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1.xml" ContentType="application/vnd.openxmlformats-officedocument.drawingml.chart+xml"/>
  <Override PartName="/xl/drawings/drawing25.xml" ContentType="application/vnd.openxmlformats-officedocument.drawing+xml"/>
  <Override PartName="/xl/charts/chart22.xml" ContentType="application/vnd.openxmlformats-officedocument.drawingml.chart+xml"/>
  <Override PartName="/xl/drawings/drawing26.xml" ContentType="application/vnd.openxmlformats-officedocument.drawing+xml"/>
  <Override PartName="/xl/charts/chart23.xml" ContentType="application/vnd.openxmlformats-officedocument.drawingml.chart+xml"/>
  <Override PartName="/xl/drawings/drawing27.xml" ContentType="application/vnd.openxmlformats-officedocument.drawing+xml"/>
  <Override PartName="/xl/charts/chart24.xml" ContentType="application/vnd.openxmlformats-officedocument.drawingml.chart+xml"/>
  <Override PartName="/xl/drawings/drawing28.xml" ContentType="application/vnd.openxmlformats-officedocument.drawing+xml"/>
  <Override PartName="/xl/charts/chart25.xml" ContentType="application/vnd.openxmlformats-officedocument.drawingml.chart+xml"/>
  <Override PartName="/xl/theme/themeOverride6.xml" ContentType="application/vnd.openxmlformats-officedocument.themeOverride+xml"/>
  <Override PartName="/xl/drawings/drawing29.xml" ContentType="application/vnd.openxmlformats-officedocument.drawing+xml"/>
  <Override PartName="/xl/charts/chart26.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charts/chart27.xml" ContentType="application/vnd.openxmlformats-officedocument.drawingml.chart+xml"/>
  <Override PartName="/xl/theme/themeOverride8.xml" ContentType="application/vnd.openxmlformats-officedocument.themeOverride+xml"/>
  <Override PartName="/xl/drawings/drawing31.xml" ContentType="application/vnd.openxmlformats-officedocument.drawing+xml"/>
  <Override PartName="/xl/charts/chart28.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29.xml" ContentType="application/vnd.openxmlformats-officedocument.drawingml.chart+xml"/>
  <Override PartName="/xl/drawings/drawing33.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drawings/drawing34.xml" ContentType="application/vnd.openxmlformats-officedocument.drawing+xml"/>
  <Override PartName="/xl/charts/chart31.xml" ContentType="application/vnd.openxmlformats-officedocument.drawingml.chart+xml"/>
  <Override PartName="/xl/theme/themeOverride11.xml" ContentType="application/vnd.openxmlformats-officedocument.themeOverride+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theme/themeOverride12.xml" ContentType="application/vnd.openxmlformats-officedocument.themeOverride+xml"/>
  <Override PartName="/xl/drawings/drawing36.xml" ContentType="application/vnd.openxmlformats-officedocument.drawing+xml"/>
  <Override PartName="/xl/charts/chart34.xml" ContentType="application/vnd.openxmlformats-officedocument.drawingml.chart+xml"/>
  <Override PartName="/xl/theme/themeOverride13.xml" ContentType="application/vnd.openxmlformats-officedocument.themeOverride+xml"/>
  <Override PartName="/xl/drawings/drawing37.xml" ContentType="application/vnd.openxmlformats-officedocument.drawing+xml"/>
  <Override PartName="/xl/charts/chart35.xml" ContentType="application/vnd.openxmlformats-officedocument.drawingml.chart+xml"/>
  <Override PartName="/xl/theme/themeOverride14.xml" ContentType="application/vnd.openxmlformats-officedocument.themeOverride+xml"/>
  <Override PartName="/xl/drawings/drawing38.xml" ContentType="application/vnd.openxmlformats-officedocument.drawing+xml"/>
  <Override PartName="/xl/charts/chart36.xml" ContentType="application/vnd.openxmlformats-officedocument.drawingml.chart+xml"/>
  <Override PartName="/xl/drawings/drawing39.xml" ContentType="application/vnd.openxmlformats-officedocument.drawing+xml"/>
  <Override PartName="/xl/charts/chart37.xml" ContentType="application/vnd.openxmlformats-officedocument.drawingml.chart+xml"/>
  <Override PartName="/xl/drawings/drawing40.xml" ContentType="application/vnd.openxmlformats-officedocument.drawing+xml"/>
  <Override PartName="/xl/charts/chart38.xml" ContentType="application/vnd.openxmlformats-officedocument.drawingml.chart+xml"/>
  <Override PartName="/xl/theme/themeOverride15.xml" ContentType="application/vnd.openxmlformats-officedocument.themeOverride+xml"/>
  <Override PartName="/xl/drawings/drawing41.xml" ContentType="application/vnd.openxmlformats-officedocument.drawing+xml"/>
  <Override PartName="/xl/charts/chart39.xml" ContentType="application/vnd.openxmlformats-officedocument.drawingml.chart+xml"/>
  <Override PartName="/xl/theme/themeOverride16.xml" ContentType="application/vnd.openxmlformats-officedocument.themeOverride+xml"/>
  <Override PartName="/xl/drawings/drawing42.xml" ContentType="application/vnd.openxmlformats-officedocument.drawing+xml"/>
  <Override PartName="/xl/charts/chart40.xml" ContentType="application/vnd.openxmlformats-officedocument.drawingml.chart+xml"/>
  <Override PartName="/xl/theme/themeOverride17.xml" ContentType="application/vnd.openxmlformats-officedocument.themeOverride+xml"/>
  <Override PartName="/xl/drawings/drawing43.xml" ContentType="application/vnd.openxmlformats-officedocument.drawing+xml"/>
  <Override PartName="/xl/charts/chart41.xml" ContentType="application/vnd.openxmlformats-officedocument.drawingml.chart+xml"/>
  <Override PartName="/xl/theme/themeOverride18.xml" ContentType="application/vnd.openxmlformats-officedocument.themeOverride+xml"/>
  <Override PartName="/xl/drawings/drawing44.xml" ContentType="application/vnd.openxmlformats-officedocument.drawing+xml"/>
  <Override PartName="/xl/charts/chart42.xml" ContentType="application/vnd.openxmlformats-officedocument.drawingml.chart+xml"/>
  <Override PartName="/xl/theme/themeOverride19.xml" ContentType="application/vnd.openxmlformats-officedocument.themeOverride+xml"/>
  <Override PartName="/xl/drawings/drawing45.xml" ContentType="application/vnd.openxmlformats-officedocument.drawing+xml"/>
  <Override PartName="/xl/charts/chart43.xml" ContentType="application/vnd.openxmlformats-officedocument.drawingml.chart+xml"/>
  <Override PartName="/xl/theme/themeOverride20.xml" ContentType="application/vnd.openxmlformats-officedocument.themeOverride+xml"/>
  <Override PartName="/xl/drawings/drawing46.xml" ContentType="application/vnd.openxmlformats-officedocument.drawing+xml"/>
  <Override PartName="/xl/charts/chart44.xml" ContentType="application/vnd.openxmlformats-officedocument.drawingml.chart+xml"/>
  <Override PartName="/xl/theme/themeOverride21.xml" ContentType="application/vnd.openxmlformats-officedocument.themeOverride+xml"/>
  <Override PartName="/xl/drawings/drawing47.xml" ContentType="application/vnd.openxmlformats-officedocument.drawing+xml"/>
  <Override PartName="/xl/charts/chart45.xml" ContentType="application/vnd.openxmlformats-officedocument.drawingml.chart+xml"/>
  <Override PartName="/xl/theme/themeOverride22.xml" ContentType="application/vnd.openxmlformats-officedocument.themeOverride+xml"/>
  <Override PartName="/xl/drawings/drawing48.xml" ContentType="application/vnd.openxmlformats-officedocument.drawing+xml"/>
  <Override PartName="/xl/charts/chart46.xml" ContentType="application/vnd.openxmlformats-officedocument.drawingml.chart+xml"/>
  <Override PartName="/xl/theme/themeOverride23.xml" ContentType="application/vnd.openxmlformats-officedocument.themeOverride+xml"/>
  <Override PartName="/xl/drawings/drawing49.xml" ContentType="application/vnd.openxmlformats-officedocument.drawing+xml"/>
  <Override PartName="/xl/charts/chart47.xml" ContentType="application/vnd.openxmlformats-officedocument.drawingml.chart+xml"/>
  <Override PartName="/xl/theme/themeOverride24.xml" ContentType="application/vnd.openxmlformats-officedocument.themeOverride+xml"/>
  <Override PartName="/xl/drawings/drawing50.xml" ContentType="application/vnd.openxmlformats-officedocument.drawing+xml"/>
  <Override PartName="/xl/charts/chart48.xml" ContentType="application/vnd.openxmlformats-officedocument.drawingml.chart+xml"/>
  <Override PartName="/xl/theme/themeOverride25.xml" ContentType="application/vnd.openxmlformats-officedocument.themeOverride+xml"/>
  <Override PartName="/xl/drawings/drawing51.xml" ContentType="application/vnd.openxmlformats-officedocument.drawing+xml"/>
  <Override PartName="/xl/drawings/drawing52.xml" ContentType="application/vnd.openxmlformats-officedocument.drawing+xml"/>
  <Override PartName="/xl/charts/chart49.xml" ContentType="application/vnd.openxmlformats-officedocument.drawingml.chart+xml"/>
  <Override PartName="/xl/theme/themeOverride26.xml" ContentType="application/vnd.openxmlformats-officedocument.themeOverride+xml"/>
  <Override PartName="/xl/drawings/drawing53.xml" ContentType="application/vnd.openxmlformats-officedocument.drawing+xml"/>
  <Override PartName="/xl/charts/chart50.xml" ContentType="application/vnd.openxmlformats-officedocument.drawingml.chart+xml"/>
  <Override PartName="/xl/theme/themeOverride27.xml" ContentType="application/vnd.openxmlformats-officedocument.themeOverride+xml"/>
  <Override PartName="/xl/drawings/drawing54.xml" ContentType="application/vnd.openxmlformats-officedocument.drawing+xml"/>
  <Override PartName="/xl/charts/chart51.xml" ContentType="application/vnd.openxmlformats-officedocument.drawingml.chart+xml"/>
  <Override PartName="/xl/theme/themeOverride28.xml" ContentType="application/vnd.openxmlformats-officedocument.themeOverride+xml"/>
  <Override PartName="/xl/drawings/drawing55.xml" ContentType="application/vnd.openxmlformats-officedocument.drawing+xml"/>
  <Override PartName="/xl/charts/chart52.xml" ContentType="application/vnd.openxmlformats-officedocument.drawingml.chart+xml"/>
  <Override PartName="/xl/theme/themeOverride29.xml" ContentType="application/vnd.openxmlformats-officedocument.themeOverride+xml"/>
  <Override PartName="/xl/drawings/drawing56.xml" ContentType="application/vnd.openxmlformats-officedocument.drawing+xml"/>
  <Override PartName="/xl/charts/chart53.xml" ContentType="application/vnd.openxmlformats-officedocument.drawingml.chart+xml"/>
  <Override PartName="/xl/theme/themeOverride30.xml" ContentType="application/vnd.openxmlformats-officedocument.themeOverride+xml"/>
  <Override PartName="/xl/drawings/drawing57.xml" ContentType="application/vnd.openxmlformats-officedocument.drawing+xml"/>
  <Override PartName="/xl/charts/chart54.xml" ContentType="application/vnd.openxmlformats-officedocument.drawingml.chart+xml"/>
  <Override PartName="/xl/theme/themeOverride31.xml" ContentType="application/vnd.openxmlformats-officedocument.themeOverride+xml"/>
  <Override PartName="/xl/drawings/drawing58.xml" ContentType="application/vnd.openxmlformats-officedocument.drawing+xml"/>
  <Override PartName="/xl/charts/chart55.xml" ContentType="application/vnd.openxmlformats-officedocument.drawingml.chart+xml"/>
  <Override PartName="/xl/theme/themeOverride32.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56.xml" ContentType="application/vnd.openxmlformats-officedocument.drawingml.chart+xml"/>
  <Override PartName="/xl/theme/themeOverride33.xml" ContentType="application/vnd.openxmlformats-officedocument.themeOverride+xml"/>
  <Override PartName="/xl/drawings/drawing61.xml" ContentType="application/vnd.openxmlformats-officedocument.drawingml.chartshapes+xml"/>
  <Override PartName="/xl/drawings/drawing62.xml" ContentType="application/vnd.openxmlformats-officedocument.drawing+xml"/>
  <Override PartName="/xl/charts/chart57.xml" ContentType="application/vnd.openxmlformats-officedocument.drawingml.chart+xml"/>
  <Override PartName="/xl/theme/themeOverride34.xml" ContentType="application/vnd.openxmlformats-officedocument.themeOverride+xml"/>
  <Override PartName="/xl/drawings/drawing63.xml" ContentType="application/vnd.openxmlformats-officedocument.drawing+xml"/>
  <Override PartName="/xl/charts/chart58.xml" ContentType="application/vnd.openxmlformats-officedocument.drawingml.chart+xml"/>
  <Override PartName="/xl/drawings/drawing64.xml" ContentType="application/vnd.openxmlformats-officedocument.drawing+xml"/>
  <Override PartName="/xl/charts/chart59.xml" ContentType="application/vnd.openxmlformats-officedocument.drawingml.chart+xml"/>
  <Override PartName="/xl/theme/themeOverride35.xml" ContentType="application/vnd.openxmlformats-officedocument.themeOverride+xml"/>
  <Override PartName="/xl/drawings/drawing65.xml" ContentType="application/vnd.openxmlformats-officedocument.drawing+xml"/>
  <Override PartName="/xl/charts/chart60.xml" ContentType="application/vnd.openxmlformats-officedocument.drawingml.chart+xml"/>
  <Override PartName="/xl/theme/themeOverride36.xml" ContentType="application/vnd.openxmlformats-officedocument.themeOverride+xml"/>
  <Override PartName="/xl/drawings/drawing66.xml" ContentType="application/vnd.openxmlformats-officedocument.drawing+xml"/>
  <Override PartName="/xl/charts/chart61.xml" ContentType="application/vnd.openxmlformats-officedocument.drawingml.chart+xml"/>
  <Override PartName="/xl/theme/themeOverride37.xml" ContentType="application/vnd.openxmlformats-officedocument.themeOverride+xml"/>
  <Override PartName="/xl/drawings/drawing67.xml" ContentType="application/vnd.openxmlformats-officedocument.drawing+xml"/>
  <Override PartName="/xl/charts/chart62.xml" ContentType="application/vnd.openxmlformats-officedocument.drawingml.chart+xml"/>
  <Override PartName="/xl/theme/themeOverride38.xml" ContentType="application/vnd.openxmlformats-officedocument.themeOverride+xml"/>
  <Override PartName="/xl/drawings/drawing68.xml" ContentType="application/vnd.openxmlformats-officedocument.drawing+xml"/>
  <Override PartName="/xl/charts/chart63.xml" ContentType="application/vnd.openxmlformats-officedocument.drawingml.chart+xml"/>
  <Override PartName="/xl/theme/themeOverride39.xml" ContentType="application/vnd.openxmlformats-officedocument.themeOverride+xml"/>
  <Override PartName="/xl/drawings/drawing69.xml" ContentType="application/vnd.openxmlformats-officedocument.drawing+xml"/>
  <Override PartName="/xl/charts/chart64.xml" ContentType="application/vnd.openxmlformats-officedocument.drawingml.chart+xml"/>
  <Override PartName="/xl/theme/themeOverride40.xml" ContentType="application/vnd.openxmlformats-officedocument.themeOverride+xml"/>
  <Override PartName="/xl/drawings/drawing70.xml" ContentType="application/vnd.openxmlformats-officedocument.drawing+xml"/>
  <Override PartName="/xl/charts/chart65.xml" ContentType="application/vnd.openxmlformats-officedocument.drawingml.chart+xml"/>
  <Override PartName="/xl/theme/themeOverride41.xml" ContentType="application/vnd.openxmlformats-officedocument.themeOverride+xml"/>
  <Override PartName="/xl/drawings/drawing71.xml" ContentType="application/vnd.openxmlformats-officedocument.drawing+xml"/>
  <Override PartName="/xl/charts/chart66.xml" ContentType="application/vnd.openxmlformats-officedocument.drawingml.chart+xml"/>
  <Override PartName="/xl/theme/themeOverride42.xml" ContentType="application/vnd.openxmlformats-officedocument.themeOverride+xml"/>
  <Override PartName="/xl/drawings/drawing72.xml" ContentType="application/vnd.openxmlformats-officedocument.drawing+xml"/>
  <Override PartName="/xl/charts/chart67.xml" ContentType="application/vnd.openxmlformats-officedocument.drawingml.chart+xml"/>
  <Override PartName="/xl/theme/themeOverride43.xml" ContentType="application/vnd.openxmlformats-officedocument.themeOverride+xml"/>
  <Override PartName="/xl/drawings/drawing73.xml" ContentType="application/vnd.openxmlformats-officedocument.drawing+xml"/>
  <Override PartName="/xl/charts/chart68.xml" ContentType="application/vnd.openxmlformats-officedocument.drawingml.chart+xml"/>
  <Override PartName="/xl/theme/themeOverride44.xml" ContentType="application/vnd.openxmlformats-officedocument.themeOverride+xml"/>
  <Override PartName="/xl/drawings/drawing74.xml" ContentType="application/vnd.openxmlformats-officedocument.drawing+xml"/>
  <Override PartName="/xl/charts/chart69.xml" ContentType="application/vnd.openxmlformats-officedocument.drawingml.chart+xml"/>
  <Override PartName="/xl/theme/themeOverride45.xml" ContentType="application/vnd.openxmlformats-officedocument.themeOverride+xml"/>
  <Override PartName="/xl/drawings/drawing75.xml" ContentType="application/vnd.openxmlformats-officedocument.drawing+xml"/>
  <Override PartName="/xl/charts/chart70.xml" ContentType="application/vnd.openxmlformats-officedocument.drawingml.chart+xml"/>
  <Override PartName="/xl/drawings/drawing76.xml" ContentType="application/vnd.openxmlformats-officedocument.drawing+xml"/>
  <Override PartName="/xl/charts/chart71.xml" ContentType="application/vnd.openxmlformats-officedocument.drawingml.chart+xml"/>
  <Override PartName="/xl/theme/themeOverride46.xml" ContentType="application/vnd.openxmlformats-officedocument.themeOverride+xml"/>
  <Override PartName="/xl/drawings/drawing77.xml" ContentType="application/vnd.openxmlformats-officedocument.drawing+xml"/>
  <Override PartName="/xl/charts/chart72.xml" ContentType="application/vnd.openxmlformats-officedocument.drawingml.chart+xml"/>
  <Override PartName="/xl/theme/themeOverride47.xml" ContentType="application/vnd.openxmlformats-officedocument.themeOverride+xml"/>
  <Override PartName="/xl/drawings/drawing78.xml" ContentType="application/vnd.openxmlformats-officedocument.drawing+xml"/>
  <Override PartName="/xl/charts/chart73.xml" ContentType="application/vnd.openxmlformats-officedocument.drawingml.chart+xml"/>
  <Override PartName="/xl/theme/themeOverride48.xml" ContentType="application/vnd.openxmlformats-officedocument.themeOverride+xml"/>
  <Override PartName="/xl/drawings/drawing79.xml" ContentType="application/vnd.openxmlformats-officedocument.drawing+xml"/>
  <Override PartName="/xl/charts/chart74.xml" ContentType="application/vnd.openxmlformats-officedocument.drawingml.chart+xml"/>
  <Override PartName="/xl/theme/themeOverride49.xml" ContentType="application/vnd.openxmlformats-officedocument.themeOverride+xml"/>
  <Override PartName="/xl/drawings/drawing80.xml" ContentType="application/vnd.openxmlformats-officedocument.drawing+xml"/>
  <Override PartName="/xl/charts/chart75.xml" ContentType="application/vnd.openxmlformats-officedocument.drawingml.chart+xml"/>
  <Override PartName="/xl/theme/themeOverride50.xml" ContentType="application/vnd.openxmlformats-officedocument.themeOverride+xml"/>
  <Override PartName="/xl/drawings/drawing81.xml" ContentType="application/vnd.openxmlformats-officedocument.drawing+xml"/>
  <Override PartName="/xl/charts/chart76.xml" ContentType="application/vnd.openxmlformats-officedocument.drawingml.chart+xml"/>
  <Override PartName="/xl/theme/themeOverride51.xml" ContentType="application/vnd.openxmlformats-officedocument.themeOverride+xml"/>
  <Override PartName="/xl/drawings/drawing82.xml" ContentType="application/vnd.openxmlformats-officedocument.drawing+xml"/>
  <Override PartName="/xl/charts/chart77.xml" ContentType="application/vnd.openxmlformats-officedocument.drawingml.chart+xml"/>
  <Override PartName="/xl/theme/themeOverride52.xml" ContentType="application/vnd.openxmlformats-officedocument.themeOverride+xml"/>
  <Override PartName="/xl/drawings/drawing83.xml" ContentType="application/vnd.openxmlformats-officedocument.drawing+xml"/>
  <Override PartName="/xl/charts/chart78.xml" ContentType="application/vnd.openxmlformats-officedocument.drawingml.chart+xml"/>
  <Override PartName="/xl/theme/themeOverride53.xml" ContentType="application/vnd.openxmlformats-officedocument.themeOverride+xml"/>
  <Override PartName="/xl/drawings/drawing84.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85.xml" ContentType="application/vnd.openxmlformats-officedocument.drawing+xml"/>
  <Override PartName="/xl/charts/chart81.xml" ContentType="application/vnd.openxmlformats-officedocument.drawingml.chart+xml"/>
  <Override PartName="/xl/theme/themeOverride54.xml" ContentType="application/vnd.openxmlformats-officedocument.themeOverride+xml"/>
  <Override PartName="/xl/charts/chart82.xml" ContentType="application/vnd.openxmlformats-officedocument.drawingml.chart+xml"/>
  <Override PartName="/xl/theme/themeOverride55.xml" ContentType="application/vnd.openxmlformats-officedocument.themeOverride+xml"/>
  <Override PartName="/xl/drawings/drawing86.xml" ContentType="application/vnd.openxmlformats-officedocument.drawing+xml"/>
  <Override PartName="/xl/charts/chart83.xml" ContentType="application/vnd.openxmlformats-officedocument.drawingml.chart+xml"/>
  <Override PartName="/xl/theme/themeOverride56.xml" ContentType="application/vnd.openxmlformats-officedocument.themeOverride+xml"/>
  <Override PartName="/xl/charts/chart8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bookViews>
    <workbookView xWindow="0" yWindow="0" windowWidth="28800" windowHeight="13635" tabRatio="965"/>
  </bookViews>
  <sheets>
    <sheet name="zoznam" sheetId="2" r:id="rId1"/>
    <sheet name="Graf_1" sheetId="270" r:id="rId2"/>
    <sheet name="Graf_2" sheetId="274" r:id="rId3"/>
    <sheet name="Graf_3" sheetId="275" r:id="rId4"/>
    <sheet name="Graf_4" sheetId="394" r:id="rId5"/>
    <sheet name="Graf_5" sheetId="395" r:id="rId6"/>
    <sheet name="Graf_6" sheetId="396" r:id="rId7"/>
    <sheet name="Graf_7" sheetId="453" r:id="rId8"/>
    <sheet name="Graf_8" sheetId="452" r:id="rId9"/>
    <sheet name="Graf_9" sheetId="276" r:id="rId10"/>
    <sheet name="Graf_10" sheetId="277" r:id="rId11"/>
    <sheet name="Graf_11" sheetId="278" r:id="rId12"/>
    <sheet name="Graf_12" sheetId="280" r:id="rId13"/>
    <sheet name="Graf_13" sheetId="281" r:id="rId14"/>
    <sheet name="Graf_14" sheetId="282" r:id="rId15"/>
    <sheet name="Graf_15" sheetId="283" r:id="rId16"/>
    <sheet name="Graf_16" sheetId="284" r:id="rId17"/>
    <sheet name="Graf_17" sheetId="287" r:id="rId18"/>
    <sheet name="Graf_18" sheetId="308" r:id="rId19"/>
    <sheet name="Graf_19" sheetId="295" r:id="rId20"/>
    <sheet name="Graf_20" sheetId="291" r:id="rId21"/>
    <sheet name="Graf_21" sheetId="292" r:id="rId22"/>
    <sheet name="Graf_22" sheetId="293" r:id="rId23"/>
    <sheet name="Graf_23" sheetId="310" r:id="rId24"/>
    <sheet name="Graf_24" sheetId="294" r:id="rId25"/>
    <sheet name="Graf_25" sheetId="296" r:id="rId26"/>
    <sheet name="Graf_26" sheetId="297" r:id="rId27"/>
    <sheet name="Graf_27" sheetId="300" r:id="rId28"/>
    <sheet name="Graf_28" sheetId="311" r:id="rId29"/>
    <sheet name="Graf_29" sheetId="302" r:id="rId30"/>
    <sheet name="Graf_30" sheetId="303" r:id="rId31"/>
    <sheet name="Graf_31" sheetId="313" r:id="rId32"/>
    <sheet name="Graf_32" sheetId="312" r:id="rId33"/>
    <sheet name="Graf_33" sheetId="304" r:id="rId34"/>
    <sheet name="Graf_34" sheetId="305" r:id="rId35"/>
    <sheet name="Graf_35" sheetId="318" r:id="rId36"/>
    <sheet name="Graf_36" sheetId="317" r:id="rId37"/>
    <sheet name="Graf_37" sheetId="316" r:id="rId38"/>
    <sheet name="Graf_38" sheetId="315" r:id="rId39"/>
    <sheet name="Graf_39" sheetId="314" r:id="rId40"/>
    <sheet name="Graf_40" sheetId="324" r:id="rId41"/>
    <sheet name="Graf_41" sheetId="343" r:id="rId42"/>
    <sheet name="Graf_42" sheetId="342" r:id="rId43"/>
    <sheet name="Graf_43" sheetId="341" r:id="rId44"/>
    <sheet name="Graf_44" sheetId="340" r:id="rId45"/>
    <sheet name="Graf_45" sheetId="339" r:id="rId46"/>
    <sheet name="Graf_46" sheetId="338" r:id="rId47"/>
    <sheet name="Graf_47" sheetId="337" r:id="rId48"/>
    <sheet name="Graf_48" sheetId="336" r:id="rId49"/>
    <sheet name="Graf_49" sheetId="335" r:id="rId50"/>
    <sheet name="Graf_50" sheetId="334" r:id="rId51"/>
    <sheet name="Graf_51" sheetId="333" r:id="rId52"/>
    <sheet name="Graf_52" sheetId="332" r:id="rId53"/>
    <sheet name="Graf_53" sheetId="331" r:id="rId54"/>
    <sheet name="Graf_54" sheetId="393" r:id="rId55"/>
    <sheet name="Graf_55" sheetId="329" r:id="rId56"/>
    <sheet name="Graf_56" sheetId="328" r:id="rId57"/>
    <sheet name="Graf_57" sheetId="327" r:id="rId58"/>
    <sheet name="Graf_58" sheetId="326" r:id="rId59"/>
    <sheet name="Graf_59" sheetId="325" r:id="rId60"/>
    <sheet name="Graf_60" sheetId="323" r:id="rId61"/>
    <sheet name="Graf_61" sheetId="344" r:id="rId62"/>
    <sheet name="Graf_62" sheetId="345" r:id="rId63"/>
    <sheet name="Graf_63" sheetId="346" r:id="rId64"/>
    <sheet name="Graf_64" sheetId="348" r:id="rId65"/>
    <sheet name="Graf_65" sheetId="368" r:id="rId66"/>
    <sheet name="Graf_66" sheetId="367" r:id="rId67"/>
    <sheet name="Graf_67" sheetId="366" r:id="rId68"/>
    <sheet name="Graf_68" sheetId="365" r:id="rId69"/>
    <sheet name="Graf_69" sheetId="364" r:id="rId70"/>
    <sheet name="Graf_70" sheetId="363" r:id="rId71"/>
    <sheet name="Graf_71" sheetId="362" r:id="rId72"/>
    <sheet name="Graf_72" sheetId="361" r:id="rId73"/>
    <sheet name="Graf_73" sheetId="360" r:id="rId74"/>
    <sheet name="Graf_74" sheetId="359" r:id="rId75"/>
    <sheet name="Graf_75" sheetId="358" r:id="rId76"/>
    <sheet name="Graf_76" sheetId="357" r:id="rId77"/>
    <sheet name="Graf_77" sheetId="356" r:id="rId78"/>
    <sheet name="Graf_78" sheetId="355" r:id="rId79"/>
    <sheet name="Tabuľka_1" sheetId="423" r:id="rId80"/>
    <sheet name="Tabuľka_2" sheetId="422" r:id="rId81"/>
    <sheet name="Tabuľka_3" sheetId="421" r:id="rId82"/>
    <sheet name="Tabuľka_4" sheetId="428" r:id="rId83"/>
    <sheet name="Tabuľka_5" sheetId="429" r:id="rId84"/>
    <sheet name="Tabuľka_6" sheetId="430" r:id="rId85"/>
    <sheet name="Tabuľka_7" sheetId="431" r:id="rId86"/>
    <sheet name="Tabuľka_8" sheetId="432" r:id="rId87"/>
    <sheet name="Tabuľka_9" sheetId="433" r:id="rId88"/>
    <sheet name="Tabuľka_10" sheetId="434" r:id="rId89"/>
    <sheet name="Tabuľka_11" sheetId="435" r:id="rId90"/>
    <sheet name="Tabuľka_12" sheetId="436" r:id="rId91"/>
    <sheet name="Tabuľka_13" sheetId="437" r:id="rId92"/>
    <sheet name="Tabuľka_14" sheetId="438" r:id="rId93"/>
    <sheet name="Tabuľka_15" sheetId="439" r:id="rId94"/>
    <sheet name="Tabuľka_16" sheetId="440" r:id="rId95"/>
    <sheet name="Tabuľka_17" sheetId="441" r:id="rId96"/>
    <sheet name="Tabuľka_18" sheetId="451" r:id="rId97"/>
    <sheet name="Tabuľka_19" sheetId="442" r:id="rId98"/>
    <sheet name="Príloha_1" sheetId="443" r:id="rId99"/>
    <sheet name="Príloha_2" sheetId="444" r:id="rId100"/>
    <sheet name="Príloha_3" sheetId="454" r:id="rId101"/>
    <sheet name="Príloha_4" sheetId="446" r:id="rId102"/>
    <sheet name="Príloha_5" sheetId="445" r:id="rId103"/>
    <sheet name="Príloha_6" sheetId="447" r:id="rId104"/>
    <sheet name="Príloha_7" sheetId="397" r:id="rId105"/>
    <sheet name="Príloha_8" sheetId="448" r:id="rId106"/>
    <sheet name="Príloha_9" sheetId="398" r:id="rId107"/>
    <sheet name="Príloha_10" sheetId="449" r:id="rId108"/>
    <sheet name="Príloha_11" sheetId="450" r:id="rId109"/>
  </sheets>
  <externalReferences>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_" hidden="1">#REF!</definedName>
    <definedName name="_1_7_years_BOD5_tabela_stetje">#REF!</definedName>
    <definedName name="_AMO_ContentDefinition_445267922.5" hidden="1">"'True"" RowOpt=""InsertCells"" ColOpt=""InsertCells"" /&gt;_x000D_
&lt;/ContentDefinition&gt;'"</definedName>
    <definedName name="_AMO_RefreshMultipleList" hidden="1">"'633585663 316855385 975456918 198474171'"</definedName>
    <definedName name="_AMO_SingleObject_198474171__A1" hidden="1">#REF!</definedName>
    <definedName name="_AMO_SingleObject_316855385__A1" hidden="1">#REF!</definedName>
    <definedName name="_AMO_SingleObject_377597436__A1" hidden="1">#REF!</definedName>
    <definedName name="_AMO_SingleObject_418056337__A1" hidden="1">#REF!</definedName>
    <definedName name="_AMO_SingleObject_445267922__A1" hidden="1">#REF!</definedName>
    <definedName name="_AMO_SingleObject_633585663__A1" hidden="1">#REF!</definedName>
    <definedName name="_AMO_SingleObject_903577614__A1" hidden="1">#REF!</definedName>
    <definedName name="_AMO_SingleObject_975456918__A1" hidden="1">#REF!</definedName>
    <definedName name="_AMO_XmlVersion" hidden="1">"'1'"</definedName>
    <definedName name="_CON8073">#REF!</definedName>
    <definedName name="_CON8074">#REF!</definedName>
    <definedName name="_CON8075">#REF!</definedName>
    <definedName name="_CON8076">#REF!</definedName>
    <definedName name="_CON8077">#REF!</definedName>
    <definedName name="_CON8078">#REF!</definedName>
    <definedName name="_CON8079">#REF!</definedName>
    <definedName name="_CON8080">#REF!</definedName>
    <definedName name="_CON8081">#REF!</definedName>
    <definedName name="_CON8082">#REF!</definedName>
    <definedName name="_CON8083">#REF!</definedName>
    <definedName name="_CON8583">[1]Volume!#REF!</definedName>
    <definedName name="_CON8584">#REF!</definedName>
    <definedName name="_CON8585">#REF!</definedName>
    <definedName name="_CON8586">#REF!</definedName>
    <definedName name="_CON9000">[1]Volume!#REF!</definedName>
    <definedName name="_CON9086">[1]Volume!#REF!</definedName>
    <definedName name="_CON9087">#REF!</definedName>
    <definedName name="_CON9088">#REF!</definedName>
    <definedName name="_CON9089">#REF!</definedName>
    <definedName name="_CON9090">#REF!</definedName>
    <definedName name="_CON9091">#REF!</definedName>
    <definedName name="_CON9092">#REF!</definedName>
    <definedName name="_CON9093">#REF!</definedName>
    <definedName name="_CON9094">#REF!</definedName>
    <definedName name="_CON9095">[1]Volume!#REF!</definedName>
    <definedName name="_CON9096">[1]Volume!#REF!</definedName>
    <definedName name="_CON9097">[1]Volume!#REF!</definedName>
    <definedName name="_CON9098">[1]Volume!#REF!</definedName>
    <definedName name="_CON9099">[1]Volume!#REF!</definedName>
    <definedName name="_esa80">#REF!</definedName>
    <definedName name="_esa85">#REF!</definedName>
    <definedName name="_esa90">#REF!</definedName>
    <definedName name="_esa95">#REF!</definedName>
    <definedName name="_xlnm._FilterDatabase" localSheetId="10" hidden="1">Graf_10!#REF!</definedName>
    <definedName name="_xlnm._FilterDatabase" localSheetId="21" hidden="1">Graf_21!$A$7:$B$7</definedName>
    <definedName name="_xlnm._FilterDatabase" localSheetId="9" hidden="1">Graf_9!#REF!</definedName>
    <definedName name="_gbp0100" localSheetId="1">#REF!</definedName>
    <definedName name="_gbp0100" localSheetId="10">#REF!</definedName>
    <definedName name="_gbp0100" localSheetId="11">#REF!</definedName>
    <definedName name="_gbp0100" localSheetId="13">#REF!</definedName>
    <definedName name="_gbp0100" localSheetId="14">#REF!</definedName>
    <definedName name="_gbp0100" localSheetId="15">#REF!</definedName>
    <definedName name="_gbp0100" localSheetId="16">#REF!</definedName>
    <definedName name="_gbp0100" localSheetId="19">#REF!</definedName>
    <definedName name="_gbp0100" localSheetId="20">#REF!</definedName>
    <definedName name="_gbp0100" localSheetId="21">#REF!</definedName>
    <definedName name="_gbp0100" localSheetId="22">#REF!</definedName>
    <definedName name="_gbp0100" localSheetId="24">#REF!</definedName>
    <definedName name="_gbp0100" localSheetId="25">#REF!</definedName>
    <definedName name="_gbp0100" localSheetId="26">#REF!</definedName>
    <definedName name="_gbp0100" localSheetId="9">#REF!</definedName>
    <definedName name="_gbp0100">#REF!</definedName>
    <definedName name="_gbp01001">#REF!</definedName>
    <definedName name="_gbp0101" localSheetId="21">#REF!</definedName>
    <definedName name="_gbp0101">#REF!</definedName>
    <definedName name="_gbp0200" localSheetId="1">#REF!</definedName>
    <definedName name="_gbp0200" localSheetId="10">#REF!</definedName>
    <definedName name="_gbp0200" localSheetId="11">#REF!</definedName>
    <definedName name="_gbp0200" localSheetId="13">#REF!</definedName>
    <definedName name="_gbp0200" localSheetId="14">#REF!</definedName>
    <definedName name="_gbp0200" localSheetId="15">#REF!</definedName>
    <definedName name="_gbp0200" localSheetId="16">#REF!</definedName>
    <definedName name="_gbp0200" localSheetId="19">#REF!</definedName>
    <definedName name="_gbp0200" localSheetId="20">#REF!</definedName>
    <definedName name="_gbp0200" localSheetId="21">#REF!</definedName>
    <definedName name="_gbp0200" localSheetId="22">#REF!</definedName>
    <definedName name="_gbp0200" localSheetId="24">#REF!</definedName>
    <definedName name="_gbp0200" localSheetId="25">#REF!</definedName>
    <definedName name="_gbp0200" localSheetId="26">#REF!</definedName>
    <definedName name="_gbp0200" localSheetId="9">#REF!</definedName>
    <definedName name="_gbp0200">#REF!</definedName>
    <definedName name="_gbp0300" localSheetId="1">#REF!</definedName>
    <definedName name="_gbp0300" localSheetId="10">#REF!</definedName>
    <definedName name="_gbp0300" localSheetId="11">#REF!</definedName>
    <definedName name="_gbp0300" localSheetId="13">#REF!</definedName>
    <definedName name="_gbp0300" localSheetId="14">#REF!</definedName>
    <definedName name="_gbp0300" localSheetId="15">#REF!</definedName>
    <definedName name="_gbp0300" localSheetId="16">#REF!</definedName>
    <definedName name="_gbp0300" localSheetId="19">#REF!</definedName>
    <definedName name="_gbp0300" localSheetId="20">#REF!</definedName>
    <definedName name="_gbp0300" localSheetId="21">#REF!</definedName>
    <definedName name="_gbp0300" localSheetId="22">#REF!</definedName>
    <definedName name="_gbp0300" localSheetId="24">#REF!</definedName>
    <definedName name="_gbp0300" localSheetId="25">#REF!</definedName>
    <definedName name="_gbp0300" localSheetId="26">#REF!</definedName>
    <definedName name="_gbp0300" localSheetId="9">#REF!</definedName>
    <definedName name="_gbp0300">#REF!</definedName>
    <definedName name="_gbp0600" localSheetId="1">#REF!</definedName>
    <definedName name="_gbp0600" localSheetId="10">#REF!</definedName>
    <definedName name="_gbp0600" localSheetId="11">#REF!</definedName>
    <definedName name="_gbp0600" localSheetId="13">#REF!</definedName>
    <definedName name="_gbp0600" localSheetId="14">#REF!</definedName>
    <definedName name="_gbp0600" localSheetId="15">#REF!</definedName>
    <definedName name="_gbp0600" localSheetId="16">#REF!</definedName>
    <definedName name="_gbp0600" localSheetId="19">#REF!</definedName>
    <definedName name="_gbp0600" localSheetId="20">#REF!</definedName>
    <definedName name="_gbp0600" localSheetId="21">#REF!</definedName>
    <definedName name="_gbp0600" localSheetId="22">#REF!</definedName>
    <definedName name="_gbp0600" localSheetId="24">#REF!</definedName>
    <definedName name="_gbp0600" localSheetId="25">#REF!</definedName>
    <definedName name="_gbp0600" localSheetId="26">#REF!</definedName>
    <definedName name="_gbp0600" localSheetId="9">#REF!</definedName>
    <definedName name="_gbp0600">#REF!</definedName>
    <definedName name="_gbp0800" localSheetId="1">#REF!</definedName>
    <definedName name="_gbp0800" localSheetId="10">#REF!</definedName>
    <definedName name="_gbp0800" localSheetId="11">#REF!</definedName>
    <definedName name="_gbp0800" localSheetId="13">#REF!</definedName>
    <definedName name="_gbp0800" localSheetId="14">#REF!</definedName>
    <definedName name="_gbp0800" localSheetId="15">#REF!</definedName>
    <definedName name="_gbp0800" localSheetId="16">#REF!</definedName>
    <definedName name="_gbp0800" localSheetId="19">#REF!</definedName>
    <definedName name="_gbp0800" localSheetId="20">#REF!</definedName>
    <definedName name="_gbp0800" localSheetId="21">#REF!</definedName>
    <definedName name="_gbp0800" localSheetId="22">#REF!</definedName>
    <definedName name="_gbp0800" localSheetId="24">#REF!</definedName>
    <definedName name="_gbp0800" localSheetId="25">#REF!</definedName>
    <definedName name="_gbp0800" localSheetId="26">#REF!</definedName>
    <definedName name="_gbp0800" localSheetId="9">#REF!</definedName>
    <definedName name="_gbp0800">#REF!</definedName>
    <definedName name="_gbp0900" localSheetId="1">#REF!</definedName>
    <definedName name="_gbp0900" localSheetId="10">#REF!</definedName>
    <definedName name="_gbp0900" localSheetId="11">#REF!</definedName>
    <definedName name="_gbp0900" localSheetId="13">#REF!</definedName>
    <definedName name="_gbp0900" localSheetId="14">#REF!</definedName>
    <definedName name="_gbp0900" localSheetId="15">#REF!</definedName>
    <definedName name="_gbp0900" localSheetId="16">#REF!</definedName>
    <definedName name="_gbp0900" localSheetId="19">#REF!</definedName>
    <definedName name="_gbp0900" localSheetId="20">#REF!</definedName>
    <definedName name="_gbp0900" localSheetId="21">#REF!</definedName>
    <definedName name="_gbp0900" localSheetId="22">#REF!</definedName>
    <definedName name="_gbp0900" localSheetId="24">#REF!</definedName>
    <definedName name="_gbp0900" localSheetId="25">#REF!</definedName>
    <definedName name="_gbp0900" localSheetId="26">#REF!</definedName>
    <definedName name="_gbp0900" localSheetId="9">#REF!</definedName>
    <definedName name="_gbp0900">#REF!</definedName>
    <definedName name="_gbp0999" localSheetId="1">#REF!</definedName>
    <definedName name="_gbp0999" localSheetId="10">#REF!</definedName>
    <definedName name="_gbp0999" localSheetId="11">#REF!</definedName>
    <definedName name="_gbp0999" localSheetId="13">#REF!</definedName>
    <definedName name="_gbp0999" localSheetId="14">#REF!</definedName>
    <definedName name="_gbp0999" localSheetId="15">#REF!</definedName>
    <definedName name="_gbp0999" localSheetId="16">#REF!</definedName>
    <definedName name="_gbp0999" localSheetId="19">#REF!</definedName>
    <definedName name="_gbp0999" localSheetId="20">#REF!</definedName>
    <definedName name="_gbp0999" localSheetId="21">#REF!</definedName>
    <definedName name="_gbp0999" localSheetId="22">#REF!</definedName>
    <definedName name="_gbp0999" localSheetId="24">#REF!</definedName>
    <definedName name="_gbp0999" localSheetId="25">#REF!</definedName>
    <definedName name="_gbp0999" localSheetId="26">#REF!</definedName>
    <definedName name="_gbp0999" localSheetId="9">#REF!</definedName>
    <definedName name="_gbp0999">#REF!</definedName>
    <definedName name="_gbp1000" localSheetId="1">#REF!</definedName>
    <definedName name="_gbp1000" localSheetId="10">#REF!</definedName>
    <definedName name="_gbp1000" localSheetId="11">#REF!</definedName>
    <definedName name="_gbp1000" localSheetId="13">#REF!</definedName>
    <definedName name="_gbp1000" localSheetId="14">#REF!</definedName>
    <definedName name="_gbp1000" localSheetId="15">#REF!</definedName>
    <definedName name="_gbp1000" localSheetId="16">#REF!</definedName>
    <definedName name="_gbp1000" localSheetId="19">#REF!</definedName>
    <definedName name="_gbp1000" localSheetId="20">#REF!</definedName>
    <definedName name="_gbp1000" localSheetId="21">#REF!</definedName>
    <definedName name="_gbp1000" localSheetId="22">#REF!</definedName>
    <definedName name="_gbp1000" localSheetId="24">#REF!</definedName>
    <definedName name="_gbp1000" localSheetId="25">#REF!</definedName>
    <definedName name="_gbp1000" localSheetId="26">#REF!</definedName>
    <definedName name="_gbp1000" localSheetId="9">#REF!</definedName>
    <definedName name="_gbp1000">#REF!</definedName>
    <definedName name="_gbp1099" localSheetId="1">#REF!</definedName>
    <definedName name="_gbp1099" localSheetId="10">#REF!</definedName>
    <definedName name="_gbp1099" localSheetId="11">#REF!</definedName>
    <definedName name="_gbp1099" localSheetId="13">#REF!</definedName>
    <definedName name="_gbp1099" localSheetId="14">#REF!</definedName>
    <definedName name="_gbp1099" localSheetId="15">#REF!</definedName>
    <definedName name="_gbp1099" localSheetId="16">#REF!</definedName>
    <definedName name="_gbp1099" localSheetId="19">#REF!</definedName>
    <definedName name="_gbp1099" localSheetId="20">#REF!</definedName>
    <definedName name="_gbp1099" localSheetId="21">#REF!</definedName>
    <definedName name="_gbp1099" localSheetId="22">#REF!</definedName>
    <definedName name="_gbp1099" localSheetId="24">#REF!</definedName>
    <definedName name="_gbp1099" localSheetId="25">#REF!</definedName>
    <definedName name="_gbp1099" localSheetId="26">#REF!</definedName>
    <definedName name="_gbp1099" localSheetId="9">#REF!</definedName>
    <definedName name="_gbp1099">#REF!</definedName>
    <definedName name="_gbp1100" localSheetId="1">#REF!</definedName>
    <definedName name="_gbp1100" localSheetId="10">#REF!</definedName>
    <definedName name="_gbp1100" localSheetId="11">#REF!</definedName>
    <definedName name="_gbp1100" localSheetId="13">#REF!</definedName>
    <definedName name="_gbp1100" localSheetId="14">#REF!</definedName>
    <definedName name="_gbp1100" localSheetId="15">#REF!</definedName>
    <definedName name="_gbp1100" localSheetId="16">#REF!</definedName>
    <definedName name="_gbp1100" localSheetId="19">#REF!</definedName>
    <definedName name="_gbp1100" localSheetId="20">#REF!</definedName>
    <definedName name="_gbp1100" localSheetId="21">#REF!</definedName>
    <definedName name="_gbp1100" localSheetId="22">#REF!</definedName>
    <definedName name="_gbp1100" localSheetId="24">#REF!</definedName>
    <definedName name="_gbp1100" localSheetId="25">#REF!</definedName>
    <definedName name="_gbp1100" localSheetId="26">#REF!</definedName>
    <definedName name="_gbp1100" localSheetId="9">#REF!</definedName>
    <definedName name="_gbp1100">#REF!</definedName>
    <definedName name="_gbp1200" localSheetId="1">#REF!</definedName>
    <definedName name="_gbp1200" localSheetId="10">#REF!</definedName>
    <definedName name="_gbp1200" localSheetId="11">#REF!</definedName>
    <definedName name="_gbp1200" localSheetId="13">#REF!</definedName>
    <definedName name="_gbp1200" localSheetId="14">#REF!</definedName>
    <definedName name="_gbp1200" localSheetId="15">#REF!</definedName>
    <definedName name="_gbp1200" localSheetId="16">#REF!</definedName>
    <definedName name="_gbp1200" localSheetId="19">#REF!</definedName>
    <definedName name="_gbp1200" localSheetId="20">#REF!</definedName>
    <definedName name="_gbp1200" localSheetId="21">#REF!</definedName>
    <definedName name="_gbp1200" localSheetId="22">#REF!</definedName>
    <definedName name="_gbp1200" localSheetId="24">#REF!</definedName>
    <definedName name="_gbp1200" localSheetId="25">#REF!</definedName>
    <definedName name="_gbp1200" localSheetId="26">#REF!</definedName>
    <definedName name="_gbp1200" localSheetId="9">#REF!</definedName>
    <definedName name="_gbp1200">#REF!</definedName>
    <definedName name="_hns80">#REF!</definedName>
    <definedName name="_hns85">#REF!</definedName>
    <definedName name="_hns90">#REF!</definedName>
    <definedName name="_hns95">#REF!</definedName>
    <definedName name="_change" hidden="1">#REF!</definedName>
    <definedName name="_lfa80">#REF!</definedName>
    <definedName name="_lfa85">#REF!</definedName>
    <definedName name="_lfa90">#REF!</definedName>
    <definedName name="_lfa95">#REF!</definedName>
    <definedName name="_Order1" hidden="1">255</definedName>
    <definedName name="_Order2" hidden="1">255</definedName>
    <definedName name="_Ref18583957" localSheetId="80">Tabuľka_2!$A$3</definedName>
    <definedName name="_Ref19542285" localSheetId="86">Tabuľka_8!$A$3</definedName>
    <definedName name="_Ref19690532" localSheetId="81">Tabuľka_3!$A$3</definedName>
    <definedName name="_Ref21000543" localSheetId="94">Tabuľka_16!$A$3</definedName>
    <definedName name="_Ref21349493" localSheetId="87">Tabuľka_9!$A$3</definedName>
    <definedName name="_Ref21874811" localSheetId="92">Tabuľka_14!$A$3</definedName>
    <definedName name="_Ref21875133" localSheetId="93">Tabuľka_15!$A$3</definedName>
    <definedName name="_Ref22042073" localSheetId="20">Graf_20!$A$3</definedName>
    <definedName name="_Ref22050089" localSheetId="82">Tabuľka_4!$A$3</definedName>
    <definedName name="_Ref22562951" localSheetId="99">Príloha_2!$A$3</definedName>
    <definedName name="_Ref22563998" localSheetId="89">Tabuľka_11!$A$3</definedName>
    <definedName name="_Ref22564137" localSheetId="90">Tabuľka_12!$A$3</definedName>
    <definedName name="_Ref22564243" localSheetId="91">Tabuľka_13!$A$3</definedName>
    <definedName name="_Ref22564284" localSheetId="95">Tabuľka_17!$A$3</definedName>
    <definedName name="_Ref22564427" localSheetId="97">Tabuľka_19!$A$3</definedName>
    <definedName name="_Ref23314610" localSheetId="96">Tabuľka_18!$A$3</definedName>
    <definedName name="_Ref23932732" localSheetId="100">Príloha_3!$A$3</definedName>
    <definedName name="_Ref524427565" localSheetId="24">Graf_24!$E$13</definedName>
    <definedName name="_rye80">#REF!</definedName>
    <definedName name="_rye85">#REF!</definedName>
    <definedName name="_rye90">#REF!</definedName>
    <definedName name="_rye95">#REF!</definedName>
    <definedName name="_Toc22569182" localSheetId="83">Tabuľka_5!$A$3</definedName>
    <definedName name="_Toc22569183" localSheetId="84">Tabuľka_6!$A$3</definedName>
    <definedName name="_Toc22569184" localSheetId="85">Tabuľka_7!$A$3</definedName>
    <definedName name="_Toc22569187" localSheetId="88">Tabuľka_10!$A$3</definedName>
    <definedName name="a" localSheetId="1">#REF!</definedName>
    <definedName name="a" localSheetId="10">#REF!</definedName>
    <definedName name="a" localSheetId="11">#REF!</definedName>
    <definedName name="a" localSheetId="13">#REF!</definedName>
    <definedName name="a" localSheetId="14">#REF!</definedName>
    <definedName name="a" localSheetId="15">#REF!</definedName>
    <definedName name="a" localSheetId="16">#REF!</definedName>
    <definedName name="a" localSheetId="19">#REF!</definedName>
    <definedName name="a" localSheetId="20">#REF!</definedName>
    <definedName name="a" localSheetId="21">#REF!</definedName>
    <definedName name="a" localSheetId="22">#REF!</definedName>
    <definedName name="a" localSheetId="24">#REF!</definedName>
    <definedName name="a" localSheetId="25">#REF!</definedName>
    <definedName name="a" localSheetId="26">#REF!</definedName>
    <definedName name="a" localSheetId="3">#REF!</definedName>
    <definedName name="a" localSheetId="9">#REF!</definedName>
    <definedName name="a">#REF!</definedName>
    <definedName name="aa" hidden="1">#REF!</definedName>
    <definedName name="AA_Barley80">#REF!</definedName>
    <definedName name="AA_Barley85">#REF!</definedName>
    <definedName name="AA_Barley90">#REF!</definedName>
    <definedName name="AA_Barley95">#REF!</definedName>
    <definedName name="AA_Forage_Maize80">#REF!</definedName>
    <definedName name="AA_Forage_Maize85">#REF!</definedName>
    <definedName name="AA_Forage_Maize90">#REF!</definedName>
    <definedName name="AA_Forage_Maize95">#REF!</definedName>
    <definedName name="AA_Linseed95">#REF!</definedName>
    <definedName name="AA_Mixed_Corn80">#REF!</definedName>
    <definedName name="AA_Mixed_Corn85">#REF!</definedName>
    <definedName name="AA_Mixed_Corn90">#REF!</definedName>
    <definedName name="AA_Mixed_Corn95">#REF!</definedName>
    <definedName name="AA_Oats80">#REF!</definedName>
    <definedName name="AA_Oats85">#REF!</definedName>
    <definedName name="AA_Oats90">#REF!</definedName>
    <definedName name="AA_Oats95">#REF!</definedName>
    <definedName name="AA_Oilseed_rape80">#REF!</definedName>
    <definedName name="AA_Oilseed_rape85">#REF!</definedName>
    <definedName name="AA_Oilseed_rape90">#REF!</definedName>
    <definedName name="AA_Oilseed_rape95">#REF!</definedName>
    <definedName name="AA_P_B80">#REF!</definedName>
    <definedName name="AA_P_B85">#REF!</definedName>
    <definedName name="AA_P_B90">#REF!</definedName>
    <definedName name="AA_P_B95">#REF!</definedName>
    <definedName name="AA_Rye80">#REF!</definedName>
    <definedName name="AA_Rye85">#REF!</definedName>
    <definedName name="AA_Rye90">#REF!</definedName>
    <definedName name="AA_Rye95">#REF!</definedName>
    <definedName name="AA_Total80">#REF!</definedName>
    <definedName name="AA_Total85">#REF!</definedName>
    <definedName name="AA_Total90">#REF!</definedName>
    <definedName name="AA_Total95">#REF!</definedName>
    <definedName name="AA_Triticale80">#REF!</definedName>
    <definedName name="AA_Triticale85">#REF!</definedName>
    <definedName name="AA_Triticale90">#REF!</definedName>
    <definedName name="AA_Triticale95">#REF!</definedName>
    <definedName name="AA_Vining_Peas80">#REF!</definedName>
    <definedName name="AA_Vining_Peas85">#REF!</definedName>
    <definedName name="AA_Vining_Peas90">#REF!</definedName>
    <definedName name="AA_Vining_Peas95">#REF!</definedName>
    <definedName name="AA_Wheat80">#REF!</definedName>
    <definedName name="AA_Wheat85">#REF!</definedName>
    <definedName name="AA_Wheat90">#REF!</definedName>
    <definedName name="AA_Wheat95">#REF!</definedName>
    <definedName name="aaa" hidden="1">3</definedName>
    <definedName name="aaaaa" localSheetId="1">#REF!</definedName>
    <definedName name="aaaaa" localSheetId="10">#REF!</definedName>
    <definedName name="aaaaa" localSheetId="11">#REF!</definedName>
    <definedName name="aaaaa" localSheetId="13">#REF!</definedName>
    <definedName name="aaaaa" localSheetId="14">#REF!</definedName>
    <definedName name="aaaaa" localSheetId="15">#REF!</definedName>
    <definedName name="aaaaa" localSheetId="16">#REF!</definedName>
    <definedName name="aaaaa" localSheetId="19">#REF!</definedName>
    <definedName name="aaaaa" localSheetId="20">#REF!</definedName>
    <definedName name="aaaaa" localSheetId="21">#REF!</definedName>
    <definedName name="aaaaa" localSheetId="22">#REF!</definedName>
    <definedName name="aaaaa" localSheetId="24">#REF!</definedName>
    <definedName name="aaaaa" localSheetId="25">#REF!</definedName>
    <definedName name="aaaaa" localSheetId="26">#REF!</definedName>
    <definedName name="aaaaa" localSheetId="9">#REF!</definedName>
    <definedName name="aaaaa">#REF!</definedName>
    <definedName name="aaaaaaaaaaa">[2]O8_info_nulls!#REF!</definedName>
    <definedName name="aaaaaaaaaaaa">#REF!</definedName>
    <definedName name="aaaaaaaaaaaaaa">[2]O8_info_nulls!#REF!</definedName>
    <definedName name="Acurrent" localSheetId="1">#REF!</definedName>
    <definedName name="Acurrent" localSheetId="10">#REF!</definedName>
    <definedName name="Acurrent" localSheetId="11">#REF!</definedName>
    <definedName name="Acurrent" localSheetId="13">#REF!</definedName>
    <definedName name="Acurrent" localSheetId="14">#REF!</definedName>
    <definedName name="Acurrent" localSheetId="15">#REF!</definedName>
    <definedName name="Acurrent" localSheetId="16">#REF!</definedName>
    <definedName name="Acurrent" localSheetId="19">#REF!</definedName>
    <definedName name="Acurrent" localSheetId="20">#REF!</definedName>
    <definedName name="Acurrent" localSheetId="21">#REF!</definedName>
    <definedName name="Acurrent" localSheetId="22">#REF!</definedName>
    <definedName name="Acurrent" localSheetId="24">#REF!</definedName>
    <definedName name="Acurrent" localSheetId="25">#REF!</definedName>
    <definedName name="Acurrent" localSheetId="26">#REF!</definedName>
    <definedName name="Acurrent" localSheetId="3">#REF!</definedName>
    <definedName name="Acurrent" localSheetId="9">#REF!</definedName>
    <definedName name="Acurrent">#REF!</definedName>
    <definedName name="add" hidden="1">#REF!</definedName>
    <definedName name="adjustments_to_BO_according_to_CdG2000" localSheetId="1">#REF!</definedName>
    <definedName name="adjustments_to_BO_according_to_CdG2000" localSheetId="10">#REF!</definedName>
    <definedName name="adjustments_to_BO_according_to_CdG2000" localSheetId="11">#REF!</definedName>
    <definedName name="adjustments_to_BO_according_to_CdG2000" localSheetId="13">#REF!</definedName>
    <definedName name="adjustments_to_BO_according_to_CdG2000" localSheetId="14">#REF!</definedName>
    <definedName name="adjustments_to_BO_according_to_CdG2000" localSheetId="15">#REF!</definedName>
    <definedName name="adjustments_to_BO_according_to_CdG2000" localSheetId="16">#REF!</definedName>
    <definedName name="adjustments_to_BO_according_to_CdG2000" localSheetId="19">#REF!</definedName>
    <definedName name="adjustments_to_BO_according_to_CdG2000" localSheetId="20">#REF!</definedName>
    <definedName name="adjustments_to_BO_according_to_CdG2000" localSheetId="21">#REF!</definedName>
    <definedName name="adjustments_to_BO_according_to_CdG2000" localSheetId="22">#REF!</definedName>
    <definedName name="adjustments_to_BO_according_to_CdG2000" localSheetId="24">#REF!</definedName>
    <definedName name="adjustments_to_BO_according_to_CdG2000" localSheetId="25">#REF!</definedName>
    <definedName name="adjustments_to_BO_according_to_CdG2000" localSheetId="26">#REF!</definedName>
    <definedName name="adjustments_to_BO_according_to_CdG2000" localSheetId="3">#REF!</definedName>
    <definedName name="adjustments_to_BO_according_to_CdG2000" localSheetId="9">#REF!</definedName>
    <definedName name="adjustments_to_BO_according_to_CdG2000">#REF!</definedName>
    <definedName name="amo" hidden="1">#REF!</definedName>
    <definedName name="animaldiscomp80">#REF!</definedName>
    <definedName name="animaldiscomp85">#REF!</definedName>
    <definedName name="animaldiscomp90">#REF!</definedName>
    <definedName name="animaldiscomp95">#REF!</definedName>
    <definedName name="anneweprem80">#REF!</definedName>
    <definedName name="anneweprem85">#REF!</definedName>
    <definedName name="anneweprem90">#REF!</definedName>
    <definedName name="anneweprem95">#REF!</definedName>
    <definedName name="apples80">#REF!</definedName>
    <definedName name="apples85">#REF!</definedName>
    <definedName name="apples90">#REF!</definedName>
    <definedName name="apples95">#REF!</definedName>
    <definedName name="b">#REF!</definedName>
    <definedName name="barley80">#REF!</definedName>
    <definedName name="barley85">#REF!</definedName>
    <definedName name="barley90">#REF!</definedName>
    <definedName name="barley95">#REF!</definedName>
    <definedName name="barleycoresp80">#REF!</definedName>
    <definedName name="barleycoresp85">#REF!</definedName>
    <definedName name="barleycoresp90">#REF!</definedName>
    <definedName name="barleycoresp95">#REF!</definedName>
    <definedName name="barleystk80">#REF!</definedName>
    <definedName name="barleystk85">#REF!</definedName>
    <definedName name="barleystk90">#REF!</definedName>
    <definedName name="barleystk95">#REF!</definedName>
    <definedName name="bb">'[3]all years'!$A$9980:$O$10885</definedName>
    <definedName name="beefcowsub80">#REF!</definedName>
    <definedName name="beefcowsub85">#REF!</definedName>
    <definedName name="beefcowsub90">#REF!</definedName>
    <definedName name="beefcowsub95">#REF!</definedName>
    <definedName name="beefvarprem80">#REF!</definedName>
    <definedName name="beefvarprem85">#REF!</definedName>
    <definedName name="beefvarprem90">#REF!</definedName>
    <definedName name="beefvarprem95">#REF!</definedName>
    <definedName name="breedingexport80">#REF!</definedName>
    <definedName name="breedingexport85">#REF!</definedName>
    <definedName name="breedingexport90">#REF!</definedName>
    <definedName name="breedingexport95">#REF!</definedName>
    <definedName name="brucincpayments80">#REF!</definedName>
    <definedName name="brucincpayments85">#REF!</definedName>
    <definedName name="brucincpayments90">#REF!</definedName>
    <definedName name="brucincpayments95">#REF!</definedName>
    <definedName name="bsp">#REF!</definedName>
    <definedName name="bsp_agri">#REF!</definedName>
    <definedName name="bsp_agri2">#REF!</definedName>
    <definedName name="calfprocscheme80">#REF!</definedName>
    <definedName name="calfprocscheme95">#REF!</definedName>
    <definedName name="calfsub80">#REF!</definedName>
    <definedName name="calfsub85">#REF!</definedName>
    <definedName name="calfsub90">#REF!</definedName>
    <definedName name="calfsub95">#REF!</definedName>
    <definedName name="calves80">#REF!</definedName>
    <definedName name="calves85">#REF!</definedName>
    <definedName name="calves90">#REF!</definedName>
    <definedName name="calves95">#REF!</definedName>
    <definedName name="CAPGRANT">#REF!</definedName>
    <definedName name="capherbage80">#REF!</definedName>
    <definedName name="capherbage85">#REF!</definedName>
    <definedName name="capherbage90">#REF!</definedName>
    <definedName name="capherbage95">#REF!</definedName>
    <definedName name="caphops80">#REF!</definedName>
    <definedName name="caphops85">#REF!</definedName>
    <definedName name="caphops90">#REF!</definedName>
    <definedName name="caphops95">#REF!</definedName>
    <definedName name="cattle80">#REF!</definedName>
    <definedName name="cattle85">#REF!</definedName>
    <definedName name="cattle90">#REF!</definedName>
    <definedName name="cattle95">#REF!</definedName>
    <definedName name="caulis80">#REF!</definedName>
    <definedName name="caulis85">#REF!</definedName>
    <definedName name="caulis90">#REF!</definedName>
    <definedName name="caulis95">#REF!</definedName>
    <definedName name="cccccc">#REF!</definedName>
    <definedName name="CdG_consolidé___volume_4__page_19___Commission" localSheetId="1">#REF!</definedName>
    <definedName name="CdG_consolidé___volume_4__page_19___Commission" localSheetId="10">#REF!</definedName>
    <definedName name="CdG_consolidé___volume_4__page_19___Commission" localSheetId="11">#REF!</definedName>
    <definedName name="CdG_consolidé___volume_4__page_19___Commission" localSheetId="13">#REF!</definedName>
    <definedName name="CdG_consolidé___volume_4__page_19___Commission" localSheetId="14">#REF!</definedName>
    <definedName name="CdG_consolidé___volume_4__page_19___Commission" localSheetId="15">#REF!</definedName>
    <definedName name="CdG_consolidé___volume_4__page_19___Commission" localSheetId="16">#REF!</definedName>
    <definedName name="CdG_consolidé___volume_4__page_19___Commission" localSheetId="19">#REF!</definedName>
    <definedName name="CdG_consolidé___volume_4__page_19___Commission" localSheetId="20">#REF!</definedName>
    <definedName name="CdG_consolidé___volume_4__page_19___Commission" localSheetId="21">#REF!</definedName>
    <definedName name="CdG_consolidé___volume_4__page_19___Commission" localSheetId="22">#REF!</definedName>
    <definedName name="CdG_consolidé___volume_4__page_19___Commission" localSheetId="24">#REF!</definedName>
    <definedName name="CdG_consolidé___volume_4__page_19___Commission" localSheetId="25">#REF!</definedName>
    <definedName name="CdG_consolidé___volume_4__page_19___Commission" localSheetId="26">#REF!</definedName>
    <definedName name="CdG_consolidé___volume_4__page_19___Commission" localSheetId="3">#REF!</definedName>
    <definedName name="CdG_consolidé___volume_4__page_19___Commission" localSheetId="9">#REF!</definedName>
    <definedName name="CdG_consolidé___volume_4__page_19___Commission">#REF!</definedName>
    <definedName name="cerealstks80">#REF!</definedName>
    <definedName name="cerealstks85">#REF!</definedName>
    <definedName name="cerealstks90">#REF!</definedName>
    <definedName name="cerealstks95">#REF!</definedName>
    <definedName name="cerother80">#REF!</definedName>
    <definedName name="cerother85">#REF!</definedName>
    <definedName name="cerother90">#REF!</definedName>
    <definedName name="cerother95">#REF!</definedName>
    <definedName name="ciccio">#REF!</definedName>
    <definedName name="comments_on_B21" localSheetId="1">#REF!</definedName>
    <definedName name="comments_on_B21" localSheetId="10">#REF!</definedName>
    <definedName name="comments_on_B21" localSheetId="11">#REF!</definedName>
    <definedName name="comments_on_B21" localSheetId="13">#REF!</definedName>
    <definedName name="comments_on_B21" localSheetId="14">#REF!</definedName>
    <definedName name="comments_on_B21" localSheetId="15">#REF!</definedName>
    <definedName name="comments_on_B21" localSheetId="16">#REF!</definedName>
    <definedName name="comments_on_B21" localSheetId="19">#REF!</definedName>
    <definedName name="comments_on_B21" localSheetId="20">#REF!</definedName>
    <definedName name="comments_on_B21" localSheetId="21">#REF!</definedName>
    <definedName name="comments_on_B21" localSheetId="22">#REF!</definedName>
    <definedName name="comments_on_B21" localSheetId="24">#REF!</definedName>
    <definedName name="comments_on_B21" localSheetId="25">#REF!</definedName>
    <definedName name="comments_on_B21" localSheetId="26">#REF!</definedName>
    <definedName name="comments_on_B21" localSheetId="3">#REF!</definedName>
    <definedName name="comments_on_B21" localSheetId="9">#REF!</definedName>
    <definedName name="comments_on_B21">#REF!</definedName>
    <definedName name="Compte_de_gestion_2000_C.02__Theo_Mestrom_s_file_25062001" localSheetId="1">#REF!</definedName>
    <definedName name="Compte_de_gestion_2000_C.02__Theo_Mestrom_s_file_25062001" localSheetId="10">#REF!</definedName>
    <definedName name="Compte_de_gestion_2000_C.02__Theo_Mestrom_s_file_25062001" localSheetId="11">#REF!</definedName>
    <definedName name="Compte_de_gestion_2000_C.02__Theo_Mestrom_s_file_25062001" localSheetId="13">#REF!</definedName>
    <definedName name="Compte_de_gestion_2000_C.02__Theo_Mestrom_s_file_25062001" localSheetId="14">#REF!</definedName>
    <definedName name="Compte_de_gestion_2000_C.02__Theo_Mestrom_s_file_25062001" localSheetId="15">#REF!</definedName>
    <definedName name="Compte_de_gestion_2000_C.02__Theo_Mestrom_s_file_25062001" localSheetId="16">#REF!</definedName>
    <definedName name="Compte_de_gestion_2000_C.02__Theo_Mestrom_s_file_25062001" localSheetId="19">#REF!</definedName>
    <definedName name="Compte_de_gestion_2000_C.02__Theo_Mestrom_s_file_25062001" localSheetId="20">#REF!</definedName>
    <definedName name="Compte_de_gestion_2000_C.02__Theo_Mestrom_s_file_25062001" localSheetId="21">#REF!</definedName>
    <definedName name="Compte_de_gestion_2000_C.02__Theo_Mestrom_s_file_25062001" localSheetId="22">#REF!</definedName>
    <definedName name="Compte_de_gestion_2000_C.02__Theo_Mestrom_s_file_25062001" localSheetId="24">#REF!</definedName>
    <definedName name="Compte_de_gestion_2000_C.02__Theo_Mestrom_s_file_25062001" localSheetId="25">#REF!</definedName>
    <definedName name="Compte_de_gestion_2000_C.02__Theo_Mestrom_s_file_25062001" localSheetId="26">#REF!</definedName>
    <definedName name="Compte_de_gestion_2000_C.02__Theo_Mestrom_s_file_25062001" localSheetId="3">#REF!</definedName>
    <definedName name="Compte_de_gestion_2000_C.02__Theo_Mestrom_s_file_25062001" localSheetId="9">#REF!</definedName>
    <definedName name="Compte_de_gestion_2000_C.02__Theo_Mestrom_s_file_25062001">#REF!</definedName>
    <definedName name="coopsocdiv80">#REF!</definedName>
    <definedName name="coopsocdiv85">#REF!</definedName>
    <definedName name="coopsocdiv90">#REF!</definedName>
    <definedName name="coopsocdiv95">#REF!</definedName>
    <definedName name="council" localSheetId="1">#REF!</definedName>
    <definedName name="council" localSheetId="10">#REF!</definedName>
    <definedName name="council" localSheetId="11">#REF!</definedName>
    <definedName name="council" localSheetId="13">#REF!</definedName>
    <definedName name="council" localSheetId="14">#REF!</definedName>
    <definedName name="council" localSheetId="15">#REF!</definedName>
    <definedName name="council" localSheetId="16">#REF!</definedName>
    <definedName name="council" localSheetId="19">#REF!</definedName>
    <definedName name="council" localSheetId="20">#REF!</definedName>
    <definedName name="council" localSheetId="21">#REF!</definedName>
    <definedName name="council" localSheetId="22">#REF!</definedName>
    <definedName name="council" localSheetId="24">#REF!</definedName>
    <definedName name="council" localSheetId="25">#REF!</definedName>
    <definedName name="council" localSheetId="26">#REF!</definedName>
    <definedName name="council" localSheetId="3">#REF!</definedName>
    <definedName name="council" localSheetId="9">#REF!</definedName>
    <definedName name="council">#REF!</definedName>
    <definedName name="council1">#REF!</definedName>
    <definedName name="Country">#REF!</definedName>
    <definedName name="court_of_auditors" localSheetId="1">#REF!</definedName>
    <definedName name="court_of_auditors" localSheetId="10">#REF!</definedName>
    <definedName name="court_of_auditors" localSheetId="11">#REF!</definedName>
    <definedName name="court_of_auditors" localSheetId="13">#REF!</definedName>
    <definedName name="court_of_auditors" localSheetId="14">#REF!</definedName>
    <definedName name="court_of_auditors" localSheetId="15">#REF!</definedName>
    <definedName name="court_of_auditors" localSheetId="16">#REF!</definedName>
    <definedName name="court_of_auditors" localSheetId="19">#REF!</definedName>
    <definedName name="court_of_auditors" localSheetId="20">#REF!</definedName>
    <definedName name="court_of_auditors" localSheetId="21">#REF!</definedName>
    <definedName name="court_of_auditors" localSheetId="22">#REF!</definedName>
    <definedName name="court_of_auditors" localSheetId="24">#REF!</definedName>
    <definedName name="court_of_auditors" localSheetId="25">#REF!</definedName>
    <definedName name="court_of_auditors" localSheetId="26">#REF!</definedName>
    <definedName name="court_of_auditors" localSheetId="3">#REF!</definedName>
    <definedName name="court_of_auditors" localSheetId="9">#REF!</definedName>
    <definedName name="court_of_auditors">#REF!</definedName>
    <definedName name="court_of_jusitce" localSheetId="1">#REF!</definedName>
    <definedName name="court_of_jusitce" localSheetId="10">#REF!</definedName>
    <definedName name="court_of_jusitce" localSheetId="11">#REF!</definedName>
    <definedName name="court_of_jusitce" localSheetId="13">#REF!</definedName>
    <definedName name="court_of_jusitce" localSheetId="14">#REF!</definedName>
    <definedName name="court_of_jusitce" localSheetId="15">#REF!</definedName>
    <definedName name="court_of_jusitce" localSheetId="16">#REF!</definedName>
    <definedName name="court_of_jusitce" localSheetId="19">#REF!</definedName>
    <definedName name="court_of_jusitce" localSheetId="20">#REF!</definedName>
    <definedName name="court_of_jusitce" localSheetId="21">#REF!</definedName>
    <definedName name="court_of_jusitce" localSheetId="22">#REF!</definedName>
    <definedName name="court_of_jusitce" localSheetId="24">#REF!</definedName>
    <definedName name="court_of_jusitce" localSheetId="25">#REF!</definedName>
    <definedName name="court_of_jusitce" localSheetId="26">#REF!</definedName>
    <definedName name="court_of_jusitce" localSheetId="3">#REF!</definedName>
    <definedName name="court_of_jusitce" localSheetId="9">#REF!</definedName>
    <definedName name="court_of_jusitce">#REF!</definedName>
    <definedName name="Crıterıa">#REF!</definedName>
    <definedName name="criteria2">#REF!</definedName>
    <definedName name="CriteriaF">#REF!</definedName>
    <definedName name="d">"Graf 5"</definedName>
    <definedName name="da">#REF!</definedName>
    <definedName name="_xlnm.Database">#REF!</definedName>
    <definedName name="dbo_indicator_CSI020_NO3">[4]dbo_indicator_CSI020_NO3!$A$1:$L$6153</definedName>
    <definedName name="dbo_indicator_CSI020_NO3_YEARS">[4]dbo_indicator_CSI020_NO3_YEARS_!$A$1:$N$1254</definedName>
    <definedName name="dd" hidden="1">#REF!</definedName>
    <definedName name="ddd">#REF!</definedName>
    <definedName name="dddddddd">#REF!</definedName>
    <definedName name="ddddddddddd">#REF!</definedName>
    <definedName name="ddddddddddddd">#REF!</definedName>
    <definedName name="dddddddddddddd">[2]O8_info_nulls!#REF!</definedName>
    <definedName name="dddddddddddddddddd">#REF!</definedName>
    <definedName name="deer80">#REF!</definedName>
    <definedName name="deer85">#REF!</definedName>
    <definedName name="deer90">#REF!</definedName>
    <definedName name="deer95">#REF!</definedName>
    <definedName name="depbwllord80">#REF!</definedName>
    <definedName name="depbwllord85">#REF!</definedName>
    <definedName name="depbwllord90">#REF!</definedName>
    <definedName name="depbwllord95">#REF!</definedName>
    <definedName name="depbwtotal80">#REF!</definedName>
    <definedName name="depbwtotal85">#REF!</definedName>
    <definedName name="depbwtotal90">#REF!</definedName>
    <definedName name="depbwtotal95">#REF!</definedName>
    <definedName name="depplant80">#REF!</definedName>
    <definedName name="depplant85">#REF!</definedName>
    <definedName name="depplant90">#REF!</definedName>
    <definedName name="depplant95">#REF!</definedName>
    <definedName name="deseas">#REF!</definedName>
    <definedName name="deseas_agri">#REF!</definedName>
    <definedName name="dogs80">#REF!</definedName>
    <definedName name="dogs85">#REF!</definedName>
    <definedName name="dogs90">#REF!</definedName>
    <definedName name="dogs95">#REF!</definedName>
    <definedName name="dsada" localSheetId="1">#REF!</definedName>
    <definedName name="dsada" localSheetId="10">#REF!</definedName>
    <definedName name="dsada" localSheetId="11">#REF!</definedName>
    <definedName name="dsada" localSheetId="13">#REF!</definedName>
    <definedName name="dsada" localSheetId="14">#REF!</definedName>
    <definedName name="dsada" localSheetId="15">#REF!</definedName>
    <definedName name="dsada" localSheetId="16">#REF!</definedName>
    <definedName name="dsada" localSheetId="19">#REF!</definedName>
    <definedName name="dsada" localSheetId="20">#REF!</definedName>
    <definedName name="dsada" localSheetId="21">#REF!</definedName>
    <definedName name="dsada" localSheetId="22">#REF!</definedName>
    <definedName name="dsada" localSheetId="24">#REF!</definedName>
    <definedName name="dsada" localSheetId="25">#REF!</definedName>
    <definedName name="dsada" localSheetId="26">#REF!</definedName>
    <definedName name="dsada" localSheetId="9">#REF!</definedName>
    <definedName name="dsada">#REF!</definedName>
    <definedName name="e">#REF!</definedName>
    <definedName name="eeeeeeeeeeeeeeeeeeee">#REF!</definedName>
    <definedName name="eggs80">#REF!</definedName>
    <definedName name="eggs85">#REF!</definedName>
    <definedName name="eggs90">#REF!</definedName>
    <definedName name="eggs95">#REF!</definedName>
    <definedName name="european_parliament" localSheetId="1">#REF!</definedName>
    <definedName name="european_parliament" localSheetId="10">#REF!</definedName>
    <definedName name="european_parliament" localSheetId="11">#REF!</definedName>
    <definedName name="european_parliament" localSheetId="13">#REF!</definedName>
    <definedName name="european_parliament" localSheetId="14">#REF!</definedName>
    <definedName name="european_parliament" localSheetId="15">#REF!</definedName>
    <definedName name="european_parliament" localSheetId="16">#REF!</definedName>
    <definedName name="european_parliament" localSheetId="19">#REF!</definedName>
    <definedName name="european_parliament" localSheetId="20">#REF!</definedName>
    <definedName name="european_parliament" localSheetId="21">#REF!</definedName>
    <definedName name="european_parliament" localSheetId="22">#REF!</definedName>
    <definedName name="european_parliament" localSheetId="24">#REF!</definedName>
    <definedName name="european_parliament" localSheetId="25">#REF!</definedName>
    <definedName name="european_parliament" localSheetId="26">#REF!</definedName>
    <definedName name="european_parliament" localSheetId="3">#REF!</definedName>
    <definedName name="european_parliament" localSheetId="9">#REF!</definedName>
    <definedName name="european_parliament">#REF!</definedName>
    <definedName name="extens">#REF!</definedName>
    <definedName name="extens_agri">#REF!</definedName>
    <definedName name="extens_bsp">#REF!</definedName>
    <definedName name="extens_bsp_agri">#REF!</definedName>
    <definedName name="extens_scp">#REF!</definedName>
    <definedName name="extens_scp_agri">#REF!</definedName>
    <definedName name="f">#REF!</definedName>
    <definedName name="farmaccgrants80">#REF!</definedName>
    <definedName name="farmaccgrants85">#REF!</definedName>
    <definedName name="farmaccgrants90">#REF!</definedName>
    <definedName name="farmaccgrants95">#REF!</definedName>
    <definedName name="farmmaintllord80">#REF!</definedName>
    <definedName name="farmmaintllord85">#REF!</definedName>
    <definedName name="farmmaintllord90">#REF!</definedName>
    <definedName name="farmmaintllord95">#REF!</definedName>
    <definedName name="farmmaintocc80">#REF!</definedName>
    <definedName name="farmmaintocc85">#REF!</definedName>
    <definedName name="farmmaintocc90">#REF!</definedName>
    <definedName name="farmmaintocc95">#REF!</definedName>
    <definedName name="feedcom80">#REF!</definedName>
    <definedName name="feedcom85">#REF!</definedName>
    <definedName name="feedcom90">#REF!</definedName>
    <definedName name="feedcom95">#REF!</definedName>
    <definedName name="feednonconc80">#REF!</definedName>
    <definedName name="feednonconc85">#REF!</definedName>
    <definedName name="feednonconc90">#REF!</definedName>
    <definedName name="feednonconc95">#REF!</definedName>
    <definedName name="feedothercosts80">#REF!</definedName>
    <definedName name="feedothercosts85">#REF!</definedName>
    <definedName name="feedothercosts90">#REF!</definedName>
    <definedName name="feedothercosts95">#REF!</definedName>
    <definedName name="feedstocks80">#REF!</definedName>
    <definedName name="feedstocks85">#REF!</definedName>
    <definedName name="feedstocks90">#REF!</definedName>
    <definedName name="feedstocks95">#REF!</definedName>
    <definedName name="feedstraight80">#REF!</definedName>
    <definedName name="feedstraight85">#REF!</definedName>
    <definedName name="feedstraight90">#REF!</definedName>
    <definedName name="feedstraight95">#REF!</definedName>
    <definedName name="fertcompound80">#REF!</definedName>
    <definedName name="fertcompound85">#REF!</definedName>
    <definedName name="fertcompound90">#REF!</definedName>
    <definedName name="fertcompound95">#REF!</definedName>
    <definedName name="fertlimeprodgrant80">#REF!</definedName>
    <definedName name="fertlimeprodgrant85">#REF!</definedName>
    <definedName name="fertlimeprodgrant90">#REF!</definedName>
    <definedName name="fertlimeprodgrant95">#REF!</definedName>
    <definedName name="fertother80">#REF!</definedName>
    <definedName name="fertother85">#REF!</definedName>
    <definedName name="fertother90">#REF!</definedName>
    <definedName name="fertother95">#REF!</definedName>
    <definedName name="fertstocks80">#REF!</definedName>
    <definedName name="fertstocks85">#REF!</definedName>
    <definedName name="fertstocks90">#REF!</definedName>
    <definedName name="fertstocks95">#REF!</definedName>
    <definedName name="fertstraight80">#REF!</definedName>
    <definedName name="fertstraight85">#REF!</definedName>
    <definedName name="fertstraight90">#REF!</definedName>
    <definedName name="fertstraight95">#REF!</definedName>
    <definedName name="ff">#REF!</definedName>
    <definedName name="fff">#REF!</definedName>
    <definedName name="ffffff">#REF!</definedName>
    <definedName name="fffffffff">#REF!</definedName>
    <definedName name="fffffffffff">#REF!</definedName>
    <definedName name="ffffffffffff">#REF!</definedName>
    <definedName name="ffffffffffffff">#REF!</definedName>
    <definedName name="ffffffffffffffffffffff">#REF!</definedName>
    <definedName name="fffffffffffffffffffffffffff">[2]O8_info_nulls!#REF!</definedName>
    <definedName name="FINAL_FW_95_98_withdirtylocs">#REF!</definedName>
    <definedName name="FINAL_GW_95_98_withdirtylocs">#REF!</definedName>
    <definedName name="FLAX80">#REF!</definedName>
    <definedName name="FLAX85">#REF!</definedName>
    <definedName name="FLAX90">#REF!</definedName>
    <definedName name="FLAX95">#REF!</definedName>
    <definedName name="flaxaid95">#REF!</definedName>
    <definedName name="flowers80">#REF!</definedName>
    <definedName name="flowers85">#REF!</definedName>
    <definedName name="flowers90">#REF!</definedName>
    <definedName name="flowers95">#REF!</definedName>
    <definedName name="flowerseed80">#REF!</definedName>
    <definedName name="flowerseed85">#REF!</definedName>
    <definedName name="flowerseed90">#REF!</definedName>
    <definedName name="flowerseed95">#REF!</definedName>
    <definedName name="Footnotes">'[5]UK cereal yields summary'!$A$133</definedName>
    <definedName name="fruit80">#REF!</definedName>
    <definedName name="fruit85">#REF!</definedName>
    <definedName name="fruit90">#REF!</definedName>
    <definedName name="fruit95">#REF!</definedName>
    <definedName name="fruitstks80">#REF!</definedName>
    <definedName name="fruitstks85">#REF!</definedName>
    <definedName name="fruitstks90">#REF!</definedName>
    <definedName name="fruitstks95">#REF!</definedName>
    <definedName name="g">#REF!</definedName>
    <definedName name="gfcfbandw80">#REF!</definedName>
    <definedName name="gfcfbandw85">#REF!</definedName>
    <definedName name="gfcfbandw90">#REF!</definedName>
    <definedName name="gfcfbandw95">#REF!</definedName>
    <definedName name="gfcfplant80">#REF!</definedName>
    <definedName name="gfcfplant85">#REF!</definedName>
    <definedName name="gfcfplant90">#REF!</definedName>
    <definedName name="gfcfplant95">#REF!</definedName>
    <definedName name="gg">#REF!</definedName>
    <definedName name="ggg">#REF!</definedName>
    <definedName name="ggggggg">#REF!</definedName>
    <definedName name="gggggggggg">#REF!</definedName>
    <definedName name="ggggggggggggggggg">#REF!</definedName>
    <definedName name="goatsmilkl80">#REF!</definedName>
    <definedName name="goatsmilkl85">#REF!</definedName>
    <definedName name="goatsmilkl90">#REF!</definedName>
    <definedName name="goatsmilkl95">#REF!</definedName>
    <definedName name="grassclover80">#REF!</definedName>
    <definedName name="grassclover85">#REF!</definedName>
    <definedName name="grassclover90">#REF!</definedName>
    <definedName name="grassclover95">#REF!</definedName>
    <definedName name="guidancepremium80">#REF!</definedName>
    <definedName name="guidancepremium85">#REF!</definedName>
    <definedName name="guidancepremium90">#REF!</definedName>
    <definedName name="guidancepremium95">#REF!</definedName>
    <definedName name="h">#REF!</definedName>
    <definedName name="hateggimp90">#REF!</definedName>
    <definedName name="hateggimp95">#REF!</definedName>
    <definedName name="hatchingeggsexp80">#REF!</definedName>
    <definedName name="hatchingeggsexp85">#REF!</definedName>
    <definedName name="hatchingeggsexp90">#REF!</definedName>
    <definedName name="hatchingeggsexp95">#REF!</definedName>
    <definedName name="haygrass80">#REF!</definedName>
    <definedName name="haygrass85">#REF!</definedName>
    <definedName name="haygrass90">#REF!</definedName>
    <definedName name="haygrass95">#REF!</definedName>
    <definedName name="heading_A" localSheetId="1">#REF!</definedName>
    <definedName name="heading_A" localSheetId="10">#REF!</definedName>
    <definedName name="heading_A" localSheetId="11">#REF!</definedName>
    <definedName name="heading_A" localSheetId="13">#REF!</definedName>
    <definedName name="heading_A" localSheetId="14">#REF!</definedName>
    <definedName name="heading_A" localSheetId="15">#REF!</definedName>
    <definedName name="heading_A" localSheetId="16">#REF!</definedName>
    <definedName name="heading_A" localSheetId="19">#REF!</definedName>
    <definedName name="heading_A" localSheetId="20">#REF!</definedName>
    <definedName name="heading_A" localSheetId="21">#REF!</definedName>
    <definedName name="heading_A" localSheetId="22">#REF!</definedName>
    <definedName name="heading_A" localSheetId="24">#REF!</definedName>
    <definedName name="heading_A" localSheetId="25">#REF!</definedName>
    <definedName name="heading_A" localSheetId="26">#REF!</definedName>
    <definedName name="heading_A" localSheetId="3">#REF!</definedName>
    <definedName name="heading_A" localSheetId="9">#REF!</definedName>
    <definedName name="heading_A">#REF!</definedName>
    <definedName name="headings_current_partB" localSheetId="1">#REF!</definedName>
    <definedName name="headings_current_partB" localSheetId="10">#REF!</definedName>
    <definedName name="headings_current_partB" localSheetId="11">#REF!</definedName>
    <definedName name="headings_current_partB" localSheetId="13">#REF!</definedName>
    <definedName name="headings_current_partB" localSheetId="14">#REF!</definedName>
    <definedName name="headings_current_partB" localSheetId="15">#REF!</definedName>
    <definedName name="headings_current_partB" localSheetId="16">#REF!</definedName>
    <definedName name="headings_current_partB" localSheetId="19">#REF!</definedName>
    <definedName name="headings_current_partB" localSheetId="20">#REF!</definedName>
    <definedName name="headings_current_partB" localSheetId="21">#REF!</definedName>
    <definedName name="headings_current_partB" localSheetId="22">#REF!</definedName>
    <definedName name="headings_current_partB" localSheetId="24">#REF!</definedName>
    <definedName name="headings_current_partB" localSheetId="25">#REF!</definedName>
    <definedName name="headings_current_partB" localSheetId="26">#REF!</definedName>
    <definedName name="headings_current_partB" localSheetId="3">#REF!</definedName>
    <definedName name="headings_current_partB" localSheetId="9">#REF!</definedName>
    <definedName name="headings_current_partB">#REF!</definedName>
    <definedName name="hedgefruit80">#REF!</definedName>
    <definedName name="hedgefruit85">#REF!</definedName>
    <definedName name="hedgefruit90">#REF!</definedName>
    <definedName name="hedgefruit95">#REF!</definedName>
    <definedName name="HEMP80">#REF!</definedName>
    <definedName name="HEMP85">#REF!</definedName>
    <definedName name="HEMP90">#REF!</definedName>
    <definedName name="HEMP95">#REF!</definedName>
    <definedName name="hempaid95">#REF!</definedName>
    <definedName name="hhh">#REF!</definedName>
    <definedName name="hhhh">#REF!</definedName>
    <definedName name="hhhhhh">#REF!</definedName>
    <definedName name="hhhhhhhh">#REF!</definedName>
    <definedName name="hhhhhhhhh">#REF!</definedName>
    <definedName name="hhhhhhhhhh">[2]O8_info_nulls!#REF!</definedName>
    <definedName name="hhhhhhhhhhh">#REF!</definedName>
    <definedName name="hhhhhhhhhhhhh">#REF!</definedName>
    <definedName name="hidesandskins80">#REF!</definedName>
    <definedName name="hidesandskins85">#REF!</definedName>
    <definedName name="hidesandskins90">#REF!</definedName>
    <definedName name="hidesandskins95">#REF!</definedName>
    <definedName name="hillcowsub80">#REF!</definedName>
    <definedName name="hillcowsub85">#REF!</definedName>
    <definedName name="hillcowsub90">#REF!</definedName>
    <definedName name="hillcowsub95">#REF!</definedName>
    <definedName name="hillsheepsub80">#REF!</definedName>
    <definedName name="hillsheepsub85">#REF!</definedName>
    <definedName name="hillsheepsub90">#REF!</definedName>
    <definedName name="hillsheepsub95">#REF!</definedName>
    <definedName name="HLCA">#REF!</definedName>
    <definedName name="HLCA_BEEF">#REF!</definedName>
    <definedName name="HLCA_SHEEP">#REF!</definedName>
    <definedName name="hlcacattle80">#REF!</definedName>
    <definedName name="hlcacattle85">#REF!</definedName>
    <definedName name="hlcacattle90">#REF!</definedName>
    <definedName name="hlcacattle95">#REF!</definedName>
    <definedName name="hlcasheep80">#REF!</definedName>
    <definedName name="hlcasheep85">#REF!</definedName>
    <definedName name="hlcasheep90">#REF!</definedName>
    <definedName name="hlcasheep95">#REF!</definedName>
    <definedName name="honey80">#REF!</definedName>
    <definedName name="honey85">#REF!</definedName>
    <definedName name="honey90">#REF!</definedName>
    <definedName name="honey95">#REF!</definedName>
    <definedName name="hops80">#REF!</definedName>
    <definedName name="hops85">#REF!</definedName>
    <definedName name="hops90">#REF!</definedName>
    <definedName name="hops95">#REF!</definedName>
    <definedName name="horses80">#REF!</definedName>
    <definedName name="horses85">#REF!</definedName>
    <definedName name="horses90">#REF!</definedName>
    <definedName name="horses95">#REF!</definedName>
    <definedName name="horsesforriding80">#REF!</definedName>
    <definedName name="horsesforriding85">#REF!</definedName>
    <definedName name="horsesforriding90">#REF!</definedName>
    <definedName name="horsesforriding95">#REF!</definedName>
    <definedName name="horsestoknackers80">#REF!</definedName>
    <definedName name="horsestoknackers85">#REF!</definedName>
    <definedName name="horsestoknackers90">#REF!</definedName>
    <definedName name="horsestoknackers95">#REF!</definedName>
    <definedName name="Change_PK">'[6]river.OP.1992-2005'!$A$10886:$O$11791</definedName>
    <definedName name="i">#REF!</definedName>
    <definedName name="iii" hidden="1">#REF!</definedName>
    <definedName name="iiiiiiiiiiiiii">#REF!</definedName>
    <definedName name="iiiiiiiiiiiiiiiiiiiiii">#REF!</definedName>
    <definedName name="implivestk80">#REF!</definedName>
    <definedName name="implivestk85">#REF!</definedName>
    <definedName name="implivestk90">#REF!</definedName>
    <definedName name="implivestk95">#REF!</definedName>
    <definedName name="interest80">#REF!</definedName>
    <definedName name="interest85">#REF!</definedName>
    <definedName name="interest90">#REF!</definedName>
    <definedName name="interest95">#REF!</definedName>
    <definedName name="interfarmexp80">#REF!</definedName>
    <definedName name="interfarmexp85">#REF!</definedName>
    <definedName name="interfarmexp90">#REF!</definedName>
    <definedName name="interfarmexp95">#REF!</definedName>
    <definedName name="international_fund_for_Ireland" localSheetId="1">#REF!</definedName>
    <definedName name="international_fund_for_Ireland" localSheetId="10">#REF!</definedName>
    <definedName name="international_fund_for_Ireland" localSheetId="11">#REF!</definedName>
    <definedName name="international_fund_for_Ireland" localSheetId="13">#REF!</definedName>
    <definedName name="international_fund_for_Ireland" localSheetId="14">#REF!</definedName>
    <definedName name="international_fund_for_Ireland" localSheetId="15">#REF!</definedName>
    <definedName name="international_fund_for_Ireland" localSheetId="16">#REF!</definedName>
    <definedName name="international_fund_for_Ireland" localSheetId="19">#REF!</definedName>
    <definedName name="international_fund_for_Ireland" localSheetId="20">#REF!</definedName>
    <definedName name="international_fund_for_Ireland" localSheetId="21">#REF!</definedName>
    <definedName name="international_fund_for_Ireland" localSheetId="22">#REF!</definedName>
    <definedName name="international_fund_for_Ireland" localSheetId="24">#REF!</definedName>
    <definedName name="international_fund_for_Ireland" localSheetId="25">#REF!</definedName>
    <definedName name="international_fund_for_Ireland" localSheetId="26">#REF!</definedName>
    <definedName name="international_fund_for_Ireland" localSheetId="3">#REF!</definedName>
    <definedName name="international_fund_for_Ireland" localSheetId="9">#REF!</definedName>
    <definedName name="international_fund_for_Ireland">#REF!</definedName>
    <definedName name="intoutputfeed80">#REF!</definedName>
    <definedName name="intoutputfeed85">#REF!</definedName>
    <definedName name="intoutputfeed90">#REF!</definedName>
    <definedName name="intoutputfeed95">#REF!</definedName>
    <definedName name="intoutputseed80">#REF!</definedName>
    <definedName name="intoutputseed85">#REF!</definedName>
    <definedName name="intoutputseed90">#REF!</definedName>
    <definedName name="intoutputseed95">#REF!</definedName>
    <definedName name="InvComb" localSheetId="1">#REF!</definedName>
    <definedName name="InvComb" localSheetId="10">#REF!</definedName>
    <definedName name="InvComb" localSheetId="11">#REF!</definedName>
    <definedName name="InvComb" localSheetId="13">#REF!</definedName>
    <definedName name="InvComb" localSheetId="14">#REF!</definedName>
    <definedName name="InvComb" localSheetId="15">#REF!</definedName>
    <definedName name="InvComb" localSheetId="16">#REF!</definedName>
    <definedName name="InvComb" localSheetId="19">#REF!</definedName>
    <definedName name="InvComb" localSheetId="20">#REF!</definedName>
    <definedName name="InvComb" localSheetId="21">#REF!</definedName>
    <definedName name="InvComb" localSheetId="22">#REF!</definedName>
    <definedName name="InvComb" localSheetId="24">#REF!</definedName>
    <definedName name="InvComb" localSheetId="25">#REF!</definedName>
    <definedName name="InvComb" localSheetId="26">#REF!</definedName>
    <definedName name="InvComb" localSheetId="9">#REF!</definedName>
    <definedName name="InvComb">#REF!</definedName>
    <definedName name="itl" localSheetId="1">#REF!</definedName>
    <definedName name="itl" localSheetId="10">#REF!</definedName>
    <definedName name="itl" localSheetId="11">#REF!</definedName>
    <definedName name="itl" localSheetId="13">#REF!</definedName>
    <definedName name="itl" localSheetId="14">#REF!</definedName>
    <definedName name="itl" localSheetId="15">#REF!</definedName>
    <definedName name="itl" localSheetId="16">#REF!</definedName>
    <definedName name="itl" localSheetId="19">#REF!</definedName>
    <definedName name="itl" localSheetId="20">#REF!</definedName>
    <definedName name="itl" localSheetId="21">#REF!</definedName>
    <definedName name="itl" localSheetId="22">#REF!</definedName>
    <definedName name="itl" localSheetId="24">#REF!</definedName>
    <definedName name="itl" localSheetId="25">#REF!</definedName>
    <definedName name="itl" localSheetId="26">#REF!</definedName>
    <definedName name="itl" localSheetId="9">#REF!</definedName>
    <definedName name="itl">#REF!</definedName>
    <definedName name="j">#REF!</definedName>
    <definedName name="jj">[2]O8_info_nulls!#REF!</definedName>
    <definedName name="jjj">#REF!</definedName>
    <definedName name="jjjjjj">#REF!</definedName>
    <definedName name="jjjjjjjjjjj">#REF!</definedName>
    <definedName name="jjjjjjjjjjjjjjjj">#REF!</definedName>
    <definedName name="jjjjjjjjjjjjjjjjj">#REF!</definedName>
    <definedName name="K_KAP">'[7]T3-vstupy'!$C$133</definedName>
    <definedName name="K_ŠpP">'[7]T3-vstupy'!$C$57</definedName>
    <definedName name="K_TaS">'[7]T3-vstupy'!$C$82</definedName>
    <definedName name="K_VŠO">'[7]T3-vstupy'!$C$55</definedName>
    <definedName name="kk">#REF!</definedName>
    <definedName name="kkkkkkkkk">#REF!</definedName>
    <definedName name="kkkkkkkkkkk">#REF!</definedName>
    <definedName name="kkkkkkkkkkkk">#REF!</definedName>
    <definedName name="kkkkkkkkkkkkjjjjjjjjjj">#REF!</definedName>
    <definedName name="kkkkkkkkkkkkk">#REF!</definedName>
    <definedName name="kkkkkkkkkkkkkkkkkk">#REF!</definedName>
    <definedName name="KKS_doc">'[7]T3-vstupy'!$C$44</definedName>
    <definedName name="KKS_ost">'[7]T3-vstupy'!$C$46</definedName>
    <definedName name="KKS_phd">'[7]T3-vstupy'!$C$45</definedName>
    <definedName name="KKS_prof">'[7]T3-vstupy'!$C$43</definedName>
    <definedName name="klkkkkkkkkkkkk">#REF!</definedName>
    <definedName name="koef_kp">'[7]T2-KO'!$B$5:$K$26</definedName>
    <definedName name="koef_PV">'[7]T3-vstupy'!$C$78</definedName>
    <definedName name="koef_VV">'[7]T3-vstupy'!$C$79</definedName>
    <definedName name="kpn_ca_do">'[7]T2-KO'!$J$29</definedName>
    <definedName name="kpn_ca_nad">'[7]T2-KO'!$J$30</definedName>
    <definedName name="_xlnm.Criteria">#REF!</definedName>
    <definedName name="Kš_TaS">'[7]T3-vstupy'!$C$132</definedName>
    <definedName name="Kval">'[7]T3-vstupy'!$C$129</definedName>
    <definedName name="l">#REF!</definedName>
    <definedName name="labourfpd80">#REF!</definedName>
    <definedName name="labourfpd85">#REF!</definedName>
    <definedName name="labourfpd90">#REF!</definedName>
    <definedName name="labourfpd95">#REF!</definedName>
    <definedName name="labourfs80">#REF!</definedName>
    <definedName name="labourfs85">#REF!</definedName>
    <definedName name="labourfs90">#REF!</definedName>
    <definedName name="labourfs95">#REF!</definedName>
    <definedName name="labourhired80">#REF!</definedName>
    <definedName name="labourhired85">#REF!</definedName>
    <definedName name="labourhired90">#REF!</definedName>
    <definedName name="labourhired95">#REF!</definedName>
    <definedName name="labourhiredins80">#REF!</definedName>
    <definedName name="labourhiredins85">#REF!</definedName>
    <definedName name="labourhiredins95">#REF!</definedName>
    <definedName name="labourhiredother80">[1]Volume!#REF!</definedName>
    <definedName name="labourhiredother85">#REF!</definedName>
    <definedName name="labourhiredother90">#REF!</definedName>
    <definedName name="labourhiredother95">#REF!</definedName>
    <definedName name="labourhiredwages80">#REF!</definedName>
    <definedName name="labourhiredwages85">#REF!</definedName>
    <definedName name="labourhiredwages90">#REF!</definedName>
    <definedName name="labourhiredwages95">#REF!</definedName>
    <definedName name="LANGUAGES" localSheetId="1">#REF!</definedName>
    <definedName name="LANGUAGES" localSheetId="10">#REF!</definedName>
    <definedName name="LANGUAGES" localSheetId="11">#REF!</definedName>
    <definedName name="LANGUAGES" localSheetId="13">#REF!</definedName>
    <definedName name="LANGUAGES" localSheetId="14">#REF!</definedName>
    <definedName name="LANGUAGES" localSheetId="15">#REF!</definedName>
    <definedName name="LANGUAGES" localSheetId="16">#REF!</definedName>
    <definedName name="LANGUAGES" localSheetId="19">#REF!</definedName>
    <definedName name="LANGUAGES" localSheetId="20">#REF!</definedName>
    <definedName name="LANGUAGES" localSheetId="21">#REF!</definedName>
    <definedName name="LANGUAGES" localSheetId="22">#REF!</definedName>
    <definedName name="LANGUAGES" localSheetId="24">#REF!</definedName>
    <definedName name="LANGUAGES" localSheetId="25">#REF!</definedName>
    <definedName name="LANGUAGES" localSheetId="26">#REF!</definedName>
    <definedName name="LANGUAGES" localSheetId="3">#REF!</definedName>
    <definedName name="LANGUAGES" localSheetId="9">#REF!</definedName>
    <definedName name="LANGUAGES">#REF!</definedName>
    <definedName name="lime80">#REF!</definedName>
    <definedName name="lime85">#REF!</definedName>
    <definedName name="lime90">#REF!</definedName>
    <definedName name="lime95">#REF!</definedName>
    <definedName name="linseed">#REF!</definedName>
    <definedName name="linseed80">#REF!</definedName>
    <definedName name="linseed85">#REF!</definedName>
    <definedName name="linseed90">#REF!</definedName>
    <definedName name="linseed95">#REF!</definedName>
    <definedName name="linseedsub80">#REF!</definedName>
    <definedName name="linseedsub85">#REF!</definedName>
    <definedName name="linseedsub90">#REF!</definedName>
    <definedName name="linseedsub95">#REF!</definedName>
    <definedName name="livepoul80">#REF!</definedName>
    <definedName name="livepoul85">#REF!</definedName>
    <definedName name="livepoul95">#REF!</definedName>
    <definedName name="ll">#REF!</definedName>
    <definedName name="LLLL">[2]O8_info_nulls!#REF!</definedName>
    <definedName name="lllllllllllll">#REF!</definedName>
    <definedName name="llllllllllllllllllll">#REF!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#REF!</definedName>
    <definedName name="machfuel80">#REF!</definedName>
    <definedName name="machfuel85">#REF!</definedName>
    <definedName name="machfuel90">#REF!</definedName>
    <definedName name="machfuel95">#REF!</definedName>
    <definedName name="machrepairs80">#REF!</definedName>
    <definedName name="machrepairs85">#REF!</definedName>
    <definedName name="machrepairs90">#REF!</definedName>
    <definedName name="machrepairs95">#REF!</definedName>
    <definedName name="milk80">#REF!</definedName>
    <definedName name="milk85">#REF!</definedName>
    <definedName name="milk90">#REF!</definedName>
    <definedName name="milk95">#REF!</definedName>
    <definedName name="milkagrimoney">#REF!</definedName>
    <definedName name="milkcoresp80">#REF!</definedName>
    <definedName name="milkcoresp85">#REF!</definedName>
    <definedName name="milkcoresp90">#REF!</definedName>
    <definedName name="milkcoresp95">#REF!</definedName>
    <definedName name="milkoutgoers80">#REF!</definedName>
    <definedName name="milkoutgoers85">#REF!</definedName>
    <definedName name="milkoutgoers90">#REF!</definedName>
    <definedName name="milkoutgoers95">#REF!</definedName>
    <definedName name="milkproducts80">#REF!</definedName>
    <definedName name="milkproducts85">#REF!</definedName>
    <definedName name="milkproducts90">#REF!</definedName>
    <definedName name="milkproducts95">#REF!</definedName>
    <definedName name="milkquotacuts80">#REF!</definedName>
    <definedName name="milkquotacuts85">#REF!</definedName>
    <definedName name="milkquotacuts90">#REF!</definedName>
    <definedName name="milkquotacuts95">#REF!</definedName>
    <definedName name="milksuper80">#REF!</definedName>
    <definedName name="milksuper85">#REF!</definedName>
    <definedName name="milksuper90">#REF!</definedName>
    <definedName name="milksuper95">#REF!</definedName>
    <definedName name="mixedcorn80">#REF!</definedName>
    <definedName name="mixedcorn85">#REF!</definedName>
    <definedName name="mixedcorn90">#REF!</definedName>
    <definedName name="mixedcorn95">#REF!</definedName>
    <definedName name="mixedcorncoresp80">#REF!</definedName>
    <definedName name="mixedcorncoresp85">#REF!</definedName>
    <definedName name="mixedcorncoresp90">#REF!</definedName>
    <definedName name="mixedcorncoresp95">#REF!</definedName>
    <definedName name="motštip">'[7]T3-vstupy'!$C$135</definedName>
    <definedName name="motštip_ŠO">'[7]T3-vstupy'!$C$136</definedName>
    <definedName name="mustard80">#REF!</definedName>
    <definedName name="mustard85">#REF!</definedName>
    <definedName name="mustard90">#REF!</definedName>
    <definedName name="mustard95">#REF!</definedName>
    <definedName name="Mydata">[8]Sheet8!$A$1:$Y$14</definedName>
    <definedName name="nathabs">#REF!</definedName>
    <definedName name="nefinanc">1</definedName>
    <definedName name="netrent80">#REF!</definedName>
    <definedName name="netrent85">#REF!</definedName>
    <definedName name="netrent90">#REF!</definedName>
    <definedName name="netrent95">#REF!</definedName>
    <definedName name="neuči_val">'[7]T3-vstupy'!$C$139</definedName>
    <definedName name="new">#REF!</definedName>
    <definedName name="Nitrate1992_2005Final">[9]Nitrate1992_2005Final!$A$1:$H$3377</definedName>
    <definedName name="nnnnnnnnnnnn">#REF!</definedName>
    <definedName name="nomenclature_FRENCH" localSheetId="1">#REF!</definedName>
    <definedName name="nomenclature_FRENCH" localSheetId="10">#REF!</definedName>
    <definedName name="nomenclature_FRENCH" localSheetId="11">#REF!</definedName>
    <definedName name="nomenclature_FRENCH" localSheetId="13">#REF!</definedName>
    <definedName name="nomenclature_FRENCH" localSheetId="14">#REF!</definedName>
    <definedName name="nomenclature_FRENCH" localSheetId="15">#REF!</definedName>
    <definedName name="nomenclature_FRENCH" localSheetId="16">#REF!</definedName>
    <definedName name="nomenclature_FRENCH" localSheetId="19">#REF!</definedName>
    <definedName name="nomenclature_FRENCH" localSheetId="20">#REF!</definedName>
    <definedName name="nomenclature_FRENCH" localSheetId="21">#REF!</definedName>
    <definedName name="nomenclature_FRENCH" localSheetId="22">#REF!</definedName>
    <definedName name="nomenclature_FRENCH" localSheetId="24">#REF!</definedName>
    <definedName name="nomenclature_FRENCH" localSheetId="25">#REF!</definedName>
    <definedName name="nomenclature_FRENCH" localSheetId="26">#REF!</definedName>
    <definedName name="nomenclature_FRENCH" localSheetId="3">#REF!</definedName>
    <definedName name="nomenclature_FRENCH" localSheetId="9">#REF!</definedName>
    <definedName name="nomenclature_FRENCH">#REF!</definedName>
    <definedName name="nonaghorsesgrazing80">#REF!</definedName>
    <definedName name="nonaghorsesgrazing85">#REF!</definedName>
    <definedName name="nonaghorsesgrazing90">#REF!</definedName>
    <definedName name="nonaghorsesgrazing95">#REF!</definedName>
    <definedName name="nonmarketingmilk80">#REF!</definedName>
    <definedName name="nonmarketingmilk85">#REF!</definedName>
    <definedName name="nonmarketingmilk90">#REF!</definedName>
    <definedName name="nonmarketingmilk95">#REF!</definedName>
    <definedName name="nuovo">#REF!</definedName>
    <definedName name="o">#REF!</definedName>
    <definedName name="oacfbreedinglivestk80">#REF!</definedName>
    <definedName name="oacfbreedinglivestk85">#REF!</definedName>
    <definedName name="oacfbreedinglivestk90">#REF!</definedName>
    <definedName name="oacfbreedinglivestk95">#REF!</definedName>
    <definedName name="oacfcattle80">#REF!</definedName>
    <definedName name="oacfcattle85">#REF!</definedName>
    <definedName name="oacfcattle90">#REF!</definedName>
    <definedName name="oacfcattle95">#REF!</definedName>
    <definedName name="oacfotherassets80">#REF!</definedName>
    <definedName name="oacfotherassets85">#REF!</definedName>
    <definedName name="oacfotherassets90">#REF!</definedName>
    <definedName name="oacfotherassets95">#REF!</definedName>
    <definedName name="oacfpigs80">#REF!</definedName>
    <definedName name="oacfpigs85">#REF!</definedName>
    <definedName name="oacfpigs90">#REF!</definedName>
    <definedName name="oacfpigs95">#REF!</definedName>
    <definedName name="oacfpoultry80">#REF!</definedName>
    <definedName name="oacfpoultry85">#REF!</definedName>
    <definedName name="oacfpoultry90">#REF!</definedName>
    <definedName name="oacfpoultry95">#REF!</definedName>
    <definedName name="oacfsheep80">#REF!</definedName>
    <definedName name="oacfsheep85">#REF!</definedName>
    <definedName name="oacfsheep90">#REF!</definedName>
    <definedName name="oacfsheep95">#REF!</definedName>
    <definedName name="oats80">#REF!</definedName>
    <definedName name="oats85">#REF!</definedName>
    <definedName name="oats90">#REF!</definedName>
    <definedName name="oats95">#REF!</definedName>
    <definedName name="oatscoresp80">#REF!</definedName>
    <definedName name="oatscoresp85">#REF!</definedName>
    <definedName name="oatscoresp90">#REF!</definedName>
    <definedName name="oatscoresp95">#REF!</definedName>
    <definedName name="oatstk80">#REF!</definedName>
    <definedName name="oatstk85">#REF!</definedName>
    <definedName name="oatstk90">#REF!</definedName>
    <definedName name="oatstk95">#REF!</definedName>
    <definedName name="oilseeds">#REF!</definedName>
    <definedName name="OK">#REF!</definedName>
    <definedName name="olr">#REF!</definedName>
    <definedName name="oo">[2]O8_info_nulls!#REF!</definedName>
    <definedName name="ooo" hidden="1">#REF!</definedName>
    <definedName name="oooooooooooooooo">#REF!</definedName>
    <definedName name="oooooooooooooooooo">#REF!</definedName>
    <definedName name="Orthophosphate1992">'[3]all years'!$A$13604:$O$14509</definedName>
    <definedName name="Orthophosphate1993">'[3]all years'!$A$12698:$O$13603</definedName>
    <definedName name="Orthophosphate1994">'[3]all years'!$A$11792:$O$12697</definedName>
    <definedName name="Orthophosphate1995">'[3]all years'!$A$10886:$O$11791</definedName>
    <definedName name="Orthophosphate1996">'[3]all years'!$A$9980:$O$10885</definedName>
    <definedName name="Orthophosphate1997">'[3]all years'!$A$9074:$O$9979</definedName>
    <definedName name="Orthophosphate1998">'[3]all years'!$A$8168:$O$9073</definedName>
    <definedName name="Orthophosphate1999">'[3]all years'!$A$7262:$O$8167</definedName>
    <definedName name="Orthophosphate2000">'[3]all years'!$A$6356:$O$7261</definedName>
    <definedName name="Orthophosphate2001">'[3]all years'!$A$5450:$O$6355</definedName>
    <definedName name="Orthophosphate2002">'[3]all years'!$A$4544:$O$5449</definedName>
    <definedName name="Orthophosphate2003">'[3]all years'!$A$3638:$O$4543</definedName>
    <definedName name="Orthophosphate2004">'[3]all years'!$A$1:$O$3637</definedName>
    <definedName name="otcer95">#REF!</definedName>
    <definedName name="OTHER_DIRECT_RECEIPTS">#REF!</definedName>
    <definedName name="otherfruit90">#REF!</definedName>
    <definedName name="othergrants80">#REF!</definedName>
    <definedName name="othergrants85">#REF!</definedName>
    <definedName name="othergrants90">#REF!</definedName>
    <definedName name="othergrants95">#REF!</definedName>
    <definedName name="otherveg90">#REF!</definedName>
    <definedName name="othfarmcost80">#REF!</definedName>
    <definedName name="othfarmcost95">#REF!</definedName>
    <definedName name="overthirmonth95">#REF!</definedName>
    <definedName name="p">[2]O8_info_nulls!#REF!</definedName>
    <definedName name="pears80">#REF!</definedName>
    <definedName name="pears85">#REF!</definedName>
    <definedName name="pears90">#REF!</definedName>
    <definedName name="pears95">#REF!</definedName>
    <definedName name="peasbeans80">#REF!</definedName>
    <definedName name="peasbeans85">#REF!</definedName>
    <definedName name="peasbeans90">#REF!</definedName>
    <definedName name="peasbeans95">#REF!</definedName>
    <definedName name="peasharvdry80">#REF!</definedName>
    <definedName name="peasharvdry85">#REF!</definedName>
    <definedName name="peasharvdry90">#REF!</definedName>
    <definedName name="peasharvdry95">#REF!</definedName>
    <definedName name="pesticides80">#REF!</definedName>
    <definedName name="pesticides85">#REF!</definedName>
    <definedName name="pesticides90">#REF!</definedName>
    <definedName name="pesticides95">#REF!</definedName>
    <definedName name="pigs80">#REF!</definedName>
    <definedName name="pigs85">#REF!</definedName>
    <definedName name="pigs90">#REF!</definedName>
    <definedName name="pigs95">#REF!</definedName>
    <definedName name="pigssub80">#REF!</definedName>
    <definedName name="pigssub85">#REF!</definedName>
    <definedName name="pigssub90">#REF!</definedName>
    <definedName name="pigssub95">#REF!</definedName>
    <definedName name="pmbcomp80">#REF!</definedName>
    <definedName name="pmbcomp85">#REF!</definedName>
    <definedName name="pmbcomp90">#REF!</definedName>
    <definedName name="pmbcomp95">#REF!</definedName>
    <definedName name="poistné">'[10]T3-vstupy'!$C$12</definedName>
    <definedName name="pop">#REF!</definedName>
    <definedName name="Pop_region">#REF!</definedName>
    <definedName name="Population">#REF!</definedName>
    <definedName name="potatoes80">#REF!</definedName>
    <definedName name="potatoes85">#REF!</definedName>
    <definedName name="potatoes90">#REF!</definedName>
    <definedName name="potatoes95">#REF!</definedName>
    <definedName name="potatostks80">#REF!</definedName>
    <definedName name="potatostks85">#REF!</definedName>
    <definedName name="potatostks90">#REF!</definedName>
    <definedName name="potatostks95">#REF!</definedName>
    <definedName name="poultry80">#REF!</definedName>
    <definedName name="poultry85">#REF!</definedName>
    <definedName name="poultry90">#REF!</definedName>
    <definedName name="poultry95">#REF!</definedName>
    <definedName name="poultryforexport80">#REF!</definedName>
    <definedName name="poultryforexport85">#REF!</definedName>
    <definedName name="poultryforexport90">#REF!</definedName>
    <definedName name="poultryforexport95">#REF!</definedName>
    <definedName name="powfuel85">#REF!</definedName>
    <definedName name="powfuel90">#REF!</definedName>
    <definedName name="powfuel95">#REF!</definedName>
    <definedName name="Pp_DrŠ_neúč">'[7]T3-vstupy'!$C$76</definedName>
    <definedName name="Pp_klinické_TaS">'[7]T3-vstupy'!$C$66</definedName>
    <definedName name="Pp_klinické_TaS_rozpísaný">'[7]T3-vstupy'!$C$67</definedName>
    <definedName name="Pp_Rozvoj_BD">'[7]T3-vstupy'!$C$20</definedName>
    <definedName name="Pp_Soc_BD">'[7]T3-vstupy'!$C$21</definedName>
    <definedName name="Pp_VaT_BD">'[7]T3-vstupy'!$C$16</definedName>
    <definedName name="Pp_VaV_Drš_úč">'[7]T3-vstupy'!$C$75</definedName>
    <definedName name="Pp_VaV_rozp">'[10]T3-vstupy'!$C$73</definedName>
    <definedName name="Pp_VaV_špič_úč">'[11]T3-vstupy'!$C$71</definedName>
    <definedName name="Pp_VaV_VVŠ">'[7]T3-vstupy'!$C$70</definedName>
    <definedName name="Pp_Vzdel_BD">'[7]T3-vstupy'!$C$15</definedName>
    <definedName name="Pp_Vzdel_mzdy">'[7]T3-vstupy'!$C$27</definedName>
    <definedName name="Pp_Vzdel_mzdy_spec">'[7]T3-vstupy'!$C$30</definedName>
    <definedName name="Pp_Vzdel_mzdy_specN">'[7]T3-vstupy'!$C$31</definedName>
    <definedName name="Pp_Vzdel_mzdy_výkon">'[7]T3-vstupy'!$C$36</definedName>
    <definedName name="Pp_Vzdel_mzdy_výkon_PV">'[7]T3-vstupy'!$C$37</definedName>
    <definedName name="Pp_Vzdel_mzdy_výkon_VV">'[10]T3-vstupy'!$C$39</definedName>
    <definedName name="Pp_Vzdel_spec_prax">'[7]T3-vstupy'!$C$53</definedName>
    <definedName name="Pp_Vzdel_TaS">'[7]T3-vstupy'!$C$47</definedName>
    <definedName name="Pp_Vzdel_TaS_ped">'[7]T3-vstupy'!$C$58</definedName>
    <definedName name="Pp_Vzdel_TaS_pedN">'[7]T3-vstupy'!$C$59</definedName>
    <definedName name="Pp_Vzdel_TaS_spec">'[7]T3-vstupy'!$C$60</definedName>
    <definedName name="Pp_Vzdel_TaS_specN">'[7]T3-vstupy'!$C$61</definedName>
    <definedName name="Pp_Vzdel_TaS_stav">'[7]T3-vstupy'!$C$48</definedName>
    <definedName name="Pp_Vzdel_TaS_výkon">'[7]T3-vstupy'!$C$62</definedName>
    <definedName name="Pp_Vzdel_TaS_výkon_PPŠ">'[7]T3-vstupy'!$C$65</definedName>
    <definedName name="Pp_Vzdel_TaS_výkon_PPŠ_a_zákl">'[7]T3-vstupy'!$C$64</definedName>
    <definedName name="Pp_Vzdel_TaS_výkon_PPŠ_KEN">'[7]T3-vstupy'!$C$63</definedName>
    <definedName name="Pp_Vzdel_TaS_zahr_granty">'[7]T3-vstupy'!$C$51</definedName>
    <definedName name="Pp_Vzdel_TaS_zákl">'[7]T3-vstupy'!$C$50</definedName>
    <definedName name="ppppp" hidden="1">#REF!</definedName>
    <definedName name="ppppppppppp">#REF!</definedName>
    <definedName name="pppppppppppppppppp">#REF!</definedName>
    <definedName name="Pr_IV_BD">'[7]T3-vstupy'!$C$17</definedName>
    <definedName name="Pr_KD">'[7]T3-vstupy'!$C$8</definedName>
    <definedName name="Pr_KD_Rozvoj">'[7]T3-vstupy'!$C$10</definedName>
    <definedName name="Pr_KD_Stavby">'[7]T3-vstupy'!$C$11</definedName>
    <definedName name="Pr_KD_VaT">'[7]T3-vstupy'!$C$9</definedName>
    <definedName name="Pr_KEGA_BD">'[7]T3-vstupy'!$C$19</definedName>
    <definedName name="Pr_klinické">'[7]T3-vstupy'!$C$25</definedName>
    <definedName name="Pr_KŠ">'[7]T3-vstupy'!$C$105</definedName>
    <definedName name="Pr_KŠ_rozp">'[7]T3-vstupy'!$C$106</definedName>
    <definedName name="Pr_motštip_BD">'[7]T3-vstupy'!$C$23</definedName>
    <definedName name="Pr_socštip_BD">'[7]T3-vstupy'!$C$22</definedName>
    <definedName name="Pr_ŠD">'[7]T3-vstupy'!$C$103</definedName>
    <definedName name="Pr_ŠDaJKŠPC_BD">'[7]T3-vstupy'!$C$24</definedName>
    <definedName name="Pr_VaV_rezerva">'[7]T3-vstupy'!$C$77</definedName>
    <definedName name="Pr_VEGA_BD">'[7]T3-vstupy'!$C$18</definedName>
    <definedName name="Presun">'[7]T3-vstupy'!$C$155</definedName>
    <definedName name="PRINT1">#REF!</definedName>
    <definedName name="prisp_na_ubyt_stud_SD">'[7]T3-vstupy'!$C$123</definedName>
    <definedName name="prisp_na_ubyt_stud_ZZ">'[7]T3-vstupy'!$C$124</definedName>
    <definedName name="prísp_zákl_prev">'[7]T3-vstupy'!$C$49</definedName>
    <definedName name="q">#REF!</definedName>
    <definedName name="qqqqqqqqqqqq">#REF!</definedName>
    <definedName name="R_vvs_BD">'[7]T3-vstupy'!$C$6</definedName>
    <definedName name="R_vvs_VaT_BD">'[7]T3-vstupy'!$C$7</definedName>
    <definedName name="rabbitsgame80">#REF!</definedName>
    <definedName name="rabbitsgame85">#REF!</definedName>
    <definedName name="rabbitsgame90">#REF!</definedName>
    <definedName name="rabbitsgame95">#REF!</definedName>
    <definedName name="rape80">#REF!</definedName>
    <definedName name="rape85">#REF!</definedName>
    <definedName name="rape90">#REF!</definedName>
    <definedName name="rape95">#REF!</definedName>
    <definedName name="rapesub80">#REF!</definedName>
    <definedName name="rapesub85">#REF!</definedName>
    <definedName name="rapesub90">#REF!</definedName>
    <definedName name="rapesub95">#REF!</definedName>
    <definedName name="ref_B1" localSheetId="1">#REF!</definedName>
    <definedName name="ref_B1" localSheetId="10">#REF!</definedName>
    <definedName name="ref_B1" localSheetId="11">#REF!</definedName>
    <definedName name="ref_B1" localSheetId="13">#REF!</definedName>
    <definedName name="ref_B1" localSheetId="14">#REF!</definedName>
    <definedName name="ref_B1" localSheetId="15">#REF!</definedName>
    <definedName name="ref_B1" localSheetId="16">#REF!</definedName>
    <definedName name="ref_B1" localSheetId="19">#REF!</definedName>
    <definedName name="ref_B1" localSheetId="20">#REF!</definedName>
    <definedName name="ref_B1" localSheetId="21">#REF!</definedName>
    <definedName name="ref_B1" localSheetId="22">#REF!</definedName>
    <definedName name="ref_B1" localSheetId="24">#REF!</definedName>
    <definedName name="ref_B1" localSheetId="25">#REF!</definedName>
    <definedName name="ref_B1" localSheetId="26">#REF!</definedName>
    <definedName name="ref_B1" localSheetId="3">#REF!</definedName>
    <definedName name="ref_B1" localSheetId="9">#REF!</definedName>
    <definedName name="ref_B1">#REF!</definedName>
    <definedName name="ref_Cohesion_Fund" localSheetId="1">#REF!</definedName>
    <definedName name="ref_Cohesion_Fund" localSheetId="10">#REF!</definedName>
    <definedName name="ref_Cohesion_Fund" localSheetId="11">#REF!</definedName>
    <definedName name="ref_Cohesion_Fund" localSheetId="13">#REF!</definedName>
    <definedName name="ref_Cohesion_Fund" localSheetId="14">#REF!</definedName>
    <definedName name="ref_Cohesion_Fund" localSheetId="15">#REF!</definedName>
    <definedName name="ref_Cohesion_Fund" localSheetId="16">#REF!</definedName>
    <definedName name="ref_Cohesion_Fund" localSheetId="19">#REF!</definedName>
    <definedName name="ref_Cohesion_Fund" localSheetId="20">#REF!</definedName>
    <definedName name="ref_Cohesion_Fund" localSheetId="21">#REF!</definedName>
    <definedName name="ref_Cohesion_Fund" localSheetId="22">#REF!</definedName>
    <definedName name="ref_Cohesion_Fund" localSheetId="24">#REF!</definedName>
    <definedName name="ref_Cohesion_Fund" localSheetId="25">#REF!</definedName>
    <definedName name="ref_Cohesion_Fund" localSheetId="26">#REF!</definedName>
    <definedName name="ref_Cohesion_Fund" localSheetId="3">#REF!</definedName>
    <definedName name="ref_Cohesion_Fund" localSheetId="9">#REF!</definedName>
    <definedName name="ref_Cohesion_Fund">#REF!</definedName>
    <definedName name="ref_Council" localSheetId="1">#REF!</definedName>
    <definedName name="ref_Council" localSheetId="10">#REF!</definedName>
    <definedName name="ref_Council" localSheetId="11">#REF!</definedName>
    <definedName name="ref_Council" localSheetId="13">#REF!</definedName>
    <definedName name="ref_Council" localSheetId="14">#REF!</definedName>
    <definedName name="ref_Council" localSheetId="15">#REF!</definedName>
    <definedName name="ref_Council" localSheetId="16">#REF!</definedName>
    <definedName name="ref_Council" localSheetId="19">#REF!</definedName>
    <definedName name="ref_Council" localSheetId="20">#REF!</definedName>
    <definedName name="ref_Council" localSheetId="21">#REF!</definedName>
    <definedName name="ref_Council" localSheetId="22">#REF!</definedName>
    <definedName name="ref_Council" localSheetId="24">#REF!</definedName>
    <definedName name="ref_Council" localSheetId="25">#REF!</definedName>
    <definedName name="ref_Council" localSheetId="26">#REF!</definedName>
    <definedName name="ref_Council" localSheetId="3">#REF!</definedName>
    <definedName name="ref_Council" localSheetId="9">#REF!</definedName>
    <definedName name="ref_Council">#REF!</definedName>
    <definedName name="ref_Court_Justice" localSheetId="1">#REF!</definedName>
    <definedName name="ref_Court_Justice" localSheetId="10">#REF!</definedName>
    <definedName name="ref_Court_Justice" localSheetId="11">#REF!</definedName>
    <definedName name="ref_Court_Justice" localSheetId="13">#REF!</definedName>
    <definedName name="ref_Court_Justice" localSheetId="14">#REF!</definedName>
    <definedName name="ref_Court_Justice" localSheetId="15">#REF!</definedName>
    <definedName name="ref_Court_Justice" localSheetId="16">#REF!</definedName>
    <definedName name="ref_Court_Justice" localSheetId="19">#REF!</definedName>
    <definedName name="ref_Court_Justice" localSheetId="20">#REF!</definedName>
    <definedName name="ref_Court_Justice" localSheetId="21">#REF!</definedName>
    <definedName name="ref_Court_Justice" localSheetId="22">#REF!</definedName>
    <definedName name="ref_Court_Justice" localSheetId="24">#REF!</definedName>
    <definedName name="ref_Court_Justice" localSheetId="25">#REF!</definedName>
    <definedName name="ref_Court_Justice" localSheetId="26">#REF!</definedName>
    <definedName name="ref_Court_Justice" localSheetId="3">#REF!</definedName>
    <definedName name="ref_Court_Justice" localSheetId="9">#REF!</definedName>
    <definedName name="ref_Court_Justice">#REF!</definedName>
    <definedName name="ref_DG_ADMIN_BXL" localSheetId="1">#REF!</definedName>
    <definedName name="ref_DG_ADMIN_BXL" localSheetId="10">#REF!</definedName>
    <definedName name="ref_DG_ADMIN_BXL" localSheetId="11">#REF!</definedName>
    <definedName name="ref_DG_ADMIN_BXL" localSheetId="13">#REF!</definedName>
    <definedName name="ref_DG_ADMIN_BXL" localSheetId="14">#REF!</definedName>
    <definedName name="ref_DG_ADMIN_BXL" localSheetId="15">#REF!</definedName>
    <definedName name="ref_DG_ADMIN_BXL" localSheetId="16">#REF!</definedName>
    <definedName name="ref_DG_ADMIN_BXL" localSheetId="19">#REF!</definedName>
    <definedName name="ref_DG_ADMIN_BXL" localSheetId="20">#REF!</definedName>
    <definedName name="ref_DG_ADMIN_BXL" localSheetId="21">#REF!</definedName>
    <definedName name="ref_DG_ADMIN_BXL" localSheetId="22">#REF!</definedName>
    <definedName name="ref_DG_ADMIN_BXL" localSheetId="24">#REF!</definedName>
    <definedName name="ref_DG_ADMIN_BXL" localSheetId="25">#REF!</definedName>
    <definedName name="ref_DG_ADMIN_BXL" localSheetId="26">#REF!</definedName>
    <definedName name="ref_DG_ADMIN_BXL" localSheetId="3">#REF!</definedName>
    <definedName name="ref_DG_ADMIN_BXL" localSheetId="9">#REF!</definedName>
    <definedName name="ref_DG_ADMIN_BXL">#REF!</definedName>
    <definedName name="ref_DG_ADMIN_LUX" localSheetId="1">#REF!</definedName>
    <definedName name="ref_DG_ADMIN_LUX" localSheetId="10">#REF!</definedName>
    <definedName name="ref_DG_ADMIN_LUX" localSheetId="11">#REF!</definedName>
    <definedName name="ref_DG_ADMIN_LUX" localSheetId="13">#REF!</definedName>
    <definedName name="ref_DG_ADMIN_LUX" localSheetId="14">#REF!</definedName>
    <definedName name="ref_DG_ADMIN_LUX" localSheetId="15">#REF!</definedName>
    <definedName name="ref_DG_ADMIN_LUX" localSheetId="16">#REF!</definedName>
    <definedName name="ref_DG_ADMIN_LUX" localSheetId="19">#REF!</definedName>
    <definedName name="ref_DG_ADMIN_LUX" localSheetId="20">#REF!</definedName>
    <definedName name="ref_DG_ADMIN_LUX" localSheetId="21">#REF!</definedName>
    <definedName name="ref_DG_ADMIN_LUX" localSheetId="22">#REF!</definedName>
    <definedName name="ref_DG_ADMIN_LUX" localSheetId="24">#REF!</definedName>
    <definedName name="ref_DG_ADMIN_LUX" localSheetId="25">#REF!</definedName>
    <definedName name="ref_DG_ADMIN_LUX" localSheetId="26">#REF!</definedName>
    <definedName name="ref_DG_ADMIN_LUX" localSheetId="3">#REF!</definedName>
    <definedName name="ref_DG_ADMIN_LUX" localSheetId="9">#REF!</definedName>
    <definedName name="ref_DG_ADMIN_LUX">#REF!</definedName>
    <definedName name="ref_DG_AGRI" localSheetId="1">#REF!</definedName>
    <definedName name="ref_DG_AGRI" localSheetId="10">#REF!</definedName>
    <definedName name="ref_DG_AGRI" localSheetId="11">#REF!</definedName>
    <definedName name="ref_DG_AGRI" localSheetId="13">#REF!</definedName>
    <definedName name="ref_DG_AGRI" localSheetId="14">#REF!</definedName>
    <definedName name="ref_DG_AGRI" localSheetId="15">#REF!</definedName>
    <definedName name="ref_DG_AGRI" localSheetId="16">#REF!</definedName>
    <definedName name="ref_DG_AGRI" localSheetId="19">#REF!</definedName>
    <definedName name="ref_DG_AGRI" localSheetId="20">#REF!</definedName>
    <definedName name="ref_DG_AGRI" localSheetId="21">#REF!</definedName>
    <definedName name="ref_DG_AGRI" localSheetId="22">#REF!</definedName>
    <definedName name="ref_DG_AGRI" localSheetId="24">#REF!</definedName>
    <definedName name="ref_DG_AGRI" localSheetId="25">#REF!</definedName>
    <definedName name="ref_DG_AGRI" localSheetId="26">#REF!</definedName>
    <definedName name="ref_DG_AGRI" localSheetId="3">#REF!</definedName>
    <definedName name="ref_DG_AGRI" localSheetId="9">#REF!</definedName>
    <definedName name="ref_DG_AGRI">#REF!</definedName>
    <definedName name="ref_DG_EAC" localSheetId="1">#REF!</definedName>
    <definedName name="ref_DG_EAC" localSheetId="10">#REF!</definedName>
    <definedName name="ref_DG_EAC" localSheetId="11">#REF!</definedName>
    <definedName name="ref_DG_EAC" localSheetId="13">#REF!</definedName>
    <definedName name="ref_DG_EAC" localSheetId="14">#REF!</definedName>
    <definedName name="ref_DG_EAC" localSheetId="15">#REF!</definedName>
    <definedName name="ref_DG_EAC" localSheetId="16">#REF!</definedName>
    <definedName name="ref_DG_EAC" localSheetId="19">#REF!</definedName>
    <definedName name="ref_DG_EAC" localSheetId="20">#REF!</definedName>
    <definedName name="ref_DG_EAC" localSheetId="21">#REF!</definedName>
    <definedName name="ref_DG_EAC" localSheetId="22">#REF!</definedName>
    <definedName name="ref_DG_EAC" localSheetId="24">#REF!</definedName>
    <definedName name="ref_DG_EAC" localSheetId="25">#REF!</definedName>
    <definedName name="ref_DG_EAC" localSheetId="26">#REF!</definedName>
    <definedName name="ref_DG_EAC" localSheetId="3">#REF!</definedName>
    <definedName name="ref_DG_EAC" localSheetId="9">#REF!</definedName>
    <definedName name="ref_DG_EAC">#REF!</definedName>
    <definedName name="ref_DG_ECFIN" localSheetId="1">#REF!</definedName>
    <definedName name="ref_DG_ECFIN" localSheetId="10">#REF!</definedName>
    <definedName name="ref_DG_ECFIN" localSheetId="11">#REF!</definedName>
    <definedName name="ref_DG_ECFIN" localSheetId="13">#REF!</definedName>
    <definedName name="ref_DG_ECFIN" localSheetId="14">#REF!</definedName>
    <definedName name="ref_DG_ECFIN" localSheetId="15">#REF!</definedName>
    <definedName name="ref_DG_ECFIN" localSheetId="16">#REF!</definedName>
    <definedName name="ref_DG_ECFIN" localSheetId="19">#REF!</definedName>
    <definedName name="ref_DG_ECFIN" localSheetId="20">#REF!</definedName>
    <definedName name="ref_DG_ECFIN" localSheetId="21">#REF!</definedName>
    <definedName name="ref_DG_ECFIN" localSheetId="22">#REF!</definedName>
    <definedName name="ref_DG_ECFIN" localSheetId="24">#REF!</definedName>
    <definedName name="ref_DG_ECFIN" localSheetId="25">#REF!</definedName>
    <definedName name="ref_DG_ECFIN" localSheetId="26">#REF!</definedName>
    <definedName name="ref_DG_ECFIN" localSheetId="3">#REF!</definedName>
    <definedName name="ref_DG_ECFIN" localSheetId="9">#REF!</definedName>
    <definedName name="ref_DG_ECFIN">#REF!</definedName>
    <definedName name="ref_DG_ENTR" localSheetId="1">#REF!</definedName>
    <definedName name="ref_DG_ENTR" localSheetId="10">#REF!</definedName>
    <definedName name="ref_DG_ENTR" localSheetId="11">#REF!</definedName>
    <definedName name="ref_DG_ENTR" localSheetId="13">#REF!</definedName>
    <definedName name="ref_DG_ENTR" localSheetId="14">#REF!</definedName>
    <definedName name="ref_DG_ENTR" localSheetId="15">#REF!</definedName>
    <definedName name="ref_DG_ENTR" localSheetId="16">#REF!</definedName>
    <definedName name="ref_DG_ENTR" localSheetId="19">#REF!</definedName>
    <definedName name="ref_DG_ENTR" localSheetId="20">#REF!</definedName>
    <definedName name="ref_DG_ENTR" localSheetId="21">#REF!</definedName>
    <definedName name="ref_DG_ENTR" localSheetId="22">#REF!</definedName>
    <definedName name="ref_DG_ENTR" localSheetId="24">#REF!</definedName>
    <definedName name="ref_DG_ENTR" localSheetId="25">#REF!</definedName>
    <definedName name="ref_DG_ENTR" localSheetId="26">#REF!</definedName>
    <definedName name="ref_DG_ENTR" localSheetId="3">#REF!</definedName>
    <definedName name="ref_DG_ENTR" localSheetId="9">#REF!</definedName>
    <definedName name="ref_DG_ENTR">#REF!</definedName>
    <definedName name="ref_DG_ENTR_Cenelex_berthon" localSheetId="1">#REF!</definedName>
    <definedName name="ref_DG_ENTR_Cenelex_berthon" localSheetId="10">#REF!</definedName>
    <definedName name="ref_DG_ENTR_Cenelex_berthon" localSheetId="11">#REF!</definedName>
    <definedName name="ref_DG_ENTR_Cenelex_berthon" localSheetId="13">#REF!</definedName>
    <definedName name="ref_DG_ENTR_Cenelex_berthon" localSheetId="14">#REF!</definedName>
    <definedName name="ref_DG_ENTR_Cenelex_berthon" localSheetId="15">#REF!</definedName>
    <definedName name="ref_DG_ENTR_Cenelex_berthon" localSheetId="16">#REF!</definedName>
    <definedName name="ref_DG_ENTR_Cenelex_berthon" localSheetId="19">#REF!</definedName>
    <definedName name="ref_DG_ENTR_Cenelex_berthon" localSheetId="20">#REF!</definedName>
    <definedName name="ref_DG_ENTR_Cenelex_berthon" localSheetId="21">#REF!</definedName>
    <definedName name="ref_DG_ENTR_Cenelex_berthon" localSheetId="22">#REF!</definedName>
    <definedName name="ref_DG_ENTR_Cenelex_berthon" localSheetId="24">#REF!</definedName>
    <definedName name="ref_DG_ENTR_Cenelex_berthon" localSheetId="25">#REF!</definedName>
    <definedName name="ref_DG_ENTR_Cenelex_berthon" localSheetId="26">#REF!</definedName>
    <definedName name="ref_DG_ENTR_Cenelex_berthon" localSheetId="3">#REF!</definedName>
    <definedName name="ref_DG_ENTR_Cenelex_berthon" localSheetId="9">#REF!</definedName>
    <definedName name="ref_DG_ENTR_Cenelex_berthon">#REF!</definedName>
    <definedName name="ref_DG_FISH" localSheetId="1">#REF!</definedName>
    <definedName name="ref_DG_FISH" localSheetId="10">#REF!</definedName>
    <definedName name="ref_DG_FISH" localSheetId="11">#REF!</definedName>
    <definedName name="ref_DG_FISH" localSheetId="13">#REF!</definedName>
    <definedName name="ref_DG_FISH" localSheetId="14">#REF!</definedName>
    <definedName name="ref_DG_FISH" localSheetId="15">#REF!</definedName>
    <definedName name="ref_DG_FISH" localSheetId="16">#REF!</definedName>
    <definedName name="ref_DG_FISH" localSheetId="19">#REF!</definedName>
    <definedName name="ref_DG_FISH" localSheetId="20">#REF!</definedName>
    <definedName name="ref_DG_FISH" localSheetId="21">#REF!</definedName>
    <definedName name="ref_DG_FISH" localSheetId="22">#REF!</definedName>
    <definedName name="ref_DG_FISH" localSheetId="24">#REF!</definedName>
    <definedName name="ref_DG_FISH" localSheetId="25">#REF!</definedName>
    <definedName name="ref_DG_FISH" localSheetId="26">#REF!</definedName>
    <definedName name="ref_DG_FISH" localSheetId="3">#REF!</definedName>
    <definedName name="ref_DG_FISH" localSheetId="9">#REF!</definedName>
    <definedName name="ref_DG_FISH">#REF!</definedName>
    <definedName name="ref_DG_INFSO" localSheetId="1">#REF!</definedName>
    <definedName name="ref_DG_INFSO" localSheetId="10">#REF!</definedName>
    <definedName name="ref_DG_INFSO" localSheetId="11">#REF!</definedName>
    <definedName name="ref_DG_INFSO" localSheetId="13">#REF!</definedName>
    <definedName name="ref_DG_INFSO" localSheetId="14">#REF!</definedName>
    <definedName name="ref_DG_INFSO" localSheetId="15">#REF!</definedName>
    <definedName name="ref_DG_INFSO" localSheetId="16">#REF!</definedName>
    <definedName name="ref_DG_INFSO" localSheetId="19">#REF!</definedName>
    <definedName name="ref_DG_INFSO" localSheetId="20">#REF!</definedName>
    <definedName name="ref_DG_INFSO" localSheetId="21">#REF!</definedName>
    <definedName name="ref_DG_INFSO" localSheetId="22">#REF!</definedName>
    <definedName name="ref_DG_INFSO" localSheetId="24">#REF!</definedName>
    <definedName name="ref_DG_INFSO" localSheetId="25">#REF!</definedName>
    <definedName name="ref_DG_INFSO" localSheetId="26">#REF!</definedName>
    <definedName name="ref_DG_INFSO" localSheetId="3">#REF!</definedName>
    <definedName name="ref_DG_INFSO" localSheetId="9">#REF!</definedName>
    <definedName name="ref_DG_INFSO">#REF!</definedName>
    <definedName name="ref_DG_Relex" localSheetId="1">#REF!</definedName>
    <definedName name="ref_DG_Relex" localSheetId="10">#REF!</definedName>
    <definedName name="ref_DG_Relex" localSheetId="11">#REF!</definedName>
    <definedName name="ref_DG_Relex" localSheetId="13">#REF!</definedName>
    <definedName name="ref_DG_Relex" localSheetId="14">#REF!</definedName>
    <definedName name="ref_DG_Relex" localSheetId="15">#REF!</definedName>
    <definedName name="ref_DG_Relex" localSheetId="16">#REF!</definedName>
    <definedName name="ref_DG_Relex" localSheetId="19">#REF!</definedName>
    <definedName name="ref_DG_Relex" localSheetId="20">#REF!</definedName>
    <definedName name="ref_DG_Relex" localSheetId="21">#REF!</definedName>
    <definedName name="ref_DG_Relex" localSheetId="22">#REF!</definedName>
    <definedName name="ref_DG_Relex" localSheetId="24">#REF!</definedName>
    <definedName name="ref_DG_Relex" localSheetId="25">#REF!</definedName>
    <definedName name="ref_DG_Relex" localSheetId="26">#REF!</definedName>
    <definedName name="ref_DG_Relex" localSheetId="3">#REF!</definedName>
    <definedName name="ref_DG_Relex" localSheetId="9">#REF!</definedName>
    <definedName name="ref_DG_Relex">#REF!</definedName>
    <definedName name="ref_DG_RTD" localSheetId="1">#REF!</definedName>
    <definedName name="ref_DG_RTD" localSheetId="10">#REF!</definedName>
    <definedName name="ref_DG_RTD" localSheetId="11">#REF!</definedName>
    <definedName name="ref_DG_RTD" localSheetId="13">#REF!</definedName>
    <definedName name="ref_DG_RTD" localSheetId="14">#REF!</definedName>
    <definedName name="ref_DG_RTD" localSheetId="15">#REF!</definedName>
    <definedName name="ref_DG_RTD" localSheetId="16">#REF!</definedName>
    <definedName name="ref_DG_RTD" localSheetId="19">#REF!</definedName>
    <definedName name="ref_DG_RTD" localSheetId="20">#REF!</definedName>
    <definedName name="ref_DG_RTD" localSheetId="21">#REF!</definedName>
    <definedName name="ref_DG_RTD" localSheetId="22">#REF!</definedName>
    <definedName name="ref_DG_RTD" localSheetId="24">#REF!</definedName>
    <definedName name="ref_DG_RTD" localSheetId="25">#REF!</definedName>
    <definedName name="ref_DG_RTD" localSheetId="26">#REF!</definedName>
    <definedName name="ref_DG_RTD" localSheetId="3">#REF!</definedName>
    <definedName name="ref_DG_RTD" localSheetId="9">#REF!</definedName>
    <definedName name="ref_DG_RTD">#REF!</definedName>
    <definedName name="ref_DG_TREN" localSheetId="1">#REF!</definedName>
    <definedName name="ref_DG_TREN" localSheetId="10">#REF!</definedName>
    <definedName name="ref_DG_TREN" localSheetId="11">#REF!</definedName>
    <definedName name="ref_DG_TREN" localSheetId="13">#REF!</definedName>
    <definedName name="ref_DG_TREN" localSheetId="14">#REF!</definedName>
    <definedName name="ref_DG_TREN" localSheetId="15">#REF!</definedName>
    <definedName name="ref_DG_TREN" localSheetId="16">#REF!</definedName>
    <definedName name="ref_DG_TREN" localSheetId="19">#REF!</definedName>
    <definedName name="ref_DG_TREN" localSheetId="20">#REF!</definedName>
    <definedName name="ref_DG_TREN" localSheetId="21">#REF!</definedName>
    <definedName name="ref_DG_TREN" localSheetId="22">#REF!</definedName>
    <definedName name="ref_DG_TREN" localSheetId="24">#REF!</definedName>
    <definedName name="ref_DG_TREN" localSheetId="25">#REF!</definedName>
    <definedName name="ref_DG_TREN" localSheetId="26">#REF!</definedName>
    <definedName name="ref_DG_TREN" localSheetId="3">#REF!</definedName>
    <definedName name="ref_DG_TREN" localSheetId="9">#REF!</definedName>
    <definedName name="ref_DG_TREN">#REF!</definedName>
    <definedName name="ref_dubus" localSheetId="1">#REF!</definedName>
    <definedName name="ref_dubus" localSheetId="10">#REF!</definedName>
    <definedName name="ref_dubus" localSheetId="11">#REF!</definedName>
    <definedName name="ref_dubus" localSheetId="13">#REF!</definedName>
    <definedName name="ref_dubus" localSheetId="14">#REF!</definedName>
    <definedName name="ref_dubus" localSheetId="15">#REF!</definedName>
    <definedName name="ref_dubus" localSheetId="16">#REF!</definedName>
    <definedName name="ref_dubus" localSheetId="19">#REF!</definedName>
    <definedName name="ref_dubus" localSheetId="20">#REF!</definedName>
    <definedName name="ref_dubus" localSheetId="21">#REF!</definedName>
    <definedName name="ref_dubus" localSheetId="22">#REF!</definedName>
    <definedName name="ref_dubus" localSheetId="24">#REF!</definedName>
    <definedName name="ref_dubus" localSheetId="25">#REF!</definedName>
    <definedName name="ref_dubus" localSheetId="26">#REF!</definedName>
    <definedName name="ref_dubus" localSheetId="3">#REF!</definedName>
    <definedName name="ref_dubus" localSheetId="9">#REF!</definedName>
    <definedName name="ref_dubus">#REF!</definedName>
    <definedName name="ref_Eur_Parlament" localSheetId="1">#REF!</definedName>
    <definedName name="ref_Eur_Parlament" localSheetId="10">#REF!</definedName>
    <definedName name="ref_Eur_Parlament" localSheetId="11">#REF!</definedName>
    <definedName name="ref_Eur_Parlament" localSheetId="13">#REF!</definedName>
    <definedName name="ref_Eur_Parlament" localSheetId="14">#REF!</definedName>
    <definedName name="ref_Eur_Parlament" localSheetId="15">#REF!</definedName>
    <definedName name="ref_Eur_Parlament" localSheetId="16">#REF!</definedName>
    <definedName name="ref_Eur_Parlament" localSheetId="19">#REF!</definedName>
    <definedName name="ref_Eur_Parlament" localSheetId="20">#REF!</definedName>
    <definedName name="ref_Eur_Parlament" localSheetId="21">#REF!</definedName>
    <definedName name="ref_Eur_Parlament" localSheetId="22">#REF!</definedName>
    <definedName name="ref_Eur_Parlament" localSheetId="24">#REF!</definedName>
    <definedName name="ref_Eur_Parlament" localSheetId="25">#REF!</definedName>
    <definedName name="ref_Eur_Parlament" localSheetId="26">#REF!</definedName>
    <definedName name="ref_Eur_Parlament" localSheetId="3">#REF!</definedName>
    <definedName name="ref_Eur_Parlament" localSheetId="9">#REF!</definedName>
    <definedName name="ref_Eur_Parlament">#REF!</definedName>
    <definedName name="ref_JRC_ISPRA" localSheetId="1">#REF!</definedName>
    <definedName name="ref_JRC_ISPRA" localSheetId="10">#REF!</definedName>
    <definedName name="ref_JRC_ISPRA" localSheetId="11">#REF!</definedName>
    <definedName name="ref_JRC_ISPRA" localSheetId="13">#REF!</definedName>
    <definedName name="ref_JRC_ISPRA" localSheetId="14">#REF!</definedName>
    <definedName name="ref_JRC_ISPRA" localSheetId="15">#REF!</definedName>
    <definedName name="ref_JRC_ISPRA" localSheetId="16">#REF!</definedName>
    <definedName name="ref_JRC_ISPRA" localSheetId="19">#REF!</definedName>
    <definedName name="ref_JRC_ISPRA" localSheetId="20">#REF!</definedName>
    <definedName name="ref_JRC_ISPRA" localSheetId="21">#REF!</definedName>
    <definedName name="ref_JRC_ISPRA" localSheetId="22">#REF!</definedName>
    <definedName name="ref_JRC_ISPRA" localSheetId="24">#REF!</definedName>
    <definedName name="ref_JRC_ISPRA" localSheetId="25">#REF!</definedName>
    <definedName name="ref_JRC_ISPRA" localSheetId="26">#REF!</definedName>
    <definedName name="ref_JRC_ISPRA" localSheetId="3">#REF!</definedName>
    <definedName name="ref_JRC_ISPRA" localSheetId="9">#REF!</definedName>
    <definedName name="ref_JRC_ISPRA">#REF!</definedName>
    <definedName name="ref_OPOCE" localSheetId="1">#REF!</definedName>
    <definedName name="ref_OPOCE" localSheetId="10">#REF!</definedName>
    <definedName name="ref_OPOCE" localSheetId="11">#REF!</definedName>
    <definedName name="ref_OPOCE" localSheetId="13">#REF!</definedName>
    <definedName name="ref_OPOCE" localSheetId="14">#REF!</definedName>
    <definedName name="ref_OPOCE" localSheetId="15">#REF!</definedName>
    <definedName name="ref_OPOCE" localSheetId="16">#REF!</definedName>
    <definedName name="ref_OPOCE" localSheetId="19">#REF!</definedName>
    <definedName name="ref_OPOCE" localSheetId="20">#REF!</definedName>
    <definedName name="ref_OPOCE" localSheetId="21">#REF!</definedName>
    <definedName name="ref_OPOCE" localSheetId="22">#REF!</definedName>
    <definedName name="ref_OPOCE" localSheetId="24">#REF!</definedName>
    <definedName name="ref_OPOCE" localSheetId="25">#REF!</definedName>
    <definedName name="ref_OPOCE" localSheetId="26">#REF!</definedName>
    <definedName name="ref_OPOCE" localSheetId="3">#REF!</definedName>
    <definedName name="ref_OPOCE" localSheetId="9">#REF!</definedName>
    <definedName name="ref_OPOCE">#REF!</definedName>
    <definedName name="ref_structural_funds" localSheetId="1">#REF!</definedName>
    <definedName name="ref_structural_funds" localSheetId="10">#REF!</definedName>
    <definedName name="ref_structural_funds" localSheetId="11">#REF!</definedName>
    <definedName name="ref_structural_funds" localSheetId="13">#REF!</definedName>
    <definedName name="ref_structural_funds" localSheetId="14">#REF!</definedName>
    <definedName name="ref_structural_funds" localSheetId="15">#REF!</definedName>
    <definedName name="ref_structural_funds" localSheetId="16">#REF!</definedName>
    <definedName name="ref_structural_funds" localSheetId="19">#REF!</definedName>
    <definedName name="ref_structural_funds" localSheetId="20">#REF!</definedName>
    <definedName name="ref_structural_funds" localSheetId="21">#REF!</definedName>
    <definedName name="ref_structural_funds" localSheetId="22">#REF!</definedName>
    <definedName name="ref_structural_funds" localSheetId="24">#REF!</definedName>
    <definedName name="ref_structural_funds" localSheetId="25">#REF!</definedName>
    <definedName name="ref_structural_funds" localSheetId="26">#REF!</definedName>
    <definedName name="ref_structural_funds" localSheetId="3">#REF!</definedName>
    <definedName name="ref_structural_funds" localSheetId="9">#REF!</definedName>
    <definedName name="ref_structural_funds">#REF!</definedName>
    <definedName name="ref_TOTAL_RTD" localSheetId="1">#REF!</definedName>
    <definedName name="ref_TOTAL_RTD" localSheetId="10">#REF!</definedName>
    <definedName name="ref_TOTAL_RTD" localSheetId="11">#REF!</definedName>
    <definedName name="ref_TOTAL_RTD" localSheetId="13">#REF!</definedName>
    <definedName name="ref_TOTAL_RTD" localSheetId="14">#REF!</definedName>
    <definedName name="ref_TOTAL_RTD" localSheetId="15">#REF!</definedName>
    <definedName name="ref_TOTAL_RTD" localSheetId="16">#REF!</definedName>
    <definedName name="ref_TOTAL_RTD" localSheetId="19">#REF!</definedName>
    <definedName name="ref_TOTAL_RTD" localSheetId="20">#REF!</definedName>
    <definedName name="ref_TOTAL_RTD" localSheetId="21">#REF!</definedName>
    <definedName name="ref_TOTAL_RTD" localSheetId="22">#REF!</definedName>
    <definedName name="ref_TOTAL_RTD" localSheetId="24">#REF!</definedName>
    <definedName name="ref_TOTAL_RTD" localSheetId="25">#REF!</definedName>
    <definedName name="ref_TOTAL_RTD" localSheetId="26">#REF!</definedName>
    <definedName name="ref_TOTAL_RTD" localSheetId="3">#REF!</definedName>
    <definedName name="ref_TOTAL_RTD" localSheetId="9">#REF!</definedName>
    <definedName name="ref_TOTAL_RTD">#REF!</definedName>
    <definedName name="rok_RD">'[7]T3-vstupy'!$C$150</definedName>
    <definedName name="rok_rozpis">'[7]T3-vstupy'!$C$151</definedName>
    <definedName name="rok_VV1">'[7]T3-vstupy'!$C$152</definedName>
    <definedName name="rok_VV2">'[7]T3-vstupy'!$C$153</definedName>
    <definedName name="rok_VV3">'[7]T3-vstupy'!$C$154</definedName>
    <definedName name="roky">'[7]T3-vstupy'!$C$134</definedName>
    <definedName name="rootfodder80">#REF!</definedName>
    <definedName name="rootfodder85">#REF!</definedName>
    <definedName name="rootfodder90">#REF!</definedName>
    <definedName name="rootfodder95">#REF!</definedName>
    <definedName name="rrr" hidden="1">#REF!</definedName>
    <definedName name="rrrr" hidden="1">#REF!</definedName>
    <definedName name="rws">#REF!</definedName>
    <definedName name="rwsagrimoney">#REF!</definedName>
    <definedName name="rwsagrimoney2">#REF!</definedName>
    <definedName name="ryecoresp80">#REF!</definedName>
    <definedName name="ryecoresp85">#REF!</definedName>
    <definedName name="ryecoresp90">#REF!</definedName>
    <definedName name="ryecoresp95">#REF!</definedName>
    <definedName name="s">#REF!</definedName>
    <definedName name="SAP">#REF!</definedName>
    <definedName name="sap_agri">#REF!</definedName>
    <definedName name="sapagri2">#REF!</definedName>
    <definedName name="SAPBEXrevision" hidden="1">7</definedName>
    <definedName name="SAPBEXsysID" hidden="1">"BS1"</definedName>
    <definedName name="SAPBEXwbID" hidden="1">"3TG3S316PX9BHXMQEBSXSYZZO"</definedName>
    <definedName name="SASApp_DATA_C19_A_B_2011">'[12]gva by sector all the years'!$A$1:$L$244</definedName>
    <definedName name="SASApp_DATA_C19_C_F_2011">'[12]gva by sector all the years'!$N$1:$Y$244</definedName>
    <definedName name="SASApp_DATA_C19_G_P_2011">'[12]gva by sector all the years'!$AA$1:$AL$250</definedName>
    <definedName name="SASApp_DATA_C19_TOTAL_2011">'[12]gva by sector all the years'!$AN$1:$AY$244</definedName>
    <definedName name="SASMain_DATA_EMPL_EUROSTAT_UPDATES">#REF!</definedName>
    <definedName name="SASMain_DATA_FSS_DATA">#REF!</definedName>
    <definedName name="SASMain_DATA_O8_INFO_FLAG">[2]O8_info_nulls!#REF!</definedName>
    <definedName name="SASMain_DATA_O8_INFO_FLAG_2">#REF!</definedName>
    <definedName name="SASMain_DATA_O8_INFO_NULL">#REF!</definedName>
    <definedName name="SASMain_DATA_O8_REG_EMPL95_NACE">#REF!</definedName>
    <definedName name="SASMain_DATA_O8_REG_EMPL95_NACE_2">#REF!</definedName>
    <definedName name="SASMain_DATA_O8_REG_EMPL95_TIME">#REF!</definedName>
    <definedName name="SASMain_DATA_O8_SUM_NUTS_A_B">#REF!</definedName>
    <definedName name="SASMain_DATA_O8_SUM_NUTS_C_TO_F">#REF!</definedName>
    <definedName name="SASMain_DATA_O8_SUM_NUTS_G_TO_P">#REF!</definedName>
    <definedName name="SASMain_DATA_O8_SUM_NUTS_G_TO_P_2">#REF!</definedName>
    <definedName name="SASMain_DATA_O8_SUM_NUTS_TOTAL">#REF!</definedName>
    <definedName name="SASMain_DATA_O8_SUM_NUTS3">#REF!</definedName>
    <definedName name="SASMain_DATA_REG_GVA_NACE">#REF!</definedName>
    <definedName name="SASMain_DATA_REG_GVA_NACE_2">#REF!</definedName>
    <definedName name="SASMain_DATA_REG_GVA_NACE_3">#REF!</definedName>
    <definedName name="scp_agri">#REF!</definedName>
    <definedName name="scp_agri2">#REF!</definedName>
    <definedName name="seedcereals80">#REF!</definedName>
    <definedName name="seedcereals85">#REF!</definedName>
    <definedName name="seedcereals90">#REF!</definedName>
    <definedName name="seedcereals95">#REF!</definedName>
    <definedName name="seedother80">#REF!</definedName>
    <definedName name="seedother85">#REF!</definedName>
    <definedName name="seedother90">#REF!</definedName>
    <definedName name="seedother95">#REF!</definedName>
    <definedName name="selcull80">#REF!</definedName>
    <definedName name="selcull85">#REF!</definedName>
    <definedName name="selcull90">#REF!</definedName>
    <definedName name="selcull95">#REF!</definedName>
    <definedName name="setaside80">#REF!</definedName>
    <definedName name="setaside85">#REF!</definedName>
    <definedName name="setaside90">#REF!</definedName>
    <definedName name="setaside95">#REF!</definedName>
    <definedName name="sf">#REF!</definedName>
    <definedName name="sfg" hidden="1">#REF!</definedName>
    <definedName name="sheep80">#REF!</definedName>
    <definedName name="sheep85">#REF!</definedName>
    <definedName name="sheep90">#REF!</definedName>
    <definedName name="sheep95">#REF!</definedName>
    <definedName name="sheepvarprem80">#REF!</definedName>
    <definedName name="sheepvarprem85">#REF!</definedName>
    <definedName name="sheepvarprem90">#REF!</definedName>
    <definedName name="sheepvarprem95">#REF!</definedName>
    <definedName name="slaughtprem">#REF!</definedName>
    <definedName name="slaughtprem_cat">#REF!</definedName>
    <definedName name="slaughtprem_otms">#REF!</definedName>
    <definedName name="smallprod80">#REF!</definedName>
    <definedName name="smallprod85">#REF!</definedName>
    <definedName name="smallprod90">#REF!</definedName>
    <definedName name="smallprod95">#REF!</definedName>
    <definedName name="specbeefprem80">#REF!</definedName>
    <definedName name="specbeefprem85">#REF!</definedName>
    <definedName name="specbeefprem90">#REF!</definedName>
    <definedName name="specbeefprem95">#REF!</definedName>
    <definedName name="ss" hidden="1">#REF!</definedName>
    <definedName name="sss">#REF!</definedName>
    <definedName name="ssssssssss">#REF!</definedName>
    <definedName name="sssssssssss">#REF!</definedName>
    <definedName name="straw80">#REF!</definedName>
    <definedName name="straw85">#REF!</definedName>
    <definedName name="straw90">#REF!</definedName>
    <definedName name="straw95">#REF!</definedName>
    <definedName name="SUCKLER_COW_PREMIUM">#REF!</definedName>
    <definedName name="sucklercow80">#REF!</definedName>
    <definedName name="sucklercow85">#REF!</definedName>
    <definedName name="sucklercow90">#REF!</definedName>
    <definedName name="sucklercow95">#REF!</definedName>
    <definedName name="sugarbeet80">#REF!</definedName>
    <definedName name="sugarbeet85">#REF!</definedName>
    <definedName name="sugarbeet90">#REF!</definedName>
    <definedName name="sugarbeet95">#REF!</definedName>
    <definedName name="ŠD_val">'[7]T3-vstupy'!$C$142</definedName>
    <definedName name="t">#REF!</definedName>
    <definedName name="Tab_odbory">'[7]T2-odbory_predmety'!$A$4:$H$683</definedName>
    <definedName name="tblSampleSite">#REF!</definedName>
    <definedName name="test3">'[8]Test rows to column'!$B$2:$N$25</definedName>
    <definedName name="test4">[8]Sheet11!$B$2:$N$25</definedName>
    <definedName name="tomato80">#REF!</definedName>
    <definedName name="tomato85">#REF!</definedName>
    <definedName name="tomato90">#REF!</definedName>
    <definedName name="tomato95">#REF!</definedName>
    <definedName name="TotalPhosphorus1992_2005Final">[13]TotalPhosphorus1992_2005Final!$A$1:$H$6827</definedName>
    <definedName name="triticale80">#REF!</definedName>
    <definedName name="triticale85">#REF!</definedName>
    <definedName name="triticale90">#REF!</definedName>
    <definedName name="triticale95">#REF!</definedName>
    <definedName name="tt" hidden="1">#REF!</definedName>
    <definedName name="ttttttttttttttttt">#REF!</definedName>
    <definedName name="Tuberculosis_compensation80">#REF!</definedName>
    <definedName name="Tuberculosis_compensation85">#REF!</definedName>
    <definedName name="Tuberculosis_compensation90">#REF!</definedName>
    <definedName name="Tuberculosis_compensation95">#REF!</definedName>
    <definedName name="TURBFCTI">'[14]1.2 Livestock'!$A$15:$IV$15</definedName>
    <definedName name="TURMKCI">'[14]1.2 Livestock'!$A$88:$IV$88</definedName>
    <definedName name="u">#REF!</definedName>
    <definedName name="uči_val">'[7]T3-vstupy'!$C$138</definedName>
    <definedName name="unspeccrop80">#REF!</definedName>
    <definedName name="unspeccrop85">#REF!</definedName>
    <definedName name="unspeccrop90">#REF!</definedName>
    <definedName name="unspeccrop95">#REF!</definedName>
    <definedName name="unspeclivestk80">#REF!</definedName>
    <definedName name="unspeclivestk85">#REF!</definedName>
    <definedName name="unspeclivestk90">#REF!</definedName>
    <definedName name="unspeclivestk95">#REF!</definedName>
    <definedName name="uuu" hidden="1">#REF!</definedName>
    <definedName name="uuuuuu">#REF!</definedName>
    <definedName name="uuuuuuuuuuuuu">[2]O8_info_nulls!#REF!</definedName>
    <definedName name="uuuuuuuuuuuuuuuuuu">#REF!</definedName>
    <definedName name="váha_Pub">'[10]T3-vstupy'!$C$80</definedName>
    <definedName name="váha_um">'[7]T3-vstupy'!$C$81</definedName>
    <definedName name="value">#REF!</definedName>
    <definedName name="VaV_uči_val">'[7]T3-vstupy'!$C$141</definedName>
    <definedName name="VaV_val">'[7]T3-vstupy'!$C$140</definedName>
    <definedName name="vegetables80">#REF!</definedName>
    <definedName name="vegetables85">#REF!</definedName>
    <definedName name="vegetables90">#REF!</definedName>
    <definedName name="vegetables95">#REF!</definedName>
    <definedName name="vegseed80">#REF!</definedName>
    <definedName name="vegseed85">#REF!</definedName>
    <definedName name="vegseed90">#REF!</definedName>
    <definedName name="vegseed95">#REF!</definedName>
    <definedName name="vetexpmed80">#REF!</definedName>
    <definedName name="vetexpmed90">#REF!</definedName>
    <definedName name="vetexpmed95">#REF!</definedName>
    <definedName name="vv">#REF!</definedName>
    <definedName name="VVVVVVVV">#REF!</definedName>
    <definedName name="vvvvvvvvvvvvvv">[2]O8_info_nulls!#REF!</definedName>
    <definedName name="výk_DG">'[7]T3-vstupy'!$C$85</definedName>
    <definedName name="výk_Dršpo">'[7]T3-vstupy'!$C$87</definedName>
    <definedName name="výk_KA">'[7]T3-vstupy'!$C$83</definedName>
    <definedName name="výk_PC">'[7]T3-vstupy'!$C$84</definedName>
    <definedName name="výk_Pub">'[10]T3-vstupy'!$C$88</definedName>
    <definedName name="výk_um">'[7]T3-vstupy'!$C$89</definedName>
    <definedName name="výk_ZG">'[7]T3-vstupy'!$C$86</definedName>
    <definedName name="wheat80">#REF!</definedName>
    <definedName name="wheat85">#REF!</definedName>
    <definedName name="wheat90">#REF!</definedName>
    <definedName name="wheat95">#REF!</definedName>
    <definedName name="wheatcoresp80">#REF!</definedName>
    <definedName name="wheatcoresp85">#REF!</definedName>
    <definedName name="wheatcoresp90">#REF!</definedName>
    <definedName name="wheatcoresp95">#REF!</definedName>
    <definedName name="wheatstk80">#REF!</definedName>
    <definedName name="wheatstk85">#REF!</definedName>
    <definedName name="wheatstk90">#REF!</definedName>
    <definedName name="wheatstk95">#REF!</definedName>
    <definedName name="wipcattle80">#REF!</definedName>
    <definedName name="wipcattle85">#REF!</definedName>
    <definedName name="wipcattle90">#REF!</definedName>
    <definedName name="wipcattle95">#REF!</definedName>
    <definedName name="wippigs80">#REF!</definedName>
    <definedName name="wippigs85">#REF!</definedName>
    <definedName name="wippigs90">#REF!</definedName>
    <definedName name="wippigs95">#REF!</definedName>
    <definedName name="wippoultry80">#REF!</definedName>
    <definedName name="wippoultry85">#REF!</definedName>
    <definedName name="wippoultry90">#REF!</definedName>
    <definedName name="wippoultry95">#REF!</definedName>
    <definedName name="wipsheep80">#REF!</definedName>
    <definedName name="wipsheep85">#REF!</definedName>
    <definedName name="wipsheep90">#REF!</definedName>
    <definedName name="wipsheep95">#REF!</definedName>
    <definedName name="wipstks80">#REF!</definedName>
    <definedName name="wipstks85">#REF!</definedName>
    <definedName name="wipstks90">#REF!</definedName>
    <definedName name="wipstks95">#REF!</definedName>
    <definedName name="wool80">#REF!</definedName>
    <definedName name="wool85">#REF!</definedName>
    <definedName name="wool90">#REF!</definedName>
    <definedName name="wool95">#REF!</definedName>
    <definedName name="ww">#REF!</definedName>
    <definedName name="www">#REF!</definedName>
    <definedName name="wwwwwwwwww">#REF!</definedName>
    <definedName name="wwwwwwwwwwww">#REF!</definedName>
    <definedName name="xxx" hidden="1">"3TGMUFSSIAIMK2KTNC9DELQD0"</definedName>
    <definedName name="xxxx">#REF!</definedName>
    <definedName name="xxxxxxxxxxx">#REF!</definedName>
    <definedName name="xxxxxxxxxxxxxx">#REF!</definedName>
    <definedName name="Year">#REF!</definedName>
    <definedName name="yearly">[15]data_sheet!$D$10:$DV$177</definedName>
    <definedName name="years">[8]Sheet11!$B$1:$N$1</definedName>
    <definedName name="yyy" hidden="1">#REF!</definedName>
    <definedName name="yyyyyyyyyy">#REF!</definedName>
    <definedName name="yyyyyyyyyyyyyyy">#REF!</definedName>
    <definedName name="zzzzzzzzzz">#REF!</definedName>
    <definedName name="zzzzzzzzzzzz">#REF!</definedName>
  </definedNames>
  <calcPr calcId="145621"/>
</workbook>
</file>

<file path=xl/calcChain.xml><?xml version="1.0" encoding="utf-8"?>
<calcChain xmlns="http://schemas.openxmlformats.org/spreadsheetml/2006/main">
  <c r="C120" i="2" l="1"/>
  <c r="B120" i="2"/>
  <c r="C83" i="2" l="1"/>
  <c r="C84" i="2"/>
  <c r="B84" i="2"/>
  <c r="B83" i="2"/>
  <c r="C106" i="2" l="1"/>
  <c r="B106" i="2"/>
  <c r="C13" i="340" l="1"/>
  <c r="B13" i="340"/>
  <c r="B16" i="341"/>
  <c r="C16" i="341"/>
  <c r="D16" i="341"/>
  <c r="E16" i="341"/>
  <c r="C119" i="2" l="1"/>
  <c r="C118" i="2"/>
  <c r="C111" i="2"/>
  <c r="C112" i="2"/>
  <c r="C113" i="2"/>
  <c r="C114" i="2"/>
  <c r="C115" i="2"/>
  <c r="C116" i="2"/>
  <c r="C117" i="2"/>
  <c r="C110" i="2"/>
  <c r="C105" i="2"/>
  <c r="C89" i="2"/>
  <c r="C90" i="2"/>
  <c r="C91" i="2"/>
  <c r="C92" i="2"/>
  <c r="C93" i="2"/>
  <c r="C94" i="2"/>
  <c r="C95" i="2"/>
  <c r="C96" i="2"/>
  <c r="C97" i="2"/>
  <c r="C98" i="2"/>
  <c r="C99" i="2"/>
  <c r="C100" i="2"/>
  <c r="C101" i="2"/>
  <c r="C102" i="2"/>
  <c r="C103" i="2"/>
  <c r="C104" i="2"/>
  <c r="C88" i="2"/>
  <c r="B93" i="2"/>
  <c r="B115" i="2"/>
  <c r="B112" i="2"/>
  <c r="B98" i="2"/>
  <c r="B105" i="2"/>
  <c r="B116" i="2"/>
  <c r="B88" i="2"/>
  <c r="B102" i="2"/>
  <c r="B111" i="2"/>
  <c r="B110" i="2"/>
  <c r="B101" i="2"/>
  <c r="B91" i="2"/>
  <c r="B114" i="2"/>
  <c r="B103" i="2"/>
  <c r="B92" i="2"/>
  <c r="B100" i="2"/>
  <c r="B99" i="2"/>
  <c r="B89" i="2"/>
  <c r="B113" i="2"/>
  <c r="B119" i="2"/>
  <c r="B96" i="2"/>
  <c r="B95" i="2"/>
  <c r="B117" i="2"/>
  <c r="B90" i="2"/>
  <c r="B118" i="2"/>
  <c r="B97" i="2"/>
  <c r="B94" i="2"/>
  <c r="B104" i="2"/>
  <c r="D14" i="357" l="1"/>
  <c r="D13" i="357"/>
  <c r="D12" i="357"/>
  <c r="D11" i="357"/>
  <c r="D10" i="357"/>
  <c r="D9" i="357"/>
  <c r="D8" i="357"/>
  <c r="D7" i="357"/>
  <c r="J9" i="363"/>
  <c r="I9" i="363"/>
  <c r="H9" i="363"/>
  <c r="G9" i="363"/>
  <c r="F9" i="363"/>
  <c r="E9" i="363"/>
  <c r="D9" i="363"/>
  <c r="C9" i="363"/>
  <c r="B9" i="363"/>
  <c r="D14" i="360"/>
  <c r="D13" i="360"/>
  <c r="D12" i="360"/>
  <c r="D11" i="360"/>
  <c r="D10" i="360"/>
  <c r="D9" i="360"/>
  <c r="D8" i="360"/>
  <c r="D7" i="360"/>
  <c r="J9" i="364"/>
  <c r="I9" i="364"/>
  <c r="H9" i="364"/>
  <c r="G9" i="364"/>
  <c r="F9" i="364"/>
  <c r="E9" i="364"/>
  <c r="D9" i="364"/>
  <c r="C9" i="364"/>
  <c r="B9" i="364"/>
  <c r="B81" i="2"/>
  <c r="B82" i="2"/>
  <c r="G18" i="291" l="1"/>
  <c r="H18" i="291" s="1"/>
  <c r="G17" i="291"/>
  <c r="H17" i="291" s="1"/>
  <c r="G16" i="291"/>
  <c r="H16" i="291" s="1"/>
  <c r="G15" i="291"/>
  <c r="H15" i="291" s="1"/>
  <c r="G14" i="291"/>
  <c r="H14" i="291" s="1"/>
  <c r="G13" i="291"/>
  <c r="H13" i="291" s="1"/>
  <c r="G12" i="291"/>
  <c r="H12" i="291" s="1"/>
  <c r="G11" i="291"/>
  <c r="H11" i="291" s="1"/>
  <c r="G10" i="291"/>
  <c r="H10" i="291" s="1"/>
  <c r="B16" i="2"/>
  <c r="C36" i="296" l="1"/>
  <c r="D36" i="296" s="1"/>
  <c r="B36" i="296" l="1"/>
  <c r="C15" i="295" l="1"/>
  <c r="D15" i="295" s="1"/>
  <c r="L13" i="295"/>
  <c r="K13" i="295"/>
  <c r="J13" i="295"/>
  <c r="I13" i="295"/>
  <c r="H13" i="295"/>
  <c r="G13" i="295"/>
  <c r="F13" i="295"/>
  <c r="E13" i="295"/>
  <c r="D13" i="295"/>
  <c r="C13" i="295"/>
  <c r="B13" i="295"/>
  <c r="B17" i="295" s="1"/>
  <c r="C16" i="295" l="1"/>
  <c r="C17" i="295" s="1"/>
  <c r="D16" i="295"/>
  <c r="D17" i="295" s="1"/>
  <c r="E15" i="295"/>
  <c r="E16" i="295" l="1"/>
  <c r="E17" i="295" s="1"/>
  <c r="F15" i="295"/>
  <c r="F16" i="295" l="1"/>
  <c r="F17" i="295" s="1"/>
  <c r="G15" i="295"/>
  <c r="I12" i="294"/>
  <c r="H12" i="294"/>
  <c r="G12" i="294"/>
  <c r="F12" i="294"/>
  <c r="E12" i="294"/>
  <c r="D12" i="294"/>
  <c r="C12" i="294"/>
  <c r="B12" i="294"/>
  <c r="I12" i="310"/>
  <c r="H12" i="310"/>
  <c r="G12" i="310"/>
  <c r="F12" i="310"/>
  <c r="E12" i="310"/>
  <c r="D12" i="310"/>
  <c r="C12" i="310"/>
  <c r="B12" i="310"/>
  <c r="H15" i="295" l="1"/>
  <c r="G16" i="295"/>
  <c r="G17" i="295" s="1"/>
  <c r="H16" i="295" l="1"/>
  <c r="H17" i="295" s="1"/>
  <c r="I15" i="295"/>
  <c r="I16" i="295" l="1"/>
  <c r="I17" i="295" s="1"/>
  <c r="J15" i="295"/>
  <c r="J16" i="295" l="1"/>
  <c r="J17" i="295" s="1"/>
  <c r="K15" i="295"/>
  <c r="L15" i="295" l="1"/>
  <c r="L16" i="295" s="1"/>
  <c r="L17" i="295" s="1"/>
  <c r="K16" i="295"/>
  <c r="K17" i="295" s="1"/>
  <c r="I13" i="282" l="1"/>
  <c r="H13" i="282"/>
  <c r="G13" i="282"/>
  <c r="F13" i="282"/>
  <c r="E13" i="282"/>
  <c r="D13" i="282"/>
  <c r="C13" i="282"/>
  <c r="B13" i="282"/>
  <c r="K15" i="280"/>
  <c r="J15" i="280"/>
  <c r="I15" i="280"/>
  <c r="H15" i="280"/>
  <c r="G15" i="280"/>
  <c r="F15" i="280"/>
  <c r="E15" i="280"/>
  <c r="D15" i="280"/>
  <c r="C15" i="280"/>
  <c r="B15" i="280"/>
  <c r="B12" i="280"/>
  <c r="B13" i="280" s="1"/>
  <c r="C11" i="280"/>
  <c r="C12" i="280" s="1"/>
  <c r="C13" i="280" s="1"/>
  <c r="D11" i="280" l="1"/>
  <c r="D12" i="280" l="1"/>
  <c r="D13" i="280" s="1"/>
  <c r="E11" i="280"/>
  <c r="F11" i="280" l="1"/>
  <c r="E12" i="280"/>
  <c r="E13" i="280" s="1"/>
  <c r="F12" i="280" l="1"/>
  <c r="F13" i="280" s="1"/>
  <c r="G11" i="280"/>
  <c r="G12" i="280" l="1"/>
  <c r="G13" i="280" s="1"/>
  <c r="H11" i="280"/>
  <c r="H12" i="280" l="1"/>
  <c r="H13" i="280" s="1"/>
  <c r="I11" i="280"/>
  <c r="J11" i="280" l="1"/>
  <c r="I12" i="280"/>
  <c r="I13" i="280" s="1"/>
  <c r="J12" i="280" l="1"/>
  <c r="J13" i="280" s="1"/>
  <c r="K11" i="280"/>
  <c r="K12" i="280" s="1"/>
  <c r="K13" i="280" s="1"/>
  <c r="C10" i="2" l="1"/>
  <c r="C67" i="2" l="1"/>
  <c r="C68" i="2"/>
  <c r="C69" i="2"/>
  <c r="C70" i="2"/>
  <c r="C71" i="2"/>
  <c r="C72" i="2"/>
  <c r="C73" i="2"/>
  <c r="C74" i="2"/>
  <c r="C75" i="2"/>
  <c r="C76" i="2"/>
  <c r="C77" i="2"/>
  <c r="C78" i="2"/>
  <c r="C79" i="2"/>
  <c r="C80" i="2"/>
  <c r="C81" i="2"/>
  <c r="C82" i="2"/>
  <c r="C45" i="2" l="1"/>
  <c r="C46" i="2"/>
  <c r="C47" i="2"/>
  <c r="C48" i="2"/>
  <c r="C49" i="2"/>
  <c r="C50" i="2"/>
  <c r="C51" i="2"/>
  <c r="C52" i="2"/>
  <c r="C53" i="2"/>
  <c r="C54" i="2"/>
  <c r="C55" i="2"/>
  <c r="C56" i="2"/>
  <c r="C57" i="2"/>
  <c r="C58" i="2"/>
  <c r="C59" i="2"/>
  <c r="C60" i="2"/>
  <c r="C61" i="2"/>
  <c r="C62" i="2"/>
  <c r="C63" i="2"/>
  <c r="C64" i="2"/>
  <c r="C65" i="2"/>
  <c r="C66" i="2"/>
  <c r="B68" i="2"/>
  <c r="B78" i="2"/>
  <c r="B66" i="2"/>
  <c r="B64" i="2"/>
  <c r="B61" i="2"/>
  <c r="B69" i="2"/>
  <c r="B70" i="2"/>
  <c r="B67" i="2"/>
  <c r="B63" i="2"/>
  <c r="B80" i="2"/>
  <c r="B75" i="2"/>
  <c r="B62" i="2"/>
  <c r="B79" i="2"/>
  <c r="B73" i="2"/>
  <c r="B65" i="2"/>
  <c r="B77" i="2"/>
  <c r="B71" i="2"/>
  <c r="B59" i="2"/>
  <c r="B72" i="2"/>
  <c r="B76" i="2"/>
  <c r="B74" i="2"/>
  <c r="B60" i="2"/>
  <c r="C44" i="2" l="1"/>
  <c r="B49" i="2"/>
  <c r="B56" i="2"/>
  <c r="B53" i="2"/>
  <c r="B52" i="2"/>
  <c r="B50" i="2"/>
  <c r="B47" i="2"/>
  <c r="B57" i="2"/>
  <c r="B45" i="2"/>
  <c r="B54" i="2"/>
  <c r="B46" i="2"/>
  <c r="B38" i="2"/>
  <c r="B55" i="2"/>
  <c r="B51" i="2"/>
  <c r="B58" i="2"/>
  <c r="B48" i="2"/>
  <c r="C43" i="2" l="1"/>
  <c r="B43" i="2"/>
  <c r="B44" i="2"/>
  <c r="C42" i="2" l="1"/>
  <c r="C37" i="2"/>
  <c r="C38" i="2"/>
  <c r="C39" i="2"/>
  <c r="C40" i="2"/>
  <c r="C41" i="2"/>
  <c r="C21" i="2"/>
  <c r="C22" i="2"/>
  <c r="C23" i="2"/>
  <c r="C24" i="2"/>
  <c r="C25" i="2"/>
  <c r="C26" i="2"/>
  <c r="C27" i="2"/>
  <c r="C28" i="2"/>
  <c r="C29" i="2"/>
  <c r="C30" i="2"/>
  <c r="C31" i="2"/>
  <c r="C32" i="2"/>
  <c r="C33" i="2"/>
  <c r="C34" i="2"/>
  <c r="C35" i="2"/>
  <c r="C36" i="2"/>
  <c r="B31" i="2"/>
  <c r="B33" i="2"/>
  <c r="B23" i="2"/>
  <c r="B24" i="2"/>
  <c r="B36" i="2"/>
  <c r="B21" i="2"/>
  <c r="B22" i="2"/>
  <c r="B37" i="2"/>
  <c r="B39" i="2"/>
  <c r="B27" i="2"/>
  <c r="B35" i="2"/>
  <c r="B32" i="2"/>
  <c r="B34" i="2"/>
  <c r="B29" i="2"/>
  <c r="B25" i="2"/>
  <c r="B28" i="2"/>
  <c r="B26" i="2"/>
  <c r="B41" i="2"/>
  <c r="B30" i="2"/>
  <c r="B40" i="2"/>
  <c r="B42" i="2"/>
  <c r="C8" i="2" l="1"/>
  <c r="C9" i="2"/>
  <c r="C11" i="2"/>
  <c r="C12" i="2"/>
  <c r="C13" i="2"/>
  <c r="C14" i="2"/>
  <c r="C15" i="2"/>
  <c r="C16" i="2"/>
  <c r="C17" i="2"/>
  <c r="C18" i="2"/>
  <c r="C19" i="2"/>
  <c r="C20" i="2"/>
  <c r="C7" i="2"/>
  <c r="B13" i="2"/>
  <c r="B18" i="2"/>
  <c r="B19" i="2"/>
  <c r="B7" i="2"/>
  <c r="B14" i="2"/>
  <c r="B12" i="2"/>
  <c r="B15" i="2"/>
  <c r="B17" i="2"/>
  <c r="B9" i="2"/>
  <c r="B20" i="2"/>
  <c r="B11" i="2"/>
  <c r="B8" i="2"/>
  <c r="B10" i="2"/>
</calcChain>
</file>

<file path=xl/sharedStrings.xml><?xml version="1.0" encoding="utf-8"?>
<sst xmlns="http://schemas.openxmlformats.org/spreadsheetml/2006/main" count="2677" uniqueCount="1356">
  <si>
    <t>Grafy</t>
  </si>
  <si>
    <t>Graf</t>
  </si>
  <si>
    <t>Názov</t>
  </si>
  <si>
    <t>Hárok</t>
  </si>
  <si>
    <t>Tabuľky</t>
  </si>
  <si>
    <t>Tabuľka</t>
  </si>
  <si>
    <t>MT</t>
  </si>
  <si>
    <t>LV</t>
  </si>
  <si>
    <t>EE</t>
  </si>
  <si>
    <t>SI</t>
  </si>
  <si>
    <t>RO</t>
  </si>
  <si>
    <t>SK</t>
  </si>
  <si>
    <t>LT</t>
  </si>
  <si>
    <t>PL</t>
  </si>
  <si>
    <t>BG</t>
  </si>
  <si>
    <t>CZ</t>
  </si>
  <si>
    <t>CY</t>
  </si>
  <si>
    <t>HU</t>
  </si>
  <si>
    <t>PT</t>
  </si>
  <si>
    <t>AT</t>
  </si>
  <si>
    <t>FI</t>
  </si>
  <si>
    <t>LU</t>
  </si>
  <si>
    <t>SE</t>
  </si>
  <si>
    <t>IE</t>
  </si>
  <si>
    <t>IT</t>
  </si>
  <si>
    <t>DE</t>
  </si>
  <si>
    <t>EL</t>
  </si>
  <si>
    <t>ES</t>
  </si>
  <si>
    <t>UK</t>
  </si>
  <si>
    <t>BE</t>
  </si>
  <si>
    <t>FR</t>
  </si>
  <si>
    <t>NL</t>
  </si>
  <si>
    <t>DK</t>
  </si>
  <si>
    <t>spolu</t>
  </si>
  <si>
    <t>Spolu</t>
  </si>
  <si>
    <t>HR</t>
  </si>
  <si>
    <t>Späť na obsah</t>
  </si>
  <si>
    <t>Slovensko</t>
  </si>
  <si>
    <t>Rozpočtové organizácie</t>
  </si>
  <si>
    <t>Príspevkové organizácie</t>
  </si>
  <si>
    <t>%</t>
  </si>
  <si>
    <t>Zdroj: Eurostat</t>
  </si>
  <si>
    <t>Zdroj: RIS</t>
  </si>
  <si>
    <t>Štátne rozpočtové a príspevkové organizácie</t>
  </si>
  <si>
    <t>Ostatné subjekty VS a verejné vysoké školy</t>
  </si>
  <si>
    <t>Územná samospráva</t>
  </si>
  <si>
    <t>inflácia</t>
  </si>
  <si>
    <t>kumulovaná inflácia</t>
  </si>
  <si>
    <t>deflátor</t>
  </si>
  <si>
    <t>rozpočet, výdavky COFOG 08.2-08.6, odfiltrované vzájomné transfery</t>
  </si>
  <si>
    <t>MK SR</t>
  </si>
  <si>
    <t>Všeobecná pokladničná správa</t>
  </si>
  <si>
    <t>Ostatné kapitoly</t>
  </si>
  <si>
    <t>všetky výdavky štátnych organizácií</t>
  </si>
  <si>
    <t>skutočnosť, odfiltrované vzájomné transfery</t>
  </si>
  <si>
    <t xml:space="preserve">Zdroj: RIS </t>
  </si>
  <si>
    <t>Úrad MK SR</t>
  </si>
  <si>
    <t>skutočnosť</t>
  </si>
  <si>
    <t>Mzdy a odvody</t>
  </si>
  <si>
    <t>Tovary a služby</t>
  </si>
  <si>
    <t>Bežné transfery</t>
  </si>
  <si>
    <t>Obstarávanie kapitálových aktív</t>
  </si>
  <si>
    <t>Kapitálové transfery</t>
  </si>
  <si>
    <t>Výdavky spolu</t>
  </si>
  <si>
    <t>Trasfery spolu</t>
  </si>
  <si>
    <t>rozpočet, COFOG 08.2 - 08.6, odfiltrované vzájomné transfery</t>
  </si>
  <si>
    <t>RTVS</t>
  </si>
  <si>
    <t>TASR</t>
  </si>
  <si>
    <t>AVF</t>
  </si>
  <si>
    <t>FPU</t>
  </si>
  <si>
    <t>KULT MINOR</t>
  </si>
  <si>
    <t>Verejné vysoké školy</t>
  </si>
  <si>
    <t>rozpočet, COFOG 8.2 - 08.6, odfiltrovaná vzájomné transfery</t>
  </si>
  <si>
    <t>VÚC a rozpočtové organizácie</t>
  </si>
  <si>
    <t>Príspevkové organizácie zriadené VÚC</t>
  </si>
  <si>
    <t>Obce a rozpočtové organizácie obcí</t>
  </si>
  <si>
    <t>Príspevkové organizácie obcí</t>
  </si>
  <si>
    <t>Celkové výdavky VÚC</t>
  </si>
  <si>
    <t>Celkové výdavky obcí</t>
  </si>
  <si>
    <t>Každý deň</t>
  </si>
  <si>
    <t>Aspoň raz za týždeň</t>
  </si>
  <si>
    <t>Aspoň raz za mesiac</t>
  </si>
  <si>
    <t>Aspoň raz za rok</t>
  </si>
  <si>
    <t>EU 28</t>
  </si>
  <si>
    <t>Zdroj: Eurostat 2015</t>
  </si>
  <si>
    <t>Cirkvi a náboženské spoločnosti</t>
  </si>
  <si>
    <t>Matica slovenská</t>
  </si>
  <si>
    <t>DANUBIANA</t>
  </si>
  <si>
    <t>Ostatné transfery</t>
  </si>
  <si>
    <t>Zdroj: RIS, skutočnosť</t>
  </si>
  <si>
    <t>knižnice</t>
  </si>
  <si>
    <t>múzeá</t>
  </si>
  <si>
    <t>galérie</t>
  </si>
  <si>
    <t>divadlá</t>
  </si>
  <si>
    <t>hvezdárne</t>
  </si>
  <si>
    <t>kultúrno-osvetové centrá</t>
  </si>
  <si>
    <t>počet</t>
  </si>
  <si>
    <t>celkové výdavky</t>
  </si>
  <si>
    <t>Bratislavský</t>
  </si>
  <si>
    <t>Trnavský</t>
  </si>
  <si>
    <t>Trenčiansky</t>
  </si>
  <si>
    <t>Nitriansky</t>
  </si>
  <si>
    <t>Žilinský</t>
  </si>
  <si>
    <t>Banskobystrický</t>
  </si>
  <si>
    <t>Prešovský</t>
  </si>
  <si>
    <t>Košický</t>
  </si>
  <si>
    <t>Zdroj: Kult 3, 6, 9, 10, 12, 14</t>
  </si>
  <si>
    <t>počet kultúrnych objektov, zariadení</t>
  </si>
  <si>
    <t>počet súťaží prehliadok, festivalov</t>
  </si>
  <si>
    <t>spolu výdavky</t>
  </si>
  <si>
    <t>Zdroj: MK SR, AVF, FPU, ÚV SR, KULT MINOR</t>
  </si>
  <si>
    <t>ÚV SR (menšiny)</t>
  </si>
  <si>
    <t>Politika podpory literatúry</t>
  </si>
  <si>
    <t>Politika podpory vizuálneho umenia</t>
  </si>
  <si>
    <t>Politika ochrany pamiatkového fondu</t>
  </si>
  <si>
    <t>Politika osvetovej činnosti a tradičnej kultúry</t>
  </si>
  <si>
    <t>Mediálna a audiovizuálna politika</t>
  </si>
  <si>
    <t>Celková požadovaná suma</t>
  </si>
  <si>
    <t>Zdroj: AVF</t>
  </si>
  <si>
    <t>Celkový počet žiadostí</t>
  </si>
  <si>
    <t>rok</t>
  </si>
  <si>
    <t>počet zaregistrovaných projektov</t>
  </si>
  <si>
    <t>požadovaná suma</t>
  </si>
  <si>
    <t>počet vyplatených projektov</t>
  </si>
  <si>
    <t>vyplatená suma</t>
  </si>
  <si>
    <t>počet podporených žiadostí</t>
  </si>
  <si>
    <t>Stav</t>
  </si>
  <si>
    <t>Názov dotačného zdroja</t>
  </si>
  <si>
    <t>Roky čerpania</t>
  </si>
  <si>
    <t>Alokácia</t>
  </si>
  <si>
    <t>Oblasť podpory / Zdroj</t>
  </si>
  <si>
    <t>Eurofondy</t>
  </si>
  <si>
    <t xml:space="preserve">Čerpané </t>
  </si>
  <si>
    <t>Rôzne projekty spolufinancované z prostriedkov EÚ (ERD, JPD, SOP..)</t>
  </si>
  <si>
    <t>2004 – 2006</t>
  </si>
  <si>
    <t>Čerpané</t>
  </si>
  <si>
    <t>OPIS prioritná os 2 "Rozvoj pamäťových a fondových inštitúcií a obnova ich národnej infraštruktúry"</t>
  </si>
  <si>
    <t>2007 – 2013</t>
  </si>
  <si>
    <t>IROP prioritná os 3 „Posilnenie kultúrneho potenciálu regiónov a infraštruktúra cestovného ruchu“, opatrenie 3.1 „Posilnenie kultúrneho potenciálu regiónov“</t>
  </si>
  <si>
    <t>IROP prioritná os 3 „Posilnenie kultúrneho potenciálu regiónov a infraštruktúra cestovného ruchu“, opatrenie 7.1 "Hlavné mesto kultúry"</t>
  </si>
  <si>
    <t>Výzva nevyhodnotená</t>
  </si>
  <si>
    <t>IROP prioritná os 3 „Mobilizácia kreatívneho potenciálu v regiónoch“ špecifický cieľ: 3.1 - „Stimulovanie podpory udržateľnej zamestnanosti a tvorby pracovných miest v kultúrnom a kreatívnom priemysle..“  Zameranie výzvy: decentralizovaná podpora</t>
  </si>
  <si>
    <t xml:space="preserve">2014 – 2020 </t>
  </si>
  <si>
    <t>Výzva otvorená</t>
  </si>
  <si>
    <t>IROP prioritná os 3 „Mobilizácia kreatívneho potenciálu v regiónoch“ špecifický cieľ: 3.1 - „Stimulovanie podpory udržateľnej zamestnanosti a tvorby pracovných miest v kultúrnom a kreatívnom priemysle..“  Zameranie výzvy: centralizovaná podpora a emerging  talents</t>
  </si>
  <si>
    <t>Nórske a EHP granty</t>
  </si>
  <si>
    <t xml:space="preserve">Kultúrne dedičstvo </t>
  </si>
  <si>
    <t>2004 – 2009</t>
  </si>
  <si>
    <t>Kultúrne dedičstvo – CLT01, 02, 03</t>
  </si>
  <si>
    <t xml:space="preserve">2009 – 2014 </t>
  </si>
  <si>
    <t>Kultúrne dedičstvo – CLT01, 02</t>
  </si>
  <si>
    <t>2014 – 2021</t>
  </si>
  <si>
    <t>Iné – medzinárodný presah</t>
  </si>
  <si>
    <t>Čerpané – aj v iných krajinách</t>
  </si>
  <si>
    <t>Medzinárodný vyšehradský fond</t>
  </si>
  <si>
    <t>2000-2016</t>
  </si>
  <si>
    <t xml:space="preserve">Kreatívna Európa </t>
  </si>
  <si>
    <t>2007-2013</t>
  </si>
  <si>
    <t>SPOLU čerpané</t>
  </si>
  <si>
    <t>SPOLU neuzavreté</t>
  </si>
  <si>
    <t xml:space="preserve"> </t>
  </si>
  <si>
    <t>Výdavky na kultúru p.c., v PKS</t>
  </si>
  <si>
    <t>Vážený priemer EÚ 28</t>
  </si>
  <si>
    <t>Výdavky na kultúru, % HDP</t>
  </si>
  <si>
    <t>Výdavky na kultúru, % rozpočtu</t>
  </si>
  <si>
    <r>
      <t>Poznámka: V červenom kruhu sa nachádzajú všetky krajiny, ktoré pristúpili k EÚ po roku 2004, okrem Cypru.</t>
    </r>
    <r>
      <rPr>
        <sz val="10"/>
        <color theme="1"/>
        <rFont val="Arial Narrow"/>
        <family val="2"/>
        <charset val="238"/>
      </rPr>
      <t xml:space="preserve"> </t>
    </r>
  </si>
  <si>
    <t>podiel na vydavkoch</t>
  </si>
  <si>
    <t>hdp pc</t>
  </si>
  <si>
    <t>KOD</t>
  </si>
  <si>
    <t>GR</t>
  </si>
  <si>
    <t>Stĺpec1</t>
  </si>
  <si>
    <t xml:space="preserve">Zdroj: Eurostat </t>
  </si>
  <si>
    <t>Ústredná štátna správa</t>
  </si>
  <si>
    <t>Samospráva</t>
  </si>
  <si>
    <t>Kapitálové výdavky</t>
  </si>
  <si>
    <t>Kultúrne služby</t>
  </si>
  <si>
    <t>Vysielacie a vydavateľské služby</t>
  </si>
  <si>
    <t>Náboženské a iné spoločenské služby</t>
  </si>
  <si>
    <t>Iné</t>
  </si>
  <si>
    <t>Podľa klasifikácie výdavkov verejnej správy COFOG</t>
  </si>
  <si>
    <t>GEO/ACL00</t>
  </si>
  <si>
    <t>Priemer EÚ 28</t>
  </si>
  <si>
    <t>EÚ 28</t>
  </si>
  <si>
    <t>PO</t>
  </si>
  <si>
    <t>GEO/COICOP</t>
  </si>
  <si>
    <t>EÚ25</t>
  </si>
  <si>
    <t>NL*</t>
  </si>
  <si>
    <t>V4</t>
  </si>
  <si>
    <t>EU25</t>
  </si>
  <si>
    <t xml:space="preserve">Dáta za DK, FR, UK nedostupné. Dáta za NL neúplné.  </t>
  </si>
  <si>
    <t>GEO/QUANTILE</t>
  </si>
  <si>
    <t>Fifth quintile / first quintile</t>
  </si>
  <si>
    <t>EU 25</t>
  </si>
  <si>
    <t>EÚ 25</t>
  </si>
  <si>
    <t>Menovky riadkov</t>
  </si>
  <si>
    <t>EÚ</t>
  </si>
  <si>
    <t>Politika podpory divadla</t>
  </si>
  <si>
    <t>Politika podpory hudobných a tanečných súborov</t>
  </si>
  <si>
    <t>Politika podpory knižníc</t>
  </si>
  <si>
    <t>Politika podpory múzeí a galérií</t>
  </si>
  <si>
    <t>Tovary, služby a iné bežné výdavky</t>
  </si>
  <si>
    <t>SNK</t>
  </si>
  <si>
    <t>SND</t>
  </si>
  <si>
    <t>ŠD KE</t>
  </si>
  <si>
    <t>ŠO</t>
  </si>
  <si>
    <t>DNS</t>
  </si>
  <si>
    <t>DÚ</t>
  </si>
  <si>
    <t>SFÚ</t>
  </si>
  <si>
    <t>Revízia výdavkov na kultúru</t>
  </si>
  <si>
    <t>Zdroj: PÚ SR</t>
  </si>
  <si>
    <t>NNKP</t>
  </si>
  <si>
    <t>Pamiatkové objekty</t>
  </si>
  <si>
    <t>HNKP</t>
  </si>
  <si>
    <t>Pamiatkové predmety</t>
  </si>
  <si>
    <t>Objekty</t>
  </si>
  <si>
    <t>Predmety</t>
  </si>
  <si>
    <t>Zdroj: PÚ SR, IKP</t>
  </si>
  <si>
    <t>Archeológia</t>
  </si>
  <si>
    <t>Historická Zeleň</t>
  </si>
  <si>
    <t>Kaštiele</t>
  </si>
  <si>
    <t>Technika a priemysel</t>
  </si>
  <si>
    <t>Hrady a fortifikácie</t>
  </si>
  <si>
    <t>Výtvarné umenie</t>
  </si>
  <si>
    <t>Ľudová architektúra</t>
  </si>
  <si>
    <t>Pamiatky histórie</t>
  </si>
  <si>
    <t>Sakrálna architektúra</t>
  </si>
  <si>
    <t>Meštianska architektúra</t>
  </si>
  <si>
    <t>Súkromné vlastníctvo - podnikateľ</t>
  </si>
  <si>
    <t>Štátne vlastníctvo</t>
  </si>
  <si>
    <t>Cirkevné vlastníctvo</t>
  </si>
  <si>
    <t>Vlastníctvo samosprávy</t>
  </si>
  <si>
    <t>Súkromné vlastníctvo - nepodnikateľ</t>
  </si>
  <si>
    <t>Ostatné</t>
  </si>
  <si>
    <t>Umiestnené v NKP</t>
  </si>
  <si>
    <t>Mimo</t>
  </si>
  <si>
    <t>Výskyt nehnuteľnosti v PF</t>
  </si>
  <si>
    <t>Vlastníctvo nehnuteľnosti</t>
  </si>
  <si>
    <t>Typ nehnuteľnosti</t>
  </si>
  <si>
    <t>Typ PO</t>
  </si>
  <si>
    <t>dobrý</t>
  </si>
  <si>
    <t>vyhovujúci</t>
  </si>
  <si>
    <t>narušený</t>
  </si>
  <si>
    <t>dezolátny</t>
  </si>
  <si>
    <t>nedá sa určiť</t>
  </si>
  <si>
    <t>Zdroj: IKP</t>
  </si>
  <si>
    <t>EÚ benchmark</t>
  </si>
  <si>
    <t>EHP benchmark</t>
  </si>
  <si>
    <t>Zdroj: IROP, EHP</t>
  </si>
  <si>
    <t>EHP</t>
  </si>
  <si>
    <t>Verejné výdavky na kultúru</t>
  </si>
  <si>
    <t>V stálych cenách (2009)</t>
  </si>
  <si>
    <t>Všetky verejné výdavky</t>
  </si>
  <si>
    <t>Podiel k celkovým verejným výdavkom (pravá os)</t>
  </si>
  <si>
    <t>skutočnosť, COFOG 08.2 - 08.6, odfiltrované vzájomné transfery</t>
  </si>
  <si>
    <t>Podiel k celkovým výdavkom štátnych organizácií (pravá os)</t>
  </si>
  <si>
    <t>Podiel transferov na výdavkoch úradu MK SR (pravá os)</t>
  </si>
  <si>
    <t>Politika kultúrneho dedičstva</t>
  </si>
  <si>
    <t>Politika podpory umenia</t>
  </si>
  <si>
    <t>V jednotlivých politikách sú zarátané aj výdavky cez dotačné fondy</t>
  </si>
  <si>
    <t>Cirkevná politika</t>
  </si>
  <si>
    <t>Niektoré dotačné programy z povahy štruktúry dotačných fondov nie je možné začleniť do niektorej z politík</t>
  </si>
  <si>
    <t>Štátny rozpočet</t>
  </si>
  <si>
    <t>Vlastné a iné zdroje</t>
  </si>
  <si>
    <t>Dotačné fondy</t>
  </si>
  <si>
    <t xml:space="preserve">názov </t>
  </si>
  <si>
    <t>súčet</t>
  </si>
  <si>
    <t>výdavky úradu MK SR</t>
  </si>
  <si>
    <t>Podiel výdavkov na kultúru k cekovým výdavkom VÚC</t>
  </si>
  <si>
    <t>Podiel výdavkov na kultúru k celkovým výdavkom obcí</t>
  </si>
  <si>
    <t>Inflácia</t>
  </si>
  <si>
    <t>Kumulovaná inflácia</t>
  </si>
  <si>
    <t>Deflátor</t>
  </si>
  <si>
    <t>V stálych cenách (2008)</t>
  </si>
  <si>
    <t xml:space="preserve">Dáta za DK, FR, UK nedostupné. Dáta za NL neúplné. </t>
  </si>
  <si>
    <t>Obyvatelia 2015</t>
  </si>
  <si>
    <t>Zdroj: Zdroj: Register múzeí a galérii, Kult 9</t>
  </si>
  <si>
    <t>Zdroj: Register múzeí a galérii, Kult 6, *IKP</t>
  </si>
  <si>
    <t>Zdroj: Kult 9</t>
  </si>
  <si>
    <t>Zdroj: Kult 6</t>
  </si>
  <si>
    <t>Zdroj: Výročná správa Muzeologický kabinet 2017</t>
  </si>
  <si>
    <t xml:space="preserve">Zdroj: Kult 6, Kult 9 </t>
  </si>
  <si>
    <t>Zdroj: Kult 6, Kult 9</t>
  </si>
  <si>
    <t>Zdroj: KULT 6, KULT 9</t>
  </si>
  <si>
    <t>Zdroj: IFLA, IKP, Za Maltu chýbajú dáta</t>
  </si>
  <si>
    <t>Počet knižníc</t>
  </si>
  <si>
    <t>Zamestnanosť na 1 knižnicu</t>
  </si>
  <si>
    <t>Zdroj: Zdroj: Kult 10, Škol 10</t>
  </si>
  <si>
    <t>Celkové výdavky (ľavá os)</t>
  </si>
  <si>
    <t>Medián (pravá os)</t>
  </si>
  <si>
    <t>Vedecké</t>
  </si>
  <si>
    <t>Akademické</t>
  </si>
  <si>
    <t>Obecné</t>
  </si>
  <si>
    <t>Mestské</t>
  </si>
  <si>
    <t>Regionálne</t>
  </si>
  <si>
    <t>RKK</t>
  </si>
  <si>
    <t>Školské</t>
  </si>
  <si>
    <t>Špeciálne</t>
  </si>
  <si>
    <t>Počet výpožičiek</t>
  </si>
  <si>
    <t>Zdroj: Kult 10</t>
  </si>
  <si>
    <t>KJ na 1 knižnicu</t>
  </si>
  <si>
    <t>Výpožičky na 1 knižnicu</t>
  </si>
  <si>
    <t>Počet KJ</t>
  </si>
  <si>
    <t>Vážený priemer V4</t>
  </si>
  <si>
    <t>INVESTICIE PRE ROI</t>
  </si>
  <si>
    <t>BENEFIT</t>
  </si>
  <si>
    <t xml:space="preserve">Zdroj: Kult 10, Škol 10 </t>
  </si>
  <si>
    <t>Nákup</t>
  </si>
  <si>
    <t>Dar</t>
  </si>
  <si>
    <t>Povinný výtlačok</t>
  </si>
  <si>
    <t>Inak</t>
  </si>
  <si>
    <t>Úbytok KJ</t>
  </si>
  <si>
    <t>Saldo 2017</t>
  </si>
  <si>
    <t>Fyzická návštevnosť</t>
  </si>
  <si>
    <t>Počet organizovaných podujatí</t>
  </si>
  <si>
    <t>NNKP/HNKP sú niekedy zložené z viacerých pamiatkových objektov, resp. predmetov</t>
  </si>
  <si>
    <t>Hnuteľné NKP</t>
  </si>
  <si>
    <t>Zdroj: Zdroj: PÚ SR, IKP</t>
  </si>
  <si>
    <t>spolu za rok</t>
  </si>
  <si>
    <t>ŠO BB</t>
  </si>
  <si>
    <t>Stále ceny - SND</t>
  </si>
  <si>
    <t>Stále ceny - ŠD KE</t>
  </si>
  <si>
    <t>Stále ceny - ŠO BB</t>
  </si>
  <si>
    <t>Stále ceny - DNS</t>
  </si>
  <si>
    <t>Stále ceny - DÚ</t>
  </si>
  <si>
    <t>Zdroj: RIS, Kult 12</t>
  </si>
  <si>
    <t>Štátny rozpočet - Prioritné projekty</t>
  </si>
  <si>
    <t>schválená suma (v tisícoch eur, pravá os)</t>
  </si>
  <si>
    <t>nezávislé divadlá</t>
  </si>
  <si>
    <t>zriadené divadlá</t>
  </si>
  <si>
    <t>celkový počet divadiel</t>
  </si>
  <si>
    <t>počet stálych scén / divadelných priestorov</t>
  </si>
  <si>
    <t>počet premiér</t>
  </si>
  <si>
    <t>počet odohratých predstavení</t>
  </si>
  <si>
    <t>celkový počet návštevníkov</t>
  </si>
  <si>
    <t>index (rok 2011=100)</t>
  </si>
  <si>
    <t>Divadlá</t>
  </si>
  <si>
    <t>Stále scény / priestory</t>
  </si>
  <si>
    <t>Premiéry</t>
  </si>
  <si>
    <t>Predstavenia</t>
  </si>
  <si>
    <t>Návštevníci</t>
  </si>
  <si>
    <t>Nezávislé</t>
  </si>
  <si>
    <t>Zriadené</t>
  </si>
  <si>
    <t>Zdroj: Kult 12</t>
  </si>
  <si>
    <t>počet predstavení ne jedno divadlo</t>
  </si>
  <si>
    <t>počet návštevníkov na jedno divadlo</t>
  </si>
  <si>
    <t>ČR</t>
  </si>
  <si>
    <t>zriadené</t>
  </si>
  <si>
    <t>nezávislé</t>
  </si>
  <si>
    <t>SR</t>
  </si>
  <si>
    <t>Priemerné výdavky na jedného diváka</t>
  </si>
  <si>
    <t>Priemerné tržby zo vstupného na jedného diváka</t>
  </si>
  <si>
    <t>Nezriadené divadlá</t>
  </si>
  <si>
    <t>VÚC</t>
  </si>
  <si>
    <t>Štátne</t>
  </si>
  <si>
    <t>Zriaďovateľ</t>
  </si>
  <si>
    <t>Počet múzeí z Registra múzeí (čísla v grafe)</t>
  </si>
  <si>
    <t>Počet pobočiek a vysunutých expozícií</t>
  </si>
  <si>
    <t xml:space="preserve">Počet expozícií </t>
  </si>
  <si>
    <t xml:space="preserve">Počet vlastných objektov </t>
  </si>
  <si>
    <t>Štát - MK</t>
  </si>
  <si>
    <t>Štát - iné</t>
  </si>
  <si>
    <t>Obec</t>
  </si>
  <si>
    <t>Iná právnická osoba</t>
  </si>
  <si>
    <t>Počet pobočiek *</t>
  </si>
  <si>
    <t>Štát</t>
  </si>
  <si>
    <t>Počet zbierkových predmetov (prírastkových čísel)</t>
  </si>
  <si>
    <t>Počet zbierkových predmetov (počet kusov)</t>
  </si>
  <si>
    <t>nevyhovujúce</t>
  </si>
  <si>
    <t>drobné zásahy</t>
  </si>
  <si>
    <t>vyhovujúce</t>
  </si>
  <si>
    <t>neurčené</t>
  </si>
  <si>
    <t>počet múzeí</t>
  </si>
  <si>
    <t>m2</t>
  </si>
  <si>
    <t>Z vlastných zdrojov</t>
  </si>
  <si>
    <t>Z iných zdrojov</t>
  </si>
  <si>
    <t>% výdavkov na akvizíciu zo všetkých výdavkov</t>
  </si>
  <si>
    <t>Štát _MK 2016</t>
  </si>
  <si>
    <t>Štát - MK 2017</t>
  </si>
  <si>
    <t>Štát - MK 2018</t>
  </si>
  <si>
    <t>Štát - iné 2016</t>
  </si>
  <si>
    <t>Štát - iné 2017</t>
  </si>
  <si>
    <t>Štát - iné 2018</t>
  </si>
  <si>
    <t>VÚC 2016</t>
  </si>
  <si>
    <t>VÚC 2017</t>
  </si>
  <si>
    <t>VÚC 2018</t>
  </si>
  <si>
    <t>Obec 2016</t>
  </si>
  <si>
    <t>Obec 2017</t>
  </si>
  <si>
    <t>Obec 2018</t>
  </si>
  <si>
    <t>Iná PO 2016</t>
  </si>
  <si>
    <t>Iná PO 2017</t>
  </si>
  <si>
    <t>Iná PO 2018</t>
  </si>
  <si>
    <t>zriaďovateľ podľa roka</t>
  </si>
  <si>
    <t>nákup zbierkových predmetov z vlastných zdrojov</t>
  </si>
  <si>
    <t>nákup zbierkových predmetov z iných zdrojov</t>
  </si>
  <si>
    <t>pomer nákladov na akvizíciu z celkových výdavkov</t>
  </si>
  <si>
    <t>SNG 2016</t>
  </si>
  <si>
    <t>SNG 2017</t>
  </si>
  <si>
    <t>SNG 2018</t>
  </si>
  <si>
    <t>obce 2016</t>
  </si>
  <si>
    <t>obce 2017</t>
  </si>
  <si>
    <t>obce 2018</t>
  </si>
  <si>
    <t>Pobočky múzeí</t>
  </si>
  <si>
    <t>Expozície</t>
  </si>
  <si>
    <t>Výstavy</t>
  </si>
  <si>
    <t>Podujatia</t>
  </si>
  <si>
    <t>Edičná činnosť múzea - počet vydaných titulov spolu</t>
  </si>
  <si>
    <t>Historické a umelecké</t>
  </si>
  <si>
    <t>Technické a prírodovedné</t>
  </si>
  <si>
    <t>Regionálne a špecializovnané</t>
  </si>
  <si>
    <t>Návštevy výstav a expozícii</t>
  </si>
  <si>
    <t>Návštevy podujatí</t>
  </si>
  <si>
    <t>Regionálne a špecializované</t>
  </si>
  <si>
    <t>Návštevy na 1 výstavu / expozíciu</t>
  </si>
  <si>
    <t>Návštevy na 1 podujatie</t>
  </si>
  <si>
    <t>Zdroj: SR Kult 12, ČR: Kult 1</t>
  </si>
  <si>
    <t>Zdroj: SFÚ</t>
  </si>
  <si>
    <t>2003-2009*</t>
  </si>
  <si>
    <t>Majoritná produkcia</t>
  </si>
  <si>
    <t>Minoritná produkcia</t>
  </si>
  <si>
    <t>Celkový počet divákov</t>
  </si>
  <si>
    <t>Podiel na celkovom počte divákov</t>
  </si>
  <si>
    <t>Tržby</t>
  </si>
  <si>
    <t>Podiel na celkových tržbách</t>
  </si>
  <si>
    <t>Počet podporených žiadostí</t>
  </si>
  <si>
    <t>Podiel podporených žiadostí zo všetkých (pravá os)</t>
  </si>
  <si>
    <t>Zdroj: RIS, rozpočet</t>
  </si>
  <si>
    <t>Transfer MK SR do RTVS</t>
  </si>
  <si>
    <t>Celkové výdavky RTVS</t>
  </si>
  <si>
    <t>Pomer transferu k celkovým výdavkom</t>
  </si>
  <si>
    <t>Požadovaná suma schválených žiadostí</t>
  </si>
  <si>
    <t>Schválená suma</t>
  </si>
  <si>
    <t>Podiel schválenej sumy k požadovanej sume schválených žiadostí (pravá os)</t>
  </si>
  <si>
    <t>Zdroj: RTVS</t>
  </si>
  <si>
    <t>Koncesionárske poplatky</t>
  </si>
  <si>
    <t>Granty a transfery</t>
  </si>
  <si>
    <t>Ostatné príjmy</t>
  </si>
  <si>
    <t>Spolu príjmy</t>
  </si>
  <si>
    <t>Zdroj: Oficiálne weby jednotlivých inštitúcií</t>
  </si>
  <si>
    <t>CH</t>
  </si>
  <si>
    <t>AT*</t>
  </si>
  <si>
    <t>PT**</t>
  </si>
  <si>
    <t>výška ročného koncesionárskeho poplatku</t>
  </si>
  <si>
    <t>Transfer MK SR do TASR</t>
  </si>
  <si>
    <t>Celkové výdavky TASR</t>
  </si>
  <si>
    <t>Zdroj: STENGL, 2015</t>
  </si>
  <si>
    <t>Program</t>
  </si>
  <si>
    <t>Inštitúcia</t>
  </si>
  <si>
    <t>v mil. eur</t>
  </si>
  <si>
    <t>Centrálny dátový archív</t>
  </si>
  <si>
    <t>/ Univerzitná knižnica v Bratislave</t>
  </si>
  <si>
    <t>Centrálna aplikačná infraštruktúra a registratúra</t>
  </si>
  <si>
    <t>/ Národné osvetové centrum</t>
  </si>
  <si>
    <t>Harmonizácia informačných systémov</t>
  </si>
  <si>
    <t>Digitálna knižnica a digitálny archív</t>
  </si>
  <si>
    <t>/ Slovenská národná knižnica a Slovenský národný archív</t>
  </si>
  <si>
    <t>Digitálne múzeum</t>
  </si>
  <si>
    <t>/ Múzeum SNP B. Bystrica</t>
  </si>
  <si>
    <t>Digitálna audiovízia</t>
  </si>
  <si>
    <t>/ Slovenský filmový ústav a RTVS</t>
  </si>
  <si>
    <t>Digitálna galéria</t>
  </si>
  <si>
    <t>/ Slovenská národná galéria</t>
  </si>
  <si>
    <t>Digitálny pamiatkový fond</t>
  </si>
  <si>
    <t>/ Pamiatkový úrad SR</t>
  </si>
  <si>
    <t>Digitálne pramene – Webharvesting a archivácia e-Born obsahu</t>
  </si>
  <si>
    <t>Digitalizácia a prezentačné produkty NOC</t>
  </si>
  <si>
    <t>Dokumentačno-informačné centrum rómskej kultúry</t>
  </si>
  <si>
    <t>/ Štátna vedecká knižnica v Prešove</t>
  </si>
  <si>
    <t>Digitálny fond tradičnej ľudovej kultúry</t>
  </si>
  <si>
    <t>/ Slovenský ľudový umelecký kolektív</t>
  </si>
  <si>
    <t>Zdroj: Register múzeí a galérii, Kult 6</t>
  </si>
  <si>
    <t>Zriaďovateľ múzea</t>
  </si>
  <si>
    <t>Príspevok od zriaďovateľa</t>
  </si>
  <si>
    <t>Celkové výdavky</t>
  </si>
  <si>
    <t>štát - MK</t>
  </si>
  <si>
    <t>štát - iné</t>
  </si>
  <si>
    <t>obec</t>
  </si>
  <si>
    <t>iná právnicka osoba</t>
  </si>
  <si>
    <t>štát</t>
  </si>
  <si>
    <t>iná právnická osoba</t>
  </si>
  <si>
    <t>Zriaďovateľ galérie</t>
  </si>
  <si>
    <t>Prílohy</t>
  </si>
  <si>
    <t>Príloha</t>
  </si>
  <si>
    <t>Tabuľka 1: Základné indikátory účasti na kultúre, návštevnosti kultúry a stavu kultúrneho dedičstva</t>
  </si>
  <si>
    <t>-</t>
  </si>
  <si>
    <t>Návštevnosť múzeí a galérií (štatistické zisťovanie Kult – celkový počet návštevníkov v tis)</t>
  </si>
  <si>
    <t>Návštevnosť divadelných a hudobných podujatí (štatistické zisťovanie Kult – celkový počet návštevníkov v tis.)</t>
  </si>
  <si>
    <t>Národné kultúrne pamiatky v nevyhovujúcom stave (PÚ SR - % zo všetkých NKP)</t>
  </si>
  <si>
    <t>Návštevnosť kín (SFÚ - celkový počet návštevníkov v tis.)</t>
  </si>
  <si>
    <t>Čítanie kníh   (prieskum MEDIAN SK - % dospelej populácie,)</t>
  </si>
  <si>
    <t>Niekoľko krát mesačne</t>
  </si>
  <si>
    <t>Tabuľka 2: Podiel respondentov, ktorí sa venujú umeleckému hobby s danou frekvenciou</t>
  </si>
  <si>
    <t>Tabuľka 3: Výdavky úradu MK SR vo forme transferov, v mil. eur</t>
  </si>
  <si>
    <t>Kap. výdavky EU / všetky EU</t>
  </si>
  <si>
    <t>Kap. výdavky EU / všetky kap. výdavky</t>
  </si>
  <si>
    <t>Čiastkové ciele</t>
  </si>
  <si>
    <t xml:space="preserve">Ukazovatele </t>
  </si>
  <si>
    <t>Poznámka</t>
  </si>
  <si>
    <t>Predpoklady</t>
  </si>
  <si>
    <t>Počet múzeí: porovnateľný s rovnako veľkými krajinami</t>
  </si>
  <si>
    <t>Tematické pokrytie: všestranné, citeľný nedostatok múzea venujúceho sa slovenským dejinám.</t>
  </si>
  <si>
    <t xml:space="preserve">Viď viac v modernizačnom dlhu. </t>
  </si>
  <si>
    <t>Dostupnosť</t>
  </si>
  <si>
    <t xml:space="preserve">Geografická dostupnosť: Zbierky sprístupnené cez 648 expozícií národného aj regionálneho významu po celom SK; </t>
  </si>
  <si>
    <t>Online sprístupnených záznamov 47 % zbierky galérií a 3,6 % zbierky múzeí.</t>
  </si>
  <si>
    <t>Evidencia</t>
  </si>
  <si>
    <t xml:space="preserve">Zaevidovanie zbierkových predmetov v múzeách: pridelených evidenčných čísel na 80 % </t>
  </si>
  <si>
    <t>Zaevidovanie zbierkových predmetov v galériách: pridelených evidenčných čísel na 100 %</t>
  </si>
  <si>
    <t xml:space="preserve">Nepoznáme úroveň spracovanosti. </t>
  </si>
  <si>
    <t xml:space="preserve">Výskum </t>
  </si>
  <si>
    <t xml:space="preserve">V roku 2017 bolo vydaných 591 edičných výstupov. </t>
  </si>
  <si>
    <t>Nie sú dáta o distribúcii.  Nemáme benchmark.</t>
  </si>
  <si>
    <t>Ochrana</t>
  </si>
  <si>
    <t xml:space="preserve">Podiel zbierkových predmetov v múzeách v nevyhovujúcom stave: 15 % </t>
  </si>
  <si>
    <t xml:space="preserve">Podiel zbierkových predmetov v galériách v nevyhovujúcom stave: 1 % </t>
  </si>
  <si>
    <t>Reštaurátorský dlh vo výške 2,9 mld. eur</t>
  </si>
  <si>
    <t>Je to odhad, limitované dáta</t>
  </si>
  <si>
    <t xml:space="preserve">Podiel nevyhovujúci štátnych muzeálnych depozitárov: 88% </t>
  </si>
  <si>
    <t>Podiel nevyhovujúci galerijných depozitárov: ?</t>
  </si>
  <si>
    <t xml:space="preserve">Stav v expozíciách je mierne lepší, ale tiež nevyhovujúci. </t>
  </si>
  <si>
    <t xml:space="preserve">Akvizícia </t>
  </si>
  <si>
    <t>Odporúčaná výška výdavkov na akvizíciu zo zdrojov od zriaďovateľa minimálne 1,2 %</t>
  </si>
  <si>
    <t xml:space="preserve">V múzeách: Nakupuje sa 20 %, z odporúčaného stavu. </t>
  </si>
  <si>
    <t>V galériách: nakupuje sa cca 99 %, z odporúčaného stavu.</t>
  </si>
  <si>
    <t xml:space="preserve">Väčšinou z iných zdrojov, nie vlastných. </t>
  </si>
  <si>
    <t>Prezentácia a komunita</t>
  </si>
  <si>
    <t>Návštevnosť výstav a expozícií: 4,9 mil. návštev</t>
  </si>
  <si>
    <t>Návštevnosť podujatí: 1,1 mil. návštev.</t>
  </si>
  <si>
    <t>O zahraničných návštevníkoch dáta neexistujú.</t>
  </si>
  <si>
    <t>Chýbajú akékoľvek demografické podrobnosti o návštevníkoch(KULT 2017)</t>
  </si>
  <si>
    <t>Tabuľka 6: Prehľad cieľov a ukazovateľov politiky podpory knižníc</t>
  </si>
  <si>
    <t>Výpožičky knižničného fondu</t>
  </si>
  <si>
    <t xml:space="preserve">Počet výpožičiek na obyvateľa : </t>
  </si>
  <si>
    <t xml:space="preserve">Slovensko 2,95, priemer EÚ 27 3,9 </t>
  </si>
  <si>
    <t>Podiel obyvateľstva zaregistrovaného v knižnici:</t>
  </si>
  <si>
    <t xml:space="preserve">Slovensko 8,3 %, EÚ 27 17,8 % </t>
  </si>
  <si>
    <t>ROI analýza výpožičkovej návratnosti:</t>
  </si>
  <si>
    <t>Nákladovo efektívnych je: 66 % obecných, 90 % mestských a     100 % regionálnych knižníc a RKK.</t>
  </si>
  <si>
    <t>Priemery EÚ27 sú vypočítané bez Malty.</t>
  </si>
  <si>
    <t>Knižničný fond a jeho akvizícia</t>
  </si>
  <si>
    <t xml:space="preserve">Obnova knižničného fondu kúpou: </t>
  </si>
  <si>
    <t xml:space="preserve">1,32 % z celkového fondu (rok 2017) </t>
  </si>
  <si>
    <t>IFLA štandard 7 % z celkového fondu</t>
  </si>
  <si>
    <t>Funkčný národný knižný informačný systém: KIS3G je nefunkčný</t>
  </si>
  <si>
    <t>Knižničné služby</t>
  </si>
  <si>
    <t xml:space="preserve">Počet fyzických návštev verejných a vedeckých knižníc: </t>
  </si>
  <si>
    <t>5 561 486 (rok 2017)</t>
  </si>
  <si>
    <t xml:space="preserve">Počet podujatí vo verejných a vedeckých knižniciach: </t>
  </si>
  <si>
    <t>33 743 (rok 2017)</t>
  </si>
  <si>
    <t>Stav pamiatkového fondu</t>
  </si>
  <si>
    <t xml:space="preserve">Stavebno-technický stav pamiatkového fondu: </t>
  </si>
  <si>
    <t>Podiel nehnuteľných pamiatok v dezolátnom a narušenom stave (25,75 %) </t>
  </si>
  <si>
    <t>Daný ukazovateľ sa v súčasnosti nedá vyhodnocovať v čase, keďže stav pamiatok sa systematicky nekontroluje a stav zapísaný v systéme PÚ SR nemusí zodpovedať skutočnosti.</t>
  </si>
  <si>
    <t>Pamiatkový výskum a dokumentácia</t>
  </si>
  <si>
    <t>Funkčnosť informačného systému PAMIS</t>
  </si>
  <si>
    <t>Počet okresov spracovaných v edičnej rade o pamiatkovom fonde Slovenskej republiky:</t>
  </si>
  <si>
    <t>3 okresy zo 79, za cca 15 rokov</t>
  </si>
  <si>
    <t>PAMIS spustený od  2022</t>
  </si>
  <si>
    <t>Pri súčasnom tempe bude finalizácia edičného radu o pamiatkovom fonde trvať 395 rokov.</t>
  </si>
  <si>
    <t>Pozitívny vzťah</t>
  </si>
  <si>
    <t>Finančná podpora vlastníkov pamiatok:</t>
  </si>
  <si>
    <t>Dotačný mechanizmus MK SR Obnovme si svoj dom:</t>
  </si>
  <si>
    <t>Priemerná podpora na 1 projekt (23 193 eur, rok 2018)</t>
  </si>
  <si>
    <t>Úspešnosť udelenia podpory (66 %, rok 2018)</t>
  </si>
  <si>
    <t>Kontakt PÚ SR s vlastníkmi pamiatok (bude doplnené v záverečnej správe):</t>
  </si>
  <si>
    <t>Alokácia finančných a personálnych kapacít v krajoch</t>
  </si>
  <si>
    <t>Čakacie doby na rozhodnutia PÚ SR</t>
  </si>
  <si>
    <t xml:space="preserve">Daný čiastkový cieľ sme v predbežnej správe zredukovali na otázky súvisiace s finančnou podporou štátu voči neštátnym vlastníkom pamiatok a na možnosti štátu vychádzať vlastníkom pamiatok v ústrety v oblasti byrokratickej záťaže. </t>
  </si>
  <si>
    <t>Odhad alokovanej sumy</t>
  </si>
  <si>
    <t>Časová etapa zdroja financovania</t>
  </si>
  <si>
    <t>Dôveryhodnosť dát</t>
  </si>
  <si>
    <t>Zdroj Dát</t>
  </si>
  <si>
    <t>Samofinancovanie štátnych NKP</t>
  </si>
  <si>
    <t>110 mil. eur</t>
  </si>
  <si>
    <t>2011-2017</t>
  </si>
  <si>
    <t>stredná</t>
  </si>
  <si>
    <t>Štátne štatistické zisťovanie Kult 01</t>
  </si>
  <si>
    <t>Obnovme si svoj dom (MK SR)</t>
  </si>
  <si>
    <t>44 mil. eur</t>
  </si>
  <si>
    <t>2012-2018</t>
  </si>
  <si>
    <t>vysoká</t>
  </si>
  <si>
    <t>Samofinancovanie NKP samosprávy</t>
  </si>
  <si>
    <t>43 mil. eur</t>
  </si>
  <si>
    <t>Štátne štatistické zisťovanie Kult 03</t>
  </si>
  <si>
    <t>IROP 3.1 (eurofondy)</t>
  </si>
  <si>
    <t>85 mil. eur</t>
  </si>
  <si>
    <t>Regionálny operačný program</t>
  </si>
  <si>
    <t>EHP granty (nórske fondy)</t>
  </si>
  <si>
    <t>10 mil. eur</t>
  </si>
  <si>
    <t>2009-2014</t>
  </si>
  <si>
    <t>EHP granty</t>
  </si>
  <si>
    <t>Samofinancovanie NKP v súkromnom vlastníctve FO, PO a cirkví</t>
  </si>
  <si>
    <t>26 mil. eur –           161 mil. eur</t>
  </si>
  <si>
    <t>nízka</t>
  </si>
  <si>
    <t>PÚ SR</t>
  </si>
  <si>
    <t>Ukazovatele</t>
  </si>
  <si>
    <t>- 4 divadlá zriadené MK SR – výdavky v roku 2018 boli 39,7 mil. eur</t>
  </si>
  <si>
    <t>- divadlá zriadené samosprávou –19 VÚC, 4 mestské – výdavky v roku 2017 vo výške 26,2 mil. eur</t>
  </si>
  <si>
    <t>- 55 nezávislých divadiel – počet medziročne rastie; podpora z FPU v roku 2018 bola 1,7 mil. eur, podporených 186 subjektov</t>
  </si>
  <si>
    <t>- počet predstavení zriadených divadiel posledné roky mierne klesá; počet predstavení nezávislých divadiel v čase mierne stúpa</t>
  </si>
  <si>
    <t>- počet predstavení zriadených aj nezávislých divadiel je menší ako v ČR pri prepočte na počet obyvateľov</t>
  </si>
  <si>
    <t>Návštevnosť</t>
  </si>
  <si>
    <t>- počet návštevníkov v zriadených divadlách v čase kolíše, počet návštevníkov v nezávislých divadlách má stúpajúci trend</t>
  </si>
  <si>
    <t>- celkovo máme menej návštevníkov ako v ČR pri prepočte na počet obyvateľov</t>
  </si>
  <si>
    <t>Evidencia a výskum</t>
  </si>
  <si>
    <t>ministerstvom zriadený Divadelný ústav – výdavky v roku 2018 vo výške 1,4 mil. eur</t>
  </si>
  <si>
    <t>- verejné dostupná on-line databáza: eTHEATER.SK</t>
  </si>
  <si>
    <t>- kategórie osobnosti (vyše 22-tisíc záznamov), inscenácie (vyše 13-tisíc záznamov od roku 1920), divadlá a inštitúcie, udalosti a podujatia</t>
  </si>
  <si>
    <t>Niektoré nezávislé divadlá nemusia byť zachytené v štatistickom zisťovaní Kult.</t>
  </si>
  <si>
    <t xml:space="preserve">Klasická hudba a tanec: </t>
  </si>
  <si>
    <t xml:space="preserve">Profesionálne orchestre: 3 štátne koncertné orchestre + orchester     RTVS + 3 štátne divadelné orchestre, 1  orchester zriadený obcou, 11 súkromných. </t>
  </si>
  <si>
    <t>Profesionálne zbory: 1 štátny koncertný zbor (Slovenský filharmonický zbor) + 3 štátne divadelné zbory + Detský zbor RTVS, súkromné - presný počet neznámy, problematické delenie na profesionálne, poloprofesionálne a amatérske.</t>
  </si>
  <si>
    <t>Profesionálne tanečné súbory: 2 štátne divadelné (balet).</t>
  </si>
  <si>
    <t>Tradičná hudba a tanec:</t>
  </si>
  <si>
    <t>Profesionálne súbory: 3 štátne súbory, 1 zriadený VÚC.</t>
  </si>
  <si>
    <t>Viac žánrov: podpora cez dotačné fondy.</t>
  </si>
  <si>
    <t>Niektoré súkromné súbory nemusia byť zachytené v Kult.</t>
  </si>
  <si>
    <t>V Lúčnici väčšina umelcov nie je profesionálnymi tanečníkmi so stálym platom.</t>
  </si>
  <si>
    <t>Dostupnosť ponuky</t>
  </si>
  <si>
    <t xml:space="preserve">Klasické a tradičné súbory spolu: </t>
  </si>
  <si>
    <t xml:space="preserve"> 752 podujatí, z toho 144 v zahraničí.</t>
  </si>
  <si>
    <t>Orchestre: 3 štátne orchestre majú spolu menej podujatí (325) ako 2 najväčšie české orchestre (549).</t>
  </si>
  <si>
    <t>V roku 2017.</t>
  </si>
  <si>
    <t>Priemer za roky 2014 – 2018.</t>
  </si>
  <si>
    <t xml:space="preserve">Klasické a tradičné súbory: </t>
  </si>
  <si>
    <t xml:space="preserve"> Návštevnosť v SR 255-tisíc.</t>
  </si>
  <si>
    <t xml:space="preserve"> Priemerná obsadenosť v SR 76,5 %.</t>
  </si>
  <si>
    <t xml:space="preserve"> Návštevnosť v zahraničí 104-tisíc, medziročne kolíše.</t>
  </si>
  <si>
    <t xml:space="preserve">Všetky hudobné podujatia: </t>
  </si>
  <si>
    <t>Návštevnosť 1, 1 mil., oproti 2013 vzrástla 2-násobne.</t>
  </si>
  <si>
    <t>Klasická hudba: HC. Výdavky: 1,3 mil. eur. Verejné dostupná on-line databáza: spolu 149-tisíc záznamov (osobnosti, podujatia, hudobný život).</t>
  </si>
  <si>
    <t>Tanečné divadlo: DÚ, nie je možné vyčleniť záznamy o tanečnom divadle zo všetkých záznamov o divadle.</t>
  </si>
  <si>
    <t xml:space="preserve">Tradičná hudba a tanec: SĽUK. Verejné dostupná on-line databáza www.fondtlk.sk (od 2017): 3,5-tisíc digitálnych objektov. </t>
  </si>
  <si>
    <t>Zber štatistických dát o hudbe nie je efektívny.</t>
  </si>
  <si>
    <t>V roku 2018.</t>
  </si>
  <si>
    <t xml:space="preserve">Česká filharmonie </t>
  </si>
  <si>
    <t>Filharmonie Brno</t>
  </si>
  <si>
    <t>Slovenská filharmónia</t>
  </si>
  <si>
    <t>Štátna filharmónia KE</t>
  </si>
  <si>
    <t>Štátny komorný orchester ZA</t>
  </si>
  <si>
    <t>Počet členov umeleckého súboru</t>
  </si>
  <si>
    <t>Počet podujatí</t>
  </si>
  <si>
    <t>Vo vlastnej réžii</t>
  </si>
  <si>
    <t>Návštevnosť koncertov vo vlastnej réžii</t>
  </si>
  <si>
    <t>Počet návštevníkov</t>
  </si>
  <si>
    <t>Počet abonentov</t>
  </si>
  <si>
    <t>Obsadenosť %</t>
  </si>
  <si>
    <t>Zdroj: KULT 5, výročné správy ČF a FB.</t>
  </si>
  <si>
    <t>Veľkosť telies sa merala ako súčet počtu umelcov v orchestrálnej, zborovej a tanečnej zložke (bez dirigentov) podľa údajov z webstránok inštitúcií 15. 10. 2019.</t>
  </si>
  <si>
    <t xml:space="preserve">Lúčnica </t>
  </si>
  <si>
    <t>SĽUK</t>
  </si>
  <si>
    <t>Ifjú Szivék (iba 2017)</t>
  </si>
  <si>
    <t>Počet členov umeleckého súboru (2017)</t>
  </si>
  <si>
    <t>15*</t>
  </si>
  <si>
    <t>Na vlastnej scéne</t>
  </si>
  <si>
    <t>Inde v SR</t>
  </si>
  <si>
    <t>V zahraničí</t>
  </si>
  <si>
    <t>Návštevnosť vystúpení v SR</t>
  </si>
  <si>
    <t>*Lúčnica má podľa svojej webstránky aktuálne 61 umeleckých pracovníkov, väčšinou ale nie sú jej zamestnancami  a pracujú na autorskú zmluvu.</t>
  </si>
  <si>
    <t>Veľkosť telies sa merala ako súčet počtu umelcov v hudobnej, speváckej a tanečnej zložke (bez dirigentov) podľa údajov z webstránok inštitúcií k 15. 10. 2019.</t>
  </si>
  <si>
    <t xml:space="preserve">ČF </t>
  </si>
  <si>
    <t>FB</t>
  </si>
  <si>
    <t>SF</t>
  </si>
  <si>
    <t>ŠFK</t>
  </si>
  <si>
    <t>ŠKO</t>
  </si>
  <si>
    <t>Lúčnica</t>
  </si>
  <si>
    <t>TDISz</t>
  </si>
  <si>
    <t>Výnosy (tis. Eur)</t>
  </si>
  <si>
    <t xml:space="preserve">Výnosy spolu </t>
  </si>
  <si>
    <t>Výnosy z transferov</t>
  </si>
  <si>
    <t>Vlastné výnosy –   umelecká činnosť</t>
  </si>
  <si>
    <t>Vlastné výnosy – prenájmy</t>
  </si>
  <si>
    <t>Vlastné výnosy – ostatné</t>
  </si>
  <si>
    <t>Sebestačnosť (%)</t>
  </si>
  <si>
    <t>Podiel vlastných výnosov</t>
  </si>
  <si>
    <t>Podiel vlastných výnosov z umeleckej činnosti</t>
  </si>
  <si>
    <t>Zdroj: výročné správy telies</t>
  </si>
  <si>
    <t>Tvorba</t>
  </si>
  <si>
    <t>Počet premiér slovenských filmov – 30 titulov (20 z nich majoritná produkcia) – počet v čase rastie</t>
  </si>
  <si>
    <t>Počet divákov slovenských filmov – 251-tisíc, podiel na celkovom počte divákov – 4,2 %</t>
  </si>
  <si>
    <t>Tržby za slovenské filmy – 1,2 mil. eur, podiel na trhu – 3,7 %</t>
  </si>
  <si>
    <t>Dokumentácia</t>
  </si>
  <si>
    <t>Počet záznamov v IS SK CINEMA: 576 131 – medziročný nárast o 20 137</t>
  </si>
  <si>
    <t>Kompletná obnova filmových materiálov: 21 dlhometrážnych filmov, 80 krátkometrážnych</t>
  </si>
  <si>
    <t>Počet zdigitalizovaných filmových objektov: 63</t>
  </si>
  <si>
    <t>Spracovávanie dokumentačno-informačných popisov archívnych audiovizuálnych jednotiek – vyše 530 jednotiek</t>
  </si>
  <si>
    <t>Zdigitalizovaných bolo 48 893 objektov, 497 filmových pásov, 11 150 naskenovaných PDF súborov</t>
  </si>
  <si>
    <t>Počet digitalizovaných a archivovaných titulov</t>
  </si>
  <si>
    <t>Verejnoprávne médiá</t>
  </si>
  <si>
    <t>Nezávislosť</t>
  </si>
  <si>
    <t>Vnímanie dôveryhodnosti</t>
  </si>
  <si>
    <t>Sledovanosť</t>
  </si>
  <si>
    <t>Objektívnosť spravodajstva – 24,3 % (Q3 2018 MEDIAN SK)</t>
  </si>
  <si>
    <t>Samotnému hodnoteniu definovaných cieľov a úloh pre RTVS a TASR sa na tomto mieste nevenujeme.</t>
  </si>
  <si>
    <t>Typ majetku</t>
  </si>
  <si>
    <t>Typ dlhu</t>
  </si>
  <si>
    <t>Súkromný sektor</t>
  </si>
  <si>
    <t>Hmotný majetok</t>
  </si>
  <si>
    <t>Dlh voči akvizícii zbierkotvorných predmetov</t>
  </si>
  <si>
    <t>ZS</t>
  </si>
  <si>
    <t>∅</t>
  </si>
  <si>
    <t>2,2 mil. eur p. a.</t>
  </si>
  <si>
    <t>Dlh voči akvizícii knižničných fondov</t>
  </si>
  <si>
    <t>7,9 mil eur p.a.</t>
  </si>
  <si>
    <t>Reštaurátorský dlh</t>
  </si>
  <si>
    <t>2,9 mld. eur</t>
  </si>
  <si>
    <t>Nehnuteľný majetok</t>
  </si>
  <si>
    <t>Národné kultúrne pamiatky</t>
  </si>
  <si>
    <t>Pamiatkový dlh na budovách so statusom NKP</t>
  </si>
  <si>
    <t>0,2 - 0,8 mld. eur</t>
  </si>
  <si>
    <t>0,4 – 1,3  mld. eur</t>
  </si>
  <si>
    <t>1,2 -3,4  mld. eur</t>
  </si>
  <si>
    <t xml:space="preserve">1,8 – 5,5 </t>
  </si>
  <si>
    <t>mld. eur</t>
  </si>
  <si>
    <t>Bez pamäťovej hodnoty</t>
  </si>
  <si>
    <t>Dlh voči ostatným budovám kultúrnych inštitúcií</t>
  </si>
  <si>
    <t>∅∅</t>
  </si>
  <si>
    <t>Dlh voči depozitárom</t>
  </si>
  <si>
    <t>Dlh voči expozičným/divadelným priestorom</t>
  </si>
  <si>
    <t>Nehmotný majetok</t>
  </si>
  <si>
    <t>Investičná potreba na informačné systémy</t>
  </si>
  <si>
    <t>investičná potreba na digitalizáciu</t>
  </si>
  <si>
    <t>ZS - Bude súčasťou záverečnej správy.</t>
  </si>
  <si>
    <t>Hnuteľný  majetok</t>
  </si>
  <si>
    <t>celkový počet žiadostí</t>
  </si>
  <si>
    <t>podporené žiadosti</t>
  </si>
  <si>
    <t>schválená suma</t>
  </si>
  <si>
    <t>Program / Realizátor</t>
  </si>
  <si>
    <t>Obsah digitalizácie</t>
  </si>
  <si>
    <t xml:space="preserve">Počet predmetov vo fonde </t>
  </si>
  <si>
    <t xml:space="preserve">Počet predmetov sprístupnených on-line verejnosti </t>
  </si>
  <si>
    <t>Stránka</t>
  </si>
  <si>
    <t>Digitálna knižnica / SNK</t>
  </si>
  <si>
    <t>slovacikálne publikácie vo fonde SNK</t>
  </si>
  <si>
    <t xml:space="preserve"> 3,3 mil. </t>
  </si>
  <si>
    <t xml:space="preserve">513 425 záznamov </t>
  </si>
  <si>
    <t>slovakiana.sk</t>
  </si>
  <si>
    <t>Digitálne múzeum / M SNP</t>
  </si>
  <si>
    <t>zbierky 32 spolupracujúcich múzeí</t>
  </si>
  <si>
    <t xml:space="preserve">2,15 mil. </t>
  </si>
  <si>
    <t>Digitálna galéria / SNG</t>
  </si>
  <si>
    <t>zbierky 18 spolupracujúcich galérií</t>
  </si>
  <si>
    <t>85 697 zbierkových predmetov (k 3.10.2019)/ webumenia.sk</t>
  </si>
  <si>
    <t>webumenia.sk</t>
  </si>
  <si>
    <t>Digitálny pamiatkový fond / PÚ</t>
  </si>
  <si>
    <t xml:space="preserve">vybrané pamiatkové objekty </t>
  </si>
  <si>
    <t xml:space="preserve">16 947 pamiatkových objektov  </t>
  </si>
  <si>
    <t>1 283 pamiatkových objektov, hlavne v 2D formáte (3D je sprístupnených 39 ukážok) (k 3.10.2019) / slovakiana.sk a www.pamiatky.sk/sk/page/digitalny-pamiatkovy-fond--objekty</t>
  </si>
  <si>
    <t>slovakiana.sk a www.pamiatky.sk/sk/page/digitalny-pamiatkovy-fond--objekty</t>
  </si>
  <si>
    <t>Príloha 1: Kultúrna politika MKSR a jej výdavky v eur, v rokoch 2011-2018</t>
  </si>
  <si>
    <t>Hlavná kultúrna politika</t>
  </si>
  <si>
    <t>Kultúrna politika</t>
  </si>
  <si>
    <t>Organizácie kultúrnych politík*</t>
  </si>
  <si>
    <t>Celkové nominálne výdavky 2018</t>
  </si>
  <si>
    <t>Celkové nominálne výdavky 2011</t>
  </si>
  <si>
    <t xml:space="preserve">Výdavky 2011-2018 očistené o infláciu a EÚ fondy </t>
  </si>
  <si>
    <t>Trend očistený o infláciu a vplyv EÚ zdrojov</t>
  </si>
  <si>
    <t>Trend očistených výdavkov v %</t>
  </si>
  <si>
    <t>Politika podpory kultúrneho dedičstva</t>
  </si>
  <si>
    <t xml:space="preserve">Politika ochrany pamiatkového fondu </t>
  </si>
  <si>
    <t>Pamiatkový Úrad SR</t>
  </si>
  <si>
    <t xml:space="preserve">Slovenské národné múzeum </t>
  </si>
  <si>
    <t xml:space="preserve">Múzeum Slovenského národného povstania </t>
  </si>
  <si>
    <t xml:space="preserve">Slovenské technické múzeum </t>
  </si>
  <si>
    <t>Slovenská národná galéria</t>
  </si>
  <si>
    <t>Slovenská národná knižnica</t>
  </si>
  <si>
    <t>Univerzitná knižnica v Bratislave</t>
  </si>
  <si>
    <t>Štátna vedecká knižnica v Prešove</t>
  </si>
  <si>
    <t xml:space="preserve">Štátna vedecká knižnica v Košiciach </t>
  </si>
  <si>
    <t>Štátna vedecká knižnica v Banskej Bystrici</t>
  </si>
  <si>
    <t>Slovenská knižnica pre nevidiacich Mateja Hrebendu v Levoči</t>
  </si>
  <si>
    <t>Národné osvetové centrum</t>
  </si>
  <si>
    <t>Ústredie ľudovej umeleckej tvorby</t>
  </si>
  <si>
    <t>Slovenská ústredná hvezdáreň</t>
  </si>
  <si>
    <t xml:space="preserve">Slovenské národné divadlo v Bratislave </t>
  </si>
  <si>
    <t>Štátne divadlo Košice</t>
  </si>
  <si>
    <t>Štátna opera v Banskej Bystrici</t>
  </si>
  <si>
    <t>Divadlo Nová scéna v Bratislave</t>
  </si>
  <si>
    <t>Divadelný ústav</t>
  </si>
  <si>
    <t>Slovenská filharmónia*</t>
  </si>
  <si>
    <t>Štátna filharmónia Košice</t>
  </si>
  <si>
    <t>Štátny komorný orchester v Žiline</t>
  </si>
  <si>
    <t xml:space="preserve"> Umelecký súbor Lúčnica</t>
  </si>
  <si>
    <t>Slovenský ľudový umelecký kolektív</t>
  </si>
  <si>
    <t xml:space="preserve"> Tanečné divadlo Ifjú Szivék*</t>
  </si>
  <si>
    <t xml:space="preserve"> - </t>
  </si>
  <si>
    <t>Hudobné centrum</t>
  </si>
  <si>
    <t xml:space="preserve">Politika podpory literatúry </t>
  </si>
  <si>
    <t>Literárne informačné centrum</t>
  </si>
  <si>
    <t>Bibiana</t>
  </si>
  <si>
    <t xml:space="preserve">Slovenské centrum dizajnu </t>
  </si>
  <si>
    <t>*Danubiana  – Centrum moderného umenia, n.o.</t>
  </si>
  <si>
    <t>Slovenský filmový ústav</t>
  </si>
  <si>
    <t xml:space="preserve">*Rozhlas a televízia Slovenska </t>
  </si>
  <si>
    <t>*Tlačová agentúra Slovenskej republiky</t>
  </si>
  <si>
    <t>Prehľad nástrojov politík MK SR</t>
  </si>
  <si>
    <t>Peňažný</t>
  </si>
  <si>
    <t>Nepeňažný</t>
  </si>
  <si>
    <t>Priamy:</t>
  </si>
  <si>
    <t>Nepriamy:</t>
  </si>
  <si>
    <t>Politika podpory múzeí a galérií</t>
  </si>
  <si>
    <t>Nepriamy</t>
  </si>
  <si>
    <t>015 Z. z. Autorského zákona § 152</t>
  </si>
  <si>
    <t>Nástroje platné pre všetky politiky</t>
  </si>
  <si>
    <t>Organizácie v kurzíve nie sú priamo zriadené MKSR ale sú zriadené zo zákona (Matica slovenská, RTVS, TASR), alebo osobitným spôsobom (Danubiana)</t>
  </si>
  <si>
    <t>Spôsob prerozdelenia múzeí podľa EGMUS</t>
  </si>
  <si>
    <t>Pre tento účel boli múzejné pobočky rozdelené podľa 3 typov kategórií ktoré sleduje pracovná Európska skupina pre štatistiku múzeí (EGMUS). Delenie je orientačné, podľa prevládajúceho zbierkového fondu, nakoľko množstvo múzeí má zmiešané zbierky. Galérie spadajú podľa kategorizácie EGMUS-u pod múzeá umenia, a preto sú aj ďalej v texte zmieňované ako múzeá. Platí však, že aj v mnohých múzeách je možné nájsť zbierkové predmety z disciplín vizuálneho umenia. Tým, že neexistuje kľúč, podľa ktorých boli dáta zo Slovenska do EGMUS zaslané za rok 2017, na IKP sme vypracovali delenie podľa metodiky EGMUS z dát v KULT 6 a 9 z roku 2017 nanovo. Delenie je navrhované podľa počtu pobočiek múzeí.</t>
  </si>
  <si>
    <t>Limitácie dát evidencií zbierkových predmetov</t>
  </si>
  <si>
    <t xml:space="preserve">Počet zbierkových predmetov nie je vôbec jednoznačná jednotka. Uznané múzeá a galérie spravujú dokopy vyše 2,3 mil. zbierkových predmetov, čo je spolu 16 mil. kusov zbierkových predmetov (KULT, 2018) podľa prírastkových čísel. Prírastkové čísla sú také, ktoré predmet dostane pri zápise do fondu. Počet kusov je preto iný od počtu predmetov, lebo jeden zbierkový predmet sa môže skladať z niekoľkých predmetov: napr. ľudový kroj môže byť vedený ako 1 predmet podľa prírastkového čísla, avšak skladá sa z oddeliteľných častí ako sukňa, blúzka, zásterka. V tom prípade by tento kroj bol zložený z 3 kusov. Medzi múzeami v priebehu ostatných desaťročí neprebiehal úplne jednotný postup zápisu, preto je nutné vždy pri hlbšej analýze rátať s touto limitáciou. O nadobudnutých predmetoch aj pred sto rokmi, aj v súčasnej dobe, sa zaužívane zapisujú informácie o ich pôvode, určení, pôvode vzniku, autorstve a iných údajov, ktoré môžu daný predmet identifikovať v akejkoľvek dobe s unikátnym číslom pre dané múzeum. Každý zbierkový predmet by mal byť spracovaný v tzv. druhostupňovej evidencii do 2 rokov po akvizícii. Bude mu pridelené evidenčné číslo, jeho popis by mal byť okrem evidovania číslom podrobnejšie spracovaný, aby bol jasne zachovaný odkaz a kultúrna hodnota daného predmetu. Tieto zápisy sa diali dlhé roky ručne, na kartičkách, pričom od 90-tych rokov nastal prechod na elektronickú formu, s čím sú spojené aj nákupy rôznych systémov evidencie. Každé múzeum má nejaký vlastný lokálny systém. Navyše, pre všetky tieto údaje je vynaložená v slovenskom múzejníctve pomerne veľká iniciatíva, pre zjednotenie elektronickej evidencie v systéme Centrálna evidencia múzejných zbierok (ďalej CEMUZ) v múzejníctve a Centrálna Evidencia Diel Výtvarného Umenia (ďalej CEDVU) v galériách. Na jednej strane sa ešte stále koná spätný prepis z kartičiek do elektronickej formy, pri ktorej súčasní odborníci zvyknú údaje aj skontrolovať, na druhej strane sa zapisujú nové predmety. Jednotný systém je možné využiť nielen pre evidenciu, ale aj pre výskum medzi múzeami. Evidencia je veľmi náročná na odborné kapacity. Poznanie zbierky nie je nikdy konečné, nakoľko je pre predmet možné bádanie v nových súvislostiach. Spracovaný záznam je však niekedy opisnejší, niekedy má len základné charakteristiky.  Prideľovanie evidenčných čísel sa nedá úplne jednoznačne zhodnotiť, nakoľko niektoré múzeá priraďujú samostatné evidenčné číslo ku každému kusu prírastku, a niektoré nie, preto je podľa evidenčných čísel viac predmetov (2,4 mil. predmetov, KULT, 2018). Avšak na základe najnovších štatistík z roku 2018 sa dá tvrdiť, že evidenčné číslo má priradených skoro 80% z počtu kusov zbierkových predmetov s prírastkovým číslom v múzeách. Pri galériách je to jednoduchšie, nakoľko počty z prírastkových čísel sú takmer totožné s evidenčnými číslami (pri galériách je toto číslo tzv. inventárne) (CEDVU, 2019). </t>
  </si>
  <si>
    <t xml:space="preserve">Typ knižnice/ Zriaďovateľ </t>
  </si>
  <si>
    <t>Verejné</t>
  </si>
  <si>
    <t>SAV</t>
  </si>
  <si>
    <t>MŠVVaŠ (CVTI, SPK)</t>
  </si>
  <si>
    <t>Iné subjekty</t>
  </si>
  <si>
    <t>Fakulty vysokých škôl</t>
  </si>
  <si>
    <t>Základné a stredné školy</t>
  </si>
  <si>
    <t>OBEC</t>
  </si>
  <si>
    <t>Vedecká</t>
  </si>
  <si>
    <t>Obecná</t>
  </si>
  <si>
    <t>Mestská</t>
  </si>
  <si>
    <t>Regionálna</t>
  </si>
  <si>
    <t>Špeciálna</t>
  </si>
  <si>
    <t>Akademická</t>
  </si>
  <si>
    <t>Oblasť systému</t>
  </si>
  <si>
    <t>Obsah systému</t>
  </si>
  <si>
    <t>Portál</t>
  </si>
  <si>
    <t>Interná evidencia všetkých NKP  na SK</t>
  </si>
  <si>
    <t>Pamiatkový úrad SR</t>
  </si>
  <si>
    <t>aisop.pamiatky.gov.sk</t>
  </si>
  <si>
    <t>v budúcnosti PAMIS</t>
  </si>
  <si>
    <t>Sprístupnenie pre verejnosť  - NKP</t>
  </si>
  <si>
    <t>pamiatky.sk/sk/page/databazy</t>
  </si>
  <si>
    <t>fotky, bez 3D modelov</t>
  </si>
  <si>
    <t>Zbierkové predmety / Múzeá</t>
  </si>
  <si>
    <t>Interná evidencia všetkých múzejných predmetov na SK</t>
  </si>
  <si>
    <t>Slovenské národné múzeum / prevádzkuje NOC</t>
  </si>
  <si>
    <t>cemuz.slovakiana.sk</t>
  </si>
  <si>
    <t>Počet v databáze na: 65%</t>
  </si>
  <si>
    <t>Sprístupnenie pre verejnosť - múzejné zbierky</t>
  </si>
  <si>
    <t>Počet v databáze na: 1,8%</t>
  </si>
  <si>
    <t>Zbierkové predmety / Galérie</t>
  </si>
  <si>
    <t>Interná evidencia všetkých galerijných predmetov  na SK</t>
  </si>
  <si>
    <t>isg.cedvu.sk/sng</t>
  </si>
  <si>
    <t>Počet v databáze na: 100%</t>
  </si>
  <si>
    <t>Sprístupnenie pre verejnosť - galerijné zbierky</t>
  </si>
  <si>
    <t>Počet v databáze na: 47%</t>
  </si>
  <si>
    <t xml:space="preserve">Knižničné jednotky </t>
  </si>
  <si>
    <t>Súborný katalóg  knižníc</t>
  </si>
  <si>
    <t>kis3g.sk</t>
  </si>
  <si>
    <t>29 knižníc participuje: 1,2 % knižníc. Chystá sa nový projekt.</t>
  </si>
  <si>
    <t>Digitalizovanie slovacikálnych dokumentov vo fondoch SNK</t>
  </si>
  <si>
    <t>dikda.snk.sk</t>
  </si>
  <si>
    <t xml:space="preserve">zatiaľ len v priestoroch SNK. Chystá sa nový projekt. </t>
  </si>
  <si>
    <t xml:space="preserve">Samostatné dokumenty v elektronickej podobe: periodiká, staré tlače, hudobniny, rukopisy a monografie z fondov Univerzitnej knižnice </t>
  </si>
  <si>
    <t>Univerzitná knižnica v Bratislave</t>
  </si>
  <si>
    <t>digitalna.kniznica.info</t>
  </si>
  <si>
    <t>1,5 mil. KJ prístupných pre verejnosť</t>
  </si>
  <si>
    <t xml:space="preserve">Archivácia obsahu webových stránok na Slovensku </t>
  </si>
  <si>
    <t>webdepozit.sk</t>
  </si>
  <si>
    <t>Monitoruje 288 096 domén.</t>
  </si>
  <si>
    <t>Knižničný fond pre nevidiacich: audioknihy prostredníctvom aplikácie</t>
  </si>
  <si>
    <t>Slovenská knižnica pre nevidiacich Mateja Hrebendu v Levoči</t>
  </si>
  <si>
    <t>skn.sk/dk</t>
  </si>
  <si>
    <t xml:space="preserve">vyše 6670 audiokníh a časopisov v mp3 </t>
  </si>
  <si>
    <t>Ľudová kultúra</t>
  </si>
  <si>
    <t>fondtlk.sk</t>
  </si>
  <si>
    <t>Sústrediť komplexné informácie o rómskej kultúre, histórii, jazyku, tradíciách a iných oblastiach života rómskej komunity na jednom mieste</t>
  </si>
  <si>
    <t>Štátna vedecká knižnica v Prešove</t>
  </si>
  <si>
    <t>portalsvk.sk/video/</t>
  </si>
  <si>
    <t>Encyklopédie poskytujú základné informácie o tradičných remeslách a domáckej výrobe na Slovensku, výrobkoch ÚĽUV, výrobcoch a o tradičnom odeve Slovenska v dokumentácii ÚĽUV.</t>
  </si>
  <si>
    <t>Ústredie ľudovej umeleckej výroby</t>
  </si>
  <si>
    <t>uluv.sk/sk/encyklopedie/</t>
  </si>
  <si>
    <t xml:space="preserve">Divadlo </t>
  </si>
  <si>
    <t>Databáza divadelných predstavení na Slovensku</t>
  </si>
  <si>
    <t>etheatre.sk/du_vademecum/</t>
  </si>
  <si>
    <t>Hudba</t>
  </si>
  <si>
    <t xml:space="preserve">Databáza hudobných diel a osobností </t>
  </si>
  <si>
    <t>hc.sk/hudba</t>
  </si>
  <si>
    <t>Online archív koncertov Slovenskej filharmónie / videostream</t>
  </si>
  <si>
    <t xml:space="preserve">Slovenská filharmónia </t>
  </si>
  <si>
    <t>stream.filharmonia.sk</t>
  </si>
  <si>
    <t>Vizuálne umenie</t>
  </si>
  <si>
    <t xml:space="preserve">Databáza slovenskej knižnej ilustrácie </t>
  </si>
  <si>
    <t>bibiana.sk/sk/archiv-podujati/digitalne-zbierky</t>
  </si>
  <si>
    <t>Databáza súčasného slovenského</t>
  </si>
  <si>
    <t xml:space="preserve">vizuálneho umenia </t>
  </si>
  <si>
    <t>Kunsthalle Bratislava (pod SNG - v súčasnosti)</t>
  </si>
  <si>
    <t>artbase.kunsthallebratislava.sk</t>
  </si>
  <si>
    <t>Literatúra</t>
  </si>
  <si>
    <t>Databáza slovenských autorov</t>
  </si>
  <si>
    <t>litcentrum.sk/zoznam-autorov</t>
  </si>
  <si>
    <t>Audiovizuálne objekty</t>
  </si>
  <si>
    <t>Databáza filmových diel vyrobených na Slovensku</t>
  </si>
  <si>
    <t>skcinema.sk</t>
  </si>
  <si>
    <t>Archív programu RTVS</t>
  </si>
  <si>
    <t>Rozhlas a televízia SR</t>
  </si>
  <si>
    <t>rtvs.sk/radio/archiv/extra</t>
  </si>
  <si>
    <t>archív ak umožňuje AZ zverejnený</t>
  </si>
  <si>
    <t>Dizajn</t>
  </si>
  <si>
    <t>Databáza dát o dizajne</t>
  </si>
  <si>
    <t>Slovenské centrum dizajnu</t>
  </si>
  <si>
    <t>scd.sk/?is-dizajn-ipac-1</t>
  </si>
  <si>
    <t>Systémy MK SR</t>
  </si>
  <si>
    <t>Portál pre program kultúrnych poukazov</t>
  </si>
  <si>
    <t>Ministerstvo kultúry SR</t>
  </si>
  <si>
    <t>kulturnepoukazy.sk</t>
  </si>
  <si>
    <t>Možnosť nákupu v niektorých ROPO zriadených MK SR</t>
  </si>
  <si>
    <t>navstevnik.sk</t>
  </si>
  <si>
    <t>Ores</t>
  </si>
  <si>
    <t>Tabuľka 5: Prehľad cieľov a ukazovateľov politiky podpory múzeí a galérií</t>
  </si>
  <si>
    <t>Tabuľka 7: Prehľad čiastkových cieľov a ukazovateľov politiky ochrany pamiatkového fondu</t>
  </si>
  <si>
    <t>Tabuľka 8: Zdroje financovania obnovy pamiatkového fondu v poslednej dekáde</t>
  </si>
  <si>
    <t>Tabuľka 9: Prehľad plnenia cieľov politiky podpory divadla</t>
  </si>
  <si>
    <t>Tabuľka 10: Prehľad cieľov a ukazovateľov politiky podpory hudobných a tanečných súborov</t>
  </si>
  <si>
    <t>Tabuľka 11: Podujatia a návštevnosť slovenských a českých orchestrov, priemer za roky 2014 - 2018</t>
  </si>
  <si>
    <t>Tabuľka 12:  Podujatia a návštevnosť slovenských tanečných súborov, priemer za roky 2014 - 2017</t>
  </si>
  <si>
    <t>Tabuľka 13: Výnosy slovenských a českých súborov za rok 2017</t>
  </si>
  <si>
    <t>Tabuľka 14: Prehľad cieľov a ukazovateľov audiovizuálnej a mediálnej politiky</t>
  </si>
  <si>
    <t>Tabuľka 15: Počet zaregistrovaných a vyplatených filmových projektov v programe 5 Podpora audiovizuálneho priemyslu v Slovenskej republike</t>
  </si>
  <si>
    <t>Tabuľka 16: Modernizačný dlh v oblasti kultúry</t>
  </si>
  <si>
    <t>Tabuľka 17: Počet žiadostí a schválená suma (v mil. eur) v zriadených dotačných fondoch</t>
  </si>
  <si>
    <t>Príloha 2: Členenie kultúrnych politík MKSR a súvisiaci prehľad nástrojov kultúrnych politík podľa oblastí kultúry</t>
  </si>
  <si>
    <t>Kultúrna participácia aktívna: umelecké hobby (aspoň raz za rok) (prieskum EU-SILC - % populácie od 16 rokov)</t>
  </si>
  <si>
    <t>Kultúrna participácia pasívna: kiná, divadlá, koncerty, múzeá, galérie (prieskum EU-SILC - % populácie od 16 rokov)</t>
  </si>
  <si>
    <t>Počet prírastkov podľa počtu kusov (KULT)</t>
  </si>
  <si>
    <t>Kúpou</t>
  </si>
  <si>
    <t>Darom</t>
  </si>
  <si>
    <t>Prevodom</t>
  </si>
  <si>
    <t>Výskumom</t>
  </si>
  <si>
    <t>Štát - MK 2016</t>
  </si>
  <si>
    <t xml:space="preserve"> Prevodom</t>
  </si>
  <si>
    <t>obec 2016</t>
  </si>
  <si>
    <t>obec 2017</t>
  </si>
  <si>
    <t>obec 2018</t>
  </si>
  <si>
    <t>kúpou</t>
  </si>
  <si>
    <t>darom</t>
  </si>
  <si>
    <t xml:space="preserve"> prevodom</t>
  </si>
  <si>
    <t>priemerne galérie</t>
  </si>
  <si>
    <t>Dáta ku Grafu 1: Pasívna účasť na kultúre v roku 2015</t>
  </si>
  <si>
    <t>Tabuľka 4: Prienik EÚ a kapitálových výdavkov v rezorte MK SR</t>
  </si>
  <si>
    <t>Graf: Spôsob nadobudnutia prírastkov v múzeách, počet kusov v tisícoch za roky 2016-2018 a priemer (vpravo hore)</t>
  </si>
  <si>
    <t>Graf: Spôsob nadobudnutia prírastkov v galériách, počet ks za roky 2016-2018 a priemer (vpravo hore)</t>
  </si>
  <si>
    <r>
      <t>Kvôli nedostatočne vyplneným dátam o transferoch od zriaďovateľa múzeí zriadených inou PO a inými rezortmi, sú údaje o nich vypočítané ako rozdiel výdavkov a príjmov z vlastnej činnosti.</t>
    </r>
    <r>
      <rPr>
        <sz val="10"/>
        <color theme="1"/>
        <rFont val="Arial Narrow"/>
        <family val="2"/>
        <charset val="238"/>
      </rPr>
      <t xml:space="preserve"> </t>
    </r>
  </si>
  <si>
    <r>
      <t>·</t>
    </r>
    <r>
      <rPr>
        <sz val="7"/>
        <color theme="1"/>
        <rFont val="Arial Narrow"/>
        <family val="2"/>
        <charset val="238"/>
      </rPr>
      <t xml:space="preserve">         </t>
    </r>
    <r>
      <rPr>
        <sz val="10"/>
        <color theme="1"/>
        <rFont val="Arial Narrow"/>
        <family val="2"/>
        <charset val="238"/>
      </rPr>
      <t xml:space="preserve">Príspevok z rozpočtu MK SR </t>
    </r>
    <r>
      <rPr>
        <b/>
        <sz val="10"/>
        <color theme="1"/>
        <rFont val="Arial Narrow"/>
        <family val="2"/>
        <charset val="238"/>
      </rPr>
      <t>8,5 mil. eur</t>
    </r>
    <r>
      <rPr>
        <sz val="10"/>
        <color theme="1"/>
        <rFont val="Arial Narrow"/>
        <family val="2"/>
        <charset val="238"/>
      </rPr>
      <t xml:space="preserve"> v roku 2018</t>
    </r>
  </si>
  <si>
    <r>
      <t>·</t>
    </r>
    <r>
      <rPr>
        <sz val="7"/>
        <color theme="1"/>
        <rFont val="Arial Narrow"/>
        <family val="2"/>
        <charset val="238"/>
      </rPr>
      <t xml:space="preserve">         </t>
    </r>
    <r>
      <rPr>
        <sz val="10"/>
        <color theme="1"/>
        <rFont val="Arial Narrow"/>
        <family val="2"/>
        <charset val="238"/>
      </rPr>
      <t>Zákon o ochrane pamiatkového fondu (č. 238/2014 Z. z.)</t>
    </r>
  </si>
  <si>
    <r>
      <t>-</t>
    </r>
    <r>
      <rPr>
        <sz val="7"/>
        <color theme="1"/>
        <rFont val="Arial Narrow"/>
        <family val="2"/>
        <charset val="238"/>
      </rPr>
      <t xml:space="preserve">          </t>
    </r>
    <r>
      <rPr>
        <b/>
        <sz val="10"/>
        <color theme="1"/>
        <rFont val="Arial Narrow"/>
        <family val="2"/>
        <charset val="238"/>
      </rPr>
      <t>Pamiatkový úrad SR</t>
    </r>
  </si>
  <si>
    <r>
      <t>·</t>
    </r>
    <r>
      <rPr>
        <sz val="7"/>
        <color theme="1"/>
        <rFont val="Arial Narrow"/>
        <family val="2"/>
        <charset val="238"/>
      </rPr>
      <t xml:space="preserve">         </t>
    </r>
    <r>
      <rPr>
        <sz val="10"/>
        <color theme="1"/>
        <rFont val="Arial Narrow"/>
        <family val="2"/>
        <charset val="238"/>
      </rPr>
      <t>Zákon o komore reštaurátorov a o výkone reštaurátorskej činnosti jej členov (č. 200/1994 Z. z.)</t>
    </r>
  </si>
  <si>
    <r>
      <t>·</t>
    </r>
    <r>
      <rPr>
        <sz val="7"/>
        <color theme="1"/>
        <rFont val="Arial Narrow"/>
        <family val="2"/>
        <charset val="238"/>
      </rPr>
      <t xml:space="preserve">         </t>
    </r>
    <r>
      <rPr>
        <sz val="10"/>
        <color theme="1"/>
        <rFont val="Arial Narrow"/>
        <family val="2"/>
        <charset val="238"/>
      </rPr>
      <t>Podpora cez program 1 dotačného mechanizmu MK SR Obnovme si svoj dom (13,4 mil. eur v roku 2018)</t>
    </r>
  </si>
  <si>
    <r>
      <t>·</t>
    </r>
    <r>
      <rPr>
        <sz val="7"/>
        <color theme="1"/>
        <rFont val="Arial Narrow"/>
        <family val="2"/>
        <charset val="238"/>
      </rPr>
      <t xml:space="preserve">         </t>
    </r>
    <r>
      <rPr>
        <sz val="10"/>
        <color theme="1"/>
        <rFont val="Arial Narrow"/>
        <family val="2"/>
        <charset val="238"/>
      </rPr>
      <t>Dohovor o ochrane svetového kultúrneho a prírodného dedičstva (UNESCO)</t>
    </r>
  </si>
  <si>
    <r>
      <t>·</t>
    </r>
    <r>
      <rPr>
        <sz val="7"/>
        <color theme="1"/>
        <rFont val="Arial Narrow"/>
        <family val="2"/>
        <charset val="238"/>
      </rPr>
      <t xml:space="preserve">         </t>
    </r>
    <r>
      <rPr>
        <sz val="10"/>
        <color theme="1"/>
        <rFont val="Arial Narrow"/>
        <family val="2"/>
        <charset val="238"/>
      </rPr>
      <t>Pamiatková inšpekcia, ktorá je samostatný odbor MK SR</t>
    </r>
  </si>
  <si>
    <r>
      <t>·</t>
    </r>
    <r>
      <rPr>
        <sz val="7"/>
        <color theme="1"/>
        <rFont val="Arial Narrow"/>
        <family val="2"/>
        <charset val="238"/>
      </rPr>
      <t xml:space="preserve">         </t>
    </r>
    <r>
      <rPr>
        <sz val="10"/>
        <color theme="1"/>
        <rFont val="Arial Narrow"/>
        <family val="2"/>
        <charset val="238"/>
      </rPr>
      <t>Európsky kultúrny dohovor (Rada Európy)</t>
    </r>
  </si>
  <si>
    <r>
      <t>·</t>
    </r>
    <r>
      <rPr>
        <sz val="7"/>
        <color theme="1"/>
        <rFont val="Arial Narrow"/>
        <family val="2"/>
        <charset val="238"/>
      </rPr>
      <t xml:space="preserve">         </t>
    </r>
    <r>
      <rPr>
        <sz val="10"/>
        <color theme="1"/>
        <rFont val="Arial Narrow"/>
        <family val="2"/>
        <charset val="238"/>
      </rPr>
      <t>Vyhláška MK SR, ktorou sa vykonáva zákon o ochrane pamiatkového fondu (č. 253/2010 Z. z.)</t>
    </r>
  </si>
  <si>
    <r>
      <t>·</t>
    </r>
    <r>
      <rPr>
        <sz val="7"/>
        <color theme="1"/>
        <rFont val="Arial Narrow"/>
        <family val="2"/>
        <charset val="238"/>
      </rPr>
      <t xml:space="preserve">         </t>
    </r>
    <r>
      <rPr>
        <sz val="10"/>
        <color theme="1"/>
        <rFont val="Arial Narrow"/>
        <family val="2"/>
        <charset val="238"/>
      </rPr>
      <t>Usmernenia a metodické materiály PÚ SR</t>
    </r>
  </si>
  <si>
    <r>
      <t>·</t>
    </r>
    <r>
      <rPr>
        <sz val="7"/>
        <color theme="1"/>
        <rFont val="Arial Narrow"/>
        <family val="2"/>
        <charset val="238"/>
      </rPr>
      <t xml:space="preserve">         </t>
    </r>
    <r>
      <rPr>
        <sz val="10"/>
        <color theme="1"/>
        <rFont val="Arial Narrow"/>
        <family val="2"/>
        <charset val="238"/>
      </rPr>
      <t>V zahraničí často používaný nástroj daňových úľav pre vlastníkov kultúrnych pamiatok, ktorý sa rozhodli do nich investovať sa na Slovensku nepoužíva</t>
    </r>
  </si>
  <si>
    <r>
      <t>·</t>
    </r>
    <r>
      <rPr>
        <sz val="7"/>
        <color theme="1"/>
        <rFont val="Arial Narrow"/>
        <family val="2"/>
        <charset val="238"/>
      </rPr>
      <t xml:space="preserve">         </t>
    </r>
    <r>
      <rPr>
        <sz val="10"/>
        <color theme="1"/>
        <rFont val="Arial Narrow"/>
        <family val="2"/>
        <charset val="238"/>
      </rPr>
      <t>Stratégia ochrany pamiatkového fondu na roky 2017 – 2022</t>
    </r>
  </si>
  <si>
    <r>
      <t>·</t>
    </r>
    <r>
      <rPr>
        <sz val="7"/>
        <color theme="1"/>
        <rFont val="Arial Narrow"/>
        <family val="2"/>
        <charset val="238"/>
      </rPr>
      <t xml:space="preserve">         </t>
    </r>
    <r>
      <rPr>
        <sz val="10"/>
        <color theme="1"/>
        <rFont val="Arial Narrow"/>
        <family val="2"/>
        <charset val="238"/>
      </rPr>
      <t>Príručky a metodiky PÚ SR pre vlastníkov pamiatok</t>
    </r>
  </si>
  <si>
    <r>
      <t>·</t>
    </r>
    <r>
      <rPr>
        <sz val="7"/>
        <color theme="1"/>
        <rFont val="Arial Narrow"/>
        <family val="2"/>
        <charset val="238"/>
      </rPr>
      <t xml:space="preserve">         </t>
    </r>
    <r>
      <rPr>
        <sz val="10"/>
        <color theme="1"/>
        <rFont val="Arial Narrow"/>
        <family val="2"/>
        <charset val="238"/>
      </rPr>
      <t xml:space="preserve">Súťaž Fénix – kultúrna pamiatka roka (MK SR), cena Alžbety Güntherovej-Mayerovej (PÚ SR) </t>
    </r>
  </si>
  <si>
    <r>
      <t>·</t>
    </r>
    <r>
      <rPr>
        <sz val="7"/>
        <color theme="1"/>
        <rFont val="Arial Narrow"/>
        <family val="2"/>
        <charset val="238"/>
      </rPr>
      <t xml:space="preserve">         </t>
    </r>
    <r>
      <rPr>
        <sz val="10"/>
        <color theme="1"/>
        <rFont val="Arial Narrow"/>
        <family val="2"/>
        <charset val="238"/>
      </rPr>
      <t xml:space="preserve">Príspevok z rozpočtu MK SR </t>
    </r>
    <r>
      <rPr>
        <b/>
        <sz val="10"/>
        <color theme="1"/>
        <rFont val="Arial Narrow"/>
        <family val="2"/>
        <charset val="238"/>
      </rPr>
      <t xml:space="preserve">35 mil. eur </t>
    </r>
    <r>
      <rPr>
        <sz val="10"/>
        <color theme="1"/>
        <rFont val="Arial Narrow"/>
        <family val="2"/>
        <charset val="238"/>
      </rPr>
      <t>v roku 2018</t>
    </r>
  </si>
  <si>
    <r>
      <t>·</t>
    </r>
    <r>
      <rPr>
        <sz val="7"/>
        <color theme="1"/>
        <rFont val="Arial Narrow"/>
        <family val="2"/>
        <charset val="238"/>
      </rPr>
      <t xml:space="preserve">         </t>
    </r>
    <r>
      <rPr>
        <sz val="10"/>
        <color theme="1"/>
        <rFont val="Arial Narrow"/>
        <family val="2"/>
        <charset val="238"/>
      </rPr>
      <t xml:space="preserve">Zákon o múzeách a o galériách (Zákon č. 206/2009 Z. z..), zmena zákona o múzeách a o galériách 38/2014 Z.z. </t>
    </r>
  </si>
  <si>
    <r>
      <t>·</t>
    </r>
    <r>
      <rPr>
        <sz val="7"/>
        <color theme="1"/>
        <rFont val="Arial Narrow"/>
        <family val="2"/>
        <charset val="238"/>
      </rPr>
      <t xml:space="preserve">         </t>
    </r>
    <r>
      <rPr>
        <b/>
        <sz val="10"/>
        <color theme="1"/>
        <rFont val="Arial Narrow"/>
        <family val="2"/>
        <charset val="238"/>
      </rPr>
      <t xml:space="preserve">Slovenské národné múzeum </t>
    </r>
  </si>
  <si>
    <r>
      <t>·</t>
    </r>
    <r>
      <rPr>
        <sz val="7"/>
        <color theme="1"/>
        <rFont val="Arial Narrow"/>
        <family val="2"/>
        <charset val="238"/>
      </rPr>
      <t xml:space="preserve">         </t>
    </r>
    <r>
      <rPr>
        <sz val="10"/>
        <color theme="1"/>
        <rFont val="Arial Narrow"/>
        <family val="2"/>
        <charset val="238"/>
      </rPr>
      <t>Povinnosť MKSR viesť Register múzeí a galérií:</t>
    </r>
  </si>
  <si>
    <r>
      <t>·</t>
    </r>
    <r>
      <rPr>
        <sz val="7"/>
        <color theme="1"/>
        <rFont val="Arial Narrow"/>
        <family val="2"/>
        <charset val="238"/>
      </rPr>
      <t xml:space="preserve">         </t>
    </r>
    <r>
      <rPr>
        <b/>
        <sz val="10"/>
        <color theme="1"/>
        <rFont val="Arial Narrow"/>
        <family val="2"/>
        <charset val="238"/>
      </rPr>
      <t xml:space="preserve">Múzeum Slovenského národného povstania </t>
    </r>
  </si>
  <si>
    <r>
      <t>·</t>
    </r>
    <r>
      <rPr>
        <sz val="7"/>
        <color theme="1"/>
        <rFont val="Arial Narrow"/>
        <family val="2"/>
        <charset val="238"/>
      </rPr>
      <t xml:space="preserve">         </t>
    </r>
    <r>
      <rPr>
        <sz val="10"/>
        <color theme="1"/>
        <rFont val="Arial Narrow"/>
        <family val="2"/>
        <charset val="238"/>
      </rPr>
      <t>Výkon správy a reštaurovania zbierkových predmetov: Výnos Ministerstva kultúry Slovenskej republiky z 10. augusta 2015 č. MK-2544/2015-110/11648</t>
    </r>
  </si>
  <si>
    <r>
      <t>·</t>
    </r>
    <r>
      <rPr>
        <sz val="7"/>
        <color theme="1"/>
        <rFont val="Arial Narrow"/>
        <family val="2"/>
        <charset val="238"/>
      </rPr>
      <t xml:space="preserve">         </t>
    </r>
    <r>
      <rPr>
        <b/>
        <sz val="10"/>
        <color theme="1"/>
        <rFont val="Arial Narrow"/>
        <family val="2"/>
        <charset val="238"/>
      </rPr>
      <t xml:space="preserve">Slovenské technické múzeum </t>
    </r>
  </si>
  <si>
    <r>
      <t>·</t>
    </r>
    <r>
      <rPr>
        <sz val="7"/>
        <color theme="1"/>
        <rFont val="Arial Narrow"/>
        <family val="2"/>
        <charset val="238"/>
      </rPr>
      <t xml:space="preserve">         </t>
    </r>
    <r>
      <rPr>
        <sz val="10"/>
        <color theme="1"/>
        <rFont val="Arial Narrow"/>
        <family val="2"/>
        <charset val="238"/>
      </rPr>
      <t>Vývoz a dovoz zbierkových predmetov: Zákon č. 207/2009 Z. z., Zákon č. 416/2002 Z. z.</t>
    </r>
  </si>
  <si>
    <r>
      <t>·</t>
    </r>
    <r>
      <rPr>
        <sz val="7"/>
        <color theme="1"/>
        <rFont val="Arial Narrow"/>
        <family val="2"/>
        <charset val="238"/>
      </rPr>
      <t xml:space="preserve">         </t>
    </r>
    <r>
      <rPr>
        <b/>
        <sz val="10"/>
        <color theme="1"/>
        <rFont val="Arial Narrow"/>
        <family val="2"/>
        <charset val="238"/>
      </rPr>
      <t>Slovenská národná galéria</t>
    </r>
  </si>
  <si>
    <r>
      <t>·</t>
    </r>
    <r>
      <rPr>
        <sz val="7"/>
        <color theme="1"/>
        <rFont val="Arial Narrow"/>
        <family val="2"/>
        <charset val="238"/>
      </rPr>
      <t xml:space="preserve">         </t>
    </r>
    <r>
      <rPr>
        <sz val="10"/>
        <color theme="1"/>
        <rFont val="Arial Narrow"/>
        <family val="2"/>
        <charset val="238"/>
      </rPr>
      <t xml:space="preserve"> Komora reštaurátorov: Zákon č. 200/1994 Z. z. </t>
    </r>
  </si>
  <si>
    <r>
      <t>·</t>
    </r>
    <r>
      <rPr>
        <sz val="7"/>
        <color theme="1"/>
        <rFont val="Arial Narrow"/>
        <family val="2"/>
        <charset val="238"/>
      </rPr>
      <t xml:space="preserve">         </t>
    </r>
    <r>
      <rPr>
        <sz val="10"/>
        <color theme="1"/>
        <rFont val="Arial Narrow"/>
        <family val="2"/>
        <charset val="238"/>
      </rPr>
      <t xml:space="preserve"> Príspevok z rozpočtu MK SR pre 8 múzeí, ktoré sú súčasťou iných organizácií MKSR (výdavky na tieto múzeá sú preto zahrnuté vo výdavkoch konkrétnych organizácií) </t>
    </r>
  </si>
  <si>
    <r>
      <t>·</t>
    </r>
    <r>
      <rPr>
        <sz val="7"/>
        <color theme="1"/>
        <rFont val="Arial Narrow"/>
        <family val="2"/>
        <charset val="238"/>
      </rPr>
      <t xml:space="preserve">         </t>
    </r>
    <r>
      <rPr>
        <sz val="10"/>
        <color theme="1"/>
        <rFont val="Arial Narrow"/>
        <family val="2"/>
        <charset val="238"/>
      </rPr>
      <t xml:space="preserve">Návrh Stratégie rozvoja múzeí a galérií v Slovenskej republike do roku 2018 </t>
    </r>
  </si>
  <si>
    <r>
      <t>·</t>
    </r>
    <r>
      <rPr>
        <sz val="7"/>
        <color theme="1"/>
        <rFont val="Arial Narrow"/>
        <family val="2"/>
        <charset val="238"/>
      </rPr>
      <t xml:space="preserve">         </t>
    </r>
    <r>
      <rPr>
        <sz val="10"/>
        <color theme="1"/>
        <rFont val="Arial Narrow"/>
        <family val="2"/>
        <charset val="238"/>
      </rPr>
      <t>Podpora vybranými programami dotačných fondov FPU (1,3 mil. eur v roku 2018) pre múzeá a galérie nezriadené štátnymi rezortmi</t>
    </r>
  </si>
  <si>
    <r>
      <t>·</t>
    </r>
    <r>
      <rPr>
        <sz val="7"/>
        <color theme="1"/>
        <rFont val="Arial Narrow"/>
        <family val="2"/>
        <charset val="238"/>
      </rPr>
      <t xml:space="preserve">         </t>
    </r>
    <r>
      <rPr>
        <sz val="10"/>
        <color theme="1"/>
        <rFont val="Arial Narrow"/>
        <family val="2"/>
        <charset val="238"/>
      </rPr>
      <t>Stratégia rozvoja kultúry na roky 2014 – 2020</t>
    </r>
  </si>
  <si>
    <r>
      <t>·</t>
    </r>
    <r>
      <rPr>
        <sz val="7"/>
        <color theme="1"/>
        <rFont val="Arial Narrow"/>
        <family val="2"/>
        <charset val="238"/>
      </rPr>
      <t xml:space="preserve">         </t>
    </r>
    <r>
      <rPr>
        <sz val="10"/>
        <color theme="1"/>
        <rFont val="Arial Narrow"/>
        <family val="2"/>
        <charset val="238"/>
      </rPr>
      <t>Dotácia zo štátneho rozpočtu na náhradu škody vzniknutej pri dočasnom dovoze predmetu kultúrnej hodnoty na územie Slovenskej republiky min. 40 000 Eur max. 10 mil. Eur.</t>
    </r>
  </si>
  <si>
    <r>
      <t>·</t>
    </r>
    <r>
      <rPr>
        <sz val="7"/>
        <color theme="1"/>
        <rFont val="Arial Narrow"/>
        <family val="2"/>
        <charset val="238"/>
      </rPr>
      <t xml:space="preserve">         </t>
    </r>
    <r>
      <rPr>
        <sz val="10"/>
        <color theme="1"/>
        <rFont val="Arial Narrow"/>
        <family val="2"/>
        <charset val="238"/>
      </rPr>
      <t xml:space="preserve">Akčný plán k stratégií rozvoja kultúry 2018-2020 </t>
    </r>
  </si>
  <si>
    <r>
      <t>·</t>
    </r>
    <r>
      <rPr>
        <sz val="7"/>
        <color theme="1"/>
        <rFont val="Arial Narrow"/>
        <family val="2"/>
        <charset val="238"/>
      </rPr>
      <t xml:space="preserve">         </t>
    </r>
    <r>
      <rPr>
        <sz val="10"/>
        <color theme="1"/>
        <rFont val="Arial Narrow"/>
        <family val="2"/>
        <charset val="238"/>
      </rPr>
      <t>Ceny udelené ministrom: Múzeum roka a Galéria roka (po 2500 Eur)</t>
    </r>
  </si>
  <si>
    <r>
      <t>·</t>
    </r>
    <r>
      <rPr>
        <sz val="7"/>
        <color theme="1"/>
        <rFont val="Arial Narrow"/>
        <family val="2"/>
        <charset val="238"/>
      </rPr>
      <t xml:space="preserve">         </t>
    </r>
    <r>
      <rPr>
        <sz val="10"/>
        <color theme="1"/>
        <rFont val="Arial Narrow"/>
        <family val="2"/>
        <charset val="238"/>
      </rPr>
      <t>Príkaz ministra č. 2/2013 o bezplatnom vstupe do múzeí a galérií: prvé nedele v mesiaci sú múzeá a galérie zriadené MK SR otvorené zadarmo (od 3.2.2013)</t>
    </r>
  </si>
  <si>
    <r>
      <t>·</t>
    </r>
    <r>
      <rPr>
        <sz val="7"/>
        <color theme="1"/>
        <rFont val="Arial Narrow"/>
        <family val="2"/>
        <charset val="238"/>
      </rPr>
      <t xml:space="preserve">         </t>
    </r>
    <r>
      <rPr>
        <sz val="10"/>
        <color theme="1"/>
        <rFont val="Arial Narrow"/>
        <family val="2"/>
        <charset val="238"/>
      </rPr>
      <t>Zber štatistických dát KULT (MKSR) 6 - 01 -Ročný výkaz o galérii a KULT (MKSR) 9 – 01 - Ročný výkaz o múzeu</t>
    </r>
  </si>
  <si>
    <r>
      <t>·</t>
    </r>
    <r>
      <rPr>
        <sz val="7"/>
        <color theme="1"/>
        <rFont val="Arial Narrow"/>
        <family val="2"/>
        <charset val="238"/>
      </rPr>
      <t xml:space="preserve">         </t>
    </r>
    <r>
      <rPr>
        <sz val="10"/>
        <color theme="1"/>
        <rFont val="Arial Narrow"/>
        <family val="2"/>
        <charset val="238"/>
      </rPr>
      <t>Ceny udelené ministrom: Cena Andreja Kmeťa (čestné ocenenie)</t>
    </r>
  </si>
  <si>
    <r>
      <t>·</t>
    </r>
    <r>
      <rPr>
        <sz val="7"/>
        <color theme="1"/>
        <rFont val="Arial Narrow"/>
        <family val="2"/>
        <charset val="238"/>
      </rPr>
      <t xml:space="preserve">         </t>
    </r>
    <r>
      <rPr>
        <sz val="10"/>
        <color theme="1"/>
        <rFont val="Arial Narrow"/>
        <family val="2"/>
        <charset val="238"/>
      </rPr>
      <t>Medzinárodne platné dokumenty a štatistiky podľa EGMUS</t>
    </r>
  </si>
  <si>
    <r>
      <t>·</t>
    </r>
    <r>
      <rPr>
        <sz val="7"/>
        <color theme="1"/>
        <rFont val="Arial Narrow"/>
        <family val="2"/>
        <charset val="238"/>
      </rPr>
      <t xml:space="preserve">         </t>
    </r>
    <r>
      <rPr>
        <sz val="10"/>
        <color theme="1"/>
        <rFont val="Arial Narrow"/>
        <family val="2"/>
        <charset val="238"/>
      </rPr>
      <t>Etický kódex múzeí od ICOM</t>
    </r>
  </si>
  <si>
    <r>
      <t>·</t>
    </r>
    <r>
      <rPr>
        <sz val="7"/>
        <color theme="1"/>
        <rFont val="Arial Narrow"/>
        <family val="2"/>
        <charset val="238"/>
      </rPr>
      <t xml:space="preserve">         </t>
    </r>
    <r>
      <rPr>
        <sz val="10"/>
        <color theme="1"/>
        <rFont val="Arial Narrow"/>
        <family val="2"/>
        <charset val="238"/>
      </rPr>
      <t>Odporúčanie o ochrane a podpore múzeí a zbierok, ich rozmanitosti a úlohy v spoločnosti (UNESCO)</t>
    </r>
  </si>
  <si>
    <r>
      <t>·</t>
    </r>
    <r>
      <rPr>
        <sz val="7"/>
        <color theme="1"/>
        <rFont val="Arial Narrow"/>
        <family val="2"/>
        <charset val="238"/>
      </rPr>
      <t xml:space="preserve">         </t>
    </r>
    <r>
      <rPr>
        <sz val="10"/>
        <color theme="1"/>
        <rFont val="Arial Narrow"/>
        <family val="2"/>
        <charset val="238"/>
      </rPr>
      <t>Príspevok z rozpočtu MK SR 25,5 mil. eur v roku 2018</t>
    </r>
  </si>
  <si>
    <r>
      <t>·</t>
    </r>
    <r>
      <rPr>
        <sz val="7"/>
        <color theme="1"/>
        <rFont val="Arial Narrow"/>
        <family val="2"/>
        <charset val="238"/>
      </rPr>
      <t xml:space="preserve">         </t>
    </r>
    <r>
      <rPr>
        <sz val="10"/>
        <color theme="1"/>
        <rFont val="Arial Narrow"/>
        <family val="2"/>
        <charset val="238"/>
      </rPr>
      <t>Zákon o knižniciach (Zákon č. 126/2015 Z. z.)</t>
    </r>
  </si>
  <si>
    <r>
      <t>-</t>
    </r>
    <r>
      <rPr>
        <sz val="7"/>
        <color theme="1"/>
        <rFont val="Arial Narrow"/>
        <family val="2"/>
        <charset val="238"/>
      </rPr>
      <t xml:space="preserve">          </t>
    </r>
    <r>
      <rPr>
        <b/>
        <sz val="10"/>
        <color theme="1"/>
        <rFont val="Arial Narrow"/>
        <family val="2"/>
        <charset val="238"/>
      </rPr>
      <t>Slovenská národná knižnica</t>
    </r>
  </si>
  <si>
    <r>
      <t>·</t>
    </r>
    <r>
      <rPr>
        <sz val="7"/>
        <color theme="1"/>
        <rFont val="Arial Narrow"/>
        <family val="2"/>
        <charset val="238"/>
      </rPr>
      <t xml:space="preserve">         </t>
    </r>
    <r>
      <rPr>
        <sz val="10"/>
        <color theme="1"/>
        <rFont val="Arial Narrow"/>
        <family val="2"/>
        <charset val="238"/>
      </rPr>
      <t>Spôsob evidencie knižničného fondu, Vyhláška MK SR č. 201/2016 Z. z.</t>
    </r>
  </si>
  <si>
    <r>
      <t>-</t>
    </r>
    <r>
      <rPr>
        <sz val="7"/>
        <color theme="1"/>
        <rFont val="Arial Narrow"/>
        <family val="2"/>
        <charset val="238"/>
      </rPr>
      <t xml:space="preserve">          </t>
    </r>
    <r>
      <rPr>
        <b/>
        <sz val="10"/>
        <color theme="1"/>
        <rFont val="Arial Narrow"/>
        <family val="2"/>
        <charset val="238"/>
      </rPr>
      <t>Univerzitná knižnica v Bratislave</t>
    </r>
  </si>
  <si>
    <r>
      <t>·</t>
    </r>
    <r>
      <rPr>
        <sz val="7"/>
        <color theme="1"/>
        <rFont val="Arial Narrow"/>
        <family val="2"/>
        <charset val="238"/>
      </rPr>
      <t xml:space="preserve">         </t>
    </r>
    <r>
      <rPr>
        <sz val="10"/>
        <color theme="1"/>
        <rFont val="Arial Narrow"/>
        <family val="2"/>
        <charset val="238"/>
      </rPr>
      <t>Stratégia rozvoja slovenského knihovníctva 2015 – 2020</t>
    </r>
  </si>
  <si>
    <r>
      <t>-</t>
    </r>
    <r>
      <rPr>
        <sz val="7"/>
        <color theme="1"/>
        <rFont val="Arial Narrow"/>
        <family val="2"/>
        <charset val="238"/>
      </rPr>
      <t xml:space="preserve">          </t>
    </r>
    <r>
      <rPr>
        <b/>
        <sz val="10"/>
        <color theme="1"/>
        <rFont val="Arial Narrow"/>
        <family val="2"/>
        <charset val="238"/>
      </rPr>
      <t>Štátna vedecká knižnica v Prešove</t>
    </r>
  </si>
  <si>
    <r>
      <t>-</t>
    </r>
    <r>
      <rPr>
        <sz val="7"/>
        <color theme="1"/>
        <rFont val="Arial Narrow"/>
        <family val="2"/>
        <charset val="238"/>
      </rPr>
      <t xml:space="preserve">          </t>
    </r>
    <r>
      <rPr>
        <b/>
        <sz val="10"/>
        <color theme="1"/>
        <rFont val="Arial Narrow"/>
        <family val="2"/>
        <charset val="238"/>
      </rPr>
      <t xml:space="preserve">Štátna vedecká knižnica v Košiciach </t>
    </r>
  </si>
  <si>
    <r>
      <t>-</t>
    </r>
    <r>
      <rPr>
        <sz val="7"/>
        <color rgb="FF000000"/>
        <rFont val="Arial Narrow"/>
        <family val="2"/>
        <charset val="238"/>
      </rPr>
      <t xml:space="preserve">          </t>
    </r>
    <r>
      <rPr>
        <b/>
        <sz val="10"/>
        <color theme="1"/>
        <rFont val="Arial Narrow"/>
        <family val="2"/>
        <charset val="238"/>
      </rPr>
      <t>Štátna vedecká knižnica v Banskej Bystrici</t>
    </r>
  </si>
  <si>
    <r>
      <t>-</t>
    </r>
    <r>
      <rPr>
        <sz val="7"/>
        <color theme="1"/>
        <rFont val="Arial Narrow"/>
        <family val="2"/>
        <charset val="238"/>
      </rPr>
      <t xml:space="preserve">          </t>
    </r>
    <r>
      <rPr>
        <b/>
        <sz val="10"/>
        <color theme="1"/>
        <rFont val="Arial Narrow"/>
        <family val="2"/>
        <charset val="238"/>
      </rPr>
      <t>Slovenská knižnica pre nevidiacich Mateja Hrebendu v Levoči</t>
    </r>
  </si>
  <si>
    <r>
      <t>·</t>
    </r>
    <r>
      <rPr>
        <sz val="7"/>
        <color theme="1"/>
        <rFont val="Arial Narrow"/>
        <family val="2"/>
        <charset val="238"/>
      </rPr>
      <t xml:space="preserve">         </t>
    </r>
    <r>
      <rPr>
        <sz val="10"/>
        <color theme="1"/>
        <rFont val="Arial Narrow"/>
        <family val="2"/>
        <charset val="238"/>
      </rPr>
      <t xml:space="preserve">Podpora vybranými programami dotačných fondov </t>
    </r>
  </si>
  <si>
    <r>
      <t>o</t>
    </r>
    <r>
      <rPr>
        <sz val="7"/>
        <color theme="1"/>
        <rFont val="Arial Narrow"/>
        <family val="2"/>
        <charset val="238"/>
      </rPr>
      <t xml:space="preserve">    </t>
    </r>
    <r>
      <rPr>
        <sz val="10"/>
        <color theme="1"/>
        <rFont val="Arial Narrow"/>
        <family val="2"/>
        <charset val="238"/>
      </rPr>
      <t>FPU (1,6 mil. eur) a </t>
    </r>
  </si>
  <si>
    <r>
      <t>o</t>
    </r>
    <r>
      <rPr>
        <sz val="7"/>
        <color theme="1"/>
        <rFont val="Arial Narrow"/>
        <family val="2"/>
        <charset val="238"/>
      </rPr>
      <t xml:space="preserve">    </t>
    </r>
    <r>
      <rPr>
        <sz val="10"/>
        <color theme="1"/>
        <rFont val="Arial Narrow"/>
        <family val="2"/>
        <charset val="238"/>
      </rPr>
      <t xml:space="preserve">KULT MINOR (23-tisíc eur) v roku 2018 </t>
    </r>
  </si>
  <si>
    <r>
      <t>·</t>
    </r>
    <r>
      <rPr>
        <sz val="7"/>
        <color theme="1"/>
        <rFont val="Arial Narrow"/>
        <family val="2"/>
        <charset val="238"/>
      </rPr>
      <t xml:space="preserve">         </t>
    </r>
    <r>
      <rPr>
        <sz val="10"/>
        <color theme="1"/>
        <rFont val="Arial Narrow"/>
        <family val="2"/>
        <charset val="238"/>
      </rPr>
      <t>Odmeny z knižníc pre autorov ktorých diela majú aspoň 19 výpožičiek ročne - Opatrenie MK SR z 28. januára 2016 č. MK-845/2016-110/1201 (300-tisíc eur ročne)</t>
    </r>
  </si>
  <si>
    <r>
      <t>·</t>
    </r>
    <r>
      <rPr>
        <sz val="7"/>
        <color theme="1"/>
        <rFont val="Arial Narrow"/>
        <family val="2"/>
        <charset val="238"/>
      </rPr>
      <t xml:space="preserve">         </t>
    </r>
    <r>
      <rPr>
        <sz val="10"/>
        <color theme="1"/>
        <rFont val="Arial Narrow"/>
        <family val="2"/>
        <charset val="238"/>
      </rPr>
      <t xml:space="preserve">Štandardy knižníc podľa IFLA </t>
    </r>
  </si>
  <si>
    <r>
      <t>·</t>
    </r>
    <r>
      <rPr>
        <sz val="7"/>
        <color theme="1"/>
        <rFont val="Arial Narrow"/>
        <family val="2"/>
        <charset val="238"/>
      </rPr>
      <t xml:space="preserve">         </t>
    </r>
    <r>
      <rPr>
        <sz val="10"/>
        <color theme="1"/>
        <rFont val="Arial Narrow"/>
        <family val="2"/>
        <charset val="238"/>
      </rPr>
      <t>Povinnosť vydavateľa dodať výtlačky na vlastné náklady pre niektoré knižnice - Zákon č.</t>
    </r>
    <r>
      <rPr>
        <b/>
        <sz val="10"/>
        <color theme="1"/>
        <rFont val="Arial Narrow"/>
        <family val="2"/>
        <charset val="238"/>
      </rPr>
      <t xml:space="preserve"> </t>
    </r>
    <r>
      <rPr>
        <sz val="10"/>
        <color theme="1"/>
        <rFont val="Arial Narrow"/>
        <family val="2"/>
        <charset val="238"/>
      </rPr>
      <t>212/1997 Z. z. o povinných výtlačkoch</t>
    </r>
  </si>
  <si>
    <r>
      <t>·</t>
    </r>
    <r>
      <rPr>
        <sz val="7"/>
        <color theme="1"/>
        <rFont val="Arial Narrow"/>
        <family val="2"/>
        <charset val="238"/>
      </rPr>
      <t xml:space="preserve">         </t>
    </r>
    <r>
      <rPr>
        <sz val="10"/>
        <color theme="1"/>
        <rFont val="Arial Narrow"/>
        <family val="2"/>
        <charset val="238"/>
      </rPr>
      <t xml:space="preserve">Medzinárodne platné dokumenty IFLA </t>
    </r>
  </si>
  <si>
    <r>
      <t>·</t>
    </r>
    <r>
      <rPr>
        <sz val="7"/>
        <color theme="1"/>
        <rFont val="Arial Narrow"/>
        <family val="2"/>
        <charset val="238"/>
      </rPr>
      <t xml:space="preserve">         </t>
    </r>
    <r>
      <rPr>
        <sz val="10"/>
        <color theme="1"/>
        <rFont val="Arial Narrow"/>
        <family val="2"/>
        <charset val="238"/>
      </rPr>
      <t>Štandardy MK pre knižnice z 2010: Metodický pokyn Ministerstva kultúry Slovenskej republiky č. MK-1669/2010-10/7472 z 1. júna 2010</t>
    </r>
  </si>
  <si>
    <r>
      <t>·</t>
    </r>
    <r>
      <rPr>
        <sz val="7"/>
        <color theme="1"/>
        <rFont val="Arial Narrow"/>
        <family val="2"/>
        <charset val="238"/>
      </rPr>
      <t xml:space="preserve">         </t>
    </r>
    <r>
      <rPr>
        <sz val="10"/>
        <color theme="1"/>
        <rFont val="Arial Narrow"/>
        <family val="2"/>
        <charset val="238"/>
      </rPr>
      <t>Zber štatistických dáta KULT (MK SR) 10-01 -Ročný výkaz o knižnici</t>
    </r>
  </si>
  <si>
    <r>
      <t>·</t>
    </r>
    <r>
      <rPr>
        <sz val="7"/>
        <color theme="1"/>
        <rFont val="Arial Narrow"/>
        <family val="2"/>
        <charset val="238"/>
      </rPr>
      <t xml:space="preserve">         </t>
    </r>
    <r>
      <rPr>
        <sz val="10"/>
        <color theme="1"/>
        <rFont val="Arial Narrow"/>
        <family val="2"/>
        <charset val="238"/>
      </rPr>
      <t xml:space="preserve">Príspevok z rozpočtu MK SR pre 3 zriadené organizácie (8,3 mil. eur v roku 2018) a do 1 verejnoprávnej inštitúcie (1,7 mil. eur v roku 2018) </t>
    </r>
  </si>
  <si>
    <r>
      <t>·</t>
    </r>
    <r>
      <rPr>
        <sz val="7"/>
        <color theme="1"/>
        <rFont val="Arial Narrow"/>
        <family val="2"/>
        <charset val="238"/>
      </rPr>
      <t xml:space="preserve">         </t>
    </r>
    <r>
      <rPr>
        <sz val="10"/>
        <color theme="1"/>
        <rFont val="Arial Narrow"/>
        <family val="2"/>
        <charset val="238"/>
      </rPr>
      <t>Zákon o kultúrno-osvetovej činnosti (č. 189/2015 Z. z.)</t>
    </r>
  </si>
  <si>
    <r>
      <t>-</t>
    </r>
    <r>
      <rPr>
        <sz val="7"/>
        <color theme="1"/>
        <rFont val="Arial Narrow"/>
        <family val="2"/>
        <charset val="238"/>
      </rPr>
      <t xml:space="preserve">          </t>
    </r>
    <r>
      <rPr>
        <b/>
        <sz val="10"/>
        <color theme="1"/>
        <rFont val="Arial Narrow"/>
        <family val="2"/>
        <charset val="238"/>
      </rPr>
      <t>Národné osvetové centrum</t>
    </r>
  </si>
  <si>
    <r>
      <t>·</t>
    </r>
    <r>
      <rPr>
        <sz val="7"/>
        <color theme="1"/>
        <rFont val="Arial Narrow"/>
        <family val="2"/>
        <charset val="238"/>
      </rPr>
      <t xml:space="preserve">         </t>
    </r>
    <r>
      <rPr>
        <sz val="10"/>
        <color theme="1"/>
        <rFont val="Arial Narrow"/>
        <family val="2"/>
        <charset val="238"/>
      </rPr>
      <t>Zákon o ľudovej umeleckej výrobe a umeleckých remeslách (č. 4/1958 Z. z. SNR)</t>
    </r>
  </si>
  <si>
    <r>
      <t>-</t>
    </r>
    <r>
      <rPr>
        <sz val="7"/>
        <color theme="1"/>
        <rFont val="Arial Narrow"/>
        <family val="2"/>
        <charset val="238"/>
      </rPr>
      <t xml:space="preserve">          </t>
    </r>
    <r>
      <rPr>
        <b/>
        <sz val="10"/>
        <color theme="1"/>
        <rFont val="Arial Narrow"/>
        <family val="2"/>
        <charset val="238"/>
      </rPr>
      <t>Ústredie ľudovej umeleckej tvorby</t>
    </r>
  </si>
  <si>
    <r>
      <t>·</t>
    </r>
    <r>
      <rPr>
        <sz val="7"/>
        <color theme="1"/>
        <rFont val="Arial Narrow"/>
        <family val="2"/>
        <charset val="238"/>
      </rPr>
      <t xml:space="preserve">         </t>
    </r>
    <r>
      <rPr>
        <sz val="10"/>
        <color theme="1"/>
        <rFont val="Arial Narrow"/>
        <family val="2"/>
        <charset val="238"/>
      </rPr>
      <t>Zákon o Matici slovenskej (č. 68/1997 Z. z.)</t>
    </r>
  </si>
  <si>
    <r>
      <t>-</t>
    </r>
    <r>
      <rPr>
        <sz val="7"/>
        <color theme="1"/>
        <rFont val="Arial Narrow"/>
        <family val="2"/>
        <charset val="238"/>
      </rPr>
      <t xml:space="preserve">          </t>
    </r>
    <r>
      <rPr>
        <b/>
        <sz val="10"/>
        <color theme="1"/>
        <rFont val="Arial Narrow"/>
        <family val="2"/>
        <charset val="238"/>
      </rPr>
      <t>Slovenská ústredná hvezdáreň</t>
    </r>
  </si>
  <si>
    <r>
      <t>-</t>
    </r>
    <r>
      <rPr>
        <sz val="7"/>
        <color theme="1"/>
        <rFont val="Arial Narrow"/>
        <family val="2"/>
        <charset val="238"/>
      </rPr>
      <t xml:space="preserve">          </t>
    </r>
    <r>
      <rPr>
        <b/>
        <i/>
        <sz val="10"/>
        <color theme="1"/>
        <rFont val="Arial Narrow"/>
        <family val="2"/>
        <charset val="238"/>
      </rPr>
      <t>Matica slovenská</t>
    </r>
  </si>
  <si>
    <r>
      <t>o</t>
    </r>
    <r>
      <rPr>
        <sz val="7"/>
        <color theme="1"/>
        <rFont val="Arial Narrow"/>
        <family val="2"/>
        <charset val="238"/>
      </rPr>
      <t xml:space="preserve">    </t>
    </r>
    <r>
      <rPr>
        <sz val="10"/>
        <color theme="1"/>
        <rFont val="Arial Narrow"/>
        <family val="2"/>
        <charset val="238"/>
      </rPr>
      <t>FPU (2,7 mil. eur) a </t>
    </r>
  </si>
  <si>
    <r>
      <t>o</t>
    </r>
    <r>
      <rPr>
        <sz val="7"/>
        <color theme="1"/>
        <rFont val="Arial Narrow"/>
        <family val="2"/>
        <charset val="238"/>
      </rPr>
      <t xml:space="preserve">    </t>
    </r>
    <r>
      <rPr>
        <sz val="10"/>
        <color theme="1"/>
        <rFont val="Arial Narrow"/>
        <family val="2"/>
        <charset val="238"/>
      </rPr>
      <t>KULT MINOR (3,2 mil. eur ) v roku 2018</t>
    </r>
  </si>
  <si>
    <r>
      <t>·</t>
    </r>
    <r>
      <rPr>
        <sz val="7"/>
        <color theme="1"/>
        <rFont val="Arial Narrow"/>
        <family val="2"/>
        <charset val="238"/>
      </rPr>
      <t xml:space="preserve">         </t>
    </r>
    <r>
      <rPr>
        <sz val="10"/>
        <color theme="1"/>
        <rFont val="Arial Narrow"/>
        <family val="2"/>
        <charset val="238"/>
      </rPr>
      <t>Metodická a koordinačná činnosť NOC pre všetky kultúrno-osvetové zariadenia so všeobecným zameraním</t>
    </r>
  </si>
  <si>
    <r>
      <t>·</t>
    </r>
    <r>
      <rPr>
        <sz val="7"/>
        <color theme="1"/>
        <rFont val="Arial Narrow"/>
        <family val="2"/>
        <charset val="238"/>
      </rPr>
      <t xml:space="preserve">         </t>
    </r>
    <r>
      <rPr>
        <sz val="10"/>
        <color theme="1"/>
        <rFont val="Arial Narrow"/>
        <family val="2"/>
        <charset val="238"/>
      </rPr>
      <t>Metodická a koordinačná činnosť SÚH pre všetky kultúrno-osvetové zariadenia so špecifickým zameraním na astronómiu</t>
    </r>
  </si>
  <si>
    <r>
      <t>·</t>
    </r>
    <r>
      <rPr>
        <sz val="7"/>
        <color theme="1"/>
        <rFont val="Arial Narrow"/>
        <family val="2"/>
        <charset val="238"/>
      </rPr>
      <t xml:space="preserve">         </t>
    </r>
    <r>
      <rPr>
        <sz val="10"/>
        <color theme="1"/>
        <rFont val="Arial Narrow"/>
        <family val="2"/>
        <charset val="238"/>
      </rPr>
      <t>Príspevok z rozpočtu MK SR pre 5 zriadených organizácií (41 mil. eur v roku 2018)</t>
    </r>
  </si>
  <si>
    <r>
      <t>·</t>
    </r>
    <r>
      <rPr>
        <sz val="7"/>
        <color theme="1"/>
        <rFont val="Arial Narrow"/>
        <family val="2"/>
        <charset val="238"/>
      </rPr>
      <t xml:space="preserve">         </t>
    </r>
    <r>
      <rPr>
        <sz val="10"/>
        <color theme="1"/>
        <rFont val="Arial Narrow"/>
        <family val="2"/>
        <charset val="238"/>
      </rPr>
      <t>Zákon o divadelnej činnosti a hudobnej činnosti (č. 103/2014 Z. z.)</t>
    </r>
  </si>
  <si>
    <r>
      <t>-</t>
    </r>
    <r>
      <rPr>
        <sz val="7"/>
        <color theme="1"/>
        <rFont val="Arial Narrow"/>
        <family val="2"/>
        <charset val="238"/>
      </rPr>
      <t xml:space="preserve">          </t>
    </r>
    <r>
      <rPr>
        <b/>
        <sz val="10"/>
        <color theme="1"/>
        <rFont val="Arial Narrow"/>
        <family val="2"/>
        <charset val="238"/>
      </rPr>
      <t xml:space="preserve">Slovenské národné divadlo v Bratislave </t>
    </r>
  </si>
  <si>
    <r>
      <t>·</t>
    </r>
    <r>
      <rPr>
        <sz val="7"/>
        <color theme="1"/>
        <rFont val="Arial Narrow"/>
        <family val="2"/>
        <charset val="238"/>
      </rPr>
      <t xml:space="preserve">         </t>
    </r>
    <r>
      <rPr>
        <sz val="10"/>
        <color theme="1"/>
        <rFont val="Arial Narrow"/>
        <family val="2"/>
        <charset val="238"/>
      </rPr>
      <t>Zákon o Slovenskom národnom divadle (č. 385/1997 Z. z.)</t>
    </r>
  </si>
  <si>
    <r>
      <t>-</t>
    </r>
    <r>
      <rPr>
        <sz val="7"/>
        <color theme="1"/>
        <rFont val="Arial Narrow"/>
        <family val="2"/>
        <charset val="238"/>
      </rPr>
      <t xml:space="preserve">          </t>
    </r>
    <r>
      <rPr>
        <b/>
        <sz val="10"/>
        <color theme="1"/>
        <rFont val="Arial Narrow"/>
        <family val="2"/>
        <charset val="238"/>
      </rPr>
      <t>Štátne divadlo Košice</t>
    </r>
  </si>
  <si>
    <r>
      <t>·</t>
    </r>
    <r>
      <rPr>
        <sz val="7"/>
        <color theme="1"/>
        <rFont val="Arial Narrow"/>
        <family val="2"/>
        <charset val="238"/>
      </rPr>
      <t xml:space="preserve">         </t>
    </r>
    <r>
      <rPr>
        <sz val="10"/>
        <color theme="1"/>
        <rFont val="Arial Narrow"/>
        <family val="2"/>
        <charset val="238"/>
      </rPr>
      <t>Vyhláška MKSR o rozsahu vybraných informácií požadovaných od divadiel a hudobných inštitúcií (č. 230/2014)</t>
    </r>
  </si>
  <si>
    <r>
      <t>-</t>
    </r>
    <r>
      <rPr>
        <sz val="7"/>
        <color theme="1"/>
        <rFont val="Arial Narrow"/>
        <family val="2"/>
        <charset val="238"/>
      </rPr>
      <t xml:space="preserve">          </t>
    </r>
    <r>
      <rPr>
        <b/>
        <sz val="10"/>
        <color theme="1"/>
        <rFont val="Arial Narrow"/>
        <family val="2"/>
        <charset val="238"/>
      </rPr>
      <t>Štátna opera v Banskej Bystrici</t>
    </r>
  </si>
  <si>
    <r>
      <t>·</t>
    </r>
    <r>
      <rPr>
        <sz val="7"/>
        <color theme="1"/>
        <rFont val="Arial Narrow"/>
        <family val="2"/>
        <charset val="238"/>
      </rPr>
      <t xml:space="preserve">         </t>
    </r>
    <r>
      <rPr>
        <sz val="10"/>
        <color theme="1"/>
        <rFont val="Arial Narrow"/>
        <family val="2"/>
        <charset val="238"/>
      </rPr>
      <t xml:space="preserve">Stratégia rozvoja kultúry na roky 2014 – 2020  </t>
    </r>
  </si>
  <si>
    <r>
      <t>-</t>
    </r>
    <r>
      <rPr>
        <sz val="7"/>
        <color theme="1"/>
        <rFont val="Arial Narrow"/>
        <family val="2"/>
        <charset val="238"/>
      </rPr>
      <t xml:space="preserve">          </t>
    </r>
    <r>
      <rPr>
        <b/>
        <sz val="10"/>
        <color theme="1"/>
        <rFont val="Arial Narrow"/>
        <family val="2"/>
        <charset val="238"/>
      </rPr>
      <t>Divadlo Nová scéna v Bratislave</t>
    </r>
  </si>
  <si>
    <r>
      <t>-</t>
    </r>
    <r>
      <rPr>
        <sz val="7"/>
        <color theme="1"/>
        <rFont val="Arial Narrow"/>
        <family val="2"/>
        <charset val="238"/>
      </rPr>
      <t xml:space="preserve">          </t>
    </r>
    <r>
      <rPr>
        <b/>
        <sz val="10"/>
        <color theme="1"/>
        <rFont val="Arial Narrow"/>
        <family val="2"/>
        <charset val="238"/>
      </rPr>
      <t>Divadelný ústav</t>
    </r>
  </si>
  <si>
    <r>
      <t>·</t>
    </r>
    <r>
      <rPr>
        <sz val="7"/>
        <color theme="1"/>
        <rFont val="Arial Narrow"/>
        <family val="2"/>
        <charset val="238"/>
      </rPr>
      <t xml:space="preserve">         </t>
    </r>
    <r>
      <rPr>
        <sz val="10"/>
        <color theme="1"/>
        <rFont val="Arial Narrow"/>
        <family val="2"/>
        <charset val="238"/>
      </rPr>
      <t>Podpora vybranými programami dotačných fondov</t>
    </r>
  </si>
  <si>
    <r>
      <t>o</t>
    </r>
    <r>
      <rPr>
        <sz val="7"/>
        <color theme="1"/>
        <rFont val="Arial Narrow"/>
        <family val="2"/>
        <charset val="238"/>
      </rPr>
      <t xml:space="preserve">    </t>
    </r>
    <r>
      <rPr>
        <sz val="10"/>
        <color theme="1"/>
        <rFont val="Arial Narrow"/>
        <family val="2"/>
        <charset val="238"/>
      </rPr>
      <t xml:space="preserve"> FPU (1,7 mil. eur) a </t>
    </r>
  </si>
  <si>
    <r>
      <t>o</t>
    </r>
    <r>
      <rPr>
        <sz val="7"/>
        <color theme="1"/>
        <rFont val="Arial Narrow"/>
        <family val="2"/>
        <charset val="238"/>
      </rPr>
      <t xml:space="preserve">    </t>
    </r>
    <r>
      <rPr>
        <sz val="10"/>
        <color theme="1"/>
        <rFont val="Arial Narrow"/>
        <family val="2"/>
        <charset val="238"/>
      </rPr>
      <t>KULT MINOR (430-tisíc eur) v roku 2018</t>
    </r>
  </si>
  <si>
    <r>
      <t>·</t>
    </r>
    <r>
      <rPr>
        <sz val="7"/>
        <color theme="1"/>
        <rFont val="Arial Narrow"/>
        <family val="2"/>
        <charset val="238"/>
      </rPr>
      <t xml:space="preserve">         </t>
    </r>
    <r>
      <rPr>
        <sz val="10"/>
        <color theme="1"/>
        <rFont val="Arial Narrow"/>
        <family val="2"/>
        <charset val="238"/>
      </rPr>
      <t>Návrh na vyhlásenie roka 2020 za Rok slovenského divadla a jeho organizačné a finančné zabezpečenie (320 000 eur, čerpanie v roku 2019)</t>
    </r>
  </si>
  <si>
    <r>
      <t>·</t>
    </r>
    <r>
      <rPr>
        <sz val="7"/>
        <color theme="1"/>
        <rFont val="Arial Narrow"/>
        <family val="2"/>
        <charset val="238"/>
      </rPr>
      <t xml:space="preserve">         </t>
    </r>
    <r>
      <rPr>
        <sz val="10"/>
        <color theme="1"/>
        <rFont val="Arial Narrow"/>
        <family val="2"/>
        <charset val="238"/>
      </rPr>
      <t>Príspevok prostredníctvom Literárneho fondu zriadeného zákonom č. 13/1993 Z. z. Zákon o umeleckých fondoch § 7, v sekcii rozhlasu, divadla a zábavného umenia</t>
    </r>
  </si>
  <si>
    <r>
      <t>·</t>
    </r>
    <r>
      <rPr>
        <sz val="7"/>
        <color theme="1"/>
        <rFont val="Arial Narrow"/>
        <family val="2"/>
        <charset val="238"/>
      </rPr>
      <t xml:space="preserve">         </t>
    </r>
    <r>
      <rPr>
        <sz val="10"/>
        <color theme="1"/>
        <rFont val="Arial Narrow"/>
        <family val="2"/>
        <charset val="238"/>
      </rPr>
      <t>Zber štatistických dát KULT (MK SR) 12-01– Ročný výkaz o profesionálnom divadle</t>
    </r>
  </si>
  <si>
    <r>
      <t>·</t>
    </r>
    <r>
      <rPr>
        <sz val="7"/>
        <color theme="1"/>
        <rFont val="Arial Narrow"/>
        <family val="2"/>
        <charset val="238"/>
      </rPr>
      <t xml:space="preserve">         </t>
    </r>
    <r>
      <rPr>
        <sz val="10"/>
        <color theme="1"/>
        <rFont val="Arial Narrow"/>
        <family val="2"/>
        <charset val="238"/>
      </rPr>
      <t>Tantiémy v zmysle autorského</t>
    </r>
    <r>
      <rPr>
        <sz val="9"/>
        <color theme="1"/>
        <rFont val="Arial Narrow"/>
        <family val="2"/>
        <charset val="238"/>
      </rPr>
      <t xml:space="preserve"> </t>
    </r>
    <r>
      <rPr>
        <sz val="10"/>
        <color theme="1"/>
        <rFont val="Arial Narrow"/>
        <family val="2"/>
        <charset val="238"/>
      </rPr>
      <t>zákona, 185/2015 Z. z., § 152</t>
    </r>
  </si>
  <si>
    <r>
      <t>·</t>
    </r>
    <r>
      <rPr>
        <sz val="7"/>
        <color theme="1"/>
        <rFont val="Arial Narrow"/>
        <family val="2"/>
        <charset val="238"/>
      </rPr>
      <t xml:space="preserve">         </t>
    </r>
    <r>
      <rPr>
        <sz val="10"/>
        <color theme="1"/>
        <rFont val="Arial Narrow"/>
        <family val="2"/>
        <charset val="238"/>
      </rPr>
      <t>Príspevok z rozpočtu MK SR pre 7 zriadených organizácií (21,8 mil. eur v roku 2018)</t>
    </r>
  </si>
  <si>
    <r>
      <t>-</t>
    </r>
    <r>
      <rPr>
        <sz val="7"/>
        <color theme="1"/>
        <rFont val="Arial Narrow"/>
        <family val="2"/>
        <charset val="238"/>
      </rPr>
      <t xml:space="preserve">          </t>
    </r>
    <r>
      <rPr>
        <b/>
        <sz val="10"/>
        <color theme="1"/>
        <rFont val="Arial Narrow"/>
        <family val="2"/>
        <charset val="238"/>
      </rPr>
      <t>Slovenská filharmónia</t>
    </r>
  </si>
  <si>
    <r>
      <t>-</t>
    </r>
    <r>
      <rPr>
        <sz val="7"/>
        <color theme="1"/>
        <rFont val="Arial Narrow"/>
        <family val="2"/>
        <charset val="238"/>
      </rPr>
      <t xml:space="preserve">          </t>
    </r>
    <r>
      <rPr>
        <b/>
        <sz val="10"/>
        <color theme="1"/>
        <rFont val="Arial Narrow"/>
        <family val="2"/>
        <charset val="238"/>
      </rPr>
      <t>Štátna filharmónia Košice</t>
    </r>
  </si>
  <si>
    <r>
      <t>·</t>
    </r>
    <r>
      <rPr>
        <sz val="7"/>
        <color theme="1"/>
        <rFont val="Arial Narrow"/>
        <family val="2"/>
        <charset val="238"/>
      </rPr>
      <t xml:space="preserve">         </t>
    </r>
    <r>
      <rPr>
        <sz val="10"/>
        <color theme="1"/>
        <rFont val="Arial Narrow"/>
        <family val="2"/>
        <charset val="238"/>
      </rPr>
      <t>Zákon o Slovenskej filharmónii (č. 114/2000 Z. z.)</t>
    </r>
  </si>
  <si>
    <r>
      <t>-</t>
    </r>
    <r>
      <rPr>
        <sz val="7"/>
        <color theme="1"/>
        <rFont val="Arial Narrow"/>
        <family val="2"/>
        <charset val="238"/>
      </rPr>
      <t xml:space="preserve">          </t>
    </r>
    <r>
      <rPr>
        <b/>
        <sz val="10"/>
        <color theme="1"/>
        <rFont val="Arial Narrow"/>
        <family val="2"/>
        <charset val="238"/>
      </rPr>
      <t>Štátny komorný orchester v Žiline</t>
    </r>
  </si>
  <si>
    <r>
      <t>·</t>
    </r>
    <r>
      <rPr>
        <sz val="7"/>
        <color theme="1"/>
        <rFont val="Arial Narrow"/>
        <family val="2"/>
        <charset val="238"/>
      </rPr>
      <t xml:space="preserve">         </t>
    </r>
    <r>
      <rPr>
        <sz val="10"/>
        <color theme="1"/>
        <rFont val="Arial Narrow"/>
        <family val="2"/>
        <charset val="238"/>
      </rPr>
      <t>Zákon o vysielaní a retransmisii (308/2000 Z.z. § 28b)</t>
    </r>
  </si>
  <si>
    <r>
      <t>-</t>
    </r>
    <r>
      <rPr>
        <sz val="7"/>
        <color theme="1"/>
        <rFont val="Arial Narrow"/>
        <family val="2"/>
        <charset val="238"/>
      </rPr>
      <t xml:space="preserve">          </t>
    </r>
    <r>
      <rPr>
        <b/>
        <sz val="10"/>
        <color theme="1"/>
        <rFont val="Arial Narrow"/>
        <family val="2"/>
        <charset val="238"/>
      </rPr>
      <t>Umelecký súbor Lúčnica</t>
    </r>
  </si>
  <si>
    <r>
      <t>·</t>
    </r>
    <r>
      <rPr>
        <sz val="7"/>
        <color theme="1"/>
        <rFont val="Arial Narrow"/>
        <family val="2"/>
        <charset val="238"/>
      </rPr>
      <t xml:space="preserve">         </t>
    </r>
    <r>
      <rPr>
        <sz val="10"/>
        <color theme="1"/>
        <rFont val="Arial Narrow"/>
        <family val="2"/>
        <charset val="238"/>
      </rPr>
      <t>Stratégia rozvoja kultúry na roky 2014-2020</t>
    </r>
  </si>
  <si>
    <r>
      <t>-</t>
    </r>
    <r>
      <rPr>
        <sz val="7"/>
        <color theme="1"/>
        <rFont val="Arial Narrow"/>
        <family val="2"/>
        <charset val="238"/>
      </rPr>
      <t xml:space="preserve">          </t>
    </r>
    <r>
      <rPr>
        <b/>
        <sz val="10"/>
        <color theme="1"/>
        <rFont val="Arial Narrow"/>
        <family val="2"/>
        <charset val="238"/>
      </rPr>
      <t>Slovenský ľudový umelecký kolektív</t>
    </r>
  </si>
  <si>
    <r>
      <t>-</t>
    </r>
    <r>
      <rPr>
        <sz val="7"/>
        <color theme="1"/>
        <rFont val="Arial Narrow"/>
        <family val="2"/>
        <charset val="238"/>
      </rPr>
      <t xml:space="preserve">          </t>
    </r>
    <r>
      <rPr>
        <b/>
        <sz val="10"/>
        <color theme="1"/>
        <rFont val="Arial Narrow"/>
        <family val="2"/>
        <charset val="238"/>
      </rPr>
      <t>Tanečné divadlo Ifjú Szivék</t>
    </r>
  </si>
  <si>
    <r>
      <t>-</t>
    </r>
    <r>
      <rPr>
        <sz val="7"/>
        <color theme="1"/>
        <rFont val="Arial Narrow"/>
        <family val="2"/>
        <charset val="238"/>
      </rPr>
      <t xml:space="preserve">          </t>
    </r>
    <r>
      <rPr>
        <b/>
        <sz val="10"/>
        <color theme="1"/>
        <rFont val="Arial Narrow"/>
        <family val="2"/>
        <charset val="238"/>
      </rPr>
      <t>Hudobné centrum</t>
    </r>
  </si>
  <si>
    <r>
      <t>o</t>
    </r>
    <r>
      <rPr>
        <sz val="7"/>
        <color theme="1"/>
        <rFont val="Arial Narrow"/>
        <family val="2"/>
        <charset val="238"/>
      </rPr>
      <t xml:space="preserve">    </t>
    </r>
    <r>
      <rPr>
        <sz val="10"/>
        <color theme="1"/>
        <rFont val="Arial Narrow"/>
        <family val="2"/>
        <charset val="238"/>
      </rPr>
      <t>FPU (2,8 mil. eur)</t>
    </r>
  </si>
  <si>
    <r>
      <t>o</t>
    </r>
    <r>
      <rPr>
        <sz val="7"/>
        <color theme="1"/>
        <rFont val="Arial Narrow"/>
        <family val="2"/>
        <charset val="238"/>
      </rPr>
      <t xml:space="preserve">    </t>
    </r>
    <r>
      <rPr>
        <sz val="10"/>
        <color theme="1"/>
        <rFont val="Arial Narrow"/>
        <family val="2"/>
        <charset val="238"/>
      </rPr>
      <t>KULT MINOR (</t>
    </r>
    <r>
      <rPr>
        <sz val="10"/>
        <color rgb="FF000000"/>
        <rFont val="Arial Narrow"/>
        <family val="2"/>
        <charset val="238"/>
      </rPr>
      <t>633-tisíc eur)</t>
    </r>
    <r>
      <rPr>
        <sz val="10"/>
        <color theme="1"/>
        <rFont val="Arial Narrow"/>
        <family val="2"/>
        <charset val="238"/>
      </rPr>
      <t xml:space="preserve"> v roku 2018</t>
    </r>
  </si>
  <si>
    <r>
      <t>·</t>
    </r>
    <r>
      <rPr>
        <sz val="7"/>
        <color theme="1"/>
        <rFont val="Arial Narrow"/>
        <family val="2"/>
        <charset val="238"/>
      </rPr>
      <t xml:space="preserve">         </t>
    </r>
    <r>
      <rPr>
        <sz val="10"/>
        <color theme="1"/>
        <rFont val="Arial Narrow"/>
        <family val="2"/>
        <charset val="238"/>
      </rPr>
      <t xml:space="preserve">Príspevok v hodnote 111-tisíc eur v roku 2018 prostredníctvom Hudobného fondu </t>
    </r>
  </si>
  <si>
    <r>
      <t>·</t>
    </r>
    <r>
      <rPr>
        <sz val="7"/>
        <color theme="1"/>
        <rFont val="Arial Narrow"/>
        <family val="2"/>
        <charset val="238"/>
      </rPr>
      <t xml:space="preserve">         </t>
    </r>
    <r>
      <rPr>
        <sz val="10"/>
        <color theme="1"/>
        <rFont val="Arial Narrow"/>
        <family val="2"/>
        <charset val="238"/>
      </rPr>
      <t>Zber štatistických dát KULT (MKSR) 5 – 01 – Ročný výkaz o hudobnom telese a umeleckom súbore</t>
    </r>
  </si>
  <si>
    <r>
      <t>·</t>
    </r>
    <r>
      <rPr>
        <sz val="7"/>
        <color theme="1"/>
        <rFont val="Arial Narrow"/>
        <family val="2"/>
        <charset val="238"/>
      </rPr>
      <t xml:space="preserve">         </t>
    </r>
    <r>
      <rPr>
        <sz val="10"/>
        <color theme="1"/>
        <rFont val="Arial Narrow"/>
        <family val="2"/>
        <charset val="238"/>
      </rPr>
      <t>Príspevok v hodnote cez SOZA, Slovgram, OZIS, v zmysle 185/2</t>
    </r>
  </si>
  <si>
    <r>
      <t>·</t>
    </r>
    <r>
      <rPr>
        <sz val="7"/>
        <color theme="1"/>
        <rFont val="Arial Narrow"/>
        <family val="2"/>
        <charset val="238"/>
      </rPr>
      <t xml:space="preserve">         </t>
    </r>
    <r>
      <rPr>
        <sz val="10"/>
        <color theme="1"/>
        <rFont val="Arial Narrow"/>
        <family val="2"/>
        <charset val="238"/>
      </rPr>
      <t>Príspevok z rozpočtu MK SR pre 1 organizáciu (1,35 mil. eur v roku 2018)</t>
    </r>
  </si>
  <si>
    <r>
      <t>·</t>
    </r>
    <r>
      <rPr>
        <sz val="7"/>
        <color theme="1"/>
        <rFont val="Arial Narrow"/>
        <family val="2"/>
        <charset val="238"/>
      </rPr>
      <t xml:space="preserve">         </t>
    </r>
    <r>
      <rPr>
        <sz val="10"/>
        <color theme="1"/>
        <rFont val="Arial Narrow"/>
        <family val="2"/>
        <charset val="238"/>
      </rPr>
      <t>Zákon o povinných výtlačkoch - § 8 zákona č. 212/1997 Z. z. o povinných výtlačkoch periodických publikácií</t>
    </r>
  </si>
  <si>
    <r>
      <t>-</t>
    </r>
    <r>
      <rPr>
        <sz val="7"/>
        <color theme="1"/>
        <rFont val="Arial Narrow"/>
        <family val="2"/>
        <charset val="238"/>
      </rPr>
      <t xml:space="preserve">          </t>
    </r>
    <r>
      <rPr>
        <b/>
        <sz val="10"/>
        <color theme="1"/>
        <rFont val="Arial Narrow"/>
        <family val="2"/>
        <charset val="238"/>
      </rPr>
      <t>Literárne informačné centrum</t>
    </r>
  </si>
  <si>
    <r>
      <t>·</t>
    </r>
    <r>
      <rPr>
        <sz val="7"/>
        <color theme="1"/>
        <rFont val="Arial Narrow"/>
        <family val="2"/>
        <charset val="238"/>
      </rPr>
      <t xml:space="preserve">         </t>
    </r>
    <r>
      <rPr>
        <sz val="10"/>
        <color theme="1"/>
        <rFont val="Arial Narrow"/>
        <family val="2"/>
        <charset val="238"/>
      </rPr>
      <t>Akčný plán k stratégií rozvoja kultúry 2018 – 2020</t>
    </r>
  </si>
  <si>
    <r>
      <t>o</t>
    </r>
    <r>
      <rPr>
        <sz val="7"/>
        <color theme="1"/>
        <rFont val="Arial Narrow"/>
        <family val="2"/>
        <charset val="238"/>
      </rPr>
      <t xml:space="preserve">    </t>
    </r>
    <r>
      <rPr>
        <sz val="10"/>
        <color theme="1"/>
        <rFont val="Arial Narrow"/>
        <family val="2"/>
        <charset val="238"/>
      </rPr>
      <t xml:space="preserve"> FPU (1,45 mil. eur) a</t>
    </r>
  </si>
  <si>
    <r>
      <t>o</t>
    </r>
    <r>
      <rPr>
        <sz val="7"/>
        <color theme="1"/>
        <rFont val="Arial Narrow"/>
        <family val="2"/>
        <charset val="238"/>
      </rPr>
      <t xml:space="preserve">    </t>
    </r>
    <r>
      <rPr>
        <sz val="10"/>
        <color theme="1"/>
        <rFont val="Arial Narrow"/>
        <family val="2"/>
        <charset val="238"/>
      </rPr>
      <t> KULT MINOR (</t>
    </r>
    <r>
      <rPr>
        <sz val="10"/>
        <color rgb="FF000000"/>
        <rFont val="Arial Narrow"/>
        <family val="2"/>
        <charset val="238"/>
      </rPr>
      <t>75-tisíc eur)</t>
    </r>
    <r>
      <rPr>
        <sz val="10"/>
        <color theme="1"/>
        <rFont val="Arial Narrow"/>
        <family val="2"/>
        <charset val="238"/>
      </rPr>
      <t xml:space="preserve"> v roku 2018</t>
    </r>
  </si>
  <si>
    <r>
      <t>·</t>
    </r>
    <r>
      <rPr>
        <sz val="7"/>
        <color theme="1"/>
        <rFont val="Arial Narrow"/>
        <family val="2"/>
        <charset val="238"/>
      </rPr>
      <t xml:space="preserve">         </t>
    </r>
    <r>
      <rPr>
        <sz val="10"/>
        <color theme="1"/>
        <rFont val="Arial Narrow"/>
        <family val="2"/>
        <charset val="238"/>
      </rPr>
      <t>Zníženie cien pre spotrebiteľov: zníženie sadzby DPH na knihy (aj noty) na 10%</t>
    </r>
  </si>
  <si>
    <r>
      <t>·</t>
    </r>
    <r>
      <rPr>
        <sz val="7"/>
        <color theme="1"/>
        <rFont val="Arial Narrow"/>
        <family val="2"/>
        <charset val="238"/>
      </rPr>
      <t xml:space="preserve">         </t>
    </r>
    <r>
      <rPr>
        <sz val="10"/>
        <color theme="1"/>
        <rFont val="Arial Narrow"/>
        <family val="2"/>
        <charset val="238"/>
      </rPr>
      <t xml:space="preserve">Systém tantiém: </t>
    </r>
  </si>
  <si>
    <r>
      <t>o</t>
    </r>
    <r>
      <rPr>
        <sz val="7"/>
        <color theme="1"/>
        <rFont val="Arial Narrow"/>
        <family val="2"/>
        <charset val="238"/>
      </rPr>
      <t xml:space="preserve">    </t>
    </r>
    <r>
      <rPr>
        <sz val="10"/>
        <color theme="1"/>
        <rFont val="Arial Narrow"/>
        <family val="2"/>
        <charset val="238"/>
      </rPr>
      <t>zriadenie Literárneho fondu – podpora literatúry z 2% príspevkov z autorských honorárov</t>
    </r>
  </si>
  <si>
    <r>
      <t>o</t>
    </r>
    <r>
      <rPr>
        <sz val="7"/>
        <color theme="1"/>
        <rFont val="Arial Narrow"/>
        <family val="2"/>
        <charset val="238"/>
      </rPr>
      <t xml:space="preserve">    </t>
    </r>
    <r>
      <rPr>
        <sz val="10"/>
        <color theme="1"/>
        <rFont val="Arial Narrow"/>
        <family val="2"/>
        <charset val="238"/>
      </rPr>
      <t>Organizácia kolektívnej správy autorských práv - LITA</t>
    </r>
  </si>
  <si>
    <r>
      <t>·</t>
    </r>
    <r>
      <rPr>
        <sz val="7"/>
        <color theme="1"/>
        <rFont val="Arial Narrow"/>
        <family val="2"/>
        <charset val="238"/>
      </rPr>
      <t xml:space="preserve">         </t>
    </r>
    <r>
      <rPr>
        <sz val="10"/>
        <color theme="1"/>
        <rFont val="Arial Narrow"/>
        <family val="2"/>
        <charset val="238"/>
      </rPr>
      <t>Príspevok z rozpočtu MK SR pre 2 zriadené organizácie 2,2 mil. eur a transfer pre 1 spolu zriadenú neziskovú organizáciu Danubiana 0,6 mil. eur, v roku 2018</t>
    </r>
  </si>
  <si>
    <r>
      <t>·</t>
    </r>
    <r>
      <rPr>
        <sz val="7"/>
        <color theme="1"/>
        <rFont val="Arial Narrow"/>
        <family val="2"/>
        <charset val="238"/>
      </rPr>
      <t xml:space="preserve">         </t>
    </r>
    <r>
      <rPr>
        <sz val="10"/>
        <color theme="1"/>
        <rFont val="Arial Narrow"/>
        <family val="2"/>
        <charset val="238"/>
      </rPr>
      <t>Autorský zákon č. 185/2015 Z. z</t>
    </r>
  </si>
  <si>
    <r>
      <t>-</t>
    </r>
    <r>
      <rPr>
        <sz val="7"/>
        <color rgb="FF000000"/>
        <rFont val="Arial Narrow"/>
        <family val="2"/>
        <charset val="238"/>
      </rPr>
      <t xml:space="preserve">          </t>
    </r>
    <r>
      <rPr>
        <b/>
        <sz val="10"/>
        <color rgb="FF000000"/>
        <rFont val="Arial Narrow"/>
        <family val="2"/>
        <charset val="238"/>
      </rPr>
      <t>Bibiana</t>
    </r>
  </si>
  <si>
    <r>
      <t>-</t>
    </r>
    <r>
      <rPr>
        <sz val="7"/>
        <color rgb="FF000000"/>
        <rFont val="Arial Narrow"/>
        <family val="2"/>
        <charset val="238"/>
      </rPr>
      <t xml:space="preserve">          </t>
    </r>
    <r>
      <rPr>
        <b/>
        <sz val="10"/>
        <color rgb="FF000000"/>
        <rFont val="Arial Narrow"/>
        <family val="2"/>
        <charset val="238"/>
      </rPr>
      <t xml:space="preserve">Slovenské centrum dizajnu </t>
    </r>
  </si>
  <si>
    <r>
      <t>·</t>
    </r>
    <r>
      <rPr>
        <sz val="7"/>
        <color theme="1"/>
        <rFont val="Arial Narrow"/>
        <family val="2"/>
        <charset val="238"/>
      </rPr>
      <t xml:space="preserve">         </t>
    </r>
    <r>
      <rPr>
        <sz val="10"/>
        <color theme="1"/>
        <rFont val="Arial Narrow"/>
        <family val="2"/>
        <charset val="238"/>
      </rPr>
      <t>Akčný plán k stratégií rozvoja kultúry 2018-2020</t>
    </r>
  </si>
  <si>
    <r>
      <t>-</t>
    </r>
    <r>
      <rPr>
        <sz val="7"/>
        <color rgb="FF000000"/>
        <rFont val="Arial Narrow"/>
        <family val="2"/>
        <charset val="238"/>
      </rPr>
      <t xml:space="preserve">          </t>
    </r>
    <r>
      <rPr>
        <b/>
        <i/>
        <sz val="10"/>
        <color rgb="FF000000"/>
        <rFont val="Arial Narrow"/>
        <family val="2"/>
        <charset val="238"/>
      </rPr>
      <t xml:space="preserve">Danubiana </t>
    </r>
    <r>
      <rPr>
        <b/>
        <i/>
        <sz val="10"/>
        <color theme="1"/>
        <rFont val="Arial Narrow"/>
        <family val="2"/>
        <charset val="238"/>
      </rPr>
      <t>– Centrum moderného umenia, n.o.</t>
    </r>
  </si>
  <si>
    <r>
      <t>·</t>
    </r>
    <r>
      <rPr>
        <sz val="7"/>
        <color rgb="FF000000"/>
        <rFont val="Arial Narrow"/>
        <family val="2"/>
        <charset val="238"/>
      </rPr>
      <t xml:space="preserve">         </t>
    </r>
    <r>
      <rPr>
        <sz val="10"/>
        <color theme="1"/>
        <rFont val="Arial Narrow"/>
        <family val="2"/>
        <charset val="238"/>
      </rPr>
      <t>Podpora vybranými programami dotačných fondov</t>
    </r>
  </si>
  <si>
    <r>
      <t>o</t>
    </r>
    <r>
      <rPr>
        <sz val="7"/>
        <color rgb="FF000000"/>
        <rFont val="Arial Narrow"/>
        <family val="2"/>
        <charset val="238"/>
      </rPr>
      <t xml:space="preserve">    </t>
    </r>
    <r>
      <rPr>
        <sz val="10"/>
        <color theme="1"/>
        <rFont val="Arial Narrow"/>
        <family val="2"/>
        <charset val="238"/>
      </rPr>
      <t xml:space="preserve">FPU (1,75 mil. eur) </t>
    </r>
  </si>
  <si>
    <r>
      <t>o</t>
    </r>
    <r>
      <rPr>
        <sz val="7"/>
        <color rgb="FF000000"/>
        <rFont val="Arial Narrow"/>
        <family val="2"/>
        <charset val="238"/>
      </rPr>
      <t xml:space="preserve">    </t>
    </r>
    <r>
      <rPr>
        <sz val="10"/>
        <color theme="1"/>
        <rFont val="Arial Narrow"/>
        <family val="2"/>
        <charset val="238"/>
      </rPr>
      <t>KULT MINOR (257-tisíc eur ) v roku 2018</t>
    </r>
  </si>
  <si>
    <r>
      <t>·</t>
    </r>
    <r>
      <rPr>
        <sz val="7"/>
        <color theme="1"/>
        <rFont val="Arial Narrow"/>
        <family val="2"/>
        <charset val="238"/>
      </rPr>
      <t xml:space="preserve">         </t>
    </r>
    <r>
      <rPr>
        <sz val="10"/>
        <color theme="1"/>
        <rFont val="Arial Narrow"/>
        <family val="2"/>
        <charset val="238"/>
      </rPr>
      <t>Úľava z DPH – daň sa aplikuje iba na maržu obchodníka pri predaji umeleckých diel, § 66 zákona 222/2004 Z. z. o DPH</t>
    </r>
  </si>
  <si>
    <r>
      <t>·</t>
    </r>
    <r>
      <rPr>
        <sz val="7"/>
        <color theme="1"/>
        <rFont val="Arial Narrow"/>
        <family val="2"/>
        <charset val="238"/>
      </rPr>
      <t xml:space="preserve">         </t>
    </r>
    <r>
      <rPr>
        <sz val="10"/>
        <color theme="1"/>
        <rFont val="Arial Narrow"/>
        <family val="2"/>
        <charset val="238"/>
      </rPr>
      <t>Cena Dizajnu, organizuje SCD</t>
    </r>
  </si>
  <si>
    <r>
      <t>·</t>
    </r>
    <r>
      <rPr>
        <sz val="7"/>
        <color theme="1"/>
        <rFont val="Arial Narrow"/>
        <family val="2"/>
        <charset val="238"/>
      </rPr>
      <t xml:space="preserve">         </t>
    </r>
    <r>
      <rPr>
        <sz val="10"/>
        <color theme="1"/>
        <rFont val="Arial Narrow"/>
        <family val="2"/>
        <charset val="238"/>
      </rPr>
      <t>Zriadenie Fondu výtvarných umení– podpora vizuálneho umenia z 2% príspevkov z autorských honorárov</t>
    </r>
  </si>
  <si>
    <r>
      <t>·</t>
    </r>
    <r>
      <rPr>
        <sz val="7"/>
        <color theme="1"/>
        <rFont val="Arial Narrow"/>
        <family val="2"/>
        <charset val="238"/>
      </rPr>
      <t xml:space="preserve">         </t>
    </r>
    <r>
      <rPr>
        <sz val="10"/>
        <color theme="1"/>
        <rFont val="Arial Narrow"/>
        <family val="2"/>
        <charset val="238"/>
      </rPr>
      <t>On-line databáza dizajnérov SCD</t>
    </r>
  </si>
  <si>
    <r>
      <t>·</t>
    </r>
    <r>
      <rPr>
        <sz val="7"/>
        <color theme="1"/>
        <rFont val="Arial Narrow"/>
        <family val="2"/>
        <charset val="238"/>
      </rPr>
      <t xml:space="preserve">         </t>
    </r>
    <r>
      <rPr>
        <sz val="10"/>
        <color theme="1"/>
        <rFont val="Arial Narrow"/>
        <family val="2"/>
        <charset val="238"/>
      </rPr>
      <t>Systém tantiém - Organizácia kolektívnej správy autorských práv pre oblasť vizuálneho umenia LITA</t>
    </r>
  </si>
  <si>
    <r>
      <t>·</t>
    </r>
    <r>
      <rPr>
        <sz val="7"/>
        <color theme="1"/>
        <rFont val="Arial Narrow"/>
        <family val="2"/>
        <charset val="238"/>
      </rPr>
      <t xml:space="preserve">         </t>
    </r>
    <r>
      <rPr>
        <sz val="10"/>
        <color theme="1"/>
        <rFont val="Arial Narrow"/>
        <family val="2"/>
        <charset val="238"/>
      </rPr>
      <t xml:space="preserve">Medzinárodné oceňovanie ilustrátorov – Bienále ilustrácií Bratislava (BIB) </t>
    </r>
  </si>
  <si>
    <r>
      <t>·</t>
    </r>
    <r>
      <rPr>
        <sz val="7"/>
        <color theme="1"/>
        <rFont val="Arial Narrow"/>
        <family val="2"/>
        <charset val="238"/>
      </rPr>
      <t xml:space="preserve">         </t>
    </r>
    <r>
      <rPr>
        <sz val="10"/>
        <color theme="1"/>
        <rFont val="Arial Narrow"/>
        <family val="2"/>
        <charset val="238"/>
      </rPr>
      <t>Odmena umelcovi, ak prvý kupujúci predá umelcov originál tretiemu subjektu, atď. Výška odmeny závisí od výšky ceny predaja - § 23 Autorský zákon.</t>
    </r>
  </si>
  <si>
    <r>
      <t>·</t>
    </r>
    <r>
      <rPr>
        <sz val="7"/>
        <color theme="1"/>
        <rFont val="Arial Narrow"/>
        <family val="2"/>
        <charset val="238"/>
      </rPr>
      <t xml:space="preserve">         </t>
    </r>
    <r>
      <rPr>
        <sz val="10"/>
        <color theme="1"/>
        <rFont val="Arial Narrow"/>
        <family val="2"/>
        <charset val="238"/>
      </rPr>
      <t>On-line databáza BIB ilustrátorov</t>
    </r>
  </si>
  <si>
    <r>
      <t>·</t>
    </r>
    <r>
      <rPr>
        <sz val="7"/>
        <color theme="1"/>
        <rFont val="Arial Narrow"/>
        <family val="2"/>
        <charset val="238"/>
      </rPr>
      <t xml:space="preserve">         </t>
    </r>
    <r>
      <rPr>
        <sz val="10"/>
        <color theme="1"/>
        <rFont val="Arial Narrow"/>
        <family val="2"/>
        <charset val="238"/>
      </rPr>
      <t xml:space="preserve">Príspevok z rozpočtu MK SR pre </t>
    </r>
  </si>
  <si>
    <r>
      <t>o</t>
    </r>
    <r>
      <rPr>
        <sz val="7"/>
        <color theme="1"/>
        <rFont val="Arial Narrow"/>
        <family val="2"/>
        <charset val="238"/>
      </rPr>
      <t xml:space="preserve">    </t>
    </r>
    <r>
      <rPr>
        <sz val="10"/>
        <color theme="1"/>
        <rFont val="Arial Narrow"/>
        <family val="2"/>
        <charset val="238"/>
      </rPr>
      <t xml:space="preserve">1 zriadenú organizáciu, Slovenský filmový ústav (5,7 mil. eur v roku 2018) a do </t>
    </r>
  </si>
  <si>
    <r>
      <t>·</t>
    </r>
    <r>
      <rPr>
        <sz val="7"/>
        <color theme="1"/>
        <rFont val="Arial Narrow"/>
        <family val="2"/>
        <charset val="238"/>
      </rPr>
      <t xml:space="preserve">         </t>
    </r>
    <r>
      <rPr>
        <sz val="10"/>
        <color theme="1"/>
        <rFont val="Arial Narrow"/>
        <family val="2"/>
        <charset val="238"/>
      </rPr>
      <t>Zákon č. 40/2015 Z. z. o audiovízii</t>
    </r>
  </si>
  <si>
    <r>
      <t>o</t>
    </r>
    <r>
      <rPr>
        <sz val="7"/>
        <color theme="1"/>
        <rFont val="Arial Narrow"/>
        <family val="2"/>
        <charset val="238"/>
      </rPr>
      <t xml:space="preserve">    </t>
    </r>
    <r>
      <rPr>
        <sz val="10"/>
        <color theme="1"/>
        <rFont val="Arial Narrow"/>
        <family val="2"/>
        <charset val="238"/>
      </rPr>
      <t>2 verejnoprávnych inštitúcií (35,2 mil. eur pre Rozhlas a televízia Slovenska a 2,4 mil. eur pre Tlačová agentúra SR v roku 2018)</t>
    </r>
  </si>
  <si>
    <r>
      <t>·</t>
    </r>
    <r>
      <rPr>
        <sz val="7"/>
        <color theme="1"/>
        <rFont val="Arial Narrow"/>
        <family val="2"/>
        <charset val="238"/>
      </rPr>
      <t xml:space="preserve">         </t>
    </r>
    <r>
      <rPr>
        <sz val="10"/>
        <color theme="1"/>
        <rFont val="Arial Narrow"/>
        <family val="2"/>
        <charset val="238"/>
      </rPr>
      <t xml:space="preserve">Zákon č. 167/2008 Z. z. o periodickej tlači a agentúrnom spravodajstve a o zmene a doplnení niektorých zákonov </t>
    </r>
  </si>
  <si>
    <r>
      <t>·</t>
    </r>
    <r>
      <rPr>
        <sz val="7"/>
        <color theme="1"/>
        <rFont val="Arial Narrow"/>
        <family val="2"/>
        <charset val="238"/>
      </rPr>
      <t xml:space="preserve">         </t>
    </r>
    <r>
      <rPr>
        <sz val="10"/>
        <color theme="1"/>
        <rFont val="Arial Narrow"/>
        <family val="2"/>
        <charset val="238"/>
      </rPr>
      <t>Zákon č. 532/2010 Z. z. o Rozhlase a televízii Slovenska a o zmene a doplnení niektorých zákonov</t>
    </r>
  </si>
  <si>
    <r>
      <t>·</t>
    </r>
    <r>
      <rPr>
        <sz val="7"/>
        <color theme="1"/>
        <rFont val="Arial Narrow"/>
        <family val="2"/>
        <charset val="238"/>
      </rPr>
      <t xml:space="preserve">         </t>
    </r>
    <r>
      <rPr>
        <sz val="10"/>
        <color theme="1"/>
        <rFont val="Arial Narrow"/>
        <family val="2"/>
        <charset val="238"/>
      </rPr>
      <t>Zákon č. 385/2008 Z. z. o Tlačovej agentúre Slovenskej republiky a o zmene niektorých zákonov</t>
    </r>
  </si>
  <si>
    <r>
      <t>·</t>
    </r>
    <r>
      <rPr>
        <sz val="7"/>
        <color theme="1"/>
        <rFont val="Arial Narrow"/>
        <family val="2"/>
        <charset val="238"/>
      </rPr>
      <t xml:space="preserve">         </t>
    </r>
    <r>
      <rPr>
        <sz val="10"/>
        <color theme="1"/>
        <rFont val="Arial Narrow"/>
        <family val="2"/>
        <charset val="238"/>
      </rPr>
      <t>Zákon č. 308/2000 Z. z. o vysielaní a retransmisii a o zmene zákona č. 195/2000 Z. z. o telekomunikáciách v znení neskorších predpisov</t>
    </r>
  </si>
  <si>
    <r>
      <t>·</t>
    </r>
    <r>
      <rPr>
        <sz val="7"/>
        <color theme="1"/>
        <rFont val="Arial Narrow"/>
        <family val="2"/>
        <charset val="238"/>
      </rPr>
      <t xml:space="preserve">         </t>
    </r>
    <r>
      <rPr>
        <sz val="10"/>
        <color theme="1"/>
        <rFont val="Arial Narrow"/>
        <family val="2"/>
        <charset val="238"/>
      </rPr>
      <t>Zákon č. 220/2007 Z. z. o digitálnom vysielaní programových služieb a poskytovaní iných obsahových služieb prostredníctvom digitálneho prenosu a o zmene a doplnení niektorých zákonov</t>
    </r>
  </si>
  <si>
    <r>
      <t>·</t>
    </r>
    <r>
      <rPr>
        <sz val="7"/>
        <color rgb="FF000000"/>
        <rFont val="Arial Narrow"/>
        <family val="2"/>
        <charset val="238"/>
      </rPr>
      <t xml:space="preserve">         </t>
    </r>
    <r>
      <rPr>
        <sz val="10"/>
        <color theme="1"/>
        <rFont val="Arial Narrow"/>
        <family val="2"/>
        <charset val="238"/>
      </rPr>
      <t>Stratégia rozvoja kultúry SR na roky 2018 až 2020</t>
    </r>
  </si>
  <si>
    <r>
      <t>·</t>
    </r>
    <r>
      <rPr>
        <sz val="7"/>
        <color theme="1"/>
        <rFont val="Arial Narrow"/>
        <family val="2"/>
        <charset val="238"/>
      </rPr>
      <t xml:space="preserve">         </t>
    </r>
    <r>
      <rPr>
        <sz val="10"/>
        <color theme="1"/>
        <rFont val="Arial Narrow"/>
        <family val="2"/>
        <charset val="238"/>
      </rPr>
      <t>Koncesionárske poplatky pre RTVS vo výške 4,64 eur za domácnosť, v prípade firiem môže byť sadzba rôzna, v roku 2018 vo výške 82,6 mil. eur</t>
    </r>
  </si>
  <si>
    <r>
      <t>·</t>
    </r>
    <r>
      <rPr>
        <sz val="7"/>
        <color rgb="FF000000"/>
        <rFont val="Arial Narrow"/>
        <family val="2"/>
        <charset val="238"/>
      </rPr>
      <t xml:space="preserve">         </t>
    </r>
    <r>
      <rPr>
        <sz val="10"/>
        <color theme="1"/>
        <rFont val="Arial Narrow"/>
        <family val="2"/>
        <charset val="238"/>
      </rPr>
      <t xml:space="preserve">Zber štatistických dáta KULT (MKSR) </t>
    </r>
  </si>
  <si>
    <r>
      <t>·</t>
    </r>
    <r>
      <rPr>
        <sz val="7"/>
        <color theme="1"/>
        <rFont val="Arial Narrow"/>
        <family val="2"/>
        <charset val="238"/>
      </rPr>
      <t xml:space="preserve">         </t>
    </r>
    <r>
      <rPr>
        <sz val="10"/>
        <color theme="1"/>
        <rFont val="Arial Narrow"/>
        <family val="2"/>
        <charset val="238"/>
      </rPr>
      <t>Systém tantiém: organizácie kolektívnej správy autorských práv – SOZA, LITA, OZIS, SLOVGRAM, SAPA</t>
    </r>
  </si>
  <si>
    <r>
      <t>-</t>
    </r>
    <r>
      <rPr>
        <sz val="7"/>
        <color rgb="FF000000"/>
        <rFont val="Arial Narrow"/>
        <family val="2"/>
        <charset val="238"/>
      </rPr>
      <t xml:space="preserve">          </t>
    </r>
    <r>
      <rPr>
        <sz val="10"/>
        <color theme="1"/>
        <rFont val="Arial Narrow"/>
        <family val="2"/>
        <charset val="238"/>
      </rPr>
      <t>7-01 – Ročný výkaz o vysielaní rozhlasovej programovej služby</t>
    </r>
  </si>
  <si>
    <r>
      <t>-</t>
    </r>
    <r>
      <rPr>
        <sz val="7"/>
        <color rgb="FF000000"/>
        <rFont val="Arial Narrow"/>
        <family val="2"/>
        <charset val="238"/>
      </rPr>
      <t xml:space="preserve">          </t>
    </r>
    <r>
      <rPr>
        <sz val="10"/>
        <color theme="1"/>
        <rFont val="Arial Narrow"/>
        <family val="2"/>
        <charset val="238"/>
      </rPr>
      <t>8-01 - Ročný výkaz o vysielaní televíznej programovej služby</t>
    </r>
  </si>
  <si>
    <r>
      <t>-</t>
    </r>
    <r>
      <rPr>
        <sz val="7"/>
        <color rgb="FF000000"/>
        <rFont val="Arial Narrow"/>
        <family val="2"/>
        <charset val="238"/>
      </rPr>
      <t xml:space="preserve">          </t>
    </r>
    <r>
      <rPr>
        <sz val="10"/>
        <color theme="1"/>
        <rFont val="Arial Narrow"/>
        <family val="2"/>
        <charset val="238"/>
      </rPr>
      <t>11-01 – Ročný výkaz o audiovízii</t>
    </r>
  </si>
  <si>
    <r>
      <t>-</t>
    </r>
    <r>
      <rPr>
        <sz val="7"/>
        <color rgb="FF000000"/>
        <rFont val="Arial Narrow"/>
        <family val="2"/>
        <charset val="238"/>
      </rPr>
      <t xml:space="preserve">          </t>
    </r>
    <r>
      <rPr>
        <sz val="10"/>
        <color theme="1"/>
        <rFont val="Arial Narrow"/>
        <family val="2"/>
        <charset val="238"/>
      </rPr>
      <t>ročný príspevok 40,1 mil. eur</t>
    </r>
  </si>
  <si>
    <t xml:space="preserve"> ∅ - Nie je aplikovateľné, ∅∅ - Nie je predmetom revízie, </t>
  </si>
  <si>
    <t>- v porovnaní s ČR pri prepočte na počet obyvateľov máme vyšší počet zriadených divadiel, počet nezávislých divadiel je síce nižší, ale v posledných rokoch ČR dobiehame</t>
  </si>
  <si>
    <t>https://appsso.eurostat.ec.europa.eu/nui/show.do?query=BOOKMARK_DS-812554_QID_-655CE67E_UID_-3F171EB0&amp;layout=ACL00,L,X,0;GEO,L,Y,0;FREQUENC,L,Z,0;TIME,C,Z,1;ISCED11,L,Z,2;AGE,L,Z,3;SEX,L,Z,4;UNIT,L,Z,5;INDICATORS,C,Z,6;&amp;zSelection=DS-812554TIME,2015;DS-812554AGE,Y_GE16;DS-812554UNIT,PC;DS-812554FREQUENC,GE1;DS-812554INDICATORS,OBS_FLAG;DS-812554ISCED11,TOTAL;DS-812554SEX,T;&amp;rankName1=ISCED11_1_2_-1_2&amp;rankName2=UNIT_1_2_-1_2&amp;rankName3=AGE_1_2_-1_2&amp;rankName4=FREQUENC_1_2_-1_2&amp;rankName5=INDICATORS_1_2_-1_2&amp;rankName6=SEX_1_2_-1_2&amp;rankName7=TIME_1_0_0_0&amp;rankName8=ACL00_1_2_0_0&amp;rankName9=GEO_1_2_0_1&amp;rStp=&amp;cStp=&amp;rDCh=&amp;cDCh=&amp;rDM=true&amp;cDM=true&amp;footnes=false&amp;empty=false&amp;wai=false&amp;time_mode=ROLLING&amp;time_most_recent=true&amp;cfo=%23%23%23%2C%23%23%23.%23%23%23&amp;lang=en</t>
  </si>
  <si>
    <t>https://appsso.eurostat.ec.europa.eu/nui/show.do?dataset=cult_pcs_hbs&amp;lang=en</t>
  </si>
  <si>
    <t>https://appsso.eurostat.ec.europa.eu/nui/show.do?dataset=cult_pcs_qnt&amp;lang=en</t>
  </si>
  <si>
    <t>https://appsso.eurostat.ec.europa.eu/nui/show.do?query=BOOKMARK_DS-812552_QID_232CCF96_UID_-3F171EB0&amp;layout=FREQUENC,L,X,0;GEO,L,Y,0;ISCED11,L,Z,0;AGE,L,Z,1;TIME,C,Z,2;UNIT,L,Z,3;SEX,L,Z,4;INDICATORS,C,Z,5;&amp;zSelection=DS-812552TIME,2015;DS-812552SEX,T;DS-812552AGE,Y_GE16;DS-812552ISCED11,TOTAL;DS-812552UNIT,PC;DS-812552INDICATORS,OBS_FLAG;&amp;rankName1=TIME_1_0_-1_2&amp;rankName2=ISCED11_1_2_-1_2&amp;rankName3=UNIT_1_2_-1_2&amp;rankName4=AGE_1_2_-1_2&amp;rankName5=INDICATORS_1_2_-1_2&amp;rankName6=SEX_1_2_1_0&amp;rankName7=FREQUENC_1_2_0_0&amp;rankName8=GEO_1_2_0_1&amp;rStp=&amp;cStp=&amp;rDCh=&amp;cDCh=&amp;rDM=true&amp;cDM=true&amp;footnes=false&amp;empty=false&amp;wai=false&amp;time_mode=ROLLING&amp;time_most_recent=true&amp;&amp;cfo=%23%23%23%2C%23%23%23.%23%23%23&amp;lang=en</t>
  </si>
  <si>
    <t>Zdroj: KULT 5</t>
  </si>
  <si>
    <t xml:space="preserve">Podiel zdigitalizovaných z celkového fondu </t>
  </si>
  <si>
    <t>Podiel zdigitalizovaných a sprístupnených z celkového fondu</t>
  </si>
  <si>
    <t>Zdroj: RIS, IKP</t>
  </si>
  <si>
    <t>krajina</t>
  </si>
  <si>
    <t xml:space="preserve"> Poznámka: Pre DE a AT neboli dostupné dáta</t>
  </si>
  <si>
    <t>Fínsko</t>
  </si>
  <si>
    <t>Švédsko</t>
  </si>
  <si>
    <t>Dánsko</t>
  </si>
  <si>
    <t>Holandsko</t>
  </si>
  <si>
    <t>Luxembursko</t>
  </si>
  <si>
    <t>Francúzsko</t>
  </si>
  <si>
    <t>Spojené kráľolvstvo</t>
  </si>
  <si>
    <t>Rakúsko</t>
  </si>
  <si>
    <t>Nemecko</t>
  </si>
  <si>
    <t>Česko</t>
  </si>
  <si>
    <t>Slovinsko</t>
  </si>
  <si>
    <t>Estónsko</t>
  </si>
  <si>
    <t>Írsko</t>
  </si>
  <si>
    <t>Belgicko</t>
  </si>
  <si>
    <t>Eúrópska únia 28</t>
  </si>
  <si>
    <t>Lotyšsko</t>
  </si>
  <si>
    <t>Litva</t>
  </si>
  <si>
    <t>Portugalsko</t>
  </si>
  <si>
    <t>Španielsko</t>
  </si>
  <si>
    <t>Cyprus</t>
  </si>
  <si>
    <t>Malta</t>
  </si>
  <si>
    <t>Maďarsko</t>
  </si>
  <si>
    <t>Taliansko</t>
  </si>
  <si>
    <t>Choravátsko</t>
  </si>
  <si>
    <t>Poľsko</t>
  </si>
  <si>
    <t>Grécko</t>
  </si>
  <si>
    <t>Rumunsko</t>
  </si>
  <si>
    <t>Bulharsko</t>
  </si>
  <si>
    <t>Európska únia 28</t>
  </si>
  <si>
    <t>Śtát</t>
  </si>
  <si>
    <t>Euróspka únia 25</t>
  </si>
  <si>
    <t>,</t>
  </si>
  <si>
    <t>Okres</t>
  </si>
  <si>
    <t>č. okresu</t>
  </si>
  <si>
    <t>Hustota pamiatkových objektov</t>
  </si>
  <si>
    <t>Bratislava I</t>
  </si>
  <si>
    <t>Bratislava II</t>
  </si>
  <si>
    <t>Bratislava III</t>
  </si>
  <si>
    <t>Bratislava IV</t>
  </si>
  <si>
    <t>Bratislava V</t>
  </si>
  <si>
    <t>Malacky</t>
  </si>
  <si>
    <t>Pezinok</t>
  </si>
  <si>
    <t>Senec</t>
  </si>
  <si>
    <t>Dunajská Streda</t>
  </si>
  <si>
    <t>Galanta</t>
  </si>
  <si>
    <t>Hlohovec</t>
  </si>
  <si>
    <t>Piešťany</t>
  </si>
  <si>
    <t>Senica</t>
  </si>
  <si>
    <t>Skalica</t>
  </si>
  <si>
    <t>Trnava</t>
  </si>
  <si>
    <t>Bánovce nad Bebravou</t>
  </si>
  <si>
    <t>Ilava</t>
  </si>
  <si>
    <t>Myjava</t>
  </si>
  <si>
    <t>Nové Mesto nad Váhom</t>
  </si>
  <si>
    <t>Partizánske</t>
  </si>
  <si>
    <t>Považská Bystrica</t>
  </si>
  <si>
    <t>Prievidza</t>
  </si>
  <si>
    <t>Púchov</t>
  </si>
  <si>
    <t>Trenčín</t>
  </si>
  <si>
    <t>Komárno</t>
  </si>
  <si>
    <t>Levice</t>
  </si>
  <si>
    <t>Nitra</t>
  </si>
  <si>
    <t>Nové Zámky</t>
  </si>
  <si>
    <t>Šaľa</t>
  </si>
  <si>
    <t>Topoľčany</t>
  </si>
  <si>
    <t>Zlaté Moravce</t>
  </si>
  <si>
    <t>Bytča</t>
  </si>
  <si>
    <t>Čadca</t>
  </si>
  <si>
    <t>Dolný Kubín</t>
  </si>
  <si>
    <t>Kysucké Nové Mesto</t>
  </si>
  <si>
    <t>Liptovský Mikuláš</t>
  </si>
  <si>
    <t>Martin</t>
  </si>
  <si>
    <t>Námestovo</t>
  </si>
  <si>
    <t>Ružomberok</t>
  </si>
  <si>
    <t>Turčianske Teplice</t>
  </si>
  <si>
    <t>Tvrdošín</t>
  </si>
  <si>
    <t>Žilina</t>
  </si>
  <si>
    <t>Banská Bystrica</t>
  </si>
  <si>
    <t>Banská Štiavnica</t>
  </si>
  <si>
    <t>Brezno</t>
  </si>
  <si>
    <t>Detva</t>
  </si>
  <si>
    <t>Krupina</t>
  </si>
  <si>
    <t>Lučenec</t>
  </si>
  <si>
    <t>Poltár</t>
  </si>
  <si>
    <t>Revúca</t>
  </si>
  <si>
    <t>Rimavská Sobota</t>
  </si>
  <si>
    <t>Veľký Krtíš</t>
  </si>
  <si>
    <t>Zvolen</t>
  </si>
  <si>
    <t>Žarnovica</t>
  </si>
  <si>
    <t>Žiar nad Hronom</t>
  </si>
  <si>
    <t>Bardejov</t>
  </si>
  <si>
    <t>Humenné</t>
  </si>
  <si>
    <t>Kežmarok</t>
  </si>
  <si>
    <t>Levoča</t>
  </si>
  <si>
    <t>Medzilaborce</t>
  </si>
  <si>
    <t>Poprad</t>
  </si>
  <si>
    <t>Prešov</t>
  </si>
  <si>
    <t>Sabinov</t>
  </si>
  <si>
    <t>Snina</t>
  </si>
  <si>
    <t>Stará Ľubovňa</t>
  </si>
  <si>
    <t>Stropkov</t>
  </si>
  <si>
    <t>Svidník</t>
  </si>
  <si>
    <t>Vranov nad Topľou</t>
  </si>
  <si>
    <t>Gelnica</t>
  </si>
  <si>
    <t>Košice I</t>
  </si>
  <si>
    <t>Košice II</t>
  </si>
  <si>
    <t>Košice III</t>
  </si>
  <si>
    <t>Košice IV</t>
  </si>
  <si>
    <t>Košice - okolie</t>
  </si>
  <si>
    <t>Michalovce</t>
  </si>
  <si>
    <t>Rožňava</t>
  </si>
  <si>
    <t>Sobrance</t>
  </si>
  <si>
    <t>Spišská Nová Ves</t>
  </si>
  <si>
    <t>Trebišov</t>
  </si>
  <si>
    <t>Zdroj: FPU</t>
  </si>
  <si>
    <t xml:space="preserve">Poznámka: Prepočet z lokálnych mien podľa kurzov NBS z 25. 9. 2019. </t>
  </si>
  <si>
    <t xml:space="preserve">*Uvedená suma platí pre Viedeň, poplatky sa mierne líšia medzi spolkovými krajinami. </t>
  </si>
  <si>
    <t>**Iba za rozhlas</t>
  </si>
  <si>
    <t>Zdroj: Eurostat, PÚ SR, KULT, SFÚ</t>
  </si>
  <si>
    <t>Eurostat: https://appsso.eurostat.ec.europa.eu/nui/show.do?query=BOOKMARK_DS-812554_QID_-655CE67E_UID_-3F171EB0&amp;layout=ACL00,L,X,0;GEO,L,Y,0;FREQUENC,L,Z,0;TIME,C,Z,1;ISCED11,L,Z,2;AGE,L,Z,3;SEX,L,Z,4;UNIT,L,Z,5;INDICATORS,C,Z,6;&amp;zSelection=DS-812554TIME,2015;DS-812554AGE,Y_GE16;DS-812554UNIT,PC;DS-812554FREQUENC,GE1;DS-812554INDICATORS,OBS_FLAG;DS-812554ISCED11,TOTAL;DS-812554SEX,T;&amp;rankName1=ISCED11_1_2_-1_2&amp;rankName2=UNIT_1_2_-1_2&amp;rankName3=AGE_1_2_-1_2&amp;rankName4=FREQUENC_1_2_-1_2&amp;rankName5=INDICATORS_1_2_-1_2&amp;rankName6=SEX_1_2_-1_2&amp;rankName7=TIME_1_0_0_0&amp;rankName8=ACL00_1_2_0_0&amp;rankName9=GEO_1_2_0_1&amp;rStp=&amp;cStp=&amp;rDCh=&amp;cDCh=&amp;rDM=true&amp;cDM=true&amp;footnes=false&amp;empty=false&amp;wai=false&amp;time_mode=ROLLING&amp;time_most_recent=true&amp;cfo=%23%23%23%2C%23%23%23.%23%23%23&amp;lang=en</t>
  </si>
  <si>
    <r>
      <t>Zdroj: Kult 10, Škol 10</t>
    </r>
    <r>
      <rPr>
        <sz val="11"/>
        <color rgb="FF000000"/>
        <rFont val="Arial Narrow"/>
        <family val="2"/>
        <charset val="238"/>
      </rPr>
      <t xml:space="preserve"> </t>
    </r>
  </si>
  <si>
    <t xml:space="preserve"> 
Priamy finančný:• Verejný výdavok  na aparát MK SR, 13,5 mil. € v roku 2018 Priamy nefinančný:
• Autorský zákon (Zákon č. 185/2015 Z. z.)
• Zákon Slovenskej národnej rady č. 96/1991 Zb. o verejných kultúrnych podujatiach
• Stratégia rozvoja kultúry na roky 2014 – 2020
</t>
  </si>
  <si>
    <t xml:space="preserve">Nepriamy finančný: 
• Zákon č. 222/2004 Z. z. o DPH, § 34
- Verejné právnické osoby, alebo právnické či fyzické osoby, ktoré vykonáva činnosť na iný účel, ako je dosahovanie zisku, pričom eventuálny zisk musí byť v plnom rozsahu znovu použitý na danú činnosť - sú oslobodené od dane za kultúrne služby a dodanie tovarov úzko s nimi súvisiace. Nepriamy nefinančný:
• Komparatívna analýza finančných nákladov nevyhnutných na zabezpečenie výskumnej činnosti
• Koncepcia zamerania a podpory výskumu v rezorte kultúry na roky 2016 až 2020
</t>
  </si>
  <si>
    <t>Zdroj: pre jednotlivé riadky je zdroj uvádzaný v stňlpci "portál".</t>
  </si>
  <si>
    <t>Zdroj:  EEA GRANTS. (2009), Granty EHP a Nórska. (2014), Granty EHP a Nórska (2019), Kreatívna Európa. (2013), MK SR. (2012), MK SR. (2017), MK SR. (2019), ROP. (2015), Visegraf fund. (2016)</t>
  </si>
  <si>
    <r>
      <t xml:space="preserve">15 projektov na rozvoj kultúrnych inštitúcií </t>
    </r>
    <r>
      <rPr>
        <b/>
        <sz val="10"/>
        <color rgb="FF000000"/>
        <rFont val="Arial Narrow"/>
        <family val="2"/>
        <charset val="238"/>
      </rPr>
      <t xml:space="preserve"> (MK SR, 2012)</t>
    </r>
  </si>
  <si>
    <r>
      <t xml:space="preserve">19 projektov digitalizácie pamiatok a kultúrnych objektov </t>
    </r>
    <r>
      <rPr>
        <b/>
        <sz val="10"/>
        <color rgb="FF000000"/>
        <rFont val="Arial Narrow"/>
        <family val="2"/>
        <charset val="238"/>
      </rPr>
      <t xml:space="preserve"> (MK SR, 2012)</t>
    </r>
  </si>
  <si>
    <r>
      <t xml:space="preserve">94 projektov rekonštrukcii pamiatok a kultúrnych objektov </t>
    </r>
    <r>
      <rPr>
        <b/>
        <sz val="10"/>
        <color rgb="FF000000"/>
        <rFont val="Arial Narrow"/>
        <family val="2"/>
        <charset val="238"/>
      </rPr>
      <t>(ROP, 2015)</t>
    </r>
  </si>
  <si>
    <r>
      <t xml:space="preserve">18 projektov rekonštrukcii pamiatok a kultúrnych objektov </t>
    </r>
    <r>
      <rPr>
        <b/>
        <sz val="10"/>
        <color rgb="FF000000"/>
        <rFont val="Arial Narrow"/>
        <family val="2"/>
        <charset val="238"/>
      </rPr>
      <t>(ROP, 2015)</t>
    </r>
  </si>
  <si>
    <t>Podpora prístupu k hmotným a nehmotným aktívam MSP v kultúrnom a kreatívnom sektore pre účely tvorby pracovných miest,  (MK SR, 2017)</t>
  </si>
  <si>
    <t>Vznik kreatívnych centier , (MK SR, 2019)</t>
  </si>
  <si>
    <r>
      <t xml:space="preserve">8 projektov rekonštrukcie pamiatok a kultúrnych objektov </t>
    </r>
    <r>
      <rPr>
        <b/>
        <sz val="10"/>
        <color rgb="FF000000"/>
        <rFont val="Arial Narrow"/>
        <family val="2"/>
        <charset val="238"/>
      </rPr>
      <t>(EEA GRANTS, 2009)</t>
    </r>
  </si>
  <si>
    <r>
      <t>20 projektov rekonštrukcie pamiatok a kultúrnych objektov a 11 pre súčasné umenie</t>
    </r>
    <r>
      <rPr>
        <b/>
        <sz val="10"/>
        <color rgb="FF000000"/>
        <rFont val="Arial Narrow"/>
        <family val="2"/>
        <charset val="238"/>
      </rPr>
      <t>,  (Granty EHP a Nórska, 2014)</t>
    </r>
  </si>
  <si>
    <r>
      <t xml:space="preserve">projekty rekonštrukcie pamiatok a kultúrnych objektov a súčasné umenie </t>
    </r>
    <r>
      <rPr>
        <b/>
        <sz val="10"/>
        <color rgb="FF000000"/>
        <rFont val="Arial Narrow"/>
        <family val="2"/>
        <charset val="238"/>
      </rPr>
      <t>(Granty EHP a Nórska, 2019)</t>
    </r>
  </si>
  <si>
    <r>
      <t xml:space="preserve">Rôzne Európske projekty, </t>
    </r>
    <r>
      <rPr>
        <b/>
        <sz val="10"/>
        <color rgb="FF000000"/>
        <rFont val="Arial Narrow"/>
        <family val="2"/>
        <charset val="238"/>
      </rPr>
      <t>(Kreatívna Európa, 2013)</t>
    </r>
  </si>
  <si>
    <r>
      <t xml:space="preserve">Rôzne projekty s presahom vo V4, </t>
    </r>
    <r>
      <rPr>
        <b/>
        <sz val="10"/>
        <color rgb="FF000000"/>
        <rFont val="Arial Narrow"/>
        <family val="2"/>
        <charset val="238"/>
      </rPr>
      <t>(Visegraf fund, 2016).</t>
    </r>
  </si>
  <si>
    <t>https://appsso.eurostat.ec.europa.eu/nui/show.do?dataset=gov_10a_exp&amp;lang=en</t>
  </si>
  <si>
    <t>https://appsso.eurostat.ec.europa.eu/nui/show.do?dataset=nama_10_gdp&amp;lang=en</t>
  </si>
  <si>
    <t>zber dát: 30.4.2019</t>
  </si>
  <si>
    <t>zber dát: 2.5.2019</t>
  </si>
  <si>
    <t>https://appsso.eurostat.ec.europa.eu/nui/show.do?dataset=demo_pjan&amp;lang=en</t>
  </si>
  <si>
    <t>https://appsso.eurostat.ec.europa.eu/nui/show.do?dataset=prc_ppp_ind&amp;lang=en</t>
  </si>
  <si>
    <t>zber dát: 3.5.2019</t>
  </si>
  <si>
    <t>Dotačná schéma</t>
  </si>
  <si>
    <t xml:space="preserve">Tabuľka 18: Zmena v počte žiadostí a v schválenej sume po začiatku pôsobenia zriadených fondov </t>
  </si>
  <si>
    <t>* 3 roky pred začiatkom činnosti fondu, programy boli poskytované z dotačnej schémy MK SR (v prípade KULT MINOR z ÚV SR)</t>
  </si>
  <si>
    <t>** prvé 3 roky činnosti fondu (v prípade KULT MINOR iba 1. rok činnosti fondu)</t>
  </si>
  <si>
    <t>Počet žiadostí</t>
  </si>
  <si>
    <t>Schválená suma (mil. eur)</t>
  </si>
  <si>
    <t xml:space="preserve">ročný </t>
  </si>
  <si>
    <t>priemer*</t>
  </si>
  <si>
    <t>ročný priemer**</t>
  </si>
  <si>
    <t>priemer *</t>
  </si>
  <si>
    <t>priemer **</t>
  </si>
  <si>
    <t>Tabuľka 19: Prehľad štyroch vybraných národných projektov digitalizácie predmetov kultúrneho dedičstva</t>
  </si>
  <si>
    <t>Dáta ku Grafu 9: Vzťah medzi HDP p. c. a podielom verejného rozpočtu alokovaného na kultúru, priemer v rokoch 2011-2019</t>
  </si>
  <si>
    <t xml:space="preserve">Dáta ku Grafu 10: Výdavky verejnej správy na kultúru podľa oblasti kultúry v roku 2017 (v %) </t>
  </si>
  <si>
    <t>Dáta ku Grafu 11: Výdavky ústrednej štátnej správy a samosprávy na kultúru, priemer v rokoch 2011-2017 (v %)</t>
  </si>
  <si>
    <t>Dáta ku Grafu 12: Verejné výdavky na kultúru v rokoch 2009-2018 (mil. eur)</t>
  </si>
  <si>
    <t>Dáta ku Grafu 13: Verejné výdavky na kultúru podľa druhovej klasifikácie v rokoch 2013-2018 (v %)</t>
  </si>
  <si>
    <t>Dáta ku Grafu 14: Výdavky na kultúru štátnych rozpočtových a príspevkových organizácií (mil. eur, ľavá os) a podiel k celkovým výdavkom štátnych organizácií (%, pravá os) v rokoch 2011-2018</t>
  </si>
  <si>
    <t>Dáta ku Grafu 15: Výdavky rezortu MK SRv rokoch 2011-2018 (mil. eur)</t>
  </si>
  <si>
    <t>Dáta ku Grafu 16: Výdavky úradu MK SR (mil. eur, ľavá os) a podiel transferov k celkovým výdavkom úradu MK SR (pravá os)</t>
  </si>
  <si>
    <t>Dáta ku Grafu 17: Výdavky na kultúrne politiky v rokoch 2011-2018 (mil. eur)</t>
  </si>
  <si>
    <t>Dáta ku Grafu 18: Vlastné príjmy tvorené inštitúciami kultúrnych politík v rokoch 2011-2018 (mil. eur)</t>
  </si>
  <si>
    <t>Dáta ku Grafu 19: Objem poskytnutej dotačnej podpory z dotačných schém v rokoch 2008-2018 (mil. eur)</t>
  </si>
  <si>
    <t>Dáta ku Grafu 20: Zdroj financovania výdavkov jednotlivých kultúrnych politík sumárne v rokoch 2011-2020 (v %)</t>
  </si>
  <si>
    <t>Dáta ku Grafu 21:Podiel transferov MK SR do kultúrnych politík a výdavkov úradu MK SR, priemer v rokoch 2011-2018 (v %)</t>
  </si>
  <si>
    <t>Dáta ku Grafu 22: Výdavky na kultúru ostatných subjektov verejnej správy v rokoch 2211-2218 (mil. eur)</t>
  </si>
  <si>
    <t>Dáta ku Grafu 23: Výdavky VÚC na kultúru (mil. eur)</t>
  </si>
  <si>
    <t>Dáta ku Grafu 24: Výdavky obcí na kultúru (mil. eur)</t>
  </si>
  <si>
    <t>Dáta ku Grafu 25: Výdavky domácností na kultúru ako podiel na celkových výdavkoch domácností v roku 2015</t>
  </si>
  <si>
    <t xml:space="preserve">Dáta ku Grafu 26: Pomer výdavkov na kultúru 20 % obyvateľov s najvyšším príjmom oproti výdavkom na kultúru 20 % obyvateľov s najnižším príjmom v roku 2015
</t>
  </si>
  <si>
    <t xml:space="preserve">Dáta ku Grafu 27: Počet múzeí podľa zriaďovateľa v roku 2018 </t>
  </si>
  <si>
    <t>Dáta ku Grafu 28: Počet galérii podľa zriaďovateľa v roku 2018</t>
  </si>
  <si>
    <t>Dáta ku Grafu 29:Počet kusov zbierkových predmetov
 v múzeách podľa zriaďovateľa v roku 2018 (tisíce)</t>
  </si>
  <si>
    <t>Dáta ku Grafu 30: Počet kusov zbierkových predmetov v galériách podľa zriaďovateľa v roku 2018 (tisíce)</t>
  </si>
  <si>
    <t xml:space="preserve">Dáta ku Grafu 31: Počet depozitárov (vľavo) a priestory depozitárov (m2 ,vpravo) podľa stavu depozitárnych priestorov v roku 2017
</t>
  </si>
  <si>
    <t>Dáta ku Grafu 32: Náklady na akvizície múzeí podľa zriaďovateľa v rokoch 2016-2018 (tisíce eur)</t>
  </si>
  <si>
    <t>Dáta ku Grafu 33: Náklady na akvizície galérií podľa zriaďovateľa, v tisícoch eur</t>
  </si>
  <si>
    <t>Dáta ku Grafu 34: Počet prezentačných a výskumných výstupov podľa typu múzeí navrhovaného EGMUS v roku 2017</t>
  </si>
  <si>
    <t xml:space="preserve">Dáta ku Grafu 35: Návštevnosť podľa typu múzeí v roku 2017 (tisíce)
</t>
  </si>
  <si>
    <t>Dáta ku Grafu 36: Priemerný počet návštev na 1 výstup podľa typu múzeí v roku 2017 (tisíce)</t>
  </si>
  <si>
    <t>Dáta ku Grafu 37: Počet verejných knižníc na 100 000 obyvateľov (ľavá os) a počet zamestnancov na jednu knižnicu (pravá os), v rozpätí rokov 2015-2019</t>
  </si>
  <si>
    <t>Dáta ku Grafu 38: Celkové výdavky knižníc a medián výdavkov v roku 2017 (mil. eur)</t>
  </si>
  <si>
    <t>Dáta ku Grafu 40: Počet knižničných jednotiek (KJ) a výpožičiek na 1 knižnicu v roku 2017</t>
  </si>
  <si>
    <t>Dáta ku Grafu 42: Porovnanie úžitku z počtu výpožičiek verejných knižníc a ich výdavkov v roku 2017 (logaritmická škála)</t>
  </si>
  <si>
    <t>Dáta ku Grafu 43: Prírastok a úbytok knižničných jednotiek v roku 2017 (kusy)</t>
  </si>
  <si>
    <t>Dáta ku Grafu 44: Počet fyzických návštev knižníc a počet organizovaných podujatí podľa typov v roku 2017</t>
  </si>
  <si>
    <t>Dáta ku Grafu 45: Pamiatkový fond Slovenskej republiky v roku 2018</t>
  </si>
  <si>
    <t>Dáta ku Grafu 46: Vývoj vyhlasovania a vyraďovania pamiatkových objektov a predmetov v rokoch 1989-2018</t>
  </si>
  <si>
    <t>Dáta ku Grafu 47: Stavebno-technický stav pamiatkového fondu v roku 2018</t>
  </si>
  <si>
    <t>Dáta ku Grafu 48: Koncentrácia pamiatkových objektov podľa okresov v roku 2018</t>
  </si>
  <si>
    <t>Dáta ku Grafu 49: Pamiatkové objekty podľa vlastníctva v roku 2018</t>
  </si>
  <si>
    <t>Dáta ku Grafu 50: Vzťah hnuteľných NKP voči nehnuteľnostiam, v ktorých sa nachádzajú v roku 2018</t>
  </si>
  <si>
    <t>Dáta ku Grafu 51: Vlastníctvo pamiatkových objektov podľa typu v roku 2018</t>
  </si>
  <si>
    <t xml:space="preserve">Dáta ku Grafu 52: Výška pamiatkového dlhu podľa typu pamiatok (mil. eur)
</t>
  </si>
  <si>
    <t>Dáta ku Grafu 53: Výška nákladov na obnovu jednej pamiatky, podľa benchmarkov EÚ a EHP (mil. eur)</t>
  </si>
  <si>
    <t>Dáta ku Grafu 54: Výdavky inštitúcií divadelnej politiky MK SR v rokoch 2011-2018 (mil. eur)</t>
  </si>
  <si>
    <t>Dáta ku Grafu 55: Zdroj výdavkov inštitúcii divadelnej politiky sumárne v rokoch 2011-2018</t>
  </si>
  <si>
    <t>Dáta ku Grafu 56: Výdavky inštitúcii divadelnej politiky podľa ekonomickej klasifikácie sumárne v rokoch 2011-2018</t>
  </si>
  <si>
    <t>Dáta ku Grafu 57: Podpora zriadených a nezávislých divadiel z programov FPU v rokoch 2016-2018</t>
  </si>
  <si>
    <t>Dáta ku Grafu 58: Ukazovatele výkonnosti divadiel v rokoch 2011-2017 indexované na východiskový rok (rok 2011=100)</t>
  </si>
  <si>
    <t>Dáta ku Grafu 59: Počet divadelných subjektov podľa zriaďovateľa</t>
  </si>
  <si>
    <t>Dáta ku Grafu 60: Priemerný počet predstavení za rok na jedno divadlo podľa zriaďovateľa</t>
  </si>
  <si>
    <t>Dáta ku Grafu 61: Priemerný počet návstevníkov za rok pre jedno divadlo podľa zriaďovateľa (v tisícoch)</t>
  </si>
  <si>
    <t>Dáta ku Grafu 62: Počet divadelných subjektov na mil. obyvateľov podľa zriaďovateľa v SR a ČR</t>
  </si>
  <si>
    <t>Dáta ku Grafu 63: Počet predstavení na tisíc obyvateľov podľa zriaďovateľa v SR a ČR</t>
  </si>
  <si>
    <t>Dáta ku Grafu 64: Počet návštevníkov divadiel na tisíc obyvateľov podľa zriaďovateľa v SR a ČR</t>
  </si>
  <si>
    <t>Dáta ku Grafu 65: Priemerné výdavky a tržby zo vstupného na jedného diváka podľa zriaďovateľa v rokoch 2015-2017 (eur)</t>
  </si>
  <si>
    <t>Dáta ku Grafu 66: Počet premiér slovenských filmov v kinách, priemer v rokoch 2003-2009</t>
  </si>
  <si>
    <t>Dáta ku Grafu 67: Počet divákov slovenských filmov (tisíce, ľavá os) a podiel na celkovom počet divákov (%, pravá os)</t>
  </si>
  <si>
    <t>Dáta ku Grafu 68: Tržby slovenských filmov (tisíce eur, ľavá os) a ich podiel na celkových tržbách (%, pravá os)</t>
  </si>
  <si>
    <t>Dáta ku Grafu 69: Počet podaných a podporených žiadostí AVF v programe 1 v rokoch 2010-2018</t>
  </si>
  <si>
    <t>Dáta ku Grafu 70: Celková požadovaná a schválená suma žiadostí AVF v programe 1 v rokoch 2010-2018 (mil. eur)</t>
  </si>
  <si>
    <t>Dáta ku Grafu 71: Vývoj výdavkov SFÚ v rokoch 2011-2018 (mil. eur)</t>
  </si>
  <si>
    <t>Dáta ku Grafu 72: Vývoj výdavkov Rady pre vysielane a retransmisiu v rokoch 2011-2018 (mil. eur)</t>
  </si>
  <si>
    <t>Dáta ku Grafu 73: Transfer MK SR na činnosť RTVS a celkové výdavky RTVS v rokoch 2011-2018 (mil. eur)</t>
  </si>
  <si>
    <t>Dáta ku Grafu 74: Štruktúra príjmov RTVS v rokoch 2011-2018 (mil. eur)</t>
  </si>
  <si>
    <t>Dáta ku Grafu 75: Výška ročného koncesionárskeho poplatku v roku 2019 (eur)</t>
  </si>
  <si>
    <t>Dáta ku Grafu: 76: Transfer MK SR na činnosť TASR a celkové výdavky TASR v rokoch 2011-2018 (mil. eur)</t>
  </si>
  <si>
    <t>Dáta ku Grafu 77: Výdavky prierezových národných projektov na systémy digitalizácie (mil. eur)</t>
  </si>
  <si>
    <t xml:space="preserve">Dáta ku Grafu 78: Výdavky národných projektov na digitalizáciu rôznych typov kultúrneho dedičstva (mil. eur) </t>
  </si>
  <si>
    <t>Dáta ku Grafu 7: Vývoj výdavkov na kultúru p. c. v rokoch 2011-2017 (eur, v PKS)</t>
  </si>
  <si>
    <t>Dáta ku Grafu 8: Vývoj výdavkov na kultúru p. c. vybraných zoskupení krajín v rokoch 2011-2017 (eur, v PKS)</t>
  </si>
  <si>
    <t>Pobaltské krajiny</t>
  </si>
  <si>
    <t>Nordické krajiny</t>
  </si>
  <si>
    <t>Západná Európa</t>
  </si>
  <si>
    <t>Južná Európa</t>
  </si>
  <si>
    <t>Východná Európa</t>
  </si>
  <si>
    <t>Vysvetlivky pre dané skupiny krajín sa nachádzajú v poznámke pod čiarou 6</t>
  </si>
  <si>
    <t>Dáta ku Grafu 6: Výdavky verejnej správy na kultúru p. c. v roku 2017 (eur, v PKS)</t>
  </si>
  <si>
    <t>Dáta ku Grafu 2: Verejné výdavky na kultúru v rokoch 2011-2017 (% HDP)</t>
  </si>
  <si>
    <t>Dáta ku Grafu 3: Verejné výdavky na kultúru v rokoch 2011-2017 (% verejných výdavkov)</t>
  </si>
  <si>
    <t>EU28</t>
  </si>
  <si>
    <t>Dáta ku Grafu 4: Verejné výdavky na kultúru v roku 2017 (% HDP)</t>
  </si>
  <si>
    <t xml:space="preserve">Dáta ku Grafu 5: Verejné výdavky na kultúru v roku 2017 
(% verejných výdavkov)
</t>
  </si>
  <si>
    <t>Príloha 4: Prehľad zahraničných dotácií na Slovensko 2000 - súčasnosť</t>
  </si>
  <si>
    <t>Príloha 5: Prehľad kultúrnych inštitúcií v zriaďovateľskej pôsobnosti VÚC a ich výdavky v roku 2017, v eur</t>
  </si>
  <si>
    <t>Príloha 6: Prehľad kultúrnych inštitúcií, zariadení a podujatí zriadených / organizovaných obcami a mestskými časťami a ich výdavky v roku 2017, v eur</t>
  </si>
  <si>
    <t>Príloha 7: Výdavky siete múzeí a galérií na Slovensku</t>
  </si>
  <si>
    <t>Príloha 8: Metodika použitá v analýze múzeí a galérií</t>
  </si>
  <si>
    <t>Príloha 9: Prírastky v múzeách a v galériách 2016-2019</t>
  </si>
  <si>
    <t>Príloha 10: Počet knižníc v roku 2017</t>
  </si>
  <si>
    <t>Príloha 11: Prehľad informačných systémov v rezorte MK SR</t>
  </si>
  <si>
    <t>Verejné výdavky krajín V4 na kultúru v rokoch 2011 – 2017 (% HDP)</t>
  </si>
  <si>
    <t>Verejné výdavky krajín V4 na kultúru v rokoch 2011 – 2017 (% verejných výdavkov)</t>
  </si>
  <si>
    <t>Príloha 3: Vývoj verejných výdavkov krajín V4 na kultúru, 2011-2017</t>
  </si>
  <si>
    <t>Dáta ku Grafu 41: Počet knižničných jednotiek (KJ) a výpožičiek v agregáte v roku 2017</t>
  </si>
  <si>
    <t>výdavky (v mil. eur)</t>
  </si>
  <si>
    <t>Nehnuteľné národné kultúrne pamiatky</t>
  </si>
  <si>
    <t>Hnuteľné národné kultúrne pamiatky</t>
  </si>
  <si>
    <t>Zdrojové dáta pre grafy, tabuľky a prílohy v priebežnej správe</t>
  </si>
  <si>
    <t>Podiel koncesionárskych poplatkov na príjmoch RTVS (pravá os)</t>
  </si>
  <si>
    <t>Počet galérií podľa  Registra galérií (čísla v grafe)</t>
  </si>
  <si>
    <t>Počet výpožičiek na 1 registrovaného užívateľa</t>
  </si>
  <si>
    <t>Dáta ku Grafu 39: Počet výpožičiek na 100-tisíc obyvateľov (ľavá os) a počet výpožičiek na 1 registrovaného užívateľa (pravá os), v rozpätí rokov 2015-2019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</si>
</sst>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 &quot;€&quot;;[Red]\-#,##0\ &quot;€&quot;"/>
    <numFmt numFmtId="44" formatCode="_-* #,##0.00\ &quot;€&quot;_-;\-* #,##0.00\ &quot;€&quot;_-;_-* &quot;-&quot;??\ &quot;€&quot;_-;_-@_-"/>
    <numFmt numFmtId="43" formatCode="_-* #,##0.00\ _€_-;\-* #,##0.00\ _€_-;_-* &quot;-&quot;??\ _€_-;_-@_-"/>
    <numFmt numFmtId="164" formatCode="_-* #,##0.0\ _B_F_-;\-* #,##0.0\ _B_F_-;_-* &quot;-&quot;??\ _B_F_-;_-@_-"/>
    <numFmt numFmtId="165" formatCode="0.0"/>
    <numFmt numFmtId="166" formatCode="#,##0.0"/>
    <numFmt numFmtId="167" formatCode="0.0%"/>
    <numFmt numFmtId="168" formatCode="#,##0,,"/>
    <numFmt numFmtId="169" formatCode="_-* #,##0\ &quot;€&quot;_-;\-* #,##0\ &quot;€&quot;_-;_-* &quot;-&quot;??\ &quot;€&quot;_-;_-@_-"/>
    <numFmt numFmtId="170" formatCode="_-* #,##0.00\ _€_-;\-* #,##0.00\ _€_-;_-* \-??\ _€_-;_-@_-"/>
    <numFmt numFmtId="171" formatCode="#,##0_ ;\-#,##0\ "/>
  </numFmts>
  <fonts count="56">
    <font>
      <sz val="11"/>
      <color theme="1"/>
      <name val="Arial Narrow"/>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4"/>
      <color theme="1"/>
      <name val="Arial Narrow"/>
      <family val="2"/>
      <charset val="238"/>
    </font>
    <font>
      <sz val="11"/>
      <color theme="1"/>
      <name val="Arial Narrow"/>
      <family val="2"/>
      <charset val="238"/>
    </font>
    <font>
      <i/>
      <sz val="12"/>
      <color theme="1"/>
      <name val="Arial Narrow"/>
      <family val="2"/>
      <charset val="238"/>
    </font>
    <font>
      <b/>
      <sz val="11"/>
      <color rgb="FFFF0000"/>
      <name val="Arial Narrow"/>
      <family val="2"/>
      <charset val="238"/>
    </font>
    <font>
      <b/>
      <sz val="11"/>
      <color theme="1"/>
      <name val="Arial Narrow"/>
      <family val="2"/>
      <charset val="238"/>
    </font>
    <font>
      <u/>
      <sz val="11"/>
      <color theme="10"/>
      <name val="Calibri"/>
      <family val="2"/>
      <charset val="238"/>
      <scheme val="minor"/>
    </font>
    <font>
      <u/>
      <sz val="11"/>
      <color theme="10"/>
      <name val="Arial Narrow"/>
      <family val="2"/>
      <charset val="238"/>
    </font>
    <font>
      <sz val="11"/>
      <name val="Arial Narrow"/>
      <family val="2"/>
      <charset val="238"/>
    </font>
    <font>
      <sz val="11"/>
      <color rgb="FF000000"/>
      <name val="Arial Narrow"/>
      <family val="2"/>
      <charset val="238"/>
    </font>
    <font>
      <sz val="10"/>
      <color rgb="FF000000"/>
      <name val="Times New Roman"/>
      <family val="1"/>
      <charset val="238"/>
    </font>
    <font>
      <sz val="10"/>
      <name val="Arial"/>
      <family val="2"/>
      <charset val="238"/>
    </font>
    <font>
      <b/>
      <sz val="11"/>
      <name val="Arial Narrow"/>
      <family val="2"/>
      <charset val="238"/>
    </font>
    <font>
      <sz val="10"/>
      <color theme="1"/>
      <name val="Arial Narrow"/>
      <family val="2"/>
      <charset val="238"/>
    </font>
    <font>
      <sz val="11"/>
      <name val="Arial"/>
      <family val="2"/>
      <charset val="238"/>
    </font>
    <font>
      <sz val="10"/>
      <name val="Arial CE"/>
    </font>
    <font>
      <b/>
      <sz val="10"/>
      <color theme="1"/>
      <name val="Arial Narrow"/>
      <family val="2"/>
      <charset val="238"/>
    </font>
    <font>
      <sz val="11"/>
      <color theme="1"/>
      <name val="Calibri"/>
      <family val="2"/>
      <scheme val="minor"/>
    </font>
    <font>
      <sz val="11"/>
      <name val="Arial"/>
      <family val="2"/>
      <charset val="238"/>
    </font>
    <font>
      <b/>
      <sz val="11"/>
      <color rgb="FF957F66"/>
      <name val="Arial Narrow"/>
      <family val="2"/>
      <charset val="238"/>
    </font>
    <font>
      <i/>
      <sz val="11"/>
      <color theme="1"/>
      <name val="Arial Narrow"/>
      <family val="2"/>
      <charset val="238"/>
    </font>
    <font>
      <sz val="10"/>
      <name val="Arial"/>
      <family val="2"/>
    </font>
    <font>
      <sz val="9"/>
      <color theme="1"/>
      <name val="Arial Narrow"/>
      <family val="2"/>
      <charset val="238"/>
    </font>
    <font>
      <i/>
      <sz val="10"/>
      <color theme="1"/>
      <name val="Arial Narrow"/>
      <family val="2"/>
      <charset val="238"/>
    </font>
    <font>
      <u/>
      <sz val="11"/>
      <color theme="10"/>
      <name val="Calibri"/>
      <family val="2"/>
      <scheme val="minor"/>
    </font>
    <font>
      <b/>
      <sz val="10"/>
      <color rgb="FF1E4E9D"/>
      <name val="Arial Narrow"/>
      <family val="2"/>
      <charset val="238"/>
    </font>
    <font>
      <sz val="11"/>
      <color rgb="FF000000"/>
      <name val="Calibri"/>
      <family val="2"/>
      <charset val="238"/>
    </font>
    <font>
      <sz val="10"/>
      <name val="Arial Narrow"/>
      <family val="2"/>
      <charset val="238"/>
    </font>
    <font>
      <sz val="10"/>
      <color rgb="FF000000"/>
      <name val="Arial Narrow"/>
      <family val="2"/>
      <charset val="238"/>
    </font>
    <font>
      <u/>
      <sz val="10"/>
      <color theme="1"/>
      <name val="Arial Narrow"/>
      <family val="2"/>
      <charset val="238"/>
    </font>
    <font>
      <b/>
      <sz val="11"/>
      <color rgb="FF1E4E9D"/>
      <name val="Arial Narrow"/>
      <family val="2"/>
      <charset val="238"/>
    </font>
    <font>
      <b/>
      <sz val="10"/>
      <color rgb="FF000000"/>
      <name val="Arial Narrow"/>
      <family val="2"/>
      <charset val="238"/>
    </font>
    <font>
      <b/>
      <i/>
      <sz val="10"/>
      <color theme="1"/>
      <name val="Arial Narrow"/>
      <family val="2"/>
      <charset val="238"/>
    </font>
    <font>
      <b/>
      <i/>
      <sz val="10"/>
      <color rgb="FF000000"/>
      <name val="Arial Narrow"/>
      <family val="2"/>
      <charset val="238"/>
    </font>
    <font>
      <sz val="7"/>
      <color theme="1"/>
      <name val="Arial Narrow"/>
      <family val="2"/>
      <charset val="238"/>
    </font>
    <font>
      <sz val="7"/>
      <color rgb="FF000000"/>
      <name val="Arial Narrow"/>
      <family val="2"/>
      <charset val="238"/>
    </font>
    <font>
      <i/>
      <sz val="10"/>
      <color rgb="FF000000"/>
      <name val="Arial Narrow"/>
      <family val="2"/>
      <charset val="238"/>
    </font>
    <font>
      <sz val="12"/>
      <color theme="1"/>
      <name val="Arial Narrow"/>
      <family val="2"/>
      <charset val="238"/>
    </font>
    <font>
      <sz val="11"/>
      <color theme="0" tint="-0.499984740745262"/>
      <name val="Arial Narrow"/>
      <family val="2"/>
      <charset val="238"/>
    </font>
    <font>
      <b/>
      <sz val="11"/>
      <color rgb="FF000000"/>
      <name val="Arial Narrow"/>
      <family val="2"/>
      <charset val="238"/>
    </font>
    <font>
      <sz val="11"/>
      <color theme="1"/>
      <name val="Calibriä"/>
    </font>
    <font>
      <u/>
      <sz val="10"/>
      <color rgb="FF0000FF"/>
      <name val="Arial Narrow"/>
      <family val="2"/>
      <charset val="238"/>
    </font>
    <font>
      <sz val="10"/>
      <color rgb="FF0000FF"/>
      <name val="Arial Narrow"/>
      <family val="2"/>
      <charset val="238"/>
    </font>
    <font>
      <u/>
      <sz val="10"/>
      <color theme="10"/>
      <name val="Arial Narrow"/>
      <family val="2"/>
      <charset val="238"/>
    </font>
  </fonts>
  <fills count="8">
    <fill>
      <patternFill patternType="none"/>
    </fill>
    <fill>
      <patternFill patternType="gray125"/>
    </fill>
    <fill>
      <patternFill patternType="solid">
        <fgColor rgb="FFDBE5F1"/>
        <bgColor indexed="64"/>
      </patternFill>
    </fill>
    <fill>
      <patternFill patternType="solid">
        <fgColor rgb="FFF2F2F2"/>
        <bgColor indexed="64"/>
      </patternFill>
    </fill>
    <fill>
      <patternFill patternType="solid">
        <fgColor rgb="FFDCE6F1"/>
        <bgColor indexed="64"/>
      </patternFill>
    </fill>
    <fill>
      <patternFill patternType="solid">
        <fgColor rgb="FFFFFFFF"/>
        <bgColor indexed="64"/>
      </patternFill>
    </fill>
    <fill>
      <patternFill patternType="solid">
        <fgColor rgb="FFEAF1DD"/>
        <bgColor indexed="64"/>
      </patternFill>
    </fill>
    <fill>
      <patternFill patternType="solid">
        <fgColor rgb="FFE9EDF4"/>
        <bgColor indexed="64"/>
      </patternFill>
    </fill>
  </fills>
  <borders count="33">
    <border>
      <left/>
      <right/>
      <top/>
      <bottom/>
      <diagonal/>
    </border>
    <border>
      <left/>
      <right/>
      <top style="thin">
        <color indexed="64"/>
      </top>
      <bottom style="thin">
        <color indexed="64"/>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top/>
      <bottom style="medium">
        <color rgb="FFFFFFFF"/>
      </bottom>
      <diagonal/>
    </border>
    <border>
      <left style="thin">
        <color indexed="12"/>
      </left>
      <right/>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diagonal/>
    </border>
    <border>
      <left/>
      <right style="medium">
        <color rgb="FFFFFFFF"/>
      </right>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right style="medium">
        <color rgb="FFFFFFFF"/>
      </right>
      <top style="medium">
        <color rgb="FFFFFFFF"/>
      </top>
      <bottom/>
      <diagonal/>
    </border>
    <border>
      <left style="medium">
        <color rgb="FFFFFFFF"/>
      </left>
      <right/>
      <top/>
      <bottom style="medium">
        <color rgb="FFFFFFFF"/>
      </bottom>
      <diagonal/>
    </border>
    <border>
      <left style="dotted">
        <color rgb="FFFFFFFF"/>
      </left>
      <right style="dotted">
        <color rgb="FFFFFFFF"/>
      </right>
      <top style="dotted">
        <color rgb="FFFFFFFF"/>
      </top>
      <bottom style="dotted">
        <color rgb="FFFFFFFF"/>
      </bottom>
      <diagonal/>
    </border>
    <border>
      <left/>
      <right style="dotted">
        <color rgb="FFFFFFFF"/>
      </right>
      <top style="dotted">
        <color rgb="FFFFFFFF"/>
      </top>
      <bottom style="dotted">
        <color rgb="FFFFFFFF"/>
      </bottom>
      <diagonal/>
    </border>
    <border>
      <left style="dotted">
        <color rgb="FFFFFFFF"/>
      </left>
      <right style="dotted">
        <color rgb="FFFFFFFF"/>
      </right>
      <top/>
      <bottom style="dotted">
        <color rgb="FFFFFFFF"/>
      </bottom>
      <diagonal/>
    </border>
    <border>
      <left style="dotted">
        <color rgb="FFFFFFFF"/>
      </left>
      <right style="dotted">
        <color rgb="FFFFFFFF"/>
      </right>
      <top/>
      <bottom/>
      <diagonal/>
    </border>
    <border>
      <left/>
      <right style="dotted">
        <color rgb="FFFFFFFF"/>
      </right>
      <top/>
      <bottom style="dotted">
        <color rgb="FFFFFFFF"/>
      </bottom>
      <diagonal/>
    </border>
    <border>
      <left/>
      <right style="dotted">
        <color rgb="FFFFFFFF"/>
      </right>
      <top/>
      <bottom/>
      <diagonal/>
    </border>
    <border>
      <left style="dotted">
        <color rgb="FFFFFFFF"/>
      </left>
      <right style="dotted">
        <color rgb="FFFFFFFF"/>
      </right>
      <top style="dotted">
        <color rgb="FFFFFFFF"/>
      </top>
      <bottom/>
      <diagonal/>
    </border>
    <border>
      <left style="medium">
        <color rgb="FFFFFFFF"/>
      </left>
      <right/>
      <top/>
      <bottom/>
      <diagonal/>
    </border>
    <border>
      <left/>
      <right/>
      <top style="medium">
        <color rgb="FFFFFFFF"/>
      </top>
      <bottom/>
      <diagonal/>
    </border>
    <border>
      <left/>
      <right style="dotted">
        <color rgb="FFFFFFFF"/>
      </right>
      <top style="dotted">
        <color rgb="FFFFFFFF"/>
      </top>
      <bottom/>
      <diagonal/>
    </border>
    <border>
      <left style="dotted">
        <color rgb="FFFFFFFF"/>
      </left>
      <right/>
      <top/>
      <bottom style="dotted">
        <color rgb="FFFFFFFF"/>
      </bottom>
      <diagonal/>
    </border>
    <border>
      <left/>
      <right/>
      <top/>
      <bottom style="dotted">
        <color rgb="FFFFFFFF"/>
      </bottom>
      <diagonal/>
    </border>
    <border>
      <left style="dotted">
        <color rgb="FFFFFFFF"/>
      </left>
      <right/>
      <top style="dotted">
        <color rgb="FFFFFFFF"/>
      </top>
      <bottom style="dotted">
        <color rgb="FFFFFFFF"/>
      </bottom>
      <diagonal/>
    </border>
    <border>
      <left/>
      <right/>
      <top style="dotted">
        <color rgb="FFFFFFFF"/>
      </top>
      <bottom style="dotted">
        <color rgb="FFFFFFFF"/>
      </bottom>
      <diagonal/>
    </border>
    <border>
      <left style="dotted">
        <color rgb="FFFFFFFF"/>
      </left>
      <right/>
      <top style="dotted">
        <color rgb="FFFFFFFF"/>
      </top>
      <bottom/>
      <diagonal/>
    </border>
    <border>
      <left/>
      <right/>
      <top style="dotted">
        <color rgb="FFFFFFFF"/>
      </top>
      <bottom/>
      <diagonal/>
    </border>
    <border>
      <left style="thin">
        <color indexed="8"/>
      </left>
      <right/>
      <top/>
      <bottom/>
      <diagonal/>
    </border>
  </borders>
  <cellStyleXfs count="52">
    <xf numFmtId="0" fontId="0" fillId="0" borderId="0"/>
    <xf numFmtId="0" fontId="18" fillId="0" borderId="0" applyNumberFormat="0" applyFill="0" applyBorder="0" applyAlignment="0" applyProtection="0"/>
    <xf numFmtId="0" fontId="22" fillId="0" borderId="0"/>
    <xf numFmtId="164" fontId="23" fillId="0" borderId="0"/>
    <xf numFmtId="0" fontId="12" fillId="0" borderId="0"/>
    <xf numFmtId="9" fontId="22" fillId="0" borderId="0" applyFont="0" applyFill="0" applyBorder="0" applyAlignment="0" applyProtection="0"/>
    <xf numFmtId="9" fontId="12"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7"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29" fillId="0" borderId="0"/>
    <xf numFmtId="9" fontId="29" fillId="0" borderId="0" applyFont="0" applyFill="0" applyBorder="0" applyAlignment="0" applyProtection="0"/>
    <xf numFmtId="43" fontId="29" fillId="0" borderId="0" applyFont="0" applyFill="0" applyBorder="0" applyAlignment="0" applyProtection="0"/>
    <xf numFmtId="0" fontId="10" fillId="0" borderId="0"/>
    <xf numFmtId="0" fontId="30" fillId="0" borderId="0"/>
    <xf numFmtId="9" fontId="30" fillId="0" borderId="0" applyFont="0" applyFill="0" applyBorder="0" applyAlignment="0" applyProtection="0"/>
    <xf numFmtId="0" fontId="9" fillId="0" borderId="0"/>
    <xf numFmtId="9" fontId="9" fillId="0" borderId="0" applyFont="0" applyFill="0" applyBorder="0" applyAlignment="0" applyProtection="0"/>
    <xf numFmtId="0" fontId="23" fillId="0" borderId="0"/>
    <xf numFmtId="0" fontId="33" fillId="0" borderId="0"/>
    <xf numFmtId="0" fontId="8" fillId="0" borderId="0"/>
    <xf numFmtId="9" fontId="8"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14" fillId="0" borderId="0"/>
    <xf numFmtId="0" fontId="5" fillId="0" borderId="0"/>
    <xf numFmtId="0" fontId="4" fillId="0" borderId="0"/>
    <xf numFmtId="0" fontId="4" fillId="0" borderId="0"/>
    <xf numFmtId="0" fontId="4" fillId="0" borderId="0"/>
    <xf numFmtId="9" fontId="4" fillId="0" borderId="0" applyFont="0" applyFill="0" applyBorder="0" applyAlignment="0" applyProtection="0"/>
    <xf numFmtId="0" fontId="14" fillId="0" borderId="0"/>
    <xf numFmtId="9" fontId="4" fillId="0" borderId="0" applyFont="0" applyFill="0" applyBorder="0" applyAlignment="0" applyProtection="0"/>
    <xf numFmtId="0" fontId="4" fillId="0" borderId="0"/>
    <xf numFmtId="0" fontId="36" fillId="0" borderId="0" applyNumberFormat="0" applyFill="0" applyBorder="0" applyAlignment="0" applyProtection="0"/>
    <xf numFmtId="0" fontId="33" fillId="0" borderId="0"/>
    <xf numFmtId="0" fontId="33" fillId="0" borderId="0"/>
    <xf numFmtId="0" fontId="29" fillId="0" borderId="0"/>
    <xf numFmtId="0" fontId="3" fillId="0" borderId="0"/>
    <xf numFmtId="9" fontId="3" fillId="0" borderId="0" applyFont="0" applyFill="0" applyBorder="0" applyAlignment="0" applyProtection="0"/>
    <xf numFmtId="9"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4" fontId="23" fillId="0" borderId="0" applyFont="0" applyFill="0" applyBorder="0" applyAlignment="0" applyProtection="0"/>
    <xf numFmtId="170" fontId="23" fillId="0" borderId="0" applyBorder="0" applyProtection="0"/>
  </cellStyleXfs>
  <cellXfs count="620">
    <xf numFmtId="0" fontId="0" fillId="0" borderId="0" xfId="0"/>
    <xf numFmtId="0" fontId="13" fillId="0" borderId="0" xfId="0" applyFont="1"/>
    <xf numFmtId="0" fontId="15" fillId="0" borderId="0" xfId="0" applyFont="1"/>
    <xf numFmtId="0" fontId="16" fillId="0" borderId="0" xfId="0" applyFont="1"/>
    <xf numFmtId="0" fontId="17" fillId="0" borderId="0" xfId="0" applyFont="1"/>
    <xf numFmtId="0" fontId="19" fillId="0" borderId="0" xfId="1" applyFont="1"/>
    <xf numFmtId="0" fontId="32" fillId="0" borderId="0" xfId="34" applyFont="1" applyFill="1"/>
    <xf numFmtId="0" fontId="17" fillId="0" borderId="0" xfId="34" applyFont="1"/>
    <xf numFmtId="0" fontId="17" fillId="0" borderId="0" xfId="35" applyFont="1"/>
    <xf numFmtId="9" fontId="0" fillId="0" borderId="0" xfId="37" applyFont="1"/>
    <xf numFmtId="0" fontId="17" fillId="0" borderId="0" xfId="36" applyFont="1"/>
    <xf numFmtId="0" fontId="20" fillId="0" borderId="0" xfId="36" applyFont="1" applyFill="1" applyBorder="1" applyAlignment="1">
      <alignment vertical="center"/>
    </xf>
    <xf numFmtId="0" fontId="31" fillId="0" borderId="0" xfId="36" applyFont="1" applyAlignment="1">
      <alignment horizontal="center"/>
    </xf>
    <xf numFmtId="10" fontId="20" fillId="0" borderId="0" xfId="36" applyNumberFormat="1" applyFont="1"/>
    <xf numFmtId="0" fontId="0" fillId="0" borderId="0" xfId="36" applyFont="1"/>
    <xf numFmtId="0" fontId="17" fillId="0" borderId="0" xfId="38" applyFont="1"/>
    <xf numFmtId="0" fontId="24" fillId="0" borderId="0" xfId="33" applyFont="1" applyFill="1"/>
    <xf numFmtId="0" fontId="0" fillId="0" borderId="0" xfId="0" applyFont="1" applyFill="1" applyBorder="1"/>
    <xf numFmtId="0" fontId="0" fillId="0" borderId="0" xfId="0" applyFont="1" applyAlignment="1">
      <alignment wrapText="1"/>
    </xf>
    <xf numFmtId="0" fontId="32" fillId="0" borderId="0" xfId="0" applyFont="1"/>
    <xf numFmtId="0" fontId="0" fillId="0" borderId="0" xfId="0" applyFont="1"/>
    <xf numFmtId="10" fontId="0" fillId="0" borderId="0" xfId="0" applyNumberFormat="1"/>
    <xf numFmtId="0" fontId="31" fillId="0" borderId="0" xfId="36" applyFont="1" applyBorder="1" applyAlignment="1">
      <alignment horizontal="center"/>
    </xf>
    <xf numFmtId="0" fontId="17" fillId="0" borderId="0" xfId="38" applyFont="1" applyAlignment="1"/>
    <xf numFmtId="9" fontId="0" fillId="0" borderId="0" xfId="47" applyNumberFormat="1" applyFont="1"/>
    <xf numFmtId="0" fontId="17" fillId="0" borderId="0" xfId="0" applyFont="1" applyAlignment="1"/>
    <xf numFmtId="0" fontId="35" fillId="0" borderId="0" xfId="0" applyFont="1"/>
    <xf numFmtId="0" fontId="35" fillId="0" borderId="0" xfId="0" applyFont="1" applyAlignment="1">
      <alignment horizontal="left" vertical="center"/>
    </xf>
    <xf numFmtId="0" fontId="35" fillId="0" borderId="0" xfId="0" applyFont="1" applyAlignment="1">
      <alignment horizontal="left"/>
    </xf>
    <xf numFmtId="0" fontId="0" fillId="0" borderId="0" xfId="0" applyFont="1" applyAlignment="1">
      <alignment horizontal="left" vertical="center"/>
    </xf>
    <xf numFmtId="167" fontId="0" fillId="0" borderId="0" xfId="47" applyNumberFormat="1" applyFont="1"/>
    <xf numFmtId="0" fontId="21" fillId="0" borderId="0" xfId="0" applyFont="1" applyAlignment="1">
      <alignment horizontal="left" vertical="center"/>
    </xf>
    <xf numFmtId="0" fontId="0" fillId="0" borderId="0" xfId="0" applyFont="1" applyAlignment="1"/>
    <xf numFmtId="3" fontId="0" fillId="0" borderId="0" xfId="0" applyNumberFormat="1" applyFont="1" applyAlignment="1">
      <alignment horizontal="center" vertical="center" wrapText="1"/>
    </xf>
    <xf numFmtId="0" fontId="0" fillId="0" borderId="0" xfId="0" applyFont="1" applyFill="1" applyAlignment="1">
      <alignment horizontal="center" vertical="center" wrapText="1"/>
    </xf>
    <xf numFmtId="0" fontId="18" fillId="0" borderId="0" xfId="1" applyAlignment="1">
      <alignment vertical="center"/>
    </xf>
    <xf numFmtId="0" fontId="39" fillId="0" borderId="0" xfId="12" applyFont="1" applyAlignment="1">
      <alignment wrapText="1"/>
    </xf>
    <xf numFmtId="1" fontId="39" fillId="0" borderId="0" xfId="12" applyNumberFormat="1" applyFont="1"/>
    <xf numFmtId="165" fontId="39" fillId="0" borderId="0" xfId="12" applyNumberFormat="1" applyFont="1"/>
    <xf numFmtId="0" fontId="0" fillId="0" borderId="0" xfId="0" applyFont="1" applyBorder="1" applyAlignment="1">
      <alignment wrapText="1"/>
    </xf>
    <xf numFmtId="0" fontId="0" fillId="0" borderId="0" xfId="0" applyFont="1" applyFill="1"/>
    <xf numFmtId="0" fontId="0" fillId="0" borderId="1" xfId="0" applyFont="1" applyFill="1" applyBorder="1"/>
    <xf numFmtId="0" fontId="0" fillId="0" borderId="1" xfId="0" applyFont="1" applyBorder="1" applyAlignment="1">
      <alignment wrapText="1"/>
    </xf>
    <xf numFmtId="0" fontId="17" fillId="0" borderId="0" xfId="0" applyFont="1" applyFill="1" applyBorder="1"/>
    <xf numFmtId="0" fontId="17" fillId="0" borderId="0" xfId="0" applyFont="1" applyFill="1"/>
    <xf numFmtId="0" fontId="37" fillId="0" borderId="0" xfId="0" applyFont="1" applyFill="1" applyBorder="1" applyAlignment="1">
      <alignment vertical="center"/>
    </xf>
    <xf numFmtId="0" fontId="28" fillId="3" borderId="16" xfId="0" applyFont="1" applyFill="1" applyBorder="1" applyAlignment="1">
      <alignment vertical="center" wrapText="1"/>
    </xf>
    <xf numFmtId="0" fontId="28" fillId="3" borderId="17" xfId="0" applyFont="1" applyFill="1" applyBorder="1" applyAlignment="1">
      <alignment vertical="center" wrapText="1"/>
    </xf>
    <xf numFmtId="0" fontId="25" fillId="2" borderId="21" xfId="0" applyFont="1" applyFill="1" applyBorder="1" applyAlignment="1">
      <alignment vertical="center" wrapText="1"/>
    </xf>
    <xf numFmtId="0" fontId="25" fillId="2" borderId="20" xfId="0" applyFont="1" applyFill="1" applyBorder="1" applyAlignment="1">
      <alignment vertical="center" wrapText="1"/>
    </xf>
    <xf numFmtId="0" fontId="28" fillId="3" borderId="20" xfId="0" applyFont="1" applyFill="1" applyBorder="1" applyAlignment="1">
      <alignment vertical="center" wrapText="1"/>
    </xf>
    <xf numFmtId="0" fontId="40" fillId="2" borderId="21" xfId="0" applyFont="1" applyFill="1" applyBorder="1" applyAlignment="1">
      <alignment vertical="center" wrapText="1"/>
    </xf>
    <xf numFmtId="0" fontId="25" fillId="3" borderId="9" xfId="0" applyFont="1" applyFill="1" applyBorder="1" applyAlignment="1">
      <alignment vertical="center" wrapText="1"/>
    </xf>
    <xf numFmtId="0" fontId="25" fillId="3" borderId="4" xfId="0" applyFont="1" applyFill="1" applyBorder="1" applyAlignment="1">
      <alignment vertical="center" wrapText="1"/>
    </xf>
    <xf numFmtId="0" fontId="25" fillId="2" borderId="6" xfId="0" applyFont="1" applyFill="1" applyBorder="1" applyAlignment="1">
      <alignment vertical="center" wrapText="1"/>
    </xf>
    <xf numFmtId="0" fontId="25" fillId="2" borderId="21" xfId="0" applyFont="1" applyFill="1" applyBorder="1" applyAlignment="1">
      <alignment horizontal="left" vertical="center" wrapText="1" indent="1"/>
    </xf>
    <xf numFmtId="0" fontId="25" fillId="2" borderId="20" xfId="0" applyFont="1" applyFill="1" applyBorder="1" applyAlignment="1">
      <alignment horizontal="left" vertical="center" wrapText="1" indent="1"/>
    </xf>
    <xf numFmtId="0" fontId="41" fillId="2" borderId="21" xfId="0" applyFont="1" applyFill="1" applyBorder="1" applyAlignment="1">
      <alignment vertical="center" wrapText="1"/>
    </xf>
    <xf numFmtId="0" fontId="24" fillId="0" borderId="0" xfId="0" applyFont="1"/>
    <xf numFmtId="0" fontId="28" fillId="3" borderId="9" xfId="0" applyFont="1" applyFill="1" applyBorder="1" applyAlignment="1">
      <alignment vertical="center" textRotation="90" wrapText="1"/>
    </xf>
    <xf numFmtId="0" fontId="25" fillId="2" borderId="6"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42" fillId="0" borderId="0" xfId="0" applyFont="1" applyAlignment="1">
      <alignment vertical="center"/>
    </xf>
    <xf numFmtId="0" fontId="43" fillId="2" borderId="6" xfId="0" applyFont="1" applyFill="1" applyBorder="1" applyAlignment="1">
      <alignment horizontal="center" vertical="center" wrapText="1"/>
    </xf>
    <xf numFmtId="0" fontId="25" fillId="3" borderId="11" xfId="0" applyFont="1" applyFill="1" applyBorder="1" applyAlignment="1">
      <alignment vertical="center"/>
    </xf>
    <xf numFmtId="0" fontId="25" fillId="3" borderId="6" xfId="0" applyFont="1" applyFill="1" applyBorder="1" applyAlignment="1">
      <alignment vertical="center"/>
    </xf>
    <xf numFmtId="0" fontId="25" fillId="3" borderId="10" xfId="0" applyFont="1" applyFill="1" applyBorder="1" applyAlignment="1">
      <alignment vertical="center" wrapText="1"/>
    </xf>
    <xf numFmtId="0" fontId="25" fillId="3" borderId="5" xfId="0" applyFont="1" applyFill="1" applyBorder="1" applyAlignment="1">
      <alignment vertical="center" wrapText="1"/>
    </xf>
    <xf numFmtId="0" fontId="28" fillId="3" borderId="12" xfId="0" applyFont="1" applyFill="1" applyBorder="1" applyAlignment="1">
      <alignment vertical="center"/>
    </xf>
    <xf numFmtId="0" fontId="28" fillId="3" borderId="10" xfId="0" applyFont="1" applyFill="1" applyBorder="1" applyAlignment="1">
      <alignment vertical="center"/>
    </xf>
    <xf numFmtId="0" fontId="35" fillId="0" borderId="23" xfId="0" applyFont="1" applyBorder="1" applyAlignment="1">
      <alignment horizontal="left" vertical="center"/>
    </xf>
    <xf numFmtId="0" fontId="35" fillId="0" borderId="0" xfId="0" applyFont="1" applyBorder="1" applyAlignment="1">
      <alignment horizontal="left" vertical="center"/>
    </xf>
    <xf numFmtId="0" fontId="35" fillId="0" borderId="11" xfId="0" applyFont="1" applyBorder="1" applyAlignment="1">
      <alignment horizontal="left" vertical="center"/>
    </xf>
    <xf numFmtId="0" fontId="21" fillId="0" borderId="0" xfId="0" applyFont="1"/>
    <xf numFmtId="0" fontId="24" fillId="0" borderId="0" xfId="0" applyFont="1" applyAlignment="1">
      <alignment vertical="center"/>
    </xf>
    <xf numFmtId="0" fontId="20" fillId="0" borderId="0" xfId="0" applyFont="1" applyAlignment="1">
      <alignment vertical="center"/>
    </xf>
    <xf numFmtId="0" fontId="28" fillId="3" borderId="22" xfId="0" applyFont="1" applyFill="1" applyBorder="1" applyAlignment="1">
      <alignment vertical="center" wrapText="1"/>
    </xf>
    <xf numFmtId="0" fontId="28" fillId="3" borderId="18" xfId="0" applyFont="1" applyFill="1" applyBorder="1" applyAlignment="1">
      <alignment vertical="center" wrapText="1"/>
    </xf>
    <xf numFmtId="0" fontId="25" fillId="2" borderId="5" xfId="0" applyFont="1" applyFill="1" applyBorder="1" applyAlignment="1">
      <alignment vertical="center" wrapText="1"/>
    </xf>
    <xf numFmtId="0" fontId="40" fillId="2" borderId="5" xfId="0" applyFont="1" applyFill="1" applyBorder="1" applyAlignment="1">
      <alignment vertical="center" wrapText="1"/>
    </xf>
    <xf numFmtId="0" fontId="28" fillId="3" borderId="4" xfId="0" applyFont="1" applyFill="1" applyBorder="1" applyAlignment="1">
      <alignment horizontal="center" vertical="center" wrapText="1"/>
    </xf>
    <xf numFmtId="0" fontId="25" fillId="3" borderId="6" xfId="0" applyFont="1" applyFill="1" applyBorder="1" applyAlignment="1">
      <alignment vertical="center" wrapText="1"/>
    </xf>
    <xf numFmtId="0" fontId="43" fillId="2" borderId="5" xfId="0" applyFont="1" applyFill="1" applyBorder="1" applyAlignment="1">
      <alignment vertical="center"/>
    </xf>
    <xf numFmtId="0" fontId="25" fillId="3" borderId="11" xfId="0" applyFont="1" applyFill="1" applyBorder="1" applyAlignment="1">
      <alignment vertical="center" wrapText="1"/>
    </xf>
    <xf numFmtId="0" fontId="25" fillId="2" borderId="5" xfId="0" applyFont="1" applyFill="1" applyBorder="1" applyAlignment="1">
      <alignment vertical="center"/>
    </xf>
    <xf numFmtId="0" fontId="35" fillId="0" borderId="7" xfId="0" applyFont="1" applyBorder="1" applyAlignment="1">
      <alignment horizontal="left" vertical="center"/>
    </xf>
    <xf numFmtId="0" fontId="17" fillId="0" borderId="0" xfId="36" applyFont="1" applyAlignment="1"/>
    <xf numFmtId="0" fontId="0" fillId="0" borderId="1" xfId="0" applyFont="1" applyBorder="1"/>
    <xf numFmtId="0" fontId="0" fillId="0" borderId="0" xfId="0" applyFont="1" applyBorder="1"/>
    <xf numFmtId="0" fontId="20" fillId="0" borderId="1" xfId="1" applyFont="1" applyBorder="1"/>
    <xf numFmtId="0" fontId="43" fillId="3" borderId="6" xfId="0" applyFont="1" applyFill="1" applyBorder="1" applyAlignment="1">
      <alignment horizontal="center" vertical="center" wrapText="1"/>
    </xf>
    <xf numFmtId="0" fontId="40" fillId="2" borderId="5" xfId="0" applyFont="1" applyFill="1" applyBorder="1" applyAlignment="1">
      <alignment vertical="center"/>
    </xf>
    <xf numFmtId="0" fontId="40" fillId="2" borderId="6" xfId="0" applyFont="1" applyFill="1" applyBorder="1" applyAlignment="1">
      <alignment horizontal="right" vertical="center"/>
    </xf>
    <xf numFmtId="0" fontId="0" fillId="2" borderId="6" xfId="0" applyFont="1" applyFill="1" applyBorder="1"/>
    <xf numFmtId="0" fontId="0" fillId="2" borderId="6" xfId="0" applyFont="1" applyFill="1" applyBorder="1" applyAlignment="1">
      <alignment wrapText="1"/>
    </xf>
    <xf numFmtId="0" fontId="40" fillId="2" borderId="6" xfId="0" applyFont="1" applyFill="1" applyBorder="1" applyAlignment="1">
      <alignment horizontal="right" vertical="center" wrapText="1"/>
    </xf>
    <xf numFmtId="0" fontId="40" fillId="2" borderId="10" xfId="0" applyFont="1" applyFill="1" applyBorder="1" applyAlignment="1">
      <alignment vertical="center"/>
    </xf>
    <xf numFmtId="0" fontId="40" fillId="2" borderId="11" xfId="0" applyFont="1" applyFill="1" applyBorder="1" applyAlignment="1">
      <alignment horizontal="right" vertical="center"/>
    </xf>
    <xf numFmtId="0" fontId="40" fillId="2" borderId="11" xfId="0" applyFont="1" applyFill="1" applyBorder="1" applyAlignment="1">
      <alignment horizontal="right" vertical="center" wrapText="1"/>
    </xf>
    <xf numFmtId="0" fontId="0" fillId="0" borderId="0" xfId="18" applyFont="1" applyAlignment="1"/>
    <xf numFmtId="0" fontId="0" fillId="0" borderId="0" xfId="18" applyFont="1" applyAlignment="1">
      <alignment wrapText="1"/>
    </xf>
    <xf numFmtId="0" fontId="0" fillId="0" borderId="0" xfId="18" applyFont="1"/>
    <xf numFmtId="0" fontId="0" fillId="0" borderId="0" xfId="12" applyFont="1"/>
    <xf numFmtId="0" fontId="25" fillId="3" borderId="9" xfId="0" applyFont="1" applyFill="1" applyBorder="1" applyAlignment="1">
      <alignment vertical="center"/>
    </xf>
    <xf numFmtId="0" fontId="25" fillId="3" borderId="4" xfId="0" applyFont="1" applyFill="1" applyBorder="1" applyAlignment="1">
      <alignment vertical="center"/>
    </xf>
    <xf numFmtId="0" fontId="25" fillId="2" borderId="6" xfId="0" applyFont="1" applyFill="1" applyBorder="1" applyAlignment="1">
      <alignment vertical="center"/>
    </xf>
    <xf numFmtId="3" fontId="25" fillId="2" borderId="6" xfId="0" applyNumberFormat="1" applyFont="1" applyFill="1" applyBorder="1" applyAlignment="1">
      <alignment horizontal="center" vertical="center"/>
    </xf>
    <xf numFmtId="0" fontId="25" fillId="2" borderId="6" xfId="0" applyFont="1" applyFill="1" applyBorder="1" applyAlignment="1">
      <alignment horizontal="center" vertical="center"/>
    </xf>
    <xf numFmtId="3" fontId="28" fillId="2" borderId="6" xfId="0" applyNumberFormat="1" applyFont="1" applyFill="1" applyBorder="1" applyAlignment="1">
      <alignment horizontal="center" vertical="center"/>
    </xf>
    <xf numFmtId="0" fontId="25" fillId="3" borderId="6" xfId="0" applyFont="1" applyFill="1" applyBorder="1" applyAlignment="1">
      <alignment horizontal="center" vertical="center"/>
    </xf>
    <xf numFmtId="3" fontId="25" fillId="3" borderId="6" xfId="0" applyNumberFormat="1" applyFont="1" applyFill="1" applyBorder="1" applyAlignment="1">
      <alignment horizontal="center" vertical="center"/>
    </xf>
    <xf numFmtId="3" fontId="28" fillId="3" borderId="6" xfId="0" applyNumberFormat="1" applyFont="1" applyFill="1" applyBorder="1" applyAlignment="1">
      <alignment horizontal="center" vertical="center"/>
    </xf>
    <xf numFmtId="0" fontId="28" fillId="3" borderId="4" xfId="0" applyFont="1" applyFill="1" applyBorder="1" applyAlignment="1">
      <alignment horizontal="center" vertical="center"/>
    </xf>
    <xf numFmtId="0" fontId="25" fillId="2" borderId="6" xfId="0" applyFont="1" applyFill="1" applyBorder="1" applyAlignment="1">
      <alignment horizontal="right" vertical="center"/>
    </xf>
    <xf numFmtId="0" fontId="28" fillId="2" borderId="6" xfId="0" applyFont="1" applyFill="1" applyBorder="1" applyAlignment="1">
      <alignment horizontal="right" vertical="center"/>
    </xf>
    <xf numFmtId="3" fontId="25" fillId="2" borderId="6" xfId="0" applyNumberFormat="1" applyFont="1" applyFill="1" applyBorder="1" applyAlignment="1">
      <alignment horizontal="right" vertical="center"/>
    </xf>
    <xf numFmtId="3" fontId="28" fillId="2" borderId="6" xfId="0" applyNumberFormat="1" applyFont="1" applyFill="1" applyBorder="1" applyAlignment="1">
      <alignment horizontal="right" vertical="center"/>
    </xf>
    <xf numFmtId="0" fontId="25" fillId="3" borderId="6" xfId="0" applyFont="1" applyFill="1" applyBorder="1" applyAlignment="1">
      <alignment horizontal="right" vertical="center"/>
    </xf>
    <xf numFmtId="0" fontId="28" fillId="3" borderId="6" xfId="0" applyFont="1" applyFill="1" applyBorder="1" applyAlignment="1">
      <alignment horizontal="right" vertical="center"/>
    </xf>
    <xf numFmtId="3" fontId="25" fillId="3" borderId="6" xfId="0" applyNumberFormat="1" applyFont="1" applyFill="1" applyBorder="1" applyAlignment="1">
      <alignment horizontal="right" vertical="center"/>
    </xf>
    <xf numFmtId="3" fontId="28" fillId="3" borderId="6" xfId="0" applyNumberFormat="1" applyFont="1" applyFill="1" applyBorder="1" applyAlignment="1">
      <alignment horizontal="right" vertical="center"/>
    </xf>
    <xf numFmtId="0" fontId="28" fillId="3" borderId="25" xfId="0" applyFont="1" applyFill="1" applyBorder="1" applyAlignment="1">
      <alignment vertical="center" wrapText="1"/>
    </xf>
    <xf numFmtId="0" fontId="25" fillId="0" borderId="0" xfId="0" applyFont="1" applyAlignment="1">
      <alignment vertical="center"/>
    </xf>
    <xf numFmtId="0" fontId="40" fillId="6" borderId="16" xfId="0" applyFont="1" applyFill="1" applyBorder="1" applyAlignment="1">
      <alignment vertical="center" wrapText="1"/>
    </xf>
    <xf numFmtId="0" fontId="40" fillId="2" borderId="17" xfId="0" applyFont="1" applyFill="1" applyBorder="1" applyAlignment="1">
      <alignment vertical="center" wrapText="1"/>
    </xf>
    <xf numFmtId="0" fontId="40" fillId="2" borderId="17" xfId="0" applyFont="1" applyFill="1" applyBorder="1" applyAlignment="1">
      <alignment horizontal="center" vertical="center" wrapText="1"/>
    </xf>
    <xf numFmtId="6" fontId="40" fillId="2" borderId="17" xfId="0" applyNumberFormat="1" applyFont="1" applyFill="1" applyBorder="1" applyAlignment="1">
      <alignment horizontal="center" vertical="center" wrapText="1"/>
    </xf>
    <xf numFmtId="0" fontId="40" fillId="6" borderId="18" xfId="0" applyFont="1" applyFill="1" applyBorder="1" applyAlignment="1">
      <alignment vertical="center" wrapText="1"/>
    </xf>
    <xf numFmtId="0" fontId="40" fillId="2" borderId="20" xfId="0" applyFont="1" applyFill="1" applyBorder="1" applyAlignment="1">
      <alignment vertical="center" wrapText="1"/>
    </xf>
    <xf numFmtId="0" fontId="40" fillId="2" borderId="20" xfId="0" applyFont="1" applyFill="1" applyBorder="1" applyAlignment="1">
      <alignment horizontal="center" vertical="center" wrapText="1"/>
    </xf>
    <xf numFmtId="6" fontId="40" fillId="2" borderId="20" xfId="0" applyNumberFormat="1" applyFont="1" applyFill="1" applyBorder="1" applyAlignment="1">
      <alignment horizontal="center" vertical="center" wrapText="1"/>
    </xf>
    <xf numFmtId="0" fontId="40" fillId="2" borderId="18" xfId="0" applyFont="1" applyFill="1" applyBorder="1" applyAlignment="1">
      <alignment vertical="center" wrapText="1"/>
    </xf>
    <xf numFmtId="0" fontId="0" fillId="0" borderId="0" xfId="0" applyFont="1" applyAlignment="1">
      <alignment vertical="center" wrapText="1"/>
    </xf>
    <xf numFmtId="0" fontId="40" fillId="3" borderId="6" xfId="0" applyFont="1" applyFill="1" applyBorder="1" applyAlignment="1">
      <alignment vertical="center" wrapText="1"/>
    </xf>
    <xf numFmtId="3" fontId="40" fillId="3" borderId="6" xfId="0" applyNumberFormat="1" applyFont="1" applyFill="1" applyBorder="1" applyAlignment="1">
      <alignment horizontal="right" vertical="center"/>
    </xf>
    <xf numFmtId="10" fontId="40" fillId="3" borderId="6" xfId="0" applyNumberFormat="1" applyFont="1" applyFill="1" applyBorder="1" applyAlignment="1">
      <alignment horizontal="right" vertical="center"/>
    </xf>
    <xf numFmtId="0" fontId="40" fillId="4" borderId="6" xfId="0" applyFont="1" applyFill="1" applyBorder="1" applyAlignment="1">
      <alignment vertical="center" wrapText="1"/>
    </xf>
    <xf numFmtId="3" fontId="40" fillId="4" borderId="6" xfId="0" applyNumberFormat="1" applyFont="1" applyFill="1" applyBorder="1" applyAlignment="1">
      <alignment horizontal="right" vertical="center"/>
    </xf>
    <xf numFmtId="10" fontId="40" fillId="4" borderId="6" xfId="0" applyNumberFormat="1" applyFont="1" applyFill="1" applyBorder="1" applyAlignment="1">
      <alignment horizontal="right" vertical="center"/>
    </xf>
    <xf numFmtId="0" fontId="48" fillId="4" borderId="6" xfId="0" applyFont="1" applyFill="1" applyBorder="1" applyAlignment="1">
      <alignment vertical="center" wrapText="1"/>
    </xf>
    <xf numFmtId="3" fontId="25" fillId="4" borderId="6" xfId="0" applyNumberFormat="1" applyFont="1" applyFill="1" applyBorder="1" applyAlignment="1">
      <alignment horizontal="right" vertical="center"/>
    </xf>
    <xf numFmtId="0" fontId="40" fillId="4" borderId="6" xfId="0" applyFont="1" applyFill="1" applyBorder="1" applyAlignment="1">
      <alignment horizontal="right" vertical="center"/>
    </xf>
    <xf numFmtId="0" fontId="48" fillId="3" borderId="6" xfId="0" applyFont="1" applyFill="1" applyBorder="1" applyAlignment="1">
      <alignment vertical="center" wrapText="1"/>
    </xf>
    <xf numFmtId="0" fontId="40" fillId="3" borderId="9" xfId="0" applyFont="1" applyFill="1" applyBorder="1" applyAlignment="1">
      <alignment vertical="center" wrapText="1"/>
    </xf>
    <xf numFmtId="0" fontId="40" fillId="3" borderId="3" xfId="0" applyFont="1" applyFill="1" applyBorder="1" applyAlignment="1">
      <alignment vertical="center" wrapText="1"/>
    </xf>
    <xf numFmtId="0" fontId="40" fillId="3" borderId="7" xfId="0" applyFont="1" applyFill="1" applyBorder="1" applyAlignment="1">
      <alignment vertical="center" wrapText="1"/>
    </xf>
    <xf numFmtId="0" fontId="40" fillId="3" borderId="0" xfId="0" applyFont="1" applyFill="1" applyAlignment="1">
      <alignment vertical="center" wrapText="1"/>
    </xf>
    <xf numFmtId="0" fontId="25" fillId="2" borderId="6" xfId="0" applyFont="1" applyFill="1" applyBorder="1" applyAlignment="1">
      <alignment horizontal="center" vertical="top" wrapText="1"/>
    </xf>
    <xf numFmtId="0" fontId="25" fillId="2" borderId="5" xfId="0" applyFont="1" applyFill="1" applyBorder="1" applyAlignment="1">
      <alignment horizontal="right" vertical="center"/>
    </xf>
    <xf numFmtId="3" fontId="40" fillId="2" borderId="6" xfId="0" applyNumberFormat="1" applyFont="1" applyFill="1" applyBorder="1" applyAlignment="1">
      <alignment horizontal="right" vertical="center" wrapText="1"/>
    </xf>
    <xf numFmtId="3" fontId="40" fillId="2" borderId="6" xfId="0" applyNumberFormat="1" applyFont="1" applyFill="1" applyBorder="1" applyAlignment="1">
      <alignment horizontal="right" vertical="center"/>
    </xf>
    <xf numFmtId="0" fontId="40" fillId="2" borderId="5" xfId="0" applyFont="1" applyFill="1" applyBorder="1" applyAlignment="1">
      <alignment horizontal="left" vertical="center" indent="1"/>
    </xf>
    <xf numFmtId="10" fontId="40" fillId="2" borderId="6" xfId="0" applyNumberFormat="1" applyFont="1" applyFill="1" applyBorder="1" applyAlignment="1">
      <alignment horizontal="right" vertical="center"/>
    </xf>
    <xf numFmtId="9" fontId="40" fillId="2" borderId="6" xfId="0" applyNumberFormat="1" applyFont="1" applyFill="1" applyBorder="1" applyAlignment="1">
      <alignment horizontal="right" vertical="center" wrapText="1"/>
    </xf>
    <xf numFmtId="10" fontId="40" fillId="2" borderId="6" xfId="0" applyNumberFormat="1" applyFont="1" applyFill="1" applyBorder="1" applyAlignment="1">
      <alignment horizontal="right" vertical="center" wrapText="1"/>
    </xf>
    <xf numFmtId="0" fontId="34" fillId="3" borderId="9" xfId="0" applyFont="1" applyFill="1" applyBorder="1" applyAlignment="1">
      <alignment vertical="center"/>
    </xf>
    <xf numFmtId="0" fontId="28" fillId="3" borderId="4" xfId="0" applyFont="1" applyFill="1" applyBorder="1" applyAlignment="1">
      <alignment vertical="center"/>
    </xf>
    <xf numFmtId="0" fontId="28" fillId="3" borderId="4" xfId="0" applyFont="1" applyFill="1" applyBorder="1" applyAlignment="1">
      <alignment vertical="center" wrapText="1"/>
    </xf>
    <xf numFmtId="0" fontId="25" fillId="3" borderId="5" xfId="0" applyFont="1" applyFill="1" applyBorder="1" applyAlignment="1">
      <alignment vertical="center"/>
    </xf>
    <xf numFmtId="0" fontId="40" fillId="2" borderId="5" xfId="0" applyFont="1" applyFill="1" applyBorder="1" applyAlignment="1">
      <alignment horizontal="left" vertical="center" indent="2"/>
    </xf>
    <xf numFmtId="0" fontId="40" fillId="2" borderId="6" xfId="0" applyFont="1" applyFill="1" applyBorder="1" applyAlignment="1">
      <alignment vertical="center" wrapText="1"/>
    </xf>
    <xf numFmtId="0" fontId="21" fillId="2" borderId="6" xfId="0" applyFont="1" applyFill="1" applyBorder="1" applyAlignment="1">
      <alignment vertical="center" wrapText="1"/>
    </xf>
    <xf numFmtId="3" fontId="25" fillId="2" borderId="6" xfId="0" applyNumberFormat="1" applyFont="1" applyFill="1" applyBorder="1" applyAlignment="1">
      <alignment vertical="center"/>
    </xf>
    <xf numFmtId="3" fontId="25" fillId="2" borderId="6" xfId="0" applyNumberFormat="1" applyFont="1" applyFill="1" applyBorder="1" applyAlignment="1">
      <alignment vertical="center" wrapText="1"/>
    </xf>
    <xf numFmtId="10" fontId="25" fillId="2" borderId="6" xfId="0" applyNumberFormat="1" applyFont="1" applyFill="1" applyBorder="1" applyAlignment="1">
      <alignment vertical="center"/>
    </xf>
    <xf numFmtId="10" fontId="25" fillId="2" borderId="6" xfId="0" applyNumberFormat="1" applyFont="1" applyFill="1" applyBorder="1" applyAlignment="1">
      <alignment vertical="center" wrapText="1"/>
    </xf>
    <xf numFmtId="0" fontId="25" fillId="2" borderId="5" xfId="0" applyFont="1" applyFill="1" applyBorder="1" applyAlignment="1">
      <alignment horizontal="left" vertical="center" indent="1"/>
    </xf>
    <xf numFmtId="3" fontId="40" fillId="2" borderId="6" xfId="0" applyNumberFormat="1" applyFont="1" applyFill="1" applyBorder="1" applyAlignment="1">
      <alignment vertical="center"/>
    </xf>
    <xf numFmtId="3" fontId="40" fillId="2" borderId="6" xfId="0" applyNumberFormat="1" applyFont="1" applyFill="1" applyBorder="1" applyAlignment="1">
      <alignment vertical="center" wrapText="1"/>
    </xf>
    <xf numFmtId="0" fontId="0" fillId="2" borderId="21" xfId="0" applyFont="1" applyFill="1" applyBorder="1" applyAlignment="1">
      <alignment vertical="top" wrapText="1"/>
    </xf>
    <xf numFmtId="0" fontId="0" fillId="2" borderId="20" xfId="0" applyFont="1" applyFill="1" applyBorder="1" applyAlignment="1">
      <alignment vertical="top" wrapText="1"/>
    </xf>
    <xf numFmtId="0" fontId="19" fillId="2" borderId="21" xfId="1" applyFont="1" applyFill="1" applyBorder="1" applyAlignment="1">
      <alignment horizontal="left" vertical="center" wrapText="1" indent="1"/>
    </xf>
    <xf numFmtId="10" fontId="25" fillId="3" borderId="6" xfId="0" applyNumberFormat="1" applyFont="1" applyFill="1" applyBorder="1" applyAlignment="1">
      <alignment horizontal="right" vertical="center"/>
    </xf>
    <xf numFmtId="0" fontId="0" fillId="2" borderId="5" xfId="0" applyFont="1" applyFill="1" applyBorder="1" applyAlignment="1">
      <alignment vertical="center"/>
    </xf>
    <xf numFmtId="0" fontId="34" fillId="2" borderId="5" xfId="0" applyFont="1" applyFill="1" applyBorder="1" applyAlignment="1">
      <alignment vertical="center"/>
    </xf>
    <xf numFmtId="0" fontId="43" fillId="2" borderId="6" xfId="0" applyFont="1" applyFill="1" applyBorder="1" applyAlignment="1">
      <alignment vertical="center" wrapText="1"/>
    </xf>
    <xf numFmtId="1" fontId="0" fillId="0" borderId="0" xfId="0" applyNumberFormat="1" applyFont="1" applyAlignment="1">
      <alignment wrapText="1"/>
    </xf>
    <xf numFmtId="0" fontId="21" fillId="0" borderId="0" xfId="0" applyFont="1" applyAlignment="1">
      <alignment wrapText="1"/>
    </xf>
    <xf numFmtId="0" fontId="0" fillId="0" borderId="0" xfId="0" applyFont="1" applyAlignment="1">
      <alignment horizontal="center" wrapText="1"/>
    </xf>
    <xf numFmtId="4" fontId="0" fillId="0" borderId="0" xfId="0" applyNumberFormat="1" applyFont="1"/>
    <xf numFmtId="165" fontId="20" fillId="0" borderId="0" xfId="0" applyNumberFormat="1" applyFont="1" applyFill="1"/>
    <xf numFmtId="2" fontId="0" fillId="0" borderId="0" xfId="0" applyNumberFormat="1" applyFont="1"/>
    <xf numFmtId="0" fontId="0" fillId="0" borderId="0" xfId="0" applyFont="1" applyAlignment="1">
      <alignment horizontal="right"/>
    </xf>
    <xf numFmtId="1" fontId="49" fillId="0" borderId="0" xfId="0" applyNumberFormat="1" applyFont="1" applyAlignment="1">
      <alignment horizontal="right"/>
    </xf>
    <xf numFmtId="1" fontId="0" fillId="0" borderId="0" xfId="0" applyNumberFormat="1" applyFont="1" applyAlignment="1">
      <alignment horizontal="right"/>
    </xf>
    <xf numFmtId="165" fontId="0" fillId="0" borderId="0" xfId="0" applyNumberFormat="1" applyFont="1"/>
    <xf numFmtId="0" fontId="50" fillId="0" borderId="0" xfId="0" applyFont="1" applyAlignment="1">
      <alignment horizontal="center" wrapText="1"/>
    </xf>
    <xf numFmtId="3" fontId="0" fillId="0" borderId="0" xfId="0" applyNumberFormat="1" applyFont="1"/>
    <xf numFmtId="3" fontId="50" fillId="0" borderId="0" xfId="0" applyNumberFormat="1" applyFont="1"/>
    <xf numFmtId="0" fontId="20" fillId="0" borderId="0" xfId="0" applyFont="1" applyAlignment="1">
      <alignment horizontal="center" wrapText="1"/>
    </xf>
    <xf numFmtId="3" fontId="20" fillId="0" borderId="0" xfId="0" applyNumberFormat="1" applyFont="1"/>
    <xf numFmtId="166" fontId="0" fillId="0" borderId="0" xfId="0" applyNumberFormat="1" applyFont="1"/>
    <xf numFmtId="167" fontId="0" fillId="0" borderId="0" xfId="0" applyNumberFormat="1" applyFont="1"/>
    <xf numFmtId="3" fontId="0" fillId="0" borderId="0" xfId="0" applyNumberFormat="1" applyFont="1" applyAlignment="1">
      <alignment horizontal="center" wrapText="1"/>
    </xf>
    <xf numFmtId="0" fontId="0" fillId="0" borderId="0" xfId="0" applyNumberFormat="1" applyFont="1" applyAlignment="1">
      <alignment horizontal="center"/>
    </xf>
    <xf numFmtId="0" fontId="0" fillId="0" borderId="0" xfId="0" applyNumberFormat="1" applyFont="1"/>
    <xf numFmtId="2" fontId="0" fillId="0" borderId="0" xfId="0" applyNumberFormat="1" applyFont="1" applyAlignment="1">
      <alignment horizontal="center" wrapText="1"/>
    </xf>
    <xf numFmtId="1" fontId="0" fillId="0" borderId="0" xfId="0" applyNumberFormat="1" applyFont="1" applyAlignment="1">
      <alignment horizontal="center"/>
    </xf>
    <xf numFmtId="0" fontId="0" fillId="0" borderId="0" xfId="0" applyFont="1" applyAlignment="1">
      <alignment horizontal="center" vertical="center"/>
    </xf>
    <xf numFmtId="166" fontId="0" fillId="0" borderId="0" xfId="0" applyNumberFormat="1" applyFont="1" applyAlignment="1">
      <alignment horizontal="right"/>
    </xf>
    <xf numFmtId="0" fontId="0" fillId="0" borderId="0" xfId="0" applyFont="1" applyAlignment="1">
      <alignment vertical="center"/>
    </xf>
    <xf numFmtId="3" fontId="0" fillId="0" borderId="0" xfId="0" applyNumberFormat="1" applyFont="1" applyBorder="1"/>
    <xf numFmtId="0" fontId="0" fillId="0" borderId="0" xfId="0" applyNumberFormat="1" applyFont="1" applyBorder="1"/>
    <xf numFmtId="0" fontId="0" fillId="0" borderId="8" xfId="0" applyFont="1" applyBorder="1"/>
    <xf numFmtId="0" fontId="0" fillId="0" borderId="0" xfId="34" applyFont="1"/>
    <xf numFmtId="0" fontId="20" fillId="0" borderId="0" xfId="12" applyFont="1"/>
    <xf numFmtId="0" fontId="20" fillId="0" borderId="0" xfId="12" applyFont="1" applyAlignment="1">
      <alignment wrapText="1"/>
    </xf>
    <xf numFmtId="1" fontId="20" fillId="0" borderId="0" xfId="12" applyNumberFormat="1" applyFont="1"/>
    <xf numFmtId="0" fontId="0" fillId="0" borderId="0" xfId="28" applyFont="1"/>
    <xf numFmtId="0" fontId="24" fillId="0" borderId="0" xfId="12" applyFont="1"/>
    <xf numFmtId="10" fontId="20" fillId="0" borderId="0" xfId="6" applyNumberFormat="1" applyFont="1"/>
    <xf numFmtId="0" fontId="24" fillId="0" borderId="0" xfId="12" applyFont="1" applyAlignment="1">
      <alignment wrapText="1"/>
    </xf>
    <xf numFmtId="0" fontId="0" fillId="0" borderId="0" xfId="33" applyFont="1" applyFill="1"/>
    <xf numFmtId="0" fontId="0" fillId="0" borderId="0" xfId="32" applyFont="1" applyFill="1"/>
    <xf numFmtId="0" fontId="51" fillId="0" borderId="0" xfId="15" applyFont="1" applyAlignment="1">
      <alignment wrapText="1"/>
    </xf>
    <xf numFmtId="0" fontId="0" fillId="0" borderId="0" xfId="15" applyFont="1" applyAlignment="1">
      <alignment wrapText="1"/>
    </xf>
    <xf numFmtId="0" fontId="0" fillId="0" borderId="0" xfId="38" applyFont="1"/>
    <xf numFmtId="0" fontId="20" fillId="0" borderId="0" xfId="7" applyFont="1"/>
    <xf numFmtId="10" fontId="0" fillId="0" borderId="0" xfId="47" applyNumberFormat="1" applyFont="1"/>
    <xf numFmtId="0" fontId="0" fillId="0" borderId="0" xfId="40" applyFont="1"/>
    <xf numFmtId="0" fontId="20" fillId="0" borderId="0" xfId="0" applyFont="1" applyFill="1" applyAlignment="1">
      <alignment horizontal="center"/>
    </xf>
    <xf numFmtId="0" fontId="20" fillId="0" borderId="0" xfId="0" applyFont="1" applyFill="1"/>
    <xf numFmtId="0" fontId="20" fillId="0" borderId="0" xfId="0" applyFont="1" applyFill="1" applyAlignment="1">
      <alignment horizontal="left"/>
    </xf>
    <xf numFmtId="0" fontId="0" fillId="0" borderId="0" xfId="0" applyFont="1" applyFill="1" applyBorder="1" applyAlignment="1">
      <alignment horizontal="left"/>
    </xf>
    <xf numFmtId="0" fontId="0" fillId="0" borderId="0" xfId="0" applyFont="1" applyBorder="1" applyAlignment="1">
      <alignment horizontal="left"/>
    </xf>
    <xf numFmtId="3" fontId="0" fillId="0" borderId="0" xfId="36" applyNumberFormat="1" applyFont="1"/>
    <xf numFmtId="3" fontId="0" fillId="0" borderId="0" xfId="36" applyNumberFormat="1" applyFont="1" applyBorder="1"/>
    <xf numFmtId="9" fontId="0" fillId="0" borderId="0" xfId="37" applyFont="1" applyBorder="1"/>
    <xf numFmtId="0" fontId="0" fillId="0" borderId="0" xfId="36" applyFont="1" applyBorder="1"/>
    <xf numFmtId="0" fontId="0" fillId="0" borderId="0" xfId="34" applyFont="1" applyFill="1"/>
    <xf numFmtId="3" fontId="0" fillId="0" borderId="0" xfId="34" applyNumberFormat="1" applyFont="1"/>
    <xf numFmtId="168" fontId="0" fillId="0" borderId="0" xfId="0" applyNumberFormat="1" applyFont="1"/>
    <xf numFmtId="0" fontId="0" fillId="0" borderId="0" xfId="0" applyFont="1" applyAlignment="1">
      <alignment horizontal="center"/>
    </xf>
    <xf numFmtId="3" fontId="0" fillId="0" borderId="0" xfId="47" applyNumberFormat="1" applyFont="1"/>
    <xf numFmtId="0" fontId="0" fillId="0" borderId="0" xfId="34" applyFont="1" applyBorder="1"/>
    <xf numFmtId="3" fontId="0" fillId="0" borderId="0" xfId="0" applyNumberFormat="1" applyFont="1" applyBorder="1" applyAlignment="1"/>
    <xf numFmtId="10" fontId="0" fillId="0" borderId="0" xfId="0" applyNumberFormat="1" applyFont="1"/>
    <xf numFmtId="0" fontId="20" fillId="0" borderId="0" xfId="0" applyFont="1" applyFill="1" applyAlignment="1">
      <alignment horizontal="right"/>
    </xf>
    <xf numFmtId="3" fontId="20" fillId="0" borderId="0" xfId="0" applyNumberFormat="1" applyFont="1" applyFill="1" applyAlignment="1">
      <alignment horizontal="right" indent="5"/>
    </xf>
    <xf numFmtId="0" fontId="20" fillId="0" borderId="0" xfId="2" applyFont="1" applyAlignment="1">
      <alignment horizontal="left"/>
    </xf>
    <xf numFmtId="0" fontId="20" fillId="0" borderId="0" xfId="2" applyFont="1" applyBorder="1" applyAlignment="1">
      <alignment horizontal="center"/>
    </xf>
    <xf numFmtId="0" fontId="20" fillId="0" borderId="0" xfId="0" applyFont="1" applyAlignment="1">
      <alignment horizontal="left"/>
    </xf>
    <xf numFmtId="0" fontId="17" fillId="0" borderId="0" xfId="0" applyFont="1" applyAlignment="1">
      <alignment horizontal="right"/>
    </xf>
    <xf numFmtId="0" fontId="20" fillId="0" borderId="0" xfId="2" applyFont="1" applyAlignment="1">
      <alignment horizontal="center"/>
    </xf>
    <xf numFmtId="0" fontId="20" fillId="0" borderId="0" xfId="2" applyFont="1" applyFill="1" applyAlignment="1">
      <alignment horizontal="left"/>
    </xf>
    <xf numFmtId="0" fontId="0" fillId="0" borderId="0" xfId="35" applyFont="1"/>
    <xf numFmtId="0" fontId="39" fillId="0" borderId="0" xfId="36" applyNumberFormat="1" applyFont="1"/>
    <xf numFmtId="10" fontId="39" fillId="0" borderId="0" xfId="36" applyNumberFormat="1" applyFont="1"/>
    <xf numFmtId="0" fontId="0" fillId="0" borderId="0" xfId="35" applyFont="1" applyBorder="1"/>
    <xf numFmtId="10" fontId="0" fillId="0" borderId="0" xfId="0" applyNumberFormat="1" applyFont="1" applyBorder="1"/>
    <xf numFmtId="10" fontId="25" fillId="2" borderId="5" xfId="47" applyNumberFormat="1" applyFont="1" applyFill="1" applyBorder="1" applyAlignment="1">
      <alignment vertical="center"/>
    </xf>
    <xf numFmtId="0" fontId="0" fillId="2" borderId="4" xfId="0" applyFont="1" applyFill="1" applyBorder="1" applyAlignment="1">
      <alignment vertical="center" wrapText="1"/>
    </xf>
    <xf numFmtId="0" fontId="25" fillId="2" borderId="6" xfId="0" applyFont="1" applyFill="1" applyBorder="1" applyAlignment="1">
      <alignment horizontal="right" vertical="center" wrapText="1"/>
    </xf>
    <xf numFmtId="0" fontId="40" fillId="2" borderId="10" xfId="0" applyFont="1" applyFill="1" applyBorder="1" applyAlignment="1">
      <alignment vertical="center" wrapText="1"/>
    </xf>
    <xf numFmtId="0" fontId="40" fillId="2" borderId="11" xfId="0" applyFont="1" applyFill="1" applyBorder="1" applyAlignment="1">
      <alignment vertical="center" wrapText="1"/>
    </xf>
    <xf numFmtId="0" fontId="25" fillId="2" borderId="11" xfId="0" applyFont="1" applyFill="1" applyBorder="1" applyAlignment="1">
      <alignment horizontal="right" vertical="center" wrapText="1"/>
    </xf>
    <xf numFmtId="3" fontId="40" fillId="2" borderId="6" xfId="0" applyNumberFormat="1" applyFont="1" applyFill="1" applyBorder="1" applyAlignment="1">
      <alignment horizontal="left" vertical="center" wrapText="1"/>
    </xf>
    <xf numFmtId="9" fontId="40" fillId="2" borderId="6" xfId="0" applyNumberFormat="1" applyFont="1" applyFill="1" applyBorder="1" applyAlignment="1">
      <alignment horizontal="center" vertical="center" wrapText="1"/>
    </xf>
    <xf numFmtId="9" fontId="40" fillId="2" borderId="11" xfId="0" applyNumberFormat="1" applyFont="1" applyFill="1" applyBorder="1" applyAlignment="1">
      <alignment horizontal="center" vertical="center" wrapText="1"/>
    </xf>
    <xf numFmtId="0" fontId="20" fillId="0" borderId="0" xfId="0" applyFont="1"/>
    <xf numFmtId="0" fontId="14" fillId="0" borderId="0" xfId="34" applyFont="1" applyFill="1"/>
    <xf numFmtId="0" fontId="14" fillId="0" borderId="0" xfId="35" applyFont="1" applyFill="1"/>
    <xf numFmtId="165" fontId="20" fillId="0" borderId="0" xfId="2" applyNumberFormat="1" applyFont="1" applyFill="1" applyAlignment="1">
      <alignment horizontal="right"/>
    </xf>
    <xf numFmtId="0" fontId="35" fillId="0" borderId="0" xfId="38" applyFont="1"/>
    <xf numFmtId="165" fontId="0" fillId="0" borderId="0" xfId="0" applyNumberFormat="1" applyFont="1" applyFill="1"/>
    <xf numFmtId="0" fontId="0" fillId="0" borderId="0" xfId="0" applyFont="1" applyBorder="1" applyAlignment="1"/>
    <xf numFmtId="0" fontId="0" fillId="0" borderId="0" xfId="0" applyFont="1" applyFill="1" applyBorder="1" applyAlignment="1">
      <alignment horizontal="left" vertical="top" wrapText="1"/>
    </xf>
    <xf numFmtId="0" fontId="0" fillId="0" borderId="0" xfId="0" applyFont="1" applyBorder="1" applyAlignment="1">
      <alignment horizontal="left" vertical="top" wrapText="1"/>
    </xf>
    <xf numFmtId="166" fontId="0" fillId="0" borderId="0" xfId="0" applyNumberFormat="1" applyFont="1" applyFill="1"/>
    <xf numFmtId="0" fontId="48" fillId="0" borderId="0" xfId="0" applyFont="1" applyAlignment="1">
      <alignment horizontal="left"/>
    </xf>
    <xf numFmtId="0" fontId="21" fillId="0" borderId="0" xfId="15" applyFont="1" applyAlignment="1">
      <alignment horizontal="left" vertical="center" wrapText="1"/>
    </xf>
    <xf numFmtId="0" fontId="20" fillId="0" borderId="0" xfId="12" applyFont="1" applyAlignment="1">
      <alignment horizontal="left" vertical="center" wrapText="1"/>
    </xf>
    <xf numFmtId="0" fontId="21" fillId="0" borderId="0" xfId="15" applyFont="1" applyAlignment="1">
      <alignment horizontal="left" vertical="center"/>
    </xf>
    <xf numFmtId="0" fontId="21" fillId="0" borderId="0" xfId="15" applyFont="1" applyAlignment="1">
      <alignment wrapText="1"/>
    </xf>
    <xf numFmtId="3" fontId="21" fillId="0" borderId="0" xfId="48" applyNumberFormat="1" applyFont="1" applyAlignment="1"/>
    <xf numFmtId="3" fontId="21" fillId="0" borderId="0" xfId="48" applyNumberFormat="1" applyFont="1" applyAlignment="1">
      <alignment horizontal="right"/>
    </xf>
    <xf numFmtId="171" fontId="0" fillId="0" borderId="0" xfId="49" applyNumberFormat="1" applyFont="1" applyAlignment="1">
      <alignment wrapText="1"/>
    </xf>
    <xf numFmtId="171" fontId="0" fillId="0" borderId="0" xfId="12" applyNumberFormat="1" applyFont="1"/>
    <xf numFmtId="171" fontId="20" fillId="0" borderId="0" xfId="50" applyNumberFormat="1" applyFont="1"/>
    <xf numFmtId="0" fontId="14" fillId="0" borderId="0" xfId="12" applyFont="1"/>
    <xf numFmtId="171" fontId="20" fillId="0" borderId="0" xfId="51" applyNumberFormat="1" applyFont="1" applyBorder="1" applyAlignment="1" applyProtection="1"/>
    <xf numFmtId="3" fontId="0" fillId="0" borderId="0" xfId="12" applyNumberFormat="1" applyFont="1"/>
    <xf numFmtId="0" fontId="0" fillId="0" borderId="0" xfId="0" applyFont="1" applyBorder="1" applyAlignment="1">
      <alignment vertical="top"/>
    </xf>
    <xf numFmtId="0" fontId="43" fillId="0" borderId="0" xfId="0" applyFont="1" applyBorder="1" applyAlignment="1">
      <alignment vertical="center" wrapText="1"/>
    </xf>
    <xf numFmtId="0" fontId="28" fillId="0" borderId="0" xfId="0" applyFont="1" applyBorder="1"/>
    <xf numFmtId="0" fontId="21" fillId="0" borderId="0" xfId="0" applyFont="1" applyBorder="1" applyAlignment="1">
      <alignment vertical="center" wrapText="1"/>
    </xf>
    <xf numFmtId="165" fontId="0" fillId="0" borderId="0" xfId="0" applyNumberFormat="1" applyFont="1" applyBorder="1"/>
    <xf numFmtId="0" fontId="21" fillId="0" borderId="0" xfId="0" applyFont="1" applyFill="1" applyBorder="1" applyAlignment="1">
      <alignment vertical="center" wrapText="1"/>
    </xf>
    <xf numFmtId="0" fontId="21" fillId="0" borderId="0" xfId="0" applyFont="1" applyFill="1" applyBorder="1"/>
    <xf numFmtId="0" fontId="21" fillId="0" borderId="0" xfId="0" applyFont="1" applyFill="1" applyBorder="1" applyAlignment="1">
      <alignment horizontal="left" vertical="center" wrapText="1"/>
    </xf>
    <xf numFmtId="0" fontId="0" fillId="0" borderId="0" xfId="34" applyFont="1" applyFill="1" applyBorder="1"/>
    <xf numFmtId="0" fontId="20" fillId="0" borderId="0" xfId="9" applyNumberFormat="1" applyFont="1" applyFill="1" applyBorder="1" applyAlignment="1"/>
    <xf numFmtId="0" fontId="20" fillId="0" borderId="0" xfId="9" applyFont="1" applyBorder="1"/>
    <xf numFmtId="10" fontId="20" fillId="0" borderId="0" xfId="9" applyNumberFormat="1" applyFont="1" applyFill="1" applyBorder="1" applyAlignment="1"/>
    <xf numFmtId="4" fontId="20" fillId="0" borderId="0" xfId="0" applyNumberFormat="1" applyFont="1" applyFill="1" applyBorder="1"/>
    <xf numFmtId="4" fontId="20" fillId="0" borderId="0" xfId="0" applyNumberFormat="1" applyFont="1" applyBorder="1"/>
    <xf numFmtId="4" fontId="20" fillId="0" borderId="0" xfId="2" applyNumberFormat="1" applyFont="1" applyFill="1" applyAlignment="1">
      <alignment horizontal="right"/>
    </xf>
    <xf numFmtId="10" fontId="20" fillId="0" borderId="0" xfId="47" applyNumberFormat="1" applyFont="1" applyBorder="1"/>
    <xf numFmtId="10" fontId="20" fillId="0" borderId="0" xfId="47" applyNumberFormat="1" applyFont="1" applyFill="1" applyBorder="1"/>
    <xf numFmtId="2" fontId="20" fillId="0" borderId="0" xfId="0" applyNumberFormat="1" applyFont="1" applyFill="1" applyBorder="1"/>
    <xf numFmtId="2" fontId="20" fillId="0" borderId="0" xfId="47" applyNumberFormat="1" applyFont="1" applyFill="1" applyBorder="1"/>
    <xf numFmtId="2" fontId="0" fillId="0" borderId="0" xfId="0" applyNumberFormat="1" applyFont="1" applyFill="1"/>
    <xf numFmtId="2" fontId="0" fillId="0" borderId="0" xfId="47" applyNumberFormat="1" applyFont="1"/>
    <xf numFmtId="2" fontId="20" fillId="0" borderId="0" xfId="0" applyNumberFormat="1" applyFont="1" applyFill="1"/>
    <xf numFmtId="2" fontId="20" fillId="0" borderId="0" xfId="7" applyNumberFormat="1" applyFont="1"/>
    <xf numFmtId="2" fontId="0" fillId="0" borderId="0" xfId="0" applyNumberFormat="1" applyFont="1" applyBorder="1"/>
    <xf numFmtId="4" fontId="20" fillId="0" borderId="0" xfId="0" applyNumberFormat="1" applyFont="1" applyFill="1"/>
    <xf numFmtId="3" fontId="52" fillId="0" borderId="0" xfId="0" applyNumberFormat="1" applyFont="1"/>
    <xf numFmtId="0" fontId="52" fillId="0" borderId="0" xfId="0" applyFont="1" applyBorder="1"/>
    <xf numFmtId="0" fontId="48" fillId="0" borderId="0" xfId="0" applyFont="1" applyAlignment="1">
      <alignment horizontal="left" vertical="center"/>
    </xf>
    <xf numFmtId="0" fontId="24" fillId="0" borderId="0" xfId="0" applyFont="1" applyFill="1" applyBorder="1"/>
    <xf numFmtId="0" fontId="21" fillId="0" borderId="0" xfId="0" applyFont="1" applyFill="1" applyBorder="1" applyAlignment="1">
      <alignment horizontal="left" vertical="center"/>
    </xf>
    <xf numFmtId="0" fontId="19" fillId="0" borderId="0" xfId="1" applyFont="1" applyAlignment="1">
      <alignment wrapText="1"/>
    </xf>
    <xf numFmtId="0" fontId="28" fillId="2" borderId="12" xfId="0" applyFont="1" applyFill="1" applyBorder="1" applyAlignment="1">
      <alignment vertical="center" wrapText="1"/>
    </xf>
    <xf numFmtId="0" fontId="28" fillId="2" borderId="5" xfId="0" applyFont="1" applyFill="1" applyBorder="1" applyAlignment="1">
      <alignment vertical="center" wrapText="1"/>
    </xf>
    <xf numFmtId="0" fontId="35" fillId="0" borderId="0" xfId="0" applyFont="1" applyAlignment="1"/>
    <xf numFmtId="0" fontId="25" fillId="3" borderId="14" xfId="0" applyFont="1" applyFill="1" applyBorder="1" applyAlignment="1">
      <alignment vertical="center"/>
    </xf>
    <xf numFmtId="0" fontId="25" fillId="3" borderId="11" xfId="0" applyFont="1" applyFill="1" applyBorder="1" applyAlignment="1">
      <alignment horizontal="left" vertical="center" wrapText="1"/>
    </xf>
    <xf numFmtId="0" fontId="0" fillId="3" borderId="11" xfId="0" applyFont="1" applyFill="1" applyBorder="1" applyAlignment="1">
      <alignment vertical="top" wrapText="1"/>
    </xf>
    <xf numFmtId="0" fontId="0" fillId="3" borderId="6" xfId="0" applyFont="1" applyFill="1" applyBorder="1" applyAlignment="1">
      <alignment vertical="top" wrapText="1"/>
    </xf>
    <xf numFmtId="0" fontId="25" fillId="2" borderId="11" xfId="0" applyFont="1" applyFill="1" applyBorder="1" applyAlignment="1">
      <alignment vertical="center" wrapText="1"/>
    </xf>
    <xf numFmtId="0" fontId="25" fillId="2" borderId="11" xfId="0" applyFont="1" applyFill="1" applyBorder="1" applyAlignment="1">
      <alignment horizontal="left" vertical="center" wrapText="1"/>
    </xf>
    <xf numFmtId="0" fontId="25" fillId="2" borderId="6" xfId="0" applyFont="1" applyFill="1" applyBorder="1" applyAlignment="1">
      <alignment horizontal="left" vertical="center" wrapText="1"/>
    </xf>
    <xf numFmtId="0" fontId="0" fillId="2" borderId="11" xfId="0" applyFont="1" applyFill="1" applyBorder="1" applyAlignment="1">
      <alignment vertical="top" wrapText="1"/>
    </xf>
    <xf numFmtId="0" fontId="0" fillId="2" borderId="6" xfId="0" applyFont="1" applyFill="1" applyBorder="1" applyAlignment="1">
      <alignment vertical="top" wrapText="1"/>
    </xf>
    <xf numFmtId="0" fontId="40" fillId="3" borderId="11" xfId="0" applyFont="1" applyFill="1" applyBorder="1" applyAlignment="1">
      <alignment horizontal="left" vertical="center" wrapText="1"/>
    </xf>
    <xf numFmtId="0" fontId="25" fillId="3" borderId="6" xfId="0" applyFont="1" applyFill="1" applyBorder="1" applyAlignment="1">
      <alignment horizontal="left" vertical="center" wrapText="1"/>
    </xf>
    <xf numFmtId="0" fontId="34" fillId="3" borderId="11" xfId="0" applyFont="1" applyFill="1" applyBorder="1" applyAlignment="1">
      <alignment horizontal="left" vertical="center" wrapText="1"/>
    </xf>
    <xf numFmtId="0" fontId="40" fillId="2" borderId="11" xfId="0" applyFont="1" applyFill="1" applyBorder="1" applyAlignment="1">
      <alignment horizontal="left" vertical="center" wrapText="1"/>
    </xf>
    <xf numFmtId="0" fontId="40" fillId="2" borderId="6" xfId="0" applyFont="1" applyFill="1" applyBorder="1" applyAlignment="1">
      <alignment horizontal="left" vertical="center" wrapText="1"/>
    </xf>
    <xf numFmtId="0" fontId="35" fillId="3" borderId="11" xfId="0" applyFont="1" applyFill="1" applyBorder="1" applyAlignment="1">
      <alignment vertical="center" wrapText="1"/>
    </xf>
    <xf numFmtId="0" fontId="43" fillId="5" borderId="9" xfId="0" applyFont="1" applyFill="1" applyBorder="1" applyAlignment="1">
      <alignment wrapText="1"/>
    </xf>
    <xf numFmtId="0" fontId="43" fillId="5" borderId="4" xfId="0" applyFont="1" applyFill="1" applyBorder="1" applyAlignment="1">
      <alignment wrapText="1"/>
    </xf>
    <xf numFmtId="0" fontId="43" fillId="3" borderId="5" xfId="0" applyFont="1" applyFill="1" applyBorder="1" applyAlignment="1">
      <alignment wrapText="1"/>
    </xf>
    <xf numFmtId="0" fontId="40" fillId="3" borderId="6" xfId="0" applyFont="1" applyFill="1" applyBorder="1" applyAlignment="1">
      <alignment wrapText="1"/>
    </xf>
    <xf numFmtId="0" fontId="53" fillId="3" borderId="6" xfId="0" applyFont="1" applyFill="1" applyBorder="1" applyAlignment="1">
      <alignment wrapText="1"/>
    </xf>
    <xf numFmtId="0" fontId="25" fillId="3" borderId="5" xfId="0" applyFont="1" applyFill="1" applyBorder="1" applyAlignment="1">
      <alignment wrapText="1"/>
    </xf>
    <xf numFmtId="0" fontId="54" fillId="3" borderId="6" xfId="0" applyFont="1" applyFill="1" applyBorder="1" applyAlignment="1">
      <alignment wrapText="1"/>
    </xf>
    <xf numFmtId="0" fontId="40" fillId="7" borderId="6" xfId="0" applyFont="1" applyFill="1" applyBorder="1" applyAlignment="1">
      <alignment vertical="center" wrapText="1"/>
    </xf>
    <xf numFmtId="0" fontId="40" fillId="7" borderId="6" xfId="0" applyFont="1" applyFill="1" applyBorder="1" applyAlignment="1">
      <alignment wrapText="1"/>
    </xf>
    <xf numFmtId="0" fontId="53" fillId="7" borderId="6" xfId="0" applyFont="1" applyFill="1" applyBorder="1" applyAlignment="1">
      <alignment wrapText="1"/>
    </xf>
    <xf numFmtId="0" fontId="43" fillId="7" borderId="5" xfId="0" applyFont="1" applyFill="1" applyBorder="1" applyAlignment="1">
      <alignment wrapText="1"/>
    </xf>
    <xf numFmtId="0" fontId="25" fillId="7" borderId="5" xfId="0" applyFont="1" applyFill="1" applyBorder="1" applyAlignment="1">
      <alignment wrapText="1"/>
    </xf>
    <xf numFmtId="0" fontId="55" fillId="7" borderId="6" xfId="1" applyFont="1" applyFill="1" applyBorder="1" applyAlignment="1">
      <alignment wrapText="1"/>
    </xf>
    <xf numFmtId="0" fontId="54" fillId="7" borderId="6" xfId="0" applyFont="1" applyFill="1" applyBorder="1" applyAlignment="1">
      <alignment wrapText="1"/>
    </xf>
    <xf numFmtId="0" fontId="55" fillId="3" borderId="6" xfId="1" applyFont="1" applyFill="1" applyBorder="1" applyAlignment="1">
      <alignment wrapText="1"/>
    </xf>
    <xf numFmtId="0" fontId="25" fillId="3" borderId="6" xfId="0" applyFont="1" applyFill="1" applyBorder="1" applyAlignment="1">
      <alignment wrapText="1"/>
    </xf>
    <xf numFmtId="0" fontId="25" fillId="7" borderId="6" xfId="0" applyFont="1" applyFill="1" applyBorder="1" applyAlignment="1">
      <alignment wrapText="1"/>
    </xf>
    <xf numFmtId="0" fontId="53" fillId="3" borderId="6" xfId="0" applyFont="1" applyFill="1" applyBorder="1" applyAlignment="1">
      <alignment vertical="top" wrapText="1"/>
    </xf>
    <xf numFmtId="0" fontId="40" fillId="7" borderId="11" xfId="0" applyFont="1" applyFill="1" applyBorder="1" applyAlignment="1">
      <alignment vertical="center" wrapText="1"/>
    </xf>
    <xf numFmtId="0" fontId="40" fillId="7" borderId="5" xfId="0" applyFont="1" applyFill="1" applyBorder="1" applyAlignment="1">
      <alignment wrapText="1"/>
    </xf>
    <xf numFmtId="14" fontId="0" fillId="0" borderId="0" xfId="0" applyNumberFormat="1"/>
    <xf numFmtId="10" fontId="0" fillId="0" borderId="0" xfId="0" applyNumberFormat="1" applyFont="1" applyFill="1" applyBorder="1"/>
    <xf numFmtId="0" fontId="0" fillId="0" borderId="0" xfId="35" applyFont="1" applyFill="1" applyBorder="1"/>
    <xf numFmtId="0" fontId="0" fillId="0" borderId="0" xfId="0" applyFill="1" applyBorder="1"/>
    <xf numFmtId="10" fontId="20" fillId="0" borderId="0" xfId="36" applyNumberFormat="1" applyFont="1" applyBorder="1"/>
    <xf numFmtId="0" fontId="20" fillId="0" borderId="0" xfId="36" applyNumberFormat="1" applyFont="1" applyBorder="1"/>
    <xf numFmtId="1" fontId="0" fillId="0" borderId="0" xfId="0" applyNumberFormat="1" applyFont="1" applyBorder="1"/>
    <xf numFmtId="0" fontId="20" fillId="0" borderId="0" xfId="0" applyFont="1" applyBorder="1"/>
    <xf numFmtId="2" fontId="0" fillId="0" borderId="8" xfId="0" applyNumberFormat="1" applyFont="1" applyBorder="1"/>
    <xf numFmtId="16" fontId="0" fillId="0" borderId="0" xfId="0" applyNumberFormat="1" applyFont="1" applyBorder="1" applyAlignment="1">
      <alignment wrapText="1"/>
    </xf>
    <xf numFmtId="0" fontId="20" fillId="0" borderId="0" xfId="7" applyFont="1" applyBorder="1"/>
    <xf numFmtId="0" fontId="0" fillId="0" borderId="0" xfId="38" applyFont="1" applyBorder="1"/>
    <xf numFmtId="3" fontId="0" fillId="0" borderId="8" xfId="0" applyNumberFormat="1" applyFont="1" applyBorder="1"/>
    <xf numFmtId="0" fontId="2" fillId="0" borderId="0" xfId="0" applyFont="1"/>
    <xf numFmtId="0" fontId="2" fillId="0" borderId="8" xfId="0" applyFont="1" applyBorder="1"/>
    <xf numFmtId="0" fontId="0" fillId="0" borderId="0" xfId="0" applyFont="1" applyFill="1" applyBorder="1" applyAlignment="1">
      <alignment vertical="top"/>
    </xf>
    <xf numFmtId="0" fontId="24" fillId="0" borderId="0" xfId="0" applyFont="1" applyFill="1" applyBorder="1" applyAlignment="1">
      <alignment vertical="center"/>
    </xf>
    <xf numFmtId="0" fontId="24" fillId="0" borderId="0" xfId="0" applyFont="1" applyAlignment="1"/>
    <xf numFmtId="0" fontId="28" fillId="3" borderId="4" xfId="0" applyFont="1" applyFill="1" applyBorder="1" applyAlignment="1">
      <alignment horizontal="center" vertical="center" wrapText="1"/>
    </xf>
    <xf numFmtId="0" fontId="43" fillId="3" borderId="10" xfId="0" applyFont="1" applyFill="1" applyBorder="1" applyAlignment="1">
      <alignment vertical="center" wrapText="1"/>
    </xf>
    <xf numFmtId="0" fontId="43" fillId="3" borderId="5" xfId="0" applyFont="1" applyFill="1" applyBorder="1" applyAlignment="1">
      <alignment vertical="center" wrapText="1"/>
    </xf>
    <xf numFmtId="0" fontId="25" fillId="3" borderId="6" xfId="0" applyFont="1" applyFill="1" applyBorder="1" applyAlignment="1">
      <alignment vertical="center" wrapText="1"/>
    </xf>
    <xf numFmtId="0" fontId="25" fillId="2" borderId="5" xfId="0" applyFont="1" applyFill="1" applyBorder="1" applyAlignment="1">
      <alignment vertical="center"/>
    </xf>
    <xf numFmtId="0" fontId="43" fillId="3" borderId="9" xfId="0" applyFont="1" applyFill="1" applyBorder="1" applyAlignment="1">
      <alignment horizontal="right" vertical="center" wrapText="1"/>
    </xf>
    <xf numFmtId="0" fontId="43" fillId="3" borderId="4" xfId="0" applyFont="1" applyFill="1" applyBorder="1" applyAlignment="1">
      <alignment horizontal="right" vertical="center"/>
    </xf>
    <xf numFmtId="3" fontId="40" fillId="3" borderId="5" xfId="0" applyNumberFormat="1" applyFont="1" applyFill="1" applyBorder="1" applyAlignment="1">
      <alignment horizontal="right" vertical="center" wrapText="1"/>
    </xf>
    <xf numFmtId="0" fontId="40" fillId="3" borderId="5" xfId="0" applyFont="1" applyFill="1" applyBorder="1" applyAlignment="1">
      <alignment horizontal="right" vertical="center" wrapText="1"/>
    </xf>
    <xf numFmtId="0" fontId="40" fillId="3" borderId="6" xfId="0" applyFont="1" applyFill="1" applyBorder="1" applyAlignment="1">
      <alignment horizontal="right" vertical="center"/>
    </xf>
    <xf numFmtId="0" fontId="40" fillId="3" borderId="10" xfId="0" applyFont="1" applyFill="1" applyBorder="1" applyAlignment="1">
      <alignment horizontal="right" vertical="center" wrapText="1"/>
    </xf>
    <xf numFmtId="0" fontId="40" fillId="3" borderId="11" xfId="0" applyFont="1" applyFill="1" applyBorder="1" applyAlignment="1">
      <alignment horizontal="right" vertical="center"/>
    </xf>
    <xf numFmtId="0" fontId="40" fillId="4" borderId="11" xfId="0" applyFont="1" applyFill="1" applyBorder="1" applyAlignment="1">
      <alignment horizontal="right" vertical="center"/>
    </xf>
    <xf numFmtId="0" fontId="25" fillId="3" borderId="4" xfId="0" applyFont="1" applyFill="1" applyBorder="1" applyAlignment="1">
      <alignment horizontal="center" vertical="center"/>
    </xf>
    <xf numFmtId="0" fontId="25" fillId="3" borderId="4" xfId="0" applyFont="1" applyFill="1" applyBorder="1" applyAlignment="1">
      <alignment horizontal="center" vertical="center" wrapText="1"/>
    </xf>
    <xf numFmtId="165" fontId="25" fillId="2" borderId="6" xfId="0" applyNumberFormat="1" applyFont="1" applyFill="1" applyBorder="1" applyAlignment="1">
      <alignment horizontal="right" vertical="center"/>
    </xf>
    <xf numFmtId="165" fontId="25" fillId="2" borderId="6" xfId="0" applyNumberFormat="1" applyFont="1" applyFill="1" applyBorder="1" applyAlignment="1">
      <alignment horizontal="right" vertical="center" wrapText="1"/>
    </xf>
    <xf numFmtId="0" fontId="28" fillId="2" borderId="5" xfId="0" applyFont="1" applyFill="1" applyBorder="1" applyAlignment="1">
      <alignment vertical="center"/>
    </xf>
    <xf numFmtId="165" fontId="28" fillId="2" borderId="6" xfId="0" applyNumberFormat="1" applyFont="1" applyFill="1" applyBorder="1" applyAlignment="1">
      <alignment horizontal="right" vertical="center"/>
    </xf>
    <xf numFmtId="165" fontId="28" fillId="2" borderId="6" xfId="0" applyNumberFormat="1" applyFont="1" applyFill="1" applyBorder="1" applyAlignment="1">
      <alignment horizontal="right" vertical="center" wrapText="1"/>
    </xf>
    <xf numFmtId="0" fontId="25" fillId="3" borderId="9" xfId="0" applyFont="1" applyFill="1" applyBorder="1" applyAlignment="1">
      <alignment horizontal="left" vertical="center" wrapText="1" indent="1"/>
    </xf>
    <xf numFmtId="0" fontId="40" fillId="3" borderId="11" xfId="0" applyFont="1" applyFill="1" applyBorder="1" applyAlignment="1">
      <alignment horizontal="center" vertical="center" wrapText="1"/>
    </xf>
    <xf numFmtId="0" fontId="40" fillId="3" borderId="6" xfId="0" applyFont="1" applyFill="1" applyBorder="1" applyAlignment="1">
      <alignment horizontal="center" vertical="center" wrapText="1"/>
    </xf>
    <xf numFmtId="0" fontId="43" fillId="3" borderId="5" xfId="0" applyFont="1" applyFill="1" applyBorder="1" applyAlignment="1">
      <alignment horizontal="left" vertical="center" wrapText="1" indent="1"/>
    </xf>
    <xf numFmtId="3" fontId="40" fillId="3" borderId="6" xfId="0" applyNumberFormat="1" applyFont="1" applyFill="1" applyBorder="1" applyAlignment="1">
      <alignment horizontal="center" vertical="center" wrapText="1"/>
    </xf>
    <xf numFmtId="0" fontId="17" fillId="0" borderId="0" xfId="0" applyFont="1" applyAlignment="1">
      <alignment wrapText="1"/>
    </xf>
    <xf numFmtId="0" fontId="0" fillId="0" borderId="0" xfId="0" applyBorder="1"/>
    <xf numFmtId="1" fontId="0" fillId="0" borderId="0" xfId="47" applyNumberFormat="1" applyFont="1"/>
    <xf numFmtId="0" fontId="37" fillId="0" borderId="0" xfId="0" applyFont="1"/>
    <xf numFmtId="0" fontId="17" fillId="0" borderId="0" xfId="34" applyFont="1" applyAlignment="1"/>
    <xf numFmtId="0" fontId="0" fillId="0" borderId="32" xfId="0" applyFont="1" applyFill="1" applyBorder="1" applyAlignment="1">
      <alignment vertical="top"/>
    </xf>
    <xf numFmtId="0" fontId="0" fillId="0" borderId="32" xfId="0" applyFont="1" applyBorder="1"/>
    <xf numFmtId="0" fontId="1" fillId="0" borderId="0" xfId="0" applyFont="1"/>
    <xf numFmtId="0" fontId="1" fillId="0" borderId="0" xfId="0" applyNumberFormat="1" applyFont="1"/>
    <xf numFmtId="0" fontId="14" fillId="0" borderId="0" xfId="15" applyFont="1"/>
    <xf numFmtId="169" fontId="20" fillId="0" borderId="0" xfId="50" applyNumberFormat="1" applyFont="1"/>
    <xf numFmtId="9" fontId="21" fillId="0" borderId="0" xfId="5" applyFont="1"/>
    <xf numFmtId="0" fontId="14" fillId="0" borderId="0" xfId="0" applyFont="1"/>
    <xf numFmtId="0" fontId="20" fillId="0" borderId="0" xfId="12" applyNumberFormat="1" applyFont="1"/>
    <xf numFmtId="0" fontId="14" fillId="0" borderId="0" xfId="34" applyFont="1"/>
    <xf numFmtId="10" fontId="20" fillId="0" borderId="0" xfId="47" applyNumberFormat="1" applyFont="1"/>
    <xf numFmtId="10" fontId="14" fillId="0" borderId="0" xfId="47" applyNumberFormat="1" applyFont="1"/>
    <xf numFmtId="0" fontId="0" fillId="0" borderId="0" xfId="0" applyFont="1" applyAlignment="1">
      <alignment horizontal="left" indent="4"/>
    </xf>
    <xf numFmtId="0" fontId="0" fillId="0" borderId="0" xfId="0" applyFont="1" applyAlignment="1">
      <alignment horizontal="center" vertical="center"/>
    </xf>
    <xf numFmtId="0" fontId="0" fillId="0" borderId="0" xfId="0" applyFont="1" applyBorder="1" applyAlignment="1">
      <alignment horizontal="center"/>
    </xf>
    <xf numFmtId="3" fontId="0" fillId="0" borderId="0" xfId="0" applyNumberFormat="1" applyFont="1" applyAlignment="1">
      <alignment horizontal="center" wrapText="1"/>
    </xf>
    <xf numFmtId="0" fontId="0" fillId="0" borderId="0" xfId="0" applyFont="1" applyAlignment="1">
      <alignment horizontal="center"/>
    </xf>
    <xf numFmtId="0" fontId="25" fillId="2" borderId="12" xfId="0" applyFont="1" applyFill="1" applyBorder="1" applyAlignment="1">
      <alignment horizontal="left" vertical="center" wrapText="1"/>
    </xf>
    <xf numFmtId="0" fontId="25" fillId="2" borderId="5" xfId="0" applyFont="1" applyFill="1" applyBorder="1" applyAlignment="1">
      <alignment horizontal="left" vertical="center" wrapText="1"/>
    </xf>
    <xf numFmtId="0" fontId="25" fillId="2" borderId="10"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8" fillId="3" borderId="22" xfId="0" applyFont="1" applyFill="1" applyBorder="1" applyAlignment="1">
      <alignment vertical="center" wrapText="1"/>
    </xf>
    <xf numFmtId="0" fontId="28" fillId="3" borderId="19" xfId="0" applyFont="1" applyFill="1" applyBorder="1" applyAlignment="1">
      <alignment vertical="center" wrapText="1"/>
    </xf>
    <xf numFmtId="0" fontId="28" fillId="3" borderId="18" xfId="0" applyFont="1" applyFill="1" applyBorder="1" applyAlignment="1">
      <alignment vertical="center" wrapText="1"/>
    </xf>
    <xf numFmtId="0" fontId="25" fillId="2" borderId="22" xfId="0" applyFont="1" applyFill="1" applyBorder="1" applyAlignment="1">
      <alignment vertical="center" wrapText="1"/>
    </xf>
    <xf numFmtId="0" fontId="25" fillId="2" borderId="19" xfId="0" applyFont="1" applyFill="1" applyBorder="1" applyAlignment="1">
      <alignment vertical="center" wrapText="1"/>
    </xf>
    <xf numFmtId="0" fontId="25" fillId="2" borderId="18" xfId="0" applyFont="1" applyFill="1" applyBorder="1" applyAlignment="1">
      <alignment vertical="center" wrapText="1"/>
    </xf>
    <xf numFmtId="0" fontId="25" fillId="3" borderId="22" xfId="0" applyFont="1" applyFill="1" applyBorder="1" applyAlignment="1">
      <alignment vertical="center" wrapText="1"/>
    </xf>
    <xf numFmtId="0" fontId="25" fillId="3" borderId="19" xfId="0" applyFont="1" applyFill="1" applyBorder="1" applyAlignment="1">
      <alignment vertical="center" wrapText="1"/>
    </xf>
    <xf numFmtId="0" fontId="25" fillId="3" borderId="18" xfId="0" applyFont="1" applyFill="1" applyBorder="1" applyAlignment="1">
      <alignment vertical="center" wrapText="1"/>
    </xf>
    <xf numFmtId="0" fontId="0" fillId="2" borderId="22" xfId="0" applyFont="1" applyFill="1" applyBorder="1" applyAlignment="1">
      <alignment vertical="top" wrapText="1"/>
    </xf>
    <xf numFmtId="0" fontId="0" fillId="2" borderId="19" xfId="0" applyFont="1" applyFill="1" applyBorder="1" applyAlignment="1">
      <alignment vertical="top" wrapText="1"/>
    </xf>
    <xf numFmtId="0" fontId="0" fillId="2" borderId="18" xfId="0" applyFont="1" applyFill="1" applyBorder="1" applyAlignment="1">
      <alignment vertical="top" wrapText="1"/>
    </xf>
    <xf numFmtId="0" fontId="25" fillId="2" borderId="12" xfId="0" applyFont="1" applyFill="1" applyBorder="1" applyAlignment="1">
      <alignment vertical="center" wrapText="1"/>
    </xf>
    <xf numFmtId="0" fontId="25" fillId="2" borderId="5" xfId="0" applyFont="1" applyFill="1" applyBorder="1" applyAlignment="1">
      <alignment vertical="center" wrapText="1"/>
    </xf>
    <xf numFmtId="0" fontId="40" fillId="2" borderId="12" xfId="0" applyFont="1" applyFill="1" applyBorder="1" applyAlignment="1">
      <alignment vertical="center" wrapText="1"/>
    </xf>
    <xf numFmtId="0" fontId="40" fillId="2" borderId="5" xfId="0" applyFont="1" applyFill="1" applyBorder="1" applyAlignment="1">
      <alignment vertical="center" wrapText="1"/>
    </xf>
    <xf numFmtId="0" fontId="25" fillId="3" borderId="2" xfId="0" applyFont="1" applyFill="1" applyBorder="1" applyAlignment="1">
      <alignment vertical="center"/>
    </xf>
    <xf numFmtId="0" fontId="25" fillId="3" borderId="3" xfId="0" applyFont="1" applyFill="1" applyBorder="1" applyAlignment="1">
      <alignment vertical="center"/>
    </xf>
    <xf numFmtId="0" fontId="25" fillId="3" borderId="4" xfId="0" applyFont="1" applyFill="1" applyBorder="1" applyAlignment="1">
      <alignment vertical="center"/>
    </xf>
    <xf numFmtId="0" fontId="28" fillId="3" borderId="12" xfId="0" applyFont="1" applyFill="1" applyBorder="1" applyAlignment="1">
      <alignment horizontal="left" vertical="center" wrapText="1"/>
    </xf>
    <xf numFmtId="0" fontId="28" fillId="3" borderId="5" xfId="0" applyFont="1" applyFill="1" applyBorder="1" applyAlignment="1">
      <alignment horizontal="left" vertical="center" wrapText="1"/>
    </xf>
    <xf numFmtId="0" fontId="34" fillId="3" borderId="12" xfId="0" applyFont="1" applyFill="1" applyBorder="1" applyAlignment="1">
      <alignment vertical="center"/>
    </xf>
    <xf numFmtId="0" fontId="34" fillId="3" borderId="5" xfId="0" applyFont="1" applyFill="1" applyBorder="1" applyAlignment="1">
      <alignment vertical="center"/>
    </xf>
    <xf numFmtId="0" fontId="24" fillId="0" borderId="0" xfId="0" applyFont="1" applyAlignment="1">
      <alignment horizontal="left"/>
    </xf>
    <xf numFmtId="0" fontId="35" fillId="0" borderId="0" xfId="0" applyFont="1" applyAlignment="1">
      <alignment horizontal="left" vertical="center"/>
    </xf>
    <xf numFmtId="0" fontId="35" fillId="0" borderId="0" xfId="0" applyFont="1" applyAlignment="1">
      <alignment horizontal="left"/>
    </xf>
    <xf numFmtId="0" fontId="43" fillId="2" borderId="10"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3" borderId="2" xfId="0" applyFont="1" applyFill="1" applyBorder="1" applyAlignment="1">
      <alignment vertical="center"/>
    </xf>
    <xf numFmtId="0" fontId="43" fillId="3" borderId="3" xfId="0" applyFont="1" applyFill="1" applyBorder="1" applyAlignment="1">
      <alignment vertical="center"/>
    </xf>
    <xf numFmtId="0" fontId="43" fillId="3" borderId="4" xfId="0" applyFont="1" applyFill="1" applyBorder="1" applyAlignment="1">
      <alignment vertical="center"/>
    </xf>
    <xf numFmtId="0" fontId="40" fillId="2" borderId="10" xfId="0" applyFont="1" applyFill="1" applyBorder="1" applyAlignment="1">
      <alignment horizontal="center" vertical="center"/>
    </xf>
    <xf numFmtId="0" fontId="40" fillId="2" borderId="5" xfId="0" applyFont="1" applyFill="1" applyBorder="1" applyAlignment="1">
      <alignment horizontal="center" vertical="center"/>
    </xf>
    <xf numFmtId="0" fontId="43" fillId="2" borderId="10" xfId="0" applyFont="1" applyFill="1" applyBorder="1" applyAlignment="1">
      <alignment horizontal="center" vertical="center"/>
    </xf>
    <xf numFmtId="0" fontId="43" fillId="2" borderId="5" xfId="0" applyFont="1" applyFill="1" applyBorder="1" applyAlignment="1">
      <alignment horizontal="center" vertical="center"/>
    </xf>
    <xf numFmtId="0" fontId="25" fillId="2" borderId="15" xfId="0" applyFont="1" applyFill="1" applyBorder="1" applyAlignment="1">
      <alignment horizontal="right" vertical="center" wrapText="1"/>
    </xf>
    <xf numFmtId="0" fontId="25" fillId="2" borderId="7" xfId="0" applyFont="1" applyFill="1" applyBorder="1" applyAlignment="1">
      <alignment horizontal="right" vertical="center" wrapText="1"/>
    </xf>
    <xf numFmtId="0" fontId="25" fillId="2" borderId="6" xfId="0" applyFont="1" applyFill="1" applyBorder="1" applyAlignment="1">
      <alignment horizontal="right" vertical="center" wrapText="1"/>
    </xf>
    <xf numFmtId="0" fontId="28" fillId="2" borderId="13" xfId="0" applyFont="1" applyFill="1" applyBorder="1" applyAlignment="1">
      <alignment horizontal="center" vertical="top" textRotation="90" wrapText="1"/>
    </xf>
    <xf numFmtId="0" fontId="28" fillId="2" borderId="14" xfId="0" applyFont="1" applyFill="1" applyBorder="1" applyAlignment="1">
      <alignment horizontal="center" vertical="top" textRotation="90" wrapText="1"/>
    </xf>
    <xf numFmtId="0" fontId="28" fillId="2" borderId="23" xfId="0" applyFont="1" applyFill="1" applyBorder="1" applyAlignment="1">
      <alignment horizontal="center" vertical="top" textRotation="90" wrapText="1"/>
    </xf>
    <xf numFmtId="0" fontId="28" fillId="2" borderId="11" xfId="0" applyFont="1" applyFill="1" applyBorder="1" applyAlignment="1">
      <alignment horizontal="center" vertical="top" textRotation="90" wrapText="1"/>
    </xf>
    <xf numFmtId="0" fontId="28" fillId="2" borderId="15" xfId="0" applyFont="1" applyFill="1" applyBorder="1" applyAlignment="1">
      <alignment horizontal="center" vertical="top" textRotation="90" wrapText="1"/>
    </xf>
    <xf numFmtId="0" fontId="28" fillId="2" borderId="6" xfId="0" applyFont="1" applyFill="1" applyBorder="1" applyAlignment="1">
      <alignment horizontal="center" vertical="top" textRotation="90" wrapText="1"/>
    </xf>
    <xf numFmtId="0" fontId="25" fillId="2" borderId="12" xfId="0" applyFont="1" applyFill="1" applyBorder="1" applyAlignment="1">
      <alignment horizontal="center" vertical="center" wrapText="1"/>
    </xf>
    <xf numFmtId="0" fontId="28" fillId="2" borderId="12" xfId="0" applyFont="1" applyFill="1" applyBorder="1" applyAlignment="1">
      <alignment horizontal="center" vertical="center" textRotation="90" wrapText="1"/>
    </xf>
    <xf numFmtId="0" fontId="28" fillId="2" borderId="10" xfId="0" applyFont="1" applyFill="1" applyBorder="1" applyAlignment="1">
      <alignment horizontal="center" vertical="center" textRotation="90" wrapText="1"/>
    </xf>
    <xf numFmtId="0" fontId="28" fillId="2" borderId="5" xfId="0" applyFont="1" applyFill="1" applyBorder="1" applyAlignment="1">
      <alignment horizontal="center" vertical="center" textRotation="90" wrapText="1"/>
    </xf>
    <xf numFmtId="0" fontId="28" fillId="3" borderId="13" xfId="0" applyFont="1" applyFill="1" applyBorder="1" applyAlignment="1">
      <alignment horizontal="center" vertical="center" textRotation="90" wrapText="1"/>
    </xf>
    <xf numFmtId="0" fontId="28" fillId="3" borderId="24" xfId="0" applyFont="1" applyFill="1" applyBorder="1" applyAlignment="1">
      <alignment horizontal="center" vertical="center" textRotation="90" wrapText="1"/>
    </xf>
    <xf numFmtId="0" fontId="28" fillId="3" borderId="14" xfId="0" applyFont="1" applyFill="1" applyBorder="1" applyAlignment="1">
      <alignment horizontal="center" vertical="center" textRotation="90" wrapText="1"/>
    </xf>
    <xf numFmtId="0" fontId="28" fillId="3" borderId="15" xfId="0" applyFont="1" applyFill="1" applyBorder="1" applyAlignment="1">
      <alignment horizontal="center" vertical="center" textRotation="90" wrapText="1"/>
    </xf>
    <xf numFmtId="0" fontId="28" fillId="3" borderId="7" xfId="0" applyFont="1" applyFill="1" applyBorder="1" applyAlignment="1">
      <alignment horizontal="center" vertical="center" textRotation="90" wrapText="1"/>
    </xf>
    <xf numFmtId="0" fontId="28" fillId="3" borderId="6" xfId="0" applyFont="1" applyFill="1" applyBorder="1" applyAlignment="1">
      <alignment horizontal="center" vertical="center" textRotation="90" wrapText="1"/>
    </xf>
    <xf numFmtId="0" fontId="28" fillId="3" borderId="2"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25" fillId="2" borderId="13" xfId="0" applyFont="1" applyFill="1" applyBorder="1" applyAlignment="1">
      <alignment horizontal="right" vertical="center" wrapText="1"/>
    </xf>
    <xf numFmtId="0" fontId="25" fillId="2" borderId="24" xfId="0" applyFont="1" applyFill="1" applyBorder="1" applyAlignment="1">
      <alignment horizontal="right" vertical="center" wrapText="1"/>
    </xf>
    <xf numFmtId="0" fontId="25" fillId="2" borderId="14" xfId="0" applyFont="1" applyFill="1" applyBorder="1" applyAlignment="1">
      <alignment horizontal="right" vertical="center" wrapText="1"/>
    </xf>
    <xf numFmtId="0" fontId="40" fillId="3" borderId="12" xfId="0" applyFont="1" applyFill="1" applyBorder="1" applyAlignment="1">
      <alignment vertical="center" wrapText="1"/>
    </xf>
    <xf numFmtId="0" fontId="40" fillId="3" borderId="5" xfId="0" applyFont="1" applyFill="1" applyBorder="1" applyAlignment="1">
      <alignment vertical="center" wrapText="1"/>
    </xf>
    <xf numFmtId="3" fontId="40" fillId="3" borderId="12" xfId="0" applyNumberFormat="1" applyFont="1" applyFill="1" applyBorder="1" applyAlignment="1">
      <alignment horizontal="right" vertical="center" wrapText="1"/>
    </xf>
    <xf numFmtId="3" fontId="40" fillId="3" borderId="5" xfId="0" applyNumberFormat="1" applyFont="1" applyFill="1" applyBorder="1" applyAlignment="1">
      <alignment horizontal="right" vertical="center" wrapText="1"/>
    </xf>
    <xf numFmtId="0" fontId="43" fillId="3" borderId="12" xfId="0" applyFont="1" applyFill="1" applyBorder="1" applyAlignment="1">
      <alignment vertical="center" wrapText="1"/>
    </xf>
    <xf numFmtId="0" fontId="43" fillId="3" borderId="10" xfId="0" applyFont="1" applyFill="1" applyBorder="1" applyAlignment="1">
      <alignment vertical="center" wrapText="1"/>
    </xf>
    <xf numFmtId="0" fontId="43" fillId="3" borderId="5" xfId="0" applyFont="1" applyFill="1" applyBorder="1" applyAlignment="1">
      <alignment vertical="center" wrapText="1"/>
    </xf>
    <xf numFmtId="3" fontId="40" fillId="3" borderId="12" xfId="0" applyNumberFormat="1" applyFont="1" applyFill="1" applyBorder="1" applyAlignment="1">
      <alignment horizontal="right" vertical="center"/>
    </xf>
    <xf numFmtId="3" fontId="40" fillId="3" borderId="5" xfId="0" applyNumberFormat="1" applyFont="1" applyFill="1" applyBorder="1" applyAlignment="1">
      <alignment horizontal="right" vertical="center"/>
    </xf>
    <xf numFmtId="0" fontId="40" fillId="3" borderId="2" xfId="0" applyFont="1" applyFill="1" applyBorder="1" applyAlignment="1">
      <alignment horizontal="center" vertical="center" wrapText="1"/>
    </xf>
    <xf numFmtId="0" fontId="40" fillId="3" borderId="4" xfId="0" applyFont="1" applyFill="1" applyBorder="1" applyAlignment="1">
      <alignment horizontal="center" vertical="center" wrapText="1"/>
    </xf>
    <xf numFmtId="0" fontId="25" fillId="3" borderId="12" xfId="0" applyFont="1" applyFill="1" applyBorder="1" applyAlignment="1">
      <alignment horizontal="left" vertical="center" wrapText="1" indent="1"/>
    </xf>
    <xf numFmtId="0" fontId="25" fillId="3" borderId="5" xfId="0" applyFont="1" applyFill="1" applyBorder="1" applyAlignment="1">
      <alignment horizontal="left" vertical="center" wrapText="1" indent="1"/>
    </xf>
    <xf numFmtId="0" fontId="40" fillId="3" borderId="12" xfId="0" applyFont="1" applyFill="1" applyBorder="1" applyAlignment="1">
      <alignment horizontal="center" vertical="center" wrapText="1"/>
    </xf>
    <xf numFmtId="0" fontId="40" fillId="3" borderId="5" xfId="0" applyFont="1" applyFill="1" applyBorder="1" applyAlignment="1">
      <alignment horizontal="center" vertical="center" wrapText="1"/>
    </xf>
    <xf numFmtId="0" fontId="28" fillId="3" borderId="10" xfId="0" applyFont="1" applyFill="1" applyBorder="1" applyAlignment="1">
      <alignment vertical="center" wrapText="1"/>
    </xf>
    <xf numFmtId="0" fontId="28" fillId="3" borderId="5" xfId="0" applyFont="1" applyFill="1" applyBorder="1" applyAlignment="1">
      <alignment vertical="center" wrapText="1"/>
    </xf>
    <xf numFmtId="0" fontId="43" fillId="3" borderId="10" xfId="0" applyFont="1" applyFill="1" applyBorder="1" applyAlignment="1">
      <alignment horizontal="left" vertical="center" wrapText="1"/>
    </xf>
    <xf numFmtId="0" fontId="43" fillId="3" borderId="5" xfId="0" applyFont="1" applyFill="1" applyBorder="1" applyAlignment="1">
      <alignment horizontal="left" vertical="center" wrapText="1"/>
    </xf>
    <xf numFmtId="0" fontId="40" fillId="4" borderId="12" xfId="0" applyFont="1" applyFill="1" applyBorder="1" applyAlignment="1">
      <alignment vertical="center" wrapText="1"/>
    </xf>
    <xf numFmtId="0" fontId="40" fillId="4" borderId="10" xfId="0" applyFont="1" applyFill="1" applyBorder="1" applyAlignment="1">
      <alignment vertical="center" wrapText="1"/>
    </xf>
    <xf numFmtId="0" fontId="40" fillId="4" borderId="5" xfId="0" applyFont="1" applyFill="1" applyBorder="1" applyAlignment="1">
      <alignment vertical="center" wrapText="1"/>
    </xf>
    <xf numFmtId="0" fontId="40" fillId="3" borderId="10" xfId="0" applyFont="1" applyFill="1" applyBorder="1" applyAlignment="1">
      <alignment vertical="center" wrapText="1"/>
    </xf>
    <xf numFmtId="0" fontId="40" fillId="4" borderId="12" xfId="0" applyFont="1" applyFill="1" applyBorder="1" applyAlignment="1">
      <alignment horizontal="center" vertical="center" wrapText="1"/>
    </xf>
    <xf numFmtId="0" fontId="40" fillId="4" borderId="5" xfId="0" applyFont="1" applyFill="1" applyBorder="1" applyAlignment="1">
      <alignment horizontal="center" vertical="center" wrapText="1"/>
    </xf>
    <xf numFmtId="0" fontId="40" fillId="3" borderId="13" xfId="0" applyFont="1" applyFill="1" applyBorder="1" applyAlignment="1">
      <alignment vertical="center" wrapText="1"/>
    </xf>
    <xf numFmtId="0" fontId="40" fillId="3" borderId="14" xfId="0" applyFont="1" applyFill="1" applyBorder="1" applyAlignment="1">
      <alignment vertical="center" wrapText="1"/>
    </xf>
    <xf numFmtId="0" fontId="25" fillId="3" borderId="23" xfId="0" applyFont="1" applyFill="1" applyBorder="1" applyAlignment="1">
      <alignment horizontal="left" vertical="center" wrapText="1" indent="2"/>
    </xf>
    <xf numFmtId="0" fontId="25" fillId="3" borderId="11" xfId="0" applyFont="1" applyFill="1" applyBorder="1" applyAlignment="1">
      <alignment horizontal="left" vertical="center" wrapText="1" indent="2"/>
    </xf>
    <xf numFmtId="0" fontId="25" fillId="3" borderId="13" xfId="0" applyFont="1" applyFill="1" applyBorder="1" applyAlignment="1">
      <alignment horizontal="left" vertical="center" wrapText="1"/>
    </xf>
    <xf numFmtId="0" fontId="25" fillId="3" borderId="24" xfId="0" applyFont="1" applyFill="1" applyBorder="1" applyAlignment="1">
      <alignment horizontal="left" vertical="center"/>
    </xf>
    <xf numFmtId="0" fontId="25" fillId="3" borderId="14" xfId="0" applyFont="1" applyFill="1" applyBorder="1" applyAlignment="1">
      <alignment horizontal="left" vertical="center"/>
    </xf>
    <xf numFmtId="0" fontId="25" fillId="3" borderId="23" xfId="0" applyFont="1" applyFill="1" applyBorder="1" applyAlignment="1">
      <alignment horizontal="left" vertical="center"/>
    </xf>
    <xf numFmtId="0" fontId="25" fillId="3" borderId="0" xfId="0" applyFont="1" applyFill="1" applyBorder="1" applyAlignment="1">
      <alignment horizontal="left" vertical="center"/>
    </xf>
    <xf numFmtId="0" fontId="25" fillId="3" borderId="11" xfId="0" applyFont="1" applyFill="1" applyBorder="1" applyAlignment="1">
      <alignment horizontal="left" vertical="center"/>
    </xf>
    <xf numFmtId="0" fontId="25" fillId="3" borderId="15" xfId="0" applyFont="1" applyFill="1" applyBorder="1" applyAlignment="1">
      <alignment horizontal="left" vertical="center"/>
    </xf>
    <xf numFmtId="0" fontId="25" fillId="3" borderId="7" xfId="0" applyFont="1" applyFill="1" applyBorder="1" applyAlignment="1">
      <alignment horizontal="left" vertical="center"/>
    </xf>
    <xf numFmtId="0" fontId="25" fillId="3" borderId="6" xfId="0" applyFont="1" applyFill="1" applyBorder="1" applyAlignment="1">
      <alignment horizontal="left" vertical="center"/>
    </xf>
    <xf numFmtId="0" fontId="28" fillId="2" borderId="13" xfId="0" applyFont="1" applyFill="1" applyBorder="1" applyAlignment="1">
      <alignment vertical="center"/>
    </xf>
    <xf numFmtId="0" fontId="28" fillId="2" borderId="14" xfId="0" applyFont="1" applyFill="1" applyBorder="1" applyAlignment="1">
      <alignment vertical="center"/>
    </xf>
    <xf numFmtId="0" fontId="28" fillId="2" borderId="23" xfId="0" applyFont="1" applyFill="1" applyBorder="1" applyAlignment="1">
      <alignment vertical="center"/>
    </xf>
    <xf numFmtId="0" fontId="28" fillId="2" borderId="11" xfId="0" applyFont="1" applyFill="1" applyBorder="1" applyAlignment="1">
      <alignment vertical="center"/>
    </xf>
    <xf numFmtId="0" fontId="28" fillId="2" borderId="15" xfId="0" applyFont="1" applyFill="1" applyBorder="1" applyAlignment="1">
      <alignment vertical="center"/>
    </xf>
    <xf numFmtId="0" fontId="28" fillId="2" borderId="6" xfId="0" applyFont="1" applyFill="1" applyBorder="1" applyAlignment="1">
      <alignment vertical="center"/>
    </xf>
    <xf numFmtId="0" fontId="40" fillId="3" borderId="23" xfId="0" applyFont="1" applyFill="1" applyBorder="1" applyAlignment="1">
      <alignment horizontal="left" vertical="center" wrapText="1" indent="8"/>
    </xf>
    <xf numFmtId="0" fontId="40" fillId="3" borderId="11" xfId="0" applyFont="1" applyFill="1" applyBorder="1" applyAlignment="1">
      <alignment horizontal="left" vertical="center" wrapText="1" indent="8"/>
    </xf>
    <xf numFmtId="0" fontId="0" fillId="3" borderId="23" xfId="0" applyFont="1" applyFill="1" applyBorder="1" applyAlignment="1">
      <alignment vertical="top" wrapText="1"/>
    </xf>
    <xf numFmtId="0" fontId="0" fillId="3" borderId="11" xfId="0" applyFont="1" applyFill="1" applyBorder="1" applyAlignment="1">
      <alignment vertical="top" wrapText="1"/>
    </xf>
    <xf numFmtId="0" fontId="25" fillId="3" borderId="15" xfId="0" applyFont="1" applyFill="1" applyBorder="1" applyAlignment="1">
      <alignment vertical="center" wrapText="1"/>
    </xf>
    <xf numFmtId="0" fontId="25" fillId="3" borderId="6" xfId="0" applyFont="1" applyFill="1" applyBorder="1" applyAlignment="1">
      <alignment vertical="center" wrapText="1"/>
    </xf>
    <xf numFmtId="0" fontId="28" fillId="2" borderId="2" xfId="0" applyFont="1" applyFill="1" applyBorder="1" applyAlignment="1">
      <alignment vertical="center"/>
    </xf>
    <xf numFmtId="0" fontId="28" fillId="2" borderId="4" xfId="0" applyFont="1" applyFill="1" applyBorder="1" applyAlignment="1">
      <alignment vertical="center"/>
    </xf>
    <xf numFmtId="0" fontId="40" fillId="3" borderId="2" xfId="0" applyFont="1" applyFill="1" applyBorder="1" applyAlignment="1">
      <alignment horizontal="left" vertical="center" indent="8"/>
    </xf>
    <xf numFmtId="0" fontId="40" fillId="3" borderId="3" xfId="0" applyFont="1" applyFill="1" applyBorder="1" applyAlignment="1">
      <alignment horizontal="left" vertical="center" indent="8"/>
    </xf>
    <xf numFmtId="0" fontId="40" fillId="3" borderId="4" xfId="0" applyFont="1" applyFill="1" applyBorder="1" applyAlignment="1">
      <alignment horizontal="left" vertical="center" indent="8"/>
    </xf>
    <xf numFmtId="0" fontId="43" fillId="2" borderId="13" xfId="0" applyFont="1" applyFill="1" applyBorder="1" applyAlignment="1">
      <alignment vertical="center"/>
    </xf>
    <xf numFmtId="0" fontId="43" fillId="2" borderId="14" xfId="0" applyFont="1" applyFill="1" applyBorder="1" applyAlignment="1">
      <alignment vertical="center"/>
    </xf>
    <xf numFmtId="0" fontId="43" fillId="2" borderId="23" xfId="0" applyFont="1" applyFill="1" applyBorder="1" applyAlignment="1">
      <alignment vertical="center"/>
    </xf>
    <xf numFmtId="0" fontId="43" fillId="2" borderId="11" xfId="0" applyFont="1" applyFill="1" applyBorder="1" applyAlignment="1">
      <alignment vertical="center"/>
    </xf>
    <xf numFmtId="0" fontId="43" fillId="2" borderId="15" xfId="0" applyFont="1" applyFill="1" applyBorder="1" applyAlignment="1">
      <alignment vertical="center"/>
    </xf>
    <xf numFmtId="0" fontId="43" fillId="2" borderId="6" xfId="0" applyFont="1" applyFill="1" applyBorder="1" applyAlignment="1">
      <alignment vertical="center"/>
    </xf>
    <xf numFmtId="0" fontId="40" fillId="3" borderId="15" xfId="0" applyFont="1" applyFill="1" applyBorder="1" applyAlignment="1">
      <alignment horizontal="left" vertical="center" wrapText="1" indent="2"/>
    </xf>
    <xf numFmtId="0" fontId="40" fillId="3" borderId="6" xfId="0" applyFont="1" applyFill="1" applyBorder="1" applyAlignment="1">
      <alignment horizontal="left" vertical="center" wrapText="1" indent="2"/>
    </xf>
    <xf numFmtId="0" fontId="40" fillId="3" borderId="23" xfId="0" applyFont="1" applyFill="1" applyBorder="1" applyAlignment="1">
      <alignment horizontal="left" vertical="center" wrapText="1" indent="2"/>
    </xf>
    <xf numFmtId="0" fontId="40" fillId="3" borderId="11" xfId="0" applyFont="1" applyFill="1" applyBorder="1" applyAlignment="1">
      <alignment horizontal="left" vertical="center" wrapText="1" indent="2"/>
    </xf>
    <xf numFmtId="0" fontId="25" fillId="3" borderId="13" xfId="0" applyFont="1" applyFill="1" applyBorder="1" applyAlignment="1">
      <alignment vertical="center" wrapText="1"/>
    </xf>
    <xf numFmtId="0" fontId="0" fillId="0" borderId="24" xfId="0" applyBorder="1" applyAlignment="1">
      <alignment vertical="center" wrapText="1"/>
    </xf>
    <xf numFmtId="0" fontId="0" fillId="0" borderId="23" xfId="0" applyBorder="1" applyAlignment="1">
      <alignment vertical="center" wrapText="1"/>
    </xf>
    <xf numFmtId="0" fontId="0" fillId="0" borderId="0" xfId="0" applyAlignment="1">
      <alignment vertical="center" wrapText="1"/>
    </xf>
    <xf numFmtId="0" fontId="0" fillId="0" borderId="15" xfId="0" applyBorder="1" applyAlignment="1">
      <alignment vertical="center" wrapText="1"/>
    </xf>
    <xf numFmtId="0" fontId="0" fillId="0" borderId="7" xfId="0" applyBorder="1" applyAlignment="1">
      <alignment vertical="center" wrapText="1"/>
    </xf>
    <xf numFmtId="0" fontId="43" fillId="2" borderId="12" xfId="0" applyFont="1" applyFill="1" applyBorder="1" applyAlignment="1">
      <alignment vertical="center" wrapText="1"/>
    </xf>
    <xf numFmtId="0" fontId="43" fillId="2" borderId="10" xfId="0" applyFont="1" applyFill="1" applyBorder="1" applyAlignment="1">
      <alignment vertical="center" wrapText="1"/>
    </xf>
    <xf numFmtId="0" fontId="43" fillId="2" borderId="5" xfId="0" applyFont="1" applyFill="1" applyBorder="1" applyAlignment="1">
      <alignment vertical="center" wrapText="1"/>
    </xf>
    <xf numFmtId="0" fontId="25" fillId="2" borderId="13" xfId="0" applyFont="1" applyFill="1" applyBorder="1" applyAlignment="1">
      <alignment vertical="center" wrapText="1"/>
    </xf>
    <xf numFmtId="0" fontId="25" fillId="2" borderId="14" xfId="0" applyFont="1" applyFill="1" applyBorder="1" applyAlignment="1">
      <alignment vertical="center" wrapText="1"/>
    </xf>
    <xf numFmtId="0" fontId="25" fillId="2" borderId="23" xfId="0" applyFont="1" applyFill="1" applyBorder="1" applyAlignment="1">
      <alignment horizontal="left" vertical="center" wrapText="1" indent="2"/>
    </xf>
    <xf numFmtId="0" fontId="25" fillId="2" borderId="11" xfId="0" applyFont="1" applyFill="1" applyBorder="1" applyAlignment="1">
      <alignment horizontal="left" vertical="center" wrapText="1" indent="2"/>
    </xf>
    <xf numFmtId="0" fontId="0" fillId="2" borderId="23" xfId="0" applyFont="1" applyFill="1" applyBorder="1" applyAlignment="1">
      <alignment vertical="top" wrapText="1"/>
    </xf>
    <xf numFmtId="0" fontId="0" fillId="2" borderId="11" xfId="0" applyFont="1" applyFill="1" applyBorder="1" applyAlignment="1">
      <alignment vertical="top" wrapText="1"/>
    </xf>
    <xf numFmtId="0" fontId="0" fillId="2" borderId="15" xfId="0" applyFont="1" applyFill="1" applyBorder="1" applyAlignment="1">
      <alignment vertical="top" wrapText="1"/>
    </xf>
    <xf numFmtId="0" fontId="0" fillId="2" borderId="6" xfId="0" applyFont="1" applyFill="1" applyBorder="1" applyAlignment="1">
      <alignment vertical="top" wrapText="1"/>
    </xf>
    <xf numFmtId="0" fontId="25" fillId="2" borderId="15" xfId="0" applyFont="1" applyFill="1" applyBorder="1" applyAlignment="1">
      <alignment horizontal="left" vertical="center" wrapText="1" indent="2"/>
    </xf>
    <xf numFmtId="0" fontId="25" fillId="2" borderId="6" xfId="0" applyFont="1" applyFill="1" applyBorder="1" applyAlignment="1">
      <alignment horizontal="left" vertical="center" wrapText="1" indent="2"/>
    </xf>
    <xf numFmtId="0" fontId="0" fillId="3" borderId="15" xfId="0" applyFont="1" applyFill="1" applyBorder="1" applyAlignment="1">
      <alignment vertical="top" wrapText="1"/>
    </xf>
    <xf numFmtId="0" fontId="0" fillId="3" borderId="6" xfId="0" applyFont="1" applyFill="1" applyBorder="1" applyAlignment="1">
      <alignment vertical="top" wrapText="1"/>
    </xf>
    <xf numFmtId="0" fontId="25" fillId="3" borderId="14" xfId="0" applyFont="1" applyFill="1" applyBorder="1" applyAlignment="1">
      <alignment vertical="center" wrapText="1"/>
    </xf>
    <xf numFmtId="0" fontId="25" fillId="3" borderId="23" xfId="0" applyFont="1" applyFill="1" applyBorder="1" applyAlignment="1">
      <alignment vertical="center" wrapText="1"/>
    </xf>
    <xf numFmtId="0" fontId="25" fillId="3" borderId="11" xfId="0" applyFont="1" applyFill="1" applyBorder="1" applyAlignment="1">
      <alignment vertical="center" wrapText="1"/>
    </xf>
    <xf numFmtId="0" fontId="25" fillId="3" borderId="15" xfId="0" applyFont="1" applyFill="1" applyBorder="1" applyAlignment="1">
      <alignment horizontal="left" vertical="center" wrapText="1" indent="2"/>
    </xf>
    <xf numFmtId="0" fontId="25" fillId="3" borderId="6" xfId="0" applyFont="1" applyFill="1" applyBorder="1" applyAlignment="1">
      <alignment horizontal="left" vertical="center" wrapText="1" indent="2"/>
    </xf>
    <xf numFmtId="0" fontId="28" fillId="2" borderId="12" xfId="0" applyFont="1" applyFill="1" applyBorder="1" applyAlignment="1">
      <alignment vertical="center" wrapText="1"/>
    </xf>
    <xf numFmtId="0" fontId="28" fillId="2" borderId="10" xfId="0" applyFont="1" applyFill="1" applyBorder="1" applyAlignment="1">
      <alignment vertical="center" wrapText="1"/>
    </xf>
    <xf numFmtId="0" fontId="28" fillId="2" borderId="5" xfId="0" applyFont="1" applyFill="1" applyBorder="1" applyAlignment="1">
      <alignment vertical="center" wrapText="1"/>
    </xf>
    <xf numFmtId="0" fontId="25" fillId="2" borderId="10" xfId="0" applyFont="1" applyFill="1" applyBorder="1" applyAlignment="1">
      <alignment vertical="center" wrapText="1"/>
    </xf>
    <xf numFmtId="0" fontId="43" fillId="2" borderId="2" xfId="0" applyFont="1" applyFill="1" applyBorder="1" applyAlignment="1">
      <alignment vertical="center" wrapText="1"/>
    </xf>
    <xf numFmtId="0" fontId="43" fillId="2" borderId="3" xfId="0" applyFont="1" applyFill="1" applyBorder="1" applyAlignment="1">
      <alignment vertical="center" wrapText="1"/>
    </xf>
    <xf numFmtId="0" fontId="43" fillId="2" borderId="4" xfId="0" applyFont="1" applyFill="1" applyBorder="1" applyAlignment="1">
      <alignment vertical="center" wrapText="1"/>
    </xf>
    <xf numFmtId="0" fontId="43" fillId="2" borderId="2"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3" fillId="3" borderId="30" xfId="0" applyFont="1" applyFill="1" applyBorder="1" applyAlignment="1">
      <alignment horizontal="center" vertical="center" wrapText="1"/>
    </xf>
    <xf numFmtId="0" fontId="43" fillId="3" borderId="31" xfId="0" applyFont="1" applyFill="1" applyBorder="1" applyAlignment="1">
      <alignment horizontal="center" vertical="center" wrapText="1"/>
    </xf>
    <xf numFmtId="0" fontId="43" fillId="3" borderId="25" xfId="0" applyFont="1" applyFill="1" applyBorder="1" applyAlignment="1">
      <alignment horizontal="center" vertical="center" wrapText="1"/>
    </xf>
    <xf numFmtId="0" fontId="43" fillId="3" borderId="26" xfId="0" applyFont="1" applyFill="1" applyBorder="1" applyAlignment="1">
      <alignment horizontal="center" vertical="center" wrapText="1"/>
    </xf>
    <xf numFmtId="0" fontId="43" fillId="3" borderId="27" xfId="0" applyFont="1" applyFill="1" applyBorder="1" applyAlignment="1">
      <alignment horizontal="center" vertical="center" wrapText="1"/>
    </xf>
    <xf numFmtId="0" fontId="43" fillId="3" borderId="20" xfId="0" applyFont="1" applyFill="1" applyBorder="1" applyAlignment="1">
      <alignment horizontal="center" vertical="center" wrapText="1"/>
    </xf>
    <xf numFmtId="6" fontId="43" fillId="3" borderId="22" xfId="0" applyNumberFormat="1" applyFont="1" applyFill="1" applyBorder="1" applyAlignment="1">
      <alignment horizontal="center" vertical="center" wrapText="1"/>
    </xf>
    <xf numFmtId="6" fontId="43" fillId="3" borderId="18" xfId="0" applyNumberFormat="1" applyFont="1" applyFill="1" applyBorder="1" applyAlignment="1">
      <alignment horizontal="center" vertical="center" wrapText="1"/>
    </xf>
    <xf numFmtId="0" fontId="40" fillId="3" borderId="22" xfId="0" applyFont="1" applyFill="1" applyBorder="1" applyAlignment="1">
      <alignment vertical="center" wrapText="1"/>
    </xf>
    <xf numFmtId="0" fontId="40" fillId="3" borderId="18" xfId="0" applyFont="1" applyFill="1" applyBorder="1" applyAlignment="1">
      <alignment vertical="center" wrapText="1"/>
    </xf>
    <xf numFmtId="0" fontId="28" fillId="3" borderId="22" xfId="0" applyFont="1" applyFill="1" applyBorder="1" applyAlignment="1">
      <alignment horizontal="center" vertical="center" wrapText="1"/>
    </xf>
    <xf numFmtId="0" fontId="28" fillId="3" borderId="18" xfId="0" applyFont="1" applyFill="1" applyBorder="1" applyAlignment="1">
      <alignment horizontal="center" vertical="center" wrapText="1"/>
    </xf>
    <xf numFmtId="0" fontId="43" fillId="3" borderId="28" xfId="0" applyFont="1" applyFill="1" applyBorder="1" applyAlignment="1">
      <alignment vertical="center" wrapText="1"/>
    </xf>
    <xf numFmtId="0" fontId="43" fillId="3" borderId="29" xfId="0" applyFont="1" applyFill="1" applyBorder="1" applyAlignment="1">
      <alignment vertical="center" wrapText="1"/>
    </xf>
    <xf numFmtId="0" fontId="43" fillId="3" borderId="17" xfId="0" applyFont="1" applyFill="1" applyBorder="1" applyAlignment="1">
      <alignment vertical="center" wrapText="1"/>
    </xf>
    <xf numFmtId="0" fontId="25" fillId="2" borderId="12" xfId="0" applyFont="1" applyFill="1" applyBorder="1" applyAlignment="1">
      <alignment vertical="center"/>
    </xf>
    <xf numFmtId="0" fontId="25" fillId="2" borderId="5" xfId="0" applyFont="1" applyFill="1" applyBorder="1" applyAlignment="1">
      <alignment vertical="center"/>
    </xf>
    <xf numFmtId="0" fontId="25" fillId="3" borderId="12" xfId="0" applyFont="1" applyFill="1" applyBorder="1" applyAlignment="1">
      <alignment vertical="center"/>
    </xf>
    <xf numFmtId="0" fontId="25" fillId="3" borderId="5" xfId="0" applyFont="1" applyFill="1" applyBorder="1" applyAlignment="1">
      <alignment vertical="center"/>
    </xf>
    <xf numFmtId="3" fontId="25" fillId="2" borderId="2" xfId="0" applyNumberFormat="1" applyFont="1" applyFill="1" applyBorder="1" applyAlignment="1">
      <alignment horizontal="center" vertical="center"/>
    </xf>
    <xf numFmtId="3" fontId="25" fillId="2" borderId="4" xfId="0" applyNumberFormat="1" applyFont="1" applyFill="1" applyBorder="1" applyAlignment="1">
      <alignment horizontal="center" vertical="center"/>
    </xf>
    <xf numFmtId="3" fontId="25" fillId="3" borderId="2" xfId="0" applyNumberFormat="1" applyFont="1" applyFill="1" applyBorder="1" applyAlignment="1">
      <alignment horizontal="center" vertical="center"/>
    </xf>
    <xf numFmtId="3" fontId="25" fillId="3" borderId="4" xfId="0" applyNumberFormat="1" applyFont="1" applyFill="1" applyBorder="1" applyAlignment="1">
      <alignment horizontal="center" vertical="center"/>
    </xf>
    <xf numFmtId="0" fontId="0" fillId="0" borderId="15" xfId="0" applyFont="1" applyBorder="1" applyAlignment="1">
      <alignment horizontal="left" vertical="center"/>
    </xf>
    <xf numFmtId="0" fontId="0" fillId="0" borderId="7" xfId="0" applyFont="1" applyBorder="1" applyAlignment="1">
      <alignment horizontal="left" vertical="center"/>
    </xf>
    <xf numFmtId="0" fontId="0" fillId="0" borderId="6" xfId="0" applyFont="1" applyBorder="1" applyAlignment="1">
      <alignment horizontal="left" vertical="center"/>
    </xf>
    <xf numFmtId="0" fontId="43" fillId="3" borderId="2" xfId="0" applyFont="1" applyFill="1" applyBorder="1" applyAlignment="1">
      <alignment vertical="center" wrapText="1"/>
    </xf>
    <xf numFmtId="0" fontId="43" fillId="3" borderId="4" xfId="0" applyFont="1" applyFill="1" applyBorder="1" applyAlignment="1">
      <alignment vertical="center" wrapText="1"/>
    </xf>
    <xf numFmtId="0" fontId="43" fillId="3" borderId="12" xfId="0" applyFont="1" applyFill="1" applyBorder="1" applyAlignment="1">
      <alignment horizontal="center" vertical="center" wrapText="1"/>
    </xf>
    <xf numFmtId="0" fontId="43" fillId="3" borderId="5" xfId="0" applyFont="1" applyFill="1" applyBorder="1" applyAlignment="1">
      <alignment horizontal="center" vertical="center" wrapText="1"/>
    </xf>
    <xf numFmtId="0" fontId="25" fillId="7" borderId="12" xfId="0" applyFont="1" applyFill="1" applyBorder="1" applyAlignment="1">
      <alignment wrapText="1"/>
    </xf>
    <xf numFmtId="0" fontId="25" fillId="7" borderId="5" xfId="0" applyFont="1" applyFill="1" applyBorder="1" applyAlignment="1">
      <alignment wrapText="1"/>
    </xf>
    <xf numFmtId="0" fontId="43" fillId="7" borderId="12" xfId="0" applyFont="1" applyFill="1" applyBorder="1" applyAlignment="1">
      <alignment wrapText="1"/>
    </xf>
    <xf numFmtId="0" fontId="43" fillId="7" borderId="5" xfId="0" applyFont="1" applyFill="1" applyBorder="1" applyAlignment="1">
      <alignment wrapText="1"/>
    </xf>
    <xf numFmtId="0" fontId="43" fillId="3" borderId="12" xfId="0" applyFont="1" applyFill="1" applyBorder="1" applyAlignment="1">
      <alignment wrapText="1"/>
    </xf>
    <xf numFmtId="0" fontId="43" fillId="3" borderId="5" xfId="0" applyFont="1" applyFill="1" applyBorder="1" applyAlignment="1">
      <alignment wrapText="1"/>
    </xf>
    <xf numFmtId="0" fontId="40" fillId="7" borderId="12" xfId="0" applyFont="1" applyFill="1" applyBorder="1" applyAlignment="1">
      <alignment wrapText="1"/>
    </xf>
    <xf numFmtId="0" fontId="40" fillId="7" borderId="5" xfId="0" applyFont="1" applyFill="1" applyBorder="1" applyAlignment="1">
      <alignment wrapText="1"/>
    </xf>
    <xf numFmtId="0" fontId="53" fillId="7" borderId="12" xfId="0" applyFont="1" applyFill="1" applyBorder="1" applyAlignment="1">
      <alignment wrapText="1"/>
    </xf>
    <xf numFmtId="0" fontId="53" fillId="7" borderId="5" xfId="0" applyFont="1" applyFill="1" applyBorder="1" applyAlignment="1">
      <alignment wrapText="1"/>
    </xf>
  </cellXfs>
  <cellStyles count="52">
    <cellStyle name="Čiarka" xfId="49" builtinId="3"/>
    <cellStyle name="Čiarka 2" xfId="13"/>
    <cellStyle name="Čiarka 2 2" xfId="51"/>
    <cellStyle name="Čiarka 3" xfId="17"/>
    <cellStyle name="Čiarka 5" xfId="48"/>
    <cellStyle name="Hypertextové prepojenie" xfId="1" builtinId="8"/>
    <cellStyle name="Hypertextové prepojenie 2" xfId="41"/>
    <cellStyle name="Mena 2" xfId="50"/>
    <cellStyle name="Normal 2 2 12" xfId="43"/>
    <cellStyle name="Normal_dg190520" xfId="3"/>
    <cellStyle name="Normale 2" xfId="42"/>
    <cellStyle name="Normálna" xfId="0" builtinId="0" customBuiltin="1"/>
    <cellStyle name="Normálna 10" xfId="28"/>
    <cellStyle name="Normálna 10 2" xfId="30"/>
    <cellStyle name="Normálna 10 3" xfId="34"/>
    <cellStyle name="Normálna 10 3 2" xfId="45"/>
    <cellStyle name="Normálna 2" xfId="2"/>
    <cellStyle name="Normálna 2 2" xfId="9"/>
    <cellStyle name="Normálna 2 2 2" xfId="35"/>
    <cellStyle name="Normálna 2 3" xfId="4"/>
    <cellStyle name="Normálna 2 4" xfId="11"/>
    <cellStyle name="Normálna 2 5" xfId="23"/>
    <cellStyle name="Normálna 2 6" xfId="38"/>
    <cellStyle name="Normálna 3" xfId="7"/>
    <cellStyle name="Normálna 4" xfId="12"/>
    <cellStyle name="Normálna 4 2" xfId="24"/>
    <cellStyle name="Normálna 5" xfId="15"/>
    <cellStyle name="Normálna 6" xfId="18"/>
    <cellStyle name="Normálna 6 2" xfId="40"/>
    <cellStyle name="Normálna 7" xfId="19"/>
    <cellStyle name="Normálna 8" xfId="21"/>
    <cellStyle name="Normálna 8 2" xfId="36"/>
    <cellStyle name="Normálna 9" xfId="27"/>
    <cellStyle name="Normálne 2" xfId="25"/>
    <cellStyle name="Normálne 2 2" xfId="32"/>
    <cellStyle name="Normálne 2 2 2" xfId="33"/>
    <cellStyle name="Normálne 3" xfId="44"/>
    <cellStyle name="Percentá" xfId="47" builtinId="5"/>
    <cellStyle name="Percentá 10" xfId="29"/>
    <cellStyle name="Percentá 10 2" xfId="31"/>
    <cellStyle name="Percentá 10 3" xfId="39"/>
    <cellStyle name="Percentá 10 3 2" xfId="46"/>
    <cellStyle name="Percentá 2" xfId="6"/>
    <cellStyle name="Percentá 2 2" xfId="10"/>
    <cellStyle name="Percentá 3" xfId="5"/>
    <cellStyle name="Percentá 4" xfId="8"/>
    <cellStyle name="Percentá 5" xfId="14"/>
    <cellStyle name="Percentá 6" xfId="16"/>
    <cellStyle name="Percentá 7" xfId="20"/>
    <cellStyle name="Percentá 8" xfId="22"/>
    <cellStyle name="Percentá 8 2" xfId="37"/>
    <cellStyle name="Percentá 9" xfId="26"/>
  </cellStyles>
  <dxfs count="0"/>
  <tableStyles count="0" defaultTableStyle="TableStyleMedium2" defaultPivotStyle="PivotStyleLight16"/>
  <colors>
    <mruColors>
      <color rgb="FFD9D9D9"/>
      <color rgb="FFF2DFCE"/>
      <color rgb="FF0487D9"/>
      <color rgb="FFF24C27"/>
      <color rgb="FFF2A444"/>
      <color rgb="FF1E4E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4.xml"/><Relationship Id="rId128" Type="http://schemas.openxmlformats.org/officeDocument/2006/relationships/externalLink" Target="externalLinks/externalLink1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4.xml"/><Relationship Id="rId118" Type="http://schemas.openxmlformats.org/officeDocument/2006/relationships/externalLink" Target="externalLinks/externalLink9.xml"/><Relationship Id="rId126" Type="http://schemas.openxmlformats.org/officeDocument/2006/relationships/externalLink" Target="externalLinks/externalLink17.xml"/><Relationship Id="rId13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7.xml"/><Relationship Id="rId124" Type="http://schemas.openxmlformats.org/officeDocument/2006/relationships/externalLink" Target="externalLinks/externalLink15.xml"/><Relationship Id="rId129"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2.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5.xml"/><Relationship Id="rId119" Type="http://schemas.openxmlformats.org/officeDocument/2006/relationships/externalLink" Target="externalLinks/externalLink10.xml"/><Relationship Id="rId12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3.xml"/><Relationship Id="rId130"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1.xml"/><Relationship Id="rId125"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openxmlformats.org/officeDocument/2006/relationships/externalLink" Target="externalLinks/externalLink6.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32.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61.xml"/><Relationship Id="rId1" Type="http://schemas.openxmlformats.org/officeDocument/2006/relationships/themeOverride" Target="../theme/themeOverride33.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262467191601046E-2"/>
          <c:y val="4.9717514124293788E-2"/>
          <c:w val="0.9168824421239119"/>
          <c:h val="0.80968690778059527"/>
        </c:manualLayout>
      </c:layout>
      <c:barChart>
        <c:barDir val="col"/>
        <c:grouping val="clustered"/>
        <c:varyColors val="0"/>
        <c:ser>
          <c:idx val="0"/>
          <c:order val="0"/>
          <c:tx>
            <c:strRef>
              <c:f>Graf_1!$C$8</c:f>
              <c:strCache>
                <c:ptCount val="1"/>
                <c:pt idx="0">
                  <c:v>Spolu</c:v>
                </c:pt>
              </c:strCache>
            </c:strRef>
          </c:tx>
          <c:spPr>
            <a:solidFill>
              <a:srgbClr val="1E4E9D"/>
            </a:solidFill>
          </c:spPr>
          <c:invertIfNegative val="0"/>
          <c:dPt>
            <c:idx val="11"/>
            <c:invertIfNegative val="0"/>
            <c:bubble3D val="0"/>
          </c:dPt>
          <c:dPt>
            <c:idx val="12"/>
            <c:invertIfNegative val="0"/>
            <c:bubble3D val="0"/>
          </c:dPt>
          <c:dPt>
            <c:idx val="13"/>
            <c:invertIfNegative val="0"/>
            <c:bubble3D val="0"/>
          </c:dPt>
          <c:dPt>
            <c:idx val="17"/>
            <c:invertIfNegative val="0"/>
            <c:bubble3D val="0"/>
          </c:dPt>
          <c:dPt>
            <c:idx val="18"/>
            <c:invertIfNegative val="0"/>
            <c:bubble3D val="0"/>
            <c:spPr>
              <a:solidFill>
                <a:srgbClr val="F2A444"/>
              </a:solidFill>
            </c:spPr>
          </c:dPt>
          <c:cat>
            <c:strRef>
              <c:f>Graf_1!$B$9:$B$35</c:f>
              <c:strCache>
                <c:ptCount val="27"/>
                <c:pt idx="0">
                  <c:v>DK</c:v>
                </c:pt>
                <c:pt idx="1">
                  <c:v>SE</c:v>
                </c:pt>
                <c:pt idx="2">
                  <c:v>NL</c:v>
                </c:pt>
                <c:pt idx="3">
                  <c:v>FI</c:v>
                </c:pt>
                <c:pt idx="4">
                  <c:v>LU</c:v>
                </c:pt>
                <c:pt idx="5">
                  <c:v>FR</c:v>
                </c:pt>
                <c:pt idx="6">
                  <c:v>UK</c:v>
                </c:pt>
                <c:pt idx="7">
                  <c:v>AT</c:v>
                </c:pt>
                <c:pt idx="8">
                  <c:v>DE</c:v>
                </c:pt>
                <c:pt idx="9">
                  <c:v>CZ</c:v>
                </c:pt>
                <c:pt idx="10">
                  <c:v>SI</c:v>
                </c:pt>
                <c:pt idx="11">
                  <c:v>EE</c:v>
                </c:pt>
                <c:pt idx="12">
                  <c:v>IE</c:v>
                </c:pt>
                <c:pt idx="13">
                  <c:v>BE</c:v>
                </c:pt>
                <c:pt idx="14">
                  <c:v>EÚ 28</c:v>
                </c:pt>
                <c:pt idx="15">
                  <c:v>LV</c:v>
                </c:pt>
                <c:pt idx="16">
                  <c:v>PT</c:v>
                </c:pt>
                <c:pt idx="17">
                  <c:v>LT</c:v>
                </c:pt>
                <c:pt idx="18">
                  <c:v>SK</c:v>
                </c:pt>
                <c:pt idx="19">
                  <c:v>ES</c:v>
                </c:pt>
                <c:pt idx="20">
                  <c:v>PL</c:v>
                </c:pt>
                <c:pt idx="21">
                  <c:v>CY</c:v>
                </c:pt>
                <c:pt idx="22">
                  <c:v>MT</c:v>
                </c:pt>
                <c:pt idx="23">
                  <c:v>HU</c:v>
                </c:pt>
                <c:pt idx="24">
                  <c:v>EL</c:v>
                </c:pt>
                <c:pt idx="25">
                  <c:v>IT</c:v>
                </c:pt>
                <c:pt idx="26">
                  <c:v>HR</c:v>
                </c:pt>
              </c:strCache>
            </c:strRef>
          </c:cat>
          <c:val>
            <c:numRef>
              <c:f>Graf_1!$C$9:$C$35</c:f>
              <c:numCache>
                <c:formatCode>0.00%</c:formatCode>
                <c:ptCount val="27"/>
                <c:pt idx="0">
                  <c:v>0.85299999999999998</c:v>
                </c:pt>
                <c:pt idx="1">
                  <c:v>0.85</c:v>
                </c:pt>
                <c:pt idx="2">
                  <c:v>0.83700000000000008</c:v>
                </c:pt>
                <c:pt idx="3">
                  <c:v>0.83700000000000008</c:v>
                </c:pt>
                <c:pt idx="4">
                  <c:v>0.79299999999999993</c:v>
                </c:pt>
                <c:pt idx="5">
                  <c:v>0.77700000000000002</c:v>
                </c:pt>
                <c:pt idx="6">
                  <c:v>0.746</c:v>
                </c:pt>
                <c:pt idx="7">
                  <c:v>0.73599999999999999</c:v>
                </c:pt>
                <c:pt idx="8">
                  <c:v>0.73299999999999998</c:v>
                </c:pt>
                <c:pt idx="9">
                  <c:v>0.70200000000000007</c:v>
                </c:pt>
                <c:pt idx="10">
                  <c:v>0.70099999999999996</c:v>
                </c:pt>
                <c:pt idx="11">
                  <c:v>0.69799999999999995</c:v>
                </c:pt>
                <c:pt idx="12">
                  <c:v>0.69099999999999995</c:v>
                </c:pt>
                <c:pt idx="13">
                  <c:v>0.68099999999999994</c:v>
                </c:pt>
                <c:pt idx="14">
                  <c:v>0.63700000000000001</c:v>
                </c:pt>
                <c:pt idx="15">
                  <c:v>0.63300000000000001</c:v>
                </c:pt>
                <c:pt idx="16">
                  <c:v>0.627</c:v>
                </c:pt>
                <c:pt idx="17">
                  <c:v>0.62</c:v>
                </c:pt>
                <c:pt idx="18">
                  <c:v>0.59399999999999997</c:v>
                </c:pt>
                <c:pt idx="19">
                  <c:v>0.58499999999999996</c:v>
                </c:pt>
                <c:pt idx="20">
                  <c:v>0.53700000000000003</c:v>
                </c:pt>
                <c:pt idx="21">
                  <c:v>0.52600000000000002</c:v>
                </c:pt>
                <c:pt idx="22">
                  <c:v>0.505</c:v>
                </c:pt>
                <c:pt idx="23">
                  <c:v>0.5</c:v>
                </c:pt>
                <c:pt idx="24">
                  <c:v>0.46899999999999997</c:v>
                </c:pt>
                <c:pt idx="25">
                  <c:v>0.46899999999999997</c:v>
                </c:pt>
                <c:pt idx="26">
                  <c:v>0.36599999999999999</c:v>
                </c:pt>
              </c:numCache>
            </c:numRef>
          </c:val>
        </c:ser>
        <c:dLbls>
          <c:showLegendKey val="0"/>
          <c:showVal val="0"/>
          <c:showCatName val="0"/>
          <c:showSerName val="0"/>
          <c:showPercent val="0"/>
          <c:showBubbleSize val="0"/>
        </c:dLbls>
        <c:gapWidth val="99"/>
        <c:axId val="195916544"/>
        <c:axId val="195918080"/>
      </c:barChart>
      <c:lineChart>
        <c:grouping val="standard"/>
        <c:varyColors val="0"/>
        <c:ser>
          <c:idx val="1"/>
          <c:order val="1"/>
          <c:tx>
            <c:strRef>
              <c:f>Graf_1!$D$8</c:f>
              <c:strCache>
                <c:ptCount val="1"/>
                <c:pt idx="0">
                  <c:v>Priemer EÚ 28</c:v>
                </c:pt>
              </c:strCache>
            </c:strRef>
          </c:tx>
          <c:spPr>
            <a:ln w="19050">
              <a:solidFill>
                <a:srgbClr val="0487D9"/>
              </a:solidFill>
            </a:ln>
          </c:spPr>
          <c:marker>
            <c:symbol val="none"/>
          </c:marker>
          <c:cat>
            <c:strRef>
              <c:f>Graf_1!$B$9:$B$35</c:f>
              <c:strCache>
                <c:ptCount val="27"/>
                <c:pt idx="0">
                  <c:v>DK</c:v>
                </c:pt>
                <c:pt idx="1">
                  <c:v>SE</c:v>
                </c:pt>
                <c:pt idx="2">
                  <c:v>NL</c:v>
                </c:pt>
                <c:pt idx="3">
                  <c:v>FI</c:v>
                </c:pt>
                <c:pt idx="4">
                  <c:v>LU</c:v>
                </c:pt>
                <c:pt idx="5">
                  <c:v>FR</c:v>
                </c:pt>
                <c:pt idx="6">
                  <c:v>UK</c:v>
                </c:pt>
                <c:pt idx="7">
                  <c:v>AT</c:v>
                </c:pt>
                <c:pt idx="8">
                  <c:v>DE</c:v>
                </c:pt>
                <c:pt idx="9">
                  <c:v>CZ</c:v>
                </c:pt>
                <c:pt idx="10">
                  <c:v>SI</c:v>
                </c:pt>
                <c:pt idx="11">
                  <c:v>EE</c:v>
                </c:pt>
                <c:pt idx="12">
                  <c:v>IE</c:v>
                </c:pt>
                <c:pt idx="13">
                  <c:v>BE</c:v>
                </c:pt>
                <c:pt idx="14">
                  <c:v>EÚ 28</c:v>
                </c:pt>
                <c:pt idx="15">
                  <c:v>LV</c:v>
                </c:pt>
                <c:pt idx="16">
                  <c:v>PT</c:v>
                </c:pt>
                <c:pt idx="17">
                  <c:v>LT</c:v>
                </c:pt>
                <c:pt idx="18">
                  <c:v>SK</c:v>
                </c:pt>
                <c:pt idx="19">
                  <c:v>ES</c:v>
                </c:pt>
                <c:pt idx="20">
                  <c:v>PL</c:v>
                </c:pt>
                <c:pt idx="21">
                  <c:v>CY</c:v>
                </c:pt>
                <c:pt idx="22">
                  <c:v>MT</c:v>
                </c:pt>
                <c:pt idx="23">
                  <c:v>HU</c:v>
                </c:pt>
                <c:pt idx="24">
                  <c:v>EL</c:v>
                </c:pt>
                <c:pt idx="25">
                  <c:v>IT</c:v>
                </c:pt>
                <c:pt idx="26">
                  <c:v>HR</c:v>
                </c:pt>
              </c:strCache>
            </c:strRef>
          </c:cat>
          <c:val>
            <c:numRef>
              <c:f>Graf_1!$D$9:$D$35</c:f>
              <c:numCache>
                <c:formatCode>0.00%</c:formatCode>
                <c:ptCount val="27"/>
                <c:pt idx="0">
                  <c:v>0.63700000000000001</c:v>
                </c:pt>
                <c:pt idx="1">
                  <c:v>0.63700000000000001</c:v>
                </c:pt>
                <c:pt idx="2">
                  <c:v>0.63700000000000001</c:v>
                </c:pt>
                <c:pt idx="3">
                  <c:v>0.63700000000000001</c:v>
                </c:pt>
                <c:pt idx="4">
                  <c:v>0.63700000000000001</c:v>
                </c:pt>
                <c:pt idx="5">
                  <c:v>0.63700000000000001</c:v>
                </c:pt>
                <c:pt idx="6">
                  <c:v>0.63700000000000001</c:v>
                </c:pt>
                <c:pt idx="7">
                  <c:v>0.63700000000000001</c:v>
                </c:pt>
                <c:pt idx="8">
                  <c:v>0.63700000000000001</c:v>
                </c:pt>
                <c:pt idx="9">
                  <c:v>0.63700000000000001</c:v>
                </c:pt>
                <c:pt idx="10">
                  <c:v>0.63700000000000001</c:v>
                </c:pt>
                <c:pt idx="11">
                  <c:v>0.63700000000000001</c:v>
                </c:pt>
                <c:pt idx="12">
                  <c:v>0.63700000000000001</c:v>
                </c:pt>
                <c:pt idx="13">
                  <c:v>0.63700000000000001</c:v>
                </c:pt>
                <c:pt idx="14">
                  <c:v>0.63700000000000001</c:v>
                </c:pt>
                <c:pt idx="15">
                  <c:v>0.63700000000000001</c:v>
                </c:pt>
                <c:pt idx="16">
                  <c:v>0.63700000000000001</c:v>
                </c:pt>
                <c:pt idx="17">
                  <c:v>0.63700000000000001</c:v>
                </c:pt>
                <c:pt idx="18">
                  <c:v>0.63700000000000001</c:v>
                </c:pt>
                <c:pt idx="19">
                  <c:v>0.63700000000000001</c:v>
                </c:pt>
                <c:pt idx="20">
                  <c:v>0.63700000000000001</c:v>
                </c:pt>
                <c:pt idx="21">
                  <c:v>0.63700000000000001</c:v>
                </c:pt>
                <c:pt idx="22">
                  <c:v>0.63700000000000001</c:v>
                </c:pt>
                <c:pt idx="23">
                  <c:v>0.63700000000000001</c:v>
                </c:pt>
                <c:pt idx="24">
                  <c:v>0.63700000000000001</c:v>
                </c:pt>
                <c:pt idx="25">
                  <c:v>0.63700000000000001</c:v>
                </c:pt>
                <c:pt idx="26">
                  <c:v>0.63700000000000001</c:v>
                </c:pt>
              </c:numCache>
            </c:numRef>
          </c:val>
          <c:smooth val="0"/>
        </c:ser>
        <c:dLbls>
          <c:showLegendKey val="0"/>
          <c:showVal val="0"/>
          <c:showCatName val="0"/>
          <c:showSerName val="0"/>
          <c:showPercent val="0"/>
          <c:showBubbleSize val="0"/>
        </c:dLbls>
        <c:marker val="1"/>
        <c:smooth val="0"/>
        <c:axId val="195916544"/>
        <c:axId val="195918080"/>
      </c:lineChart>
      <c:catAx>
        <c:axId val="195916544"/>
        <c:scaling>
          <c:orientation val="minMax"/>
        </c:scaling>
        <c:delete val="0"/>
        <c:axPos val="b"/>
        <c:numFmt formatCode="General" sourceLinked="1"/>
        <c:majorTickMark val="none"/>
        <c:minorTickMark val="none"/>
        <c:tickLblPos val="nextTo"/>
        <c:txPr>
          <a:bodyPr/>
          <a:lstStyle/>
          <a:p>
            <a:pPr>
              <a:defRPr sz="800"/>
            </a:pPr>
            <a:endParaRPr lang="sk-SK"/>
          </a:p>
        </c:txPr>
        <c:crossAx val="195918080"/>
        <c:crosses val="autoZero"/>
        <c:auto val="1"/>
        <c:lblAlgn val="ctr"/>
        <c:lblOffset val="100"/>
        <c:noMultiLvlLbl val="0"/>
      </c:catAx>
      <c:valAx>
        <c:axId val="195918080"/>
        <c:scaling>
          <c:orientation val="minMax"/>
          <c:max val="1"/>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195916544"/>
        <c:crosses val="autoZero"/>
        <c:crossBetween val="between"/>
      </c:valAx>
    </c:plotArea>
    <c:legend>
      <c:legendPos val="r"/>
      <c:legendEntry>
        <c:idx val="0"/>
        <c:delete val="1"/>
      </c:legendEntry>
      <c:layout>
        <c:manualLayout>
          <c:xMode val="edge"/>
          <c:yMode val="edge"/>
          <c:x val="0.74961153011215631"/>
          <c:y val="0.27690239035577968"/>
          <c:w val="0.2223251311502486"/>
          <c:h val="7.605852107603268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Graf_10!$C$9</c:f>
              <c:strCache>
                <c:ptCount val="1"/>
                <c:pt idx="0">
                  <c:v>Kultúrne služby</c:v>
                </c:pt>
              </c:strCache>
            </c:strRef>
          </c:tx>
          <c:spPr>
            <a:solidFill>
              <a:srgbClr val="1E4E9D"/>
            </a:solidFill>
          </c:spPr>
          <c:invertIfNegative val="0"/>
          <c:cat>
            <c:strRef>
              <c:f>Graf_10!$B$10:$B$38</c:f>
              <c:strCache>
                <c:ptCount val="29"/>
                <c:pt idx="0">
                  <c:v>SE</c:v>
                </c:pt>
                <c:pt idx="1">
                  <c:v>MT</c:v>
                </c:pt>
                <c:pt idx="2">
                  <c:v>PL</c:v>
                </c:pt>
                <c:pt idx="3">
                  <c:v>LV</c:v>
                </c:pt>
                <c:pt idx="4">
                  <c:v>FR</c:v>
                </c:pt>
                <c:pt idx="5">
                  <c:v>LT</c:v>
                </c:pt>
                <c:pt idx="6">
                  <c:v>LU</c:v>
                </c:pt>
                <c:pt idx="7">
                  <c:v>BG</c:v>
                </c:pt>
                <c:pt idx="8">
                  <c:v>ES</c:v>
                </c:pt>
                <c:pt idx="9">
                  <c:v>SK</c:v>
                </c:pt>
                <c:pt idx="10">
                  <c:v>CZ</c:v>
                </c:pt>
                <c:pt idx="11">
                  <c:v>EE</c:v>
                </c:pt>
                <c:pt idx="12">
                  <c:v>BE</c:v>
                </c:pt>
                <c:pt idx="13">
                  <c:v>SI</c:v>
                </c:pt>
                <c:pt idx="14">
                  <c:v>AT</c:v>
                </c:pt>
                <c:pt idx="15">
                  <c:v>NL</c:v>
                </c:pt>
                <c:pt idx="16">
                  <c:v>FI</c:v>
                </c:pt>
                <c:pt idx="17">
                  <c:v>IT</c:v>
                </c:pt>
                <c:pt idx="18">
                  <c:v>HU</c:v>
                </c:pt>
                <c:pt idx="19">
                  <c:v>UK</c:v>
                </c:pt>
                <c:pt idx="20">
                  <c:v>DE</c:v>
                </c:pt>
                <c:pt idx="21">
                  <c:v>DK</c:v>
                </c:pt>
                <c:pt idx="22">
                  <c:v>IE</c:v>
                </c:pt>
                <c:pt idx="23">
                  <c:v>RO</c:v>
                </c:pt>
                <c:pt idx="24">
                  <c:v>PT</c:v>
                </c:pt>
                <c:pt idx="25">
                  <c:v>CY</c:v>
                </c:pt>
                <c:pt idx="26">
                  <c:v>HR</c:v>
                </c:pt>
                <c:pt idx="27">
                  <c:v>EL</c:v>
                </c:pt>
                <c:pt idx="28">
                  <c:v>EU 28</c:v>
                </c:pt>
              </c:strCache>
            </c:strRef>
          </c:cat>
          <c:val>
            <c:numRef>
              <c:f>Graf_10!$C$10:$C$38</c:f>
              <c:numCache>
                <c:formatCode>0.00</c:formatCode>
                <c:ptCount val="29"/>
                <c:pt idx="0">
                  <c:v>0.95320802601316523</c:v>
                </c:pt>
                <c:pt idx="1">
                  <c:v>0.85269121813031168</c:v>
                </c:pt>
                <c:pt idx="2">
                  <c:v>0.83779854620976124</c:v>
                </c:pt>
                <c:pt idx="3">
                  <c:v>0.81717226435536294</c:v>
                </c:pt>
                <c:pt idx="4">
                  <c:v>0.79458262526391676</c:v>
                </c:pt>
                <c:pt idx="5">
                  <c:v>0.78676266962060371</c:v>
                </c:pt>
                <c:pt idx="6">
                  <c:v>0.71195391262602015</c:v>
                </c:pt>
                <c:pt idx="7">
                  <c:v>0.68520710059171597</c:v>
                </c:pt>
                <c:pt idx="8">
                  <c:v>0.66302268379338614</c:v>
                </c:pt>
                <c:pt idx="9">
                  <c:v>0.63602505501946838</c:v>
                </c:pt>
                <c:pt idx="10">
                  <c:v>0.63177418419984932</c:v>
                </c:pt>
                <c:pt idx="11">
                  <c:v>0.60219675262655203</c:v>
                </c:pt>
                <c:pt idx="12">
                  <c:v>0.59469647731704145</c:v>
                </c:pt>
                <c:pt idx="13">
                  <c:v>0.58392632900795316</c:v>
                </c:pt>
                <c:pt idx="14">
                  <c:v>0.57995767835550183</c:v>
                </c:pt>
                <c:pt idx="15">
                  <c:v>0.57732949087415941</c:v>
                </c:pt>
                <c:pt idx="16">
                  <c:v>0.54443405051449956</c:v>
                </c:pt>
                <c:pt idx="17">
                  <c:v>0.54325831096427835</c:v>
                </c:pt>
                <c:pt idx="18">
                  <c:v>0.53047435673026433</c:v>
                </c:pt>
                <c:pt idx="19">
                  <c:v>0.51057701347874773</c:v>
                </c:pt>
                <c:pt idx="20">
                  <c:v>0.49608876117496808</c:v>
                </c:pt>
                <c:pt idx="21">
                  <c:v>0.49443516257550441</c:v>
                </c:pt>
                <c:pt idx="22">
                  <c:v>0.48073923892701192</c:v>
                </c:pt>
                <c:pt idx="23">
                  <c:v>0.47671353251318099</c:v>
                </c:pt>
                <c:pt idx="24">
                  <c:v>0.45890022675736969</c:v>
                </c:pt>
                <c:pt idx="25">
                  <c:v>0.42620087336244539</c:v>
                </c:pt>
                <c:pt idx="26">
                  <c:v>0.42392998441433882</c:v>
                </c:pt>
                <c:pt idx="27">
                  <c:v>0.38528138528138528</c:v>
                </c:pt>
                <c:pt idx="28">
                  <c:v>0.60997635395352745</c:v>
                </c:pt>
              </c:numCache>
            </c:numRef>
          </c:val>
        </c:ser>
        <c:ser>
          <c:idx val="1"/>
          <c:order val="1"/>
          <c:tx>
            <c:strRef>
              <c:f>Graf_10!$D$9</c:f>
              <c:strCache>
                <c:ptCount val="1"/>
                <c:pt idx="0">
                  <c:v>Vysielacie a vydavateľské služby</c:v>
                </c:pt>
              </c:strCache>
            </c:strRef>
          </c:tx>
          <c:spPr>
            <a:solidFill>
              <a:srgbClr val="F24C27"/>
            </a:solidFill>
          </c:spPr>
          <c:invertIfNegative val="0"/>
          <c:cat>
            <c:strRef>
              <c:f>Graf_10!$B$10:$B$38</c:f>
              <c:strCache>
                <c:ptCount val="29"/>
                <c:pt idx="0">
                  <c:v>SE</c:v>
                </c:pt>
                <c:pt idx="1">
                  <c:v>MT</c:v>
                </c:pt>
                <c:pt idx="2">
                  <c:v>PL</c:v>
                </c:pt>
                <c:pt idx="3">
                  <c:v>LV</c:v>
                </c:pt>
                <c:pt idx="4">
                  <c:v>FR</c:v>
                </c:pt>
                <c:pt idx="5">
                  <c:v>LT</c:v>
                </c:pt>
                <c:pt idx="6">
                  <c:v>LU</c:v>
                </c:pt>
                <c:pt idx="7">
                  <c:v>BG</c:v>
                </c:pt>
                <c:pt idx="8">
                  <c:v>ES</c:v>
                </c:pt>
                <c:pt idx="9">
                  <c:v>SK</c:v>
                </c:pt>
                <c:pt idx="10">
                  <c:v>CZ</c:v>
                </c:pt>
                <c:pt idx="11">
                  <c:v>EE</c:v>
                </c:pt>
                <c:pt idx="12">
                  <c:v>BE</c:v>
                </c:pt>
                <c:pt idx="13">
                  <c:v>SI</c:v>
                </c:pt>
                <c:pt idx="14">
                  <c:v>AT</c:v>
                </c:pt>
                <c:pt idx="15">
                  <c:v>NL</c:v>
                </c:pt>
                <c:pt idx="16">
                  <c:v>FI</c:v>
                </c:pt>
                <c:pt idx="17">
                  <c:v>IT</c:v>
                </c:pt>
                <c:pt idx="18">
                  <c:v>HU</c:v>
                </c:pt>
                <c:pt idx="19">
                  <c:v>UK</c:v>
                </c:pt>
                <c:pt idx="20">
                  <c:v>DE</c:v>
                </c:pt>
                <c:pt idx="21">
                  <c:v>DK</c:v>
                </c:pt>
                <c:pt idx="22">
                  <c:v>IE</c:v>
                </c:pt>
                <c:pt idx="23">
                  <c:v>RO</c:v>
                </c:pt>
                <c:pt idx="24">
                  <c:v>PT</c:v>
                </c:pt>
                <c:pt idx="25">
                  <c:v>CY</c:v>
                </c:pt>
                <c:pt idx="26">
                  <c:v>HR</c:v>
                </c:pt>
                <c:pt idx="27">
                  <c:v>EL</c:v>
                </c:pt>
                <c:pt idx="28">
                  <c:v>EU 28</c:v>
                </c:pt>
              </c:strCache>
            </c:strRef>
          </c:cat>
          <c:val>
            <c:numRef>
              <c:f>Graf_10!$D$10:$D$38</c:f>
              <c:numCache>
                <c:formatCode>0.00</c:formatCode>
                <c:ptCount val="29"/>
                <c:pt idx="0">
                  <c:v>2.4387342374494407E-2</c:v>
                </c:pt>
                <c:pt idx="1">
                  <c:v>2.7384324834749764E-2</c:v>
                </c:pt>
                <c:pt idx="2">
                  <c:v>0.10220664589823469</c:v>
                </c:pt>
                <c:pt idx="3">
                  <c:v>0.12269772481040087</c:v>
                </c:pt>
                <c:pt idx="4">
                  <c:v>0.18131726659457231</c:v>
                </c:pt>
                <c:pt idx="5">
                  <c:v>0.14898919966768207</c:v>
                </c:pt>
                <c:pt idx="6">
                  <c:v>0.13250120019203074</c:v>
                </c:pt>
                <c:pt idx="7">
                  <c:v>0.17136094674556215</c:v>
                </c:pt>
                <c:pt idx="8">
                  <c:v>0.14266192948893139</c:v>
                </c:pt>
                <c:pt idx="9">
                  <c:v>0.24377856780091414</c:v>
                </c:pt>
                <c:pt idx="10">
                  <c:v>0.20037094997971366</c:v>
                </c:pt>
                <c:pt idx="11">
                  <c:v>0.26420725883476598</c:v>
                </c:pt>
                <c:pt idx="12">
                  <c:v>0.23774860262576367</c:v>
                </c:pt>
                <c:pt idx="13">
                  <c:v>0.27501046462955214</c:v>
                </c:pt>
                <c:pt idx="14">
                  <c:v>0.34144498186215233</c:v>
                </c:pt>
                <c:pt idx="15">
                  <c:v>0.25552353506243997</c:v>
                </c:pt>
                <c:pt idx="16">
                  <c:v>0.27034611786716556</c:v>
                </c:pt>
                <c:pt idx="17">
                  <c:v>0.27431344208135455</c:v>
                </c:pt>
                <c:pt idx="18">
                  <c:v>0.15312445300192543</c:v>
                </c:pt>
                <c:pt idx="19">
                  <c:v>0.45734578928025021</c:v>
                </c:pt>
                <c:pt idx="20">
                  <c:v>0.37064974457215838</c:v>
                </c:pt>
                <c:pt idx="21">
                  <c:v>0.16851304459581032</c:v>
                </c:pt>
                <c:pt idx="22">
                  <c:v>0.45617592014971931</c:v>
                </c:pt>
                <c:pt idx="23">
                  <c:v>0.21155536028119504</c:v>
                </c:pt>
                <c:pt idx="24">
                  <c:v>0.21740362811791386</c:v>
                </c:pt>
                <c:pt idx="25">
                  <c:v>0.34934497816593885</c:v>
                </c:pt>
                <c:pt idx="26">
                  <c:v>0.21088598489389762</c:v>
                </c:pt>
                <c:pt idx="27">
                  <c:v>0.21789321789321789</c:v>
                </c:pt>
                <c:pt idx="28">
                  <c:v>0.22246937936794667</c:v>
                </c:pt>
              </c:numCache>
            </c:numRef>
          </c:val>
        </c:ser>
        <c:ser>
          <c:idx val="2"/>
          <c:order val="2"/>
          <c:tx>
            <c:strRef>
              <c:f>Graf_10!$E$9</c:f>
              <c:strCache>
                <c:ptCount val="1"/>
                <c:pt idx="0">
                  <c:v>Náboženské a iné spoločenské služby</c:v>
                </c:pt>
              </c:strCache>
            </c:strRef>
          </c:tx>
          <c:spPr>
            <a:solidFill>
              <a:srgbClr val="23AD7B"/>
            </a:solidFill>
          </c:spPr>
          <c:invertIfNegative val="0"/>
          <c:cat>
            <c:strRef>
              <c:f>Graf_10!$B$10:$B$38</c:f>
              <c:strCache>
                <c:ptCount val="29"/>
                <c:pt idx="0">
                  <c:v>SE</c:v>
                </c:pt>
                <c:pt idx="1">
                  <c:v>MT</c:v>
                </c:pt>
                <c:pt idx="2">
                  <c:v>PL</c:v>
                </c:pt>
                <c:pt idx="3">
                  <c:v>LV</c:v>
                </c:pt>
                <c:pt idx="4">
                  <c:v>FR</c:v>
                </c:pt>
                <c:pt idx="5">
                  <c:v>LT</c:v>
                </c:pt>
                <c:pt idx="6">
                  <c:v>LU</c:v>
                </c:pt>
                <c:pt idx="7">
                  <c:v>BG</c:v>
                </c:pt>
                <c:pt idx="8">
                  <c:v>ES</c:v>
                </c:pt>
                <c:pt idx="9">
                  <c:v>SK</c:v>
                </c:pt>
                <c:pt idx="10">
                  <c:v>CZ</c:v>
                </c:pt>
                <c:pt idx="11">
                  <c:v>EE</c:v>
                </c:pt>
                <c:pt idx="12">
                  <c:v>BE</c:v>
                </c:pt>
                <c:pt idx="13">
                  <c:v>SI</c:v>
                </c:pt>
                <c:pt idx="14">
                  <c:v>AT</c:v>
                </c:pt>
                <c:pt idx="15">
                  <c:v>NL</c:v>
                </c:pt>
                <c:pt idx="16">
                  <c:v>FI</c:v>
                </c:pt>
                <c:pt idx="17">
                  <c:v>IT</c:v>
                </c:pt>
                <c:pt idx="18">
                  <c:v>HU</c:v>
                </c:pt>
                <c:pt idx="19">
                  <c:v>UK</c:v>
                </c:pt>
                <c:pt idx="20">
                  <c:v>DE</c:v>
                </c:pt>
                <c:pt idx="21">
                  <c:v>DK</c:v>
                </c:pt>
                <c:pt idx="22">
                  <c:v>IE</c:v>
                </c:pt>
                <c:pt idx="23">
                  <c:v>RO</c:v>
                </c:pt>
                <c:pt idx="24">
                  <c:v>PT</c:v>
                </c:pt>
                <c:pt idx="25">
                  <c:v>CY</c:v>
                </c:pt>
                <c:pt idx="26">
                  <c:v>HR</c:v>
                </c:pt>
                <c:pt idx="27">
                  <c:v>EL</c:v>
                </c:pt>
                <c:pt idx="28">
                  <c:v>EU 28</c:v>
                </c:pt>
              </c:strCache>
            </c:strRef>
          </c:cat>
          <c:val>
            <c:numRef>
              <c:f>Graf_10!$E$10:$E$38</c:f>
              <c:numCache>
                <c:formatCode>0.00</c:formatCode>
                <c:ptCount val="29"/>
                <c:pt idx="0">
                  <c:v>4.084384170037275E-3</c:v>
                </c:pt>
                <c:pt idx="1">
                  <c:v>2.1718602455146365E-2</c:v>
                </c:pt>
                <c:pt idx="2">
                  <c:v>2.6635514018691589E-2</c:v>
                </c:pt>
                <c:pt idx="3">
                  <c:v>8.1256771397616463E-3</c:v>
                </c:pt>
                <c:pt idx="4">
                  <c:v>2.3739636438539574E-2</c:v>
                </c:pt>
                <c:pt idx="5">
                  <c:v>2.4093049016892822E-2</c:v>
                </c:pt>
                <c:pt idx="6">
                  <c:v>0.13730196831493038</c:v>
                </c:pt>
                <c:pt idx="7">
                  <c:v>0.14343195266272191</c:v>
                </c:pt>
                <c:pt idx="8">
                  <c:v>3.3069144575020491E-2</c:v>
                </c:pt>
                <c:pt idx="9">
                  <c:v>8.5491789402403914E-2</c:v>
                </c:pt>
                <c:pt idx="10">
                  <c:v>5.2570567437547094E-2</c:v>
                </c:pt>
                <c:pt idx="11">
                  <c:v>0.10553963705826171</c:v>
                </c:pt>
                <c:pt idx="12">
                  <c:v>0.10250877421032106</c:v>
                </c:pt>
                <c:pt idx="13">
                  <c:v>6.6345751360401842E-2</c:v>
                </c:pt>
                <c:pt idx="14">
                  <c:v>5.3355501813784761E-2</c:v>
                </c:pt>
                <c:pt idx="15">
                  <c:v>9.6829971181556201E-2</c:v>
                </c:pt>
                <c:pt idx="16">
                  <c:v>0.18288119738072967</c:v>
                </c:pt>
                <c:pt idx="17">
                  <c:v>0.17231055131117076</c:v>
                </c:pt>
                <c:pt idx="18">
                  <c:v>0.26133380010502361</c:v>
                </c:pt>
                <c:pt idx="19">
                  <c:v>1.2282156257745792E-2</c:v>
                </c:pt>
                <c:pt idx="20">
                  <c:v>2.9893039591315455E-2</c:v>
                </c:pt>
                <c:pt idx="21">
                  <c:v>0.3200873923660198</c:v>
                </c:pt>
                <c:pt idx="22">
                  <c:v>2.9086088583905177E-2</c:v>
                </c:pt>
                <c:pt idx="23">
                  <c:v>8.0916813122437009E-2</c:v>
                </c:pt>
                <c:pt idx="24">
                  <c:v>2.2486772486772489E-2</c:v>
                </c:pt>
                <c:pt idx="25">
                  <c:v>0.21572052401746725</c:v>
                </c:pt>
                <c:pt idx="26">
                  <c:v>0.33760939935259565</c:v>
                </c:pt>
                <c:pt idx="27">
                  <c:v>3.3189033189033192E-2</c:v>
                </c:pt>
                <c:pt idx="28">
                  <c:v>9.58085246078655E-2</c:v>
                </c:pt>
              </c:numCache>
            </c:numRef>
          </c:val>
        </c:ser>
        <c:ser>
          <c:idx val="3"/>
          <c:order val="3"/>
          <c:tx>
            <c:strRef>
              <c:f>Graf_10!$F$9</c:f>
              <c:strCache>
                <c:ptCount val="1"/>
                <c:pt idx="0">
                  <c:v>Iné</c:v>
                </c:pt>
              </c:strCache>
            </c:strRef>
          </c:tx>
          <c:spPr>
            <a:solidFill>
              <a:srgbClr val="BFB8B0"/>
            </a:solidFill>
          </c:spPr>
          <c:invertIfNegative val="0"/>
          <c:cat>
            <c:strRef>
              <c:f>Graf_10!$B$10:$B$38</c:f>
              <c:strCache>
                <c:ptCount val="29"/>
                <c:pt idx="0">
                  <c:v>SE</c:v>
                </c:pt>
                <c:pt idx="1">
                  <c:v>MT</c:v>
                </c:pt>
                <c:pt idx="2">
                  <c:v>PL</c:v>
                </c:pt>
                <c:pt idx="3">
                  <c:v>LV</c:v>
                </c:pt>
                <c:pt idx="4">
                  <c:v>FR</c:v>
                </c:pt>
                <c:pt idx="5">
                  <c:v>LT</c:v>
                </c:pt>
                <c:pt idx="6">
                  <c:v>LU</c:v>
                </c:pt>
                <c:pt idx="7">
                  <c:v>BG</c:v>
                </c:pt>
                <c:pt idx="8">
                  <c:v>ES</c:v>
                </c:pt>
                <c:pt idx="9">
                  <c:v>SK</c:v>
                </c:pt>
                <c:pt idx="10">
                  <c:v>CZ</c:v>
                </c:pt>
                <c:pt idx="11">
                  <c:v>EE</c:v>
                </c:pt>
                <c:pt idx="12">
                  <c:v>BE</c:v>
                </c:pt>
                <c:pt idx="13">
                  <c:v>SI</c:v>
                </c:pt>
                <c:pt idx="14">
                  <c:v>AT</c:v>
                </c:pt>
                <c:pt idx="15">
                  <c:v>NL</c:v>
                </c:pt>
                <c:pt idx="16">
                  <c:v>FI</c:v>
                </c:pt>
                <c:pt idx="17">
                  <c:v>IT</c:v>
                </c:pt>
                <c:pt idx="18">
                  <c:v>HU</c:v>
                </c:pt>
                <c:pt idx="19">
                  <c:v>UK</c:v>
                </c:pt>
                <c:pt idx="20">
                  <c:v>DE</c:v>
                </c:pt>
                <c:pt idx="21">
                  <c:v>DK</c:v>
                </c:pt>
                <c:pt idx="22">
                  <c:v>IE</c:v>
                </c:pt>
                <c:pt idx="23">
                  <c:v>RO</c:v>
                </c:pt>
                <c:pt idx="24">
                  <c:v>PT</c:v>
                </c:pt>
                <c:pt idx="25">
                  <c:v>CY</c:v>
                </c:pt>
                <c:pt idx="26">
                  <c:v>HR</c:v>
                </c:pt>
                <c:pt idx="27">
                  <c:v>EL</c:v>
                </c:pt>
                <c:pt idx="28">
                  <c:v>EU 28</c:v>
                </c:pt>
              </c:strCache>
            </c:strRef>
          </c:cat>
          <c:val>
            <c:numRef>
              <c:f>Graf_10!$F$10:$F$38</c:f>
              <c:numCache>
                <c:formatCode>0.00</c:formatCode>
                <c:ptCount val="29"/>
                <c:pt idx="0">
                  <c:v>1.8320247442303116E-2</c:v>
                </c:pt>
                <c:pt idx="1">
                  <c:v>9.8205854579792265E-2</c:v>
                </c:pt>
                <c:pt idx="2">
                  <c:v>3.3359293873312566E-2</c:v>
                </c:pt>
                <c:pt idx="3">
                  <c:v>5.200433369447454E-2</c:v>
                </c:pt>
                <c:pt idx="4">
                  <c:v>3.6047170297131675E-4</c:v>
                </c:pt>
                <c:pt idx="5">
                  <c:v>4.0155081694821376E-2</c:v>
                </c:pt>
                <c:pt idx="6">
                  <c:v>1.8242918867018721E-2</c:v>
                </c:pt>
                <c:pt idx="7">
                  <c:v>0</c:v>
                </c:pt>
                <c:pt idx="8">
                  <c:v>0.16124624214266192</c:v>
                </c:pt>
                <c:pt idx="9">
                  <c:v>3.4704587777213476E-2</c:v>
                </c:pt>
                <c:pt idx="10">
                  <c:v>0.11528429838288994</c:v>
                </c:pt>
                <c:pt idx="11">
                  <c:v>2.8056351480420249E-2</c:v>
                </c:pt>
                <c:pt idx="12">
                  <c:v>6.5046145846873765E-2</c:v>
                </c:pt>
                <c:pt idx="13">
                  <c:v>7.4717455002092925E-2</c:v>
                </c:pt>
                <c:pt idx="14">
                  <c:v>2.5241837968561064E-2</c:v>
                </c:pt>
                <c:pt idx="15">
                  <c:v>7.0317002881844379E-2</c:v>
                </c:pt>
                <c:pt idx="16">
                  <c:v>2.3386342376052385E-3</c:v>
                </c:pt>
                <c:pt idx="17">
                  <c:v>1.0117695643196365E-2</c:v>
                </c:pt>
                <c:pt idx="18">
                  <c:v>5.5067390162786632E-2</c:v>
                </c:pt>
                <c:pt idx="19">
                  <c:v>1.9795040983256268E-2</c:v>
                </c:pt>
                <c:pt idx="20">
                  <c:v>0.10336845466155811</c:v>
                </c:pt>
                <c:pt idx="21">
                  <c:v>1.6964400462665466E-2</c:v>
                </c:pt>
                <c:pt idx="22">
                  <c:v>3.3998752339363697E-2</c:v>
                </c:pt>
                <c:pt idx="23">
                  <c:v>0.23081429408318685</c:v>
                </c:pt>
                <c:pt idx="24">
                  <c:v>0.30120937263794412</c:v>
                </c:pt>
                <c:pt idx="25">
                  <c:v>8.7336244541484712E-3</c:v>
                </c:pt>
                <c:pt idx="26">
                  <c:v>2.7574631339167963E-2</c:v>
                </c:pt>
                <c:pt idx="27">
                  <c:v>0.36363636363636365</c:v>
                </c:pt>
                <c:pt idx="28">
                  <c:v>7.174574207066052E-2</c:v>
                </c:pt>
              </c:numCache>
            </c:numRef>
          </c:val>
        </c:ser>
        <c:dLbls>
          <c:showLegendKey val="0"/>
          <c:showVal val="0"/>
          <c:showCatName val="0"/>
          <c:showSerName val="0"/>
          <c:showPercent val="0"/>
          <c:showBubbleSize val="0"/>
        </c:dLbls>
        <c:gapWidth val="150"/>
        <c:overlap val="100"/>
        <c:axId val="197811584"/>
        <c:axId val="197817472"/>
      </c:barChart>
      <c:catAx>
        <c:axId val="197811584"/>
        <c:scaling>
          <c:orientation val="minMax"/>
        </c:scaling>
        <c:delete val="0"/>
        <c:axPos val="b"/>
        <c:numFmt formatCode="General" sourceLinked="0"/>
        <c:majorTickMark val="none"/>
        <c:minorTickMark val="none"/>
        <c:tickLblPos val="nextTo"/>
        <c:txPr>
          <a:bodyPr/>
          <a:lstStyle/>
          <a:p>
            <a:pPr>
              <a:defRPr sz="900">
                <a:latin typeface="Arial Narrow" panose="020B0606020202030204" pitchFamily="34" charset="0"/>
              </a:defRPr>
            </a:pPr>
            <a:endParaRPr lang="sk-SK"/>
          </a:p>
        </c:txPr>
        <c:crossAx val="197817472"/>
        <c:crosses val="autoZero"/>
        <c:auto val="1"/>
        <c:lblAlgn val="ctr"/>
        <c:lblOffset val="100"/>
        <c:noMultiLvlLbl val="0"/>
      </c:catAx>
      <c:valAx>
        <c:axId val="197817472"/>
        <c:scaling>
          <c:orientation val="minMax"/>
        </c:scaling>
        <c:delete val="0"/>
        <c:axPos val="l"/>
        <c:majorGridlines>
          <c:spPr>
            <a:ln>
              <a:solidFill>
                <a:schemeClr val="bg1">
                  <a:lumMod val="85000"/>
                </a:schemeClr>
              </a:solidFill>
              <a:prstDash val="dash"/>
            </a:ln>
          </c:spPr>
        </c:majorGridlines>
        <c:numFmt formatCode="0%" sourceLinked="1"/>
        <c:majorTickMark val="none"/>
        <c:minorTickMark val="none"/>
        <c:tickLblPos val="nextTo"/>
        <c:spPr>
          <a:noFill/>
          <a:ln>
            <a:noFill/>
          </a:ln>
        </c:spPr>
        <c:txPr>
          <a:bodyPr/>
          <a:lstStyle/>
          <a:p>
            <a:pPr>
              <a:defRPr sz="900"/>
            </a:pPr>
            <a:endParaRPr lang="sk-SK"/>
          </a:p>
        </c:txPr>
        <c:crossAx val="197811584"/>
        <c:crosses val="autoZero"/>
        <c:crossBetween val="between"/>
      </c:valAx>
    </c:plotArea>
    <c:legend>
      <c:legendPos val="t"/>
      <c:overlay val="0"/>
      <c:txPr>
        <a:bodyPr/>
        <a:lstStyle/>
        <a:p>
          <a:pPr>
            <a:defRPr sz="9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Graf_11!$C$8</c:f>
              <c:strCache>
                <c:ptCount val="1"/>
                <c:pt idx="0">
                  <c:v>Ústredná štátna správa</c:v>
                </c:pt>
              </c:strCache>
            </c:strRef>
          </c:tx>
          <c:spPr>
            <a:solidFill>
              <a:srgbClr val="F2DFCE"/>
            </a:solidFill>
          </c:spPr>
          <c:invertIfNegative val="0"/>
          <c:dPt>
            <c:idx val="11"/>
            <c:invertIfNegative val="0"/>
            <c:bubble3D val="0"/>
            <c:spPr>
              <a:solidFill>
                <a:srgbClr val="F2A444"/>
              </a:solidFill>
            </c:spPr>
          </c:dPt>
          <c:dLbls>
            <c:numFmt formatCode="0.00%" sourceLinked="0"/>
            <c:spPr>
              <a:noFill/>
              <a:ln>
                <a:noFill/>
              </a:ln>
              <a:effectLst/>
            </c:spPr>
            <c:txPr>
              <a:bodyPr/>
              <a:lstStyle/>
              <a:p>
                <a:pPr>
                  <a:defRPr sz="700"/>
                </a:pPr>
                <a:endParaRPr lang="sk-SK"/>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Graf_11!$B$9:$B$34</c:f>
              <c:strCache>
                <c:ptCount val="26"/>
                <c:pt idx="0">
                  <c:v>MT</c:v>
                </c:pt>
                <c:pt idx="1">
                  <c:v>CY</c:v>
                </c:pt>
                <c:pt idx="2">
                  <c:v>UK</c:v>
                </c:pt>
                <c:pt idx="3">
                  <c:v>EL</c:v>
                </c:pt>
                <c:pt idx="4">
                  <c:v>HU</c:v>
                </c:pt>
                <c:pt idx="5">
                  <c:v>IE</c:v>
                </c:pt>
                <c:pt idx="6">
                  <c:v>HR</c:v>
                </c:pt>
                <c:pt idx="7">
                  <c:v>EE</c:v>
                </c:pt>
                <c:pt idx="8">
                  <c:v>DK</c:v>
                </c:pt>
                <c:pt idx="9">
                  <c:v>SI</c:v>
                </c:pt>
                <c:pt idx="10">
                  <c:v>LU</c:v>
                </c:pt>
                <c:pt idx="11">
                  <c:v>SK</c:v>
                </c:pt>
                <c:pt idx="12">
                  <c:v>LT</c:v>
                </c:pt>
                <c:pt idx="13">
                  <c:v>FI</c:v>
                </c:pt>
                <c:pt idx="14">
                  <c:v>PT</c:v>
                </c:pt>
                <c:pt idx="15">
                  <c:v>BG</c:v>
                </c:pt>
                <c:pt idx="16">
                  <c:v>IT</c:v>
                </c:pt>
                <c:pt idx="17">
                  <c:v>LV</c:v>
                </c:pt>
                <c:pt idx="18">
                  <c:v>CZ</c:v>
                </c:pt>
                <c:pt idx="19">
                  <c:v>NL</c:v>
                </c:pt>
                <c:pt idx="20">
                  <c:v>FR</c:v>
                </c:pt>
                <c:pt idx="21">
                  <c:v>RO</c:v>
                </c:pt>
                <c:pt idx="22">
                  <c:v>SE</c:v>
                </c:pt>
                <c:pt idx="23">
                  <c:v>ES</c:v>
                </c:pt>
                <c:pt idx="24">
                  <c:v>PL</c:v>
                </c:pt>
                <c:pt idx="25">
                  <c:v>BE</c:v>
                </c:pt>
              </c:strCache>
            </c:strRef>
          </c:cat>
          <c:val>
            <c:numRef>
              <c:f>Graf_11!$C$9:$C$34</c:f>
              <c:numCache>
                <c:formatCode>0.00</c:formatCode>
                <c:ptCount val="26"/>
                <c:pt idx="0">
                  <c:v>0.97061575899999997</c:v>
                </c:pt>
                <c:pt idx="1">
                  <c:v>0.85132634200000001</c:v>
                </c:pt>
                <c:pt idx="2">
                  <c:v>0.80563175899999995</c:v>
                </c:pt>
                <c:pt idx="3">
                  <c:v>0.79551478099999995</c:v>
                </c:pt>
                <c:pt idx="4">
                  <c:v>0.75308790000000003</c:v>
                </c:pt>
                <c:pt idx="5">
                  <c:v>0.74079910900000001</c:v>
                </c:pt>
                <c:pt idx="6">
                  <c:v>0.73995046200000003</c:v>
                </c:pt>
                <c:pt idx="7">
                  <c:v>0.67551889799999998</c:v>
                </c:pt>
                <c:pt idx="8">
                  <c:v>0.673779621</c:v>
                </c:pt>
                <c:pt idx="9">
                  <c:v>0.66732237000000005</c:v>
                </c:pt>
                <c:pt idx="10">
                  <c:v>0.66254110799999999</c:v>
                </c:pt>
                <c:pt idx="11">
                  <c:v>0.64118991000000003</c:v>
                </c:pt>
                <c:pt idx="12">
                  <c:v>0.61359524399999998</c:v>
                </c:pt>
                <c:pt idx="13">
                  <c:v>0.56565725099999997</c:v>
                </c:pt>
                <c:pt idx="14">
                  <c:v>0.54674802300000003</c:v>
                </c:pt>
                <c:pt idx="15">
                  <c:v>0.516627477</c:v>
                </c:pt>
                <c:pt idx="16">
                  <c:v>0.50225891600000006</c:v>
                </c:pt>
                <c:pt idx="17">
                  <c:v>0.50112501099999995</c:v>
                </c:pt>
                <c:pt idx="18">
                  <c:v>0.47672995600000001</c:v>
                </c:pt>
                <c:pt idx="19">
                  <c:v>0.453265311</c:v>
                </c:pt>
                <c:pt idx="20">
                  <c:v>0.41495383600000002</c:v>
                </c:pt>
                <c:pt idx="21">
                  <c:v>0.41049266600000001</c:v>
                </c:pt>
                <c:pt idx="22">
                  <c:v>0.40388443099999999</c:v>
                </c:pt>
                <c:pt idx="23">
                  <c:v>0.37382104300000002</c:v>
                </c:pt>
                <c:pt idx="24">
                  <c:v>0.324114717</c:v>
                </c:pt>
                <c:pt idx="25">
                  <c:v>0.17123068299999999</c:v>
                </c:pt>
              </c:numCache>
            </c:numRef>
          </c:val>
        </c:ser>
        <c:ser>
          <c:idx val="1"/>
          <c:order val="1"/>
          <c:tx>
            <c:strRef>
              <c:f>Graf_11!$D$8</c:f>
              <c:strCache>
                <c:ptCount val="1"/>
                <c:pt idx="0">
                  <c:v>Samospráva</c:v>
                </c:pt>
              </c:strCache>
            </c:strRef>
          </c:tx>
          <c:spPr>
            <a:solidFill>
              <a:srgbClr val="BFB8B0"/>
            </a:solidFill>
          </c:spPr>
          <c:invertIfNegative val="0"/>
          <c:dPt>
            <c:idx val="11"/>
            <c:invertIfNegative val="0"/>
            <c:bubble3D val="0"/>
            <c:spPr>
              <a:solidFill>
                <a:srgbClr val="0487D9"/>
              </a:solidFill>
            </c:spPr>
          </c:dPt>
          <c:dLbls>
            <c:numFmt formatCode="0.00%" sourceLinked="0"/>
            <c:spPr>
              <a:noFill/>
              <a:ln>
                <a:noFill/>
              </a:ln>
              <a:effectLst/>
            </c:spPr>
            <c:txPr>
              <a:bodyPr/>
              <a:lstStyle/>
              <a:p>
                <a:pPr>
                  <a:defRPr sz="700"/>
                </a:pPr>
                <a:endParaRPr lang="sk-SK"/>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Graf_11!$B$9:$B$34</c:f>
              <c:strCache>
                <c:ptCount val="26"/>
                <c:pt idx="0">
                  <c:v>MT</c:v>
                </c:pt>
                <c:pt idx="1">
                  <c:v>CY</c:v>
                </c:pt>
                <c:pt idx="2">
                  <c:v>UK</c:v>
                </c:pt>
                <c:pt idx="3">
                  <c:v>EL</c:v>
                </c:pt>
                <c:pt idx="4">
                  <c:v>HU</c:v>
                </c:pt>
                <c:pt idx="5">
                  <c:v>IE</c:v>
                </c:pt>
                <c:pt idx="6">
                  <c:v>HR</c:v>
                </c:pt>
                <c:pt idx="7">
                  <c:v>EE</c:v>
                </c:pt>
                <c:pt idx="8">
                  <c:v>DK</c:v>
                </c:pt>
                <c:pt idx="9">
                  <c:v>SI</c:v>
                </c:pt>
                <c:pt idx="10">
                  <c:v>LU</c:v>
                </c:pt>
                <c:pt idx="11">
                  <c:v>SK</c:v>
                </c:pt>
                <c:pt idx="12">
                  <c:v>LT</c:v>
                </c:pt>
                <c:pt idx="13">
                  <c:v>FI</c:v>
                </c:pt>
                <c:pt idx="14">
                  <c:v>PT</c:v>
                </c:pt>
                <c:pt idx="15">
                  <c:v>BG</c:v>
                </c:pt>
                <c:pt idx="16">
                  <c:v>IT</c:v>
                </c:pt>
                <c:pt idx="17">
                  <c:v>LV</c:v>
                </c:pt>
                <c:pt idx="18">
                  <c:v>CZ</c:v>
                </c:pt>
                <c:pt idx="19">
                  <c:v>NL</c:v>
                </c:pt>
                <c:pt idx="20">
                  <c:v>FR</c:v>
                </c:pt>
                <c:pt idx="21">
                  <c:v>RO</c:v>
                </c:pt>
                <c:pt idx="22">
                  <c:v>SE</c:v>
                </c:pt>
                <c:pt idx="23">
                  <c:v>ES</c:v>
                </c:pt>
                <c:pt idx="24">
                  <c:v>PL</c:v>
                </c:pt>
                <c:pt idx="25">
                  <c:v>BE</c:v>
                </c:pt>
              </c:strCache>
            </c:strRef>
          </c:cat>
          <c:val>
            <c:numRef>
              <c:f>Graf_11!$D$9:$D$34</c:f>
              <c:numCache>
                <c:formatCode>0.00</c:formatCode>
                <c:ptCount val="26"/>
                <c:pt idx="0">
                  <c:v>2.9384240999999998E-2</c:v>
                </c:pt>
                <c:pt idx="1">
                  <c:v>0.14867365799999999</c:v>
                </c:pt>
                <c:pt idx="2">
                  <c:v>0.194368241</c:v>
                </c:pt>
                <c:pt idx="3">
                  <c:v>0.204485219</c:v>
                </c:pt>
                <c:pt idx="4">
                  <c:v>0.2469121</c:v>
                </c:pt>
                <c:pt idx="5">
                  <c:v>0.25920089099999999</c:v>
                </c:pt>
                <c:pt idx="6">
                  <c:v>0.26004953800000002</c:v>
                </c:pt>
                <c:pt idx="7">
                  <c:v>0.32448110200000002</c:v>
                </c:pt>
                <c:pt idx="8">
                  <c:v>0.326220379</c:v>
                </c:pt>
                <c:pt idx="9">
                  <c:v>0.33267763</c:v>
                </c:pt>
                <c:pt idx="10">
                  <c:v>0.33745889200000001</c:v>
                </c:pt>
                <c:pt idx="11">
                  <c:v>0.35881009000000003</c:v>
                </c:pt>
                <c:pt idx="12">
                  <c:v>0.38640475600000002</c:v>
                </c:pt>
                <c:pt idx="13">
                  <c:v>0.43434274899999997</c:v>
                </c:pt>
                <c:pt idx="14">
                  <c:v>0.45325197699999997</c:v>
                </c:pt>
                <c:pt idx="15">
                  <c:v>0.483372523</c:v>
                </c:pt>
                <c:pt idx="16">
                  <c:v>0.497741084</c:v>
                </c:pt>
                <c:pt idx="17">
                  <c:v>0.49887498899999999</c:v>
                </c:pt>
                <c:pt idx="18">
                  <c:v>0.52327004399999999</c:v>
                </c:pt>
                <c:pt idx="19">
                  <c:v>0.546734689</c:v>
                </c:pt>
                <c:pt idx="20">
                  <c:v>0.58504616399999998</c:v>
                </c:pt>
                <c:pt idx="21">
                  <c:v>0.58950733399999999</c:v>
                </c:pt>
                <c:pt idx="22">
                  <c:v>0.59611556899999996</c:v>
                </c:pt>
                <c:pt idx="23">
                  <c:v>0.62617895700000004</c:v>
                </c:pt>
                <c:pt idx="24">
                  <c:v>0.67588528299999995</c:v>
                </c:pt>
                <c:pt idx="25">
                  <c:v>0.82876931700000001</c:v>
                </c:pt>
              </c:numCache>
            </c:numRef>
          </c:val>
        </c:ser>
        <c:dLbls>
          <c:showLegendKey val="0"/>
          <c:showVal val="0"/>
          <c:showCatName val="0"/>
          <c:showSerName val="0"/>
          <c:showPercent val="0"/>
          <c:showBubbleSize val="0"/>
        </c:dLbls>
        <c:gapWidth val="150"/>
        <c:overlap val="100"/>
        <c:axId val="197857664"/>
        <c:axId val="197859200"/>
      </c:barChart>
      <c:catAx>
        <c:axId val="197857664"/>
        <c:scaling>
          <c:orientation val="minMax"/>
        </c:scaling>
        <c:delete val="0"/>
        <c:axPos val="l"/>
        <c:numFmt formatCode="General" sourceLinked="0"/>
        <c:majorTickMark val="none"/>
        <c:minorTickMark val="none"/>
        <c:tickLblPos val="nextTo"/>
        <c:spPr>
          <a:ln>
            <a:noFill/>
          </a:ln>
        </c:spPr>
        <c:txPr>
          <a:bodyPr/>
          <a:lstStyle/>
          <a:p>
            <a:pPr>
              <a:defRPr sz="900"/>
            </a:pPr>
            <a:endParaRPr lang="sk-SK"/>
          </a:p>
        </c:txPr>
        <c:crossAx val="197859200"/>
        <c:crosses val="autoZero"/>
        <c:auto val="1"/>
        <c:lblAlgn val="ctr"/>
        <c:lblOffset val="100"/>
        <c:noMultiLvlLbl val="0"/>
      </c:catAx>
      <c:valAx>
        <c:axId val="197859200"/>
        <c:scaling>
          <c:orientation val="minMax"/>
        </c:scaling>
        <c:delete val="0"/>
        <c:axPos val="b"/>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900"/>
            </a:pPr>
            <a:endParaRPr lang="sk-SK"/>
          </a:p>
        </c:txPr>
        <c:crossAx val="197857664"/>
        <c:crosses val="autoZero"/>
        <c:crossBetween val="between"/>
      </c:valAx>
    </c:plotArea>
    <c:legend>
      <c:legendPos val="t"/>
      <c:overlay val="0"/>
      <c:txPr>
        <a:bodyPr/>
        <a:lstStyle/>
        <a:p>
          <a:pPr>
            <a:defRPr sz="9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'[16]Graf 1'!$A$8</c:f>
              <c:strCache>
                <c:ptCount val="1"/>
                <c:pt idx="0">
                  <c:v>Verejné výdavky na kultúru</c:v>
                </c:pt>
              </c:strCache>
            </c:strRef>
          </c:tx>
          <c:spPr>
            <a:solidFill>
              <a:srgbClr val="1E4E9D"/>
            </a:solidFill>
          </c:spPr>
          <c:invertIfNegative val="0"/>
          <c:cat>
            <c:numRef>
              <c:f>'[16]Graf 1'!$B$7:$K$7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'[16]Graf 1'!$B$8:$K$8</c:f>
              <c:numCache>
                <c:formatCode>General</c:formatCode>
                <c:ptCount val="10"/>
                <c:pt idx="0">
                  <c:v>621.46194700000001</c:v>
                </c:pt>
                <c:pt idx="1">
                  <c:v>607.72850300000005</c:v>
                </c:pt>
                <c:pt idx="2">
                  <c:v>512.74918500000001</c:v>
                </c:pt>
                <c:pt idx="3">
                  <c:v>574.46625200000005</c:v>
                </c:pt>
                <c:pt idx="4">
                  <c:v>571.12414899999999</c:v>
                </c:pt>
                <c:pt idx="5">
                  <c:v>544.21713599999998</c:v>
                </c:pt>
                <c:pt idx="6">
                  <c:v>522.62336600000003</c:v>
                </c:pt>
                <c:pt idx="7">
                  <c:v>550.55282799999998</c:v>
                </c:pt>
                <c:pt idx="8">
                  <c:v>575.715778</c:v>
                </c:pt>
                <c:pt idx="9">
                  <c:v>645.79810299999997</c:v>
                </c:pt>
              </c:numCache>
            </c:numRef>
          </c:val>
        </c:ser>
        <c:dLbls>
          <c:showLegendKey val="0"/>
          <c:showVal val="0"/>
          <c:showCatName val="0"/>
          <c:showSerName val="0"/>
          <c:showPercent val="0"/>
          <c:showBubbleSize val="0"/>
        </c:dLbls>
        <c:gapWidth val="150"/>
        <c:axId val="197945600"/>
        <c:axId val="197955584"/>
      </c:barChart>
      <c:lineChart>
        <c:grouping val="standard"/>
        <c:varyColors val="0"/>
        <c:ser>
          <c:idx val="4"/>
          <c:order val="1"/>
          <c:tx>
            <c:strRef>
              <c:f>'[16]Graf 1'!$A$12</c:f>
              <c:strCache>
                <c:ptCount val="1"/>
                <c:pt idx="0">
                  <c:v>V stálych cenách (2009)</c:v>
                </c:pt>
              </c:strCache>
            </c:strRef>
          </c:tx>
          <c:spPr>
            <a:ln w="19050">
              <a:solidFill>
                <a:srgbClr val="BFB8B0"/>
              </a:solidFill>
            </a:ln>
          </c:spPr>
          <c:marker>
            <c:symbol val="none"/>
          </c:marker>
          <c:cat>
            <c:numRef>
              <c:f>'[16]Graf 1'!$B$7:$K$7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'[16]Graf 1'!$B$12:$K$12</c:f>
              <c:numCache>
                <c:formatCode>General</c:formatCode>
                <c:ptCount val="10"/>
                <c:pt idx="0">
                  <c:v>621.46194700000001</c:v>
                </c:pt>
                <c:pt idx="1">
                  <c:v>601.65121797000006</c:v>
                </c:pt>
                <c:pt idx="2">
                  <c:v>487.82444711714999</c:v>
                </c:pt>
                <c:pt idx="3">
                  <c:v>526.86595538063</c:v>
                </c:pt>
                <c:pt idx="4">
                  <c:v>516.46756826052956</c:v>
                </c:pt>
                <c:pt idx="5">
                  <c:v>492.62769194595114</c:v>
                </c:pt>
                <c:pt idx="6">
                  <c:v>474.50016123206552</c:v>
                </c:pt>
                <c:pt idx="7">
                  <c:v>502.35716533392321</c:v>
                </c:pt>
                <c:pt idx="8">
                  <c:v>518.4882130376252</c:v>
                </c:pt>
                <c:pt idx="9">
                  <c:v>567.06407792313314</c:v>
                </c:pt>
              </c:numCache>
            </c:numRef>
          </c:val>
          <c:smooth val="0"/>
        </c:ser>
        <c:dLbls>
          <c:showLegendKey val="0"/>
          <c:showVal val="0"/>
          <c:showCatName val="0"/>
          <c:showSerName val="0"/>
          <c:showPercent val="0"/>
          <c:showBubbleSize val="0"/>
        </c:dLbls>
        <c:marker val="1"/>
        <c:smooth val="0"/>
        <c:axId val="197945600"/>
        <c:axId val="197955584"/>
      </c:lineChart>
      <c:lineChart>
        <c:grouping val="standard"/>
        <c:varyColors val="0"/>
        <c:ser>
          <c:idx val="6"/>
          <c:order val="2"/>
          <c:tx>
            <c:strRef>
              <c:f>'[16]Graf 1'!$A$14</c:f>
              <c:strCache>
                <c:ptCount val="1"/>
                <c:pt idx="0">
                  <c:v>Podiel k celkovým verejným výdavkom (pravá os)</c:v>
                </c:pt>
              </c:strCache>
            </c:strRef>
          </c:tx>
          <c:spPr>
            <a:ln w="19050">
              <a:solidFill>
                <a:srgbClr val="F24C27"/>
              </a:solidFill>
            </a:ln>
          </c:spPr>
          <c:marker>
            <c:symbol val="none"/>
          </c:marker>
          <c:trendline>
            <c:name>Lineárny trend podielu k celkovým verejným výdavkom</c:name>
            <c:spPr>
              <a:ln>
                <a:solidFill>
                  <a:srgbClr val="F24C27"/>
                </a:solidFill>
              </a:ln>
            </c:spPr>
            <c:trendlineType val="linear"/>
            <c:dispRSqr val="0"/>
            <c:dispEq val="0"/>
          </c:trendline>
          <c:cat>
            <c:numRef>
              <c:f>'[16]Graf 1'!$B$7:$K$7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'[16]Graf 1'!$B$14:$K$14</c:f>
              <c:numCache>
                <c:formatCode>General</c:formatCode>
                <c:ptCount val="10"/>
                <c:pt idx="0">
                  <c:v>2.3023760456724534E-2</c:v>
                </c:pt>
                <c:pt idx="1">
                  <c:v>2.195614407208301E-2</c:v>
                </c:pt>
                <c:pt idx="2">
                  <c:v>1.7259407016110371E-2</c:v>
                </c:pt>
                <c:pt idx="3">
                  <c:v>1.8946696229677894E-2</c:v>
                </c:pt>
                <c:pt idx="4">
                  <c:v>1.9002327058100711E-2</c:v>
                </c:pt>
                <c:pt idx="5">
                  <c:v>1.7878311334485902E-2</c:v>
                </c:pt>
                <c:pt idx="6">
                  <c:v>1.6398218199510897E-2</c:v>
                </c:pt>
                <c:pt idx="7">
                  <c:v>1.6085493398636401E-2</c:v>
                </c:pt>
                <c:pt idx="8">
                  <c:v>1.636485338499925E-2</c:v>
                </c:pt>
                <c:pt idx="9">
                  <c:v>1.8443646248625649E-2</c:v>
                </c:pt>
              </c:numCache>
            </c:numRef>
          </c:val>
          <c:smooth val="0"/>
        </c:ser>
        <c:dLbls>
          <c:showLegendKey val="0"/>
          <c:showVal val="0"/>
          <c:showCatName val="0"/>
          <c:showSerName val="0"/>
          <c:showPercent val="0"/>
          <c:showBubbleSize val="0"/>
        </c:dLbls>
        <c:marker val="1"/>
        <c:smooth val="0"/>
        <c:axId val="197958656"/>
        <c:axId val="197957120"/>
      </c:lineChart>
      <c:catAx>
        <c:axId val="197945600"/>
        <c:scaling>
          <c:orientation val="minMax"/>
        </c:scaling>
        <c:delete val="0"/>
        <c:axPos val="b"/>
        <c:numFmt formatCode="General" sourceLinked="1"/>
        <c:majorTickMark val="none"/>
        <c:minorTickMark val="none"/>
        <c:tickLblPos val="nextTo"/>
        <c:txPr>
          <a:bodyPr/>
          <a:lstStyle/>
          <a:p>
            <a:pPr>
              <a:defRPr sz="800"/>
            </a:pPr>
            <a:endParaRPr lang="sk-SK"/>
          </a:p>
        </c:txPr>
        <c:crossAx val="197955584"/>
        <c:crosses val="autoZero"/>
        <c:auto val="1"/>
        <c:lblAlgn val="ctr"/>
        <c:lblOffset val="100"/>
        <c:noMultiLvlLbl val="0"/>
      </c:catAx>
      <c:valAx>
        <c:axId val="197955584"/>
        <c:scaling>
          <c:orientation val="minMax"/>
          <c:max val="1000"/>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a:noFill/>
          </a:ln>
        </c:spPr>
        <c:crossAx val="197945600"/>
        <c:crosses val="autoZero"/>
        <c:crossBetween val="between"/>
        <c:majorUnit val="200"/>
      </c:valAx>
      <c:valAx>
        <c:axId val="197957120"/>
        <c:scaling>
          <c:orientation val="minMax"/>
          <c:max val="2.5000000000000005E-2"/>
        </c:scaling>
        <c:delete val="0"/>
        <c:axPos val="r"/>
        <c:numFmt formatCode="0.0%" sourceLinked="0"/>
        <c:majorTickMark val="none"/>
        <c:minorTickMark val="none"/>
        <c:tickLblPos val="nextTo"/>
        <c:spPr>
          <a:ln>
            <a:noFill/>
          </a:ln>
        </c:spPr>
        <c:crossAx val="197958656"/>
        <c:crosses val="max"/>
        <c:crossBetween val="between"/>
        <c:majorUnit val="5.000000000000001E-3"/>
      </c:valAx>
      <c:catAx>
        <c:axId val="197958656"/>
        <c:scaling>
          <c:orientation val="minMax"/>
        </c:scaling>
        <c:delete val="1"/>
        <c:axPos val="b"/>
        <c:numFmt formatCode="General" sourceLinked="1"/>
        <c:majorTickMark val="out"/>
        <c:minorTickMark val="none"/>
        <c:tickLblPos val="nextTo"/>
        <c:crossAx val="197957120"/>
        <c:crosses val="autoZero"/>
        <c:auto val="1"/>
        <c:lblAlgn val="ctr"/>
        <c:lblOffset val="100"/>
        <c:noMultiLvlLbl val="0"/>
      </c:cat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Graf_13!$A$8</c:f>
              <c:strCache>
                <c:ptCount val="1"/>
                <c:pt idx="0">
                  <c:v>Štátne rozpočtové a príspevkové organizácie</c:v>
                </c:pt>
              </c:strCache>
            </c:strRef>
          </c:tx>
          <c:spPr>
            <a:solidFill>
              <a:srgbClr val="1E4E9D"/>
            </a:solidFill>
          </c:spPr>
          <c:invertIfNegative val="0"/>
          <c:cat>
            <c:numRef>
              <c:f>Graf_13!$B$7:$I$7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Graf_13!$B$8:$I$8</c:f>
              <c:numCache>
                <c:formatCode>0.00%</c:formatCode>
                <c:ptCount val="8"/>
                <c:pt idx="0">
                  <c:v>0.38112966283895705</c:v>
                </c:pt>
                <c:pt idx="1">
                  <c:v>0.45051234097560183</c:v>
                </c:pt>
                <c:pt idx="2">
                  <c:v>0.45026532576194744</c:v>
                </c:pt>
                <c:pt idx="3">
                  <c:v>0.41021567354689104</c:v>
                </c:pt>
                <c:pt idx="4">
                  <c:v>0.37893531534141167</c:v>
                </c:pt>
                <c:pt idx="5">
                  <c:v>0.35957862884685793</c:v>
                </c:pt>
                <c:pt idx="6">
                  <c:v>0.37128009717322702</c:v>
                </c:pt>
                <c:pt idx="7">
                  <c:v>0.37270211058517155</c:v>
                </c:pt>
              </c:numCache>
            </c:numRef>
          </c:val>
        </c:ser>
        <c:ser>
          <c:idx val="1"/>
          <c:order val="1"/>
          <c:tx>
            <c:strRef>
              <c:f>Graf_13!$A$9</c:f>
              <c:strCache>
                <c:ptCount val="1"/>
                <c:pt idx="0">
                  <c:v>Ostatné subjekty VS a verejné vysoké školy</c:v>
                </c:pt>
              </c:strCache>
            </c:strRef>
          </c:tx>
          <c:spPr>
            <a:solidFill>
              <a:srgbClr val="F2A444"/>
            </a:solidFill>
          </c:spPr>
          <c:invertIfNegative val="0"/>
          <c:cat>
            <c:numRef>
              <c:f>Graf_13!$B$7:$I$7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Graf_13!$B$9:$I$9</c:f>
              <c:numCache>
                <c:formatCode>0.00%</c:formatCode>
                <c:ptCount val="8"/>
                <c:pt idx="0">
                  <c:v>0.21393769158306902</c:v>
                </c:pt>
                <c:pt idx="1">
                  <c:v>0.18672912225312063</c:v>
                </c:pt>
                <c:pt idx="2">
                  <c:v>0.20203969872757035</c:v>
                </c:pt>
                <c:pt idx="3">
                  <c:v>0.20035348537793929</c:v>
                </c:pt>
                <c:pt idx="4">
                  <c:v>0.21857298091031008</c:v>
                </c:pt>
                <c:pt idx="5">
                  <c:v>0.23005432822878896</c:v>
                </c:pt>
                <c:pt idx="6">
                  <c:v>0.23901945761854732</c:v>
                </c:pt>
                <c:pt idx="7">
                  <c:v>0.23105988900682789</c:v>
                </c:pt>
              </c:numCache>
            </c:numRef>
          </c:val>
        </c:ser>
        <c:ser>
          <c:idx val="2"/>
          <c:order val="2"/>
          <c:tx>
            <c:strRef>
              <c:f>Graf_13!$A$10</c:f>
              <c:strCache>
                <c:ptCount val="1"/>
                <c:pt idx="0">
                  <c:v>Územná samospráva</c:v>
                </c:pt>
              </c:strCache>
            </c:strRef>
          </c:tx>
          <c:spPr>
            <a:solidFill>
              <a:srgbClr val="BFB8B0"/>
            </a:solidFill>
          </c:spPr>
          <c:invertIfNegative val="0"/>
          <c:cat>
            <c:numRef>
              <c:f>Graf_13!$B$7:$I$7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Graf_13!$B$10:$I$10</c:f>
              <c:numCache>
                <c:formatCode>0.00%</c:formatCode>
                <c:ptCount val="8"/>
                <c:pt idx="0">
                  <c:v>0.40493264557797398</c:v>
                </c:pt>
                <c:pt idx="1">
                  <c:v>0.36275853677127756</c:v>
                </c:pt>
                <c:pt idx="2">
                  <c:v>0.34769497551048223</c:v>
                </c:pt>
                <c:pt idx="3">
                  <c:v>0.38943084107516968</c:v>
                </c:pt>
                <c:pt idx="4">
                  <c:v>0.40249170374827825</c:v>
                </c:pt>
                <c:pt idx="5">
                  <c:v>0.41036704292435311</c:v>
                </c:pt>
                <c:pt idx="6">
                  <c:v>0.38970044520822567</c:v>
                </c:pt>
                <c:pt idx="7">
                  <c:v>0.39623800040800056</c:v>
                </c:pt>
              </c:numCache>
            </c:numRef>
          </c:val>
        </c:ser>
        <c:ser>
          <c:idx val="3"/>
          <c:order val="3"/>
          <c:tx>
            <c:strRef>
              <c:f>Graf_13!$A$11</c:f>
              <c:strCache>
                <c:ptCount val="1"/>
                <c:pt idx="0">
                  <c:v>spolu</c:v>
                </c:pt>
              </c:strCache>
            </c:strRef>
          </c:tx>
          <c:invertIfNegative val="0"/>
          <c:cat>
            <c:numRef>
              <c:f>Graf_13!$B$7:$I$7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Graf_13!$B$11:$I$11</c:f>
              <c:numCache>
                <c:formatCode>0.00%</c:formatCode>
                <c:ptCount val="8"/>
                <c:pt idx="0">
                  <c:v>1</c:v>
                </c:pt>
                <c:pt idx="1">
                  <c:v>1</c:v>
                </c:pt>
                <c:pt idx="2">
                  <c:v>1</c:v>
                </c:pt>
                <c:pt idx="3">
                  <c:v>1</c:v>
                </c:pt>
                <c:pt idx="4">
                  <c:v>1</c:v>
                </c:pt>
                <c:pt idx="5">
                  <c:v>1</c:v>
                </c:pt>
                <c:pt idx="6">
                  <c:v>1</c:v>
                </c:pt>
                <c:pt idx="7">
                  <c:v>1</c:v>
                </c:pt>
              </c:numCache>
            </c:numRef>
          </c:val>
        </c:ser>
        <c:dLbls>
          <c:showLegendKey val="0"/>
          <c:showVal val="0"/>
          <c:showCatName val="0"/>
          <c:showSerName val="0"/>
          <c:showPercent val="0"/>
          <c:showBubbleSize val="0"/>
        </c:dLbls>
        <c:gapWidth val="150"/>
        <c:overlap val="100"/>
        <c:axId val="197994368"/>
        <c:axId val="197995904"/>
      </c:barChart>
      <c:catAx>
        <c:axId val="197994368"/>
        <c:scaling>
          <c:orientation val="minMax"/>
        </c:scaling>
        <c:delete val="0"/>
        <c:axPos val="b"/>
        <c:numFmt formatCode="General" sourceLinked="1"/>
        <c:majorTickMark val="none"/>
        <c:minorTickMark val="none"/>
        <c:tickLblPos val="nextTo"/>
        <c:txPr>
          <a:bodyPr/>
          <a:lstStyle/>
          <a:p>
            <a:pPr>
              <a:defRPr sz="800"/>
            </a:pPr>
            <a:endParaRPr lang="sk-SK"/>
          </a:p>
        </c:txPr>
        <c:crossAx val="197995904"/>
        <c:crosses val="autoZero"/>
        <c:auto val="1"/>
        <c:lblAlgn val="ctr"/>
        <c:lblOffset val="100"/>
        <c:noMultiLvlLbl val="0"/>
      </c:catAx>
      <c:valAx>
        <c:axId val="197995904"/>
        <c:scaling>
          <c:orientation val="minMax"/>
          <c:max val="1"/>
          <c:min val="0"/>
        </c:scaling>
        <c:delete val="0"/>
        <c:axPos val="l"/>
        <c:majorGridlines>
          <c:spPr>
            <a:ln>
              <a:solidFill>
                <a:srgbClr val="D9D9D9"/>
              </a:solidFill>
              <a:prstDash val="dash"/>
            </a:ln>
          </c:spPr>
        </c:majorGridlines>
        <c:numFmt formatCode="0%" sourceLinked="0"/>
        <c:majorTickMark val="none"/>
        <c:minorTickMark val="none"/>
        <c:tickLblPos val="nextTo"/>
        <c:spPr>
          <a:ln>
            <a:noFill/>
          </a:ln>
        </c:spPr>
        <c:txPr>
          <a:bodyPr/>
          <a:lstStyle/>
          <a:p>
            <a:pPr>
              <a:defRPr sz="800"/>
            </a:pPr>
            <a:endParaRPr lang="sk-SK"/>
          </a:p>
        </c:txPr>
        <c:crossAx val="197994368"/>
        <c:crosses val="autoZero"/>
        <c:crossBetween val="between"/>
        <c:majorUnit val="0.2"/>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61564657171416E-2"/>
          <c:y val="5.1254087965916295E-2"/>
          <c:w val="0.66342316651946776"/>
          <c:h val="0.85502663343677332"/>
        </c:manualLayout>
      </c:layout>
      <c:barChart>
        <c:barDir val="col"/>
        <c:grouping val="stacked"/>
        <c:varyColors val="0"/>
        <c:ser>
          <c:idx val="0"/>
          <c:order val="0"/>
          <c:tx>
            <c:strRef>
              <c:f>Graf_14!$A$8</c:f>
              <c:strCache>
                <c:ptCount val="1"/>
                <c:pt idx="0">
                  <c:v>MK SR</c:v>
                </c:pt>
              </c:strCache>
            </c:strRef>
          </c:tx>
          <c:spPr>
            <a:solidFill>
              <a:srgbClr val="1E4E9D"/>
            </a:solidFill>
          </c:spPr>
          <c:invertIfNegative val="0"/>
          <c:cat>
            <c:numRef>
              <c:f>Graf_14!$B$7:$I$7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Graf_14!$B$8:$I$8</c:f>
              <c:numCache>
                <c:formatCode>0.00</c:formatCode>
                <c:ptCount val="8"/>
                <c:pt idx="0">
                  <c:v>222.64033054999965</c:v>
                </c:pt>
                <c:pt idx="1">
                  <c:v>226.12121206000069</c:v>
                </c:pt>
                <c:pt idx="2">
                  <c:v>237.1618206700002</c:v>
                </c:pt>
                <c:pt idx="3">
                  <c:v>253.89711371000033</c:v>
                </c:pt>
                <c:pt idx="4">
                  <c:v>299.41239614999978</c:v>
                </c:pt>
                <c:pt idx="5">
                  <c:v>240.76291746000027</c:v>
                </c:pt>
                <c:pt idx="6">
                  <c:v>255.49704709999983</c:v>
                </c:pt>
                <c:pt idx="7">
                  <c:v>297.41921637342335</c:v>
                </c:pt>
              </c:numCache>
            </c:numRef>
          </c:val>
        </c:ser>
        <c:ser>
          <c:idx val="1"/>
          <c:order val="1"/>
          <c:tx>
            <c:strRef>
              <c:f>Graf_14!$A$9</c:f>
              <c:strCache>
                <c:ptCount val="1"/>
                <c:pt idx="0">
                  <c:v>Všeobecná pokladničná správa</c:v>
                </c:pt>
              </c:strCache>
            </c:strRef>
          </c:tx>
          <c:spPr>
            <a:solidFill>
              <a:srgbClr val="F2A444"/>
            </a:solidFill>
          </c:spPr>
          <c:invertIfNegative val="0"/>
          <c:cat>
            <c:numRef>
              <c:f>Graf_14!$B$7:$I$7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Graf_14!$B$9:$I$9</c:f>
              <c:numCache>
                <c:formatCode>0.00</c:formatCode>
                <c:ptCount val="8"/>
                <c:pt idx="0">
                  <c:v>12.003681199999999</c:v>
                </c:pt>
                <c:pt idx="1">
                  <c:v>27.610396310000002</c:v>
                </c:pt>
                <c:pt idx="2">
                  <c:v>10.345178779999999</c:v>
                </c:pt>
                <c:pt idx="3">
                  <c:v>12.22801581</c:v>
                </c:pt>
                <c:pt idx="4">
                  <c:v>12.89913518</c:v>
                </c:pt>
                <c:pt idx="5">
                  <c:v>38.486408259999997</c:v>
                </c:pt>
                <c:pt idx="6">
                  <c:v>17.816892039999999</c:v>
                </c:pt>
                <c:pt idx="7">
                  <c:v>19.109854869842529</c:v>
                </c:pt>
              </c:numCache>
            </c:numRef>
          </c:val>
        </c:ser>
        <c:ser>
          <c:idx val="2"/>
          <c:order val="2"/>
          <c:tx>
            <c:strRef>
              <c:f>Graf_14!$A$10</c:f>
              <c:strCache>
                <c:ptCount val="1"/>
                <c:pt idx="0">
                  <c:v>Ostatné kapitoly</c:v>
                </c:pt>
              </c:strCache>
            </c:strRef>
          </c:tx>
          <c:spPr>
            <a:solidFill>
              <a:srgbClr val="BFB8B0"/>
            </a:solidFill>
          </c:spPr>
          <c:invertIfNegative val="0"/>
          <c:cat>
            <c:numRef>
              <c:f>Graf_14!$B$7:$I$7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Graf_14!$B$10:$I$10</c:f>
              <c:numCache>
                <c:formatCode>0.00</c:formatCode>
                <c:ptCount val="8"/>
                <c:pt idx="0">
                  <c:v>19.990723070000001</c:v>
                </c:pt>
                <c:pt idx="1">
                  <c:v>10.28249181</c:v>
                </c:pt>
                <c:pt idx="2">
                  <c:v>11.9056453</c:v>
                </c:pt>
                <c:pt idx="3">
                  <c:v>14.276347689999998</c:v>
                </c:pt>
                <c:pt idx="4">
                  <c:v>13.248467880000002</c:v>
                </c:pt>
                <c:pt idx="5">
                  <c:v>6.8178976700000007</c:v>
                </c:pt>
                <c:pt idx="6">
                  <c:v>6.5851957799999994</c:v>
                </c:pt>
                <c:pt idx="7">
                  <c:v>7.7348824412326138</c:v>
                </c:pt>
              </c:numCache>
            </c:numRef>
          </c:val>
        </c:ser>
        <c:dLbls>
          <c:showLegendKey val="0"/>
          <c:showVal val="0"/>
          <c:showCatName val="0"/>
          <c:showSerName val="0"/>
          <c:showPercent val="0"/>
          <c:showBubbleSize val="0"/>
        </c:dLbls>
        <c:gapWidth val="150"/>
        <c:overlap val="100"/>
        <c:axId val="198084096"/>
        <c:axId val="198085632"/>
      </c:barChart>
      <c:lineChart>
        <c:grouping val="standard"/>
        <c:varyColors val="0"/>
        <c:ser>
          <c:idx val="3"/>
          <c:order val="3"/>
          <c:tx>
            <c:strRef>
              <c:f>Graf_14!$A$11</c:f>
              <c:strCache>
                <c:ptCount val="1"/>
                <c:pt idx="0">
                  <c:v>spolu</c:v>
                </c:pt>
              </c:strCache>
            </c:strRef>
          </c:tx>
          <c:spPr>
            <a:ln>
              <a:solidFill>
                <a:srgbClr val="F24C27"/>
              </a:solidFill>
            </a:ln>
          </c:spPr>
          <c:marker>
            <c:symbol val="none"/>
          </c:marker>
          <c:trendline>
            <c:name>Lineárny trend podielu k celkovým výdavkom štátnych organizácií</c:name>
            <c:spPr>
              <a:ln>
                <a:solidFill>
                  <a:srgbClr val="F24C27"/>
                </a:solidFill>
              </a:ln>
            </c:spPr>
            <c:trendlineType val="linear"/>
            <c:dispRSqr val="0"/>
            <c:dispEq val="0"/>
          </c:trendline>
          <c:cat>
            <c:numRef>
              <c:f>Graf_14!$B$7:$I$7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Graf_14!$B$11:$I$11</c:f>
              <c:numCache>
                <c:formatCode>0.00</c:formatCode>
                <c:ptCount val="8"/>
                <c:pt idx="0">
                  <c:v>254.63473481999964</c:v>
                </c:pt>
                <c:pt idx="1">
                  <c:v>264.0141001800007</c:v>
                </c:pt>
                <c:pt idx="2">
                  <c:v>259.4126447500002</c:v>
                </c:pt>
                <c:pt idx="3">
                  <c:v>280.40147721000034</c:v>
                </c:pt>
                <c:pt idx="4">
                  <c:v>325.55999920999977</c:v>
                </c:pt>
                <c:pt idx="5">
                  <c:v>286.06722339000027</c:v>
                </c:pt>
                <c:pt idx="6">
                  <c:v>279.89913491999982</c:v>
                </c:pt>
                <c:pt idx="7">
                  <c:v>324.26395368449852</c:v>
                </c:pt>
              </c:numCache>
            </c:numRef>
          </c:val>
          <c:smooth val="0"/>
        </c:ser>
        <c:ser>
          <c:idx val="4"/>
          <c:order val="4"/>
          <c:tx>
            <c:strRef>
              <c:f>Graf_14!$A$12</c:f>
              <c:strCache>
                <c:ptCount val="1"/>
                <c:pt idx="0">
                  <c:v>všetky výdavky štátnych organizácií</c:v>
                </c:pt>
              </c:strCache>
            </c:strRef>
          </c:tx>
          <c:marker>
            <c:symbol val="none"/>
          </c:marker>
          <c:cat>
            <c:numRef>
              <c:f>Graf_14!$B$7:$I$7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Graf_14!$B$12:$I$12</c:f>
              <c:numCache>
                <c:formatCode>0.00</c:formatCode>
                <c:ptCount val="8"/>
                <c:pt idx="0">
                  <c:v>16326.827105829892</c:v>
                </c:pt>
                <c:pt idx="1">
                  <c:v>15238.909126640046</c:v>
                </c:pt>
                <c:pt idx="2">
                  <c:v>14443.606568809844</c:v>
                </c:pt>
                <c:pt idx="3">
                  <c:v>15000.122424289786</c:v>
                </c:pt>
                <c:pt idx="4">
                  <c:v>17953.51526236003</c:v>
                </c:pt>
                <c:pt idx="5">
                  <c:v>14978.072405699913</c:v>
                </c:pt>
                <c:pt idx="6">
                  <c:v>14965.596852569824</c:v>
                </c:pt>
                <c:pt idx="7">
                  <c:v>16398.792896918356</c:v>
                </c:pt>
              </c:numCache>
            </c:numRef>
          </c:val>
          <c:smooth val="0"/>
        </c:ser>
        <c:ser>
          <c:idx val="5"/>
          <c:order val="5"/>
          <c:tx>
            <c:strRef>
              <c:f>Graf_14!$A$13</c:f>
              <c:strCache>
                <c:ptCount val="1"/>
                <c:pt idx="0">
                  <c:v>Podiel k celkovým výdavkom štátnych organizácií (pravá os)</c:v>
                </c:pt>
              </c:strCache>
            </c:strRef>
          </c:tx>
          <c:marker>
            <c:symbol val="none"/>
          </c:marker>
          <c:cat>
            <c:numRef>
              <c:f>Graf_14!$B$7:$I$7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Graf_14!$B$13:$I$13</c:f>
              <c:numCache>
                <c:formatCode>0.00</c:formatCode>
                <c:ptCount val="8"/>
                <c:pt idx="0">
                  <c:v>1.5596094279033315E-2</c:v>
                </c:pt>
                <c:pt idx="1">
                  <c:v>1.7324999971189664E-2</c:v>
                </c:pt>
                <c:pt idx="2">
                  <c:v>1.7960378767875554E-2</c:v>
                </c:pt>
                <c:pt idx="3">
                  <c:v>1.8693279246570986E-2</c:v>
                </c:pt>
                <c:pt idx="4">
                  <c:v>1.8133496112181666E-2</c:v>
                </c:pt>
                <c:pt idx="5">
                  <c:v>1.9099068000308052E-2</c:v>
                </c:pt>
                <c:pt idx="6">
                  <c:v>1.8702838094421661E-2</c:v>
                </c:pt>
                <c:pt idx="7">
                  <c:v>1.9773647714365235E-2</c:v>
                </c:pt>
              </c:numCache>
            </c:numRef>
          </c:val>
          <c:smooth val="0"/>
        </c:ser>
        <c:dLbls>
          <c:showLegendKey val="0"/>
          <c:showVal val="0"/>
          <c:showCatName val="0"/>
          <c:showSerName val="0"/>
          <c:showPercent val="0"/>
          <c:showBubbleSize val="0"/>
        </c:dLbls>
        <c:marker val="1"/>
        <c:smooth val="0"/>
        <c:axId val="198105344"/>
        <c:axId val="198103808"/>
      </c:lineChart>
      <c:catAx>
        <c:axId val="198084096"/>
        <c:scaling>
          <c:orientation val="minMax"/>
        </c:scaling>
        <c:delete val="0"/>
        <c:axPos val="b"/>
        <c:numFmt formatCode="General" sourceLinked="1"/>
        <c:majorTickMark val="none"/>
        <c:minorTickMark val="none"/>
        <c:tickLblPos val="nextTo"/>
        <c:txPr>
          <a:bodyPr/>
          <a:lstStyle/>
          <a:p>
            <a:pPr>
              <a:defRPr sz="800" b="0"/>
            </a:pPr>
            <a:endParaRPr lang="sk-SK"/>
          </a:p>
        </c:txPr>
        <c:crossAx val="198085632"/>
        <c:crosses val="autoZero"/>
        <c:auto val="1"/>
        <c:lblAlgn val="ctr"/>
        <c:lblOffset val="100"/>
        <c:noMultiLvlLbl val="0"/>
      </c:catAx>
      <c:valAx>
        <c:axId val="198085632"/>
        <c:scaling>
          <c:orientation val="minMax"/>
          <c:max val="400"/>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b="0"/>
            </a:pPr>
            <a:endParaRPr lang="sk-SK"/>
          </a:p>
        </c:txPr>
        <c:crossAx val="198084096"/>
        <c:crosses val="autoZero"/>
        <c:crossBetween val="between"/>
      </c:valAx>
      <c:valAx>
        <c:axId val="198103808"/>
        <c:scaling>
          <c:orientation val="minMax"/>
          <c:max val="2.0000000000000004E-2"/>
        </c:scaling>
        <c:delete val="0"/>
        <c:axPos val="r"/>
        <c:numFmt formatCode="0.00" sourceLinked="1"/>
        <c:majorTickMark val="none"/>
        <c:minorTickMark val="none"/>
        <c:tickLblPos val="nextTo"/>
        <c:spPr>
          <a:ln>
            <a:noFill/>
          </a:ln>
        </c:spPr>
        <c:txPr>
          <a:bodyPr/>
          <a:lstStyle/>
          <a:p>
            <a:pPr>
              <a:defRPr sz="800" b="0" i="0"/>
            </a:pPr>
            <a:endParaRPr lang="sk-SK"/>
          </a:p>
        </c:txPr>
        <c:crossAx val="198105344"/>
        <c:crosses val="max"/>
        <c:crossBetween val="between"/>
      </c:valAx>
      <c:catAx>
        <c:axId val="198105344"/>
        <c:scaling>
          <c:orientation val="minMax"/>
        </c:scaling>
        <c:delete val="1"/>
        <c:axPos val="b"/>
        <c:numFmt formatCode="General" sourceLinked="1"/>
        <c:majorTickMark val="out"/>
        <c:minorTickMark val="none"/>
        <c:tickLblPos val="nextTo"/>
        <c:crossAx val="198103808"/>
        <c:crosses val="autoZero"/>
        <c:auto val="1"/>
        <c:lblAlgn val="ctr"/>
        <c:lblOffset val="100"/>
        <c:noMultiLvlLbl val="0"/>
      </c:catAx>
    </c:plotArea>
    <c:legend>
      <c:legendPos val="t"/>
      <c:layout>
        <c:manualLayout>
          <c:xMode val="edge"/>
          <c:yMode val="edge"/>
          <c:x val="0.76285083569851786"/>
          <c:y val="9.7527341844914808E-2"/>
          <c:w val="0.23714917725387608"/>
          <c:h val="0.21350537989034094"/>
        </c:manualLayout>
      </c:layout>
      <c:overlay val="0"/>
      <c:txPr>
        <a:bodyPr/>
        <a:lstStyle/>
        <a:p>
          <a:pPr>
            <a:defRPr sz="800" b="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Graf_15!$A$8</c:f>
              <c:strCache>
                <c:ptCount val="1"/>
                <c:pt idx="0">
                  <c:v>Úrad MK SR</c:v>
                </c:pt>
              </c:strCache>
            </c:strRef>
          </c:tx>
          <c:spPr>
            <a:solidFill>
              <a:srgbClr val="1E4E9D"/>
            </a:solidFill>
          </c:spPr>
          <c:invertIfNegative val="0"/>
          <c:cat>
            <c:numRef>
              <c:f>Graf_15!$B$7:$I$7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Graf_15!$B$8:$I$8</c:f>
              <c:numCache>
                <c:formatCode>#,##0</c:formatCode>
                <c:ptCount val="8"/>
                <c:pt idx="0">
                  <c:v>109.93179322999988</c:v>
                </c:pt>
                <c:pt idx="1">
                  <c:v>92.410468790000039</c:v>
                </c:pt>
                <c:pt idx="2">
                  <c:v>109.23630546</c:v>
                </c:pt>
                <c:pt idx="3">
                  <c:v>100.95948974000002</c:v>
                </c:pt>
                <c:pt idx="4">
                  <c:v>121.17983097000008</c:v>
                </c:pt>
                <c:pt idx="5">
                  <c:v>111.78439972999998</c:v>
                </c:pt>
                <c:pt idx="6">
                  <c:v>119.90765474</c:v>
                </c:pt>
                <c:pt idx="7">
                  <c:v>152.7960173268562</c:v>
                </c:pt>
              </c:numCache>
            </c:numRef>
          </c:val>
        </c:ser>
        <c:ser>
          <c:idx val="1"/>
          <c:order val="1"/>
          <c:tx>
            <c:strRef>
              <c:f>Graf_15!$A$9</c:f>
              <c:strCache>
                <c:ptCount val="1"/>
                <c:pt idx="0">
                  <c:v>Rozpočtové organizácie</c:v>
                </c:pt>
              </c:strCache>
            </c:strRef>
          </c:tx>
          <c:spPr>
            <a:solidFill>
              <a:srgbClr val="0487D9"/>
            </a:solidFill>
          </c:spPr>
          <c:invertIfNegative val="0"/>
          <c:cat>
            <c:numRef>
              <c:f>Graf_15!$B$7:$I$7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Graf_15!$B$9:$I$9</c:f>
              <c:numCache>
                <c:formatCode>#,##0</c:formatCode>
                <c:ptCount val="8"/>
                <c:pt idx="0">
                  <c:v>20.662425989999996</c:v>
                </c:pt>
                <c:pt idx="1">
                  <c:v>47.775570130000013</c:v>
                </c:pt>
                <c:pt idx="2">
                  <c:v>34.220330049999994</c:v>
                </c:pt>
                <c:pt idx="3">
                  <c:v>42.859550150000018</c:v>
                </c:pt>
                <c:pt idx="4">
                  <c:v>49.292137479999987</c:v>
                </c:pt>
                <c:pt idx="5">
                  <c:v>31.452912840000018</c:v>
                </c:pt>
                <c:pt idx="6">
                  <c:v>30.413855309999988</c:v>
                </c:pt>
                <c:pt idx="7">
                  <c:v>33.046839919798252</c:v>
                </c:pt>
              </c:numCache>
            </c:numRef>
          </c:val>
        </c:ser>
        <c:ser>
          <c:idx val="2"/>
          <c:order val="2"/>
          <c:tx>
            <c:strRef>
              <c:f>Graf_15!$A$10</c:f>
              <c:strCache>
                <c:ptCount val="1"/>
                <c:pt idx="0">
                  <c:v>Príspevkové organizácie</c:v>
                </c:pt>
              </c:strCache>
            </c:strRef>
          </c:tx>
          <c:spPr>
            <a:solidFill>
              <a:srgbClr val="BFB8B0"/>
            </a:solidFill>
          </c:spPr>
          <c:invertIfNegative val="0"/>
          <c:cat>
            <c:numRef>
              <c:f>Graf_15!$B$7:$I$7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Graf_15!$B$10:$I$10</c:f>
              <c:numCache>
                <c:formatCode>#,##0</c:formatCode>
                <c:ptCount val="8"/>
                <c:pt idx="0">
                  <c:v>95.205948120000002</c:v>
                </c:pt>
                <c:pt idx="1">
                  <c:v>89.589325809999977</c:v>
                </c:pt>
                <c:pt idx="2">
                  <c:v>107.01430880999997</c:v>
                </c:pt>
                <c:pt idx="3">
                  <c:v>116.82988426999999</c:v>
                </c:pt>
                <c:pt idx="4">
                  <c:v>140.16966255</c:v>
                </c:pt>
                <c:pt idx="5">
                  <c:v>100.91683597000001</c:v>
                </c:pt>
                <c:pt idx="6">
                  <c:v>109.88116309000002</c:v>
                </c:pt>
                <c:pt idx="7">
                  <c:v>116.3727329418743</c:v>
                </c:pt>
              </c:numCache>
            </c:numRef>
          </c:val>
        </c:ser>
        <c:dLbls>
          <c:showLegendKey val="0"/>
          <c:showVal val="0"/>
          <c:showCatName val="0"/>
          <c:showSerName val="0"/>
          <c:showPercent val="0"/>
          <c:showBubbleSize val="0"/>
        </c:dLbls>
        <c:gapWidth val="150"/>
        <c:overlap val="100"/>
        <c:axId val="198291840"/>
        <c:axId val="198293376"/>
      </c:barChart>
      <c:catAx>
        <c:axId val="198291840"/>
        <c:scaling>
          <c:orientation val="minMax"/>
        </c:scaling>
        <c:delete val="0"/>
        <c:axPos val="b"/>
        <c:numFmt formatCode="General" sourceLinked="1"/>
        <c:majorTickMark val="none"/>
        <c:minorTickMark val="none"/>
        <c:tickLblPos val="nextTo"/>
        <c:txPr>
          <a:bodyPr/>
          <a:lstStyle/>
          <a:p>
            <a:pPr>
              <a:defRPr sz="800" b="0"/>
            </a:pPr>
            <a:endParaRPr lang="sk-SK"/>
          </a:p>
        </c:txPr>
        <c:crossAx val="198293376"/>
        <c:crosses val="autoZero"/>
        <c:auto val="1"/>
        <c:lblAlgn val="ctr"/>
        <c:lblOffset val="100"/>
        <c:noMultiLvlLbl val="0"/>
      </c:catAx>
      <c:valAx>
        <c:axId val="198293376"/>
        <c:scaling>
          <c:orientation val="minMax"/>
          <c:max val="400"/>
          <c:min val="0"/>
        </c:scaling>
        <c:delete val="0"/>
        <c:axPos val="l"/>
        <c:majorGridlines>
          <c:spPr>
            <a:ln>
              <a:solidFill>
                <a:schemeClr val="tx1">
                  <a:tint val="75000"/>
                  <a:shade val="95000"/>
                  <a:satMod val="105000"/>
                </a:schemeClr>
              </a:solidFill>
              <a:prstDash val="dash"/>
            </a:ln>
          </c:spPr>
        </c:majorGridlines>
        <c:numFmt formatCode="#,##0" sourceLinked="0"/>
        <c:majorTickMark val="none"/>
        <c:minorTickMark val="none"/>
        <c:tickLblPos val="nextTo"/>
        <c:spPr>
          <a:ln>
            <a:noFill/>
          </a:ln>
        </c:spPr>
        <c:txPr>
          <a:bodyPr/>
          <a:lstStyle/>
          <a:p>
            <a:pPr>
              <a:defRPr sz="800"/>
            </a:pPr>
            <a:endParaRPr lang="sk-SK"/>
          </a:p>
        </c:txPr>
        <c:crossAx val="198291840"/>
        <c:crosses val="autoZero"/>
        <c:crossBetween val="between"/>
        <c:majorUnit val="100"/>
      </c:valAx>
    </c:plotArea>
    <c:legend>
      <c:legendPos val="t"/>
      <c:overlay val="0"/>
      <c:txPr>
        <a:bodyPr/>
        <a:lstStyle/>
        <a:p>
          <a:pPr>
            <a:defRPr sz="800" b="0"/>
          </a:pPr>
          <a:endParaRPr lang="sk-SK"/>
        </a:p>
      </c:tx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212334811860309E-2"/>
          <c:y val="5.5408043011749876E-2"/>
          <c:w val="0.64916468956664264"/>
          <c:h val="0.851165559612311"/>
        </c:manualLayout>
      </c:layout>
      <c:barChart>
        <c:barDir val="col"/>
        <c:grouping val="stacked"/>
        <c:varyColors val="0"/>
        <c:ser>
          <c:idx val="0"/>
          <c:order val="0"/>
          <c:tx>
            <c:strRef>
              <c:f>Graf_16!$A$8</c:f>
              <c:strCache>
                <c:ptCount val="1"/>
                <c:pt idx="0">
                  <c:v>Mzdy a odvody</c:v>
                </c:pt>
              </c:strCache>
            </c:strRef>
          </c:tx>
          <c:spPr>
            <a:solidFill>
              <a:srgbClr val="1E4E9D"/>
            </a:solidFill>
          </c:spPr>
          <c:invertIfNegative val="0"/>
          <c:cat>
            <c:numRef>
              <c:f>Graf_16!$B$7:$I$7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Graf_16!$B$8:$I$8</c:f>
              <c:numCache>
                <c:formatCode>0.00</c:formatCode>
                <c:ptCount val="8"/>
                <c:pt idx="0">
                  <c:v>3.4786820299999999</c:v>
                </c:pt>
                <c:pt idx="1">
                  <c:v>3.8149874199999991</c:v>
                </c:pt>
                <c:pt idx="2">
                  <c:v>3.9166432499999999</c:v>
                </c:pt>
                <c:pt idx="3">
                  <c:v>4.0097854199999992</c:v>
                </c:pt>
                <c:pt idx="4">
                  <c:v>4.1354696900000008</c:v>
                </c:pt>
                <c:pt idx="5">
                  <c:v>4.3814657600000011</c:v>
                </c:pt>
                <c:pt idx="6">
                  <c:v>5.1759217499999997</c:v>
                </c:pt>
                <c:pt idx="7">
                  <c:v>5.8186183571009638</c:v>
                </c:pt>
              </c:numCache>
            </c:numRef>
          </c:val>
        </c:ser>
        <c:ser>
          <c:idx val="1"/>
          <c:order val="1"/>
          <c:tx>
            <c:strRef>
              <c:f>Graf_16!$A$9</c:f>
              <c:strCache>
                <c:ptCount val="1"/>
                <c:pt idx="0">
                  <c:v>Tovary a služby</c:v>
                </c:pt>
              </c:strCache>
            </c:strRef>
          </c:tx>
          <c:spPr>
            <a:solidFill>
              <a:srgbClr val="0487D9"/>
            </a:solidFill>
          </c:spPr>
          <c:invertIfNegative val="0"/>
          <c:cat>
            <c:numRef>
              <c:f>Graf_16!$B$7:$I$7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Graf_16!$B$9:$I$9</c:f>
              <c:numCache>
                <c:formatCode>0.00</c:formatCode>
                <c:ptCount val="8"/>
                <c:pt idx="0">
                  <c:v>3.5444738</c:v>
                </c:pt>
                <c:pt idx="1">
                  <c:v>3.8492256700000009</c:v>
                </c:pt>
                <c:pt idx="2">
                  <c:v>4.6947968200000014</c:v>
                </c:pt>
                <c:pt idx="3">
                  <c:v>5.3491311000000019</c:v>
                </c:pt>
                <c:pt idx="4">
                  <c:v>7.2367168700000013</c:v>
                </c:pt>
                <c:pt idx="5">
                  <c:v>5.7078719700000038</c:v>
                </c:pt>
                <c:pt idx="6">
                  <c:v>5.6082478900000012</c:v>
                </c:pt>
                <c:pt idx="7">
                  <c:v>7.4538291701336501</c:v>
                </c:pt>
              </c:numCache>
            </c:numRef>
          </c:val>
        </c:ser>
        <c:ser>
          <c:idx val="2"/>
          <c:order val="2"/>
          <c:tx>
            <c:strRef>
              <c:f>Graf_16!$A$10</c:f>
              <c:strCache>
                <c:ptCount val="1"/>
                <c:pt idx="0">
                  <c:v>Bežné transfery</c:v>
                </c:pt>
              </c:strCache>
            </c:strRef>
          </c:tx>
          <c:spPr>
            <a:solidFill>
              <a:srgbClr val="BFB8B0"/>
            </a:solidFill>
          </c:spPr>
          <c:invertIfNegative val="0"/>
          <c:cat>
            <c:numRef>
              <c:f>Graf_16!$B$7:$I$7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Graf_16!$B$10:$I$10</c:f>
              <c:numCache>
                <c:formatCode>0.00</c:formatCode>
                <c:ptCount val="8"/>
                <c:pt idx="0">
                  <c:v>148.52654283000001</c:v>
                </c:pt>
                <c:pt idx="1">
                  <c:v>143.34208938000003</c:v>
                </c:pt>
                <c:pt idx="2">
                  <c:v>147.86542872999999</c:v>
                </c:pt>
                <c:pt idx="3">
                  <c:v>149.60154616</c:v>
                </c:pt>
                <c:pt idx="4">
                  <c:v>155.44746910000001</c:v>
                </c:pt>
                <c:pt idx="5">
                  <c:v>170.84141801000001</c:v>
                </c:pt>
                <c:pt idx="6">
                  <c:v>177.90608466</c:v>
                </c:pt>
                <c:pt idx="7">
                  <c:v>208.87144699884033</c:v>
                </c:pt>
              </c:numCache>
            </c:numRef>
          </c:val>
        </c:ser>
        <c:ser>
          <c:idx val="3"/>
          <c:order val="3"/>
          <c:tx>
            <c:strRef>
              <c:f>Graf_16!$A$11</c:f>
              <c:strCache>
                <c:ptCount val="1"/>
                <c:pt idx="0">
                  <c:v>Obstarávanie kapitálových aktív</c:v>
                </c:pt>
              </c:strCache>
            </c:strRef>
          </c:tx>
          <c:spPr>
            <a:solidFill>
              <a:srgbClr val="F24C27"/>
            </a:solidFill>
          </c:spPr>
          <c:invertIfNegative val="0"/>
          <c:cat>
            <c:numRef>
              <c:f>Graf_16!$B$7:$I$7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Graf_16!$B$11:$I$11</c:f>
              <c:numCache>
                <c:formatCode>0.00</c:formatCode>
                <c:ptCount val="8"/>
                <c:pt idx="0">
                  <c:v>0.33908832</c:v>
                </c:pt>
                <c:pt idx="1">
                  <c:v>0.56530395999999994</c:v>
                </c:pt>
                <c:pt idx="2">
                  <c:v>7.7413974000000003</c:v>
                </c:pt>
                <c:pt idx="3">
                  <c:v>2.0840054499999998</c:v>
                </c:pt>
                <c:pt idx="4">
                  <c:v>12.603587689999999</c:v>
                </c:pt>
                <c:pt idx="5">
                  <c:v>0.34561737000000003</c:v>
                </c:pt>
                <c:pt idx="6">
                  <c:v>9.8519999999999996E-2</c:v>
                </c:pt>
                <c:pt idx="7">
                  <c:v>0.24092280078125</c:v>
                </c:pt>
              </c:numCache>
            </c:numRef>
          </c:val>
        </c:ser>
        <c:ser>
          <c:idx val="4"/>
          <c:order val="4"/>
          <c:tx>
            <c:strRef>
              <c:f>Graf_16!$A$12</c:f>
              <c:strCache>
                <c:ptCount val="1"/>
                <c:pt idx="0">
                  <c:v>Kapitálové transfery</c:v>
                </c:pt>
              </c:strCache>
            </c:strRef>
          </c:tx>
          <c:spPr>
            <a:solidFill>
              <a:srgbClr val="F2A444"/>
            </a:solidFill>
          </c:spPr>
          <c:invertIfNegative val="0"/>
          <c:cat>
            <c:numRef>
              <c:f>Graf_16!$B$7:$I$7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Graf_16!$B$12:$I$12</c:f>
              <c:numCache>
                <c:formatCode>0.00</c:formatCode>
                <c:ptCount val="8"/>
                <c:pt idx="0">
                  <c:v>20.2452462</c:v>
                </c:pt>
                <c:pt idx="1">
                  <c:v>8.8427709899999982</c:v>
                </c:pt>
                <c:pt idx="2">
                  <c:v>14.552688</c:v>
                </c:pt>
                <c:pt idx="3">
                  <c:v>4.6606856700000003</c:v>
                </c:pt>
                <c:pt idx="4">
                  <c:v>13.611063580000001</c:v>
                </c:pt>
                <c:pt idx="5">
                  <c:v>18.696426810000002</c:v>
                </c:pt>
                <c:pt idx="6">
                  <c:v>27.96048725</c:v>
                </c:pt>
                <c:pt idx="7">
                  <c:v>28.60535822076416</c:v>
                </c:pt>
              </c:numCache>
            </c:numRef>
          </c:val>
        </c:ser>
        <c:dLbls>
          <c:showLegendKey val="0"/>
          <c:showVal val="0"/>
          <c:showCatName val="0"/>
          <c:showSerName val="0"/>
          <c:showPercent val="0"/>
          <c:showBubbleSize val="0"/>
        </c:dLbls>
        <c:gapWidth val="150"/>
        <c:overlap val="100"/>
        <c:axId val="198637440"/>
        <c:axId val="198638976"/>
      </c:barChart>
      <c:lineChart>
        <c:grouping val="standard"/>
        <c:varyColors val="0"/>
        <c:ser>
          <c:idx val="8"/>
          <c:order val="5"/>
          <c:tx>
            <c:strRef>
              <c:f>Graf_16!$A$13</c:f>
              <c:strCache>
                <c:ptCount val="1"/>
              </c:strCache>
            </c:strRef>
          </c:tx>
          <c:spPr>
            <a:ln>
              <a:solidFill>
                <a:srgbClr val="26303D"/>
              </a:solidFill>
            </a:ln>
          </c:spPr>
          <c:marker>
            <c:symbol val="none"/>
          </c:marker>
          <c:cat>
            <c:numRef>
              <c:f>Graf_16!$B$7:$I$7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Graf_16!$B$13:$I$13</c:f>
              <c:numCache>
                <c:formatCode>0.00</c:formatCode>
                <c:ptCount val="8"/>
              </c:numCache>
            </c:numRef>
          </c:val>
          <c:smooth val="0"/>
        </c:ser>
        <c:ser>
          <c:idx val="5"/>
          <c:order val="6"/>
          <c:tx>
            <c:strRef>
              <c:f>Graf_16!$A$14</c:f>
              <c:strCache>
                <c:ptCount val="1"/>
                <c:pt idx="0">
                  <c:v>Výdavky spolu</c:v>
                </c:pt>
              </c:strCache>
            </c:strRef>
          </c:tx>
          <c:marker>
            <c:symbol val="none"/>
          </c:marker>
          <c:cat>
            <c:numRef>
              <c:f>Graf_16!$B$7:$I$7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Graf_16!$B$14:$I$14</c:f>
              <c:numCache>
                <c:formatCode>0.00</c:formatCode>
                <c:ptCount val="8"/>
                <c:pt idx="0">
                  <c:v>176.13403318000002</c:v>
                </c:pt>
                <c:pt idx="1">
                  <c:v>160.41437742000002</c:v>
                </c:pt>
                <c:pt idx="2">
                  <c:v>178.77095419999998</c:v>
                </c:pt>
                <c:pt idx="3">
                  <c:v>165.70515380000001</c:v>
                </c:pt>
                <c:pt idx="4">
                  <c:v>193.03430693000004</c:v>
                </c:pt>
                <c:pt idx="5">
                  <c:v>199.97279992000003</c:v>
                </c:pt>
                <c:pt idx="6">
                  <c:v>216.74926155</c:v>
                </c:pt>
                <c:pt idx="7">
                  <c:v>250.99017554762037</c:v>
                </c:pt>
              </c:numCache>
            </c:numRef>
          </c:val>
          <c:smooth val="0"/>
        </c:ser>
        <c:ser>
          <c:idx val="6"/>
          <c:order val="7"/>
          <c:tx>
            <c:strRef>
              <c:f>Graf_16!$A$15</c:f>
              <c:strCache>
                <c:ptCount val="1"/>
                <c:pt idx="0">
                  <c:v>Trasfery spolu</c:v>
                </c:pt>
              </c:strCache>
            </c:strRef>
          </c:tx>
          <c:marker>
            <c:symbol val="none"/>
          </c:marker>
          <c:cat>
            <c:numRef>
              <c:f>Graf_16!$B$7:$I$7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Graf_16!$B$15:$I$15</c:f>
              <c:numCache>
                <c:formatCode>0.00</c:formatCode>
                <c:ptCount val="8"/>
                <c:pt idx="0">
                  <c:v>168.77178903000001</c:v>
                </c:pt>
                <c:pt idx="1">
                  <c:v>152.18486037000002</c:v>
                </c:pt>
                <c:pt idx="2">
                  <c:v>162.41811672999998</c:v>
                </c:pt>
                <c:pt idx="3">
                  <c:v>154.26223182999999</c:v>
                </c:pt>
                <c:pt idx="4">
                  <c:v>169.05853268000001</c:v>
                </c:pt>
                <c:pt idx="5">
                  <c:v>189.53784482</c:v>
                </c:pt>
                <c:pt idx="6">
                  <c:v>205.86657191</c:v>
                </c:pt>
                <c:pt idx="7">
                  <c:v>237.4768052196045</c:v>
                </c:pt>
              </c:numCache>
            </c:numRef>
          </c:val>
          <c:smooth val="0"/>
        </c:ser>
        <c:ser>
          <c:idx val="7"/>
          <c:order val="8"/>
          <c:tx>
            <c:strRef>
              <c:f>Graf_16!$A$16</c:f>
              <c:strCache>
                <c:ptCount val="1"/>
                <c:pt idx="0">
                  <c:v>Podiel transferov na výdavkoch úradu MK SR (pravá os)</c:v>
                </c:pt>
              </c:strCache>
            </c:strRef>
          </c:tx>
          <c:marker>
            <c:symbol val="none"/>
          </c:marker>
          <c:cat>
            <c:numRef>
              <c:f>Graf_16!$B$7:$I$7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Graf_16!$B$16:$I$16</c:f>
              <c:numCache>
                <c:formatCode>0.00</c:formatCode>
                <c:ptCount val="8"/>
                <c:pt idx="0">
                  <c:v>0.9582008995247604</c:v>
                </c:pt>
                <c:pt idx="1">
                  <c:v>0.94869838238717641</c:v>
                </c:pt>
                <c:pt idx="2">
                  <c:v>0.90852631769417491</c:v>
                </c:pt>
                <c:pt idx="3">
                  <c:v>0.93094407924203015</c:v>
                </c:pt>
                <c:pt idx="4">
                  <c:v>0.87579526856490664</c:v>
                </c:pt>
                <c:pt idx="5">
                  <c:v>0.94781812774450036</c:v>
                </c:pt>
                <c:pt idx="6">
                  <c:v>0.94979134156132028</c:v>
                </c:pt>
                <c:pt idx="7">
                  <c:v>0.94615976382927391</c:v>
                </c:pt>
              </c:numCache>
            </c:numRef>
          </c:val>
          <c:smooth val="0"/>
        </c:ser>
        <c:dLbls>
          <c:showLegendKey val="0"/>
          <c:showVal val="0"/>
          <c:showCatName val="0"/>
          <c:showSerName val="0"/>
          <c:showPercent val="0"/>
          <c:showBubbleSize val="0"/>
        </c:dLbls>
        <c:marker val="1"/>
        <c:smooth val="0"/>
        <c:axId val="49625728"/>
        <c:axId val="49624192"/>
      </c:lineChart>
      <c:catAx>
        <c:axId val="198637440"/>
        <c:scaling>
          <c:orientation val="minMax"/>
        </c:scaling>
        <c:delete val="0"/>
        <c:axPos val="b"/>
        <c:numFmt formatCode="General" sourceLinked="1"/>
        <c:majorTickMark val="none"/>
        <c:minorTickMark val="none"/>
        <c:tickLblPos val="nextTo"/>
        <c:txPr>
          <a:bodyPr/>
          <a:lstStyle/>
          <a:p>
            <a:pPr>
              <a:defRPr sz="800" b="0"/>
            </a:pPr>
            <a:endParaRPr lang="sk-SK"/>
          </a:p>
        </c:txPr>
        <c:crossAx val="198638976"/>
        <c:crosses val="autoZero"/>
        <c:auto val="1"/>
        <c:lblAlgn val="ctr"/>
        <c:lblOffset val="100"/>
        <c:noMultiLvlLbl val="0"/>
      </c:catAx>
      <c:valAx>
        <c:axId val="198638976"/>
        <c:scaling>
          <c:orientation val="minMax"/>
          <c:max val="300"/>
          <c:min val="0"/>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198637440"/>
        <c:crosses val="autoZero"/>
        <c:crossBetween val="between"/>
        <c:majorUnit val="50"/>
      </c:valAx>
      <c:valAx>
        <c:axId val="49624192"/>
        <c:scaling>
          <c:orientation val="minMax"/>
          <c:max val="1"/>
          <c:min val="0.4"/>
        </c:scaling>
        <c:delete val="0"/>
        <c:axPos val="r"/>
        <c:numFmt formatCode="0%" sourceLinked="0"/>
        <c:majorTickMark val="none"/>
        <c:minorTickMark val="none"/>
        <c:tickLblPos val="nextTo"/>
        <c:spPr>
          <a:ln>
            <a:noFill/>
          </a:ln>
        </c:spPr>
        <c:txPr>
          <a:bodyPr/>
          <a:lstStyle/>
          <a:p>
            <a:pPr>
              <a:defRPr sz="800"/>
            </a:pPr>
            <a:endParaRPr lang="sk-SK"/>
          </a:p>
        </c:txPr>
        <c:crossAx val="49625728"/>
        <c:crosses val="max"/>
        <c:crossBetween val="between"/>
        <c:majorUnit val="0.1"/>
      </c:valAx>
      <c:catAx>
        <c:axId val="49625728"/>
        <c:scaling>
          <c:orientation val="minMax"/>
        </c:scaling>
        <c:delete val="1"/>
        <c:axPos val="b"/>
        <c:numFmt formatCode="General" sourceLinked="1"/>
        <c:majorTickMark val="out"/>
        <c:minorTickMark val="none"/>
        <c:tickLblPos val="nextTo"/>
        <c:crossAx val="49624192"/>
        <c:crosses val="autoZero"/>
        <c:auto val="1"/>
        <c:lblAlgn val="ctr"/>
        <c:lblOffset val="100"/>
        <c:noMultiLvlLbl val="0"/>
      </c:catAx>
    </c:plotArea>
    <c:legend>
      <c:legendPos val="r"/>
      <c:layout>
        <c:manualLayout>
          <c:xMode val="edge"/>
          <c:yMode val="edge"/>
          <c:x val="0.75244707384549914"/>
          <c:y val="3.9971031042603467E-2"/>
          <c:w val="0.24755292065954193"/>
          <c:h val="0.77555037763136747"/>
        </c:manualLayout>
      </c:layout>
      <c:overlay val="0"/>
      <c:txPr>
        <a:bodyPr/>
        <a:lstStyle/>
        <a:p>
          <a:pPr>
            <a:defRPr sz="800" b="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26591941843324E-2"/>
          <c:y val="0.13010425780110821"/>
          <c:w val="0.94307340805815665"/>
          <c:h val="0.75391586468358118"/>
        </c:manualLayout>
      </c:layout>
      <c:lineChart>
        <c:grouping val="standard"/>
        <c:varyColors val="0"/>
        <c:ser>
          <c:idx val="1"/>
          <c:order val="0"/>
          <c:tx>
            <c:strRef>
              <c:f>Graf_17!$B$8</c:f>
              <c:strCache>
                <c:ptCount val="1"/>
                <c:pt idx="0">
                  <c:v>Politika kultúrneho dedičstva</c:v>
                </c:pt>
              </c:strCache>
            </c:strRef>
          </c:tx>
          <c:spPr>
            <a:ln w="12700">
              <a:solidFill>
                <a:srgbClr val="F2A444"/>
              </a:solidFill>
            </a:ln>
          </c:spPr>
          <c:marker>
            <c:symbol val="none"/>
          </c:marker>
          <c:cat>
            <c:numRef>
              <c:f>Graf_17!$A$9:$A$16</c:f>
              <c:numCache>
                <c:formatCode>General</c:formatCode>
                <c:ptCount val="8"/>
                <c:pt idx="0">
                  <c:v>2011</c:v>
                </c:pt>
                <c:pt idx="1">
                  <c:v>2012</c:v>
                </c:pt>
                <c:pt idx="2">
                  <c:v>2013</c:v>
                </c:pt>
                <c:pt idx="3">
                  <c:v>2014</c:v>
                </c:pt>
                <c:pt idx="4">
                  <c:v>2015</c:v>
                </c:pt>
                <c:pt idx="5">
                  <c:v>2016</c:v>
                </c:pt>
                <c:pt idx="6">
                  <c:v>2017</c:v>
                </c:pt>
                <c:pt idx="7">
                  <c:v>2018</c:v>
                </c:pt>
              </c:numCache>
            </c:numRef>
          </c:cat>
          <c:val>
            <c:numRef>
              <c:f>Graf_17!$B$9:$B$16</c:f>
              <c:numCache>
                <c:formatCode>#,##0</c:formatCode>
                <c:ptCount val="8"/>
                <c:pt idx="0">
                  <c:v>52872377.459999979</c:v>
                </c:pt>
                <c:pt idx="1">
                  <c:v>86512448.270000041</c:v>
                </c:pt>
                <c:pt idx="2">
                  <c:v>88192819.059999973</c:v>
                </c:pt>
                <c:pt idx="3">
                  <c:v>106390739.23000006</c:v>
                </c:pt>
                <c:pt idx="4">
                  <c:v>138317257.70999992</c:v>
                </c:pt>
                <c:pt idx="5">
                  <c:v>77045094.909999996</c:v>
                </c:pt>
                <c:pt idx="6">
                  <c:v>87992368.420000046</c:v>
                </c:pt>
                <c:pt idx="7">
                  <c:v>98332587.930057749</c:v>
                </c:pt>
              </c:numCache>
            </c:numRef>
          </c:val>
          <c:smooth val="0"/>
        </c:ser>
        <c:ser>
          <c:idx val="2"/>
          <c:order val="1"/>
          <c:tx>
            <c:strRef>
              <c:f>Graf_17!$C$8</c:f>
              <c:strCache>
                <c:ptCount val="1"/>
                <c:pt idx="0">
                  <c:v>Politika podpory umenia</c:v>
                </c:pt>
              </c:strCache>
            </c:strRef>
          </c:tx>
          <c:spPr>
            <a:ln w="12700">
              <a:solidFill>
                <a:srgbClr val="F24C27"/>
              </a:solidFill>
            </a:ln>
          </c:spPr>
          <c:marker>
            <c:symbol val="none"/>
          </c:marker>
          <c:cat>
            <c:numRef>
              <c:f>Graf_17!$A$9:$A$16</c:f>
              <c:numCache>
                <c:formatCode>General</c:formatCode>
                <c:ptCount val="8"/>
                <c:pt idx="0">
                  <c:v>2011</c:v>
                </c:pt>
                <c:pt idx="1">
                  <c:v>2012</c:v>
                </c:pt>
                <c:pt idx="2">
                  <c:v>2013</c:v>
                </c:pt>
                <c:pt idx="3">
                  <c:v>2014</c:v>
                </c:pt>
                <c:pt idx="4">
                  <c:v>2015</c:v>
                </c:pt>
                <c:pt idx="5">
                  <c:v>2016</c:v>
                </c:pt>
                <c:pt idx="6">
                  <c:v>2017</c:v>
                </c:pt>
                <c:pt idx="7">
                  <c:v>2018</c:v>
                </c:pt>
              </c:numCache>
            </c:numRef>
          </c:cat>
          <c:val>
            <c:numRef>
              <c:f>Graf_17!$C$9:$C$16</c:f>
              <c:numCache>
                <c:formatCode>#,##0</c:formatCode>
                <c:ptCount val="8"/>
                <c:pt idx="0">
                  <c:v>71437711.159999996</c:v>
                </c:pt>
                <c:pt idx="1">
                  <c:v>61735898.299999967</c:v>
                </c:pt>
                <c:pt idx="2">
                  <c:v>64179739.160000041</c:v>
                </c:pt>
                <c:pt idx="3">
                  <c:v>57790617.649999984</c:v>
                </c:pt>
                <c:pt idx="4">
                  <c:v>62533817.870000012</c:v>
                </c:pt>
                <c:pt idx="5">
                  <c:v>67406878.290000007</c:v>
                </c:pt>
                <c:pt idx="6">
                  <c:v>70035843.819999993</c:v>
                </c:pt>
                <c:pt idx="7">
                  <c:v>74584528.350802839</c:v>
                </c:pt>
              </c:numCache>
            </c:numRef>
          </c:val>
          <c:smooth val="0"/>
        </c:ser>
        <c:ser>
          <c:idx val="3"/>
          <c:order val="2"/>
          <c:tx>
            <c:strRef>
              <c:f>Graf_17!$D$8</c:f>
              <c:strCache>
                <c:ptCount val="1"/>
                <c:pt idx="0">
                  <c:v>Mediálna a audiovizuálna politika</c:v>
                </c:pt>
              </c:strCache>
            </c:strRef>
          </c:tx>
          <c:spPr>
            <a:ln w="12700">
              <a:solidFill>
                <a:srgbClr val="0487D9"/>
              </a:solidFill>
            </a:ln>
          </c:spPr>
          <c:marker>
            <c:symbol val="none"/>
          </c:marker>
          <c:cat>
            <c:numRef>
              <c:f>Graf_17!$A$9:$A$16</c:f>
              <c:numCache>
                <c:formatCode>General</c:formatCode>
                <c:ptCount val="8"/>
                <c:pt idx="0">
                  <c:v>2011</c:v>
                </c:pt>
                <c:pt idx="1">
                  <c:v>2012</c:v>
                </c:pt>
                <c:pt idx="2">
                  <c:v>2013</c:v>
                </c:pt>
                <c:pt idx="3">
                  <c:v>2014</c:v>
                </c:pt>
                <c:pt idx="4">
                  <c:v>2015</c:v>
                </c:pt>
                <c:pt idx="5">
                  <c:v>2016</c:v>
                </c:pt>
                <c:pt idx="6">
                  <c:v>2017</c:v>
                </c:pt>
                <c:pt idx="7">
                  <c:v>2018</c:v>
                </c:pt>
              </c:numCache>
            </c:numRef>
          </c:cat>
          <c:val>
            <c:numRef>
              <c:f>Graf_17!$D$9:$D$16</c:f>
              <c:numCache>
                <c:formatCode>#,##0</c:formatCode>
                <c:ptCount val="8"/>
                <c:pt idx="0">
                  <c:v>43633996.399999984</c:v>
                </c:pt>
                <c:pt idx="1">
                  <c:v>29531837.37000002</c:v>
                </c:pt>
                <c:pt idx="2">
                  <c:v>46100261.319999978</c:v>
                </c:pt>
                <c:pt idx="3">
                  <c:v>44992818.080000021</c:v>
                </c:pt>
                <c:pt idx="4">
                  <c:v>50529053.050000012</c:v>
                </c:pt>
                <c:pt idx="5">
                  <c:v>43349742.289999999</c:v>
                </c:pt>
                <c:pt idx="6">
                  <c:v>49318383.440000005</c:v>
                </c:pt>
                <c:pt idx="7">
                  <c:v>54442973.590812206</c:v>
                </c:pt>
              </c:numCache>
            </c:numRef>
          </c:val>
          <c:smooth val="0"/>
        </c:ser>
        <c:ser>
          <c:idx val="4"/>
          <c:order val="3"/>
          <c:tx>
            <c:strRef>
              <c:f>Graf_17!$E$8</c:f>
              <c:strCache>
                <c:ptCount val="1"/>
                <c:pt idx="0">
                  <c:v>Cirkevná politika</c:v>
                </c:pt>
              </c:strCache>
            </c:strRef>
          </c:tx>
          <c:spPr>
            <a:ln w="12700">
              <a:solidFill>
                <a:srgbClr val="1E4E9D"/>
              </a:solidFill>
            </a:ln>
          </c:spPr>
          <c:marker>
            <c:symbol val="none"/>
          </c:marker>
          <c:cat>
            <c:numRef>
              <c:f>Graf_17!$A$9:$A$16</c:f>
              <c:numCache>
                <c:formatCode>General</c:formatCode>
                <c:ptCount val="8"/>
                <c:pt idx="0">
                  <c:v>2011</c:v>
                </c:pt>
                <c:pt idx="1">
                  <c:v>2012</c:v>
                </c:pt>
                <c:pt idx="2">
                  <c:v>2013</c:v>
                </c:pt>
                <c:pt idx="3">
                  <c:v>2014</c:v>
                </c:pt>
                <c:pt idx="4">
                  <c:v>2015</c:v>
                </c:pt>
                <c:pt idx="5">
                  <c:v>2016</c:v>
                </c:pt>
                <c:pt idx="6">
                  <c:v>2017</c:v>
                </c:pt>
                <c:pt idx="7">
                  <c:v>2018</c:v>
                </c:pt>
              </c:numCache>
            </c:numRef>
          </c:cat>
          <c:val>
            <c:numRef>
              <c:f>Graf_17!$E$9:$E$16</c:f>
              <c:numCache>
                <c:formatCode>#,##0</c:formatCode>
                <c:ptCount val="8"/>
                <c:pt idx="0">
                  <c:v>37562805.05999998</c:v>
                </c:pt>
                <c:pt idx="1">
                  <c:v>37555040</c:v>
                </c:pt>
                <c:pt idx="2">
                  <c:v>37806781</c:v>
                </c:pt>
                <c:pt idx="3">
                  <c:v>38492509.899999999</c:v>
                </c:pt>
                <c:pt idx="4">
                  <c:v>39349895</c:v>
                </c:pt>
                <c:pt idx="5">
                  <c:v>40216154.32</c:v>
                </c:pt>
                <c:pt idx="6">
                  <c:v>43656568</c:v>
                </c:pt>
                <c:pt idx="7">
                  <c:v>45850831</c:v>
                </c:pt>
              </c:numCache>
            </c:numRef>
          </c:val>
          <c:smooth val="0"/>
        </c:ser>
        <c:dLbls>
          <c:showLegendKey val="0"/>
          <c:showVal val="0"/>
          <c:showCatName val="0"/>
          <c:showSerName val="0"/>
          <c:showPercent val="0"/>
          <c:showBubbleSize val="0"/>
        </c:dLbls>
        <c:marker val="1"/>
        <c:smooth val="0"/>
        <c:axId val="198301184"/>
        <c:axId val="198302720"/>
      </c:lineChart>
      <c:catAx>
        <c:axId val="198301184"/>
        <c:scaling>
          <c:orientation val="minMax"/>
        </c:scaling>
        <c:delete val="0"/>
        <c:axPos val="b"/>
        <c:numFmt formatCode="General" sourceLinked="1"/>
        <c:majorTickMark val="out"/>
        <c:minorTickMark val="none"/>
        <c:tickLblPos val="nextTo"/>
        <c:txPr>
          <a:bodyPr/>
          <a:lstStyle/>
          <a:p>
            <a:pPr>
              <a:defRPr sz="800"/>
            </a:pPr>
            <a:endParaRPr lang="sk-SK"/>
          </a:p>
        </c:txPr>
        <c:crossAx val="198302720"/>
        <c:crosses val="autoZero"/>
        <c:auto val="1"/>
        <c:lblAlgn val="ctr"/>
        <c:lblOffset val="100"/>
        <c:noMultiLvlLbl val="0"/>
      </c:catAx>
      <c:valAx>
        <c:axId val="198302720"/>
        <c:scaling>
          <c:orientation val="minMax"/>
        </c:scaling>
        <c:delete val="0"/>
        <c:axPos val="l"/>
        <c:majorGridlines/>
        <c:numFmt formatCode="#,##0" sourceLinked="1"/>
        <c:majorTickMark val="out"/>
        <c:minorTickMark val="none"/>
        <c:tickLblPos val="nextTo"/>
        <c:spPr>
          <a:ln>
            <a:noFill/>
          </a:ln>
        </c:spPr>
        <c:txPr>
          <a:bodyPr/>
          <a:lstStyle/>
          <a:p>
            <a:pPr>
              <a:defRPr sz="800"/>
            </a:pPr>
            <a:endParaRPr lang="sk-SK"/>
          </a:p>
        </c:txPr>
        <c:crossAx val="198301184"/>
        <c:crosses val="autoZero"/>
        <c:crossBetween val="between"/>
        <c:dispUnits>
          <c:builtInUnit val="millions"/>
        </c:dispUnits>
      </c:valAx>
    </c:plotArea>
    <c:legend>
      <c:legendPos val="r"/>
      <c:layout>
        <c:manualLayout>
          <c:xMode val="edge"/>
          <c:yMode val="edge"/>
          <c:x val="4.6101244842084956E-4"/>
          <c:y val="3.8619130941965648E-3"/>
          <c:w val="0.99953898755157911"/>
          <c:h val="0.12653543307086612"/>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19077751387317E-2"/>
          <c:y val="0.15836542330018966"/>
          <c:w val="0.92270985638990244"/>
          <c:h val="0.76007208282638139"/>
        </c:manualLayout>
      </c:layout>
      <c:lineChart>
        <c:grouping val="standard"/>
        <c:varyColors val="0"/>
        <c:ser>
          <c:idx val="0"/>
          <c:order val="0"/>
          <c:tx>
            <c:strRef>
              <c:f>Graf_18!$A$8</c:f>
              <c:strCache>
                <c:ptCount val="1"/>
                <c:pt idx="0">
                  <c:v>Mediálna a audiovizuálna politika</c:v>
                </c:pt>
              </c:strCache>
            </c:strRef>
          </c:tx>
          <c:spPr>
            <a:ln w="12700">
              <a:solidFill>
                <a:srgbClr val="F2A444"/>
              </a:solidFill>
            </a:ln>
          </c:spPr>
          <c:marker>
            <c:symbol val="none"/>
          </c:marker>
          <c:cat>
            <c:numRef>
              <c:f>Graf_18!$B$7:$I$7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Graf_18!$B$8:$I$8</c:f>
              <c:numCache>
                <c:formatCode>#,##0</c:formatCode>
                <c:ptCount val="8"/>
                <c:pt idx="0">
                  <c:v>554399.52</c:v>
                </c:pt>
                <c:pt idx="1">
                  <c:v>472489.60999999993</c:v>
                </c:pt>
                <c:pt idx="2">
                  <c:v>1260530.0499999993</c:v>
                </c:pt>
                <c:pt idx="3">
                  <c:v>840057.49</c:v>
                </c:pt>
                <c:pt idx="4">
                  <c:v>966410.16000000015</c:v>
                </c:pt>
                <c:pt idx="5">
                  <c:v>578347.12999999989</c:v>
                </c:pt>
                <c:pt idx="6">
                  <c:v>887953.53</c:v>
                </c:pt>
                <c:pt idx="7">
                  <c:v>924147.18710899353</c:v>
                </c:pt>
              </c:numCache>
            </c:numRef>
          </c:val>
          <c:smooth val="0"/>
        </c:ser>
        <c:ser>
          <c:idx val="5"/>
          <c:order val="1"/>
          <c:tx>
            <c:strRef>
              <c:f>Graf_18!$A$9</c:f>
              <c:strCache>
                <c:ptCount val="1"/>
                <c:pt idx="0">
                  <c:v>Politika kultúrneho dedičstva</c:v>
                </c:pt>
              </c:strCache>
            </c:strRef>
          </c:tx>
          <c:spPr>
            <a:ln w="12700">
              <a:solidFill>
                <a:srgbClr val="1E4E9D"/>
              </a:solidFill>
            </a:ln>
          </c:spPr>
          <c:marker>
            <c:symbol val="none"/>
          </c:marker>
          <c:cat>
            <c:numRef>
              <c:f>Graf_18!$B$7:$I$7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Graf_18!$B$9:$I$9</c:f>
              <c:numCache>
                <c:formatCode>#,##0</c:formatCode>
                <c:ptCount val="8"/>
                <c:pt idx="0">
                  <c:v>4427245.360000005</c:v>
                </c:pt>
                <c:pt idx="1">
                  <c:v>4289232.7700000005</c:v>
                </c:pt>
                <c:pt idx="2">
                  <c:v>5002938.04</c:v>
                </c:pt>
                <c:pt idx="3">
                  <c:v>4631073.3300000019</c:v>
                </c:pt>
                <c:pt idx="4">
                  <c:v>5825480.8900000025</c:v>
                </c:pt>
                <c:pt idx="5">
                  <c:v>5307339.6300000008</c:v>
                </c:pt>
                <c:pt idx="6">
                  <c:v>5752675.9600000037</c:v>
                </c:pt>
                <c:pt idx="7">
                  <c:v>6541070.460061118</c:v>
                </c:pt>
              </c:numCache>
            </c:numRef>
          </c:val>
          <c:smooth val="0"/>
        </c:ser>
        <c:ser>
          <c:idx val="1"/>
          <c:order val="2"/>
          <c:tx>
            <c:strRef>
              <c:f>Graf_18!$A$10</c:f>
              <c:strCache>
                <c:ptCount val="1"/>
                <c:pt idx="0">
                  <c:v>Politika podpory umenia</c:v>
                </c:pt>
              </c:strCache>
            </c:strRef>
          </c:tx>
          <c:spPr>
            <a:ln w="12700">
              <a:solidFill>
                <a:srgbClr val="F24C27"/>
              </a:solidFill>
            </a:ln>
          </c:spPr>
          <c:marker>
            <c:symbol val="none"/>
          </c:marker>
          <c:cat>
            <c:numRef>
              <c:f>Graf_18!$B$7:$I$7</c:f>
              <c:numCache>
                <c:formatCode>General</c:formatCode>
                <c:ptCount val="8"/>
                <c:pt idx="0">
                  <c:v>2011</c:v>
                </c:pt>
                <c:pt idx="1">
                  <c:v>2012</c:v>
                </c:pt>
                <c:pt idx="2">
                  <c:v>2013</c:v>
                </c:pt>
                <c:pt idx="3">
                  <c:v>2014</c:v>
                </c:pt>
                <c:pt idx="4">
                  <c:v>2015</c:v>
                </c:pt>
                <c:pt idx="5">
                  <c:v>2016</c:v>
                </c:pt>
                <c:pt idx="6">
                  <c:v>2017</c:v>
                </c:pt>
                <c:pt idx="7">
                  <c:v>2018</c:v>
                </c:pt>
              </c:numCache>
            </c:numRef>
          </c:cat>
          <c:val>
            <c:numRef>
              <c:f>Graf_18!$B$10:$I$10</c:f>
              <c:numCache>
                <c:formatCode>#,##0</c:formatCode>
                <c:ptCount val="8"/>
                <c:pt idx="0">
                  <c:v>8042981.4699999988</c:v>
                </c:pt>
                <c:pt idx="1">
                  <c:v>8239503.6299999952</c:v>
                </c:pt>
                <c:pt idx="2">
                  <c:v>8936192.6400000025</c:v>
                </c:pt>
                <c:pt idx="3">
                  <c:v>9182274.7599999998</c:v>
                </c:pt>
                <c:pt idx="4">
                  <c:v>9452067.2799999975</c:v>
                </c:pt>
                <c:pt idx="5">
                  <c:v>10471952.279999997</c:v>
                </c:pt>
                <c:pt idx="6">
                  <c:v>11716681.079999998</c:v>
                </c:pt>
                <c:pt idx="7">
                  <c:v>10417353.801503181</c:v>
                </c:pt>
              </c:numCache>
            </c:numRef>
          </c:val>
          <c:smooth val="0"/>
        </c:ser>
        <c:dLbls>
          <c:showLegendKey val="0"/>
          <c:showVal val="0"/>
          <c:showCatName val="0"/>
          <c:showSerName val="0"/>
          <c:showPercent val="0"/>
          <c:showBubbleSize val="0"/>
        </c:dLbls>
        <c:marker val="1"/>
        <c:smooth val="0"/>
        <c:axId val="199042560"/>
        <c:axId val="199044096"/>
      </c:lineChart>
      <c:catAx>
        <c:axId val="199042560"/>
        <c:scaling>
          <c:orientation val="minMax"/>
        </c:scaling>
        <c:delete val="0"/>
        <c:axPos val="b"/>
        <c:numFmt formatCode="General" sourceLinked="1"/>
        <c:majorTickMark val="none"/>
        <c:minorTickMark val="none"/>
        <c:tickLblPos val="nextTo"/>
        <c:txPr>
          <a:bodyPr/>
          <a:lstStyle/>
          <a:p>
            <a:pPr>
              <a:defRPr sz="800"/>
            </a:pPr>
            <a:endParaRPr lang="sk-SK"/>
          </a:p>
        </c:txPr>
        <c:crossAx val="199044096"/>
        <c:crosses val="autoZero"/>
        <c:auto val="1"/>
        <c:lblAlgn val="ctr"/>
        <c:lblOffset val="100"/>
        <c:noMultiLvlLbl val="0"/>
      </c:catAx>
      <c:valAx>
        <c:axId val="199044096"/>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a:noFill/>
          </a:ln>
        </c:spPr>
        <c:txPr>
          <a:bodyPr/>
          <a:lstStyle/>
          <a:p>
            <a:pPr>
              <a:defRPr sz="800"/>
            </a:pPr>
            <a:endParaRPr lang="sk-SK"/>
          </a:p>
        </c:txPr>
        <c:crossAx val="199042560"/>
        <c:crosses val="autoZero"/>
        <c:crossBetween val="between"/>
        <c:dispUnits>
          <c:builtInUnit val="millions"/>
        </c:dispUnits>
      </c:valAx>
    </c:plotArea>
    <c:legend>
      <c:legendPos val="r"/>
      <c:layout>
        <c:manualLayout>
          <c:xMode val="edge"/>
          <c:yMode val="edge"/>
          <c:x val="1.5608048993875766E-2"/>
          <c:y val="2.7777777777777776E-2"/>
          <c:w val="0.98439196618202429"/>
          <c:h val="0.12872600312444299"/>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81886330464139E-2"/>
          <c:y val="7.0019096117122856E-2"/>
          <c:w val="0.91233778841156676"/>
          <c:h val="0.83795313085864265"/>
        </c:manualLayout>
      </c:layout>
      <c:barChart>
        <c:barDir val="col"/>
        <c:grouping val="stacked"/>
        <c:varyColors val="0"/>
        <c:ser>
          <c:idx val="0"/>
          <c:order val="0"/>
          <c:tx>
            <c:strRef>
              <c:f>'[17]Graf 1'!$A$6</c:f>
              <c:strCache>
                <c:ptCount val="1"/>
                <c:pt idx="0">
                  <c:v>MK SR</c:v>
                </c:pt>
              </c:strCache>
            </c:strRef>
          </c:tx>
          <c:spPr>
            <a:solidFill>
              <a:srgbClr val="1E4E9D"/>
            </a:solidFill>
          </c:spPr>
          <c:invertIfNegative val="0"/>
          <c:dPt>
            <c:idx val="2"/>
            <c:invertIfNegative val="0"/>
            <c:bubble3D val="0"/>
            <c:spPr>
              <a:solidFill>
                <a:srgbClr val="1E4E9D"/>
              </a:solidFill>
            </c:spPr>
          </c:dPt>
          <c:cat>
            <c:numRef>
              <c:f>'[17]Graf 1'!$B$5:$L$5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'[17]Graf 1'!$B$6:$L$6</c:f>
              <c:numCache>
                <c:formatCode>General</c:formatCode>
                <c:ptCount val="11"/>
                <c:pt idx="0">
                  <c:v>20.7</c:v>
                </c:pt>
                <c:pt idx="1">
                  <c:v>29</c:v>
                </c:pt>
                <c:pt idx="2">
                  <c:v>19.7</c:v>
                </c:pt>
                <c:pt idx="3">
                  <c:v>16.884958000000001</c:v>
                </c:pt>
                <c:pt idx="4">
                  <c:v>18.222529000000002</c:v>
                </c:pt>
                <c:pt idx="5">
                  <c:v>18.924927</c:v>
                </c:pt>
                <c:pt idx="6">
                  <c:v>17.492357999999999</c:v>
                </c:pt>
                <c:pt idx="7">
                  <c:v>17.343368999999999</c:v>
                </c:pt>
                <c:pt idx="8">
                  <c:v>9.0862540000000003</c:v>
                </c:pt>
                <c:pt idx="9">
                  <c:v>13.403504999999999</c:v>
                </c:pt>
                <c:pt idx="10">
                  <c:v>16.459147999999999</c:v>
                </c:pt>
              </c:numCache>
            </c:numRef>
          </c:val>
        </c:ser>
        <c:ser>
          <c:idx val="1"/>
          <c:order val="1"/>
          <c:tx>
            <c:strRef>
              <c:f>'[17]Graf 1'!$A$7</c:f>
              <c:strCache>
                <c:ptCount val="1"/>
                <c:pt idx="0">
                  <c:v>AVF</c:v>
                </c:pt>
              </c:strCache>
            </c:strRef>
          </c:tx>
          <c:spPr>
            <a:solidFill>
              <a:srgbClr val="0487D9"/>
            </a:solidFill>
          </c:spPr>
          <c:invertIfNegative val="0"/>
          <c:cat>
            <c:numRef>
              <c:f>'[17]Graf 1'!$B$5:$L$5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'[17]Graf 1'!$B$7:$L$7</c:f>
              <c:numCache>
                <c:formatCode>General</c:formatCode>
                <c:ptCount val="11"/>
                <c:pt idx="0">
                  <c:v>0</c:v>
                </c:pt>
                <c:pt idx="1">
                  <c:v>0</c:v>
                </c:pt>
                <c:pt idx="2">
                  <c:v>6.8</c:v>
                </c:pt>
                <c:pt idx="3">
                  <c:v>5.6579740000000003</c:v>
                </c:pt>
                <c:pt idx="4">
                  <c:v>5.5210379999999999</c:v>
                </c:pt>
                <c:pt idx="5">
                  <c:v>6.2342899999999997</c:v>
                </c:pt>
                <c:pt idx="6">
                  <c:v>6.4010600000000002</c:v>
                </c:pt>
                <c:pt idx="7">
                  <c:v>7.1449870000000004</c:v>
                </c:pt>
                <c:pt idx="8">
                  <c:v>7.4881279999999997</c:v>
                </c:pt>
                <c:pt idx="9">
                  <c:v>12.415300999999999</c:v>
                </c:pt>
                <c:pt idx="10">
                  <c:v>10.819687</c:v>
                </c:pt>
              </c:numCache>
            </c:numRef>
          </c:val>
        </c:ser>
        <c:ser>
          <c:idx val="2"/>
          <c:order val="2"/>
          <c:tx>
            <c:strRef>
              <c:f>'[17]Graf 1'!$A$8</c:f>
              <c:strCache>
                <c:ptCount val="1"/>
                <c:pt idx="0">
                  <c:v>FPU</c:v>
                </c:pt>
              </c:strCache>
            </c:strRef>
          </c:tx>
          <c:spPr>
            <a:solidFill>
              <a:srgbClr val="F2DFCE"/>
            </a:solidFill>
          </c:spPr>
          <c:invertIfNegative val="0"/>
          <c:cat>
            <c:numRef>
              <c:f>'[17]Graf 1'!$B$5:$L$5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'[17]Graf 1'!$B$8:$L$8</c:f>
              <c:numCache>
                <c:formatCode>General</c:formatCode>
                <c:ptCount val="11"/>
                <c:pt idx="0">
                  <c:v>0</c:v>
                </c:pt>
                <c:pt idx="1">
                  <c:v>0</c:v>
                </c:pt>
                <c:pt idx="2">
                  <c:v>0</c:v>
                </c:pt>
                <c:pt idx="3">
                  <c:v>0</c:v>
                </c:pt>
                <c:pt idx="4">
                  <c:v>0</c:v>
                </c:pt>
                <c:pt idx="5">
                  <c:v>0</c:v>
                </c:pt>
                <c:pt idx="6">
                  <c:v>0</c:v>
                </c:pt>
                <c:pt idx="7">
                  <c:v>0</c:v>
                </c:pt>
                <c:pt idx="8">
                  <c:v>14.33039</c:v>
                </c:pt>
                <c:pt idx="9">
                  <c:v>15.609628000000001</c:v>
                </c:pt>
                <c:pt idx="10">
                  <c:v>19.448449</c:v>
                </c:pt>
              </c:numCache>
            </c:numRef>
          </c:val>
        </c:ser>
        <c:ser>
          <c:idx val="3"/>
          <c:order val="3"/>
          <c:tx>
            <c:strRef>
              <c:f>'[17]Graf 1'!$A$9</c:f>
              <c:strCache>
                <c:ptCount val="1"/>
                <c:pt idx="0">
                  <c:v>ÚV SR (menšiny)</c:v>
                </c:pt>
              </c:strCache>
            </c:strRef>
          </c:tx>
          <c:spPr>
            <a:solidFill>
              <a:srgbClr val="F2A444"/>
            </a:solidFill>
          </c:spPr>
          <c:invertIfNegative val="0"/>
          <c:cat>
            <c:numRef>
              <c:f>'[17]Graf 1'!$B$5:$L$5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'[17]Graf 1'!$B$9:$L$9</c:f>
              <c:numCache>
                <c:formatCode>General</c:formatCode>
                <c:ptCount val="11"/>
                <c:pt idx="0">
                  <c:v>0</c:v>
                </c:pt>
                <c:pt idx="1">
                  <c:v>0</c:v>
                </c:pt>
                <c:pt idx="2">
                  <c:v>0</c:v>
                </c:pt>
                <c:pt idx="3">
                  <c:v>3.9816199999999999</c:v>
                </c:pt>
                <c:pt idx="4">
                  <c:v>4.3614100000000002</c:v>
                </c:pt>
                <c:pt idx="5">
                  <c:v>4.2158189999999998</c:v>
                </c:pt>
                <c:pt idx="6">
                  <c:v>3.7849010000000001</c:v>
                </c:pt>
                <c:pt idx="7">
                  <c:v>3.8726959999999999</c:v>
                </c:pt>
                <c:pt idx="8">
                  <c:v>3.879203</c:v>
                </c:pt>
                <c:pt idx="9">
                  <c:v>4.5</c:v>
                </c:pt>
                <c:pt idx="10">
                  <c:v>0</c:v>
                </c:pt>
              </c:numCache>
            </c:numRef>
          </c:val>
        </c:ser>
        <c:ser>
          <c:idx val="4"/>
          <c:order val="4"/>
          <c:tx>
            <c:strRef>
              <c:f>'[17]Graf 1'!$A$10</c:f>
              <c:strCache>
                <c:ptCount val="1"/>
                <c:pt idx="0">
                  <c:v>KULT MINOR</c:v>
                </c:pt>
              </c:strCache>
            </c:strRef>
          </c:tx>
          <c:spPr>
            <a:solidFill>
              <a:srgbClr val="F24C27"/>
            </a:solidFill>
          </c:spPr>
          <c:invertIfNegative val="0"/>
          <c:cat>
            <c:numRef>
              <c:f>'[17]Graf 1'!$B$5:$L$5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'[17]Graf 1'!$B$10:$L$10</c:f>
              <c:numCache>
                <c:formatCode>General</c:formatCode>
                <c:ptCount val="11"/>
                <c:pt idx="0">
                  <c:v>0</c:v>
                </c:pt>
                <c:pt idx="1">
                  <c:v>0</c:v>
                </c:pt>
                <c:pt idx="2">
                  <c:v>0</c:v>
                </c:pt>
                <c:pt idx="3">
                  <c:v>0</c:v>
                </c:pt>
                <c:pt idx="4">
                  <c:v>0</c:v>
                </c:pt>
                <c:pt idx="5">
                  <c:v>0</c:v>
                </c:pt>
                <c:pt idx="6">
                  <c:v>0</c:v>
                </c:pt>
                <c:pt idx="7">
                  <c:v>0</c:v>
                </c:pt>
                <c:pt idx="8">
                  <c:v>0</c:v>
                </c:pt>
                <c:pt idx="9">
                  <c:v>0</c:v>
                </c:pt>
                <c:pt idx="10">
                  <c:v>7.2516889999999998</c:v>
                </c:pt>
              </c:numCache>
            </c:numRef>
          </c:val>
        </c:ser>
        <c:dLbls>
          <c:showLegendKey val="0"/>
          <c:showVal val="0"/>
          <c:showCatName val="0"/>
          <c:showSerName val="0"/>
          <c:showPercent val="0"/>
          <c:showBubbleSize val="0"/>
        </c:dLbls>
        <c:gapWidth val="150"/>
        <c:overlap val="100"/>
        <c:axId val="198850048"/>
        <c:axId val="198851584"/>
      </c:barChart>
      <c:lineChart>
        <c:grouping val="standard"/>
        <c:varyColors val="0"/>
        <c:ser>
          <c:idx val="10"/>
          <c:order val="5"/>
          <c:tx>
            <c:strRef>
              <c:f>'[17]Graf 1'!$A$16</c:f>
              <c:strCache>
                <c:ptCount val="1"/>
                <c:pt idx="0">
                  <c:v>V stálych cenách (2008)</c:v>
                </c:pt>
              </c:strCache>
            </c:strRef>
          </c:tx>
          <c:spPr>
            <a:ln>
              <a:solidFill>
                <a:srgbClr val="26303D"/>
              </a:solidFill>
            </a:ln>
          </c:spPr>
          <c:marker>
            <c:symbol val="none"/>
          </c:marker>
          <c:cat>
            <c:numRef>
              <c:f>'[17]Graf 1'!$B$5:$L$5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'[17]Graf 1'!$B$16:$L$16</c:f>
              <c:numCache>
                <c:formatCode>General</c:formatCode>
                <c:ptCount val="11"/>
                <c:pt idx="0">
                  <c:v>20.7</c:v>
                </c:pt>
                <c:pt idx="1">
                  <c:v>28.536000000000005</c:v>
                </c:pt>
                <c:pt idx="2">
                  <c:v>25.815239999999999</c:v>
                </c:pt>
                <c:pt idx="3">
                  <c:v>24.831430430843522</c:v>
                </c:pt>
                <c:pt idx="4">
                  <c:v>25.363778321875625</c:v>
                </c:pt>
                <c:pt idx="5">
                  <c:v>26.138823550110018</c:v>
                </c:pt>
                <c:pt idx="6">
                  <c:v>24.653660856829664</c:v>
                </c:pt>
                <c:pt idx="7">
                  <c:v>25.337570855497525</c:v>
                </c:pt>
                <c:pt idx="8">
                  <c:v>31.231145387496426</c:v>
                </c:pt>
                <c:pt idx="9">
                  <c:v>40.701226092712851</c:v>
                </c:pt>
                <c:pt idx="10">
                  <c:v>46.639629052392827</c:v>
                </c:pt>
              </c:numCache>
            </c:numRef>
          </c:val>
          <c:smooth val="0"/>
        </c:ser>
        <c:dLbls>
          <c:showLegendKey val="0"/>
          <c:showVal val="0"/>
          <c:showCatName val="0"/>
          <c:showSerName val="0"/>
          <c:showPercent val="0"/>
          <c:showBubbleSize val="0"/>
        </c:dLbls>
        <c:marker val="1"/>
        <c:smooth val="0"/>
        <c:axId val="198854912"/>
        <c:axId val="198853376"/>
      </c:lineChart>
      <c:catAx>
        <c:axId val="198850048"/>
        <c:scaling>
          <c:orientation val="minMax"/>
        </c:scaling>
        <c:delete val="0"/>
        <c:axPos val="b"/>
        <c:numFmt formatCode="General" sourceLinked="1"/>
        <c:majorTickMark val="none"/>
        <c:minorTickMark val="none"/>
        <c:tickLblPos val="nextTo"/>
        <c:txPr>
          <a:bodyPr/>
          <a:lstStyle/>
          <a:p>
            <a:pPr>
              <a:defRPr sz="800"/>
            </a:pPr>
            <a:endParaRPr lang="sk-SK"/>
          </a:p>
        </c:txPr>
        <c:crossAx val="198851584"/>
        <c:crosses val="autoZero"/>
        <c:auto val="1"/>
        <c:lblAlgn val="ctr"/>
        <c:lblOffset val="100"/>
        <c:noMultiLvlLbl val="0"/>
      </c:catAx>
      <c:valAx>
        <c:axId val="198851584"/>
        <c:scaling>
          <c:orientation val="minMax"/>
          <c:max val="70"/>
        </c:scaling>
        <c:delete val="0"/>
        <c:axPos val="l"/>
        <c:majorGridlines>
          <c:spPr>
            <a:ln>
              <a:solidFill>
                <a:schemeClr val="bg1">
                  <a:lumMod val="85000"/>
                </a:schemeClr>
              </a:solidFill>
              <a:prstDash val="dash"/>
            </a:ln>
          </c:spPr>
        </c:majorGridlines>
        <c:numFmt formatCode="0" sourceLinked="0"/>
        <c:majorTickMark val="none"/>
        <c:minorTickMark val="none"/>
        <c:tickLblPos val="nextTo"/>
        <c:spPr>
          <a:ln>
            <a:noFill/>
            <a:prstDash val="dash"/>
          </a:ln>
        </c:spPr>
        <c:txPr>
          <a:bodyPr/>
          <a:lstStyle/>
          <a:p>
            <a:pPr>
              <a:defRPr sz="800"/>
            </a:pPr>
            <a:endParaRPr lang="sk-SK"/>
          </a:p>
        </c:txPr>
        <c:crossAx val="198850048"/>
        <c:crosses val="autoZero"/>
        <c:crossBetween val="between"/>
      </c:valAx>
      <c:valAx>
        <c:axId val="198853376"/>
        <c:scaling>
          <c:orientation val="minMax"/>
          <c:max val="70"/>
        </c:scaling>
        <c:delete val="0"/>
        <c:axPos val="r"/>
        <c:numFmt formatCode="0" sourceLinked="0"/>
        <c:majorTickMark val="none"/>
        <c:minorTickMark val="none"/>
        <c:tickLblPos val="nextTo"/>
        <c:spPr>
          <a:ln>
            <a:noFill/>
          </a:ln>
        </c:spPr>
        <c:txPr>
          <a:bodyPr/>
          <a:lstStyle/>
          <a:p>
            <a:pPr>
              <a:defRPr sz="800"/>
            </a:pPr>
            <a:endParaRPr lang="sk-SK"/>
          </a:p>
        </c:txPr>
        <c:crossAx val="198854912"/>
        <c:crosses val="max"/>
        <c:crossBetween val="between"/>
      </c:valAx>
      <c:catAx>
        <c:axId val="198854912"/>
        <c:scaling>
          <c:orientation val="minMax"/>
        </c:scaling>
        <c:delete val="1"/>
        <c:axPos val="b"/>
        <c:numFmt formatCode="General" sourceLinked="1"/>
        <c:majorTickMark val="out"/>
        <c:minorTickMark val="none"/>
        <c:tickLblPos val="nextTo"/>
        <c:crossAx val="198853376"/>
        <c:crosses val="autoZero"/>
        <c:auto val="1"/>
        <c:lblAlgn val="ctr"/>
        <c:lblOffset val="100"/>
        <c:noMultiLvlLbl val="0"/>
      </c:catAx>
      <c:spPr>
        <a:ln>
          <a:noFill/>
        </a:ln>
      </c:spPr>
    </c:plotArea>
    <c:legend>
      <c:legendPos val="b"/>
      <c:layout>
        <c:manualLayout>
          <c:xMode val="edge"/>
          <c:yMode val="edge"/>
          <c:x val="0.12649633337408292"/>
          <c:y val="9.0575924705447008E-2"/>
          <c:w val="0.59919315039180476"/>
          <c:h val="6.5280511811023623E-2"/>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832895888014"/>
          <c:y val="2.2604257801108196E-2"/>
          <c:w val="0.88681671041119858"/>
          <c:h val="0.85026975794692328"/>
        </c:manualLayout>
      </c:layout>
      <c:lineChart>
        <c:grouping val="standard"/>
        <c:varyColors val="0"/>
        <c:ser>
          <c:idx val="0"/>
          <c:order val="0"/>
          <c:tx>
            <c:strRef>
              <c:f>Graf_2!$A$10</c:f>
              <c:strCache>
                <c:ptCount val="1"/>
                <c:pt idx="0">
                  <c:v>SK</c:v>
                </c:pt>
              </c:strCache>
            </c:strRef>
          </c:tx>
          <c:spPr>
            <a:ln w="12700" cap="rnd">
              <a:solidFill>
                <a:srgbClr val="1E4E9D"/>
              </a:solidFill>
              <a:round/>
            </a:ln>
            <a:effectLst/>
          </c:spPr>
          <c:marker>
            <c:symbol val="diamond"/>
            <c:size val="5"/>
            <c:spPr>
              <a:solidFill>
                <a:srgbClr val="1E4E9D"/>
              </a:solidFill>
              <a:ln>
                <a:solidFill>
                  <a:srgbClr val="1E4E9D">
                    <a:alpha val="50000"/>
                  </a:srgbClr>
                </a:solidFill>
              </a:ln>
            </c:spPr>
          </c:marker>
          <c:cat>
            <c:numRef>
              <c:f>Graf_2!$B$9:$H$9</c:f>
              <c:numCache>
                <c:formatCode>0</c:formatCode>
                <c:ptCount val="7"/>
                <c:pt idx="0">
                  <c:v>2011</c:v>
                </c:pt>
                <c:pt idx="1">
                  <c:v>2012</c:v>
                </c:pt>
                <c:pt idx="2">
                  <c:v>2013</c:v>
                </c:pt>
                <c:pt idx="3">
                  <c:v>2014</c:v>
                </c:pt>
                <c:pt idx="4">
                  <c:v>2015</c:v>
                </c:pt>
                <c:pt idx="5">
                  <c:v>2016</c:v>
                </c:pt>
                <c:pt idx="6">
                  <c:v>2017</c:v>
                </c:pt>
              </c:numCache>
            </c:numRef>
          </c:cat>
          <c:val>
            <c:numRef>
              <c:f>Graf_2!$B$10:$H$10</c:f>
              <c:numCache>
                <c:formatCode>0.00%</c:formatCode>
                <c:ptCount val="7"/>
                <c:pt idx="0">
                  <c:v>7.7618821077431932E-3</c:v>
                </c:pt>
                <c:pt idx="1">
                  <c:v>7.3806625540723623E-3</c:v>
                </c:pt>
                <c:pt idx="2">
                  <c:v>7.3331634530988989E-3</c:v>
                </c:pt>
                <c:pt idx="3">
                  <c:v>7.5465449125878253E-3</c:v>
                </c:pt>
                <c:pt idx="4">
                  <c:v>8.4813655099560022E-3</c:v>
                </c:pt>
                <c:pt idx="5">
                  <c:v>8.0109718427943712E-3</c:v>
                </c:pt>
                <c:pt idx="6">
                  <c:v>6.9616232709376101E-3</c:v>
                </c:pt>
              </c:numCache>
            </c:numRef>
          </c:val>
          <c:smooth val="0"/>
        </c:ser>
        <c:ser>
          <c:idx val="1"/>
          <c:order val="1"/>
          <c:tx>
            <c:strRef>
              <c:f>Graf_2!$A$11</c:f>
              <c:strCache>
                <c:ptCount val="1"/>
              </c:strCache>
            </c:strRef>
          </c:tx>
          <c:spPr>
            <a:ln w="12700" cap="rnd">
              <a:solidFill>
                <a:srgbClr val="1E4E9D"/>
              </a:solidFill>
              <a:prstDash val="sysDash"/>
              <a:round/>
            </a:ln>
            <a:effectLst/>
          </c:spPr>
          <c:marker>
            <c:symbol val="none"/>
          </c:marker>
          <c:dLbls>
            <c:dLbl>
              <c:idx val="6"/>
              <c:layout>
                <c:manualLayout>
                  <c:x val="-8.2292213473315837E-3"/>
                  <c:y val="-1.00116652085156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Graf_2!$B$9:$H$9</c:f>
              <c:numCache>
                <c:formatCode>0</c:formatCode>
                <c:ptCount val="7"/>
                <c:pt idx="0">
                  <c:v>2011</c:v>
                </c:pt>
                <c:pt idx="1">
                  <c:v>2012</c:v>
                </c:pt>
                <c:pt idx="2">
                  <c:v>2013</c:v>
                </c:pt>
                <c:pt idx="3">
                  <c:v>2014</c:v>
                </c:pt>
                <c:pt idx="4">
                  <c:v>2015</c:v>
                </c:pt>
                <c:pt idx="5">
                  <c:v>2016</c:v>
                </c:pt>
                <c:pt idx="6">
                  <c:v>2017</c:v>
                </c:pt>
              </c:numCache>
            </c:numRef>
          </c:cat>
          <c:val>
            <c:numRef>
              <c:f>Graf_2!$B$11:$H$11</c:f>
              <c:numCache>
                <c:formatCode>0.00%</c:formatCode>
                <c:ptCount val="7"/>
                <c:pt idx="0">
                  <c:v>7.6394590930271792E-3</c:v>
                </c:pt>
                <c:pt idx="1">
                  <c:v>7.6394590930271792E-3</c:v>
                </c:pt>
                <c:pt idx="2">
                  <c:v>7.6394590930271792E-3</c:v>
                </c:pt>
                <c:pt idx="3">
                  <c:v>7.6394590930271792E-3</c:v>
                </c:pt>
                <c:pt idx="4">
                  <c:v>7.6394590930271792E-3</c:v>
                </c:pt>
                <c:pt idx="5">
                  <c:v>7.6394590930271792E-3</c:v>
                </c:pt>
                <c:pt idx="6">
                  <c:v>7.6394590930271792E-3</c:v>
                </c:pt>
              </c:numCache>
            </c:numRef>
          </c:val>
          <c:smooth val="0"/>
        </c:ser>
        <c:ser>
          <c:idx val="2"/>
          <c:order val="2"/>
          <c:tx>
            <c:strRef>
              <c:f>Graf_2!$A$12</c:f>
              <c:strCache>
                <c:ptCount val="1"/>
                <c:pt idx="0">
                  <c:v>V4</c:v>
                </c:pt>
              </c:strCache>
            </c:strRef>
          </c:tx>
          <c:spPr>
            <a:ln w="12700" cap="rnd">
              <a:solidFill>
                <a:srgbClr val="F2A444"/>
              </a:solidFill>
              <a:round/>
            </a:ln>
            <a:effectLst/>
          </c:spPr>
          <c:marker>
            <c:symbol val="diamond"/>
            <c:size val="5"/>
            <c:spPr>
              <a:solidFill>
                <a:srgbClr val="F2A444"/>
              </a:solidFill>
              <a:ln>
                <a:solidFill>
                  <a:srgbClr val="F2A444"/>
                </a:solidFill>
              </a:ln>
            </c:spPr>
          </c:marker>
          <c:cat>
            <c:numRef>
              <c:f>Graf_2!$B$9:$H$9</c:f>
              <c:numCache>
                <c:formatCode>0</c:formatCode>
                <c:ptCount val="7"/>
                <c:pt idx="0">
                  <c:v>2011</c:v>
                </c:pt>
                <c:pt idx="1">
                  <c:v>2012</c:v>
                </c:pt>
                <c:pt idx="2">
                  <c:v>2013</c:v>
                </c:pt>
                <c:pt idx="3">
                  <c:v>2014</c:v>
                </c:pt>
                <c:pt idx="4">
                  <c:v>2015</c:v>
                </c:pt>
                <c:pt idx="5">
                  <c:v>2016</c:v>
                </c:pt>
                <c:pt idx="6">
                  <c:v>2017</c:v>
                </c:pt>
              </c:numCache>
            </c:numRef>
          </c:cat>
          <c:val>
            <c:numRef>
              <c:f>Graf_2!$B$12:$H$12</c:f>
              <c:numCache>
                <c:formatCode>0.00%</c:formatCode>
                <c:ptCount val="7"/>
                <c:pt idx="0">
                  <c:v>9.0344338047299022E-3</c:v>
                </c:pt>
                <c:pt idx="1">
                  <c:v>9.0668684138823837E-3</c:v>
                </c:pt>
                <c:pt idx="2">
                  <c:v>8.8259218009602274E-3</c:v>
                </c:pt>
                <c:pt idx="3">
                  <c:v>9.2522863189131339E-3</c:v>
                </c:pt>
                <c:pt idx="4">
                  <c:v>9.1705422415582251E-3</c:v>
                </c:pt>
                <c:pt idx="5">
                  <c:v>9.8334998856584345E-3</c:v>
                </c:pt>
                <c:pt idx="6">
                  <c:v>1.03977614712386E-2</c:v>
                </c:pt>
              </c:numCache>
            </c:numRef>
          </c:val>
          <c:smooth val="0"/>
        </c:ser>
        <c:ser>
          <c:idx val="3"/>
          <c:order val="3"/>
          <c:tx>
            <c:strRef>
              <c:f>Graf_2!$A$13</c:f>
              <c:strCache>
                <c:ptCount val="1"/>
              </c:strCache>
            </c:strRef>
          </c:tx>
          <c:spPr>
            <a:ln w="12700" cap="rnd">
              <a:solidFill>
                <a:srgbClr val="F2A444"/>
              </a:solidFill>
              <a:prstDash val="sysDash"/>
              <a:round/>
            </a:ln>
            <a:effectLst/>
          </c:spPr>
          <c:marker>
            <c:symbol val="none"/>
          </c:marker>
          <c:dLbls>
            <c:dLbl>
              <c:idx val="6"/>
              <c:layout>
                <c:manualLayout>
                  <c:x val="-1.1006999125109463E-2"/>
                  <c:y val="-7.5240594925634295E-4"/>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Graf_2!$B$9:$H$9</c:f>
              <c:numCache>
                <c:formatCode>0</c:formatCode>
                <c:ptCount val="7"/>
                <c:pt idx="0">
                  <c:v>2011</c:v>
                </c:pt>
                <c:pt idx="1">
                  <c:v>2012</c:v>
                </c:pt>
                <c:pt idx="2">
                  <c:v>2013</c:v>
                </c:pt>
                <c:pt idx="3">
                  <c:v>2014</c:v>
                </c:pt>
                <c:pt idx="4">
                  <c:v>2015</c:v>
                </c:pt>
                <c:pt idx="5">
                  <c:v>2016</c:v>
                </c:pt>
                <c:pt idx="6">
                  <c:v>2017</c:v>
                </c:pt>
              </c:numCache>
            </c:numRef>
          </c:cat>
          <c:val>
            <c:numRef>
              <c:f>Graf_2!$B$13:$H$13</c:f>
              <c:numCache>
                <c:formatCode>0.00%</c:formatCode>
                <c:ptCount val="7"/>
                <c:pt idx="0">
                  <c:v>9.3687591338487003E-3</c:v>
                </c:pt>
                <c:pt idx="1">
                  <c:v>9.3687591338487003E-3</c:v>
                </c:pt>
                <c:pt idx="2">
                  <c:v>9.3687591338487003E-3</c:v>
                </c:pt>
                <c:pt idx="3">
                  <c:v>9.3687591338487003E-3</c:v>
                </c:pt>
                <c:pt idx="4">
                  <c:v>9.3687591338487003E-3</c:v>
                </c:pt>
                <c:pt idx="5">
                  <c:v>9.3687591338487003E-3</c:v>
                </c:pt>
                <c:pt idx="6">
                  <c:v>9.3687591338487003E-3</c:v>
                </c:pt>
              </c:numCache>
            </c:numRef>
          </c:val>
          <c:smooth val="0"/>
        </c:ser>
        <c:ser>
          <c:idx val="4"/>
          <c:order val="4"/>
          <c:tx>
            <c:strRef>
              <c:f>Graf_2!$A$14</c:f>
              <c:strCache>
                <c:ptCount val="1"/>
                <c:pt idx="0">
                  <c:v>EU28</c:v>
                </c:pt>
              </c:strCache>
            </c:strRef>
          </c:tx>
          <c:spPr>
            <a:ln w="12700" cap="rnd">
              <a:solidFill>
                <a:srgbClr val="F24C27"/>
              </a:solidFill>
              <a:round/>
            </a:ln>
            <a:effectLst/>
          </c:spPr>
          <c:marker>
            <c:symbol val="diamond"/>
            <c:size val="5"/>
            <c:spPr>
              <a:solidFill>
                <a:srgbClr val="F24C27"/>
              </a:solidFill>
              <a:ln>
                <a:noFill/>
              </a:ln>
            </c:spPr>
          </c:marker>
          <c:cat>
            <c:numRef>
              <c:f>Graf_2!$B$9:$H$9</c:f>
              <c:numCache>
                <c:formatCode>0</c:formatCode>
                <c:ptCount val="7"/>
                <c:pt idx="0">
                  <c:v>2011</c:v>
                </c:pt>
                <c:pt idx="1">
                  <c:v>2012</c:v>
                </c:pt>
                <c:pt idx="2">
                  <c:v>2013</c:v>
                </c:pt>
                <c:pt idx="3">
                  <c:v>2014</c:v>
                </c:pt>
                <c:pt idx="4">
                  <c:v>2015</c:v>
                </c:pt>
                <c:pt idx="5">
                  <c:v>2016</c:v>
                </c:pt>
                <c:pt idx="6">
                  <c:v>2017</c:v>
                </c:pt>
              </c:numCache>
            </c:numRef>
          </c:cat>
          <c:val>
            <c:numRef>
              <c:f>Graf_2!$B$14:$H$14</c:f>
              <c:numCache>
                <c:formatCode>0.00%</c:formatCode>
                <c:ptCount val="7"/>
                <c:pt idx="0">
                  <c:v>7.2866566430572419E-3</c:v>
                </c:pt>
                <c:pt idx="1">
                  <c:v>7.0333942037110117E-3</c:v>
                </c:pt>
                <c:pt idx="2">
                  <c:v>7.5508256996681521E-3</c:v>
                </c:pt>
                <c:pt idx="3">
                  <c:v>7.4098312346878338E-3</c:v>
                </c:pt>
                <c:pt idx="4">
                  <c:v>7.1883745604513719E-3</c:v>
                </c:pt>
                <c:pt idx="5">
                  <c:v>7.2584621986174795E-3</c:v>
                </c:pt>
                <c:pt idx="6">
                  <c:v>7.2150781369803366E-3</c:v>
                </c:pt>
              </c:numCache>
            </c:numRef>
          </c:val>
          <c:smooth val="0"/>
        </c:ser>
        <c:ser>
          <c:idx val="5"/>
          <c:order val="5"/>
          <c:tx>
            <c:strRef>
              <c:f>Graf_2!$A$15</c:f>
              <c:strCache>
                <c:ptCount val="1"/>
              </c:strCache>
            </c:strRef>
          </c:tx>
          <c:spPr>
            <a:ln w="12700" cap="rnd">
              <a:solidFill>
                <a:srgbClr val="F24C27"/>
              </a:solidFill>
              <a:prstDash val="sysDash"/>
              <a:round/>
            </a:ln>
            <a:effectLst/>
          </c:spPr>
          <c:marker>
            <c:symbol val="none"/>
          </c:marker>
          <c:dLbls>
            <c:dLbl>
              <c:idx val="6"/>
              <c:layout>
                <c:manualLayout>
                  <c:x val="-8.3333333333334356E-3"/>
                  <c:y val="1.85185185185184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Graf_2!$B$9:$H$9</c:f>
              <c:numCache>
                <c:formatCode>0</c:formatCode>
                <c:ptCount val="7"/>
                <c:pt idx="0">
                  <c:v>2011</c:v>
                </c:pt>
                <c:pt idx="1">
                  <c:v>2012</c:v>
                </c:pt>
                <c:pt idx="2">
                  <c:v>2013</c:v>
                </c:pt>
                <c:pt idx="3">
                  <c:v>2014</c:v>
                </c:pt>
                <c:pt idx="4">
                  <c:v>2015</c:v>
                </c:pt>
                <c:pt idx="5">
                  <c:v>2016</c:v>
                </c:pt>
                <c:pt idx="6">
                  <c:v>2017</c:v>
                </c:pt>
              </c:numCache>
            </c:numRef>
          </c:cat>
          <c:val>
            <c:numRef>
              <c:f>Graf_2!$B$15:$H$15</c:f>
              <c:numCache>
                <c:formatCode>0.00%</c:formatCode>
                <c:ptCount val="7"/>
                <c:pt idx="0">
                  <c:v>7.2775175253104894E-3</c:v>
                </c:pt>
                <c:pt idx="1">
                  <c:v>7.2775175253104894E-3</c:v>
                </c:pt>
                <c:pt idx="2">
                  <c:v>7.2775175253104894E-3</c:v>
                </c:pt>
                <c:pt idx="3">
                  <c:v>7.2775175253104894E-3</c:v>
                </c:pt>
                <c:pt idx="4">
                  <c:v>7.2775175253104894E-3</c:v>
                </c:pt>
                <c:pt idx="5">
                  <c:v>7.2775175253104894E-3</c:v>
                </c:pt>
                <c:pt idx="6">
                  <c:v>7.2775175253104894E-3</c:v>
                </c:pt>
              </c:numCache>
            </c:numRef>
          </c:val>
          <c:smooth val="0"/>
        </c:ser>
        <c:dLbls>
          <c:showLegendKey val="0"/>
          <c:showVal val="0"/>
          <c:showCatName val="0"/>
          <c:showSerName val="0"/>
          <c:showPercent val="0"/>
          <c:showBubbleSize val="0"/>
        </c:dLbls>
        <c:marker val="1"/>
        <c:smooth val="0"/>
        <c:axId val="195641344"/>
        <c:axId val="195642880"/>
      </c:lineChart>
      <c:catAx>
        <c:axId val="1956413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crossAx val="195642880"/>
        <c:crosses val="autoZero"/>
        <c:auto val="1"/>
        <c:lblAlgn val="ctr"/>
        <c:lblOffset val="100"/>
        <c:noMultiLvlLbl val="0"/>
      </c:catAx>
      <c:valAx>
        <c:axId val="195642880"/>
        <c:scaling>
          <c:orientation val="minMax"/>
          <c:min val="6.0000000000000019E-3"/>
        </c:scaling>
        <c:delete val="0"/>
        <c:axPos val="l"/>
        <c:majorGridlines>
          <c:spPr>
            <a:ln w="9525" cap="flat" cmpd="sng" algn="ctr">
              <a:solidFill>
                <a:srgbClr val="D9D9D9"/>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crossAx val="195641344"/>
        <c:crosses val="autoZero"/>
        <c:crossBetween val="between"/>
        <c:majorUnit val="1.0000000000000002E-3"/>
      </c:valAx>
      <c:spPr>
        <a:noFill/>
        <a:ln>
          <a:noFill/>
        </a:ln>
        <a:effectLst/>
      </c:spPr>
    </c:plotArea>
    <c:legend>
      <c:legendPos val="t"/>
      <c:legendEntry>
        <c:idx val="1"/>
        <c:delete val="1"/>
      </c:legendEntry>
      <c:legendEntry>
        <c:idx val="3"/>
        <c:delete val="1"/>
      </c:legendEntry>
      <c:legendEntry>
        <c:idx val="5"/>
        <c:delete val="1"/>
      </c:legendEntry>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29199172684062"/>
          <c:y val="5.279812512236403E-2"/>
          <c:w val="0.50930561099217442"/>
          <c:h val="0.84852462282916075"/>
        </c:manualLayout>
      </c:layout>
      <c:barChart>
        <c:barDir val="bar"/>
        <c:grouping val="percentStacked"/>
        <c:varyColors val="0"/>
        <c:ser>
          <c:idx val="0"/>
          <c:order val="0"/>
          <c:tx>
            <c:strRef>
              <c:f>Graf_20!$C$9</c:f>
              <c:strCache>
                <c:ptCount val="1"/>
                <c:pt idx="0">
                  <c:v>Štátny rozpočet</c:v>
                </c:pt>
              </c:strCache>
            </c:strRef>
          </c:tx>
          <c:spPr>
            <a:solidFill>
              <a:srgbClr val="1E4E9D"/>
            </a:solidFill>
          </c:spPr>
          <c:invertIfNegative val="0"/>
          <c:cat>
            <c:strRef>
              <c:f>Graf_20!$B$10:$B$18</c:f>
              <c:strCache>
                <c:ptCount val="9"/>
                <c:pt idx="0">
                  <c:v>Mediálna a audiovizuálna politika</c:v>
                </c:pt>
                <c:pt idx="1">
                  <c:v>Politika podpory múzeí a galérií</c:v>
                </c:pt>
                <c:pt idx="2">
                  <c:v>Politika podpory knižníc</c:v>
                </c:pt>
                <c:pt idx="3">
                  <c:v>Politika osvetovej činnosti a tradičnej kultúry</c:v>
                </c:pt>
                <c:pt idx="4">
                  <c:v>Politika ochrany pamiatkového fondu</c:v>
                </c:pt>
                <c:pt idx="5">
                  <c:v>Politika podpory divadla</c:v>
                </c:pt>
                <c:pt idx="6">
                  <c:v>Politika podpory hudobných a tanečných súborov</c:v>
                </c:pt>
                <c:pt idx="7">
                  <c:v>Politika podpory vizuálneho umenia</c:v>
                </c:pt>
                <c:pt idx="8">
                  <c:v>Politika podpory literatúry</c:v>
                </c:pt>
              </c:strCache>
            </c:strRef>
          </c:cat>
          <c:val>
            <c:numRef>
              <c:f>Graf_20!$C$10:$C$18</c:f>
              <c:numCache>
                <c:formatCode>#,##0</c:formatCode>
                <c:ptCount val="9"/>
                <c:pt idx="0">
                  <c:v>277463465.24347883</c:v>
                </c:pt>
                <c:pt idx="1">
                  <c:v>174040938.22846738</c:v>
                </c:pt>
                <c:pt idx="2">
                  <c:v>169182051.09569988</c:v>
                </c:pt>
                <c:pt idx="3">
                  <c:v>60163981.314031757</c:v>
                </c:pt>
                <c:pt idx="4">
                  <c:v>58160836.383494891</c:v>
                </c:pt>
                <c:pt idx="5">
                  <c:v>234446751.95667988</c:v>
                </c:pt>
                <c:pt idx="6">
                  <c:v>143242009.84411708</c:v>
                </c:pt>
                <c:pt idx="7">
                  <c:v>21176516.474561244</c:v>
                </c:pt>
                <c:pt idx="8">
                  <c:v>7588476.6900306679</c:v>
                </c:pt>
              </c:numCache>
            </c:numRef>
          </c:val>
        </c:ser>
        <c:ser>
          <c:idx val="1"/>
          <c:order val="1"/>
          <c:tx>
            <c:strRef>
              <c:f>Graf_20!$D$9</c:f>
              <c:strCache>
                <c:ptCount val="1"/>
                <c:pt idx="0">
                  <c:v>Vlastné a iné zdroje</c:v>
                </c:pt>
              </c:strCache>
            </c:strRef>
          </c:tx>
          <c:spPr>
            <a:solidFill>
              <a:srgbClr val="F2A444"/>
            </a:solidFill>
          </c:spPr>
          <c:invertIfNegative val="0"/>
          <c:cat>
            <c:strRef>
              <c:f>Graf_20!$B$10:$B$18</c:f>
              <c:strCache>
                <c:ptCount val="9"/>
                <c:pt idx="0">
                  <c:v>Mediálna a audiovizuálna politika</c:v>
                </c:pt>
                <c:pt idx="1">
                  <c:v>Politika podpory múzeí a galérií</c:v>
                </c:pt>
                <c:pt idx="2">
                  <c:v>Politika podpory knižníc</c:v>
                </c:pt>
                <c:pt idx="3">
                  <c:v>Politika osvetovej činnosti a tradičnej kultúry</c:v>
                </c:pt>
                <c:pt idx="4">
                  <c:v>Politika ochrany pamiatkového fondu</c:v>
                </c:pt>
                <c:pt idx="5">
                  <c:v>Politika podpory divadla</c:v>
                </c:pt>
                <c:pt idx="6">
                  <c:v>Politika podpory hudobných a tanečných súborov</c:v>
                </c:pt>
                <c:pt idx="7">
                  <c:v>Politika podpory vizuálneho umenia</c:v>
                </c:pt>
                <c:pt idx="8">
                  <c:v>Politika podpory literatúry</c:v>
                </c:pt>
              </c:strCache>
            </c:strRef>
          </c:cat>
          <c:val>
            <c:numRef>
              <c:f>Graf_20!$D$10:$D$18</c:f>
              <c:numCache>
                <c:formatCode>#,##0</c:formatCode>
                <c:ptCount val="9"/>
                <c:pt idx="0">
                  <c:v>7013047.0873336028</c:v>
                </c:pt>
                <c:pt idx="1">
                  <c:v>41805393.57969936</c:v>
                </c:pt>
                <c:pt idx="2">
                  <c:v>1597528.3902043907</c:v>
                </c:pt>
                <c:pt idx="3">
                  <c:v>5943744.1284599714</c:v>
                </c:pt>
                <c:pt idx="4">
                  <c:v>346232</c:v>
                </c:pt>
                <c:pt idx="5">
                  <c:v>57766133.891895682</c:v>
                </c:pt>
                <c:pt idx="6">
                  <c:v>23272757.695580043</c:v>
                </c:pt>
                <c:pt idx="7">
                  <c:v>246980.51950550076</c:v>
                </c:pt>
                <c:pt idx="8">
                  <c:v>846084.21843261726</c:v>
                </c:pt>
              </c:numCache>
            </c:numRef>
          </c:val>
        </c:ser>
        <c:ser>
          <c:idx val="2"/>
          <c:order val="2"/>
          <c:tx>
            <c:strRef>
              <c:f>Graf_20!$E$9</c:f>
              <c:strCache>
                <c:ptCount val="1"/>
                <c:pt idx="0">
                  <c:v>EÚ</c:v>
                </c:pt>
              </c:strCache>
            </c:strRef>
          </c:tx>
          <c:spPr>
            <a:solidFill>
              <a:srgbClr val="0487D9"/>
            </a:solidFill>
          </c:spPr>
          <c:invertIfNegative val="0"/>
          <c:cat>
            <c:strRef>
              <c:f>Graf_20!$B$10:$B$18</c:f>
              <c:strCache>
                <c:ptCount val="9"/>
                <c:pt idx="0">
                  <c:v>Mediálna a audiovizuálna politika</c:v>
                </c:pt>
                <c:pt idx="1">
                  <c:v>Politika podpory múzeí a galérií</c:v>
                </c:pt>
                <c:pt idx="2">
                  <c:v>Politika podpory knižníc</c:v>
                </c:pt>
                <c:pt idx="3">
                  <c:v>Politika osvetovej činnosti a tradičnej kultúry</c:v>
                </c:pt>
                <c:pt idx="4">
                  <c:v>Politika ochrany pamiatkového fondu</c:v>
                </c:pt>
                <c:pt idx="5">
                  <c:v>Politika podpory divadla</c:v>
                </c:pt>
                <c:pt idx="6">
                  <c:v>Politika podpory hudobných a tanečných súborov</c:v>
                </c:pt>
                <c:pt idx="7">
                  <c:v>Politika podpory vizuálneho umenia</c:v>
                </c:pt>
                <c:pt idx="8">
                  <c:v>Politika podpory literatúry</c:v>
                </c:pt>
              </c:strCache>
            </c:strRef>
          </c:cat>
          <c:val>
            <c:numRef>
              <c:f>Graf_20!$E$10:$E$18</c:f>
              <c:numCache>
                <c:formatCode>#,##0</c:formatCode>
                <c:ptCount val="9"/>
                <c:pt idx="0">
                  <c:v>15106315.209999999</c:v>
                </c:pt>
                <c:pt idx="1">
                  <c:v>49801329.739999995</c:v>
                </c:pt>
                <c:pt idx="2">
                  <c:v>60776187.649999931</c:v>
                </c:pt>
                <c:pt idx="3">
                  <c:v>20890338.729999997</c:v>
                </c:pt>
                <c:pt idx="4">
                  <c:v>6800864.7499999972</c:v>
                </c:pt>
                <c:pt idx="5">
                  <c:v>6049115.7799999993</c:v>
                </c:pt>
                <c:pt idx="6">
                  <c:v>1140198.53</c:v>
                </c:pt>
              </c:numCache>
            </c:numRef>
          </c:val>
        </c:ser>
        <c:ser>
          <c:idx val="3"/>
          <c:order val="3"/>
          <c:tx>
            <c:strRef>
              <c:f>Graf_20!$F$9</c:f>
              <c:strCache>
                <c:ptCount val="1"/>
                <c:pt idx="0">
                  <c:v>Dotačné fondy</c:v>
                </c:pt>
              </c:strCache>
            </c:strRef>
          </c:tx>
          <c:spPr>
            <a:solidFill>
              <a:srgbClr val="F24C27"/>
            </a:solidFill>
          </c:spPr>
          <c:invertIfNegative val="0"/>
          <c:cat>
            <c:strRef>
              <c:f>Graf_20!$B$10:$B$18</c:f>
              <c:strCache>
                <c:ptCount val="9"/>
                <c:pt idx="0">
                  <c:v>Mediálna a audiovizuálna politika</c:v>
                </c:pt>
                <c:pt idx="1">
                  <c:v>Politika podpory múzeí a galérií</c:v>
                </c:pt>
                <c:pt idx="2">
                  <c:v>Politika podpory knižníc</c:v>
                </c:pt>
                <c:pt idx="3">
                  <c:v>Politika osvetovej činnosti a tradičnej kultúry</c:v>
                </c:pt>
                <c:pt idx="4">
                  <c:v>Politika ochrany pamiatkového fondu</c:v>
                </c:pt>
                <c:pt idx="5">
                  <c:v>Politika podpory divadla</c:v>
                </c:pt>
                <c:pt idx="6">
                  <c:v>Politika podpory hudobných a tanečných súborov</c:v>
                </c:pt>
                <c:pt idx="7">
                  <c:v>Politika podpory vizuálneho umenia</c:v>
                </c:pt>
                <c:pt idx="8">
                  <c:v>Politika podpory literatúry</c:v>
                </c:pt>
              </c:strCache>
            </c:strRef>
          </c:cat>
          <c:val>
            <c:numRef>
              <c:f>Graf_20!$F$10:$F$18</c:f>
              <c:numCache>
                <c:formatCode>#,##0</c:formatCode>
                <c:ptCount val="9"/>
                <c:pt idx="0">
                  <c:v>62316238.000000015</c:v>
                </c:pt>
                <c:pt idx="1">
                  <c:v>7370384.0000000009</c:v>
                </c:pt>
                <c:pt idx="2">
                  <c:v>7022080.9999999991</c:v>
                </c:pt>
                <c:pt idx="3">
                  <c:v>14426635.000000002</c:v>
                </c:pt>
                <c:pt idx="4">
                  <c:v>57327167</c:v>
                </c:pt>
                <c:pt idx="5">
                  <c:v>8826934.9999999981</c:v>
                </c:pt>
                <c:pt idx="6">
                  <c:v>12959602.999999998</c:v>
                </c:pt>
                <c:pt idx="7">
                  <c:v>8556341.9999999981</c:v>
                </c:pt>
                <c:pt idx="8">
                  <c:v>10587129</c:v>
                </c:pt>
              </c:numCache>
            </c:numRef>
          </c:val>
        </c:ser>
        <c:dLbls>
          <c:showLegendKey val="0"/>
          <c:showVal val="0"/>
          <c:showCatName val="0"/>
          <c:showSerName val="0"/>
          <c:showPercent val="0"/>
          <c:showBubbleSize val="0"/>
        </c:dLbls>
        <c:gapWidth val="150"/>
        <c:overlap val="100"/>
        <c:axId val="198943872"/>
        <c:axId val="198945408"/>
      </c:barChart>
      <c:catAx>
        <c:axId val="198943872"/>
        <c:scaling>
          <c:orientation val="minMax"/>
        </c:scaling>
        <c:delete val="0"/>
        <c:axPos val="l"/>
        <c:numFmt formatCode="General" sourceLinked="0"/>
        <c:majorTickMark val="out"/>
        <c:minorTickMark val="none"/>
        <c:tickLblPos val="nextTo"/>
        <c:crossAx val="198945408"/>
        <c:crosses val="autoZero"/>
        <c:auto val="1"/>
        <c:lblAlgn val="ctr"/>
        <c:lblOffset val="100"/>
        <c:noMultiLvlLbl val="0"/>
      </c:catAx>
      <c:valAx>
        <c:axId val="198945408"/>
        <c:scaling>
          <c:orientation val="minMax"/>
        </c:scaling>
        <c:delete val="0"/>
        <c:axPos val="b"/>
        <c:majorGridlines>
          <c:spPr>
            <a:ln>
              <a:prstDash val="dash"/>
            </a:ln>
          </c:spPr>
        </c:majorGridlines>
        <c:numFmt formatCode="0%" sourceLinked="1"/>
        <c:majorTickMark val="out"/>
        <c:minorTickMark val="none"/>
        <c:tickLblPos val="nextTo"/>
        <c:crossAx val="198943872"/>
        <c:crosses val="autoZero"/>
        <c:crossBetween val="between"/>
      </c:valAx>
    </c:plotArea>
    <c:legend>
      <c:legendPos val="r"/>
      <c:layout>
        <c:manualLayout>
          <c:xMode val="edge"/>
          <c:yMode val="edge"/>
          <c:x val="0.35228116646709484"/>
          <c:y val="2.7182867470761773E-3"/>
          <c:w val="0.50639778898605414"/>
          <c:h val="6.457650756737744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Graf_21!$A$8</c:f>
              <c:strCache>
                <c:ptCount val="1"/>
                <c:pt idx="0">
                  <c:v>Politika kultúrneho dedičstva</c:v>
                </c:pt>
              </c:strCache>
            </c:strRef>
          </c:tx>
          <c:spPr>
            <a:solidFill>
              <a:srgbClr val="1E4E9D"/>
            </a:solidFill>
          </c:spPr>
          <c:invertIfNegative val="0"/>
          <c:cat>
            <c:strRef>
              <c:f>Graf_21!$B$7</c:f>
              <c:strCache>
                <c:ptCount val="1"/>
                <c:pt idx="0">
                  <c:v>súčet</c:v>
                </c:pt>
              </c:strCache>
            </c:strRef>
          </c:cat>
          <c:val>
            <c:numRef>
              <c:f>Graf_21!$B$8</c:f>
              <c:numCache>
                <c:formatCode>#,##0</c:formatCode>
                <c:ptCount val="1"/>
                <c:pt idx="0">
                  <c:v>91956961.623757228</c:v>
                </c:pt>
              </c:numCache>
            </c:numRef>
          </c:val>
        </c:ser>
        <c:ser>
          <c:idx val="1"/>
          <c:order val="1"/>
          <c:tx>
            <c:strRef>
              <c:f>Graf_21!$A$9</c:f>
              <c:strCache>
                <c:ptCount val="1"/>
                <c:pt idx="0">
                  <c:v>Politika podpory umenia</c:v>
                </c:pt>
              </c:strCache>
            </c:strRef>
          </c:tx>
          <c:spPr>
            <a:solidFill>
              <a:srgbClr val="0487D9"/>
            </a:solidFill>
          </c:spPr>
          <c:invertIfNegative val="0"/>
          <c:cat>
            <c:strRef>
              <c:f>Graf_21!$B$7</c:f>
              <c:strCache>
                <c:ptCount val="1"/>
                <c:pt idx="0">
                  <c:v>súčet</c:v>
                </c:pt>
              </c:strCache>
            </c:strRef>
          </c:cat>
          <c:val>
            <c:numRef>
              <c:f>Graf_21!$B$9</c:f>
              <c:numCache>
                <c:formatCode>#,##0</c:formatCode>
                <c:ptCount val="1"/>
                <c:pt idx="0">
                  <c:v>66213129.325100355</c:v>
                </c:pt>
              </c:numCache>
            </c:numRef>
          </c:val>
        </c:ser>
        <c:ser>
          <c:idx val="2"/>
          <c:order val="2"/>
          <c:tx>
            <c:strRef>
              <c:f>Graf_21!$A$10</c:f>
              <c:strCache>
                <c:ptCount val="1"/>
                <c:pt idx="0">
                  <c:v>Mediálna a audiovizuálna politika</c:v>
                </c:pt>
              </c:strCache>
            </c:strRef>
          </c:tx>
          <c:spPr>
            <a:solidFill>
              <a:srgbClr val="F2A444"/>
            </a:solidFill>
          </c:spPr>
          <c:invertIfNegative val="0"/>
          <c:cat>
            <c:strRef>
              <c:f>Graf_21!$B$7</c:f>
              <c:strCache>
                <c:ptCount val="1"/>
                <c:pt idx="0">
                  <c:v>súčet</c:v>
                </c:pt>
              </c:strCache>
            </c:strRef>
          </c:cat>
          <c:val>
            <c:numRef>
              <c:f>Graf_21!$B$10</c:f>
              <c:numCache>
                <c:formatCode>#,##0</c:formatCode>
                <c:ptCount val="1"/>
                <c:pt idx="0">
                  <c:v>45237383.192601532</c:v>
                </c:pt>
              </c:numCache>
            </c:numRef>
          </c:val>
        </c:ser>
        <c:ser>
          <c:idx val="3"/>
          <c:order val="3"/>
          <c:tx>
            <c:strRef>
              <c:f>Graf_21!$A$11</c:f>
              <c:strCache>
                <c:ptCount val="1"/>
                <c:pt idx="0">
                  <c:v>Cirkevná politika</c:v>
                </c:pt>
              </c:strCache>
            </c:strRef>
          </c:tx>
          <c:spPr>
            <a:solidFill>
              <a:srgbClr val="F24C27"/>
            </a:solidFill>
          </c:spPr>
          <c:invertIfNegative val="0"/>
          <c:cat>
            <c:strRef>
              <c:f>Graf_21!$B$7</c:f>
              <c:strCache>
                <c:ptCount val="1"/>
                <c:pt idx="0">
                  <c:v>súčet</c:v>
                </c:pt>
              </c:strCache>
            </c:strRef>
          </c:cat>
          <c:val>
            <c:numRef>
              <c:f>Graf_21!$B$11</c:f>
              <c:numCache>
                <c:formatCode>#,##0</c:formatCode>
                <c:ptCount val="1"/>
                <c:pt idx="0">
                  <c:v>40061323.034999996</c:v>
                </c:pt>
              </c:numCache>
            </c:numRef>
          </c:val>
        </c:ser>
        <c:ser>
          <c:idx val="4"/>
          <c:order val="4"/>
          <c:tx>
            <c:strRef>
              <c:f>Graf_21!$A$12</c:f>
              <c:strCache>
                <c:ptCount val="1"/>
                <c:pt idx="0">
                  <c:v>výdavky úradu MK SR</c:v>
                </c:pt>
              </c:strCache>
            </c:strRef>
          </c:tx>
          <c:spPr>
            <a:solidFill>
              <a:srgbClr val="F2DFCE"/>
            </a:solidFill>
          </c:spPr>
          <c:invertIfNegative val="0"/>
          <c:cat>
            <c:strRef>
              <c:f>Graf_21!$B$7</c:f>
              <c:strCache>
                <c:ptCount val="1"/>
                <c:pt idx="0">
                  <c:v>súčet</c:v>
                </c:pt>
              </c:strCache>
            </c:strRef>
          </c:cat>
          <c:val>
            <c:numRef>
              <c:f>Graf_21!$B$12</c:f>
              <c:numCache>
                <c:formatCode>#,##0</c:formatCode>
                <c:ptCount val="1"/>
                <c:pt idx="0">
                  <c:v>40100000</c:v>
                </c:pt>
              </c:numCache>
            </c:numRef>
          </c:val>
        </c:ser>
        <c:dLbls>
          <c:showLegendKey val="0"/>
          <c:showVal val="0"/>
          <c:showCatName val="0"/>
          <c:showSerName val="0"/>
          <c:showPercent val="0"/>
          <c:showBubbleSize val="0"/>
        </c:dLbls>
        <c:gapWidth val="150"/>
        <c:overlap val="100"/>
        <c:axId val="199413120"/>
        <c:axId val="199423104"/>
      </c:barChart>
      <c:catAx>
        <c:axId val="199413120"/>
        <c:scaling>
          <c:orientation val="minMax"/>
        </c:scaling>
        <c:delete val="1"/>
        <c:axPos val="l"/>
        <c:numFmt formatCode="General" sourceLinked="0"/>
        <c:majorTickMark val="out"/>
        <c:minorTickMark val="none"/>
        <c:tickLblPos val="nextTo"/>
        <c:crossAx val="199423104"/>
        <c:crosses val="autoZero"/>
        <c:auto val="1"/>
        <c:lblAlgn val="ctr"/>
        <c:lblOffset val="100"/>
        <c:noMultiLvlLbl val="0"/>
      </c:catAx>
      <c:valAx>
        <c:axId val="199423104"/>
        <c:scaling>
          <c:orientation val="minMax"/>
        </c:scaling>
        <c:delete val="0"/>
        <c:axPos val="b"/>
        <c:majorGridlines>
          <c:spPr>
            <a:ln>
              <a:prstDash val="dash"/>
            </a:ln>
          </c:spPr>
        </c:majorGridlines>
        <c:numFmt formatCode="0%" sourceLinked="1"/>
        <c:majorTickMark val="out"/>
        <c:minorTickMark val="none"/>
        <c:tickLblPos val="nextTo"/>
        <c:txPr>
          <a:bodyPr/>
          <a:lstStyle/>
          <a:p>
            <a:pPr>
              <a:defRPr sz="800"/>
            </a:pPr>
            <a:endParaRPr lang="sk-SK"/>
          </a:p>
        </c:txPr>
        <c:crossAx val="199413120"/>
        <c:crosses val="autoZero"/>
        <c:crossBetween val="between"/>
      </c:valAx>
    </c:plotArea>
    <c:legend>
      <c:legendPos val="r"/>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385637990146815E-2"/>
          <c:y val="6.1849599659982157E-2"/>
          <c:w val="0.76380668773711868"/>
          <c:h val="0.88771286276680827"/>
        </c:manualLayout>
      </c:layout>
      <c:barChart>
        <c:barDir val="col"/>
        <c:grouping val="stacked"/>
        <c:varyColors val="0"/>
        <c:ser>
          <c:idx val="0"/>
          <c:order val="0"/>
          <c:tx>
            <c:strRef>
              <c:f>[16]Graf_6!$A$7</c:f>
              <c:strCache>
                <c:ptCount val="1"/>
                <c:pt idx="0">
                  <c:v>RTVS</c:v>
                </c:pt>
              </c:strCache>
            </c:strRef>
          </c:tx>
          <c:spPr>
            <a:solidFill>
              <a:srgbClr val="1E4E9D"/>
            </a:solidFill>
          </c:spPr>
          <c:invertIfNegative val="0"/>
          <c:cat>
            <c:numRef>
              <c:f>[16]Graf_6!$B$6:$I$6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[16]Graf_6!$B$7:$I$7</c:f>
              <c:numCache>
                <c:formatCode>General</c:formatCode>
                <c:ptCount val="8"/>
                <c:pt idx="0">
                  <c:v>98.797736999999998</c:v>
                </c:pt>
                <c:pt idx="1">
                  <c:v>97.568966000000003</c:v>
                </c:pt>
                <c:pt idx="2">
                  <c:v>105.698731</c:v>
                </c:pt>
                <c:pt idx="3">
                  <c:v>98.784499999999994</c:v>
                </c:pt>
                <c:pt idx="4">
                  <c:v>103.027402</c:v>
                </c:pt>
                <c:pt idx="5">
                  <c:v>104.574409</c:v>
                </c:pt>
                <c:pt idx="6">
                  <c:v>109.57401299999999</c:v>
                </c:pt>
                <c:pt idx="7">
                  <c:v>113.332793</c:v>
                </c:pt>
              </c:numCache>
            </c:numRef>
          </c:val>
        </c:ser>
        <c:ser>
          <c:idx val="1"/>
          <c:order val="1"/>
          <c:tx>
            <c:strRef>
              <c:f>[16]Graf_6!$A$8</c:f>
              <c:strCache>
                <c:ptCount val="1"/>
                <c:pt idx="0">
                  <c:v>TASR</c:v>
                </c:pt>
              </c:strCache>
            </c:strRef>
          </c:tx>
          <c:spPr>
            <a:solidFill>
              <a:srgbClr val="0487D9"/>
            </a:solidFill>
          </c:spPr>
          <c:invertIfNegative val="0"/>
          <c:cat>
            <c:numRef>
              <c:f>[16]Graf_6!$B$6:$I$6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[16]Graf_6!$B$8:$I$8</c:f>
              <c:numCache>
                <c:formatCode>General</c:formatCode>
                <c:ptCount val="8"/>
                <c:pt idx="0">
                  <c:v>3.3511000000000002</c:v>
                </c:pt>
                <c:pt idx="1">
                  <c:v>2.8511000000000002</c:v>
                </c:pt>
                <c:pt idx="2">
                  <c:v>3.2210700000000001</c:v>
                </c:pt>
                <c:pt idx="3">
                  <c:v>3.6657999999999999</c:v>
                </c:pt>
                <c:pt idx="4">
                  <c:v>4.0258000000000003</c:v>
                </c:pt>
                <c:pt idx="5">
                  <c:v>4.4881000000000002</c:v>
                </c:pt>
                <c:pt idx="6">
                  <c:v>5.1352640000000003</c:v>
                </c:pt>
                <c:pt idx="7">
                  <c:v>5.0017199999999997</c:v>
                </c:pt>
              </c:numCache>
            </c:numRef>
          </c:val>
        </c:ser>
        <c:ser>
          <c:idx val="2"/>
          <c:order val="2"/>
          <c:tx>
            <c:strRef>
              <c:f>[16]Graf_6!$A$9</c:f>
              <c:strCache>
                <c:ptCount val="1"/>
                <c:pt idx="0">
                  <c:v>AVF</c:v>
                </c:pt>
              </c:strCache>
            </c:strRef>
          </c:tx>
          <c:spPr>
            <a:solidFill>
              <a:srgbClr val="F2A444"/>
            </a:solidFill>
          </c:spPr>
          <c:invertIfNegative val="0"/>
          <c:cat>
            <c:numRef>
              <c:f>[16]Graf_6!$B$6:$I$6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[16]Graf_6!$B$9:$I$9</c:f>
              <c:numCache>
                <c:formatCode>General</c:formatCode>
                <c:ptCount val="8"/>
                <c:pt idx="0">
                  <c:v>7.0250000000000004</c:v>
                </c:pt>
                <c:pt idx="1">
                  <c:v>6.85</c:v>
                </c:pt>
                <c:pt idx="2">
                  <c:v>6.3166000000000002</c:v>
                </c:pt>
                <c:pt idx="3">
                  <c:v>6.4530000000000003</c:v>
                </c:pt>
                <c:pt idx="4">
                  <c:v>7.0124000000000004</c:v>
                </c:pt>
                <c:pt idx="5">
                  <c:v>6.9039000000000001</c:v>
                </c:pt>
                <c:pt idx="6">
                  <c:v>12.443899999999999</c:v>
                </c:pt>
                <c:pt idx="7">
                  <c:v>9.5072369999999999</c:v>
                </c:pt>
              </c:numCache>
            </c:numRef>
          </c:val>
        </c:ser>
        <c:ser>
          <c:idx val="3"/>
          <c:order val="3"/>
          <c:tx>
            <c:strRef>
              <c:f>[16]Graf_6!$A$10</c:f>
              <c:strCache>
                <c:ptCount val="1"/>
                <c:pt idx="0">
                  <c:v>FPU</c:v>
                </c:pt>
              </c:strCache>
            </c:strRef>
          </c:tx>
          <c:spPr>
            <a:solidFill>
              <a:srgbClr val="F2DFCE"/>
            </a:solidFill>
          </c:spPr>
          <c:invertIfNegative val="0"/>
          <c:cat>
            <c:numRef>
              <c:f>[16]Graf_6!$B$6:$I$6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[16]Graf_6!$B$10:$I$10</c:f>
              <c:numCache>
                <c:formatCode>General</c:formatCode>
                <c:ptCount val="8"/>
                <c:pt idx="0">
                  <c:v>0</c:v>
                </c:pt>
                <c:pt idx="1">
                  <c:v>0</c:v>
                </c:pt>
                <c:pt idx="2">
                  <c:v>0</c:v>
                </c:pt>
                <c:pt idx="3">
                  <c:v>0</c:v>
                </c:pt>
                <c:pt idx="4">
                  <c:v>0</c:v>
                </c:pt>
                <c:pt idx="5">
                  <c:v>14.744396999999999</c:v>
                </c:pt>
                <c:pt idx="6">
                  <c:v>14.78848</c:v>
                </c:pt>
                <c:pt idx="7">
                  <c:v>19.749583000000001</c:v>
                </c:pt>
              </c:numCache>
            </c:numRef>
          </c:val>
        </c:ser>
        <c:ser>
          <c:idx val="4"/>
          <c:order val="4"/>
          <c:tx>
            <c:strRef>
              <c:f>[16]Graf_6!$A$11</c:f>
              <c:strCache>
                <c:ptCount val="1"/>
                <c:pt idx="0">
                  <c:v>KULT MINOR</c:v>
                </c:pt>
              </c:strCache>
            </c:strRef>
          </c:tx>
          <c:spPr>
            <a:solidFill>
              <a:srgbClr val="F24C27"/>
            </a:solidFill>
          </c:spPr>
          <c:invertIfNegative val="0"/>
          <c:cat>
            <c:numRef>
              <c:f>[16]Graf_6!$B$6:$I$6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[16]Graf_6!$B$11:$I$11</c:f>
              <c:numCache>
                <c:formatCode>General</c:formatCode>
                <c:ptCount val="8"/>
                <c:pt idx="0">
                  <c:v>0</c:v>
                </c:pt>
                <c:pt idx="1">
                  <c:v>0</c:v>
                </c:pt>
                <c:pt idx="2">
                  <c:v>0</c:v>
                </c:pt>
                <c:pt idx="3">
                  <c:v>0</c:v>
                </c:pt>
                <c:pt idx="4">
                  <c:v>0</c:v>
                </c:pt>
                <c:pt idx="5">
                  <c:v>0</c:v>
                </c:pt>
                <c:pt idx="6">
                  <c:v>0</c:v>
                </c:pt>
                <c:pt idx="7">
                  <c:v>7.9242239999999997</c:v>
                </c:pt>
              </c:numCache>
            </c:numRef>
          </c:val>
        </c:ser>
        <c:ser>
          <c:idx val="5"/>
          <c:order val="5"/>
          <c:tx>
            <c:strRef>
              <c:f>[16]Graf_6!$A$12</c:f>
              <c:strCache>
                <c:ptCount val="1"/>
                <c:pt idx="0">
                  <c:v>Verejné vysoké školy</c:v>
                </c:pt>
              </c:strCache>
            </c:strRef>
          </c:tx>
          <c:spPr>
            <a:solidFill>
              <a:srgbClr val="26303D"/>
            </a:solidFill>
          </c:spPr>
          <c:invertIfNegative val="0"/>
          <c:cat>
            <c:numRef>
              <c:f>[16]Graf_6!$B$6:$I$6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[16]Graf_6!$B$12:$I$12</c:f>
              <c:numCache>
                <c:formatCode>General</c:formatCode>
                <c:ptCount val="8"/>
                <c:pt idx="0">
                  <c:v>0.52254</c:v>
                </c:pt>
                <c:pt idx="1">
                  <c:v>0.169513</c:v>
                </c:pt>
                <c:pt idx="2">
                  <c:v>0.40655000000000002</c:v>
                </c:pt>
                <c:pt idx="3">
                  <c:v>0.371</c:v>
                </c:pt>
                <c:pt idx="4">
                  <c:v>0.42574499999999998</c:v>
                </c:pt>
                <c:pt idx="5">
                  <c:v>0.67074500000000004</c:v>
                </c:pt>
                <c:pt idx="6">
                  <c:v>0.67074500000000004</c:v>
                </c:pt>
                <c:pt idx="7">
                  <c:v>0.74152099999999999</c:v>
                </c:pt>
              </c:numCache>
            </c:numRef>
          </c:val>
        </c:ser>
        <c:dLbls>
          <c:showLegendKey val="0"/>
          <c:showVal val="0"/>
          <c:showCatName val="0"/>
          <c:showSerName val="0"/>
          <c:showPercent val="0"/>
          <c:showBubbleSize val="0"/>
        </c:dLbls>
        <c:gapWidth val="150"/>
        <c:overlap val="100"/>
        <c:axId val="199185920"/>
        <c:axId val="199187456"/>
      </c:barChart>
      <c:catAx>
        <c:axId val="199185920"/>
        <c:scaling>
          <c:orientation val="minMax"/>
        </c:scaling>
        <c:delete val="0"/>
        <c:axPos val="b"/>
        <c:numFmt formatCode="General" sourceLinked="1"/>
        <c:majorTickMark val="none"/>
        <c:minorTickMark val="none"/>
        <c:tickLblPos val="nextTo"/>
        <c:txPr>
          <a:bodyPr/>
          <a:lstStyle/>
          <a:p>
            <a:pPr>
              <a:defRPr sz="800" b="0"/>
            </a:pPr>
            <a:endParaRPr lang="sk-SK"/>
          </a:p>
        </c:txPr>
        <c:crossAx val="199187456"/>
        <c:crosses val="autoZero"/>
        <c:auto val="1"/>
        <c:lblAlgn val="ctr"/>
        <c:lblOffset val="100"/>
        <c:noMultiLvlLbl val="0"/>
      </c:catAx>
      <c:valAx>
        <c:axId val="199187456"/>
        <c:scaling>
          <c:orientation val="minMax"/>
        </c:scaling>
        <c:delete val="0"/>
        <c:axPos val="l"/>
        <c:majorGridlines>
          <c:spPr>
            <a:ln>
              <a:solidFill>
                <a:schemeClr val="bg1">
                  <a:lumMod val="85000"/>
                </a:schemeClr>
              </a:solidFill>
              <a:prstDash val="dash"/>
            </a:ln>
          </c:spPr>
        </c:majorGridlines>
        <c:numFmt formatCode="0" sourceLinked="0"/>
        <c:majorTickMark val="none"/>
        <c:minorTickMark val="none"/>
        <c:tickLblPos val="nextTo"/>
        <c:spPr>
          <a:ln>
            <a:noFill/>
          </a:ln>
        </c:spPr>
        <c:txPr>
          <a:bodyPr/>
          <a:lstStyle/>
          <a:p>
            <a:pPr>
              <a:defRPr sz="800" b="0"/>
            </a:pPr>
            <a:endParaRPr lang="sk-SK"/>
          </a:p>
        </c:txPr>
        <c:crossAx val="199185920"/>
        <c:crosses val="autoZero"/>
        <c:crossBetween val="between"/>
      </c:valAx>
    </c:plotArea>
    <c:legend>
      <c:legendPos val="r"/>
      <c:layout>
        <c:manualLayout>
          <c:xMode val="edge"/>
          <c:yMode val="edge"/>
          <c:x val="0.7758783418404358"/>
          <c:y val="6.2480492140407885E-2"/>
          <c:w val="0.21142484073912871"/>
          <c:h val="0.58491508333699904"/>
        </c:manualLayout>
      </c:layout>
      <c:overlay val="0"/>
      <c:txPr>
        <a:bodyPr/>
        <a:lstStyle/>
        <a:p>
          <a:pPr>
            <a:defRPr sz="800" b="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654587287891862E-2"/>
          <c:y val="0.16741153257482158"/>
          <c:w val="0.88576681324687589"/>
          <c:h val="0.75624383017696561"/>
        </c:manualLayout>
      </c:layout>
      <c:barChart>
        <c:barDir val="col"/>
        <c:grouping val="stacked"/>
        <c:varyColors val="0"/>
        <c:ser>
          <c:idx val="0"/>
          <c:order val="0"/>
          <c:tx>
            <c:strRef>
              <c:f>[16]Graf_7!$A$7</c:f>
              <c:strCache>
                <c:ptCount val="1"/>
                <c:pt idx="0">
                  <c:v>VÚC a rozpočtové organizácie</c:v>
                </c:pt>
              </c:strCache>
            </c:strRef>
          </c:tx>
          <c:spPr>
            <a:solidFill>
              <a:srgbClr val="1E4E9D"/>
            </a:solidFill>
          </c:spPr>
          <c:invertIfNegative val="0"/>
          <c:cat>
            <c:numRef>
              <c:f>[16]Graf_7!$B$6:$I$6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[16]Graf_7!$B$7:$I$7</c:f>
              <c:numCache>
                <c:formatCode>General</c:formatCode>
                <c:ptCount val="8"/>
                <c:pt idx="0">
                  <c:v>12.851421999999999</c:v>
                </c:pt>
                <c:pt idx="1">
                  <c:v>11.022195999999999</c:v>
                </c:pt>
                <c:pt idx="2">
                  <c:v>11.915533</c:v>
                </c:pt>
                <c:pt idx="3">
                  <c:v>11.99367</c:v>
                </c:pt>
                <c:pt idx="4">
                  <c:v>12.205264</c:v>
                </c:pt>
                <c:pt idx="5">
                  <c:v>13.959286000000001</c:v>
                </c:pt>
                <c:pt idx="6">
                  <c:v>14.055308</c:v>
                </c:pt>
                <c:pt idx="7">
                  <c:v>20.984995000000001</c:v>
                </c:pt>
              </c:numCache>
            </c:numRef>
          </c:val>
        </c:ser>
        <c:ser>
          <c:idx val="1"/>
          <c:order val="1"/>
          <c:tx>
            <c:strRef>
              <c:f>[16]Graf_7!$A$8</c:f>
              <c:strCache>
                <c:ptCount val="1"/>
                <c:pt idx="0">
                  <c:v>Príspevkové organizácie zriadené VÚC</c:v>
                </c:pt>
              </c:strCache>
            </c:strRef>
          </c:tx>
          <c:spPr>
            <a:solidFill>
              <a:srgbClr val="0487D9"/>
            </a:solidFill>
          </c:spPr>
          <c:invertIfNegative val="0"/>
          <c:cat>
            <c:numRef>
              <c:f>[16]Graf_7!$B$6:$I$6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[16]Graf_7!$B$8:$I$8</c:f>
              <c:numCache>
                <c:formatCode>General</c:formatCode>
                <c:ptCount val="8"/>
                <c:pt idx="0">
                  <c:v>51.288775999999999</c:v>
                </c:pt>
                <c:pt idx="1">
                  <c:v>51.288775999999999</c:v>
                </c:pt>
                <c:pt idx="2">
                  <c:v>51.641466000000001</c:v>
                </c:pt>
                <c:pt idx="3">
                  <c:v>52.673915999999998</c:v>
                </c:pt>
                <c:pt idx="4">
                  <c:v>52.658462</c:v>
                </c:pt>
                <c:pt idx="5">
                  <c:v>52.842033000000001</c:v>
                </c:pt>
                <c:pt idx="6">
                  <c:v>52.599688</c:v>
                </c:pt>
                <c:pt idx="7">
                  <c:v>71.247069999999994</c:v>
                </c:pt>
              </c:numCache>
            </c:numRef>
          </c:val>
        </c:ser>
        <c:dLbls>
          <c:showLegendKey val="0"/>
          <c:showVal val="0"/>
          <c:showCatName val="0"/>
          <c:showSerName val="0"/>
          <c:showPercent val="0"/>
          <c:showBubbleSize val="0"/>
        </c:dLbls>
        <c:gapWidth val="150"/>
        <c:overlap val="100"/>
        <c:axId val="199220224"/>
        <c:axId val="197407488"/>
      </c:barChart>
      <c:lineChart>
        <c:grouping val="standard"/>
        <c:varyColors val="0"/>
        <c:ser>
          <c:idx val="4"/>
          <c:order val="2"/>
          <c:tx>
            <c:strRef>
              <c:f>[16]Graf_7!$A$11</c:f>
              <c:strCache>
                <c:ptCount val="1"/>
                <c:pt idx="0">
                  <c:v>Podiel výdavkov na kultúru k cekovým výdavkom VÚC</c:v>
                </c:pt>
              </c:strCache>
            </c:strRef>
          </c:tx>
          <c:spPr>
            <a:ln>
              <a:solidFill>
                <a:srgbClr val="F2A444"/>
              </a:solidFill>
            </a:ln>
          </c:spPr>
          <c:marker>
            <c:symbol val="none"/>
          </c:marker>
          <c:trendline>
            <c:name>Lineárny trend podielu výdavkov na kultúru k celkovým výdavkom VÚC</c:name>
            <c:spPr>
              <a:ln>
                <a:solidFill>
                  <a:srgbClr val="F2A444"/>
                </a:solidFill>
              </a:ln>
            </c:spPr>
            <c:trendlineType val="linear"/>
            <c:dispRSqr val="0"/>
            <c:dispEq val="0"/>
          </c:trendline>
          <c:cat>
            <c:numRef>
              <c:f>[16]Graf_7!$B$6:$I$6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[16]Graf_7!$B$11:$I$11</c:f>
              <c:numCache>
                <c:formatCode>General</c:formatCode>
                <c:ptCount val="8"/>
                <c:pt idx="0">
                  <c:v>5.4550696758913102E-2</c:v>
                </c:pt>
                <c:pt idx="1">
                  <c:v>5.3288026019270886E-2</c:v>
                </c:pt>
                <c:pt idx="2">
                  <c:v>5.688949347521171E-2</c:v>
                </c:pt>
                <c:pt idx="3">
                  <c:v>5.6635153514026607E-2</c:v>
                </c:pt>
                <c:pt idx="4">
                  <c:v>5.6855166989495352E-2</c:v>
                </c:pt>
                <c:pt idx="5">
                  <c:v>5.4772064029521915E-2</c:v>
                </c:pt>
                <c:pt idx="6">
                  <c:v>4.942074757948945E-2</c:v>
                </c:pt>
                <c:pt idx="7">
                  <c:v>6.297496698416849E-2</c:v>
                </c:pt>
              </c:numCache>
            </c:numRef>
          </c:val>
          <c:smooth val="0"/>
        </c:ser>
        <c:dLbls>
          <c:showLegendKey val="0"/>
          <c:showVal val="0"/>
          <c:showCatName val="0"/>
          <c:showSerName val="0"/>
          <c:showPercent val="0"/>
          <c:showBubbleSize val="0"/>
        </c:dLbls>
        <c:marker val="1"/>
        <c:smooth val="0"/>
        <c:axId val="197414912"/>
        <c:axId val="197409024"/>
      </c:lineChart>
      <c:catAx>
        <c:axId val="199220224"/>
        <c:scaling>
          <c:orientation val="minMax"/>
        </c:scaling>
        <c:delete val="0"/>
        <c:axPos val="b"/>
        <c:numFmt formatCode="General" sourceLinked="1"/>
        <c:majorTickMark val="none"/>
        <c:minorTickMark val="none"/>
        <c:tickLblPos val="nextTo"/>
        <c:txPr>
          <a:bodyPr/>
          <a:lstStyle/>
          <a:p>
            <a:pPr>
              <a:defRPr sz="800" b="0"/>
            </a:pPr>
            <a:endParaRPr lang="sk-SK"/>
          </a:p>
        </c:txPr>
        <c:crossAx val="197407488"/>
        <c:crosses val="autoZero"/>
        <c:auto val="1"/>
        <c:lblAlgn val="ctr"/>
        <c:lblOffset val="100"/>
        <c:noMultiLvlLbl val="0"/>
      </c:catAx>
      <c:valAx>
        <c:axId val="197407488"/>
        <c:scaling>
          <c:orientation val="minMax"/>
          <c:max val="180"/>
          <c:min val="0"/>
        </c:scaling>
        <c:delete val="0"/>
        <c:axPos val="l"/>
        <c:majorGridlines>
          <c:spPr>
            <a:ln>
              <a:solidFill>
                <a:schemeClr val="bg1">
                  <a:lumMod val="85000"/>
                </a:schemeClr>
              </a:solidFill>
              <a:prstDash val="dash"/>
            </a:ln>
          </c:spPr>
        </c:majorGridlines>
        <c:numFmt formatCode="0" sourceLinked="0"/>
        <c:majorTickMark val="none"/>
        <c:minorTickMark val="none"/>
        <c:tickLblPos val="nextTo"/>
        <c:spPr>
          <a:ln>
            <a:noFill/>
          </a:ln>
        </c:spPr>
        <c:txPr>
          <a:bodyPr/>
          <a:lstStyle/>
          <a:p>
            <a:pPr>
              <a:defRPr sz="800" b="0"/>
            </a:pPr>
            <a:endParaRPr lang="sk-SK"/>
          </a:p>
        </c:txPr>
        <c:crossAx val="199220224"/>
        <c:crosses val="autoZero"/>
        <c:crossBetween val="between"/>
        <c:majorUnit val="20"/>
      </c:valAx>
      <c:valAx>
        <c:axId val="197409024"/>
        <c:scaling>
          <c:orientation val="minMax"/>
          <c:max val="9.0000000000000024E-2"/>
        </c:scaling>
        <c:delete val="0"/>
        <c:axPos val="r"/>
        <c:numFmt formatCode="0%" sourceLinked="0"/>
        <c:majorTickMark val="none"/>
        <c:minorTickMark val="none"/>
        <c:tickLblPos val="nextTo"/>
        <c:spPr>
          <a:ln>
            <a:noFill/>
          </a:ln>
        </c:spPr>
        <c:txPr>
          <a:bodyPr/>
          <a:lstStyle/>
          <a:p>
            <a:pPr>
              <a:defRPr sz="800"/>
            </a:pPr>
            <a:endParaRPr lang="sk-SK"/>
          </a:p>
        </c:txPr>
        <c:crossAx val="197414912"/>
        <c:crosses val="max"/>
        <c:crossBetween val="between"/>
      </c:valAx>
      <c:catAx>
        <c:axId val="197414912"/>
        <c:scaling>
          <c:orientation val="minMax"/>
        </c:scaling>
        <c:delete val="1"/>
        <c:axPos val="b"/>
        <c:numFmt formatCode="General" sourceLinked="1"/>
        <c:majorTickMark val="out"/>
        <c:minorTickMark val="none"/>
        <c:tickLblPos val="nextTo"/>
        <c:crossAx val="197409024"/>
        <c:crosses val="autoZero"/>
        <c:auto val="1"/>
        <c:lblAlgn val="ctr"/>
        <c:lblOffset val="100"/>
        <c:noMultiLvlLbl val="0"/>
      </c:catAx>
    </c:plotArea>
    <c:legend>
      <c:legendPos val="t"/>
      <c:layout>
        <c:manualLayout>
          <c:xMode val="edge"/>
          <c:yMode val="edge"/>
          <c:x val="1.0828414190161713E-2"/>
          <c:y val="4.9960967993754879E-2"/>
          <c:w val="0.96680599441198878"/>
          <c:h val="8.6915365087560773E-2"/>
        </c:manualLayout>
      </c:layout>
      <c:overlay val="0"/>
      <c:txPr>
        <a:bodyPr/>
        <a:lstStyle/>
        <a:p>
          <a:pPr>
            <a:defRPr sz="800" b="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654587287891862E-2"/>
          <c:y val="0.22978433789605979"/>
          <c:w val="0.90420634842698777"/>
          <c:h val="0.67741470485490685"/>
        </c:manualLayout>
      </c:layout>
      <c:barChart>
        <c:barDir val="col"/>
        <c:grouping val="stacked"/>
        <c:varyColors val="0"/>
        <c:ser>
          <c:idx val="0"/>
          <c:order val="0"/>
          <c:tx>
            <c:strRef>
              <c:f>[16]Graf_8!$A$7</c:f>
              <c:strCache>
                <c:ptCount val="1"/>
                <c:pt idx="0">
                  <c:v>Obce a rozpočtové organizácie obcí</c:v>
                </c:pt>
              </c:strCache>
            </c:strRef>
          </c:tx>
          <c:spPr>
            <a:solidFill>
              <a:srgbClr val="1E4E9D"/>
            </a:solidFill>
          </c:spPr>
          <c:invertIfNegative val="0"/>
          <c:cat>
            <c:numRef>
              <c:f>[16]Graf_8!$B$6:$I$6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[16]Graf_8!$B$7:$I$7</c:f>
              <c:numCache>
                <c:formatCode>General</c:formatCode>
                <c:ptCount val="8"/>
                <c:pt idx="0">
                  <c:v>108.641051</c:v>
                </c:pt>
                <c:pt idx="1">
                  <c:v>110.23013899999999</c:v>
                </c:pt>
                <c:pt idx="2">
                  <c:v>101.352344</c:v>
                </c:pt>
                <c:pt idx="3">
                  <c:v>113.06465</c:v>
                </c:pt>
                <c:pt idx="4">
                  <c:v>110.75354900000001</c:v>
                </c:pt>
                <c:pt idx="5">
                  <c:v>124.14783</c:v>
                </c:pt>
                <c:pt idx="6">
                  <c:v>122.479223</c:v>
                </c:pt>
                <c:pt idx="7">
                  <c:v>127.732544</c:v>
                </c:pt>
              </c:numCache>
            </c:numRef>
          </c:val>
        </c:ser>
        <c:ser>
          <c:idx val="1"/>
          <c:order val="1"/>
          <c:tx>
            <c:strRef>
              <c:f>[16]Graf_8!$A$8</c:f>
              <c:strCache>
                <c:ptCount val="1"/>
                <c:pt idx="0">
                  <c:v>Príspevkové organizácie obcí</c:v>
                </c:pt>
              </c:strCache>
            </c:strRef>
          </c:tx>
          <c:spPr>
            <a:solidFill>
              <a:srgbClr val="0487D9"/>
            </a:solidFill>
          </c:spPr>
          <c:invertIfNegative val="0"/>
          <c:cat>
            <c:numRef>
              <c:f>[16]Graf_8!$B$6:$I$6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[16]Graf_8!$B$8:$I$8</c:f>
              <c:numCache>
                <c:formatCode>General</c:formatCode>
                <c:ptCount val="8"/>
                <c:pt idx="0">
                  <c:v>35.048493999999998</c:v>
                </c:pt>
                <c:pt idx="1">
                  <c:v>36.048493999999998</c:v>
                </c:pt>
                <c:pt idx="2">
                  <c:v>33.866683000000002</c:v>
                </c:pt>
                <c:pt idx="3">
                  <c:v>34.386042000000003</c:v>
                </c:pt>
                <c:pt idx="4">
                  <c:v>34.917634999999997</c:v>
                </c:pt>
                <c:pt idx="5">
                  <c:v>35.163356999999998</c:v>
                </c:pt>
                <c:pt idx="6">
                  <c:v>35.392938000000001</c:v>
                </c:pt>
                <c:pt idx="7">
                  <c:v>36.095602</c:v>
                </c:pt>
              </c:numCache>
            </c:numRef>
          </c:val>
        </c:ser>
        <c:dLbls>
          <c:showLegendKey val="0"/>
          <c:showVal val="0"/>
          <c:showCatName val="0"/>
          <c:showSerName val="0"/>
          <c:showPercent val="0"/>
          <c:showBubbleSize val="0"/>
        </c:dLbls>
        <c:gapWidth val="150"/>
        <c:overlap val="100"/>
        <c:axId val="198734208"/>
        <c:axId val="198735744"/>
      </c:barChart>
      <c:lineChart>
        <c:grouping val="standard"/>
        <c:varyColors val="0"/>
        <c:ser>
          <c:idx val="4"/>
          <c:order val="2"/>
          <c:tx>
            <c:strRef>
              <c:f>[16]Graf_8!$A$11</c:f>
              <c:strCache>
                <c:ptCount val="1"/>
                <c:pt idx="0">
                  <c:v>Podiel výdavkov na kultúru k celkovým výdavkom obcí</c:v>
                </c:pt>
              </c:strCache>
            </c:strRef>
          </c:tx>
          <c:spPr>
            <a:ln>
              <a:solidFill>
                <a:srgbClr val="F2A444"/>
              </a:solidFill>
            </a:ln>
          </c:spPr>
          <c:marker>
            <c:symbol val="none"/>
          </c:marker>
          <c:trendline>
            <c:name>Lineárny trend podielu výdavkov na kultúru k celkovým výdavkom obcí</c:name>
            <c:spPr>
              <a:ln>
                <a:solidFill>
                  <a:srgbClr val="F2A444"/>
                </a:solidFill>
              </a:ln>
            </c:spPr>
            <c:trendlineType val="linear"/>
            <c:dispRSqr val="0"/>
            <c:dispEq val="0"/>
          </c:trendline>
          <c:cat>
            <c:numRef>
              <c:f>[16]Graf_8!$B$6:$I$6</c:f>
              <c:numCache>
                <c:formatCode>General</c:formatCode>
                <c:ptCount val="8"/>
                <c:pt idx="0">
                  <c:v>2011</c:v>
                </c:pt>
                <c:pt idx="1">
                  <c:v>2012</c:v>
                </c:pt>
                <c:pt idx="2">
                  <c:v>2013</c:v>
                </c:pt>
                <c:pt idx="3">
                  <c:v>2014</c:v>
                </c:pt>
                <c:pt idx="4">
                  <c:v>2015</c:v>
                </c:pt>
                <c:pt idx="5">
                  <c:v>2016</c:v>
                </c:pt>
                <c:pt idx="6">
                  <c:v>2017</c:v>
                </c:pt>
                <c:pt idx="7">
                  <c:v>2018</c:v>
                </c:pt>
              </c:numCache>
            </c:numRef>
          </c:cat>
          <c:val>
            <c:numRef>
              <c:f>[16]Graf_8!$B$11:$I$11</c:f>
              <c:numCache>
                <c:formatCode>General</c:formatCode>
                <c:ptCount val="8"/>
                <c:pt idx="0">
                  <c:v>3.7756735026479749E-2</c:v>
                </c:pt>
                <c:pt idx="1">
                  <c:v>3.9884907484757849E-2</c:v>
                </c:pt>
                <c:pt idx="2">
                  <c:v>3.6557842486843024E-2</c:v>
                </c:pt>
                <c:pt idx="3">
                  <c:v>3.9695123787704192E-2</c:v>
                </c:pt>
                <c:pt idx="4">
                  <c:v>3.7292526671371666E-2</c:v>
                </c:pt>
                <c:pt idx="5">
                  <c:v>4.1255761281989795E-2</c:v>
                </c:pt>
                <c:pt idx="6">
                  <c:v>3.9384969521516433E-2</c:v>
                </c:pt>
                <c:pt idx="7">
                  <c:v>3.7502881070747625E-2</c:v>
                </c:pt>
              </c:numCache>
            </c:numRef>
          </c:val>
          <c:smooth val="0"/>
        </c:ser>
        <c:dLbls>
          <c:showLegendKey val="0"/>
          <c:showVal val="0"/>
          <c:showCatName val="0"/>
          <c:showSerName val="0"/>
          <c:showPercent val="0"/>
          <c:showBubbleSize val="0"/>
        </c:dLbls>
        <c:marker val="1"/>
        <c:smooth val="0"/>
        <c:axId val="198747264"/>
        <c:axId val="198737280"/>
      </c:lineChart>
      <c:catAx>
        <c:axId val="198734208"/>
        <c:scaling>
          <c:orientation val="minMax"/>
        </c:scaling>
        <c:delete val="0"/>
        <c:axPos val="b"/>
        <c:numFmt formatCode="General" sourceLinked="1"/>
        <c:majorTickMark val="none"/>
        <c:minorTickMark val="none"/>
        <c:tickLblPos val="nextTo"/>
        <c:txPr>
          <a:bodyPr/>
          <a:lstStyle/>
          <a:p>
            <a:pPr>
              <a:defRPr sz="800" b="0"/>
            </a:pPr>
            <a:endParaRPr lang="sk-SK"/>
          </a:p>
        </c:txPr>
        <c:crossAx val="198735744"/>
        <c:crosses val="autoZero"/>
        <c:auto val="1"/>
        <c:lblAlgn val="ctr"/>
        <c:lblOffset val="100"/>
        <c:noMultiLvlLbl val="0"/>
      </c:catAx>
      <c:valAx>
        <c:axId val="198735744"/>
        <c:scaling>
          <c:orientation val="minMax"/>
          <c:max val="180"/>
        </c:scaling>
        <c:delete val="0"/>
        <c:axPos val="l"/>
        <c:majorGridlines>
          <c:spPr>
            <a:ln>
              <a:solidFill>
                <a:schemeClr val="bg1">
                  <a:lumMod val="85000"/>
                </a:schemeClr>
              </a:solidFill>
              <a:prstDash val="dash"/>
            </a:ln>
          </c:spPr>
        </c:majorGridlines>
        <c:numFmt formatCode="0" sourceLinked="0"/>
        <c:majorTickMark val="none"/>
        <c:minorTickMark val="none"/>
        <c:tickLblPos val="nextTo"/>
        <c:spPr>
          <a:ln>
            <a:noFill/>
          </a:ln>
        </c:spPr>
        <c:txPr>
          <a:bodyPr/>
          <a:lstStyle/>
          <a:p>
            <a:pPr>
              <a:defRPr sz="800" b="0"/>
            </a:pPr>
            <a:endParaRPr lang="sk-SK"/>
          </a:p>
        </c:txPr>
        <c:crossAx val="198734208"/>
        <c:crosses val="autoZero"/>
        <c:crossBetween val="between"/>
        <c:majorUnit val="20"/>
      </c:valAx>
      <c:valAx>
        <c:axId val="198737280"/>
        <c:scaling>
          <c:orientation val="minMax"/>
          <c:max val="9.0000000000000024E-2"/>
          <c:min val="0"/>
        </c:scaling>
        <c:delete val="0"/>
        <c:axPos val="r"/>
        <c:numFmt formatCode="0%" sourceLinked="0"/>
        <c:majorTickMark val="none"/>
        <c:minorTickMark val="none"/>
        <c:tickLblPos val="nextTo"/>
        <c:spPr>
          <a:ln>
            <a:noFill/>
          </a:ln>
        </c:spPr>
        <c:crossAx val="198747264"/>
        <c:crosses val="max"/>
        <c:crossBetween val="between"/>
        <c:majorUnit val="1.0000000000000002E-2"/>
      </c:valAx>
      <c:catAx>
        <c:axId val="198747264"/>
        <c:scaling>
          <c:orientation val="minMax"/>
        </c:scaling>
        <c:delete val="1"/>
        <c:axPos val="b"/>
        <c:numFmt formatCode="General" sourceLinked="1"/>
        <c:majorTickMark val="out"/>
        <c:minorTickMark val="none"/>
        <c:tickLblPos val="nextTo"/>
        <c:crossAx val="198737280"/>
        <c:crosses val="autoZero"/>
        <c:auto val="1"/>
        <c:lblAlgn val="ctr"/>
        <c:lblOffset val="100"/>
        <c:noMultiLvlLbl val="0"/>
      </c:catAx>
    </c:plotArea>
    <c:legend>
      <c:legendPos val="t"/>
      <c:layout>
        <c:manualLayout>
          <c:xMode val="edge"/>
          <c:yMode val="edge"/>
          <c:x val="1.7198060963429917E-2"/>
          <c:y val="6.4297800338409469E-2"/>
          <c:w val="0.98280193903657009"/>
          <c:h val="0.13938069879993323"/>
        </c:manualLayout>
      </c:layout>
      <c:overlay val="0"/>
      <c:txPr>
        <a:bodyPr/>
        <a:lstStyle/>
        <a:p>
          <a:pPr>
            <a:defRPr sz="800" b="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1E4E9D"/>
            </a:solidFill>
          </c:spPr>
          <c:invertIfNegative val="0"/>
          <c:dPt>
            <c:idx val="11"/>
            <c:invertIfNegative val="0"/>
            <c:bubble3D val="0"/>
            <c:spPr>
              <a:solidFill>
                <a:srgbClr val="F2A444"/>
              </a:solidFill>
            </c:spPr>
          </c:dPt>
          <c:dPt>
            <c:idx val="12"/>
            <c:invertIfNegative val="0"/>
            <c:bubble3D val="0"/>
          </c:dPt>
          <c:dPt>
            <c:idx val="13"/>
            <c:invertIfNegative val="0"/>
            <c:bubble3D val="0"/>
          </c:dPt>
          <c:cat>
            <c:strRef>
              <c:f>'[18]Graf 50'!$A$76:$A$102</c:f>
              <c:strCache>
                <c:ptCount val="27"/>
                <c:pt idx="0">
                  <c:v>SE</c:v>
                </c:pt>
                <c:pt idx="1">
                  <c:v>DE</c:v>
                </c:pt>
                <c:pt idx="2">
                  <c:v>CZ</c:v>
                </c:pt>
                <c:pt idx="3">
                  <c:v>EE</c:v>
                </c:pt>
                <c:pt idx="4">
                  <c:v>AT</c:v>
                </c:pt>
                <c:pt idx="5">
                  <c:v>MT</c:v>
                </c:pt>
                <c:pt idx="6">
                  <c:v>SI</c:v>
                </c:pt>
                <c:pt idx="7">
                  <c:v>IE</c:v>
                </c:pt>
                <c:pt idx="8">
                  <c:v>HR</c:v>
                </c:pt>
                <c:pt idx="9">
                  <c:v>NL*</c:v>
                </c:pt>
                <c:pt idx="10">
                  <c:v>FI</c:v>
                </c:pt>
                <c:pt idx="11">
                  <c:v>SK</c:v>
                </c:pt>
                <c:pt idx="12">
                  <c:v>V4</c:v>
                </c:pt>
                <c:pt idx="13">
                  <c:v>EU25</c:v>
                </c:pt>
                <c:pt idx="14">
                  <c:v>LV</c:v>
                </c:pt>
                <c:pt idx="15">
                  <c:v>LT</c:v>
                </c:pt>
                <c:pt idx="16">
                  <c:v>BE</c:v>
                </c:pt>
                <c:pt idx="17">
                  <c:v>PO</c:v>
                </c:pt>
                <c:pt idx="18">
                  <c:v>HU</c:v>
                </c:pt>
                <c:pt idx="19">
                  <c:v>ES</c:v>
                </c:pt>
                <c:pt idx="20">
                  <c:v>LU</c:v>
                </c:pt>
                <c:pt idx="21">
                  <c:v>GR</c:v>
                </c:pt>
                <c:pt idx="22">
                  <c:v>IT</c:v>
                </c:pt>
                <c:pt idx="23">
                  <c:v>PT</c:v>
                </c:pt>
                <c:pt idx="24">
                  <c:v>RO</c:v>
                </c:pt>
                <c:pt idx="25">
                  <c:v>CY</c:v>
                </c:pt>
                <c:pt idx="26">
                  <c:v>BG</c:v>
                </c:pt>
              </c:strCache>
              <c:extLst>
                <c:ext xmlns:c15="http://schemas.microsoft.com/office/drawing/2012/chart" uri="{02D57815-91ED-43cb-92C2-25804820EDAC}">
                  <c15:fullRef>
                    <c15:sqref>'[18]Graf 50'!$A$76:$A$103</c15:sqref>
                  </c15:fullRef>
                </c:ext>
              </c:extLst>
            </c:strRef>
          </c:cat>
          <c:val>
            <c:numRef>
              <c:f>'[18]Graf 50'!$B$76:$B$102</c:f>
              <c:numCache>
                <c:formatCode>General</c:formatCode>
                <c:ptCount val="27"/>
                <c:pt idx="0">
                  <c:v>5.0201168526746671E-2</c:v>
                </c:pt>
                <c:pt idx="1">
                  <c:v>4.1332900924274364E-2</c:v>
                </c:pt>
                <c:pt idx="2">
                  <c:v>3.7894387246761876E-2</c:v>
                </c:pt>
                <c:pt idx="3">
                  <c:v>3.7448530951217814E-2</c:v>
                </c:pt>
                <c:pt idx="4">
                  <c:v>3.5214983618915077E-2</c:v>
                </c:pt>
                <c:pt idx="5">
                  <c:v>3.2772355389694273E-2</c:v>
                </c:pt>
                <c:pt idx="6">
                  <c:v>3.0541107056905516E-2</c:v>
                </c:pt>
                <c:pt idx="7">
                  <c:v>2.9940261430176848E-2</c:v>
                </c:pt>
                <c:pt idx="8">
                  <c:v>2.9251599464365421E-2</c:v>
                </c:pt>
                <c:pt idx="9">
                  <c:v>2.9205492888670914E-2</c:v>
                </c:pt>
                <c:pt idx="10">
                  <c:v>2.8971810859963629E-2</c:v>
                </c:pt>
                <c:pt idx="11">
                  <c:v>2.8773072747014114E-2</c:v>
                </c:pt>
                <c:pt idx="12">
                  <c:v>2.846433241319192E-2</c:v>
                </c:pt>
                <c:pt idx="13">
                  <c:v>2.8383345114499279E-2</c:v>
                </c:pt>
                <c:pt idx="14">
                  <c:v>2.8319933462711395E-2</c:v>
                </c:pt>
                <c:pt idx="15">
                  <c:v>2.6639596407038269E-2</c:v>
                </c:pt>
                <c:pt idx="16">
                  <c:v>2.5902700226211953E-2</c:v>
                </c:pt>
                <c:pt idx="17">
                  <c:v>2.5623779561727053E-2</c:v>
                </c:pt>
                <c:pt idx="18">
                  <c:v>2.2490311288911116E-2</c:v>
                </c:pt>
                <c:pt idx="19">
                  <c:v>2.2410085034576314E-2</c:v>
                </c:pt>
                <c:pt idx="20">
                  <c:v>2.0947871102371684E-2</c:v>
                </c:pt>
                <c:pt idx="21">
                  <c:v>2.076477883422902E-2</c:v>
                </c:pt>
                <c:pt idx="22">
                  <c:v>1.9675559003069037E-2</c:v>
                </c:pt>
                <c:pt idx="23">
                  <c:v>1.963610015296675E-2</c:v>
                </c:pt>
                <c:pt idx="24">
                  <c:v>1.8543162318333042E-2</c:v>
                </c:pt>
                <c:pt idx="25">
                  <c:v>1.7358554203322184E-2</c:v>
                </c:pt>
                <c:pt idx="26">
                  <c:v>1.6433650235679474E-2</c:v>
                </c:pt>
              </c:numCache>
              <c:extLst>
                <c:ext xmlns:c15="http://schemas.microsoft.com/office/drawing/2012/chart" uri="{02D57815-91ED-43cb-92C2-25804820EDAC}">
                  <c15:fullRef>
                    <c15:sqref>'[18]Graf 50'!$B$76:$B$103</c15:sqref>
                  </c15:fullRef>
                </c:ext>
              </c:extLst>
            </c:numRef>
          </c:val>
        </c:ser>
        <c:dLbls>
          <c:showLegendKey val="0"/>
          <c:showVal val="0"/>
          <c:showCatName val="0"/>
          <c:showSerName val="0"/>
          <c:showPercent val="0"/>
          <c:showBubbleSize val="0"/>
        </c:dLbls>
        <c:gapWidth val="99"/>
        <c:axId val="199324800"/>
        <c:axId val="199326336"/>
      </c:barChart>
      <c:lineChart>
        <c:grouping val="standard"/>
        <c:varyColors val="0"/>
        <c:ser>
          <c:idx val="1"/>
          <c:order val="1"/>
          <c:tx>
            <c:strRef>
              <c:f>'[18]Graf 50'!$D$75</c:f>
              <c:strCache>
                <c:ptCount val="1"/>
                <c:pt idx="0">
                  <c:v>EÚ25</c:v>
                </c:pt>
              </c:strCache>
            </c:strRef>
          </c:tx>
          <c:spPr>
            <a:ln>
              <a:solidFill>
                <a:srgbClr val="0477BF"/>
              </a:solidFill>
            </a:ln>
          </c:spPr>
          <c:marker>
            <c:symbol val="none"/>
          </c:marker>
          <c:cat>
            <c:strLit>
              <c:ptCount val="28"/>
              <c:pt idx="0">
                <c:v>SE</c:v>
              </c:pt>
              <c:pt idx="1">
                <c:v>DE</c:v>
              </c:pt>
              <c:pt idx="2">
                <c:v>CZ</c:v>
              </c:pt>
              <c:pt idx="3">
                <c:v>EE</c:v>
              </c:pt>
              <c:pt idx="4">
                <c:v>AT</c:v>
              </c:pt>
              <c:pt idx="5">
                <c:v>MT</c:v>
              </c:pt>
              <c:pt idx="6">
                <c:v>SI</c:v>
              </c:pt>
              <c:pt idx="7">
                <c:v>IE</c:v>
              </c:pt>
              <c:pt idx="8">
                <c:v>HR</c:v>
              </c:pt>
              <c:pt idx="9">
                <c:v>NL*</c:v>
              </c:pt>
              <c:pt idx="10">
                <c:v>FI</c:v>
              </c:pt>
              <c:pt idx="11">
                <c:v>SK</c:v>
              </c:pt>
              <c:pt idx="12">
                <c:v>V4</c:v>
              </c:pt>
              <c:pt idx="13">
                <c:v>EU25</c:v>
              </c:pt>
              <c:pt idx="14">
                <c:v>LV</c:v>
              </c:pt>
              <c:pt idx="15">
                <c:v>LT</c:v>
              </c:pt>
              <c:pt idx="16">
                <c:v>BE</c:v>
              </c:pt>
              <c:pt idx="17">
                <c:v>PO</c:v>
              </c:pt>
              <c:pt idx="18">
                <c:v>HU</c:v>
              </c:pt>
              <c:pt idx="19">
                <c:v>ES</c:v>
              </c:pt>
              <c:pt idx="20">
                <c:v>LU</c:v>
              </c:pt>
              <c:pt idx="21">
                <c:v>GR</c:v>
              </c:pt>
              <c:pt idx="22">
                <c:v>IT</c:v>
              </c:pt>
              <c:pt idx="23">
                <c:v>PT</c:v>
              </c:pt>
              <c:pt idx="24">
                <c:v>RO</c:v>
              </c:pt>
              <c:pt idx="25">
                <c:v>CY</c:v>
              </c:pt>
              <c:pt idx="26">
                <c:v>BG</c:v>
              </c:pt>
              <c:pt idx="27">
                <c:v>EÚ25</c:v>
              </c:pt>
              <c:extLst>
                <c:ext xmlns:c15="http://schemas.microsoft.com/office/drawing/2012/chart" uri="{02D57815-91ED-43cb-92C2-25804820EDAC}">
                  <c15:autoCat val="1"/>
                </c:ext>
              </c:extLst>
            </c:strLit>
          </c:cat>
          <c:val>
            <c:numRef>
              <c:f>'[18]Graf 50'!$D$76:$D$102</c:f>
              <c:numCache>
                <c:formatCode>General</c:formatCode>
                <c:ptCount val="27"/>
                <c:pt idx="0">
                  <c:v>2.8383345114499279E-2</c:v>
                </c:pt>
                <c:pt idx="1">
                  <c:v>2.8383345114499279E-2</c:v>
                </c:pt>
                <c:pt idx="2">
                  <c:v>2.8383345114499279E-2</c:v>
                </c:pt>
                <c:pt idx="3">
                  <c:v>2.8383345114499279E-2</c:v>
                </c:pt>
                <c:pt idx="4">
                  <c:v>2.8383345114499279E-2</c:v>
                </c:pt>
                <c:pt idx="5">
                  <c:v>2.8383345114499279E-2</c:v>
                </c:pt>
                <c:pt idx="6">
                  <c:v>2.8383345114499279E-2</c:v>
                </c:pt>
                <c:pt idx="7">
                  <c:v>2.8383345114499279E-2</c:v>
                </c:pt>
                <c:pt idx="8">
                  <c:v>2.8383345114499279E-2</c:v>
                </c:pt>
                <c:pt idx="9">
                  <c:v>2.8383345114499279E-2</c:v>
                </c:pt>
                <c:pt idx="10">
                  <c:v>2.8383345114499279E-2</c:v>
                </c:pt>
                <c:pt idx="11">
                  <c:v>2.8383345114499279E-2</c:v>
                </c:pt>
                <c:pt idx="12">
                  <c:v>2.8383345114499279E-2</c:v>
                </c:pt>
                <c:pt idx="13">
                  <c:v>2.8383345114499279E-2</c:v>
                </c:pt>
                <c:pt idx="14">
                  <c:v>2.8383345114499279E-2</c:v>
                </c:pt>
                <c:pt idx="15">
                  <c:v>2.8383345114499279E-2</c:v>
                </c:pt>
                <c:pt idx="16">
                  <c:v>2.8383345114499279E-2</c:v>
                </c:pt>
                <c:pt idx="17">
                  <c:v>2.8383345114499279E-2</c:v>
                </c:pt>
                <c:pt idx="18">
                  <c:v>2.8383345114499279E-2</c:v>
                </c:pt>
                <c:pt idx="19">
                  <c:v>2.8383345114499279E-2</c:v>
                </c:pt>
                <c:pt idx="20">
                  <c:v>2.8383345114499279E-2</c:v>
                </c:pt>
                <c:pt idx="21">
                  <c:v>2.8383345114499279E-2</c:v>
                </c:pt>
                <c:pt idx="22">
                  <c:v>2.8383345114499279E-2</c:v>
                </c:pt>
                <c:pt idx="23">
                  <c:v>2.8383345114499279E-2</c:v>
                </c:pt>
                <c:pt idx="24">
                  <c:v>2.8383345114499279E-2</c:v>
                </c:pt>
                <c:pt idx="25">
                  <c:v>2.8383345114499279E-2</c:v>
                </c:pt>
                <c:pt idx="26">
                  <c:v>2.8383345114499279E-2</c:v>
                </c:pt>
              </c:numCache>
              <c:extLst>
                <c:ext xmlns:c15="http://schemas.microsoft.com/office/drawing/2012/chart" uri="{02D57815-91ED-43cb-92C2-25804820EDAC}">
                  <c15:fullRef>
                    <c15:sqref>'[18]Graf 50'!$D$76:$D$102</c15:sqref>
                  </c15:fullRef>
                </c:ext>
              </c:extLst>
            </c:numRef>
          </c:val>
          <c:smooth val="0"/>
        </c:ser>
        <c:dLbls>
          <c:showLegendKey val="0"/>
          <c:showVal val="0"/>
          <c:showCatName val="0"/>
          <c:showSerName val="0"/>
          <c:showPercent val="0"/>
          <c:showBubbleSize val="0"/>
        </c:dLbls>
        <c:marker val="1"/>
        <c:smooth val="0"/>
        <c:axId val="199324800"/>
        <c:axId val="199326336"/>
      </c:lineChart>
      <c:catAx>
        <c:axId val="199324800"/>
        <c:scaling>
          <c:orientation val="minMax"/>
        </c:scaling>
        <c:delete val="0"/>
        <c:axPos val="b"/>
        <c:numFmt formatCode="General" sourceLinked="0"/>
        <c:majorTickMark val="none"/>
        <c:minorTickMark val="none"/>
        <c:tickLblPos val="nextTo"/>
        <c:txPr>
          <a:bodyPr/>
          <a:lstStyle/>
          <a:p>
            <a:pPr>
              <a:defRPr sz="800"/>
            </a:pPr>
            <a:endParaRPr lang="sk-SK"/>
          </a:p>
        </c:txPr>
        <c:crossAx val="199326336"/>
        <c:crosses val="autoZero"/>
        <c:auto val="1"/>
        <c:lblAlgn val="ctr"/>
        <c:lblOffset val="100"/>
        <c:noMultiLvlLbl val="0"/>
      </c:catAx>
      <c:valAx>
        <c:axId val="199326336"/>
        <c:scaling>
          <c:orientation val="minMax"/>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1993248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'[18]Graf 51'!$B$45</c:f>
              <c:strCache>
                <c:ptCount val="1"/>
                <c:pt idx="0">
                  <c:v>Fifth quintile / first quintile</c:v>
                </c:pt>
              </c:strCache>
            </c:strRef>
          </c:tx>
          <c:spPr>
            <a:solidFill>
              <a:srgbClr val="1E4E9D"/>
            </a:solidFill>
          </c:spPr>
          <c:invertIfNegative val="0"/>
          <c:dPt>
            <c:idx val="11"/>
            <c:invertIfNegative val="0"/>
            <c:bubble3D val="0"/>
          </c:dPt>
          <c:dPt>
            <c:idx val="12"/>
            <c:invertIfNegative val="0"/>
            <c:bubble3D val="0"/>
          </c:dPt>
          <c:dPt>
            <c:idx val="13"/>
            <c:invertIfNegative val="0"/>
            <c:bubble3D val="0"/>
          </c:dPt>
          <c:dPt>
            <c:idx val="23"/>
            <c:invertIfNegative val="0"/>
            <c:bubble3D val="0"/>
            <c:spPr>
              <a:solidFill>
                <a:srgbClr val="F2A444"/>
              </a:solidFill>
            </c:spPr>
          </c:dPt>
          <c:cat>
            <c:strRef>
              <c:f>'[18]Graf 51'!$A$46:$A$71</c:f>
              <c:strCache>
                <c:ptCount val="26"/>
                <c:pt idx="0">
                  <c:v>CY</c:v>
                </c:pt>
                <c:pt idx="1">
                  <c:v>LT</c:v>
                </c:pt>
                <c:pt idx="2">
                  <c:v>PT</c:v>
                </c:pt>
                <c:pt idx="3">
                  <c:v>GR</c:v>
                </c:pt>
                <c:pt idx="4">
                  <c:v>EE</c:v>
                </c:pt>
                <c:pt idx="5">
                  <c:v>ES</c:v>
                </c:pt>
                <c:pt idx="6">
                  <c:v>UK</c:v>
                </c:pt>
                <c:pt idx="7">
                  <c:v>HU</c:v>
                </c:pt>
                <c:pt idx="8">
                  <c:v>LV</c:v>
                </c:pt>
                <c:pt idx="9">
                  <c:v>MT</c:v>
                </c:pt>
                <c:pt idx="10">
                  <c:v>EÚ 25</c:v>
                </c:pt>
                <c:pt idx="11">
                  <c:v>LU</c:v>
                </c:pt>
                <c:pt idx="12">
                  <c:v>DE</c:v>
                </c:pt>
                <c:pt idx="13">
                  <c:v>PO</c:v>
                </c:pt>
                <c:pt idx="14">
                  <c:v>HR</c:v>
                </c:pt>
                <c:pt idx="15">
                  <c:v>AT</c:v>
                </c:pt>
                <c:pt idx="16">
                  <c:v>FI</c:v>
                </c:pt>
                <c:pt idx="17">
                  <c:v>BE</c:v>
                </c:pt>
                <c:pt idx="18">
                  <c:v>BG</c:v>
                </c:pt>
                <c:pt idx="19">
                  <c:v>IE</c:v>
                </c:pt>
                <c:pt idx="20">
                  <c:v>CZ</c:v>
                </c:pt>
                <c:pt idx="21">
                  <c:v>NL*</c:v>
                </c:pt>
                <c:pt idx="22">
                  <c:v>SI</c:v>
                </c:pt>
                <c:pt idx="23">
                  <c:v>RO</c:v>
                </c:pt>
                <c:pt idx="24">
                  <c:v>SK</c:v>
                </c:pt>
                <c:pt idx="25">
                  <c:v>SE</c:v>
                </c:pt>
              </c:strCache>
            </c:strRef>
          </c:cat>
          <c:val>
            <c:numRef>
              <c:f>'[18]Graf 51'!$B$46:$B$71</c:f>
              <c:numCache>
                <c:formatCode>General</c:formatCode>
                <c:ptCount val="26"/>
                <c:pt idx="0">
                  <c:v>9.3690476190476186</c:v>
                </c:pt>
                <c:pt idx="1">
                  <c:v>7.4733727810650876</c:v>
                </c:pt>
                <c:pt idx="2">
                  <c:v>7.192982456140351</c:v>
                </c:pt>
                <c:pt idx="3">
                  <c:v>5.625</c:v>
                </c:pt>
                <c:pt idx="4">
                  <c:v>5.4528985507246377</c:v>
                </c:pt>
                <c:pt idx="5">
                  <c:v>4.8873994638069709</c:v>
                </c:pt>
                <c:pt idx="6">
                  <c:v>4.3133100185147084</c:v>
                </c:pt>
                <c:pt idx="7">
                  <c:v>4.0699588477366255</c:v>
                </c:pt>
                <c:pt idx="8">
                  <c:v>3.9314079422382671</c:v>
                </c:pt>
                <c:pt idx="9">
                  <c:v>3.914937759336099</c:v>
                </c:pt>
                <c:pt idx="10">
                  <c:v>3.8997167710828853</c:v>
                </c:pt>
                <c:pt idx="11">
                  <c:v>3.891938250428816</c:v>
                </c:pt>
                <c:pt idx="12">
                  <c:v>3.6990049751243781</c:v>
                </c:pt>
                <c:pt idx="13">
                  <c:v>3.4564564564564559</c:v>
                </c:pt>
                <c:pt idx="14">
                  <c:v>3.4375000000000004</c:v>
                </c:pt>
                <c:pt idx="15">
                  <c:v>3.3325387365911801</c:v>
                </c:pt>
                <c:pt idx="16">
                  <c:v>3.3005272407732864</c:v>
                </c:pt>
                <c:pt idx="17">
                  <c:v>3.2970123022847102</c:v>
                </c:pt>
                <c:pt idx="18">
                  <c:v>3.2721518987341778</c:v>
                </c:pt>
                <c:pt idx="19">
                  <c:v>3.2541436464088398</c:v>
                </c:pt>
                <c:pt idx="20">
                  <c:v>3.0222222222222221</c:v>
                </c:pt>
                <c:pt idx="21">
                  <c:v>2.8392603129445235</c:v>
                </c:pt>
                <c:pt idx="22">
                  <c:v>2.4587020648967552</c:v>
                </c:pt>
                <c:pt idx="23">
                  <c:v>2.4235807860262009</c:v>
                </c:pt>
                <c:pt idx="24">
                  <c:v>2.2484848484848485</c:v>
                </c:pt>
                <c:pt idx="25">
                  <c:v>2.0043196544276456</c:v>
                </c:pt>
              </c:numCache>
            </c:numRef>
          </c:val>
        </c:ser>
        <c:dLbls>
          <c:showLegendKey val="0"/>
          <c:showVal val="0"/>
          <c:showCatName val="0"/>
          <c:showSerName val="0"/>
          <c:showPercent val="0"/>
          <c:showBubbleSize val="0"/>
        </c:dLbls>
        <c:gapWidth val="99"/>
        <c:axId val="199572864"/>
        <c:axId val="199603328"/>
      </c:barChart>
      <c:lineChart>
        <c:grouping val="standard"/>
        <c:varyColors val="0"/>
        <c:ser>
          <c:idx val="1"/>
          <c:order val="1"/>
          <c:tx>
            <c:strRef>
              <c:f>'[18]Graf 51'!$C$45</c:f>
              <c:strCache>
                <c:ptCount val="1"/>
                <c:pt idx="0">
                  <c:v>EU 25</c:v>
                </c:pt>
              </c:strCache>
            </c:strRef>
          </c:tx>
          <c:spPr>
            <a:ln>
              <a:solidFill>
                <a:srgbClr val="0477BF"/>
              </a:solidFill>
            </a:ln>
          </c:spPr>
          <c:marker>
            <c:symbol val="none"/>
          </c:marker>
          <c:cat>
            <c:strRef>
              <c:f>'[19]vydavky %'!$A$6:$A$31</c:f>
              <c:strCache>
                <c:ptCount val="26"/>
                <c:pt idx="0">
                  <c:v>SE</c:v>
                </c:pt>
                <c:pt idx="1">
                  <c:v>DE</c:v>
                </c:pt>
                <c:pt idx="2">
                  <c:v>CZ</c:v>
                </c:pt>
                <c:pt idx="3">
                  <c:v>EE</c:v>
                </c:pt>
                <c:pt idx="4">
                  <c:v>AT</c:v>
                </c:pt>
                <c:pt idx="5">
                  <c:v>MT</c:v>
                </c:pt>
                <c:pt idx="6">
                  <c:v>SI</c:v>
                </c:pt>
                <c:pt idx="7">
                  <c:v>IE</c:v>
                </c:pt>
                <c:pt idx="8">
                  <c:v>HR</c:v>
                </c:pt>
                <c:pt idx="9">
                  <c:v>NL*</c:v>
                </c:pt>
                <c:pt idx="10">
                  <c:v>FI</c:v>
                </c:pt>
                <c:pt idx="11">
                  <c:v>SK</c:v>
                </c:pt>
                <c:pt idx="12">
                  <c:v>V4</c:v>
                </c:pt>
                <c:pt idx="13">
                  <c:v>EU25</c:v>
                </c:pt>
                <c:pt idx="14">
                  <c:v>LV</c:v>
                </c:pt>
                <c:pt idx="15">
                  <c:v>LT</c:v>
                </c:pt>
                <c:pt idx="16">
                  <c:v>BE</c:v>
                </c:pt>
                <c:pt idx="17">
                  <c:v>PO</c:v>
                </c:pt>
                <c:pt idx="18">
                  <c:v>HU</c:v>
                </c:pt>
                <c:pt idx="19">
                  <c:v>ES</c:v>
                </c:pt>
                <c:pt idx="20">
                  <c:v>LU</c:v>
                </c:pt>
                <c:pt idx="21">
                  <c:v>GR</c:v>
                </c:pt>
                <c:pt idx="22">
                  <c:v>IT</c:v>
                </c:pt>
                <c:pt idx="23">
                  <c:v>PT</c:v>
                </c:pt>
                <c:pt idx="24">
                  <c:v>RO</c:v>
                </c:pt>
                <c:pt idx="25">
                  <c:v>CY</c:v>
                </c:pt>
              </c:strCache>
            </c:strRef>
          </c:cat>
          <c:val>
            <c:numRef>
              <c:f>'[18]Graf 51'!$C$46:$C$71</c:f>
              <c:numCache>
                <c:formatCode>General</c:formatCode>
                <c:ptCount val="26"/>
                <c:pt idx="0">
                  <c:v>3.8997167710828853</c:v>
                </c:pt>
                <c:pt idx="1">
                  <c:v>3.8997167710828853</c:v>
                </c:pt>
                <c:pt idx="2">
                  <c:v>3.8997167710828853</c:v>
                </c:pt>
                <c:pt idx="3">
                  <c:v>3.8997167710828853</c:v>
                </c:pt>
                <c:pt idx="4">
                  <c:v>3.8997167710828853</c:v>
                </c:pt>
                <c:pt idx="5">
                  <c:v>3.8997167710828853</c:v>
                </c:pt>
                <c:pt idx="6">
                  <c:v>3.8997167710828853</c:v>
                </c:pt>
                <c:pt idx="7">
                  <c:v>3.8997167710828853</c:v>
                </c:pt>
                <c:pt idx="8">
                  <c:v>3.8997167710828853</c:v>
                </c:pt>
                <c:pt idx="9">
                  <c:v>3.8997167710828853</c:v>
                </c:pt>
                <c:pt idx="10">
                  <c:v>3.8997167710828853</c:v>
                </c:pt>
                <c:pt idx="11">
                  <c:v>3.8997167710828853</c:v>
                </c:pt>
                <c:pt idx="12">
                  <c:v>3.8997167710828853</c:v>
                </c:pt>
                <c:pt idx="13">
                  <c:v>3.8997167710828853</c:v>
                </c:pt>
                <c:pt idx="14">
                  <c:v>3.8997167710828853</c:v>
                </c:pt>
                <c:pt idx="15">
                  <c:v>3.8997167710828853</c:v>
                </c:pt>
                <c:pt idx="16">
                  <c:v>3.8997167710828853</c:v>
                </c:pt>
                <c:pt idx="17">
                  <c:v>3.8997167710828853</c:v>
                </c:pt>
                <c:pt idx="18">
                  <c:v>3.8997167710828853</c:v>
                </c:pt>
                <c:pt idx="19">
                  <c:v>3.8997167710828853</c:v>
                </c:pt>
                <c:pt idx="20">
                  <c:v>3.8997167710828853</c:v>
                </c:pt>
                <c:pt idx="21">
                  <c:v>3.8997167710828853</c:v>
                </c:pt>
                <c:pt idx="22">
                  <c:v>3.8997167710828853</c:v>
                </c:pt>
                <c:pt idx="23">
                  <c:v>3.8997167710828853</c:v>
                </c:pt>
                <c:pt idx="24">
                  <c:v>3.8997167710828853</c:v>
                </c:pt>
                <c:pt idx="25">
                  <c:v>3.8997167710828853</c:v>
                </c:pt>
              </c:numCache>
            </c:numRef>
          </c:val>
          <c:smooth val="0"/>
        </c:ser>
        <c:dLbls>
          <c:showLegendKey val="0"/>
          <c:showVal val="0"/>
          <c:showCatName val="0"/>
          <c:showSerName val="0"/>
          <c:showPercent val="0"/>
          <c:showBubbleSize val="0"/>
        </c:dLbls>
        <c:marker val="1"/>
        <c:smooth val="0"/>
        <c:axId val="199572864"/>
        <c:axId val="199603328"/>
      </c:lineChart>
      <c:catAx>
        <c:axId val="199572864"/>
        <c:scaling>
          <c:orientation val="minMax"/>
        </c:scaling>
        <c:delete val="0"/>
        <c:axPos val="b"/>
        <c:numFmt formatCode="General" sourceLinked="0"/>
        <c:majorTickMark val="none"/>
        <c:minorTickMark val="none"/>
        <c:tickLblPos val="nextTo"/>
        <c:txPr>
          <a:bodyPr/>
          <a:lstStyle/>
          <a:p>
            <a:pPr>
              <a:defRPr sz="800"/>
            </a:pPr>
            <a:endParaRPr lang="sk-SK"/>
          </a:p>
        </c:txPr>
        <c:crossAx val="199603328"/>
        <c:crosses val="autoZero"/>
        <c:auto val="1"/>
        <c:lblAlgn val="ctr"/>
        <c:lblOffset val="100"/>
        <c:noMultiLvlLbl val="0"/>
      </c:catAx>
      <c:valAx>
        <c:axId val="199603328"/>
        <c:scaling>
          <c:orientation val="minMax"/>
        </c:scaling>
        <c:delete val="0"/>
        <c:axPos val="l"/>
        <c:majorGridlines>
          <c:spPr>
            <a:ln>
              <a:prstDash val="dash"/>
            </a:ln>
          </c:spPr>
        </c:majorGridlines>
        <c:numFmt formatCode="General" sourceLinked="1"/>
        <c:majorTickMark val="none"/>
        <c:minorTickMark val="none"/>
        <c:tickLblPos val="nextTo"/>
        <c:spPr>
          <a:ln>
            <a:noFill/>
          </a:ln>
        </c:spPr>
        <c:txPr>
          <a:bodyPr/>
          <a:lstStyle/>
          <a:p>
            <a:pPr>
              <a:defRPr sz="800"/>
            </a:pPr>
            <a:endParaRPr lang="sk-SK"/>
          </a:p>
        </c:txPr>
        <c:crossAx val="19957286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15786678433551"/>
          <c:y val="5.5438396287420581E-2"/>
          <c:w val="0.58770437964570932"/>
          <c:h val="0.7606451883520523"/>
        </c:manualLayout>
      </c:layout>
      <c:barChart>
        <c:barDir val="col"/>
        <c:grouping val="clustered"/>
        <c:varyColors val="0"/>
        <c:ser>
          <c:idx val="0"/>
          <c:order val="0"/>
          <c:tx>
            <c:strRef>
              <c:f>Graf_27!$B$7</c:f>
              <c:strCache>
                <c:ptCount val="1"/>
                <c:pt idx="0">
                  <c:v>Počet múzeí z Registra múzeí (čísla v grafe)</c:v>
                </c:pt>
              </c:strCache>
            </c:strRef>
          </c:tx>
          <c:invertIfNegative val="0"/>
          <c:cat>
            <c:strRef>
              <c:f>Graf_27!$A$8:$A$12</c:f>
              <c:strCache>
                <c:ptCount val="5"/>
                <c:pt idx="0">
                  <c:v>Štát - MK</c:v>
                </c:pt>
                <c:pt idx="1">
                  <c:v>Štát - iné</c:v>
                </c:pt>
                <c:pt idx="2">
                  <c:v>VÚC</c:v>
                </c:pt>
                <c:pt idx="3">
                  <c:v>Obec</c:v>
                </c:pt>
                <c:pt idx="4">
                  <c:v>Iná právnická osoba</c:v>
                </c:pt>
              </c:strCache>
            </c:strRef>
          </c:cat>
          <c:val>
            <c:numRef>
              <c:f>Graf_27!$B$8:$B$12</c:f>
              <c:numCache>
                <c:formatCode>General</c:formatCode>
                <c:ptCount val="5"/>
                <c:pt idx="0">
                  <c:v>11</c:v>
                </c:pt>
                <c:pt idx="1">
                  <c:v>14</c:v>
                </c:pt>
                <c:pt idx="2">
                  <c:v>35</c:v>
                </c:pt>
                <c:pt idx="3">
                  <c:v>22</c:v>
                </c:pt>
                <c:pt idx="4">
                  <c:v>12</c:v>
                </c:pt>
              </c:numCache>
            </c:numRef>
          </c:val>
        </c:ser>
        <c:ser>
          <c:idx val="1"/>
          <c:order val="1"/>
          <c:tx>
            <c:strRef>
              <c:f>Graf_27!$C$7</c:f>
              <c:strCache>
                <c:ptCount val="1"/>
                <c:pt idx="0">
                  <c:v>Počet pobočiek a vysunutých expozícií</c:v>
                </c:pt>
              </c:strCache>
            </c:strRef>
          </c:tx>
          <c:spPr>
            <a:solidFill>
              <a:srgbClr val="0487D9"/>
            </a:solidFill>
          </c:spPr>
          <c:invertIfNegative val="0"/>
          <c:cat>
            <c:strRef>
              <c:f>Graf_27!$A$8:$A$12</c:f>
              <c:strCache>
                <c:ptCount val="5"/>
                <c:pt idx="0">
                  <c:v>Štát - MK</c:v>
                </c:pt>
                <c:pt idx="1">
                  <c:v>Štát - iné</c:v>
                </c:pt>
                <c:pt idx="2">
                  <c:v>VÚC</c:v>
                </c:pt>
                <c:pt idx="3">
                  <c:v>Obec</c:v>
                </c:pt>
                <c:pt idx="4">
                  <c:v>Iná právnická osoba</c:v>
                </c:pt>
              </c:strCache>
            </c:strRef>
          </c:cat>
          <c:val>
            <c:numRef>
              <c:f>Graf_27!$C$8:$C$12</c:f>
              <c:numCache>
                <c:formatCode>General</c:formatCode>
                <c:ptCount val="5"/>
                <c:pt idx="0">
                  <c:v>64</c:v>
                </c:pt>
                <c:pt idx="1">
                  <c:v>32</c:v>
                </c:pt>
                <c:pt idx="2">
                  <c:v>110</c:v>
                </c:pt>
                <c:pt idx="3">
                  <c:v>36</c:v>
                </c:pt>
                <c:pt idx="4">
                  <c:v>11</c:v>
                </c:pt>
              </c:numCache>
            </c:numRef>
          </c:val>
        </c:ser>
        <c:ser>
          <c:idx val="2"/>
          <c:order val="2"/>
          <c:tx>
            <c:strRef>
              <c:f>Graf_27!$D$7</c:f>
              <c:strCache>
                <c:ptCount val="1"/>
                <c:pt idx="0">
                  <c:v>Počet expozícií </c:v>
                </c:pt>
              </c:strCache>
            </c:strRef>
          </c:tx>
          <c:spPr>
            <a:solidFill>
              <a:srgbClr val="F2A444"/>
            </a:solidFill>
          </c:spPr>
          <c:invertIfNegative val="0"/>
          <c:cat>
            <c:strRef>
              <c:f>Graf_27!$A$8:$A$12</c:f>
              <c:strCache>
                <c:ptCount val="5"/>
                <c:pt idx="0">
                  <c:v>Štát - MK</c:v>
                </c:pt>
                <c:pt idx="1">
                  <c:v>Štát - iné</c:v>
                </c:pt>
                <c:pt idx="2">
                  <c:v>VÚC</c:v>
                </c:pt>
                <c:pt idx="3">
                  <c:v>Obec</c:v>
                </c:pt>
                <c:pt idx="4">
                  <c:v>Iná právnická osoba</c:v>
                </c:pt>
              </c:strCache>
            </c:strRef>
          </c:cat>
          <c:val>
            <c:numRef>
              <c:f>Graf_27!$D$8:$D$12</c:f>
              <c:numCache>
                <c:formatCode>General</c:formatCode>
                <c:ptCount val="5"/>
                <c:pt idx="0">
                  <c:v>112</c:v>
                </c:pt>
                <c:pt idx="1">
                  <c:v>64</c:v>
                </c:pt>
                <c:pt idx="2">
                  <c:v>287</c:v>
                </c:pt>
                <c:pt idx="3">
                  <c:v>90</c:v>
                </c:pt>
                <c:pt idx="4">
                  <c:v>30</c:v>
                </c:pt>
              </c:numCache>
            </c:numRef>
          </c:val>
        </c:ser>
        <c:ser>
          <c:idx val="3"/>
          <c:order val="3"/>
          <c:tx>
            <c:strRef>
              <c:f>Graf_27!$E$7</c:f>
              <c:strCache>
                <c:ptCount val="1"/>
                <c:pt idx="0">
                  <c:v>Počet vlastných objektov </c:v>
                </c:pt>
              </c:strCache>
            </c:strRef>
          </c:tx>
          <c:spPr>
            <a:solidFill>
              <a:srgbClr val="F2DFCE"/>
            </a:solidFill>
          </c:spPr>
          <c:invertIfNegative val="0"/>
          <c:cat>
            <c:strRef>
              <c:f>Graf_27!$A$8:$A$12</c:f>
              <c:strCache>
                <c:ptCount val="5"/>
                <c:pt idx="0">
                  <c:v>Štát - MK</c:v>
                </c:pt>
                <c:pt idx="1">
                  <c:v>Štát - iné</c:v>
                </c:pt>
                <c:pt idx="2">
                  <c:v>VÚC</c:v>
                </c:pt>
                <c:pt idx="3">
                  <c:v>Obec</c:v>
                </c:pt>
                <c:pt idx="4">
                  <c:v>Iná právnická osoba</c:v>
                </c:pt>
              </c:strCache>
            </c:strRef>
          </c:cat>
          <c:val>
            <c:numRef>
              <c:f>Graf_27!$E$8:$E$12</c:f>
              <c:numCache>
                <c:formatCode>General</c:formatCode>
                <c:ptCount val="5"/>
                <c:pt idx="0">
                  <c:v>131</c:v>
                </c:pt>
                <c:pt idx="1">
                  <c:v>94</c:v>
                </c:pt>
                <c:pt idx="2">
                  <c:v>265</c:v>
                </c:pt>
                <c:pt idx="3">
                  <c:v>89</c:v>
                </c:pt>
                <c:pt idx="4">
                  <c:v>14</c:v>
                </c:pt>
              </c:numCache>
            </c:numRef>
          </c:val>
        </c:ser>
        <c:dLbls>
          <c:showLegendKey val="0"/>
          <c:showVal val="0"/>
          <c:showCatName val="0"/>
          <c:showSerName val="0"/>
          <c:showPercent val="0"/>
          <c:showBubbleSize val="0"/>
        </c:dLbls>
        <c:gapWidth val="100"/>
        <c:axId val="199789952"/>
        <c:axId val="199795840"/>
      </c:barChart>
      <c:catAx>
        <c:axId val="199789952"/>
        <c:scaling>
          <c:orientation val="minMax"/>
        </c:scaling>
        <c:delete val="0"/>
        <c:axPos val="b"/>
        <c:numFmt formatCode="General" sourceLinked="1"/>
        <c:majorTickMark val="none"/>
        <c:minorTickMark val="none"/>
        <c:tickLblPos val="nextTo"/>
        <c:txPr>
          <a:bodyPr/>
          <a:lstStyle/>
          <a:p>
            <a:pPr>
              <a:defRPr sz="800"/>
            </a:pPr>
            <a:endParaRPr lang="sk-SK"/>
          </a:p>
        </c:txPr>
        <c:crossAx val="199795840"/>
        <c:crosses val="autoZero"/>
        <c:auto val="1"/>
        <c:lblAlgn val="ctr"/>
        <c:lblOffset val="100"/>
        <c:noMultiLvlLbl val="0"/>
      </c:catAx>
      <c:valAx>
        <c:axId val="199795840"/>
        <c:scaling>
          <c:orientation val="minMax"/>
        </c:scaling>
        <c:delete val="0"/>
        <c:axPos val="l"/>
        <c:majorGridlines>
          <c:spPr>
            <a:ln>
              <a:prstDash val="dash"/>
            </a:ln>
          </c:spPr>
        </c:majorGridlines>
        <c:numFmt formatCode="#,##0" sourceLinked="0"/>
        <c:majorTickMark val="none"/>
        <c:minorTickMark val="none"/>
        <c:tickLblPos val="nextTo"/>
        <c:spPr>
          <a:ln>
            <a:noFill/>
          </a:ln>
        </c:spPr>
        <c:crossAx val="199789952"/>
        <c:crosses val="autoZero"/>
        <c:crossBetween val="between"/>
      </c:valAx>
    </c:plotArea>
    <c:legend>
      <c:legendPos val="r"/>
      <c:layout>
        <c:manualLayout>
          <c:xMode val="edge"/>
          <c:yMode val="edge"/>
          <c:x val="0.71838907658424644"/>
          <c:y val="6.7912020037770734E-2"/>
          <c:w val="0.28161092341575356"/>
          <c:h val="0.45309980044853848"/>
        </c:manualLayout>
      </c:layout>
      <c:overlay val="0"/>
      <c:spPr>
        <a:solidFill>
          <a:sysClr val="window" lastClr="FFFFFF"/>
        </a:solidFill>
      </c:spPr>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15778462474799"/>
          <c:y val="4.2416503094706286E-2"/>
          <c:w val="0.87526422254543046"/>
          <c:h val="0.88343321814232134"/>
        </c:manualLayout>
      </c:layout>
      <c:barChart>
        <c:barDir val="col"/>
        <c:grouping val="clustered"/>
        <c:varyColors val="0"/>
        <c:ser>
          <c:idx val="0"/>
          <c:order val="0"/>
          <c:tx>
            <c:strRef>
              <c:f>Graf_28!$B$7</c:f>
              <c:strCache>
                <c:ptCount val="1"/>
                <c:pt idx="0">
                  <c:v>Počet galérií podľa  Registra galérií (čísla v grafe)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Graf_28!$A$8:$A$11</c:f>
              <c:strCache>
                <c:ptCount val="4"/>
                <c:pt idx="0">
                  <c:v>Štát</c:v>
                </c:pt>
                <c:pt idx="1">
                  <c:v>VÚC</c:v>
                </c:pt>
                <c:pt idx="2">
                  <c:v>Obec</c:v>
                </c:pt>
                <c:pt idx="3">
                  <c:v>Iná právnická osoba</c:v>
                </c:pt>
              </c:strCache>
            </c:strRef>
          </c:cat>
          <c:val>
            <c:numRef>
              <c:f>Graf_28!$B$8:$B$11</c:f>
              <c:numCache>
                <c:formatCode>General</c:formatCode>
                <c:ptCount val="4"/>
                <c:pt idx="0">
                  <c:v>1</c:v>
                </c:pt>
                <c:pt idx="1">
                  <c:v>16</c:v>
                </c:pt>
                <c:pt idx="2">
                  <c:v>7</c:v>
                </c:pt>
                <c:pt idx="3">
                  <c:v>1</c:v>
                </c:pt>
              </c:numCache>
            </c:numRef>
          </c:val>
        </c:ser>
        <c:ser>
          <c:idx val="1"/>
          <c:order val="1"/>
          <c:tx>
            <c:strRef>
              <c:f>Graf_28!$C$7</c:f>
              <c:strCache>
                <c:ptCount val="1"/>
                <c:pt idx="0">
                  <c:v>Počet pobočiek *</c:v>
                </c:pt>
              </c:strCache>
            </c:strRef>
          </c:tx>
          <c:invertIfNegative val="0"/>
          <c:cat>
            <c:strRef>
              <c:f>Graf_28!$A$8:$A$11</c:f>
              <c:strCache>
                <c:ptCount val="4"/>
                <c:pt idx="0">
                  <c:v>Štát</c:v>
                </c:pt>
                <c:pt idx="1">
                  <c:v>VÚC</c:v>
                </c:pt>
                <c:pt idx="2">
                  <c:v>Obec</c:v>
                </c:pt>
                <c:pt idx="3">
                  <c:v>Iná právnická osoba</c:v>
                </c:pt>
              </c:strCache>
            </c:strRef>
          </c:cat>
          <c:val>
            <c:numRef>
              <c:f>Graf_28!$C$8:$C$11</c:f>
              <c:numCache>
                <c:formatCode>General</c:formatCode>
                <c:ptCount val="4"/>
                <c:pt idx="0">
                  <c:v>5</c:v>
                </c:pt>
                <c:pt idx="1">
                  <c:v>26</c:v>
                </c:pt>
                <c:pt idx="2">
                  <c:v>8</c:v>
                </c:pt>
                <c:pt idx="3">
                  <c:v>1</c:v>
                </c:pt>
              </c:numCache>
            </c:numRef>
          </c:val>
        </c:ser>
        <c:ser>
          <c:idx val="2"/>
          <c:order val="2"/>
          <c:tx>
            <c:strRef>
              <c:f>Graf_28!$D$7</c:f>
              <c:strCache>
                <c:ptCount val="1"/>
                <c:pt idx="0">
                  <c:v>Počet expozícií </c:v>
                </c:pt>
              </c:strCache>
            </c:strRef>
          </c:tx>
          <c:invertIfNegative val="0"/>
          <c:cat>
            <c:strRef>
              <c:f>Graf_28!$A$8:$A$11</c:f>
              <c:strCache>
                <c:ptCount val="4"/>
                <c:pt idx="0">
                  <c:v>Štát</c:v>
                </c:pt>
                <c:pt idx="1">
                  <c:v>VÚC</c:v>
                </c:pt>
                <c:pt idx="2">
                  <c:v>Obec</c:v>
                </c:pt>
                <c:pt idx="3">
                  <c:v>Iná právnická osoba</c:v>
                </c:pt>
              </c:strCache>
            </c:strRef>
          </c:cat>
          <c:val>
            <c:numRef>
              <c:f>Graf_28!$D$8:$D$11</c:f>
              <c:numCache>
                <c:formatCode>General</c:formatCode>
                <c:ptCount val="4"/>
                <c:pt idx="0">
                  <c:v>8</c:v>
                </c:pt>
                <c:pt idx="1">
                  <c:v>49</c:v>
                </c:pt>
                <c:pt idx="2">
                  <c:v>7</c:v>
                </c:pt>
                <c:pt idx="3">
                  <c:v>1</c:v>
                </c:pt>
              </c:numCache>
            </c:numRef>
          </c:val>
        </c:ser>
        <c:ser>
          <c:idx val="3"/>
          <c:order val="3"/>
          <c:tx>
            <c:strRef>
              <c:f>Graf_28!$E$7</c:f>
              <c:strCache>
                <c:ptCount val="1"/>
                <c:pt idx="0">
                  <c:v>Počet vlastných objektov </c:v>
                </c:pt>
              </c:strCache>
            </c:strRef>
          </c:tx>
          <c:invertIfNegative val="0"/>
          <c:cat>
            <c:strRef>
              <c:f>Graf_28!$A$8:$A$11</c:f>
              <c:strCache>
                <c:ptCount val="4"/>
                <c:pt idx="0">
                  <c:v>Štát</c:v>
                </c:pt>
                <c:pt idx="1">
                  <c:v>VÚC</c:v>
                </c:pt>
                <c:pt idx="2">
                  <c:v>Obec</c:v>
                </c:pt>
                <c:pt idx="3">
                  <c:v>Iná právnická osoba</c:v>
                </c:pt>
              </c:strCache>
            </c:strRef>
          </c:cat>
          <c:val>
            <c:numRef>
              <c:f>Graf_28!$E$8:$E$11</c:f>
              <c:numCache>
                <c:formatCode>General</c:formatCode>
                <c:ptCount val="4"/>
                <c:pt idx="0">
                  <c:v>6</c:v>
                </c:pt>
                <c:pt idx="1">
                  <c:v>30</c:v>
                </c:pt>
                <c:pt idx="2">
                  <c:v>7</c:v>
                </c:pt>
                <c:pt idx="3">
                  <c:v>0</c:v>
                </c:pt>
              </c:numCache>
            </c:numRef>
          </c:val>
        </c:ser>
        <c:dLbls>
          <c:showLegendKey val="0"/>
          <c:showVal val="0"/>
          <c:showCatName val="0"/>
          <c:showSerName val="0"/>
          <c:showPercent val="0"/>
          <c:showBubbleSize val="0"/>
        </c:dLbls>
        <c:gapWidth val="100"/>
        <c:axId val="199877376"/>
        <c:axId val="199878912"/>
      </c:barChart>
      <c:catAx>
        <c:axId val="199877376"/>
        <c:scaling>
          <c:orientation val="minMax"/>
        </c:scaling>
        <c:delete val="0"/>
        <c:axPos val="b"/>
        <c:numFmt formatCode="General" sourceLinked="1"/>
        <c:majorTickMark val="none"/>
        <c:minorTickMark val="none"/>
        <c:tickLblPos val="nextTo"/>
        <c:txPr>
          <a:bodyPr/>
          <a:lstStyle/>
          <a:p>
            <a:pPr>
              <a:defRPr sz="800"/>
            </a:pPr>
            <a:endParaRPr lang="sk-SK"/>
          </a:p>
        </c:txPr>
        <c:crossAx val="199878912"/>
        <c:crosses val="autoZero"/>
        <c:auto val="1"/>
        <c:lblAlgn val="ctr"/>
        <c:lblOffset val="100"/>
        <c:noMultiLvlLbl val="0"/>
      </c:catAx>
      <c:valAx>
        <c:axId val="199878912"/>
        <c:scaling>
          <c:orientation val="minMax"/>
        </c:scaling>
        <c:delete val="0"/>
        <c:axPos val="l"/>
        <c:majorGridlines>
          <c:spPr>
            <a:ln>
              <a:solidFill>
                <a:srgbClr val="D9D9D9"/>
              </a:solidFill>
              <a:prstDash val="dash"/>
            </a:ln>
          </c:spPr>
        </c:majorGridlines>
        <c:numFmt formatCode="#,##0" sourceLinked="0"/>
        <c:majorTickMark val="none"/>
        <c:minorTickMark val="none"/>
        <c:tickLblPos val="nextTo"/>
        <c:spPr>
          <a:ln>
            <a:noFill/>
          </a:ln>
        </c:spPr>
        <c:crossAx val="199877376"/>
        <c:crosses val="autoZero"/>
        <c:crossBetween val="between"/>
      </c:valAx>
    </c:plotArea>
    <c:legend>
      <c:legendPos val="r"/>
      <c:layout>
        <c:manualLayout>
          <c:xMode val="edge"/>
          <c:yMode val="edge"/>
          <c:x val="0.66156649610717866"/>
          <c:y val="2.2951040783493533E-2"/>
          <c:w val="0.32988290605088505"/>
          <c:h val="0.59542304404176738"/>
        </c:manualLayout>
      </c:layout>
      <c:overlay val="0"/>
      <c:spPr>
        <a:solidFill>
          <a:sysClr val="window" lastClr="FFFFFF"/>
        </a:solidFill>
      </c:spPr>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422588790325259"/>
          <c:y val="4.4579519715507991E-2"/>
          <c:w val="0.79514120070434235"/>
          <c:h val="0.910840960568984"/>
        </c:manualLayout>
      </c:layout>
      <c:barChart>
        <c:barDir val="bar"/>
        <c:grouping val="clustered"/>
        <c:varyColors val="0"/>
        <c:ser>
          <c:idx val="0"/>
          <c:order val="0"/>
          <c:tx>
            <c:strRef>
              <c:f>Graf_29!$B$6</c:f>
              <c:strCache>
                <c:ptCount val="1"/>
                <c:pt idx="0">
                  <c:v>Počet zbierkových predmetov (prírastkových čísel)</c:v>
                </c:pt>
              </c:strCache>
            </c:strRef>
          </c:tx>
          <c:spPr>
            <a:solidFill>
              <a:srgbClr val="F2A44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Graf_29!$A$7:$A$11</c:f>
              <c:strCache>
                <c:ptCount val="5"/>
                <c:pt idx="0">
                  <c:v>Iná právnická osoba</c:v>
                </c:pt>
                <c:pt idx="1">
                  <c:v>Obec</c:v>
                </c:pt>
                <c:pt idx="2">
                  <c:v>VÚC</c:v>
                </c:pt>
                <c:pt idx="3">
                  <c:v>Štát - iné</c:v>
                </c:pt>
                <c:pt idx="4">
                  <c:v>Štát - MK</c:v>
                </c:pt>
              </c:strCache>
            </c:strRef>
          </c:cat>
          <c:val>
            <c:numRef>
              <c:f>Graf_29!$B$7:$B$11</c:f>
              <c:numCache>
                <c:formatCode>#,##0</c:formatCode>
                <c:ptCount val="5"/>
                <c:pt idx="0">
                  <c:v>57319</c:v>
                </c:pt>
                <c:pt idx="1">
                  <c:v>127242</c:v>
                </c:pt>
                <c:pt idx="2">
                  <c:v>1003253</c:v>
                </c:pt>
                <c:pt idx="3">
                  <c:v>349115</c:v>
                </c:pt>
                <c:pt idx="4">
                  <c:v>620733</c:v>
                </c:pt>
              </c:numCache>
            </c:numRef>
          </c:val>
        </c:ser>
        <c:ser>
          <c:idx val="1"/>
          <c:order val="1"/>
          <c:tx>
            <c:strRef>
              <c:f>Graf_29!$C$6</c:f>
              <c:strCache>
                <c:ptCount val="1"/>
                <c:pt idx="0">
                  <c:v>Počet zbierkových predmetov (počet kusov)</c:v>
                </c:pt>
              </c:strCache>
            </c:strRef>
          </c:tx>
          <c:spPr>
            <a:solidFill>
              <a:srgbClr val="1E4E9D"/>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Graf_29!$A$7:$A$11</c:f>
              <c:strCache>
                <c:ptCount val="5"/>
                <c:pt idx="0">
                  <c:v>Iná právnická osoba</c:v>
                </c:pt>
                <c:pt idx="1">
                  <c:v>Obec</c:v>
                </c:pt>
                <c:pt idx="2">
                  <c:v>VÚC</c:v>
                </c:pt>
                <c:pt idx="3">
                  <c:v>Štát - iné</c:v>
                </c:pt>
                <c:pt idx="4">
                  <c:v>Štát - MK</c:v>
                </c:pt>
              </c:strCache>
            </c:strRef>
          </c:cat>
          <c:val>
            <c:numRef>
              <c:f>Graf_29!$C$7:$C$11</c:f>
              <c:numCache>
                <c:formatCode>#,##0</c:formatCode>
                <c:ptCount val="5"/>
                <c:pt idx="0">
                  <c:v>141181</c:v>
                </c:pt>
                <c:pt idx="1">
                  <c:v>227065</c:v>
                </c:pt>
                <c:pt idx="2">
                  <c:v>4356890</c:v>
                </c:pt>
                <c:pt idx="3">
                  <c:v>7022394</c:v>
                </c:pt>
                <c:pt idx="4">
                  <c:v>4336617</c:v>
                </c:pt>
              </c:numCache>
            </c:numRef>
          </c:val>
        </c:ser>
        <c:dLbls>
          <c:showLegendKey val="0"/>
          <c:showVal val="0"/>
          <c:showCatName val="0"/>
          <c:showSerName val="0"/>
          <c:showPercent val="0"/>
          <c:showBubbleSize val="0"/>
        </c:dLbls>
        <c:gapWidth val="150"/>
        <c:axId val="199926912"/>
        <c:axId val="199928448"/>
      </c:barChart>
      <c:catAx>
        <c:axId val="199926912"/>
        <c:scaling>
          <c:orientation val="minMax"/>
        </c:scaling>
        <c:delete val="0"/>
        <c:axPos val="l"/>
        <c:numFmt formatCode="General" sourceLinked="1"/>
        <c:majorTickMark val="none"/>
        <c:minorTickMark val="none"/>
        <c:tickLblPos val="nextTo"/>
        <c:crossAx val="199928448"/>
        <c:crosses val="autoZero"/>
        <c:auto val="1"/>
        <c:lblAlgn val="ctr"/>
        <c:lblOffset val="100"/>
        <c:noMultiLvlLbl val="0"/>
      </c:catAx>
      <c:valAx>
        <c:axId val="199928448"/>
        <c:scaling>
          <c:orientation val="minMax"/>
        </c:scaling>
        <c:delete val="1"/>
        <c:axPos val="b"/>
        <c:numFmt formatCode="#,##0" sourceLinked="1"/>
        <c:majorTickMark val="none"/>
        <c:minorTickMark val="none"/>
        <c:tickLblPos val="nextTo"/>
        <c:crossAx val="199926912"/>
        <c:crosses val="autoZero"/>
        <c:crossBetween val="between"/>
        <c:dispUnits>
          <c:builtInUnit val="thousands"/>
          <c:dispUnitsLbl/>
        </c:dispUnits>
      </c:valAx>
      <c:spPr>
        <a:noFill/>
      </c:spPr>
    </c:plotArea>
    <c:legend>
      <c:legendPos val="r"/>
      <c:layout>
        <c:manualLayout>
          <c:xMode val="edge"/>
          <c:yMode val="edge"/>
          <c:x val="0.44305418636001281"/>
          <c:y val="0.66515196287103584"/>
          <c:w val="0.3369181700388717"/>
          <c:h val="0.16123875463044629"/>
        </c:manualLayout>
      </c:layout>
      <c:overlay val="0"/>
    </c:legend>
    <c:plotVisOnly val="1"/>
    <c:dispBlanksAs val="gap"/>
    <c:showDLblsOverMax val="0"/>
  </c:chart>
  <c:spPr>
    <a:ln>
      <a:noFill/>
    </a:ln>
  </c:spPr>
  <c:txPr>
    <a:bodyPr/>
    <a:lstStyle/>
    <a:p>
      <a:pPr>
        <a:defRPr sz="800"/>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Graf_3!$A$8</c:f>
              <c:strCache>
                <c:ptCount val="1"/>
                <c:pt idx="0">
                  <c:v>SK</c:v>
                </c:pt>
              </c:strCache>
            </c:strRef>
          </c:tx>
          <c:spPr>
            <a:ln w="12700" cap="rnd" cmpd="sng">
              <a:solidFill>
                <a:srgbClr val="1E4E9D"/>
              </a:solidFill>
              <a:round/>
            </a:ln>
            <a:effectLst/>
          </c:spPr>
          <c:marker>
            <c:symbol val="diamond"/>
            <c:size val="5"/>
            <c:spPr>
              <a:solidFill>
                <a:srgbClr val="1E4E9D"/>
              </a:solidFill>
            </c:spPr>
          </c:marker>
          <c:cat>
            <c:numRef>
              <c:f>Graf_3!$B$7:$H$7</c:f>
              <c:numCache>
                <c:formatCode>General</c:formatCode>
                <c:ptCount val="7"/>
                <c:pt idx="0">
                  <c:v>2011</c:v>
                </c:pt>
                <c:pt idx="1">
                  <c:v>2012</c:v>
                </c:pt>
                <c:pt idx="2">
                  <c:v>2013</c:v>
                </c:pt>
                <c:pt idx="3">
                  <c:v>2014</c:v>
                </c:pt>
                <c:pt idx="4">
                  <c:v>2015</c:v>
                </c:pt>
                <c:pt idx="5">
                  <c:v>2016</c:v>
                </c:pt>
                <c:pt idx="6">
                  <c:v>2017</c:v>
                </c:pt>
              </c:numCache>
            </c:numRef>
          </c:cat>
          <c:val>
            <c:numRef>
              <c:f>Graf_3!$B$8:$H$8</c:f>
              <c:numCache>
                <c:formatCode>0.00%</c:formatCode>
                <c:ptCount val="7"/>
                <c:pt idx="0">
                  <c:v>1.9016366146566859E-2</c:v>
                </c:pt>
                <c:pt idx="1">
                  <c:v>1.8165507202220755E-2</c:v>
                </c:pt>
                <c:pt idx="2">
                  <c:v>1.7695516094818554E-2</c:v>
                </c:pt>
                <c:pt idx="3">
                  <c:v>1.7953007019244297E-2</c:v>
                </c:pt>
                <c:pt idx="4">
                  <c:v>1.8809655922295269E-2</c:v>
                </c:pt>
                <c:pt idx="5">
                  <c:v>1.9326612927178438E-2</c:v>
                </c:pt>
                <c:pt idx="6">
                  <c:v>1.7321006008251452E-2</c:v>
                </c:pt>
              </c:numCache>
            </c:numRef>
          </c:val>
          <c:smooth val="0"/>
        </c:ser>
        <c:ser>
          <c:idx val="1"/>
          <c:order val="1"/>
          <c:tx>
            <c:strRef>
              <c:f>Graf_3!$A$9</c:f>
              <c:strCache>
                <c:ptCount val="1"/>
              </c:strCache>
            </c:strRef>
          </c:tx>
          <c:spPr>
            <a:ln w="12700" cap="rnd">
              <a:solidFill>
                <a:srgbClr val="1E4E9D"/>
              </a:solidFill>
              <a:prstDash val="sysDash"/>
              <a:round/>
            </a:ln>
            <a:effectLst/>
          </c:spPr>
          <c:marker>
            <c:symbol val="none"/>
          </c:marker>
          <c:dLbls>
            <c:dLbl>
              <c:idx val="6"/>
              <c:layout>
                <c:manualLayout>
                  <c:x val="-5.3800145878920388E-2"/>
                  <c:y val="-3.64931466899970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Graf_3!$B$7:$H$7</c:f>
              <c:numCache>
                <c:formatCode>General</c:formatCode>
                <c:ptCount val="7"/>
                <c:pt idx="0">
                  <c:v>2011</c:v>
                </c:pt>
                <c:pt idx="1">
                  <c:v>2012</c:v>
                </c:pt>
                <c:pt idx="2">
                  <c:v>2013</c:v>
                </c:pt>
                <c:pt idx="3">
                  <c:v>2014</c:v>
                </c:pt>
                <c:pt idx="4">
                  <c:v>2015</c:v>
                </c:pt>
                <c:pt idx="5">
                  <c:v>2016</c:v>
                </c:pt>
                <c:pt idx="6">
                  <c:v>2017</c:v>
                </c:pt>
              </c:numCache>
            </c:numRef>
          </c:cat>
          <c:val>
            <c:numRef>
              <c:f>Graf_3!$B$9:$H$9</c:f>
              <c:numCache>
                <c:formatCode>0.00%</c:formatCode>
                <c:ptCount val="7"/>
                <c:pt idx="0">
                  <c:v>1.8326810188653658E-2</c:v>
                </c:pt>
                <c:pt idx="1">
                  <c:v>1.8326810188653658E-2</c:v>
                </c:pt>
                <c:pt idx="2">
                  <c:v>1.8326810188653658E-2</c:v>
                </c:pt>
                <c:pt idx="3">
                  <c:v>1.8326810188653658E-2</c:v>
                </c:pt>
                <c:pt idx="4">
                  <c:v>1.8326810188653658E-2</c:v>
                </c:pt>
                <c:pt idx="5">
                  <c:v>1.8326810188653658E-2</c:v>
                </c:pt>
                <c:pt idx="6">
                  <c:v>1.8326810188653658E-2</c:v>
                </c:pt>
              </c:numCache>
            </c:numRef>
          </c:val>
          <c:smooth val="0"/>
        </c:ser>
        <c:ser>
          <c:idx val="2"/>
          <c:order val="2"/>
          <c:tx>
            <c:strRef>
              <c:f>Graf_3!$A$10</c:f>
              <c:strCache>
                <c:ptCount val="1"/>
                <c:pt idx="0">
                  <c:v>V4</c:v>
                </c:pt>
              </c:strCache>
            </c:strRef>
          </c:tx>
          <c:spPr>
            <a:ln w="12700" cap="rnd">
              <a:solidFill>
                <a:srgbClr val="F2A444"/>
              </a:solidFill>
              <a:round/>
            </a:ln>
            <a:effectLst/>
          </c:spPr>
          <c:marker>
            <c:symbol val="diamond"/>
            <c:size val="5"/>
            <c:spPr>
              <a:solidFill>
                <a:srgbClr val="F2A444"/>
              </a:solidFill>
              <a:ln>
                <a:noFill/>
              </a:ln>
            </c:spPr>
          </c:marker>
          <c:cat>
            <c:numRef>
              <c:f>Graf_3!$B$7:$H$7</c:f>
              <c:numCache>
                <c:formatCode>General</c:formatCode>
                <c:ptCount val="7"/>
                <c:pt idx="0">
                  <c:v>2011</c:v>
                </c:pt>
                <c:pt idx="1">
                  <c:v>2012</c:v>
                </c:pt>
                <c:pt idx="2">
                  <c:v>2013</c:v>
                </c:pt>
                <c:pt idx="3">
                  <c:v>2014</c:v>
                </c:pt>
                <c:pt idx="4">
                  <c:v>2015</c:v>
                </c:pt>
                <c:pt idx="5">
                  <c:v>2016</c:v>
                </c:pt>
                <c:pt idx="6">
                  <c:v>2017</c:v>
                </c:pt>
              </c:numCache>
            </c:numRef>
          </c:cat>
          <c:val>
            <c:numRef>
              <c:f>Graf_3!$B$10:$H$10</c:f>
              <c:numCache>
                <c:formatCode>0.00%</c:formatCode>
                <c:ptCount val="7"/>
                <c:pt idx="0">
                  <c:v>2.0448012680820513E-2</c:v>
                </c:pt>
                <c:pt idx="1">
                  <c:v>2.0711125686250536E-2</c:v>
                </c:pt>
                <c:pt idx="2">
                  <c:v>2.0324425882381949E-2</c:v>
                </c:pt>
                <c:pt idx="3">
                  <c:v>2.1337838336841327E-2</c:v>
                </c:pt>
                <c:pt idx="4">
                  <c:v>2.1226266294065987E-2</c:v>
                </c:pt>
                <c:pt idx="5">
                  <c:v>2.3641693202666753E-2</c:v>
                </c:pt>
                <c:pt idx="6">
                  <c:v>2.5132331493349799E-2</c:v>
                </c:pt>
              </c:numCache>
            </c:numRef>
          </c:val>
          <c:smooth val="0"/>
        </c:ser>
        <c:ser>
          <c:idx val="3"/>
          <c:order val="3"/>
          <c:tx>
            <c:strRef>
              <c:f>Graf_3!$A$11</c:f>
              <c:strCache>
                <c:ptCount val="1"/>
              </c:strCache>
            </c:strRef>
          </c:tx>
          <c:spPr>
            <a:ln w="12700" cap="rnd">
              <a:solidFill>
                <a:srgbClr val="F2A444"/>
              </a:solidFill>
              <a:prstDash val="sysDash"/>
              <a:round/>
            </a:ln>
            <a:effectLst/>
          </c:spPr>
          <c:marker>
            <c:symbol val="none"/>
          </c:marker>
          <c:dLbls>
            <c:dLbl>
              <c:idx val="6"/>
              <c:layout>
                <c:manualLayout>
                  <c:x val="-5.3800145878920388E-2"/>
                  <c:y val="-4.112277631962671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Graf_3!$B$7:$H$7</c:f>
              <c:numCache>
                <c:formatCode>General</c:formatCode>
                <c:ptCount val="7"/>
                <c:pt idx="0">
                  <c:v>2011</c:v>
                </c:pt>
                <c:pt idx="1">
                  <c:v>2012</c:v>
                </c:pt>
                <c:pt idx="2">
                  <c:v>2013</c:v>
                </c:pt>
                <c:pt idx="3">
                  <c:v>2014</c:v>
                </c:pt>
                <c:pt idx="4">
                  <c:v>2015</c:v>
                </c:pt>
                <c:pt idx="5">
                  <c:v>2016</c:v>
                </c:pt>
                <c:pt idx="6">
                  <c:v>2017</c:v>
                </c:pt>
              </c:numCache>
            </c:numRef>
          </c:cat>
          <c:val>
            <c:numRef>
              <c:f>Graf_3!$B$11:$H$11</c:f>
              <c:numCache>
                <c:formatCode>0.00%</c:formatCode>
                <c:ptCount val="7"/>
                <c:pt idx="0">
                  <c:v>2.1831670510910981E-2</c:v>
                </c:pt>
                <c:pt idx="1">
                  <c:v>2.1831670510910981E-2</c:v>
                </c:pt>
                <c:pt idx="2">
                  <c:v>2.1831670510910981E-2</c:v>
                </c:pt>
                <c:pt idx="3">
                  <c:v>2.1831670510910981E-2</c:v>
                </c:pt>
                <c:pt idx="4">
                  <c:v>2.1831670510910981E-2</c:v>
                </c:pt>
                <c:pt idx="5">
                  <c:v>2.1831670510910981E-2</c:v>
                </c:pt>
                <c:pt idx="6">
                  <c:v>2.1831670510910981E-2</c:v>
                </c:pt>
              </c:numCache>
            </c:numRef>
          </c:val>
          <c:smooth val="0"/>
        </c:ser>
        <c:ser>
          <c:idx val="4"/>
          <c:order val="4"/>
          <c:tx>
            <c:strRef>
              <c:f>Graf_3!$A$12</c:f>
              <c:strCache>
                <c:ptCount val="1"/>
                <c:pt idx="0">
                  <c:v>EU28</c:v>
                </c:pt>
              </c:strCache>
            </c:strRef>
          </c:tx>
          <c:spPr>
            <a:ln w="12700" cap="rnd" cmpd="sng">
              <a:solidFill>
                <a:srgbClr val="F24C27"/>
              </a:solidFill>
              <a:round/>
            </a:ln>
            <a:effectLst/>
          </c:spPr>
          <c:marker>
            <c:symbol val="diamond"/>
            <c:size val="5"/>
            <c:spPr>
              <a:solidFill>
                <a:srgbClr val="F24C27"/>
              </a:solidFill>
              <a:ln>
                <a:noFill/>
              </a:ln>
            </c:spPr>
          </c:marker>
          <c:cat>
            <c:numRef>
              <c:f>Graf_3!$B$7:$H$7</c:f>
              <c:numCache>
                <c:formatCode>General</c:formatCode>
                <c:ptCount val="7"/>
                <c:pt idx="0">
                  <c:v>2011</c:v>
                </c:pt>
                <c:pt idx="1">
                  <c:v>2012</c:v>
                </c:pt>
                <c:pt idx="2">
                  <c:v>2013</c:v>
                </c:pt>
                <c:pt idx="3">
                  <c:v>2014</c:v>
                </c:pt>
                <c:pt idx="4">
                  <c:v>2015</c:v>
                </c:pt>
                <c:pt idx="5">
                  <c:v>2016</c:v>
                </c:pt>
                <c:pt idx="6">
                  <c:v>2017</c:v>
                </c:pt>
              </c:numCache>
            </c:numRef>
          </c:cat>
          <c:val>
            <c:numRef>
              <c:f>Graf_3!$B$12:$H$12</c:f>
              <c:numCache>
                <c:formatCode>0.00%</c:formatCode>
                <c:ptCount val="7"/>
                <c:pt idx="0">
                  <c:v>1.5011743582022964E-2</c:v>
                </c:pt>
                <c:pt idx="1">
                  <c:v>1.4388535596186745E-2</c:v>
                </c:pt>
                <c:pt idx="2">
                  <c:v>1.5534037902229982E-2</c:v>
                </c:pt>
                <c:pt idx="3">
                  <c:v>1.5474826294754643E-2</c:v>
                </c:pt>
                <c:pt idx="4">
                  <c:v>1.5312234657135698E-2</c:v>
                </c:pt>
                <c:pt idx="5">
                  <c:v>1.5697734756055154E-2</c:v>
                </c:pt>
                <c:pt idx="6">
                  <c:v>1.5772685909795116E-2</c:v>
                </c:pt>
              </c:numCache>
            </c:numRef>
          </c:val>
          <c:smooth val="0"/>
        </c:ser>
        <c:ser>
          <c:idx val="5"/>
          <c:order val="5"/>
          <c:tx>
            <c:strRef>
              <c:f>Graf_3!$A$13</c:f>
              <c:strCache>
                <c:ptCount val="1"/>
              </c:strCache>
            </c:strRef>
          </c:tx>
          <c:spPr>
            <a:ln w="12700" cap="rnd">
              <a:solidFill>
                <a:srgbClr val="F24C27"/>
              </a:solidFill>
              <a:prstDash val="sysDash"/>
              <a:round/>
            </a:ln>
            <a:effectLst/>
          </c:spPr>
          <c:marker>
            <c:symbol val="none"/>
          </c:marker>
          <c:dLbls>
            <c:dLbl>
              <c:idx val="6"/>
              <c:layout>
                <c:manualLayout>
                  <c:x val="-5.3800145878920388E-2"/>
                  <c:y val="3.758092738407699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Graf_3!$B$7:$H$7</c:f>
              <c:numCache>
                <c:formatCode>General</c:formatCode>
                <c:ptCount val="7"/>
                <c:pt idx="0">
                  <c:v>2011</c:v>
                </c:pt>
                <c:pt idx="1">
                  <c:v>2012</c:v>
                </c:pt>
                <c:pt idx="2">
                  <c:v>2013</c:v>
                </c:pt>
                <c:pt idx="3">
                  <c:v>2014</c:v>
                </c:pt>
                <c:pt idx="4">
                  <c:v>2015</c:v>
                </c:pt>
                <c:pt idx="5">
                  <c:v>2016</c:v>
                </c:pt>
                <c:pt idx="6">
                  <c:v>2017</c:v>
                </c:pt>
              </c:numCache>
            </c:numRef>
          </c:cat>
          <c:val>
            <c:numRef>
              <c:f>Graf_3!$B$13:$H$13</c:f>
              <c:numCache>
                <c:formatCode>0.00%</c:formatCode>
                <c:ptCount val="7"/>
                <c:pt idx="0">
                  <c:v>1.5313114099740042E-2</c:v>
                </c:pt>
                <c:pt idx="1">
                  <c:v>1.5313114099740042E-2</c:v>
                </c:pt>
                <c:pt idx="2">
                  <c:v>1.5313114099740042E-2</c:v>
                </c:pt>
                <c:pt idx="3">
                  <c:v>1.5313114099740042E-2</c:v>
                </c:pt>
                <c:pt idx="4">
                  <c:v>1.5313114099740042E-2</c:v>
                </c:pt>
                <c:pt idx="5">
                  <c:v>1.5313114099740042E-2</c:v>
                </c:pt>
                <c:pt idx="6">
                  <c:v>1.5313114099740042E-2</c:v>
                </c:pt>
              </c:numCache>
            </c:numRef>
          </c:val>
          <c:smooth val="0"/>
        </c:ser>
        <c:dLbls>
          <c:showLegendKey val="0"/>
          <c:showVal val="0"/>
          <c:showCatName val="0"/>
          <c:showSerName val="0"/>
          <c:showPercent val="0"/>
          <c:showBubbleSize val="0"/>
        </c:dLbls>
        <c:marker val="1"/>
        <c:smooth val="0"/>
        <c:axId val="195134208"/>
        <c:axId val="195135744"/>
      </c:lineChart>
      <c:catAx>
        <c:axId val="19513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crossAx val="195135744"/>
        <c:crosses val="autoZero"/>
        <c:auto val="1"/>
        <c:lblAlgn val="ctr"/>
        <c:lblOffset val="100"/>
        <c:noMultiLvlLbl val="0"/>
      </c:catAx>
      <c:valAx>
        <c:axId val="195135744"/>
        <c:scaling>
          <c:orientation val="minMax"/>
          <c:min val="1.2000000000000002E-2"/>
        </c:scaling>
        <c:delete val="0"/>
        <c:axPos val="l"/>
        <c:majorGridlines>
          <c:spPr>
            <a:ln w="9525" cap="flat" cmpd="sng" algn="ctr">
              <a:solidFill>
                <a:schemeClr val="bg1">
                  <a:lumMod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crossAx val="195134208"/>
        <c:crosses val="autoZero"/>
        <c:crossBetween val="between"/>
        <c:majorUnit val="2.0000000000000005E-3"/>
      </c:valAx>
      <c:spPr>
        <a:noFill/>
        <a:ln>
          <a:noFill/>
        </a:ln>
        <a:effectLst/>
      </c:spPr>
    </c:plotArea>
    <c:legend>
      <c:legendPos val="t"/>
      <c:legendEntry>
        <c:idx val="1"/>
        <c:delete val="1"/>
      </c:legendEntry>
      <c:legendEntry>
        <c:idx val="3"/>
        <c:delete val="1"/>
      </c:legendEntry>
      <c:legendEntry>
        <c:idx val="5"/>
        <c:delete val="1"/>
      </c:legendEntry>
      <c:layout>
        <c:manualLayout>
          <c:xMode val="edge"/>
          <c:yMode val="edge"/>
          <c:x val="0.11496369203849519"/>
          <c:y val="2.7777777777777776E-2"/>
          <c:w val="0.6839612860892389"/>
          <c:h val="0.14201953922426364"/>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313899736421803"/>
          <c:y val="4.4579519715507991E-2"/>
          <c:w val="0.71929858288956305"/>
          <c:h val="0.910840960568984"/>
        </c:manualLayout>
      </c:layout>
      <c:barChart>
        <c:barDir val="bar"/>
        <c:grouping val="clustered"/>
        <c:varyColors val="0"/>
        <c:ser>
          <c:idx val="1"/>
          <c:order val="0"/>
          <c:tx>
            <c:strRef>
              <c:f>Graf_30!$B$7</c:f>
              <c:strCache>
                <c:ptCount val="1"/>
                <c:pt idx="0">
                  <c:v>Počet zbierkových predmetov (prírastkových čísel)</c:v>
                </c:pt>
              </c:strCache>
            </c:strRef>
          </c:tx>
          <c:spPr>
            <a:solidFill>
              <a:srgbClr val="F2A44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Graf_30!$A$8:$A$11</c:f>
              <c:strCache>
                <c:ptCount val="4"/>
                <c:pt idx="0">
                  <c:v>Iná právnická osoba</c:v>
                </c:pt>
                <c:pt idx="1">
                  <c:v>Obec</c:v>
                </c:pt>
                <c:pt idx="2">
                  <c:v>VÚC</c:v>
                </c:pt>
                <c:pt idx="3">
                  <c:v>Štát - MK</c:v>
                </c:pt>
              </c:strCache>
            </c:strRef>
          </c:cat>
          <c:val>
            <c:numRef>
              <c:f>Graf_30!$B$8:$B$11</c:f>
              <c:numCache>
                <c:formatCode>#,##0_ ;\-#,##0\ </c:formatCode>
                <c:ptCount val="4"/>
                <c:pt idx="1">
                  <c:v>38153</c:v>
                </c:pt>
                <c:pt idx="2">
                  <c:v>73576</c:v>
                </c:pt>
                <c:pt idx="3">
                  <c:v>60731</c:v>
                </c:pt>
              </c:numCache>
            </c:numRef>
          </c:val>
        </c:ser>
        <c:ser>
          <c:idx val="0"/>
          <c:order val="1"/>
          <c:tx>
            <c:strRef>
              <c:f>Graf_30!$C$7</c:f>
              <c:strCache>
                <c:ptCount val="1"/>
                <c:pt idx="0">
                  <c:v>Počet zbierkových predmetov (počet kusov)</c:v>
                </c:pt>
              </c:strCache>
            </c:strRef>
          </c:tx>
          <c:invertIfNegative val="0"/>
          <c:dLbls>
            <c:dLbl>
              <c:idx val="0"/>
              <c:numFmt formatCode="#,##0.00" sourceLinked="0"/>
              <c:spPr/>
              <c:txPr>
                <a:bodyPr/>
                <a:lstStyle/>
                <a:p>
                  <a:pPr>
                    <a:defRPr/>
                  </a:pPr>
                  <a:endParaRPr lang="sk-SK"/>
                </a:p>
              </c:txPr>
              <c:showLegendKey val="0"/>
              <c:showVal val="1"/>
              <c:showCatName val="0"/>
              <c:showSerName val="0"/>
              <c:showPercent val="0"/>
              <c:showBubbleSize val="0"/>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Graf_30!$A$8:$A$11</c:f>
              <c:strCache>
                <c:ptCount val="4"/>
                <c:pt idx="0">
                  <c:v>Iná právnická osoba</c:v>
                </c:pt>
                <c:pt idx="1">
                  <c:v>Obec</c:v>
                </c:pt>
                <c:pt idx="2">
                  <c:v>VÚC</c:v>
                </c:pt>
                <c:pt idx="3">
                  <c:v>Štát - MK</c:v>
                </c:pt>
              </c:strCache>
            </c:strRef>
          </c:cat>
          <c:val>
            <c:numRef>
              <c:f>Graf_30!$C$8:$C$11</c:f>
              <c:numCache>
                <c:formatCode>#,##0_ ;\-#,##0\ </c:formatCode>
                <c:ptCount val="4"/>
                <c:pt idx="0">
                  <c:v>300</c:v>
                </c:pt>
                <c:pt idx="1">
                  <c:v>38139</c:v>
                </c:pt>
                <c:pt idx="2">
                  <c:v>78536</c:v>
                </c:pt>
                <c:pt idx="3">
                  <c:v>63959</c:v>
                </c:pt>
              </c:numCache>
            </c:numRef>
          </c:val>
        </c:ser>
        <c:dLbls>
          <c:showLegendKey val="0"/>
          <c:showVal val="0"/>
          <c:showCatName val="0"/>
          <c:showSerName val="0"/>
          <c:showPercent val="0"/>
          <c:showBubbleSize val="0"/>
        </c:dLbls>
        <c:gapWidth val="150"/>
        <c:axId val="199518080"/>
        <c:axId val="199519616"/>
      </c:barChart>
      <c:catAx>
        <c:axId val="199518080"/>
        <c:scaling>
          <c:orientation val="minMax"/>
        </c:scaling>
        <c:delete val="0"/>
        <c:axPos val="l"/>
        <c:numFmt formatCode="General" sourceLinked="1"/>
        <c:majorTickMark val="none"/>
        <c:minorTickMark val="none"/>
        <c:tickLblPos val="nextTo"/>
        <c:crossAx val="199519616"/>
        <c:crosses val="autoZero"/>
        <c:auto val="1"/>
        <c:lblAlgn val="ctr"/>
        <c:lblOffset val="100"/>
        <c:noMultiLvlLbl val="0"/>
      </c:catAx>
      <c:valAx>
        <c:axId val="199519616"/>
        <c:scaling>
          <c:orientation val="minMax"/>
        </c:scaling>
        <c:delete val="1"/>
        <c:axPos val="b"/>
        <c:numFmt formatCode="#,##0_ ;\-#,##0\ " sourceLinked="1"/>
        <c:majorTickMark val="none"/>
        <c:minorTickMark val="none"/>
        <c:tickLblPos val="nextTo"/>
        <c:crossAx val="199518080"/>
        <c:crosses val="autoZero"/>
        <c:crossBetween val="between"/>
        <c:dispUnits>
          <c:builtInUnit val="thousands"/>
          <c:dispUnitsLbl/>
        </c:dispUnits>
      </c:valAx>
      <c:spPr>
        <a:noFill/>
      </c:spPr>
    </c:plotArea>
    <c:legend>
      <c:legendPos val="r"/>
      <c:layout>
        <c:manualLayout>
          <c:xMode val="edge"/>
          <c:yMode val="edge"/>
          <c:x val="0.60167484632095325"/>
          <c:y val="0.69418361474869117"/>
          <c:w val="0.31400359976361103"/>
          <c:h val="0.24118496815805002"/>
        </c:manualLayout>
      </c:layout>
      <c:overlay val="0"/>
    </c:legend>
    <c:plotVisOnly val="1"/>
    <c:dispBlanksAs val="gap"/>
    <c:showDLblsOverMax val="0"/>
  </c:chart>
  <c:spPr>
    <a:ln>
      <a:noFill/>
    </a:ln>
  </c:spPr>
  <c:txPr>
    <a:bodyPr/>
    <a:lstStyle/>
    <a:p>
      <a:pPr>
        <a:defRPr sz="800"/>
      </a:pPr>
      <a:endParaRPr lang="sk-S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title>
    <c:autoTitleDeleted val="0"/>
    <c:plotArea>
      <c:layout>
        <c:manualLayout>
          <c:layoutTarget val="inner"/>
          <c:xMode val="edge"/>
          <c:yMode val="edge"/>
          <c:x val="3.9480610576144368E-2"/>
          <c:y val="0.10363907214300914"/>
          <c:w val="0.67017492689329361"/>
          <c:h val="0.78399549241127464"/>
        </c:manualLayout>
      </c:layout>
      <c:pieChart>
        <c:varyColors val="1"/>
        <c:ser>
          <c:idx val="0"/>
          <c:order val="0"/>
          <c:tx>
            <c:strRef>
              <c:f>Graf_31!$A$9</c:f>
              <c:strCache>
                <c:ptCount val="1"/>
                <c:pt idx="0">
                  <c:v>počet múzeí</c:v>
                </c:pt>
              </c:strCache>
            </c:strRef>
          </c:tx>
          <c:dPt>
            <c:idx val="0"/>
            <c:bubble3D val="0"/>
            <c:spPr>
              <a:solidFill>
                <a:srgbClr val="1E4E9D"/>
              </a:solidFill>
            </c:spPr>
          </c:dPt>
          <c:dPt>
            <c:idx val="1"/>
            <c:bubble3D val="0"/>
            <c:spPr>
              <a:solidFill>
                <a:srgbClr val="0487D9"/>
              </a:solidFill>
            </c:spPr>
          </c:dPt>
          <c:dPt>
            <c:idx val="2"/>
            <c:bubble3D val="0"/>
            <c:spPr>
              <a:solidFill>
                <a:srgbClr val="F2A444"/>
              </a:solidFill>
            </c:spPr>
          </c:dPt>
          <c:dPt>
            <c:idx val="3"/>
            <c:bubble3D val="0"/>
            <c:spPr>
              <a:solidFill>
                <a:srgbClr val="F2DFCE"/>
              </a:solidFill>
            </c:spPr>
          </c:dPt>
          <c:dLbls>
            <c:dLbl>
              <c:idx val="0"/>
              <c:spPr/>
              <c:txPr>
                <a:bodyPr/>
                <a:lstStyle/>
                <a:p>
                  <a:pPr>
                    <a:defRPr>
                      <a:solidFill>
                        <a:schemeClr val="bg1"/>
                      </a:solidFill>
                    </a:defRPr>
                  </a:pPr>
                  <a:endParaRPr lang="sk-SK"/>
                </a:p>
              </c:txPr>
              <c:showLegendKey val="0"/>
              <c:showVal val="1"/>
              <c:showCatName val="0"/>
              <c:showSerName val="0"/>
              <c:showPercent val="0"/>
              <c:showBubbleSize val="0"/>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Graf_31!$B$8:$E$8</c:f>
              <c:strCache>
                <c:ptCount val="4"/>
                <c:pt idx="0">
                  <c:v>nevyhovujúce</c:v>
                </c:pt>
                <c:pt idx="1">
                  <c:v>drobné zásahy</c:v>
                </c:pt>
                <c:pt idx="2">
                  <c:v>vyhovujúce</c:v>
                </c:pt>
                <c:pt idx="3">
                  <c:v>neurčené</c:v>
                </c:pt>
              </c:strCache>
            </c:strRef>
          </c:cat>
          <c:val>
            <c:numRef>
              <c:f>Graf_31!$B$9:$E$9</c:f>
              <c:numCache>
                <c:formatCode>#,##0</c:formatCode>
                <c:ptCount val="4"/>
                <c:pt idx="0">
                  <c:v>21</c:v>
                </c:pt>
                <c:pt idx="1">
                  <c:v>7</c:v>
                </c:pt>
                <c:pt idx="2">
                  <c:v>3</c:v>
                </c:pt>
                <c:pt idx="3">
                  <c:v>12</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76980582697919842"/>
          <c:y val="0.29868766404199476"/>
          <c:w val="0.19285462100232195"/>
          <c:h val="0.34772271113169673"/>
        </c:manualLayout>
      </c:layout>
      <c:overlay val="0"/>
    </c:legend>
    <c:plotVisOnly val="1"/>
    <c:dispBlanksAs val="gap"/>
    <c:showDLblsOverMax val="0"/>
  </c:chart>
  <c:spPr>
    <a:ln>
      <a:noFill/>
    </a:ln>
  </c:spPr>
  <c:txPr>
    <a:bodyPr/>
    <a:lstStyle/>
    <a:p>
      <a:pPr>
        <a:defRPr sz="800"/>
      </a:pPr>
      <a:endParaRPr lang="sk-S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priestory depozitáru (m2)</a:t>
            </a:r>
          </a:p>
        </c:rich>
      </c:tx>
      <c:overlay val="0"/>
    </c:title>
    <c:autoTitleDeleted val="0"/>
    <c:plotArea>
      <c:layout>
        <c:manualLayout>
          <c:layoutTarget val="inner"/>
          <c:xMode val="edge"/>
          <c:yMode val="edge"/>
          <c:x val="0.27986419879333263"/>
          <c:y val="0.1898292610330925"/>
          <c:w val="0.82419382770526695"/>
          <c:h val="0.80736796183855764"/>
        </c:manualLayout>
      </c:layout>
      <c:pieChart>
        <c:varyColors val="1"/>
        <c:ser>
          <c:idx val="1"/>
          <c:order val="0"/>
          <c:tx>
            <c:strRef>
              <c:f>Graf_31!$A$10</c:f>
              <c:strCache>
                <c:ptCount val="1"/>
                <c:pt idx="0">
                  <c:v>m2</c:v>
                </c:pt>
              </c:strCache>
            </c:strRef>
          </c:tx>
          <c:dPt>
            <c:idx val="0"/>
            <c:bubble3D val="0"/>
            <c:spPr>
              <a:solidFill>
                <a:srgbClr val="1E4E9D"/>
              </a:solidFill>
            </c:spPr>
          </c:dPt>
          <c:dPt>
            <c:idx val="1"/>
            <c:bubble3D val="0"/>
            <c:spPr>
              <a:solidFill>
                <a:srgbClr val="0487D9"/>
              </a:solidFill>
            </c:spPr>
          </c:dPt>
          <c:dPt>
            <c:idx val="2"/>
            <c:bubble3D val="0"/>
            <c:spPr>
              <a:solidFill>
                <a:srgbClr val="F2A444"/>
              </a:solidFill>
            </c:spPr>
          </c:dPt>
          <c:dPt>
            <c:idx val="3"/>
            <c:bubble3D val="0"/>
            <c:spPr>
              <a:solidFill>
                <a:srgbClr val="F2DFCE"/>
              </a:solidFill>
            </c:spPr>
          </c:dPt>
          <c:dLbls>
            <c:dLbl>
              <c:idx val="0"/>
              <c:spPr/>
              <c:txPr>
                <a:bodyPr/>
                <a:lstStyle/>
                <a:p>
                  <a:pPr>
                    <a:defRPr>
                      <a:solidFill>
                        <a:schemeClr val="bg1"/>
                      </a:solidFill>
                    </a:defRPr>
                  </a:pPr>
                  <a:endParaRPr lang="sk-SK"/>
                </a:p>
              </c:txPr>
              <c:showLegendKey val="0"/>
              <c:showVal val="1"/>
              <c:showCatName val="0"/>
              <c:showSerName val="0"/>
              <c:showPercent val="0"/>
              <c:showBubbleSize val="0"/>
            </c:dLbl>
            <c:dLbl>
              <c:idx val="1"/>
              <c:layout>
                <c:manualLayout>
                  <c:x val="-1.3313924355363094E-2"/>
                  <c:y val="6.82968999504432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val>
            <c:numRef>
              <c:f>Graf_31!$B$10:$E$10</c:f>
              <c:numCache>
                <c:formatCode>#,##0</c:formatCode>
                <c:ptCount val="4"/>
                <c:pt idx="0">
                  <c:v>53985.249999999985</c:v>
                </c:pt>
                <c:pt idx="1">
                  <c:v>2655.75</c:v>
                </c:pt>
                <c:pt idx="2">
                  <c:v>331.44</c:v>
                </c:pt>
                <c:pt idx="3">
                  <c:v>4258</c:v>
                </c:pt>
              </c:numCache>
            </c:numRef>
          </c:val>
        </c:ser>
        <c:dLbls>
          <c:showLegendKey val="0"/>
          <c:showVal val="0"/>
          <c:showCatName val="0"/>
          <c:showSerName val="0"/>
          <c:showPercent val="1"/>
          <c:showBubbleSize val="0"/>
          <c:showLeaderLines val="1"/>
        </c:dLbls>
        <c:firstSliceAng val="0"/>
      </c:pieChart>
    </c:plotArea>
    <c:plotVisOnly val="1"/>
    <c:dispBlanksAs val="gap"/>
    <c:showDLblsOverMax val="0"/>
  </c:chart>
  <c:spPr>
    <a:ln>
      <a:noFill/>
    </a:ln>
  </c:spPr>
  <c:txPr>
    <a:bodyPr/>
    <a:lstStyle/>
    <a:p>
      <a:pPr>
        <a:defRPr sz="800"/>
      </a:pPr>
      <a:endParaRPr lang="sk-S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457153696927061E-2"/>
          <c:y val="2.1905816269048081E-2"/>
          <c:w val="0.87389512410964187"/>
          <c:h val="0.8903690036785713"/>
        </c:manualLayout>
      </c:layout>
      <c:barChart>
        <c:barDir val="col"/>
        <c:grouping val="stacked"/>
        <c:varyColors val="0"/>
        <c:ser>
          <c:idx val="0"/>
          <c:order val="0"/>
          <c:tx>
            <c:strRef>
              <c:f>Graf_32!$B$7</c:f>
              <c:strCache>
                <c:ptCount val="1"/>
                <c:pt idx="0">
                  <c:v>Z vlastných zdrojov</c:v>
                </c:pt>
              </c:strCache>
            </c:strRef>
          </c:tx>
          <c:spPr>
            <a:solidFill>
              <a:srgbClr val="1E4E9D"/>
            </a:solidFill>
          </c:spPr>
          <c:invertIfNegative val="0"/>
          <c:cat>
            <c:strRef>
              <c:f>Graf_32!$A$8:$A$22</c:f>
              <c:strCache>
                <c:ptCount val="15"/>
                <c:pt idx="0">
                  <c:v>Štát _MK 2016</c:v>
                </c:pt>
                <c:pt idx="1">
                  <c:v>Štát - MK 2017</c:v>
                </c:pt>
                <c:pt idx="2">
                  <c:v>Štát - MK 2018</c:v>
                </c:pt>
                <c:pt idx="3">
                  <c:v>Štát - iné 2016</c:v>
                </c:pt>
                <c:pt idx="4">
                  <c:v>Štát - iné 2017</c:v>
                </c:pt>
                <c:pt idx="5">
                  <c:v>Štát - iné 2018</c:v>
                </c:pt>
                <c:pt idx="6">
                  <c:v>VÚC 2016</c:v>
                </c:pt>
                <c:pt idx="7">
                  <c:v>VÚC 2017</c:v>
                </c:pt>
                <c:pt idx="8">
                  <c:v>VÚC 2018</c:v>
                </c:pt>
                <c:pt idx="9">
                  <c:v>Obec 2016</c:v>
                </c:pt>
                <c:pt idx="10">
                  <c:v>Obec 2017</c:v>
                </c:pt>
                <c:pt idx="11">
                  <c:v>Obec 2018</c:v>
                </c:pt>
                <c:pt idx="12">
                  <c:v>Iná PO 2016</c:v>
                </c:pt>
                <c:pt idx="13">
                  <c:v>Iná PO 2017</c:v>
                </c:pt>
                <c:pt idx="14">
                  <c:v>Iná PO 2018</c:v>
                </c:pt>
              </c:strCache>
            </c:strRef>
          </c:cat>
          <c:val>
            <c:numRef>
              <c:f>Graf_32!$B$8:$B$22</c:f>
              <c:numCache>
                <c:formatCode>#,##0_ ;\-#,##0\ </c:formatCode>
                <c:ptCount val="15"/>
                <c:pt idx="0">
                  <c:v>55996</c:v>
                </c:pt>
                <c:pt idx="1">
                  <c:v>43244</c:v>
                </c:pt>
                <c:pt idx="2">
                  <c:v>114224</c:v>
                </c:pt>
                <c:pt idx="3">
                  <c:v>149995</c:v>
                </c:pt>
                <c:pt idx="4">
                  <c:v>21334</c:v>
                </c:pt>
                <c:pt idx="5">
                  <c:v>12300</c:v>
                </c:pt>
                <c:pt idx="6">
                  <c:v>82232</c:v>
                </c:pt>
                <c:pt idx="7">
                  <c:v>53727</c:v>
                </c:pt>
                <c:pt idx="8">
                  <c:v>245948</c:v>
                </c:pt>
                <c:pt idx="9">
                  <c:v>3500</c:v>
                </c:pt>
                <c:pt idx="10">
                  <c:v>18899</c:v>
                </c:pt>
                <c:pt idx="11">
                  <c:v>38120</c:v>
                </c:pt>
                <c:pt idx="12">
                  <c:v>3000</c:v>
                </c:pt>
                <c:pt idx="13">
                  <c:v>7488</c:v>
                </c:pt>
                <c:pt idx="14">
                  <c:v>21420</c:v>
                </c:pt>
              </c:numCache>
            </c:numRef>
          </c:val>
        </c:ser>
        <c:ser>
          <c:idx val="1"/>
          <c:order val="1"/>
          <c:tx>
            <c:strRef>
              <c:f>Graf_32!$C$7</c:f>
              <c:strCache>
                <c:ptCount val="1"/>
                <c:pt idx="0">
                  <c:v>Z iných zdrojov</c:v>
                </c:pt>
              </c:strCache>
            </c:strRef>
          </c:tx>
          <c:spPr>
            <a:solidFill>
              <a:srgbClr val="F2A444"/>
            </a:solidFill>
          </c:spPr>
          <c:invertIfNegative val="0"/>
          <c:cat>
            <c:strRef>
              <c:f>Graf_32!$A$8:$A$22</c:f>
              <c:strCache>
                <c:ptCount val="15"/>
                <c:pt idx="0">
                  <c:v>Štát _MK 2016</c:v>
                </c:pt>
                <c:pt idx="1">
                  <c:v>Štát - MK 2017</c:v>
                </c:pt>
                <c:pt idx="2">
                  <c:v>Štát - MK 2018</c:v>
                </c:pt>
                <c:pt idx="3">
                  <c:v>Štát - iné 2016</c:v>
                </c:pt>
                <c:pt idx="4">
                  <c:v>Štát - iné 2017</c:v>
                </c:pt>
                <c:pt idx="5">
                  <c:v>Štát - iné 2018</c:v>
                </c:pt>
                <c:pt idx="6">
                  <c:v>VÚC 2016</c:v>
                </c:pt>
                <c:pt idx="7">
                  <c:v>VÚC 2017</c:v>
                </c:pt>
                <c:pt idx="8">
                  <c:v>VÚC 2018</c:v>
                </c:pt>
                <c:pt idx="9">
                  <c:v>Obec 2016</c:v>
                </c:pt>
                <c:pt idx="10">
                  <c:v>Obec 2017</c:v>
                </c:pt>
                <c:pt idx="11">
                  <c:v>Obec 2018</c:v>
                </c:pt>
                <c:pt idx="12">
                  <c:v>Iná PO 2016</c:v>
                </c:pt>
                <c:pt idx="13">
                  <c:v>Iná PO 2017</c:v>
                </c:pt>
                <c:pt idx="14">
                  <c:v>Iná PO 2018</c:v>
                </c:pt>
              </c:strCache>
            </c:strRef>
          </c:cat>
          <c:val>
            <c:numRef>
              <c:f>Graf_32!$C$8:$C$22</c:f>
              <c:numCache>
                <c:formatCode>#,##0_ ;\-#,##0\ </c:formatCode>
                <c:ptCount val="15"/>
                <c:pt idx="0">
                  <c:v>92779</c:v>
                </c:pt>
                <c:pt idx="1">
                  <c:v>81643</c:v>
                </c:pt>
                <c:pt idx="2">
                  <c:v>210519</c:v>
                </c:pt>
                <c:pt idx="3">
                  <c:v>13000</c:v>
                </c:pt>
                <c:pt idx="4">
                  <c:v>0</c:v>
                </c:pt>
                <c:pt idx="5">
                  <c:v>1500</c:v>
                </c:pt>
                <c:pt idx="6">
                  <c:v>102765</c:v>
                </c:pt>
                <c:pt idx="7">
                  <c:v>172891</c:v>
                </c:pt>
                <c:pt idx="8">
                  <c:v>198296</c:v>
                </c:pt>
                <c:pt idx="9">
                  <c:v>30413</c:v>
                </c:pt>
                <c:pt idx="10">
                  <c:v>34300</c:v>
                </c:pt>
                <c:pt idx="11">
                  <c:v>5740</c:v>
                </c:pt>
                <c:pt idx="12">
                  <c:v>0</c:v>
                </c:pt>
                <c:pt idx="13">
                  <c:v>0</c:v>
                </c:pt>
                <c:pt idx="14">
                  <c:v>6008</c:v>
                </c:pt>
              </c:numCache>
            </c:numRef>
          </c:val>
        </c:ser>
        <c:dLbls>
          <c:showLegendKey val="0"/>
          <c:showVal val="0"/>
          <c:showCatName val="0"/>
          <c:showSerName val="0"/>
          <c:showPercent val="0"/>
          <c:showBubbleSize val="0"/>
        </c:dLbls>
        <c:gapWidth val="100"/>
        <c:overlap val="100"/>
        <c:axId val="200356608"/>
        <c:axId val="200358528"/>
      </c:barChart>
      <c:scatterChart>
        <c:scatterStyle val="lineMarker"/>
        <c:varyColors val="0"/>
        <c:ser>
          <c:idx val="2"/>
          <c:order val="2"/>
          <c:tx>
            <c:strRef>
              <c:f>Graf_32!$D$7</c:f>
              <c:strCache>
                <c:ptCount val="1"/>
                <c:pt idx="0">
                  <c:v>% výdavkov na akvizíciu zo všetkých výdavkov</c:v>
                </c:pt>
              </c:strCache>
            </c:strRef>
          </c:tx>
          <c:spPr>
            <a:ln w="28575">
              <a:noFill/>
            </a:ln>
          </c:spPr>
          <c:marker>
            <c:spPr>
              <a:solidFill>
                <a:srgbClr val="23AD7B"/>
              </a:solidFill>
              <a:ln>
                <a:noFill/>
              </a:ln>
            </c:spPr>
          </c:marker>
          <c:xVal>
            <c:strRef>
              <c:f>Graf_32!$A$8:$A$22</c:f>
              <c:strCache>
                <c:ptCount val="15"/>
                <c:pt idx="0">
                  <c:v>Štát _MK 2016</c:v>
                </c:pt>
                <c:pt idx="1">
                  <c:v>Štát - MK 2017</c:v>
                </c:pt>
                <c:pt idx="2">
                  <c:v>Štát - MK 2018</c:v>
                </c:pt>
                <c:pt idx="3">
                  <c:v>Štát - iné 2016</c:v>
                </c:pt>
                <c:pt idx="4">
                  <c:v>Štát - iné 2017</c:v>
                </c:pt>
                <c:pt idx="5">
                  <c:v>Štát - iné 2018</c:v>
                </c:pt>
                <c:pt idx="6">
                  <c:v>VÚC 2016</c:v>
                </c:pt>
                <c:pt idx="7">
                  <c:v>VÚC 2017</c:v>
                </c:pt>
                <c:pt idx="8">
                  <c:v>VÚC 2018</c:v>
                </c:pt>
                <c:pt idx="9">
                  <c:v>Obec 2016</c:v>
                </c:pt>
                <c:pt idx="10">
                  <c:v>Obec 2017</c:v>
                </c:pt>
                <c:pt idx="11">
                  <c:v>Obec 2018</c:v>
                </c:pt>
                <c:pt idx="12">
                  <c:v>Iná PO 2016</c:v>
                </c:pt>
                <c:pt idx="13">
                  <c:v>Iná PO 2017</c:v>
                </c:pt>
                <c:pt idx="14">
                  <c:v>Iná PO 2018</c:v>
                </c:pt>
              </c:strCache>
            </c:strRef>
          </c:xVal>
          <c:yVal>
            <c:numRef>
              <c:f>Graf_32!$D$8:$D$22</c:f>
              <c:numCache>
                <c:formatCode>0.00%</c:formatCode>
                <c:ptCount val="15"/>
                <c:pt idx="0">
                  <c:v>5.1924995979324802E-3</c:v>
                </c:pt>
                <c:pt idx="1">
                  <c:v>5.2982252534185597E-3</c:v>
                </c:pt>
                <c:pt idx="2">
                  <c:v>1.0093048883173463E-2</c:v>
                </c:pt>
                <c:pt idx="3">
                  <c:v>4.0933852882735731E-2</c:v>
                </c:pt>
                <c:pt idx="4">
                  <c:v>2.6348323002231716E-3</c:v>
                </c:pt>
                <c:pt idx="5">
                  <c:v>1.8413542546758389E-3</c:v>
                </c:pt>
                <c:pt idx="6">
                  <c:v>8.4512341491677981E-3</c:v>
                </c:pt>
                <c:pt idx="7">
                  <c:v>8.9128146222421083E-3</c:v>
                </c:pt>
                <c:pt idx="8">
                  <c:v>1.5546445971459873E-2</c:v>
                </c:pt>
                <c:pt idx="9">
                  <c:v>1.0949104244912798E-2</c:v>
                </c:pt>
                <c:pt idx="10">
                  <c:v>1.4985042843380824E-2</c:v>
                </c:pt>
                <c:pt idx="11">
                  <c:v>1.0485726287161153E-2</c:v>
                </c:pt>
                <c:pt idx="12">
                  <c:v>4.989779268797746E-3</c:v>
                </c:pt>
                <c:pt idx="13">
                  <c:v>8.1231930831358046E-3</c:v>
                </c:pt>
                <c:pt idx="14">
                  <c:v>9.0918854557677179E-3</c:v>
                </c:pt>
              </c:numCache>
            </c:numRef>
          </c:yVal>
          <c:smooth val="0"/>
        </c:ser>
        <c:dLbls>
          <c:showLegendKey val="0"/>
          <c:showVal val="0"/>
          <c:showCatName val="0"/>
          <c:showSerName val="0"/>
          <c:showPercent val="0"/>
          <c:showBubbleSize val="0"/>
        </c:dLbls>
        <c:axId val="200362240"/>
        <c:axId val="200360704"/>
      </c:scatterChart>
      <c:catAx>
        <c:axId val="200356608"/>
        <c:scaling>
          <c:orientation val="minMax"/>
        </c:scaling>
        <c:delete val="0"/>
        <c:axPos val="b"/>
        <c:numFmt formatCode="General" sourceLinked="0"/>
        <c:majorTickMark val="none"/>
        <c:minorTickMark val="none"/>
        <c:tickLblPos val="nextTo"/>
        <c:crossAx val="200358528"/>
        <c:crosses val="autoZero"/>
        <c:auto val="1"/>
        <c:lblAlgn val="ctr"/>
        <c:lblOffset val="100"/>
        <c:noMultiLvlLbl val="0"/>
      </c:catAx>
      <c:valAx>
        <c:axId val="200358528"/>
        <c:scaling>
          <c:orientation val="minMax"/>
        </c:scaling>
        <c:delete val="0"/>
        <c:axPos val="l"/>
        <c:majorGridlines>
          <c:spPr>
            <a:ln>
              <a:prstDash val="dash"/>
            </a:ln>
          </c:spPr>
        </c:majorGridlines>
        <c:numFmt formatCode="_(* #,##0_);_(* \(#,##0\);_(* &quot;-&quot;_);_(@_)" sourceLinked="0"/>
        <c:majorTickMark val="none"/>
        <c:minorTickMark val="none"/>
        <c:tickLblPos val="nextTo"/>
        <c:spPr>
          <a:noFill/>
          <a:ln>
            <a:noFill/>
          </a:ln>
        </c:spPr>
        <c:crossAx val="200356608"/>
        <c:crosses val="autoZero"/>
        <c:crossBetween val="between"/>
        <c:dispUnits>
          <c:builtInUnit val="thousands"/>
        </c:dispUnits>
      </c:valAx>
      <c:valAx>
        <c:axId val="200360704"/>
        <c:scaling>
          <c:orientation val="minMax"/>
        </c:scaling>
        <c:delete val="0"/>
        <c:axPos val="r"/>
        <c:numFmt formatCode="0.0%" sourceLinked="0"/>
        <c:majorTickMark val="none"/>
        <c:minorTickMark val="none"/>
        <c:tickLblPos val="nextTo"/>
        <c:spPr>
          <a:ln>
            <a:noFill/>
          </a:ln>
        </c:spPr>
        <c:crossAx val="200362240"/>
        <c:crosses val="max"/>
        <c:crossBetween val="midCat"/>
      </c:valAx>
      <c:valAx>
        <c:axId val="200362240"/>
        <c:scaling>
          <c:orientation val="minMax"/>
        </c:scaling>
        <c:delete val="1"/>
        <c:axPos val="t"/>
        <c:numFmt formatCode="General" sourceLinked="1"/>
        <c:majorTickMark val="out"/>
        <c:minorTickMark val="none"/>
        <c:tickLblPos val="nextTo"/>
        <c:crossAx val="200360704"/>
        <c:crosses val="max"/>
        <c:crossBetween val="midCat"/>
      </c:valAx>
      <c:spPr>
        <a:ln>
          <a:noFill/>
        </a:ln>
      </c:spPr>
    </c:plotArea>
    <c:legend>
      <c:legendPos val="r"/>
      <c:layout>
        <c:manualLayout>
          <c:xMode val="edge"/>
          <c:yMode val="edge"/>
          <c:x val="0.59793530150195662"/>
          <c:y val="4.490520428104635E-2"/>
          <c:w val="0.3473684210526316"/>
          <c:h val="0.31462436176251457"/>
        </c:manualLayout>
      </c:layout>
      <c:overlay val="0"/>
    </c:legend>
    <c:plotVisOnly val="1"/>
    <c:dispBlanksAs val="gap"/>
    <c:showDLblsOverMax val="0"/>
  </c:chart>
  <c:spPr>
    <a:ln>
      <a:noFill/>
    </a:ln>
  </c:spPr>
  <c:txPr>
    <a:bodyPr/>
    <a:lstStyle/>
    <a:p>
      <a:pPr>
        <a:defRPr sz="800"/>
      </a:pPr>
      <a:endParaRPr lang="sk-S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457153696927103E-2"/>
          <c:y val="2.1905816269048101E-2"/>
          <c:w val="0.64392392811363686"/>
          <c:h val="0.90957240581147825"/>
        </c:manualLayout>
      </c:layout>
      <c:barChart>
        <c:barDir val="col"/>
        <c:grouping val="stacked"/>
        <c:varyColors val="0"/>
        <c:ser>
          <c:idx val="0"/>
          <c:order val="0"/>
          <c:tx>
            <c:strRef>
              <c:f>Graf_33!$B$8</c:f>
              <c:strCache>
                <c:ptCount val="1"/>
                <c:pt idx="0">
                  <c:v>nákup zbierkových predmetov z vlastných zdrojov</c:v>
                </c:pt>
              </c:strCache>
            </c:strRef>
          </c:tx>
          <c:spPr>
            <a:solidFill>
              <a:srgbClr val="1E4E9D"/>
            </a:solidFill>
          </c:spPr>
          <c:invertIfNegative val="0"/>
          <c:cat>
            <c:strRef>
              <c:f>Graf_33!$A$9:$A$17</c:f>
              <c:strCache>
                <c:ptCount val="9"/>
                <c:pt idx="0">
                  <c:v>SNG 2016</c:v>
                </c:pt>
                <c:pt idx="1">
                  <c:v>SNG 2017</c:v>
                </c:pt>
                <c:pt idx="2">
                  <c:v>SNG 2018</c:v>
                </c:pt>
                <c:pt idx="3">
                  <c:v>VÚC 2016</c:v>
                </c:pt>
                <c:pt idx="4">
                  <c:v>VÚC 2017</c:v>
                </c:pt>
                <c:pt idx="5">
                  <c:v>VÚC 2018</c:v>
                </c:pt>
                <c:pt idx="6">
                  <c:v>obce 2016</c:v>
                </c:pt>
                <c:pt idx="7">
                  <c:v>obce 2017</c:v>
                </c:pt>
                <c:pt idx="8">
                  <c:v>obce 2018</c:v>
                </c:pt>
              </c:strCache>
            </c:strRef>
          </c:cat>
          <c:val>
            <c:numRef>
              <c:f>Graf_33!$B$9:$B$17</c:f>
              <c:numCache>
                <c:formatCode>#,##0_ ;\-#,##0\ </c:formatCode>
                <c:ptCount val="9"/>
                <c:pt idx="3">
                  <c:v>75124</c:v>
                </c:pt>
                <c:pt idx="4">
                  <c:v>67043</c:v>
                </c:pt>
                <c:pt idx="5">
                  <c:v>110908</c:v>
                </c:pt>
                <c:pt idx="7">
                  <c:v>41400</c:v>
                </c:pt>
                <c:pt idx="8">
                  <c:v>165</c:v>
                </c:pt>
              </c:numCache>
            </c:numRef>
          </c:val>
        </c:ser>
        <c:ser>
          <c:idx val="1"/>
          <c:order val="1"/>
          <c:tx>
            <c:strRef>
              <c:f>Graf_33!$C$8</c:f>
              <c:strCache>
                <c:ptCount val="1"/>
                <c:pt idx="0">
                  <c:v>nákup zbierkových predmetov z iných zdrojov</c:v>
                </c:pt>
              </c:strCache>
            </c:strRef>
          </c:tx>
          <c:spPr>
            <a:solidFill>
              <a:srgbClr val="F2A444"/>
            </a:solidFill>
          </c:spPr>
          <c:invertIfNegative val="0"/>
          <c:cat>
            <c:strRef>
              <c:f>Graf_33!$A$9:$A$17</c:f>
              <c:strCache>
                <c:ptCount val="9"/>
                <c:pt idx="0">
                  <c:v>SNG 2016</c:v>
                </c:pt>
                <c:pt idx="1">
                  <c:v>SNG 2017</c:v>
                </c:pt>
                <c:pt idx="2">
                  <c:v>SNG 2018</c:v>
                </c:pt>
                <c:pt idx="3">
                  <c:v>VÚC 2016</c:v>
                </c:pt>
                <c:pt idx="4">
                  <c:v>VÚC 2017</c:v>
                </c:pt>
                <c:pt idx="5">
                  <c:v>VÚC 2018</c:v>
                </c:pt>
                <c:pt idx="6">
                  <c:v>obce 2016</c:v>
                </c:pt>
                <c:pt idx="7">
                  <c:v>obce 2017</c:v>
                </c:pt>
                <c:pt idx="8">
                  <c:v>obce 2018</c:v>
                </c:pt>
              </c:strCache>
            </c:strRef>
          </c:cat>
          <c:val>
            <c:numRef>
              <c:f>Graf_33!$C$9:$C$17</c:f>
              <c:numCache>
                <c:formatCode>#,##0_ ;\-#,##0\ </c:formatCode>
                <c:ptCount val="9"/>
                <c:pt idx="0">
                  <c:v>134388</c:v>
                </c:pt>
                <c:pt idx="1">
                  <c:v>94917</c:v>
                </c:pt>
                <c:pt idx="2">
                  <c:v>92356</c:v>
                </c:pt>
                <c:pt idx="3">
                  <c:v>201942</c:v>
                </c:pt>
                <c:pt idx="4">
                  <c:v>200125</c:v>
                </c:pt>
                <c:pt idx="5">
                  <c:v>212999</c:v>
                </c:pt>
                <c:pt idx="6">
                  <c:v>30000</c:v>
                </c:pt>
                <c:pt idx="7">
                  <c:v>1900</c:v>
                </c:pt>
                <c:pt idx="8">
                  <c:v>3000</c:v>
                </c:pt>
              </c:numCache>
            </c:numRef>
          </c:val>
        </c:ser>
        <c:dLbls>
          <c:showLegendKey val="0"/>
          <c:showVal val="0"/>
          <c:showCatName val="0"/>
          <c:showSerName val="0"/>
          <c:showPercent val="0"/>
          <c:showBubbleSize val="0"/>
        </c:dLbls>
        <c:gapWidth val="100"/>
        <c:overlap val="100"/>
        <c:axId val="200422528"/>
        <c:axId val="200424448"/>
      </c:barChart>
      <c:scatterChart>
        <c:scatterStyle val="lineMarker"/>
        <c:varyColors val="0"/>
        <c:ser>
          <c:idx val="2"/>
          <c:order val="2"/>
          <c:tx>
            <c:strRef>
              <c:f>Graf_33!$D$8</c:f>
              <c:strCache>
                <c:ptCount val="1"/>
                <c:pt idx="0">
                  <c:v>pomer nákladov na akvizíciu z celkových výdavkov</c:v>
                </c:pt>
              </c:strCache>
            </c:strRef>
          </c:tx>
          <c:spPr>
            <a:ln w="28575">
              <a:noFill/>
            </a:ln>
          </c:spPr>
          <c:marker>
            <c:symbol val="triangle"/>
            <c:size val="5"/>
            <c:spPr>
              <a:solidFill>
                <a:srgbClr val="23AD7B"/>
              </a:solidFill>
              <a:ln>
                <a:noFill/>
              </a:ln>
            </c:spPr>
          </c:marker>
          <c:xVal>
            <c:strRef>
              <c:f>Graf_33!$A$9:$A$17</c:f>
              <c:strCache>
                <c:ptCount val="9"/>
                <c:pt idx="0">
                  <c:v>SNG 2016</c:v>
                </c:pt>
                <c:pt idx="1">
                  <c:v>SNG 2017</c:v>
                </c:pt>
                <c:pt idx="2">
                  <c:v>SNG 2018</c:v>
                </c:pt>
                <c:pt idx="3">
                  <c:v>VÚC 2016</c:v>
                </c:pt>
                <c:pt idx="4">
                  <c:v>VÚC 2017</c:v>
                </c:pt>
                <c:pt idx="5">
                  <c:v>VÚC 2018</c:v>
                </c:pt>
                <c:pt idx="6">
                  <c:v>obce 2016</c:v>
                </c:pt>
                <c:pt idx="7">
                  <c:v>obce 2017</c:v>
                </c:pt>
                <c:pt idx="8">
                  <c:v>obce 2018</c:v>
                </c:pt>
              </c:strCache>
            </c:strRef>
          </c:xVal>
          <c:yVal>
            <c:numRef>
              <c:f>Graf_33!$D$9:$D$17</c:f>
              <c:numCache>
                <c:formatCode>0.00%</c:formatCode>
                <c:ptCount val="9"/>
                <c:pt idx="0">
                  <c:v>2.30787936406751E-2</c:v>
                </c:pt>
                <c:pt idx="1">
                  <c:v>1.6193220640287078E-2</c:v>
                </c:pt>
                <c:pt idx="2">
                  <c:v>1.7706186505829145E-2</c:v>
                </c:pt>
                <c:pt idx="3">
                  <c:v>5.1456560950170711E-2</c:v>
                </c:pt>
                <c:pt idx="4">
                  <c:v>4.4200905929305485E-2</c:v>
                </c:pt>
                <c:pt idx="5">
                  <c:v>5.0668737798468241E-2</c:v>
                </c:pt>
                <c:pt idx="6">
                  <c:v>2.6197212616577596E-2</c:v>
                </c:pt>
                <c:pt idx="7">
                  <c:v>3.6077861524335474E-2</c:v>
                </c:pt>
                <c:pt idx="8">
                  <c:v>2.7473099798964616E-3</c:v>
                </c:pt>
              </c:numCache>
            </c:numRef>
          </c:yVal>
          <c:smooth val="0"/>
        </c:ser>
        <c:dLbls>
          <c:showLegendKey val="0"/>
          <c:showVal val="0"/>
          <c:showCatName val="0"/>
          <c:showSerName val="0"/>
          <c:showPercent val="0"/>
          <c:showBubbleSize val="0"/>
        </c:dLbls>
        <c:axId val="200432256"/>
        <c:axId val="200430720"/>
      </c:scatterChart>
      <c:catAx>
        <c:axId val="200422528"/>
        <c:scaling>
          <c:orientation val="minMax"/>
        </c:scaling>
        <c:delete val="0"/>
        <c:axPos val="b"/>
        <c:numFmt formatCode="General" sourceLinked="0"/>
        <c:majorTickMark val="none"/>
        <c:minorTickMark val="none"/>
        <c:tickLblPos val="nextTo"/>
        <c:crossAx val="200424448"/>
        <c:crosses val="autoZero"/>
        <c:auto val="1"/>
        <c:lblAlgn val="ctr"/>
        <c:lblOffset val="100"/>
        <c:noMultiLvlLbl val="0"/>
      </c:catAx>
      <c:valAx>
        <c:axId val="200424448"/>
        <c:scaling>
          <c:orientation val="minMax"/>
        </c:scaling>
        <c:delete val="0"/>
        <c:axPos val="l"/>
        <c:majorGridlines>
          <c:spPr>
            <a:ln>
              <a:solidFill>
                <a:sysClr val="window" lastClr="FFFFFF">
                  <a:lumMod val="85000"/>
                </a:sysClr>
              </a:solidFill>
              <a:prstDash val="dash"/>
            </a:ln>
          </c:spPr>
        </c:majorGridlines>
        <c:numFmt formatCode="_(* #,##0_);_(* \(#,##0\);_(* &quot;-&quot;_);_(@_)" sourceLinked="0"/>
        <c:majorTickMark val="none"/>
        <c:minorTickMark val="none"/>
        <c:tickLblPos val="nextTo"/>
        <c:spPr>
          <a:noFill/>
          <a:ln>
            <a:noFill/>
          </a:ln>
        </c:spPr>
        <c:crossAx val="200422528"/>
        <c:crosses val="autoZero"/>
        <c:crossBetween val="between"/>
        <c:dispUnits>
          <c:builtInUnit val="thousands"/>
        </c:dispUnits>
      </c:valAx>
      <c:valAx>
        <c:axId val="200430720"/>
        <c:scaling>
          <c:orientation val="minMax"/>
          <c:max val="7.0000000000000007E-2"/>
        </c:scaling>
        <c:delete val="0"/>
        <c:axPos val="r"/>
        <c:numFmt formatCode="0%" sourceLinked="0"/>
        <c:majorTickMark val="none"/>
        <c:minorTickMark val="none"/>
        <c:tickLblPos val="nextTo"/>
        <c:spPr>
          <a:ln>
            <a:noFill/>
          </a:ln>
        </c:spPr>
        <c:crossAx val="200432256"/>
        <c:crosses val="max"/>
        <c:crossBetween val="midCat"/>
      </c:valAx>
      <c:valAx>
        <c:axId val="200432256"/>
        <c:scaling>
          <c:orientation val="minMax"/>
        </c:scaling>
        <c:delete val="1"/>
        <c:axPos val="t"/>
        <c:numFmt formatCode="General" sourceLinked="1"/>
        <c:majorTickMark val="out"/>
        <c:minorTickMark val="none"/>
        <c:tickLblPos val="nextTo"/>
        <c:crossAx val="200430720"/>
        <c:crosses val="max"/>
        <c:crossBetween val="midCat"/>
      </c:valAx>
      <c:spPr>
        <a:ln>
          <a:noFill/>
        </a:ln>
      </c:spPr>
    </c:plotArea>
    <c:legend>
      <c:legendPos val="r"/>
      <c:layout>
        <c:manualLayout>
          <c:xMode val="edge"/>
          <c:yMode val="edge"/>
          <c:x val="0.74255365138181295"/>
          <c:y val="2.0675811749946298E-2"/>
          <c:w val="0.25744648585593466"/>
          <c:h val="0.49323392646785291"/>
        </c:manualLayout>
      </c:layout>
      <c:overlay val="1"/>
      <c:spPr>
        <a:solidFill>
          <a:sysClr val="window" lastClr="FFFFFF"/>
        </a:solidFill>
      </c:spPr>
    </c:legend>
    <c:plotVisOnly val="1"/>
    <c:dispBlanksAs val="gap"/>
    <c:showDLblsOverMax val="0"/>
  </c:chart>
  <c:spPr>
    <a:ln>
      <a:noFill/>
    </a:ln>
  </c:spPr>
  <c:txPr>
    <a:bodyPr/>
    <a:lstStyle/>
    <a:p>
      <a:pPr>
        <a:defRPr sz="800"/>
      </a:pPr>
      <a:endParaRPr lang="sk-S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8925657728841198E-2"/>
          <c:y val="5.5438396287420602E-2"/>
          <c:w val="0.94715622407379896"/>
          <c:h val="0.85539633677042703"/>
        </c:manualLayout>
      </c:layout>
      <c:barChart>
        <c:barDir val="col"/>
        <c:grouping val="clustered"/>
        <c:varyColors val="0"/>
        <c:ser>
          <c:idx val="0"/>
          <c:order val="0"/>
          <c:tx>
            <c:strRef>
              <c:f>Graf_34!$A$9</c:f>
              <c:strCache>
                <c:ptCount val="1"/>
                <c:pt idx="0">
                  <c:v>Historické a umelecké</c:v>
                </c:pt>
              </c:strCache>
            </c:strRef>
          </c:tx>
          <c:invertIfNegative val="0"/>
          <c:dLbls>
            <c:dLbl>
              <c:idx val="1"/>
              <c:layout>
                <c:manualLayout>
                  <c:x val="-1.22464585315146E-2"/>
                  <c:y val="-2.849002849002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83696877972719E-2"/>
                  <c:y val="-5.698005698005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Graf_34!$B$7:$F$8</c:f>
              <c:strCache>
                <c:ptCount val="5"/>
                <c:pt idx="0">
                  <c:v>Pobočky múzeí</c:v>
                </c:pt>
                <c:pt idx="1">
                  <c:v>Expozície</c:v>
                </c:pt>
                <c:pt idx="2">
                  <c:v>Výstavy</c:v>
                </c:pt>
                <c:pt idx="3">
                  <c:v>Podujatia</c:v>
                </c:pt>
                <c:pt idx="4">
                  <c:v>Edičná činnosť múzea - počet vydaných titulov spolu</c:v>
                </c:pt>
              </c:strCache>
            </c:strRef>
          </c:cat>
          <c:val>
            <c:numRef>
              <c:f>Graf_34!$B$9:$F$9</c:f>
              <c:numCache>
                <c:formatCode>#,##0</c:formatCode>
                <c:ptCount val="5"/>
                <c:pt idx="0">
                  <c:v>71</c:v>
                </c:pt>
                <c:pt idx="1">
                  <c:v>100</c:v>
                </c:pt>
                <c:pt idx="2">
                  <c:v>493</c:v>
                </c:pt>
                <c:pt idx="3">
                  <c:v>7620</c:v>
                </c:pt>
                <c:pt idx="4">
                  <c:v>120</c:v>
                </c:pt>
              </c:numCache>
            </c:numRef>
          </c:val>
        </c:ser>
        <c:ser>
          <c:idx val="1"/>
          <c:order val="1"/>
          <c:tx>
            <c:strRef>
              <c:f>Graf_34!$A$10</c:f>
              <c:strCache>
                <c:ptCount val="1"/>
                <c:pt idx="0">
                  <c:v>Technické a prírodovedné</c:v>
                </c:pt>
              </c:strCache>
            </c:strRef>
          </c:tx>
          <c:spPr>
            <a:solidFill>
              <a:srgbClr val="0487D9"/>
            </a:solidFill>
          </c:spPr>
          <c:invertIfNegative val="0"/>
          <c:dLbls>
            <c:dLbl>
              <c:idx val="3"/>
              <c:layout>
                <c:manualLayout>
                  <c:x val="6.4142954334439205E-4"/>
                  <c:y val="1.424499848320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Graf_34!$B$7:$F$8</c:f>
              <c:strCache>
                <c:ptCount val="5"/>
                <c:pt idx="0">
                  <c:v>Pobočky múzeí</c:v>
                </c:pt>
                <c:pt idx="1">
                  <c:v>Expozície</c:v>
                </c:pt>
                <c:pt idx="2">
                  <c:v>Výstavy</c:v>
                </c:pt>
                <c:pt idx="3">
                  <c:v>Podujatia</c:v>
                </c:pt>
                <c:pt idx="4">
                  <c:v>Edičná činnosť múzea - počet vydaných titulov spolu</c:v>
                </c:pt>
              </c:strCache>
            </c:strRef>
          </c:cat>
          <c:val>
            <c:numRef>
              <c:f>Graf_34!$B$10:$F$10</c:f>
              <c:numCache>
                <c:formatCode>#,##0</c:formatCode>
                <c:ptCount val="5"/>
                <c:pt idx="0">
                  <c:v>44</c:v>
                </c:pt>
                <c:pt idx="1">
                  <c:v>111</c:v>
                </c:pt>
                <c:pt idx="2">
                  <c:v>176</c:v>
                </c:pt>
                <c:pt idx="3">
                  <c:v>2049</c:v>
                </c:pt>
                <c:pt idx="4">
                  <c:v>83</c:v>
                </c:pt>
              </c:numCache>
            </c:numRef>
          </c:val>
        </c:ser>
        <c:ser>
          <c:idx val="2"/>
          <c:order val="2"/>
          <c:tx>
            <c:strRef>
              <c:f>Graf_34!$A$11</c:f>
              <c:strCache>
                <c:ptCount val="1"/>
                <c:pt idx="0">
                  <c:v>Regionálne a špecializovnané</c:v>
                </c:pt>
              </c:strCache>
            </c:strRef>
          </c:tx>
          <c:invertIfNegative val="0"/>
          <c:dLbls>
            <c:spPr>
              <a:noFill/>
              <a:ln>
                <a:noFill/>
              </a:ln>
              <a:effectLst/>
            </c:spPr>
            <c:txPr>
              <a:bodyPr/>
              <a:lstStyle/>
              <a:p>
                <a:pPr>
                  <a:defRPr sz="800"/>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Graf_34!$B$7:$F$8</c:f>
              <c:strCache>
                <c:ptCount val="5"/>
                <c:pt idx="0">
                  <c:v>Pobočky múzeí</c:v>
                </c:pt>
                <c:pt idx="1">
                  <c:v>Expozície</c:v>
                </c:pt>
                <c:pt idx="2">
                  <c:v>Výstavy</c:v>
                </c:pt>
                <c:pt idx="3">
                  <c:v>Podujatia</c:v>
                </c:pt>
                <c:pt idx="4">
                  <c:v>Edičná činnosť múzea - počet vydaných titulov spolu</c:v>
                </c:pt>
              </c:strCache>
            </c:strRef>
          </c:cat>
          <c:val>
            <c:numRef>
              <c:f>Graf_34!$B$11:$F$11</c:f>
              <c:numCache>
                <c:formatCode>#,##0</c:formatCode>
                <c:ptCount val="5"/>
                <c:pt idx="0">
                  <c:v>174</c:v>
                </c:pt>
                <c:pt idx="1">
                  <c:v>424</c:v>
                </c:pt>
                <c:pt idx="2">
                  <c:v>897</c:v>
                </c:pt>
                <c:pt idx="3">
                  <c:v>8245</c:v>
                </c:pt>
                <c:pt idx="4">
                  <c:v>388</c:v>
                </c:pt>
              </c:numCache>
            </c:numRef>
          </c:val>
        </c:ser>
        <c:dLbls>
          <c:showLegendKey val="0"/>
          <c:showVal val="0"/>
          <c:showCatName val="0"/>
          <c:showSerName val="0"/>
          <c:showPercent val="0"/>
          <c:showBubbleSize val="0"/>
        </c:dLbls>
        <c:gapWidth val="100"/>
        <c:axId val="200518656"/>
        <c:axId val="200536832"/>
      </c:barChart>
      <c:catAx>
        <c:axId val="200518656"/>
        <c:scaling>
          <c:orientation val="minMax"/>
        </c:scaling>
        <c:delete val="0"/>
        <c:axPos val="b"/>
        <c:numFmt formatCode="General" sourceLinked="0"/>
        <c:majorTickMark val="none"/>
        <c:minorTickMark val="none"/>
        <c:tickLblPos val="nextTo"/>
        <c:txPr>
          <a:bodyPr/>
          <a:lstStyle/>
          <a:p>
            <a:pPr>
              <a:defRPr sz="800"/>
            </a:pPr>
            <a:endParaRPr lang="sk-SK"/>
          </a:p>
        </c:txPr>
        <c:crossAx val="200536832"/>
        <c:crosses val="autoZero"/>
        <c:auto val="1"/>
        <c:lblAlgn val="ctr"/>
        <c:lblOffset val="100"/>
        <c:noMultiLvlLbl val="0"/>
      </c:catAx>
      <c:valAx>
        <c:axId val="200536832"/>
        <c:scaling>
          <c:orientation val="minMax"/>
        </c:scaling>
        <c:delete val="1"/>
        <c:axPos val="l"/>
        <c:numFmt formatCode="#,##0" sourceLinked="0"/>
        <c:majorTickMark val="none"/>
        <c:minorTickMark val="none"/>
        <c:tickLblPos val="nextTo"/>
        <c:crossAx val="200518656"/>
        <c:crosses val="autoZero"/>
        <c:crossBetween val="between"/>
      </c:valAx>
      <c:spPr>
        <a:noFill/>
        <a:ln w="25400">
          <a:noFill/>
        </a:ln>
      </c:spPr>
    </c:plotArea>
    <c:legend>
      <c:legendPos val="r"/>
      <c:layout>
        <c:manualLayout>
          <c:xMode val="edge"/>
          <c:yMode val="edge"/>
          <c:x val="0"/>
          <c:y val="3.2014848802757602E-2"/>
          <c:w val="0.29063650714742001"/>
          <c:h val="0.39675908739811599"/>
        </c:manualLayout>
      </c:layout>
      <c:overlay val="0"/>
      <c:spPr>
        <a:solidFill>
          <a:sysClr val="window" lastClr="FFFFFF"/>
        </a:solidFill>
      </c:spPr>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73110213503"/>
          <c:y val="5.5456661645898901E-2"/>
          <c:w val="0.84200807847662995"/>
          <c:h val="0.80158838833356205"/>
        </c:manualLayout>
      </c:layout>
      <c:barChart>
        <c:barDir val="col"/>
        <c:grouping val="clustered"/>
        <c:varyColors val="0"/>
        <c:ser>
          <c:idx val="0"/>
          <c:order val="0"/>
          <c:tx>
            <c:strRef>
              <c:f>Graf_35!$B$7</c:f>
              <c:strCache>
                <c:ptCount val="1"/>
                <c:pt idx="0">
                  <c:v>Návštevy výstav a expozícii</c:v>
                </c:pt>
              </c:strCache>
            </c:strRef>
          </c:tx>
          <c:spPr>
            <a:solidFill>
              <a:srgbClr val="1E4E9D"/>
            </a:solidFill>
            <a:ln>
              <a:noFill/>
            </a:ln>
          </c:spPr>
          <c:invertIfNegative val="0"/>
          <c:dLbls>
            <c:spPr>
              <a:noFill/>
              <a:ln>
                <a:noFill/>
              </a:ln>
              <a:effectLst/>
            </c:spPr>
            <c:txPr>
              <a:bodyPr/>
              <a:lstStyle/>
              <a:p>
                <a:pPr>
                  <a:defRPr sz="1000" b="0" strike="noStrike" spc="-1">
                    <a:solidFill>
                      <a:srgbClr val="000000"/>
                    </a:solidFill>
                    <a:latin typeface="Calibri"/>
                  </a:defRPr>
                </a:pPr>
                <a:endParaRPr lang="sk-SK"/>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Graf_35!$A$8:$A$10</c:f>
              <c:strCache>
                <c:ptCount val="3"/>
                <c:pt idx="0">
                  <c:v>Historické a umelecké</c:v>
                </c:pt>
                <c:pt idx="1">
                  <c:v>Technické a prírodovedné</c:v>
                </c:pt>
                <c:pt idx="2">
                  <c:v>Regionálne a špecializované</c:v>
                </c:pt>
              </c:strCache>
            </c:strRef>
          </c:cat>
          <c:val>
            <c:numRef>
              <c:f>Graf_35!$B$8:$B$10</c:f>
              <c:numCache>
                <c:formatCode>#,##0_ ;\-#,##0\ </c:formatCode>
                <c:ptCount val="3"/>
                <c:pt idx="0">
                  <c:v>1686617</c:v>
                </c:pt>
                <c:pt idx="1">
                  <c:v>604885</c:v>
                </c:pt>
                <c:pt idx="2">
                  <c:v>2588394</c:v>
                </c:pt>
              </c:numCache>
            </c:numRef>
          </c:val>
        </c:ser>
        <c:ser>
          <c:idx val="1"/>
          <c:order val="1"/>
          <c:tx>
            <c:strRef>
              <c:f>Graf_35!$C$7</c:f>
              <c:strCache>
                <c:ptCount val="1"/>
                <c:pt idx="0">
                  <c:v>Návštevy podujatí</c:v>
                </c:pt>
              </c:strCache>
            </c:strRef>
          </c:tx>
          <c:spPr>
            <a:solidFill>
              <a:srgbClr val="F2A444"/>
            </a:solidFill>
            <a:ln>
              <a:noFill/>
            </a:ln>
          </c:spPr>
          <c:invertIfNegative val="0"/>
          <c:dLbls>
            <c:spPr>
              <a:noFill/>
              <a:ln>
                <a:noFill/>
              </a:ln>
              <a:effectLst/>
            </c:spPr>
            <c:txPr>
              <a:bodyPr/>
              <a:lstStyle/>
              <a:p>
                <a:pPr>
                  <a:defRPr sz="1000" b="0" strike="noStrike" spc="-1">
                    <a:solidFill>
                      <a:srgbClr val="000000"/>
                    </a:solidFill>
                    <a:latin typeface="Calibri"/>
                  </a:defRPr>
                </a:pPr>
                <a:endParaRPr lang="sk-SK"/>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Graf_35!$A$8:$A$10</c:f>
              <c:strCache>
                <c:ptCount val="3"/>
                <c:pt idx="0">
                  <c:v>Historické a umelecké</c:v>
                </c:pt>
                <c:pt idx="1">
                  <c:v>Technické a prírodovedné</c:v>
                </c:pt>
                <c:pt idx="2">
                  <c:v>Regionálne a špecializované</c:v>
                </c:pt>
              </c:strCache>
            </c:strRef>
          </c:cat>
          <c:val>
            <c:numRef>
              <c:f>Graf_35!$C$8:$C$10</c:f>
              <c:numCache>
                <c:formatCode>#,##0_ ;\-#,##0\ </c:formatCode>
                <c:ptCount val="3"/>
                <c:pt idx="0">
                  <c:v>411400</c:v>
                </c:pt>
                <c:pt idx="1">
                  <c:v>152647</c:v>
                </c:pt>
                <c:pt idx="2">
                  <c:v>583909</c:v>
                </c:pt>
              </c:numCache>
            </c:numRef>
          </c:val>
        </c:ser>
        <c:dLbls>
          <c:showLegendKey val="0"/>
          <c:showVal val="0"/>
          <c:showCatName val="0"/>
          <c:showSerName val="0"/>
          <c:showPercent val="0"/>
          <c:showBubbleSize val="0"/>
        </c:dLbls>
        <c:gapWidth val="100"/>
        <c:axId val="200706688"/>
        <c:axId val="200720768"/>
      </c:barChart>
      <c:catAx>
        <c:axId val="200706688"/>
        <c:scaling>
          <c:orientation val="minMax"/>
        </c:scaling>
        <c:delete val="0"/>
        <c:axPos val="b"/>
        <c:numFmt formatCode="General" sourceLinked="1"/>
        <c:majorTickMark val="none"/>
        <c:minorTickMark val="none"/>
        <c:tickLblPos val="nextTo"/>
        <c:spPr>
          <a:ln w="9360">
            <a:solidFill>
              <a:srgbClr val="878787"/>
            </a:solidFill>
            <a:round/>
          </a:ln>
        </c:spPr>
        <c:txPr>
          <a:bodyPr/>
          <a:lstStyle/>
          <a:p>
            <a:pPr>
              <a:defRPr sz="800" b="0" strike="noStrike" spc="-1">
                <a:solidFill>
                  <a:srgbClr val="000000"/>
                </a:solidFill>
                <a:latin typeface="Calibri"/>
              </a:defRPr>
            </a:pPr>
            <a:endParaRPr lang="sk-SK"/>
          </a:p>
        </c:txPr>
        <c:crossAx val="200720768"/>
        <c:crosses val="autoZero"/>
        <c:auto val="1"/>
        <c:lblAlgn val="ctr"/>
        <c:lblOffset val="100"/>
        <c:noMultiLvlLbl val="1"/>
      </c:catAx>
      <c:valAx>
        <c:axId val="200720768"/>
        <c:scaling>
          <c:orientation val="minMax"/>
        </c:scaling>
        <c:delete val="0"/>
        <c:axPos val="l"/>
        <c:majorGridlines>
          <c:spPr>
            <a:ln w="9360">
              <a:solidFill>
                <a:srgbClr val="878787"/>
              </a:solidFill>
              <a:prstDash val="dash"/>
              <a:round/>
            </a:ln>
          </c:spPr>
        </c:majorGridlines>
        <c:numFmt formatCode="#,##0" sourceLinked="0"/>
        <c:majorTickMark val="none"/>
        <c:minorTickMark val="none"/>
        <c:tickLblPos val="nextTo"/>
        <c:spPr>
          <a:ln w="9360">
            <a:noFill/>
          </a:ln>
        </c:spPr>
        <c:txPr>
          <a:bodyPr/>
          <a:lstStyle/>
          <a:p>
            <a:pPr>
              <a:defRPr sz="1000" b="0" strike="noStrike" spc="-1">
                <a:solidFill>
                  <a:srgbClr val="000000"/>
                </a:solidFill>
                <a:latin typeface="Calibri"/>
              </a:defRPr>
            </a:pPr>
            <a:endParaRPr lang="sk-SK"/>
          </a:p>
        </c:txPr>
        <c:crossAx val="200706688"/>
        <c:crosses val="autoZero"/>
        <c:crossBetween val="between"/>
        <c:dispUnits>
          <c:builtInUnit val="thousands"/>
          <c:dispUnitsLbl/>
        </c:dispUnits>
      </c:valAx>
      <c:spPr>
        <a:solidFill>
          <a:srgbClr val="FFFFFF"/>
        </a:solidFill>
        <a:ln>
          <a:noFill/>
        </a:ln>
      </c:spPr>
    </c:plotArea>
    <c:legend>
      <c:legendPos val="r"/>
      <c:layout>
        <c:manualLayout>
          <c:xMode val="edge"/>
          <c:yMode val="edge"/>
          <c:x val="0.129688747142544"/>
          <c:y val="1.6259652326067901E-2"/>
          <c:w val="0.30533197938849022"/>
          <c:h val="0.20662749253443791"/>
        </c:manualLayout>
      </c:layout>
      <c:overlay val="0"/>
      <c:spPr>
        <a:solidFill>
          <a:srgbClr val="FFFFFF"/>
        </a:solidFill>
        <a:ln>
          <a:noFill/>
        </a:ln>
      </c:spPr>
      <c:txPr>
        <a:bodyPr/>
        <a:lstStyle/>
        <a:p>
          <a:pPr>
            <a:defRPr sz="800" b="0" strike="noStrike" spc="-1">
              <a:solidFill>
                <a:srgbClr val="000000"/>
              </a:solidFill>
              <a:latin typeface="Calibri"/>
            </a:defRPr>
          </a:pPr>
          <a:endParaRPr lang="sk-SK"/>
        </a:p>
      </c:txPr>
    </c:legend>
    <c:plotVisOnly val="1"/>
    <c:dispBlanksAs val="gap"/>
    <c:showDLblsOverMax val="1"/>
  </c:chart>
  <c:spPr>
    <a:solidFill>
      <a:srgbClr val="FFFFFF"/>
    </a:solidFill>
    <a:ln w="9360">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5264747311991"/>
          <c:y val="7.5185232993416812E-2"/>
          <c:w val="0.84189565909996"/>
          <c:h val="0.80157480314960605"/>
        </c:manualLayout>
      </c:layout>
      <c:barChart>
        <c:barDir val="col"/>
        <c:grouping val="clustered"/>
        <c:varyColors val="0"/>
        <c:ser>
          <c:idx val="0"/>
          <c:order val="0"/>
          <c:tx>
            <c:strRef>
              <c:f>Graf_36!$A$8</c:f>
              <c:strCache>
                <c:ptCount val="1"/>
                <c:pt idx="0">
                  <c:v>Historické a umelecké</c:v>
                </c:pt>
              </c:strCache>
            </c:strRef>
          </c:tx>
          <c:spPr>
            <a:solidFill>
              <a:srgbClr val="1E4E9D"/>
            </a:solidFill>
            <a:ln>
              <a:noFill/>
            </a:ln>
          </c:spPr>
          <c:invertIfNegative val="0"/>
          <c:dLbls>
            <c:spPr>
              <a:noFill/>
              <a:ln>
                <a:noFill/>
              </a:ln>
              <a:effectLst/>
            </c:spPr>
            <c:txPr>
              <a:bodyPr/>
              <a:lstStyle/>
              <a:p>
                <a:pPr>
                  <a:defRPr sz="1000" b="0" strike="noStrike" spc="-1">
                    <a:solidFill>
                      <a:srgbClr val="000000"/>
                    </a:solidFill>
                    <a:latin typeface="Calibri"/>
                  </a:defRPr>
                </a:pPr>
                <a:endParaRPr lang="sk-SK"/>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Graf_36!$B$7:$C$7</c:f>
              <c:strCache>
                <c:ptCount val="2"/>
                <c:pt idx="0">
                  <c:v>Návštevy na 1 výstavu / expozíciu</c:v>
                </c:pt>
                <c:pt idx="1">
                  <c:v>Návštevy na 1 podujatie</c:v>
                </c:pt>
              </c:strCache>
            </c:strRef>
          </c:cat>
          <c:val>
            <c:numRef>
              <c:f>Graf_36!$B$8:$C$8</c:f>
              <c:numCache>
                <c:formatCode>0</c:formatCode>
                <c:ptCount val="2"/>
                <c:pt idx="0">
                  <c:v>2844.210792580101</c:v>
                </c:pt>
                <c:pt idx="1">
                  <c:v>53.98950131233596</c:v>
                </c:pt>
              </c:numCache>
            </c:numRef>
          </c:val>
        </c:ser>
        <c:ser>
          <c:idx val="1"/>
          <c:order val="1"/>
          <c:tx>
            <c:strRef>
              <c:f>Graf_36!$A$9</c:f>
              <c:strCache>
                <c:ptCount val="1"/>
                <c:pt idx="0">
                  <c:v>Technické a prírodovedné</c:v>
                </c:pt>
              </c:strCache>
            </c:strRef>
          </c:tx>
          <c:spPr>
            <a:solidFill>
              <a:srgbClr val="0487D9"/>
            </a:solidFill>
            <a:ln>
              <a:noFill/>
            </a:ln>
          </c:spPr>
          <c:invertIfNegative val="0"/>
          <c:dLbls>
            <c:spPr>
              <a:noFill/>
              <a:ln>
                <a:noFill/>
              </a:ln>
              <a:effectLst/>
            </c:spPr>
            <c:txPr>
              <a:bodyPr/>
              <a:lstStyle/>
              <a:p>
                <a:pPr>
                  <a:defRPr sz="1000" b="0" strike="noStrike" spc="-1">
                    <a:solidFill>
                      <a:srgbClr val="000000"/>
                    </a:solidFill>
                    <a:latin typeface="Calibri"/>
                  </a:defRPr>
                </a:pPr>
                <a:endParaRPr lang="sk-SK"/>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Graf_36!$B$7:$C$7</c:f>
              <c:strCache>
                <c:ptCount val="2"/>
                <c:pt idx="0">
                  <c:v>Návštevy na 1 výstavu / expozíciu</c:v>
                </c:pt>
                <c:pt idx="1">
                  <c:v>Návštevy na 1 podujatie</c:v>
                </c:pt>
              </c:strCache>
            </c:strRef>
          </c:cat>
          <c:val>
            <c:numRef>
              <c:f>Graf_36!$B$9:$C$9</c:f>
              <c:numCache>
                <c:formatCode>0</c:formatCode>
                <c:ptCount val="2"/>
                <c:pt idx="0">
                  <c:v>2107.6132404181185</c:v>
                </c:pt>
                <c:pt idx="1">
                  <c:v>74.498291849682772</c:v>
                </c:pt>
              </c:numCache>
            </c:numRef>
          </c:val>
        </c:ser>
        <c:ser>
          <c:idx val="2"/>
          <c:order val="2"/>
          <c:tx>
            <c:strRef>
              <c:f>Graf_36!$A$10</c:f>
              <c:strCache>
                <c:ptCount val="1"/>
                <c:pt idx="0">
                  <c:v>Regionálne a špecializované</c:v>
                </c:pt>
              </c:strCache>
            </c:strRef>
          </c:tx>
          <c:spPr>
            <a:solidFill>
              <a:srgbClr val="F2A444"/>
            </a:solidFill>
            <a:ln>
              <a:noFill/>
            </a:ln>
          </c:spPr>
          <c:invertIfNegative val="0"/>
          <c:dLbls>
            <c:spPr>
              <a:noFill/>
              <a:ln>
                <a:noFill/>
              </a:ln>
              <a:effectLst/>
            </c:spPr>
            <c:txPr>
              <a:bodyPr/>
              <a:lstStyle/>
              <a:p>
                <a:pPr>
                  <a:defRPr sz="1000" b="0" strike="noStrike" spc="-1">
                    <a:solidFill>
                      <a:srgbClr val="000000"/>
                    </a:solidFill>
                    <a:latin typeface="Calibri"/>
                  </a:defRPr>
                </a:pPr>
                <a:endParaRPr lang="sk-SK"/>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Graf_36!$B$7:$C$7</c:f>
              <c:strCache>
                <c:ptCount val="2"/>
                <c:pt idx="0">
                  <c:v>Návštevy na 1 výstavu / expozíciu</c:v>
                </c:pt>
                <c:pt idx="1">
                  <c:v>Návštevy na 1 podujatie</c:v>
                </c:pt>
              </c:strCache>
            </c:strRef>
          </c:cat>
          <c:val>
            <c:numRef>
              <c:f>Graf_36!$B$10:$C$10</c:f>
              <c:numCache>
                <c:formatCode>0</c:formatCode>
                <c:ptCount val="2"/>
                <c:pt idx="0">
                  <c:v>1959.4201362604088</c:v>
                </c:pt>
                <c:pt idx="1">
                  <c:v>70.819769557307453</c:v>
                </c:pt>
              </c:numCache>
            </c:numRef>
          </c:val>
        </c:ser>
        <c:dLbls>
          <c:showLegendKey val="0"/>
          <c:showVal val="0"/>
          <c:showCatName val="0"/>
          <c:showSerName val="0"/>
          <c:showPercent val="0"/>
          <c:showBubbleSize val="0"/>
        </c:dLbls>
        <c:gapWidth val="100"/>
        <c:axId val="200810496"/>
        <c:axId val="200812032"/>
      </c:barChart>
      <c:catAx>
        <c:axId val="200810496"/>
        <c:scaling>
          <c:orientation val="minMax"/>
        </c:scaling>
        <c:delete val="0"/>
        <c:axPos val="b"/>
        <c:numFmt formatCode="General" sourceLinked="1"/>
        <c:majorTickMark val="none"/>
        <c:minorTickMark val="none"/>
        <c:tickLblPos val="nextTo"/>
        <c:spPr>
          <a:ln w="9360">
            <a:solidFill>
              <a:srgbClr val="878787"/>
            </a:solidFill>
            <a:round/>
          </a:ln>
        </c:spPr>
        <c:txPr>
          <a:bodyPr/>
          <a:lstStyle/>
          <a:p>
            <a:pPr>
              <a:defRPr sz="800" b="0" strike="noStrike" spc="-1">
                <a:solidFill>
                  <a:srgbClr val="000000"/>
                </a:solidFill>
                <a:latin typeface="Calibri"/>
              </a:defRPr>
            </a:pPr>
            <a:endParaRPr lang="sk-SK"/>
          </a:p>
        </c:txPr>
        <c:crossAx val="200812032"/>
        <c:crosses val="autoZero"/>
        <c:auto val="1"/>
        <c:lblAlgn val="ctr"/>
        <c:lblOffset val="100"/>
        <c:noMultiLvlLbl val="1"/>
      </c:catAx>
      <c:valAx>
        <c:axId val="200812032"/>
        <c:scaling>
          <c:orientation val="minMax"/>
        </c:scaling>
        <c:delete val="0"/>
        <c:axPos val="l"/>
        <c:majorGridlines>
          <c:spPr>
            <a:ln w="9360">
              <a:solidFill>
                <a:srgbClr val="878787"/>
              </a:solidFill>
              <a:prstDash val="dash"/>
              <a:round/>
            </a:ln>
          </c:spPr>
        </c:majorGridlines>
        <c:numFmt formatCode="#,##0" sourceLinked="0"/>
        <c:majorTickMark val="none"/>
        <c:minorTickMark val="none"/>
        <c:tickLblPos val="nextTo"/>
        <c:spPr>
          <a:ln w="9360">
            <a:noFill/>
          </a:ln>
        </c:spPr>
        <c:txPr>
          <a:bodyPr/>
          <a:lstStyle/>
          <a:p>
            <a:pPr>
              <a:defRPr sz="1000" b="0" strike="noStrike" spc="-1">
                <a:solidFill>
                  <a:srgbClr val="000000"/>
                </a:solidFill>
                <a:latin typeface="Calibri"/>
              </a:defRPr>
            </a:pPr>
            <a:endParaRPr lang="sk-SK"/>
          </a:p>
        </c:txPr>
        <c:crossAx val="200810496"/>
        <c:crosses val="autoZero"/>
        <c:crossBetween val="between"/>
      </c:valAx>
      <c:spPr>
        <a:solidFill>
          <a:srgbClr val="FFFFFF"/>
        </a:solidFill>
        <a:ln>
          <a:noFill/>
        </a:ln>
      </c:spPr>
    </c:plotArea>
    <c:legend>
      <c:legendPos val="r"/>
      <c:layout>
        <c:manualLayout>
          <c:xMode val="edge"/>
          <c:yMode val="edge"/>
          <c:x val="0.58968870755706704"/>
          <c:y val="3.9691095866196797E-2"/>
          <c:w val="0.400552073512422"/>
          <c:h val="0.444700762595929"/>
        </c:manualLayout>
      </c:layout>
      <c:overlay val="0"/>
      <c:spPr>
        <a:solidFill>
          <a:srgbClr val="FFFFFF"/>
        </a:solidFill>
        <a:ln>
          <a:noFill/>
        </a:ln>
      </c:spPr>
      <c:txPr>
        <a:bodyPr/>
        <a:lstStyle/>
        <a:p>
          <a:pPr>
            <a:defRPr sz="800" b="0" strike="noStrike" spc="-1">
              <a:solidFill>
                <a:srgbClr val="000000"/>
              </a:solidFill>
              <a:latin typeface="Calibri"/>
            </a:defRPr>
          </a:pPr>
          <a:endParaRPr lang="sk-SK"/>
        </a:p>
      </c:txPr>
    </c:legend>
    <c:plotVisOnly val="1"/>
    <c:dispBlanksAs val="gap"/>
    <c:showDLblsOverMax val="1"/>
  </c:chart>
  <c:spPr>
    <a:solidFill>
      <a:srgbClr val="FFFFFF"/>
    </a:solidFill>
    <a:ln w="9360">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Graf_37!$C$7</c:f>
              <c:strCache>
                <c:ptCount val="1"/>
                <c:pt idx="0">
                  <c:v>Počet knižníc</c:v>
                </c:pt>
              </c:strCache>
            </c:strRef>
          </c:tx>
          <c:spPr>
            <a:solidFill>
              <a:srgbClr val="1E4E9D"/>
            </a:solidFill>
          </c:spPr>
          <c:invertIfNegative val="0"/>
          <c:dPt>
            <c:idx val="6"/>
            <c:invertIfNegative val="0"/>
            <c:bubble3D val="0"/>
            <c:spPr>
              <a:solidFill>
                <a:srgbClr val="F2A444"/>
              </a:solidFill>
            </c:spPr>
          </c:dPt>
          <c:cat>
            <c:strRef>
              <c:f>Graf_37!$B$8:$B$34</c:f>
              <c:strCache>
                <c:ptCount val="27"/>
                <c:pt idx="0">
                  <c:v>CZ</c:v>
                </c:pt>
                <c:pt idx="1">
                  <c:v>LT</c:v>
                </c:pt>
                <c:pt idx="2">
                  <c:v>EE</c:v>
                </c:pt>
                <c:pt idx="3">
                  <c:v>LV</c:v>
                </c:pt>
                <c:pt idx="4">
                  <c:v>BG</c:v>
                </c:pt>
                <c:pt idx="5">
                  <c:v>HU</c:v>
                </c:pt>
                <c:pt idx="6">
                  <c:v>SK</c:v>
                </c:pt>
                <c:pt idx="7">
                  <c:v>FR</c:v>
                </c:pt>
                <c:pt idx="8">
                  <c:v>PL</c:v>
                </c:pt>
                <c:pt idx="9">
                  <c:v>AT</c:v>
                </c:pt>
                <c:pt idx="10">
                  <c:v>FI</c:v>
                </c:pt>
                <c:pt idx="11">
                  <c:v>SI</c:v>
                </c:pt>
                <c:pt idx="12">
                  <c:v>RO</c:v>
                </c:pt>
                <c:pt idx="13">
                  <c:v>SE</c:v>
                </c:pt>
                <c:pt idx="14">
                  <c:v>ES</c:v>
                </c:pt>
                <c:pt idx="15">
                  <c:v>IT</c:v>
                </c:pt>
                <c:pt idx="16">
                  <c:v>BE</c:v>
                </c:pt>
                <c:pt idx="17">
                  <c:v>DK</c:v>
                </c:pt>
                <c:pt idx="18">
                  <c:v>IE</c:v>
                </c:pt>
                <c:pt idx="19">
                  <c:v>NL</c:v>
                </c:pt>
                <c:pt idx="20">
                  <c:v>DE</c:v>
                </c:pt>
                <c:pt idx="21">
                  <c:v>UK</c:v>
                </c:pt>
                <c:pt idx="22">
                  <c:v>HR</c:v>
                </c:pt>
                <c:pt idx="23">
                  <c:v>PT</c:v>
                </c:pt>
                <c:pt idx="24">
                  <c:v>CY</c:v>
                </c:pt>
                <c:pt idx="25">
                  <c:v>EL</c:v>
                </c:pt>
                <c:pt idx="26">
                  <c:v>LU</c:v>
                </c:pt>
              </c:strCache>
            </c:strRef>
          </c:cat>
          <c:val>
            <c:numRef>
              <c:f>Graf_37!$C$8:$C$34</c:f>
              <c:numCache>
                <c:formatCode>0.00</c:formatCode>
                <c:ptCount val="27"/>
                <c:pt idx="0">
                  <c:v>58.927842898996012</c:v>
                </c:pt>
                <c:pt idx="1">
                  <c:v>45.219736734504359</c:v>
                </c:pt>
                <c:pt idx="2">
                  <c:v>40.593455027545012</c:v>
                </c:pt>
                <c:pt idx="3">
                  <c:v>40.134322974613774</c:v>
                </c:pt>
                <c:pt idx="4">
                  <c:v>39.188470117358492</c:v>
                </c:pt>
                <c:pt idx="5">
                  <c:v>34.463208312033366</c:v>
                </c:pt>
                <c:pt idx="6">
                  <c:v>31.026330373671982</c:v>
                </c:pt>
                <c:pt idx="7">
                  <c:v>24.16350140706135</c:v>
                </c:pt>
                <c:pt idx="8">
                  <c:v>21.196922357471628</c:v>
                </c:pt>
                <c:pt idx="9">
                  <c:v>15.887476144321372</c:v>
                </c:pt>
                <c:pt idx="10">
                  <c:v>15.580999053659321</c:v>
                </c:pt>
                <c:pt idx="11">
                  <c:v>13.951332134229256</c:v>
                </c:pt>
                <c:pt idx="12">
                  <c:v>12.192204408759823</c:v>
                </c:pt>
                <c:pt idx="13">
                  <c:v>12.124274216210276</c:v>
                </c:pt>
                <c:pt idx="14">
                  <c:v>9.9951448772042113</c:v>
                </c:pt>
                <c:pt idx="15">
                  <c:v>9.9598678626769548</c:v>
                </c:pt>
                <c:pt idx="16">
                  <c:v>9.7698777853775542</c:v>
                </c:pt>
                <c:pt idx="17">
                  <c:v>7.6946739360009957</c:v>
                </c:pt>
                <c:pt idx="18">
                  <c:v>7.6119077301460294</c:v>
                </c:pt>
                <c:pt idx="19">
                  <c:v>6.3636456755054036</c:v>
                </c:pt>
                <c:pt idx="20">
                  <c:v>6.0147654806338089</c:v>
                </c:pt>
                <c:pt idx="21">
                  <c:v>5.9548162253747998</c:v>
                </c:pt>
                <c:pt idx="22">
                  <c:v>4.868658393447741</c:v>
                </c:pt>
                <c:pt idx="23">
                  <c:v>4.5929629232826281</c:v>
                </c:pt>
                <c:pt idx="24">
                  <c:v>3.6468743345924852</c:v>
                </c:pt>
                <c:pt idx="25">
                  <c:v>3.0638729575723018</c:v>
                </c:pt>
                <c:pt idx="26">
                  <c:v>1.9076522870149577</c:v>
                </c:pt>
              </c:numCache>
            </c:numRef>
          </c:val>
        </c:ser>
        <c:dLbls>
          <c:showLegendKey val="0"/>
          <c:showVal val="0"/>
          <c:showCatName val="0"/>
          <c:showSerName val="0"/>
          <c:showPercent val="0"/>
          <c:showBubbleSize val="0"/>
        </c:dLbls>
        <c:gapWidth val="150"/>
        <c:axId val="200880896"/>
        <c:axId val="200882816"/>
      </c:barChart>
      <c:lineChart>
        <c:grouping val="standard"/>
        <c:varyColors val="0"/>
        <c:ser>
          <c:idx val="1"/>
          <c:order val="1"/>
          <c:tx>
            <c:strRef>
              <c:f>Graf_37!$D$7</c:f>
              <c:strCache>
                <c:ptCount val="1"/>
                <c:pt idx="0">
                  <c:v>Zamestnanosť na 1 knižnicu</c:v>
                </c:pt>
              </c:strCache>
            </c:strRef>
          </c:tx>
          <c:spPr>
            <a:ln>
              <a:noFill/>
            </a:ln>
          </c:spPr>
          <c:marker>
            <c:symbol val="diamond"/>
            <c:size val="4"/>
            <c:spPr>
              <a:solidFill>
                <a:srgbClr val="F24C27"/>
              </a:solidFill>
              <a:ln>
                <a:noFill/>
              </a:ln>
            </c:spPr>
          </c:marker>
          <c:cat>
            <c:strRef>
              <c:f>Graf_37!$B$8:$B$34</c:f>
              <c:strCache>
                <c:ptCount val="27"/>
                <c:pt idx="0">
                  <c:v>CZ</c:v>
                </c:pt>
                <c:pt idx="1">
                  <c:v>LT</c:v>
                </c:pt>
                <c:pt idx="2">
                  <c:v>EE</c:v>
                </c:pt>
                <c:pt idx="3">
                  <c:v>LV</c:v>
                </c:pt>
                <c:pt idx="4">
                  <c:v>BG</c:v>
                </c:pt>
                <c:pt idx="5">
                  <c:v>HU</c:v>
                </c:pt>
                <c:pt idx="6">
                  <c:v>SK</c:v>
                </c:pt>
                <c:pt idx="7">
                  <c:v>FR</c:v>
                </c:pt>
                <c:pt idx="8">
                  <c:v>PL</c:v>
                </c:pt>
                <c:pt idx="9">
                  <c:v>AT</c:v>
                </c:pt>
                <c:pt idx="10">
                  <c:v>FI</c:v>
                </c:pt>
                <c:pt idx="11">
                  <c:v>SI</c:v>
                </c:pt>
                <c:pt idx="12">
                  <c:v>RO</c:v>
                </c:pt>
                <c:pt idx="13">
                  <c:v>SE</c:v>
                </c:pt>
                <c:pt idx="14">
                  <c:v>ES</c:v>
                </c:pt>
                <c:pt idx="15">
                  <c:v>IT</c:v>
                </c:pt>
                <c:pt idx="16">
                  <c:v>BE</c:v>
                </c:pt>
                <c:pt idx="17">
                  <c:v>DK</c:v>
                </c:pt>
                <c:pt idx="18">
                  <c:v>IE</c:v>
                </c:pt>
                <c:pt idx="19">
                  <c:v>NL</c:v>
                </c:pt>
                <c:pt idx="20">
                  <c:v>DE</c:v>
                </c:pt>
                <c:pt idx="21">
                  <c:v>UK</c:v>
                </c:pt>
                <c:pt idx="22">
                  <c:v>HR</c:v>
                </c:pt>
                <c:pt idx="23">
                  <c:v>PT</c:v>
                </c:pt>
                <c:pt idx="24">
                  <c:v>CY</c:v>
                </c:pt>
                <c:pt idx="25">
                  <c:v>EL</c:v>
                </c:pt>
                <c:pt idx="26">
                  <c:v>LU</c:v>
                </c:pt>
              </c:strCache>
            </c:strRef>
          </c:cat>
          <c:val>
            <c:numRef>
              <c:f>Graf_37!$D$8:$D$34</c:f>
              <c:numCache>
                <c:formatCode>0.00</c:formatCode>
                <c:ptCount val="27"/>
                <c:pt idx="0">
                  <c:v>0.84102234399999998</c:v>
                </c:pt>
                <c:pt idx="1">
                  <c:v>2.632183908</c:v>
                </c:pt>
                <c:pt idx="2">
                  <c:v>2.5486891389999999</c:v>
                </c:pt>
                <c:pt idx="3">
                  <c:v>2.3962025320000002</c:v>
                </c:pt>
                <c:pt idx="4">
                  <c:v>1.0838387439999999</c:v>
                </c:pt>
                <c:pt idx="5">
                  <c:v>1.2902273399999999</c:v>
                </c:pt>
                <c:pt idx="6">
                  <c:v>1.232185273</c:v>
                </c:pt>
                <c:pt idx="7">
                  <c:v>1.9990683810000001</c:v>
                </c:pt>
                <c:pt idx="8">
                  <c:v>1.748354242</c:v>
                </c:pt>
                <c:pt idx="9">
                  <c:v>0.67101449300000005</c:v>
                </c:pt>
                <c:pt idx="10">
                  <c:v>4.3134502919999997</c:v>
                </c:pt>
                <c:pt idx="11">
                  <c:v>4.6423611109999996</c:v>
                </c:pt>
                <c:pt idx="12">
                  <c:v>1.8982980490000001</c:v>
                </c:pt>
                <c:pt idx="13">
                  <c:v>4.4138795990000004</c:v>
                </c:pt>
                <c:pt idx="14">
                  <c:v>2.3928955869999999</c:v>
                </c:pt>
                <c:pt idx="15">
                  <c:v>1.141793514</c:v>
                </c:pt>
                <c:pt idx="16">
                  <c:v>3.5389492749999998</c:v>
                </c:pt>
                <c:pt idx="17">
                  <c:v>10.34396355</c:v>
                </c:pt>
                <c:pt idx="18">
                  <c:v>4.4666666670000001</c:v>
                </c:pt>
                <c:pt idx="19">
                  <c:v>4.1258094359999999</c:v>
                </c:pt>
                <c:pt idx="20">
                  <c:v>2.5685598380000001</c:v>
                </c:pt>
                <c:pt idx="21">
                  <c:v>4.1608427539999999</c:v>
                </c:pt>
                <c:pt idx="22">
                  <c:v>9.0392156860000004</c:v>
                </c:pt>
                <c:pt idx="23">
                  <c:v>5.4126315790000001</c:v>
                </c:pt>
                <c:pt idx="24">
                  <c:v>1.3548387099999999</c:v>
                </c:pt>
                <c:pt idx="25">
                  <c:v>0.43806646500000002</c:v>
                </c:pt>
                <c:pt idx="26">
                  <c:v>7.5454545450000001</c:v>
                </c:pt>
              </c:numCache>
            </c:numRef>
          </c:val>
          <c:smooth val="0"/>
        </c:ser>
        <c:dLbls>
          <c:showLegendKey val="0"/>
          <c:showVal val="0"/>
          <c:showCatName val="0"/>
          <c:showSerName val="0"/>
          <c:showPercent val="0"/>
          <c:showBubbleSize val="0"/>
        </c:dLbls>
        <c:marker val="1"/>
        <c:smooth val="0"/>
        <c:axId val="200891008"/>
        <c:axId val="200889088"/>
      </c:lineChart>
      <c:catAx>
        <c:axId val="200880896"/>
        <c:scaling>
          <c:orientation val="minMax"/>
        </c:scaling>
        <c:delete val="0"/>
        <c:axPos val="b"/>
        <c:numFmt formatCode="General" sourceLinked="0"/>
        <c:majorTickMark val="none"/>
        <c:minorTickMark val="none"/>
        <c:tickLblPos val="nextTo"/>
        <c:txPr>
          <a:bodyPr/>
          <a:lstStyle/>
          <a:p>
            <a:pPr>
              <a:defRPr sz="800">
                <a:latin typeface="Arial Narrow" panose="020B0606020202030204" pitchFamily="34" charset="0"/>
              </a:defRPr>
            </a:pPr>
            <a:endParaRPr lang="sk-SK"/>
          </a:p>
        </c:txPr>
        <c:crossAx val="200882816"/>
        <c:crosses val="autoZero"/>
        <c:auto val="1"/>
        <c:lblAlgn val="ctr"/>
        <c:lblOffset val="100"/>
        <c:noMultiLvlLbl val="0"/>
      </c:catAx>
      <c:valAx>
        <c:axId val="200882816"/>
        <c:scaling>
          <c:orientation val="minMax"/>
        </c:scaling>
        <c:delete val="0"/>
        <c:axPos val="l"/>
        <c:majorGridlines>
          <c:spPr>
            <a:ln>
              <a:solidFill>
                <a:schemeClr val="bg1">
                  <a:lumMod val="85000"/>
                </a:schemeClr>
              </a:solidFill>
              <a:prstDash val="dash"/>
            </a:ln>
          </c:spPr>
        </c:majorGridlines>
        <c:title>
          <c:tx>
            <c:rich>
              <a:bodyPr rot="-5400000" vert="horz"/>
              <a:lstStyle/>
              <a:p>
                <a:pPr>
                  <a:defRPr sz="800"/>
                </a:pPr>
                <a:r>
                  <a:rPr lang="sk-SK" sz="800" b="0" dirty="0" smtClean="0"/>
                  <a:t>Počet knižníc na 100 000 obyvateľov</a:t>
                </a:r>
                <a:endParaRPr lang="sk-SK" sz="800" b="0" dirty="0"/>
              </a:p>
            </c:rich>
          </c:tx>
          <c:overlay val="0"/>
        </c:title>
        <c:numFmt formatCode="0.00" sourceLinked="1"/>
        <c:majorTickMark val="none"/>
        <c:minorTickMark val="none"/>
        <c:tickLblPos val="nextTo"/>
        <c:spPr>
          <a:ln>
            <a:noFill/>
          </a:ln>
        </c:spPr>
        <c:txPr>
          <a:bodyPr/>
          <a:lstStyle/>
          <a:p>
            <a:pPr>
              <a:defRPr sz="800"/>
            </a:pPr>
            <a:endParaRPr lang="sk-SK"/>
          </a:p>
        </c:txPr>
        <c:crossAx val="200880896"/>
        <c:crosses val="autoZero"/>
        <c:crossBetween val="between"/>
      </c:valAx>
      <c:valAx>
        <c:axId val="200889088"/>
        <c:scaling>
          <c:orientation val="minMax"/>
          <c:max val="14"/>
        </c:scaling>
        <c:delete val="0"/>
        <c:axPos val="r"/>
        <c:title>
          <c:tx>
            <c:rich>
              <a:bodyPr rot="-5400000" vert="horz"/>
              <a:lstStyle/>
              <a:p>
                <a:pPr>
                  <a:defRPr sz="800"/>
                </a:pPr>
                <a:r>
                  <a:rPr lang="sk-SK" sz="800" b="0" dirty="0" smtClean="0"/>
                  <a:t>Počet zamestnancov na 1 knižnicu</a:t>
                </a:r>
                <a:endParaRPr lang="sk-SK" sz="800" b="0" dirty="0"/>
              </a:p>
            </c:rich>
          </c:tx>
          <c:overlay val="0"/>
        </c:title>
        <c:numFmt formatCode="0.00" sourceLinked="1"/>
        <c:majorTickMark val="none"/>
        <c:minorTickMark val="none"/>
        <c:tickLblPos val="nextTo"/>
        <c:spPr>
          <a:ln>
            <a:noFill/>
          </a:ln>
        </c:spPr>
        <c:txPr>
          <a:bodyPr/>
          <a:lstStyle/>
          <a:p>
            <a:pPr>
              <a:defRPr sz="800"/>
            </a:pPr>
            <a:endParaRPr lang="sk-SK"/>
          </a:p>
        </c:txPr>
        <c:crossAx val="200891008"/>
        <c:crosses val="max"/>
        <c:crossBetween val="between"/>
      </c:valAx>
      <c:catAx>
        <c:axId val="200891008"/>
        <c:scaling>
          <c:orientation val="minMax"/>
        </c:scaling>
        <c:delete val="1"/>
        <c:axPos val="b"/>
        <c:numFmt formatCode="General" sourceLinked="1"/>
        <c:majorTickMark val="out"/>
        <c:minorTickMark val="none"/>
        <c:tickLblPos val="nextTo"/>
        <c:crossAx val="200889088"/>
        <c:crosses val="autoZero"/>
        <c:auto val="1"/>
        <c:lblAlgn val="ctr"/>
        <c:lblOffset val="100"/>
        <c:noMultiLvlLbl val="0"/>
      </c:catAx>
    </c:plotArea>
    <c:legend>
      <c:legendPos val="t"/>
      <c:layout>
        <c:manualLayout>
          <c:xMode val="edge"/>
          <c:yMode val="edge"/>
          <c:x val="0.15650932137791401"/>
          <c:y val="6.8111455108359101E-2"/>
          <c:w val="0.35327718901917388"/>
          <c:h val="6.652788788207771E-2"/>
        </c:manualLayout>
      </c:layout>
      <c:overlay val="1"/>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Graf_38!$B$7</c:f>
              <c:strCache>
                <c:ptCount val="1"/>
                <c:pt idx="0">
                  <c:v>Celkové výdavky (ľavá os)</c:v>
                </c:pt>
              </c:strCache>
            </c:strRef>
          </c:tx>
          <c:spPr>
            <a:solidFill>
              <a:srgbClr val="1E4E9D"/>
            </a:solidFill>
          </c:spPr>
          <c:invertIfNegative val="0"/>
          <c:dPt>
            <c:idx val="0"/>
            <c:invertIfNegative val="0"/>
            <c:bubble3D val="0"/>
            <c:spPr>
              <a:solidFill>
                <a:srgbClr val="0487D9"/>
              </a:solidFill>
            </c:spPr>
          </c:dPt>
          <c:dPt>
            <c:idx val="1"/>
            <c:invertIfNegative val="0"/>
            <c:bubble3D val="0"/>
            <c:spPr>
              <a:solidFill>
                <a:srgbClr val="0487D9"/>
              </a:solidFill>
            </c:spPr>
          </c:dPt>
          <c:dPt>
            <c:idx val="3"/>
            <c:invertIfNegative val="0"/>
            <c:bubble3D val="0"/>
            <c:spPr>
              <a:solidFill>
                <a:srgbClr val="F2DFCE"/>
              </a:solidFill>
            </c:spPr>
          </c:dPt>
          <c:dPt>
            <c:idx val="4"/>
            <c:invertIfNegative val="0"/>
            <c:bubble3D val="0"/>
            <c:spPr>
              <a:solidFill>
                <a:srgbClr val="F2DFCE"/>
              </a:solidFill>
            </c:spPr>
          </c:dPt>
          <c:dPt>
            <c:idx val="5"/>
            <c:invertIfNegative val="0"/>
            <c:bubble3D val="0"/>
            <c:spPr>
              <a:solidFill>
                <a:srgbClr val="F2DFCE"/>
              </a:solidFill>
            </c:spPr>
          </c:dPt>
          <c:dPt>
            <c:idx val="6"/>
            <c:invertIfNegative val="0"/>
            <c:bubble3D val="0"/>
            <c:spPr>
              <a:solidFill>
                <a:srgbClr val="F2DFCE"/>
              </a:solidFill>
            </c:spPr>
          </c:dPt>
          <c:cat>
            <c:strRef>
              <c:f>Graf_38!$A$8:$A$16</c:f>
              <c:strCache>
                <c:ptCount val="9"/>
                <c:pt idx="0">
                  <c:v>SNK</c:v>
                </c:pt>
                <c:pt idx="1">
                  <c:v>Vedecké</c:v>
                </c:pt>
                <c:pt idx="2">
                  <c:v>Akademické</c:v>
                </c:pt>
                <c:pt idx="3">
                  <c:v>Obecné</c:v>
                </c:pt>
                <c:pt idx="4">
                  <c:v>Mestské</c:v>
                </c:pt>
                <c:pt idx="5">
                  <c:v>Regionálne</c:v>
                </c:pt>
                <c:pt idx="6">
                  <c:v>RKK</c:v>
                </c:pt>
                <c:pt idx="7">
                  <c:v>Školské</c:v>
                </c:pt>
                <c:pt idx="8">
                  <c:v>Špeciálne</c:v>
                </c:pt>
              </c:strCache>
            </c:strRef>
          </c:cat>
          <c:val>
            <c:numRef>
              <c:f>Graf_38!$B$8:$B$16</c:f>
              <c:numCache>
                <c:formatCode>#,##0</c:formatCode>
                <c:ptCount val="9"/>
                <c:pt idx="0">
                  <c:v>11934065</c:v>
                </c:pt>
                <c:pt idx="1">
                  <c:v>13863058</c:v>
                </c:pt>
                <c:pt idx="2">
                  <c:v>7325615</c:v>
                </c:pt>
                <c:pt idx="3">
                  <c:v>2799298</c:v>
                </c:pt>
                <c:pt idx="4">
                  <c:v>6807100</c:v>
                </c:pt>
                <c:pt idx="5">
                  <c:v>10646367</c:v>
                </c:pt>
                <c:pt idx="6">
                  <c:v>5317361</c:v>
                </c:pt>
                <c:pt idx="7">
                  <c:v>1002575</c:v>
                </c:pt>
                <c:pt idx="8">
                  <c:v>5872118</c:v>
                </c:pt>
              </c:numCache>
            </c:numRef>
          </c:val>
        </c:ser>
        <c:dLbls>
          <c:showLegendKey val="0"/>
          <c:showVal val="0"/>
          <c:showCatName val="0"/>
          <c:showSerName val="0"/>
          <c:showPercent val="0"/>
          <c:showBubbleSize val="0"/>
        </c:dLbls>
        <c:gapWidth val="150"/>
        <c:axId val="199471872"/>
        <c:axId val="199473408"/>
      </c:barChart>
      <c:lineChart>
        <c:grouping val="standard"/>
        <c:varyColors val="0"/>
        <c:ser>
          <c:idx val="1"/>
          <c:order val="1"/>
          <c:tx>
            <c:strRef>
              <c:f>Graf_38!$C$7</c:f>
              <c:strCache>
                <c:ptCount val="1"/>
                <c:pt idx="0">
                  <c:v>Medián (pravá os)</c:v>
                </c:pt>
              </c:strCache>
            </c:strRef>
          </c:tx>
          <c:spPr>
            <a:ln>
              <a:noFill/>
            </a:ln>
          </c:spPr>
          <c:marker>
            <c:symbol val="diamond"/>
            <c:size val="5"/>
            <c:spPr>
              <a:solidFill>
                <a:srgbClr val="F2A444"/>
              </a:solidFill>
              <a:ln>
                <a:noFill/>
              </a:ln>
            </c:spPr>
          </c:marker>
          <c:dLbls>
            <c:dLbl>
              <c:idx val="2"/>
              <c:spPr>
                <a:solidFill>
                  <a:sysClr val="window" lastClr="FFFFFF"/>
                </a:solidFill>
                <a:ln>
                  <a:noFill/>
                </a:ln>
                <a:effectLst/>
              </c:spPr>
              <c:txPr>
                <a:bodyPr/>
                <a:lstStyle/>
                <a:p>
                  <a:pPr>
                    <a:defRPr/>
                  </a:pPr>
                  <a:endParaRPr lang="sk-SK"/>
                </a:p>
              </c:txPr>
              <c:dLblPos val="t"/>
              <c:showLegendKey val="0"/>
              <c:showVal val="1"/>
              <c:showCatName val="0"/>
              <c:showSerName val="0"/>
              <c:showPercent val="0"/>
              <c:showBubbleSize val="0"/>
            </c:dLbl>
            <c:dLbl>
              <c:idx val="7"/>
              <c:spPr>
                <a:solidFill>
                  <a:sysClr val="window" lastClr="FFFFFF"/>
                </a:solidFill>
                <a:ln>
                  <a:noFill/>
                </a:ln>
                <a:effectLst/>
              </c:spPr>
              <c:txPr>
                <a:bodyPr/>
                <a:lstStyle/>
                <a:p>
                  <a:pPr>
                    <a:defRPr/>
                  </a:pPr>
                  <a:endParaRPr lang="sk-SK"/>
                </a:p>
              </c:txPr>
              <c:dLblPos val="t"/>
              <c:showLegendKey val="0"/>
              <c:showVal val="1"/>
              <c:showCatName val="0"/>
              <c:showSerName val="0"/>
              <c:showPercent val="0"/>
              <c:showBubbleSize val="0"/>
            </c:dLbl>
            <c:dLbl>
              <c:idx val="8"/>
              <c:spPr>
                <a:solidFill>
                  <a:sysClr val="window" lastClr="FFFFFF"/>
                </a:solidFill>
                <a:ln>
                  <a:noFill/>
                </a:ln>
                <a:effectLst/>
              </c:spPr>
              <c:txPr>
                <a:bodyPr/>
                <a:lstStyle/>
                <a:p>
                  <a:pPr>
                    <a:defRPr/>
                  </a:pPr>
                  <a:endParaRPr lang="sk-SK"/>
                </a:p>
              </c:txPr>
              <c:dLblPos val="t"/>
              <c:showLegendKey val="0"/>
              <c:showVal val="1"/>
              <c:showCatName val="0"/>
              <c:showSerName val="0"/>
              <c:showPercent val="0"/>
              <c:showBubbleSize val="0"/>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Graf_38!$A$8:$A$16</c:f>
              <c:strCache>
                <c:ptCount val="9"/>
                <c:pt idx="0">
                  <c:v>SNK</c:v>
                </c:pt>
                <c:pt idx="1">
                  <c:v>Vedecké</c:v>
                </c:pt>
                <c:pt idx="2">
                  <c:v>Akademické</c:v>
                </c:pt>
                <c:pt idx="3">
                  <c:v>Obecné</c:v>
                </c:pt>
                <c:pt idx="4">
                  <c:v>Mestské</c:v>
                </c:pt>
                <c:pt idx="5">
                  <c:v>Regionálne</c:v>
                </c:pt>
                <c:pt idx="6">
                  <c:v>RKK</c:v>
                </c:pt>
                <c:pt idx="7">
                  <c:v>Školské</c:v>
                </c:pt>
                <c:pt idx="8">
                  <c:v>Špeciálne</c:v>
                </c:pt>
              </c:strCache>
            </c:strRef>
          </c:cat>
          <c:val>
            <c:numRef>
              <c:f>Graf_38!$C$8:$C$16</c:f>
              <c:numCache>
                <c:formatCode>#,##0</c:formatCode>
                <c:ptCount val="9"/>
                <c:pt idx="2">
                  <c:v>89196</c:v>
                </c:pt>
                <c:pt idx="3">
                  <c:v>500</c:v>
                </c:pt>
                <c:pt idx="4">
                  <c:v>37643</c:v>
                </c:pt>
                <c:pt idx="5">
                  <c:v>362565</c:v>
                </c:pt>
                <c:pt idx="6">
                  <c:v>723069.5</c:v>
                </c:pt>
                <c:pt idx="7">
                  <c:v>75</c:v>
                </c:pt>
                <c:pt idx="8">
                  <c:v>7514</c:v>
                </c:pt>
              </c:numCache>
            </c:numRef>
          </c:val>
          <c:smooth val="0"/>
        </c:ser>
        <c:dLbls>
          <c:showLegendKey val="0"/>
          <c:showVal val="0"/>
          <c:showCatName val="0"/>
          <c:showSerName val="0"/>
          <c:showPercent val="0"/>
          <c:showBubbleSize val="0"/>
        </c:dLbls>
        <c:marker val="1"/>
        <c:smooth val="0"/>
        <c:axId val="199542272"/>
        <c:axId val="199540736"/>
      </c:lineChart>
      <c:catAx>
        <c:axId val="199471872"/>
        <c:scaling>
          <c:orientation val="minMax"/>
        </c:scaling>
        <c:delete val="0"/>
        <c:axPos val="b"/>
        <c:numFmt formatCode="General" sourceLinked="0"/>
        <c:majorTickMark val="none"/>
        <c:minorTickMark val="none"/>
        <c:tickLblPos val="nextTo"/>
        <c:crossAx val="199473408"/>
        <c:crosses val="autoZero"/>
        <c:auto val="1"/>
        <c:lblAlgn val="ctr"/>
        <c:lblOffset val="100"/>
        <c:noMultiLvlLbl val="0"/>
      </c:catAx>
      <c:valAx>
        <c:axId val="199473408"/>
        <c:scaling>
          <c:orientation val="minMax"/>
        </c:scaling>
        <c:delete val="0"/>
        <c:axPos val="l"/>
        <c:majorGridlines>
          <c:spPr>
            <a:ln>
              <a:solidFill>
                <a:schemeClr val="bg1">
                  <a:lumMod val="85000"/>
                </a:schemeClr>
              </a:solidFill>
              <a:prstDash val="dash"/>
            </a:ln>
          </c:spPr>
        </c:majorGridlines>
        <c:numFmt formatCode="#,##0" sourceLinked="1"/>
        <c:majorTickMark val="none"/>
        <c:minorTickMark val="none"/>
        <c:tickLblPos val="nextTo"/>
        <c:spPr>
          <a:ln>
            <a:noFill/>
          </a:ln>
        </c:spPr>
        <c:crossAx val="199471872"/>
        <c:crosses val="autoZero"/>
        <c:crossBetween val="between"/>
      </c:valAx>
      <c:valAx>
        <c:axId val="199540736"/>
        <c:scaling>
          <c:orientation val="minMax"/>
        </c:scaling>
        <c:delete val="0"/>
        <c:axPos val="r"/>
        <c:numFmt formatCode="#,##0" sourceLinked="1"/>
        <c:majorTickMark val="out"/>
        <c:minorTickMark val="none"/>
        <c:tickLblPos val="nextTo"/>
        <c:spPr>
          <a:ln>
            <a:noFill/>
          </a:ln>
        </c:spPr>
        <c:crossAx val="199542272"/>
        <c:crosses val="max"/>
        <c:crossBetween val="between"/>
      </c:valAx>
      <c:catAx>
        <c:axId val="199542272"/>
        <c:scaling>
          <c:orientation val="minMax"/>
        </c:scaling>
        <c:delete val="1"/>
        <c:axPos val="b"/>
        <c:numFmt formatCode="General" sourceLinked="1"/>
        <c:majorTickMark val="out"/>
        <c:minorTickMark val="none"/>
        <c:tickLblPos val="nextTo"/>
        <c:crossAx val="199540736"/>
        <c:crosses val="autoZero"/>
        <c:auto val="1"/>
        <c:lblAlgn val="ctr"/>
        <c:lblOffset val="100"/>
        <c:noMultiLvlLbl val="0"/>
      </c:catAx>
    </c:plotArea>
    <c:legend>
      <c:legendPos val="t"/>
      <c:layout>
        <c:manualLayout>
          <c:xMode val="edge"/>
          <c:yMode val="edge"/>
          <c:x val="0.12687986113522901"/>
          <c:y val="4.8262548262548298E-2"/>
          <c:w val="0.42627089916236494"/>
          <c:h val="9.9728343950640799E-2"/>
        </c:manualLayout>
      </c:layout>
      <c:overlay val="1"/>
    </c:legend>
    <c:plotVisOnly val="1"/>
    <c:dispBlanksAs val="gap"/>
    <c:showDLblsOverMax val="0"/>
  </c:chart>
  <c:spPr>
    <a:ln>
      <a:noFill/>
    </a:ln>
  </c:spPr>
  <c:txPr>
    <a:bodyPr/>
    <a:lstStyle/>
    <a:p>
      <a:pPr>
        <a:defRPr sz="800"/>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Graf_4!$C$9</c:f>
              <c:strCache>
                <c:ptCount val="1"/>
                <c:pt idx="0">
                  <c:v>Výdavky na kultúru, % HDP</c:v>
                </c:pt>
              </c:strCache>
            </c:strRef>
          </c:tx>
          <c:spPr>
            <a:solidFill>
              <a:srgbClr val="1E4E9D"/>
            </a:solidFill>
          </c:spPr>
          <c:invertIfNegative val="0"/>
          <c:dPt>
            <c:idx val="16"/>
            <c:invertIfNegative val="0"/>
            <c:bubble3D val="0"/>
          </c:dPt>
          <c:dPt>
            <c:idx val="20"/>
            <c:invertIfNegative val="0"/>
            <c:bubble3D val="0"/>
            <c:spPr>
              <a:solidFill>
                <a:srgbClr val="F2A444"/>
              </a:solidFill>
            </c:spPr>
          </c:dPt>
          <c:dLbls>
            <c:dLbl>
              <c:idx val="20"/>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sk-SK"/>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Graf_4!$B$10:$B$37</c:f>
              <c:strCache>
                <c:ptCount val="28"/>
                <c:pt idx="0">
                  <c:v>HU</c:v>
                </c:pt>
                <c:pt idx="1">
                  <c:v>HR</c:v>
                </c:pt>
                <c:pt idx="2">
                  <c:v>EE</c:v>
                </c:pt>
                <c:pt idx="3">
                  <c:v>LV</c:v>
                </c:pt>
                <c:pt idx="4">
                  <c:v>DK</c:v>
                </c:pt>
                <c:pt idx="5">
                  <c:v>SI</c:v>
                </c:pt>
                <c:pt idx="6">
                  <c:v>FI</c:v>
                </c:pt>
                <c:pt idx="7">
                  <c:v>MT</c:v>
                </c:pt>
                <c:pt idx="8">
                  <c:v>CZ</c:v>
                </c:pt>
                <c:pt idx="9">
                  <c:v>AT</c:v>
                </c:pt>
                <c:pt idx="10">
                  <c:v>BE</c:v>
                </c:pt>
                <c:pt idx="11">
                  <c:v>LT</c:v>
                </c:pt>
                <c:pt idx="12">
                  <c:v>FR</c:v>
                </c:pt>
                <c:pt idx="13">
                  <c:v>PL</c:v>
                </c:pt>
                <c:pt idx="14">
                  <c:v>BG</c:v>
                </c:pt>
                <c:pt idx="15">
                  <c:v>DE</c:v>
                </c:pt>
                <c:pt idx="16">
                  <c:v>LU</c:v>
                </c:pt>
                <c:pt idx="17">
                  <c:v>RO</c:v>
                </c:pt>
                <c:pt idx="18">
                  <c:v>ES</c:v>
                </c:pt>
                <c:pt idx="19">
                  <c:v>NL</c:v>
                </c:pt>
                <c:pt idx="20">
                  <c:v>SK</c:v>
                </c:pt>
                <c:pt idx="21">
                  <c:v>CY</c:v>
                </c:pt>
                <c:pt idx="22">
                  <c:v>IT</c:v>
                </c:pt>
                <c:pt idx="23">
                  <c:v>PT</c:v>
                </c:pt>
                <c:pt idx="24">
                  <c:v>SE</c:v>
                </c:pt>
                <c:pt idx="25">
                  <c:v>UK</c:v>
                </c:pt>
                <c:pt idx="26">
                  <c:v>IE</c:v>
                </c:pt>
                <c:pt idx="27">
                  <c:v>EL</c:v>
                </c:pt>
              </c:strCache>
            </c:strRef>
          </c:cat>
          <c:val>
            <c:numRef>
              <c:f>Graf_4!$C$10:$C$37</c:f>
              <c:numCache>
                <c:formatCode>0.00%</c:formatCode>
                <c:ptCount val="28"/>
                <c:pt idx="0">
                  <c:v>2.3026949551915633E-2</c:v>
                </c:pt>
                <c:pt idx="1">
                  <c:v>1.7026097429040918E-2</c:v>
                </c:pt>
                <c:pt idx="2">
                  <c:v>1.5494323547221904E-2</c:v>
                </c:pt>
                <c:pt idx="3">
                  <c:v>1.3657331197679881E-2</c:v>
                </c:pt>
                <c:pt idx="4">
                  <c:v>1.3286954502298448E-2</c:v>
                </c:pt>
                <c:pt idx="5">
                  <c:v>1.1111705430503004E-2</c:v>
                </c:pt>
                <c:pt idx="6">
                  <c:v>9.5492469583549205E-3</c:v>
                </c:pt>
                <c:pt idx="7">
                  <c:v>9.3606639972421846E-3</c:v>
                </c:pt>
                <c:pt idx="8">
                  <c:v>8.9989766421971831E-3</c:v>
                </c:pt>
                <c:pt idx="9">
                  <c:v>8.9429768974899106E-3</c:v>
                </c:pt>
                <c:pt idx="10">
                  <c:v>8.7584775527723042E-3</c:v>
                </c:pt>
                <c:pt idx="11">
                  <c:v>8.5587379239075809E-3</c:v>
                </c:pt>
                <c:pt idx="12">
                  <c:v>8.473633294453848E-3</c:v>
                </c:pt>
                <c:pt idx="13">
                  <c:v>8.2430245651547735E-3</c:v>
                </c:pt>
                <c:pt idx="14">
                  <c:v>8.1779997290130271E-3</c:v>
                </c:pt>
                <c:pt idx="15">
                  <c:v>7.6452244808289651E-3</c:v>
                </c:pt>
                <c:pt idx="16">
                  <c:v>7.5335356260646594E-3</c:v>
                </c:pt>
                <c:pt idx="17">
                  <c:v>7.2825474837454563E-3</c:v>
                </c:pt>
                <c:pt idx="18">
                  <c:v>7.1815686788948823E-3</c:v>
                </c:pt>
                <c:pt idx="19">
                  <c:v>7.0619552593589562E-3</c:v>
                </c:pt>
                <c:pt idx="20">
                  <c:v>6.9616232709376101E-3</c:v>
                </c:pt>
                <c:pt idx="21">
                  <c:v>5.8273575351041034E-3</c:v>
                </c:pt>
                <c:pt idx="22">
                  <c:v>5.6073310962285981E-3</c:v>
                </c:pt>
                <c:pt idx="23">
                  <c:v>5.4384716373735639E-3</c:v>
                </c:pt>
                <c:pt idx="24">
                  <c:v>5.306547940950819E-3</c:v>
                </c:pt>
                <c:pt idx="25">
                  <c:v>4.5646845063518756E-3</c:v>
                </c:pt>
                <c:pt idx="26">
                  <c:v>4.3602718845765585E-3</c:v>
                </c:pt>
                <c:pt idx="27">
                  <c:v>3.8453513974217833E-3</c:v>
                </c:pt>
              </c:numCache>
            </c:numRef>
          </c:val>
        </c:ser>
        <c:dLbls>
          <c:showLegendKey val="0"/>
          <c:showVal val="0"/>
          <c:showCatName val="0"/>
          <c:showSerName val="0"/>
          <c:showPercent val="0"/>
          <c:showBubbleSize val="0"/>
        </c:dLbls>
        <c:gapWidth val="150"/>
        <c:axId val="197214208"/>
        <c:axId val="197216896"/>
      </c:barChart>
      <c:lineChart>
        <c:grouping val="standard"/>
        <c:varyColors val="0"/>
        <c:ser>
          <c:idx val="1"/>
          <c:order val="1"/>
          <c:tx>
            <c:strRef>
              <c:f>Graf_4!$D$9</c:f>
              <c:strCache>
                <c:ptCount val="1"/>
                <c:pt idx="0">
                  <c:v>Vážený priemer EÚ 28</c:v>
                </c:pt>
              </c:strCache>
            </c:strRef>
          </c:tx>
          <c:spPr>
            <a:ln w="12700">
              <a:solidFill>
                <a:srgbClr val="F24C27"/>
              </a:solidFill>
            </a:ln>
          </c:spPr>
          <c:marker>
            <c:symbol val="none"/>
          </c:marker>
          <c:dLbls>
            <c:dLbl>
              <c:idx val="26"/>
              <c:layout>
                <c:manualLayout>
                  <c:x val="-2.6970920872333881E-2"/>
                  <c:y val="-2.16066997074956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sk-SK"/>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Graf_4!$B$10:$B$37</c:f>
              <c:strCache>
                <c:ptCount val="28"/>
                <c:pt idx="0">
                  <c:v>HU</c:v>
                </c:pt>
                <c:pt idx="1">
                  <c:v>HR</c:v>
                </c:pt>
                <c:pt idx="2">
                  <c:v>EE</c:v>
                </c:pt>
                <c:pt idx="3">
                  <c:v>LV</c:v>
                </c:pt>
                <c:pt idx="4">
                  <c:v>DK</c:v>
                </c:pt>
                <c:pt idx="5">
                  <c:v>SI</c:v>
                </c:pt>
                <c:pt idx="6">
                  <c:v>FI</c:v>
                </c:pt>
                <c:pt idx="7">
                  <c:v>MT</c:v>
                </c:pt>
                <c:pt idx="8">
                  <c:v>CZ</c:v>
                </c:pt>
                <c:pt idx="9">
                  <c:v>AT</c:v>
                </c:pt>
                <c:pt idx="10">
                  <c:v>BE</c:v>
                </c:pt>
                <c:pt idx="11">
                  <c:v>LT</c:v>
                </c:pt>
                <c:pt idx="12">
                  <c:v>FR</c:v>
                </c:pt>
                <c:pt idx="13">
                  <c:v>PL</c:v>
                </c:pt>
                <c:pt idx="14">
                  <c:v>BG</c:v>
                </c:pt>
                <c:pt idx="15">
                  <c:v>DE</c:v>
                </c:pt>
                <c:pt idx="16">
                  <c:v>LU</c:v>
                </c:pt>
                <c:pt idx="17">
                  <c:v>RO</c:v>
                </c:pt>
                <c:pt idx="18">
                  <c:v>ES</c:v>
                </c:pt>
                <c:pt idx="19">
                  <c:v>NL</c:v>
                </c:pt>
                <c:pt idx="20">
                  <c:v>SK</c:v>
                </c:pt>
                <c:pt idx="21">
                  <c:v>CY</c:v>
                </c:pt>
                <c:pt idx="22">
                  <c:v>IT</c:v>
                </c:pt>
                <c:pt idx="23">
                  <c:v>PT</c:v>
                </c:pt>
                <c:pt idx="24">
                  <c:v>SE</c:v>
                </c:pt>
                <c:pt idx="25">
                  <c:v>UK</c:v>
                </c:pt>
                <c:pt idx="26">
                  <c:v>IE</c:v>
                </c:pt>
                <c:pt idx="27">
                  <c:v>EL</c:v>
                </c:pt>
              </c:strCache>
            </c:strRef>
          </c:cat>
          <c:val>
            <c:numRef>
              <c:f>Graf_4!$D$10:$D$37</c:f>
              <c:numCache>
                <c:formatCode>0.00%</c:formatCode>
                <c:ptCount val="28"/>
                <c:pt idx="0">
                  <c:v>7.4737060493267529E-3</c:v>
                </c:pt>
                <c:pt idx="1">
                  <c:v>7.4737060493267529E-3</c:v>
                </c:pt>
                <c:pt idx="2">
                  <c:v>7.4737060493267529E-3</c:v>
                </c:pt>
                <c:pt idx="3">
                  <c:v>7.4737060493267529E-3</c:v>
                </c:pt>
                <c:pt idx="4">
                  <c:v>7.4737060493267529E-3</c:v>
                </c:pt>
                <c:pt idx="5">
                  <c:v>7.4737060493267529E-3</c:v>
                </c:pt>
                <c:pt idx="6">
                  <c:v>7.4737060493267529E-3</c:v>
                </c:pt>
                <c:pt idx="7">
                  <c:v>7.4737060493267529E-3</c:v>
                </c:pt>
                <c:pt idx="8">
                  <c:v>7.4737060493267529E-3</c:v>
                </c:pt>
                <c:pt idx="9">
                  <c:v>7.4737060493267529E-3</c:v>
                </c:pt>
                <c:pt idx="10">
                  <c:v>7.4737060493267529E-3</c:v>
                </c:pt>
                <c:pt idx="11">
                  <c:v>7.4737060493267529E-3</c:v>
                </c:pt>
                <c:pt idx="12">
                  <c:v>7.4737060493267529E-3</c:v>
                </c:pt>
                <c:pt idx="13">
                  <c:v>7.4737060493267529E-3</c:v>
                </c:pt>
                <c:pt idx="14">
                  <c:v>7.4737060493267529E-3</c:v>
                </c:pt>
                <c:pt idx="15">
                  <c:v>7.4737060493267529E-3</c:v>
                </c:pt>
                <c:pt idx="16">
                  <c:v>7.4737060493267529E-3</c:v>
                </c:pt>
                <c:pt idx="17">
                  <c:v>7.4737060493267529E-3</c:v>
                </c:pt>
                <c:pt idx="18">
                  <c:v>7.4737060493267529E-3</c:v>
                </c:pt>
                <c:pt idx="19">
                  <c:v>7.4737060493267529E-3</c:v>
                </c:pt>
                <c:pt idx="20">
                  <c:v>7.4737060493267529E-3</c:v>
                </c:pt>
                <c:pt idx="21">
                  <c:v>7.4737060493267529E-3</c:v>
                </c:pt>
                <c:pt idx="22">
                  <c:v>7.4737060493267529E-3</c:v>
                </c:pt>
                <c:pt idx="23">
                  <c:v>7.4737060493267529E-3</c:v>
                </c:pt>
                <c:pt idx="24">
                  <c:v>7.4737060493267529E-3</c:v>
                </c:pt>
                <c:pt idx="25">
                  <c:v>7.4737060493267529E-3</c:v>
                </c:pt>
                <c:pt idx="26">
                  <c:v>7.4737060493267529E-3</c:v>
                </c:pt>
                <c:pt idx="27">
                  <c:v>7.4737060493267529E-3</c:v>
                </c:pt>
              </c:numCache>
            </c:numRef>
          </c:val>
          <c:smooth val="0"/>
        </c:ser>
        <c:ser>
          <c:idx val="2"/>
          <c:order val="2"/>
          <c:tx>
            <c:strRef>
              <c:f>Graf_4!$E$9</c:f>
              <c:strCache>
                <c:ptCount val="1"/>
                <c:pt idx="0">
                  <c:v>Vážený priemer V4</c:v>
                </c:pt>
              </c:strCache>
            </c:strRef>
          </c:tx>
          <c:spPr>
            <a:ln w="12700">
              <a:solidFill>
                <a:srgbClr val="23AD7B"/>
              </a:solidFill>
            </a:ln>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layout>
                <c:manualLayout>
                  <c:x val="-4.0816326530612144E-2"/>
                  <c:y val="-3.39943342776203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Graf_4!$B$10:$B$37</c:f>
              <c:strCache>
                <c:ptCount val="28"/>
                <c:pt idx="0">
                  <c:v>HU</c:v>
                </c:pt>
                <c:pt idx="1">
                  <c:v>HR</c:v>
                </c:pt>
                <c:pt idx="2">
                  <c:v>EE</c:v>
                </c:pt>
                <c:pt idx="3">
                  <c:v>LV</c:v>
                </c:pt>
                <c:pt idx="4">
                  <c:v>DK</c:v>
                </c:pt>
                <c:pt idx="5">
                  <c:v>SI</c:v>
                </c:pt>
                <c:pt idx="6">
                  <c:v>FI</c:v>
                </c:pt>
                <c:pt idx="7">
                  <c:v>MT</c:v>
                </c:pt>
                <c:pt idx="8">
                  <c:v>CZ</c:v>
                </c:pt>
                <c:pt idx="9">
                  <c:v>AT</c:v>
                </c:pt>
                <c:pt idx="10">
                  <c:v>BE</c:v>
                </c:pt>
                <c:pt idx="11">
                  <c:v>LT</c:v>
                </c:pt>
                <c:pt idx="12">
                  <c:v>FR</c:v>
                </c:pt>
                <c:pt idx="13">
                  <c:v>PL</c:v>
                </c:pt>
                <c:pt idx="14">
                  <c:v>BG</c:v>
                </c:pt>
                <c:pt idx="15">
                  <c:v>DE</c:v>
                </c:pt>
                <c:pt idx="16">
                  <c:v>LU</c:v>
                </c:pt>
                <c:pt idx="17">
                  <c:v>RO</c:v>
                </c:pt>
                <c:pt idx="18">
                  <c:v>ES</c:v>
                </c:pt>
                <c:pt idx="19">
                  <c:v>NL</c:v>
                </c:pt>
                <c:pt idx="20">
                  <c:v>SK</c:v>
                </c:pt>
                <c:pt idx="21">
                  <c:v>CY</c:v>
                </c:pt>
                <c:pt idx="22">
                  <c:v>IT</c:v>
                </c:pt>
                <c:pt idx="23">
                  <c:v>PT</c:v>
                </c:pt>
                <c:pt idx="24">
                  <c:v>SE</c:v>
                </c:pt>
                <c:pt idx="25">
                  <c:v>UK</c:v>
                </c:pt>
                <c:pt idx="26">
                  <c:v>IE</c:v>
                </c:pt>
                <c:pt idx="27">
                  <c:v>EL</c:v>
                </c:pt>
              </c:strCache>
            </c:strRef>
          </c:cat>
          <c:val>
            <c:numRef>
              <c:f>Graf_4!$E$10:$E$37</c:f>
              <c:numCache>
                <c:formatCode>0.00%</c:formatCode>
                <c:ptCount val="28"/>
                <c:pt idx="0">
                  <c:v>1.0530072395100376E-2</c:v>
                </c:pt>
                <c:pt idx="1">
                  <c:v>1.0530072395100376E-2</c:v>
                </c:pt>
                <c:pt idx="2">
                  <c:v>1.0530072395100376E-2</c:v>
                </c:pt>
                <c:pt idx="3">
                  <c:v>1.0530072395100376E-2</c:v>
                </c:pt>
                <c:pt idx="4">
                  <c:v>1.0530072395100376E-2</c:v>
                </c:pt>
                <c:pt idx="5">
                  <c:v>1.0530072395100376E-2</c:v>
                </c:pt>
                <c:pt idx="6">
                  <c:v>1.0530072395100376E-2</c:v>
                </c:pt>
                <c:pt idx="7">
                  <c:v>1.0530072395100376E-2</c:v>
                </c:pt>
                <c:pt idx="8">
                  <c:v>1.0530072395100376E-2</c:v>
                </c:pt>
                <c:pt idx="9">
                  <c:v>1.0530072395100376E-2</c:v>
                </c:pt>
                <c:pt idx="10">
                  <c:v>1.0530072395100376E-2</c:v>
                </c:pt>
                <c:pt idx="11">
                  <c:v>1.0530072395100376E-2</c:v>
                </c:pt>
                <c:pt idx="12">
                  <c:v>1.0530072395100376E-2</c:v>
                </c:pt>
                <c:pt idx="13">
                  <c:v>1.0530072395100376E-2</c:v>
                </c:pt>
                <c:pt idx="14">
                  <c:v>1.0530072395100376E-2</c:v>
                </c:pt>
                <c:pt idx="15">
                  <c:v>1.0530072395100376E-2</c:v>
                </c:pt>
                <c:pt idx="16">
                  <c:v>1.0530072395100376E-2</c:v>
                </c:pt>
                <c:pt idx="17">
                  <c:v>1.0530072395100376E-2</c:v>
                </c:pt>
                <c:pt idx="18">
                  <c:v>1.0530072395100376E-2</c:v>
                </c:pt>
                <c:pt idx="19">
                  <c:v>1.0530072395100376E-2</c:v>
                </c:pt>
                <c:pt idx="20">
                  <c:v>1.0530072395100376E-2</c:v>
                </c:pt>
                <c:pt idx="21">
                  <c:v>1.0530072395100376E-2</c:v>
                </c:pt>
                <c:pt idx="22">
                  <c:v>1.0530072395100376E-2</c:v>
                </c:pt>
                <c:pt idx="23">
                  <c:v>1.0530072395100376E-2</c:v>
                </c:pt>
                <c:pt idx="24">
                  <c:v>1.0530072395100376E-2</c:v>
                </c:pt>
                <c:pt idx="25">
                  <c:v>1.0530072395100376E-2</c:v>
                </c:pt>
                <c:pt idx="26">
                  <c:v>1.0530072395100376E-2</c:v>
                </c:pt>
                <c:pt idx="27">
                  <c:v>1.0530072395100376E-2</c:v>
                </c:pt>
              </c:numCache>
            </c:numRef>
          </c:val>
          <c:smooth val="0"/>
        </c:ser>
        <c:dLbls>
          <c:showLegendKey val="0"/>
          <c:showVal val="0"/>
          <c:showCatName val="0"/>
          <c:showSerName val="0"/>
          <c:showPercent val="0"/>
          <c:showBubbleSize val="0"/>
        </c:dLbls>
        <c:marker val="1"/>
        <c:smooth val="0"/>
        <c:axId val="197214208"/>
        <c:axId val="197216896"/>
      </c:lineChart>
      <c:catAx>
        <c:axId val="197214208"/>
        <c:scaling>
          <c:orientation val="minMax"/>
        </c:scaling>
        <c:delete val="0"/>
        <c:axPos val="b"/>
        <c:numFmt formatCode="General" sourceLinked="0"/>
        <c:majorTickMark val="none"/>
        <c:minorTickMark val="none"/>
        <c:tickLblPos val="nextTo"/>
        <c:txPr>
          <a:bodyPr anchor="ctr" anchorCtr="1"/>
          <a:lstStyle/>
          <a:p>
            <a:pPr>
              <a:defRPr sz="700"/>
            </a:pPr>
            <a:endParaRPr lang="sk-SK"/>
          </a:p>
        </c:txPr>
        <c:crossAx val="197216896"/>
        <c:crosses val="autoZero"/>
        <c:auto val="1"/>
        <c:lblAlgn val="ctr"/>
        <c:lblOffset val="100"/>
        <c:noMultiLvlLbl val="0"/>
      </c:catAx>
      <c:valAx>
        <c:axId val="197216896"/>
        <c:scaling>
          <c:orientation val="minMax"/>
        </c:scaling>
        <c:delete val="0"/>
        <c:axPos val="l"/>
        <c:majorGridlines>
          <c:spPr>
            <a:ln>
              <a:solidFill>
                <a:schemeClr val="bg1">
                  <a:lumMod val="85000"/>
                </a:schemeClr>
              </a:solidFill>
              <a:prstDash val="dash"/>
            </a:ln>
          </c:spPr>
        </c:majorGridlines>
        <c:numFmt formatCode="0.0%" sourceLinked="0"/>
        <c:majorTickMark val="none"/>
        <c:minorTickMark val="none"/>
        <c:tickLblPos val="nextTo"/>
        <c:spPr>
          <a:ln>
            <a:noFill/>
          </a:ln>
        </c:spPr>
        <c:txPr>
          <a:bodyPr/>
          <a:lstStyle/>
          <a:p>
            <a:pPr>
              <a:defRPr sz="700"/>
            </a:pPr>
            <a:endParaRPr lang="sk-SK"/>
          </a:p>
        </c:txPr>
        <c:crossAx val="197214208"/>
        <c:crosses val="autoZero"/>
        <c:crossBetween val="between"/>
      </c:valAx>
    </c:plotArea>
    <c:legend>
      <c:legendPos val="t"/>
      <c:layout>
        <c:manualLayout>
          <c:xMode val="edge"/>
          <c:yMode val="edge"/>
          <c:x val="0.33509956622834286"/>
          <c:y val="0.103543521403864"/>
          <c:w val="0.66490046436503125"/>
          <c:h val="8.5427060167097432E-2"/>
        </c:manualLayout>
      </c:layout>
      <c:overlay val="1"/>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01142335326199"/>
          <c:y val="0.12576408352132201"/>
          <c:w val="0.77106278916584903"/>
          <c:h val="0.73526068117224996"/>
        </c:manualLayout>
      </c:layout>
      <c:barChart>
        <c:barDir val="col"/>
        <c:grouping val="clustered"/>
        <c:varyColors val="0"/>
        <c:ser>
          <c:idx val="0"/>
          <c:order val="0"/>
          <c:tx>
            <c:strRef>
              <c:f>Graf_39!$C$7</c:f>
              <c:strCache>
                <c:ptCount val="1"/>
                <c:pt idx="0">
                  <c:v>Počet výpožičiek</c:v>
                </c:pt>
              </c:strCache>
            </c:strRef>
          </c:tx>
          <c:spPr>
            <a:solidFill>
              <a:srgbClr val="1E4E9D"/>
            </a:solidFill>
          </c:spPr>
          <c:invertIfNegative val="0"/>
          <c:dPt>
            <c:idx val="14"/>
            <c:invertIfNegative val="0"/>
            <c:bubble3D val="0"/>
            <c:spPr>
              <a:solidFill>
                <a:srgbClr val="F2A444"/>
              </a:solidFill>
            </c:spPr>
          </c:dPt>
          <c:cat>
            <c:strRef>
              <c:f>Graf_39!$B$8:$B$34</c:f>
              <c:strCache>
                <c:ptCount val="27"/>
                <c:pt idx="0">
                  <c:v>FI</c:v>
                </c:pt>
                <c:pt idx="1">
                  <c:v>SI</c:v>
                </c:pt>
                <c:pt idx="2">
                  <c:v>EE</c:v>
                </c:pt>
                <c:pt idx="3">
                  <c:v>DK</c:v>
                </c:pt>
                <c:pt idx="4">
                  <c:v>LT</c:v>
                </c:pt>
                <c:pt idx="5">
                  <c:v>LV</c:v>
                </c:pt>
                <c:pt idx="6">
                  <c:v>SE</c:v>
                </c:pt>
                <c:pt idx="7">
                  <c:v>BE</c:v>
                </c:pt>
                <c:pt idx="8">
                  <c:v>CZ</c:v>
                </c:pt>
                <c:pt idx="9">
                  <c:v>NL</c:v>
                </c:pt>
                <c:pt idx="10">
                  <c:v>IE</c:v>
                </c:pt>
                <c:pt idx="11">
                  <c:v>DE</c:v>
                </c:pt>
                <c:pt idx="12">
                  <c:v>PL</c:v>
                </c:pt>
                <c:pt idx="13">
                  <c:v>UK</c:v>
                </c:pt>
                <c:pt idx="14">
                  <c:v>SK</c:v>
                </c:pt>
                <c:pt idx="15">
                  <c:v>AT</c:v>
                </c:pt>
                <c:pt idx="16">
                  <c:v>HU</c:v>
                </c:pt>
                <c:pt idx="17">
                  <c:v>HR</c:v>
                </c:pt>
                <c:pt idx="18">
                  <c:v>BG</c:v>
                </c:pt>
                <c:pt idx="19">
                  <c:v>ES</c:v>
                </c:pt>
                <c:pt idx="20">
                  <c:v>FR</c:v>
                </c:pt>
                <c:pt idx="21">
                  <c:v>RO</c:v>
                </c:pt>
                <c:pt idx="22">
                  <c:v>IT</c:v>
                </c:pt>
                <c:pt idx="23">
                  <c:v>PT</c:v>
                </c:pt>
                <c:pt idx="24">
                  <c:v>CY</c:v>
                </c:pt>
                <c:pt idx="25">
                  <c:v>LU</c:v>
                </c:pt>
                <c:pt idx="26">
                  <c:v>EL</c:v>
                </c:pt>
              </c:strCache>
            </c:strRef>
          </c:cat>
          <c:val>
            <c:numRef>
              <c:f>Graf_39!$C$8:$C$34</c:f>
              <c:numCache>
                <c:formatCode>#,##0</c:formatCode>
                <c:ptCount val="27"/>
                <c:pt idx="0">
                  <c:v>1680792.6190894025</c:v>
                </c:pt>
                <c:pt idx="1">
                  <c:v>1264605.8094703387</c:v>
                </c:pt>
                <c:pt idx="2">
                  <c:v>781162.43235374382</c:v>
                </c:pt>
                <c:pt idx="3">
                  <c:v>615223.36025884957</c:v>
                </c:pt>
                <c:pt idx="4">
                  <c:v>614302.98540355416</c:v>
                </c:pt>
                <c:pt idx="5">
                  <c:v>581699.61237356416</c:v>
                </c:pt>
                <c:pt idx="6">
                  <c:v>576255.22732608661</c:v>
                </c:pt>
                <c:pt idx="7">
                  <c:v>538936.19305207708</c:v>
                </c:pt>
                <c:pt idx="8">
                  <c:v>525116.76872711407</c:v>
                </c:pt>
                <c:pt idx="9">
                  <c:v>432626.97651243728</c:v>
                </c:pt>
                <c:pt idx="10">
                  <c:v>380595.38650730153</c:v>
                </c:pt>
                <c:pt idx="11">
                  <c:v>361739.95233426458</c:v>
                </c:pt>
                <c:pt idx="12">
                  <c:v>349903.23951161088</c:v>
                </c:pt>
                <c:pt idx="13">
                  <c:v>300035.83293833461</c:v>
                </c:pt>
                <c:pt idx="14">
                  <c:v>294786.98692324926</c:v>
                </c:pt>
                <c:pt idx="15">
                  <c:v>252536.46434810059</c:v>
                </c:pt>
                <c:pt idx="16">
                  <c:v>252169.80847939409</c:v>
                </c:pt>
                <c:pt idx="17">
                  <c:v>188825.99939953213</c:v>
                </c:pt>
                <c:pt idx="18">
                  <c:v>177123.32861804089</c:v>
                </c:pt>
                <c:pt idx="19">
                  <c:v>104581.36126471011</c:v>
                </c:pt>
                <c:pt idx="20">
                  <c:v>98448.897105970114</c:v>
                </c:pt>
                <c:pt idx="21">
                  <c:v>97501.463545334118</c:v>
                </c:pt>
                <c:pt idx="22">
                  <c:v>54111.477617256845</c:v>
                </c:pt>
                <c:pt idx="23">
                  <c:v>23206.549507112228</c:v>
                </c:pt>
                <c:pt idx="24">
                  <c:v>7171.7548406374735</c:v>
                </c:pt>
                <c:pt idx="25">
                  <c:v>5156.9044006069807</c:v>
                </c:pt>
                <c:pt idx="26">
                  <c:v>299.09324170717889</c:v>
                </c:pt>
              </c:numCache>
            </c:numRef>
          </c:val>
        </c:ser>
        <c:dLbls>
          <c:showLegendKey val="0"/>
          <c:showVal val="0"/>
          <c:showCatName val="0"/>
          <c:showSerName val="0"/>
          <c:showPercent val="0"/>
          <c:showBubbleSize val="0"/>
        </c:dLbls>
        <c:gapWidth val="150"/>
        <c:axId val="200995584"/>
        <c:axId val="200997504"/>
      </c:barChart>
      <c:lineChart>
        <c:grouping val="standard"/>
        <c:varyColors val="0"/>
        <c:ser>
          <c:idx val="1"/>
          <c:order val="1"/>
          <c:tx>
            <c:strRef>
              <c:f>Graf_39!$D$7</c:f>
              <c:strCache>
                <c:ptCount val="1"/>
                <c:pt idx="0">
                  <c:v>Počet výpožičiek na 1 registrovaného užívateľa</c:v>
                </c:pt>
              </c:strCache>
            </c:strRef>
          </c:tx>
          <c:spPr>
            <a:ln>
              <a:noFill/>
            </a:ln>
          </c:spPr>
          <c:marker>
            <c:symbol val="diamond"/>
            <c:size val="4"/>
            <c:spPr>
              <a:solidFill>
                <a:srgbClr val="F24C27"/>
              </a:solidFill>
              <a:ln>
                <a:noFill/>
              </a:ln>
            </c:spPr>
          </c:marker>
          <c:cat>
            <c:strRef>
              <c:f>Graf_39!$B$8:$B$34</c:f>
              <c:strCache>
                <c:ptCount val="27"/>
                <c:pt idx="0">
                  <c:v>FI</c:v>
                </c:pt>
                <c:pt idx="1">
                  <c:v>SI</c:v>
                </c:pt>
                <c:pt idx="2">
                  <c:v>EE</c:v>
                </c:pt>
                <c:pt idx="3">
                  <c:v>DK</c:v>
                </c:pt>
                <c:pt idx="4">
                  <c:v>LT</c:v>
                </c:pt>
                <c:pt idx="5">
                  <c:v>LV</c:v>
                </c:pt>
                <c:pt idx="6">
                  <c:v>SE</c:v>
                </c:pt>
                <c:pt idx="7">
                  <c:v>BE</c:v>
                </c:pt>
                <c:pt idx="8">
                  <c:v>CZ</c:v>
                </c:pt>
                <c:pt idx="9">
                  <c:v>NL</c:v>
                </c:pt>
                <c:pt idx="10">
                  <c:v>IE</c:v>
                </c:pt>
                <c:pt idx="11">
                  <c:v>DE</c:v>
                </c:pt>
                <c:pt idx="12">
                  <c:v>PL</c:v>
                </c:pt>
                <c:pt idx="13">
                  <c:v>UK</c:v>
                </c:pt>
                <c:pt idx="14">
                  <c:v>SK</c:v>
                </c:pt>
                <c:pt idx="15">
                  <c:v>AT</c:v>
                </c:pt>
                <c:pt idx="16">
                  <c:v>HU</c:v>
                </c:pt>
                <c:pt idx="17">
                  <c:v>HR</c:v>
                </c:pt>
                <c:pt idx="18">
                  <c:v>BG</c:v>
                </c:pt>
                <c:pt idx="19">
                  <c:v>ES</c:v>
                </c:pt>
                <c:pt idx="20">
                  <c:v>FR</c:v>
                </c:pt>
                <c:pt idx="21">
                  <c:v>RO</c:v>
                </c:pt>
                <c:pt idx="22">
                  <c:v>IT</c:v>
                </c:pt>
                <c:pt idx="23">
                  <c:v>PT</c:v>
                </c:pt>
                <c:pt idx="24">
                  <c:v>CY</c:v>
                </c:pt>
                <c:pt idx="25">
                  <c:v>LU</c:v>
                </c:pt>
                <c:pt idx="26">
                  <c:v>EL</c:v>
                </c:pt>
              </c:strCache>
            </c:strRef>
          </c:cat>
          <c:val>
            <c:numRef>
              <c:f>Graf_39!$D$8:$D$34</c:f>
              <c:numCache>
                <c:formatCode>#,##0</c:formatCode>
                <c:ptCount val="27"/>
                <c:pt idx="0">
                  <c:v>46.116352499999991</c:v>
                </c:pt>
                <c:pt idx="1">
                  <c:v>54.867112937294429</c:v>
                </c:pt>
                <c:pt idx="2">
                  <c:v>25.546893295843557</c:v>
                </c:pt>
                <c:pt idx="3">
                  <c:v>17.9027559022989</c:v>
                </c:pt>
                <c:pt idx="4">
                  <c:v>28.520392601005799</c:v>
                </c:pt>
                <c:pt idx="5">
                  <c:v>25.895458050917412</c:v>
                </c:pt>
                <c:pt idx="6">
                  <c:v>21.79943166674656</c:v>
                </c:pt>
                <c:pt idx="7">
                  <c:v>32.05263157894737</c:v>
                </c:pt>
                <c:pt idx="8">
                  <c:v>38.915810415135446</c:v>
                </c:pt>
                <c:pt idx="9">
                  <c:v>19.242307290495241</c:v>
                </c:pt>
                <c:pt idx="10">
                  <c:v>23.762093915715855</c:v>
                </c:pt>
                <c:pt idx="11">
                  <c:v>45.452427174940794</c:v>
                </c:pt>
                <c:pt idx="12">
                  <c:v>17.259740259740258</c:v>
                </c:pt>
                <c:pt idx="13">
                  <c:v>23.914634146341463</c:v>
                </c:pt>
                <c:pt idx="14">
                  <c:v>35.465866320283375</c:v>
                </c:pt>
                <c:pt idx="15">
                  <c:v>27.262254353651201</c:v>
                </c:pt>
                <c:pt idx="16">
                  <c:v>13.700240085221131</c:v>
                </c:pt>
                <c:pt idx="17">
                  <c:v>12.868846299606547</c:v>
                </c:pt>
                <c:pt idx="18">
                  <c:v>19.407208377502315</c:v>
                </c:pt>
                <c:pt idx="19">
                  <c:v>2.8030860937128903</c:v>
                </c:pt>
                <c:pt idx="20">
                  <c:v>2.143790849673203</c:v>
                </c:pt>
                <c:pt idx="21">
                  <c:v>13.182310729928554</c:v>
                </c:pt>
                <c:pt idx="22">
                  <c:v>8.8020682077525354</c:v>
                </c:pt>
                <c:pt idx="23">
                  <c:v>1.7097256317792402</c:v>
                </c:pt>
                <c:pt idx="24">
                  <c:v>1.8944375388440025</c:v>
                </c:pt>
                <c:pt idx="25">
                  <c:v>1.8836944127708095</c:v>
                </c:pt>
                <c:pt idx="26">
                  <c:v>2.9374545454545453</c:v>
                </c:pt>
              </c:numCache>
            </c:numRef>
          </c:val>
          <c:smooth val="0"/>
        </c:ser>
        <c:dLbls>
          <c:showLegendKey val="0"/>
          <c:showVal val="0"/>
          <c:showCatName val="0"/>
          <c:showSerName val="0"/>
          <c:showPercent val="0"/>
          <c:showBubbleSize val="0"/>
        </c:dLbls>
        <c:marker val="1"/>
        <c:smooth val="0"/>
        <c:axId val="201022080"/>
        <c:axId val="201020160"/>
      </c:lineChart>
      <c:catAx>
        <c:axId val="200995584"/>
        <c:scaling>
          <c:orientation val="minMax"/>
        </c:scaling>
        <c:delete val="0"/>
        <c:axPos val="b"/>
        <c:numFmt formatCode="General" sourceLinked="0"/>
        <c:majorTickMark val="none"/>
        <c:minorTickMark val="none"/>
        <c:tickLblPos val="nextTo"/>
        <c:txPr>
          <a:bodyPr/>
          <a:lstStyle/>
          <a:p>
            <a:pPr>
              <a:defRPr sz="800">
                <a:latin typeface="+mn-lt"/>
              </a:defRPr>
            </a:pPr>
            <a:endParaRPr lang="sk-SK"/>
          </a:p>
        </c:txPr>
        <c:crossAx val="200997504"/>
        <c:crosses val="autoZero"/>
        <c:auto val="1"/>
        <c:lblAlgn val="ctr"/>
        <c:lblOffset val="100"/>
        <c:noMultiLvlLbl val="0"/>
      </c:catAx>
      <c:valAx>
        <c:axId val="200997504"/>
        <c:scaling>
          <c:orientation val="minMax"/>
        </c:scaling>
        <c:delete val="0"/>
        <c:axPos val="l"/>
        <c:majorGridlines>
          <c:spPr>
            <a:ln>
              <a:solidFill>
                <a:schemeClr val="bg1">
                  <a:lumMod val="85000"/>
                </a:schemeClr>
              </a:solidFill>
              <a:prstDash val="dash"/>
            </a:ln>
          </c:spPr>
        </c:majorGridlines>
        <c:title>
          <c:tx>
            <c:rich>
              <a:bodyPr rot="-5400000" vert="horz"/>
              <a:lstStyle/>
              <a:p>
                <a:pPr>
                  <a:defRPr sz="800" b="0"/>
                </a:pPr>
                <a:r>
                  <a:rPr lang="sk-SK" sz="800" b="0"/>
                  <a:t>Počet výpožičiek na 100-tisíc </a:t>
                </a:r>
                <a:r>
                  <a:rPr lang="sk-SK" sz="800" b="0" baseline="0"/>
                  <a:t>obyvateľov</a:t>
                </a:r>
                <a:endParaRPr lang="sk-SK" sz="800" b="0"/>
              </a:p>
            </c:rich>
          </c:tx>
          <c:layout/>
          <c:overlay val="0"/>
        </c:title>
        <c:numFmt formatCode="#,##0" sourceLinked="1"/>
        <c:majorTickMark val="none"/>
        <c:minorTickMark val="none"/>
        <c:tickLblPos val="nextTo"/>
        <c:spPr>
          <a:ln>
            <a:noFill/>
          </a:ln>
        </c:spPr>
        <c:txPr>
          <a:bodyPr/>
          <a:lstStyle/>
          <a:p>
            <a:pPr>
              <a:defRPr sz="800"/>
            </a:pPr>
            <a:endParaRPr lang="sk-SK"/>
          </a:p>
        </c:txPr>
        <c:crossAx val="200995584"/>
        <c:crosses val="autoZero"/>
        <c:crossBetween val="between"/>
      </c:valAx>
      <c:valAx>
        <c:axId val="201020160"/>
        <c:scaling>
          <c:orientation val="minMax"/>
        </c:scaling>
        <c:delete val="0"/>
        <c:axPos val="r"/>
        <c:title>
          <c:tx>
            <c:rich>
              <a:bodyPr rot="-5400000" vert="horz"/>
              <a:lstStyle/>
              <a:p>
                <a:pPr>
                  <a:defRPr sz="800" b="0"/>
                </a:pPr>
                <a:r>
                  <a:rPr lang="sk-SK" sz="800" b="0"/>
                  <a:t>Počet výpožičiek na 1 registrovaného užívateľa</a:t>
                </a:r>
              </a:p>
            </c:rich>
          </c:tx>
          <c:layout/>
          <c:overlay val="0"/>
        </c:title>
        <c:numFmt formatCode="#,##0" sourceLinked="1"/>
        <c:majorTickMark val="none"/>
        <c:minorTickMark val="none"/>
        <c:tickLblPos val="nextTo"/>
        <c:spPr>
          <a:ln>
            <a:noFill/>
          </a:ln>
        </c:spPr>
        <c:txPr>
          <a:bodyPr/>
          <a:lstStyle/>
          <a:p>
            <a:pPr>
              <a:defRPr sz="800"/>
            </a:pPr>
            <a:endParaRPr lang="sk-SK"/>
          </a:p>
        </c:txPr>
        <c:crossAx val="201022080"/>
        <c:crosses val="max"/>
        <c:crossBetween val="between"/>
      </c:valAx>
      <c:catAx>
        <c:axId val="201022080"/>
        <c:scaling>
          <c:orientation val="minMax"/>
        </c:scaling>
        <c:delete val="1"/>
        <c:axPos val="b"/>
        <c:numFmt formatCode="General" sourceLinked="1"/>
        <c:majorTickMark val="out"/>
        <c:minorTickMark val="none"/>
        <c:tickLblPos val="nextTo"/>
        <c:crossAx val="201020160"/>
        <c:crosses val="autoZero"/>
        <c:auto val="1"/>
        <c:lblAlgn val="ctr"/>
        <c:lblOffset val="100"/>
        <c:noMultiLvlLbl val="0"/>
      </c:catAx>
    </c:plotArea>
    <c:legend>
      <c:legendPos val="t"/>
      <c:layout>
        <c:manualLayout>
          <c:xMode val="edge"/>
          <c:yMode val="edge"/>
          <c:x val="0.194140859269158"/>
          <c:y val="1.91207636244594E-2"/>
          <c:w val="0.58798716142886842"/>
          <c:h val="8.1228005344097326E-2"/>
        </c:manualLayout>
      </c:layout>
      <c:overlay val="0"/>
      <c:txPr>
        <a:bodyPr/>
        <a:lstStyle/>
        <a:p>
          <a:pPr rtl="0">
            <a:defRPr sz="9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859382005110056E-2"/>
          <c:y val="0.10457516339869281"/>
          <c:w val="0.93592945160461904"/>
          <c:h val="0.8524399155987854"/>
        </c:manualLayout>
      </c:layout>
      <c:barChart>
        <c:barDir val="col"/>
        <c:grouping val="clustered"/>
        <c:varyColors val="0"/>
        <c:ser>
          <c:idx val="0"/>
          <c:order val="0"/>
          <c:tx>
            <c:strRef>
              <c:f>Graf_40!$B$7</c:f>
              <c:strCache>
                <c:ptCount val="1"/>
                <c:pt idx="0">
                  <c:v>KJ na 1 knižnicu</c:v>
                </c:pt>
              </c:strCache>
            </c:strRef>
          </c:tx>
          <c:spPr>
            <a:solidFill>
              <a:srgbClr val="1E4E9D"/>
            </a:solidFill>
          </c:spPr>
          <c:invertIfNegative val="0"/>
          <c:cat>
            <c:strRef>
              <c:f>Graf_40!$A$8:$A$12</c:f>
              <c:strCache>
                <c:ptCount val="5"/>
                <c:pt idx="0">
                  <c:v>Vedecké</c:v>
                </c:pt>
                <c:pt idx="1">
                  <c:v>Obecné</c:v>
                </c:pt>
                <c:pt idx="2">
                  <c:v>Mestské</c:v>
                </c:pt>
                <c:pt idx="3">
                  <c:v>Regionálne</c:v>
                </c:pt>
                <c:pt idx="4">
                  <c:v>RKK</c:v>
                </c:pt>
              </c:strCache>
            </c:strRef>
          </c:cat>
          <c:val>
            <c:numRef>
              <c:f>Graf_40!$B$8:$B$12</c:f>
              <c:numCache>
                <c:formatCode>#,##0</c:formatCode>
                <c:ptCount val="5"/>
                <c:pt idx="0">
                  <c:v>1145050</c:v>
                </c:pt>
                <c:pt idx="1">
                  <c:v>5118</c:v>
                </c:pt>
                <c:pt idx="2">
                  <c:v>33931</c:v>
                </c:pt>
                <c:pt idx="3">
                  <c:v>100972</c:v>
                </c:pt>
                <c:pt idx="4">
                  <c:v>205659</c:v>
                </c:pt>
              </c:numCache>
            </c:numRef>
          </c:val>
        </c:ser>
        <c:ser>
          <c:idx val="1"/>
          <c:order val="1"/>
          <c:tx>
            <c:strRef>
              <c:f>Graf_40!$C$7</c:f>
              <c:strCache>
                <c:ptCount val="1"/>
                <c:pt idx="0">
                  <c:v>Výpožičky na 1 knižnicu</c:v>
                </c:pt>
              </c:strCache>
            </c:strRef>
          </c:tx>
          <c:spPr>
            <a:solidFill>
              <a:srgbClr val="F24C27"/>
            </a:solidFill>
          </c:spPr>
          <c:invertIfNegative val="0"/>
          <c:cat>
            <c:strRef>
              <c:f>Graf_40!$A$8:$A$12</c:f>
              <c:strCache>
                <c:ptCount val="5"/>
                <c:pt idx="0">
                  <c:v>Vedecké</c:v>
                </c:pt>
                <c:pt idx="1">
                  <c:v>Obecné</c:v>
                </c:pt>
                <c:pt idx="2">
                  <c:v>Mestské</c:v>
                </c:pt>
                <c:pt idx="3">
                  <c:v>Regionálne</c:v>
                </c:pt>
                <c:pt idx="4">
                  <c:v>RKK</c:v>
                </c:pt>
              </c:strCache>
            </c:strRef>
          </c:cat>
          <c:val>
            <c:numRef>
              <c:f>Graf_40!$C$8:$C$12</c:f>
              <c:numCache>
                <c:formatCode>#,##0</c:formatCode>
                <c:ptCount val="5"/>
                <c:pt idx="0">
                  <c:v>198304</c:v>
                </c:pt>
                <c:pt idx="1">
                  <c:v>1390</c:v>
                </c:pt>
                <c:pt idx="2">
                  <c:v>40141</c:v>
                </c:pt>
                <c:pt idx="3">
                  <c:v>179274</c:v>
                </c:pt>
                <c:pt idx="4">
                  <c:v>381368</c:v>
                </c:pt>
              </c:numCache>
            </c:numRef>
          </c:val>
        </c:ser>
        <c:dLbls>
          <c:showLegendKey val="0"/>
          <c:showVal val="0"/>
          <c:showCatName val="0"/>
          <c:showSerName val="0"/>
          <c:showPercent val="0"/>
          <c:showBubbleSize val="0"/>
        </c:dLbls>
        <c:gapWidth val="150"/>
        <c:axId val="201395200"/>
        <c:axId val="201433856"/>
      </c:barChart>
      <c:catAx>
        <c:axId val="201395200"/>
        <c:scaling>
          <c:orientation val="minMax"/>
        </c:scaling>
        <c:delete val="0"/>
        <c:axPos val="b"/>
        <c:numFmt formatCode="General" sourceLinked="0"/>
        <c:majorTickMark val="out"/>
        <c:minorTickMark val="none"/>
        <c:tickLblPos val="nextTo"/>
        <c:spPr>
          <a:ln>
            <a:noFill/>
          </a:ln>
        </c:spPr>
        <c:txPr>
          <a:bodyPr/>
          <a:lstStyle/>
          <a:p>
            <a:pPr>
              <a:defRPr sz="800"/>
            </a:pPr>
            <a:endParaRPr lang="sk-SK"/>
          </a:p>
        </c:txPr>
        <c:crossAx val="201433856"/>
        <c:crosses val="autoZero"/>
        <c:auto val="1"/>
        <c:lblAlgn val="ctr"/>
        <c:lblOffset val="100"/>
        <c:noMultiLvlLbl val="0"/>
      </c:catAx>
      <c:valAx>
        <c:axId val="201433856"/>
        <c:scaling>
          <c:orientation val="minMax"/>
        </c:scaling>
        <c:delete val="0"/>
        <c:axPos val="l"/>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800"/>
            </a:pPr>
            <a:endParaRPr lang="sk-SK"/>
          </a:p>
        </c:txPr>
        <c:crossAx val="201395200"/>
        <c:crosses val="autoZero"/>
        <c:crossBetween val="between"/>
      </c:valAx>
    </c:plotArea>
    <c:legend>
      <c:legendPos val="t"/>
      <c:layout>
        <c:manualLayout>
          <c:xMode val="edge"/>
          <c:yMode val="edge"/>
          <c:x val="0.46343459063128001"/>
          <c:y val="0.10458075543617899"/>
          <c:w val="0.38334434563838726"/>
          <c:h val="0.10240080284082137"/>
        </c:manualLayout>
      </c:layout>
      <c:overlay val="1"/>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Graf_41!$B$6</c:f>
              <c:strCache>
                <c:ptCount val="1"/>
                <c:pt idx="0">
                  <c:v>Počet KJ</c:v>
                </c:pt>
              </c:strCache>
            </c:strRef>
          </c:tx>
          <c:spPr>
            <a:solidFill>
              <a:srgbClr val="1E4E9D"/>
            </a:solidFill>
          </c:spPr>
          <c:invertIfNegative val="0"/>
          <c:cat>
            <c:strRef>
              <c:f>Graf_41!$A$7:$A$11</c:f>
              <c:strCache>
                <c:ptCount val="5"/>
                <c:pt idx="0">
                  <c:v>Vedecké</c:v>
                </c:pt>
                <c:pt idx="1">
                  <c:v>Obecné</c:v>
                </c:pt>
                <c:pt idx="2">
                  <c:v>Mestské</c:v>
                </c:pt>
                <c:pt idx="3">
                  <c:v>Regionálne</c:v>
                </c:pt>
                <c:pt idx="4">
                  <c:v>RKK</c:v>
                </c:pt>
              </c:strCache>
            </c:strRef>
          </c:cat>
          <c:val>
            <c:numRef>
              <c:f>Graf_41!$B$7:$B$11</c:f>
              <c:numCache>
                <c:formatCode>#,##0</c:formatCode>
                <c:ptCount val="5"/>
                <c:pt idx="0">
                  <c:v>9160398</c:v>
                </c:pt>
                <c:pt idx="1">
                  <c:v>7094104</c:v>
                </c:pt>
                <c:pt idx="2">
                  <c:v>3460939</c:v>
                </c:pt>
                <c:pt idx="3">
                  <c:v>2928194</c:v>
                </c:pt>
                <c:pt idx="4">
                  <c:v>1645274</c:v>
                </c:pt>
              </c:numCache>
            </c:numRef>
          </c:val>
        </c:ser>
        <c:ser>
          <c:idx val="1"/>
          <c:order val="1"/>
          <c:tx>
            <c:strRef>
              <c:f>Graf_41!$C$6</c:f>
              <c:strCache>
                <c:ptCount val="1"/>
                <c:pt idx="0">
                  <c:v>Počet výpožičiek</c:v>
                </c:pt>
              </c:strCache>
            </c:strRef>
          </c:tx>
          <c:spPr>
            <a:solidFill>
              <a:srgbClr val="F24C27"/>
            </a:solidFill>
          </c:spPr>
          <c:invertIfNegative val="0"/>
          <c:cat>
            <c:strRef>
              <c:f>Graf_41!$A$7:$A$11</c:f>
              <c:strCache>
                <c:ptCount val="5"/>
                <c:pt idx="0">
                  <c:v>Vedecké</c:v>
                </c:pt>
                <c:pt idx="1">
                  <c:v>Obecné</c:v>
                </c:pt>
                <c:pt idx="2">
                  <c:v>Mestské</c:v>
                </c:pt>
                <c:pt idx="3">
                  <c:v>Regionálne</c:v>
                </c:pt>
                <c:pt idx="4">
                  <c:v>RKK</c:v>
                </c:pt>
              </c:strCache>
            </c:strRef>
          </c:cat>
          <c:val>
            <c:numRef>
              <c:f>Graf_41!$C$7:$C$11</c:f>
              <c:numCache>
                <c:formatCode>#,##0</c:formatCode>
                <c:ptCount val="5"/>
                <c:pt idx="0">
                  <c:v>1586430</c:v>
                </c:pt>
                <c:pt idx="1">
                  <c:v>1926495</c:v>
                </c:pt>
                <c:pt idx="2">
                  <c:v>4094416</c:v>
                </c:pt>
                <c:pt idx="3">
                  <c:v>5198960</c:v>
                </c:pt>
                <c:pt idx="4">
                  <c:v>3050945</c:v>
                </c:pt>
              </c:numCache>
            </c:numRef>
          </c:val>
        </c:ser>
        <c:dLbls>
          <c:showLegendKey val="0"/>
          <c:showVal val="0"/>
          <c:showCatName val="0"/>
          <c:showSerName val="0"/>
          <c:showPercent val="0"/>
          <c:showBubbleSize val="0"/>
        </c:dLbls>
        <c:gapWidth val="150"/>
        <c:axId val="201463680"/>
        <c:axId val="201465216"/>
      </c:barChart>
      <c:catAx>
        <c:axId val="201463680"/>
        <c:scaling>
          <c:orientation val="minMax"/>
        </c:scaling>
        <c:delete val="0"/>
        <c:axPos val="b"/>
        <c:numFmt formatCode="General" sourceLinked="0"/>
        <c:majorTickMark val="none"/>
        <c:minorTickMark val="none"/>
        <c:tickLblPos val="nextTo"/>
        <c:spPr>
          <a:ln>
            <a:noFill/>
          </a:ln>
        </c:spPr>
        <c:txPr>
          <a:bodyPr/>
          <a:lstStyle/>
          <a:p>
            <a:pPr>
              <a:defRPr sz="800"/>
            </a:pPr>
            <a:endParaRPr lang="sk-SK"/>
          </a:p>
        </c:txPr>
        <c:crossAx val="201465216"/>
        <c:crosses val="autoZero"/>
        <c:auto val="1"/>
        <c:lblAlgn val="ctr"/>
        <c:lblOffset val="100"/>
        <c:noMultiLvlLbl val="0"/>
      </c:catAx>
      <c:valAx>
        <c:axId val="201465216"/>
        <c:scaling>
          <c:orientation val="minMax"/>
        </c:scaling>
        <c:delete val="0"/>
        <c:axPos val="l"/>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800"/>
            </a:pPr>
            <a:endParaRPr lang="sk-SK"/>
          </a:p>
        </c:txPr>
        <c:crossAx val="201463680"/>
        <c:crosses val="autoZero"/>
        <c:crossBetween val="between"/>
      </c:valAx>
    </c:plotArea>
    <c:legend>
      <c:legendPos val="t"/>
      <c:layout>
        <c:manualLayout>
          <c:xMode val="edge"/>
          <c:yMode val="edge"/>
          <c:x val="0.36329176206337799"/>
          <c:y val="5.5830895988061499E-2"/>
          <c:w val="0.39375404225893929"/>
          <c:h val="9.0825059910989381E-2"/>
        </c:manualLayout>
      </c:layout>
      <c:overlay val="1"/>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scatterChart>
        <c:scatterStyle val="lineMarker"/>
        <c:varyColors val="0"/>
        <c:ser>
          <c:idx val="0"/>
          <c:order val="0"/>
          <c:tx>
            <c:v>Obecné</c:v>
          </c:tx>
          <c:spPr>
            <a:ln w="28575">
              <a:noFill/>
            </a:ln>
          </c:spPr>
          <c:marker>
            <c:symbol val="diamond"/>
            <c:size val="2"/>
            <c:spPr>
              <a:noFill/>
              <a:ln>
                <a:solidFill>
                  <a:srgbClr val="1E4E9D"/>
                </a:solidFill>
              </a:ln>
            </c:spPr>
          </c:marker>
          <c:xVal>
            <c:numRef>
              <c:f>[20]Hárok1!$A$2:$A$1278</c:f>
              <c:numCache>
                <c:formatCode>#,##0</c:formatCode>
                <c:ptCount val="1277"/>
                <c:pt idx="0">
                  <c:v>42331</c:v>
                </c:pt>
                <c:pt idx="1">
                  <c:v>51</c:v>
                </c:pt>
                <c:pt idx="2">
                  <c:v>4700</c:v>
                </c:pt>
                <c:pt idx="3">
                  <c:v>2780</c:v>
                </c:pt>
                <c:pt idx="4">
                  <c:v>28115</c:v>
                </c:pt>
                <c:pt idx="5">
                  <c:v>4803</c:v>
                </c:pt>
                <c:pt idx="6">
                  <c:v>3977</c:v>
                </c:pt>
                <c:pt idx="7">
                  <c:v>4825</c:v>
                </c:pt>
                <c:pt idx="8">
                  <c:v>4405</c:v>
                </c:pt>
                <c:pt idx="9">
                  <c:v>2033</c:v>
                </c:pt>
                <c:pt idx="10">
                  <c:v>432</c:v>
                </c:pt>
                <c:pt idx="11">
                  <c:v>775</c:v>
                </c:pt>
                <c:pt idx="12">
                  <c:v>1198</c:v>
                </c:pt>
                <c:pt idx="13">
                  <c:v>20735</c:v>
                </c:pt>
                <c:pt idx="14">
                  <c:v>106</c:v>
                </c:pt>
                <c:pt idx="15">
                  <c:v>781</c:v>
                </c:pt>
                <c:pt idx="16">
                  <c:v>201</c:v>
                </c:pt>
                <c:pt idx="17">
                  <c:v>105</c:v>
                </c:pt>
                <c:pt idx="18">
                  <c:v>101</c:v>
                </c:pt>
                <c:pt idx="19">
                  <c:v>1110</c:v>
                </c:pt>
                <c:pt idx="20">
                  <c:v>590</c:v>
                </c:pt>
                <c:pt idx="21">
                  <c:v>173</c:v>
                </c:pt>
                <c:pt idx="22">
                  <c:v>568</c:v>
                </c:pt>
                <c:pt idx="23">
                  <c:v>2358</c:v>
                </c:pt>
                <c:pt idx="24">
                  <c:v>2943</c:v>
                </c:pt>
                <c:pt idx="25">
                  <c:v>18793</c:v>
                </c:pt>
                <c:pt idx="26">
                  <c:v>3407</c:v>
                </c:pt>
                <c:pt idx="27">
                  <c:v>426</c:v>
                </c:pt>
                <c:pt idx="28">
                  <c:v>11279</c:v>
                </c:pt>
                <c:pt idx="29">
                  <c:v>948</c:v>
                </c:pt>
                <c:pt idx="30">
                  <c:v>1326</c:v>
                </c:pt>
                <c:pt idx="31">
                  <c:v>1142</c:v>
                </c:pt>
                <c:pt idx="32">
                  <c:v>45</c:v>
                </c:pt>
                <c:pt idx="33">
                  <c:v>760</c:v>
                </c:pt>
                <c:pt idx="34">
                  <c:v>1573</c:v>
                </c:pt>
                <c:pt idx="35">
                  <c:v>5157</c:v>
                </c:pt>
                <c:pt idx="36">
                  <c:v>2208</c:v>
                </c:pt>
                <c:pt idx="37">
                  <c:v>500</c:v>
                </c:pt>
                <c:pt idx="38">
                  <c:v>2985</c:v>
                </c:pt>
                <c:pt idx="39">
                  <c:v>200</c:v>
                </c:pt>
                <c:pt idx="40">
                  <c:v>1106</c:v>
                </c:pt>
                <c:pt idx="41">
                  <c:v>694</c:v>
                </c:pt>
                <c:pt idx="42">
                  <c:v>384</c:v>
                </c:pt>
                <c:pt idx="43">
                  <c:v>6633</c:v>
                </c:pt>
                <c:pt idx="44">
                  <c:v>226</c:v>
                </c:pt>
                <c:pt idx="45">
                  <c:v>16161</c:v>
                </c:pt>
                <c:pt idx="46">
                  <c:v>432</c:v>
                </c:pt>
                <c:pt idx="47">
                  <c:v>2380</c:v>
                </c:pt>
                <c:pt idx="48">
                  <c:v>3938</c:v>
                </c:pt>
                <c:pt idx="49">
                  <c:v>277</c:v>
                </c:pt>
                <c:pt idx="50">
                  <c:v>524</c:v>
                </c:pt>
                <c:pt idx="51">
                  <c:v>345</c:v>
                </c:pt>
                <c:pt idx="52">
                  <c:v>105</c:v>
                </c:pt>
                <c:pt idx="53">
                  <c:v>194</c:v>
                </c:pt>
                <c:pt idx="54">
                  <c:v>33</c:v>
                </c:pt>
                <c:pt idx="55">
                  <c:v>333</c:v>
                </c:pt>
                <c:pt idx="56">
                  <c:v>413</c:v>
                </c:pt>
                <c:pt idx="57">
                  <c:v>2047</c:v>
                </c:pt>
                <c:pt idx="58">
                  <c:v>1547</c:v>
                </c:pt>
                <c:pt idx="59">
                  <c:v>130</c:v>
                </c:pt>
                <c:pt idx="60">
                  <c:v>6902</c:v>
                </c:pt>
                <c:pt idx="61">
                  <c:v>834</c:v>
                </c:pt>
                <c:pt idx="62">
                  <c:v>2181</c:v>
                </c:pt>
                <c:pt idx="63">
                  <c:v>13254</c:v>
                </c:pt>
                <c:pt idx="64">
                  <c:v>8622</c:v>
                </c:pt>
                <c:pt idx="65">
                  <c:v>1557</c:v>
                </c:pt>
                <c:pt idx="66">
                  <c:v>13986</c:v>
                </c:pt>
                <c:pt idx="67">
                  <c:v>1298</c:v>
                </c:pt>
                <c:pt idx="68">
                  <c:v>503</c:v>
                </c:pt>
                <c:pt idx="69">
                  <c:v>2350</c:v>
                </c:pt>
                <c:pt idx="70">
                  <c:v>1134</c:v>
                </c:pt>
                <c:pt idx="71">
                  <c:v>981</c:v>
                </c:pt>
                <c:pt idx="72">
                  <c:v>518</c:v>
                </c:pt>
                <c:pt idx="73">
                  <c:v>1649</c:v>
                </c:pt>
                <c:pt idx="74">
                  <c:v>319</c:v>
                </c:pt>
                <c:pt idx="75">
                  <c:v>436</c:v>
                </c:pt>
                <c:pt idx="76">
                  <c:v>10131</c:v>
                </c:pt>
                <c:pt idx="77">
                  <c:v>4045</c:v>
                </c:pt>
                <c:pt idx="78">
                  <c:v>462</c:v>
                </c:pt>
                <c:pt idx="79">
                  <c:v>9066</c:v>
                </c:pt>
                <c:pt idx="80">
                  <c:v>350</c:v>
                </c:pt>
                <c:pt idx="81">
                  <c:v>8365</c:v>
                </c:pt>
                <c:pt idx="82">
                  <c:v>750</c:v>
                </c:pt>
                <c:pt idx="83">
                  <c:v>625</c:v>
                </c:pt>
                <c:pt idx="84">
                  <c:v>400</c:v>
                </c:pt>
                <c:pt idx="85">
                  <c:v>155</c:v>
                </c:pt>
                <c:pt idx="86">
                  <c:v>612</c:v>
                </c:pt>
                <c:pt idx="87">
                  <c:v>215</c:v>
                </c:pt>
                <c:pt idx="88">
                  <c:v>1989</c:v>
                </c:pt>
                <c:pt idx="89">
                  <c:v>2180</c:v>
                </c:pt>
                <c:pt idx="90">
                  <c:v>227</c:v>
                </c:pt>
                <c:pt idx="91">
                  <c:v>12823</c:v>
                </c:pt>
                <c:pt idx="92">
                  <c:v>1006</c:v>
                </c:pt>
                <c:pt idx="93">
                  <c:v>1349</c:v>
                </c:pt>
                <c:pt idx="94">
                  <c:v>416</c:v>
                </c:pt>
                <c:pt idx="95">
                  <c:v>12193</c:v>
                </c:pt>
                <c:pt idx="96">
                  <c:v>1038</c:v>
                </c:pt>
                <c:pt idx="97">
                  <c:v>416</c:v>
                </c:pt>
                <c:pt idx="98">
                  <c:v>1482</c:v>
                </c:pt>
                <c:pt idx="99">
                  <c:v>3551</c:v>
                </c:pt>
                <c:pt idx="100">
                  <c:v>31</c:v>
                </c:pt>
                <c:pt idx="101">
                  <c:v>209</c:v>
                </c:pt>
                <c:pt idx="102">
                  <c:v>3454</c:v>
                </c:pt>
                <c:pt idx="103">
                  <c:v>1310</c:v>
                </c:pt>
                <c:pt idx="104">
                  <c:v>755</c:v>
                </c:pt>
                <c:pt idx="105">
                  <c:v>360</c:v>
                </c:pt>
                <c:pt idx="106">
                  <c:v>152</c:v>
                </c:pt>
                <c:pt idx="107">
                  <c:v>734</c:v>
                </c:pt>
                <c:pt idx="108">
                  <c:v>3365</c:v>
                </c:pt>
                <c:pt idx="109">
                  <c:v>1614</c:v>
                </c:pt>
                <c:pt idx="110">
                  <c:v>17097</c:v>
                </c:pt>
                <c:pt idx="111">
                  <c:v>262</c:v>
                </c:pt>
                <c:pt idx="112">
                  <c:v>1023</c:v>
                </c:pt>
                <c:pt idx="113">
                  <c:v>636</c:v>
                </c:pt>
                <c:pt idx="114">
                  <c:v>343</c:v>
                </c:pt>
                <c:pt idx="115">
                  <c:v>1039</c:v>
                </c:pt>
                <c:pt idx="116">
                  <c:v>5191</c:v>
                </c:pt>
                <c:pt idx="117">
                  <c:v>13176</c:v>
                </c:pt>
                <c:pt idx="118">
                  <c:v>1088</c:v>
                </c:pt>
                <c:pt idx="119">
                  <c:v>5077</c:v>
                </c:pt>
                <c:pt idx="120">
                  <c:v>8145</c:v>
                </c:pt>
                <c:pt idx="121">
                  <c:v>311</c:v>
                </c:pt>
                <c:pt idx="122">
                  <c:v>101</c:v>
                </c:pt>
                <c:pt idx="123">
                  <c:v>282</c:v>
                </c:pt>
                <c:pt idx="124">
                  <c:v>141</c:v>
                </c:pt>
                <c:pt idx="125">
                  <c:v>1208</c:v>
                </c:pt>
                <c:pt idx="126">
                  <c:v>419</c:v>
                </c:pt>
                <c:pt idx="127">
                  <c:v>281</c:v>
                </c:pt>
                <c:pt idx="128">
                  <c:v>10</c:v>
                </c:pt>
                <c:pt idx="129">
                  <c:v>850</c:v>
                </c:pt>
                <c:pt idx="130">
                  <c:v>386</c:v>
                </c:pt>
                <c:pt idx="131">
                  <c:v>690</c:v>
                </c:pt>
                <c:pt idx="132">
                  <c:v>180</c:v>
                </c:pt>
                <c:pt idx="133">
                  <c:v>580</c:v>
                </c:pt>
                <c:pt idx="134">
                  <c:v>1537</c:v>
                </c:pt>
                <c:pt idx="135">
                  <c:v>1375</c:v>
                </c:pt>
                <c:pt idx="136">
                  <c:v>50</c:v>
                </c:pt>
                <c:pt idx="137">
                  <c:v>20</c:v>
                </c:pt>
                <c:pt idx="138">
                  <c:v>90</c:v>
                </c:pt>
                <c:pt idx="139">
                  <c:v>350</c:v>
                </c:pt>
                <c:pt idx="140">
                  <c:v>20</c:v>
                </c:pt>
                <c:pt idx="141">
                  <c:v>3312</c:v>
                </c:pt>
                <c:pt idx="142">
                  <c:v>15638</c:v>
                </c:pt>
                <c:pt idx="143">
                  <c:v>232</c:v>
                </c:pt>
                <c:pt idx="144">
                  <c:v>5105</c:v>
                </c:pt>
                <c:pt idx="145">
                  <c:v>634</c:v>
                </c:pt>
                <c:pt idx="146">
                  <c:v>3553</c:v>
                </c:pt>
                <c:pt idx="147">
                  <c:v>3959</c:v>
                </c:pt>
                <c:pt idx="148">
                  <c:v>1629</c:v>
                </c:pt>
                <c:pt idx="149">
                  <c:v>1708</c:v>
                </c:pt>
                <c:pt idx="150">
                  <c:v>829</c:v>
                </c:pt>
                <c:pt idx="151">
                  <c:v>844</c:v>
                </c:pt>
                <c:pt idx="152">
                  <c:v>1199</c:v>
                </c:pt>
                <c:pt idx="153">
                  <c:v>261</c:v>
                </c:pt>
                <c:pt idx="154">
                  <c:v>1836.3853965141582</c:v>
                </c:pt>
                <c:pt idx="155">
                  <c:v>537</c:v>
                </c:pt>
                <c:pt idx="156">
                  <c:v>907</c:v>
                </c:pt>
                <c:pt idx="157">
                  <c:v>910</c:v>
                </c:pt>
                <c:pt idx="158">
                  <c:v>504</c:v>
                </c:pt>
                <c:pt idx="159">
                  <c:v>8592</c:v>
                </c:pt>
                <c:pt idx="160">
                  <c:v>1835</c:v>
                </c:pt>
                <c:pt idx="161">
                  <c:v>563</c:v>
                </c:pt>
                <c:pt idx="162">
                  <c:v>55</c:v>
                </c:pt>
                <c:pt idx="163">
                  <c:v>2870</c:v>
                </c:pt>
                <c:pt idx="164">
                  <c:v>867</c:v>
                </c:pt>
                <c:pt idx="165">
                  <c:v>1484</c:v>
                </c:pt>
                <c:pt idx="166">
                  <c:v>11017</c:v>
                </c:pt>
                <c:pt idx="167">
                  <c:v>15936</c:v>
                </c:pt>
                <c:pt idx="168">
                  <c:v>259</c:v>
                </c:pt>
                <c:pt idx="169">
                  <c:v>841</c:v>
                </c:pt>
                <c:pt idx="170">
                  <c:v>664</c:v>
                </c:pt>
                <c:pt idx="171">
                  <c:v>1119</c:v>
                </c:pt>
                <c:pt idx="172">
                  <c:v>498</c:v>
                </c:pt>
                <c:pt idx="173">
                  <c:v>2124</c:v>
                </c:pt>
                <c:pt idx="174">
                  <c:v>1435</c:v>
                </c:pt>
                <c:pt idx="175">
                  <c:v>940</c:v>
                </c:pt>
                <c:pt idx="176">
                  <c:v>1755.2515393235988</c:v>
                </c:pt>
                <c:pt idx="177">
                  <c:v>4496</c:v>
                </c:pt>
                <c:pt idx="178">
                  <c:v>7435</c:v>
                </c:pt>
                <c:pt idx="179">
                  <c:v>7319</c:v>
                </c:pt>
                <c:pt idx="180">
                  <c:v>1111</c:v>
                </c:pt>
                <c:pt idx="181">
                  <c:v>97</c:v>
                </c:pt>
                <c:pt idx="182">
                  <c:v>1076</c:v>
                </c:pt>
                <c:pt idx="183">
                  <c:v>2727</c:v>
                </c:pt>
                <c:pt idx="184">
                  <c:v>9664</c:v>
                </c:pt>
                <c:pt idx="185">
                  <c:v>367</c:v>
                </c:pt>
                <c:pt idx="186">
                  <c:v>1273</c:v>
                </c:pt>
                <c:pt idx="187">
                  <c:v>704</c:v>
                </c:pt>
                <c:pt idx="188">
                  <c:v>869</c:v>
                </c:pt>
                <c:pt idx="189">
                  <c:v>465</c:v>
                </c:pt>
                <c:pt idx="190">
                  <c:v>240</c:v>
                </c:pt>
                <c:pt idx="191">
                  <c:v>3813</c:v>
                </c:pt>
                <c:pt idx="192">
                  <c:v>16012</c:v>
                </c:pt>
                <c:pt idx="193">
                  <c:v>1535</c:v>
                </c:pt>
                <c:pt idx="194">
                  <c:v>200</c:v>
                </c:pt>
                <c:pt idx="195">
                  <c:v>468</c:v>
                </c:pt>
                <c:pt idx="196">
                  <c:v>259</c:v>
                </c:pt>
                <c:pt idx="197">
                  <c:v>288</c:v>
                </c:pt>
                <c:pt idx="198">
                  <c:v>1312.7792666039497</c:v>
                </c:pt>
                <c:pt idx="199">
                  <c:v>12380</c:v>
                </c:pt>
                <c:pt idx="200">
                  <c:v>671</c:v>
                </c:pt>
                <c:pt idx="201">
                  <c:v>76</c:v>
                </c:pt>
                <c:pt idx="202">
                  <c:v>885</c:v>
                </c:pt>
                <c:pt idx="203">
                  <c:v>311</c:v>
                </c:pt>
                <c:pt idx="204">
                  <c:v>298</c:v>
                </c:pt>
                <c:pt idx="205">
                  <c:v>6066</c:v>
                </c:pt>
                <c:pt idx="206">
                  <c:v>1545</c:v>
                </c:pt>
                <c:pt idx="207">
                  <c:v>214</c:v>
                </c:pt>
                <c:pt idx="208">
                  <c:v>14303</c:v>
                </c:pt>
                <c:pt idx="209">
                  <c:v>1511</c:v>
                </c:pt>
                <c:pt idx="210">
                  <c:v>1958</c:v>
                </c:pt>
                <c:pt idx="211">
                  <c:v>1007</c:v>
                </c:pt>
                <c:pt idx="212">
                  <c:v>12924</c:v>
                </c:pt>
                <c:pt idx="213">
                  <c:v>6712</c:v>
                </c:pt>
                <c:pt idx="214">
                  <c:v>156</c:v>
                </c:pt>
                <c:pt idx="215">
                  <c:v>810</c:v>
                </c:pt>
                <c:pt idx="216">
                  <c:v>1426</c:v>
                </c:pt>
                <c:pt idx="217">
                  <c:v>1319</c:v>
                </c:pt>
                <c:pt idx="218">
                  <c:v>7350</c:v>
                </c:pt>
                <c:pt idx="219">
                  <c:v>5267</c:v>
                </c:pt>
                <c:pt idx="220">
                  <c:v>205</c:v>
                </c:pt>
                <c:pt idx="221">
                  <c:v>629</c:v>
                </c:pt>
                <c:pt idx="222">
                  <c:v>4665</c:v>
                </c:pt>
                <c:pt idx="223">
                  <c:v>6935.9012987012993</c:v>
                </c:pt>
                <c:pt idx="224">
                  <c:v>1823</c:v>
                </c:pt>
                <c:pt idx="225">
                  <c:v>1808</c:v>
                </c:pt>
                <c:pt idx="226">
                  <c:v>12685</c:v>
                </c:pt>
                <c:pt idx="227">
                  <c:v>2537.315008119198</c:v>
                </c:pt>
                <c:pt idx="228">
                  <c:v>21198</c:v>
                </c:pt>
                <c:pt idx="229">
                  <c:v>2818</c:v>
                </c:pt>
                <c:pt idx="230">
                  <c:v>2234.9450145688143</c:v>
                </c:pt>
                <c:pt idx="231">
                  <c:v>640</c:v>
                </c:pt>
                <c:pt idx="232">
                  <c:v>490</c:v>
                </c:pt>
                <c:pt idx="233">
                  <c:v>1869</c:v>
                </c:pt>
                <c:pt idx="234">
                  <c:v>2021</c:v>
                </c:pt>
                <c:pt idx="235">
                  <c:v>9063</c:v>
                </c:pt>
                <c:pt idx="236">
                  <c:v>6836</c:v>
                </c:pt>
                <c:pt idx="237">
                  <c:v>1863.1512050718688</c:v>
                </c:pt>
                <c:pt idx="238">
                  <c:v>2113.2442287829749</c:v>
                </c:pt>
                <c:pt idx="239">
                  <c:v>979</c:v>
                </c:pt>
                <c:pt idx="240">
                  <c:v>1002</c:v>
                </c:pt>
                <c:pt idx="241">
                  <c:v>1284</c:v>
                </c:pt>
                <c:pt idx="242">
                  <c:v>2590</c:v>
                </c:pt>
                <c:pt idx="243">
                  <c:v>307</c:v>
                </c:pt>
                <c:pt idx="244">
                  <c:v>662</c:v>
                </c:pt>
                <c:pt idx="245">
                  <c:v>7948</c:v>
                </c:pt>
                <c:pt idx="246">
                  <c:v>6292</c:v>
                </c:pt>
                <c:pt idx="247">
                  <c:v>3458</c:v>
                </c:pt>
                <c:pt idx="248">
                  <c:v>1852</c:v>
                </c:pt>
                <c:pt idx="249">
                  <c:v>1013</c:v>
                </c:pt>
                <c:pt idx="250">
                  <c:v>198</c:v>
                </c:pt>
                <c:pt idx="251">
                  <c:v>300</c:v>
                </c:pt>
                <c:pt idx="252">
                  <c:v>400</c:v>
                </c:pt>
                <c:pt idx="253">
                  <c:v>53088</c:v>
                </c:pt>
                <c:pt idx="254">
                  <c:v>256</c:v>
                </c:pt>
                <c:pt idx="255">
                  <c:v>707</c:v>
                </c:pt>
                <c:pt idx="256">
                  <c:v>861</c:v>
                </c:pt>
                <c:pt idx="257">
                  <c:v>300</c:v>
                </c:pt>
                <c:pt idx="258">
                  <c:v>512</c:v>
                </c:pt>
                <c:pt idx="259">
                  <c:v>254</c:v>
                </c:pt>
                <c:pt idx="260">
                  <c:v>325</c:v>
                </c:pt>
                <c:pt idx="261">
                  <c:v>298</c:v>
                </c:pt>
                <c:pt idx="262">
                  <c:v>260</c:v>
                </c:pt>
                <c:pt idx="263">
                  <c:v>3364</c:v>
                </c:pt>
                <c:pt idx="264">
                  <c:v>382</c:v>
                </c:pt>
                <c:pt idx="265">
                  <c:v>550</c:v>
                </c:pt>
                <c:pt idx="266">
                  <c:v>6983</c:v>
                </c:pt>
                <c:pt idx="267">
                  <c:v>2684.9451709453192</c:v>
                </c:pt>
                <c:pt idx="268">
                  <c:v>32734</c:v>
                </c:pt>
                <c:pt idx="269">
                  <c:v>836</c:v>
                </c:pt>
                <c:pt idx="270">
                  <c:v>14103</c:v>
                </c:pt>
                <c:pt idx="271">
                  <c:v>7914</c:v>
                </c:pt>
                <c:pt idx="272">
                  <c:v>929</c:v>
                </c:pt>
                <c:pt idx="273">
                  <c:v>177</c:v>
                </c:pt>
                <c:pt idx="274">
                  <c:v>976.11558083899934</c:v>
                </c:pt>
                <c:pt idx="275">
                  <c:v>3264.1739967645199</c:v>
                </c:pt>
                <c:pt idx="276">
                  <c:v>1574.1641158003399</c:v>
                </c:pt>
                <c:pt idx="277">
                  <c:v>77</c:v>
                </c:pt>
                <c:pt idx="278">
                  <c:v>18</c:v>
                </c:pt>
                <c:pt idx="279">
                  <c:v>121</c:v>
                </c:pt>
                <c:pt idx="280">
                  <c:v>3170</c:v>
                </c:pt>
                <c:pt idx="281">
                  <c:v>872</c:v>
                </c:pt>
                <c:pt idx="282">
                  <c:v>4779</c:v>
                </c:pt>
                <c:pt idx="283">
                  <c:v>1110</c:v>
                </c:pt>
                <c:pt idx="284">
                  <c:v>214</c:v>
                </c:pt>
                <c:pt idx="285">
                  <c:v>264</c:v>
                </c:pt>
                <c:pt idx="286">
                  <c:v>1101</c:v>
                </c:pt>
                <c:pt idx="287">
                  <c:v>3130</c:v>
                </c:pt>
                <c:pt idx="288">
                  <c:v>288</c:v>
                </c:pt>
                <c:pt idx="289">
                  <c:v>938</c:v>
                </c:pt>
                <c:pt idx="290">
                  <c:v>3973.0497077851296</c:v>
                </c:pt>
                <c:pt idx="291">
                  <c:v>400</c:v>
                </c:pt>
                <c:pt idx="292">
                  <c:v>550</c:v>
                </c:pt>
                <c:pt idx="293">
                  <c:v>2434</c:v>
                </c:pt>
                <c:pt idx="294">
                  <c:v>8584</c:v>
                </c:pt>
                <c:pt idx="295">
                  <c:v>3243.681424587523</c:v>
                </c:pt>
                <c:pt idx="296">
                  <c:v>1515</c:v>
                </c:pt>
                <c:pt idx="297">
                  <c:v>2349</c:v>
                </c:pt>
                <c:pt idx="298">
                  <c:v>3361</c:v>
                </c:pt>
                <c:pt idx="299">
                  <c:v>413</c:v>
                </c:pt>
                <c:pt idx="300">
                  <c:v>2279.694100751236</c:v>
                </c:pt>
                <c:pt idx="301">
                  <c:v>969</c:v>
                </c:pt>
                <c:pt idx="302">
                  <c:v>434</c:v>
                </c:pt>
                <c:pt idx="303">
                  <c:v>1231</c:v>
                </c:pt>
                <c:pt idx="304">
                  <c:v>1234</c:v>
                </c:pt>
                <c:pt idx="305">
                  <c:v>8293</c:v>
                </c:pt>
                <c:pt idx="306">
                  <c:v>497</c:v>
                </c:pt>
                <c:pt idx="307">
                  <c:v>220</c:v>
                </c:pt>
                <c:pt idx="308">
                  <c:v>246</c:v>
                </c:pt>
                <c:pt idx="309">
                  <c:v>250</c:v>
                </c:pt>
                <c:pt idx="310">
                  <c:v>464</c:v>
                </c:pt>
                <c:pt idx="311">
                  <c:v>1075</c:v>
                </c:pt>
                <c:pt idx="312">
                  <c:v>731</c:v>
                </c:pt>
                <c:pt idx="313">
                  <c:v>97</c:v>
                </c:pt>
                <c:pt idx="314">
                  <c:v>4251</c:v>
                </c:pt>
                <c:pt idx="315">
                  <c:v>16038</c:v>
                </c:pt>
                <c:pt idx="316">
                  <c:v>300</c:v>
                </c:pt>
                <c:pt idx="317">
                  <c:v>1328.2532496763761</c:v>
                </c:pt>
                <c:pt idx="318">
                  <c:v>66</c:v>
                </c:pt>
                <c:pt idx="319">
                  <c:v>2010</c:v>
                </c:pt>
                <c:pt idx="320">
                  <c:v>670</c:v>
                </c:pt>
                <c:pt idx="321">
                  <c:v>97</c:v>
                </c:pt>
                <c:pt idx="322">
                  <c:v>641</c:v>
                </c:pt>
                <c:pt idx="323">
                  <c:v>185</c:v>
                </c:pt>
                <c:pt idx="324">
                  <c:v>5144</c:v>
                </c:pt>
                <c:pt idx="325">
                  <c:v>10025</c:v>
                </c:pt>
                <c:pt idx="326">
                  <c:v>2417</c:v>
                </c:pt>
                <c:pt idx="327">
                  <c:v>5292</c:v>
                </c:pt>
                <c:pt idx="328">
                  <c:v>774</c:v>
                </c:pt>
                <c:pt idx="329">
                  <c:v>170</c:v>
                </c:pt>
                <c:pt idx="330">
                  <c:v>35</c:v>
                </c:pt>
                <c:pt idx="331">
                  <c:v>634</c:v>
                </c:pt>
                <c:pt idx="332">
                  <c:v>3606</c:v>
                </c:pt>
                <c:pt idx="333">
                  <c:v>768</c:v>
                </c:pt>
                <c:pt idx="334">
                  <c:v>2467.8911921726371</c:v>
                </c:pt>
                <c:pt idx="335">
                  <c:v>1315</c:v>
                </c:pt>
                <c:pt idx="336">
                  <c:v>657</c:v>
                </c:pt>
                <c:pt idx="337">
                  <c:v>200</c:v>
                </c:pt>
                <c:pt idx="338">
                  <c:v>3382</c:v>
                </c:pt>
                <c:pt idx="339">
                  <c:v>174</c:v>
                </c:pt>
                <c:pt idx="340">
                  <c:v>8706.8338806714328</c:v>
                </c:pt>
                <c:pt idx="341">
                  <c:v>3773</c:v>
                </c:pt>
                <c:pt idx="342">
                  <c:v>2217</c:v>
                </c:pt>
                <c:pt idx="343">
                  <c:v>504</c:v>
                </c:pt>
                <c:pt idx="344">
                  <c:v>16832</c:v>
                </c:pt>
                <c:pt idx="345">
                  <c:v>674.16380304732945</c:v>
                </c:pt>
                <c:pt idx="346">
                  <c:v>8307</c:v>
                </c:pt>
                <c:pt idx="347">
                  <c:v>250</c:v>
                </c:pt>
                <c:pt idx="348">
                  <c:v>387</c:v>
                </c:pt>
                <c:pt idx="349">
                  <c:v>2020</c:v>
                </c:pt>
                <c:pt idx="350">
                  <c:v>788</c:v>
                </c:pt>
                <c:pt idx="351">
                  <c:v>550</c:v>
                </c:pt>
                <c:pt idx="352">
                  <c:v>930</c:v>
                </c:pt>
                <c:pt idx="353">
                  <c:v>343</c:v>
                </c:pt>
                <c:pt idx="354">
                  <c:v>1708</c:v>
                </c:pt>
                <c:pt idx="355">
                  <c:v>125</c:v>
                </c:pt>
                <c:pt idx="356">
                  <c:v>400</c:v>
                </c:pt>
                <c:pt idx="357">
                  <c:v>5095</c:v>
                </c:pt>
                <c:pt idx="358">
                  <c:v>1937</c:v>
                </c:pt>
                <c:pt idx="359">
                  <c:v>29843</c:v>
                </c:pt>
                <c:pt idx="360">
                  <c:v>1618.0767704653335</c:v>
                </c:pt>
                <c:pt idx="361">
                  <c:v>2256.2740182632397</c:v>
                </c:pt>
                <c:pt idx="362">
                  <c:v>1100</c:v>
                </c:pt>
                <c:pt idx="363">
                  <c:v>295</c:v>
                </c:pt>
                <c:pt idx="364">
                  <c:v>5712</c:v>
                </c:pt>
                <c:pt idx="365">
                  <c:v>2711</c:v>
                </c:pt>
                <c:pt idx="366">
                  <c:v>72</c:v>
                </c:pt>
                <c:pt idx="367">
                  <c:v>7076</c:v>
                </c:pt>
                <c:pt idx="368">
                  <c:v>15452</c:v>
                </c:pt>
                <c:pt idx="369">
                  <c:v>5535</c:v>
                </c:pt>
                <c:pt idx="370">
                  <c:v>120</c:v>
                </c:pt>
                <c:pt idx="371">
                  <c:v>60</c:v>
                </c:pt>
                <c:pt idx="372">
                  <c:v>120</c:v>
                </c:pt>
                <c:pt idx="373">
                  <c:v>662</c:v>
                </c:pt>
                <c:pt idx="374">
                  <c:v>689</c:v>
                </c:pt>
                <c:pt idx="375">
                  <c:v>1629</c:v>
                </c:pt>
                <c:pt idx="376">
                  <c:v>738</c:v>
                </c:pt>
                <c:pt idx="377">
                  <c:v>6793</c:v>
                </c:pt>
                <c:pt idx="378">
                  <c:v>1761.9429914630266</c:v>
                </c:pt>
                <c:pt idx="379">
                  <c:v>120</c:v>
                </c:pt>
                <c:pt idx="380">
                  <c:v>1904</c:v>
                </c:pt>
                <c:pt idx="381">
                  <c:v>1195</c:v>
                </c:pt>
                <c:pt idx="382">
                  <c:v>614</c:v>
                </c:pt>
                <c:pt idx="383">
                  <c:v>577</c:v>
                </c:pt>
                <c:pt idx="384">
                  <c:v>553</c:v>
                </c:pt>
                <c:pt idx="385">
                  <c:v>13273</c:v>
                </c:pt>
                <c:pt idx="386">
                  <c:v>918</c:v>
                </c:pt>
                <c:pt idx="387">
                  <c:v>492</c:v>
                </c:pt>
                <c:pt idx="388">
                  <c:v>533</c:v>
                </c:pt>
                <c:pt idx="389">
                  <c:v>5644</c:v>
                </c:pt>
                <c:pt idx="390">
                  <c:v>17947</c:v>
                </c:pt>
                <c:pt idx="391">
                  <c:v>4880</c:v>
                </c:pt>
                <c:pt idx="392">
                  <c:v>517</c:v>
                </c:pt>
                <c:pt idx="393">
                  <c:v>304</c:v>
                </c:pt>
                <c:pt idx="394">
                  <c:v>1325</c:v>
                </c:pt>
                <c:pt idx="395">
                  <c:v>116</c:v>
                </c:pt>
                <c:pt idx="396">
                  <c:v>265</c:v>
                </c:pt>
                <c:pt idx="397">
                  <c:v>4260</c:v>
                </c:pt>
                <c:pt idx="398">
                  <c:v>10283</c:v>
                </c:pt>
                <c:pt idx="399">
                  <c:v>1520</c:v>
                </c:pt>
                <c:pt idx="400">
                  <c:v>50</c:v>
                </c:pt>
                <c:pt idx="401">
                  <c:v>8446</c:v>
                </c:pt>
                <c:pt idx="402">
                  <c:v>1155</c:v>
                </c:pt>
                <c:pt idx="403">
                  <c:v>565</c:v>
                </c:pt>
                <c:pt idx="404">
                  <c:v>2924</c:v>
                </c:pt>
                <c:pt idx="405">
                  <c:v>4695</c:v>
                </c:pt>
                <c:pt idx="406">
                  <c:v>430</c:v>
                </c:pt>
                <c:pt idx="407">
                  <c:v>2467</c:v>
                </c:pt>
                <c:pt idx="408">
                  <c:v>1019</c:v>
                </c:pt>
                <c:pt idx="409">
                  <c:v>8247</c:v>
                </c:pt>
                <c:pt idx="410">
                  <c:v>380</c:v>
                </c:pt>
                <c:pt idx="411">
                  <c:v>592</c:v>
                </c:pt>
                <c:pt idx="412">
                  <c:v>1461</c:v>
                </c:pt>
                <c:pt idx="413">
                  <c:v>564</c:v>
                </c:pt>
                <c:pt idx="414">
                  <c:v>674</c:v>
                </c:pt>
                <c:pt idx="415">
                  <c:v>1080</c:v>
                </c:pt>
                <c:pt idx="416">
                  <c:v>200</c:v>
                </c:pt>
                <c:pt idx="417">
                  <c:v>100</c:v>
                </c:pt>
                <c:pt idx="418">
                  <c:v>207</c:v>
                </c:pt>
                <c:pt idx="419">
                  <c:v>420</c:v>
                </c:pt>
                <c:pt idx="420">
                  <c:v>5831</c:v>
                </c:pt>
                <c:pt idx="421">
                  <c:v>464</c:v>
                </c:pt>
                <c:pt idx="422">
                  <c:v>180</c:v>
                </c:pt>
                <c:pt idx="423">
                  <c:v>892.89064485486858</c:v>
                </c:pt>
                <c:pt idx="424">
                  <c:v>50</c:v>
                </c:pt>
                <c:pt idx="425">
                  <c:v>383</c:v>
                </c:pt>
                <c:pt idx="426">
                  <c:v>2055</c:v>
                </c:pt>
                <c:pt idx="427">
                  <c:v>2569</c:v>
                </c:pt>
                <c:pt idx="428">
                  <c:v>1939</c:v>
                </c:pt>
                <c:pt idx="429">
                  <c:v>11883</c:v>
                </c:pt>
                <c:pt idx="430">
                  <c:v>1099</c:v>
                </c:pt>
                <c:pt idx="431">
                  <c:v>584</c:v>
                </c:pt>
                <c:pt idx="432">
                  <c:v>350</c:v>
                </c:pt>
                <c:pt idx="433">
                  <c:v>244</c:v>
                </c:pt>
                <c:pt idx="434">
                  <c:v>1316</c:v>
                </c:pt>
                <c:pt idx="435">
                  <c:v>1365</c:v>
                </c:pt>
                <c:pt idx="436">
                  <c:v>4228</c:v>
                </c:pt>
                <c:pt idx="437">
                  <c:v>724.34969409303631</c:v>
                </c:pt>
                <c:pt idx="438">
                  <c:v>5138.617027321673</c:v>
                </c:pt>
                <c:pt idx="439">
                  <c:v>196</c:v>
                </c:pt>
                <c:pt idx="440">
                  <c:v>7842</c:v>
                </c:pt>
                <c:pt idx="441">
                  <c:v>66</c:v>
                </c:pt>
                <c:pt idx="442">
                  <c:v>947</c:v>
                </c:pt>
                <c:pt idx="443">
                  <c:v>109</c:v>
                </c:pt>
                <c:pt idx="444">
                  <c:v>1323.6528763305196</c:v>
                </c:pt>
                <c:pt idx="445">
                  <c:v>1654.4615414734708</c:v>
                </c:pt>
                <c:pt idx="446">
                  <c:v>99</c:v>
                </c:pt>
                <c:pt idx="447">
                  <c:v>475</c:v>
                </c:pt>
                <c:pt idx="448">
                  <c:v>271</c:v>
                </c:pt>
                <c:pt idx="449">
                  <c:v>66</c:v>
                </c:pt>
                <c:pt idx="450">
                  <c:v>920</c:v>
                </c:pt>
                <c:pt idx="451">
                  <c:v>1179.7866553328265</c:v>
                </c:pt>
                <c:pt idx="452">
                  <c:v>147</c:v>
                </c:pt>
                <c:pt idx="453">
                  <c:v>1007</c:v>
                </c:pt>
                <c:pt idx="454">
                  <c:v>568</c:v>
                </c:pt>
                <c:pt idx="455">
                  <c:v>481</c:v>
                </c:pt>
                <c:pt idx="456">
                  <c:v>467</c:v>
                </c:pt>
                <c:pt idx="457">
                  <c:v>4159</c:v>
                </c:pt>
                <c:pt idx="458">
                  <c:v>6800</c:v>
                </c:pt>
                <c:pt idx="459">
                  <c:v>1969</c:v>
                </c:pt>
                <c:pt idx="460">
                  <c:v>3691</c:v>
                </c:pt>
                <c:pt idx="461">
                  <c:v>128</c:v>
                </c:pt>
                <c:pt idx="462">
                  <c:v>393</c:v>
                </c:pt>
                <c:pt idx="463">
                  <c:v>484</c:v>
                </c:pt>
                <c:pt idx="464">
                  <c:v>526</c:v>
                </c:pt>
                <c:pt idx="465">
                  <c:v>138</c:v>
                </c:pt>
                <c:pt idx="466">
                  <c:v>692</c:v>
                </c:pt>
                <c:pt idx="467">
                  <c:v>640</c:v>
                </c:pt>
                <c:pt idx="468">
                  <c:v>6946</c:v>
                </c:pt>
                <c:pt idx="469">
                  <c:v>4915</c:v>
                </c:pt>
                <c:pt idx="470">
                  <c:v>944</c:v>
                </c:pt>
                <c:pt idx="471">
                  <c:v>234</c:v>
                </c:pt>
                <c:pt idx="472">
                  <c:v>4787</c:v>
                </c:pt>
                <c:pt idx="473">
                  <c:v>288</c:v>
                </c:pt>
                <c:pt idx="474">
                  <c:v>393</c:v>
                </c:pt>
                <c:pt idx="475">
                  <c:v>14470</c:v>
                </c:pt>
                <c:pt idx="476">
                  <c:v>340</c:v>
                </c:pt>
                <c:pt idx="477">
                  <c:v>991</c:v>
                </c:pt>
                <c:pt idx="478">
                  <c:v>2552</c:v>
                </c:pt>
                <c:pt idx="479">
                  <c:v>444</c:v>
                </c:pt>
                <c:pt idx="480">
                  <c:v>1651.5340311624714</c:v>
                </c:pt>
                <c:pt idx="481">
                  <c:v>1223</c:v>
                </c:pt>
                <c:pt idx="482">
                  <c:v>55</c:v>
                </c:pt>
                <c:pt idx="483">
                  <c:v>2582</c:v>
                </c:pt>
                <c:pt idx="484">
                  <c:v>377</c:v>
                </c:pt>
                <c:pt idx="485">
                  <c:v>870</c:v>
                </c:pt>
                <c:pt idx="486">
                  <c:v>624</c:v>
                </c:pt>
                <c:pt idx="487">
                  <c:v>630</c:v>
                </c:pt>
                <c:pt idx="488">
                  <c:v>4027.417756417979</c:v>
                </c:pt>
                <c:pt idx="489">
                  <c:v>768</c:v>
                </c:pt>
                <c:pt idx="490">
                  <c:v>704</c:v>
                </c:pt>
                <c:pt idx="491">
                  <c:v>207</c:v>
                </c:pt>
                <c:pt idx="492">
                  <c:v>2472.4915655184936</c:v>
                </c:pt>
                <c:pt idx="493">
                  <c:v>408</c:v>
                </c:pt>
                <c:pt idx="494">
                  <c:v>32</c:v>
                </c:pt>
                <c:pt idx="495">
                  <c:v>10949</c:v>
                </c:pt>
                <c:pt idx="496">
                  <c:v>1082</c:v>
                </c:pt>
                <c:pt idx="497">
                  <c:v>40</c:v>
                </c:pt>
                <c:pt idx="498">
                  <c:v>104</c:v>
                </c:pt>
                <c:pt idx="499">
                  <c:v>6200</c:v>
                </c:pt>
                <c:pt idx="500">
                  <c:v>548.69907543306215</c:v>
                </c:pt>
                <c:pt idx="501">
                  <c:v>787</c:v>
                </c:pt>
                <c:pt idx="502">
                  <c:v>1305</c:v>
                </c:pt>
                <c:pt idx="503">
                  <c:v>4692</c:v>
                </c:pt>
                <c:pt idx="504">
                  <c:v>1428</c:v>
                </c:pt>
                <c:pt idx="505">
                  <c:v>5681</c:v>
                </c:pt>
                <c:pt idx="506">
                  <c:v>1098.2345823835528</c:v>
                </c:pt>
                <c:pt idx="507">
                  <c:v>6983</c:v>
                </c:pt>
                <c:pt idx="508">
                  <c:v>6563</c:v>
                </c:pt>
                <c:pt idx="509">
                  <c:v>6890</c:v>
                </c:pt>
                <c:pt idx="510">
                  <c:v>578</c:v>
                </c:pt>
                <c:pt idx="511">
                  <c:v>909.61927520343761</c:v>
                </c:pt>
                <c:pt idx="512">
                  <c:v>1494.2849058859229</c:v>
                </c:pt>
                <c:pt idx="513">
                  <c:v>1023</c:v>
                </c:pt>
                <c:pt idx="514">
                  <c:v>674</c:v>
                </c:pt>
                <c:pt idx="515">
                  <c:v>110</c:v>
                </c:pt>
                <c:pt idx="516">
                  <c:v>2025</c:v>
                </c:pt>
                <c:pt idx="517">
                  <c:v>5382</c:v>
                </c:pt>
                <c:pt idx="518">
                  <c:v>1883.2255614901514</c:v>
                </c:pt>
                <c:pt idx="519">
                  <c:v>994</c:v>
                </c:pt>
                <c:pt idx="520">
                  <c:v>149</c:v>
                </c:pt>
                <c:pt idx="521">
                  <c:v>16123</c:v>
                </c:pt>
                <c:pt idx="522">
                  <c:v>2343.2628960757979</c:v>
                </c:pt>
                <c:pt idx="523">
                  <c:v>5293</c:v>
                </c:pt>
                <c:pt idx="524">
                  <c:v>600</c:v>
                </c:pt>
                <c:pt idx="525">
                  <c:v>108</c:v>
                </c:pt>
                <c:pt idx="526">
                  <c:v>150</c:v>
                </c:pt>
                <c:pt idx="527">
                  <c:v>3782</c:v>
                </c:pt>
                <c:pt idx="528">
                  <c:v>867</c:v>
                </c:pt>
                <c:pt idx="529">
                  <c:v>1080</c:v>
                </c:pt>
                <c:pt idx="530">
                  <c:v>1400</c:v>
                </c:pt>
                <c:pt idx="531">
                  <c:v>243</c:v>
                </c:pt>
                <c:pt idx="532">
                  <c:v>289</c:v>
                </c:pt>
                <c:pt idx="533">
                  <c:v>271</c:v>
                </c:pt>
                <c:pt idx="534">
                  <c:v>599</c:v>
                </c:pt>
                <c:pt idx="535">
                  <c:v>661</c:v>
                </c:pt>
                <c:pt idx="536">
                  <c:v>2221</c:v>
                </c:pt>
                <c:pt idx="537">
                  <c:v>666</c:v>
                </c:pt>
                <c:pt idx="538">
                  <c:v>305</c:v>
                </c:pt>
                <c:pt idx="539">
                  <c:v>200</c:v>
                </c:pt>
                <c:pt idx="540">
                  <c:v>496</c:v>
                </c:pt>
                <c:pt idx="541">
                  <c:v>11642</c:v>
                </c:pt>
                <c:pt idx="542">
                  <c:v>2257.1104497806678</c:v>
                </c:pt>
                <c:pt idx="543">
                  <c:v>1293.9595574618097</c:v>
                </c:pt>
                <c:pt idx="544">
                  <c:v>366</c:v>
                </c:pt>
                <c:pt idx="545">
                  <c:v>1123</c:v>
                </c:pt>
                <c:pt idx="546">
                  <c:v>15303</c:v>
                </c:pt>
                <c:pt idx="547">
                  <c:v>875</c:v>
                </c:pt>
                <c:pt idx="548">
                  <c:v>304</c:v>
                </c:pt>
                <c:pt idx="549">
                  <c:v>445</c:v>
                </c:pt>
                <c:pt idx="550">
                  <c:v>101</c:v>
                </c:pt>
                <c:pt idx="551">
                  <c:v>1260</c:v>
                </c:pt>
                <c:pt idx="552">
                  <c:v>52</c:v>
                </c:pt>
                <c:pt idx="553">
                  <c:v>3548</c:v>
                </c:pt>
                <c:pt idx="554">
                  <c:v>745</c:v>
                </c:pt>
                <c:pt idx="555">
                  <c:v>1476.3016282612114</c:v>
                </c:pt>
                <c:pt idx="556">
                  <c:v>909</c:v>
                </c:pt>
                <c:pt idx="557">
                  <c:v>5763</c:v>
                </c:pt>
                <c:pt idx="558">
                  <c:v>703</c:v>
                </c:pt>
                <c:pt idx="559">
                  <c:v>1440.3350730117882</c:v>
                </c:pt>
                <c:pt idx="560">
                  <c:v>13257</c:v>
                </c:pt>
                <c:pt idx="561">
                  <c:v>2660</c:v>
                </c:pt>
                <c:pt idx="562">
                  <c:v>206</c:v>
                </c:pt>
                <c:pt idx="563">
                  <c:v>30</c:v>
                </c:pt>
                <c:pt idx="564">
                  <c:v>1671</c:v>
                </c:pt>
                <c:pt idx="565">
                  <c:v>541</c:v>
                </c:pt>
                <c:pt idx="566">
                  <c:v>234</c:v>
                </c:pt>
                <c:pt idx="567">
                  <c:v>297</c:v>
                </c:pt>
                <c:pt idx="568">
                  <c:v>224</c:v>
                </c:pt>
                <c:pt idx="569">
                  <c:v>132</c:v>
                </c:pt>
                <c:pt idx="570">
                  <c:v>938.05794679600479</c:v>
                </c:pt>
                <c:pt idx="571">
                  <c:v>129</c:v>
                </c:pt>
                <c:pt idx="572">
                  <c:v>478</c:v>
                </c:pt>
                <c:pt idx="573">
                  <c:v>394</c:v>
                </c:pt>
                <c:pt idx="574">
                  <c:v>903</c:v>
                </c:pt>
                <c:pt idx="575">
                  <c:v>632</c:v>
                </c:pt>
                <c:pt idx="576">
                  <c:v>2365.8465470463661</c:v>
                </c:pt>
                <c:pt idx="577">
                  <c:v>1922</c:v>
                </c:pt>
                <c:pt idx="578">
                  <c:v>559</c:v>
                </c:pt>
                <c:pt idx="579">
                  <c:v>133</c:v>
                </c:pt>
                <c:pt idx="580">
                  <c:v>514</c:v>
                </c:pt>
                <c:pt idx="581">
                  <c:v>2385</c:v>
                </c:pt>
                <c:pt idx="582">
                  <c:v>2440</c:v>
                </c:pt>
                <c:pt idx="583">
                  <c:v>128</c:v>
                </c:pt>
                <c:pt idx="584">
                  <c:v>177</c:v>
                </c:pt>
                <c:pt idx="585">
                  <c:v>26</c:v>
                </c:pt>
                <c:pt idx="586">
                  <c:v>81</c:v>
                </c:pt>
                <c:pt idx="587">
                  <c:v>288</c:v>
                </c:pt>
                <c:pt idx="588">
                  <c:v>1837</c:v>
                </c:pt>
                <c:pt idx="589">
                  <c:v>1261.7569440408142</c:v>
                </c:pt>
                <c:pt idx="590">
                  <c:v>2574</c:v>
                </c:pt>
                <c:pt idx="591">
                  <c:v>437</c:v>
                </c:pt>
                <c:pt idx="592">
                  <c:v>1339.9632909203742</c:v>
                </c:pt>
                <c:pt idx="593">
                  <c:v>2998</c:v>
                </c:pt>
                <c:pt idx="594">
                  <c:v>843</c:v>
                </c:pt>
                <c:pt idx="595">
                  <c:v>3221.0977736169548</c:v>
                </c:pt>
                <c:pt idx="596">
                  <c:v>1839</c:v>
                </c:pt>
                <c:pt idx="597">
                  <c:v>1581</c:v>
                </c:pt>
                <c:pt idx="598">
                  <c:v>352</c:v>
                </c:pt>
                <c:pt idx="599">
                  <c:v>495</c:v>
                </c:pt>
                <c:pt idx="600">
                  <c:v>211.19895815068321</c:v>
                </c:pt>
                <c:pt idx="601">
                  <c:v>6321</c:v>
                </c:pt>
                <c:pt idx="602">
                  <c:v>2460</c:v>
                </c:pt>
                <c:pt idx="603">
                  <c:v>1203</c:v>
                </c:pt>
                <c:pt idx="604">
                  <c:v>309</c:v>
                </c:pt>
                <c:pt idx="605">
                  <c:v>6699</c:v>
                </c:pt>
                <c:pt idx="606">
                  <c:v>538</c:v>
                </c:pt>
                <c:pt idx="607">
                  <c:v>332</c:v>
                </c:pt>
                <c:pt idx="608">
                  <c:v>332</c:v>
                </c:pt>
                <c:pt idx="609">
                  <c:v>158</c:v>
                </c:pt>
                <c:pt idx="610">
                  <c:v>300</c:v>
                </c:pt>
                <c:pt idx="611">
                  <c:v>2120</c:v>
                </c:pt>
                <c:pt idx="612">
                  <c:v>216</c:v>
                </c:pt>
                <c:pt idx="613">
                  <c:v>385</c:v>
                </c:pt>
                <c:pt idx="614">
                  <c:v>2037.9653922144144</c:v>
                </c:pt>
                <c:pt idx="615">
                  <c:v>6476</c:v>
                </c:pt>
                <c:pt idx="616">
                  <c:v>120</c:v>
                </c:pt>
                <c:pt idx="617">
                  <c:v>504</c:v>
                </c:pt>
                <c:pt idx="618">
                  <c:v>1000</c:v>
                </c:pt>
                <c:pt idx="619">
                  <c:v>296</c:v>
                </c:pt>
                <c:pt idx="620">
                  <c:v>100</c:v>
                </c:pt>
                <c:pt idx="621">
                  <c:v>564</c:v>
                </c:pt>
                <c:pt idx="622">
                  <c:v>458</c:v>
                </c:pt>
                <c:pt idx="623">
                  <c:v>210</c:v>
                </c:pt>
                <c:pt idx="624">
                  <c:v>5533</c:v>
                </c:pt>
                <c:pt idx="625">
                  <c:v>250</c:v>
                </c:pt>
                <c:pt idx="626">
                  <c:v>231</c:v>
                </c:pt>
                <c:pt idx="627">
                  <c:v>3083</c:v>
                </c:pt>
                <c:pt idx="628">
                  <c:v>1410</c:v>
                </c:pt>
                <c:pt idx="629">
                  <c:v>478</c:v>
                </c:pt>
                <c:pt idx="630">
                  <c:v>332</c:v>
                </c:pt>
                <c:pt idx="631">
                  <c:v>3614.2205868083252</c:v>
                </c:pt>
                <c:pt idx="632">
                  <c:v>904</c:v>
                </c:pt>
                <c:pt idx="633">
                  <c:v>417</c:v>
                </c:pt>
                <c:pt idx="634">
                  <c:v>8042</c:v>
                </c:pt>
                <c:pt idx="635">
                  <c:v>1198</c:v>
                </c:pt>
                <c:pt idx="636">
                  <c:v>6801</c:v>
                </c:pt>
                <c:pt idx="637">
                  <c:v>1294.3000000000002</c:v>
                </c:pt>
                <c:pt idx="638">
                  <c:v>3229</c:v>
                </c:pt>
                <c:pt idx="639">
                  <c:v>3042</c:v>
                </c:pt>
                <c:pt idx="640">
                  <c:v>408</c:v>
                </c:pt>
                <c:pt idx="641">
                  <c:v>282</c:v>
                </c:pt>
                <c:pt idx="642">
                  <c:v>4584.0629312666115</c:v>
                </c:pt>
                <c:pt idx="643">
                  <c:v>480</c:v>
                </c:pt>
                <c:pt idx="644">
                  <c:v>2983</c:v>
                </c:pt>
                <c:pt idx="645">
                  <c:v>691</c:v>
                </c:pt>
                <c:pt idx="646">
                  <c:v>1143</c:v>
                </c:pt>
                <c:pt idx="647">
                  <c:v>118</c:v>
                </c:pt>
                <c:pt idx="648">
                  <c:v>104</c:v>
                </c:pt>
                <c:pt idx="649">
                  <c:v>486</c:v>
                </c:pt>
                <c:pt idx="650">
                  <c:v>6083</c:v>
                </c:pt>
                <c:pt idx="651">
                  <c:v>166</c:v>
                </c:pt>
                <c:pt idx="652">
                  <c:v>744</c:v>
                </c:pt>
                <c:pt idx="653">
                  <c:v>537</c:v>
                </c:pt>
                <c:pt idx="654">
                  <c:v>83</c:v>
                </c:pt>
                <c:pt idx="655">
                  <c:v>1951</c:v>
                </c:pt>
                <c:pt idx="656">
                  <c:v>77</c:v>
                </c:pt>
                <c:pt idx="657">
                  <c:v>1039</c:v>
                </c:pt>
                <c:pt idx="658">
                  <c:v>65</c:v>
                </c:pt>
                <c:pt idx="659">
                  <c:v>612</c:v>
                </c:pt>
                <c:pt idx="660">
                  <c:v>789</c:v>
                </c:pt>
                <c:pt idx="661">
                  <c:v>1639</c:v>
                </c:pt>
                <c:pt idx="662">
                  <c:v>405</c:v>
                </c:pt>
                <c:pt idx="663">
                  <c:v>182</c:v>
                </c:pt>
                <c:pt idx="664">
                  <c:v>600</c:v>
                </c:pt>
                <c:pt idx="665">
                  <c:v>145</c:v>
                </c:pt>
                <c:pt idx="666">
                  <c:v>2377.13837253165</c:v>
                </c:pt>
                <c:pt idx="667">
                  <c:v>409</c:v>
                </c:pt>
                <c:pt idx="668">
                  <c:v>760</c:v>
                </c:pt>
                <c:pt idx="669">
                  <c:v>6161</c:v>
                </c:pt>
                <c:pt idx="670">
                  <c:v>2548</c:v>
                </c:pt>
                <c:pt idx="671">
                  <c:v>587</c:v>
                </c:pt>
                <c:pt idx="672">
                  <c:v>697</c:v>
                </c:pt>
                <c:pt idx="673">
                  <c:v>500</c:v>
                </c:pt>
                <c:pt idx="674">
                  <c:v>2025</c:v>
                </c:pt>
                <c:pt idx="675">
                  <c:v>142</c:v>
                </c:pt>
                <c:pt idx="676">
                  <c:v>135</c:v>
                </c:pt>
                <c:pt idx="677">
                  <c:v>525</c:v>
                </c:pt>
                <c:pt idx="678">
                  <c:v>700</c:v>
                </c:pt>
                <c:pt idx="679">
                  <c:v>326</c:v>
                </c:pt>
                <c:pt idx="680">
                  <c:v>943</c:v>
                </c:pt>
                <c:pt idx="681">
                  <c:v>4476</c:v>
                </c:pt>
                <c:pt idx="682">
                  <c:v>148.8848101022638</c:v>
                </c:pt>
                <c:pt idx="683">
                  <c:v>3272</c:v>
                </c:pt>
                <c:pt idx="684">
                  <c:v>313</c:v>
                </c:pt>
                <c:pt idx="685">
                  <c:v>511</c:v>
                </c:pt>
                <c:pt idx="686">
                  <c:v>158</c:v>
                </c:pt>
                <c:pt idx="687">
                  <c:v>11730</c:v>
                </c:pt>
                <c:pt idx="688">
                  <c:v>3489</c:v>
                </c:pt>
                <c:pt idx="689">
                  <c:v>989.08026935914029</c:v>
                </c:pt>
                <c:pt idx="690">
                  <c:v>721.42218378203677</c:v>
                </c:pt>
                <c:pt idx="691">
                  <c:v>465</c:v>
                </c:pt>
                <c:pt idx="692">
                  <c:v>592</c:v>
                </c:pt>
                <c:pt idx="693">
                  <c:v>413</c:v>
                </c:pt>
                <c:pt idx="694">
                  <c:v>75</c:v>
                </c:pt>
                <c:pt idx="695">
                  <c:v>100</c:v>
                </c:pt>
                <c:pt idx="696">
                  <c:v>940</c:v>
                </c:pt>
                <c:pt idx="697">
                  <c:v>416</c:v>
                </c:pt>
                <c:pt idx="698">
                  <c:v>100</c:v>
                </c:pt>
                <c:pt idx="699">
                  <c:v>90</c:v>
                </c:pt>
                <c:pt idx="700">
                  <c:v>813.01143494045175</c:v>
                </c:pt>
                <c:pt idx="701">
                  <c:v>160</c:v>
                </c:pt>
                <c:pt idx="702">
                  <c:v>15126</c:v>
                </c:pt>
                <c:pt idx="703">
                  <c:v>866</c:v>
                </c:pt>
                <c:pt idx="704">
                  <c:v>242</c:v>
                </c:pt>
                <c:pt idx="705">
                  <c:v>1060</c:v>
                </c:pt>
                <c:pt idx="706">
                  <c:v>936</c:v>
                </c:pt>
                <c:pt idx="707">
                  <c:v>40</c:v>
                </c:pt>
                <c:pt idx="708">
                  <c:v>422</c:v>
                </c:pt>
                <c:pt idx="709">
                  <c:v>1355.8554897515148</c:v>
                </c:pt>
                <c:pt idx="710">
                  <c:v>711</c:v>
                </c:pt>
                <c:pt idx="711">
                  <c:v>2094.8427353995489</c:v>
                </c:pt>
                <c:pt idx="712">
                  <c:v>79</c:v>
                </c:pt>
                <c:pt idx="713">
                  <c:v>1860.6419105195835</c:v>
                </c:pt>
                <c:pt idx="714">
                  <c:v>355.06517914837633</c:v>
                </c:pt>
                <c:pt idx="715">
                  <c:v>650</c:v>
                </c:pt>
                <c:pt idx="716">
                  <c:v>5959</c:v>
                </c:pt>
                <c:pt idx="717">
                  <c:v>685</c:v>
                </c:pt>
                <c:pt idx="718">
                  <c:v>100</c:v>
                </c:pt>
                <c:pt idx="719">
                  <c:v>295</c:v>
                </c:pt>
                <c:pt idx="720">
                  <c:v>300</c:v>
                </c:pt>
                <c:pt idx="721">
                  <c:v>411</c:v>
                </c:pt>
                <c:pt idx="722">
                  <c:v>150</c:v>
                </c:pt>
                <c:pt idx="723">
                  <c:v>1034</c:v>
                </c:pt>
                <c:pt idx="724">
                  <c:v>142</c:v>
                </c:pt>
                <c:pt idx="725">
                  <c:v>4333.5516917967907</c:v>
                </c:pt>
                <c:pt idx="726">
                  <c:v>311</c:v>
                </c:pt>
                <c:pt idx="727">
                  <c:v>739</c:v>
                </c:pt>
                <c:pt idx="728">
                  <c:v>350</c:v>
                </c:pt>
                <c:pt idx="729">
                  <c:v>543</c:v>
                </c:pt>
                <c:pt idx="730">
                  <c:v>7085</c:v>
                </c:pt>
                <c:pt idx="731">
                  <c:v>193</c:v>
                </c:pt>
                <c:pt idx="732">
                  <c:v>300</c:v>
                </c:pt>
                <c:pt idx="733">
                  <c:v>436</c:v>
                </c:pt>
                <c:pt idx="734">
                  <c:v>80</c:v>
                </c:pt>
                <c:pt idx="735">
                  <c:v>741.91475595903376</c:v>
                </c:pt>
                <c:pt idx="736">
                  <c:v>291</c:v>
                </c:pt>
                <c:pt idx="737">
                  <c:v>712</c:v>
                </c:pt>
                <c:pt idx="738">
                  <c:v>168</c:v>
                </c:pt>
                <c:pt idx="739">
                  <c:v>603</c:v>
                </c:pt>
                <c:pt idx="740">
                  <c:v>8848</c:v>
                </c:pt>
                <c:pt idx="741">
                  <c:v>671.65450849504407</c:v>
                </c:pt>
                <c:pt idx="742">
                  <c:v>200</c:v>
                </c:pt>
                <c:pt idx="743">
                  <c:v>6526</c:v>
                </c:pt>
                <c:pt idx="744">
                  <c:v>8948</c:v>
                </c:pt>
                <c:pt idx="745">
                  <c:v>500</c:v>
                </c:pt>
                <c:pt idx="746">
                  <c:v>1106</c:v>
                </c:pt>
                <c:pt idx="747">
                  <c:v>210</c:v>
                </c:pt>
                <c:pt idx="748">
                  <c:v>265</c:v>
                </c:pt>
                <c:pt idx="749">
                  <c:v>520</c:v>
                </c:pt>
                <c:pt idx="750">
                  <c:v>638</c:v>
                </c:pt>
                <c:pt idx="751">
                  <c:v>546</c:v>
                </c:pt>
                <c:pt idx="752">
                  <c:v>884</c:v>
                </c:pt>
                <c:pt idx="753">
                  <c:v>470</c:v>
                </c:pt>
                <c:pt idx="754">
                  <c:v>872.39807267787171</c:v>
                </c:pt>
                <c:pt idx="755">
                  <c:v>176</c:v>
                </c:pt>
                <c:pt idx="756">
                  <c:v>599.72139799619742</c:v>
                </c:pt>
                <c:pt idx="757">
                  <c:v>230</c:v>
                </c:pt>
                <c:pt idx="758">
                  <c:v>164</c:v>
                </c:pt>
                <c:pt idx="759">
                  <c:v>339</c:v>
                </c:pt>
                <c:pt idx="760">
                  <c:v>946</c:v>
                </c:pt>
                <c:pt idx="761">
                  <c:v>423</c:v>
                </c:pt>
                <c:pt idx="762">
                  <c:v>66</c:v>
                </c:pt>
                <c:pt idx="763">
                  <c:v>1611</c:v>
                </c:pt>
                <c:pt idx="764">
                  <c:v>2071</c:v>
                </c:pt>
                <c:pt idx="765">
                  <c:v>50</c:v>
                </c:pt>
                <c:pt idx="766">
                  <c:v>200</c:v>
                </c:pt>
                <c:pt idx="767">
                  <c:v>2590</c:v>
                </c:pt>
                <c:pt idx="768">
                  <c:v>25</c:v>
                </c:pt>
                <c:pt idx="769">
                  <c:v>1100</c:v>
                </c:pt>
                <c:pt idx="770">
                  <c:v>1097.3981508661243</c:v>
                </c:pt>
                <c:pt idx="771">
                  <c:v>5160</c:v>
                </c:pt>
                <c:pt idx="772">
                  <c:v>200</c:v>
                </c:pt>
                <c:pt idx="773">
                  <c:v>225</c:v>
                </c:pt>
                <c:pt idx="774">
                  <c:v>969</c:v>
                </c:pt>
                <c:pt idx="775">
                  <c:v>497</c:v>
                </c:pt>
                <c:pt idx="776">
                  <c:v>178</c:v>
                </c:pt>
                <c:pt idx="777">
                  <c:v>847</c:v>
                </c:pt>
                <c:pt idx="778">
                  <c:v>1267</c:v>
                </c:pt>
                <c:pt idx="779">
                  <c:v>212</c:v>
                </c:pt>
                <c:pt idx="780">
                  <c:v>627</c:v>
                </c:pt>
                <c:pt idx="781">
                  <c:v>568</c:v>
                </c:pt>
                <c:pt idx="782">
                  <c:v>490</c:v>
                </c:pt>
                <c:pt idx="783">
                  <c:v>2473.3279970359217</c:v>
                </c:pt>
                <c:pt idx="784">
                  <c:v>80</c:v>
                </c:pt>
                <c:pt idx="785">
                  <c:v>5475</c:v>
                </c:pt>
                <c:pt idx="786">
                  <c:v>90</c:v>
                </c:pt>
                <c:pt idx="787">
                  <c:v>784</c:v>
                </c:pt>
                <c:pt idx="788">
                  <c:v>704</c:v>
                </c:pt>
                <c:pt idx="789">
                  <c:v>1618.0767704653335</c:v>
                </c:pt>
                <c:pt idx="790">
                  <c:v>1007</c:v>
                </c:pt>
                <c:pt idx="791">
                  <c:v>2837</c:v>
                </c:pt>
                <c:pt idx="792">
                  <c:v>697</c:v>
                </c:pt>
                <c:pt idx="793">
                  <c:v>1326</c:v>
                </c:pt>
                <c:pt idx="794">
                  <c:v>1126</c:v>
                </c:pt>
                <c:pt idx="795">
                  <c:v>6803</c:v>
                </c:pt>
                <c:pt idx="796">
                  <c:v>1937</c:v>
                </c:pt>
                <c:pt idx="797">
                  <c:v>1841</c:v>
                </c:pt>
                <c:pt idx="798">
                  <c:v>3669</c:v>
                </c:pt>
                <c:pt idx="799">
                  <c:v>142</c:v>
                </c:pt>
                <c:pt idx="800">
                  <c:v>1558.2719169691993</c:v>
                </c:pt>
                <c:pt idx="801">
                  <c:v>3300.5587677726576</c:v>
                </c:pt>
                <c:pt idx="802">
                  <c:v>345</c:v>
                </c:pt>
                <c:pt idx="803">
                  <c:v>769</c:v>
                </c:pt>
                <c:pt idx="804">
                  <c:v>396</c:v>
                </c:pt>
                <c:pt idx="805">
                  <c:v>4819</c:v>
                </c:pt>
                <c:pt idx="806">
                  <c:v>582</c:v>
                </c:pt>
                <c:pt idx="807">
                  <c:v>3196</c:v>
                </c:pt>
                <c:pt idx="808">
                  <c:v>2000</c:v>
                </c:pt>
                <c:pt idx="809">
                  <c:v>294</c:v>
                </c:pt>
                <c:pt idx="810">
                  <c:v>2820.8652925274419</c:v>
                </c:pt>
                <c:pt idx="811">
                  <c:v>200</c:v>
                </c:pt>
                <c:pt idx="812">
                  <c:v>1154</c:v>
                </c:pt>
                <c:pt idx="813">
                  <c:v>526</c:v>
                </c:pt>
                <c:pt idx="814">
                  <c:v>385</c:v>
                </c:pt>
                <c:pt idx="815">
                  <c:v>785</c:v>
                </c:pt>
                <c:pt idx="816">
                  <c:v>168</c:v>
                </c:pt>
                <c:pt idx="817">
                  <c:v>759</c:v>
                </c:pt>
                <c:pt idx="818">
                  <c:v>555</c:v>
                </c:pt>
                <c:pt idx="819">
                  <c:v>1171.0041243998278</c:v>
                </c:pt>
                <c:pt idx="820">
                  <c:v>506</c:v>
                </c:pt>
                <c:pt idx="821">
                  <c:v>94</c:v>
                </c:pt>
                <c:pt idx="822">
                  <c:v>427</c:v>
                </c:pt>
                <c:pt idx="823">
                  <c:v>1349</c:v>
                </c:pt>
                <c:pt idx="824">
                  <c:v>77</c:v>
                </c:pt>
                <c:pt idx="825">
                  <c:v>10819</c:v>
                </c:pt>
                <c:pt idx="826">
                  <c:v>300</c:v>
                </c:pt>
                <c:pt idx="827">
                  <c:v>200</c:v>
                </c:pt>
                <c:pt idx="828">
                  <c:v>347</c:v>
                </c:pt>
                <c:pt idx="829">
                  <c:v>67</c:v>
                </c:pt>
                <c:pt idx="830">
                  <c:v>607</c:v>
                </c:pt>
                <c:pt idx="831">
                  <c:v>1099.4892296596954</c:v>
                </c:pt>
                <c:pt idx="832">
                  <c:v>1287</c:v>
                </c:pt>
                <c:pt idx="833">
                  <c:v>1260</c:v>
                </c:pt>
                <c:pt idx="834">
                  <c:v>208</c:v>
                </c:pt>
                <c:pt idx="835">
                  <c:v>863.61554174487287</c:v>
                </c:pt>
                <c:pt idx="836">
                  <c:v>1842.6586328948717</c:v>
                </c:pt>
                <c:pt idx="837">
                  <c:v>2717</c:v>
                </c:pt>
                <c:pt idx="838">
                  <c:v>107</c:v>
                </c:pt>
                <c:pt idx="839">
                  <c:v>318</c:v>
                </c:pt>
                <c:pt idx="840">
                  <c:v>1112</c:v>
                </c:pt>
                <c:pt idx="841">
                  <c:v>29</c:v>
                </c:pt>
                <c:pt idx="842">
                  <c:v>1372</c:v>
                </c:pt>
                <c:pt idx="843">
                  <c:v>2992</c:v>
                </c:pt>
                <c:pt idx="844">
                  <c:v>4926</c:v>
                </c:pt>
                <c:pt idx="845">
                  <c:v>98</c:v>
                </c:pt>
                <c:pt idx="846">
                  <c:v>1009.154625777423</c:v>
                </c:pt>
                <c:pt idx="847">
                  <c:v>2507.6216892504881</c:v>
                </c:pt>
                <c:pt idx="848">
                  <c:v>3360</c:v>
                </c:pt>
                <c:pt idx="849">
                  <c:v>2845.5400222915814</c:v>
                </c:pt>
                <c:pt idx="850">
                  <c:v>1699</c:v>
                </c:pt>
                <c:pt idx="851">
                  <c:v>1266</c:v>
                </c:pt>
                <c:pt idx="852">
                  <c:v>163</c:v>
                </c:pt>
                <c:pt idx="853">
                  <c:v>309</c:v>
                </c:pt>
                <c:pt idx="854">
                  <c:v>596</c:v>
                </c:pt>
                <c:pt idx="855">
                  <c:v>1350</c:v>
                </c:pt>
                <c:pt idx="856">
                  <c:v>198</c:v>
                </c:pt>
                <c:pt idx="857">
                  <c:v>500</c:v>
                </c:pt>
                <c:pt idx="858">
                  <c:v>1736</c:v>
                </c:pt>
                <c:pt idx="859">
                  <c:v>90</c:v>
                </c:pt>
                <c:pt idx="860">
                  <c:v>1314</c:v>
                </c:pt>
                <c:pt idx="861">
                  <c:v>847</c:v>
                </c:pt>
                <c:pt idx="862">
                  <c:v>1655</c:v>
                </c:pt>
                <c:pt idx="863">
                  <c:v>306</c:v>
                </c:pt>
                <c:pt idx="864">
                  <c:v>430</c:v>
                </c:pt>
                <c:pt idx="865">
                  <c:v>345</c:v>
                </c:pt>
                <c:pt idx="866">
                  <c:v>410</c:v>
                </c:pt>
                <c:pt idx="867">
                  <c:v>1857.714400208584</c:v>
                </c:pt>
                <c:pt idx="868">
                  <c:v>140</c:v>
                </c:pt>
                <c:pt idx="869">
                  <c:v>150</c:v>
                </c:pt>
                <c:pt idx="870">
                  <c:v>3419</c:v>
                </c:pt>
                <c:pt idx="871">
                  <c:v>7116</c:v>
                </c:pt>
                <c:pt idx="872">
                  <c:v>382</c:v>
                </c:pt>
                <c:pt idx="873">
                  <c:v>406</c:v>
                </c:pt>
                <c:pt idx="874">
                  <c:v>953.53192986843123</c:v>
                </c:pt>
                <c:pt idx="875">
                  <c:v>2089.8241462949782</c:v>
                </c:pt>
                <c:pt idx="876">
                  <c:v>515</c:v>
                </c:pt>
                <c:pt idx="877">
                  <c:v>1594.6566879773368</c:v>
                </c:pt>
                <c:pt idx="878">
                  <c:v>332</c:v>
                </c:pt>
                <c:pt idx="879">
                  <c:v>828.4854180128782</c:v>
                </c:pt>
                <c:pt idx="880">
                  <c:v>344</c:v>
                </c:pt>
                <c:pt idx="881">
                  <c:v>166</c:v>
                </c:pt>
                <c:pt idx="882">
                  <c:v>55</c:v>
                </c:pt>
                <c:pt idx="883">
                  <c:v>1720.5396313503181</c:v>
                </c:pt>
                <c:pt idx="884">
                  <c:v>226</c:v>
                </c:pt>
                <c:pt idx="885">
                  <c:v>1194</c:v>
                </c:pt>
                <c:pt idx="886">
                  <c:v>195</c:v>
                </c:pt>
                <c:pt idx="887">
                  <c:v>56</c:v>
                </c:pt>
                <c:pt idx="888">
                  <c:v>1217.4260736171066</c:v>
                </c:pt>
                <c:pt idx="889">
                  <c:v>119</c:v>
                </c:pt>
                <c:pt idx="890">
                  <c:v>11089</c:v>
                </c:pt>
                <c:pt idx="891">
                  <c:v>3142</c:v>
                </c:pt>
                <c:pt idx="892">
                  <c:v>1550</c:v>
                </c:pt>
                <c:pt idx="893">
                  <c:v>1231.6454094133903</c:v>
                </c:pt>
                <c:pt idx="894">
                  <c:v>911</c:v>
                </c:pt>
                <c:pt idx="895">
                  <c:v>497</c:v>
                </c:pt>
                <c:pt idx="896">
                  <c:v>1173.0952031933989</c:v>
                </c:pt>
                <c:pt idx="897">
                  <c:v>5945</c:v>
                </c:pt>
                <c:pt idx="898">
                  <c:v>1106.180681799123</c:v>
                </c:pt>
                <c:pt idx="899">
                  <c:v>4709</c:v>
                </c:pt>
                <c:pt idx="900">
                  <c:v>777</c:v>
                </c:pt>
                <c:pt idx="901">
                  <c:v>561</c:v>
                </c:pt>
                <c:pt idx="902">
                  <c:v>3670</c:v>
                </c:pt>
                <c:pt idx="903">
                  <c:v>513</c:v>
                </c:pt>
                <c:pt idx="904">
                  <c:v>806</c:v>
                </c:pt>
                <c:pt idx="905">
                  <c:v>1439</c:v>
                </c:pt>
                <c:pt idx="906">
                  <c:v>352</c:v>
                </c:pt>
                <c:pt idx="907">
                  <c:v>1776</c:v>
                </c:pt>
                <c:pt idx="908">
                  <c:v>903</c:v>
                </c:pt>
                <c:pt idx="909">
                  <c:v>1150</c:v>
                </c:pt>
                <c:pt idx="910">
                  <c:v>351</c:v>
                </c:pt>
                <c:pt idx="911">
                  <c:v>1215</c:v>
                </c:pt>
                <c:pt idx="912">
                  <c:v>673</c:v>
                </c:pt>
                <c:pt idx="913">
                  <c:v>483</c:v>
                </c:pt>
                <c:pt idx="914">
                  <c:v>393</c:v>
                </c:pt>
                <c:pt idx="915">
                  <c:v>9262</c:v>
                </c:pt>
                <c:pt idx="916">
                  <c:v>1561</c:v>
                </c:pt>
                <c:pt idx="917">
                  <c:v>2293</c:v>
                </c:pt>
                <c:pt idx="918">
                  <c:v>1154</c:v>
                </c:pt>
                <c:pt idx="919">
                  <c:v>184</c:v>
                </c:pt>
                <c:pt idx="920">
                  <c:v>198</c:v>
                </c:pt>
                <c:pt idx="921">
                  <c:v>2498.4209425587756</c:v>
                </c:pt>
                <c:pt idx="922">
                  <c:v>791.26421548731219</c:v>
                </c:pt>
                <c:pt idx="923">
                  <c:v>4148</c:v>
                </c:pt>
                <c:pt idx="924">
                  <c:v>470</c:v>
                </c:pt>
                <c:pt idx="925">
                  <c:v>278</c:v>
                </c:pt>
                <c:pt idx="926">
                  <c:v>6635</c:v>
                </c:pt>
                <c:pt idx="927">
                  <c:v>242.98335581296425</c:v>
                </c:pt>
                <c:pt idx="928">
                  <c:v>1219.9353681693919</c:v>
                </c:pt>
                <c:pt idx="929">
                  <c:v>1300</c:v>
                </c:pt>
                <c:pt idx="930">
                  <c:v>125</c:v>
                </c:pt>
                <c:pt idx="931">
                  <c:v>441</c:v>
                </c:pt>
                <c:pt idx="932">
                  <c:v>100</c:v>
                </c:pt>
                <c:pt idx="933">
                  <c:v>800</c:v>
                </c:pt>
                <c:pt idx="934">
                  <c:v>378</c:v>
                </c:pt>
                <c:pt idx="935">
                  <c:v>91</c:v>
                </c:pt>
                <c:pt idx="936">
                  <c:v>1055.1583592359875</c:v>
                </c:pt>
                <c:pt idx="937">
                  <c:v>777</c:v>
                </c:pt>
                <c:pt idx="938">
                  <c:v>368</c:v>
                </c:pt>
                <c:pt idx="939">
                  <c:v>623</c:v>
                </c:pt>
                <c:pt idx="940">
                  <c:v>194</c:v>
                </c:pt>
                <c:pt idx="941">
                  <c:v>2569.0994057814792</c:v>
                </c:pt>
                <c:pt idx="942">
                  <c:v>1200</c:v>
                </c:pt>
                <c:pt idx="943">
                  <c:v>143</c:v>
                </c:pt>
                <c:pt idx="944">
                  <c:v>4620</c:v>
                </c:pt>
                <c:pt idx="945">
                  <c:v>242</c:v>
                </c:pt>
                <c:pt idx="946">
                  <c:v>1720.1214155916041</c:v>
                </c:pt>
                <c:pt idx="947">
                  <c:v>39</c:v>
                </c:pt>
                <c:pt idx="948">
                  <c:v>1199.4427959923948</c:v>
                </c:pt>
                <c:pt idx="949">
                  <c:v>1296.4688520140951</c:v>
                </c:pt>
                <c:pt idx="950">
                  <c:v>817</c:v>
                </c:pt>
                <c:pt idx="951">
                  <c:v>965</c:v>
                </c:pt>
                <c:pt idx="952">
                  <c:v>737</c:v>
                </c:pt>
                <c:pt idx="953">
                  <c:v>13156</c:v>
                </c:pt>
                <c:pt idx="954">
                  <c:v>430</c:v>
                </c:pt>
                <c:pt idx="955">
                  <c:v>789</c:v>
                </c:pt>
                <c:pt idx="956">
                  <c:v>150</c:v>
                </c:pt>
                <c:pt idx="957">
                  <c:v>260</c:v>
                </c:pt>
                <c:pt idx="958">
                  <c:v>4179</c:v>
                </c:pt>
                <c:pt idx="959">
                  <c:v>1257</c:v>
                </c:pt>
                <c:pt idx="960">
                  <c:v>150</c:v>
                </c:pt>
                <c:pt idx="961">
                  <c:v>150</c:v>
                </c:pt>
                <c:pt idx="962">
                  <c:v>406</c:v>
                </c:pt>
                <c:pt idx="963">
                  <c:v>5130</c:v>
                </c:pt>
                <c:pt idx="964">
                  <c:v>375.13953556665911</c:v>
                </c:pt>
                <c:pt idx="965">
                  <c:v>1913.3370961175756</c:v>
                </c:pt>
                <c:pt idx="966">
                  <c:v>200</c:v>
                </c:pt>
                <c:pt idx="967">
                  <c:v>266</c:v>
                </c:pt>
                <c:pt idx="968">
                  <c:v>6876</c:v>
                </c:pt>
                <c:pt idx="969">
                  <c:v>199</c:v>
                </c:pt>
                <c:pt idx="970">
                  <c:v>5559</c:v>
                </c:pt>
                <c:pt idx="971">
                  <c:v>515</c:v>
                </c:pt>
                <c:pt idx="972">
                  <c:v>8003</c:v>
                </c:pt>
                <c:pt idx="973">
                  <c:v>188</c:v>
                </c:pt>
                <c:pt idx="974">
                  <c:v>1960.1772610935689</c:v>
                </c:pt>
                <c:pt idx="975">
                  <c:v>60</c:v>
                </c:pt>
                <c:pt idx="976">
                  <c:v>701.34782736375394</c:v>
                </c:pt>
                <c:pt idx="977">
                  <c:v>368</c:v>
                </c:pt>
                <c:pt idx="978">
                  <c:v>320</c:v>
                </c:pt>
                <c:pt idx="979">
                  <c:v>1211.5710529951073</c:v>
                </c:pt>
                <c:pt idx="980">
                  <c:v>5173</c:v>
                </c:pt>
                <c:pt idx="981">
                  <c:v>192</c:v>
                </c:pt>
                <c:pt idx="982">
                  <c:v>8670</c:v>
                </c:pt>
                <c:pt idx="983">
                  <c:v>14839</c:v>
                </c:pt>
                <c:pt idx="984">
                  <c:v>356</c:v>
                </c:pt>
                <c:pt idx="985">
                  <c:v>106</c:v>
                </c:pt>
                <c:pt idx="986">
                  <c:v>276</c:v>
                </c:pt>
                <c:pt idx="987">
                  <c:v>315</c:v>
                </c:pt>
                <c:pt idx="988">
                  <c:v>545</c:v>
                </c:pt>
                <c:pt idx="989">
                  <c:v>45</c:v>
                </c:pt>
                <c:pt idx="990">
                  <c:v>482</c:v>
                </c:pt>
                <c:pt idx="991">
                  <c:v>100</c:v>
                </c:pt>
                <c:pt idx="992">
                  <c:v>297</c:v>
                </c:pt>
                <c:pt idx="993">
                  <c:v>458</c:v>
                </c:pt>
                <c:pt idx="994">
                  <c:v>300</c:v>
                </c:pt>
                <c:pt idx="995">
                  <c:v>1202.3703063033945</c:v>
                </c:pt>
                <c:pt idx="996">
                  <c:v>130</c:v>
                </c:pt>
                <c:pt idx="997">
                  <c:v>1973.9783811311381</c:v>
                </c:pt>
                <c:pt idx="998">
                  <c:v>1302.3238726360942</c:v>
                </c:pt>
                <c:pt idx="999">
                  <c:v>172</c:v>
                </c:pt>
                <c:pt idx="1000">
                  <c:v>1096.5617193486958</c:v>
                </c:pt>
                <c:pt idx="1001">
                  <c:v>1102.8349557294093</c:v>
                </c:pt>
                <c:pt idx="1002">
                  <c:v>1644.0061475056152</c:v>
                </c:pt>
                <c:pt idx="1003">
                  <c:v>540</c:v>
                </c:pt>
                <c:pt idx="1004">
                  <c:v>151</c:v>
                </c:pt>
                <c:pt idx="1005">
                  <c:v>276.8588322688164</c:v>
                </c:pt>
                <c:pt idx="1006">
                  <c:v>467</c:v>
                </c:pt>
                <c:pt idx="1007">
                  <c:v>3110.2705975576851</c:v>
                </c:pt>
                <c:pt idx="1008">
                  <c:v>303</c:v>
                </c:pt>
                <c:pt idx="1009">
                  <c:v>100</c:v>
                </c:pt>
                <c:pt idx="1010">
                  <c:v>150</c:v>
                </c:pt>
                <c:pt idx="1011">
                  <c:v>2675.3262084948924</c:v>
                </c:pt>
                <c:pt idx="1012">
                  <c:v>220</c:v>
                </c:pt>
                <c:pt idx="1013">
                  <c:v>691</c:v>
                </c:pt>
                <c:pt idx="1014">
                  <c:v>200</c:v>
                </c:pt>
                <c:pt idx="1015">
                  <c:v>1719</c:v>
                </c:pt>
                <c:pt idx="1016">
                  <c:v>617</c:v>
                </c:pt>
                <c:pt idx="1017">
                  <c:v>687</c:v>
                </c:pt>
                <c:pt idx="1018">
                  <c:v>2750.1868293047382</c:v>
                </c:pt>
                <c:pt idx="1019">
                  <c:v>50</c:v>
                </c:pt>
                <c:pt idx="1020">
                  <c:v>917</c:v>
                </c:pt>
                <c:pt idx="1021">
                  <c:v>1286</c:v>
                </c:pt>
                <c:pt idx="1022">
                  <c:v>161</c:v>
                </c:pt>
                <c:pt idx="1023">
                  <c:v>1068.5412635148427</c:v>
                </c:pt>
                <c:pt idx="1024">
                  <c:v>1035.502218576419</c:v>
                </c:pt>
                <c:pt idx="1025">
                  <c:v>4141</c:v>
                </c:pt>
                <c:pt idx="1026">
                  <c:v>1687.5005864118948</c:v>
                </c:pt>
                <c:pt idx="1027">
                  <c:v>246.32908188267803</c:v>
                </c:pt>
                <c:pt idx="1028">
                  <c:v>1171.4223401585421</c:v>
                </c:pt>
                <c:pt idx="1029">
                  <c:v>251</c:v>
                </c:pt>
                <c:pt idx="1030">
                  <c:v>789.17313669374107</c:v>
                </c:pt>
                <c:pt idx="1031">
                  <c:v>362</c:v>
                </c:pt>
                <c:pt idx="1032">
                  <c:v>100</c:v>
                </c:pt>
                <c:pt idx="1033">
                  <c:v>186</c:v>
                </c:pt>
                <c:pt idx="1034">
                  <c:v>655</c:v>
                </c:pt>
                <c:pt idx="1035">
                  <c:v>676</c:v>
                </c:pt>
                <c:pt idx="1036">
                  <c:v>791.68243124602634</c:v>
                </c:pt>
                <c:pt idx="1037">
                  <c:v>299</c:v>
                </c:pt>
                <c:pt idx="1038">
                  <c:v>3181</c:v>
                </c:pt>
                <c:pt idx="1039">
                  <c:v>1109.944623627551</c:v>
                </c:pt>
                <c:pt idx="1040">
                  <c:v>916.31072734286522</c:v>
                </c:pt>
                <c:pt idx="1041">
                  <c:v>399</c:v>
                </c:pt>
                <c:pt idx="1042">
                  <c:v>22744</c:v>
                </c:pt>
                <c:pt idx="1043">
                  <c:v>1008</c:v>
                </c:pt>
                <c:pt idx="1044">
                  <c:v>20055</c:v>
                </c:pt>
                <c:pt idx="1045">
                  <c:v>571</c:v>
                </c:pt>
                <c:pt idx="1046">
                  <c:v>95</c:v>
                </c:pt>
                <c:pt idx="1047">
                  <c:v>485</c:v>
                </c:pt>
                <c:pt idx="1048">
                  <c:v>190</c:v>
                </c:pt>
                <c:pt idx="1049">
                  <c:v>100</c:v>
                </c:pt>
                <c:pt idx="1050">
                  <c:v>2092.751656605978</c:v>
                </c:pt>
                <c:pt idx="1051">
                  <c:v>1080</c:v>
                </c:pt>
                <c:pt idx="1052">
                  <c:v>129</c:v>
                </c:pt>
                <c:pt idx="1053">
                  <c:v>225</c:v>
                </c:pt>
                <c:pt idx="1054">
                  <c:v>885</c:v>
                </c:pt>
                <c:pt idx="1055">
                  <c:v>304</c:v>
                </c:pt>
                <c:pt idx="1056">
                  <c:v>1339.9632909203742</c:v>
                </c:pt>
                <c:pt idx="1057">
                  <c:v>1081.924167793698</c:v>
                </c:pt>
                <c:pt idx="1058">
                  <c:v>160</c:v>
                </c:pt>
                <c:pt idx="1059">
                  <c:v>1002</c:v>
                </c:pt>
                <c:pt idx="1060">
                  <c:v>359.66555249423277</c:v>
                </c:pt>
                <c:pt idx="1061">
                  <c:v>4562.7339275721852</c:v>
                </c:pt>
                <c:pt idx="1062">
                  <c:v>4424</c:v>
                </c:pt>
                <c:pt idx="1063">
                  <c:v>104</c:v>
                </c:pt>
                <c:pt idx="1064">
                  <c:v>3948</c:v>
                </c:pt>
                <c:pt idx="1065">
                  <c:v>176</c:v>
                </c:pt>
                <c:pt idx="1066">
                  <c:v>1567.4726636609121</c:v>
                </c:pt>
                <c:pt idx="1067">
                  <c:v>2083.1326941555503</c:v>
                </c:pt>
                <c:pt idx="1068">
                  <c:v>396</c:v>
                </c:pt>
                <c:pt idx="1069">
                  <c:v>377</c:v>
                </c:pt>
                <c:pt idx="1070">
                  <c:v>1676.6269766853247</c:v>
                </c:pt>
                <c:pt idx="1071">
                  <c:v>989.08026935914029</c:v>
                </c:pt>
                <c:pt idx="1072">
                  <c:v>2520.1681620119148</c:v>
                </c:pt>
                <c:pt idx="1073">
                  <c:v>384</c:v>
                </c:pt>
                <c:pt idx="1074">
                  <c:v>243</c:v>
                </c:pt>
                <c:pt idx="1075">
                  <c:v>949</c:v>
                </c:pt>
                <c:pt idx="1076">
                  <c:v>4469</c:v>
                </c:pt>
                <c:pt idx="1077">
                  <c:v>140</c:v>
                </c:pt>
                <c:pt idx="1078">
                  <c:v>527</c:v>
                </c:pt>
                <c:pt idx="1079">
                  <c:v>204</c:v>
                </c:pt>
                <c:pt idx="1080">
                  <c:v>1762.3612072217406</c:v>
                </c:pt>
                <c:pt idx="1081">
                  <c:v>818.03002404502251</c:v>
                </c:pt>
                <c:pt idx="1082">
                  <c:v>30</c:v>
                </c:pt>
                <c:pt idx="1083">
                  <c:v>30</c:v>
                </c:pt>
                <c:pt idx="1084">
                  <c:v>100</c:v>
                </c:pt>
                <c:pt idx="1085">
                  <c:v>299</c:v>
                </c:pt>
                <c:pt idx="1086">
                  <c:v>818.86645556245094</c:v>
                </c:pt>
                <c:pt idx="1087">
                  <c:v>126</c:v>
                </c:pt>
                <c:pt idx="1088">
                  <c:v>100</c:v>
                </c:pt>
                <c:pt idx="1089">
                  <c:v>294</c:v>
                </c:pt>
                <c:pt idx="1090">
                  <c:v>149</c:v>
                </c:pt>
                <c:pt idx="1091">
                  <c:v>450.41837213521944</c:v>
                </c:pt>
                <c:pt idx="1092">
                  <c:v>1299</c:v>
                </c:pt>
                <c:pt idx="1093">
                  <c:v>206</c:v>
                </c:pt>
                <c:pt idx="1094">
                  <c:v>234</c:v>
                </c:pt>
                <c:pt idx="1095">
                  <c:v>100</c:v>
                </c:pt>
                <c:pt idx="1096">
                  <c:v>2072</c:v>
                </c:pt>
                <c:pt idx="1097">
                  <c:v>376</c:v>
                </c:pt>
                <c:pt idx="1098">
                  <c:v>1298.1417150489519</c:v>
                </c:pt>
                <c:pt idx="1099">
                  <c:v>502</c:v>
                </c:pt>
                <c:pt idx="1100">
                  <c:v>683.36454973904233</c:v>
                </c:pt>
                <c:pt idx="1101">
                  <c:v>140</c:v>
                </c:pt>
                <c:pt idx="1102">
                  <c:v>30</c:v>
                </c:pt>
                <c:pt idx="1103">
                  <c:v>1217.8442893758208</c:v>
                </c:pt>
                <c:pt idx="1104">
                  <c:v>742</c:v>
                </c:pt>
                <c:pt idx="1105">
                  <c:v>1801</c:v>
                </c:pt>
                <c:pt idx="1106">
                  <c:v>1151</c:v>
                </c:pt>
                <c:pt idx="1107">
                  <c:v>1150.929767981545</c:v>
                </c:pt>
                <c:pt idx="1108">
                  <c:v>457</c:v>
                </c:pt>
                <c:pt idx="1109">
                  <c:v>596</c:v>
                </c:pt>
                <c:pt idx="1110">
                  <c:v>1102</c:v>
                </c:pt>
                <c:pt idx="1111">
                  <c:v>616</c:v>
                </c:pt>
                <c:pt idx="1112">
                  <c:v>3746</c:v>
                </c:pt>
                <c:pt idx="1113">
                  <c:v>492</c:v>
                </c:pt>
                <c:pt idx="1114">
                  <c:v>2212</c:v>
                </c:pt>
                <c:pt idx="1115">
                  <c:v>917.98359037772207</c:v>
                </c:pt>
                <c:pt idx="1116">
                  <c:v>50</c:v>
                </c:pt>
                <c:pt idx="1117">
                  <c:v>7940</c:v>
                </c:pt>
                <c:pt idx="1118">
                  <c:v>1353</c:v>
                </c:pt>
                <c:pt idx="1119">
                  <c:v>372.63024101437372</c:v>
                </c:pt>
                <c:pt idx="1120">
                  <c:v>189.03352293882932</c:v>
                </c:pt>
                <c:pt idx="1121">
                  <c:v>1240.0097245876748</c:v>
                </c:pt>
                <c:pt idx="1122">
                  <c:v>7142.288727321521</c:v>
                </c:pt>
                <c:pt idx="1123">
                  <c:v>582.15633613019997</c:v>
                </c:pt>
                <c:pt idx="1124">
                  <c:v>840</c:v>
                </c:pt>
                <c:pt idx="1125">
                  <c:v>728</c:v>
                </c:pt>
                <c:pt idx="1126">
                  <c:v>3497.5383901270566</c:v>
                </c:pt>
                <c:pt idx="1127">
                  <c:v>1102.8349557294093</c:v>
                </c:pt>
                <c:pt idx="1128">
                  <c:v>139</c:v>
                </c:pt>
                <c:pt idx="1129">
                  <c:v>5238.152377895658</c:v>
                </c:pt>
                <c:pt idx="1130">
                  <c:v>90</c:v>
                </c:pt>
                <c:pt idx="1131">
                  <c:v>3114.0345393861135</c:v>
                </c:pt>
                <c:pt idx="1132">
                  <c:v>4990</c:v>
                </c:pt>
                <c:pt idx="1133">
                  <c:v>200</c:v>
                </c:pt>
                <c:pt idx="1134">
                  <c:v>1201.1156590272519</c:v>
                </c:pt>
                <c:pt idx="1135">
                  <c:v>1245.8647452096739</c:v>
                </c:pt>
                <c:pt idx="1136">
                  <c:v>325</c:v>
                </c:pt>
                <c:pt idx="1137">
                  <c:v>510</c:v>
                </c:pt>
                <c:pt idx="1138">
                  <c:v>599</c:v>
                </c:pt>
                <c:pt idx="1139">
                  <c:v>1868.1697941764394</c:v>
                </c:pt>
                <c:pt idx="1140">
                  <c:v>3344.4714224376507</c:v>
                </c:pt>
                <c:pt idx="1141">
                  <c:v>621.46861744933722</c:v>
                </c:pt>
                <c:pt idx="1142">
                  <c:v>1055.1583592359875</c:v>
                </c:pt>
                <c:pt idx="1143">
                  <c:v>50</c:v>
                </c:pt>
                <c:pt idx="1144">
                  <c:v>566</c:v>
                </c:pt>
                <c:pt idx="1145">
                  <c:v>873</c:v>
                </c:pt>
                <c:pt idx="1146">
                  <c:v>51402</c:v>
                </c:pt>
                <c:pt idx="1147">
                  <c:v>90</c:v>
                </c:pt>
                <c:pt idx="1148">
                  <c:v>574</c:v>
                </c:pt>
                <c:pt idx="1149">
                  <c:v>919.65645341257903</c:v>
                </c:pt>
                <c:pt idx="1150">
                  <c:v>927.60255282814933</c:v>
                </c:pt>
                <c:pt idx="1151">
                  <c:v>739.82367716546253</c:v>
                </c:pt>
                <c:pt idx="1152">
                  <c:v>5207</c:v>
                </c:pt>
                <c:pt idx="1153">
                  <c:v>5866.7306632431364</c:v>
                </c:pt>
                <c:pt idx="1154">
                  <c:v>200</c:v>
                </c:pt>
                <c:pt idx="1155">
                  <c:v>320</c:v>
                </c:pt>
                <c:pt idx="1156">
                  <c:v>1124.5821751825488</c:v>
                </c:pt>
                <c:pt idx="1157">
                  <c:v>100</c:v>
                </c:pt>
                <c:pt idx="1158">
                  <c:v>719.45999999999992</c:v>
                </c:pt>
                <c:pt idx="1159">
                  <c:v>625.23255927776518</c:v>
                </c:pt>
                <c:pt idx="1160">
                  <c:v>2270.0751383008087</c:v>
                </c:pt>
                <c:pt idx="1161">
                  <c:v>692.98351218946948</c:v>
                </c:pt>
                <c:pt idx="1162">
                  <c:v>2002.4170527237054</c:v>
                </c:pt>
                <c:pt idx="1163">
                  <c:v>369.28451494465997</c:v>
                </c:pt>
                <c:pt idx="1164">
                  <c:v>150</c:v>
                </c:pt>
                <c:pt idx="1165">
                  <c:v>451.67301941136213</c:v>
                </c:pt>
                <c:pt idx="1166">
                  <c:v>4475</c:v>
                </c:pt>
                <c:pt idx="1167">
                  <c:v>86</c:v>
                </c:pt>
                <c:pt idx="1168">
                  <c:v>228</c:v>
                </c:pt>
                <c:pt idx="1169">
                  <c:v>809.66570887073794</c:v>
                </c:pt>
                <c:pt idx="1170">
                  <c:v>620.21397017319441</c:v>
                </c:pt>
                <c:pt idx="1171">
                  <c:v>366</c:v>
                </c:pt>
                <c:pt idx="1172">
                  <c:v>1680</c:v>
                </c:pt>
                <c:pt idx="1173">
                  <c:v>992.00777967013971</c:v>
                </c:pt>
                <c:pt idx="1174">
                  <c:v>400</c:v>
                </c:pt>
                <c:pt idx="1175">
                  <c:v>1000</c:v>
                </c:pt>
                <c:pt idx="1176">
                  <c:v>500</c:v>
                </c:pt>
                <c:pt idx="1177">
                  <c:v>200</c:v>
                </c:pt>
                <c:pt idx="1178">
                  <c:v>654.08944662904662</c:v>
                </c:pt>
                <c:pt idx="1179">
                  <c:v>50</c:v>
                </c:pt>
                <c:pt idx="1180">
                  <c:v>1411.8964014192209</c:v>
                </c:pt>
                <c:pt idx="1181">
                  <c:v>409</c:v>
                </c:pt>
                <c:pt idx="1182">
                  <c:v>488</c:v>
                </c:pt>
                <c:pt idx="1183">
                  <c:v>574</c:v>
                </c:pt>
                <c:pt idx="1184">
                  <c:v>262</c:v>
                </c:pt>
                <c:pt idx="1185">
                  <c:v>2650.6514787307528</c:v>
                </c:pt>
                <c:pt idx="1186">
                  <c:v>1412.7328329366492</c:v>
                </c:pt>
                <c:pt idx="1187">
                  <c:v>979.04309114999876</c:v>
                </c:pt>
                <c:pt idx="1188">
                  <c:v>468.81986551864532</c:v>
                </c:pt>
                <c:pt idx="1189">
                  <c:v>736.05973533703457</c:v>
                </c:pt>
                <c:pt idx="1190">
                  <c:v>478.43882796907246</c:v>
                </c:pt>
                <c:pt idx="1191">
                  <c:v>669.14521394275869</c:v>
                </c:pt>
                <c:pt idx="1192">
                  <c:v>951.85906683357427</c:v>
                </c:pt>
                <c:pt idx="1193">
                  <c:v>100</c:v>
                </c:pt>
                <c:pt idx="1194">
                  <c:v>381</c:v>
                </c:pt>
                <c:pt idx="1195">
                  <c:v>256</c:v>
                </c:pt>
                <c:pt idx="1196">
                  <c:v>1084</c:v>
                </c:pt>
                <c:pt idx="1197">
                  <c:v>967.75126566471465</c:v>
                </c:pt>
                <c:pt idx="1198">
                  <c:v>624.81434351905091</c:v>
                </c:pt>
                <c:pt idx="1199">
                  <c:v>466.72878672507414</c:v>
                </c:pt>
                <c:pt idx="1200">
                  <c:v>1446.6083093925015</c:v>
                </c:pt>
                <c:pt idx="1201">
                  <c:v>1049</c:v>
                </c:pt>
                <c:pt idx="1202">
                  <c:v>585.50206219991389</c:v>
                </c:pt>
                <c:pt idx="1203">
                  <c:v>496.00388983506986</c:v>
                </c:pt>
                <c:pt idx="1204">
                  <c:v>401.76</c:v>
                </c:pt>
                <c:pt idx="1205">
                  <c:v>118</c:v>
                </c:pt>
                <c:pt idx="1206">
                  <c:v>767</c:v>
                </c:pt>
                <c:pt idx="1207">
                  <c:v>25</c:v>
                </c:pt>
                <c:pt idx="1208">
                  <c:v>307</c:v>
                </c:pt>
                <c:pt idx="1209">
                  <c:v>5060</c:v>
                </c:pt>
                <c:pt idx="1210">
                  <c:v>4224.8155945310928</c:v>
                </c:pt>
                <c:pt idx="1211">
                  <c:v>692</c:v>
                </c:pt>
                <c:pt idx="1212">
                  <c:v>198</c:v>
                </c:pt>
                <c:pt idx="1213">
                  <c:v>246</c:v>
                </c:pt>
                <c:pt idx="1214">
                  <c:v>187</c:v>
                </c:pt>
                <c:pt idx="1215">
                  <c:v>1153.0208467751161</c:v>
                </c:pt>
                <c:pt idx="1216">
                  <c:v>1101.5803084532665</c:v>
                </c:pt>
                <c:pt idx="1217">
                  <c:v>976.95201235642764</c:v>
                </c:pt>
                <c:pt idx="1218">
                  <c:v>724.34969409303631</c:v>
                </c:pt>
                <c:pt idx="1219">
                  <c:v>1499.7217107492079</c:v>
                </c:pt>
                <c:pt idx="1220">
                  <c:v>795.02815731574015</c:v>
                </c:pt>
                <c:pt idx="1221">
                  <c:v>848.97799018987507</c:v>
                </c:pt>
                <c:pt idx="1222">
                  <c:v>557.06339060734661</c:v>
                </c:pt>
                <c:pt idx="1223">
                  <c:v>520</c:v>
                </c:pt>
                <c:pt idx="1224">
                  <c:v>1207.3888954079653</c:v>
                </c:pt>
                <c:pt idx="1225">
                  <c:v>305</c:v>
                </c:pt>
                <c:pt idx="1226">
                  <c:v>6097</c:v>
                </c:pt>
                <c:pt idx="1227">
                  <c:v>24</c:v>
                </c:pt>
                <c:pt idx="1228">
                  <c:v>949.34977228128889</c:v>
                </c:pt>
                <c:pt idx="1229">
                  <c:v>210</c:v>
                </c:pt>
                <c:pt idx="1230">
                  <c:v>495.58567407635564</c:v>
                </c:pt>
                <c:pt idx="1231">
                  <c:v>524</c:v>
                </c:pt>
                <c:pt idx="1232">
                  <c:v>366</c:v>
                </c:pt>
                <c:pt idx="1233">
                  <c:v>336</c:v>
                </c:pt>
                <c:pt idx="1234">
                  <c:v>954.7865771445737</c:v>
                </c:pt>
                <c:pt idx="1235">
                  <c:v>1282.2495162178113</c:v>
                </c:pt>
                <c:pt idx="1236">
                  <c:v>1050.9762016488455</c:v>
                </c:pt>
                <c:pt idx="1237">
                  <c:v>285</c:v>
                </c:pt>
                <c:pt idx="1238">
                  <c:v>306.55215113752632</c:v>
                </c:pt>
                <c:pt idx="1239">
                  <c:v>952.27728259228843</c:v>
                </c:pt>
                <c:pt idx="1240">
                  <c:v>868.63413084944352</c:v>
                </c:pt>
                <c:pt idx="1241">
                  <c:v>1069.7959107909853</c:v>
                </c:pt>
                <c:pt idx="1242">
                  <c:v>163</c:v>
                </c:pt>
                <c:pt idx="1243">
                  <c:v>235</c:v>
                </c:pt>
                <c:pt idx="1244">
                  <c:v>108</c:v>
                </c:pt>
                <c:pt idx="1245">
                  <c:v>1165.5673195365428</c:v>
                </c:pt>
                <c:pt idx="1246">
                  <c:v>1388.8945346899386</c:v>
                </c:pt>
                <c:pt idx="1247">
                  <c:v>288.15065775410045</c:v>
                </c:pt>
                <c:pt idx="1248">
                  <c:v>1275.1398483196697</c:v>
                </c:pt>
                <c:pt idx="1249">
                  <c:v>955.20479290328808</c:v>
                </c:pt>
                <c:pt idx="1250">
                  <c:v>166</c:v>
                </c:pt>
                <c:pt idx="1251">
                  <c:v>435.78082058022159</c:v>
                </c:pt>
                <c:pt idx="1252">
                  <c:v>1741.8686350447435</c:v>
                </c:pt>
                <c:pt idx="1253">
                  <c:v>784.57276334788457</c:v>
                </c:pt>
                <c:pt idx="1254">
                  <c:v>85</c:v>
                </c:pt>
                <c:pt idx="1255">
                  <c:v>130</c:v>
                </c:pt>
                <c:pt idx="1256">
                  <c:v>110</c:v>
                </c:pt>
                <c:pt idx="1257">
                  <c:v>482.62098555621469</c:v>
                </c:pt>
                <c:pt idx="1258">
                  <c:v>548.28085967434788</c:v>
                </c:pt>
                <c:pt idx="1259">
                  <c:v>796.28280459188284</c:v>
                </c:pt>
                <c:pt idx="1260">
                  <c:v>1550.7440333123432</c:v>
                </c:pt>
                <c:pt idx="1261">
                  <c:v>137</c:v>
                </c:pt>
                <c:pt idx="1262">
                  <c:v>167</c:v>
                </c:pt>
                <c:pt idx="1263">
                  <c:v>1208.6435426841078</c:v>
                </c:pt>
                <c:pt idx="1264">
                  <c:v>862.77911022744456</c:v>
                </c:pt>
                <c:pt idx="1265">
                  <c:v>651.58015207676135</c:v>
                </c:pt>
                <c:pt idx="1266">
                  <c:v>184</c:v>
                </c:pt>
                <c:pt idx="1267">
                  <c:v>45</c:v>
                </c:pt>
                <c:pt idx="1268">
                  <c:v>609.34036044662469</c:v>
                </c:pt>
                <c:pt idx="1269">
                  <c:v>603.90355558333965</c:v>
                </c:pt>
                <c:pt idx="1270">
                  <c:v>2487.9655485909198</c:v>
                </c:pt>
                <c:pt idx="1271">
                  <c:v>1490.5209640574949</c:v>
                </c:pt>
                <c:pt idx="1272">
                  <c:v>773.28093786260058</c:v>
                </c:pt>
                <c:pt idx="1273">
                  <c:v>169</c:v>
                </c:pt>
                <c:pt idx="1274">
                  <c:v>100</c:v>
                </c:pt>
                <c:pt idx="1275">
                  <c:v>846.05047987887565</c:v>
                </c:pt>
                <c:pt idx="1276">
                  <c:v>1220.3535839281062</c:v>
                </c:pt>
              </c:numCache>
            </c:numRef>
          </c:xVal>
          <c:yVal>
            <c:numRef>
              <c:f>[20]Hárok1!$B$2:$B$1278</c:f>
              <c:numCache>
                <c:formatCode>#,##0</c:formatCode>
                <c:ptCount val="1277"/>
                <c:pt idx="0">
                  <c:v>117113.63636363637</c:v>
                </c:pt>
                <c:pt idx="1">
                  <c:v>1666.6666666666667</c:v>
                </c:pt>
                <c:pt idx="2">
                  <c:v>7863.636363636364</c:v>
                </c:pt>
                <c:pt idx="3">
                  <c:v>1414.3214285714284</c:v>
                </c:pt>
                <c:pt idx="4">
                  <c:v>60116.438356164384</c:v>
                </c:pt>
                <c:pt idx="5">
                  <c:v>24353.565217391304</c:v>
                </c:pt>
                <c:pt idx="6">
                  <c:v>21567.38667689254</c:v>
                </c:pt>
                <c:pt idx="7">
                  <c:v>250</c:v>
                </c:pt>
                <c:pt idx="8">
                  <c:v>27868.006849315068</c:v>
                </c:pt>
                <c:pt idx="9">
                  <c:v>4740.9375</c:v>
                </c:pt>
                <c:pt idx="10">
                  <c:v>1592.6111111111111</c:v>
                </c:pt>
                <c:pt idx="11">
                  <c:v>4332</c:v>
                </c:pt>
                <c:pt idx="12">
                  <c:v>5499.090909090909</c:v>
                </c:pt>
                <c:pt idx="13">
                  <c:v>84558.912676056338</c:v>
                </c:pt>
                <c:pt idx="14">
                  <c:v>1236.6666666666667</c:v>
                </c:pt>
                <c:pt idx="15">
                  <c:v>264.75</c:v>
                </c:pt>
                <c:pt idx="16">
                  <c:v>848.25</c:v>
                </c:pt>
                <c:pt idx="17">
                  <c:v>4392.5</c:v>
                </c:pt>
                <c:pt idx="18">
                  <c:v>1942.5</c:v>
                </c:pt>
                <c:pt idx="19">
                  <c:v>12538.470588235294</c:v>
                </c:pt>
                <c:pt idx="20">
                  <c:v>1701.9230769230769</c:v>
                </c:pt>
                <c:pt idx="21">
                  <c:v>524.76666666666665</c:v>
                </c:pt>
                <c:pt idx="22">
                  <c:v>3539.5294117647059</c:v>
                </c:pt>
                <c:pt idx="23">
                  <c:v>27646.679104477611</c:v>
                </c:pt>
                <c:pt idx="24">
                  <c:v>638.4</c:v>
                </c:pt>
                <c:pt idx="25">
                  <c:v>14033.193277310926</c:v>
                </c:pt>
                <c:pt idx="26">
                  <c:v>7757.666666666667</c:v>
                </c:pt>
                <c:pt idx="27">
                  <c:v>1314.6666666666667</c:v>
                </c:pt>
                <c:pt idx="28">
                  <c:v>37378.149659863942</c:v>
                </c:pt>
                <c:pt idx="29">
                  <c:v>4117.193181818182</c:v>
                </c:pt>
                <c:pt idx="30">
                  <c:v>97667.90217391304</c:v>
                </c:pt>
                <c:pt idx="31">
                  <c:v>40367.636363636368</c:v>
                </c:pt>
                <c:pt idx="32">
                  <c:v>916.875</c:v>
                </c:pt>
                <c:pt idx="33">
                  <c:v>5554.8833333333332</c:v>
                </c:pt>
                <c:pt idx="34">
                  <c:v>9334.6341463414628</c:v>
                </c:pt>
                <c:pt idx="35">
                  <c:v>9594</c:v>
                </c:pt>
                <c:pt idx="36">
                  <c:v>2936.1428571428569</c:v>
                </c:pt>
                <c:pt idx="37">
                  <c:v>6527.7777777777774</c:v>
                </c:pt>
                <c:pt idx="38">
                  <c:v>2411.1111111111109</c:v>
                </c:pt>
                <c:pt idx="39">
                  <c:v>1388.8888888888889</c:v>
                </c:pt>
                <c:pt idx="40">
                  <c:v>1077.7777777777778</c:v>
                </c:pt>
                <c:pt idx="41">
                  <c:v>13474.911745772302</c:v>
                </c:pt>
                <c:pt idx="42">
                  <c:v>4412.25</c:v>
                </c:pt>
                <c:pt idx="43">
                  <c:v>8442.34375</c:v>
                </c:pt>
                <c:pt idx="44">
                  <c:v>1624.2391304347827</c:v>
                </c:pt>
                <c:pt idx="45">
                  <c:v>60805.881818181813</c:v>
                </c:pt>
                <c:pt idx="46">
                  <c:v>4993.0588235294117</c:v>
                </c:pt>
                <c:pt idx="47">
                  <c:v>4387.894736842105</c:v>
                </c:pt>
                <c:pt idx="48">
                  <c:v>8923.1462264150941</c:v>
                </c:pt>
                <c:pt idx="49">
                  <c:v>4515.5</c:v>
                </c:pt>
                <c:pt idx="50">
                  <c:v>3773</c:v>
                </c:pt>
                <c:pt idx="51">
                  <c:v>1925</c:v>
                </c:pt>
                <c:pt idx="52">
                  <c:v>660</c:v>
                </c:pt>
                <c:pt idx="53">
                  <c:v>511.5</c:v>
                </c:pt>
                <c:pt idx="54">
                  <c:v>357.5</c:v>
                </c:pt>
                <c:pt idx="55">
                  <c:v>4247.8537735849059</c:v>
                </c:pt>
                <c:pt idx="56">
                  <c:v>1854.5454545454545</c:v>
                </c:pt>
                <c:pt idx="57">
                  <c:v>42902.867088607592</c:v>
                </c:pt>
                <c:pt idx="58">
                  <c:v>7804.347826086957</c:v>
                </c:pt>
                <c:pt idx="59">
                  <c:v>650</c:v>
                </c:pt>
                <c:pt idx="60">
                  <c:v>66156.244444444455</c:v>
                </c:pt>
                <c:pt idx="61">
                  <c:v>5576.7692307692314</c:v>
                </c:pt>
                <c:pt idx="62">
                  <c:v>7990.4925373134329</c:v>
                </c:pt>
                <c:pt idx="63">
                  <c:v>4200.5135135135133</c:v>
                </c:pt>
                <c:pt idx="64">
                  <c:v>22302.19090909091</c:v>
                </c:pt>
                <c:pt idx="65">
                  <c:v>8332.3960396039602</c:v>
                </c:pt>
                <c:pt idx="66">
                  <c:v>23619.642857142855</c:v>
                </c:pt>
                <c:pt idx="67">
                  <c:v>964.28571428571422</c:v>
                </c:pt>
                <c:pt idx="68">
                  <c:v>2616.6702127659578</c:v>
                </c:pt>
                <c:pt idx="69">
                  <c:v>3831.2280701754389</c:v>
                </c:pt>
                <c:pt idx="70">
                  <c:v>1093.0048076923076</c:v>
                </c:pt>
                <c:pt idx="71">
                  <c:v>18223.854166666668</c:v>
                </c:pt>
                <c:pt idx="72">
                  <c:v>9421.7200000000012</c:v>
                </c:pt>
                <c:pt idx="73">
                  <c:v>11099.446236275509</c:v>
                </c:pt>
                <c:pt idx="74">
                  <c:v>7586.8833333333332</c:v>
                </c:pt>
                <c:pt idx="75">
                  <c:v>1343.3095238095239</c:v>
                </c:pt>
                <c:pt idx="76">
                  <c:v>12348.965909090908</c:v>
                </c:pt>
                <c:pt idx="77">
                  <c:v>493.43525179856118</c:v>
                </c:pt>
                <c:pt idx="78">
                  <c:v>10861.063253808401</c:v>
                </c:pt>
                <c:pt idx="79">
                  <c:v>2441.7372881355932</c:v>
                </c:pt>
                <c:pt idx="80">
                  <c:v>2085.8823529411766</c:v>
                </c:pt>
                <c:pt idx="81">
                  <c:v>3803.8965517241377</c:v>
                </c:pt>
                <c:pt idx="82">
                  <c:v>19634.789156626506</c:v>
                </c:pt>
                <c:pt idx="83">
                  <c:v>2431.5789473684213</c:v>
                </c:pt>
                <c:pt idx="84">
                  <c:v>2252.6315789473688</c:v>
                </c:pt>
                <c:pt idx="85">
                  <c:v>15.75</c:v>
                </c:pt>
                <c:pt idx="86">
                  <c:v>4984</c:v>
                </c:pt>
                <c:pt idx="87">
                  <c:v>1630.909090909091</c:v>
                </c:pt>
                <c:pt idx="88">
                  <c:v>8492.7631578947367</c:v>
                </c:pt>
                <c:pt idx="89">
                  <c:v>6433.7777777777783</c:v>
                </c:pt>
                <c:pt idx="90">
                  <c:v>3906.2222222222222</c:v>
                </c:pt>
                <c:pt idx="91">
                  <c:v>34672.231343283587</c:v>
                </c:pt>
                <c:pt idx="92">
                  <c:v>22087.324074074073</c:v>
                </c:pt>
                <c:pt idx="93">
                  <c:v>2718.75</c:v>
                </c:pt>
                <c:pt idx="94">
                  <c:v>9143.414634146342</c:v>
                </c:pt>
                <c:pt idx="95">
                  <c:v>20417.399999999998</c:v>
                </c:pt>
                <c:pt idx="96">
                  <c:v>2652.3333333333335</c:v>
                </c:pt>
                <c:pt idx="97">
                  <c:v>3371.25</c:v>
                </c:pt>
                <c:pt idx="98">
                  <c:v>8629.9307692307702</c:v>
                </c:pt>
                <c:pt idx="99">
                  <c:v>3208.5</c:v>
                </c:pt>
                <c:pt idx="100">
                  <c:v>1079.8333333333335</c:v>
                </c:pt>
                <c:pt idx="101">
                  <c:v>510.75</c:v>
                </c:pt>
                <c:pt idx="102">
                  <c:v>7198.125</c:v>
                </c:pt>
                <c:pt idx="103">
                  <c:v>6512.34375</c:v>
                </c:pt>
                <c:pt idx="104">
                  <c:v>6928.787878787879</c:v>
                </c:pt>
                <c:pt idx="105">
                  <c:v>2468.5714285714289</c:v>
                </c:pt>
                <c:pt idx="106">
                  <c:v>7704.545454545455</c:v>
                </c:pt>
                <c:pt idx="107">
                  <c:v>2618.875</c:v>
                </c:pt>
                <c:pt idx="108">
                  <c:v>10773.772727272728</c:v>
                </c:pt>
                <c:pt idx="109">
                  <c:v>11662.0703125</c:v>
                </c:pt>
                <c:pt idx="110">
                  <c:v>4527.1153846153838</c:v>
                </c:pt>
                <c:pt idx="111">
                  <c:v>230.19230769230768</c:v>
                </c:pt>
                <c:pt idx="112">
                  <c:v>6794.5124999999998</c:v>
                </c:pt>
                <c:pt idx="113">
                  <c:v>3642.8571428571427</c:v>
                </c:pt>
                <c:pt idx="114">
                  <c:v>3593.5416666666665</c:v>
                </c:pt>
                <c:pt idx="115">
                  <c:v>2485.75</c:v>
                </c:pt>
                <c:pt idx="116">
                  <c:v>3324.125</c:v>
                </c:pt>
                <c:pt idx="117">
                  <c:v>15728.999999999998</c:v>
                </c:pt>
                <c:pt idx="118">
                  <c:v>4409.545454545454</c:v>
                </c:pt>
                <c:pt idx="119">
                  <c:v>8460.5047987887556</c:v>
                </c:pt>
                <c:pt idx="120">
                  <c:v>10072.754716981131</c:v>
                </c:pt>
                <c:pt idx="121">
                  <c:v>4747</c:v>
                </c:pt>
                <c:pt idx="122">
                  <c:v>2570.4499999999998</c:v>
                </c:pt>
                <c:pt idx="123">
                  <c:v>780.53571428571422</c:v>
                </c:pt>
                <c:pt idx="124">
                  <c:v>448.17857142857144</c:v>
                </c:pt>
                <c:pt idx="125">
                  <c:v>6432.5999999999995</c:v>
                </c:pt>
                <c:pt idx="126">
                  <c:v>9440.3035714285725</c:v>
                </c:pt>
                <c:pt idx="127">
                  <c:v>587.08928571428578</c:v>
                </c:pt>
                <c:pt idx="128">
                  <c:v>12940</c:v>
                </c:pt>
                <c:pt idx="129">
                  <c:v>6400</c:v>
                </c:pt>
                <c:pt idx="130">
                  <c:v>5035</c:v>
                </c:pt>
                <c:pt idx="131">
                  <c:v>1865</c:v>
                </c:pt>
                <c:pt idx="132">
                  <c:v>1000</c:v>
                </c:pt>
                <c:pt idx="133">
                  <c:v>845</c:v>
                </c:pt>
                <c:pt idx="134">
                  <c:v>840</c:v>
                </c:pt>
                <c:pt idx="135">
                  <c:v>480</c:v>
                </c:pt>
                <c:pt idx="136">
                  <c:v>360</c:v>
                </c:pt>
                <c:pt idx="137">
                  <c:v>285</c:v>
                </c:pt>
                <c:pt idx="138">
                  <c:v>230</c:v>
                </c:pt>
                <c:pt idx="139">
                  <c:v>165</c:v>
                </c:pt>
                <c:pt idx="140">
                  <c:v>50</c:v>
                </c:pt>
                <c:pt idx="141">
                  <c:v>10058.208333333332</c:v>
                </c:pt>
                <c:pt idx="142">
                  <c:v>11479.09090909091</c:v>
                </c:pt>
                <c:pt idx="143">
                  <c:v>7402.4189292417677</c:v>
                </c:pt>
                <c:pt idx="144">
                  <c:v>7195.58</c:v>
                </c:pt>
                <c:pt idx="145">
                  <c:v>4402.3200000000006</c:v>
                </c:pt>
                <c:pt idx="146">
                  <c:v>13661.864406779661</c:v>
                </c:pt>
                <c:pt idx="147">
                  <c:v>2287.5675675675675</c:v>
                </c:pt>
                <c:pt idx="148">
                  <c:v>288.26</c:v>
                </c:pt>
                <c:pt idx="149">
                  <c:v>5519.1612903225805</c:v>
                </c:pt>
                <c:pt idx="150">
                  <c:v>894.05660377358492</c:v>
                </c:pt>
                <c:pt idx="151">
                  <c:v>2949.035294117647</c:v>
                </c:pt>
                <c:pt idx="152">
                  <c:v>5584.3513513513517</c:v>
                </c:pt>
                <c:pt idx="153">
                  <c:v>2521.863636363636</c:v>
                </c:pt>
                <c:pt idx="154">
                  <c:v>7000.9318008761129</c:v>
                </c:pt>
                <c:pt idx="155">
                  <c:v>990</c:v>
                </c:pt>
                <c:pt idx="156">
                  <c:v>5632.4606741573034</c:v>
                </c:pt>
                <c:pt idx="157">
                  <c:v>4218.641304347826</c:v>
                </c:pt>
                <c:pt idx="158">
                  <c:v>2836.2352941176473</c:v>
                </c:pt>
                <c:pt idx="159">
                  <c:v>8462.1710526315783</c:v>
                </c:pt>
                <c:pt idx="160">
                  <c:v>4972.2580645161288</c:v>
                </c:pt>
                <c:pt idx="161">
                  <c:v>2563.5514018691588</c:v>
                </c:pt>
                <c:pt idx="162">
                  <c:v>1498.2857142857144</c:v>
                </c:pt>
                <c:pt idx="163">
                  <c:v>38539.779411764706</c:v>
                </c:pt>
                <c:pt idx="164">
                  <c:v>1748.375</c:v>
                </c:pt>
                <c:pt idx="165">
                  <c:v>3358.333333333333</c:v>
                </c:pt>
                <c:pt idx="166">
                  <c:v>6595.2625149233154</c:v>
                </c:pt>
                <c:pt idx="167">
                  <c:v>101455.88235294119</c:v>
                </c:pt>
                <c:pt idx="168">
                  <c:v>441.00000000000006</c:v>
                </c:pt>
                <c:pt idx="169">
                  <c:v>3751.3482142857147</c:v>
                </c:pt>
                <c:pt idx="170">
                  <c:v>1713.7931034482758</c:v>
                </c:pt>
                <c:pt idx="171">
                  <c:v>543.10714285714289</c:v>
                </c:pt>
                <c:pt idx="172">
                  <c:v>1855.294117647059</c:v>
                </c:pt>
                <c:pt idx="173">
                  <c:v>2367.261904761905</c:v>
                </c:pt>
                <c:pt idx="174">
                  <c:v>5106.4210526315792</c:v>
                </c:pt>
                <c:pt idx="175">
                  <c:v>6361.0616900433497</c:v>
                </c:pt>
                <c:pt idx="176">
                  <c:v>6335.9687445204963</c:v>
                </c:pt>
                <c:pt idx="177">
                  <c:v>18066.75</c:v>
                </c:pt>
                <c:pt idx="178">
                  <c:v>29191.545454545452</c:v>
                </c:pt>
                <c:pt idx="179">
                  <c:v>5644</c:v>
                </c:pt>
                <c:pt idx="180">
                  <c:v>1907.205882352941</c:v>
                </c:pt>
                <c:pt idx="181">
                  <c:v>111.55</c:v>
                </c:pt>
                <c:pt idx="182">
                  <c:v>2092.9655172413795</c:v>
                </c:pt>
                <c:pt idx="183">
                  <c:v>16773.052631578947</c:v>
                </c:pt>
                <c:pt idx="184">
                  <c:v>19427.419354838712</c:v>
                </c:pt>
                <c:pt idx="185">
                  <c:v>1382.3333333333333</c:v>
                </c:pt>
                <c:pt idx="186">
                  <c:v>1091.0645161290322</c:v>
                </c:pt>
                <c:pt idx="187">
                  <c:v>4823.565217391304</c:v>
                </c:pt>
                <c:pt idx="188">
                  <c:v>6534.801470588236</c:v>
                </c:pt>
                <c:pt idx="189">
                  <c:v>38208</c:v>
                </c:pt>
                <c:pt idx="190">
                  <c:v>288</c:v>
                </c:pt>
                <c:pt idx="191">
                  <c:v>2781.6176470588234</c:v>
                </c:pt>
                <c:pt idx="192">
                  <c:v>81149.988095238092</c:v>
                </c:pt>
                <c:pt idx="193">
                  <c:v>8342.8571428571431</c:v>
                </c:pt>
                <c:pt idx="194">
                  <c:v>742.85714285714289</c:v>
                </c:pt>
                <c:pt idx="195">
                  <c:v>400</c:v>
                </c:pt>
                <c:pt idx="196">
                  <c:v>4380</c:v>
                </c:pt>
                <c:pt idx="197">
                  <c:v>20547.724137931036</c:v>
                </c:pt>
                <c:pt idx="198">
                  <c:v>5871.7492523477076</c:v>
                </c:pt>
                <c:pt idx="199">
                  <c:v>14493.691387559809</c:v>
                </c:pt>
                <c:pt idx="200">
                  <c:v>1334.75</c:v>
                </c:pt>
                <c:pt idx="201">
                  <c:v>19</c:v>
                </c:pt>
                <c:pt idx="202">
                  <c:v>3996.4444444444443</c:v>
                </c:pt>
                <c:pt idx="203">
                  <c:v>462</c:v>
                </c:pt>
                <c:pt idx="204">
                  <c:v>725.08333333333326</c:v>
                </c:pt>
                <c:pt idx="205">
                  <c:v>5742.1023671462981</c:v>
                </c:pt>
                <c:pt idx="206">
                  <c:v>4839.1219512195121</c:v>
                </c:pt>
                <c:pt idx="207">
                  <c:v>14624.465116279071</c:v>
                </c:pt>
                <c:pt idx="208">
                  <c:v>21438.050847457627</c:v>
                </c:pt>
                <c:pt idx="209">
                  <c:v>16981.919811320753</c:v>
                </c:pt>
                <c:pt idx="210">
                  <c:v>2412.0865384615381</c:v>
                </c:pt>
                <c:pt idx="211">
                  <c:v>8296.5208333333339</c:v>
                </c:pt>
                <c:pt idx="212">
                  <c:v>48180.907894736847</c:v>
                </c:pt>
                <c:pt idx="213">
                  <c:v>14573.293532338308</c:v>
                </c:pt>
                <c:pt idx="214">
                  <c:v>4462.3846153846152</c:v>
                </c:pt>
                <c:pt idx="215">
                  <c:v>1846.875</c:v>
                </c:pt>
                <c:pt idx="216">
                  <c:v>8976.8148148148139</c:v>
                </c:pt>
                <c:pt idx="217">
                  <c:v>4625.9677419354839</c:v>
                </c:pt>
                <c:pt idx="218">
                  <c:v>12669.969026548673</c:v>
                </c:pt>
                <c:pt idx="219">
                  <c:v>4558.1785714285716</c:v>
                </c:pt>
                <c:pt idx="220">
                  <c:v>7435.909090909091</c:v>
                </c:pt>
                <c:pt idx="221">
                  <c:v>572.71875</c:v>
                </c:pt>
                <c:pt idx="222">
                  <c:v>8560.6500000000015</c:v>
                </c:pt>
                <c:pt idx="223">
                  <c:v>12404.467532467534</c:v>
                </c:pt>
                <c:pt idx="224">
                  <c:v>8627.6574074074069</c:v>
                </c:pt>
                <c:pt idx="225">
                  <c:v>16336.511627906977</c:v>
                </c:pt>
                <c:pt idx="226">
                  <c:v>12741.875</c:v>
                </c:pt>
                <c:pt idx="227">
                  <c:v>5319.7044508449317</c:v>
                </c:pt>
                <c:pt idx="228">
                  <c:v>17106.927710843374</c:v>
                </c:pt>
                <c:pt idx="229">
                  <c:v>10379.999999999998</c:v>
                </c:pt>
                <c:pt idx="230">
                  <c:v>5269.518559799224</c:v>
                </c:pt>
                <c:pt idx="231">
                  <c:v>5227.6969839278017</c:v>
                </c:pt>
                <c:pt idx="232">
                  <c:v>1207.4782608695652</c:v>
                </c:pt>
                <c:pt idx="233">
                  <c:v>2083.7999999999997</c:v>
                </c:pt>
                <c:pt idx="234">
                  <c:v>3513.0357142857142</c:v>
                </c:pt>
                <c:pt idx="235">
                  <c:v>33812.110091743118</c:v>
                </c:pt>
                <c:pt idx="236">
                  <c:v>26538.09375</c:v>
                </c:pt>
                <c:pt idx="237">
                  <c:v>5114.7787290749611</c:v>
                </c:pt>
                <c:pt idx="238">
                  <c:v>5093.8679411392504</c:v>
                </c:pt>
                <c:pt idx="239">
                  <c:v>5924.4444444444443</c:v>
                </c:pt>
                <c:pt idx="240">
                  <c:v>4985.1318438735516</c:v>
                </c:pt>
                <c:pt idx="241">
                  <c:v>10888.361538461537</c:v>
                </c:pt>
                <c:pt idx="242">
                  <c:v>21599.978260869568</c:v>
                </c:pt>
                <c:pt idx="243">
                  <c:v>105.28448275862068</c:v>
                </c:pt>
                <c:pt idx="244">
                  <c:v>764.4</c:v>
                </c:pt>
                <c:pt idx="245">
                  <c:v>69490.909090909103</c:v>
                </c:pt>
                <c:pt idx="246">
                  <c:v>18190.909090909092</c:v>
                </c:pt>
                <c:pt idx="247">
                  <c:v>7477.2727272727279</c:v>
                </c:pt>
                <c:pt idx="248">
                  <c:v>2418.1818181818185</c:v>
                </c:pt>
                <c:pt idx="249">
                  <c:v>772.72727272727275</c:v>
                </c:pt>
                <c:pt idx="250">
                  <c:v>636.36363636363637</c:v>
                </c:pt>
                <c:pt idx="251">
                  <c:v>500.00000000000006</c:v>
                </c:pt>
                <c:pt idx="252">
                  <c:v>159.09090909090909</c:v>
                </c:pt>
                <c:pt idx="253">
                  <c:v>239841.19708029198</c:v>
                </c:pt>
                <c:pt idx="254">
                  <c:v>3694.2213114754095</c:v>
                </c:pt>
                <c:pt idx="255">
                  <c:v>4645.3525641025644</c:v>
                </c:pt>
                <c:pt idx="256">
                  <c:v>756.41176470588232</c:v>
                </c:pt>
                <c:pt idx="257">
                  <c:v>4608.7376610307501</c:v>
                </c:pt>
                <c:pt idx="258">
                  <c:v>8227.9166666666661</c:v>
                </c:pt>
                <c:pt idx="259">
                  <c:v>4600.3733458564657</c:v>
                </c:pt>
                <c:pt idx="260">
                  <c:v>6639.9152542372876</c:v>
                </c:pt>
                <c:pt idx="261">
                  <c:v>325.09090909090912</c:v>
                </c:pt>
                <c:pt idx="262">
                  <c:v>4541.8231396364745</c:v>
                </c:pt>
                <c:pt idx="263">
                  <c:v>21891.803278688523</c:v>
                </c:pt>
                <c:pt idx="264">
                  <c:v>4495.8194061779095</c:v>
                </c:pt>
                <c:pt idx="265">
                  <c:v>527.45901639344265</c:v>
                </c:pt>
                <c:pt idx="266">
                  <c:v>24136.528455284551</c:v>
                </c:pt>
                <c:pt idx="267">
                  <c:v>4407.9940968479223</c:v>
                </c:pt>
                <c:pt idx="268">
                  <c:v>112928.86836027713</c:v>
                </c:pt>
                <c:pt idx="269">
                  <c:v>9009</c:v>
                </c:pt>
                <c:pt idx="270">
                  <c:v>4725</c:v>
                </c:pt>
                <c:pt idx="271">
                  <c:v>4391.2654664993534</c:v>
                </c:pt>
                <c:pt idx="272">
                  <c:v>630</c:v>
                </c:pt>
                <c:pt idx="273">
                  <c:v>202.5</c:v>
                </c:pt>
                <c:pt idx="274">
                  <c:v>4357.8082058022155</c:v>
                </c:pt>
                <c:pt idx="275">
                  <c:v>4357.8082058022155</c:v>
                </c:pt>
                <c:pt idx="276">
                  <c:v>4349.4438906279311</c:v>
                </c:pt>
                <c:pt idx="277">
                  <c:v>180</c:v>
                </c:pt>
                <c:pt idx="278">
                  <c:v>72</c:v>
                </c:pt>
                <c:pt idx="279">
                  <c:v>67.5</c:v>
                </c:pt>
                <c:pt idx="280">
                  <c:v>5126.7204301075271</c:v>
                </c:pt>
                <c:pt idx="281">
                  <c:v>13095.816666666668</c:v>
                </c:pt>
                <c:pt idx="282">
                  <c:v>9157.1200000000008</c:v>
                </c:pt>
                <c:pt idx="283">
                  <c:v>953.73134328358196</c:v>
                </c:pt>
                <c:pt idx="284">
                  <c:v>4290.8936844079399</c:v>
                </c:pt>
                <c:pt idx="285">
                  <c:v>5328.9411764705883</c:v>
                </c:pt>
                <c:pt idx="286">
                  <c:v>830.80000000000007</c:v>
                </c:pt>
                <c:pt idx="287">
                  <c:v>11255.230088495575</c:v>
                </c:pt>
                <c:pt idx="288">
                  <c:v>1354.181818181818</c:v>
                </c:pt>
                <c:pt idx="289">
                  <c:v>1810.4482758620688</c:v>
                </c:pt>
                <c:pt idx="290">
                  <c:v>4140.3360112708197</c:v>
                </c:pt>
                <c:pt idx="291">
                  <c:v>4666.666666666667</c:v>
                </c:pt>
                <c:pt idx="292">
                  <c:v>4622.2222222222226</c:v>
                </c:pt>
                <c:pt idx="293">
                  <c:v>3200</c:v>
                </c:pt>
                <c:pt idx="294">
                  <c:v>457.77777777777777</c:v>
                </c:pt>
                <c:pt idx="295">
                  <c:v>4098.5144353993965</c:v>
                </c:pt>
                <c:pt idx="296">
                  <c:v>2003.4807692307693</c:v>
                </c:pt>
                <c:pt idx="297">
                  <c:v>11171.702898550724</c:v>
                </c:pt>
                <c:pt idx="298">
                  <c:v>4031.5999140051208</c:v>
                </c:pt>
                <c:pt idx="299">
                  <c:v>1896.3823529411766</c:v>
                </c:pt>
                <c:pt idx="300">
                  <c:v>4014.8712836565519</c:v>
                </c:pt>
                <c:pt idx="301">
                  <c:v>874.1875</c:v>
                </c:pt>
                <c:pt idx="302">
                  <c:v>7523.3666666666668</c:v>
                </c:pt>
                <c:pt idx="303">
                  <c:v>6610.1</c:v>
                </c:pt>
                <c:pt idx="304">
                  <c:v>2025.1030534351148</c:v>
                </c:pt>
                <c:pt idx="305">
                  <c:v>14472.236842105263</c:v>
                </c:pt>
                <c:pt idx="306">
                  <c:v>513.71428571428578</c:v>
                </c:pt>
                <c:pt idx="307">
                  <c:v>3549.8360655737706</c:v>
                </c:pt>
                <c:pt idx="308">
                  <c:v>309.61538461538464</c:v>
                </c:pt>
                <c:pt idx="309">
                  <c:v>3851.7671377580045</c:v>
                </c:pt>
                <c:pt idx="310">
                  <c:v>3421.8947368421054</c:v>
                </c:pt>
                <c:pt idx="311">
                  <c:v>5233.28</c:v>
                </c:pt>
                <c:pt idx="312">
                  <c:v>23203.76896551724</c:v>
                </c:pt>
                <c:pt idx="313">
                  <c:v>3784.8526163637289</c:v>
                </c:pt>
                <c:pt idx="314">
                  <c:v>20702.42105263158</c:v>
                </c:pt>
                <c:pt idx="315">
                  <c:v>34905.882352941182</c:v>
                </c:pt>
                <c:pt idx="316">
                  <c:v>9489.7058823529424</c:v>
                </c:pt>
                <c:pt idx="317">
                  <c:v>3734.6667253180217</c:v>
                </c:pt>
                <c:pt idx="318">
                  <c:v>5995.588235294118</c:v>
                </c:pt>
                <c:pt idx="319">
                  <c:v>3961.7647058823532</c:v>
                </c:pt>
                <c:pt idx="320">
                  <c:v>1804.4117647058824</c:v>
                </c:pt>
                <c:pt idx="321">
                  <c:v>903.86363636363637</c:v>
                </c:pt>
                <c:pt idx="322">
                  <c:v>445.14814814814815</c:v>
                </c:pt>
                <c:pt idx="323">
                  <c:v>823.69047619047626</c:v>
                </c:pt>
                <c:pt idx="324">
                  <c:v>5992.4626865671644</c:v>
                </c:pt>
                <c:pt idx="325">
                  <c:v>41328.105263157893</c:v>
                </c:pt>
                <c:pt idx="326">
                  <c:v>13457.568627450981</c:v>
                </c:pt>
                <c:pt idx="327">
                  <c:v>5858.125</c:v>
                </c:pt>
                <c:pt idx="328">
                  <c:v>1207.5</c:v>
                </c:pt>
                <c:pt idx="329">
                  <c:v>183.75</c:v>
                </c:pt>
                <c:pt idx="330">
                  <c:v>43.75</c:v>
                </c:pt>
                <c:pt idx="331">
                  <c:v>6667.9565217391309</c:v>
                </c:pt>
                <c:pt idx="332">
                  <c:v>3787.9642857142853</c:v>
                </c:pt>
                <c:pt idx="333">
                  <c:v>3559.0161066580476</c:v>
                </c:pt>
                <c:pt idx="334">
                  <c:v>3554.8339490709054</c:v>
                </c:pt>
                <c:pt idx="335">
                  <c:v>4268.3936170212774</c:v>
                </c:pt>
                <c:pt idx="336">
                  <c:v>3247.8260869565215</c:v>
                </c:pt>
                <c:pt idx="337">
                  <c:v>534.78260869565213</c:v>
                </c:pt>
                <c:pt idx="338">
                  <c:v>3437.7335366309226</c:v>
                </c:pt>
                <c:pt idx="339">
                  <c:v>426.08695652173913</c:v>
                </c:pt>
                <c:pt idx="340">
                  <c:v>3429.3692214566381</c:v>
                </c:pt>
                <c:pt idx="341">
                  <c:v>34968.082010582009</c:v>
                </c:pt>
                <c:pt idx="342">
                  <c:v>9755.0595238095229</c:v>
                </c:pt>
                <c:pt idx="343">
                  <c:v>3013.4210526315787</c:v>
                </c:pt>
                <c:pt idx="344">
                  <c:v>121539.66942148762</c:v>
                </c:pt>
                <c:pt idx="345">
                  <c:v>3362.4547000623625</c:v>
                </c:pt>
                <c:pt idx="346">
                  <c:v>10190.514705882351</c:v>
                </c:pt>
                <c:pt idx="347">
                  <c:v>3324.815281778082</c:v>
                </c:pt>
                <c:pt idx="348">
                  <c:v>780</c:v>
                </c:pt>
                <c:pt idx="349">
                  <c:v>13292.446808510638</c:v>
                </c:pt>
                <c:pt idx="350">
                  <c:v>16482.581818181818</c:v>
                </c:pt>
                <c:pt idx="351">
                  <c:v>2020.2826086956522</c:v>
                </c:pt>
                <c:pt idx="352">
                  <c:v>3278.8115483195174</c:v>
                </c:pt>
                <c:pt idx="353">
                  <c:v>276.8</c:v>
                </c:pt>
                <c:pt idx="354">
                  <c:v>4057.1886792452833</c:v>
                </c:pt>
                <c:pt idx="355">
                  <c:v>3262.0829179709485</c:v>
                </c:pt>
                <c:pt idx="356">
                  <c:v>3257.9007603838063</c:v>
                </c:pt>
                <c:pt idx="357">
                  <c:v>13804.944444444445</c:v>
                </c:pt>
                <c:pt idx="358">
                  <c:v>10374.043243243243</c:v>
                </c:pt>
                <c:pt idx="359">
                  <c:v>24628.674698795181</c:v>
                </c:pt>
                <c:pt idx="360">
                  <c:v>3220.2613420995262</c:v>
                </c:pt>
                <c:pt idx="361">
                  <c:v>3220.2613420995262</c:v>
                </c:pt>
                <c:pt idx="362">
                  <c:v>995.68965517241384</c:v>
                </c:pt>
                <c:pt idx="363">
                  <c:v>1037.8548387096776</c:v>
                </c:pt>
                <c:pt idx="364">
                  <c:v>25056.814655172417</c:v>
                </c:pt>
                <c:pt idx="365">
                  <c:v>16899.386792452831</c:v>
                </c:pt>
                <c:pt idx="366">
                  <c:v>3174.2576086409613</c:v>
                </c:pt>
                <c:pt idx="367">
                  <c:v>28080.092592592595</c:v>
                </c:pt>
                <c:pt idx="368">
                  <c:v>18265.486666666668</c:v>
                </c:pt>
                <c:pt idx="369">
                  <c:v>10671.428571428571</c:v>
                </c:pt>
                <c:pt idx="370">
                  <c:v>2871.4285714285716</c:v>
                </c:pt>
                <c:pt idx="371">
                  <c:v>835.71428571428567</c:v>
                </c:pt>
                <c:pt idx="372">
                  <c:v>3136.6181903566812</c:v>
                </c:pt>
                <c:pt idx="373">
                  <c:v>5531.166666666667</c:v>
                </c:pt>
                <c:pt idx="374">
                  <c:v>5265.9444444444443</c:v>
                </c:pt>
                <c:pt idx="375">
                  <c:v>936.61607142857144</c:v>
                </c:pt>
                <c:pt idx="376">
                  <c:v>406.20689655172413</c:v>
                </c:pt>
                <c:pt idx="377">
                  <c:v>3115.7074024209701</c:v>
                </c:pt>
                <c:pt idx="378">
                  <c:v>3107.3430872466856</c:v>
                </c:pt>
                <c:pt idx="379">
                  <c:v>1551.7557251908397</c:v>
                </c:pt>
                <c:pt idx="380">
                  <c:v>3082.2501417238323</c:v>
                </c:pt>
                <c:pt idx="381">
                  <c:v>3078.06798413669</c:v>
                </c:pt>
                <c:pt idx="382">
                  <c:v>2955.8285714285712</c:v>
                </c:pt>
                <c:pt idx="383">
                  <c:v>3707.7333333333331</c:v>
                </c:pt>
                <c:pt idx="384">
                  <c:v>1369.6</c:v>
                </c:pt>
                <c:pt idx="385">
                  <c:v>26618.6953125</c:v>
                </c:pt>
                <c:pt idx="386">
                  <c:v>2986.2599999999998</c:v>
                </c:pt>
                <c:pt idx="387">
                  <c:v>16371.486486486487</c:v>
                </c:pt>
                <c:pt idx="388">
                  <c:v>3006.9713051552717</c:v>
                </c:pt>
                <c:pt idx="389">
                  <c:v>21916.111111111109</c:v>
                </c:pt>
                <c:pt idx="390">
                  <c:v>67895.461956521729</c:v>
                </c:pt>
                <c:pt idx="391">
                  <c:v>23365.746268656716</c:v>
                </c:pt>
                <c:pt idx="392">
                  <c:v>3336.25</c:v>
                </c:pt>
                <c:pt idx="393">
                  <c:v>2805</c:v>
                </c:pt>
                <c:pt idx="394">
                  <c:v>2948.4210989352805</c:v>
                </c:pt>
                <c:pt idx="395">
                  <c:v>1258</c:v>
                </c:pt>
                <c:pt idx="396">
                  <c:v>148.75</c:v>
                </c:pt>
                <c:pt idx="397">
                  <c:v>11745.234042553193</c:v>
                </c:pt>
                <c:pt idx="398">
                  <c:v>9145.1232876712329</c:v>
                </c:pt>
                <c:pt idx="399">
                  <c:v>8949.295774647886</c:v>
                </c:pt>
                <c:pt idx="400">
                  <c:v>2927.5103109995694</c:v>
                </c:pt>
                <c:pt idx="401">
                  <c:v>2583</c:v>
                </c:pt>
                <c:pt idx="402">
                  <c:v>934.24999999999989</c:v>
                </c:pt>
                <c:pt idx="403">
                  <c:v>715.41666666666663</c:v>
                </c:pt>
                <c:pt idx="404">
                  <c:v>9550.8000000000011</c:v>
                </c:pt>
                <c:pt idx="405">
                  <c:v>2646</c:v>
                </c:pt>
                <c:pt idx="406">
                  <c:v>2902.4173654767155</c:v>
                </c:pt>
                <c:pt idx="407">
                  <c:v>3162.919117647059</c:v>
                </c:pt>
                <c:pt idx="408">
                  <c:v>4676.8055555555557</c:v>
                </c:pt>
                <c:pt idx="409">
                  <c:v>846.31034482758616</c:v>
                </c:pt>
                <c:pt idx="410">
                  <c:v>1256.25</c:v>
                </c:pt>
                <c:pt idx="411">
                  <c:v>11035.607142857143</c:v>
                </c:pt>
                <c:pt idx="412">
                  <c:v>4583.3333333333339</c:v>
                </c:pt>
                <c:pt idx="413">
                  <c:v>2387.5</c:v>
                </c:pt>
                <c:pt idx="414">
                  <c:v>1466.6666666666667</c:v>
                </c:pt>
                <c:pt idx="415">
                  <c:v>1258.3333333333335</c:v>
                </c:pt>
                <c:pt idx="416">
                  <c:v>775</c:v>
                </c:pt>
                <c:pt idx="417">
                  <c:v>616.66666666666674</c:v>
                </c:pt>
                <c:pt idx="418">
                  <c:v>420.83333333333337</c:v>
                </c:pt>
                <c:pt idx="419">
                  <c:v>375</c:v>
                </c:pt>
                <c:pt idx="420">
                  <c:v>2739.3132195781682</c:v>
                </c:pt>
                <c:pt idx="421">
                  <c:v>366.66666666666669</c:v>
                </c:pt>
                <c:pt idx="422">
                  <c:v>179.16666666666669</c:v>
                </c:pt>
                <c:pt idx="423">
                  <c:v>2718.402431642457</c:v>
                </c:pt>
                <c:pt idx="424">
                  <c:v>20.833333333333336</c:v>
                </c:pt>
                <c:pt idx="425">
                  <c:v>9587.4891304347821</c:v>
                </c:pt>
                <c:pt idx="426">
                  <c:v>12980.522727272728</c:v>
                </c:pt>
                <c:pt idx="427">
                  <c:v>3127.2195121951218</c:v>
                </c:pt>
                <c:pt idx="428">
                  <c:v>21117.90625</c:v>
                </c:pt>
                <c:pt idx="429">
                  <c:v>11571.011904761906</c:v>
                </c:pt>
                <c:pt idx="430">
                  <c:v>15951.442622950819</c:v>
                </c:pt>
                <c:pt idx="431">
                  <c:v>2531.2857142857147</c:v>
                </c:pt>
                <c:pt idx="432">
                  <c:v>13895.9375</c:v>
                </c:pt>
                <c:pt idx="433">
                  <c:v>2588.7555464410475</c:v>
                </c:pt>
                <c:pt idx="434">
                  <c:v>1460.6896551724139</c:v>
                </c:pt>
                <c:pt idx="435">
                  <c:v>11149.901960784315</c:v>
                </c:pt>
                <c:pt idx="436">
                  <c:v>20967.227272727276</c:v>
                </c:pt>
                <c:pt idx="437">
                  <c:v>2559.4804433310519</c:v>
                </c:pt>
                <c:pt idx="438">
                  <c:v>2559.4804433310519</c:v>
                </c:pt>
                <c:pt idx="439">
                  <c:v>731.82692307692309</c:v>
                </c:pt>
                <c:pt idx="440">
                  <c:v>5755.2285714285717</c:v>
                </c:pt>
                <c:pt idx="441">
                  <c:v>1089</c:v>
                </c:pt>
                <c:pt idx="442">
                  <c:v>940.5</c:v>
                </c:pt>
                <c:pt idx="443">
                  <c:v>2530.2053402210563</c:v>
                </c:pt>
                <c:pt idx="444">
                  <c:v>2509.2945522853452</c:v>
                </c:pt>
                <c:pt idx="445">
                  <c:v>2509.2945522853452</c:v>
                </c:pt>
                <c:pt idx="446">
                  <c:v>239.25</c:v>
                </c:pt>
                <c:pt idx="447">
                  <c:v>1072.0289855072465</c:v>
                </c:pt>
                <c:pt idx="448">
                  <c:v>654.98507462686575</c:v>
                </c:pt>
                <c:pt idx="449">
                  <c:v>2471.6551340010647</c:v>
                </c:pt>
                <c:pt idx="450">
                  <c:v>2463.2908188267802</c:v>
                </c:pt>
                <c:pt idx="451">
                  <c:v>2454.9265036524957</c:v>
                </c:pt>
                <c:pt idx="452">
                  <c:v>3089.2857142857138</c:v>
                </c:pt>
                <c:pt idx="453">
                  <c:v>5812.1860465116279</c:v>
                </c:pt>
                <c:pt idx="454">
                  <c:v>1370.1812865497077</c:v>
                </c:pt>
                <c:pt idx="455">
                  <c:v>1320.1999999999998</c:v>
                </c:pt>
                <c:pt idx="456">
                  <c:v>819.67213114754088</c:v>
                </c:pt>
                <c:pt idx="457">
                  <c:v>1882.4166666666665</c:v>
                </c:pt>
                <c:pt idx="458">
                  <c:v>12726.39748953975</c:v>
                </c:pt>
                <c:pt idx="459">
                  <c:v>1219.7301587301586</c:v>
                </c:pt>
                <c:pt idx="460">
                  <c:v>19853.466666666667</c:v>
                </c:pt>
                <c:pt idx="461">
                  <c:v>77.1875</c:v>
                </c:pt>
                <c:pt idx="462">
                  <c:v>2375.4655094967934</c:v>
                </c:pt>
                <c:pt idx="463">
                  <c:v>2578.8775510204082</c:v>
                </c:pt>
                <c:pt idx="464">
                  <c:v>2342.0082487996551</c:v>
                </c:pt>
                <c:pt idx="465">
                  <c:v>483</c:v>
                </c:pt>
                <c:pt idx="466">
                  <c:v>10078.055555555555</c:v>
                </c:pt>
                <c:pt idx="467">
                  <c:v>5667.5675675675684</c:v>
                </c:pt>
                <c:pt idx="468">
                  <c:v>15910.267857142859</c:v>
                </c:pt>
                <c:pt idx="469">
                  <c:v>6733.3953488372099</c:v>
                </c:pt>
                <c:pt idx="470">
                  <c:v>2270.9115698182372</c:v>
                </c:pt>
                <c:pt idx="471">
                  <c:v>2270.9115698182372</c:v>
                </c:pt>
                <c:pt idx="472">
                  <c:v>5105.3636363636369</c:v>
                </c:pt>
                <c:pt idx="473">
                  <c:v>165.70833333333334</c:v>
                </c:pt>
                <c:pt idx="474">
                  <c:v>989.42307692307691</c:v>
                </c:pt>
                <c:pt idx="475">
                  <c:v>31934.634715025906</c:v>
                </c:pt>
                <c:pt idx="476">
                  <c:v>2245.8186242953839</c:v>
                </c:pt>
                <c:pt idx="477">
                  <c:v>4956.5801886792451</c:v>
                </c:pt>
                <c:pt idx="478">
                  <c:v>1600.8064516129032</c:v>
                </c:pt>
                <c:pt idx="479">
                  <c:v>2244.3823529411766</c:v>
                </c:pt>
                <c:pt idx="480">
                  <c:v>2212.3613635982456</c:v>
                </c:pt>
                <c:pt idx="481">
                  <c:v>3245.7837837837837</c:v>
                </c:pt>
                <c:pt idx="482">
                  <c:v>475.15267175572518</c:v>
                </c:pt>
                <c:pt idx="483">
                  <c:v>4767.1578947368416</c:v>
                </c:pt>
                <c:pt idx="484">
                  <c:v>2195.6327332496767</c:v>
                </c:pt>
                <c:pt idx="485">
                  <c:v>526.61999999999989</c:v>
                </c:pt>
                <c:pt idx="486">
                  <c:v>2829.5384615384614</c:v>
                </c:pt>
                <c:pt idx="487">
                  <c:v>3871.5483870967746</c:v>
                </c:pt>
                <c:pt idx="488">
                  <c:v>2174.7219453139655</c:v>
                </c:pt>
                <c:pt idx="489">
                  <c:v>2170.5397877268233</c:v>
                </c:pt>
                <c:pt idx="490">
                  <c:v>2484.3648648648646</c:v>
                </c:pt>
                <c:pt idx="491">
                  <c:v>1924</c:v>
                </c:pt>
                <c:pt idx="492">
                  <c:v>2141.2646846168277</c:v>
                </c:pt>
                <c:pt idx="493">
                  <c:v>1160</c:v>
                </c:pt>
                <c:pt idx="494">
                  <c:v>780</c:v>
                </c:pt>
                <c:pt idx="495">
                  <c:v>748</c:v>
                </c:pt>
                <c:pt idx="496">
                  <c:v>744</c:v>
                </c:pt>
                <c:pt idx="497">
                  <c:v>440</c:v>
                </c:pt>
                <c:pt idx="498">
                  <c:v>184</c:v>
                </c:pt>
                <c:pt idx="499">
                  <c:v>34078.586872586871</c:v>
                </c:pt>
                <c:pt idx="500">
                  <c:v>2103.6252663325477</c:v>
                </c:pt>
                <c:pt idx="501">
                  <c:v>39395.047619047618</c:v>
                </c:pt>
                <c:pt idx="502">
                  <c:v>2074.3501632225521</c:v>
                </c:pt>
                <c:pt idx="503">
                  <c:v>4256.707317073171</c:v>
                </c:pt>
                <c:pt idx="504">
                  <c:v>1399.7448979591836</c:v>
                </c:pt>
                <c:pt idx="505">
                  <c:v>7037.0338983050842</c:v>
                </c:pt>
                <c:pt idx="506">
                  <c:v>2061.8036904611249</c:v>
                </c:pt>
                <c:pt idx="507">
                  <c:v>18497.142857142859</c:v>
                </c:pt>
                <c:pt idx="508">
                  <c:v>17987.821428571431</c:v>
                </c:pt>
                <c:pt idx="509">
                  <c:v>23589.0234375</c:v>
                </c:pt>
                <c:pt idx="510">
                  <c:v>3393.9418604651164</c:v>
                </c:pt>
                <c:pt idx="511">
                  <c:v>2024.1642721768449</c:v>
                </c:pt>
                <c:pt idx="512">
                  <c:v>2019.9821145897026</c:v>
                </c:pt>
                <c:pt idx="513">
                  <c:v>1181.0344827586207</c:v>
                </c:pt>
                <c:pt idx="514">
                  <c:v>7350.3571428571422</c:v>
                </c:pt>
                <c:pt idx="515">
                  <c:v>2793.2142857142858</c:v>
                </c:pt>
                <c:pt idx="516">
                  <c:v>1986.5248538925648</c:v>
                </c:pt>
                <c:pt idx="517">
                  <c:v>3074.4264705882351</c:v>
                </c:pt>
                <c:pt idx="518">
                  <c:v>1936.3389628468578</c:v>
                </c:pt>
                <c:pt idx="519">
                  <c:v>3030.9736842105262</c:v>
                </c:pt>
                <c:pt idx="520">
                  <c:v>70.578947368421055</c:v>
                </c:pt>
                <c:pt idx="521">
                  <c:v>1932.1568052597156</c:v>
                </c:pt>
                <c:pt idx="522">
                  <c:v>1927.9746476725734</c:v>
                </c:pt>
                <c:pt idx="523">
                  <c:v>8199.2903225806458</c:v>
                </c:pt>
                <c:pt idx="524">
                  <c:v>2777.34375</c:v>
                </c:pt>
                <c:pt idx="525">
                  <c:v>510.9</c:v>
                </c:pt>
                <c:pt idx="526">
                  <c:v>1923.7924900854312</c:v>
                </c:pt>
                <c:pt idx="527">
                  <c:v>4615.2631578947367</c:v>
                </c:pt>
                <c:pt idx="528">
                  <c:v>1923.7924900854312</c:v>
                </c:pt>
                <c:pt idx="529">
                  <c:v>969.78947368421052</c:v>
                </c:pt>
                <c:pt idx="530">
                  <c:v>1911.2460173240045</c:v>
                </c:pt>
                <c:pt idx="531">
                  <c:v>682</c:v>
                </c:pt>
                <c:pt idx="532">
                  <c:v>3304.6688741721855</c:v>
                </c:pt>
                <c:pt idx="533">
                  <c:v>3046.8142857142857</c:v>
                </c:pt>
                <c:pt idx="534">
                  <c:v>1890.3352293882931</c:v>
                </c:pt>
                <c:pt idx="535">
                  <c:v>3322.7252747252746</c:v>
                </c:pt>
                <c:pt idx="536">
                  <c:v>2681.7171717171718</c:v>
                </c:pt>
                <c:pt idx="537">
                  <c:v>307.69230769230768</c:v>
                </c:pt>
                <c:pt idx="538">
                  <c:v>76.92307692307692</c:v>
                </c:pt>
                <c:pt idx="539">
                  <c:v>1861.0601262782975</c:v>
                </c:pt>
                <c:pt idx="540">
                  <c:v>664.68421052631584</c:v>
                </c:pt>
                <c:pt idx="541">
                  <c:v>20759.786666666667</c:v>
                </c:pt>
                <c:pt idx="542">
                  <c:v>1819.238550406875</c:v>
                </c:pt>
                <c:pt idx="543">
                  <c:v>1819.238550406875</c:v>
                </c:pt>
                <c:pt idx="544">
                  <c:v>1189.5</c:v>
                </c:pt>
                <c:pt idx="545">
                  <c:v>1815.0563928197328</c:v>
                </c:pt>
                <c:pt idx="546">
                  <c:v>1124.3852459016393</c:v>
                </c:pt>
                <c:pt idx="547">
                  <c:v>2899.4</c:v>
                </c:pt>
                <c:pt idx="548">
                  <c:v>2321.7999999999997</c:v>
                </c:pt>
                <c:pt idx="549">
                  <c:v>129.19999999999999</c:v>
                </c:pt>
                <c:pt idx="550">
                  <c:v>2384.2344827586207</c:v>
                </c:pt>
                <c:pt idx="551">
                  <c:v>4723.4727272727278</c:v>
                </c:pt>
                <c:pt idx="552">
                  <c:v>598.4848484848485</c:v>
                </c:pt>
                <c:pt idx="553">
                  <c:v>204.42857142857142</c:v>
                </c:pt>
                <c:pt idx="554">
                  <c:v>1867.9245283018868</c:v>
                </c:pt>
                <c:pt idx="555">
                  <c:v>1777.4169745354527</c:v>
                </c:pt>
                <c:pt idx="556">
                  <c:v>747</c:v>
                </c:pt>
                <c:pt idx="557">
                  <c:v>1752.3240290125993</c:v>
                </c:pt>
                <c:pt idx="558">
                  <c:v>1727.2310834897457</c:v>
                </c:pt>
                <c:pt idx="559">
                  <c:v>1723.0489259026035</c:v>
                </c:pt>
                <c:pt idx="560">
                  <c:v>38507.857142857138</c:v>
                </c:pt>
                <c:pt idx="561">
                  <c:v>1714.6846107283191</c:v>
                </c:pt>
                <c:pt idx="562">
                  <c:v>723.75</c:v>
                </c:pt>
                <c:pt idx="563">
                  <c:v>22.5</c:v>
                </c:pt>
                <c:pt idx="564">
                  <c:v>2463.011904761905</c:v>
                </c:pt>
                <c:pt idx="565">
                  <c:v>1706.3202955540346</c:v>
                </c:pt>
                <c:pt idx="566">
                  <c:v>1702.1381379668924</c:v>
                </c:pt>
                <c:pt idx="567">
                  <c:v>5000.7375000000002</c:v>
                </c:pt>
                <c:pt idx="568">
                  <c:v>1697.9559803797501</c:v>
                </c:pt>
                <c:pt idx="569">
                  <c:v>1689.5916652054657</c:v>
                </c:pt>
                <c:pt idx="570">
                  <c:v>1685.4095076183235</c:v>
                </c:pt>
                <c:pt idx="571">
                  <c:v>1071.7083333333335</c:v>
                </c:pt>
                <c:pt idx="572">
                  <c:v>330.04166666666669</c:v>
                </c:pt>
                <c:pt idx="573">
                  <c:v>1974.5227272727273</c:v>
                </c:pt>
                <c:pt idx="574">
                  <c:v>11577.777777777777</c:v>
                </c:pt>
                <c:pt idx="575">
                  <c:v>10970.37037037037</c:v>
                </c:pt>
                <c:pt idx="576">
                  <c:v>1643.5879317469009</c:v>
                </c:pt>
                <c:pt idx="577">
                  <c:v>3174.0740740740739</c:v>
                </c:pt>
                <c:pt idx="578">
                  <c:v>233.10000000000002</c:v>
                </c:pt>
                <c:pt idx="579">
                  <c:v>454.41666666666669</c:v>
                </c:pt>
                <c:pt idx="580">
                  <c:v>15537.23076923077</c:v>
                </c:pt>
                <c:pt idx="581">
                  <c:v>12194.771739130436</c:v>
                </c:pt>
                <c:pt idx="582">
                  <c:v>7248.666666666667</c:v>
                </c:pt>
                <c:pt idx="583">
                  <c:v>1597.5841982883362</c:v>
                </c:pt>
                <c:pt idx="584">
                  <c:v>5280.5</c:v>
                </c:pt>
                <c:pt idx="585">
                  <c:v>8077.909090909091</c:v>
                </c:pt>
                <c:pt idx="586">
                  <c:v>349.77272727272725</c:v>
                </c:pt>
                <c:pt idx="587">
                  <c:v>1589.2198831140518</c:v>
                </c:pt>
                <c:pt idx="588">
                  <c:v>1589.2198831140518</c:v>
                </c:pt>
                <c:pt idx="589">
                  <c:v>1576.6734103526251</c:v>
                </c:pt>
                <c:pt idx="590">
                  <c:v>14968.107142857141</c:v>
                </c:pt>
                <c:pt idx="591">
                  <c:v>4237.9655172413795</c:v>
                </c:pt>
                <c:pt idx="592">
                  <c:v>1543.2161496554872</c:v>
                </c:pt>
                <c:pt idx="593">
                  <c:v>10526.863636363636</c:v>
                </c:pt>
                <c:pt idx="594">
                  <c:v>1875.0628415300546</c:v>
                </c:pt>
                <c:pt idx="595">
                  <c:v>1522.3053617197759</c:v>
                </c:pt>
                <c:pt idx="596">
                  <c:v>1522.3053617197759</c:v>
                </c:pt>
                <c:pt idx="597">
                  <c:v>6900.6666666666661</c:v>
                </c:pt>
                <c:pt idx="598">
                  <c:v>5368</c:v>
                </c:pt>
                <c:pt idx="599">
                  <c:v>1606.0975609756099</c:v>
                </c:pt>
                <c:pt idx="600">
                  <c:v>1493.0302586097803</c:v>
                </c:pt>
                <c:pt idx="601">
                  <c:v>16865.454545454544</c:v>
                </c:pt>
                <c:pt idx="602">
                  <c:v>2311.9459459459458</c:v>
                </c:pt>
                <c:pt idx="603">
                  <c:v>3163.8719512195121</c:v>
                </c:pt>
                <c:pt idx="604">
                  <c:v>1141.909090909091</c:v>
                </c:pt>
                <c:pt idx="605">
                  <c:v>12425.232558139536</c:v>
                </c:pt>
                <c:pt idx="606">
                  <c:v>753.37209302325584</c:v>
                </c:pt>
                <c:pt idx="607">
                  <c:v>1463.7551554997847</c:v>
                </c:pt>
                <c:pt idx="608">
                  <c:v>2593.8461538461538</c:v>
                </c:pt>
                <c:pt idx="609">
                  <c:v>687.6</c:v>
                </c:pt>
                <c:pt idx="610">
                  <c:v>1442.8443675640733</c:v>
                </c:pt>
                <c:pt idx="611">
                  <c:v>1442.8443675640733</c:v>
                </c:pt>
                <c:pt idx="612">
                  <c:v>316.8</c:v>
                </c:pt>
                <c:pt idx="613">
                  <c:v>585.78125</c:v>
                </c:pt>
                <c:pt idx="614">
                  <c:v>1421.9335796283622</c:v>
                </c:pt>
                <c:pt idx="615">
                  <c:v>10969.876543209877</c:v>
                </c:pt>
                <c:pt idx="616">
                  <c:v>1413.5692644540777</c:v>
                </c:pt>
                <c:pt idx="617">
                  <c:v>1405.2049492797933</c:v>
                </c:pt>
                <c:pt idx="618">
                  <c:v>8281.6842105263167</c:v>
                </c:pt>
                <c:pt idx="619">
                  <c:v>1939.1555555555556</c:v>
                </c:pt>
                <c:pt idx="620">
                  <c:v>7567.8571428571431</c:v>
                </c:pt>
                <c:pt idx="621">
                  <c:v>1003.5714285714287</c:v>
                </c:pt>
                <c:pt idx="622">
                  <c:v>1371.7476885826552</c:v>
                </c:pt>
                <c:pt idx="623">
                  <c:v>621.42857142857144</c:v>
                </c:pt>
                <c:pt idx="624">
                  <c:v>5837.545454545455</c:v>
                </c:pt>
                <c:pt idx="625">
                  <c:v>1363.3833734083707</c:v>
                </c:pt>
                <c:pt idx="626">
                  <c:v>1259.2285714285713</c:v>
                </c:pt>
                <c:pt idx="627">
                  <c:v>12297.170454545454</c:v>
                </c:pt>
                <c:pt idx="628">
                  <c:v>1342.4725854726596</c:v>
                </c:pt>
                <c:pt idx="629">
                  <c:v>1082.7692307692307</c:v>
                </c:pt>
                <c:pt idx="630">
                  <c:v>1338.2904278855174</c:v>
                </c:pt>
                <c:pt idx="631">
                  <c:v>1329.9261127112329</c:v>
                </c:pt>
                <c:pt idx="632">
                  <c:v>2469.0483870967741</c:v>
                </c:pt>
                <c:pt idx="633">
                  <c:v>1321.5617975369485</c:v>
                </c:pt>
                <c:pt idx="634">
                  <c:v>3000.9722222222222</c:v>
                </c:pt>
                <c:pt idx="635">
                  <c:v>740</c:v>
                </c:pt>
                <c:pt idx="636">
                  <c:v>4678.333333333333</c:v>
                </c:pt>
                <c:pt idx="637">
                  <c:v>5575.5</c:v>
                </c:pt>
                <c:pt idx="638">
                  <c:v>3181.5</c:v>
                </c:pt>
                <c:pt idx="639">
                  <c:v>2054.5</c:v>
                </c:pt>
                <c:pt idx="640">
                  <c:v>455</c:v>
                </c:pt>
                <c:pt idx="641">
                  <c:v>241.5</c:v>
                </c:pt>
                <c:pt idx="642">
                  <c:v>1296.4688520140949</c:v>
                </c:pt>
                <c:pt idx="643">
                  <c:v>133</c:v>
                </c:pt>
                <c:pt idx="644">
                  <c:v>3606.3606557377052</c:v>
                </c:pt>
                <c:pt idx="645">
                  <c:v>1910.2678571428571</c:v>
                </c:pt>
                <c:pt idx="646">
                  <c:v>13940.972222222223</c:v>
                </c:pt>
                <c:pt idx="647">
                  <c:v>1051.5882352941176</c:v>
                </c:pt>
                <c:pt idx="648">
                  <c:v>218.4</c:v>
                </c:pt>
                <c:pt idx="649">
                  <c:v>2961.9642857142858</c:v>
                </c:pt>
                <c:pt idx="650">
                  <c:v>25345.48734177215</c:v>
                </c:pt>
                <c:pt idx="651">
                  <c:v>594.83333333333337</c:v>
                </c:pt>
                <c:pt idx="652">
                  <c:v>1254.6472761426726</c:v>
                </c:pt>
                <c:pt idx="653">
                  <c:v>1254.6472761426726</c:v>
                </c:pt>
                <c:pt idx="654">
                  <c:v>432.29166666666669</c:v>
                </c:pt>
                <c:pt idx="655">
                  <c:v>2106.8965517241377</c:v>
                </c:pt>
                <c:pt idx="656">
                  <c:v>1237.9186457941034</c:v>
                </c:pt>
                <c:pt idx="657">
                  <c:v>6410.1111111111113</c:v>
                </c:pt>
                <c:pt idx="658">
                  <c:v>1233.7364882069612</c:v>
                </c:pt>
                <c:pt idx="659">
                  <c:v>1570.9375</c:v>
                </c:pt>
                <c:pt idx="660">
                  <c:v>1398</c:v>
                </c:pt>
                <c:pt idx="661">
                  <c:v>5034.2465753424658</c:v>
                </c:pt>
                <c:pt idx="662">
                  <c:v>1233.7364882069612</c:v>
                </c:pt>
                <c:pt idx="663">
                  <c:v>37.583333333333329</c:v>
                </c:pt>
                <c:pt idx="664">
                  <c:v>3942.127659574468</c:v>
                </c:pt>
                <c:pt idx="665">
                  <c:v>1221.1900154455345</c:v>
                </c:pt>
                <c:pt idx="666">
                  <c:v>1212.8257002712501</c:v>
                </c:pt>
                <c:pt idx="667">
                  <c:v>7483.8243243243242</c:v>
                </c:pt>
                <c:pt idx="668">
                  <c:v>995.63106796116494</c:v>
                </c:pt>
                <c:pt idx="669">
                  <c:v>25406.694117647057</c:v>
                </c:pt>
                <c:pt idx="670">
                  <c:v>3557.8636363636365</c:v>
                </c:pt>
                <c:pt idx="671">
                  <c:v>1187.7327547483967</c:v>
                </c:pt>
                <c:pt idx="672">
                  <c:v>1187.7327547483967</c:v>
                </c:pt>
                <c:pt idx="673">
                  <c:v>628.37837837837844</c:v>
                </c:pt>
                <c:pt idx="674">
                  <c:v>13891.5</c:v>
                </c:pt>
                <c:pt idx="675">
                  <c:v>563.625</c:v>
                </c:pt>
                <c:pt idx="676">
                  <c:v>388.125</c:v>
                </c:pt>
                <c:pt idx="677">
                  <c:v>6007.2115384615381</c:v>
                </c:pt>
                <c:pt idx="678">
                  <c:v>572.11538461538464</c:v>
                </c:pt>
                <c:pt idx="679">
                  <c:v>1133.3647061155475</c:v>
                </c:pt>
                <c:pt idx="680">
                  <c:v>1430.0675675675675</c:v>
                </c:pt>
                <c:pt idx="681">
                  <c:v>1236.7213114754097</c:v>
                </c:pt>
                <c:pt idx="682">
                  <c:v>1099.9074454184095</c:v>
                </c:pt>
                <c:pt idx="683">
                  <c:v>3024.7857142857142</c:v>
                </c:pt>
                <c:pt idx="684">
                  <c:v>161.14285714285714</c:v>
                </c:pt>
                <c:pt idx="685">
                  <c:v>637.29166666666663</c:v>
                </c:pt>
                <c:pt idx="686">
                  <c:v>204.60416666666666</c:v>
                </c:pt>
                <c:pt idx="687">
                  <c:v>34578.782051282054</c:v>
                </c:pt>
                <c:pt idx="688">
                  <c:v>1087.3609726569828</c:v>
                </c:pt>
                <c:pt idx="689">
                  <c:v>1087.3609726569828</c:v>
                </c:pt>
                <c:pt idx="690">
                  <c:v>1087.3609726569828</c:v>
                </c:pt>
                <c:pt idx="691">
                  <c:v>3468.0135135135133</c:v>
                </c:pt>
                <c:pt idx="692">
                  <c:v>1078.9966574826983</c:v>
                </c:pt>
                <c:pt idx="693">
                  <c:v>2122.0384615384614</c:v>
                </c:pt>
                <c:pt idx="694">
                  <c:v>1062.2680271341294</c:v>
                </c:pt>
                <c:pt idx="695">
                  <c:v>8333.3333333333339</c:v>
                </c:pt>
                <c:pt idx="696">
                  <c:v>1053.9037119598449</c:v>
                </c:pt>
                <c:pt idx="697">
                  <c:v>1756.6666666666667</c:v>
                </c:pt>
                <c:pt idx="698">
                  <c:v>1136.6666666666667</c:v>
                </c:pt>
                <c:pt idx="699">
                  <c:v>533.33333333333337</c:v>
                </c:pt>
                <c:pt idx="700">
                  <c:v>1037.175081611276</c:v>
                </c:pt>
                <c:pt idx="701">
                  <c:v>300</c:v>
                </c:pt>
                <c:pt idx="702">
                  <c:v>25311.076677316294</c:v>
                </c:pt>
                <c:pt idx="703">
                  <c:v>354.68518518518522</c:v>
                </c:pt>
                <c:pt idx="704">
                  <c:v>3098.8571428571431</c:v>
                </c:pt>
                <c:pt idx="705">
                  <c:v>861.3</c:v>
                </c:pt>
                <c:pt idx="706">
                  <c:v>1003.717820914138</c:v>
                </c:pt>
                <c:pt idx="707">
                  <c:v>995.35350573985352</c:v>
                </c:pt>
                <c:pt idx="708">
                  <c:v>838.19999999999993</c:v>
                </c:pt>
                <c:pt idx="709">
                  <c:v>995.35350573985352</c:v>
                </c:pt>
                <c:pt idx="710">
                  <c:v>974.44271780414226</c:v>
                </c:pt>
                <c:pt idx="711">
                  <c:v>974.44271780414226</c:v>
                </c:pt>
                <c:pt idx="712">
                  <c:v>362.08333333333331</c:v>
                </c:pt>
                <c:pt idx="713">
                  <c:v>970.26056021700003</c:v>
                </c:pt>
                <c:pt idx="714">
                  <c:v>966.07840262985781</c:v>
                </c:pt>
                <c:pt idx="715">
                  <c:v>1805.5555555555557</c:v>
                </c:pt>
                <c:pt idx="716">
                  <c:v>7889.6111111111113</c:v>
                </c:pt>
                <c:pt idx="717">
                  <c:v>451.15384615384613</c:v>
                </c:pt>
                <c:pt idx="718">
                  <c:v>957.71408745557335</c:v>
                </c:pt>
                <c:pt idx="719">
                  <c:v>859.13333333333333</c:v>
                </c:pt>
                <c:pt idx="720">
                  <c:v>1258.695652173913</c:v>
                </c:pt>
                <c:pt idx="721">
                  <c:v>355.43478260869563</c:v>
                </c:pt>
                <c:pt idx="722">
                  <c:v>949.34977228128889</c:v>
                </c:pt>
                <c:pt idx="723">
                  <c:v>1257.75</c:v>
                </c:pt>
                <c:pt idx="724">
                  <c:v>932.62114193271987</c:v>
                </c:pt>
                <c:pt idx="725">
                  <c:v>932.62114193271987</c:v>
                </c:pt>
                <c:pt idx="726">
                  <c:v>1334.7083333333335</c:v>
                </c:pt>
                <c:pt idx="727">
                  <c:v>8131.32421875</c:v>
                </c:pt>
                <c:pt idx="728">
                  <c:v>920.07466917129318</c:v>
                </c:pt>
                <c:pt idx="729">
                  <c:v>622.86363636363637</c:v>
                </c:pt>
                <c:pt idx="730">
                  <c:v>5049</c:v>
                </c:pt>
                <c:pt idx="731">
                  <c:v>1836.7166666666667</c:v>
                </c:pt>
                <c:pt idx="732">
                  <c:v>911.71035399700872</c:v>
                </c:pt>
                <c:pt idx="733">
                  <c:v>899.16388123558193</c:v>
                </c:pt>
                <c:pt idx="734">
                  <c:v>899.16388123558193</c:v>
                </c:pt>
                <c:pt idx="735">
                  <c:v>899.16388123558193</c:v>
                </c:pt>
                <c:pt idx="736">
                  <c:v>899.16388123558193</c:v>
                </c:pt>
                <c:pt idx="737">
                  <c:v>972.80000000000007</c:v>
                </c:pt>
                <c:pt idx="738">
                  <c:v>899.16388123558193</c:v>
                </c:pt>
                <c:pt idx="739">
                  <c:v>1899.4230769230771</c:v>
                </c:pt>
                <c:pt idx="740">
                  <c:v>5597.8723404255315</c:v>
                </c:pt>
                <c:pt idx="741">
                  <c:v>882.43525088701301</c:v>
                </c:pt>
                <c:pt idx="742">
                  <c:v>878.25309329987078</c:v>
                </c:pt>
                <c:pt idx="743">
                  <c:v>9363.1260504201691</c:v>
                </c:pt>
                <c:pt idx="744">
                  <c:v>20841.048648648648</c:v>
                </c:pt>
                <c:pt idx="745">
                  <c:v>878.25309329987078</c:v>
                </c:pt>
                <c:pt idx="746">
                  <c:v>684.09090909090901</c:v>
                </c:pt>
                <c:pt idx="747">
                  <c:v>136.81818181818181</c:v>
                </c:pt>
                <c:pt idx="748">
                  <c:v>869.88877812558621</c:v>
                </c:pt>
                <c:pt idx="749">
                  <c:v>2724.8205128205127</c:v>
                </c:pt>
                <c:pt idx="750">
                  <c:v>2268.9333333333334</c:v>
                </c:pt>
                <c:pt idx="751">
                  <c:v>861.52446295130176</c:v>
                </c:pt>
                <c:pt idx="752">
                  <c:v>7571.5</c:v>
                </c:pt>
                <c:pt idx="753">
                  <c:v>1819.620253164557</c:v>
                </c:pt>
                <c:pt idx="754">
                  <c:v>853.1601477770173</c:v>
                </c:pt>
                <c:pt idx="755">
                  <c:v>844.79583260273284</c:v>
                </c:pt>
                <c:pt idx="756">
                  <c:v>844.79583260273284</c:v>
                </c:pt>
                <c:pt idx="757">
                  <c:v>844.79583260273284</c:v>
                </c:pt>
                <c:pt idx="758">
                  <c:v>589.76923076923072</c:v>
                </c:pt>
                <c:pt idx="759">
                  <c:v>5493.0555555555557</c:v>
                </c:pt>
                <c:pt idx="760">
                  <c:v>630.40909090909088</c:v>
                </c:pt>
                <c:pt idx="761">
                  <c:v>485.66666666666669</c:v>
                </c:pt>
                <c:pt idx="762">
                  <c:v>836.43151742844827</c:v>
                </c:pt>
                <c:pt idx="763">
                  <c:v>5858.6868686868693</c:v>
                </c:pt>
                <c:pt idx="764">
                  <c:v>15712.5</c:v>
                </c:pt>
                <c:pt idx="765">
                  <c:v>3225</c:v>
                </c:pt>
                <c:pt idx="766">
                  <c:v>2531.25</c:v>
                </c:pt>
                <c:pt idx="767">
                  <c:v>2200</c:v>
                </c:pt>
                <c:pt idx="768">
                  <c:v>1787.5</c:v>
                </c:pt>
                <c:pt idx="769">
                  <c:v>1693.75</c:v>
                </c:pt>
                <c:pt idx="770">
                  <c:v>819.70288707987936</c:v>
                </c:pt>
                <c:pt idx="771">
                  <c:v>819.70288707987936</c:v>
                </c:pt>
                <c:pt idx="772">
                  <c:v>1143.75</c:v>
                </c:pt>
                <c:pt idx="773">
                  <c:v>815.52072949273713</c:v>
                </c:pt>
                <c:pt idx="774">
                  <c:v>1006.25</c:v>
                </c:pt>
                <c:pt idx="775">
                  <c:v>753.125</c:v>
                </c:pt>
                <c:pt idx="776">
                  <c:v>807.15641431845268</c:v>
                </c:pt>
                <c:pt idx="777">
                  <c:v>50</c:v>
                </c:pt>
                <c:pt idx="778">
                  <c:v>1496.4705882352941</c:v>
                </c:pt>
                <c:pt idx="779">
                  <c:v>1402.9411764705883</c:v>
                </c:pt>
                <c:pt idx="780">
                  <c:v>1800.0571428571429</c:v>
                </c:pt>
                <c:pt idx="781">
                  <c:v>1865.625</c:v>
                </c:pt>
                <c:pt idx="782">
                  <c:v>204.1875</c:v>
                </c:pt>
                <c:pt idx="783">
                  <c:v>798.79209914416811</c:v>
                </c:pt>
                <c:pt idx="784">
                  <c:v>794.60994155702588</c:v>
                </c:pt>
                <c:pt idx="785">
                  <c:v>10730.573643410853</c:v>
                </c:pt>
                <c:pt idx="786">
                  <c:v>790.42778396988365</c:v>
                </c:pt>
                <c:pt idx="787">
                  <c:v>1298.0833333333335</c:v>
                </c:pt>
                <c:pt idx="788">
                  <c:v>1616.2545454545455</c:v>
                </c:pt>
                <c:pt idx="789">
                  <c:v>786.24562638274142</c:v>
                </c:pt>
                <c:pt idx="790">
                  <c:v>8501.7142857142862</c:v>
                </c:pt>
                <c:pt idx="791">
                  <c:v>4596.4932885906046</c:v>
                </c:pt>
                <c:pt idx="792">
                  <c:v>6047.7028301886794</c:v>
                </c:pt>
                <c:pt idx="793">
                  <c:v>17873.587179487178</c:v>
                </c:pt>
                <c:pt idx="794">
                  <c:v>3822.6744186046512</c:v>
                </c:pt>
                <c:pt idx="795">
                  <c:v>777.88131120845696</c:v>
                </c:pt>
                <c:pt idx="796">
                  <c:v>41648.526315789473</c:v>
                </c:pt>
                <c:pt idx="797">
                  <c:v>2304.5766129032259</c:v>
                </c:pt>
                <c:pt idx="798">
                  <c:v>8154.2448132780082</c:v>
                </c:pt>
                <c:pt idx="799">
                  <c:v>773.69915362131474</c:v>
                </c:pt>
                <c:pt idx="800">
                  <c:v>773.69915362131474</c:v>
                </c:pt>
                <c:pt idx="801">
                  <c:v>769.51699603417251</c:v>
                </c:pt>
                <c:pt idx="802">
                  <c:v>769.51699603417251</c:v>
                </c:pt>
                <c:pt idx="803">
                  <c:v>756.97052327274571</c:v>
                </c:pt>
                <c:pt idx="804">
                  <c:v>756.97052327274571</c:v>
                </c:pt>
                <c:pt idx="805">
                  <c:v>28553.022727272728</c:v>
                </c:pt>
                <c:pt idx="806">
                  <c:v>752.78836568560348</c:v>
                </c:pt>
                <c:pt idx="807">
                  <c:v>4447.454545454546</c:v>
                </c:pt>
                <c:pt idx="808">
                  <c:v>4324.242424242424</c:v>
                </c:pt>
                <c:pt idx="809">
                  <c:v>744.42405051131902</c:v>
                </c:pt>
                <c:pt idx="810">
                  <c:v>740.2418929241768</c:v>
                </c:pt>
                <c:pt idx="811">
                  <c:v>672.72727272727275</c:v>
                </c:pt>
                <c:pt idx="812">
                  <c:v>1685.1610169491526</c:v>
                </c:pt>
                <c:pt idx="813">
                  <c:v>4722</c:v>
                </c:pt>
                <c:pt idx="814">
                  <c:v>1305</c:v>
                </c:pt>
                <c:pt idx="815">
                  <c:v>1275</c:v>
                </c:pt>
                <c:pt idx="816">
                  <c:v>858</c:v>
                </c:pt>
                <c:pt idx="817">
                  <c:v>684</c:v>
                </c:pt>
                <c:pt idx="818">
                  <c:v>603</c:v>
                </c:pt>
                <c:pt idx="819">
                  <c:v>719.33110498846554</c:v>
                </c:pt>
                <c:pt idx="820">
                  <c:v>719.33110498846554</c:v>
                </c:pt>
                <c:pt idx="821">
                  <c:v>192</c:v>
                </c:pt>
                <c:pt idx="822">
                  <c:v>162</c:v>
                </c:pt>
                <c:pt idx="823">
                  <c:v>5057.2948717948721</c:v>
                </c:pt>
                <c:pt idx="824">
                  <c:v>4543</c:v>
                </c:pt>
                <c:pt idx="825">
                  <c:v>56235.294117647063</c:v>
                </c:pt>
                <c:pt idx="826">
                  <c:v>902.94117647058829</c:v>
                </c:pt>
                <c:pt idx="827">
                  <c:v>767.64705882352951</c:v>
                </c:pt>
                <c:pt idx="828">
                  <c:v>2626.0254237288136</c:v>
                </c:pt>
                <c:pt idx="829">
                  <c:v>2202.127659574468</c:v>
                </c:pt>
                <c:pt idx="830">
                  <c:v>14558.597014925374</c:v>
                </c:pt>
                <c:pt idx="831">
                  <c:v>698.4203170527544</c:v>
                </c:pt>
                <c:pt idx="832">
                  <c:v>11668.233333333334</c:v>
                </c:pt>
                <c:pt idx="833">
                  <c:v>694.23815946561206</c:v>
                </c:pt>
                <c:pt idx="834">
                  <c:v>690.05600187846983</c:v>
                </c:pt>
                <c:pt idx="835">
                  <c:v>690.05600187846983</c:v>
                </c:pt>
                <c:pt idx="836">
                  <c:v>690.05600187846983</c:v>
                </c:pt>
                <c:pt idx="837">
                  <c:v>690.05600187846983</c:v>
                </c:pt>
                <c:pt idx="838">
                  <c:v>690.05600187846983</c:v>
                </c:pt>
                <c:pt idx="839">
                  <c:v>685.8738442913276</c:v>
                </c:pt>
                <c:pt idx="840">
                  <c:v>1942.3384615384614</c:v>
                </c:pt>
                <c:pt idx="841">
                  <c:v>432.09999999999997</c:v>
                </c:pt>
                <c:pt idx="842">
                  <c:v>4013.1304347826085</c:v>
                </c:pt>
                <c:pt idx="843">
                  <c:v>4735.7682926829266</c:v>
                </c:pt>
                <c:pt idx="844">
                  <c:v>677.50952911704314</c:v>
                </c:pt>
                <c:pt idx="845">
                  <c:v>80.705882352941174</c:v>
                </c:pt>
                <c:pt idx="846">
                  <c:v>669.14521394275869</c:v>
                </c:pt>
                <c:pt idx="847">
                  <c:v>669.14521394275869</c:v>
                </c:pt>
                <c:pt idx="848">
                  <c:v>892.93478260869574</c:v>
                </c:pt>
                <c:pt idx="849">
                  <c:v>660.78089876847423</c:v>
                </c:pt>
                <c:pt idx="850">
                  <c:v>711.46739130434787</c:v>
                </c:pt>
                <c:pt idx="851">
                  <c:v>592.44827586206895</c:v>
                </c:pt>
                <c:pt idx="852">
                  <c:v>660.78089876847423</c:v>
                </c:pt>
                <c:pt idx="853">
                  <c:v>656.59874118133189</c:v>
                </c:pt>
                <c:pt idx="854">
                  <c:v>656.59874118133189</c:v>
                </c:pt>
                <c:pt idx="855">
                  <c:v>652.41658359418966</c:v>
                </c:pt>
                <c:pt idx="856">
                  <c:v>299.55882352941177</c:v>
                </c:pt>
                <c:pt idx="857">
                  <c:v>648.23442600704743</c:v>
                </c:pt>
                <c:pt idx="858">
                  <c:v>886.83333333333337</c:v>
                </c:pt>
                <c:pt idx="859">
                  <c:v>489.375</c:v>
                </c:pt>
                <c:pt idx="860">
                  <c:v>1923.3644859813082</c:v>
                </c:pt>
                <c:pt idx="861">
                  <c:v>644.0522684199052</c:v>
                </c:pt>
                <c:pt idx="862">
                  <c:v>1084.8351063829787</c:v>
                </c:pt>
                <c:pt idx="863">
                  <c:v>644.0522684199052</c:v>
                </c:pt>
                <c:pt idx="864">
                  <c:v>635.68795324562075</c:v>
                </c:pt>
                <c:pt idx="865">
                  <c:v>1377.2177419354839</c:v>
                </c:pt>
                <c:pt idx="866">
                  <c:v>627.32363807133629</c:v>
                </c:pt>
                <c:pt idx="867">
                  <c:v>627.32363807133629</c:v>
                </c:pt>
                <c:pt idx="868">
                  <c:v>627.32363807133629</c:v>
                </c:pt>
                <c:pt idx="869">
                  <c:v>1238.8888888888889</c:v>
                </c:pt>
                <c:pt idx="870">
                  <c:v>618.95932289705172</c:v>
                </c:pt>
                <c:pt idx="871">
                  <c:v>15053.793103448275</c:v>
                </c:pt>
                <c:pt idx="872">
                  <c:v>606.41285013562504</c:v>
                </c:pt>
                <c:pt idx="873">
                  <c:v>866.64</c:v>
                </c:pt>
                <c:pt idx="874">
                  <c:v>606.41285013562504</c:v>
                </c:pt>
                <c:pt idx="875">
                  <c:v>602.23069254848281</c:v>
                </c:pt>
                <c:pt idx="876">
                  <c:v>602.23069254848281</c:v>
                </c:pt>
                <c:pt idx="877">
                  <c:v>593.86637737419835</c:v>
                </c:pt>
                <c:pt idx="878">
                  <c:v>589.68421978705612</c:v>
                </c:pt>
                <c:pt idx="879">
                  <c:v>585.50206219991378</c:v>
                </c:pt>
                <c:pt idx="880">
                  <c:v>541.75</c:v>
                </c:pt>
                <c:pt idx="881">
                  <c:v>374</c:v>
                </c:pt>
                <c:pt idx="882">
                  <c:v>33</c:v>
                </c:pt>
                <c:pt idx="883">
                  <c:v>577.13774702562932</c:v>
                </c:pt>
                <c:pt idx="884">
                  <c:v>577.13774702562932</c:v>
                </c:pt>
                <c:pt idx="885">
                  <c:v>1053.5398860398861</c:v>
                </c:pt>
                <c:pt idx="886">
                  <c:v>568.77343185134487</c:v>
                </c:pt>
                <c:pt idx="887">
                  <c:v>512.72727272727263</c:v>
                </c:pt>
                <c:pt idx="888">
                  <c:v>564.59127426420264</c:v>
                </c:pt>
                <c:pt idx="889">
                  <c:v>564.59127426420264</c:v>
                </c:pt>
                <c:pt idx="890">
                  <c:v>59486.180811808117</c:v>
                </c:pt>
                <c:pt idx="891">
                  <c:v>4777.0042372881362</c:v>
                </c:pt>
                <c:pt idx="892">
                  <c:v>547.86264391563361</c:v>
                </c:pt>
                <c:pt idx="893">
                  <c:v>547.86264391563361</c:v>
                </c:pt>
                <c:pt idx="894">
                  <c:v>7452</c:v>
                </c:pt>
                <c:pt idx="895">
                  <c:v>1193.4807692307693</c:v>
                </c:pt>
                <c:pt idx="896">
                  <c:v>543.68048632849138</c:v>
                </c:pt>
                <c:pt idx="897">
                  <c:v>2734.4166666666665</c:v>
                </c:pt>
                <c:pt idx="898">
                  <c:v>531.1340135670647</c:v>
                </c:pt>
                <c:pt idx="899">
                  <c:v>9933.3333333333339</c:v>
                </c:pt>
                <c:pt idx="900">
                  <c:v>1270.6272727272726</c:v>
                </c:pt>
                <c:pt idx="901">
                  <c:v>518.58754080563801</c:v>
                </c:pt>
                <c:pt idx="902">
                  <c:v>3722.9210526315787</c:v>
                </c:pt>
                <c:pt idx="903">
                  <c:v>1489.5833333333333</c:v>
                </c:pt>
                <c:pt idx="904">
                  <c:v>13278.2</c:v>
                </c:pt>
                <c:pt idx="905">
                  <c:v>2453.3653846153848</c:v>
                </c:pt>
                <c:pt idx="906">
                  <c:v>510.2232256313535</c:v>
                </c:pt>
                <c:pt idx="907">
                  <c:v>5027.5862068965516</c:v>
                </c:pt>
                <c:pt idx="908">
                  <c:v>1587.0967741935483</c:v>
                </c:pt>
                <c:pt idx="909">
                  <c:v>4109.1428571428578</c:v>
                </c:pt>
                <c:pt idx="910">
                  <c:v>493.49459528278453</c:v>
                </c:pt>
                <c:pt idx="911">
                  <c:v>1877.5684931506848</c:v>
                </c:pt>
                <c:pt idx="912">
                  <c:v>418.2</c:v>
                </c:pt>
                <c:pt idx="913">
                  <c:v>489.31243769564225</c:v>
                </c:pt>
                <c:pt idx="914">
                  <c:v>489.31243769564225</c:v>
                </c:pt>
                <c:pt idx="915">
                  <c:v>137.69999999999999</c:v>
                </c:pt>
                <c:pt idx="916">
                  <c:v>8133.4459459459458</c:v>
                </c:pt>
                <c:pt idx="917">
                  <c:v>489.31243769564225</c:v>
                </c:pt>
                <c:pt idx="918">
                  <c:v>2199.2352941176468</c:v>
                </c:pt>
                <c:pt idx="919">
                  <c:v>485.13028010850002</c:v>
                </c:pt>
                <c:pt idx="920">
                  <c:v>485.13028010850002</c:v>
                </c:pt>
                <c:pt idx="921">
                  <c:v>485.13028010850002</c:v>
                </c:pt>
                <c:pt idx="922">
                  <c:v>485.13028010850002</c:v>
                </c:pt>
                <c:pt idx="923">
                  <c:v>480.94812252135779</c:v>
                </c:pt>
                <c:pt idx="924">
                  <c:v>1071.0583333333334</c:v>
                </c:pt>
                <c:pt idx="925">
                  <c:v>472.58380734707328</c:v>
                </c:pt>
                <c:pt idx="926">
                  <c:v>9513.6176470588234</c:v>
                </c:pt>
                <c:pt idx="927">
                  <c:v>468.40164975993105</c:v>
                </c:pt>
                <c:pt idx="928">
                  <c:v>468.40164975993105</c:v>
                </c:pt>
                <c:pt idx="929">
                  <c:v>8632.5</c:v>
                </c:pt>
                <c:pt idx="930">
                  <c:v>3285</c:v>
                </c:pt>
                <c:pt idx="931">
                  <c:v>967.5</c:v>
                </c:pt>
                <c:pt idx="932">
                  <c:v>255</c:v>
                </c:pt>
                <c:pt idx="933">
                  <c:v>35</c:v>
                </c:pt>
                <c:pt idx="934">
                  <c:v>455.85517699850436</c:v>
                </c:pt>
                <c:pt idx="935">
                  <c:v>8375.0769230769238</c:v>
                </c:pt>
                <c:pt idx="936">
                  <c:v>455.85517699850436</c:v>
                </c:pt>
                <c:pt idx="937">
                  <c:v>1064.9709302325582</c:v>
                </c:pt>
                <c:pt idx="938">
                  <c:v>264.60000000000002</c:v>
                </c:pt>
                <c:pt idx="939">
                  <c:v>3136.2222222222226</c:v>
                </c:pt>
                <c:pt idx="940">
                  <c:v>447.49086182421985</c:v>
                </c:pt>
                <c:pt idx="941">
                  <c:v>443.30870423707762</c:v>
                </c:pt>
                <c:pt idx="942">
                  <c:v>4537.272727272727</c:v>
                </c:pt>
                <c:pt idx="943">
                  <c:v>443.30870423707762</c:v>
                </c:pt>
                <c:pt idx="944">
                  <c:v>4687.7660377358488</c:v>
                </c:pt>
                <c:pt idx="945">
                  <c:v>439.12654664993539</c:v>
                </c:pt>
                <c:pt idx="946">
                  <c:v>439.12654664993539</c:v>
                </c:pt>
                <c:pt idx="947">
                  <c:v>29.25</c:v>
                </c:pt>
                <c:pt idx="948">
                  <c:v>434.94438906279311</c:v>
                </c:pt>
                <c:pt idx="949">
                  <c:v>430.76223147565088</c:v>
                </c:pt>
                <c:pt idx="950">
                  <c:v>9268.6725663716807</c:v>
                </c:pt>
                <c:pt idx="951">
                  <c:v>430.76223147565088</c:v>
                </c:pt>
                <c:pt idx="952">
                  <c:v>426.58007388850865</c:v>
                </c:pt>
                <c:pt idx="953">
                  <c:v>12142.168674698796</c:v>
                </c:pt>
                <c:pt idx="954">
                  <c:v>1622.5925925925926</c:v>
                </c:pt>
                <c:pt idx="955">
                  <c:v>982.22222222222229</c:v>
                </c:pt>
                <c:pt idx="956">
                  <c:v>418.21575871422414</c:v>
                </c:pt>
                <c:pt idx="957">
                  <c:v>418.21575871422414</c:v>
                </c:pt>
                <c:pt idx="958">
                  <c:v>5155.8095238095239</c:v>
                </c:pt>
                <c:pt idx="959">
                  <c:v>414.03360112708191</c:v>
                </c:pt>
                <c:pt idx="960">
                  <c:v>414.03360112708191</c:v>
                </c:pt>
                <c:pt idx="961">
                  <c:v>409.85144353993968</c:v>
                </c:pt>
                <c:pt idx="962">
                  <c:v>249.93548387096774</c:v>
                </c:pt>
                <c:pt idx="963">
                  <c:v>8590.4761904761908</c:v>
                </c:pt>
                <c:pt idx="964">
                  <c:v>405.66928595279745</c:v>
                </c:pt>
                <c:pt idx="965">
                  <c:v>405.66928595279745</c:v>
                </c:pt>
                <c:pt idx="966">
                  <c:v>859.52380952380952</c:v>
                </c:pt>
                <c:pt idx="967">
                  <c:v>401.48712836565517</c:v>
                </c:pt>
                <c:pt idx="968">
                  <c:v>4443.8720930232566</c:v>
                </c:pt>
                <c:pt idx="969">
                  <c:v>381.85714285714289</c:v>
                </c:pt>
                <c:pt idx="970">
                  <c:v>9009.4117647058829</c:v>
                </c:pt>
                <c:pt idx="971">
                  <c:v>1082.8125</c:v>
                </c:pt>
                <c:pt idx="972">
                  <c:v>6753.890625</c:v>
                </c:pt>
                <c:pt idx="973">
                  <c:v>632.86363636363637</c:v>
                </c:pt>
                <c:pt idx="974">
                  <c:v>384.75849801708625</c:v>
                </c:pt>
                <c:pt idx="975">
                  <c:v>386.1875</c:v>
                </c:pt>
                <c:pt idx="976">
                  <c:v>380.57634042994397</c:v>
                </c:pt>
                <c:pt idx="977">
                  <c:v>195.88888888888889</c:v>
                </c:pt>
                <c:pt idx="978">
                  <c:v>1149.0232558139535</c:v>
                </c:pt>
                <c:pt idx="979">
                  <c:v>376.39418284280174</c:v>
                </c:pt>
                <c:pt idx="980">
                  <c:v>3890.625</c:v>
                </c:pt>
                <c:pt idx="981">
                  <c:v>372.21202525565951</c:v>
                </c:pt>
                <c:pt idx="982">
                  <c:v>14390.692307692309</c:v>
                </c:pt>
                <c:pt idx="983">
                  <c:v>42647.169230769236</c:v>
                </c:pt>
                <c:pt idx="984">
                  <c:v>372.21202525565951</c:v>
                </c:pt>
                <c:pt idx="985">
                  <c:v>368.02986766851728</c:v>
                </c:pt>
                <c:pt idx="986">
                  <c:v>107.1875</c:v>
                </c:pt>
                <c:pt idx="987">
                  <c:v>368.02986766851728</c:v>
                </c:pt>
                <c:pt idx="988">
                  <c:v>113.45454545454544</c:v>
                </c:pt>
                <c:pt idx="989">
                  <c:v>363.847710081375</c:v>
                </c:pt>
                <c:pt idx="990">
                  <c:v>686.95652173913038</c:v>
                </c:pt>
                <c:pt idx="991">
                  <c:v>355.48339490709054</c:v>
                </c:pt>
                <c:pt idx="992">
                  <c:v>355.48339490709054</c:v>
                </c:pt>
                <c:pt idx="993">
                  <c:v>380.43478260869563</c:v>
                </c:pt>
                <c:pt idx="994">
                  <c:v>351.30123731994831</c:v>
                </c:pt>
                <c:pt idx="995">
                  <c:v>347.11907973280603</c:v>
                </c:pt>
                <c:pt idx="996">
                  <c:v>347.11907973280603</c:v>
                </c:pt>
                <c:pt idx="997">
                  <c:v>338.75476455852157</c:v>
                </c:pt>
                <c:pt idx="998">
                  <c:v>338.75476455852157</c:v>
                </c:pt>
                <c:pt idx="999">
                  <c:v>338.75476455852157</c:v>
                </c:pt>
                <c:pt idx="1000">
                  <c:v>334.57260697137934</c:v>
                </c:pt>
                <c:pt idx="1001">
                  <c:v>334.57260697137934</c:v>
                </c:pt>
                <c:pt idx="1002">
                  <c:v>334.57260697137934</c:v>
                </c:pt>
                <c:pt idx="1003">
                  <c:v>471.32608695652169</c:v>
                </c:pt>
                <c:pt idx="1004">
                  <c:v>326.20829179709483</c:v>
                </c:pt>
                <c:pt idx="1005">
                  <c:v>322.0261342099526</c:v>
                </c:pt>
                <c:pt idx="1006">
                  <c:v>317.84397662281037</c:v>
                </c:pt>
                <c:pt idx="1007">
                  <c:v>313.66181903566815</c:v>
                </c:pt>
                <c:pt idx="1008">
                  <c:v>1466.3</c:v>
                </c:pt>
                <c:pt idx="1009">
                  <c:v>309.47966144852586</c:v>
                </c:pt>
                <c:pt idx="1010">
                  <c:v>305.29750386138363</c:v>
                </c:pt>
                <c:pt idx="1011">
                  <c:v>305.29750386138363</c:v>
                </c:pt>
                <c:pt idx="1012">
                  <c:v>301.1153462742414</c:v>
                </c:pt>
                <c:pt idx="1013">
                  <c:v>301.1153462742414</c:v>
                </c:pt>
                <c:pt idx="1014">
                  <c:v>301.1153462742414</c:v>
                </c:pt>
                <c:pt idx="1015">
                  <c:v>495.97058823529409</c:v>
                </c:pt>
                <c:pt idx="1016">
                  <c:v>301.1153462742414</c:v>
                </c:pt>
                <c:pt idx="1017">
                  <c:v>2314.015625</c:v>
                </c:pt>
                <c:pt idx="1018">
                  <c:v>296.93318868709918</c:v>
                </c:pt>
                <c:pt idx="1019">
                  <c:v>296.93318868709918</c:v>
                </c:pt>
                <c:pt idx="1020">
                  <c:v>2016</c:v>
                </c:pt>
                <c:pt idx="1021">
                  <c:v>2478.4430379746832</c:v>
                </c:pt>
                <c:pt idx="1022">
                  <c:v>288.56887351281466</c:v>
                </c:pt>
                <c:pt idx="1023">
                  <c:v>288.56887351281466</c:v>
                </c:pt>
                <c:pt idx="1024">
                  <c:v>288.56887351281466</c:v>
                </c:pt>
                <c:pt idx="1025">
                  <c:v>284.38671592567243</c:v>
                </c:pt>
                <c:pt idx="1026">
                  <c:v>284.38671592567243</c:v>
                </c:pt>
                <c:pt idx="1027">
                  <c:v>284.38671592567243</c:v>
                </c:pt>
                <c:pt idx="1028">
                  <c:v>284.38671592567243</c:v>
                </c:pt>
                <c:pt idx="1029">
                  <c:v>284.38671592567243</c:v>
                </c:pt>
                <c:pt idx="1030">
                  <c:v>280.20455833853021</c:v>
                </c:pt>
                <c:pt idx="1031">
                  <c:v>616.81818181818176</c:v>
                </c:pt>
                <c:pt idx="1032">
                  <c:v>276.02240075138792</c:v>
                </c:pt>
                <c:pt idx="1033">
                  <c:v>495.83333333333337</c:v>
                </c:pt>
                <c:pt idx="1034">
                  <c:v>276.02240075138792</c:v>
                </c:pt>
                <c:pt idx="1035">
                  <c:v>479.16666666666669</c:v>
                </c:pt>
                <c:pt idx="1036">
                  <c:v>271.84024316424569</c:v>
                </c:pt>
                <c:pt idx="1037">
                  <c:v>267.65808557710346</c:v>
                </c:pt>
                <c:pt idx="1038">
                  <c:v>366.66666666666669</c:v>
                </c:pt>
                <c:pt idx="1039">
                  <c:v>267.65808557710346</c:v>
                </c:pt>
                <c:pt idx="1040">
                  <c:v>267.65808557710346</c:v>
                </c:pt>
                <c:pt idx="1041">
                  <c:v>1088.1774193548388</c:v>
                </c:pt>
                <c:pt idx="1042">
                  <c:v>29168.213075060532</c:v>
                </c:pt>
                <c:pt idx="1043">
                  <c:v>263.47592798996124</c:v>
                </c:pt>
                <c:pt idx="1044">
                  <c:v>5390.6134020618556</c:v>
                </c:pt>
                <c:pt idx="1045">
                  <c:v>1014.4642857142857</c:v>
                </c:pt>
                <c:pt idx="1046">
                  <c:v>391.68</c:v>
                </c:pt>
                <c:pt idx="1047">
                  <c:v>5628</c:v>
                </c:pt>
                <c:pt idx="1048">
                  <c:v>250.92945522853449</c:v>
                </c:pt>
                <c:pt idx="1049">
                  <c:v>250.92945522853449</c:v>
                </c:pt>
                <c:pt idx="1050">
                  <c:v>250.92945522853449</c:v>
                </c:pt>
                <c:pt idx="1051">
                  <c:v>250.92945522853449</c:v>
                </c:pt>
                <c:pt idx="1052">
                  <c:v>250.92945522853449</c:v>
                </c:pt>
                <c:pt idx="1053">
                  <c:v>632</c:v>
                </c:pt>
                <c:pt idx="1054">
                  <c:v>246.74729764139227</c:v>
                </c:pt>
                <c:pt idx="1055">
                  <c:v>1912.4482758620688</c:v>
                </c:pt>
                <c:pt idx="1056">
                  <c:v>242.56514005425001</c:v>
                </c:pt>
                <c:pt idx="1057">
                  <c:v>242.56514005425001</c:v>
                </c:pt>
                <c:pt idx="1058">
                  <c:v>242.56514005425001</c:v>
                </c:pt>
                <c:pt idx="1059">
                  <c:v>206.7</c:v>
                </c:pt>
                <c:pt idx="1060">
                  <c:v>238.38298246710778</c:v>
                </c:pt>
                <c:pt idx="1061">
                  <c:v>238.38298246710778</c:v>
                </c:pt>
                <c:pt idx="1062">
                  <c:v>10621.315217391304</c:v>
                </c:pt>
                <c:pt idx="1063">
                  <c:v>234.20082487996552</c:v>
                </c:pt>
                <c:pt idx="1064">
                  <c:v>4084.2814960629921</c:v>
                </c:pt>
                <c:pt idx="1065">
                  <c:v>234.20082487996552</c:v>
                </c:pt>
                <c:pt idx="1066">
                  <c:v>234.20082487996552</c:v>
                </c:pt>
                <c:pt idx="1067">
                  <c:v>234.20082487996552</c:v>
                </c:pt>
                <c:pt idx="1068">
                  <c:v>234.20082487996552</c:v>
                </c:pt>
                <c:pt idx="1069">
                  <c:v>230.0186672928233</c:v>
                </c:pt>
                <c:pt idx="1070">
                  <c:v>230.0186672928233</c:v>
                </c:pt>
                <c:pt idx="1071">
                  <c:v>230.0186672928233</c:v>
                </c:pt>
                <c:pt idx="1072">
                  <c:v>230.0186672928233</c:v>
                </c:pt>
                <c:pt idx="1073">
                  <c:v>619.57894736842104</c:v>
                </c:pt>
                <c:pt idx="1074">
                  <c:v>230.0186672928233</c:v>
                </c:pt>
                <c:pt idx="1075">
                  <c:v>1351.6946564885498</c:v>
                </c:pt>
                <c:pt idx="1076">
                  <c:v>1523.4701086956522</c:v>
                </c:pt>
                <c:pt idx="1077">
                  <c:v>225.83650970568104</c:v>
                </c:pt>
                <c:pt idx="1078">
                  <c:v>225.83650970568104</c:v>
                </c:pt>
                <c:pt idx="1079">
                  <c:v>78.75</c:v>
                </c:pt>
                <c:pt idx="1080">
                  <c:v>221.65435211853881</c:v>
                </c:pt>
                <c:pt idx="1081">
                  <c:v>221.65435211853881</c:v>
                </c:pt>
                <c:pt idx="1082">
                  <c:v>217.47219453139655</c:v>
                </c:pt>
                <c:pt idx="1083">
                  <c:v>56.25</c:v>
                </c:pt>
                <c:pt idx="1084">
                  <c:v>217.47219453139655</c:v>
                </c:pt>
                <c:pt idx="1085">
                  <c:v>213.29003694425433</c:v>
                </c:pt>
                <c:pt idx="1086">
                  <c:v>213.29003694425433</c:v>
                </c:pt>
                <c:pt idx="1087">
                  <c:v>213.29003694425433</c:v>
                </c:pt>
                <c:pt idx="1088">
                  <c:v>213.29003694425433</c:v>
                </c:pt>
                <c:pt idx="1089">
                  <c:v>213.29003694425433</c:v>
                </c:pt>
                <c:pt idx="1090">
                  <c:v>209.10787935711207</c:v>
                </c:pt>
                <c:pt idx="1091">
                  <c:v>209.10787935711207</c:v>
                </c:pt>
                <c:pt idx="1092">
                  <c:v>1186.3846153846155</c:v>
                </c:pt>
                <c:pt idx="1093">
                  <c:v>3389.7540983606555</c:v>
                </c:pt>
                <c:pt idx="1094">
                  <c:v>200.74356418282758</c:v>
                </c:pt>
                <c:pt idx="1095">
                  <c:v>200.74356418282758</c:v>
                </c:pt>
                <c:pt idx="1096">
                  <c:v>6323.1666666666661</c:v>
                </c:pt>
                <c:pt idx="1097">
                  <c:v>200.74356418282758</c:v>
                </c:pt>
                <c:pt idx="1098">
                  <c:v>200.74356418282758</c:v>
                </c:pt>
                <c:pt idx="1099">
                  <c:v>200.74356418282758</c:v>
                </c:pt>
                <c:pt idx="1100">
                  <c:v>196.56140659568536</c:v>
                </c:pt>
                <c:pt idx="1101">
                  <c:v>196.56140659568536</c:v>
                </c:pt>
                <c:pt idx="1102">
                  <c:v>1347.2727272727273</c:v>
                </c:pt>
                <c:pt idx="1103">
                  <c:v>192.37924900854313</c:v>
                </c:pt>
                <c:pt idx="1104">
                  <c:v>1973.9565217391305</c:v>
                </c:pt>
                <c:pt idx="1105">
                  <c:v>2663.9074074074074</c:v>
                </c:pt>
                <c:pt idx="1106">
                  <c:v>2417.8571428571431</c:v>
                </c:pt>
                <c:pt idx="1107">
                  <c:v>188.19709142140087</c:v>
                </c:pt>
                <c:pt idx="1108">
                  <c:v>1241.0714285714287</c:v>
                </c:pt>
                <c:pt idx="1109">
                  <c:v>1115.2941176470588</c:v>
                </c:pt>
                <c:pt idx="1110">
                  <c:v>2005.8396226415093</c:v>
                </c:pt>
                <c:pt idx="1111">
                  <c:v>951.58035714285711</c:v>
                </c:pt>
                <c:pt idx="1112">
                  <c:v>4121.25</c:v>
                </c:pt>
                <c:pt idx="1113">
                  <c:v>855.1</c:v>
                </c:pt>
                <c:pt idx="1114">
                  <c:v>4350</c:v>
                </c:pt>
                <c:pt idx="1115">
                  <c:v>179.83277624711639</c:v>
                </c:pt>
                <c:pt idx="1116">
                  <c:v>175.65061865997416</c:v>
                </c:pt>
                <c:pt idx="1117">
                  <c:v>3966.545454545455</c:v>
                </c:pt>
                <c:pt idx="1118">
                  <c:v>823.72950819672133</c:v>
                </c:pt>
                <c:pt idx="1119">
                  <c:v>175.65061865997416</c:v>
                </c:pt>
                <c:pt idx="1120">
                  <c:v>175.65061865997416</c:v>
                </c:pt>
                <c:pt idx="1121">
                  <c:v>171.4684610728319</c:v>
                </c:pt>
                <c:pt idx="1122">
                  <c:v>171.4684610728319</c:v>
                </c:pt>
                <c:pt idx="1123">
                  <c:v>171.4684610728319</c:v>
                </c:pt>
                <c:pt idx="1124">
                  <c:v>2155.4577464788731</c:v>
                </c:pt>
                <c:pt idx="1125">
                  <c:v>2492.8000000000002</c:v>
                </c:pt>
                <c:pt idx="1126">
                  <c:v>167.28630348568967</c:v>
                </c:pt>
                <c:pt idx="1127">
                  <c:v>167.28630348568967</c:v>
                </c:pt>
                <c:pt idx="1128">
                  <c:v>69</c:v>
                </c:pt>
                <c:pt idx="1129">
                  <c:v>163.10414589854742</c:v>
                </c:pt>
                <c:pt idx="1130">
                  <c:v>158.92198831140519</c:v>
                </c:pt>
                <c:pt idx="1131">
                  <c:v>158.92198831140519</c:v>
                </c:pt>
                <c:pt idx="1132">
                  <c:v>868.87837837837833</c:v>
                </c:pt>
                <c:pt idx="1133">
                  <c:v>154.73983072426293</c:v>
                </c:pt>
                <c:pt idx="1134">
                  <c:v>150.5576731371207</c:v>
                </c:pt>
                <c:pt idx="1135">
                  <c:v>150.5576731371207</c:v>
                </c:pt>
                <c:pt idx="1136">
                  <c:v>540</c:v>
                </c:pt>
                <c:pt idx="1137">
                  <c:v>146.37551554997845</c:v>
                </c:pt>
                <c:pt idx="1138">
                  <c:v>146.37551554997845</c:v>
                </c:pt>
                <c:pt idx="1139">
                  <c:v>146.37551554997845</c:v>
                </c:pt>
                <c:pt idx="1140">
                  <c:v>146.37551554997845</c:v>
                </c:pt>
                <c:pt idx="1141">
                  <c:v>146.37551554997845</c:v>
                </c:pt>
                <c:pt idx="1142">
                  <c:v>146.37551554997845</c:v>
                </c:pt>
                <c:pt idx="1143">
                  <c:v>146.37551554997845</c:v>
                </c:pt>
                <c:pt idx="1144">
                  <c:v>288</c:v>
                </c:pt>
                <c:pt idx="1145">
                  <c:v>784.43181818181824</c:v>
                </c:pt>
                <c:pt idx="1146">
                  <c:v>208403.44601412714</c:v>
                </c:pt>
                <c:pt idx="1147">
                  <c:v>138.01120037569396</c:v>
                </c:pt>
                <c:pt idx="1148">
                  <c:v>138.01120037569396</c:v>
                </c:pt>
                <c:pt idx="1149">
                  <c:v>133.82904278855173</c:v>
                </c:pt>
                <c:pt idx="1150">
                  <c:v>133.82904278855173</c:v>
                </c:pt>
                <c:pt idx="1151">
                  <c:v>133.82904278855173</c:v>
                </c:pt>
                <c:pt idx="1152">
                  <c:v>129.6468852014095</c:v>
                </c:pt>
                <c:pt idx="1153">
                  <c:v>129.6468852014095</c:v>
                </c:pt>
                <c:pt idx="1154">
                  <c:v>370</c:v>
                </c:pt>
                <c:pt idx="1155">
                  <c:v>324.28571428571428</c:v>
                </c:pt>
                <c:pt idx="1156">
                  <c:v>125.46472761426725</c:v>
                </c:pt>
                <c:pt idx="1157">
                  <c:v>125.46472761426725</c:v>
                </c:pt>
                <c:pt idx="1158">
                  <c:v>1052.8</c:v>
                </c:pt>
                <c:pt idx="1159">
                  <c:v>117.10041243998276</c:v>
                </c:pt>
                <c:pt idx="1160">
                  <c:v>117.10041243998276</c:v>
                </c:pt>
                <c:pt idx="1161">
                  <c:v>112.91825485284052</c:v>
                </c:pt>
                <c:pt idx="1162">
                  <c:v>112.91825485284052</c:v>
                </c:pt>
                <c:pt idx="1163">
                  <c:v>112.91825485284052</c:v>
                </c:pt>
                <c:pt idx="1164">
                  <c:v>112.91825485284052</c:v>
                </c:pt>
                <c:pt idx="1165">
                  <c:v>108.73609726569828</c:v>
                </c:pt>
                <c:pt idx="1166">
                  <c:v>2846.0022727272731</c:v>
                </c:pt>
                <c:pt idx="1167">
                  <c:v>104.55393967855603</c:v>
                </c:pt>
                <c:pt idx="1168">
                  <c:v>104.55393967855603</c:v>
                </c:pt>
                <c:pt idx="1169">
                  <c:v>104.55393967855603</c:v>
                </c:pt>
                <c:pt idx="1170">
                  <c:v>104.55393967855603</c:v>
                </c:pt>
                <c:pt idx="1171">
                  <c:v>435.44827586206901</c:v>
                </c:pt>
                <c:pt idx="1172">
                  <c:v>226.28571428571431</c:v>
                </c:pt>
                <c:pt idx="1173">
                  <c:v>100.37178209141379</c:v>
                </c:pt>
                <c:pt idx="1174">
                  <c:v>3631.8471337579617</c:v>
                </c:pt>
                <c:pt idx="1175">
                  <c:v>348.72727272727275</c:v>
                </c:pt>
                <c:pt idx="1176">
                  <c:v>92.007466917129321</c:v>
                </c:pt>
                <c:pt idx="1177">
                  <c:v>92.007466917129321</c:v>
                </c:pt>
                <c:pt idx="1178">
                  <c:v>92.007466917129321</c:v>
                </c:pt>
                <c:pt idx="1179">
                  <c:v>92.007466917129321</c:v>
                </c:pt>
                <c:pt idx="1180">
                  <c:v>87.825309329987078</c:v>
                </c:pt>
                <c:pt idx="1181">
                  <c:v>1847.7846153846153</c:v>
                </c:pt>
                <c:pt idx="1182">
                  <c:v>236.42500000000001</c:v>
                </c:pt>
                <c:pt idx="1183">
                  <c:v>83.643151742844836</c:v>
                </c:pt>
                <c:pt idx="1184">
                  <c:v>83.643151742844836</c:v>
                </c:pt>
                <c:pt idx="1185">
                  <c:v>83.643151742844836</c:v>
                </c:pt>
                <c:pt idx="1186">
                  <c:v>83.643151742844836</c:v>
                </c:pt>
                <c:pt idx="1187">
                  <c:v>83.643151742844836</c:v>
                </c:pt>
                <c:pt idx="1188">
                  <c:v>83.643151742844836</c:v>
                </c:pt>
                <c:pt idx="1189">
                  <c:v>83.643151742844836</c:v>
                </c:pt>
                <c:pt idx="1190">
                  <c:v>83.643151742844836</c:v>
                </c:pt>
                <c:pt idx="1191">
                  <c:v>83.643151742844836</c:v>
                </c:pt>
                <c:pt idx="1192">
                  <c:v>83.643151742844836</c:v>
                </c:pt>
                <c:pt idx="1193">
                  <c:v>83.643151742844836</c:v>
                </c:pt>
                <c:pt idx="1194">
                  <c:v>83.643151742844836</c:v>
                </c:pt>
                <c:pt idx="1195">
                  <c:v>83.643151742844836</c:v>
                </c:pt>
                <c:pt idx="1196">
                  <c:v>3061.2240000000002</c:v>
                </c:pt>
                <c:pt idx="1197">
                  <c:v>79.460994155702593</c:v>
                </c:pt>
                <c:pt idx="1198">
                  <c:v>79.460994155702593</c:v>
                </c:pt>
                <c:pt idx="1199">
                  <c:v>79.460994155702593</c:v>
                </c:pt>
                <c:pt idx="1200">
                  <c:v>79.460994155702593</c:v>
                </c:pt>
                <c:pt idx="1201">
                  <c:v>465.85365853658533</c:v>
                </c:pt>
                <c:pt idx="1202">
                  <c:v>75.278836568560351</c:v>
                </c:pt>
                <c:pt idx="1203">
                  <c:v>75.278836568560351</c:v>
                </c:pt>
                <c:pt idx="1204">
                  <c:v>421.2</c:v>
                </c:pt>
                <c:pt idx="1205">
                  <c:v>66.914521394275866</c:v>
                </c:pt>
                <c:pt idx="1206">
                  <c:v>396</c:v>
                </c:pt>
                <c:pt idx="1207">
                  <c:v>66.914521394275866</c:v>
                </c:pt>
                <c:pt idx="1208">
                  <c:v>292.85714285714283</c:v>
                </c:pt>
                <c:pt idx="1209">
                  <c:v>66.914521394275866</c:v>
                </c:pt>
                <c:pt idx="1210">
                  <c:v>66.914521394275866</c:v>
                </c:pt>
                <c:pt idx="1211">
                  <c:v>1773.153846153846</c:v>
                </c:pt>
                <c:pt idx="1212">
                  <c:v>62.732363807133623</c:v>
                </c:pt>
                <c:pt idx="1213">
                  <c:v>62.732363807133623</c:v>
                </c:pt>
                <c:pt idx="1214">
                  <c:v>62.732363807133623</c:v>
                </c:pt>
                <c:pt idx="1215">
                  <c:v>62.732363807133623</c:v>
                </c:pt>
                <c:pt idx="1216">
                  <c:v>62.732363807133623</c:v>
                </c:pt>
                <c:pt idx="1217">
                  <c:v>62.732363807133623</c:v>
                </c:pt>
                <c:pt idx="1218">
                  <c:v>62.732363807133623</c:v>
                </c:pt>
                <c:pt idx="1219">
                  <c:v>62.732363807133623</c:v>
                </c:pt>
                <c:pt idx="1220">
                  <c:v>62.732363807133623</c:v>
                </c:pt>
                <c:pt idx="1221">
                  <c:v>62.732363807133623</c:v>
                </c:pt>
                <c:pt idx="1222">
                  <c:v>62.732363807133623</c:v>
                </c:pt>
                <c:pt idx="1223">
                  <c:v>414.44444444444446</c:v>
                </c:pt>
                <c:pt idx="1224">
                  <c:v>58.550206219991381</c:v>
                </c:pt>
                <c:pt idx="1225">
                  <c:v>54.368048632849138</c:v>
                </c:pt>
                <c:pt idx="1226">
                  <c:v>5536.9379562043796</c:v>
                </c:pt>
                <c:pt idx="1227">
                  <c:v>434.18181818181813</c:v>
                </c:pt>
                <c:pt idx="1228">
                  <c:v>50.185891045706896</c:v>
                </c:pt>
                <c:pt idx="1229">
                  <c:v>54.133333333333333</c:v>
                </c:pt>
                <c:pt idx="1230">
                  <c:v>46.00373345856466</c:v>
                </c:pt>
                <c:pt idx="1231">
                  <c:v>1312.7272727272727</c:v>
                </c:pt>
                <c:pt idx="1232">
                  <c:v>41.821575871422418</c:v>
                </c:pt>
                <c:pt idx="1233">
                  <c:v>165.375</c:v>
                </c:pt>
                <c:pt idx="1234">
                  <c:v>41.821575871422418</c:v>
                </c:pt>
                <c:pt idx="1235">
                  <c:v>41.821575871422418</c:v>
                </c:pt>
                <c:pt idx="1236">
                  <c:v>41.821575871422418</c:v>
                </c:pt>
                <c:pt idx="1237">
                  <c:v>37.639418284280175</c:v>
                </c:pt>
                <c:pt idx="1238">
                  <c:v>37.639418284280175</c:v>
                </c:pt>
                <c:pt idx="1239">
                  <c:v>37.639418284280175</c:v>
                </c:pt>
                <c:pt idx="1240">
                  <c:v>37.639418284280175</c:v>
                </c:pt>
                <c:pt idx="1241">
                  <c:v>37.639418284280175</c:v>
                </c:pt>
                <c:pt idx="1242">
                  <c:v>33.457260697137933</c:v>
                </c:pt>
                <c:pt idx="1243">
                  <c:v>33.457260697137933</c:v>
                </c:pt>
                <c:pt idx="1244">
                  <c:v>485.14285714285711</c:v>
                </c:pt>
                <c:pt idx="1245">
                  <c:v>33.457260697137933</c:v>
                </c:pt>
                <c:pt idx="1246">
                  <c:v>33.457260697137933</c:v>
                </c:pt>
                <c:pt idx="1247">
                  <c:v>33.457260697137933</c:v>
                </c:pt>
                <c:pt idx="1248">
                  <c:v>33.457260697137933</c:v>
                </c:pt>
                <c:pt idx="1249">
                  <c:v>29.27510310999569</c:v>
                </c:pt>
                <c:pt idx="1250">
                  <c:v>9781.7378048780483</c:v>
                </c:pt>
                <c:pt idx="1251">
                  <c:v>25.092945522853448</c:v>
                </c:pt>
                <c:pt idx="1252">
                  <c:v>25.092945522853448</c:v>
                </c:pt>
                <c:pt idx="1253">
                  <c:v>25.092945522853448</c:v>
                </c:pt>
                <c:pt idx="1254">
                  <c:v>950.66666666666663</c:v>
                </c:pt>
                <c:pt idx="1255">
                  <c:v>20.910787935711209</c:v>
                </c:pt>
                <c:pt idx="1256">
                  <c:v>20.910787935711209</c:v>
                </c:pt>
                <c:pt idx="1257">
                  <c:v>20.910787935711209</c:v>
                </c:pt>
                <c:pt idx="1258">
                  <c:v>20.910787935711209</c:v>
                </c:pt>
                <c:pt idx="1259">
                  <c:v>20.910787935711209</c:v>
                </c:pt>
                <c:pt idx="1260">
                  <c:v>20.910787935711209</c:v>
                </c:pt>
                <c:pt idx="1261">
                  <c:v>99.384615384615387</c:v>
                </c:pt>
                <c:pt idx="1262">
                  <c:v>16.728630348568966</c:v>
                </c:pt>
                <c:pt idx="1263">
                  <c:v>16.728630348568966</c:v>
                </c:pt>
                <c:pt idx="1264">
                  <c:v>16.728630348568966</c:v>
                </c:pt>
                <c:pt idx="1265">
                  <c:v>16.728630348568966</c:v>
                </c:pt>
                <c:pt idx="1266">
                  <c:v>16.728630348568966</c:v>
                </c:pt>
                <c:pt idx="1267">
                  <c:v>20.26923076923077</c:v>
                </c:pt>
                <c:pt idx="1268">
                  <c:v>12.546472761426724</c:v>
                </c:pt>
                <c:pt idx="1269">
                  <c:v>12.546472761426724</c:v>
                </c:pt>
                <c:pt idx="1270">
                  <c:v>12.546472761426724</c:v>
                </c:pt>
                <c:pt idx="1271">
                  <c:v>12.546472761426724</c:v>
                </c:pt>
                <c:pt idx="1272">
                  <c:v>12.546472761426724</c:v>
                </c:pt>
                <c:pt idx="1273">
                  <c:v>2617.3461538461538</c:v>
                </c:pt>
                <c:pt idx="1274">
                  <c:v>8.3643151742844832</c:v>
                </c:pt>
                <c:pt idx="1275">
                  <c:v>8.3643151742844832</c:v>
                </c:pt>
                <c:pt idx="1276">
                  <c:v>4.1821575871422416</c:v>
                </c:pt>
              </c:numCache>
            </c:numRef>
          </c:yVal>
          <c:smooth val="0"/>
        </c:ser>
        <c:ser>
          <c:idx val="1"/>
          <c:order val="1"/>
          <c:tx>
            <c:v>Mestské</c:v>
          </c:tx>
          <c:spPr>
            <a:ln w="28575">
              <a:noFill/>
            </a:ln>
          </c:spPr>
          <c:marker>
            <c:symbol val="diamond"/>
            <c:size val="2"/>
            <c:spPr>
              <a:noFill/>
            </c:spPr>
          </c:marker>
          <c:dPt>
            <c:idx val="0"/>
            <c:marker>
              <c:spPr>
                <a:noFill/>
                <a:ln>
                  <a:solidFill>
                    <a:srgbClr val="F24C27"/>
                  </a:solidFill>
                </a:ln>
              </c:spPr>
            </c:marker>
            <c:bubble3D val="0"/>
          </c:dPt>
          <c:xVal>
            <c:numRef>
              <c:f>[20]Hárok1!$O$2:$O$103</c:f>
              <c:numCache>
                <c:formatCode>#,##0</c:formatCode>
                <c:ptCount val="102"/>
                <c:pt idx="0">
                  <c:v>22467</c:v>
                </c:pt>
                <c:pt idx="1">
                  <c:v>80997</c:v>
                </c:pt>
                <c:pt idx="2">
                  <c:v>14519</c:v>
                </c:pt>
                <c:pt idx="3">
                  <c:v>93440</c:v>
                </c:pt>
                <c:pt idx="4">
                  <c:v>27501</c:v>
                </c:pt>
                <c:pt idx="5">
                  <c:v>27739</c:v>
                </c:pt>
                <c:pt idx="6">
                  <c:v>17100</c:v>
                </c:pt>
                <c:pt idx="7">
                  <c:v>55193</c:v>
                </c:pt>
                <c:pt idx="8">
                  <c:v>8621</c:v>
                </c:pt>
                <c:pt idx="9">
                  <c:v>24601</c:v>
                </c:pt>
                <c:pt idx="10">
                  <c:v>37190</c:v>
                </c:pt>
                <c:pt idx="11">
                  <c:v>36812</c:v>
                </c:pt>
                <c:pt idx="12">
                  <c:v>85514</c:v>
                </c:pt>
                <c:pt idx="13">
                  <c:v>32800</c:v>
                </c:pt>
                <c:pt idx="14">
                  <c:v>11127</c:v>
                </c:pt>
                <c:pt idx="15">
                  <c:v>24533</c:v>
                </c:pt>
                <c:pt idx="16">
                  <c:v>140034</c:v>
                </c:pt>
                <c:pt idx="17">
                  <c:v>70259</c:v>
                </c:pt>
                <c:pt idx="18">
                  <c:v>81555</c:v>
                </c:pt>
                <c:pt idx="19">
                  <c:v>79816</c:v>
                </c:pt>
                <c:pt idx="20">
                  <c:v>52294</c:v>
                </c:pt>
                <c:pt idx="21">
                  <c:v>17270</c:v>
                </c:pt>
                <c:pt idx="22">
                  <c:v>17240</c:v>
                </c:pt>
                <c:pt idx="23">
                  <c:v>30348</c:v>
                </c:pt>
                <c:pt idx="24">
                  <c:v>15000</c:v>
                </c:pt>
                <c:pt idx="25">
                  <c:v>76500</c:v>
                </c:pt>
                <c:pt idx="26">
                  <c:v>47905</c:v>
                </c:pt>
                <c:pt idx="27">
                  <c:v>9635</c:v>
                </c:pt>
                <c:pt idx="28">
                  <c:v>142000</c:v>
                </c:pt>
                <c:pt idx="29">
                  <c:v>51115</c:v>
                </c:pt>
                <c:pt idx="30">
                  <c:v>39035</c:v>
                </c:pt>
                <c:pt idx="31">
                  <c:v>35000</c:v>
                </c:pt>
                <c:pt idx="32">
                  <c:v>12603</c:v>
                </c:pt>
                <c:pt idx="33">
                  <c:v>61987</c:v>
                </c:pt>
                <c:pt idx="34">
                  <c:v>139000</c:v>
                </c:pt>
                <c:pt idx="35">
                  <c:v>60000</c:v>
                </c:pt>
                <c:pt idx="36">
                  <c:v>24374</c:v>
                </c:pt>
                <c:pt idx="37">
                  <c:v>36784</c:v>
                </c:pt>
                <c:pt idx="38">
                  <c:v>43181</c:v>
                </c:pt>
                <c:pt idx="39">
                  <c:v>45000</c:v>
                </c:pt>
                <c:pt idx="40">
                  <c:v>25389</c:v>
                </c:pt>
                <c:pt idx="41">
                  <c:v>12472</c:v>
                </c:pt>
                <c:pt idx="42">
                  <c:v>14526</c:v>
                </c:pt>
                <c:pt idx="43">
                  <c:v>364295</c:v>
                </c:pt>
                <c:pt idx="44">
                  <c:v>12817</c:v>
                </c:pt>
                <c:pt idx="45">
                  <c:v>26264</c:v>
                </c:pt>
                <c:pt idx="46">
                  <c:v>36336</c:v>
                </c:pt>
                <c:pt idx="47">
                  <c:v>16099</c:v>
                </c:pt>
                <c:pt idx="48">
                  <c:v>42016</c:v>
                </c:pt>
                <c:pt idx="49">
                  <c:v>14935</c:v>
                </c:pt>
                <c:pt idx="50">
                  <c:v>18020</c:v>
                </c:pt>
                <c:pt idx="51">
                  <c:v>30004.225352112673</c:v>
                </c:pt>
                <c:pt idx="52">
                  <c:v>588531</c:v>
                </c:pt>
                <c:pt idx="53">
                  <c:v>12480</c:v>
                </c:pt>
                <c:pt idx="54">
                  <c:v>110679</c:v>
                </c:pt>
                <c:pt idx="55">
                  <c:v>31194</c:v>
                </c:pt>
                <c:pt idx="56">
                  <c:v>41189</c:v>
                </c:pt>
                <c:pt idx="57">
                  <c:v>32550</c:v>
                </c:pt>
                <c:pt idx="58">
                  <c:v>39100</c:v>
                </c:pt>
                <c:pt idx="59">
                  <c:v>82917</c:v>
                </c:pt>
                <c:pt idx="60">
                  <c:v>71583</c:v>
                </c:pt>
                <c:pt idx="61">
                  <c:v>31851</c:v>
                </c:pt>
                <c:pt idx="62">
                  <c:v>14982</c:v>
                </c:pt>
                <c:pt idx="63">
                  <c:v>55966</c:v>
                </c:pt>
                <c:pt idx="64">
                  <c:v>70809</c:v>
                </c:pt>
                <c:pt idx="65">
                  <c:v>5046</c:v>
                </c:pt>
                <c:pt idx="66">
                  <c:v>18800</c:v>
                </c:pt>
                <c:pt idx="67">
                  <c:v>17505</c:v>
                </c:pt>
                <c:pt idx="68">
                  <c:v>42462</c:v>
                </c:pt>
                <c:pt idx="69">
                  <c:v>54220</c:v>
                </c:pt>
                <c:pt idx="70">
                  <c:v>43821</c:v>
                </c:pt>
                <c:pt idx="71">
                  <c:v>24141</c:v>
                </c:pt>
                <c:pt idx="72">
                  <c:v>39421</c:v>
                </c:pt>
                <c:pt idx="73">
                  <c:v>17796</c:v>
                </c:pt>
                <c:pt idx="74">
                  <c:v>45701</c:v>
                </c:pt>
                <c:pt idx="75">
                  <c:v>55557</c:v>
                </c:pt>
                <c:pt idx="76">
                  <c:v>11945</c:v>
                </c:pt>
                <c:pt idx="77">
                  <c:v>64900</c:v>
                </c:pt>
                <c:pt idx="78">
                  <c:v>81980</c:v>
                </c:pt>
                <c:pt idx="79">
                  <c:v>504050</c:v>
                </c:pt>
                <c:pt idx="80">
                  <c:v>69042</c:v>
                </c:pt>
                <c:pt idx="81">
                  <c:v>41859</c:v>
                </c:pt>
                <c:pt idx="82">
                  <c:v>361199</c:v>
                </c:pt>
                <c:pt idx="83">
                  <c:v>20101</c:v>
                </c:pt>
                <c:pt idx="84">
                  <c:v>22201</c:v>
                </c:pt>
                <c:pt idx="85">
                  <c:v>32636</c:v>
                </c:pt>
                <c:pt idx="86">
                  <c:v>322002</c:v>
                </c:pt>
                <c:pt idx="87">
                  <c:v>40242</c:v>
                </c:pt>
                <c:pt idx="88">
                  <c:v>19460</c:v>
                </c:pt>
                <c:pt idx="89">
                  <c:v>56736</c:v>
                </c:pt>
                <c:pt idx="90">
                  <c:v>20187</c:v>
                </c:pt>
                <c:pt idx="91">
                  <c:v>21420</c:v>
                </c:pt>
                <c:pt idx="92">
                  <c:v>30621</c:v>
                </c:pt>
                <c:pt idx="93">
                  <c:v>43600</c:v>
                </c:pt>
                <c:pt idx="94">
                  <c:v>47302</c:v>
                </c:pt>
                <c:pt idx="95">
                  <c:v>8202</c:v>
                </c:pt>
                <c:pt idx="96">
                  <c:v>39477</c:v>
                </c:pt>
                <c:pt idx="97">
                  <c:v>5830</c:v>
                </c:pt>
                <c:pt idx="98">
                  <c:v>17066</c:v>
                </c:pt>
                <c:pt idx="99">
                  <c:v>42791</c:v>
                </c:pt>
                <c:pt idx="100">
                  <c:v>19623</c:v>
                </c:pt>
                <c:pt idx="101">
                  <c:v>22531</c:v>
                </c:pt>
              </c:numCache>
            </c:numRef>
          </c:xVal>
          <c:yVal>
            <c:numRef>
              <c:f>[20]Hárok1!$P$2:$P$103</c:f>
              <c:numCache>
                <c:formatCode>#,##0</c:formatCode>
                <c:ptCount val="102"/>
                <c:pt idx="0">
                  <c:v>48546.944990176817</c:v>
                </c:pt>
                <c:pt idx="1">
                  <c:v>198854.836935167</c:v>
                </c:pt>
                <c:pt idx="2">
                  <c:v>94180.390962671911</c:v>
                </c:pt>
                <c:pt idx="3">
                  <c:v>376762.5029469548</c:v>
                </c:pt>
                <c:pt idx="4">
                  <c:v>176386.09626719056</c:v>
                </c:pt>
                <c:pt idx="5">
                  <c:v>66178.049115913556</c:v>
                </c:pt>
                <c:pt idx="6">
                  <c:v>30213.05304518664</c:v>
                </c:pt>
                <c:pt idx="7">
                  <c:v>407364.47740667977</c:v>
                </c:pt>
                <c:pt idx="8">
                  <c:v>16498.455795677801</c:v>
                </c:pt>
                <c:pt idx="9">
                  <c:v>217625.41257367388</c:v>
                </c:pt>
                <c:pt idx="10">
                  <c:v>231106.53076923077</c:v>
                </c:pt>
                <c:pt idx="11">
                  <c:v>118760.53235294118</c:v>
                </c:pt>
                <c:pt idx="12">
                  <c:v>364131.03296703298</c:v>
                </c:pt>
                <c:pt idx="13">
                  <c:v>118165.21348314607</c:v>
                </c:pt>
                <c:pt idx="14">
                  <c:v>39328.75</c:v>
                </c:pt>
                <c:pt idx="15">
                  <c:v>92638.236144578317</c:v>
                </c:pt>
                <c:pt idx="16">
                  <c:v>294767.59782608697</c:v>
                </c:pt>
                <c:pt idx="17">
                  <c:v>166593.20211267605</c:v>
                </c:pt>
                <c:pt idx="18">
                  <c:v>878449.39001349534</c:v>
                </c:pt>
                <c:pt idx="19">
                  <c:v>366270.54545454547</c:v>
                </c:pt>
                <c:pt idx="20">
                  <c:v>123961.15714285713</c:v>
                </c:pt>
                <c:pt idx="21">
                  <c:v>88998.112449799184</c:v>
                </c:pt>
                <c:pt idx="22">
                  <c:v>121863.08076923077</c:v>
                </c:pt>
                <c:pt idx="23">
                  <c:v>86700.697986577186</c:v>
                </c:pt>
                <c:pt idx="24">
                  <c:v>151146.66666666669</c:v>
                </c:pt>
                <c:pt idx="25">
                  <c:v>23068.330097087379</c:v>
                </c:pt>
                <c:pt idx="26">
                  <c:v>86211.649659863935</c:v>
                </c:pt>
                <c:pt idx="27">
                  <c:v>2473.5240384615386</c:v>
                </c:pt>
                <c:pt idx="28">
                  <c:v>651654.1346023113</c:v>
                </c:pt>
                <c:pt idx="29">
                  <c:v>300101.05542168673</c:v>
                </c:pt>
                <c:pt idx="30">
                  <c:v>343007.94594594592</c:v>
                </c:pt>
                <c:pt idx="31">
                  <c:v>128546.6124260355</c:v>
                </c:pt>
                <c:pt idx="32">
                  <c:v>5796.195652173913</c:v>
                </c:pt>
                <c:pt idx="33">
                  <c:v>248315.13892215569</c:v>
                </c:pt>
                <c:pt idx="34">
                  <c:v>536266.1944444445</c:v>
                </c:pt>
                <c:pt idx="35">
                  <c:v>181430.2154882155</c:v>
                </c:pt>
                <c:pt idx="36">
                  <c:v>82716.476426798996</c:v>
                </c:pt>
                <c:pt idx="37">
                  <c:v>162585.24842271293</c:v>
                </c:pt>
                <c:pt idx="38">
                  <c:v>128780.09549071618</c:v>
                </c:pt>
                <c:pt idx="39">
                  <c:v>151110</c:v>
                </c:pt>
                <c:pt idx="40">
                  <c:v>49253.123333333329</c:v>
                </c:pt>
                <c:pt idx="41">
                  <c:v>5039.8627450980393</c:v>
                </c:pt>
                <c:pt idx="42">
                  <c:v>82050.857142857145</c:v>
                </c:pt>
                <c:pt idx="43">
                  <c:v>689586.49690295942</c:v>
                </c:pt>
                <c:pt idx="44">
                  <c:v>57075.918367346938</c:v>
                </c:pt>
                <c:pt idx="45">
                  <c:v>93087.041198501873</c:v>
                </c:pt>
                <c:pt idx="46">
                  <c:v>25544.615107913673</c:v>
                </c:pt>
                <c:pt idx="47">
                  <c:v>128416.50385604113</c:v>
                </c:pt>
                <c:pt idx="48">
                  <c:v>232053.49217221138</c:v>
                </c:pt>
                <c:pt idx="49">
                  <c:v>53462.516746411486</c:v>
                </c:pt>
                <c:pt idx="50">
                  <c:v>70781.600418410046</c:v>
                </c:pt>
                <c:pt idx="51">
                  <c:v>363192.78169014084</c:v>
                </c:pt>
                <c:pt idx="52">
                  <c:v>1531028.5896226414</c:v>
                </c:pt>
                <c:pt idx="53">
                  <c:v>15173.490566037735</c:v>
                </c:pt>
                <c:pt idx="54">
                  <c:v>421353.62272089761</c:v>
                </c:pt>
                <c:pt idx="55">
                  <c:v>139704.25393700789</c:v>
                </c:pt>
                <c:pt idx="56">
                  <c:v>40466.030769230769</c:v>
                </c:pt>
                <c:pt idx="57">
                  <c:v>83955.729426433914</c:v>
                </c:pt>
                <c:pt idx="58">
                  <c:v>37322.780487804877</c:v>
                </c:pt>
                <c:pt idx="59">
                  <c:v>168685.79153605015</c:v>
                </c:pt>
                <c:pt idx="60">
                  <c:v>334461.58682634728</c:v>
                </c:pt>
                <c:pt idx="61">
                  <c:v>89308.91891891892</c:v>
                </c:pt>
                <c:pt idx="62">
                  <c:v>201267.53731343284</c:v>
                </c:pt>
                <c:pt idx="63">
                  <c:v>125598.62236286918</c:v>
                </c:pt>
                <c:pt idx="64">
                  <c:v>320580.61734693882</c:v>
                </c:pt>
                <c:pt idx="65">
                  <c:v>14653.904494382023</c:v>
                </c:pt>
                <c:pt idx="66">
                  <c:v>36822.131914893616</c:v>
                </c:pt>
                <c:pt idx="67">
                  <c:v>30973.684210526317</c:v>
                </c:pt>
                <c:pt idx="68">
                  <c:v>139494.77087378639</c:v>
                </c:pt>
                <c:pt idx="69">
                  <c:v>162631.04888888891</c:v>
                </c:pt>
                <c:pt idx="70">
                  <c:v>96622.090545938743</c:v>
                </c:pt>
                <c:pt idx="71">
                  <c:v>47834.183673469386</c:v>
                </c:pt>
                <c:pt idx="72">
                  <c:v>85692.172897196258</c:v>
                </c:pt>
                <c:pt idx="73">
                  <c:v>27156.368343195267</c:v>
                </c:pt>
                <c:pt idx="74">
                  <c:v>81588.71651785713</c:v>
                </c:pt>
                <c:pt idx="75">
                  <c:v>244035.02133712661</c:v>
                </c:pt>
                <c:pt idx="76">
                  <c:v>16486.601941747573</c:v>
                </c:pt>
                <c:pt idx="77">
                  <c:v>152457.88235294117</c:v>
                </c:pt>
                <c:pt idx="78">
                  <c:v>268232.08496732026</c:v>
                </c:pt>
                <c:pt idx="79">
                  <c:v>753646.94567901234</c:v>
                </c:pt>
                <c:pt idx="80">
                  <c:v>455281.32075471693</c:v>
                </c:pt>
                <c:pt idx="81">
                  <c:v>80610.940677966108</c:v>
                </c:pt>
                <c:pt idx="82">
                  <c:v>1487408.5932203389</c:v>
                </c:pt>
                <c:pt idx="83">
                  <c:v>143602.45802919706</c:v>
                </c:pt>
                <c:pt idx="84">
                  <c:v>147047.88174273859</c:v>
                </c:pt>
                <c:pt idx="85">
                  <c:v>152448.99245689655</c:v>
                </c:pt>
                <c:pt idx="86">
                  <c:v>578702.68983575341</c:v>
                </c:pt>
                <c:pt idx="87">
                  <c:v>65283.117391304346</c:v>
                </c:pt>
                <c:pt idx="88">
                  <c:v>19949.113636363636</c:v>
                </c:pt>
                <c:pt idx="89">
                  <c:v>188100.69444444444</c:v>
                </c:pt>
                <c:pt idx="90">
                  <c:v>30555.68181818182</c:v>
                </c:pt>
                <c:pt idx="91">
                  <c:v>10104.524096385541</c:v>
                </c:pt>
                <c:pt idx="92">
                  <c:v>15241.102325581396</c:v>
                </c:pt>
                <c:pt idx="93">
                  <c:v>84227.762906309756</c:v>
                </c:pt>
                <c:pt idx="94">
                  <c:v>119584.19405940594</c:v>
                </c:pt>
                <c:pt idx="95">
                  <c:v>23829.827586206895</c:v>
                </c:pt>
                <c:pt idx="96">
                  <c:v>112482.93103448275</c:v>
                </c:pt>
                <c:pt idx="97">
                  <c:v>7096.8103448275861</c:v>
                </c:pt>
                <c:pt idx="98">
                  <c:v>40537.241379310341</c:v>
                </c:pt>
                <c:pt idx="99">
                  <c:v>42303.879310344826</c:v>
                </c:pt>
                <c:pt idx="100">
                  <c:v>49151.637931034478</c:v>
                </c:pt>
                <c:pt idx="101">
                  <c:v>26071.293103448275</c:v>
                </c:pt>
              </c:numCache>
            </c:numRef>
          </c:yVal>
          <c:smooth val="0"/>
        </c:ser>
        <c:ser>
          <c:idx val="2"/>
          <c:order val="2"/>
          <c:tx>
            <c:v>Regionálne</c:v>
          </c:tx>
          <c:spPr>
            <a:ln w="28575">
              <a:noFill/>
            </a:ln>
          </c:spPr>
          <c:marker>
            <c:symbol val="diamond"/>
            <c:size val="2"/>
            <c:spPr>
              <a:noFill/>
              <a:ln>
                <a:solidFill>
                  <a:srgbClr val="0487D9"/>
                </a:solidFill>
              </a:ln>
            </c:spPr>
          </c:marker>
          <c:xVal>
            <c:numRef>
              <c:f>[20]Hárok1!$T$2:$T$30</c:f>
              <c:numCache>
                <c:formatCode>#,##0</c:formatCode>
                <c:ptCount val="29"/>
                <c:pt idx="0">
                  <c:v>359273</c:v>
                </c:pt>
                <c:pt idx="1">
                  <c:v>355855</c:v>
                </c:pt>
                <c:pt idx="2">
                  <c:v>244605</c:v>
                </c:pt>
                <c:pt idx="3">
                  <c:v>360126</c:v>
                </c:pt>
                <c:pt idx="4">
                  <c:v>282765</c:v>
                </c:pt>
                <c:pt idx="5">
                  <c:v>345055</c:v>
                </c:pt>
                <c:pt idx="6">
                  <c:v>852427</c:v>
                </c:pt>
                <c:pt idx="7">
                  <c:v>295252</c:v>
                </c:pt>
                <c:pt idx="8">
                  <c:v>280853</c:v>
                </c:pt>
                <c:pt idx="9">
                  <c:v>320177</c:v>
                </c:pt>
                <c:pt idx="10">
                  <c:v>277123</c:v>
                </c:pt>
                <c:pt idx="11">
                  <c:v>285533</c:v>
                </c:pt>
                <c:pt idx="12">
                  <c:v>333233</c:v>
                </c:pt>
                <c:pt idx="13">
                  <c:v>418426</c:v>
                </c:pt>
                <c:pt idx="14">
                  <c:v>277685</c:v>
                </c:pt>
                <c:pt idx="15">
                  <c:v>368539</c:v>
                </c:pt>
                <c:pt idx="16">
                  <c:v>355263</c:v>
                </c:pt>
                <c:pt idx="17">
                  <c:v>277318</c:v>
                </c:pt>
                <c:pt idx="18">
                  <c:v>221710</c:v>
                </c:pt>
                <c:pt idx="19">
                  <c:v>206593</c:v>
                </c:pt>
                <c:pt idx="20">
                  <c:v>184419</c:v>
                </c:pt>
                <c:pt idx="21">
                  <c:v>171577</c:v>
                </c:pt>
                <c:pt idx="22">
                  <c:v>339939</c:v>
                </c:pt>
                <c:pt idx="23">
                  <c:v>245484</c:v>
                </c:pt>
                <c:pt idx="24">
                  <c:v>367380</c:v>
                </c:pt>
                <c:pt idx="25">
                  <c:v>165204</c:v>
                </c:pt>
                <c:pt idx="26">
                  <c:v>338178</c:v>
                </c:pt>
                <c:pt idx="27">
                  <c:v>200699</c:v>
                </c:pt>
                <c:pt idx="28">
                  <c:v>332926</c:v>
                </c:pt>
              </c:numCache>
            </c:numRef>
          </c:xVal>
          <c:yVal>
            <c:numRef>
              <c:f>[20]Hárok1!$U$2:$U$30</c:f>
              <c:numCache>
                <c:formatCode>#,##0</c:formatCode>
                <c:ptCount val="29"/>
                <c:pt idx="0">
                  <c:v>2102977.6832684823</c:v>
                </c:pt>
                <c:pt idx="1">
                  <c:v>1414498.2606341841</c:v>
                </c:pt>
                <c:pt idx="2">
                  <c:v>1531239.1203703706</c:v>
                </c:pt>
                <c:pt idx="3">
                  <c:v>1379024.7240773286</c:v>
                </c:pt>
                <c:pt idx="4">
                  <c:v>1136842.7902667983</c:v>
                </c:pt>
                <c:pt idx="5">
                  <c:v>1240040.8205614567</c:v>
                </c:pt>
                <c:pt idx="6">
                  <c:v>1205285.896920176</c:v>
                </c:pt>
                <c:pt idx="7">
                  <c:v>1083601.1370808678</c:v>
                </c:pt>
                <c:pt idx="8">
                  <c:v>1117447.2906716417</c:v>
                </c:pt>
                <c:pt idx="9">
                  <c:v>1057567.6015801355</c:v>
                </c:pt>
                <c:pt idx="10">
                  <c:v>972306.24738461536</c:v>
                </c:pt>
                <c:pt idx="11">
                  <c:v>1423897.6368613138</c:v>
                </c:pt>
                <c:pt idx="12">
                  <c:v>994277.42763419473</c:v>
                </c:pt>
                <c:pt idx="13">
                  <c:v>1011453.7092511012</c:v>
                </c:pt>
                <c:pt idx="14">
                  <c:v>934667.52966994373</c:v>
                </c:pt>
                <c:pt idx="15">
                  <c:v>1010535.5330347145</c:v>
                </c:pt>
                <c:pt idx="16">
                  <c:v>472234.73525179859</c:v>
                </c:pt>
                <c:pt idx="17">
                  <c:v>744055.48850574717</c:v>
                </c:pt>
                <c:pt idx="18">
                  <c:v>722474.20903225802</c:v>
                </c:pt>
                <c:pt idx="19">
                  <c:v>695846.31691604317</c:v>
                </c:pt>
                <c:pt idx="20">
                  <c:v>711487.52513966488</c:v>
                </c:pt>
                <c:pt idx="21">
                  <c:v>606843.41351351351</c:v>
                </c:pt>
                <c:pt idx="22">
                  <c:v>680050.74605678231</c:v>
                </c:pt>
                <c:pt idx="23">
                  <c:v>601856.33452466049</c:v>
                </c:pt>
                <c:pt idx="24">
                  <c:v>563278.84817813768</c:v>
                </c:pt>
                <c:pt idx="25">
                  <c:v>611088.56645385956</c:v>
                </c:pt>
                <c:pt idx="26">
                  <c:v>462560.91287188826</c:v>
                </c:pt>
                <c:pt idx="27">
                  <c:v>455984.19831223635</c:v>
                </c:pt>
                <c:pt idx="28">
                  <c:v>416045.28898854007</c:v>
                </c:pt>
              </c:numCache>
            </c:numRef>
          </c:yVal>
          <c:smooth val="0"/>
        </c:ser>
        <c:ser>
          <c:idx val="3"/>
          <c:order val="3"/>
          <c:tx>
            <c:v>Regionálne s krajskou pôsobnosťou</c:v>
          </c:tx>
          <c:spPr>
            <a:ln w="28575">
              <a:noFill/>
            </a:ln>
          </c:spPr>
          <c:marker>
            <c:symbol val="diamond"/>
            <c:size val="2"/>
            <c:spPr>
              <a:noFill/>
              <a:ln>
                <a:solidFill>
                  <a:srgbClr val="F2A444"/>
                </a:solidFill>
              </a:ln>
            </c:spPr>
          </c:marker>
          <c:xVal>
            <c:numRef>
              <c:f>[20]Hárok1!$X$2:$X$9</c:f>
              <c:numCache>
                <c:formatCode>#,##0</c:formatCode>
                <c:ptCount val="8"/>
                <c:pt idx="0">
                  <c:v>580254</c:v>
                </c:pt>
                <c:pt idx="1">
                  <c:v>461103</c:v>
                </c:pt>
                <c:pt idx="2">
                  <c:v>680587</c:v>
                </c:pt>
                <c:pt idx="3">
                  <c:v>771186</c:v>
                </c:pt>
                <c:pt idx="4">
                  <c:v>384887</c:v>
                </c:pt>
                <c:pt idx="5">
                  <c:v>690459</c:v>
                </c:pt>
                <c:pt idx="6">
                  <c:v>627415</c:v>
                </c:pt>
                <c:pt idx="7">
                  <c:v>313443</c:v>
                </c:pt>
              </c:numCache>
            </c:numRef>
          </c:xVal>
          <c:yVal>
            <c:numRef>
              <c:f>[20]Hárok1!$Y$2:$Y$9</c:f>
              <c:numCache>
                <c:formatCode>#,##0</c:formatCode>
                <c:ptCount val="8"/>
                <c:pt idx="0">
                  <c:v>3510876.4942791765</c:v>
                </c:pt>
                <c:pt idx="1">
                  <c:v>2406183.6540729823</c:v>
                </c:pt>
                <c:pt idx="2">
                  <c:v>2389428.1548852702</c:v>
                </c:pt>
                <c:pt idx="3">
                  <c:v>1501741.7202922702</c:v>
                </c:pt>
                <c:pt idx="4">
                  <c:v>1705158.723518851</c:v>
                </c:pt>
                <c:pt idx="5">
                  <c:v>1540233.8727041157</c:v>
                </c:pt>
                <c:pt idx="6">
                  <c:v>1458669.3818181818</c:v>
                </c:pt>
                <c:pt idx="7">
                  <c:v>682107.67818687041</c:v>
                </c:pt>
              </c:numCache>
            </c:numRef>
          </c:yVal>
          <c:smooth val="0"/>
        </c:ser>
        <c:ser>
          <c:idx val="4"/>
          <c:order val="4"/>
          <c:tx>
            <c:v>Línia rentability</c:v>
          </c:tx>
          <c:dPt>
            <c:idx val="0"/>
            <c:marker>
              <c:symbol val="none"/>
            </c:marker>
            <c:bubble3D val="0"/>
          </c:dPt>
          <c:dPt>
            <c:idx val="1"/>
            <c:marker>
              <c:symbol val="none"/>
            </c:marker>
            <c:bubble3D val="0"/>
            <c:spPr>
              <a:ln w="15875">
                <a:solidFill>
                  <a:schemeClr val="tx1"/>
                </a:solidFill>
              </a:ln>
            </c:spPr>
          </c:dPt>
          <c:xVal>
            <c:numRef>
              <c:f>[20]Hárok1!$AB$1:$AB$2</c:f>
              <c:numCache>
                <c:formatCode>#,##0</c:formatCode>
                <c:ptCount val="2"/>
                <c:pt idx="0" formatCode="General">
                  <c:v>1</c:v>
                </c:pt>
                <c:pt idx="1">
                  <c:v>100000000</c:v>
                </c:pt>
              </c:numCache>
            </c:numRef>
          </c:xVal>
          <c:yVal>
            <c:numRef>
              <c:f>[20]Hárok1!$AC$1:$AC$2</c:f>
              <c:numCache>
                <c:formatCode>#,##0</c:formatCode>
                <c:ptCount val="2"/>
                <c:pt idx="0" formatCode="General">
                  <c:v>1</c:v>
                </c:pt>
                <c:pt idx="1">
                  <c:v>100000000</c:v>
                </c:pt>
              </c:numCache>
            </c:numRef>
          </c:yVal>
          <c:smooth val="0"/>
        </c:ser>
        <c:dLbls>
          <c:showLegendKey val="0"/>
          <c:showVal val="0"/>
          <c:showCatName val="0"/>
          <c:showSerName val="0"/>
          <c:showPercent val="0"/>
          <c:showBubbleSize val="0"/>
        </c:dLbls>
        <c:axId val="201572736"/>
        <c:axId val="201574656"/>
      </c:scatterChart>
      <c:valAx>
        <c:axId val="201572736"/>
        <c:scaling>
          <c:logBase val="10"/>
          <c:orientation val="minMax"/>
        </c:scaling>
        <c:delete val="0"/>
        <c:axPos val="b"/>
        <c:majorGridlines>
          <c:spPr>
            <a:ln>
              <a:solidFill>
                <a:schemeClr val="bg1">
                  <a:lumMod val="85000"/>
                </a:schemeClr>
              </a:solidFill>
              <a:prstDash val="dash"/>
            </a:ln>
          </c:spPr>
        </c:majorGridlines>
        <c:title>
          <c:tx>
            <c:rich>
              <a:bodyPr/>
              <a:lstStyle/>
              <a:p>
                <a:pPr>
                  <a:defRPr sz="800" b="0"/>
                </a:pPr>
                <a:r>
                  <a:rPr lang="sk-SK" sz="800" b="0" dirty="0" smtClean="0"/>
                  <a:t>Log výdavkov knižnice</a:t>
                </a:r>
                <a:endParaRPr lang="sk-SK" sz="800" b="0" dirty="0"/>
              </a:p>
            </c:rich>
          </c:tx>
          <c:overlay val="0"/>
        </c:title>
        <c:numFmt formatCode="#,##0" sourceLinked="1"/>
        <c:majorTickMark val="none"/>
        <c:minorTickMark val="none"/>
        <c:tickLblPos val="nextTo"/>
        <c:spPr>
          <a:ln>
            <a:noFill/>
          </a:ln>
        </c:spPr>
        <c:txPr>
          <a:bodyPr/>
          <a:lstStyle/>
          <a:p>
            <a:pPr>
              <a:defRPr sz="800"/>
            </a:pPr>
            <a:endParaRPr lang="sk-SK"/>
          </a:p>
        </c:txPr>
        <c:crossAx val="201574656"/>
        <c:crosses val="autoZero"/>
        <c:crossBetween val="midCat"/>
      </c:valAx>
      <c:valAx>
        <c:axId val="201574656"/>
        <c:scaling>
          <c:logBase val="10"/>
          <c:orientation val="minMax"/>
        </c:scaling>
        <c:delete val="0"/>
        <c:axPos val="l"/>
        <c:majorGridlines>
          <c:spPr>
            <a:ln>
              <a:solidFill>
                <a:schemeClr val="bg1">
                  <a:lumMod val="85000"/>
                </a:schemeClr>
              </a:solidFill>
              <a:prstDash val="dash"/>
            </a:ln>
          </c:spPr>
        </c:majorGridlines>
        <c:title>
          <c:tx>
            <c:rich>
              <a:bodyPr rot="-5400000" vert="horz"/>
              <a:lstStyle/>
              <a:p>
                <a:pPr>
                  <a:defRPr sz="800" b="0"/>
                </a:pPr>
                <a:r>
                  <a:rPr lang="sk-SK" sz="800" b="0" dirty="0" smtClean="0"/>
                  <a:t>Log úžitku</a:t>
                </a:r>
                <a:r>
                  <a:rPr lang="sk-SK" sz="800" b="0" baseline="0" dirty="0" smtClean="0"/>
                  <a:t> z výpožičiek knižnice</a:t>
                </a:r>
                <a:endParaRPr lang="sk-SK" sz="800" b="0" dirty="0"/>
              </a:p>
            </c:rich>
          </c:tx>
          <c:overlay val="0"/>
        </c:title>
        <c:numFmt formatCode="#,##0" sourceLinked="1"/>
        <c:majorTickMark val="none"/>
        <c:minorTickMark val="none"/>
        <c:tickLblPos val="nextTo"/>
        <c:spPr>
          <a:ln>
            <a:noFill/>
          </a:ln>
        </c:spPr>
        <c:txPr>
          <a:bodyPr/>
          <a:lstStyle/>
          <a:p>
            <a:pPr>
              <a:defRPr sz="800"/>
            </a:pPr>
            <a:endParaRPr lang="sk-SK"/>
          </a:p>
        </c:txPr>
        <c:crossAx val="201572736"/>
        <c:crosses val="autoZero"/>
        <c:crossBetween val="midCat"/>
      </c:valAx>
    </c:plotArea>
    <c:legend>
      <c:legendPos val="t"/>
      <c:legendEntry>
        <c:idx val="4"/>
        <c:delete val="1"/>
      </c:legendEntry>
      <c:overlay val="0"/>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Graf_43!$B$6</c:f>
              <c:strCache>
                <c:ptCount val="1"/>
                <c:pt idx="0">
                  <c:v>Nákup</c:v>
                </c:pt>
              </c:strCache>
            </c:strRef>
          </c:tx>
          <c:spPr>
            <a:solidFill>
              <a:srgbClr val="1E4E9D"/>
            </a:solidFill>
          </c:spPr>
          <c:invertIfNegative val="0"/>
          <c:cat>
            <c:strRef>
              <c:f>Graf_43!$A$7:$A$15</c:f>
              <c:strCache>
                <c:ptCount val="9"/>
                <c:pt idx="0">
                  <c:v>SNK</c:v>
                </c:pt>
                <c:pt idx="1">
                  <c:v>Vedecké</c:v>
                </c:pt>
                <c:pt idx="2">
                  <c:v>Akademické</c:v>
                </c:pt>
                <c:pt idx="3">
                  <c:v>Obecné</c:v>
                </c:pt>
                <c:pt idx="4">
                  <c:v>Mestské</c:v>
                </c:pt>
                <c:pt idx="5">
                  <c:v>Regionálne</c:v>
                </c:pt>
                <c:pt idx="6">
                  <c:v>RKK</c:v>
                </c:pt>
                <c:pt idx="7">
                  <c:v>Školské</c:v>
                </c:pt>
                <c:pt idx="8">
                  <c:v>Špeciálne</c:v>
                </c:pt>
              </c:strCache>
            </c:strRef>
          </c:cat>
          <c:val>
            <c:numRef>
              <c:f>Graf_43!$B$7:$B$15</c:f>
              <c:numCache>
                <c:formatCode>#,##0</c:formatCode>
                <c:ptCount val="9"/>
                <c:pt idx="0">
                  <c:v>2169</c:v>
                </c:pt>
                <c:pt idx="1">
                  <c:v>20006</c:v>
                </c:pt>
                <c:pt idx="2">
                  <c:v>36840</c:v>
                </c:pt>
                <c:pt idx="3">
                  <c:v>53589</c:v>
                </c:pt>
                <c:pt idx="4">
                  <c:v>56254</c:v>
                </c:pt>
                <c:pt idx="5">
                  <c:v>54019</c:v>
                </c:pt>
                <c:pt idx="6">
                  <c:v>35886</c:v>
                </c:pt>
                <c:pt idx="7">
                  <c:v>46782</c:v>
                </c:pt>
                <c:pt idx="8">
                  <c:v>19650</c:v>
                </c:pt>
              </c:numCache>
            </c:numRef>
          </c:val>
        </c:ser>
        <c:ser>
          <c:idx val="1"/>
          <c:order val="1"/>
          <c:tx>
            <c:strRef>
              <c:f>Graf_43!$C$6</c:f>
              <c:strCache>
                <c:ptCount val="1"/>
                <c:pt idx="0">
                  <c:v>Dar</c:v>
                </c:pt>
              </c:strCache>
            </c:strRef>
          </c:tx>
          <c:spPr>
            <a:solidFill>
              <a:srgbClr val="F24C27"/>
            </a:solidFill>
          </c:spPr>
          <c:invertIfNegative val="0"/>
          <c:cat>
            <c:strRef>
              <c:f>Graf_43!$A$7:$A$15</c:f>
              <c:strCache>
                <c:ptCount val="9"/>
                <c:pt idx="0">
                  <c:v>SNK</c:v>
                </c:pt>
                <c:pt idx="1">
                  <c:v>Vedecké</c:v>
                </c:pt>
                <c:pt idx="2">
                  <c:v>Akademické</c:v>
                </c:pt>
                <c:pt idx="3">
                  <c:v>Obecné</c:v>
                </c:pt>
                <c:pt idx="4">
                  <c:v>Mestské</c:v>
                </c:pt>
                <c:pt idx="5">
                  <c:v>Regionálne</c:v>
                </c:pt>
                <c:pt idx="6">
                  <c:v>RKK</c:v>
                </c:pt>
                <c:pt idx="7">
                  <c:v>Školské</c:v>
                </c:pt>
                <c:pt idx="8">
                  <c:v>Špeciálne</c:v>
                </c:pt>
              </c:strCache>
            </c:strRef>
          </c:cat>
          <c:val>
            <c:numRef>
              <c:f>Graf_43!$C$7:$C$15</c:f>
              <c:numCache>
                <c:formatCode>#,##0</c:formatCode>
                <c:ptCount val="9"/>
                <c:pt idx="0">
                  <c:v>607</c:v>
                </c:pt>
                <c:pt idx="1">
                  <c:v>12248</c:v>
                </c:pt>
                <c:pt idx="2">
                  <c:v>77970</c:v>
                </c:pt>
                <c:pt idx="3">
                  <c:v>48306</c:v>
                </c:pt>
                <c:pt idx="4">
                  <c:v>21270</c:v>
                </c:pt>
                <c:pt idx="5">
                  <c:v>20773</c:v>
                </c:pt>
                <c:pt idx="6">
                  <c:v>10782</c:v>
                </c:pt>
                <c:pt idx="7">
                  <c:v>40635</c:v>
                </c:pt>
                <c:pt idx="8">
                  <c:v>18486</c:v>
                </c:pt>
              </c:numCache>
            </c:numRef>
          </c:val>
        </c:ser>
        <c:ser>
          <c:idx val="2"/>
          <c:order val="2"/>
          <c:tx>
            <c:strRef>
              <c:f>Graf_43!$D$6</c:f>
              <c:strCache>
                <c:ptCount val="1"/>
                <c:pt idx="0">
                  <c:v>Povinný výtlačok</c:v>
                </c:pt>
              </c:strCache>
            </c:strRef>
          </c:tx>
          <c:spPr>
            <a:solidFill>
              <a:srgbClr val="23AD7B"/>
            </a:solidFill>
          </c:spPr>
          <c:invertIfNegative val="0"/>
          <c:cat>
            <c:strRef>
              <c:f>Graf_43!$A$7:$A$15</c:f>
              <c:strCache>
                <c:ptCount val="9"/>
                <c:pt idx="0">
                  <c:v>SNK</c:v>
                </c:pt>
                <c:pt idx="1">
                  <c:v>Vedecké</c:v>
                </c:pt>
                <c:pt idx="2">
                  <c:v>Akademické</c:v>
                </c:pt>
                <c:pt idx="3">
                  <c:v>Obecné</c:v>
                </c:pt>
                <c:pt idx="4">
                  <c:v>Mestské</c:v>
                </c:pt>
                <c:pt idx="5">
                  <c:v>Regionálne</c:v>
                </c:pt>
                <c:pt idx="6">
                  <c:v>RKK</c:v>
                </c:pt>
                <c:pt idx="7">
                  <c:v>Školské</c:v>
                </c:pt>
                <c:pt idx="8">
                  <c:v>Špeciálne</c:v>
                </c:pt>
              </c:strCache>
            </c:strRef>
          </c:cat>
          <c:val>
            <c:numRef>
              <c:f>Graf_43!$D$7:$D$15</c:f>
              <c:numCache>
                <c:formatCode>#,##0</c:formatCode>
                <c:ptCount val="9"/>
                <c:pt idx="0">
                  <c:v>23198</c:v>
                </c:pt>
                <c:pt idx="1">
                  <c:v>42645</c:v>
                </c:pt>
                <c:pt idx="5">
                  <c:v>49</c:v>
                </c:pt>
                <c:pt idx="6">
                  <c:v>59</c:v>
                </c:pt>
                <c:pt idx="8">
                  <c:v>3085</c:v>
                </c:pt>
              </c:numCache>
            </c:numRef>
          </c:val>
        </c:ser>
        <c:ser>
          <c:idx val="3"/>
          <c:order val="3"/>
          <c:tx>
            <c:strRef>
              <c:f>Graf_43!$E$6</c:f>
              <c:strCache>
                <c:ptCount val="1"/>
                <c:pt idx="0">
                  <c:v>Inak</c:v>
                </c:pt>
              </c:strCache>
            </c:strRef>
          </c:tx>
          <c:spPr>
            <a:solidFill>
              <a:srgbClr val="F2A444"/>
            </a:solidFill>
          </c:spPr>
          <c:invertIfNegative val="0"/>
          <c:cat>
            <c:strRef>
              <c:f>Graf_43!$A$7:$A$15</c:f>
              <c:strCache>
                <c:ptCount val="9"/>
                <c:pt idx="0">
                  <c:v>SNK</c:v>
                </c:pt>
                <c:pt idx="1">
                  <c:v>Vedecké</c:v>
                </c:pt>
                <c:pt idx="2">
                  <c:v>Akademické</c:v>
                </c:pt>
                <c:pt idx="3">
                  <c:v>Obecné</c:v>
                </c:pt>
                <c:pt idx="4">
                  <c:v>Mestské</c:v>
                </c:pt>
                <c:pt idx="5">
                  <c:v>Regionálne</c:v>
                </c:pt>
                <c:pt idx="6">
                  <c:v>RKK</c:v>
                </c:pt>
                <c:pt idx="7">
                  <c:v>Školské</c:v>
                </c:pt>
                <c:pt idx="8">
                  <c:v>Špeciálne</c:v>
                </c:pt>
              </c:strCache>
            </c:strRef>
          </c:cat>
          <c:val>
            <c:numRef>
              <c:f>Graf_43!$E$7:$E$15</c:f>
              <c:numCache>
                <c:formatCode>#,##0</c:formatCode>
                <c:ptCount val="9"/>
                <c:pt idx="0">
                  <c:v>2251</c:v>
                </c:pt>
                <c:pt idx="1">
                  <c:v>2317</c:v>
                </c:pt>
                <c:pt idx="2">
                  <c:v>21371</c:v>
                </c:pt>
                <c:pt idx="3">
                  <c:v>835</c:v>
                </c:pt>
                <c:pt idx="4">
                  <c:v>6210</c:v>
                </c:pt>
                <c:pt idx="5">
                  <c:v>519</c:v>
                </c:pt>
                <c:pt idx="6">
                  <c:v>1497</c:v>
                </c:pt>
                <c:pt idx="7">
                  <c:v>16256</c:v>
                </c:pt>
                <c:pt idx="8">
                  <c:v>5932</c:v>
                </c:pt>
              </c:numCache>
            </c:numRef>
          </c:val>
        </c:ser>
        <c:ser>
          <c:idx val="4"/>
          <c:order val="4"/>
          <c:tx>
            <c:strRef>
              <c:f>Graf_43!$F$6</c:f>
              <c:strCache>
                <c:ptCount val="1"/>
                <c:pt idx="0">
                  <c:v>Úbytok KJ</c:v>
                </c:pt>
              </c:strCache>
            </c:strRef>
          </c:tx>
          <c:spPr>
            <a:solidFill>
              <a:srgbClr val="F2DFCE"/>
            </a:solidFill>
          </c:spPr>
          <c:invertIfNegative val="0"/>
          <c:cat>
            <c:strRef>
              <c:f>Graf_43!$A$7:$A$15</c:f>
              <c:strCache>
                <c:ptCount val="9"/>
                <c:pt idx="0">
                  <c:v>SNK</c:v>
                </c:pt>
                <c:pt idx="1">
                  <c:v>Vedecké</c:v>
                </c:pt>
                <c:pt idx="2">
                  <c:v>Akademické</c:v>
                </c:pt>
                <c:pt idx="3">
                  <c:v>Obecné</c:v>
                </c:pt>
                <c:pt idx="4">
                  <c:v>Mestské</c:v>
                </c:pt>
                <c:pt idx="5">
                  <c:v>Regionálne</c:v>
                </c:pt>
                <c:pt idx="6">
                  <c:v>RKK</c:v>
                </c:pt>
                <c:pt idx="7">
                  <c:v>Školské</c:v>
                </c:pt>
                <c:pt idx="8">
                  <c:v>Špeciálne</c:v>
                </c:pt>
              </c:strCache>
            </c:strRef>
          </c:cat>
          <c:val>
            <c:numRef>
              <c:f>Graf_43!$F$7:$F$15</c:f>
              <c:numCache>
                <c:formatCode>#,##0</c:formatCode>
                <c:ptCount val="9"/>
                <c:pt idx="0">
                  <c:v>0</c:v>
                </c:pt>
                <c:pt idx="1">
                  <c:v>-20354</c:v>
                </c:pt>
                <c:pt idx="2">
                  <c:v>-170322</c:v>
                </c:pt>
                <c:pt idx="3">
                  <c:v>-77120</c:v>
                </c:pt>
                <c:pt idx="4">
                  <c:v>-66109</c:v>
                </c:pt>
                <c:pt idx="5">
                  <c:v>-63996</c:v>
                </c:pt>
                <c:pt idx="6">
                  <c:v>-51631</c:v>
                </c:pt>
                <c:pt idx="7">
                  <c:v>-102309</c:v>
                </c:pt>
                <c:pt idx="8">
                  <c:v>-44516</c:v>
                </c:pt>
              </c:numCache>
            </c:numRef>
          </c:val>
        </c:ser>
        <c:dLbls>
          <c:showLegendKey val="0"/>
          <c:showVal val="0"/>
          <c:showCatName val="0"/>
          <c:showSerName val="0"/>
          <c:showPercent val="0"/>
          <c:showBubbleSize val="0"/>
        </c:dLbls>
        <c:gapWidth val="150"/>
        <c:overlap val="100"/>
        <c:axId val="201969024"/>
        <c:axId val="201975296"/>
      </c:barChart>
      <c:lineChart>
        <c:grouping val="standard"/>
        <c:varyColors val="0"/>
        <c:ser>
          <c:idx val="5"/>
          <c:order val="5"/>
          <c:tx>
            <c:strRef>
              <c:f>Graf_43!$G$6</c:f>
              <c:strCache>
                <c:ptCount val="1"/>
                <c:pt idx="0">
                  <c:v>Saldo 2017</c:v>
                </c:pt>
              </c:strCache>
            </c:strRef>
          </c:tx>
          <c:spPr>
            <a:ln>
              <a:noFill/>
            </a:ln>
          </c:spPr>
          <c:marker>
            <c:symbol val="diamond"/>
            <c:size val="5"/>
            <c:spPr>
              <a:solidFill>
                <a:srgbClr val="BFB8B0"/>
              </a:solidFill>
              <a:ln>
                <a:noFill/>
              </a:ln>
            </c:spPr>
          </c:marker>
          <c:cat>
            <c:strRef>
              <c:f>Graf_43!$A$7:$A$15</c:f>
              <c:strCache>
                <c:ptCount val="9"/>
                <c:pt idx="0">
                  <c:v>SNK</c:v>
                </c:pt>
                <c:pt idx="1">
                  <c:v>Vedecké</c:v>
                </c:pt>
                <c:pt idx="2">
                  <c:v>Akademické</c:v>
                </c:pt>
                <c:pt idx="3">
                  <c:v>Obecné</c:v>
                </c:pt>
                <c:pt idx="4">
                  <c:v>Mestské</c:v>
                </c:pt>
                <c:pt idx="5">
                  <c:v>Regionálne</c:v>
                </c:pt>
                <c:pt idx="6">
                  <c:v>RKK</c:v>
                </c:pt>
                <c:pt idx="7">
                  <c:v>Školské</c:v>
                </c:pt>
                <c:pt idx="8">
                  <c:v>Špeciálne</c:v>
                </c:pt>
              </c:strCache>
            </c:strRef>
          </c:cat>
          <c:val>
            <c:numRef>
              <c:f>Graf_43!$G$7:$G$15</c:f>
              <c:numCache>
                <c:formatCode>#,##0</c:formatCode>
                <c:ptCount val="9"/>
                <c:pt idx="0">
                  <c:v>28225</c:v>
                </c:pt>
                <c:pt idx="1">
                  <c:v>56862</c:v>
                </c:pt>
                <c:pt idx="2">
                  <c:v>-34141</c:v>
                </c:pt>
                <c:pt idx="3">
                  <c:v>25610</c:v>
                </c:pt>
                <c:pt idx="4">
                  <c:v>17625</c:v>
                </c:pt>
                <c:pt idx="5">
                  <c:v>11364</c:v>
                </c:pt>
                <c:pt idx="6">
                  <c:v>-3407</c:v>
                </c:pt>
                <c:pt idx="7">
                  <c:v>1364</c:v>
                </c:pt>
                <c:pt idx="8">
                  <c:v>2637</c:v>
                </c:pt>
              </c:numCache>
            </c:numRef>
          </c:val>
          <c:smooth val="0"/>
        </c:ser>
        <c:dLbls>
          <c:showLegendKey val="0"/>
          <c:showVal val="0"/>
          <c:showCatName val="0"/>
          <c:showSerName val="0"/>
          <c:showPercent val="0"/>
          <c:showBubbleSize val="0"/>
        </c:dLbls>
        <c:marker val="1"/>
        <c:smooth val="0"/>
        <c:axId val="201969024"/>
        <c:axId val="201975296"/>
      </c:lineChart>
      <c:catAx>
        <c:axId val="201969024"/>
        <c:scaling>
          <c:orientation val="minMax"/>
        </c:scaling>
        <c:delete val="0"/>
        <c:axPos val="b"/>
        <c:numFmt formatCode="General" sourceLinked="0"/>
        <c:majorTickMark val="none"/>
        <c:minorTickMark val="none"/>
        <c:tickLblPos val="nextTo"/>
        <c:txPr>
          <a:bodyPr/>
          <a:lstStyle/>
          <a:p>
            <a:pPr>
              <a:defRPr sz="800"/>
            </a:pPr>
            <a:endParaRPr lang="sk-SK"/>
          </a:p>
        </c:txPr>
        <c:crossAx val="201975296"/>
        <c:crosses val="autoZero"/>
        <c:auto val="1"/>
        <c:lblAlgn val="ctr"/>
        <c:lblOffset val="100"/>
        <c:noMultiLvlLbl val="0"/>
      </c:catAx>
      <c:valAx>
        <c:axId val="201975296"/>
        <c:scaling>
          <c:orientation val="minMax"/>
          <c:max val="250000"/>
        </c:scaling>
        <c:delete val="0"/>
        <c:axPos val="l"/>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800"/>
            </a:pPr>
            <a:endParaRPr lang="sk-SK"/>
          </a:p>
        </c:txPr>
        <c:crossAx val="201969024"/>
        <c:crosses val="autoZero"/>
        <c:crossBetween val="between"/>
      </c:valAx>
    </c:plotArea>
    <c:legend>
      <c:legendPos val="t"/>
      <c:layout>
        <c:manualLayout>
          <c:xMode val="edge"/>
          <c:yMode val="edge"/>
          <c:x val="8.9275997769895504E-2"/>
          <c:y val="5.4054054054054099E-2"/>
          <c:w val="0.9"/>
          <c:h val="8.4884899950886411E-2"/>
        </c:manualLayout>
      </c:layout>
      <c:overlay val="1"/>
      <c:txPr>
        <a:bodyPr/>
        <a:lstStyle/>
        <a:p>
          <a:pPr>
            <a:defRPr sz="9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18118909954497"/>
          <c:y val="8.9166104898847048E-2"/>
          <c:w val="0.81424990415523901"/>
          <c:h val="0.72246909118707914"/>
        </c:manualLayout>
      </c:layout>
      <c:barChart>
        <c:barDir val="col"/>
        <c:grouping val="clustered"/>
        <c:varyColors val="0"/>
        <c:ser>
          <c:idx val="1"/>
          <c:order val="0"/>
          <c:tx>
            <c:strRef>
              <c:f>Graf_44!$B$7</c:f>
              <c:strCache>
                <c:ptCount val="1"/>
                <c:pt idx="0">
                  <c:v>Fyzická návštevnosť</c:v>
                </c:pt>
              </c:strCache>
            </c:strRef>
          </c:tx>
          <c:spPr>
            <a:solidFill>
              <a:srgbClr val="1E4E9D"/>
            </a:solidFill>
            <a:ln>
              <a:noFill/>
            </a:ln>
          </c:spPr>
          <c:invertIfNegative val="0"/>
          <c:dLbls>
            <c:dLbl>
              <c:idx val="0"/>
              <c:spPr/>
              <c:txPr>
                <a:bodyPr/>
                <a:lstStyle/>
                <a:p>
                  <a:pPr>
                    <a:defRPr sz="900">
                      <a:solidFill>
                        <a:schemeClr val="bg1"/>
                      </a:solidFill>
                    </a:defRPr>
                  </a:pPr>
                  <a:endParaRPr lang="sk-SK"/>
                </a:p>
              </c:txPr>
              <c:showLegendKey val="0"/>
              <c:showVal val="1"/>
              <c:showCatName val="0"/>
              <c:showSerName val="0"/>
              <c:showPercent val="0"/>
              <c:showBubbleSize val="0"/>
            </c:dLbl>
            <c:dLbl>
              <c:idx val="1"/>
              <c:delete val="1"/>
              <c:extLst>
                <c:ext xmlns:c15="http://schemas.microsoft.com/office/drawing/2012/chart" uri="{CE6537A1-D6FC-4f65-9D91-7224C49458BB}"/>
              </c:extLst>
            </c:dLbl>
            <c:dLbl>
              <c:idx val="2"/>
              <c:spPr/>
              <c:txPr>
                <a:bodyPr/>
                <a:lstStyle/>
                <a:p>
                  <a:pPr>
                    <a:defRPr sz="900">
                      <a:solidFill>
                        <a:schemeClr val="bg1"/>
                      </a:solidFill>
                    </a:defRPr>
                  </a:pPr>
                  <a:endParaRPr lang="sk-SK"/>
                </a:p>
              </c:txPr>
              <c:showLegendKey val="0"/>
              <c:showVal val="1"/>
              <c:showCatName val="0"/>
              <c:showSerName val="0"/>
              <c:showPercent val="0"/>
              <c:showBubbleSize val="0"/>
            </c:dLbl>
            <c:dLbl>
              <c:idx val="3"/>
              <c:spPr/>
              <c:txPr>
                <a:bodyPr/>
                <a:lstStyle/>
                <a:p>
                  <a:pPr>
                    <a:defRPr sz="900">
                      <a:solidFill>
                        <a:schemeClr val="bg1"/>
                      </a:solidFill>
                    </a:defRPr>
                  </a:pPr>
                  <a:endParaRPr lang="sk-SK"/>
                </a:p>
              </c:txPr>
              <c:showLegendKey val="0"/>
              <c:showVal val="1"/>
              <c:showCatName val="0"/>
              <c:showSerName val="0"/>
              <c:showPercent val="0"/>
              <c:showBubbleSize val="0"/>
            </c:dLbl>
            <c:dLbl>
              <c:idx val="4"/>
              <c:spPr/>
              <c:txPr>
                <a:bodyPr/>
                <a:lstStyle/>
                <a:p>
                  <a:pPr>
                    <a:defRPr sz="900">
                      <a:solidFill>
                        <a:schemeClr val="bg1"/>
                      </a:solidFill>
                    </a:defRPr>
                  </a:pPr>
                  <a:endParaRPr lang="sk-SK"/>
                </a:p>
              </c:txPr>
              <c:showLegendKey val="0"/>
              <c:showVal val="1"/>
              <c:showCatName val="0"/>
              <c:showSerName val="0"/>
              <c:showPercent val="0"/>
              <c:showBubbleSize val="0"/>
            </c:dLbl>
            <c:spPr>
              <a:noFill/>
              <a:ln>
                <a:noFill/>
              </a:ln>
              <a:effectLst/>
            </c:spPr>
            <c:txPr>
              <a:bodyPr/>
              <a:lstStyle/>
              <a:p>
                <a:pPr>
                  <a:defRPr sz="900"/>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Graf_44!$A$8:$A$12</c:f>
              <c:strCache>
                <c:ptCount val="5"/>
                <c:pt idx="0">
                  <c:v>Vedecké</c:v>
                </c:pt>
                <c:pt idx="1">
                  <c:v>Obecné</c:v>
                </c:pt>
                <c:pt idx="2">
                  <c:v>Mestské</c:v>
                </c:pt>
                <c:pt idx="3">
                  <c:v>Regionálne</c:v>
                </c:pt>
                <c:pt idx="4">
                  <c:v>RKK</c:v>
                </c:pt>
              </c:strCache>
            </c:strRef>
          </c:cat>
          <c:val>
            <c:numRef>
              <c:f>Graf_44!$B$8:$B$12</c:f>
              <c:numCache>
                <c:formatCode>#,##0</c:formatCode>
                <c:ptCount val="5"/>
                <c:pt idx="0">
                  <c:v>650567</c:v>
                </c:pt>
                <c:pt idx="1">
                  <c:v>616112</c:v>
                </c:pt>
                <c:pt idx="2">
                  <c:v>1525863</c:v>
                </c:pt>
                <c:pt idx="3">
                  <c:v>1652394</c:v>
                </c:pt>
                <c:pt idx="4">
                  <c:v>1116550</c:v>
                </c:pt>
              </c:numCache>
            </c:numRef>
          </c:val>
        </c:ser>
        <c:dLbls>
          <c:showLegendKey val="0"/>
          <c:showVal val="0"/>
          <c:showCatName val="0"/>
          <c:showSerName val="0"/>
          <c:showPercent val="0"/>
          <c:showBubbleSize val="0"/>
        </c:dLbls>
        <c:gapWidth val="150"/>
        <c:axId val="200178688"/>
        <c:axId val="200192768"/>
      </c:barChart>
      <c:lineChart>
        <c:grouping val="standard"/>
        <c:varyColors val="0"/>
        <c:ser>
          <c:idx val="2"/>
          <c:order val="1"/>
          <c:tx>
            <c:strRef>
              <c:f>Graf_44!$C$7</c:f>
              <c:strCache>
                <c:ptCount val="1"/>
                <c:pt idx="0">
                  <c:v>Počet organizovaných podujatí</c:v>
                </c:pt>
              </c:strCache>
            </c:strRef>
          </c:tx>
          <c:spPr>
            <a:ln>
              <a:noFill/>
            </a:ln>
          </c:spPr>
          <c:marker>
            <c:spPr>
              <a:solidFill>
                <a:srgbClr val="F2A444"/>
              </a:solidFill>
            </c:spPr>
          </c:marker>
          <c:dLbls>
            <c:dLbl>
              <c:idx val="1"/>
              <c:spPr>
                <a:noFill/>
                <a:ln>
                  <a:noFill/>
                </a:ln>
                <a:effectLst/>
              </c:spPr>
              <c:txPr>
                <a:bodyPr/>
                <a:lstStyle/>
                <a:p>
                  <a:pPr>
                    <a:defRPr sz="900">
                      <a:solidFill>
                        <a:sysClr val="windowText" lastClr="000000"/>
                      </a:solidFill>
                    </a:defRPr>
                  </a:pPr>
                  <a:endParaRPr lang="sk-SK"/>
                </a:p>
              </c:txPr>
              <c:dLblPos val="t"/>
              <c:showLegendKey val="0"/>
              <c:showVal val="1"/>
              <c:showCatName val="0"/>
              <c:showSerName val="0"/>
              <c:showPercent val="0"/>
              <c:showBubbleSize val="0"/>
            </c:dLbl>
            <c:dLbl>
              <c:idx val="3"/>
              <c:layout>
                <c:manualLayout>
                  <c:x val="-4.7440604015407242E-2"/>
                  <c:y val="-5.04057706845660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solidFill>
                      <a:schemeClr val="bg1"/>
                    </a:solidFill>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Graf_44!$A$8:$A$12</c:f>
              <c:strCache>
                <c:ptCount val="5"/>
                <c:pt idx="0">
                  <c:v>Vedecké</c:v>
                </c:pt>
                <c:pt idx="1">
                  <c:v>Obecné</c:v>
                </c:pt>
                <c:pt idx="2">
                  <c:v>Mestské</c:v>
                </c:pt>
                <c:pt idx="3">
                  <c:v>Regionálne</c:v>
                </c:pt>
                <c:pt idx="4">
                  <c:v>RKK</c:v>
                </c:pt>
              </c:strCache>
            </c:strRef>
          </c:cat>
          <c:val>
            <c:numRef>
              <c:f>Graf_44!$C$8:$C$12</c:f>
              <c:numCache>
                <c:formatCode>#,##0</c:formatCode>
                <c:ptCount val="5"/>
                <c:pt idx="0">
                  <c:v>2082</c:v>
                </c:pt>
                <c:pt idx="1">
                  <c:v>5477</c:v>
                </c:pt>
                <c:pt idx="2">
                  <c:v>9290</c:v>
                </c:pt>
                <c:pt idx="3">
                  <c:v>11524</c:v>
                </c:pt>
                <c:pt idx="4">
                  <c:v>5370</c:v>
                </c:pt>
              </c:numCache>
            </c:numRef>
          </c:val>
          <c:smooth val="0"/>
        </c:ser>
        <c:dLbls>
          <c:showLegendKey val="0"/>
          <c:showVal val="0"/>
          <c:showCatName val="0"/>
          <c:showSerName val="0"/>
          <c:showPercent val="0"/>
          <c:showBubbleSize val="0"/>
        </c:dLbls>
        <c:marker val="1"/>
        <c:smooth val="0"/>
        <c:axId val="200208384"/>
        <c:axId val="200194304"/>
      </c:lineChart>
      <c:catAx>
        <c:axId val="200178688"/>
        <c:scaling>
          <c:orientation val="minMax"/>
        </c:scaling>
        <c:delete val="0"/>
        <c:axPos val="b"/>
        <c:numFmt formatCode="General" sourceLinked="0"/>
        <c:majorTickMark val="none"/>
        <c:minorTickMark val="none"/>
        <c:tickLblPos val="nextTo"/>
        <c:txPr>
          <a:bodyPr/>
          <a:lstStyle/>
          <a:p>
            <a:pPr>
              <a:defRPr sz="800"/>
            </a:pPr>
            <a:endParaRPr lang="sk-SK"/>
          </a:p>
        </c:txPr>
        <c:crossAx val="200192768"/>
        <c:crosses val="autoZero"/>
        <c:auto val="1"/>
        <c:lblAlgn val="ctr"/>
        <c:lblOffset val="100"/>
        <c:noMultiLvlLbl val="0"/>
      </c:catAx>
      <c:valAx>
        <c:axId val="200192768"/>
        <c:scaling>
          <c:orientation val="minMax"/>
        </c:scaling>
        <c:delete val="0"/>
        <c:axPos val="l"/>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800"/>
            </a:pPr>
            <a:endParaRPr lang="sk-SK"/>
          </a:p>
        </c:txPr>
        <c:crossAx val="200178688"/>
        <c:crosses val="autoZero"/>
        <c:crossBetween val="between"/>
      </c:valAx>
      <c:valAx>
        <c:axId val="200194304"/>
        <c:scaling>
          <c:orientation val="minMax"/>
        </c:scaling>
        <c:delete val="0"/>
        <c:axPos val="r"/>
        <c:majorGridlines>
          <c:spPr>
            <a:ln>
              <a:noFill/>
            </a:ln>
          </c:spPr>
        </c:majorGridlines>
        <c:numFmt formatCode="#,##0" sourceLinked="1"/>
        <c:majorTickMark val="out"/>
        <c:minorTickMark val="none"/>
        <c:tickLblPos val="nextTo"/>
        <c:spPr>
          <a:ln>
            <a:noFill/>
          </a:ln>
        </c:spPr>
        <c:txPr>
          <a:bodyPr/>
          <a:lstStyle/>
          <a:p>
            <a:pPr>
              <a:defRPr sz="800"/>
            </a:pPr>
            <a:endParaRPr lang="sk-SK"/>
          </a:p>
        </c:txPr>
        <c:crossAx val="200208384"/>
        <c:crosses val="max"/>
        <c:crossBetween val="between"/>
      </c:valAx>
      <c:catAx>
        <c:axId val="200208384"/>
        <c:scaling>
          <c:orientation val="minMax"/>
        </c:scaling>
        <c:delete val="1"/>
        <c:axPos val="b"/>
        <c:numFmt formatCode="General" sourceLinked="1"/>
        <c:majorTickMark val="out"/>
        <c:minorTickMark val="none"/>
        <c:tickLblPos val="nextTo"/>
        <c:crossAx val="200194304"/>
        <c:crosses val="autoZero"/>
        <c:auto val="1"/>
        <c:lblAlgn val="ctr"/>
        <c:lblOffset val="100"/>
        <c:noMultiLvlLbl val="0"/>
      </c:catAx>
    </c:plotArea>
    <c:legend>
      <c:legendPos val="t"/>
      <c:layout>
        <c:manualLayout>
          <c:xMode val="edge"/>
          <c:yMode val="edge"/>
          <c:x val="8.7992637283975869E-2"/>
          <c:y val="6.0506955205499653E-2"/>
          <c:w val="0.48090650929043649"/>
          <c:h val="0.13828175493950282"/>
        </c:manualLayout>
      </c:layout>
      <c:overlay val="1"/>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48359725544285"/>
          <c:y val="7.4702045805918091E-2"/>
          <c:w val="0.86541858400849925"/>
          <c:h val="0.69730322866268202"/>
        </c:manualLayout>
      </c:layout>
      <c:barChart>
        <c:barDir val="col"/>
        <c:grouping val="clustered"/>
        <c:varyColors val="0"/>
        <c:ser>
          <c:idx val="0"/>
          <c:order val="0"/>
          <c:spPr>
            <a:solidFill>
              <a:srgbClr val="1E4E9D"/>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Graf_45!$A$9:$D$10</c:f>
              <c:multiLvlStrCache>
                <c:ptCount val="4"/>
                <c:lvl>
                  <c:pt idx="0">
                    <c:v>NNKP</c:v>
                  </c:pt>
                  <c:pt idx="1">
                    <c:v>Pamiatkové objekty</c:v>
                  </c:pt>
                  <c:pt idx="2">
                    <c:v>HNKP</c:v>
                  </c:pt>
                  <c:pt idx="3">
                    <c:v>Pamiatkové predmety</c:v>
                  </c:pt>
                </c:lvl>
                <c:lvl>
                  <c:pt idx="0">
                    <c:v>Nehnuteľné národné kultúrne pamiatky</c:v>
                  </c:pt>
                  <c:pt idx="2">
                    <c:v>Hnuteľné národné kultúrne pamiatky</c:v>
                  </c:pt>
                </c:lvl>
              </c:multiLvlStrCache>
            </c:multiLvlStrRef>
          </c:cat>
          <c:val>
            <c:numRef>
              <c:f>Graf_45!$A$11:$D$11</c:f>
              <c:numCache>
                <c:formatCode>#,##0</c:formatCode>
                <c:ptCount val="4"/>
                <c:pt idx="0">
                  <c:v>9989</c:v>
                </c:pt>
                <c:pt idx="1">
                  <c:v>16947</c:v>
                </c:pt>
              </c:numCache>
            </c:numRef>
          </c:val>
        </c:ser>
        <c:ser>
          <c:idx val="1"/>
          <c:order val="1"/>
          <c:spPr>
            <a:solidFill>
              <a:srgbClr val="0487D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Graf_45!$A$9:$D$10</c:f>
              <c:multiLvlStrCache>
                <c:ptCount val="4"/>
                <c:lvl>
                  <c:pt idx="0">
                    <c:v>NNKP</c:v>
                  </c:pt>
                  <c:pt idx="1">
                    <c:v>Pamiatkové objekty</c:v>
                  </c:pt>
                  <c:pt idx="2">
                    <c:v>HNKP</c:v>
                  </c:pt>
                  <c:pt idx="3">
                    <c:v>Pamiatkové predmety</c:v>
                  </c:pt>
                </c:lvl>
                <c:lvl>
                  <c:pt idx="0">
                    <c:v>Nehnuteľné národné kultúrne pamiatky</c:v>
                  </c:pt>
                  <c:pt idx="2">
                    <c:v>Hnuteľné národné kultúrne pamiatky</c:v>
                  </c:pt>
                </c:lvl>
              </c:multiLvlStrCache>
            </c:multiLvlStrRef>
          </c:cat>
          <c:val>
            <c:numRef>
              <c:f>Graf_45!$A$12:$D$12</c:f>
              <c:numCache>
                <c:formatCode>#,##0</c:formatCode>
                <c:ptCount val="4"/>
                <c:pt idx="2">
                  <c:v>15168</c:v>
                </c:pt>
                <c:pt idx="3">
                  <c:v>34927</c:v>
                </c:pt>
              </c:numCache>
            </c:numRef>
          </c:val>
        </c:ser>
        <c:dLbls>
          <c:showLegendKey val="0"/>
          <c:showVal val="0"/>
          <c:showCatName val="0"/>
          <c:showSerName val="0"/>
          <c:showPercent val="0"/>
          <c:showBubbleSize val="0"/>
        </c:dLbls>
        <c:gapWidth val="150"/>
        <c:axId val="200268416"/>
        <c:axId val="200274304"/>
      </c:barChart>
      <c:catAx>
        <c:axId val="200268416"/>
        <c:scaling>
          <c:orientation val="minMax"/>
        </c:scaling>
        <c:delete val="0"/>
        <c:axPos val="b"/>
        <c:numFmt formatCode="General" sourceLinked="1"/>
        <c:majorTickMark val="none"/>
        <c:minorTickMark val="none"/>
        <c:tickLblPos val="nextTo"/>
        <c:crossAx val="200274304"/>
        <c:crosses val="autoZero"/>
        <c:auto val="1"/>
        <c:lblAlgn val="ctr"/>
        <c:lblOffset val="100"/>
        <c:noMultiLvlLbl val="0"/>
      </c:catAx>
      <c:valAx>
        <c:axId val="200274304"/>
        <c:scaling>
          <c:orientation val="minMax"/>
        </c:scaling>
        <c:delete val="0"/>
        <c:axPos val="l"/>
        <c:numFmt formatCode="#,##0" sourceLinked="1"/>
        <c:majorTickMark val="out"/>
        <c:minorTickMark val="none"/>
        <c:tickLblPos val="nextTo"/>
        <c:spPr>
          <a:ln>
            <a:noFill/>
          </a:ln>
        </c:spPr>
        <c:crossAx val="200268416"/>
        <c:crosses val="autoZero"/>
        <c:crossBetween val="between"/>
      </c:valAx>
    </c:plotArea>
    <c:plotVisOnly val="1"/>
    <c:dispBlanksAs val="gap"/>
    <c:showDLblsOverMax val="0"/>
  </c:chart>
  <c:spPr>
    <a:ln>
      <a:noFill/>
    </a:ln>
  </c:spPr>
  <c:txPr>
    <a:bodyPr/>
    <a:lstStyle/>
    <a:p>
      <a:pPr>
        <a:defRPr sz="1000"/>
      </a:pPr>
      <a:endParaRPr lang="sk-S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757356417404347"/>
          <c:y val="8.3333333333333329E-2"/>
          <c:w val="0.87966591132630156"/>
          <c:h val="0.89215686274509809"/>
        </c:manualLayout>
      </c:layout>
      <c:lineChart>
        <c:grouping val="standard"/>
        <c:varyColors val="0"/>
        <c:ser>
          <c:idx val="0"/>
          <c:order val="0"/>
          <c:tx>
            <c:strRef>
              <c:f>Graf_46!$B$6</c:f>
              <c:strCache>
                <c:ptCount val="1"/>
                <c:pt idx="0">
                  <c:v>Objekty</c:v>
                </c:pt>
              </c:strCache>
            </c:strRef>
          </c:tx>
          <c:marker>
            <c:symbol val="none"/>
          </c:marker>
          <c:cat>
            <c:numRef>
              <c:f>Graf_46!$A$7:$A$36</c:f>
              <c:numCache>
                <c:formatCode>General</c:formatCode>
                <c:ptCount val="30"/>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numCache>
            </c:numRef>
          </c:cat>
          <c:val>
            <c:numRef>
              <c:f>Graf_46!$B$7:$B$36</c:f>
              <c:numCache>
                <c:formatCode>General</c:formatCode>
                <c:ptCount val="30"/>
                <c:pt idx="0">
                  <c:v>36</c:v>
                </c:pt>
                <c:pt idx="1">
                  <c:v>31</c:v>
                </c:pt>
                <c:pt idx="2">
                  <c:v>-1087</c:v>
                </c:pt>
                <c:pt idx="3">
                  <c:v>70</c:v>
                </c:pt>
                <c:pt idx="4">
                  <c:v>105</c:v>
                </c:pt>
                <c:pt idx="5">
                  <c:v>40</c:v>
                </c:pt>
                <c:pt idx="6">
                  <c:v>95</c:v>
                </c:pt>
                <c:pt idx="7">
                  <c:v>112</c:v>
                </c:pt>
                <c:pt idx="8">
                  <c:v>377</c:v>
                </c:pt>
                <c:pt idx="9">
                  <c:v>52</c:v>
                </c:pt>
                <c:pt idx="10">
                  <c:v>10</c:v>
                </c:pt>
                <c:pt idx="11">
                  <c:v>89</c:v>
                </c:pt>
                <c:pt idx="12">
                  <c:v>25</c:v>
                </c:pt>
                <c:pt idx="13">
                  <c:v>33</c:v>
                </c:pt>
                <c:pt idx="14">
                  <c:v>-54</c:v>
                </c:pt>
                <c:pt idx="15">
                  <c:v>64</c:v>
                </c:pt>
                <c:pt idx="16">
                  <c:v>3</c:v>
                </c:pt>
                <c:pt idx="17">
                  <c:v>48</c:v>
                </c:pt>
                <c:pt idx="18">
                  <c:v>36</c:v>
                </c:pt>
                <c:pt idx="19">
                  <c:v>19</c:v>
                </c:pt>
                <c:pt idx="20">
                  <c:v>106</c:v>
                </c:pt>
                <c:pt idx="21">
                  <c:v>99</c:v>
                </c:pt>
                <c:pt idx="22">
                  <c:v>36</c:v>
                </c:pt>
                <c:pt idx="23">
                  <c:v>76</c:v>
                </c:pt>
                <c:pt idx="24">
                  <c:v>159</c:v>
                </c:pt>
                <c:pt idx="25">
                  <c:v>140</c:v>
                </c:pt>
                <c:pt idx="26">
                  <c:v>69</c:v>
                </c:pt>
                <c:pt idx="27">
                  <c:v>104</c:v>
                </c:pt>
                <c:pt idx="28">
                  <c:v>170</c:v>
                </c:pt>
                <c:pt idx="29">
                  <c:v>110</c:v>
                </c:pt>
              </c:numCache>
            </c:numRef>
          </c:val>
          <c:smooth val="0"/>
        </c:ser>
        <c:ser>
          <c:idx val="1"/>
          <c:order val="1"/>
          <c:tx>
            <c:strRef>
              <c:f>Graf_46!$C$6</c:f>
              <c:strCache>
                <c:ptCount val="1"/>
                <c:pt idx="0">
                  <c:v>Predmety</c:v>
                </c:pt>
              </c:strCache>
            </c:strRef>
          </c:tx>
          <c:marker>
            <c:symbol val="none"/>
          </c:marker>
          <c:cat>
            <c:numRef>
              <c:f>Graf_46!$A$7:$A$36</c:f>
              <c:numCache>
                <c:formatCode>General</c:formatCode>
                <c:ptCount val="30"/>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numCache>
            </c:numRef>
          </c:cat>
          <c:val>
            <c:numRef>
              <c:f>Graf_46!$C$7:$C$36</c:f>
              <c:numCache>
                <c:formatCode>General</c:formatCode>
                <c:ptCount val="30"/>
                <c:pt idx="1">
                  <c:v>-1</c:v>
                </c:pt>
                <c:pt idx="2">
                  <c:v>-6</c:v>
                </c:pt>
                <c:pt idx="3">
                  <c:v>161</c:v>
                </c:pt>
                <c:pt idx="4">
                  <c:v>186</c:v>
                </c:pt>
                <c:pt idx="5">
                  <c:v>40</c:v>
                </c:pt>
                <c:pt idx="6">
                  <c:v>48</c:v>
                </c:pt>
                <c:pt idx="7">
                  <c:v>63</c:v>
                </c:pt>
                <c:pt idx="8">
                  <c:v>498</c:v>
                </c:pt>
                <c:pt idx="9">
                  <c:v>542</c:v>
                </c:pt>
                <c:pt idx="10">
                  <c:v>210</c:v>
                </c:pt>
                <c:pt idx="11">
                  <c:v>-6</c:v>
                </c:pt>
                <c:pt idx="12">
                  <c:v>-2</c:v>
                </c:pt>
                <c:pt idx="13">
                  <c:v>-267</c:v>
                </c:pt>
                <c:pt idx="14">
                  <c:v>9</c:v>
                </c:pt>
                <c:pt idx="15">
                  <c:v>11</c:v>
                </c:pt>
                <c:pt idx="16">
                  <c:v>75</c:v>
                </c:pt>
                <c:pt idx="17">
                  <c:v>62</c:v>
                </c:pt>
                <c:pt idx="18">
                  <c:v>42</c:v>
                </c:pt>
                <c:pt idx="19">
                  <c:v>74</c:v>
                </c:pt>
                <c:pt idx="20">
                  <c:v>183</c:v>
                </c:pt>
                <c:pt idx="21">
                  <c:v>128</c:v>
                </c:pt>
                <c:pt idx="22">
                  <c:v>92</c:v>
                </c:pt>
                <c:pt idx="23">
                  <c:v>153</c:v>
                </c:pt>
                <c:pt idx="24">
                  <c:v>98</c:v>
                </c:pt>
                <c:pt idx="25">
                  <c:v>158</c:v>
                </c:pt>
                <c:pt idx="26">
                  <c:v>120</c:v>
                </c:pt>
                <c:pt idx="27">
                  <c:v>139</c:v>
                </c:pt>
                <c:pt idx="28">
                  <c:v>115</c:v>
                </c:pt>
                <c:pt idx="29">
                  <c:v>70</c:v>
                </c:pt>
              </c:numCache>
            </c:numRef>
          </c:val>
          <c:smooth val="0"/>
        </c:ser>
        <c:dLbls>
          <c:showLegendKey val="0"/>
          <c:showVal val="0"/>
          <c:showCatName val="0"/>
          <c:showSerName val="0"/>
          <c:showPercent val="0"/>
          <c:showBubbleSize val="0"/>
        </c:dLbls>
        <c:marker val="1"/>
        <c:smooth val="0"/>
        <c:axId val="201299072"/>
        <c:axId val="201300608"/>
      </c:lineChart>
      <c:catAx>
        <c:axId val="201299072"/>
        <c:scaling>
          <c:orientation val="minMax"/>
        </c:scaling>
        <c:delete val="0"/>
        <c:axPos val="b"/>
        <c:numFmt formatCode="General" sourceLinked="1"/>
        <c:majorTickMark val="out"/>
        <c:minorTickMark val="none"/>
        <c:tickLblPos val="nextTo"/>
        <c:txPr>
          <a:bodyPr/>
          <a:lstStyle/>
          <a:p>
            <a:pPr>
              <a:defRPr sz="800"/>
            </a:pPr>
            <a:endParaRPr lang="sk-SK"/>
          </a:p>
        </c:txPr>
        <c:crossAx val="201300608"/>
        <c:crosses val="autoZero"/>
        <c:auto val="1"/>
        <c:lblAlgn val="ctr"/>
        <c:lblOffset val="100"/>
        <c:noMultiLvlLbl val="0"/>
      </c:catAx>
      <c:valAx>
        <c:axId val="201300608"/>
        <c:scaling>
          <c:orientation val="minMax"/>
        </c:scaling>
        <c:delete val="0"/>
        <c:axPos val="l"/>
        <c:majorGridlines>
          <c:spPr>
            <a:ln>
              <a:solidFill>
                <a:schemeClr val="bg1">
                  <a:lumMod val="85000"/>
                </a:schemeClr>
              </a:solidFill>
              <a:prstDash val="dash"/>
            </a:ln>
          </c:spPr>
        </c:majorGridlines>
        <c:numFmt formatCode="General" sourceLinked="1"/>
        <c:majorTickMark val="none"/>
        <c:minorTickMark val="none"/>
        <c:tickLblPos val="nextTo"/>
        <c:spPr>
          <a:ln>
            <a:noFill/>
          </a:ln>
        </c:spPr>
        <c:txPr>
          <a:bodyPr/>
          <a:lstStyle/>
          <a:p>
            <a:pPr>
              <a:defRPr sz="800"/>
            </a:pPr>
            <a:endParaRPr lang="sk-SK"/>
          </a:p>
        </c:txPr>
        <c:crossAx val="201299072"/>
        <c:crosses val="autoZero"/>
        <c:crossBetween val="between"/>
      </c:valAx>
    </c:plotArea>
    <c:legend>
      <c:legendPos val="t"/>
      <c:layout>
        <c:manualLayout>
          <c:xMode val="edge"/>
          <c:yMode val="edge"/>
          <c:x val="0.17614064286133699"/>
          <c:y val="6.6225165562913899E-2"/>
          <c:w val="0.34819125870135798"/>
          <c:h val="7.6800602130616027E-2"/>
        </c:manualLayout>
      </c:layout>
      <c:overlay val="1"/>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7595409982943"/>
          <c:y val="0.16167847956237999"/>
          <c:w val="0.76876669136270404"/>
          <c:h val="0.68609803767396405"/>
        </c:manualLayout>
      </c:layout>
      <c:barChart>
        <c:barDir val="bar"/>
        <c:grouping val="percentStacked"/>
        <c:varyColors val="0"/>
        <c:ser>
          <c:idx val="0"/>
          <c:order val="0"/>
          <c:tx>
            <c:strRef>
              <c:f>Graf_47!$B$7</c:f>
              <c:strCache>
                <c:ptCount val="1"/>
                <c:pt idx="0">
                  <c:v>dobrý</c:v>
                </c:pt>
              </c:strCache>
            </c:strRef>
          </c:tx>
          <c:spPr>
            <a:solidFill>
              <a:srgbClr val="1E4E9D"/>
            </a:solidFill>
            <a:ln>
              <a:noFill/>
            </a:ln>
          </c:spPr>
          <c:invertIfNegative val="0"/>
          <c:cat>
            <c:strRef>
              <c:f>Graf_47!$A$8:$A$18</c:f>
              <c:strCache>
                <c:ptCount val="11"/>
                <c:pt idx="0">
                  <c:v>Hnuteľné NKP</c:v>
                </c:pt>
                <c:pt idx="1">
                  <c:v>Archeológia</c:v>
                </c:pt>
                <c:pt idx="2">
                  <c:v>Historická Zeleň</c:v>
                </c:pt>
                <c:pt idx="3">
                  <c:v>Kaštiele</c:v>
                </c:pt>
                <c:pt idx="4">
                  <c:v>Technika a priemysel</c:v>
                </c:pt>
                <c:pt idx="5">
                  <c:v>Hrady a fortifikácie</c:v>
                </c:pt>
                <c:pt idx="6">
                  <c:v>Výtvarné umenie</c:v>
                </c:pt>
                <c:pt idx="7">
                  <c:v>Ľudová architektúra</c:v>
                </c:pt>
                <c:pt idx="8">
                  <c:v>Pamiatky histórie</c:v>
                </c:pt>
                <c:pt idx="9">
                  <c:v>Sakrálna architektúra</c:v>
                </c:pt>
                <c:pt idx="10">
                  <c:v>Meštianska architektúra</c:v>
                </c:pt>
              </c:strCache>
            </c:strRef>
          </c:cat>
          <c:val>
            <c:numRef>
              <c:f>Graf_47!$B$8:$B$18</c:f>
              <c:numCache>
                <c:formatCode>General</c:formatCode>
                <c:ptCount val="11"/>
                <c:pt idx="0">
                  <c:v>3639</c:v>
                </c:pt>
                <c:pt idx="1">
                  <c:v>19</c:v>
                </c:pt>
                <c:pt idx="2">
                  <c:v>125</c:v>
                </c:pt>
                <c:pt idx="3">
                  <c:v>270</c:v>
                </c:pt>
                <c:pt idx="4">
                  <c:v>249</c:v>
                </c:pt>
                <c:pt idx="5">
                  <c:v>400</c:v>
                </c:pt>
                <c:pt idx="6">
                  <c:v>670</c:v>
                </c:pt>
                <c:pt idx="7">
                  <c:v>556</c:v>
                </c:pt>
                <c:pt idx="8">
                  <c:v>770</c:v>
                </c:pt>
                <c:pt idx="9">
                  <c:v>1074</c:v>
                </c:pt>
                <c:pt idx="10">
                  <c:v>1755</c:v>
                </c:pt>
              </c:numCache>
            </c:numRef>
          </c:val>
        </c:ser>
        <c:ser>
          <c:idx val="1"/>
          <c:order val="1"/>
          <c:tx>
            <c:strRef>
              <c:f>Graf_47!$C$7</c:f>
              <c:strCache>
                <c:ptCount val="1"/>
                <c:pt idx="0">
                  <c:v>vyhovujúci</c:v>
                </c:pt>
              </c:strCache>
            </c:strRef>
          </c:tx>
          <c:spPr>
            <a:solidFill>
              <a:srgbClr val="F2DFCE"/>
            </a:solidFill>
            <a:ln>
              <a:noFill/>
            </a:ln>
          </c:spPr>
          <c:invertIfNegative val="0"/>
          <c:cat>
            <c:strRef>
              <c:f>Graf_47!$A$8:$A$18</c:f>
              <c:strCache>
                <c:ptCount val="11"/>
                <c:pt idx="0">
                  <c:v>Hnuteľné NKP</c:v>
                </c:pt>
                <c:pt idx="1">
                  <c:v>Archeológia</c:v>
                </c:pt>
                <c:pt idx="2">
                  <c:v>Historická Zeleň</c:v>
                </c:pt>
                <c:pt idx="3">
                  <c:v>Kaštiele</c:v>
                </c:pt>
                <c:pt idx="4">
                  <c:v>Technika a priemysel</c:v>
                </c:pt>
                <c:pt idx="5">
                  <c:v>Hrady a fortifikácie</c:v>
                </c:pt>
                <c:pt idx="6">
                  <c:v>Výtvarné umenie</c:v>
                </c:pt>
                <c:pt idx="7">
                  <c:v>Ľudová architektúra</c:v>
                </c:pt>
                <c:pt idx="8">
                  <c:v>Pamiatky histórie</c:v>
                </c:pt>
                <c:pt idx="9">
                  <c:v>Sakrálna architektúra</c:v>
                </c:pt>
                <c:pt idx="10">
                  <c:v>Meštianska architektúra</c:v>
                </c:pt>
              </c:strCache>
            </c:strRef>
          </c:cat>
          <c:val>
            <c:numRef>
              <c:f>Graf_47!$C$8:$C$18</c:f>
              <c:numCache>
                <c:formatCode>General</c:formatCode>
                <c:ptCount val="11"/>
                <c:pt idx="0">
                  <c:v>7482</c:v>
                </c:pt>
                <c:pt idx="1">
                  <c:v>40</c:v>
                </c:pt>
                <c:pt idx="2">
                  <c:v>155</c:v>
                </c:pt>
                <c:pt idx="3">
                  <c:v>224</c:v>
                </c:pt>
                <c:pt idx="4">
                  <c:v>478</c:v>
                </c:pt>
                <c:pt idx="5">
                  <c:v>342</c:v>
                </c:pt>
                <c:pt idx="6">
                  <c:v>471</c:v>
                </c:pt>
                <c:pt idx="7">
                  <c:v>828</c:v>
                </c:pt>
                <c:pt idx="8">
                  <c:v>693</c:v>
                </c:pt>
                <c:pt idx="9">
                  <c:v>1198</c:v>
                </c:pt>
                <c:pt idx="10">
                  <c:v>1932</c:v>
                </c:pt>
              </c:numCache>
            </c:numRef>
          </c:val>
        </c:ser>
        <c:ser>
          <c:idx val="2"/>
          <c:order val="2"/>
          <c:tx>
            <c:strRef>
              <c:f>Graf_47!$D$7</c:f>
              <c:strCache>
                <c:ptCount val="1"/>
                <c:pt idx="0">
                  <c:v>narušený</c:v>
                </c:pt>
              </c:strCache>
            </c:strRef>
          </c:tx>
          <c:spPr>
            <a:solidFill>
              <a:srgbClr val="F24C27"/>
            </a:solidFill>
            <a:ln>
              <a:noFill/>
            </a:ln>
          </c:spPr>
          <c:invertIfNegative val="0"/>
          <c:cat>
            <c:strRef>
              <c:f>Graf_47!$A$8:$A$18</c:f>
              <c:strCache>
                <c:ptCount val="11"/>
                <c:pt idx="0">
                  <c:v>Hnuteľné NKP</c:v>
                </c:pt>
                <c:pt idx="1">
                  <c:v>Archeológia</c:v>
                </c:pt>
                <c:pt idx="2">
                  <c:v>Historická Zeleň</c:v>
                </c:pt>
                <c:pt idx="3">
                  <c:v>Kaštiele</c:v>
                </c:pt>
                <c:pt idx="4">
                  <c:v>Technika a priemysel</c:v>
                </c:pt>
                <c:pt idx="5">
                  <c:v>Hrady a fortifikácie</c:v>
                </c:pt>
                <c:pt idx="6">
                  <c:v>Výtvarné umenie</c:v>
                </c:pt>
                <c:pt idx="7">
                  <c:v>Ľudová architektúra</c:v>
                </c:pt>
                <c:pt idx="8">
                  <c:v>Pamiatky histórie</c:v>
                </c:pt>
                <c:pt idx="9">
                  <c:v>Sakrálna architektúra</c:v>
                </c:pt>
                <c:pt idx="10">
                  <c:v>Meštianska architektúra</c:v>
                </c:pt>
              </c:strCache>
            </c:strRef>
          </c:cat>
          <c:val>
            <c:numRef>
              <c:f>Graf_47!$D$8:$D$18</c:f>
              <c:numCache>
                <c:formatCode>General</c:formatCode>
                <c:ptCount val="11"/>
                <c:pt idx="0">
                  <c:v>5998</c:v>
                </c:pt>
                <c:pt idx="1">
                  <c:v>24</c:v>
                </c:pt>
                <c:pt idx="2">
                  <c:v>183</c:v>
                </c:pt>
                <c:pt idx="3">
                  <c:v>189</c:v>
                </c:pt>
                <c:pt idx="4">
                  <c:v>272</c:v>
                </c:pt>
                <c:pt idx="5">
                  <c:v>351</c:v>
                </c:pt>
                <c:pt idx="6">
                  <c:v>459</c:v>
                </c:pt>
                <c:pt idx="7">
                  <c:v>476</c:v>
                </c:pt>
                <c:pt idx="8">
                  <c:v>397</c:v>
                </c:pt>
                <c:pt idx="9">
                  <c:v>415</c:v>
                </c:pt>
                <c:pt idx="10">
                  <c:v>627</c:v>
                </c:pt>
              </c:numCache>
            </c:numRef>
          </c:val>
        </c:ser>
        <c:ser>
          <c:idx val="3"/>
          <c:order val="3"/>
          <c:tx>
            <c:strRef>
              <c:f>Graf_47!$E$7</c:f>
              <c:strCache>
                <c:ptCount val="1"/>
                <c:pt idx="0">
                  <c:v>dezolátny</c:v>
                </c:pt>
              </c:strCache>
            </c:strRef>
          </c:tx>
          <c:spPr>
            <a:solidFill>
              <a:srgbClr val="23AD7B"/>
            </a:solidFill>
            <a:ln>
              <a:noFill/>
            </a:ln>
          </c:spPr>
          <c:invertIfNegative val="0"/>
          <c:cat>
            <c:strRef>
              <c:f>Graf_47!$A$8:$A$18</c:f>
              <c:strCache>
                <c:ptCount val="11"/>
                <c:pt idx="0">
                  <c:v>Hnuteľné NKP</c:v>
                </c:pt>
                <c:pt idx="1">
                  <c:v>Archeológia</c:v>
                </c:pt>
                <c:pt idx="2">
                  <c:v>Historická Zeleň</c:v>
                </c:pt>
                <c:pt idx="3">
                  <c:v>Kaštiele</c:v>
                </c:pt>
                <c:pt idx="4">
                  <c:v>Technika a priemysel</c:v>
                </c:pt>
                <c:pt idx="5">
                  <c:v>Hrady a fortifikácie</c:v>
                </c:pt>
                <c:pt idx="6">
                  <c:v>Výtvarné umenie</c:v>
                </c:pt>
                <c:pt idx="7">
                  <c:v>Ľudová architektúra</c:v>
                </c:pt>
                <c:pt idx="8">
                  <c:v>Pamiatky histórie</c:v>
                </c:pt>
                <c:pt idx="9">
                  <c:v>Sakrálna architektúra</c:v>
                </c:pt>
                <c:pt idx="10">
                  <c:v>Meštianska architektúra</c:v>
                </c:pt>
              </c:strCache>
            </c:strRef>
          </c:cat>
          <c:val>
            <c:numRef>
              <c:f>Graf_47!$E$8:$E$18</c:f>
              <c:numCache>
                <c:formatCode>General</c:formatCode>
                <c:ptCount val="11"/>
                <c:pt idx="0">
                  <c:v>567</c:v>
                </c:pt>
                <c:pt idx="1">
                  <c:v>8</c:v>
                </c:pt>
                <c:pt idx="2">
                  <c:v>39</c:v>
                </c:pt>
                <c:pt idx="3">
                  <c:v>69</c:v>
                </c:pt>
                <c:pt idx="4">
                  <c:v>130</c:v>
                </c:pt>
                <c:pt idx="5">
                  <c:v>453</c:v>
                </c:pt>
                <c:pt idx="6">
                  <c:v>41</c:v>
                </c:pt>
                <c:pt idx="7">
                  <c:v>98</c:v>
                </c:pt>
                <c:pt idx="8">
                  <c:v>28</c:v>
                </c:pt>
                <c:pt idx="9">
                  <c:v>46</c:v>
                </c:pt>
                <c:pt idx="10">
                  <c:v>59</c:v>
                </c:pt>
              </c:numCache>
            </c:numRef>
          </c:val>
        </c:ser>
        <c:ser>
          <c:idx val="4"/>
          <c:order val="4"/>
          <c:tx>
            <c:strRef>
              <c:f>Graf_47!$F$7</c:f>
              <c:strCache>
                <c:ptCount val="1"/>
                <c:pt idx="0">
                  <c:v>nedá sa určiť</c:v>
                </c:pt>
              </c:strCache>
            </c:strRef>
          </c:tx>
          <c:spPr>
            <a:solidFill>
              <a:srgbClr val="0487D9"/>
            </a:solidFill>
            <a:ln>
              <a:noFill/>
            </a:ln>
          </c:spPr>
          <c:invertIfNegative val="0"/>
          <c:cat>
            <c:strRef>
              <c:f>Graf_47!$A$8:$A$18</c:f>
              <c:strCache>
                <c:ptCount val="11"/>
                <c:pt idx="0">
                  <c:v>Hnuteľné NKP</c:v>
                </c:pt>
                <c:pt idx="1">
                  <c:v>Archeológia</c:v>
                </c:pt>
                <c:pt idx="2">
                  <c:v>Historická Zeleň</c:v>
                </c:pt>
                <c:pt idx="3">
                  <c:v>Kaštiele</c:v>
                </c:pt>
                <c:pt idx="4">
                  <c:v>Technika a priemysel</c:v>
                </c:pt>
                <c:pt idx="5">
                  <c:v>Hrady a fortifikácie</c:v>
                </c:pt>
                <c:pt idx="6">
                  <c:v>Výtvarné umenie</c:v>
                </c:pt>
                <c:pt idx="7">
                  <c:v>Ľudová architektúra</c:v>
                </c:pt>
                <c:pt idx="8">
                  <c:v>Pamiatky histórie</c:v>
                </c:pt>
                <c:pt idx="9">
                  <c:v>Sakrálna architektúra</c:v>
                </c:pt>
                <c:pt idx="10">
                  <c:v>Meštianska architektúra</c:v>
                </c:pt>
              </c:strCache>
            </c:strRef>
          </c:cat>
          <c:val>
            <c:numRef>
              <c:f>Graf_47!$F$8:$F$18</c:f>
              <c:numCache>
                <c:formatCode>General</c:formatCode>
                <c:ptCount val="11"/>
                <c:pt idx="0">
                  <c:v>17241</c:v>
                </c:pt>
                <c:pt idx="1">
                  <c:v>161</c:v>
                </c:pt>
                <c:pt idx="3">
                  <c:v>1</c:v>
                </c:pt>
                <c:pt idx="4">
                  <c:v>2</c:v>
                </c:pt>
                <c:pt idx="5">
                  <c:v>65</c:v>
                </c:pt>
                <c:pt idx="6">
                  <c:v>4</c:v>
                </c:pt>
                <c:pt idx="8">
                  <c:v>79</c:v>
                </c:pt>
                <c:pt idx="9">
                  <c:v>22</c:v>
                </c:pt>
              </c:numCache>
            </c:numRef>
          </c:val>
        </c:ser>
        <c:dLbls>
          <c:showLegendKey val="0"/>
          <c:showVal val="0"/>
          <c:showCatName val="0"/>
          <c:showSerName val="0"/>
          <c:showPercent val="0"/>
          <c:showBubbleSize val="0"/>
        </c:dLbls>
        <c:gapWidth val="150"/>
        <c:overlap val="100"/>
        <c:axId val="201775360"/>
        <c:axId val="201789440"/>
      </c:barChart>
      <c:catAx>
        <c:axId val="201775360"/>
        <c:scaling>
          <c:orientation val="minMax"/>
        </c:scaling>
        <c:delete val="0"/>
        <c:axPos val="l"/>
        <c:numFmt formatCode="General" sourceLinked="0"/>
        <c:majorTickMark val="out"/>
        <c:minorTickMark val="none"/>
        <c:tickLblPos val="nextTo"/>
        <c:spPr>
          <a:ln>
            <a:noFill/>
          </a:ln>
        </c:spPr>
        <c:txPr>
          <a:bodyPr/>
          <a:lstStyle/>
          <a:p>
            <a:pPr>
              <a:defRPr sz="800"/>
            </a:pPr>
            <a:endParaRPr lang="sk-SK"/>
          </a:p>
        </c:txPr>
        <c:crossAx val="201789440"/>
        <c:crosses val="autoZero"/>
        <c:auto val="1"/>
        <c:lblAlgn val="ctr"/>
        <c:lblOffset val="100"/>
        <c:noMultiLvlLbl val="0"/>
      </c:catAx>
      <c:valAx>
        <c:axId val="201789440"/>
        <c:scaling>
          <c:orientation val="minMax"/>
        </c:scaling>
        <c:delete val="0"/>
        <c:axPos val="b"/>
        <c:majorGridlines>
          <c:spPr>
            <a:ln>
              <a:solidFill>
                <a:schemeClr val="bg1">
                  <a:lumMod val="85000"/>
                </a:schemeClr>
              </a:solidFill>
              <a:prstDash val="dash"/>
            </a:ln>
          </c:spPr>
        </c:majorGridlines>
        <c:numFmt formatCode="0%" sourceLinked="1"/>
        <c:majorTickMark val="out"/>
        <c:minorTickMark val="none"/>
        <c:tickLblPos val="nextTo"/>
        <c:spPr>
          <a:ln>
            <a:noFill/>
          </a:ln>
        </c:spPr>
        <c:txPr>
          <a:bodyPr/>
          <a:lstStyle/>
          <a:p>
            <a:pPr>
              <a:defRPr sz="800"/>
            </a:pPr>
            <a:endParaRPr lang="sk-SK"/>
          </a:p>
        </c:txPr>
        <c:crossAx val="201775360"/>
        <c:crosses val="autoZero"/>
        <c:crossBetween val="between"/>
      </c:valAx>
    </c:plotArea>
    <c:legend>
      <c:legendPos val="t"/>
      <c:overlay val="0"/>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ln>
              <a:noFill/>
            </a:ln>
          </c:spPr>
          <c:dPt>
            <c:idx val="0"/>
            <c:bubble3D val="0"/>
            <c:spPr>
              <a:solidFill>
                <a:srgbClr val="23AD7B"/>
              </a:solidFill>
              <a:ln>
                <a:noFill/>
              </a:ln>
            </c:spPr>
          </c:dPt>
          <c:dPt>
            <c:idx val="1"/>
            <c:bubble3D val="0"/>
            <c:spPr>
              <a:solidFill>
                <a:srgbClr val="0487D9"/>
              </a:solidFill>
              <a:ln>
                <a:noFill/>
              </a:ln>
            </c:spPr>
          </c:dPt>
          <c:dPt>
            <c:idx val="2"/>
            <c:bubble3D val="0"/>
            <c:spPr>
              <a:solidFill>
                <a:srgbClr val="F24C27"/>
              </a:solidFill>
              <a:ln>
                <a:noFill/>
              </a:ln>
            </c:spPr>
          </c:dPt>
          <c:dPt>
            <c:idx val="3"/>
            <c:bubble3D val="0"/>
            <c:spPr>
              <a:solidFill>
                <a:srgbClr val="F2DFCE"/>
              </a:solidFill>
              <a:ln>
                <a:noFill/>
              </a:ln>
            </c:spPr>
          </c:dPt>
          <c:dPt>
            <c:idx val="4"/>
            <c:bubble3D val="0"/>
            <c:spPr>
              <a:solidFill>
                <a:srgbClr val="1E4E9D"/>
              </a:solidFill>
              <a:ln>
                <a:noFill/>
              </a:ln>
            </c:spPr>
          </c:dPt>
          <c:dLbls>
            <c:dLbl>
              <c:idx val="0"/>
              <c:layout>
                <c:manualLayout>
                  <c:x val="0.221926288752432"/>
                  <c:y val="1.8449571566540701E-3"/>
                </c:manualLayout>
              </c:layout>
              <c:spPr/>
              <c:txPr>
                <a:bodyPr/>
                <a:lstStyle/>
                <a:p>
                  <a:pPr>
                    <a:defRPr sz="800" b="0">
                      <a:latin typeface="Arial Narrow" panose="020B0606020202030204" pitchFamily="34" charset="0"/>
                    </a:defRPr>
                  </a:pPr>
                  <a:endParaRPr lang="sk-SK"/>
                </a:p>
              </c:txPr>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909511333966601"/>
                  <c:y val="0.30755079861135798"/>
                </c:manualLayout>
              </c:layout>
              <c:spPr/>
              <c:txPr>
                <a:bodyPr/>
                <a:lstStyle/>
                <a:p>
                  <a:pPr>
                    <a:defRPr sz="800" b="0">
                      <a:latin typeface="Arial Narrow" panose="020B0606020202030204" pitchFamily="34" charset="0"/>
                    </a:defRPr>
                  </a:pPr>
                  <a:endParaRPr lang="sk-SK"/>
                </a:p>
              </c:txPr>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349993544284502E-2"/>
                  <c:y val="5.8553956988175698E-2"/>
                </c:manualLayout>
              </c:layout>
              <c:spPr/>
              <c:txPr>
                <a:bodyPr/>
                <a:lstStyle/>
                <a:p>
                  <a:pPr>
                    <a:defRPr sz="800" b="0">
                      <a:latin typeface="Arial Narrow" panose="020B0606020202030204" pitchFamily="34" charset="0"/>
                    </a:defRPr>
                  </a:pPr>
                  <a:endParaRPr lang="sk-SK"/>
                </a:p>
              </c:txPr>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2440283288863"/>
                  <c:y val="-5.07812447935896E-2"/>
                </c:manualLayout>
              </c:layout>
              <c:spPr/>
              <c:txPr>
                <a:bodyPr/>
                <a:lstStyle/>
                <a:p>
                  <a:pPr>
                    <a:defRPr sz="800" b="0">
                      <a:latin typeface="Arial Narrow" panose="020B0606020202030204" pitchFamily="34" charset="0"/>
                    </a:defRPr>
                  </a:pPr>
                  <a:endParaRPr lang="sk-SK"/>
                </a:p>
              </c:txPr>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719817855802001E-2"/>
                  <c:y val="4.9974609592827998E-2"/>
                </c:manualLayout>
              </c:layout>
              <c:spPr/>
              <c:txPr>
                <a:bodyPr/>
                <a:lstStyle/>
                <a:p>
                  <a:pPr>
                    <a:defRPr sz="800" b="0">
                      <a:latin typeface="Arial Narrow" panose="020B0606020202030204" pitchFamily="34" charset="0"/>
                    </a:defRPr>
                  </a:pPr>
                  <a:endParaRPr lang="sk-SK"/>
                </a:p>
              </c:txPr>
              <c:showLegendKey val="0"/>
              <c:showVal val="0"/>
              <c:showCatName val="1"/>
              <c:showSerName val="0"/>
              <c:showPercent val="1"/>
              <c:showBubbleSize val="0"/>
              <c:separator>
</c:separator>
              <c:extLst>
                <c:ext xmlns:c15="http://schemas.microsoft.com/office/drawing/2012/chart" uri="{CE6537A1-D6FC-4f65-9D91-7224C49458BB}">
                  <c15:layout/>
                </c:ext>
              </c:extLst>
            </c:dLbl>
            <c:spPr>
              <a:noFill/>
              <a:ln>
                <a:noFill/>
              </a:ln>
              <a:effectLst/>
            </c:spPr>
            <c:txPr>
              <a:bodyPr/>
              <a:lstStyle/>
              <a:p>
                <a:pPr>
                  <a:defRPr sz="800" b="0">
                    <a:latin typeface="Arial Narrow" panose="020B0606020202030204" pitchFamily="34" charset="0"/>
                  </a:defRPr>
                </a:pPr>
                <a:endParaRPr lang="sk-SK"/>
              </a:p>
            </c:txPr>
            <c:showLegendKey val="0"/>
            <c:showVal val="0"/>
            <c:showCatName val="1"/>
            <c:showSerName val="0"/>
            <c:showPercent val="1"/>
            <c:showBubbleSize val="0"/>
            <c:showLeaderLines val="1"/>
            <c:extLst>
              <c:ext xmlns:c15="http://schemas.microsoft.com/office/drawing/2012/chart" uri="{CE6537A1-D6FC-4f65-9D91-7224C49458BB}"/>
            </c:extLst>
          </c:dLbls>
          <c:cat>
            <c:strRef>
              <c:f>Graf_49!$A$8:$A$12</c:f>
              <c:strCache>
                <c:ptCount val="5"/>
                <c:pt idx="0">
                  <c:v>Súkromné vlastníctvo - podnikateľ</c:v>
                </c:pt>
                <c:pt idx="1">
                  <c:v>Štátne vlastníctvo</c:v>
                </c:pt>
                <c:pt idx="2">
                  <c:v>Cirkevné vlastníctvo</c:v>
                </c:pt>
                <c:pt idx="3">
                  <c:v>Vlastníctvo samosprávy</c:v>
                </c:pt>
                <c:pt idx="4">
                  <c:v>Súkromné vlastníctvo - nepodnikateľ</c:v>
                </c:pt>
              </c:strCache>
            </c:strRef>
          </c:cat>
          <c:val>
            <c:numRef>
              <c:f>Graf_49!$B$8:$B$12</c:f>
              <c:numCache>
                <c:formatCode>General</c:formatCode>
                <c:ptCount val="5"/>
                <c:pt idx="0">
                  <c:v>1383</c:v>
                </c:pt>
                <c:pt idx="1">
                  <c:v>1724</c:v>
                </c:pt>
                <c:pt idx="2">
                  <c:v>4386</c:v>
                </c:pt>
                <c:pt idx="3">
                  <c:v>4625</c:v>
                </c:pt>
                <c:pt idx="4">
                  <c:v>4829</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20008268656158E-2"/>
          <c:y val="8.9159067882472132E-2"/>
          <c:w val="0.89021142306310996"/>
          <c:h val="0.82907877894573523"/>
        </c:manualLayout>
      </c:layout>
      <c:barChart>
        <c:barDir val="col"/>
        <c:grouping val="clustered"/>
        <c:varyColors val="0"/>
        <c:ser>
          <c:idx val="0"/>
          <c:order val="0"/>
          <c:tx>
            <c:strRef>
              <c:f>Graf_5!$C$8</c:f>
              <c:strCache>
                <c:ptCount val="1"/>
                <c:pt idx="0">
                  <c:v>Výdavky na kultúru, % rozpočtu</c:v>
                </c:pt>
              </c:strCache>
            </c:strRef>
          </c:tx>
          <c:spPr>
            <a:solidFill>
              <a:srgbClr val="1E4E9D"/>
            </a:solidFill>
          </c:spPr>
          <c:invertIfNegative val="0"/>
          <c:dPt>
            <c:idx val="12"/>
            <c:invertIfNegative val="0"/>
            <c:bubble3D val="0"/>
          </c:dPt>
          <c:dPt>
            <c:idx val="17"/>
            <c:invertIfNegative val="0"/>
            <c:bubble3D val="0"/>
            <c:spPr>
              <a:solidFill>
                <a:srgbClr val="F2A444"/>
              </a:solidFill>
            </c:spPr>
          </c:dPt>
          <c:dLbls>
            <c:dLbl>
              <c:idx val="17"/>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sk-SK"/>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Graf_5!$B$9:$B$36</c:f>
              <c:strCache>
                <c:ptCount val="28"/>
                <c:pt idx="0">
                  <c:v>HU</c:v>
                </c:pt>
                <c:pt idx="1">
                  <c:v>EE</c:v>
                </c:pt>
                <c:pt idx="2">
                  <c:v>HR</c:v>
                </c:pt>
                <c:pt idx="3">
                  <c:v>LV</c:v>
                </c:pt>
                <c:pt idx="4">
                  <c:v>MT</c:v>
                </c:pt>
                <c:pt idx="5">
                  <c:v>DK</c:v>
                </c:pt>
                <c:pt idx="6">
                  <c:v>LT</c:v>
                </c:pt>
                <c:pt idx="7">
                  <c:v>SI</c:v>
                </c:pt>
                <c:pt idx="8">
                  <c:v>BG</c:v>
                </c:pt>
                <c:pt idx="9">
                  <c:v>CZ</c:v>
                </c:pt>
                <c:pt idx="10">
                  <c:v>RO</c:v>
                </c:pt>
                <c:pt idx="11">
                  <c:v>PL</c:v>
                </c:pt>
                <c:pt idx="12">
                  <c:v>AT</c:v>
                </c:pt>
                <c:pt idx="13">
                  <c:v>FI</c:v>
                </c:pt>
                <c:pt idx="14">
                  <c:v>ES</c:v>
                </c:pt>
                <c:pt idx="15">
                  <c:v>LU</c:v>
                </c:pt>
                <c:pt idx="16">
                  <c:v>DE</c:v>
                </c:pt>
                <c:pt idx="17">
                  <c:v>SK</c:v>
                </c:pt>
                <c:pt idx="18">
                  <c:v>BE</c:v>
                </c:pt>
                <c:pt idx="19">
                  <c:v>NL</c:v>
                </c:pt>
                <c:pt idx="20">
                  <c:v>IE</c:v>
                </c:pt>
                <c:pt idx="21">
                  <c:v>CY</c:v>
                </c:pt>
                <c:pt idx="22">
                  <c:v>FR</c:v>
                </c:pt>
                <c:pt idx="23">
                  <c:v>PT</c:v>
                </c:pt>
                <c:pt idx="24">
                  <c:v>IT</c:v>
                </c:pt>
                <c:pt idx="25">
                  <c:v>UK</c:v>
                </c:pt>
                <c:pt idx="26">
                  <c:v>SE</c:v>
                </c:pt>
                <c:pt idx="27">
                  <c:v>EL</c:v>
                </c:pt>
              </c:strCache>
            </c:strRef>
          </c:cat>
          <c:val>
            <c:numRef>
              <c:f>Graf_5!$C$9:$C$36</c:f>
              <c:numCache>
                <c:formatCode>0.00%</c:formatCode>
                <c:ptCount val="28"/>
                <c:pt idx="0">
                  <c:v>4.9052184380575577E-2</c:v>
                </c:pt>
                <c:pt idx="1">
                  <c:v>3.9455664944951847E-2</c:v>
                </c:pt>
                <c:pt idx="2">
                  <c:v>3.7847746877027723E-2</c:v>
                </c:pt>
                <c:pt idx="3">
                  <c:v>3.6124891145879197E-2</c:v>
                </c:pt>
                <c:pt idx="4">
                  <c:v>2.6269441619328752E-2</c:v>
                </c:pt>
                <c:pt idx="5">
                  <c:v>2.597250872871229E-2</c:v>
                </c:pt>
                <c:pt idx="6">
                  <c:v>2.5867318065574477E-2</c:v>
                </c:pt>
                <c:pt idx="7">
                  <c:v>2.5737571575550924E-2</c:v>
                </c:pt>
                <c:pt idx="8">
                  <c:v>2.3326303236421056E-2</c:v>
                </c:pt>
                <c:pt idx="9">
                  <c:v>2.3101890410298573E-2</c:v>
                </c:pt>
                <c:pt idx="10">
                  <c:v>2.162764842084591E-2</c:v>
                </c:pt>
                <c:pt idx="11">
                  <c:v>2.0056221984680836E-2</c:v>
                </c:pt>
                <c:pt idx="12">
                  <c:v>1.8194908835696341E-2</c:v>
                </c:pt>
                <c:pt idx="13">
                  <c:v>1.762514014377102E-2</c:v>
                </c:pt>
                <c:pt idx="14">
                  <c:v>1.7518394732769185E-2</c:v>
                </c:pt>
                <c:pt idx="15">
                  <c:v>1.7486201179458122E-2</c:v>
                </c:pt>
                <c:pt idx="16">
                  <c:v>1.7401945634199379E-2</c:v>
                </c:pt>
                <c:pt idx="17">
                  <c:v>1.7321006008251452E-2</c:v>
                </c:pt>
                <c:pt idx="18">
                  <c:v>1.6797984853209238E-2</c:v>
                </c:pt>
                <c:pt idx="19">
                  <c:v>1.6615325682728679E-2</c:v>
                </c:pt>
                <c:pt idx="20">
                  <c:v>1.6596393416315303E-2</c:v>
                </c:pt>
                <c:pt idx="21">
                  <c:v>1.5590534026851122E-2</c:v>
                </c:pt>
                <c:pt idx="22">
                  <c:v>1.5006781219692199E-2</c:v>
                </c:pt>
                <c:pt idx="23">
                  <c:v>1.1909262759924386E-2</c:v>
                </c:pt>
                <c:pt idx="24">
                  <c:v>1.1520487937742265E-2</c:v>
                </c:pt>
                <c:pt idx="25">
                  <c:v>1.11836150676004E-2</c:v>
                </c:pt>
                <c:pt idx="26">
                  <c:v>1.0732360847013001E-2</c:v>
                </c:pt>
                <c:pt idx="27">
                  <c:v>8.1264584823574938E-3</c:v>
                </c:pt>
              </c:numCache>
            </c:numRef>
          </c:val>
        </c:ser>
        <c:dLbls>
          <c:showLegendKey val="0"/>
          <c:showVal val="0"/>
          <c:showCatName val="0"/>
          <c:showSerName val="0"/>
          <c:showPercent val="0"/>
          <c:showBubbleSize val="0"/>
        </c:dLbls>
        <c:gapWidth val="150"/>
        <c:axId val="196910464"/>
        <c:axId val="196932736"/>
      </c:barChart>
      <c:lineChart>
        <c:grouping val="standard"/>
        <c:varyColors val="0"/>
        <c:ser>
          <c:idx val="1"/>
          <c:order val="1"/>
          <c:tx>
            <c:strRef>
              <c:f>Graf_5!$D$8</c:f>
              <c:strCache>
                <c:ptCount val="1"/>
                <c:pt idx="0">
                  <c:v>Vážený priemer EÚ 28</c:v>
                </c:pt>
              </c:strCache>
            </c:strRef>
          </c:tx>
          <c:spPr>
            <a:ln w="12700">
              <a:solidFill>
                <a:srgbClr val="F24C27"/>
              </a:solidFill>
            </a:ln>
          </c:spPr>
          <c:marker>
            <c:symbol val="none"/>
          </c:marker>
          <c:dLbls>
            <c:dLbl>
              <c:idx val="26"/>
              <c:layout>
                <c:manualLayout>
                  <c:x val="-4.8802503889573585E-2"/>
                  <c:y val="-3.61389454431854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sk-SK"/>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Graf_5!$B$9:$B$36</c:f>
              <c:strCache>
                <c:ptCount val="28"/>
                <c:pt idx="0">
                  <c:v>HU</c:v>
                </c:pt>
                <c:pt idx="1">
                  <c:v>EE</c:v>
                </c:pt>
                <c:pt idx="2">
                  <c:v>HR</c:v>
                </c:pt>
                <c:pt idx="3">
                  <c:v>LV</c:v>
                </c:pt>
                <c:pt idx="4">
                  <c:v>MT</c:v>
                </c:pt>
                <c:pt idx="5">
                  <c:v>DK</c:v>
                </c:pt>
                <c:pt idx="6">
                  <c:v>LT</c:v>
                </c:pt>
                <c:pt idx="7">
                  <c:v>SI</c:v>
                </c:pt>
                <c:pt idx="8">
                  <c:v>BG</c:v>
                </c:pt>
                <c:pt idx="9">
                  <c:v>CZ</c:v>
                </c:pt>
                <c:pt idx="10">
                  <c:v>RO</c:v>
                </c:pt>
                <c:pt idx="11">
                  <c:v>PL</c:v>
                </c:pt>
                <c:pt idx="12">
                  <c:v>AT</c:v>
                </c:pt>
                <c:pt idx="13">
                  <c:v>FI</c:v>
                </c:pt>
                <c:pt idx="14">
                  <c:v>ES</c:v>
                </c:pt>
                <c:pt idx="15">
                  <c:v>LU</c:v>
                </c:pt>
                <c:pt idx="16">
                  <c:v>DE</c:v>
                </c:pt>
                <c:pt idx="17">
                  <c:v>SK</c:v>
                </c:pt>
                <c:pt idx="18">
                  <c:v>BE</c:v>
                </c:pt>
                <c:pt idx="19">
                  <c:v>NL</c:v>
                </c:pt>
                <c:pt idx="20">
                  <c:v>IE</c:v>
                </c:pt>
                <c:pt idx="21">
                  <c:v>CY</c:v>
                </c:pt>
                <c:pt idx="22">
                  <c:v>FR</c:v>
                </c:pt>
                <c:pt idx="23">
                  <c:v>PT</c:v>
                </c:pt>
                <c:pt idx="24">
                  <c:v>IT</c:v>
                </c:pt>
                <c:pt idx="25">
                  <c:v>UK</c:v>
                </c:pt>
                <c:pt idx="26">
                  <c:v>SE</c:v>
                </c:pt>
                <c:pt idx="27">
                  <c:v>EL</c:v>
                </c:pt>
              </c:strCache>
            </c:strRef>
          </c:cat>
          <c:val>
            <c:numRef>
              <c:f>Graf_5!$D$9:$D$36</c:f>
              <c:numCache>
                <c:formatCode>0.00%</c:formatCode>
                <c:ptCount val="28"/>
                <c:pt idx="0">
                  <c:v>1.6776098404632112E-2</c:v>
                </c:pt>
                <c:pt idx="1">
                  <c:v>1.6776098404632112E-2</c:v>
                </c:pt>
                <c:pt idx="2">
                  <c:v>1.6776098404632112E-2</c:v>
                </c:pt>
                <c:pt idx="3">
                  <c:v>1.6776098404632112E-2</c:v>
                </c:pt>
                <c:pt idx="4">
                  <c:v>1.6776098404632112E-2</c:v>
                </c:pt>
                <c:pt idx="5">
                  <c:v>1.6776098404632112E-2</c:v>
                </c:pt>
                <c:pt idx="6">
                  <c:v>1.6776098404632112E-2</c:v>
                </c:pt>
                <c:pt idx="7">
                  <c:v>1.6776098404632112E-2</c:v>
                </c:pt>
                <c:pt idx="8">
                  <c:v>1.6776098404632112E-2</c:v>
                </c:pt>
                <c:pt idx="9">
                  <c:v>1.6776098404632112E-2</c:v>
                </c:pt>
                <c:pt idx="10">
                  <c:v>1.6776098404632112E-2</c:v>
                </c:pt>
                <c:pt idx="11">
                  <c:v>1.6776098404632112E-2</c:v>
                </c:pt>
                <c:pt idx="12">
                  <c:v>1.6776098404632112E-2</c:v>
                </c:pt>
                <c:pt idx="13">
                  <c:v>1.6776098404632112E-2</c:v>
                </c:pt>
                <c:pt idx="14">
                  <c:v>1.6776098404632112E-2</c:v>
                </c:pt>
                <c:pt idx="15">
                  <c:v>1.6776098404632112E-2</c:v>
                </c:pt>
                <c:pt idx="16">
                  <c:v>1.6776098404632112E-2</c:v>
                </c:pt>
                <c:pt idx="17">
                  <c:v>1.6776098404632112E-2</c:v>
                </c:pt>
                <c:pt idx="18">
                  <c:v>1.6776098404632112E-2</c:v>
                </c:pt>
                <c:pt idx="19">
                  <c:v>1.6776098404632112E-2</c:v>
                </c:pt>
                <c:pt idx="20">
                  <c:v>1.6776098404632112E-2</c:v>
                </c:pt>
                <c:pt idx="21">
                  <c:v>1.6776098404632112E-2</c:v>
                </c:pt>
                <c:pt idx="22">
                  <c:v>1.6776098404632112E-2</c:v>
                </c:pt>
                <c:pt idx="23">
                  <c:v>1.6776098404632112E-2</c:v>
                </c:pt>
                <c:pt idx="24">
                  <c:v>1.6776098404632112E-2</c:v>
                </c:pt>
                <c:pt idx="25">
                  <c:v>1.6776098404632112E-2</c:v>
                </c:pt>
                <c:pt idx="26">
                  <c:v>1.6776098404632112E-2</c:v>
                </c:pt>
                <c:pt idx="27">
                  <c:v>1.6776098404632112E-2</c:v>
                </c:pt>
              </c:numCache>
            </c:numRef>
          </c:val>
          <c:smooth val="0"/>
        </c:ser>
        <c:ser>
          <c:idx val="2"/>
          <c:order val="2"/>
          <c:tx>
            <c:strRef>
              <c:f>Graf_5!$E$8</c:f>
              <c:strCache>
                <c:ptCount val="1"/>
                <c:pt idx="0">
                  <c:v>Vážený priemer V4</c:v>
                </c:pt>
              </c:strCache>
            </c:strRef>
          </c:tx>
          <c:spPr>
            <a:ln w="15875">
              <a:solidFill>
                <a:srgbClr val="00B050"/>
              </a:solidFill>
            </a:ln>
          </c:spPr>
          <c:marker>
            <c:symbol val="none"/>
          </c:marker>
          <c:dLbls>
            <c:dLbl>
              <c:idx val="25"/>
              <c:layout>
                <c:manualLayout>
                  <c:x val="-8.2815748490528106E-3"/>
                  <c:y val="-2.298850574712637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sk-SK"/>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Graf_5!$B$9:$B$36</c:f>
              <c:strCache>
                <c:ptCount val="28"/>
                <c:pt idx="0">
                  <c:v>HU</c:v>
                </c:pt>
                <c:pt idx="1">
                  <c:v>EE</c:v>
                </c:pt>
                <c:pt idx="2">
                  <c:v>HR</c:v>
                </c:pt>
                <c:pt idx="3">
                  <c:v>LV</c:v>
                </c:pt>
                <c:pt idx="4">
                  <c:v>MT</c:v>
                </c:pt>
                <c:pt idx="5">
                  <c:v>DK</c:v>
                </c:pt>
                <c:pt idx="6">
                  <c:v>LT</c:v>
                </c:pt>
                <c:pt idx="7">
                  <c:v>SI</c:v>
                </c:pt>
                <c:pt idx="8">
                  <c:v>BG</c:v>
                </c:pt>
                <c:pt idx="9">
                  <c:v>CZ</c:v>
                </c:pt>
                <c:pt idx="10">
                  <c:v>RO</c:v>
                </c:pt>
                <c:pt idx="11">
                  <c:v>PL</c:v>
                </c:pt>
                <c:pt idx="12">
                  <c:v>AT</c:v>
                </c:pt>
                <c:pt idx="13">
                  <c:v>FI</c:v>
                </c:pt>
                <c:pt idx="14">
                  <c:v>ES</c:v>
                </c:pt>
                <c:pt idx="15">
                  <c:v>LU</c:v>
                </c:pt>
                <c:pt idx="16">
                  <c:v>DE</c:v>
                </c:pt>
                <c:pt idx="17">
                  <c:v>SK</c:v>
                </c:pt>
                <c:pt idx="18">
                  <c:v>BE</c:v>
                </c:pt>
                <c:pt idx="19">
                  <c:v>NL</c:v>
                </c:pt>
                <c:pt idx="20">
                  <c:v>IE</c:v>
                </c:pt>
                <c:pt idx="21">
                  <c:v>CY</c:v>
                </c:pt>
                <c:pt idx="22">
                  <c:v>FR</c:v>
                </c:pt>
                <c:pt idx="23">
                  <c:v>PT</c:v>
                </c:pt>
                <c:pt idx="24">
                  <c:v>IT</c:v>
                </c:pt>
                <c:pt idx="25">
                  <c:v>UK</c:v>
                </c:pt>
                <c:pt idx="26">
                  <c:v>SE</c:v>
                </c:pt>
                <c:pt idx="27">
                  <c:v>EL</c:v>
                </c:pt>
              </c:strCache>
            </c:strRef>
          </c:cat>
          <c:val>
            <c:numRef>
              <c:f>Graf_5!$E$9:$E$36</c:f>
              <c:numCache>
                <c:formatCode>0.00%</c:formatCode>
                <c:ptCount val="28"/>
                <c:pt idx="0">
                  <c:v>2.4782159522711983E-2</c:v>
                </c:pt>
                <c:pt idx="1">
                  <c:v>2.4782159522711983E-2</c:v>
                </c:pt>
                <c:pt idx="2">
                  <c:v>2.4782159522711983E-2</c:v>
                </c:pt>
                <c:pt idx="3">
                  <c:v>2.4782159522711983E-2</c:v>
                </c:pt>
                <c:pt idx="4">
                  <c:v>2.4782159522711983E-2</c:v>
                </c:pt>
                <c:pt idx="5">
                  <c:v>2.4782159522711983E-2</c:v>
                </c:pt>
                <c:pt idx="6">
                  <c:v>2.4782159522711983E-2</c:v>
                </c:pt>
                <c:pt idx="7">
                  <c:v>2.4782159522711983E-2</c:v>
                </c:pt>
                <c:pt idx="8">
                  <c:v>2.4782159522711983E-2</c:v>
                </c:pt>
                <c:pt idx="9">
                  <c:v>2.4782159522711983E-2</c:v>
                </c:pt>
                <c:pt idx="10">
                  <c:v>2.4782159522711983E-2</c:v>
                </c:pt>
                <c:pt idx="11">
                  <c:v>2.4782159522711983E-2</c:v>
                </c:pt>
                <c:pt idx="12">
                  <c:v>2.4782159522711983E-2</c:v>
                </c:pt>
                <c:pt idx="13">
                  <c:v>2.4782159522711983E-2</c:v>
                </c:pt>
                <c:pt idx="14">
                  <c:v>2.4782159522711983E-2</c:v>
                </c:pt>
                <c:pt idx="15">
                  <c:v>2.4782159522711983E-2</c:v>
                </c:pt>
                <c:pt idx="16">
                  <c:v>2.4782159522711983E-2</c:v>
                </c:pt>
                <c:pt idx="17">
                  <c:v>2.4782159522711983E-2</c:v>
                </c:pt>
                <c:pt idx="18">
                  <c:v>2.4782159522711983E-2</c:v>
                </c:pt>
                <c:pt idx="19">
                  <c:v>2.4782159522711983E-2</c:v>
                </c:pt>
                <c:pt idx="20">
                  <c:v>2.4782159522711983E-2</c:v>
                </c:pt>
                <c:pt idx="21">
                  <c:v>2.4782159522711983E-2</c:v>
                </c:pt>
                <c:pt idx="22">
                  <c:v>2.4782159522711983E-2</c:v>
                </c:pt>
                <c:pt idx="23">
                  <c:v>2.4782159522711983E-2</c:v>
                </c:pt>
                <c:pt idx="24">
                  <c:v>2.4782159522711983E-2</c:v>
                </c:pt>
                <c:pt idx="25">
                  <c:v>2.4782159522711983E-2</c:v>
                </c:pt>
                <c:pt idx="26">
                  <c:v>2.4782159522711983E-2</c:v>
                </c:pt>
                <c:pt idx="27">
                  <c:v>2.4782159522711983E-2</c:v>
                </c:pt>
              </c:numCache>
            </c:numRef>
          </c:val>
          <c:smooth val="0"/>
        </c:ser>
        <c:dLbls>
          <c:showLegendKey val="0"/>
          <c:showVal val="0"/>
          <c:showCatName val="0"/>
          <c:showSerName val="0"/>
          <c:showPercent val="0"/>
          <c:showBubbleSize val="0"/>
        </c:dLbls>
        <c:marker val="1"/>
        <c:smooth val="0"/>
        <c:axId val="196910464"/>
        <c:axId val="196932736"/>
      </c:lineChart>
      <c:catAx>
        <c:axId val="196910464"/>
        <c:scaling>
          <c:orientation val="minMax"/>
        </c:scaling>
        <c:delete val="0"/>
        <c:axPos val="b"/>
        <c:numFmt formatCode="General" sourceLinked="1"/>
        <c:majorTickMark val="none"/>
        <c:minorTickMark val="none"/>
        <c:tickLblPos val="nextTo"/>
        <c:txPr>
          <a:bodyPr/>
          <a:lstStyle/>
          <a:p>
            <a:pPr>
              <a:defRPr sz="800"/>
            </a:pPr>
            <a:endParaRPr lang="sk-SK"/>
          </a:p>
        </c:txPr>
        <c:crossAx val="196932736"/>
        <c:crosses val="autoZero"/>
        <c:auto val="1"/>
        <c:lblAlgn val="ctr"/>
        <c:lblOffset val="100"/>
        <c:noMultiLvlLbl val="0"/>
      </c:catAx>
      <c:valAx>
        <c:axId val="196932736"/>
        <c:scaling>
          <c:orientation val="minMax"/>
        </c:scaling>
        <c:delete val="0"/>
        <c:axPos val="l"/>
        <c:majorGridlines>
          <c:spPr>
            <a:ln>
              <a:solidFill>
                <a:schemeClr val="bg1">
                  <a:lumMod val="85000"/>
                </a:schemeClr>
              </a:solidFill>
              <a:prstDash val="dash"/>
            </a:ln>
          </c:spPr>
        </c:majorGridlines>
        <c:numFmt formatCode="0%" sourceLinked="0"/>
        <c:majorTickMark val="none"/>
        <c:minorTickMark val="none"/>
        <c:tickLblPos val="nextTo"/>
        <c:spPr>
          <a:ln>
            <a:noFill/>
          </a:ln>
        </c:spPr>
        <c:txPr>
          <a:bodyPr/>
          <a:lstStyle/>
          <a:p>
            <a:pPr>
              <a:defRPr sz="800"/>
            </a:pPr>
            <a:endParaRPr lang="sk-SK"/>
          </a:p>
        </c:txPr>
        <c:crossAx val="196910464"/>
        <c:crosses val="autoZero"/>
        <c:crossBetween val="between"/>
      </c:valAx>
    </c:plotArea>
    <c:legend>
      <c:legendPos val="t"/>
      <c:layout>
        <c:manualLayout>
          <c:xMode val="edge"/>
          <c:yMode val="edge"/>
          <c:x val="0.33283364046598496"/>
          <c:y val="0.12524828653358994"/>
          <c:w val="0.66716627820972563"/>
          <c:h val="5.1452620146619603E-2"/>
        </c:manualLayout>
      </c:layout>
      <c:overlay val="1"/>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percentStacked"/>
        <c:varyColors val="0"/>
        <c:ser>
          <c:idx val="0"/>
          <c:order val="0"/>
          <c:tx>
            <c:strRef>
              <c:f>Graf_50!$B$6</c:f>
              <c:strCache>
                <c:ptCount val="1"/>
                <c:pt idx="0">
                  <c:v>Sakrálna architektúra</c:v>
                </c:pt>
              </c:strCache>
            </c:strRef>
          </c:tx>
          <c:spPr>
            <a:solidFill>
              <a:srgbClr val="F2DFCE"/>
            </a:solidFill>
          </c:spPr>
          <c:invertIfNegative val="0"/>
          <c:dLbls>
            <c:spPr>
              <a:noFill/>
              <a:ln>
                <a:noFill/>
              </a:ln>
              <a:effectLst/>
            </c:spPr>
            <c:txPr>
              <a:bodyPr/>
              <a:lstStyle/>
              <a:p>
                <a:pPr>
                  <a:defRPr sz="800" b="0"/>
                </a:pPr>
                <a:endParaRPr lang="sk-SK"/>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cat>
            <c:strRef>
              <c:f>Graf_50!$A$7:$A$9</c:f>
              <c:strCache>
                <c:ptCount val="3"/>
                <c:pt idx="0">
                  <c:v>Výskyt nehnuteľnosti v PF</c:v>
                </c:pt>
                <c:pt idx="1">
                  <c:v>Vlastníctvo nehnuteľnosti</c:v>
                </c:pt>
                <c:pt idx="2">
                  <c:v>Typ nehnuteľnosti</c:v>
                </c:pt>
              </c:strCache>
            </c:strRef>
          </c:cat>
          <c:val>
            <c:numRef>
              <c:f>Graf_50!$B$7:$B$9</c:f>
              <c:numCache>
                <c:formatCode>General</c:formatCode>
                <c:ptCount val="3"/>
                <c:pt idx="2">
                  <c:v>33020</c:v>
                </c:pt>
              </c:numCache>
            </c:numRef>
          </c:val>
        </c:ser>
        <c:ser>
          <c:idx val="1"/>
          <c:order val="1"/>
          <c:tx>
            <c:strRef>
              <c:f>Graf_50!$C$6</c:f>
              <c:strCache>
                <c:ptCount val="1"/>
                <c:pt idx="0">
                  <c:v>Ostatné</c:v>
                </c:pt>
              </c:strCache>
            </c:strRef>
          </c:tx>
          <c:spPr>
            <a:solidFill>
              <a:srgbClr val="0487D9"/>
            </a:solidFill>
          </c:spPr>
          <c:invertIfNegative val="0"/>
          <c:dLbls>
            <c:dLbl>
              <c:idx val="0"/>
              <c:layout>
                <c:manualLayout>
                  <c:x val="4.3209876543209902E-2"/>
                  <c:y val="-5.6120653217888701E-3"/>
                </c:manualLayout>
              </c:layout>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700" b="0"/>
                </a:pPr>
                <a:endParaRPr lang="sk-SK"/>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cat>
            <c:strRef>
              <c:f>Graf_50!$A$7:$A$9</c:f>
              <c:strCache>
                <c:ptCount val="3"/>
                <c:pt idx="0">
                  <c:v>Výskyt nehnuteľnosti v PF</c:v>
                </c:pt>
                <c:pt idx="1">
                  <c:v>Vlastníctvo nehnuteľnosti</c:v>
                </c:pt>
                <c:pt idx="2">
                  <c:v>Typ nehnuteľnosti</c:v>
                </c:pt>
              </c:strCache>
            </c:strRef>
          </c:cat>
          <c:val>
            <c:numRef>
              <c:f>Graf_50!$C$7:$C$9</c:f>
              <c:numCache>
                <c:formatCode>General</c:formatCode>
                <c:ptCount val="3"/>
                <c:pt idx="2">
                  <c:v>1907</c:v>
                </c:pt>
              </c:numCache>
            </c:numRef>
          </c:val>
        </c:ser>
        <c:ser>
          <c:idx val="2"/>
          <c:order val="2"/>
          <c:tx>
            <c:strRef>
              <c:f>Graf_50!$D$6</c:f>
              <c:strCache>
                <c:ptCount val="1"/>
                <c:pt idx="0">
                  <c:v>Cirkevné vlastníctvo</c:v>
                </c:pt>
              </c:strCache>
            </c:strRef>
          </c:tx>
          <c:spPr>
            <a:solidFill>
              <a:srgbClr val="F2DFCE"/>
            </a:solidFill>
          </c:spPr>
          <c:invertIfNegative val="0"/>
          <c:dLbls>
            <c:dLbl>
              <c:idx val="1"/>
              <c:spPr>
                <a:noFill/>
                <a:ln>
                  <a:noFill/>
                </a:ln>
                <a:effectLst/>
              </c:spPr>
              <c:txPr>
                <a:bodyPr/>
                <a:lstStyle/>
                <a:p>
                  <a:pPr>
                    <a:defRPr sz="800" b="0"/>
                  </a:pPr>
                  <a:endParaRPr lang="sk-SK"/>
                </a:p>
              </c:txPr>
              <c:showLegendKey val="0"/>
              <c:showVal val="0"/>
              <c:showCatName val="0"/>
              <c:showSerName val="1"/>
              <c:showPercent val="0"/>
              <c:showBubbleSize val="0"/>
            </c:dLbl>
            <c:spPr>
              <a:noFill/>
              <a:ln>
                <a:noFill/>
              </a:ln>
              <a:effectLst/>
            </c:spPr>
            <c:txPr>
              <a:bodyPr/>
              <a:lstStyle/>
              <a:p>
                <a:pPr>
                  <a:defRPr sz="700" b="0"/>
                </a:pPr>
                <a:endParaRPr lang="sk-SK"/>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Graf_50!$A$7:$A$9</c:f>
              <c:strCache>
                <c:ptCount val="3"/>
                <c:pt idx="0">
                  <c:v>Výskyt nehnuteľnosti v PF</c:v>
                </c:pt>
                <c:pt idx="1">
                  <c:v>Vlastníctvo nehnuteľnosti</c:v>
                </c:pt>
                <c:pt idx="2">
                  <c:v>Typ nehnuteľnosti</c:v>
                </c:pt>
              </c:strCache>
            </c:strRef>
          </c:cat>
          <c:val>
            <c:numRef>
              <c:f>Graf_50!$D$7:$D$9</c:f>
              <c:numCache>
                <c:formatCode>General</c:formatCode>
                <c:ptCount val="3"/>
                <c:pt idx="1">
                  <c:v>26716</c:v>
                </c:pt>
              </c:numCache>
            </c:numRef>
          </c:val>
        </c:ser>
        <c:ser>
          <c:idx val="3"/>
          <c:order val="3"/>
          <c:tx>
            <c:strRef>
              <c:f>Graf_50!$E$6</c:f>
              <c:strCache>
                <c:ptCount val="1"/>
                <c:pt idx="0">
                  <c:v>Iné</c:v>
                </c:pt>
              </c:strCache>
            </c:strRef>
          </c:tx>
          <c:spPr>
            <a:solidFill>
              <a:srgbClr val="0487D9"/>
            </a:solidFill>
          </c:spPr>
          <c:invertIfNegative val="0"/>
          <c:dLbls>
            <c:dLbl>
              <c:idx val="1"/>
              <c:tx>
                <c:rich>
                  <a:bodyPr/>
                  <a:lstStyle/>
                  <a:p>
                    <a:r>
                      <a:rPr lang="sk-SK" sz="800"/>
                      <a:t>Iné</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Graf_50!$A$7:$A$9</c:f>
              <c:strCache>
                <c:ptCount val="3"/>
                <c:pt idx="0">
                  <c:v>Výskyt nehnuteľnosti v PF</c:v>
                </c:pt>
                <c:pt idx="1">
                  <c:v>Vlastníctvo nehnuteľnosti</c:v>
                </c:pt>
                <c:pt idx="2">
                  <c:v>Typ nehnuteľnosti</c:v>
                </c:pt>
              </c:strCache>
            </c:strRef>
          </c:cat>
          <c:val>
            <c:numRef>
              <c:f>Graf_50!$E$7:$E$9</c:f>
              <c:numCache>
                <c:formatCode>General</c:formatCode>
                <c:ptCount val="3"/>
                <c:pt idx="1">
                  <c:v>1696</c:v>
                </c:pt>
              </c:numCache>
            </c:numRef>
          </c:val>
        </c:ser>
        <c:ser>
          <c:idx val="4"/>
          <c:order val="4"/>
          <c:tx>
            <c:strRef>
              <c:f>Graf_50!$F$6</c:f>
              <c:strCache>
                <c:ptCount val="1"/>
                <c:pt idx="0">
                  <c:v>Umiestnené v NKP</c:v>
                </c:pt>
              </c:strCache>
            </c:strRef>
          </c:tx>
          <c:spPr>
            <a:solidFill>
              <a:srgbClr val="F2DFCE"/>
            </a:solidFill>
          </c:spPr>
          <c:invertIfNegative val="0"/>
          <c:dLbls>
            <c:dLbl>
              <c:idx val="0"/>
              <c:tx>
                <c:rich>
                  <a:bodyPr/>
                  <a:lstStyle/>
                  <a:p>
                    <a:r>
                      <a:rPr lang="sk-SK" sz="800"/>
                      <a:t>Umiestnené</a:t>
                    </a:r>
                    <a:r>
                      <a:rPr lang="sk-SK" sz="800" baseline="0"/>
                      <a:t> v NKP</a:t>
                    </a:r>
                    <a:endParaRPr lang="sk-SK" sz="800"/>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Graf_50!$A$7:$A$9</c:f>
              <c:strCache>
                <c:ptCount val="3"/>
                <c:pt idx="0">
                  <c:v>Výskyt nehnuteľnosti v PF</c:v>
                </c:pt>
                <c:pt idx="1">
                  <c:v>Vlastníctvo nehnuteľnosti</c:v>
                </c:pt>
                <c:pt idx="2">
                  <c:v>Typ nehnuteľnosti</c:v>
                </c:pt>
              </c:strCache>
            </c:strRef>
          </c:cat>
          <c:val>
            <c:numRef>
              <c:f>Graf_50!$F$7:$F$9</c:f>
              <c:numCache>
                <c:formatCode>General</c:formatCode>
                <c:ptCount val="3"/>
                <c:pt idx="0">
                  <c:v>28412</c:v>
                </c:pt>
              </c:numCache>
            </c:numRef>
          </c:val>
        </c:ser>
        <c:ser>
          <c:idx val="5"/>
          <c:order val="5"/>
          <c:tx>
            <c:strRef>
              <c:f>Graf_50!$G$6</c:f>
              <c:strCache>
                <c:ptCount val="1"/>
                <c:pt idx="0">
                  <c:v>Mimo</c:v>
                </c:pt>
              </c:strCache>
            </c:strRef>
          </c:tx>
          <c:spPr>
            <a:solidFill>
              <a:srgbClr val="0487D9"/>
            </a:solidFill>
          </c:spPr>
          <c:invertIfNegative val="0"/>
          <c:dLbls>
            <c:dLbl>
              <c:idx val="0"/>
              <c:tx>
                <c:rich>
                  <a:bodyPr/>
                  <a:lstStyle/>
                  <a:p>
                    <a:r>
                      <a:rPr lang="sk-SK" sz="800"/>
                      <a:t>Mimo</a:t>
                    </a:r>
                    <a:r>
                      <a:rPr lang="sk-SK" sz="800" baseline="0"/>
                      <a:t> NKP</a:t>
                    </a:r>
                    <a:endParaRPr lang="sk-SK" sz="800"/>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Graf_50!$A$7:$A$9</c:f>
              <c:strCache>
                <c:ptCount val="3"/>
                <c:pt idx="0">
                  <c:v>Výskyt nehnuteľnosti v PF</c:v>
                </c:pt>
                <c:pt idx="1">
                  <c:v>Vlastníctvo nehnuteľnosti</c:v>
                </c:pt>
                <c:pt idx="2">
                  <c:v>Typ nehnuteľnosti</c:v>
                </c:pt>
              </c:strCache>
            </c:strRef>
          </c:cat>
          <c:val>
            <c:numRef>
              <c:f>Graf_50!$G$7:$G$9</c:f>
              <c:numCache>
                <c:formatCode>General</c:formatCode>
                <c:ptCount val="3"/>
                <c:pt idx="0">
                  <c:v>6515</c:v>
                </c:pt>
              </c:numCache>
            </c:numRef>
          </c:val>
        </c:ser>
        <c:dLbls>
          <c:showLegendKey val="0"/>
          <c:showVal val="0"/>
          <c:showCatName val="0"/>
          <c:showSerName val="0"/>
          <c:showPercent val="0"/>
          <c:showBubbleSize val="0"/>
        </c:dLbls>
        <c:gapWidth val="150"/>
        <c:overlap val="100"/>
        <c:axId val="202280960"/>
        <c:axId val="202282496"/>
      </c:barChart>
      <c:catAx>
        <c:axId val="202280960"/>
        <c:scaling>
          <c:orientation val="minMax"/>
        </c:scaling>
        <c:delete val="0"/>
        <c:axPos val="l"/>
        <c:numFmt formatCode="General" sourceLinked="0"/>
        <c:majorTickMark val="none"/>
        <c:minorTickMark val="none"/>
        <c:tickLblPos val="nextTo"/>
        <c:spPr>
          <a:ln>
            <a:noFill/>
          </a:ln>
        </c:spPr>
        <c:txPr>
          <a:bodyPr/>
          <a:lstStyle/>
          <a:p>
            <a:pPr>
              <a:defRPr sz="800" b="0"/>
            </a:pPr>
            <a:endParaRPr lang="sk-SK"/>
          </a:p>
        </c:txPr>
        <c:crossAx val="202282496"/>
        <c:crosses val="autoZero"/>
        <c:auto val="1"/>
        <c:lblAlgn val="ctr"/>
        <c:lblOffset val="100"/>
        <c:noMultiLvlLbl val="0"/>
      </c:catAx>
      <c:valAx>
        <c:axId val="202282496"/>
        <c:scaling>
          <c:orientation val="minMax"/>
          <c:min val="0"/>
        </c:scaling>
        <c:delete val="0"/>
        <c:axPos val="b"/>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800" b="0"/>
            </a:pPr>
            <a:endParaRPr lang="sk-SK"/>
          </a:p>
        </c:txPr>
        <c:crossAx val="202280960"/>
        <c:crosses val="autoZero"/>
        <c:crossBetween val="between"/>
      </c:valAx>
    </c:plotArea>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88584972092665"/>
          <c:y val="5.8047493403693903E-2"/>
          <c:w val="0.7103513510086602"/>
          <c:h val="0.829331228055596"/>
        </c:manualLayout>
      </c:layout>
      <c:barChart>
        <c:barDir val="bar"/>
        <c:grouping val="percentStacked"/>
        <c:varyColors val="0"/>
        <c:ser>
          <c:idx val="0"/>
          <c:order val="0"/>
          <c:tx>
            <c:strRef>
              <c:f>Graf_51!$B$7</c:f>
              <c:strCache>
                <c:ptCount val="1"/>
                <c:pt idx="0">
                  <c:v>Súkromné vlastníctvo - nepodnikateľ</c:v>
                </c:pt>
              </c:strCache>
            </c:strRef>
          </c:tx>
          <c:spPr>
            <a:solidFill>
              <a:srgbClr val="1E4E9D"/>
            </a:solidFill>
            <a:ln>
              <a:noFill/>
            </a:ln>
          </c:spPr>
          <c:invertIfNegative val="0"/>
          <c:cat>
            <c:strRef>
              <c:f>Graf_51!$A$8:$A$17</c:f>
              <c:strCache>
                <c:ptCount val="10"/>
                <c:pt idx="0">
                  <c:v>Sakrálna architektúra</c:v>
                </c:pt>
                <c:pt idx="1">
                  <c:v>Výtvarné umenie</c:v>
                </c:pt>
                <c:pt idx="2">
                  <c:v>Pamiatky histórie</c:v>
                </c:pt>
                <c:pt idx="3">
                  <c:v>Archeológia</c:v>
                </c:pt>
                <c:pt idx="4">
                  <c:v>Hrady a fortifikácie</c:v>
                </c:pt>
                <c:pt idx="5">
                  <c:v>Historická Zeleň</c:v>
                </c:pt>
                <c:pt idx="6">
                  <c:v>Kaštiele</c:v>
                </c:pt>
                <c:pt idx="7">
                  <c:v>Technika a priemysel</c:v>
                </c:pt>
                <c:pt idx="8">
                  <c:v>Meštianska architektúra</c:v>
                </c:pt>
                <c:pt idx="9">
                  <c:v>Ľudová architektúra</c:v>
                </c:pt>
              </c:strCache>
            </c:strRef>
          </c:cat>
          <c:val>
            <c:numRef>
              <c:f>Graf_51!$B$8:$B$17</c:f>
              <c:numCache>
                <c:formatCode>General</c:formatCode>
                <c:ptCount val="10"/>
                <c:pt idx="0">
                  <c:v>21</c:v>
                </c:pt>
                <c:pt idx="1">
                  <c:v>36</c:v>
                </c:pt>
                <c:pt idx="2">
                  <c:v>53</c:v>
                </c:pt>
                <c:pt idx="3">
                  <c:v>34</c:v>
                </c:pt>
                <c:pt idx="4">
                  <c:v>91</c:v>
                </c:pt>
                <c:pt idx="5">
                  <c:v>86</c:v>
                </c:pt>
                <c:pt idx="6">
                  <c:v>221</c:v>
                </c:pt>
                <c:pt idx="7">
                  <c:v>320</c:v>
                </c:pt>
                <c:pt idx="8">
                  <c:v>2222</c:v>
                </c:pt>
                <c:pt idx="9">
                  <c:v>1745</c:v>
                </c:pt>
              </c:numCache>
            </c:numRef>
          </c:val>
        </c:ser>
        <c:ser>
          <c:idx val="1"/>
          <c:order val="1"/>
          <c:tx>
            <c:strRef>
              <c:f>Graf_51!$C$7</c:f>
              <c:strCache>
                <c:ptCount val="1"/>
                <c:pt idx="0">
                  <c:v>Súkromné vlastníctvo - podnikateľ</c:v>
                </c:pt>
              </c:strCache>
            </c:strRef>
          </c:tx>
          <c:spPr>
            <a:solidFill>
              <a:srgbClr val="F2DFCE"/>
            </a:solidFill>
            <a:ln>
              <a:noFill/>
            </a:ln>
          </c:spPr>
          <c:invertIfNegative val="0"/>
          <c:cat>
            <c:strRef>
              <c:f>Graf_51!$A$8:$A$17</c:f>
              <c:strCache>
                <c:ptCount val="10"/>
                <c:pt idx="0">
                  <c:v>Sakrálna architektúra</c:v>
                </c:pt>
                <c:pt idx="1">
                  <c:v>Výtvarné umenie</c:v>
                </c:pt>
                <c:pt idx="2">
                  <c:v>Pamiatky histórie</c:v>
                </c:pt>
                <c:pt idx="3">
                  <c:v>Archeológia</c:v>
                </c:pt>
                <c:pt idx="4">
                  <c:v>Hrady a fortifikácie</c:v>
                </c:pt>
                <c:pt idx="5">
                  <c:v>Historická Zeleň</c:v>
                </c:pt>
                <c:pt idx="6">
                  <c:v>Kaštiele</c:v>
                </c:pt>
                <c:pt idx="7">
                  <c:v>Technika a priemysel</c:v>
                </c:pt>
                <c:pt idx="8">
                  <c:v>Meštianska architektúra</c:v>
                </c:pt>
                <c:pt idx="9">
                  <c:v>Ľudová architektúra</c:v>
                </c:pt>
              </c:strCache>
            </c:strRef>
          </c:cat>
          <c:val>
            <c:numRef>
              <c:f>Graf_51!$C$8:$C$17</c:f>
              <c:numCache>
                <c:formatCode>General</c:formatCode>
                <c:ptCount val="10"/>
                <c:pt idx="0">
                  <c:v>18</c:v>
                </c:pt>
                <c:pt idx="1">
                  <c:v>37</c:v>
                </c:pt>
                <c:pt idx="2">
                  <c:v>31</c:v>
                </c:pt>
                <c:pt idx="3">
                  <c:v>46</c:v>
                </c:pt>
                <c:pt idx="4">
                  <c:v>94</c:v>
                </c:pt>
                <c:pt idx="5">
                  <c:v>72</c:v>
                </c:pt>
                <c:pt idx="6">
                  <c:v>134</c:v>
                </c:pt>
                <c:pt idx="7">
                  <c:v>209</c:v>
                </c:pt>
                <c:pt idx="8">
                  <c:v>717</c:v>
                </c:pt>
                <c:pt idx="9">
                  <c:v>25</c:v>
                </c:pt>
              </c:numCache>
            </c:numRef>
          </c:val>
        </c:ser>
        <c:ser>
          <c:idx val="2"/>
          <c:order val="2"/>
          <c:tx>
            <c:strRef>
              <c:f>Graf_51!$D$7</c:f>
              <c:strCache>
                <c:ptCount val="1"/>
                <c:pt idx="0">
                  <c:v>Cirkevné vlastníctvo</c:v>
                </c:pt>
              </c:strCache>
            </c:strRef>
          </c:tx>
          <c:spPr>
            <a:solidFill>
              <a:srgbClr val="F24C27"/>
            </a:solidFill>
            <a:ln>
              <a:noFill/>
            </a:ln>
          </c:spPr>
          <c:invertIfNegative val="0"/>
          <c:cat>
            <c:strRef>
              <c:f>Graf_51!$A$8:$A$17</c:f>
              <c:strCache>
                <c:ptCount val="10"/>
                <c:pt idx="0">
                  <c:v>Sakrálna architektúra</c:v>
                </c:pt>
                <c:pt idx="1">
                  <c:v>Výtvarné umenie</c:v>
                </c:pt>
                <c:pt idx="2">
                  <c:v>Pamiatky histórie</c:v>
                </c:pt>
                <c:pt idx="3">
                  <c:v>Archeológia</c:v>
                </c:pt>
                <c:pt idx="4">
                  <c:v>Hrady a fortifikácie</c:v>
                </c:pt>
                <c:pt idx="5">
                  <c:v>Historická Zeleň</c:v>
                </c:pt>
                <c:pt idx="6">
                  <c:v>Kaštiele</c:v>
                </c:pt>
                <c:pt idx="7">
                  <c:v>Technika a priemysel</c:v>
                </c:pt>
                <c:pt idx="8">
                  <c:v>Meštianska architektúra</c:v>
                </c:pt>
                <c:pt idx="9">
                  <c:v>Ľudová architektúra</c:v>
                </c:pt>
              </c:strCache>
            </c:strRef>
          </c:cat>
          <c:val>
            <c:numRef>
              <c:f>Graf_51!$D$8:$D$17</c:f>
              <c:numCache>
                <c:formatCode>General</c:formatCode>
                <c:ptCount val="10"/>
                <c:pt idx="0">
                  <c:v>2394</c:v>
                </c:pt>
                <c:pt idx="1">
                  <c:v>671</c:v>
                </c:pt>
                <c:pt idx="2">
                  <c:v>588</c:v>
                </c:pt>
                <c:pt idx="3">
                  <c:v>8</c:v>
                </c:pt>
                <c:pt idx="4">
                  <c:v>166</c:v>
                </c:pt>
                <c:pt idx="5">
                  <c:v>71</c:v>
                </c:pt>
                <c:pt idx="6">
                  <c:v>39</c:v>
                </c:pt>
                <c:pt idx="7">
                  <c:v>34</c:v>
                </c:pt>
                <c:pt idx="8">
                  <c:v>361</c:v>
                </c:pt>
                <c:pt idx="9">
                  <c:v>54</c:v>
                </c:pt>
              </c:numCache>
            </c:numRef>
          </c:val>
        </c:ser>
        <c:ser>
          <c:idx val="3"/>
          <c:order val="3"/>
          <c:tx>
            <c:strRef>
              <c:f>Graf_51!$E$7</c:f>
              <c:strCache>
                <c:ptCount val="1"/>
                <c:pt idx="0">
                  <c:v>Štátne vlastníctvo</c:v>
                </c:pt>
              </c:strCache>
            </c:strRef>
          </c:tx>
          <c:spPr>
            <a:solidFill>
              <a:srgbClr val="23AD7B"/>
            </a:solidFill>
            <a:ln>
              <a:noFill/>
            </a:ln>
          </c:spPr>
          <c:invertIfNegative val="0"/>
          <c:cat>
            <c:strRef>
              <c:f>Graf_51!$A$8:$A$17</c:f>
              <c:strCache>
                <c:ptCount val="10"/>
                <c:pt idx="0">
                  <c:v>Sakrálna architektúra</c:v>
                </c:pt>
                <c:pt idx="1">
                  <c:v>Výtvarné umenie</c:v>
                </c:pt>
                <c:pt idx="2">
                  <c:v>Pamiatky histórie</c:v>
                </c:pt>
                <c:pt idx="3">
                  <c:v>Archeológia</c:v>
                </c:pt>
                <c:pt idx="4">
                  <c:v>Hrady a fortifikácie</c:v>
                </c:pt>
                <c:pt idx="5">
                  <c:v>Historická Zeleň</c:v>
                </c:pt>
                <c:pt idx="6">
                  <c:v>Kaštiele</c:v>
                </c:pt>
                <c:pt idx="7">
                  <c:v>Technika a priemysel</c:v>
                </c:pt>
                <c:pt idx="8">
                  <c:v>Meštianska architektúra</c:v>
                </c:pt>
                <c:pt idx="9">
                  <c:v>Ľudová architektúra</c:v>
                </c:pt>
              </c:strCache>
            </c:strRef>
          </c:cat>
          <c:val>
            <c:numRef>
              <c:f>Graf_51!$E$8:$E$17</c:f>
              <c:numCache>
                <c:formatCode>General</c:formatCode>
                <c:ptCount val="10"/>
                <c:pt idx="0">
                  <c:v>63</c:v>
                </c:pt>
                <c:pt idx="1">
                  <c:v>49</c:v>
                </c:pt>
                <c:pt idx="2">
                  <c:v>120</c:v>
                </c:pt>
                <c:pt idx="3">
                  <c:v>95</c:v>
                </c:pt>
                <c:pt idx="4">
                  <c:v>501</c:v>
                </c:pt>
                <c:pt idx="5">
                  <c:v>95</c:v>
                </c:pt>
                <c:pt idx="6">
                  <c:v>113</c:v>
                </c:pt>
                <c:pt idx="7">
                  <c:v>301</c:v>
                </c:pt>
                <c:pt idx="8">
                  <c:v>373</c:v>
                </c:pt>
                <c:pt idx="9">
                  <c:v>14</c:v>
                </c:pt>
              </c:numCache>
            </c:numRef>
          </c:val>
        </c:ser>
        <c:ser>
          <c:idx val="4"/>
          <c:order val="4"/>
          <c:tx>
            <c:strRef>
              <c:f>Graf_51!$F$7</c:f>
              <c:strCache>
                <c:ptCount val="1"/>
                <c:pt idx="0">
                  <c:v>Vlastníctvo samosprávy</c:v>
                </c:pt>
              </c:strCache>
            </c:strRef>
          </c:tx>
          <c:spPr>
            <a:solidFill>
              <a:srgbClr val="0487D9"/>
            </a:solidFill>
            <a:ln>
              <a:noFill/>
            </a:ln>
          </c:spPr>
          <c:invertIfNegative val="0"/>
          <c:cat>
            <c:strRef>
              <c:f>Graf_51!$A$8:$A$17</c:f>
              <c:strCache>
                <c:ptCount val="10"/>
                <c:pt idx="0">
                  <c:v>Sakrálna architektúra</c:v>
                </c:pt>
                <c:pt idx="1">
                  <c:v>Výtvarné umenie</c:v>
                </c:pt>
                <c:pt idx="2">
                  <c:v>Pamiatky histórie</c:v>
                </c:pt>
                <c:pt idx="3">
                  <c:v>Archeológia</c:v>
                </c:pt>
                <c:pt idx="4">
                  <c:v>Hrady a fortifikácie</c:v>
                </c:pt>
                <c:pt idx="5">
                  <c:v>Historická Zeleň</c:v>
                </c:pt>
                <c:pt idx="6">
                  <c:v>Kaštiele</c:v>
                </c:pt>
                <c:pt idx="7">
                  <c:v>Technika a priemysel</c:v>
                </c:pt>
                <c:pt idx="8">
                  <c:v>Meštianska architektúra</c:v>
                </c:pt>
                <c:pt idx="9">
                  <c:v>Ľudová architektúra</c:v>
                </c:pt>
              </c:strCache>
            </c:strRef>
          </c:cat>
          <c:val>
            <c:numRef>
              <c:f>Graf_51!$F$8:$F$17</c:f>
              <c:numCache>
                <c:formatCode>General</c:formatCode>
                <c:ptCount val="10"/>
                <c:pt idx="0">
                  <c:v>259</c:v>
                </c:pt>
                <c:pt idx="1">
                  <c:v>852</c:v>
                </c:pt>
                <c:pt idx="2">
                  <c:v>1175</c:v>
                </c:pt>
                <c:pt idx="3">
                  <c:v>69</c:v>
                </c:pt>
                <c:pt idx="4">
                  <c:v>759</c:v>
                </c:pt>
                <c:pt idx="5">
                  <c:v>178</c:v>
                </c:pt>
                <c:pt idx="6">
                  <c:v>246</c:v>
                </c:pt>
                <c:pt idx="7">
                  <c:v>267</c:v>
                </c:pt>
                <c:pt idx="8">
                  <c:v>700</c:v>
                </c:pt>
                <c:pt idx="9">
                  <c:v>120</c:v>
                </c:pt>
              </c:numCache>
            </c:numRef>
          </c:val>
        </c:ser>
        <c:dLbls>
          <c:showLegendKey val="0"/>
          <c:showVal val="0"/>
          <c:showCatName val="0"/>
          <c:showSerName val="0"/>
          <c:showPercent val="0"/>
          <c:showBubbleSize val="0"/>
        </c:dLbls>
        <c:gapWidth val="150"/>
        <c:overlap val="100"/>
        <c:axId val="201175808"/>
        <c:axId val="201177344"/>
      </c:barChart>
      <c:catAx>
        <c:axId val="201175808"/>
        <c:scaling>
          <c:orientation val="minMax"/>
        </c:scaling>
        <c:delete val="0"/>
        <c:axPos val="l"/>
        <c:numFmt formatCode="General" sourceLinked="0"/>
        <c:majorTickMark val="out"/>
        <c:minorTickMark val="none"/>
        <c:tickLblPos val="nextTo"/>
        <c:spPr>
          <a:ln>
            <a:noFill/>
          </a:ln>
        </c:spPr>
        <c:txPr>
          <a:bodyPr/>
          <a:lstStyle/>
          <a:p>
            <a:pPr>
              <a:defRPr sz="800"/>
            </a:pPr>
            <a:endParaRPr lang="sk-SK"/>
          </a:p>
        </c:txPr>
        <c:crossAx val="201177344"/>
        <c:crosses val="autoZero"/>
        <c:auto val="1"/>
        <c:lblAlgn val="ctr"/>
        <c:lblOffset val="100"/>
        <c:noMultiLvlLbl val="0"/>
      </c:catAx>
      <c:valAx>
        <c:axId val="201177344"/>
        <c:scaling>
          <c:orientation val="minMax"/>
        </c:scaling>
        <c:delete val="0"/>
        <c:axPos val="b"/>
        <c:majorGridlines>
          <c:spPr>
            <a:ln>
              <a:solidFill>
                <a:schemeClr val="bg1">
                  <a:lumMod val="85000"/>
                </a:schemeClr>
              </a:solidFill>
              <a:prstDash val="dash"/>
            </a:ln>
          </c:spPr>
        </c:majorGridlines>
        <c:numFmt formatCode="0%" sourceLinked="1"/>
        <c:majorTickMark val="out"/>
        <c:minorTickMark val="none"/>
        <c:tickLblPos val="nextTo"/>
        <c:spPr>
          <a:ln>
            <a:noFill/>
          </a:ln>
        </c:spPr>
        <c:txPr>
          <a:bodyPr/>
          <a:lstStyle/>
          <a:p>
            <a:pPr>
              <a:defRPr sz="800"/>
            </a:pPr>
            <a:endParaRPr lang="sk-SK"/>
          </a:p>
        </c:txPr>
        <c:crossAx val="201175808"/>
        <c:crosses val="autoZero"/>
        <c:crossBetween val="between"/>
      </c:valAx>
    </c:plotArea>
    <c:legend>
      <c:legendPos val="r"/>
      <c:overlay val="0"/>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Graf_52!$B$8</c:f>
              <c:strCache>
                <c:ptCount val="1"/>
                <c:pt idx="0">
                  <c:v>EÚ benchmark</c:v>
                </c:pt>
              </c:strCache>
            </c:strRef>
          </c:tx>
          <c:spPr>
            <a:solidFill>
              <a:srgbClr val="1E4E9D"/>
            </a:solidFill>
          </c:spPr>
          <c:invertIfNegative val="0"/>
          <c:cat>
            <c:strRef>
              <c:f>Graf_52!$A$9:$A$14</c:f>
              <c:strCache>
                <c:ptCount val="6"/>
                <c:pt idx="0">
                  <c:v>Meštianska architektúra</c:v>
                </c:pt>
                <c:pt idx="1">
                  <c:v>Hrady a fortifikácie</c:v>
                </c:pt>
                <c:pt idx="2">
                  <c:v>Sakrálna architektúra</c:v>
                </c:pt>
                <c:pt idx="3">
                  <c:v>Technika a priemysel</c:v>
                </c:pt>
                <c:pt idx="4">
                  <c:v>Ľudová architektúra</c:v>
                </c:pt>
                <c:pt idx="5">
                  <c:v>Kaštiele</c:v>
                </c:pt>
              </c:strCache>
            </c:strRef>
          </c:cat>
          <c:val>
            <c:numRef>
              <c:f>Graf_52!$B$9:$B$14</c:f>
              <c:numCache>
                <c:formatCode>#,##0</c:formatCode>
                <c:ptCount val="6"/>
                <c:pt idx="0">
                  <c:v>1362984787.7200003</c:v>
                </c:pt>
                <c:pt idx="1">
                  <c:v>1362715521.0349514</c:v>
                </c:pt>
                <c:pt idx="2">
                  <c:v>1074765756.0640323</c:v>
                </c:pt>
                <c:pt idx="3">
                  <c:v>764954603.99000871</c:v>
                </c:pt>
                <c:pt idx="4">
                  <c:v>535197236.09999996</c:v>
                </c:pt>
                <c:pt idx="5">
                  <c:v>394522023.97102541</c:v>
                </c:pt>
              </c:numCache>
            </c:numRef>
          </c:val>
        </c:ser>
        <c:ser>
          <c:idx val="1"/>
          <c:order val="1"/>
          <c:tx>
            <c:strRef>
              <c:f>Graf_52!$C$8</c:f>
              <c:strCache>
                <c:ptCount val="1"/>
                <c:pt idx="0">
                  <c:v>EHP benchmark</c:v>
                </c:pt>
              </c:strCache>
            </c:strRef>
          </c:tx>
          <c:spPr>
            <a:solidFill>
              <a:srgbClr val="F24C27"/>
            </a:solidFill>
          </c:spPr>
          <c:invertIfNegative val="0"/>
          <c:cat>
            <c:strRef>
              <c:f>Graf_52!$A$9:$A$14</c:f>
              <c:strCache>
                <c:ptCount val="6"/>
                <c:pt idx="0">
                  <c:v>Meštianska architektúra</c:v>
                </c:pt>
                <c:pt idx="1">
                  <c:v>Hrady a fortifikácie</c:v>
                </c:pt>
                <c:pt idx="2">
                  <c:v>Sakrálna architektúra</c:v>
                </c:pt>
                <c:pt idx="3">
                  <c:v>Technika a priemysel</c:v>
                </c:pt>
                <c:pt idx="4">
                  <c:v>Ľudová architektúra</c:v>
                </c:pt>
                <c:pt idx="5">
                  <c:v>Kaštiele</c:v>
                </c:pt>
              </c:strCache>
            </c:strRef>
          </c:cat>
          <c:val>
            <c:numRef>
              <c:f>Graf_52!$C$9:$C$14</c:f>
              <c:numCache>
                <c:formatCode>#,##0</c:formatCode>
                <c:ptCount val="6"/>
                <c:pt idx="0">
                  <c:v>555190000.00000024</c:v>
                </c:pt>
                <c:pt idx="1">
                  <c:v>407169248.7215535</c:v>
                </c:pt>
                <c:pt idx="2">
                  <c:v>384293115.83329672</c:v>
                </c:pt>
                <c:pt idx="3">
                  <c:v>131288781.6100443</c:v>
                </c:pt>
                <c:pt idx="4">
                  <c:v>182384815.95999998</c:v>
                </c:pt>
                <c:pt idx="5">
                  <c:v>155091712.87989351</c:v>
                </c:pt>
              </c:numCache>
            </c:numRef>
          </c:val>
        </c:ser>
        <c:dLbls>
          <c:showLegendKey val="0"/>
          <c:showVal val="0"/>
          <c:showCatName val="0"/>
          <c:showSerName val="0"/>
          <c:showPercent val="0"/>
          <c:showBubbleSize val="0"/>
        </c:dLbls>
        <c:gapWidth val="150"/>
        <c:axId val="201227648"/>
        <c:axId val="202114176"/>
      </c:barChart>
      <c:catAx>
        <c:axId val="201227648"/>
        <c:scaling>
          <c:orientation val="minMax"/>
        </c:scaling>
        <c:delete val="0"/>
        <c:axPos val="b"/>
        <c:numFmt formatCode="General" sourceLinked="0"/>
        <c:majorTickMark val="out"/>
        <c:minorTickMark val="none"/>
        <c:tickLblPos val="nextTo"/>
        <c:txPr>
          <a:bodyPr/>
          <a:lstStyle/>
          <a:p>
            <a:pPr>
              <a:defRPr sz="800"/>
            </a:pPr>
            <a:endParaRPr lang="sk-SK"/>
          </a:p>
        </c:txPr>
        <c:crossAx val="202114176"/>
        <c:crosses val="autoZero"/>
        <c:auto val="1"/>
        <c:lblAlgn val="ctr"/>
        <c:lblOffset val="100"/>
        <c:noMultiLvlLbl val="0"/>
      </c:catAx>
      <c:valAx>
        <c:axId val="202114176"/>
        <c:scaling>
          <c:orientation val="minMax"/>
        </c:scaling>
        <c:delete val="0"/>
        <c:axPos val="l"/>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800"/>
            </a:pPr>
            <a:endParaRPr lang="sk-SK"/>
          </a:p>
        </c:txPr>
        <c:crossAx val="201227648"/>
        <c:crosses val="autoZero"/>
        <c:crossBetween val="between"/>
        <c:dispUnits>
          <c:builtInUnit val="millions"/>
        </c:dispUnits>
      </c:valAx>
    </c:plotArea>
    <c:legend>
      <c:legendPos val="t"/>
      <c:layout>
        <c:manualLayout>
          <c:xMode val="edge"/>
          <c:yMode val="edge"/>
          <c:x val="0.59929519818368104"/>
          <c:y val="7.1795533755002E-2"/>
          <c:w val="0.40070474930471089"/>
          <c:h val="0.10140662028896873"/>
        </c:manualLayout>
      </c:layout>
      <c:overlay val="1"/>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Graf_53!$B$6</c:f>
              <c:strCache>
                <c:ptCount val="1"/>
                <c:pt idx="0">
                  <c:v>EÚ</c:v>
                </c:pt>
              </c:strCache>
            </c:strRef>
          </c:tx>
          <c:spPr>
            <a:solidFill>
              <a:srgbClr val="1E4E9D"/>
            </a:solidFill>
          </c:spPr>
          <c:invertIfNegative val="0"/>
          <c:cat>
            <c:strRef>
              <c:f>Graf_53!$A$7:$A$12</c:f>
              <c:strCache>
                <c:ptCount val="6"/>
                <c:pt idx="0">
                  <c:v>Hrady a fortifikácie</c:v>
                </c:pt>
                <c:pt idx="1">
                  <c:v>Technika a priemysel</c:v>
                </c:pt>
                <c:pt idx="2">
                  <c:v>Sakrálna architektúra</c:v>
                </c:pt>
                <c:pt idx="3">
                  <c:v>Kaštiele</c:v>
                </c:pt>
                <c:pt idx="4">
                  <c:v>Meštianska architektúra</c:v>
                </c:pt>
                <c:pt idx="5">
                  <c:v>Ľudová architektúra</c:v>
                </c:pt>
              </c:strCache>
            </c:strRef>
          </c:cat>
          <c:val>
            <c:numRef>
              <c:f>Graf_53!$B$7:$B$12</c:f>
              <c:numCache>
                <c:formatCode>#,##0</c:formatCode>
                <c:ptCount val="6"/>
                <c:pt idx="0">
                  <c:v>1641065</c:v>
                </c:pt>
                <c:pt idx="1">
                  <c:v>1634212</c:v>
                </c:pt>
                <c:pt idx="2">
                  <c:v>1490665</c:v>
                </c:pt>
                <c:pt idx="3">
                  <c:v>1472007</c:v>
                </c:pt>
                <c:pt idx="4">
                  <c:v>1227494</c:v>
                </c:pt>
                <c:pt idx="5">
                  <c:v>781230</c:v>
                </c:pt>
              </c:numCache>
            </c:numRef>
          </c:val>
        </c:ser>
        <c:ser>
          <c:idx val="1"/>
          <c:order val="1"/>
          <c:tx>
            <c:strRef>
              <c:f>Graf_53!$C$6</c:f>
              <c:strCache>
                <c:ptCount val="1"/>
                <c:pt idx="0">
                  <c:v>EHP</c:v>
                </c:pt>
              </c:strCache>
            </c:strRef>
          </c:tx>
          <c:spPr>
            <a:solidFill>
              <a:srgbClr val="F24C27"/>
            </a:solidFill>
          </c:spPr>
          <c:invertIfNegative val="0"/>
          <c:cat>
            <c:strRef>
              <c:f>Graf_53!$A$7:$A$12</c:f>
              <c:strCache>
                <c:ptCount val="6"/>
                <c:pt idx="0">
                  <c:v>Hrady a fortifikácie</c:v>
                </c:pt>
                <c:pt idx="1">
                  <c:v>Technika a priemysel</c:v>
                </c:pt>
                <c:pt idx="2">
                  <c:v>Sakrálna architektúra</c:v>
                </c:pt>
                <c:pt idx="3">
                  <c:v>Kaštiele</c:v>
                </c:pt>
                <c:pt idx="4">
                  <c:v>Meštianska architektúra</c:v>
                </c:pt>
                <c:pt idx="5">
                  <c:v>Ľudová architektúra</c:v>
                </c:pt>
              </c:strCache>
            </c:strRef>
          </c:cat>
          <c:val>
            <c:numRef>
              <c:f>Graf_53!$C$7:$C$12</c:f>
              <c:numCache>
                <c:formatCode>#,##0</c:formatCode>
                <c:ptCount val="6"/>
                <c:pt idx="0">
                  <c:v>490338</c:v>
                </c:pt>
                <c:pt idx="1">
                  <c:v>280479</c:v>
                </c:pt>
                <c:pt idx="2">
                  <c:v>533002</c:v>
                </c:pt>
                <c:pt idx="3">
                  <c:v>578665</c:v>
                </c:pt>
                <c:pt idx="4">
                  <c:v>500000</c:v>
                </c:pt>
                <c:pt idx="5">
                  <c:v>266228</c:v>
                </c:pt>
              </c:numCache>
            </c:numRef>
          </c:val>
        </c:ser>
        <c:dLbls>
          <c:showLegendKey val="0"/>
          <c:showVal val="0"/>
          <c:showCatName val="0"/>
          <c:showSerName val="0"/>
          <c:showPercent val="0"/>
          <c:showBubbleSize val="0"/>
        </c:dLbls>
        <c:gapWidth val="150"/>
        <c:axId val="202558080"/>
        <c:axId val="202559872"/>
      </c:barChart>
      <c:catAx>
        <c:axId val="202558080"/>
        <c:scaling>
          <c:orientation val="minMax"/>
        </c:scaling>
        <c:delete val="0"/>
        <c:axPos val="b"/>
        <c:numFmt formatCode="General" sourceLinked="0"/>
        <c:majorTickMark val="out"/>
        <c:minorTickMark val="none"/>
        <c:tickLblPos val="nextTo"/>
        <c:txPr>
          <a:bodyPr/>
          <a:lstStyle/>
          <a:p>
            <a:pPr>
              <a:defRPr sz="800"/>
            </a:pPr>
            <a:endParaRPr lang="sk-SK"/>
          </a:p>
        </c:txPr>
        <c:crossAx val="202559872"/>
        <c:crosses val="autoZero"/>
        <c:auto val="1"/>
        <c:lblAlgn val="ctr"/>
        <c:lblOffset val="100"/>
        <c:noMultiLvlLbl val="0"/>
      </c:catAx>
      <c:valAx>
        <c:axId val="202559872"/>
        <c:scaling>
          <c:orientation val="minMax"/>
        </c:scaling>
        <c:delete val="0"/>
        <c:axPos val="l"/>
        <c:majorGridlines>
          <c:spPr>
            <a:ln>
              <a:solidFill>
                <a:schemeClr val="bg1">
                  <a:lumMod val="85000"/>
                </a:schemeClr>
              </a:solidFill>
              <a:prstDash val="dash"/>
            </a:ln>
          </c:spPr>
        </c:majorGridlines>
        <c:numFmt formatCode="#,##0.0" sourceLinked="0"/>
        <c:majorTickMark val="none"/>
        <c:minorTickMark val="none"/>
        <c:tickLblPos val="nextTo"/>
        <c:spPr>
          <a:ln>
            <a:noFill/>
          </a:ln>
        </c:spPr>
        <c:txPr>
          <a:bodyPr/>
          <a:lstStyle/>
          <a:p>
            <a:pPr>
              <a:defRPr sz="800"/>
            </a:pPr>
            <a:endParaRPr lang="sk-SK"/>
          </a:p>
        </c:txPr>
        <c:crossAx val="202558080"/>
        <c:crosses val="autoZero"/>
        <c:crossBetween val="between"/>
        <c:dispUnits>
          <c:builtInUnit val="millions"/>
        </c:dispUnits>
      </c:valAx>
    </c:plotArea>
    <c:legend>
      <c:legendPos val="r"/>
      <c:layout>
        <c:manualLayout>
          <c:xMode val="edge"/>
          <c:yMode val="edge"/>
          <c:x val="0.777964617711563"/>
          <c:y val="5.6123886370967498E-2"/>
          <c:w val="4.8413615399902687E-2"/>
          <c:h val="0.14974741060593233"/>
        </c:manualLayout>
      </c:layout>
      <c:overlay val="1"/>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937255545440894E-2"/>
          <c:y val="0.15109271621673304"/>
          <c:w val="0.93272833497246577"/>
          <c:h val="0.70634834018033099"/>
        </c:manualLayout>
      </c:layout>
      <c:lineChart>
        <c:grouping val="standard"/>
        <c:varyColors val="0"/>
        <c:ser>
          <c:idx val="4"/>
          <c:order val="0"/>
          <c:tx>
            <c:strRef>
              <c:f>Graf_54!$B$6</c:f>
              <c:strCache>
                <c:ptCount val="1"/>
                <c:pt idx="0">
                  <c:v>SND</c:v>
                </c:pt>
              </c:strCache>
            </c:strRef>
          </c:tx>
          <c:spPr>
            <a:ln w="19050">
              <a:solidFill>
                <a:srgbClr val="0487D9"/>
              </a:solidFill>
            </a:ln>
          </c:spPr>
          <c:marker>
            <c:symbol val="none"/>
          </c:marker>
          <c:cat>
            <c:numRef>
              <c:f>Graf_54!$A$7:$A$14</c:f>
              <c:numCache>
                <c:formatCode>General</c:formatCode>
                <c:ptCount val="8"/>
                <c:pt idx="0">
                  <c:v>2011</c:v>
                </c:pt>
                <c:pt idx="1">
                  <c:v>2012</c:v>
                </c:pt>
                <c:pt idx="2">
                  <c:v>2013</c:v>
                </c:pt>
                <c:pt idx="3">
                  <c:v>2014</c:v>
                </c:pt>
                <c:pt idx="4">
                  <c:v>2015</c:v>
                </c:pt>
                <c:pt idx="5">
                  <c:v>2016</c:v>
                </c:pt>
                <c:pt idx="6">
                  <c:v>2017</c:v>
                </c:pt>
                <c:pt idx="7">
                  <c:v>2018</c:v>
                </c:pt>
              </c:numCache>
            </c:numRef>
          </c:cat>
          <c:val>
            <c:numRef>
              <c:f>Graf_54!$B$7:$B$14</c:f>
              <c:numCache>
                <c:formatCode>#,##0</c:formatCode>
                <c:ptCount val="8"/>
                <c:pt idx="0">
                  <c:v>20506057.399999995</c:v>
                </c:pt>
                <c:pt idx="1">
                  <c:v>20933413.229999986</c:v>
                </c:pt>
                <c:pt idx="2">
                  <c:v>20287024.11999999</c:v>
                </c:pt>
                <c:pt idx="3">
                  <c:v>21309734.940000013</c:v>
                </c:pt>
                <c:pt idx="4">
                  <c:v>22031072.120000005</c:v>
                </c:pt>
                <c:pt idx="5">
                  <c:v>22246557.950000007</c:v>
                </c:pt>
                <c:pt idx="6">
                  <c:v>23828794.02999999</c:v>
                </c:pt>
                <c:pt idx="7">
                  <c:v>23887861.898090363</c:v>
                </c:pt>
              </c:numCache>
            </c:numRef>
          </c:val>
          <c:smooth val="0"/>
        </c:ser>
        <c:ser>
          <c:idx val="5"/>
          <c:order val="1"/>
          <c:tx>
            <c:strRef>
              <c:f>Graf_54!$C$6</c:f>
              <c:strCache>
                <c:ptCount val="1"/>
                <c:pt idx="0">
                  <c:v>ŠD KE</c:v>
                </c:pt>
              </c:strCache>
            </c:strRef>
          </c:tx>
          <c:spPr>
            <a:ln w="19050">
              <a:solidFill>
                <a:srgbClr val="F2A444"/>
              </a:solidFill>
            </a:ln>
          </c:spPr>
          <c:marker>
            <c:symbol val="none"/>
          </c:marker>
          <c:cat>
            <c:numRef>
              <c:f>Graf_54!$A$7:$A$14</c:f>
              <c:numCache>
                <c:formatCode>General</c:formatCode>
                <c:ptCount val="8"/>
                <c:pt idx="0">
                  <c:v>2011</c:v>
                </c:pt>
                <c:pt idx="1">
                  <c:v>2012</c:v>
                </c:pt>
                <c:pt idx="2">
                  <c:v>2013</c:v>
                </c:pt>
                <c:pt idx="3">
                  <c:v>2014</c:v>
                </c:pt>
                <c:pt idx="4">
                  <c:v>2015</c:v>
                </c:pt>
                <c:pt idx="5">
                  <c:v>2016</c:v>
                </c:pt>
                <c:pt idx="6">
                  <c:v>2017</c:v>
                </c:pt>
                <c:pt idx="7">
                  <c:v>2018</c:v>
                </c:pt>
              </c:numCache>
            </c:numRef>
          </c:cat>
          <c:val>
            <c:numRef>
              <c:f>Graf_54!$C$7:$C$14</c:f>
              <c:numCache>
                <c:formatCode>#,##0</c:formatCode>
                <c:ptCount val="8"/>
                <c:pt idx="0">
                  <c:v>4790409.3699999992</c:v>
                </c:pt>
                <c:pt idx="1">
                  <c:v>4793086.0799999973</c:v>
                </c:pt>
                <c:pt idx="2">
                  <c:v>12410371.030000001</c:v>
                </c:pt>
                <c:pt idx="3">
                  <c:v>4741862.5599999977</c:v>
                </c:pt>
                <c:pt idx="4">
                  <c:v>5241314.66</c:v>
                </c:pt>
                <c:pt idx="5">
                  <c:v>6046560.009999997</c:v>
                </c:pt>
                <c:pt idx="6">
                  <c:v>6317981.1700000027</c:v>
                </c:pt>
                <c:pt idx="7">
                  <c:v>6943785.1191189289</c:v>
                </c:pt>
              </c:numCache>
            </c:numRef>
          </c:val>
          <c:smooth val="0"/>
        </c:ser>
        <c:ser>
          <c:idx val="0"/>
          <c:order val="2"/>
          <c:tx>
            <c:strRef>
              <c:f>Graf_54!$D$6</c:f>
              <c:strCache>
                <c:ptCount val="1"/>
                <c:pt idx="0">
                  <c:v>ŠO BB</c:v>
                </c:pt>
              </c:strCache>
            </c:strRef>
          </c:tx>
          <c:spPr>
            <a:ln w="19050">
              <a:solidFill>
                <a:srgbClr val="F24C27"/>
              </a:solidFill>
            </a:ln>
          </c:spPr>
          <c:marker>
            <c:symbol val="none"/>
          </c:marker>
          <c:cat>
            <c:numRef>
              <c:f>Graf_54!$A$7:$A$14</c:f>
              <c:numCache>
                <c:formatCode>General</c:formatCode>
                <c:ptCount val="8"/>
                <c:pt idx="0">
                  <c:v>2011</c:v>
                </c:pt>
                <c:pt idx="1">
                  <c:v>2012</c:v>
                </c:pt>
                <c:pt idx="2">
                  <c:v>2013</c:v>
                </c:pt>
                <c:pt idx="3">
                  <c:v>2014</c:v>
                </c:pt>
                <c:pt idx="4">
                  <c:v>2015</c:v>
                </c:pt>
                <c:pt idx="5">
                  <c:v>2016</c:v>
                </c:pt>
                <c:pt idx="6">
                  <c:v>2017</c:v>
                </c:pt>
                <c:pt idx="7">
                  <c:v>2018</c:v>
                </c:pt>
              </c:numCache>
            </c:numRef>
          </c:cat>
          <c:val>
            <c:numRef>
              <c:f>Graf_54!$D$7:$D$14</c:f>
              <c:numCache>
                <c:formatCode>#,##0</c:formatCode>
                <c:ptCount val="8"/>
                <c:pt idx="0">
                  <c:v>3598538.4100000025</c:v>
                </c:pt>
                <c:pt idx="1">
                  <c:v>3998744.3100000019</c:v>
                </c:pt>
                <c:pt idx="2">
                  <c:v>3799000.0799999987</c:v>
                </c:pt>
                <c:pt idx="3">
                  <c:v>4478378.5999999987</c:v>
                </c:pt>
                <c:pt idx="4">
                  <c:v>4084359.2999999993</c:v>
                </c:pt>
                <c:pt idx="5">
                  <c:v>4130073.1700000004</c:v>
                </c:pt>
                <c:pt idx="6">
                  <c:v>4442625.4600000018</c:v>
                </c:pt>
                <c:pt idx="7">
                  <c:v>4728829.668258667</c:v>
                </c:pt>
              </c:numCache>
            </c:numRef>
          </c:val>
          <c:smooth val="0"/>
        </c:ser>
        <c:ser>
          <c:idx val="1"/>
          <c:order val="3"/>
          <c:tx>
            <c:strRef>
              <c:f>Graf_54!$E$6</c:f>
              <c:strCache>
                <c:ptCount val="1"/>
                <c:pt idx="0">
                  <c:v>DNS</c:v>
                </c:pt>
              </c:strCache>
            </c:strRef>
          </c:tx>
          <c:spPr>
            <a:ln w="19050">
              <a:solidFill>
                <a:srgbClr val="1E4E9D"/>
              </a:solidFill>
            </a:ln>
          </c:spPr>
          <c:marker>
            <c:symbol val="none"/>
          </c:marker>
          <c:cat>
            <c:numRef>
              <c:f>Graf_54!$A$7:$A$14</c:f>
              <c:numCache>
                <c:formatCode>General</c:formatCode>
                <c:ptCount val="8"/>
                <c:pt idx="0">
                  <c:v>2011</c:v>
                </c:pt>
                <c:pt idx="1">
                  <c:v>2012</c:v>
                </c:pt>
                <c:pt idx="2">
                  <c:v>2013</c:v>
                </c:pt>
                <c:pt idx="3">
                  <c:v>2014</c:v>
                </c:pt>
                <c:pt idx="4">
                  <c:v>2015</c:v>
                </c:pt>
                <c:pt idx="5">
                  <c:v>2016</c:v>
                </c:pt>
                <c:pt idx="6">
                  <c:v>2017</c:v>
                </c:pt>
                <c:pt idx="7">
                  <c:v>2018</c:v>
                </c:pt>
              </c:numCache>
            </c:numRef>
          </c:cat>
          <c:val>
            <c:numRef>
              <c:f>Graf_54!$E$7:$E$14</c:f>
              <c:numCache>
                <c:formatCode>#,##0</c:formatCode>
                <c:ptCount val="8"/>
                <c:pt idx="0">
                  <c:v>2550495.02</c:v>
                </c:pt>
                <c:pt idx="1">
                  <c:v>3583381.5000000014</c:v>
                </c:pt>
                <c:pt idx="2">
                  <c:v>3434346.8200000003</c:v>
                </c:pt>
                <c:pt idx="3">
                  <c:v>2832881.03</c:v>
                </c:pt>
                <c:pt idx="4">
                  <c:v>2722055.66</c:v>
                </c:pt>
                <c:pt idx="5">
                  <c:v>3557691.9600000009</c:v>
                </c:pt>
                <c:pt idx="6">
                  <c:v>3737991.64</c:v>
                </c:pt>
                <c:pt idx="7">
                  <c:v>4088703.8227310181</c:v>
                </c:pt>
              </c:numCache>
            </c:numRef>
          </c:val>
          <c:smooth val="0"/>
        </c:ser>
        <c:ser>
          <c:idx val="2"/>
          <c:order val="4"/>
          <c:tx>
            <c:strRef>
              <c:f>Graf_54!$F$6</c:f>
              <c:strCache>
                <c:ptCount val="1"/>
                <c:pt idx="0">
                  <c:v>DÚ</c:v>
                </c:pt>
              </c:strCache>
            </c:strRef>
          </c:tx>
          <c:spPr>
            <a:ln w="19050">
              <a:solidFill>
                <a:srgbClr val="F2DFCE"/>
              </a:solidFill>
            </a:ln>
          </c:spPr>
          <c:marker>
            <c:symbol val="none"/>
          </c:marker>
          <c:cat>
            <c:numRef>
              <c:f>Graf_54!$A$7:$A$14</c:f>
              <c:numCache>
                <c:formatCode>General</c:formatCode>
                <c:ptCount val="8"/>
                <c:pt idx="0">
                  <c:v>2011</c:v>
                </c:pt>
                <c:pt idx="1">
                  <c:v>2012</c:v>
                </c:pt>
                <c:pt idx="2">
                  <c:v>2013</c:v>
                </c:pt>
                <c:pt idx="3">
                  <c:v>2014</c:v>
                </c:pt>
                <c:pt idx="4">
                  <c:v>2015</c:v>
                </c:pt>
                <c:pt idx="5">
                  <c:v>2016</c:v>
                </c:pt>
                <c:pt idx="6">
                  <c:v>2017</c:v>
                </c:pt>
                <c:pt idx="7">
                  <c:v>2018</c:v>
                </c:pt>
              </c:numCache>
            </c:numRef>
          </c:cat>
          <c:val>
            <c:numRef>
              <c:f>Graf_54!$F$7:$F$14</c:f>
              <c:numCache>
                <c:formatCode>#,##0</c:formatCode>
                <c:ptCount val="8"/>
                <c:pt idx="0">
                  <c:v>1262666.8900000006</c:v>
                </c:pt>
                <c:pt idx="1">
                  <c:v>1295805.0400000003</c:v>
                </c:pt>
                <c:pt idx="2">
                  <c:v>1374784.0800000003</c:v>
                </c:pt>
                <c:pt idx="3">
                  <c:v>1379463.2799999998</c:v>
                </c:pt>
                <c:pt idx="4">
                  <c:v>1293243.07</c:v>
                </c:pt>
                <c:pt idx="5">
                  <c:v>1169293.4800000004</c:v>
                </c:pt>
                <c:pt idx="6">
                  <c:v>1256899.5600000003</c:v>
                </c:pt>
                <c:pt idx="7">
                  <c:v>1360419.0903766155</c:v>
                </c:pt>
              </c:numCache>
            </c:numRef>
          </c:val>
          <c:smooth val="0"/>
        </c:ser>
        <c:dLbls>
          <c:showLegendKey val="0"/>
          <c:showVal val="0"/>
          <c:showCatName val="0"/>
          <c:showSerName val="0"/>
          <c:showPercent val="0"/>
          <c:showBubbleSize val="0"/>
        </c:dLbls>
        <c:marker val="1"/>
        <c:smooth val="0"/>
        <c:axId val="203067776"/>
        <c:axId val="203069312"/>
      </c:lineChart>
      <c:catAx>
        <c:axId val="203067776"/>
        <c:scaling>
          <c:orientation val="minMax"/>
        </c:scaling>
        <c:delete val="0"/>
        <c:axPos val="b"/>
        <c:numFmt formatCode="General" sourceLinked="1"/>
        <c:majorTickMark val="none"/>
        <c:minorTickMark val="none"/>
        <c:tickLblPos val="nextTo"/>
        <c:txPr>
          <a:bodyPr/>
          <a:lstStyle/>
          <a:p>
            <a:pPr>
              <a:defRPr sz="800"/>
            </a:pPr>
            <a:endParaRPr lang="sk-SK"/>
          </a:p>
        </c:txPr>
        <c:crossAx val="203069312"/>
        <c:crosses val="autoZero"/>
        <c:auto val="1"/>
        <c:lblAlgn val="ctr"/>
        <c:lblOffset val="100"/>
        <c:noMultiLvlLbl val="0"/>
      </c:catAx>
      <c:valAx>
        <c:axId val="203069312"/>
        <c:scaling>
          <c:orientation val="minMax"/>
        </c:scaling>
        <c:delete val="0"/>
        <c:axPos val="l"/>
        <c:majorGridlines>
          <c:spPr>
            <a:ln>
              <a:solidFill>
                <a:srgbClr val="D9D9D9"/>
              </a:solidFill>
              <a:prstDash val="dash"/>
            </a:ln>
          </c:spPr>
        </c:majorGridlines>
        <c:numFmt formatCode="#,##0" sourceLinked="1"/>
        <c:majorTickMark val="none"/>
        <c:minorTickMark val="none"/>
        <c:tickLblPos val="nextTo"/>
        <c:spPr>
          <a:ln>
            <a:noFill/>
          </a:ln>
        </c:spPr>
        <c:txPr>
          <a:bodyPr/>
          <a:lstStyle/>
          <a:p>
            <a:pPr>
              <a:defRPr sz="800"/>
            </a:pPr>
            <a:endParaRPr lang="sk-SK"/>
          </a:p>
        </c:txPr>
        <c:crossAx val="203067776"/>
        <c:crosses val="autoZero"/>
        <c:crossBetween val="between"/>
        <c:dispUnits>
          <c:builtInUnit val="millions"/>
        </c:dispUnits>
      </c:valAx>
    </c:plotArea>
    <c:legend>
      <c:legendPos val="t"/>
      <c:layout>
        <c:manualLayout>
          <c:xMode val="edge"/>
          <c:yMode val="edge"/>
          <c:x val="5.691882828337725E-2"/>
          <c:y val="3.6222313598173565E-2"/>
          <c:w val="0.94308116027264333"/>
          <c:h val="5.6920320990846977E-2"/>
        </c:manualLayout>
      </c:layout>
      <c:overlay val="1"/>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28855674477816"/>
          <c:y val="0.1223293049371614"/>
          <c:w val="0.75994425846469793"/>
          <c:h val="0.78117196353241358"/>
        </c:manualLayout>
      </c:layout>
      <c:barChart>
        <c:barDir val="bar"/>
        <c:grouping val="percentStacked"/>
        <c:varyColors val="0"/>
        <c:ser>
          <c:idx val="0"/>
          <c:order val="0"/>
          <c:tx>
            <c:strRef>
              <c:f>Graf_55!$B$6</c:f>
              <c:strCache>
                <c:ptCount val="1"/>
                <c:pt idx="0">
                  <c:v>Štátny rozpočet</c:v>
                </c:pt>
              </c:strCache>
            </c:strRef>
          </c:tx>
          <c:spPr>
            <a:solidFill>
              <a:srgbClr val="1E4E9D"/>
            </a:solidFill>
            <a:ln>
              <a:noFill/>
            </a:ln>
          </c:spPr>
          <c:invertIfNegative val="0"/>
          <c:dPt>
            <c:idx val="0"/>
            <c:invertIfNegative val="0"/>
            <c:bubble3D val="0"/>
          </c:dPt>
          <c:cat>
            <c:strRef>
              <c:f>Graf_55!$A$7:$A$12</c:f>
              <c:strCache>
                <c:ptCount val="6"/>
                <c:pt idx="0">
                  <c:v>Samospráva</c:v>
                </c:pt>
                <c:pt idx="1">
                  <c:v>DÚ</c:v>
                </c:pt>
                <c:pt idx="2">
                  <c:v>DNS</c:v>
                </c:pt>
                <c:pt idx="3">
                  <c:v>ŠO</c:v>
                </c:pt>
                <c:pt idx="4">
                  <c:v>ŠD KE</c:v>
                </c:pt>
                <c:pt idx="5">
                  <c:v>SND</c:v>
                </c:pt>
              </c:strCache>
            </c:strRef>
          </c:cat>
          <c:val>
            <c:numRef>
              <c:f>Graf_55!$B$7:$B$12</c:f>
              <c:numCache>
                <c:formatCode>#,##0</c:formatCode>
                <c:ptCount val="6"/>
                <c:pt idx="0">
                  <c:v>53013451</c:v>
                </c:pt>
                <c:pt idx="1">
                  <c:v>8643232.2332100291</c:v>
                </c:pt>
                <c:pt idx="2">
                  <c:v>14800345.19744263</c:v>
                </c:pt>
                <c:pt idx="3">
                  <c:v>30018407.188812342</c:v>
                </c:pt>
                <c:pt idx="4">
                  <c:v>37251650.652954638</c:v>
                </c:pt>
                <c:pt idx="5">
                  <c:v>132419152.24633794</c:v>
                </c:pt>
              </c:numCache>
            </c:numRef>
          </c:val>
        </c:ser>
        <c:ser>
          <c:idx val="1"/>
          <c:order val="1"/>
          <c:tx>
            <c:strRef>
              <c:f>Graf_55!$C$6</c:f>
              <c:strCache>
                <c:ptCount val="1"/>
                <c:pt idx="0">
                  <c:v>Štátny rozpočet - Prioritné projekty</c:v>
                </c:pt>
              </c:strCache>
            </c:strRef>
          </c:tx>
          <c:spPr>
            <a:solidFill>
              <a:srgbClr val="0487D9"/>
            </a:solidFill>
          </c:spPr>
          <c:invertIfNegative val="0"/>
          <c:cat>
            <c:strRef>
              <c:f>Graf_55!$A$7:$A$12</c:f>
              <c:strCache>
                <c:ptCount val="6"/>
                <c:pt idx="0">
                  <c:v>Samospráva</c:v>
                </c:pt>
                <c:pt idx="1">
                  <c:v>DÚ</c:v>
                </c:pt>
                <c:pt idx="2">
                  <c:v>DNS</c:v>
                </c:pt>
                <c:pt idx="3">
                  <c:v>ŠO</c:v>
                </c:pt>
                <c:pt idx="4">
                  <c:v>ŠD KE</c:v>
                </c:pt>
                <c:pt idx="5">
                  <c:v>SND</c:v>
                </c:pt>
              </c:strCache>
            </c:strRef>
          </c:cat>
          <c:val>
            <c:numRef>
              <c:f>Graf_55!$C$7:$C$12</c:f>
              <c:numCache>
                <c:formatCode>#,##0</c:formatCode>
                <c:ptCount val="6"/>
                <c:pt idx="0">
                  <c:v>1666615</c:v>
                </c:pt>
                <c:pt idx="1">
                  <c:v>1172552.7376031494</c:v>
                </c:pt>
                <c:pt idx="2">
                  <c:v>2295057.2414453127</c:v>
                </c:pt>
                <c:pt idx="3">
                  <c:v>1885580.5780439756</c:v>
                </c:pt>
                <c:pt idx="4">
                  <c:v>1822945.5596580124</c:v>
                </c:pt>
                <c:pt idx="5">
                  <c:v>2156452.4807812497</c:v>
                </c:pt>
              </c:numCache>
            </c:numRef>
          </c:val>
        </c:ser>
        <c:ser>
          <c:idx val="2"/>
          <c:order val="2"/>
          <c:tx>
            <c:strRef>
              <c:f>Graf_55!$D$6</c:f>
              <c:strCache>
                <c:ptCount val="1"/>
                <c:pt idx="0">
                  <c:v>Vlastné a iné zdroje</c:v>
                </c:pt>
              </c:strCache>
            </c:strRef>
          </c:tx>
          <c:spPr>
            <a:solidFill>
              <a:srgbClr val="F2A444"/>
            </a:solidFill>
          </c:spPr>
          <c:invertIfNegative val="0"/>
          <c:cat>
            <c:strRef>
              <c:f>Graf_55!$A$7:$A$12</c:f>
              <c:strCache>
                <c:ptCount val="6"/>
                <c:pt idx="0">
                  <c:v>Samospráva</c:v>
                </c:pt>
                <c:pt idx="1">
                  <c:v>DÚ</c:v>
                </c:pt>
                <c:pt idx="2">
                  <c:v>DNS</c:v>
                </c:pt>
                <c:pt idx="3">
                  <c:v>ŠO</c:v>
                </c:pt>
                <c:pt idx="4">
                  <c:v>ŠD KE</c:v>
                </c:pt>
                <c:pt idx="5">
                  <c:v>SND</c:v>
                </c:pt>
              </c:strCache>
            </c:strRef>
          </c:cat>
          <c:val>
            <c:numRef>
              <c:f>Graf_55!$D$7:$D$12</c:f>
              <c:numCache>
                <c:formatCode>#,##0</c:formatCode>
                <c:ptCount val="6"/>
                <c:pt idx="0">
                  <c:v>18051604</c:v>
                </c:pt>
                <c:pt idx="1">
                  <c:v>576789.51956343651</c:v>
                </c:pt>
                <c:pt idx="2">
                  <c:v>9412145.01384308</c:v>
                </c:pt>
                <c:pt idx="3">
                  <c:v>1356561.2314023585</c:v>
                </c:pt>
                <c:pt idx="4">
                  <c:v>6161658.0065062726</c:v>
                </c:pt>
                <c:pt idx="5">
                  <c:v>40454910.960971229</c:v>
                </c:pt>
              </c:numCache>
            </c:numRef>
          </c:val>
        </c:ser>
        <c:ser>
          <c:idx val="3"/>
          <c:order val="3"/>
          <c:tx>
            <c:strRef>
              <c:f>Graf_55!$E$6</c:f>
              <c:strCache>
                <c:ptCount val="1"/>
                <c:pt idx="0">
                  <c:v>EÚ</c:v>
                </c:pt>
              </c:strCache>
            </c:strRef>
          </c:tx>
          <c:spPr>
            <a:solidFill>
              <a:srgbClr val="F24C27"/>
            </a:solidFill>
            <a:ln>
              <a:noFill/>
            </a:ln>
          </c:spPr>
          <c:invertIfNegative val="0"/>
          <c:cat>
            <c:strRef>
              <c:f>Graf_55!$A$7:$A$12</c:f>
              <c:strCache>
                <c:ptCount val="6"/>
                <c:pt idx="0">
                  <c:v>Samospráva</c:v>
                </c:pt>
                <c:pt idx="1">
                  <c:v>DÚ</c:v>
                </c:pt>
                <c:pt idx="2">
                  <c:v>DNS</c:v>
                </c:pt>
                <c:pt idx="3">
                  <c:v>ŠO</c:v>
                </c:pt>
                <c:pt idx="4">
                  <c:v>ŠD KE</c:v>
                </c:pt>
                <c:pt idx="5">
                  <c:v>SND</c:v>
                </c:pt>
              </c:strCache>
            </c:strRef>
          </c:cat>
          <c:val>
            <c:numRef>
              <c:f>Graf_55!$E$7:$E$12</c:f>
              <c:numCache>
                <c:formatCode>#,##0</c:formatCode>
                <c:ptCount val="6"/>
                <c:pt idx="0">
                  <c:v>466214</c:v>
                </c:pt>
                <c:pt idx="4">
                  <c:v>6049115.7799999993</c:v>
                </c:pt>
              </c:numCache>
            </c:numRef>
          </c:val>
        </c:ser>
        <c:dLbls>
          <c:showLegendKey val="0"/>
          <c:showVal val="0"/>
          <c:showCatName val="0"/>
          <c:showSerName val="0"/>
          <c:showPercent val="0"/>
          <c:showBubbleSize val="0"/>
        </c:dLbls>
        <c:gapWidth val="100"/>
        <c:overlap val="100"/>
        <c:axId val="203109504"/>
        <c:axId val="203111040"/>
      </c:barChart>
      <c:catAx>
        <c:axId val="203109504"/>
        <c:scaling>
          <c:orientation val="minMax"/>
        </c:scaling>
        <c:delete val="0"/>
        <c:axPos val="l"/>
        <c:numFmt formatCode="General" sourceLinked="0"/>
        <c:majorTickMark val="none"/>
        <c:minorTickMark val="none"/>
        <c:tickLblPos val="nextTo"/>
        <c:spPr>
          <a:ln>
            <a:noFill/>
          </a:ln>
        </c:spPr>
        <c:txPr>
          <a:bodyPr/>
          <a:lstStyle/>
          <a:p>
            <a:pPr>
              <a:defRPr sz="800"/>
            </a:pPr>
            <a:endParaRPr lang="sk-SK"/>
          </a:p>
        </c:txPr>
        <c:crossAx val="203111040"/>
        <c:crosses val="autoZero"/>
        <c:auto val="1"/>
        <c:lblAlgn val="ctr"/>
        <c:lblOffset val="100"/>
        <c:noMultiLvlLbl val="0"/>
      </c:catAx>
      <c:valAx>
        <c:axId val="203111040"/>
        <c:scaling>
          <c:orientation val="minMax"/>
          <c:min val="0"/>
        </c:scaling>
        <c:delete val="0"/>
        <c:axPos val="b"/>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800"/>
            </a:pPr>
            <a:endParaRPr lang="sk-SK"/>
          </a:p>
        </c:txPr>
        <c:crossAx val="203109504"/>
        <c:crosses val="autoZero"/>
        <c:crossBetween val="between"/>
      </c:valAx>
    </c:plotArea>
    <c:legend>
      <c:legendPos val="t"/>
      <c:layout>
        <c:manualLayout>
          <c:xMode val="edge"/>
          <c:yMode val="edge"/>
          <c:x val="0.17831004657351962"/>
          <c:y val="6.456692913385827E-3"/>
          <c:w val="0.82168995342648032"/>
          <c:h val="0.11119104540901746"/>
        </c:manualLayout>
      </c:layout>
      <c:overlay val="0"/>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473251654354016"/>
          <c:y val="0.15118598547274617"/>
          <c:w val="0.79413573303337093"/>
          <c:h val="0.79251174998474028"/>
        </c:manualLayout>
      </c:layout>
      <c:barChart>
        <c:barDir val="bar"/>
        <c:grouping val="percentStacked"/>
        <c:varyColors val="0"/>
        <c:ser>
          <c:idx val="0"/>
          <c:order val="0"/>
          <c:tx>
            <c:strRef>
              <c:f>Graf_56!$B$6</c:f>
              <c:strCache>
                <c:ptCount val="1"/>
                <c:pt idx="0">
                  <c:v>Mzdy a odvody</c:v>
                </c:pt>
              </c:strCache>
            </c:strRef>
          </c:tx>
          <c:spPr>
            <a:solidFill>
              <a:srgbClr val="1E4E9D"/>
            </a:solidFill>
            <a:ln>
              <a:noFill/>
            </a:ln>
          </c:spPr>
          <c:invertIfNegative val="0"/>
          <c:dPt>
            <c:idx val="0"/>
            <c:invertIfNegative val="0"/>
            <c:bubble3D val="0"/>
          </c:dPt>
          <c:cat>
            <c:strRef>
              <c:f>Graf_56!$A$7:$A$12</c:f>
              <c:strCache>
                <c:ptCount val="6"/>
                <c:pt idx="0">
                  <c:v>Samospráva</c:v>
                </c:pt>
                <c:pt idx="1">
                  <c:v>DÚ</c:v>
                </c:pt>
                <c:pt idx="2">
                  <c:v>DNS</c:v>
                </c:pt>
                <c:pt idx="3">
                  <c:v>ŠO</c:v>
                </c:pt>
                <c:pt idx="4">
                  <c:v>ŠD KE</c:v>
                </c:pt>
                <c:pt idx="5">
                  <c:v>SND</c:v>
                </c:pt>
              </c:strCache>
            </c:strRef>
          </c:cat>
          <c:val>
            <c:numRef>
              <c:f>Graf_56!$B$7:$B$12</c:f>
              <c:numCache>
                <c:formatCode>#,##0</c:formatCode>
                <c:ptCount val="6"/>
                <c:pt idx="0">
                  <c:v>39901380</c:v>
                </c:pt>
                <c:pt idx="1">
                  <c:v>4808914.9478994254</c:v>
                </c:pt>
                <c:pt idx="2">
                  <c:v>12558618.929257812</c:v>
                </c:pt>
                <c:pt idx="3">
                  <c:v>20355398.467910163</c:v>
                </c:pt>
                <c:pt idx="4">
                  <c:v>27210187.24164791</c:v>
                </c:pt>
                <c:pt idx="5">
                  <c:v>110332744.30273439</c:v>
                </c:pt>
              </c:numCache>
            </c:numRef>
          </c:val>
        </c:ser>
        <c:ser>
          <c:idx val="1"/>
          <c:order val="1"/>
          <c:tx>
            <c:strRef>
              <c:f>Graf_56!$C$6</c:f>
              <c:strCache>
                <c:ptCount val="1"/>
                <c:pt idx="0">
                  <c:v>Tovary, služby a iné bežné výdavky</c:v>
                </c:pt>
              </c:strCache>
            </c:strRef>
          </c:tx>
          <c:spPr>
            <a:solidFill>
              <a:srgbClr val="0487D9"/>
            </a:solidFill>
          </c:spPr>
          <c:invertIfNegative val="0"/>
          <c:cat>
            <c:strRef>
              <c:f>Graf_56!$A$7:$A$12</c:f>
              <c:strCache>
                <c:ptCount val="6"/>
                <c:pt idx="0">
                  <c:v>Samospráva</c:v>
                </c:pt>
                <c:pt idx="1">
                  <c:v>DÚ</c:v>
                </c:pt>
                <c:pt idx="2">
                  <c:v>DNS</c:v>
                </c:pt>
                <c:pt idx="3">
                  <c:v>ŠO</c:v>
                </c:pt>
                <c:pt idx="4">
                  <c:v>ŠD KE</c:v>
                </c:pt>
                <c:pt idx="5">
                  <c:v>SND</c:v>
                </c:pt>
              </c:strCache>
            </c:strRef>
          </c:cat>
          <c:val>
            <c:numRef>
              <c:f>Graf_56!$C$7:$C$12</c:f>
              <c:numCache>
                <c:formatCode>#,##0</c:formatCode>
                <c:ptCount val="6"/>
                <c:pt idx="0">
                  <c:v>33468390</c:v>
                </c:pt>
                <c:pt idx="1">
                  <c:v>5306292.4328678111</c:v>
                </c:pt>
                <c:pt idx="2">
                  <c:v>12186942.523951715</c:v>
                </c:pt>
                <c:pt idx="3">
                  <c:v>11058701.269099815</c:v>
                </c:pt>
                <c:pt idx="4">
                  <c:v>15226945.115634764</c:v>
                </c:pt>
                <c:pt idx="5">
                  <c:v>61423403.92477002</c:v>
                </c:pt>
              </c:numCache>
            </c:numRef>
          </c:val>
        </c:ser>
        <c:ser>
          <c:idx val="2"/>
          <c:order val="2"/>
          <c:tx>
            <c:strRef>
              <c:f>Graf_56!$D$6</c:f>
              <c:strCache>
                <c:ptCount val="1"/>
                <c:pt idx="0">
                  <c:v>Kapitálové výdavky</c:v>
                </c:pt>
              </c:strCache>
            </c:strRef>
          </c:tx>
          <c:spPr>
            <a:solidFill>
              <a:srgbClr val="F2A444"/>
            </a:solidFill>
          </c:spPr>
          <c:invertIfNegative val="0"/>
          <c:cat>
            <c:strRef>
              <c:f>Graf_56!$A$7:$A$12</c:f>
              <c:strCache>
                <c:ptCount val="6"/>
                <c:pt idx="0">
                  <c:v>Samospráva</c:v>
                </c:pt>
                <c:pt idx="1">
                  <c:v>DÚ</c:v>
                </c:pt>
                <c:pt idx="2">
                  <c:v>DNS</c:v>
                </c:pt>
                <c:pt idx="3">
                  <c:v>ŠO</c:v>
                </c:pt>
                <c:pt idx="4">
                  <c:v>ŠD KE</c:v>
                </c:pt>
                <c:pt idx="5">
                  <c:v>SND</c:v>
                </c:pt>
              </c:strCache>
            </c:strRef>
          </c:cat>
          <c:val>
            <c:numRef>
              <c:f>Graf_56!$D$7:$D$12</c:f>
              <c:numCache>
                <c:formatCode>#,##0</c:formatCode>
                <c:ptCount val="6"/>
                <c:pt idx="0">
                  <c:v>11028083</c:v>
                </c:pt>
                <c:pt idx="1">
                  <c:v>277367.10960937501</c:v>
                </c:pt>
                <c:pt idx="2">
                  <c:v>1761594.9295214852</c:v>
                </c:pt>
                <c:pt idx="3">
                  <c:v>1846080.3112487793</c:v>
                </c:pt>
                <c:pt idx="4">
                  <c:v>8848065.2418359369</c:v>
                </c:pt>
                <c:pt idx="5">
                  <c:v>3274205.7105859369</c:v>
                </c:pt>
              </c:numCache>
            </c:numRef>
          </c:val>
        </c:ser>
        <c:dLbls>
          <c:showLegendKey val="0"/>
          <c:showVal val="0"/>
          <c:showCatName val="0"/>
          <c:showSerName val="0"/>
          <c:showPercent val="0"/>
          <c:showBubbleSize val="0"/>
        </c:dLbls>
        <c:gapWidth val="100"/>
        <c:overlap val="100"/>
        <c:axId val="203203712"/>
        <c:axId val="203205248"/>
      </c:barChart>
      <c:catAx>
        <c:axId val="203203712"/>
        <c:scaling>
          <c:orientation val="minMax"/>
        </c:scaling>
        <c:delete val="0"/>
        <c:axPos val="l"/>
        <c:numFmt formatCode="General" sourceLinked="0"/>
        <c:majorTickMark val="none"/>
        <c:minorTickMark val="none"/>
        <c:tickLblPos val="nextTo"/>
        <c:spPr>
          <a:ln>
            <a:noFill/>
          </a:ln>
        </c:spPr>
        <c:txPr>
          <a:bodyPr/>
          <a:lstStyle/>
          <a:p>
            <a:pPr>
              <a:defRPr sz="800"/>
            </a:pPr>
            <a:endParaRPr lang="sk-SK"/>
          </a:p>
        </c:txPr>
        <c:crossAx val="203205248"/>
        <c:crosses val="autoZero"/>
        <c:auto val="1"/>
        <c:lblAlgn val="ctr"/>
        <c:lblOffset val="100"/>
        <c:noMultiLvlLbl val="0"/>
      </c:catAx>
      <c:valAx>
        <c:axId val="203205248"/>
        <c:scaling>
          <c:orientation val="minMax"/>
          <c:min val="0"/>
        </c:scaling>
        <c:delete val="0"/>
        <c:axPos val="b"/>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800"/>
            </a:pPr>
            <a:endParaRPr lang="sk-SK"/>
          </a:p>
        </c:txPr>
        <c:crossAx val="203203712"/>
        <c:crosses val="autoZero"/>
        <c:crossBetween val="between"/>
      </c:valAx>
    </c:plotArea>
    <c:legend>
      <c:legendPos val="t"/>
      <c:layout>
        <c:manualLayout>
          <c:xMode val="edge"/>
          <c:yMode val="edge"/>
          <c:x val="0.1195364768593115"/>
          <c:y val="4.6371645404789517E-2"/>
          <c:w val="0.82025172529109536"/>
          <c:h val="7.4650552401879983E-2"/>
        </c:manualLayout>
      </c:layout>
      <c:overlay val="0"/>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404524061358002E-2"/>
          <c:y val="8.529966012312977E-2"/>
          <c:w val="0.72844775000139894"/>
          <c:h val="0.72309687095564668"/>
        </c:manualLayout>
      </c:layout>
      <c:barChart>
        <c:barDir val="col"/>
        <c:grouping val="clustered"/>
        <c:varyColors val="0"/>
        <c:ser>
          <c:idx val="0"/>
          <c:order val="0"/>
          <c:tx>
            <c:strRef>
              <c:f>Graf_57!$C$5</c:f>
              <c:strCache>
                <c:ptCount val="1"/>
                <c:pt idx="0">
                  <c:v>počet podporených žiadostí</c:v>
                </c:pt>
              </c:strCache>
            </c:strRef>
          </c:tx>
          <c:spPr>
            <a:solidFill>
              <a:srgbClr val="1E4E9D"/>
            </a:solidFill>
          </c:spPr>
          <c:invertIfNegative val="0"/>
          <c:cat>
            <c:multiLvlStrRef>
              <c:f>Graf_57!$A$6:$B$11</c:f>
              <c:multiLvlStrCache>
                <c:ptCount val="6"/>
                <c:lvl>
                  <c:pt idx="0">
                    <c:v>2016</c:v>
                  </c:pt>
                  <c:pt idx="1">
                    <c:v>2017</c:v>
                  </c:pt>
                  <c:pt idx="2">
                    <c:v>2018</c:v>
                  </c:pt>
                  <c:pt idx="3">
                    <c:v>2016</c:v>
                  </c:pt>
                  <c:pt idx="4">
                    <c:v>2017</c:v>
                  </c:pt>
                  <c:pt idx="5">
                    <c:v>2018</c:v>
                  </c:pt>
                </c:lvl>
                <c:lvl>
                  <c:pt idx="0">
                    <c:v>nezávislé divadlá</c:v>
                  </c:pt>
                  <c:pt idx="3">
                    <c:v>zriadené divadlá</c:v>
                  </c:pt>
                </c:lvl>
              </c:multiLvlStrCache>
            </c:multiLvlStrRef>
          </c:cat>
          <c:val>
            <c:numRef>
              <c:f>Graf_57!$C$6:$C$11</c:f>
              <c:numCache>
                <c:formatCode>General</c:formatCode>
                <c:ptCount val="6"/>
                <c:pt idx="0">
                  <c:v>136</c:v>
                </c:pt>
                <c:pt idx="1">
                  <c:v>196</c:v>
                </c:pt>
                <c:pt idx="2">
                  <c:v>186</c:v>
                </c:pt>
                <c:pt idx="3">
                  <c:v>6</c:v>
                </c:pt>
                <c:pt idx="4">
                  <c:v>5</c:v>
                </c:pt>
                <c:pt idx="5">
                  <c:v>6</c:v>
                </c:pt>
              </c:numCache>
            </c:numRef>
          </c:val>
        </c:ser>
        <c:dLbls>
          <c:showLegendKey val="0"/>
          <c:showVal val="0"/>
          <c:showCatName val="0"/>
          <c:showSerName val="0"/>
          <c:showPercent val="0"/>
          <c:showBubbleSize val="0"/>
        </c:dLbls>
        <c:gapWidth val="100"/>
        <c:axId val="202740864"/>
        <c:axId val="202742784"/>
      </c:barChart>
      <c:lineChart>
        <c:grouping val="standard"/>
        <c:varyColors val="0"/>
        <c:ser>
          <c:idx val="1"/>
          <c:order val="1"/>
          <c:tx>
            <c:strRef>
              <c:f>Graf_57!$D$5</c:f>
              <c:strCache>
                <c:ptCount val="1"/>
                <c:pt idx="0">
                  <c:v>schválená suma (v tisícoch eur, pravá os)</c:v>
                </c:pt>
              </c:strCache>
            </c:strRef>
          </c:tx>
          <c:spPr>
            <a:ln>
              <a:noFill/>
            </a:ln>
          </c:spPr>
          <c:marker>
            <c:symbol val="diamond"/>
            <c:size val="9"/>
            <c:spPr>
              <a:solidFill>
                <a:srgbClr val="F2A44E"/>
              </a:solidFill>
              <a:ln>
                <a:noFill/>
              </a:ln>
            </c:spPr>
          </c:marker>
          <c:cat>
            <c:multiLvlStrRef>
              <c:f>Graf_57!$A$6:$B$11</c:f>
              <c:multiLvlStrCache>
                <c:ptCount val="6"/>
                <c:lvl>
                  <c:pt idx="0">
                    <c:v>2016</c:v>
                  </c:pt>
                  <c:pt idx="1">
                    <c:v>2017</c:v>
                  </c:pt>
                  <c:pt idx="2">
                    <c:v>2018</c:v>
                  </c:pt>
                  <c:pt idx="3">
                    <c:v>2016</c:v>
                  </c:pt>
                  <c:pt idx="4">
                    <c:v>2017</c:v>
                  </c:pt>
                  <c:pt idx="5">
                    <c:v>2018</c:v>
                  </c:pt>
                </c:lvl>
                <c:lvl>
                  <c:pt idx="0">
                    <c:v>nezávislé divadlá</c:v>
                  </c:pt>
                  <c:pt idx="3">
                    <c:v>zriadené divadlá</c:v>
                  </c:pt>
                </c:lvl>
              </c:multiLvlStrCache>
            </c:multiLvlStrRef>
          </c:cat>
          <c:val>
            <c:numRef>
              <c:f>Graf_57!$D$6:$D$11</c:f>
              <c:numCache>
                <c:formatCode>#,##0.0</c:formatCode>
                <c:ptCount val="6"/>
                <c:pt idx="0">
                  <c:v>1164.7</c:v>
                </c:pt>
                <c:pt idx="1">
                  <c:v>1275.4000000000001</c:v>
                </c:pt>
                <c:pt idx="2">
                  <c:v>1701.9</c:v>
                </c:pt>
                <c:pt idx="3">
                  <c:v>14.1</c:v>
                </c:pt>
                <c:pt idx="4">
                  <c:v>22</c:v>
                </c:pt>
                <c:pt idx="5">
                  <c:v>37.299999999999997</c:v>
                </c:pt>
              </c:numCache>
            </c:numRef>
          </c:val>
          <c:smooth val="0"/>
        </c:ser>
        <c:dLbls>
          <c:showLegendKey val="0"/>
          <c:showVal val="0"/>
          <c:showCatName val="0"/>
          <c:showSerName val="0"/>
          <c:showPercent val="0"/>
          <c:showBubbleSize val="0"/>
        </c:dLbls>
        <c:marker val="1"/>
        <c:smooth val="0"/>
        <c:axId val="202750208"/>
        <c:axId val="202748672"/>
      </c:lineChart>
      <c:catAx>
        <c:axId val="202740864"/>
        <c:scaling>
          <c:orientation val="minMax"/>
        </c:scaling>
        <c:delete val="0"/>
        <c:axPos val="b"/>
        <c:numFmt formatCode="General" sourceLinked="1"/>
        <c:majorTickMark val="out"/>
        <c:minorTickMark val="none"/>
        <c:tickLblPos val="nextTo"/>
        <c:txPr>
          <a:bodyPr/>
          <a:lstStyle/>
          <a:p>
            <a:pPr>
              <a:defRPr sz="800"/>
            </a:pPr>
            <a:endParaRPr lang="sk-SK"/>
          </a:p>
        </c:txPr>
        <c:crossAx val="202742784"/>
        <c:crosses val="autoZero"/>
        <c:auto val="1"/>
        <c:lblAlgn val="ctr"/>
        <c:lblOffset val="100"/>
        <c:noMultiLvlLbl val="0"/>
      </c:catAx>
      <c:valAx>
        <c:axId val="202742784"/>
        <c:scaling>
          <c:orientation val="minMax"/>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202740864"/>
        <c:crosses val="autoZero"/>
        <c:crossBetween val="between"/>
      </c:valAx>
      <c:valAx>
        <c:axId val="202748672"/>
        <c:scaling>
          <c:orientation val="minMax"/>
          <c:max val="2000"/>
        </c:scaling>
        <c:delete val="0"/>
        <c:axPos val="r"/>
        <c:numFmt formatCode="#,##0" sourceLinked="0"/>
        <c:majorTickMark val="out"/>
        <c:minorTickMark val="none"/>
        <c:tickLblPos val="nextTo"/>
        <c:spPr>
          <a:ln>
            <a:noFill/>
          </a:ln>
        </c:spPr>
        <c:txPr>
          <a:bodyPr/>
          <a:lstStyle/>
          <a:p>
            <a:pPr>
              <a:defRPr sz="800"/>
            </a:pPr>
            <a:endParaRPr lang="sk-SK"/>
          </a:p>
        </c:txPr>
        <c:crossAx val="202750208"/>
        <c:crosses val="max"/>
        <c:crossBetween val="between"/>
        <c:majorUnit val="400"/>
      </c:valAx>
      <c:catAx>
        <c:axId val="202750208"/>
        <c:scaling>
          <c:orientation val="minMax"/>
        </c:scaling>
        <c:delete val="1"/>
        <c:axPos val="b"/>
        <c:numFmt formatCode="General" sourceLinked="1"/>
        <c:majorTickMark val="out"/>
        <c:minorTickMark val="none"/>
        <c:tickLblPos val="nextTo"/>
        <c:crossAx val="202748672"/>
        <c:crosses val="autoZero"/>
        <c:auto val="1"/>
        <c:lblAlgn val="ctr"/>
        <c:lblOffset val="100"/>
        <c:noMultiLvlLbl val="0"/>
      </c:catAx>
    </c:plotArea>
    <c:legend>
      <c:legendPos val="r"/>
      <c:layout>
        <c:manualLayout>
          <c:xMode val="edge"/>
          <c:yMode val="edge"/>
          <c:x val="0.82698778324351252"/>
          <c:y val="0.15181344267450436"/>
          <c:w val="0.17301223801208115"/>
          <c:h val="0.36587518432987398"/>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Graf_58!$B$16</c:f>
              <c:strCache>
                <c:ptCount val="1"/>
                <c:pt idx="0">
                  <c:v>Divadlá</c:v>
                </c:pt>
              </c:strCache>
            </c:strRef>
          </c:tx>
          <c:spPr>
            <a:ln>
              <a:solidFill>
                <a:srgbClr val="F24C27"/>
              </a:solidFill>
            </a:ln>
          </c:spPr>
          <c:marker>
            <c:symbol val="none"/>
          </c:marker>
          <c:cat>
            <c:numRef>
              <c:f>Graf_58!$A$17:$A$23</c:f>
              <c:numCache>
                <c:formatCode>General</c:formatCode>
                <c:ptCount val="7"/>
                <c:pt idx="0">
                  <c:v>2011</c:v>
                </c:pt>
                <c:pt idx="1">
                  <c:v>2012</c:v>
                </c:pt>
                <c:pt idx="2">
                  <c:v>2013</c:v>
                </c:pt>
                <c:pt idx="3">
                  <c:v>2014</c:v>
                </c:pt>
                <c:pt idx="4">
                  <c:v>2015</c:v>
                </c:pt>
                <c:pt idx="5">
                  <c:v>2016</c:v>
                </c:pt>
                <c:pt idx="6">
                  <c:v>2017</c:v>
                </c:pt>
              </c:numCache>
            </c:numRef>
          </c:cat>
          <c:val>
            <c:numRef>
              <c:f>Graf_58!$B$17:$B$23</c:f>
              <c:numCache>
                <c:formatCode>0</c:formatCode>
                <c:ptCount val="7"/>
                <c:pt idx="0">
                  <c:v>100</c:v>
                </c:pt>
                <c:pt idx="1">
                  <c:v>113.79310344827587</c:v>
                </c:pt>
                <c:pt idx="2">
                  <c:v>113.79310344827587</c:v>
                </c:pt>
                <c:pt idx="3">
                  <c:v>132.75862068965517</c:v>
                </c:pt>
                <c:pt idx="4">
                  <c:v>136.20689655172413</c:v>
                </c:pt>
                <c:pt idx="5">
                  <c:v>141.37931034482759</c:v>
                </c:pt>
                <c:pt idx="6">
                  <c:v>146.55172413793102</c:v>
                </c:pt>
              </c:numCache>
            </c:numRef>
          </c:val>
          <c:smooth val="0"/>
        </c:ser>
        <c:ser>
          <c:idx val="3"/>
          <c:order val="1"/>
          <c:tx>
            <c:strRef>
              <c:f>Graf_58!$C$16</c:f>
              <c:strCache>
                <c:ptCount val="1"/>
                <c:pt idx="0">
                  <c:v>Stále scény / priestory</c:v>
                </c:pt>
              </c:strCache>
            </c:strRef>
          </c:tx>
          <c:spPr>
            <a:ln>
              <a:solidFill>
                <a:srgbClr val="F2A444"/>
              </a:solidFill>
            </a:ln>
          </c:spPr>
          <c:marker>
            <c:symbol val="none"/>
          </c:marker>
          <c:cat>
            <c:numRef>
              <c:f>Graf_58!$A$17:$A$23</c:f>
              <c:numCache>
                <c:formatCode>General</c:formatCode>
                <c:ptCount val="7"/>
                <c:pt idx="0">
                  <c:v>2011</c:v>
                </c:pt>
                <c:pt idx="1">
                  <c:v>2012</c:v>
                </c:pt>
                <c:pt idx="2">
                  <c:v>2013</c:v>
                </c:pt>
                <c:pt idx="3">
                  <c:v>2014</c:v>
                </c:pt>
                <c:pt idx="4">
                  <c:v>2015</c:v>
                </c:pt>
                <c:pt idx="5">
                  <c:v>2016</c:v>
                </c:pt>
                <c:pt idx="6">
                  <c:v>2017</c:v>
                </c:pt>
              </c:numCache>
            </c:numRef>
          </c:cat>
          <c:val>
            <c:numRef>
              <c:f>Graf_58!$C$17:$C$23</c:f>
              <c:numCache>
                <c:formatCode>0</c:formatCode>
                <c:ptCount val="7"/>
                <c:pt idx="0">
                  <c:v>100</c:v>
                </c:pt>
                <c:pt idx="1">
                  <c:v>128.78787878787878</c:v>
                </c:pt>
                <c:pt idx="2">
                  <c:v>107.57575757575756</c:v>
                </c:pt>
                <c:pt idx="3">
                  <c:v>157.57575757575756</c:v>
                </c:pt>
                <c:pt idx="4">
                  <c:v>193.93939393939394</c:v>
                </c:pt>
                <c:pt idx="5">
                  <c:v>195.45454545454547</c:v>
                </c:pt>
                <c:pt idx="6">
                  <c:v>172.72727272727272</c:v>
                </c:pt>
              </c:numCache>
            </c:numRef>
          </c:val>
          <c:smooth val="0"/>
        </c:ser>
        <c:ser>
          <c:idx val="4"/>
          <c:order val="2"/>
          <c:tx>
            <c:strRef>
              <c:f>Graf_58!$D$16</c:f>
              <c:strCache>
                <c:ptCount val="1"/>
                <c:pt idx="0">
                  <c:v>Premiéry</c:v>
                </c:pt>
              </c:strCache>
            </c:strRef>
          </c:tx>
          <c:spPr>
            <a:ln>
              <a:solidFill>
                <a:srgbClr val="0487D9"/>
              </a:solidFill>
            </a:ln>
          </c:spPr>
          <c:marker>
            <c:symbol val="none"/>
          </c:marker>
          <c:cat>
            <c:numRef>
              <c:f>Graf_58!$A$17:$A$23</c:f>
              <c:numCache>
                <c:formatCode>General</c:formatCode>
                <c:ptCount val="7"/>
                <c:pt idx="0">
                  <c:v>2011</c:v>
                </c:pt>
                <c:pt idx="1">
                  <c:v>2012</c:v>
                </c:pt>
                <c:pt idx="2">
                  <c:v>2013</c:v>
                </c:pt>
                <c:pt idx="3">
                  <c:v>2014</c:v>
                </c:pt>
                <c:pt idx="4">
                  <c:v>2015</c:v>
                </c:pt>
                <c:pt idx="5">
                  <c:v>2016</c:v>
                </c:pt>
                <c:pt idx="6">
                  <c:v>2017</c:v>
                </c:pt>
              </c:numCache>
            </c:numRef>
          </c:cat>
          <c:val>
            <c:numRef>
              <c:f>Graf_58!$D$17:$D$23</c:f>
              <c:numCache>
                <c:formatCode>0</c:formatCode>
                <c:ptCount val="7"/>
                <c:pt idx="0">
                  <c:v>100</c:v>
                </c:pt>
                <c:pt idx="1">
                  <c:v>117.02127659574468</c:v>
                </c:pt>
                <c:pt idx="2">
                  <c:v>106.38297872340425</c:v>
                </c:pt>
                <c:pt idx="3">
                  <c:v>146.80851063829786</c:v>
                </c:pt>
                <c:pt idx="4">
                  <c:v>130.31914893617019</c:v>
                </c:pt>
                <c:pt idx="5">
                  <c:v>112.2340425531915</c:v>
                </c:pt>
                <c:pt idx="6">
                  <c:v>133.51063829787233</c:v>
                </c:pt>
              </c:numCache>
            </c:numRef>
          </c:val>
          <c:smooth val="0"/>
        </c:ser>
        <c:ser>
          <c:idx val="5"/>
          <c:order val="3"/>
          <c:tx>
            <c:strRef>
              <c:f>Graf_58!$E$16</c:f>
              <c:strCache>
                <c:ptCount val="1"/>
                <c:pt idx="0">
                  <c:v>Predstavenia</c:v>
                </c:pt>
              </c:strCache>
            </c:strRef>
          </c:tx>
          <c:spPr>
            <a:ln>
              <a:solidFill>
                <a:srgbClr val="1E4E9D"/>
              </a:solidFill>
            </a:ln>
          </c:spPr>
          <c:marker>
            <c:symbol val="none"/>
          </c:marker>
          <c:cat>
            <c:numRef>
              <c:f>Graf_58!$A$17:$A$23</c:f>
              <c:numCache>
                <c:formatCode>General</c:formatCode>
                <c:ptCount val="7"/>
                <c:pt idx="0">
                  <c:v>2011</c:v>
                </c:pt>
                <c:pt idx="1">
                  <c:v>2012</c:v>
                </c:pt>
                <c:pt idx="2">
                  <c:v>2013</c:v>
                </c:pt>
                <c:pt idx="3">
                  <c:v>2014</c:v>
                </c:pt>
                <c:pt idx="4">
                  <c:v>2015</c:v>
                </c:pt>
                <c:pt idx="5">
                  <c:v>2016</c:v>
                </c:pt>
                <c:pt idx="6">
                  <c:v>2017</c:v>
                </c:pt>
              </c:numCache>
            </c:numRef>
          </c:cat>
          <c:val>
            <c:numRef>
              <c:f>Graf_58!$E$17:$E$23</c:f>
              <c:numCache>
                <c:formatCode>0</c:formatCode>
                <c:ptCount val="7"/>
                <c:pt idx="0">
                  <c:v>100</c:v>
                </c:pt>
                <c:pt idx="1">
                  <c:v>108.02101078932425</c:v>
                </c:pt>
                <c:pt idx="2">
                  <c:v>99.616695059625215</c:v>
                </c:pt>
                <c:pt idx="3">
                  <c:v>135.51959114139694</c:v>
                </c:pt>
                <c:pt idx="4">
                  <c:v>123.90687109596821</c:v>
                </c:pt>
                <c:pt idx="5">
                  <c:v>125.44009085746734</c:v>
                </c:pt>
                <c:pt idx="6">
                  <c:v>124.44633730834754</c:v>
                </c:pt>
              </c:numCache>
            </c:numRef>
          </c:val>
          <c:smooth val="0"/>
        </c:ser>
        <c:ser>
          <c:idx val="0"/>
          <c:order val="4"/>
          <c:tx>
            <c:strRef>
              <c:f>Graf_58!$F$16</c:f>
              <c:strCache>
                <c:ptCount val="1"/>
                <c:pt idx="0">
                  <c:v>Návštevníci</c:v>
                </c:pt>
              </c:strCache>
            </c:strRef>
          </c:tx>
          <c:marker>
            <c:symbol val="none"/>
          </c:marker>
          <c:cat>
            <c:numRef>
              <c:f>Graf_58!$A$17:$A$23</c:f>
              <c:numCache>
                <c:formatCode>General</c:formatCode>
                <c:ptCount val="7"/>
                <c:pt idx="0">
                  <c:v>2011</c:v>
                </c:pt>
                <c:pt idx="1">
                  <c:v>2012</c:v>
                </c:pt>
                <c:pt idx="2">
                  <c:v>2013</c:v>
                </c:pt>
                <c:pt idx="3">
                  <c:v>2014</c:v>
                </c:pt>
                <c:pt idx="4">
                  <c:v>2015</c:v>
                </c:pt>
                <c:pt idx="5">
                  <c:v>2016</c:v>
                </c:pt>
                <c:pt idx="6">
                  <c:v>2017</c:v>
                </c:pt>
              </c:numCache>
            </c:numRef>
          </c:cat>
          <c:val>
            <c:numRef>
              <c:f>Graf_58!$F$17:$F$23</c:f>
              <c:numCache>
                <c:formatCode>0</c:formatCode>
                <c:ptCount val="7"/>
                <c:pt idx="0">
                  <c:v>100</c:v>
                </c:pt>
                <c:pt idx="1">
                  <c:v>109.24784330754811</c:v>
                </c:pt>
                <c:pt idx="2">
                  <c:v>97.039949366154516</c:v>
                </c:pt>
                <c:pt idx="3">
                  <c:v>124.50256646046998</c:v>
                </c:pt>
                <c:pt idx="4">
                  <c:v>113.96695176586955</c:v>
                </c:pt>
                <c:pt idx="5">
                  <c:v>115.8639470842256</c:v>
                </c:pt>
                <c:pt idx="6">
                  <c:v>114.65621350226418</c:v>
                </c:pt>
              </c:numCache>
            </c:numRef>
          </c:val>
          <c:smooth val="0"/>
        </c:ser>
        <c:dLbls>
          <c:showLegendKey val="0"/>
          <c:showVal val="0"/>
          <c:showCatName val="0"/>
          <c:showSerName val="0"/>
          <c:showPercent val="0"/>
          <c:showBubbleSize val="0"/>
        </c:dLbls>
        <c:marker val="1"/>
        <c:smooth val="0"/>
        <c:axId val="202897280"/>
        <c:axId val="202898816"/>
      </c:lineChart>
      <c:catAx>
        <c:axId val="202897280"/>
        <c:scaling>
          <c:orientation val="minMax"/>
        </c:scaling>
        <c:delete val="0"/>
        <c:axPos val="b"/>
        <c:numFmt formatCode="General" sourceLinked="1"/>
        <c:majorTickMark val="none"/>
        <c:minorTickMark val="none"/>
        <c:tickLblPos val="nextTo"/>
        <c:txPr>
          <a:bodyPr/>
          <a:lstStyle/>
          <a:p>
            <a:pPr>
              <a:defRPr sz="800"/>
            </a:pPr>
            <a:endParaRPr lang="sk-SK"/>
          </a:p>
        </c:txPr>
        <c:crossAx val="202898816"/>
        <c:crosses val="autoZero"/>
        <c:auto val="1"/>
        <c:lblAlgn val="ctr"/>
        <c:lblOffset val="100"/>
        <c:noMultiLvlLbl val="0"/>
      </c:catAx>
      <c:valAx>
        <c:axId val="202898816"/>
        <c:scaling>
          <c:orientation val="minMax"/>
          <c:min val="80"/>
        </c:scaling>
        <c:delete val="0"/>
        <c:axPos val="l"/>
        <c:majorGridlines>
          <c:spPr>
            <a:ln>
              <a:prstDash val="dash"/>
            </a:ln>
          </c:spPr>
        </c:majorGridlines>
        <c:numFmt formatCode="0" sourceLinked="1"/>
        <c:majorTickMark val="none"/>
        <c:minorTickMark val="none"/>
        <c:tickLblPos val="nextTo"/>
        <c:spPr>
          <a:ln>
            <a:noFill/>
          </a:ln>
        </c:spPr>
        <c:txPr>
          <a:bodyPr/>
          <a:lstStyle/>
          <a:p>
            <a:pPr>
              <a:defRPr sz="800"/>
            </a:pPr>
            <a:endParaRPr lang="sk-SK"/>
          </a:p>
        </c:txPr>
        <c:crossAx val="202897280"/>
        <c:crosses val="autoZero"/>
        <c:crossBetween val="between"/>
      </c:valAx>
    </c:plotArea>
    <c:legend>
      <c:legendPos val="r"/>
      <c:layout>
        <c:manualLayout>
          <c:xMode val="edge"/>
          <c:yMode val="edge"/>
          <c:x val="8.7571471598837033E-2"/>
          <c:y val="0.11478091280256635"/>
          <c:w val="0.15024317324572839"/>
          <c:h val="0.32845540533848361"/>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9911132032408994E-2"/>
          <c:y val="4.3585926831178318E-2"/>
          <c:w val="0.95007046673513629"/>
          <c:h val="0.87185051119085055"/>
        </c:manualLayout>
      </c:layout>
      <c:lineChart>
        <c:grouping val="standard"/>
        <c:varyColors val="0"/>
        <c:ser>
          <c:idx val="3"/>
          <c:order val="0"/>
          <c:tx>
            <c:strRef>
              <c:f>Graf_59!$B$6</c:f>
              <c:strCache>
                <c:ptCount val="1"/>
                <c:pt idx="0">
                  <c:v>Nezávislé</c:v>
                </c:pt>
              </c:strCache>
            </c:strRef>
          </c:tx>
          <c:spPr>
            <a:ln>
              <a:solidFill>
                <a:srgbClr val="1E4E9D"/>
              </a:solidFill>
            </a:ln>
          </c:spPr>
          <c:marker>
            <c:symbol val="none"/>
          </c:marker>
          <c:cat>
            <c:numRef>
              <c:f>Graf_59!$A$7:$A$13</c:f>
              <c:numCache>
                <c:formatCode>General</c:formatCode>
                <c:ptCount val="7"/>
                <c:pt idx="0">
                  <c:v>2011</c:v>
                </c:pt>
                <c:pt idx="1">
                  <c:v>2012</c:v>
                </c:pt>
                <c:pt idx="2">
                  <c:v>2013</c:v>
                </c:pt>
                <c:pt idx="3">
                  <c:v>2014</c:v>
                </c:pt>
                <c:pt idx="4">
                  <c:v>2015</c:v>
                </c:pt>
                <c:pt idx="5">
                  <c:v>2016</c:v>
                </c:pt>
                <c:pt idx="6">
                  <c:v>2017</c:v>
                </c:pt>
              </c:numCache>
            </c:numRef>
          </c:cat>
          <c:val>
            <c:numRef>
              <c:f>Graf_59!$B$7:$B$13</c:f>
              <c:numCache>
                <c:formatCode>General</c:formatCode>
                <c:ptCount val="7"/>
                <c:pt idx="0">
                  <c:v>24</c:v>
                </c:pt>
                <c:pt idx="1">
                  <c:v>33</c:v>
                </c:pt>
                <c:pt idx="2">
                  <c:v>24</c:v>
                </c:pt>
                <c:pt idx="3">
                  <c:v>49</c:v>
                </c:pt>
                <c:pt idx="4">
                  <c:v>51</c:v>
                </c:pt>
                <c:pt idx="5">
                  <c:v>55</c:v>
                </c:pt>
                <c:pt idx="6">
                  <c:v>55</c:v>
                </c:pt>
              </c:numCache>
            </c:numRef>
          </c:val>
          <c:smooth val="0"/>
        </c:ser>
        <c:ser>
          <c:idx val="0"/>
          <c:order val="1"/>
          <c:tx>
            <c:strRef>
              <c:f>Graf_59!$C$6</c:f>
              <c:strCache>
                <c:ptCount val="1"/>
                <c:pt idx="0">
                  <c:v>Zriadené</c:v>
                </c:pt>
              </c:strCache>
            </c:strRef>
          </c:tx>
          <c:marker>
            <c:symbol val="none"/>
          </c:marker>
          <c:cat>
            <c:numRef>
              <c:f>Graf_59!$A$7:$A$13</c:f>
              <c:numCache>
                <c:formatCode>General</c:formatCode>
                <c:ptCount val="7"/>
                <c:pt idx="0">
                  <c:v>2011</c:v>
                </c:pt>
                <c:pt idx="1">
                  <c:v>2012</c:v>
                </c:pt>
                <c:pt idx="2">
                  <c:v>2013</c:v>
                </c:pt>
                <c:pt idx="3">
                  <c:v>2014</c:v>
                </c:pt>
                <c:pt idx="4">
                  <c:v>2015</c:v>
                </c:pt>
                <c:pt idx="5">
                  <c:v>2016</c:v>
                </c:pt>
                <c:pt idx="6">
                  <c:v>2017</c:v>
                </c:pt>
              </c:numCache>
            </c:numRef>
          </c:cat>
          <c:val>
            <c:numRef>
              <c:f>Graf_59!$C$7:$C$13</c:f>
              <c:numCache>
                <c:formatCode>General</c:formatCode>
                <c:ptCount val="7"/>
                <c:pt idx="0">
                  <c:v>26</c:v>
                </c:pt>
                <c:pt idx="1">
                  <c:v>26</c:v>
                </c:pt>
                <c:pt idx="2">
                  <c:v>25</c:v>
                </c:pt>
                <c:pt idx="3">
                  <c:v>27</c:v>
                </c:pt>
                <c:pt idx="4">
                  <c:v>27</c:v>
                </c:pt>
                <c:pt idx="5">
                  <c:v>27</c:v>
                </c:pt>
                <c:pt idx="6">
                  <c:v>27</c:v>
                </c:pt>
              </c:numCache>
            </c:numRef>
          </c:val>
          <c:smooth val="0"/>
        </c:ser>
        <c:dLbls>
          <c:showLegendKey val="0"/>
          <c:showVal val="0"/>
          <c:showCatName val="0"/>
          <c:showSerName val="0"/>
          <c:showPercent val="0"/>
          <c:showBubbleSize val="0"/>
        </c:dLbls>
        <c:marker val="1"/>
        <c:smooth val="0"/>
        <c:axId val="202953472"/>
        <c:axId val="202955008"/>
      </c:lineChart>
      <c:catAx>
        <c:axId val="202953472"/>
        <c:scaling>
          <c:orientation val="minMax"/>
        </c:scaling>
        <c:delete val="0"/>
        <c:axPos val="b"/>
        <c:numFmt formatCode="General" sourceLinked="1"/>
        <c:majorTickMark val="none"/>
        <c:minorTickMark val="none"/>
        <c:tickLblPos val="nextTo"/>
        <c:txPr>
          <a:bodyPr/>
          <a:lstStyle/>
          <a:p>
            <a:pPr>
              <a:defRPr sz="800"/>
            </a:pPr>
            <a:endParaRPr lang="sk-SK"/>
          </a:p>
        </c:txPr>
        <c:crossAx val="202955008"/>
        <c:crosses val="autoZero"/>
        <c:auto val="1"/>
        <c:lblAlgn val="ctr"/>
        <c:lblOffset val="100"/>
        <c:noMultiLvlLbl val="0"/>
      </c:catAx>
      <c:valAx>
        <c:axId val="202955008"/>
        <c:scaling>
          <c:orientation val="minMax"/>
          <c:min val="20"/>
        </c:scaling>
        <c:delete val="0"/>
        <c:axPos val="l"/>
        <c:majorGridlines>
          <c:spPr>
            <a:ln>
              <a:prstDash val="dash"/>
            </a:ln>
          </c:spPr>
        </c:majorGridlines>
        <c:numFmt formatCode="General" sourceLinked="1"/>
        <c:majorTickMark val="none"/>
        <c:minorTickMark val="none"/>
        <c:tickLblPos val="nextTo"/>
        <c:spPr>
          <a:ln>
            <a:noFill/>
          </a:ln>
        </c:spPr>
        <c:txPr>
          <a:bodyPr/>
          <a:lstStyle/>
          <a:p>
            <a:pPr>
              <a:defRPr sz="800"/>
            </a:pPr>
            <a:endParaRPr lang="sk-SK"/>
          </a:p>
        </c:txPr>
        <c:crossAx val="202953472"/>
        <c:crosses val="autoZero"/>
        <c:crossBetween val="between"/>
      </c:valAx>
    </c:plotArea>
    <c:legend>
      <c:legendPos val="r"/>
      <c:layout>
        <c:manualLayout>
          <c:xMode val="edge"/>
          <c:yMode val="edge"/>
          <c:x val="8.7571471598837033E-2"/>
          <c:y val="0.11478091280256635"/>
          <c:w val="0.1430972990078368"/>
          <c:h val="0.11276524059276631"/>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18592849161175E-2"/>
          <c:y val="5.821745233487019E-2"/>
          <c:w val="0.9254518927708294"/>
          <c:h val="0.861858302388258"/>
        </c:manualLayout>
      </c:layout>
      <c:barChart>
        <c:barDir val="col"/>
        <c:grouping val="clustered"/>
        <c:varyColors val="0"/>
        <c:ser>
          <c:idx val="0"/>
          <c:order val="0"/>
          <c:tx>
            <c:strRef>
              <c:f>Graf_6!$C$12</c:f>
              <c:strCache>
                <c:ptCount val="1"/>
                <c:pt idx="0">
                  <c:v>Výdavky na kultúru p.c., v PKS</c:v>
                </c:pt>
              </c:strCache>
            </c:strRef>
          </c:tx>
          <c:spPr>
            <a:solidFill>
              <a:srgbClr val="1E4E9D"/>
            </a:solidFill>
          </c:spPr>
          <c:invertIfNegative val="0"/>
          <c:dPt>
            <c:idx val="19"/>
            <c:invertIfNegative val="0"/>
            <c:bubble3D val="0"/>
            <c:spPr>
              <a:solidFill>
                <a:srgbClr val="1E4E9D"/>
              </a:solidFill>
              <a:ln>
                <a:noFill/>
              </a:ln>
            </c:spPr>
          </c:dPt>
          <c:dPt>
            <c:idx val="21"/>
            <c:invertIfNegative val="0"/>
            <c:bubble3D val="0"/>
            <c:spPr>
              <a:solidFill>
                <a:srgbClr val="F2A444"/>
              </a:solidFill>
            </c:spPr>
          </c:dPt>
          <c:dLbls>
            <c:dLbl>
              <c:idx val="21"/>
              <c:layout>
                <c:manualLayout>
                  <c:x val="0"/>
                  <c:y val="2.079194726245356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sk-SK"/>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Graf_6!$B$13:$B$40</c:f>
              <c:strCache>
                <c:ptCount val="28"/>
                <c:pt idx="0">
                  <c:v>LU</c:v>
                </c:pt>
                <c:pt idx="1">
                  <c:v>DK</c:v>
                </c:pt>
                <c:pt idx="2">
                  <c:v>HU</c:v>
                </c:pt>
                <c:pt idx="3">
                  <c:v>EE</c:v>
                </c:pt>
                <c:pt idx="4">
                  <c:v>AT</c:v>
                </c:pt>
                <c:pt idx="5">
                  <c:v>HR</c:v>
                </c:pt>
                <c:pt idx="6">
                  <c:v>FI</c:v>
                </c:pt>
                <c:pt idx="7">
                  <c:v>BE</c:v>
                </c:pt>
                <c:pt idx="8">
                  <c:v>DE</c:v>
                </c:pt>
                <c:pt idx="9">
                  <c:v>SI</c:v>
                </c:pt>
                <c:pt idx="10">
                  <c:v>MT</c:v>
                </c:pt>
                <c:pt idx="11">
                  <c:v>LV</c:v>
                </c:pt>
                <c:pt idx="12">
                  <c:v>NL</c:v>
                </c:pt>
                <c:pt idx="13">
                  <c:v>FR</c:v>
                </c:pt>
                <c:pt idx="14">
                  <c:v>CZ</c:v>
                </c:pt>
                <c:pt idx="15">
                  <c:v>IE</c:v>
                </c:pt>
                <c:pt idx="16">
                  <c:v>LT</c:v>
                </c:pt>
                <c:pt idx="17">
                  <c:v>ES</c:v>
                </c:pt>
                <c:pt idx="18">
                  <c:v>SE</c:v>
                </c:pt>
                <c:pt idx="19">
                  <c:v>PL</c:v>
                </c:pt>
                <c:pt idx="20">
                  <c:v>IT</c:v>
                </c:pt>
                <c:pt idx="21">
                  <c:v>SK</c:v>
                </c:pt>
                <c:pt idx="22">
                  <c:v>CY</c:v>
                </c:pt>
                <c:pt idx="23">
                  <c:v>UK</c:v>
                </c:pt>
                <c:pt idx="24">
                  <c:v>RO</c:v>
                </c:pt>
                <c:pt idx="25">
                  <c:v>PT</c:v>
                </c:pt>
                <c:pt idx="26">
                  <c:v>BG</c:v>
                </c:pt>
                <c:pt idx="27">
                  <c:v>EL</c:v>
                </c:pt>
              </c:strCache>
            </c:strRef>
          </c:cat>
          <c:val>
            <c:numRef>
              <c:f>Graf_6!$C$13:$C$40</c:f>
              <c:numCache>
                <c:formatCode>0</c:formatCode>
                <c:ptCount val="28"/>
                <c:pt idx="0">
                  <c:v>578.06145492167923</c:v>
                </c:pt>
                <c:pt idx="1">
                  <c:v>511.38876373180699</c:v>
                </c:pt>
                <c:pt idx="2">
                  <c:v>467.78002031897944</c:v>
                </c:pt>
                <c:pt idx="3">
                  <c:v>366.41013462535136</c:v>
                </c:pt>
                <c:pt idx="4">
                  <c:v>341.17352235334323</c:v>
                </c:pt>
                <c:pt idx="5">
                  <c:v>313.81885070239395</c:v>
                </c:pt>
                <c:pt idx="6">
                  <c:v>312.74956971196218</c:v>
                </c:pt>
                <c:pt idx="7">
                  <c:v>306.20006859988143</c:v>
                </c:pt>
                <c:pt idx="8">
                  <c:v>284.26525123835245</c:v>
                </c:pt>
                <c:pt idx="9">
                  <c:v>283.71601560817317</c:v>
                </c:pt>
                <c:pt idx="10">
                  <c:v>279.20332765776931</c:v>
                </c:pt>
                <c:pt idx="11">
                  <c:v>272.39527543147113</c:v>
                </c:pt>
                <c:pt idx="12">
                  <c:v>272.15246116749006</c:v>
                </c:pt>
                <c:pt idx="13">
                  <c:v>264.63740060453409</c:v>
                </c:pt>
                <c:pt idx="14">
                  <c:v>241.94072089180986</c:v>
                </c:pt>
                <c:pt idx="15">
                  <c:v>237.60193412078675</c:v>
                </c:pt>
                <c:pt idx="16">
                  <c:v>199.57345682714262</c:v>
                </c:pt>
                <c:pt idx="17">
                  <c:v>198.22492204523184</c:v>
                </c:pt>
                <c:pt idx="18">
                  <c:v>193.81155187592074</c:v>
                </c:pt>
                <c:pt idx="19">
                  <c:v>174.2064625937968</c:v>
                </c:pt>
                <c:pt idx="20">
                  <c:v>162.11147587501824</c:v>
                </c:pt>
                <c:pt idx="21">
                  <c:v>159.23200363939011</c:v>
                </c:pt>
                <c:pt idx="22">
                  <c:v>149.58463166744264</c:v>
                </c:pt>
                <c:pt idx="23">
                  <c:v>145.17400934934531</c:v>
                </c:pt>
                <c:pt idx="24">
                  <c:v>136.3663476870228</c:v>
                </c:pt>
                <c:pt idx="25">
                  <c:v>124.8947560255977</c:v>
                </c:pt>
                <c:pt idx="26">
                  <c:v>120.54447870511882</c:v>
                </c:pt>
                <c:pt idx="27">
                  <c:v>77.499589525861737</c:v>
                </c:pt>
              </c:numCache>
            </c:numRef>
          </c:val>
        </c:ser>
        <c:dLbls>
          <c:showLegendKey val="0"/>
          <c:showVal val="0"/>
          <c:showCatName val="0"/>
          <c:showSerName val="0"/>
          <c:showPercent val="0"/>
          <c:showBubbleSize val="0"/>
        </c:dLbls>
        <c:gapWidth val="150"/>
        <c:axId val="197012096"/>
        <c:axId val="197026176"/>
      </c:barChart>
      <c:lineChart>
        <c:grouping val="standard"/>
        <c:varyColors val="0"/>
        <c:ser>
          <c:idx val="1"/>
          <c:order val="1"/>
          <c:tx>
            <c:strRef>
              <c:f>Graf_6!$D$12</c:f>
              <c:strCache>
                <c:ptCount val="1"/>
                <c:pt idx="0">
                  <c:v>Vážený priemer EÚ 28</c:v>
                </c:pt>
              </c:strCache>
            </c:strRef>
          </c:tx>
          <c:spPr>
            <a:ln w="12700">
              <a:solidFill>
                <a:srgbClr val="23AD7B"/>
              </a:solidFill>
            </a:ln>
          </c:spPr>
          <c:marker>
            <c:symbol val="none"/>
          </c:marker>
          <c:dLbls>
            <c:dLbl>
              <c:idx val="27"/>
              <c:layout>
                <c:manualLayout>
                  <c:x val="-2.6402640264026403E-2"/>
                  <c:y val="2.4950009282704015E-2"/>
                </c:manualLayout>
              </c:layout>
              <c:tx>
                <c:rich>
                  <a:bodyPr/>
                  <a:lstStyle/>
                  <a:p>
                    <a:r>
                      <a:rPr lang="en-US"/>
                      <a:t>221 (EÚ 28)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sk-SK"/>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Graf_6!$B$13:$B$40</c:f>
              <c:strCache>
                <c:ptCount val="28"/>
                <c:pt idx="0">
                  <c:v>LU</c:v>
                </c:pt>
                <c:pt idx="1">
                  <c:v>DK</c:v>
                </c:pt>
                <c:pt idx="2">
                  <c:v>HU</c:v>
                </c:pt>
                <c:pt idx="3">
                  <c:v>EE</c:v>
                </c:pt>
                <c:pt idx="4">
                  <c:v>AT</c:v>
                </c:pt>
                <c:pt idx="5">
                  <c:v>HR</c:v>
                </c:pt>
                <c:pt idx="6">
                  <c:v>FI</c:v>
                </c:pt>
                <c:pt idx="7">
                  <c:v>BE</c:v>
                </c:pt>
                <c:pt idx="8">
                  <c:v>DE</c:v>
                </c:pt>
                <c:pt idx="9">
                  <c:v>SI</c:v>
                </c:pt>
                <c:pt idx="10">
                  <c:v>MT</c:v>
                </c:pt>
                <c:pt idx="11">
                  <c:v>LV</c:v>
                </c:pt>
                <c:pt idx="12">
                  <c:v>NL</c:v>
                </c:pt>
                <c:pt idx="13">
                  <c:v>FR</c:v>
                </c:pt>
                <c:pt idx="14">
                  <c:v>CZ</c:v>
                </c:pt>
                <c:pt idx="15">
                  <c:v>IE</c:v>
                </c:pt>
                <c:pt idx="16">
                  <c:v>LT</c:v>
                </c:pt>
                <c:pt idx="17">
                  <c:v>ES</c:v>
                </c:pt>
                <c:pt idx="18">
                  <c:v>SE</c:v>
                </c:pt>
                <c:pt idx="19">
                  <c:v>PL</c:v>
                </c:pt>
                <c:pt idx="20">
                  <c:v>IT</c:v>
                </c:pt>
                <c:pt idx="21">
                  <c:v>SK</c:v>
                </c:pt>
                <c:pt idx="22">
                  <c:v>CY</c:v>
                </c:pt>
                <c:pt idx="23">
                  <c:v>UK</c:v>
                </c:pt>
                <c:pt idx="24">
                  <c:v>RO</c:v>
                </c:pt>
                <c:pt idx="25">
                  <c:v>PT</c:v>
                </c:pt>
                <c:pt idx="26">
                  <c:v>BG</c:v>
                </c:pt>
                <c:pt idx="27">
                  <c:v>EL</c:v>
                </c:pt>
              </c:strCache>
            </c:strRef>
          </c:cat>
          <c:val>
            <c:numRef>
              <c:f>Graf_6!$D$13:$D$40</c:f>
              <c:numCache>
                <c:formatCode>#,##0</c:formatCode>
                <c:ptCount val="28"/>
                <c:pt idx="0">
                  <c:v>220.86255774810178</c:v>
                </c:pt>
                <c:pt idx="1">
                  <c:v>220.86255774810178</c:v>
                </c:pt>
                <c:pt idx="2">
                  <c:v>220.86255774810178</c:v>
                </c:pt>
                <c:pt idx="3">
                  <c:v>220.86255774810178</c:v>
                </c:pt>
                <c:pt idx="4">
                  <c:v>220.86255774810178</c:v>
                </c:pt>
                <c:pt idx="5">
                  <c:v>220.86255774810178</c:v>
                </c:pt>
                <c:pt idx="6">
                  <c:v>220.86255774810178</c:v>
                </c:pt>
                <c:pt idx="7">
                  <c:v>220.86255774810178</c:v>
                </c:pt>
                <c:pt idx="8">
                  <c:v>220.86255774810178</c:v>
                </c:pt>
                <c:pt idx="9">
                  <c:v>220.86255774810178</c:v>
                </c:pt>
                <c:pt idx="10">
                  <c:v>220.86255774810178</c:v>
                </c:pt>
                <c:pt idx="11">
                  <c:v>220.86255774810178</c:v>
                </c:pt>
                <c:pt idx="12">
                  <c:v>220.86255774810178</c:v>
                </c:pt>
                <c:pt idx="13">
                  <c:v>220.86255774810178</c:v>
                </c:pt>
                <c:pt idx="14">
                  <c:v>220.86255774810178</c:v>
                </c:pt>
                <c:pt idx="15">
                  <c:v>220.86255774810178</c:v>
                </c:pt>
                <c:pt idx="16">
                  <c:v>220.86255774810178</c:v>
                </c:pt>
                <c:pt idx="17">
                  <c:v>220.86255774810178</c:v>
                </c:pt>
                <c:pt idx="18">
                  <c:v>220.86255774810178</c:v>
                </c:pt>
                <c:pt idx="19">
                  <c:v>220.86255774810178</c:v>
                </c:pt>
                <c:pt idx="20">
                  <c:v>220.86255774810178</c:v>
                </c:pt>
                <c:pt idx="21">
                  <c:v>220.86255774810178</c:v>
                </c:pt>
                <c:pt idx="22">
                  <c:v>220.86255774810178</c:v>
                </c:pt>
                <c:pt idx="23">
                  <c:v>220.86255774810178</c:v>
                </c:pt>
                <c:pt idx="24">
                  <c:v>220.86255774810178</c:v>
                </c:pt>
                <c:pt idx="25">
                  <c:v>220.86255774810178</c:v>
                </c:pt>
                <c:pt idx="26">
                  <c:v>220.86255774810178</c:v>
                </c:pt>
                <c:pt idx="27">
                  <c:v>220.86255774810178</c:v>
                </c:pt>
              </c:numCache>
            </c:numRef>
          </c:val>
          <c:smooth val="0"/>
        </c:ser>
        <c:ser>
          <c:idx val="2"/>
          <c:order val="2"/>
          <c:tx>
            <c:strRef>
              <c:f>Graf_6!$E$12</c:f>
              <c:strCache>
                <c:ptCount val="1"/>
                <c:pt idx="0">
                  <c:v>Vážený priemer V4</c:v>
                </c:pt>
              </c:strCache>
            </c:strRef>
          </c:tx>
          <c:marker>
            <c:symbol val="none"/>
          </c:marker>
          <c:dLbls>
            <c:dLbl>
              <c:idx val="26"/>
              <c:layout>
                <c:manualLayout>
                  <c:x val="-6.0348892032060349E-2"/>
                  <c:y val="-2.9108726167435095E-2"/>
                </c:manualLayout>
              </c:layout>
              <c:tx>
                <c:rich>
                  <a:bodyPr/>
                  <a:lstStyle/>
                  <a:p>
                    <a:r>
                      <a:rPr lang="en-US" sz="900"/>
                      <a:t>229 (V4)</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sk-SK"/>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Graf_6!$B$13:$B$40</c:f>
              <c:strCache>
                <c:ptCount val="28"/>
                <c:pt idx="0">
                  <c:v>LU</c:v>
                </c:pt>
                <c:pt idx="1">
                  <c:v>DK</c:v>
                </c:pt>
                <c:pt idx="2">
                  <c:v>HU</c:v>
                </c:pt>
                <c:pt idx="3">
                  <c:v>EE</c:v>
                </c:pt>
                <c:pt idx="4">
                  <c:v>AT</c:v>
                </c:pt>
                <c:pt idx="5">
                  <c:v>HR</c:v>
                </c:pt>
                <c:pt idx="6">
                  <c:v>FI</c:v>
                </c:pt>
                <c:pt idx="7">
                  <c:v>BE</c:v>
                </c:pt>
                <c:pt idx="8">
                  <c:v>DE</c:v>
                </c:pt>
                <c:pt idx="9">
                  <c:v>SI</c:v>
                </c:pt>
                <c:pt idx="10">
                  <c:v>MT</c:v>
                </c:pt>
                <c:pt idx="11">
                  <c:v>LV</c:v>
                </c:pt>
                <c:pt idx="12">
                  <c:v>NL</c:v>
                </c:pt>
                <c:pt idx="13">
                  <c:v>FR</c:v>
                </c:pt>
                <c:pt idx="14">
                  <c:v>CZ</c:v>
                </c:pt>
                <c:pt idx="15">
                  <c:v>IE</c:v>
                </c:pt>
                <c:pt idx="16">
                  <c:v>LT</c:v>
                </c:pt>
                <c:pt idx="17">
                  <c:v>ES</c:v>
                </c:pt>
                <c:pt idx="18">
                  <c:v>SE</c:v>
                </c:pt>
                <c:pt idx="19">
                  <c:v>PL</c:v>
                </c:pt>
                <c:pt idx="20">
                  <c:v>IT</c:v>
                </c:pt>
                <c:pt idx="21">
                  <c:v>SK</c:v>
                </c:pt>
                <c:pt idx="22">
                  <c:v>CY</c:v>
                </c:pt>
                <c:pt idx="23">
                  <c:v>UK</c:v>
                </c:pt>
                <c:pt idx="24">
                  <c:v>RO</c:v>
                </c:pt>
                <c:pt idx="25">
                  <c:v>PT</c:v>
                </c:pt>
                <c:pt idx="26">
                  <c:v>BG</c:v>
                </c:pt>
                <c:pt idx="27">
                  <c:v>EL</c:v>
                </c:pt>
              </c:strCache>
            </c:strRef>
          </c:cat>
          <c:val>
            <c:numRef>
              <c:f>Graf_6!$E$13:$E$40</c:f>
              <c:numCache>
                <c:formatCode>0</c:formatCode>
                <c:ptCount val="28"/>
                <c:pt idx="0">
                  <c:v>229.25826508142617</c:v>
                </c:pt>
                <c:pt idx="1">
                  <c:v>229.25826508142617</c:v>
                </c:pt>
                <c:pt idx="2">
                  <c:v>229.25826508142617</c:v>
                </c:pt>
                <c:pt idx="3">
                  <c:v>229.25826508142617</c:v>
                </c:pt>
                <c:pt idx="4">
                  <c:v>229.25826508142617</c:v>
                </c:pt>
                <c:pt idx="5">
                  <c:v>229.25826508142617</c:v>
                </c:pt>
                <c:pt idx="6">
                  <c:v>229.25826508142617</c:v>
                </c:pt>
                <c:pt idx="7">
                  <c:v>229.25826508142617</c:v>
                </c:pt>
                <c:pt idx="8">
                  <c:v>229.25826508142617</c:v>
                </c:pt>
                <c:pt idx="9">
                  <c:v>229.25826508142617</c:v>
                </c:pt>
                <c:pt idx="10">
                  <c:v>229.25826508142617</c:v>
                </c:pt>
                <c:pt idx="11">
                  <c:v>229.25826508142617</c:v>
                </c:pt>
                <c:pt idx="12">
                  <c:v>229.25826508142617</c:v>
                </c:pt>
                <c:pt idx="13">
                  <c:v>229.25826508142617</c:v>
                </c:pt>
                <c:pt idx="14">
                  <c:v>229.25826508142617</c:v>
                </c:pt>
                <c:pt idx="15">
                  <c:v>229.25826508142617</c:v>
                </c:pt>
                <c:pt idx="16">
                  <c:v>229.25826508142617</c:v>
                </c:pt>
                <c:pt idx="17">
                  <c:v>229.25826508142617</c:v>
                </c:pt>
                <c:pt idx="18">
                  <c:v>229.25826508142617</c:v>
                </c:pt>
                <c:pt idx="19">
                  <c:v>229.25826508142617</c:v>
                </c:pt>
                <c:pt idx="20">
                  <c:v>229.25826508142617</c:v>
                </c:pt>
                <c:pt idx="21">
                  <c:v>229.25826508142617</c:v>
                </c:pt>
                <c:pt idx="22">
                  <c:v>229.25826508142617</c:v>
                </c:pt>
                <c:pt idx="23">
                  <c:v>229.25826508142617</c:v>
                </c:pt>
                <c:pt idx="24">
                  <c:v>229.25826508142617</c:v>
                </c:pt>
                <c:pt idx="25">
                  <c:v>229.25826508142617</c:v>
                </c:pt>
                <c:pt idx="26">
                  <c:v>229.25826508142617</c:v>
                </c:pt>
                <c:pt idx="27">
                  <c:v>229.25826508142617</c:v>
                </c:pt>
              </c:numCache>
            </c:numRef>
          </c:val>
          <c:smooth val="0"/>
        </c:ser>
        <c:dLbls>
          <c:showLegendKey val="0"/>
          <c:showVal val="0"/>
          <c:showCatName val="0"/>
          <c:showSerName val="0"/>
          <c:showPercent val="0"/>
          <c:showBubbleSize val="0"/>
        </c:dLbls>
        <c:marker val="1"/>
        <c:smooth val="0"/>
        <c:axId val="197012096"/>
        <c:axId val="197026176"/>
      </c:lineChart>
      <c:catAx>
        <c:axId val="197012096"/>
        <c:scaling>
          <c:orientation val="minMax"/>
        </c:scaling>
        <c:delete val="0"/>
        <c:axPos val="b"/>
        <c:numFmt formatCode="General" sourceLinked="0"/>
        <c:majorTickMark val="none"/>
        <c:minorTickMark val="none"/>
        <c:tickLblPos val="nextTo"/>
        <c:txPr>
          <a:bodyPr/>
          <a:lstStyle/>
          <a:p>
            <a:pPr>
              <a:defRPr sz="900">
                <a:latin typeface="Arial Narrow" panose="020B0606020202030204" pitchFamily="34" charset="0"/>
              </a:defRPr>
            </a:pPr>
            <a:endParaRPr lang="sk-SK"/>
          </a:p>
        </c:txPr>
        <c:crossAx val="197026176"/>
        <c:crosses val="autoZero"/>
        <c:auto val="1"/>
        <c:lblAlgn val="ctr"/>
        <c:lblOffset val="100"/>
        <c:noMultiLvlLbl val="0"/>
      </c:catAx>
      <c:valAx>
        <c:axId val="197026176"/>
        <c:scaling>
          <c:orientation val="minMax"/>
        </c:scaling>
        <c:delete val="0"/>
        <c:axPos val="l"/>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900"/>
            </a:pPr>
            <a:endParaRPr lang="sk-SK"/>
          </a:p>
        </c:txPr>
        <c:crossAx val="197012096"/>
        <c:crosses val="autoZero"/>
        <c:crossBetween val="between"/>
      </c:valAx>
    </c:plotArea>
    <c:legend>
      <c:legendPos val="t"/>
      <c:layout>
        <c:manualLayout>
          <c:xMode val="edge"/>
          <c:yMode val="edge"/>
          <c:x val="0.41990525779006416"/>
          <c:y val="6.9444444444444448E-2"/>
          <c:w val="0.58009481488081316"/>
          <c:h val="7.0173313159141548E-2"/>
        </c:manualLayout>
      </c:layout>
      <c:overlay val="1"/>
      <c:txPr>
        <a:bodyPr/>
        <a:lstStyle/>
        <a:p>
          <a:pPr>
            <a:defRPr sz="9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793186475636586E-2"/>
          <c:y val="5.0925925925925923E-2"/>
          <c:w val="0.91572227164690412"/>
          <c:h val="0.87876854741142474"/>
        </c:manualLayout>
      </c:layout>
      <c:barChart>
        <c:barDir val="col"/>
        <c:grouping val="clustered"/>
        <c:varyColors val="0"/>
        <c:ser>
          <c:idx val="1"/>
          <c:order val="0"/>
          <c:tx>
            <c:strRef>
              <c:f>Graf_60!$B$7</c:f>
              <c:strCache>
                <c:ptCount val="1"/>
                <c:pt idx="0">
                  <c:v>Zriadené</c:v>
                </c:pt>
              </c:strCache>
            </c:strRef>
          </c:tx>
          <c:spPr>
            <a:solidFill>
              <a:srgbClr val="1E4E9D"/>
            </a:solidFill>
          </c:spPr>
          <c:invertIfNegative val="0"/>
          <c:cat>
            <c:numRef>
              <c:f>Graf_60!$A$8:$A$14</c:f>
              <c:numCache>
                <c:formatCode>General</c:formatCode>
                <c:ptCount val="7"/>
                <c:pt idx="0">
                  <c:v>2011</c:v>
                </c:pt>
                <c:pt idx="1">
                  <c:v>2012</c:v>
                </c:pt>
                <c:pt idx="2">
                  <c:v>2013</c:v>
                </c:pt>
                <c:pt idx="3">
                  <c:v>2014</c:v>
                </c:pt>
                <c:pt idx="4">
                  <c:v>2015</c:v>
                </c:pt>
                <c:pt idx="5">
                  <c:v>2016</c:v>
                </c:pt>
                <c:pt idx="6">
                  <c:v>2017</c:v>
                </c:pt>
              </c:numCache>
            </c:numRef>
          </c:cat>
          <c:val>
            <c:numRef>
              <c:f>Graf_60!$B$8:$B$14</c:f>
              <c:numCache>
                <c:formatCode>General</c:formatCode>
                <c:ptCount val="7"/>
                <c:pt idx="0">
                  <c:v>200</c:v>
                </c:pt>
                <c:pt idx="1">
                  <c:v>197</c:v>
                </c:pt>
                <c:pt idx="2">
                  <c:v>204</c:v>
                </c:pt>
                <c:pt idx="3">
                  <c:v>200</c:v>
                </c:pt>
                <c:pt idx="4">
                  <c:v>194</c:v>
                </c:pt>
                <c:pt idx="5">
                  <c:v>192</c:v>
                </c:pt>
                <c:pt idx="6">
                  <c:v>194</c:v>
                </c:pt>
              </c:numCache>
            </c:numRef>
          </c:val>
        </c:ser>
        <c:ser>
          <c:idx val="2"/>
          <c:order val="1"/>
          <c:tx>
            <c:strRef>
              <c:f>Graf_60!$C$7</c:f>
              <c:strCache>
                <c:ptCount val="1"/>
                <c:pt idx="0">
                  <c:v>Nezávislé</c:v>
                </c:pt>
              </c:strCache>
            </c:strRef>
          </c:tx>
          <c:spPr>
            <a:solidFill>
              <a:srgbClr val="0487D9"/>
            </a:solidFill>
          </c:spPr>
          <c:invertIfNegative val="0"/>
          <c:cat>
            <c:numRef>
              <c:f>Graf_60!$A$8:$A$14</c:f>
              <c:numCache>
                <c:formatCode>General</c:formatCode>
                <c:ptCount val="7"/>
                <c:pt idx="0">
                  <c:v>2011</c:v>
                </c:pt>
                <c:pt idx="1">
                  <c:v>2012</c:v>
                </c:pt>
                <c:pt idx="2">
                  <c:v>2013</c:v>
                </c:pt>
                <c:pt idx="3">
                  <c:v>2014</c:v>
                </c:pt>
                <c:pt idx="4">
                  <c:v>2015</c:v>
                </c:pt>
                <c:pt idx="5">
                  <c:v>2016</c:v>
                </c:pt>
                <c:pt idx="6">
                  <c:v>2017</c:v>
                </c:pt>
              </c:numCache>
            </c:numRef>
          </c:cat>
          <c:val>
            <c:numRef>
              <c:f>Graf_60!$C$8:$C$14</c:f>
              <c:numCache>
                <c:formatCode>General</c:formatCode>
                <c:ptCount val="7"/>
                <c:pt idx="0">
                  <c:v>77</c:v>
                </c:pt>
                <c:pt idx="1">
                  <c:v>75</c:v>
                </c:pt>
                <c:pt idx="2">
                  <c:v>80</c:v>
                </c:pt>
                <c:pt idx="3">
                  <c:v>85</c:v>
                </c:pt>
                <c:pt idx="4">
                  <c:v>68</c:v>
                </c:pt>
                <c:pt idx="5">
                  <c:v>66</c:v>
                </c:pt>
                <c:pt idx="6">
                  <c:v>64</c:v>
                </c:pt>
              </c:numCache>
            </c:numRef>
          </c:val>
        </c:ser>
        <c:dLbls>
          <c:showLegendKey val="0"/>
          <c:showVal val="0"/>
          <c:showCatName val="0"/>
          <c:showSerName val="0"/>
          <c:showPercent val="0"/>
          <c:showBubbleSize val="0"/>
        </c:dLbls>
        <c:gapWidth val="100"/>
        <c:axId val="202055040"/>
        <c:axId val="202056832"/>
      </c:barChart>
      <c:catAx>
        <c:axId val="202055040"/>
        <c:scaling>
          <c:orientation val="minMax"/>
        </c:scaling>
        <c:delete val="0"/>
        <c:axPos val="b"/>
        <c:numFmt formatCode="General" sourceLinked="1"/>
        <c:majorTickMark val="none"/>
        <c:minorTickMark val="none"/>
        <c:tickLblPos val="nextTo"/>
        <c:txPr>
          <a:bodyPr/>
          <a:lstStyle/>
          <a:p>
            <a:pPr>
              <a:defRPr sz="800"/>
            </a:pPr>
            <a:endParaRPr lang="sk-SK"/>
          </a:p>
        </c:txPr>
        <c:crossAx val="202056832"/>
        <c:crosses val="autoZero"/>
        <c:auto val="1"/>
        <c:lblAlgn val="ctr"/>
        <c:lblOffset val="100"/>
        <c:noMultiLvlLbl val="0"/>
      </c:catAx>
      <c:valAx>
        <c:axId val="202056832"/>
        <c:scaling>
          <c:orientation val="minMax"/>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202055040"/>
        <c:crosses val="autoZero"/>
        <c:crossBetween val="between"/>
      </c:valAx>
    </c:plotArea>
    <c:legend>
      <c:legendPos val="r"/>
      <c:layout>
        <c:manualLayout>
          <c:xMode val="edge"/>
          <c:yMode val="edge"/>
          <c:x val="0.21573333687420607"/>
          <c:y val="4.5569746858248182E-2"/>
          <c:w val="0.53923387954884017"/>
          <c:h val="0.21379447822186784"/>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793186475636586E-2"/>
          <c:y val="5.0925925925925923E-2"/>
          <c:w val="0.91572227164690412"/>
          <c:h val="0.81340898564150066"/>
        </c:manualLayout>
      </c:layout>
      <c:barChart>
        <c:barDir val="col"/>
        <c:grouping val="clustered"/>
        <c:varyColors val="0"/>
        <c:ser>
          <c:idx val="0"/>
          <c:order val="0"/>
          <c:tx>
            <c:strRef>
              <c:f>Graf_61!$B$7</c:f>
              <c:strCache>
                <c:ptCount val="1"/>
                <c:pt idx="0">
                  <c:v>Zriadené</c:v>
                </c:pt>
              </c:strCache>
            </c:strRef>
          </c:tx>
          <c:spPr>
            <a:solidFill>
              <a:srgbClr val="1E4E9D"/>
            </a:solidFill>
          </c:spPr>
          <c:invertIfNegative val="0"/>
          <c:cat>
            <c:numRef>
              <c:f>Graf_61!$A$8:$A$14</c:f>
              <c:numCache>
                <c:formatCode>General</c:formatCode>
                <c:ptCount val="7"/>
                <c:pt idx="0">
                  <c:v>2011</c:v>
                </c:pt>
                <c:pt idx="1">
                  <c:v>2012</c:v>
                </c:pt>
                <c:pt idx="2">
                  <c:v>2013</c:v>
                </c:pt>
                <c:pt idx="3">
                  <c:v>2014</c:v>
                </c:pt>
                <c:pt idx="4">
                  <c:v>2015</c:v>
                </c:pt>
                <c:pt idx="5">
                  <c:v>2016</c:v>
                </c:pt>
                <c:pt idx="6">
                  <c:v>2017</c:v>
                </c:pt>
              </c:numCache>
            </c:numRef>
          </c:cat>
          <c:val>
            <c:numRef>
              <c:f>Graf_61!$B$8:$B$14</c:f>
              <c:numCache>
                <c:formatCode>#,##0.00</c:formatCode>
                <c:ptCount val="7"/>
                <c:pt idx="0">
                  <c:v>44.295999999999999</c:v>
                </c:pt>
                <c:pt idx="1">
                  <c:v>43.505000000000003</c:v>
                </c:pt>
                <c:pt idx="2">
                  <c:v>42.847999999999999</c:v>
                </c:pt>
                <c:pt idx="3">
                  <c:v>42.603000000000002</c:v>
                </c:pt>
                <c:pt idx="4">
                  <c:v>43.036999999999999</c:v>
                </c:pt>
                <c:pt idx="5">
                  <c:v>42.265999999999998</c:v>
                </c:pt>
                <c:pt idx="6">
                  <c:v>43.173000000000002</c:v>
                </c:pt>
              </c:numCache>
            </c:numRef>
          </c:val>
        </c:ser>
        <c:ser>
          <c:idx val="1"/>
          <c:order val="1"/>
          <c:tx>
            <c:strRef>
              <c:f>Graf_61!$C$7</c:f>
              <c:strCache>
                <c:ptCount val="1"/>
                <c:pt idx="0">
                  <c:v>Nezávislé</c:v>
                </c:pt>
              </c:strCache>
            </c:strRef>
          </c:tx>
          <c:spPr>
            <a:solidFill>
              <a:srgbClr val="0487D9"/>
            </a:solidFill>
          </c:spPr>
          <c:invertIfNegative val="0"/>
          <c:cat>
            <c:numRef>
              <c:f>Graf_61!$A$8:$A$14</c:f>
              <c:numCache>
                <c:formatCode>General</c:formatCode>
                <c:ptCount val="7"/>
                <c:pt idx="0">
                  <c:v>2011</c:v>
                </c:pt>
                <c:pt idx="1">
                  <c:v>2012</c:v>
                </c:pt>
                <c:pt idx="2">
                  <c:v>2013</c:v>
                </c:pt>
                <c:pt idx="3">
                  <c:v>2014</c:v>
                </c:pt>
                <c:pt idx="4">
                  <c:v>2015</c:v>
                </c:pt>
                <c:pt idx="5">
                  <c:v>2016</c:v>
                </c:pt>
                <c:pt idx="6">
                  <c:v>2017</c:v>
                </c:pt>
              </c:numCache>
            </c:numRef>
          </c:cat>
          <c:val>
            <c:numRef>
              <c:f>Graf_61!$C$8:$C$14</c:f>
              <c:numCache>
                <c:formatCode>#,##0.00</c:formatCode>
                <c:ptCount val="7"/>
                <c:pt idx="0">
                  <c:v>10.734999999999999</c:v>
                </c:pt>
                <c:pt idx="1">
                  <c:v>12.38</c:v>
                </c:pt>
                <c:pt idx="2">
                  <c:v>12.351000000000001</c:v>
                </c:pt>
                <c:pt idx="3">
                  <c:v>12.334</c:v>
                </c:pt>
                <c:pt idx="4">
                  <c:v>8.7089999999999996</c:v>
                </c:pt>
                <c:pt idx="5">
                  <c:v>8.94</c:v>
                </c:pt>
                <c:pt idx="6">
                  <c:v>8.1859999999999999</c:v>
                </c:pt>
              </c:numCache>
            </c:numRef>
          </c:val>
        </c:ser>
        <c:dLbls>
          <c:showLegendKey val="0"/>
          <c:showVal val="0"/>
          <c:showCatName val="0"/>
          <c:showSerName val="0"/>
          <c:showPercent val="0"/>
          <c:showBubbleSize val="0"/>
        </c:dLbls>
        <c:gapWidth val="100"/>
        <c:axId val="202074368"/>
        <c:axId val="202440704"/>
      </c:barChart>
      <c:catAx>
        <c:axId val="202074368"/>
        <c:scaling>
          <c:orientation val="minMax"/>
        </c:scaling>
        <c:delete val="0"/>
        <c:axPos val="b"/>
        <c:numFmt formatCode="General" sourceLinked="1"/>
        <c:majorTickMark val="none"/>
        <c:minorTickMark val="none"/>
        <c:tickLblPos val="nextTo"/>
        <c:txPr>
          <a:bodyPr/>
          <a:lstStyle/>
          <a:p>
            <a:pPr>
              <a:defRPr sz="800"/>
            </a:pPr>
            <a:endParaRPr lang="sk-SK"/>
          </a:p>
        </c:txPr>
        <c:crossAx val="202440704"/>
        <c:crosses val="autoZero"/>
        <c:auto val="1"/>
        <c:lblAlgn val="ctr"/>
        <c:lblOffset val="100"/>
        <c:noMultiLvlLbl val="0"/>
      </c:catAx>
      <c:valAx>
        <c:axId val="202440704"/>
        <c:scaling>
          <c:orientation val="minMax"/>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202074368"/>
        <c:crosses val="autoZero"/>
        <c:crossBetween val="between"/>
      </c:valAx>
    </c:plotArea>
    <c:legend>
      <c:legendPos val="r"/>
      <c:layout>
        <c:manualLayout>
          <c:xMode val="edge"/>
          <c:yMode val="edge"/>
          <c:x val="0.21573333687420607"/>
          <c:y val="4.5569746858248182E-2"/>
          <c:w val="0.64536559167727803"/>
          <c:h val="7.8626453281787426E-2"/>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101240207569476E-2"/>
          <c:y val="5.0925925925925923E-2"/>
          <c:w val="0.92928965558694476"/>
          <c:h val="0.85026975794692328"/>
        </c:manualLayout>
      </c:layout>
      <c:lineChart>
        <c:grouping val="standard"/>
        <c:varyColors val="0"/>
        <c:ser>
          <c:idx val="1"/>
          <c:order val="0"/>
          <c:tx>
            <c:strRef>
              <c:f>Graf_62!$A$7:$B$7</c:f>
              <c:strCache>
                <c:ptCount val="1"/>
                <c:pt idx="0">
                  <c:v>ČR zriadené</c:v>
                </c:pt>
              </c:strCache>
            </c:strRef>
          </c:tx>
          <c:spPr>
            <a:ln>
              <a:solidFill>
                <a:srgbClr val="F2A444"/>
              </a:solidFill>
            </a:ln>
          </c:spPr>
          <c:marker>
            <c:symbol val="none"/>
          </c:marker>
          <c:cat>
            <c:numRef>
              <c:f>Graf_62!$C$6:$H$6</c:f>
              <c:numCache>
                <c:formatCode>General</c:formatCode>
                <c:ptCount val="6"/>
                <c:pt idx="0">
                  <c:v>2011</c:v>
                </c:pt>
                <c:pt idx="1">
                  <c:v>2012</c:v>
                </c:pt>
                <c:pt idx="2">
                  <c:v>2013</c:v>
                </c:pt>
                <c:pt idx="3">
                  <c:v>2014</c:v>
                </c:pt>
                <c:pt idx="4">
                  <c:v>2015</c:v>
                </c:pt>
                <c:pt idx="5">
                  <c:v>2016</c:v>
                </c:pt>
              </c:numCache>
            </c:numRef>
          </c:cat>
          <c:val>
            <c:numRef>
              <c:f>Graf_62!$C$7:$H$7</c:f>
              <c:numCache>
                <c:formatCode>#,##0.00</c:formatCode>
                <c:ptCount val="6"/>
                <c:pt idx="0">
                  <c:v>3.9097026518559499</c:v>
                </c:pt>
                <c:pt idx="1">
                  <c:v>3.7123605901511074</c:v>
                </c:pt>
                <c:pt idx="2">
                  <c:v>3.5184062570576136</c:v>
                </c:pt>
                <c:pt idx="3">
                  <c:v>3.4245210355485258</c:v>
                </c:pt>
                <c:pt idx="4">
                  <c:v>3.7956876243977309</c:v>
                </c:pt>
                <c:pt idx="5">
                  <c:v>3.8848408110675896</c:v>
                </c:pt>
              </c:numCache>
            </c:numRef>
          </c:val>
          <c:smooth val="0"/>
        </c:ser>
        <c:ser>
          <c:idx val="2"/>
          <c:order val="1"/>
          <c:tx>
            <c:strRef>
              <c:f>Graf_62!$A$8:$B$8</c:f>
              <c:strCache>
                <c:ptCount val="1"/>
                <c:pt idx="0">
                  <c:v>ČR nezávislé</c:v>
                </c:pt>
              </c:strCache>
            </c:strRef>
          </c:tx>
          <c:spPr>
            <a:ln>
              <a:solidFill>
                <a:srgbClr val="F24C27"/>
              </a:solidFill>
            </a:ln>
          </c:spPr>
          <c:marker>
            <c:symbol val="none"/>
          </c:marker>
          <c:cat>
            <c:numRef>
              <c:f>Graf_62!$C$6:$H$6</c:f>
              <c:numCache>
                <c:formatCode>General</c:formatCode>
                <c:ptCount val="6"/>
                <c:pt idx="0">
                  <c:v>2011</c:v>
                </c:pt>
                <c:pt idx="1">
                  <c:v>2012</c:v>
                </c:pt>
                <c:pt idx="2">
                  <c:v>2013</c:v>
                </c:pt>
                <c:pt idx="3">
                  <c:v>2014</c:v>
                </c:pt>
                <c:pt idx="4">
                  <c:v>2015</c:v>
                </c:pt>
                <c:pt idx="5">
                  <c:v>2016</c:v>
                </c:pt>
              </c:numCache>
            </c:numRef>
          </c:cat>
          <c:val>
            <c:numRef>
              <c:f>Graf_62!$C$8:$H$8</c:f>
              <c:numCache>
                <c:formatCode>#,##0.00</c:formatCode>
                <c:ptCount val="6"/>
                <c:pt idx="0">
                  <c:v>10.680163341655279</c:v>
                </c:pt>
                <c:pt idx="1">
                  <c:v>10.851515571210928</c:v>
                </c:pt>
                <c:pt idx="2">
                  <c:v>10.93558701517907</c:v>
                </c:pt>
                <c:pt idx="3">
                  <c:v>11.034567781211917</c:v>
                </c:pt>
                <c:pt idx="4">
                  <c:v>10.912601920143477</c:v>
                </c:pt>
                <c:pt idx="5">
                  <c:v>12.69679679714773</c:v>
                </c:pt>
              </c:numCache>
            </c:numRef>
          </c:val>
          <c:smooth val="0"/>
        </c:ser>
        <c:ser>
          <c:idx val="3"/>
          <c:order val="2"/>
          <c:tx>
            <c:strRef>
              <c:f>Graf_62!$A$9:$B$9</c:f>
              <c:strCache>
                <c:ptCount val="1"/>
                <c:pt idx="0">
                  <c:v>SR zriadené</c:v>
                </c:pt>
              </c:strCache>
            </c:strRef>
          </c:tx>
          <c:spPr>
            <a:ln>
              <a:solidFill>
                <a:srgbClr val="1E4E9D"/>
              </a:solidFill>
            </a:ln>
          </c:spPr>
          <c:marker>
            <c:symbol val="none"/>
          </c:marker>
          <c:cat>
            <c:numRef>
              <c:f>Graf_62!$C$6:$H$6</c:f>
              <c:numCache>
                <c:formatCode>General</c:formatCode>
                <c:ptCount val="6"/>
                <c:pt idx="0">
                  <c:v>2011</c:v>
                </c:pt>
                <c:pt idx="1">
                  <c:v>2012</c:v>
                </c:pt>
                <c:pt idx="2">
                  <c:v>2013</c:v>
                </c:pt>
                <c:pt idx="3">
                  <c:v>2014</c:v>
                </c:pt>
                <c:pt idx="4">
                  <c:v>2015</c:v>
                </c:pt>
                <c:pt idx="5">
                  <c:v>2016</c:v>
                </c:pt>
              </c:numCache>
            </c:numRef>
          </c:cat>
          <c:val>
            <c:numRef>
              <c:f>Graf_62!$C$9:$H$9</c:f>
              <c:numCache>
                <c:formatCode>#,##0.00</c:formatCode>
                <c:ptCount val="6"/>
                <c:pt idx="0">
                  <c:v>4.8215596410237573</c:v>
                </c:pt>
                <c:pt idx="1">
                  <c:v>4.8109642615669452</c:v>
                </c:pt>
                <c:pt idx="2">
                  <c:v>4.8051724354609897</c:v>
                </c:pt>
                <c:pt idx="3">
                  <c:v>5.1699157432981737</c:v>
                </c:pt>
                <c:pt idx="4">
                  <c:v>4.980310251193937</c:v>
                </c:pt>
                <c:pt idx="5">
                  <c:v>4.9758101909015657</c:v>
                </c:pt>
              </c:numCache>
            </c:numRef>
          </c:val>
          <c:smooth val="0"/>
        </c:ser>
        <c:ser>
          <c:idx val="0"/>
          <c:order val="3"/>
          <c:tx>
            <c:strRef>
              <c:f>Graf_62!$A$10:$B$10</c:f>
              <c:strCache>
                <c:ptCount val="1"/>
                <c:pt idx="0">
                  <c:v>SR nezávislé</c:v>
                </c:pt>
              </c:strCache>
            </c:strRef>
          </c:tx>
          <c:spPr>
            <a:ln>
              <a:solidFill>
                <a:srgbClr val="0487D9"/>
              </a:solidFill>
            </a:ln>
          </c:spPr>
          <c:marker>
            <c:symbol val="none"/>
          </c:marker>
          <c:cat>
            <c:numRef>
              <c:f>Graf_62!$C$6:$H$6</c:f>
              <c:numCache>
                <c:formatCode>General</c:formatCode>
                <c:ptCount val="6"/>
                <c:pt idx="0">
                  <c:v>2011</c:v>
                </c:pt>
                <c:pt idx="1">
                  <c:v>2012</c:v>
                </c:pt>
                <c:pt idx="2">
                  <c:v>2013</c:v>
                </c:pt>
                <c:pt idx="3">
                  <c:v>2014</c:v>
                </c:pt>
                <c:pt idx="4">
                  <c:v>2015</c:v>
                </c:pt>
                <c:pt idx="5">
                  <c:v>2016</c:v>
                </c:pt>
              </c:numCache>
            </c:numRef>
          </c:cat>
          <c:val>
            <c:numRef>
              <c:f>Graf_62!$C$10:$H$10</c:f>
              <c:numCache>
                <c:formatCode>#,##0.00</c:formatCode>
                <c:ptCount val="6"/>
                <c:pt idx="0">
                  <c:v>4.2652258362902469</c:v>
                </c:pt>
                <c:pt idx="1">
                  <c:v>6.1062238704503544</c:v>
                </c:pt>
                <c:pt idx="2">
                  <c:v>4.435543786579375</c:v>
                </c:pt>
                <c:pt idx="3">
                  <c:v>9.0473525507718051</c:v>
                </c:pt>
                <c:pt idx="4">
                  <c:v>9.2227967614702546</c:v>
                </c:pt>
                <c:pt idx="5">
                  <c:v>9.7673311154734428</c:v>
                </c:pt>
              </c:numCache>
            </c:numRef>
          </c:val>
          <c:smooth val="0"/>
        </c:ser>
        <c:dLbls>
          <c:showLegendKey val="0"/>
          <c:showVal val="0"/>
          <c:showCatName val="0"/>
          <c:showSerName val="0"/>
          <c:showPercent val="0"/>
          <c:showBubbleSize val="0"/>
        </c:dLbls>
        <c:marker val="1"/>
        <c:smooth val="0"/>
        <c:axId val="203762304"/>
        <c:axId val="203768192"/>
      </c:lineChart>
      <c:catAx>
        <c:axId val="203762304"/>
        <c:scaling>
          <c:orientation val="minMax"/>
        </c:scaling>
        <c:delete val="0"/>
        <c:axPos val="b"/>
        <c:numFmt formatCode="General" sourceLinked="1"/>
        <c:majorTickMark val="none"/>
        <c:minorTickMark val="none"/>
        <c:tickLblPos val="nextTo"/>
        <c:txPr>
          <a:bodyPr/>
          <a:lstStyle/>
          <a:p>
            <a:pPr>
              <a:defRPr sz="800"/>
            </a:pPr>
            <a:endParaRPr lang="sk-SK"/>
          </a:p>
        </c:txPr>
        <c:crossAx val="203768192"/>
        <c:crosses val="autoZero"/>
        <c:auto val="1"/>
        <c:lblAlgn val="ctr"/>
        <c:lblOffset val="100"/>
        <c:noMultiLvlLbl val="0"/>
      </c:catAx>
      <c:valAx>
        <c:axId val="203768192"/>
        <c:scaling>
          <c:orientation val="minMax"/>
          <c:max val="16"/>
          <c:min val="0"/>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203762304"/>
        <c:crosses val="autoZero"/>
        <c:crossBetween val="between"/>
      </c:valAx>
    </c:plotArea>
    <c:legend>
      <c:legendPos val="t"/>
      <c:layout>
        <c:manualLayout>
          <c:xMode val="edge"/>
          <c:yMode val="edge"/>
          <c:x val="6.7760823682350452E-2"/>
          <c:y val="6.5339448402575898E-2"/>
          <c:w val="0.8098576943418796"/>
          <c:h val="9.6650613698839788E-2"/>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101240207569476E-2"/>
          <c:y val="5.0925925925925923E-2"/>
          <c:w val="0.92928965558694476"/>
          <c:h val="0.85026975794692328"/>
        </c:manualLayout>
      </c:layout>
      <c:lineChart>
        <c:grouping val="standard"/>
        <c:varyColors val="0"/>
        <c:ser>
          <c:idx val="1"/>
          <c:order val="0"/>
          <c:tx>
            <c:strRef>
              <c:f>Graf_63!$A$7:$B$7</c:f>
              <c:strCache>
                <c:ptCount val="1"/>
                <c:pt idx="0">
                  <c:v>ČR zriadené</c:v>
                </c:pt>
              </c:strCache>
            </c:strRef>
          </c:tx>
          <c:spPr>
            <a:ln>
              <a:solidFill>
                <a:srgbClr val="F2A444"/>
              </a:solidFill>
            </a:ln>
          </c:spPr>
          <c:marker>
            <c:symbol val="none"/>
          </c:marker>
          <c:cat>
            <c:numRef>
              <c:f>Graf_63!$C$6:$H$6</c:f>
              <c:numCache>
                <c:formatCode>General</c:formatCode>
                <c:ptCount val="6"/>
                <c:pt idx="0">
                  <c:v>2011</c:v>
                </c:pt>
                <c:pt idx="1">
                  <c:v>2012</c:v>
                </c:pt>
                <c:pt idx="2">
                  <c:v>2013</c:v>
                </c:pt>
                <c:pt idx="3">
                  <c:v>2014</c:v>
                </c:pt>
                <c:pt idx="4">
                  <c:v>2015</c:v>
                </c:pt>
                <c:pt idx="5">
                  <c:v>2016</c:v>
                </c:pt>
              </c:numCache>
            </c:numRef>
          </c:cat>
          <c:val>
            <c:numRef>
              <c:f>Graf_63!$C$7:$H$7</c:f>
              <c:numCache>
                <c:formatCode>#,##0.00</c:formatCode>
                <c:ptCount val="6"/>
                <c:pt idx="0">
                  <c:v>1.2039976995691031</c:v>
                </c:pt>
                <c:pt idx="1">
                  <c:v>1.1905254846415358</c:v>
                </c:pt>
                <c:pt idx="2">
                  <c:v>1.1491875572038179</c:v>
                </c:pt>
                <c:pt idx="3">
                  <c:v>1.1645274032551405</c:v>
                </c:pt>
                <c:pt idx="4">
                  <c:v>1.202568731599811</c:v>
                </c:pt>
                <c:pt idx="5">
                  <c:v>1.2881563616210703</c:v>
                </c:pt>
              </c:numCache>
            </c:numRef>
          </c:val>
          <c:smooth val="0"/>
        </c:ser>
        <c:ser>
          <c:idx val="2"/>
          <c:order val="1"/>
          <c:tx>
            <c:strRef>
              <c:f>Graf_63!$A$8:$B$8</c:f>
              <c:strCache>
                <c:ptCount val="1"/>
                <c:pt idx="0">
                  <c:v>ČR nezávislé</c:v>
                </c:pt>
              </c:strCache>
            </c:strRef>
          </c:tx>
          <c:spPr>
            <a:ln>
              <a:solidFill>
                <a:srgbClr val="F24C27"/>
              </a:solidFill>
            </a:ln>
          </c:spPr>
          <c:marker>
            <c:symbol val="none"/>
          </c:marker>
          <c:cat>
            <c:numRef>
              <c:f>Graf_63!$C$6:$H$6</c:f>
              <c:numCache>
                <c:formatCode>General</c:formatCode>
                <c:ptCount val="6"/>
                <c:pt idx="0">
                  <c:v>2011</c:v>
                </c:pt>
                <c:pt idx="1">
                  <c:v>2012</c:v>
                </c:pt>
                <c:pt idx="2">
                  <c:v>2013</c:v>
                </c:pt>
                <c:pt idx="3">
                  <c:v>2014</c:v>
                </c:pt>
                <c:pt idx="4">
                  <c:v>2015</c:v>
                </c:pt>
                <c:pt idx="5">
                  <c:v>2016</c:v>
                </c:pt>
              </c:numCache>
            </c:numRef>
          </c:cat>
          <c:val>
            <c:numRef>
              <c:f>Graf_63!$C$8:$H$8</c:f>
              <c:numCache>
                <c:formatCode>#,##0.00</c:formatCode>
                <c:ptCount val="6"/>
                <c:pt idx="0">
                  <c:v>1.4621334331928606</c:v>
                </c:pt>
                <c:pt idx="1">
                  <c:v>1.4296395821404995</c:v>
                </c:pt>
                <c:pt idx="2">
                  <c:v>1.4658441203390034</c:v>
                </c:pt>
                <c:pt idx="3">
                  <c:v>1.4545653098492364</c:v>
                </c:pt>
                <c:pt idx="4">
                  <c:v>1.5036616524051611</c:v>
                </c:pt>
                <c:pt idx="5">
                  <c:v>1.6388343089810982</c:v>
                </c:pt>
              </c:numCache>
            </c:numRef>
          </c:val>
          <c:smooth val="0"/>
        </c:ser>
        <c:ser>
          <c:idx val="3"/>
          <c:order val="2"/>
          <c:tx>
            <c:strRef>
              <c:f>Graf_63!$A$9:$B$9</c:f>
              <c:strCache>
                <c:ptCount val="1"/>
                <c:pt idx="0">
                  <c:v>SR zriadené</c:v>
                </c:pt>
              </c:strCache>
            </c:strRef>
          </c:tx>
          <c:spPr>
            <a:ln>
              <a:solidFill>
                <a:srgbClr val="1E4E9D"/>
              </a:solidFill>
            </a:ln>
          </c:spPr>
          <c:marker>
            <c:symbol val="none"/>
          </c:marker>
          <c:cat>
            <c:numRef>
              <c:f>Graf_63!$C$6:$H$6</c:f>
              <c:numCache>
                <c:formatCode>General</c:formatCode>
                <c:ptCount val="6"/>
                <c:pt idx="0">
                  <c:v>2011</c:v>
                </c:pt>
                <c:pt idx="1">
                  <c:v>2012</c:v>
                </c:pt>
                <c:pt idx="2">
                  <c:v>2013</c:v>
                </c:pt>
                <c:pt idx="3">
                  <c:v>2014</c:v>
                </c:pt>
                <c:pt idx="4">
                  <c:v>2015</c:v>
                </c:pt>
                <c:pt idx="5">
                  <c:v>2016</c:v>
                </c:pt>
              </c:numCache>
            </c:numRef>
          </c:cat>
          <c:val>
            <c:numRef>
              <c:f>Graf_63!$C$9:$H$9</c:f>
              <c:numCache>
                <c:formatCode>#,##0.00</c:formatCode>
                <c:ptCount val="6"/>
                <c:pt idx="0">
                  <c:v>0.93334267974125285</c:v>
                </c:pt>
                <c:pt idx="1">
                  <c:v>0.92870113956940392</c:v>
                </c:pt>
                <c:pt idx="2">
                  <c:v>0.93719343923933385</c:v>
                </c:pt>
                <c:pt idx="3">
                  <c:v>0.97637551609145512</c:v>
                </c:pt>
                <c:pt idx="4">
                  <c:v>0.93924962218813057</c:v>
                </c:pt>
                <c:pt idx="5">
                  <c:v>0.92937077010061453</c:v>
                </c:pt>
              </c:numCache>
            </c:numRef>
          </c:val>
          <c:smooth val="0"/>
        </c:ser>
        <c:ser>
          <c:idx val="0"/>
          <c:order val="3"/>
          <c:tx>
            <c:strRef>
              <c:f>Graf_63!$A$10:$B$10</c:f>
              <c:strCache>
                <c:ptCount val="1"/>
                <c:pt idx="0">
                  <c:v>SR nezávislé</c:v>
                </c:pt>
              </c:strCache>
            </c:strRef>
          </c:tx>
          <c:spPr>
            <a:ln>
              <a:solidFill>
                <a:srgbClr val="0487D9"/>
              </a:solidFill>
            </a:ln>
          </c:spPr>
          <c:marker>
            <c:symbol val="none"/>
          </c:marker>
          <c:cat>
            <c:numRef>
              <c:f>Graf_63!$C$6:$H$6</c:f>
              <c:numCache>
                <c:formatCode>General</c:formatCode>
                <c:ptCount val="6"/>
                <c:pt idx="0">
                  <c:v>2011</c:v>
                </c:pt>
                <c:pt idx="1">
                  <c:v>2012</c:v>
                </c:pt>
                <c:pt idx="2">
                  <c:v>2013</c:v>
                </c:pt>
                <c:pt idx="3">
                  <c:v>2014</c:v>
                </c:pt>
                <c:pt idx="4">
                  <c:v>2015</c:v>
                </c:pt>
                <c:pt idx="5">
                  <c:v>2016</c:v>
                </c:pt>
              </c:numCache>
            </c:numRef>
          </c:cat>
          <c:val>
            <c:numRef>
              <c:f>Graf_63!$C$10:$H$10</c:f>
              <c:numCache>
                <c:formatCode>#,##0.00</c:formatCode>
                <c:ptCount val="6"/>
                <c:pt idx="0">
                  <c:v>0.30765259401763129</c:v>
                </c:pt>
                <c:pt idx="1">
                  <c:v>0.43280174645404179</c:v>
                </c:pt>
                <c:pt idx="2">
                  <c:v>0.32786061155799218</c:v>
                </c:pt>
                <c:pt idx="3">
                  <c:v>0.72711172132529311</c:v>
                </c:pt>
                <c:pt idx="4">
                  <c:v>0.60852013032180741</c:v>
                </c:pt>
                <c:pt idx="5">
                  <c:v>0.64759248188252228</c:v>
                </c:pt>
              </c:numCache>
            </c:numRef>
          </c:val>
          <c:smooth val="0"/>
        </c:ser>
        <c:dLbls>
          <c:showLegendKey val="0"/>
          <c:showVal val="0"/>
          <c:showCatName val="0"/>
          <c:showSerName val="0"/>
          <c:showPercent val="0"/>
          <c:showBubbleSize val="0"/>
        </c:dLbls>
        <c:marker val="1"/>
        <c:smooth val="0"/>
        <c:axId val="203824128"/>
        <c:axId val="203830016"/>
      </c:lineChart>
      <c:catAx>
        <c:axId val="203824128"/>
        <c:scaling>
          <c:orientation val="minMax"/>
        </c:scaling>
        <c:delete val="0"/>
        <c:axPos val="b"/>
        <c:numFmt formatCode="General" sourceLinked="1"/>
        <c:majorTickMark val="none"/>
        <c:minorTickMark val="none"/>
        <c:tickLblPos val="nextTo"/>
        <c:txPr>
          <a:bodyPr/>
          <a:lstStyle/>
          <a:p>
            <a:pPr>
              <a:defRPr sz="800"/>
            </a:pPr>
            <a:endParaRPr lang="sk-SK"/>
          </a:p>
        </c:txPr>
        <c:crossAx val="203830016"/>
        <c:crosses val="autoZero"/>
        <c:auto val="1"/>
        <c:lblAlgn val="ctr"/>
        <c:lblOffset val="100"/>
        <c:noMultiLvlLbl val="0"/>
      </c:catAx>
      <c:valAx>
        <c:axId val="203830016"/>
        <c:scaling>
          <c:orientation val="minMax"/>
          <c:max val="2"/>
          <c:min val="0"/>
        </c:scaling>
        <c:delete val="0"/>
        <c:axPos val="l"/>
        <c:majorGridlines>
          <c:spPr>
            <a:ln>
              <a:prstDash val="dash"/>
            </a:ln>
          </c:spPr>
        </c:majorGridlines>
        <c:numFmt formatCode="#,##0.0" sourceLinked="0"/>
        <c:majorTickMark val="none"/>
        <c:minorTickMark val="none"/>
        <c:tickLblPos val="nextTo"/>
        <c:spPr>
          <a:ln>
            <a:noFill/>
          </a:ln>
        </c:spPr>
        <c:txPr>
          <a:bodyPr/>
          <a:lstStyle/>
          <a:p>
            <a:pPr>
              <a:defRPr sz="800"/>
            </a:pPr>
            <a:endParaRPr lang="sk-SK"/>
          </a:p>
        </c:txPr>
        <c:crossAx val="203824128"/>
        <c:crosses val="autoZero"/>
        <c:crossBetween val="between"/>
      </c:valAx>
    </c:plotArea>
    <c:legend>
      <c:legendPos val="t"/>
      <c:layout>
        <c:manualLayout>
          <c:xMode val="edge"/>
          <c:yMode val="edge"/>
          <c:x val="0.12551349401935447"/>
          <c:y val="6.5339448402575898E-2"/>
          <c:w val="0.68179743944220716"/>
          <c:h val="9.6650613698839788E-2"/>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101240207569476E-2"/>
          <c:y val="5.0925925925925923E-2"/>
          <c:w val="0.92928965558694476"/>
          <c:h val="0.85026975794692328"/>
        </c:manualLayout>
      </c:layout>
      <c:lineChart>
        <c:grouping val="standard"/>
        <c:varyColors val="0"/>
        <c:ser>
          <c:idx val="1"/>
          <c:order val="0"/>
          <c:tx>
            <c:strRef>
              <c:f>Graf_64!$A$6:$B$6</c:f>
              <c:strCache>
                <c:ptCount val="1"/>
                <c:pt idx="0">
                  <c:v>ČR zriadené</c:v>
                </c:pt>
              </c:strCache>
            </c:strRef>
          </c:tx>
          <c:spPr>
            <a:ln>
              <a:solidFill>
                <a:srgbClr val="F2A444"/>
              </a:solidFill>
            </a:ln>
          </c:spPr>
          <c:marker>
            <c:symbol val="none"/>
          </c:marker>
          <c:cat>
            <c:numRef>
              <c:f>Graf_64!$C$5:$H$5</c:f>
              <c:numCache>
                <c:formatCode>General</c:formatCode>
                <c:ptCount val="6"/>
                <c:pt idx="0">
                  <c:v>2011</c:v>
                </c:pt>
                <c:pt idx="1">
                  <c:v>2012</c:v>
                </c:pt>
                <c:pt idx="2">
                  <c:v>2013</c:v>
                </c:pt>
                <c:pt idx="3">
                  <c:v>2014</c:v>
                </c:pt>
                <c:pt idx="4">
                  <c:v>2015</c:v>
                </c:pt>
                <c:pt idx="5">
                  <c:v>2016</c:v>
                </c:pt>
              </c:numCache>
            </c:numRef>
          </c:cat>
          <c:val>
            <c:numRef>
              <c:f>Graf_64!$C$6:$H$6</c:f>
              <c:numCache>
                <c:formatCode>#,##0.00</c:formatCode>
                <c:ptCount val="6"/>
                <c:pt idx="0">
                  <c:v>336.41723049823628</c:v>
                </c:pt>
                <c:pt idx="1">
                  <c:v>327.53700580984435</c:v>
                </c:pt>
                <c:pt idx="2">
                  <c:v>324.98862461220267</c:v>
                </c:pt>
                <c:pt idx="3">
                  <c:v>327.85784128277231</c:v>
                </c:pt>
                <c:pt idx="4">
                  <c:v>330.09918606223505</c:v>
                </c:pt>
                <c:pt idx="5">
                  <c:v>338.07287070690745</c:v>
                </c:pt>
              </c:numCache>
            </c:numRef>
          </c:val>
          <c:smooth val="0"/>
        </c:ser>
        <c:ser>
          <c:idx val="2"/>
          <c:order val="1"/>
          <c:tx>
            <c:strRef>
              <c:f>Graf_64!$A$7:$B$7</c:f>
              <c:strCache>
                <c:ptCount val="1"/>
                <c:pt idx="0">
                  <c:v>ČR nezávislé</c:v>
                </c:pt>
              </c:strCache>
            </c:strRef>
          </c:tx>
          <c:spPr>
            <a:ln>
              <a:solidFill>
                <a:srgbClr val="F24C27"/>
              </a:solidFill>
            </a:ln>
          </c:spPr>
          <c:marker>
            <c:symbol val="none"/>
          </c:marker>
          <c:cat>
            <c:numRef>
              <c:f>Graf_64!$C$5:$H$5</c:f>
              <c:numCache>
                <c:formatCode>General</c:formatCode>
                <c:ptCount val="6"/>
                <c:pt idx="0">
                  <c:v>2011</c:v>
                </c:pt>
                <c:pt idx="1">
                  <c:v>2012</c:v>
                </c:pt>
                <c:pt idx="2">
                  <c:v>2013</c:v>
                </c:pt>
                <c:pt idx="3">
                  <c:v>2014</c:v>
                </c:pt>
                <c:pt idx="4">
                  <c:v>2015</c:v>
                </c:pt>
                <c:pt idx="5">
                  <c:v>2016</c:v>
                </c:pt>
              </c:numCache>
            </c:numRef>
          </c:cat>
          <c:val>
            <c:numRef>
              <c:f>Graf_64!$C$7:$H$7</c:f>
              <c:numCache>
                <c:formatCode>#,##0.00</c:formatCode>
                <c:ptCount val="6"/>
                <c:pt idx="0">
                  <c:v>216.11882673447045</c:v>
                </c:pt>
                <c:pt idx="1">
                  <c:v>214.91616966249407</c:v>
                </c:pt>
                <c:pt idx="2">
                  <c:v>230.93249652319653</c:v>
                </c:pt>
                <c:pt idx="3">
                  <c:v>253.14925137592027</c:v>
                </c:pt>
                <c:pt idx="4">
                  <c:v>264.76363541471449</c:v>
                </c:pt>
                <c:pt idx="5">
                  <c:v>271.87632031289456</c:v>
                </c:pt>
              </c:numCache>
            </c:numRef>
          </c:val>
          <c:smooth val="0"/>
        </c:ser>
        <c:ser>
          <c:idx val="3"/>
          <c:order val="2"/>
          <c:tx>
            <c:strRef>
              <c:f>Graf_64!$A$8:$B$8</c:f>
              <c:strCache>
                <c:ptCount val="1"/>
                <c:pt idx="0">
                  <c:v>SR zriadené</c:v>
                </c:pt>
              </c:strCache>
            </c:strRef>
          </c:tx>
          <c:spPr>
            <a:ln>
              <a:solidFill>
                <a:srgbClr val="1E4E9D"/>
              </a:solidFill>
            </a:ln>
          </c:spPr>
          <c:marker>
            <c:symbol val="none"/>
          </c:marker>
          <c:cat>
            <c:numRef>
              <c:f>Graf_64!$C$5:$H$5</c:f>
              <c:numCache>
                <c:formatCode>General</c:formatCode>
                <c:ptCount val="6"/>
                <c:pt idx="0">
                  <c:v>2011</c:v>
                </c:pt>
                <c:pt idx="1">
                  <c:v>2012</c:v>
                </c:pt>
                <c:pt idx="2">
                  <c:v>2013</c:v>
                </c:pt>
                <c:pt idx="3">
                  <c:v>2014</c:v>
                </c:pt>
                <c:pt idx="4">
                  <c:v>2015</c:v>
                </c:pt>
                <c:pt idx="5">
                  <c:v>2016</c:v>
                </c:pt>
              </c:numCache>
            </c:numRef>
          </c:cat>
          <c:val>
            <c:numRef>
              <c:f>Graf_64!$C$8:$H$8</c:f>
              <c:numCache>
                <c:formatCode>#,##0.00</c:formatCode>
                <c:ptCount val="6"/>
                <c:pt idx="0">
                  <c:v>200.57428484216624</c:v>
                </c:pt>
                <c:pt idx="1">
                  <c:v>199.95921782602889</c:v>
                </c:pt>
                <c:pt idx="2">
                  <c:v>190.7481579556283</c:v>
                </c:pt>
                <c:pt idx="3">
                  <c:v>262.63781287453043</c:v>
                </c:pt>
                <c:pt idx="4">
                  <c:v>203.63252762365971</c:v>
                </c:pt>
                <c:pt idx="5">
                  <c:v>198.58403185108247</c:v>
                </c:pt>
              </c:numCache>
            </c:numRef>
          </c:val>
          <c:smooth val="0"/>
        </c:ser>
        <c:ser>
          <c:idx val="0"/>
          <c:order val="3"/>
          <c:tx>
            <c:strRef>
              <c:f>Graf_64!$A$9:$B$9</c:f>
              <c:strCache>
                <c:ptCount val="1"/>
                <c:pt idx="0">
                  <c:v>SR nezávislé</c:v>
                </c:pt>
              </c:strCache>
            </c:strRef>
          </c:tx>
          <c:spPr>
            <a:ln>
              <a:solidFill>
                <a:srgbClr val="0487D9"/>
              </a:solidFill>
            </a:ln>
          </c:spPr>
          <c:marker>
            <c:symbol val="none"/>
          </c:marker>
          <c:cat>
            <c:numRef>
              <c:f>Graf_64!$C$5:$H$5</c:f>
              <c:numCache>
                <c:formatCode>General</c:formatCode>
                <c:ptCount val="6"/>
                <c:pt idx="0">
                  <c:v>2011</c:v>
                </c:pt>
                <c:pt idx="1">
                  <c:v>2012</c:v>
                </c:pt>
                <c:pt idx="2">
                  <c:v>2013</c:v>
                </c:pt>
                <c:pt idx="3">
                  <c:v>2014</c:v>
                </c:pt>
                <c:pt idx="4">
                  <c:v>2015</c:v>
                </c:pt>
                <c:pt idx="5">
                  <c:v>2016</c:v>
                </c:pt>
              </c:numCache>
            </c:numRef>
          </c:cat>
          <c:val>
            <c:numRef>
              <c:f>Graf_64!$C$9:$H$9</c:f>
              <c:numCache>
                <c:formatCode>#,##0.00</c:formatCode>
                <c:ptCount val="6"/>
                <c:pt idx="0">
                  <c:v>41.1861333428281</c:v>
                </c:pt>
                <c:pt idx="1">
                  <c:v>71.283132278202515</c:v>
                </c:pt>
                <c:pt idx="2">
                  <c:v>50.646517469758834</c:v>
                </c:pt>
                <c:pt idx="3">
                  <c:v>105.00338906440957</c:v>
                </c:pt>
                <c:pt idx="4">
                  <c:v>76.931221362063212</c:v>
                </c:pt>
                <c:pt idx="5">
                  <c:v>84.92786549537324</c:v>
                </c:pt>
              </c:numCache>
            </c:numRef>
          </c:val>
          <c:smooth val="0"/>
        </c:ser>
        <c:dLbls>
          <c:showLegendKey val="0"/>
          <c:showVal val="0"/>
          <c:showCatName val="0"/>
          <c:showSerName val="0"/>
          <c:showPercent val="0"/>
          <c:showBubbleSize val="0"/>
        </c:dLbls>
        <c:marker val="1"/>
        <c:smooth val="0"/>
        <c:axId val="202141056"/>
        <c:axId val="203519104"/>
      </c:lineChart>
      <c:catAx>
        <c:axId val="202141056"/>
        <c:scaling>
          <c:orientation val="minMax"/>
        </c:scaling>
        <c:delete val="0"/>
        <c:axPos val="b"/>
        <c:numFmt formatCode="General" sourceLinked="1"/>
        <c:majorTickMark val="none"/>
        <c:minorTickMark val="none"/>
        <c:tickLblPos val="nextTo"/>
        <c:txPr>
          <a:bodyPr/>
          <a:lstStyle/>
          <a:p>
            <a:pPr>
              <a:defRPr sz="800"/>
            </a:pPr>
            <a:endParaRPr lang="sk-SK"/>
          </a:p>
        </c:txPr>
        <c:crossAx val="203519104"/>
        <c:crosses val="autoZero"/>
        <c:auto val="1"/>
        <c:lblAlgn val="ctr"/>
        <c:lblOffset val="100"/>
        <c:noMultiLvlLbl val="0"/>
      </c:catAx>
      <c:valAx>
        <c:axId val="203519104"/>
        <c:scaling>
          <c:orientation val="minMax"/>
          <c:max val="450"/>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202141056"/>
        <c:crosses val="autoZero"/>
        <c:crossBetween val="between"/>
      </c:valAx>
    </c:plotArea>
    <c:legend>
      <c:legendPos val="t"/>
      <c:layout>
        <c:manualLayout>
          <c:xMode val="edge"/>
          <c:yMode val="edge"/>
          <c:x val="0.12551349401935447"/>
          <c:y val="6.5339448402575898E-2"/>
          <c:w val="0.68179743944220716"/>
          <c:h val="9.6650613698839788E-2"/>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404524061358002E-2"/>
          <c:y val="2.9242962276774233E-2"/>
          <c:w val="0.94031865419807603"/>
          <c:h val="0.80132345221553192"/>
        </c:manualLayout>
      </c:layout>
      <c:barChart>
        <c:barDir val="col"/>
        <c:grouping val="clustered"/>
        <c:varyColors val="0"/>
        <c:ser>
          <c:idx val="0"/>
          <c:order val="0"/>
          <c:tx>
            <c:strRef>
              <c:f>Graf_65!$C$6</c:f>
              <c:strCache>
                <c:ptCount val="1"/>
                <c:pt idx="0">
                  <c:v>Priemerné výdavky na jedného diváka</c:v>
                </c:pt>
              </c:strCache>
            </c:strRef>
          </c:tx>
          <c:spPr>
            <a:solidFill>
              <a:srgbClr val="1E4E9D"/>
            </a:solidFill>
          </c:spPr>
          <c:invertIfNegative val="0"/>
          <c:cat>
            <c:multiLvlStrRef>
              <c:f>Graf_65!$A$7:$B$18</c:f>
              <c:multiLvlStrCache>
                <c:ptCount val="12"/>
                <c:lvl>
                  <c:pt idx="0">
                    <c:v>Nezriadené divadlá</c:v>
                  </c:pt>
                  <c:pt idx="1">
                    <c:v>Obecné</c:v>
                  </c:pt>
                  <c:pt idx="2">
                    <c:v>VÚC</c:v>
                  </c:pt>
                  <c:pt idx="3">
                    <c:v>Štátne</c:v>
                  </c:pt>
                  <c:pt idx="4">
                    <c:v>Nezriadené divadlá</c:v>
                  </c:pt>
                  <c:pt idx="5">
                    <c:v>Obecné</c:v>
                  </c:pt>
                  <c:pt idx="6">
                    <c:v>VÚC</c:v>
                  </c:pt>
                  <c:pt idx="7">
                    <c:v>Štátne</c:v>
                  </c:pt>
                  <c:pt idx="8">
                    <c:v>Nezriadené divadlá</c:v>
                  </c:pt>
                  <c:pt idx="9">
                    <c:v>Obecné</c:v>
                  </c:pt>
                  <c:pt idx="10">
                    <c:v>VÚC</c:v>
                  </c:pt>
                  <c:pt idx="11">
                    <c:v>Štátne</c:v>
                  </c:pt>
                </c:lvl>
                <c:lvl>
                  <c:pt idx="0">
                    <c:v>2015</c:v>
                  </c:pt>
                  <c:pt idx="4">
                    <c:v>2016</c:v>
                  </c:pt>
                  <c:pt idx="8">
                    <c:v>2017</c:v>
                  </c:pt>
                </c:lvl>
              </c:multiLvlStrCache>
            </c:multiLvlStrRef>
          </c:cat>
          <c:val>
            <c:numRef>
              <c:f>Graf_65!$C$7:$C$18</c:f>
              <c:numCache>
                <c:formatCode>General</c:formatCode>
                <c:ptCount val="12"/>
                <c:pt idx="0" formatCode="0.00">
                  <c:v>7.9</c:v>
                </c:pt>
                <c:pt idx="1">
                  <c:v>31.26</c:v>
                </c:pt>
                <c:pt idx="2">
                  <c:v>32.090000000000003</c:v>
                </c:pt>
                <c:pt idx="3">
                  <c:v>83.66</c:v>
                </c:pt>
                <c:pt idx="4">
                  <c:v>7.34</c:v>
                </c:pt>
                <c:pt idx="5">
                  <c:v>36.799999999999997</c:v>
                </c:pt>
                <c:pt idx="6">
                  <c:v>35.020000000000003</c:v>
                </c:pt>
                <c:pt idx="7">
                  <c:v>87.41</c:v>
                </c:pt>
                <c:pt idx="8">
                  <c:v>9.02</c:v>
                </c:pt>
                <c:pt idx="9">
                  <c:v>30.34</c:v>
                </c:pt>
                <c:pt idx="10">
                  <c:v>38.56</c:v>
                </c:pt>
                <c:pt idx="11">
                  <c:v>88.82</c:v>
                </c:pt>
              </c:numCache>
            </c:numRef>
          </c:val>
        </c:ser>
        <c:ser>
          <c:idx val="1"/>
          <c:order val="1"/>
          <c:tx>
            <c:strRef>
              <c:f>Graf_65!$D$6</c:f>
              <c:strCache>
                <c:ptCount val="1"/>
                <c:pt idx="0">
                  <c:v>Priemerné tržby zo vstupného na jedného diváka</c:v>
                </c:pt>
              </c:strCache>
            </c:strRef>
          </c:tx>
          <c:spPr>
            <a:solidFill>
              <a:srgbClr val="0487D9"/>
            </a:solidFill>
            <a:ln>
              <a:noFill/>
            </a:ln>
          </c:spPr>
          <c:invertIfNegative val="0"/>
          <c:cat>
            <c:multiLvlStrRef>
              <c:f>Graf_65!$A$7:$B$18</c:f>
              <c:multiLvlStrCache>
                <c:ptCount val="12"/>
                <c:lvl>
                  <c:pt idx="0">
                    <c:v>Nezriadené divadlá</c:v>
                  </c:pt>
                  <c:pt idx="1">
                    <c:v>Obecné</c:v>
                  </c:pt>
                  <c:pt idx="2">
                    <c:v>VÚC</c:v>
                  </c:pt>
                  <c:pt idx="3">
                    <c:v>Štátne</c:v>
                  </c:pt>
                  <c:pt idx="4">
                    <c:v>Nezriadené divadlá</c:v>
                  </c:pt>
                  <c:pt idx="5">
                    <c:v>Obecné</c:v>
                  </c:pt>
                  <c:pt idx="6">
                    <c:v>VÚC</c:v>
                  </c:pt>
                  <c:pt idx="7">
                    <c:v>Štátne</c:v>
                  </c:pt>
                  <c:pt idx="8">
                    <c:v>Nezriadené divadlá</c:v>
                  </c:pt>
                  <c:pt idx="9">
                    <c:v>Obecné</c:v>
                  </c:pt>
                  <c:pt idx="10">
                    <c:v>VÚC</c:v>
                  </c:pt>
                  <c:pt idx="11">
                    <c:v>Štátne</c:v>
                  </c:pt>
                </c:lvl>
                <c:lvl>
                  <c:pt idx="0">
                    <c:v>2015</c:v>
                  </c:pt>
                  <c:pt idx="4">
                    <c:v>2016</c:v>
                  </c:pt>
                  <c:pt idx="8">
                    <c:v>2017</c:v>
                  </c:pt>
                </c:lvl>
              </c:multiLvlStrCache>
            </c:multiLvlStrRef>
          </c:cat>
          <c:val>
            <c:numRef>
              <c:f>Graf_65!$D$7:$D$18</c:f>
              <c:numCache>
                <c:formatCode>General</c:formatCode>
                <c:ptCount val="12"/>
                <c:pt idx="0">
                  <c:v>2.42</c:v>
                </c:pt>
                <c:pt idx="1">
                  <c:v>3.99</c:v>
                </c:pt>
                <c:pt idx="2">
                  <c:v>4.3499999999999996</c:v>
                </c:pt>
                <c:pt idx="3">
                  <c:v>9.67</c:v>
                </c:pt>
                <c:pt idx="4">
                  <c:v>2.65</c:v>
                </c:pt>
                <c:pt idx="5">
                  <c:v>4.34</c:v>
                </c:pt>
                <c:pt idx="6">
                  <c:v>5.17</c:v>
                </c:pt>
                <c:pt idx="7">
                  <c:v>10.67</c:v>
                </c:pt>
                <c:pt idx="8">
                  <c:v>3.83</c:v>
                </c:pt>
                <c:pt idx="9">
                  <c:v>3.22</c:v>
                </c:pt>
                <c:pt idx="10">
                  <c:v>6.06</c:v>
                </c:pt>
                <c:pt idx="11">
                  <c:v>11.06</c:v>
                </c:pt>
              </c:numCache>
            </c:numRef>
          </c:val>
        </c:ser>
        <c:dLbls>
          <c:showLegendKey val="0"/>
          <c:showVal val="0"/>
          <c:showCatName val="0"/>
          <c:showSerName val="0"/>
          <c:showPercent val="0"/>
          <c:showBubbleSize val="0"/>
        </c:dLbls>
        <c:gapWidth val="100"/>
        <c:axId val="203864320"/>
        <c:axId val="203587584"/>
      </c:barChart>
      <c:catAx>
        <c:axId val="203864320"/>
        <c:scaling>
          <c:orientation val="minMax"/>
        </c:scaling>
        <c:delete val="0"/>
        <c:axPos val="b"/>
        <c:numFmt formatCode="General" sourceLinked="1"/>
        <c:majorTickMark val="out"/>
        <c:minorTickMark val="none"/>
        <c:tickLblPos val="nextTo"/>
        <c:txPr>
          <a:bodyPr/>
          <a:lstStyle/>
          <a:p>
            <a:pPr>
              <a:defRPr sz="800"/>
            </a:pPr>
            <a:endParaRPr lang="sk-SK"/>
          </a:p>
        </c:txPr>
        <c:crossAx val="203587584"/>
        <c:crosses val="autoZero"/>
        <c:auto val="1"/>
        <c:lblAlgn val="ctr"/>
        <c:lblOffset val="100"/>
        <c:noMultiLvlLbl val="0"/>
      </c:catAx>
      <c:valAx>
        <c:axId val="203587584"/>
        <c:scaling>
          <c:orientation val="minMax"/>
        </c:scaling>
        <c:delete val="0"/>
        <c:axPos val="l"/>
        <c:majorGridlines>
          <c:spPr>
            <a:ln>
              <a:prstDash val="dash"/>
            </a:ln>
          </c:spPr>
        </c:majorGridlines>
        <c:numFmt formatCode="#,##0" sourceLinked="0"/>
        <c:majorTickMark val="none"/>
        <c:minorTickMark val="none"/>
        <c:tickLblPos val="nextTo"/>
        <c:spPr>
          <a:ln>
            <a:noFill/>
          </a:ln>
        </c:spPr>
        <c:crossAx val="203864320"/>
        <c:crosses val="autoZero"/>
        <c:crossBetween val="between"/>
      </c:valAx>
    </c:plotArea>
    <c:legend>
      <c:legendPos val="t"/>
      <c:layout>
        <c:manualLayout>
          <c:xMode val="edge"/>
          <c:yMode val="edge"/>
          <c:x val="0.12291131519007885"/>
          <c:y val="4.4444444444444446E-2"/>
          <c:w val="0.55172995780590717"/>
          <c:h val="4.9384784348764914E-2"/>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793186475636586E-2"/>
          <c:y val="5.0925925925925923E-2"/>
          <c:w val="0.80967168305145287"/>
          <c:h val="0.87876854741142474"/>
        </c:manualLayout>
      </c:layout>
      <c:barChart>
        <c:barDir val="col"/>
        <c:grouping val="stacked"/>
        <c:varyColors val="0"/>
        <c:ser>
          <c:idx val="3"/>
          <c:order val="0"/>
          <c:tx>
            <c:strRef>
              <c:f>Graf_66!$A$7</c:f>
              <c:strCache>
                <c:ptCount val="1"/>
                <c:pt idx="0">
                  <c:v>Majoritná produkcia</c:v>
                </c:pt>
              </c:strCache>
            </c:strRef>
          </c:tx>
          <c:spPr>
            <a:solidFill>
              <a:srgbClr val="1E4E9D"/>
            </a:solidFill>
            <a:ln>
              <a:noFill/>
            </a:ln>
          </c:spPr>
          <c:invertIfNegative val="0"/>
          <c:cat>
            <c:strRef>
              <c:f>Graf_66!$B$6:$K$6</c:f>
              <c:strCache>
                <c:ptCount val="10"/>
                <c:pt idx="0">
                  <c:v>2003-2009*</c:v>
                </c:pt>
                <c:pt idx="1">
                  <c:v>2010</c:v>
                </c:pt>
                <c:pt idx="2">
                  <c:v>2011</c:v>
                </c:pt>
                <c:pt idx="3">
                  <c:v>2012</c:v>
                </c:pt>
                <c:pt idx="4">
                  <c:v>2013</c:v>
                </c:pt>
                <c:pt idx="5">
                  <c:v>2014</c:v>
                </c:pt>
                <c:pt idx="6">
                  <c:v>2015</c:v>
                </c:pt>
                <c:pt idx="7">
                  <c:v>2016</c:v>
                </c:pt>
                <c:pt idx="8">
                  <c:v>2017</c:v>
                </c:pt>
                <c:pt idx="9">
                  <c:v>2018</c:v>
                </c:pt>
              </c:strCache>
            </c:strRef>
          </c:cat>
          <c:val>
            <c:numRef>
              <c:f>Graf_66!$B$7:$K$7</c:f>
              <c:numCache>
                <c:formatCode>General</c:formatCode>
                <c:ptCount val="10"/>
                <c:pt idx="0">
                  <c:v>4.7</c:v>
                </c:pt>
                <c:pt idx="1">
                  <c:v>4</c:v>
                </c:pt>
                <c:pt idx="2">
                  <c:v>10</c:v>
                </c:pt>
                <c:pt idx="3">
                  <c:v>12</c:v>
                </c:pt>
                <c:pt idx="4">
                  <c:v>19</c:v>
                </c:pt>
                <c:pt idx="5">
                  <c:v>19</c:v>
                </c:pt>
                <c:pt idx="6">
                  <c:v>21</c:v>
                </c:pt>
                <c:pt idx="7">
                  <c:v>20</c:v>
                </c:pt>
                <c:pt idx="8">
                  <c:v>19</c:v>
                </c:pt>
                <c:pt idx="9">
                  <c:v>20</c:v>
                </c:pt>
              </c:numCache>
            </c:numRef>
          </c:val>
        </c:ser>
        <c:ser>
          <c:idx val="0"/>
          <c:order val="1"/>
          <c:tx>
            <c:strRef>
              <c:f>Graf_66!$A$8</c:f>
              <c:strCache>
                <c:ptCount val="1"/>
                <c:pt idx="0">
                  <c:v>Minoritná produkcia</c:v>
                </c:pt>
              </c:strCache>
            </c:strRef>
          </c:tx>
          <c:spPr>
            <a:solidFill>
              <a:srgbClr val="0487D9"/>
            </a:solidFill>
          </c:spPr>
          <c:invertIfNegative val="0"/>
          <c:cat>
            <c:strRef>
              <c:f>Graf_66!$B$6:$K$6</c:f>
              <c:strCache>
                <c:ptCount val="10"/>
                <c:pt idx="0">
                  <c:v>2003-2009*</c:v>
                </c:pt>
                <c:pt idx="1">
                  <c:v>2010</c:v>
                </c:pt>
                <c:pt idx="2">
                  <c:v>2011</c:v>
                </c:pt>
                <c:pt idx="3">
                  <c:v>2012</c:v>
                </c:pt>
                <c:pt idx="4">
                  <c:v>2013</c:v>
                </c:pt>
                <c:pt idx="5">
                  <c:v>2014</c:v>
                </c:pt>
                <c:pt idx="6">
                  <c:v>2015</c:v>
                </c:pt>
                <c:pt idx="7">
                  <c:v>2016</c:v>
                </c:pt>
                <c:pt idx="8">
                  <c:v>2017</c:v>
                </c:pt>
                <c:pt idx="9">
                  <c:v>2018</c:v>
                </c:pt>
              </c:strCache>
            </c:strRef>
          </c:cat>
          <c:val>
            <c:numRef>
              <c:f>Graf_66!$B$8:$K$8</c:f>
              <c:numCache>
                <c:formatCode>General</c:formatCode>
                <c:ptCount val="10"/>
                <c:pt idx="0">
                  <c:v>3.4</c:v>
                </c:pt>
                <c:pt idx="1">
                  <c:v>5</c:v>
                </c:pt>
                <c:pt idx="2">
                  <c:v>4</c:v>
                </c:pt>
                <c:pt idx="3">
                  <c:v>5</c:v>
                </c:pt>
                <c:pt idx="4">
                  <c:v>9</c:v>
                </c:pt>
                <c:pt idx="5">
                  <c:v>3</c:v>
                </c:pt>
                <c:pt idx="6">
                  <c:v>4</c:v>
                </c:pt>
                <c:pt idx="7">
                  <c:v>9</c:v>
                </c:pt>
                <c:pt idx="8">
                  <c:v>14</c:v>
                </c:pt>
                <c:pt idx="9">
                  <c:v>10</c:v>
                </c:pt>
              </c:numCache>
            </c:numRef>
          </c:val>
        </c:ser>
        <c:dLbls>
          <c:showLegendKey val="0"/>
          <c:showVal val="0"/>
          <c:showCatName val="0"/>
          <c:showSerName val="0"/>
          <c:showPercent val="0"/>
          <c:showBubbleSize val="0"/>
        </c:dLbls>
        <c:gapWidth val="100"/>
        <c:overlap val="100"/>
        <c:axId val="203658368"/>
        <c:axId val="203659904"/>
      </c:barChart>
      <c:catAx>
        <c:axId val="203658368"/>
        <c:scaling>
          <c:orientation val="minMax"/>
        </c:scaling>
        <c:delete val="0"/>
        <c:axPos val="b"/>
        <c:numFmt formatCode="General" sourceLinked="1"/>
        <c:majorTickMark val="none"/>
        <c:minorTickMark val="none"/>
        <c:tickLblPos val="nextTo"/>
        <c:txPr>
          <a:bodyPr/>
          <a:lstStyle/>
          <a:p>
            <a:pPr>
              <a:defRPr sz="800"/>
            </a:pPr>
            <a:endParaRPr lang="sk-SK"/>
          </a:p>
        </c:txPr>
        <c:crossAx val="203659904"/>
        <c:crosses val="autoZero"/>
        <c:auto val="1"/>
        <c:lblAlgn val="ctr"/>
        <c:lblOffset val="100"/>
        <c:noMultiLvlLbl val="0"/>
      </c:catAx>
      <c:valAx>
        <c:axId val="203659904"/>
        <c:scaling>
          <c:orientation val="minMax"/>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203658368"/>
        <c:crosses val="autoZero"/>
        <c:crossBetween val="between"/>
      </c:valAx>
    </c:plotArea>
    <c:legend>
      <c:legendPos val="r"/>
      <c:layout>
        <c:manualLayout>
          <c:xMode val="edge"/>
          <c:yMode val="edge"/>
          <c:x val="0.8538634180161444"/>
          <c:y val="0.35261262153551559"/>
          <c:w val="0.14290539769485336"/>
          <c:h val="0.14506780402449693"/>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271197965539281E-2"/>
          <c:y val="5.0925925925925923E-2"/>
          <c:w val="0.85219017311955192"/>
          <c:h val="0.87876854741142474"/>
        </c:manualLayout>
      </c:layout>
      <c:barChart>
        <c:barDir val="col"/>
        <c:grouping val="clustered"/>
        <c:varyColors val="0"/>
        <c:ser>
          <c:idx val="3"/>
          <c:order val="0"/>
          <c:tx>
            <c:strRef>
              <c:f>Graf_67!$A$6</c:f>
              <c:strCache>
                <c:ptCount val="1"/>
                <c:pt idx="0">
                  <c:v>Celkový počet divákov</c:v>
                </c:pt>
              </c:strCache>
            </c:strRef>
          </c:tx>
          <c:spPr>
            <a:solidFill>
              <a:srgbClr val="1E4E9D"/>
            </a:solidFill>
            <a:ln>
              <a:noFill/>
            </a:ln>
          </c:spPr>
          <c:invertIfNegative val="0"/>
          <c:cat>
            <c:numRef>
              <c:f>Graf_67!$B$5:$H$5</c:f>
              <c:numCache>
                <c:formatCode>General</c:formatCode>
                <c:ptCount val="7"/>
                <c:pt idx="0">
                  <c:v>2012</c:v>
                </c:pt>
                <c:pt idx="1">
                  <c:v>2013</c:v>
                </c:pt>
                <c:pt idx="2">
                  <c:v>2014</c:v>
                </c:pt>
                <c:pt idx="3">
                  <c:v>2015</c:v>
                </c:pt>
                <c:pt idx="4">
                  <c:v>2016</c:v>
                </c:pt>
                <c:pt idx="5">
                  <c:v>2017</c:v>
                </c:pt>
                <c:pt idx="6">
                  <c:v>2018</c:v>
                </c:pt>
              </c:numCache>
            </c:numRef>
          </c:cat>
          <c:val>
            <c:numRef>
              <c:f>Graf_67!$B$6:$H$6</c:f>
              <c:numCache>
                <c:formatCode>#,##0.0</c:formatCode>
                <c:ptCount val="7"/>
                <c:pt idx="0">
                  <c:v>101.6</c:v>
                </c:pt>
                <c:pt idx="1">
                  <c:v>160.19999999999999</c:v>
                </c:pt>
                <c:pt idx="2">
                  <c:v>232.6</c:v>
                </c:pt>
                <c:pt idx="3">
                  <c:v>303</c:v>
                </c:pt>
                <c:pt idx="4">
                  <c:v>377.1</c:v>
                </c:pt>
                <c:pt idx="5">
                  <c:v>1431.3</c:v>
                </c:pt>
                <c:pt idx="6">
                  <c:v>251</c:v>
                </c:pt>
              </c:numCache>
            </c:numRef>
          </c:val>
        </c:ser>
        <c:dLbls>
          <c:showLegendKey val="0"/>
          <c:showVal val="0"/>
          <c:showCatName val="0"/>
          <c:showSerName val="0"/>
          <c:showPercent val="0"/>
          <c:showBubbleSize val="0"/>
        </c:dLbls>
        <c:gapWidth val="100"/>
        <c:axId val="202409088"/>
        <c:axId val="202410624"/>
      </c:barChart>
      <c:lineChart>
        <c:grouping val="standard"/>
        <c:varyColors val="0"/>
        <c:ser>
          <c:idx val="0"/>
          <c:order val="1"/>
          <c:tx>
            <c:strRef>
              <c:f>Graf_67!$A$7</c:f>
              <c:strCache>
                <c:ptCount val="1"/>
                <c:pt idx="0">
                  <c:v>Podiel na celkovom počte divákov</c:v>
                </c:pt>
              </c:strCache>
            </c:strRef>
          </c:tx>
          <c:spPr>
            <a:ln>
              <a:solidFill>
                <a:srgbClr val="F2A444"/>
              </a:solidFill>
            </a:ln>
          </c:spPr>
          <c:marker>
            <c:symbol val="none"/>
          </c:marker>
          <c:cat>
            <c:numRef>
              <c:f>Graf_67!$B$5:$H$5</c:f>
              <c:numCache>
                <c:formatCode>General</c:formatCode>
                <c:ptCount val="7"/>
                <c:pt idx="0">
                  <c:v>2012</c:v>
                </c:pt>
                <c:pt idx="1">
                  <c:v>2013</c:v>
                </c:pt>
                <c:pt idx="2">
                  <c:v>2014</c:v>
                </c:pt>
                <c:pt idx="3">
                  <c:v>2015</c:v>
                </c:pt>
                <c:pt idx="4">
                  <c:v>2016</c:v>
                </c:pt>
                <c:pt idx="5">
                  <c:v>2017</c:v>
                </c:pt>
                <c:pt idx="6">
                  <c:v>2018</c:v>
                </c:pt>
              </c:numCache>
            </c:numRef>
          </c:cat>
          <c:val>
            <c:numRef>
              <c:f>Graf_67!$B$7:$H$7</c:f>
              <c:numCache>
                <c:formatCode>0.0%</c:formatCode>
                <c:ptCount val="7"/>
                <c:pt idx="0">
                  <c:v>0.03</c:v>
                </c:pt>
                <c:pt idx="1">
                  <c:v>4.4999999999999998E-2</c:v>
                </c:pt>
                <c:pt idx="2">
                  <c:v>5.6000000000000001E-2</c:v>
                </c:pt>
                <c:pt idx="3">
                  <c:v>6.6000000000000003E-2</c:v>
                </c:pt>
                <c:pt idx="4">
                  <c:v>6.6000000000000003E-2</c:v>
                </c:pt>
                <c:pt idx="5">
                  <c:v>0.214</c:v>
                </c:pt>
                <c:pt idx="6">
                  <c:v>4.2000000000000003E-2</c:v>
                </c:pt>
              </c:numCache>
            </c:numRef>
          </c:val>
          <c:smooth val="0"/>
        </c:ser>
        <c:dLbls>
          <c:showLegendKey val="0"/>
          <c:showVal val="0"/>
          <c:showCatName val="0"/>
          <c:showSerName val="0"/>
          <c:showPercent val="0"/>
          <c:showBubbleSize val="0"/>
        </c:dLbls>
        <c:marker val="1"/>
        <c:smooth val="0"/>
        <c:axId val="202418048"/>
        <c:axId val="202416512"/>
      </c:lineChart>
      <c:catAx>
        <c:axId val="202409088"/>
        <c:scaling>
          <c:orientation val="minMax"/>
        </c:scaling>
        <c:delete val="0"/>
        <c:axPos val="b"/>
        <c:numFmt formatCode="General" sourceLinked="1"/>
        <c:majorTickMark val="none"/>
        <c:minorTickMark val="none"/>
        <c:tickLblPos val="nextTo"/>
        <c:txPr>
          <a:bodyPr/>
          <a:lstStyle/>
          <a:p>
            <a:pPr>
              <a:defRPr sz="800"/>
            </a:pPr>
            <a:endParaRPr lang="sk-SK"/>
          </a:p>
        </c:txPr>
        <c:crossAx val="202410624"/>
        <c:crosses val="autoZero"/>
        <c:auto val="1"/>
        <c:lblAlgn val="ctr"/>
        <c:lblOffset val="100"/>
        <c:noMultiLvlLbl val="0"/>
      </c:catAx>
      <c:valAx>
        <c:axId val="202410624"/>
        <c:scaling>
          <c:orientation val="minMax"/>
          <c:max val="1600"/>
          <c:min val="0"/>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202409088"/>
        <c:crosses val="autoZero"/>
        <c:crossBetween val="between"/>
      </c:valAx>
      <c:valAx>
        <c:axId val="202416512"/>
        <c:scaling>
          <c:orientation val="minMax"/>
          <c:max val="0.24000000000000002"/>
          <c:min val="0"/>
        </c:scaling>
        <c:delete val="0"/>
        <c:axPos val="r"/>
        <c:numFmt formatCode="0%" sourceLinked="0"/>
        <c:majorTickMark val="none"/>
        <c:minorTickMark val="none"/>
        <c:tickLblPos val="nextTo"/>
        <c:spPr>
          <a:ln>
            <a:noFill/>
          </a:ln>
        </c:spPr>
        <c:txPr>
          <a:bodyPr/>
          <a:lstStyle/>
          <a:p>
            <a:pPr>
              <a:defRPr sz="800"/>
            </a:pPr>
            <a:endParaRPr lang="sk-SK"/>
          </a:p>
        </c:txPr>
        <c:crossAx val="202418048"/>
        <c:crosses val="max"/>
        <c:crossBetween val="between"/>
        <c:majorUnit val="3.0000000000000006E-2"/>
      </c:valAx>
      <c:catAx>
        <c:axId val="202418048"/>
        <c:scaling>
          <c:orientation val="minMax"/>
        </c:scaling>
        <c:delete val="1"/>
        <c:axPos val="b"/>
        <c:numFmt formatCode="General" sourceLinked="1"/>
        <c:majorTickMark val="out"/>
        <c:minorTickMark val="none"/>
        <c:tickLblPos val="nextTo"/>
        <c:crossAx val="202416512"/>
        <c:crosses val="autoZero"/>
        <c:auto val="1"/>
        <c:lblAlgn val="ctr"/>
        <c:lblOffset val="100"/>
        <c:noMultiLvlLbl val="0"/>
      </c:catAx>
    </c:plotArea>
    <c:legend>
      <c:legendPos val="r"/>
      <c:layout>
        <c:manualLayout>
          <c:xMode val="edge"/>
          <c:yMode val="edge"/>
          <c:x val="0.21227911277929637"/>
          <c:y val="5.4829031787693203E-2"/>
          <c:w val="0.35309140113962439"/>
          <c:h val="0.23277303878681832"/>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816966532033243E-2"/>
          <c:y val="5.0925925925925923E-2"/>
          <c:w val="0.85219017311955192"/>
          <c:h val="0.87876854741142474"/>
        </c:manualLayout>
      </c:layout>
      <c:barChart>
        <c:barDir val="col"/>
        <c:grouping val="clustered"/>
        <c:varyColors val="0"/>
        <c:ser>
          <c:idx val="3"/>
          <c:order val="0"/>
          <c:tx>
            <c:strRef>
              <c:f>Graf_68!$A$7</c:f>
              <c:strCache>
                <c:ptCount val="1"/>
                <c:pt idx="0">
                  <c:v>Tržby</c:v>
                </c:pt>
              </c:strCache>
            </c:strRef>
          </c:tx>
          <c:spPr>
            <a:solidFill>
              <a:srgbClr val="1E4E9D"/>
            </a:solidFill>
            <a:ln>
              <a:noFill/>
            </a:ln>
          </c:spPr>
          <c:invertIfNegative val="0"/>
          <c:cat>
            <c:numRef>
              <c:f>Graf_68!$B$6:$H$6</c:f>
              <c:numCache>
                <c:formatCode>General</c:formatCode>
                <c:ptCount val="7"/>
                <c:pt idx="0">
                  <c:v>2012</c:v>
                </c:pt>
                <c:pt idx="1">
                  <c:v>2013</c:v>
                </c:pt>
                <c:pt idx="2">
                  <c:v>2014</c:v>
                </c:pt>
                <c:pt idx="3">
                  <c:v>2015</c:v>
                </c:pt>
                <c:pt idx="4">
                  <c:v>2016</c:v>
                </c:pt>
                <c:pt idx="5">
                  <c:v>2017</c:v>
                </c:pt>
                <c:pt idx="6">
                  <c:v>2018</c:v>
                </c:pt>
              </c:numCache>
            </c:numRef>
          </c:cat>
          <c:val>
            <c:numRef>
              <c:f>Graf_68!$B$7:$H$7</c:f>
              <c:numCache>
                <c:formatCode>#,##0.0</c:formatCode>
                <c:ptCount val="7"/>
                <c:pt idx="0">
                  <c:v>416.9</c:v>
                </c:pt>
                <c:pt idx="1">
                  <c:v>686.7</c:v>
                </c:pt>
                <c:pt idx="2">
                  <c:v>980.9</c:v>
                </c:pt>
                <c:pt idx="3">
                  <c:v>1396.7</c:v>
                </c:pt>
                <c:pt idx="4">
                  <c:v>1672.4</c:v>
                </c:pt>
                <c:pt idx="5">
                  <c:v>7203.5</c:v>
                </c:pt>
                <c:pt idx="6">
                  <c:v>1219.5999999999999</c:v>
                </c:pt>
              </c:numCache>
            </c:numRef>
          </c:val>
        </c:ser>
        <c:dLbls>
          <c:showLegendKey val="0"/>
          <c:showVal val="0"/>
          <c:showCatName val="0"/>
          <c:showSerName val="0"/>
          <c:showPercent val="0"/>
          <c:showBubbleSize val="0"/>
        </c:dLbls>
        <c:gapWidth val="100"/>
        <c:axId val="203686272"/>
        <c:axId val="203687808"/>
      </c:barChart>
      <c:lineChart>
        <c:grouping val="standard"/>
        <c:varyColors val="0"/>
        <c:ser>
          <c:idx val="0"/>
          <c:order val="1"/>
          <c:tx>
            <c:strRef>
              <c:f>Graf_68!$A$8</c:f>
              <c:strCache>
                <c:ptCount val="1"/>
                <c:pt idx="0">
                  <c:v>Podiel na celkových tržbách</c:v>
                </c:pt>
              </c:strCache>
            </c:strRef>
          </c:tx>
          <c:spPr>
            <a:ln>
              <a:solidFill>
                <a:srgbClr val="F2A444"/>
              </a:solidFill>
            </a:ln>
          </c:spPr>
          <c:marker>
            <c:symbol val="none"/>
          </c:marker>
          <c:cat>
            <c:numRef>
              <c:f>Graf_68!$B$6:$H$6</c:f>
              <c:numCache>
                <c:formatCode>General</c:formatCode>
                <c:ptCount val="7"/>
                <c:pt idx="0">
                  <c:v>2012</c:v>
                </c:pt>
                <c:pt idx="1">
                  <c:v>2013</c:v>
                </c:pt>
                <c:pt idx="2">
                  <c:v>2014</c:v>
                </c:pt>
                <c:pt idx="3">
                  <c:v>2015</c:v>
                </c:pt>
                <c:pt idx="4">
                  <c:v>2016</c:v>
                </c:pt>
                <c:pt idx="5">
                  <c:v>2017</c:v>
                </c:pt>
                <c:pt idx="6">
                  <c:v>2018</c:v>
                </c:pt>
              </c:numCache>
            </c:numRef>
          </c:cat>
          <c:val>
            <c:numRef>
              <c:f>Graf_68!$B$8:$H$8</c:f>
              <c:numCache>
                <c:formatCode>0.00%</c:formatCode>
                <c:ptCount val="7"/>
                <c:pt idx="0">
                  <c:v>2.3800000000000002E-2</c:v>
                </c:pt>
                <c:pt idx="1">
                  <c:v>3.6499999999999998E-2</c:v>
                </c:pt>
                <c:pt idx="2">
                  <c:v>4.7E-2</c:v>
                </c:pt>
                <c:pt idx="3">
                  <c:v>5.8999999999999997E-2</c:v>
                </c:pt>
                <c:pt idx="4">
                  <c:v>5.7000000000000002E-2</c:v>
                </c:pt>
                <c:pt idx="5">
                  <c:v>0.20860000000000001</c:v>
                </c:pt>
                <c:pt idx="6">
                  <c:v>3.6999999999999998E-2</c:v>
                </c:pt>
              </c:numCache>
            </c:numRef>
          </c:val>
          <c:smooth val="0"/>
        </c:ser>
        <c:dLbls>
          <c:showLegendKey val="0"/>
          <c:showVal val="0"/>
          <c:showCatName val="0"/>
          <c:showSerName val="0"/>
          <c:showPercent val="0"/>
          <c:showBubbleSize val="0"/>
        </c:dLbls>
        <c:marker val="1"/>
        <c:smooth val="0"/>
        <c:axId val="203707520"/>
        <c:axId val="203689344"/>
      </c:lineChart>
      <c:catAx>
        <c:axId val="203686272"/>
        <c:scaling>
          <c:orientation val="minMax"/>
        </c:scaling>
        <c:delete val="0"/>
        <c:axPos val="b"/>
        <c:numFmt formatCode="General" sourceLinked="1"/>
        <c:majorTickMark val="none"/>
        <c:minorTickMark val="none"/>
        <c:tickLblPos val="nextTo"/>
        <c:txPr>
          <a:bodyPr/>
          <a:lstStyle/>
          <a:p>
            <a:pPr>
              <a:defRPr sz="800"/>
            </a:pPr>
            <a:endParaRPr lang="sk-SK"/>
          </a:p>
        </c:txPr>
        <c:crossAx val="203687808"/>
        <c:crosses val="autoZero"/>
        <c:auto val="1"/>
        <c:lblAlgn val="ctr"/>
        <c:lblOffset val="100"/>
        <c:noMultiLvlLbl val="0"/>
      </c:catAx>
      <c:valAx>
        <c:axId val="203687808"/>
        <c:scaling>
          <c:orientation val="minMax"/>
          <c:max val="8000"/>
          <c:min val="0"/>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203686272"/>
        <c:crosses val="autoZero"/>
        <c:crossBetween val="between"/>
      </c:valAx>
      <c:valAx>
        <c:axId val="203689344"/>
        <c:scaling>
          <c:orientation val="minMax"/>
          <c:max val="0.24000000000000002"/>
          <c:min val="0"/>
        </c:scaling>
        <c:delete val="0"/>
        <c:axPos val="r"/>
        <c:numFmt formatCode="0%" sourceLinked="0"/>
        <c:majorTickMark val="none"/>
        <c:minorTickMark val="none"/>
        <c:tickLblPos val="nextTo"/>
        <c:spPr>
          <a:ln>
            <a:noFill/>
          </a:ln>
        </c:spPr>
        <c:txPr>
          <a:bodyPr/>
          <a:lstStyle/>
          <a:p>
            <a:pPr>
              <a:defRPr sz="800"/>
            </a:pPr>
            <a:endParaRPr lang="sk-SK"/>
          </a:p>
        </c:txPr>
        <c:crossAx val="203707520"/>
        <c:crosses val="max"/>
        <c:crossBetween val="between"/>
        <c:majorUnit val="3.0000000000000006E-2"/>
      </c:valAx>
      <c:catAx>
        <c:axId val="203707520"/>
        <c:scaling>
          <c:orientation val="minMax"/>
        </c:scaling>
        <c:delete val="1"/>
        <c:axPos val="b"/>
        <c:numFmt formatCode="General" sourceLinked="1"/>
        <c:majorTickMark val="out"/>
        <c:minorTickMark val="none"/>
        <c:tickLblPos val="nextTo"/>
        <c:crossAx val="203689344"/>
        <c:crosses val="autoZero"/>
        <c:auto val="1"/>
        <c:lblAlgn val="ctr"/>
        <c:lblOffset val="100"/>
        <c:noMultiLvlLbl val="0"/>
      </c:catAx>
    </c:plotArea>
    <c:legend>
      <c:legendPos val="r"/>
      <c:layout>
        <c:manualLayout>
          <c:xMode val="edge"/>
          <c:yMode val="edge"/>
          <c:x val="0.21227911277929637"/>
          <c:y val="5.4829031787693203E-2"/>
          <c:w val="0.16138155658003889"/>
          <c:h val="0.24666192767570722"/>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Graf_69!$A$7</c:f>
              <c:strCache>
                <c:ptCount val="1"/>
                <c:pt idx="0">
                  <c:v>Celkový počet žiadostí</c:v>
                </c:pt>
              </c:strCache>
            </c:strRef>
          </c:tx>
          <c:spPr>
            <a:solidFill>
              <a:srgbClr val="0487D9"/>
            </a:solidFill>
          </c:spPr>
          <c:invertIfNegative val="0"/>
          <c:dPt>
            <c:idx val="0"/>
            <c:invertIfNegative val="0"/>
            <c:bubble3D val="0"/>
          </c:dPt>
          <c:dPt>
            <c:idx val="1"/>
            <c:invertIfNegative val="0"/>
            <c:bubble3D val="0"/>
            <c:spPr>
              <a:solidFill>
                <a:srgbClr val="0487D9"/>
              </a:solidFill>
            </c:spPr>
          </c:dPt>
          <c:dPt>
            <c:idx val="2"/>
            <c:invertIfNegative val="0"/>
            <c:bubble3D val="0"/>
            <c:spPr>
              <a:solidFill>
                <a:srgbClr val="0487D9"/>
              </a:solidFill>
            </c:spPr>
          </c:dPt>
          <c:cat>
            <c:numRef>
              <c:f>Graf_69!$B$6:$J$6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Graf_69!$B$7:$J$7</c:f>
              <c:numCache>
                <c:formatCode>General</c:formatCode>
                <c:ptCount val="9"/>
                <c:pt idx="0">
                  <c:v>317</c:v>
                </c:pt>
                <c:pt idx="1">
                  <c:v>335</c:v>
                </c:pt>
                <c:pt idx="2">
                  <c:v>303</c:v>
                </c:pt>
                <c:pt idx="3">
                  <c:v>431</c:v>
                </c:pt>
                <c:pt idx="4">
                  <c:v>355</c:v>
                </c:pt>
                <c:pt idx="5">
                  <c:v>352</c:v>
                </c:pt>
                <c:pt idx="6">
                  <c:v>344</c:v>
                </c:pt>
                <c:pt idx="7">
                  <c:v>289</c:v>
                </c:pt>
                <c:pt idx="8">
                  <c:v>266</c:v>
                </c:pt>
              </c:numCache>
            </c:numRef>
          </c:val>
        </c:ser>
        <c:ser>
          <c:idx val="1"/>
          <c:order val="1"/>
          <c:tx>
            <c:strRef>
              <c:f>Graf_69!$A$8</c:f>
              <c:strCache>
                <c:ptCount val="1"/>
                <c:pt idx="0">
                  <c:v>Počet podporených žiadostí</c:v>
                </c:pt>
              </c:strCache>
            </c:strRef>
          </c:tx>
          <c:spPr>
            <a:solidFill>
              <a:srgbClr val="1E4E9D"/>
            </a:solidFill>
          </c:spPr>
          <c:invertIfNegative val="0"/>
          <c:dPt>
            <c:idx val="0"/>
            <c:invertIfNegative val="0"/>
            <c:bubble3D val="0"/>
          </c:dPt>
          <c:dPt>
            <c:idx val="1"/>
            <c:invertIfNegative val="0"/>
            <c:bubble3D val="0"/>
          </c:dPt>
          <c:dPt>
            <c:idx val="2"/>
            <c:invertIfNegative val="0"/>
            <c:bubble3D val="0"/>
          </c:dPt>
          <c:cat>
            <c:numRef>
              <c:f>Graf_69!$B$6:$J$6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Graf_69!$B$8:$J$8</c:f>
              <c:numCache>
                <c:formatCode>General</c:formatCode>
                <c:ptCount val="9"/>
                <c:pt idx="0">
                  <c:v>146</c:v>
                </c:pt>
                <c:pt idx="1">
                  <c:v>139</c:v>
                </c:pt>
                <c:pt idx="2">
                  <c:v>140</c:v>
                </c:pt>
                <c:pt idx="3">
                  <c:v>195</c:v>
                </c:pt>
                <c:pt idx="4">
                  <c:v>165</c:v>
                </c:pt>
                <c:pt idx="5">
                  <c:v>182</c:v>
                </c:pt>
                <c:pt idx="6">
                  <c:v>156</c:v>
                </c:pt>
                <c:pt idx="7">
                  <c:v>156</c:v>
                </c:pt>
                <c:pt idx="8">
                  <c:v>133</c:v>
                </c:pt>
              </c:numCache>
            </c:numRef>
          </c:val>
        </c:ser>
        <c:dLbls>
          <c:showLegendKey val="0"/>
          <c:showVal val="0"/>
          <c:showCatName val="0"/>
          <c:showSerName val="0"/>
          <c:showPercent val="0"/>
          <c:showBubbleSize val="0"/>
        </c:dLbls>
        <c:gapWidth val="150"/>
        <c:axId val="203891840"/>
        <c:axId val="203893376"/>
      </c:barChart>
      <c:lineChart>
        <c:grouping val="standard"/>
        <c:varyColors val="0"/>
        <c:ser>
          <c:idx val="2"/>
          <c:order val="2"/>
          <c:tx>
            <c:strRef>
              <c:f>Graf_69!$A$9</c:f>
              <c:strCache>
                <c:ptCount val="1"/>
                <c:pt idx="0">
                  <c:v>Podiel podporených žiadostí zo všetkých (pravá os)</c:v>
                </c:pt>
              </c:strCache>
            </c:strRef>
          </c:tx>
          <c:spPr>
            <a:ln w="19050">
              <a:solidFill>
                <a:srgbClr val="F24C27"/>
              </a:solidFill>
            </a:ln>
          </c:spPr>
          <c:marker>
            <c:symbol val="none"/>
          </c:marker>
          <c:cat>
            <c:numRef>
              <c:f>Graf_69!$B$6:$J$6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Graf_69!$B$9:$J$9</c:f>
              <c:numCache>
                <c:formatCode>0.00%</c:formatCode>
                <c:ptCount val="9"/>
                <c:pt idx="0">
                  <c:v>0.4605678233438486</c:v>
                </c:pt>
                <c:pt idx="1">
                  <c:v>0.41492537313432837</c:v>
                </c:pt>
                <c:pt idx="2">
                  <c:v>0.46204620462046203</c:v>
                </c:pt>
                <c:pt idx="3">
                  <c:v>0.45243619489559167</c:v>
                </c:pt>
                <c:pt idx="4">
                  <c:v>0.46478873239436619</c:v>
                </c:pt>
                <c:pt idx="5">
                  <c:v>0.51704545454545459</c:v>
                </c:pt>
                <c:pt idx="6">
                  <c:v>0.45348837209302323</c:v>
                </c:pt>
                <c:pt idx="7">
                  <c:v>0.53979238754325265</c:v>
                </c:pt>
                <c:pt idx="8">
                  <c:v>0.5</c:v>
                </c:pt>
              </c:numCache>
            </c:numRef>
          </c:val>
          <c:smooth val="0"/>
        </c:ser>
        <c:dLbls>
          <c:showLegendKey val="0"/>
          <c:showVal val="0"/>
          <c:showCatName val="0"/>
          <c:showSerName val="0"/>
          <c:showPercent val="0"/>
          <c:showBubbleSize val="0"/>
        </c:dLbls>
        <c:marker val="1"/>
        <c:smooth val="0"/>
        <c:axId val="203900800"/>
        <c:axId val="203899264"/>
      </c:lineChart>
      <c:catAx>
        <c:axId val="203891840"/>
        <c:scaling>
          <c:orientation val="minMax"/>
        </c:scaling>
        <c:delete val="0"/>
        <c:axPos val="b"/>
        <c:numFmt formatCode="General" sourceLinked="1"/>
        <c:majorTickMark val="none"/>
        <c:minorTickMark val="none"/>
        <c:tickLblPos val="nextTo"/>
        <c:txPr>
          <a:bodyPr/>
          <a:lstStyle/>
          <a:p>
            <a:pPr>
              <a:defRPr sz="800"/>
            </a:pPr>
            <a:endParaRPr lang="sk-SK"/>
          </a:p>
        </c:txPr>
        <c:crossAx val="203893376"/>
        <c:crosses val="autoZero"/>
        <c:auto val="1"/>
        <c:lblAlgn val="ctr"/>
        <c:lblOffset val="100"/>
        <c:noMultiLvlLbl val="0"/>
      </c:catAx>
      <c:valAx>
        <c:axId val="203893376"/>
        <c:scaling>
          <c:orientation val="minMax"/>
        </c:scaling>
        <c:delete val="0"/>
        <c:axPos val="l"/>
        <c:majorGridlines>
          <c:spPr>
            <a:ln>
              <a:solidFill>
                <a:schemeClr val="bg1">
                  <a:lumMod val="85000"/>
                </a:schemeClr>
              </a:solidFill>
              <a:prstDash val="dash"/>
            </a:ln>
          </c:spPr>
        </c:majorGridlines>
        <c:numFmt formatCode="General" sourceLinked="1"/>
        <c:majorTickMark val="none"/>
        <c:minorTickMark val="none"/>
        <c:tickLblPos val="nextTo"/>
        <c:spPr>
          <a:ln>
            <a:noFill/>
          </a:ln>
        </c:spPr>
        <c:txPr>
          <a:bodyPr/>
          <a:lstStyle/>
          <a:p>
            <a:pPr>
              <a:defRPr sz="800"/>
            </a:pPr>
            <a:endParaRPr lang="sk-SK"/>
          </a:p>
        </c:txPr>
        <c:crossAx val="203891840"/>
        <c:crosses val="autoZero"/>
        <c:crossBetween val="between"/>
      </c:valAx>
      <c:valAx>
        <c:axId val="203899264"/>
        <c:scaling>
          <c:orientation val="minMax"/>
          <c:max val="1"/>
          <c:min val="0"/>
        </c:scaling>
        <c:delete val="0"/>
        <c:axPos val="r"/>
        <c:numFmt formatCode="0%" sourceLinked="0"/>
        <c:majorTickMark val="none"/>
        <c:minorTickMark val="none"/>
        <c:tickLblPos val="nextTo"/>
        <c:spPr>
          <a:ln>
            <a:noFill/>
          </a:ln>
        </c:spPr>
        <c:txPr>
          <a:bodyPr/>
          <a:lstStyle/>
          <a:p>
            <a:pPr>
              <a:defRPr sz="800"/>
            </a:pPr>
            <a:endParaRPr lang="sk-SK"/>
          </a:p>
        </c:txPr>
        <c:crossAx val="203900800"/>
        <c:crosses val="max"/>
        <c:crossBetween val="between"/>
      </c:valAx>
      <c:catAx>
        <c:axId val="203900800"/>
        <c:scaling>
          <c:orientation val="minMax"/>
        </c:scaling>
        <c:delete val="1"/>
        <c:axPos val="b"/>
        <c:numFmt formatCode="General" sourceLinked="1"/>
        <c:majorTickMark val="out"/>
        <c:minorTickMark val="none"/>
        <c:tickLblPos val="nextTo"/>
        <c:crossAx val="203899264"/>
        <c:crosses val="autoZero"/>
        <c:auto val="1"/>
        <c:lblAlgn val="ctr"/>
        <c:lblOffset val="100"/>
        <c:noMultiLvlLbl val="0"/>
      </c:catAx>
    </c:plotArea>
    <c:legend>
      <c:legendPos val="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Graf_7!$B$9</c:f>
              <c:strCache>
                <c:ptCount val="1"/>
                <c:pt idx="0">
                  <c:v>SK</c:v>
                </c:pt>
              </c:strCache>
            </c:strRef>
          </c:tx>
          <c:spPr>
            <a:ln w="12700">
              <a:solidFill>
                <a:srgbClr val="1E4E9D"/>
              </a:solidFill>
            </a:ln>
          </c:spPr>
          <c:marker>
            <c:symbol val="diamond"/>
            <c:size val="4"/>
            <c:spPr>
              <a:solidFill>
                <a:srgbClr val="1E4E9D"/>
              </a:solidFill>
              <a:ln>
                <a:noFill/>
              </a:ln>
            </c:spPr>
          </c:marker>
          <c:cat>
            <c:numRef>
              <c:f>Graf_7!$A$10:$A$16</c:f>
              <c:numCache>
                <c:formatCode>General</c:formatCode>
                <c:ptCount val="7"/>
                <c:pt idx="0">
                  <c:v>2011</c:v>
                </c:pt>
                <c:pt idx="1">
                  <c:v>2012</c:v>
                </c:pt>
                <c:pt idx="2">
                  <c:v>2013</c:v>
                </c:pt>
                <c:pt idx="3">
                  <c:v>2014</c:v>
                </c:pt>
                <c:pt idx="4">
                  <c:v>2015</c:v>
                </c:pt>
                <c:pt idx="5">
                  <c:v>2016</c:v>
                </c:pt>
                <c:pt idx="6">
                  <c:v>2017</c:v>
                </c:pt>
              </c:numCache>
            </c:numRef>
          </c:cat>
          <c:val>
            <c:numRef>
              <c:f>Graf_7!$B$10:$B$16</c:f>
              <c:numCache>
                <c:formatCode>#,##0</c:formatCode>
                <c:ptCount val="7"/>
                <c:pt idx="0">
                  <c:v>151.45235986730532</c:v>
                </c:pt>
                <c:pt idx="1">
                  <c:v>148.72946862204037</c:v>
                </c:pt>
                <c:pt idx="2">
                  <c:v>150.35803497968723</c:v>
                </c:pt>
                <c:pt idx="3">
                  <c:v>160.9984263234017</c:v>
                </c:pt>
                <c:pt idx="4">
                  <c:v>189.30070200387249</c:v>
                </c:pt>
                <c:pt idx="5">
                  <c:v>180.21741082943498</c:v>
                </c:pt>
                <c:pt idx="6">
                  <c:v>159.23200363939011</c:v>
                </c:pt>
              </c:numCache>
            </c:numRef>
          </c:val>
          <c:smooth val="0"/>
        </c:ser>
        <c:ser>
          <c:idx val="1"/>
          <c:order val="1"/>
          <c:tx>
            <c:strRef>
              <c:f>Graf_7!$C$9</c:f>
              <c:strCache>
                <c:ptCount val="1"/>
                <c:pt idx="0">
                  <c:v>CZ</c:v>
                </c:pt>
              </c:strCache>
            </c:strRef>
          </c:tx>
          <c:spPr>
            <a:ln w="12700">
              <a:solidFill>
                <a:srgbClr val="F2A444"/>
              </a:solidFill>
            </a:ln>
          </c:spPr>
          <c:marker>
            <c:symbol val="diamond"/>
            <c:size val="4"/>
            <c:spPr>
              <a:solidFill>
                <a:srgbClr val="F2A444"/>
              </a:solidFill>
              <a:ln>
                <a:noFill/>
              </a:ln>
            </c:spPr>
          </c:marker>
          <c:cat>
            <c:numRef>
              <c:f>Graf_7!$A$10:$A$16</c:f>
              <c:numCache>
                <c:formatCode>General</c:formatCode>
                <c:ptCount val="7"/>
                <c:pt idx="0">
                  <c:v>2011</c:v>
                </c:pt>
                <c:pt idx="1">
                  <c:v>2012</c:v>
                </c:pt>
                <c:pt idx="2">
                  <c:v>2013</c:v>
                </c:pt>
                <c:pt idx="3">
                  <c:v>2014</c:v>
                </c:pt>
                <c:pt idx="4">
                  <c:v>2015</c:v>
                </c:pt>
                <c:pt idx="5">
                  <c:v>2016</c:v>
                </c:pt>
                <c:pt idx="6">
                  <c:v>2017</c:v>
                </c:pt>
              </c:numCache>
            </c:numRef>
          </c:cat>
          <c:val>
            <c:numRef>
              <c:f>Graf_7!$C$10:$C$16</c:f>
              <c:numCache>
                <c:formatCode>#,##0</c:formatCode>
                <c:ptCount val="7"/>
                <c:pt idx="0">
                  <c:v>226.06367446837422</c:v>
                </c:pt>
                <c:pt idx="1">
                  <c:v>217.71289650928608</c:v>
                </c:pt>
                <c:pt idx="2">
                  <c:v>220.66795762271028</c:v>
                </c:pt>
                <c:pt idx="3">
                  <c:v>229.07881642027715</c:v>
                </c:pt>
                <c:pt idx="4">
                  <c:v>239.8598783582618</c:v>
                </c:pt>
                <c:pt idx="5">
                  <c:v>236.12974863973196</c:v>
                </c:pt>
                <c:pt idx="6">
                  <c:v>241.94072089180986</c:v>
                </c:pt>
              </c:numCache>
            </c:numRef>
          </c:val>
          <c:smooth val="0"/>
        </c:ser>
        <c:ser>
          <c:idx val="2"/>
          <c:order val="2"/>
          <c:tx>
            <c:strRef>
              <c:f>Graf_7!$D$9</c:f>
              <c:strCache>
                <c:ptCount val="1"/>
                <c:pt idx="0">
                  <c:v>HU</c:v>
                </c:pt>
              </c:strCache>
            </c:strRef>
          </c:tx>
          <c:spPr>
            <a:ln w="12700">
              <a:solidFill>
                <a:srgbClr val="F2DFCE"/>
              </a:solidFill>
            </a:ln>
          </c:spPr>
          <c:marker>
            <c:symbol val="diamond"/>
            <c:size val="4"/>
            <c:spPr>
              <a:solidFill>
                <a:srgbClr val="F2DFCE"/>
              </a:solidFill>
              <a:ln>
                <a:noFill/>
              </a:ln>
            </c:spPr>
          </c:marker>
          <c:cat>
            <c:numRef>
              <c:f>Graf_7!$A$10:$A$16</c:f>
              <c:numCache>
                <c:formatCode>General</c:formatCode>
                <c:ptCount val="7"/>
                <c:pt idx="0">
                  <c:v>2011</c:v>
                </c:pt>
                <c:pt idx="1">
                  <c:v>2012</c:v>
                </c:pt>
                <c:pt idx="2">
                  <c:v>2013</c:v>
                </c:pt>
                <c:pt idx="3">
                  <c:v>2014</c:v>
                </c:pt>
                <c:pt idx="4">
                  <c:v>2015</c:v>
                </c:pt>
                <c:pt idx="5">
                  <c:v>2016</c:v>
                </c:pt>
                <c:pt idx="6">
                  <c:v>2017</c:v>
                </c:pt>
              </c:numCache>
            </c:numRef>
          </c:cat>
          <c:val>
            <c:numRef>
              <c:f>Graf_7!$D$10:$D$16</c:f>
              <c:numCache>
                <c:formatCode>#,##0</c:formatCode>
                <c:ptCount val="7"/>
                <c:pt idx="0">
                  <c:v>244.12196814376745</c:v>
                </c:pt>
                <c:pt idx="1">
                  <c:v>274.9024837799472</c:v>
                </c:pt>
                <c:pt idx="2">
                  <c:v>254.32148481274871</c:v>
                </c:pt>
                <c:pt idx="3">
                  <c:v>289.25299608494169</c:v>
                </c:pt>
                <c:pt idx="4">
                  <c:v>317.46680282179614</c:v>
                </c:pt>
                <c:pt idx="5">
                  <c:v>427.0870363841521</c:v>
                </c:pt>
                <c:pt idx="6">
                  <c:v>467.78002031897944</c:v>
                </c:pt>
              </c:numCache>
            </c:numRef>
          </c:val>
          <c:smooth val="0"/>
        </c:ser>
        <c:ser>
          <c:idx val="3"/>
          <c:order val="3"/>
          <c:tx>
            <c:strRef>
              <c:f>Graf_7!$E$9</c:f>
              <c:strCache>
                <c:ptCount val="1"/>
                <c:pt idx="0">
                  <c:v>PL</c:v>
                </c:pt>
              </c:strCache>
            </c:strRef>
          </c:tx>
          <c:spPr>
            <a:ln w="12700">
              <a:solidFill>
                <a:srgbClr val="23AD7B"/>
              </a:solidFill>
            </a:ln>
          </c:spPr>
          <c:marker>
            <c:symbol val="diamond"/>
            <c:size val="4"/>
            <c:spPr>
              <a:solidFill>
                <a:srgbClr val="23AD7B"/>
              </a:solidFill>
              <a:ln>
                <a:noFill/>
              </a:ln>
            </c:spPr>
          </c:marker>
          <c:cat>
            <c:numRef>
              <c:f>Graf_7!$A$10:$A$16</c:f>
              <c:numCache>
                <c:formatCode>General</c:formatCode>
                <c:ptCount val="7"/>
                <c:pt idx="0">
                  <c:v>2011</c:v>
                </c:pt>
                <c:pt idx="1">
                  <c:v>2012</c:v>
                </c:pt>
                <c:pt idx="2">
                  <c:v>2013</c:v>
                </c:pt>
                <c:pt idx="3">
                  <c:v>2014</c:v>
                </c:pt>
                <c:pt idx="4">
                  <c:v>2015</c:v>
                </c:pt>
                <c:pt idx="5">
                  <c:v>2016</c:v>
                </c:pt>
                <c:pt idx="6">
                  <c:v>2017</c:v>
                </c:pt>
              </c:numCache>
            </c:numRef>
          </c:cat>
          <c:val>
            <c:numRef>
              <c:f>Graf_7!$E$10:$E$16</c:f>
              <c:numCache>
                <c:formatCode>#,##0</c:formatCode>
                <c:ptCount val="7"/>
                <c:pt idx="0">
                  <c:v>126.03177601881691</c:v>
                </c:pt>
                <c:pt idx="1">
                  <c:v>131.8210483947388</c:v>
                </c:pt>
                <c:pt idx="2">
                  <c:v>132.74618085452386</c:v>
                </c:pt>
                <c:pt idx="3">
                  <c:v>148.20167229734409</c:v>
                </c:pt>
                <c:pt idx="4">
                  <c:v>149.39711103929832</c:v>
                </c:pt>
                <c:pt idx="5">
                  <c:v>145.69055655993486</c:v>
                </c:pt>
                <c:pt idx="6">
                  <c:v>174.2064625937968</c:v>
                </c:pt>
              </c:numCache>
            </c:numRef>
          </c:val>
          <c:smooth val="0"/>
        </c:ser>
        <c:ser>
          <c:idx val="4"/>
          <c:order val="4"/>
          <c:tx>
            <c:strRef>
              <c:f>Graf_7!$F$9</c:f>
              <c:strCache>
                <c:ptCount val="1"/>
                <c:pt idx="0">
                  <c:v>EÚ 28</c:v>
                </c:pt>
              </c:strCache>
            </c:strRef>
          </c:tx>
          <c:spPr>
            <a:ln w="12700">
              <a:solidFill>
                <a:srgbClr val="F24C27"/>
              </a:solidFill>
            </a:ln>
          </c:spPr>
          <c:marker>
            <c:symbol val="diamond"/>
            <c:size val="4"/>
            <c:spPr>
              <a:solidFill>
                <a:srgbClr val="F24C27"/>
              </a:solidFill>
              <a:ln>
                <a:noFill/>
              </a:ln>
            </c:spPr>
          </c:marker>
          <c:cat>
            <c:numRef>
              <c:f>Graf_7!$A$10:$A$16</c:f>
              <c:numCache>
                <c:formatCode>General</c:formatCode>
                <c:ptCount val="7"/>
                <c:pt idx="0">
                  <c:v>2011</c:v>
                </c:pt>
                <c:pt idx="1">
                  <c:v>2012</c:v>
                </c:pt>
                <c:pt idx="2">
                  <c:v>2013</c:v>
                </c:pt>
                <c:pt idx="3">
                  <c:v>2014</c:v>
                </c:pt>
                <c:pt idx="4">
                  <c:v>2015</c:v>
                </c:pt>
                <c:pt idx="5">
                  <c:v>2016</c:v>
                </c:pt>
                <c:pt idx="6">
                  <c:v>2017</c:v>
                </c:pt>
              </c:numCache>
            </c:numRef>
          </c:cat>
          <c:val>
            <c:numRef>
              <c:f>Graf_7!$F$10:$F$16</c:f>
              <c:numCache>
                <c:formatCode>#,##0</c:formatCode>
                <c:ptCount val="7"/>
                <c:pt idx="0">
                  <c:v>196.46576055271788</c:v>
                </c:pt>
                <c:pt idx="1">
                  <c:v>194.02309827817945</c:v>
                </c:pt>
                <c:pt idx="2">
                  <c:v>207.93159339460229</c:v>
                </c:pt>
                <c:pt idx="3">
                  <c:v>211.91776494789295</c:v>
                </c:pt>
                <c:pt idx="4">
                  <c:v>217.60266175399605</c:v>
                </c:pt>
                <c:pt idx="5">
                  <c:v>220.13033443414511</c:v>
                </c:pt>
                <c:pt idx="6">
                  <c:v>224.80683893519969</c:v>
                </c:pt>
              </c:numCache>
            </c:numRef>
          </c:val>
          <c:smooth val="0"/>
        </c:ser>
        <c:dLbls>
          <c:showLegendKey val="0"/>
          <c:showVal val="0"/>
          <c:showCatName val="0"/>
          <c:showSerName val="0"/>
          <c:showPercent val="0"/>
          <c:showBubbleSize val="0"/>
        </c:dLbls>
        <c:marker val="1"/>
        <c:smooth val="0"/>
        <c:axId val="197081344"/>
        <c:axId val="197104000"/>
      </c:lineChart>
      <c:catAx>
        <c:axId val="197081344"/>
        <c:scaling>
          <c:orientation val="minMax"/>
        </c:scaling>
        <c:delete val="0"/>
        <c:axPos val="b"/>
        <c:numFmt formatCode="General" sourceLinked="1"/>
        <c:majorTickMark val="none"/>
        <c:minorTickMark val="none"/>
        <c:tickLblPos val="nextTo"/>
        <c:txPr>
          <a:bodyPr/>
          <a:lstStyle/>
          <a:p>
            <a:pPr>
              <a:defRPr sz="800"/>
            </a:pPr>
            <a:endParaRPr lang="sk-SK"/>
          </a:p>
        </c:txPr>
        <c:crossAx val="197104000"/>
        <c:crosses val="autoZero"/>
        <c:auto val="1"/>
        <c:lblAlgn val="ctr"/>
        <c:lblOffset val="100"/>
        <c:noMultiLvlLbl val="0"/>
      </c:catAx>
      <c:valAx>
        <c:axId val="197104000"/>
        <c:scaling>
          <c:orientation val="minMax"/>
          <c:max val="500"/>
        </c:scaling>
        <c:delete val="0"/>
        <c:axPos val="l"/>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800"/>
            </a:pPr>
            <a:endParaRPr lang="sk-SK"/>
          </a:p>
        </c:txPr>
        <c:crossAx val="197081344"/>
        <c:crosses val="autoZero"/>
        <c:crossBetween val="between"/>
      </c:valAx>
      <c:spPr>
        <a:ln>
          <a:noFill/>
        </a:ln>
      </c:spPr>
    </c:plotArea>
    <c:legend>
      <c:legendPos val="b"/>
      <c:layout>
        <c:manualLayout>
          <c:xMode val="edge"/>
          <c:yMode val="edge"/>
          <c:x val="0.106327550156183"/>
          <c:y val="0.78375494352798702"/>
          <c:w val="0.56185897333098134"/>
          <c:h val="6.0375039825224158E-2"/>
        </c:manualLayout>
      </c:layout>
      <c:overlay val="1"/>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72320565192512E-2"/>
          <c:y val="4.583333333333333E-2"/>
          <c:w val="0.69205883048402739"/>
          <c:h val="0.88646295870841074"/>
        </c:manualLayout>
      </c:layout>
      <c:barChart>
        <c:barDir val="col"/>
        <c:grouping val="clustered"/>
        <c:varyColors val="0"/>
        <c:ser>
          <c:idx val="2"/>
          <c:order val="0"/>
          <c:tx>
            <c:strRef>
              <c:f>Graf_70!$A$6</c:f>
              <c:strCache>
                <c:ptCount val="1"/>
                <c:pt idx="0">
                  <c:v>Celková požadovaná suma</c:v>
                </c:pt>
              </c:strCache>
            </c:strRef>
          </c:tx>
          <c:spPr>
            <a:solidFill>
              <a:srgbClr val="F2DFCE"/>
            </a:solidFill>
          </c:spPr>
          <c:invertIfNegative val="0"/>
          <c:dPt>
            <c:idx val="0"/>
            <c:invertIfNegative val="0"/>
            <c:bubble3D val="0"/>
            <c:spPr>
              <a:solidFill>
                <a:srgbClr val="F2DFCE"/>
              </a:solidFill>
            </c:spPr>
          </c:dPt>
          <c:dPt>
            <c:idx val="1"/>
            <c:invertIfNegative val="0"/>
            <c:bubble3D val="0"/>
          </c:dPt>
          <c:dPt>
            <c:idx val="2"/>
            <c:invertIfNegative val="0"/>
            <c:bubble3D val="0"/>
          </c:dPt>
          <c:cat>
            <c:numRef>
              <c:f>Graf_70!$B$5:$J$5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Graf_70!$B$6:$J$6</c:f>
              <c:numCache>
                <c:formatCode>0.0</c:formatCode>
                <c:ptCount val="9"/>
                <c:pt idx="0">
                  <c:v>39.294044999999997</c:v>
                </c:pt>
                <c:pt idx="1">
                  <c:v>26.785544000000002</c:v>
                </c:pt>
                <c:pt idx="2">
                  <c:v>18.816572000000001</c:v>
                </c:pt>
                <c:pt idx="3">
                  <c:v>16.92436</c:v>
                </c:pt>
                <c:pt idx="4">
                  <c:v>18.266134000000001</c:v>
                </c:pt>
                <c:pt idx="5">
                  <c:v>25.576319999999999</c:v>
                </c:pt>
                <c:pt idx="6">
                  <c:v>22.770244000000002</c:v>
                </c:pt>
                <c:pt idx="7">
                  <c:v>24.932500999999998</c:v>
                </c:pt>
                <c:pt idx="8">
                  <c:v>22.809922</c:v>
                </c:pt>
              </c:numCache>
            </c:numRef>
          </c:val>
        </c:ser>
        <c:ser>
          <c:idx val="0"/>
          <c:order val="1"/>
          <c:tx>
            <c:strRef>
              <c:f>Graf_70!$A$7</c:f>
              <c:strCache>
                <c:ptCount val="1"/>
                <c:pt idx="0">
                  <c:v>Požadovaná suma schválených žiadostí</c:v>
                </c:pt>
              </c:strCache>
            </c:strRef>
          </c:tx>
          <c:spPr>
            <a:solidFill>
              <a:srgbClr val="F24C27"/>
            </a:solidFill>
          </c:spPr>
          <c:invertIfNegative val="0"/>
          <c:dPt>
            <c:idx val="0"/>
            <c:invertIfNegative val="0"/>
            <c:bubble3D val="0"/>
          </c:dPt>
          <c:dPt>
            <c:idx val="1"/>
            <c:invertIfNegative val="0"/>
            <c:bubble3D val="0"/>
          </c:dPt>
          <c:dPt>
            <c:idx val="2"/>
            <c:invertIfNegative val="0"/>
            <c:bubble3D val="0"/>
          </c:dPt>
          <c:cat>
            <c:numRef>
              <c:f>Graf_70!$B$5:$J$5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Graf_70!$B$7:$J$7</c:f>
              <c:numCache>
                <c:formatCode>0.0</c:formatCode>
                <c:ptCount val="9"/>
                <c:pt idx="0">
                  <c:v>13.029930999999999</c:v>
                </c:pt>
                <c:pt idx="1">
                  <c:v>7.8749729999999998</c:v>
                </c:pt>
                <c:pt idx="2">
                  <c:v>6.0865619999999998</c:v>
                </c:pt>
                <c:pt idx="3">
                  <c:v>7.3819299999999997</c:v>
                </c:pt>
                <c:pt idx="4">
                  <c:v>8.7869550000000007</c:v>
                </c:pt>
                <c:pt idx="5">
                  <c:v>9.7491570000000003</c:v>
                </c:pt>
                <c:pt idx="6">
                  <c:v>8.526014</c:v>
                </c:pt>
                <c:pt idx="7">
                  <c:v>15.000457000000001</c:v>
                </c:pt>
                <c:pt idx="8">
                  <c:v>10.613925</c:v>
                </c:pt>
              </c:numCache>
            </c:numRef>
          </c:val>
        </c:ser>
        <c:ser>
          <c:idx val="1"/>
          <c:order val="2"/>
          <c:tx>
            <c:strRef>
              <c:f>Graf_70!$A$8</c:f>
              <c:strCache>
                <c:ptCount val="1"/>
                <c:pt idx="0">
                  <c:v>Schválená suma</c:v>
                </c:pt>
              </c:strCache>
            </c:strRef>
          </c:tx>
          <c:spPr>
            <a:solidFill>
              <a:srgbClr val="F2A444"/>
            </a:solidFill>
            <a:ln>
              <a:noFill/>
            </a:ln>
          </c:spPr>
          <c:invertIfNegative val="0"/>
          <c:dPt>
            <c:idx val="0"/>
            <c:invertIfNegative val="0"/>
            <c:bubble3D val="0"/>
          </c:dPt>
          <c:dPt>
            <c:idx val="1"/>
            <c:invertIfNegative val="0"/>
            <c:bubble3D val="0"/>
          </c:dPt>
          <c:dPt>
            <c:idx val="2"/>
            <c:invertIfNegative val="0"/>
            <c:bubble3D val="0"/>
          </c:dPt>
          <c:cat>
            <c:numRef>
              <c:f>Graf_70!$B$5:$J$5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Graf_70!$B$8:$J$8</c:f>
              <c:numCache>
                <c:formatCode>0.0</c:formatCode>
                <c:ptCount val="9"/>
                <c:pt idx="0">
                  <c:v>5.3216659999999996</c:v>
                </c:pt>
                <c:pt idx="1">
                  <c:v>4.2739140000000004</c:v>
                </c:pt>
                <c:pt idx="2">
                  <c:v>3.9707880000000002</c:v>
                </c:pt>
                <c:pt idx="3">
                  <c:v>4.5114999999999998</c:v>
                </c:pt>
                <c:pt idx="4">
                  <c:v>4.7783499999999997</c:v>
                </c:pt>
                <c:pt idx="5">
                  <c:v>5.0014000000000003</c:v>
                </c:pt>
                <c:pt idx="6">
                  <c:v>5.58995</c:v>
                </c:pt>
                <c:pt idx="7">
                  <c:v>10.214399999999999</c:v>
                </c:pt>
                <c:pt idx="8">
                  <c:v>8.1387999999999998</c:v>
                </c:pt>
              </c:numCache>
            </c:numRef>
          </c:val>
        </c:ser>
        <c:dLbls>
          <c:showLegendKey val="0"/>
          <c:showVal val="0"/>
          <c:showCatName val="0"/>
          <c:showSerName val="0"/>
          <c:showPercent val="0"/>
          <c:showBubbleSize val="0"/>
        </c:dLbls>
        <c:gapWidth val="150"/>
        <c:axId val="203974912"/>
        <c:axId val="203980800"/>
      </c:barChart>
      <c:lineChart>
        <c:grouping val="standard"/>
        <c:varyColors val="0"/>
        <c:ser>
          <c:idx val="3"/>
          <c:order val="3"/>
          <c:tx>
            <c:strRef>
              <c:f>Graf_70!$A$9</c:f>
              <c:strCache>
                <c:ptCount val="1"/>
                <c:pt idx="0">
                  <c:v>Podiel schválenej sumy k požadovanej sume schválených žiadostí (pravá os)</c:v>
                </c:pt>
              </c:strCache>
            </c:strRef>
          </c:tx>
          <c:spPr>
            <a:ln>
              <a:solidFill>
                <a:srgbClr val="1E4E9D"/>
              </a:solidFill>
            </a:ln>
          </c:spPr>
          <c:marker>
            <c:symbol val="none"/>
          </c:marker>
          <c:cat>
            <c:numRef>
              <c:f>Graf_70!$B$5:$J$5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Graf_70!$B$9:$J$9</c:f>
              <c:numCache>
                <c:formatCode>0.0%</c:formatCode>
                <c:ptCount val="9"/>
                <c:pt idx="0">
                  <c:v>0.40841858640694256</c:v>
                </c:pt>
                <c:pt idx="1">
                  <c:v>0.54272109885329134</c:v>
                </c:pt>
                <c:pt idx="2">
                  <c:v>0.65238602679147939</c:v>
                </c:pt>
                <c:pt idx="3">
                  <c:v>0.61115453546701204</c:v>
                </c:pt>
                <c:pt idx="4">
                  <c:v>0.54380044053941312</c:v>
                </c:pt>
                <c:pt idx="5">
                  <c:v>0.51300845806463058</c:v>
                </c:pt>
                <c:pt idx="6">
                  <c:v>0.6556346259811443</c:v>
                </c:pt>
                <c:pt idx="7">
                  <c:v>0.68093925405072653</c:v>
                </c:pt>
                <c:pt idx="8">
                  <c:v>0.76680398627275015</c:v>
                </c:pt>
              </c:numCache>
            </c:numRef>
          </c:val>
          <c:smooth val="0"/>
        </c:ser>
        <c:dLbls>
          <c:showLegendKey val="0"/>
          <c:showVal val="0"/>
          <c:showCatName val="0"/>
          <c:showSerName val="0"/>
          <c:showPercent val="0"/>
          <c:showBubbleSize val="0"/>
        </c:dLbls>
        <c:marker val="1"/>
        <c:smooth val="0"/>
        <c:axId val="203983872"/>
        <c:axId val="203982336"/>
      </c:lineChart>
      <c:catAx>
        <c:axId val="203974912"/>
        <c:scaling>
          <c:orientation val="minMax"/>
        </c:scaling>
        <c:delete val="0"/>
        <c:axPos val="b"/>
        <c:numFmt formatCode="General" sourceLinked="1"/>
        <c:majorTickMark val="none"/>
        <c:minorTickMark val="none"/>
        <c:tickLblPos val="nextTo"/>
        <c:txPr>
          <a:bodyPr/>
          <a:lstStyle/>
          <a:p>
            <a:pPr>
              <a:defRPr sz="800"/>
            </a:pPr>
            <a:endParaRPr lang="sk-SK"/>
          </a:p>
        </c:txPr>
        <c:crossAx val="203980800"/>
        <c:crosses val="autoZero"/>
        <c:auto val="1"/>
        <c:lblAlgn val="ctr"/>
        <c:lblOffset val="100"/>
        <c:noMultiLvlLbl val="0"/>
      </c:catAx>
      <c:valAx>
        <c:axId val="203980800"/>
        <c:scaling>
          <c:orientation val="minMax"/>
          <c:max val="45"/>
        </c:scaling>
        <c:delete val="0"/>
        <c:axPos val="l"/>
        <c:majorGridlines>
          <c:spPr>
            <a:ln>
              <a:solidFill>
                <a:schemeClr val="bg1">
                  <a:lumMod val="85000"/>
                </a:schemeClr>
              </a:solidFill>
              <a:prstDash val="dash"/>
            </a:ln>
          </c:spPr>
        </c:majorGridlines>
        <c:numFmt formatCode="0" sourceLinked="0"/>
        <c:majorTickMark val="none"/>
        <c:minorTickMark val="none"/>
        <c:tickLblPos val="nextTo"/>
        <c:spPr>
          <a:ln>
            <a:noFill/>
          </a:ln>
        </c:spPr>
        <c:txPr>
          <a:bodyPr/>
          <a:lstStyle/>
          <a:p>
            <a:pPr>
              <a:defRPr sz="800"/>
            </a:pPr>
            <a:endParaRPr lang="sk-SK"/>
          </a:p>
        </c:txPr>
        <c:crossAx val="203974912"/>
        <c:crosses val="autoZero"/>
        <c:crossBetween val="between"/>
      </c:valAx>
      <c:valAx>
        <c:axId val="203982336"/>
        <c:scaling>
          <c:orientation val="minMax"/>
          <c:max val="0.9"/>
        </c:scaling>
        <c:delete val="0"/>
        <c:axPos val="r"/>
        <c:numFmt formatCode="0%" sourceLinked="0"/>
        <c:majorTickMark val="none"/>
        <c:minorTickMark val="none"/>
        <c:tickLblPos val="nextTo"/>
        <c:spPr>
          <a:ln>
            <a:noFill/>
          </a:ln>
        </c:spPr>
        <c:txPr>
          <a:bodyPr/>
          <a:lstStyle/>
          <a:p>
            <a:pPr>
              <a:defRPr sz="800"/>
            </a:pPr>
            <a:endParaRPr lang="sk-SK"/>
          </a:p>
        </c:txPr>
        <c:crossAx val="203983872"/>
        <c:crosses val="max"/>
        <c:crossBetween val="between"/>
      </c:valAx>
      <c:catAx>
        <c:axId val="203983872"/>
        <c:scaling>
          <c:orientation val="minMax"/>
        </c:scaling>
        <c:delete val="1"/>
        <c:axPos val="b"/>
        <c:numFmt formatCode="General" sourceLinked="1"/>
        <c:majorTickMark val="out"/>
        <c:minorTickMark val="none"/>
        <c:tickLblPos val="nextTo"/>
        <c:crossAx val="203982336"/>
        <c:crosses val="autoZero"/>
        <c:auto val="1"/>
        <c:lblAlgn val="ctr"/>
        <c:lblOffset val="100"/>
        <c:noMultiLvlLbl val="0"/>
      </c:catAx>
    </c:plotArea>
    <c:legend>
      <c:legendPos val="r"/>
      <c:layout>
        <c:manualLayout>
          <c:xMode val="edge"/>
          <c:yMode val="edge"/>
          <c:x val="0.78586614173228342"/>
          <c:y val="0.12637795275590549"/>
          <c:w val="0.2021037573006077"/>
          <c:h val="0.75141076115485561"/>
        </c:manualLayou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937255545440894E-2"/>
          <c:y val="0.15109271621673304"/>
          <c:w val="0.93272833497246577"/>
          <c:h val="0.74361655134378457"/>
        </c:manualLayout>
      </c:layout>
      <c:lineChart>
        <c:grouping val="standard"/>
        <c:varyColors val="0"/>
        <c:ser>
          <c:idx val="0"/>
          <c:order val="0"/>
          <c:tx>
            <c:strRef>
              <c:f>Graf_71!$B$6</c:f>
              <c:strCache>
                <c:ptCount val="1"/>
                <c:pt idx="0">
                  <c:v>SFÚ</c:v>
                </c:pt>
              </c:strCache>
            </c:strRef>
          </c:tx>
          <c:spPr>
            <a:ln w="19050">
              <a:solidFill>
                <a:srgbClr val="1E4E9D"/>
              </a:solidFill>
            </a:ln>
          </c:spPr>
          <c:marker>
            <c:symbol val="none"/>
          </c:marker>
          <c:cat>
            <c:numRef>
              <c:f>Graf_71!$A$7:$A$14</c:f>
              <c:numCache>
                <c:formatCode>General</c:formatCode>
                <c:ptCount val="8"/>
                <c:pt idx="0">
                  <c:v>2011</c:v>
                </c:pt>
                <c:pt idx="1">
                  <c:v>2012</c:v>
                </c:pt>
                <c:pt idx="2">
                  <c:v>2013</c:v>
                </c:pt>
                <c:pt idx="3">
                  <c:v>2014</c:v>
                </c:pt>
                <c:pt idx="4">
                  <c:v>2015</c:v>
                </c:pt>
                <c:pt idx="5">
                  <c:v>2016</c:v>
                </c:pt>
                <c:pt idx="6">
                  <c:v>2017</c:v>
                </c:pt>
                <c:pt idx="7">
                  <c:v>2018</c:v>
                </c:pt>
              </c:numCache>
            </c:numRef>
          </c:cat>
          <c:val>
            <c:numRef>
              <c:f>Graf_71!$B$7:$B$14</c:f>
              <c:numCache>
                <c:formatCode>#,##0</c:formatCode>
                <c:ptCount val="8"/>
                <c:pt idx="0">
                  <c:v>3373022.4</c:v>
                </c:pt>
                <c:pt idx="1">
                  <c:v>3413684.3700000015</c:v>
                </c:pt>
                <c:pt idx="2">
                  <c:v>9847231.3199999984</c:v>
                </c:pt>
                <c:pt idx="3">
                  <c:v>11903758.080000002</c:v>
                </c:pt>
                <c:pt idx="4">
                  <c:v>10750224.050000006</c:v>
                </c:pt>
                <c:pt idx="5">
                  <c:v>6173654.2900000038</c:v>
                </c:pt>
                <c:pt idx="6">
                  <c:v>5453416.4399999967</c:v>
                </c:pt>
                <c:pt idx="7">
                  <c:v>5687769.5908122063</c:v>
                </c:pt>
              </c:numCache>
            </c:numRef>
          </c:val>
          <c:smooth val="0"/>
        </c:ser>
        <c:dLbls>
          <c:showLegendKey val="0"/>
          <c:showVal val="0"/>
          <c:showCatName val="0"/>
          <c:showSerName val="0"/>
          <c:showPercent val="0"/>
          <c:showBubbleSize val="0"/>
        </c:dLbls>
        <c:marker val="1"/>
        <c:smooth val="0"/>
        <c:axId val="204037504"/>
        <c:axId val="204039296"/>
      </c:lineChart>
      <c:catAx>
        <c:axId val="204037504"/>
        <c:scaling>
          <c:orientation val="minMax"/>
        </c:scaling>
        <c:delete val="0"/>
        <c:axPos val="b"/>
        <c:numFmt formatCode="General" sourceLinked="1"/>
        <c:majorTickMark val="none"/>
        <c:minorTickMark val="none"/>
        <c:tickLblPos val="nextTo"/>
        <c:txPr>
          <a:bodyPr/>
          <a:lstStyle/>
          <a:p>
            <a:pPr>
              <a:defRPr sz="800"/>
            </a:pPr>
            <a:endParaRPr lang="sk-SK"/>
          </a:p>
        </c:txPr>
        <c:crossAx val="204039296"/>
        <c:crosses val="autoZero"/>
        <c:auto val="1"/>
        <c:lblAlgn val="ctr"/>
        <c:lblOffset val="100"/>
        <c:noMultiLvlLbl val="0"/>
      </c:catAx>
      <c:valAx>
        <c:axId val="204039296"/>
        <c:scaling>
          <c:orientation val="minMax"/>
        </c:scaling>
        <c:delete val="0"/>
        <c:axPos val="l"/>
        <c:majorGridlines>
          <c:spPr>
            <a:ln>
              <a:solidFill>
                <a:srgbClr val="D9D9D9"/>
              </a:solidFill>
              <a:prstDash val="dash"/>
            </a:ln>
          </c:spPr>
        </c:majorGridlines>
        <c:numFmt formatCode="#,##0" sourceLinked="1"/>
        <c:majorTickMark val="none"/>
        <c:minorTickMark val="none"/>
        <c:tickLblPos val="nextTo"/>
        <c:spPr>
          <a:ln>
            <a:noFill/>
          </a:ln>
        </c:spPr>
        <c:txPr>
          <a:bodyPr/>
          <a:lstStyle/>
          <a:p>
            <a:pPr>
              <a:defRPr sz="800"/>
            </a:pPr>
            <a:endParaRPr lang="sk-SK"/>
          </a:p>
        </c:txPr>
        <c:crossAx val="204037504"/>
        <c:crosses val="autoZero"/>
        <c:crossBetween val="between"/>
        <c:dispUnits>
          <c:builtInUnit val="millions"/>
        </c:dispUnits>
      </c:valAx>
    </c:plotArea>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6662775976532343E-2"/>
          <c:y val="0.13748709982680737"/>
          <c:w val="0.93272833497246577"/>
          <c:h val="0.74361655134378457"/>
        </c:manualLayout>
      </c:layout>
      <c:lineChart>
        <c:grouping val="standard"/>
        <c:varyColors val="0"/>
        <c:ser>
          <c:idx val="1"/>
          <c:order val="0"/>
          <c:spPr>
            <a:ln>
              <a:solidFill>
                <a:srgbClr val="1E4E9D"/>
              </a:solidFill>
            </a:ln>
          </c:spPr>
          <c:marker>
            <c:symbol val="none"/>
          </c:marker>
          <c:cat>
            <c:numRef>
              <c:f>Graf_72!$A$6:$A$13</c:f>
              <c:numCache>
                <c:formatCode>General</c:formatCode>
                <c:ptCount val="8"/>
                <c:pt idx="0">
                  <c:v>2011</c:v>
                </c:pt>
                <c:pt idx="1">
                  <c:v>2012</c:v>
                </c:pt>
                <c:pt idx="2">
                  <c:v>2013</c:v>
                </c:pt>
                <c:pt idx="3">
                  <c:v>2014</c:v>
                </c:pt>
                <c:pt idx="4">
                  <c:v>2015</c:v>
                </c:pt>
                <c:pt idx="5">
                  <c:v>2016</c:v>
                </c:pt>
                <c:pt idx="6">
                  <c:v>2017</c:v>
                </c:pt>
                <c:pt idx="7">
                  <c:v>2018</c:v>
                </c:pt>
              </c:numCache>
            </c:numRef>
          </c:cat>
          <c:val>
            <c:numRef>
              <c:f>Graf_72!$B$6:$B$13</c:f>
              <c:numCache>
                <c:formatCode>#,##0</c:formatCode>
                <c:ptCount val="8"/>
                <c:pt idx="0">
                  <c:v>1125312.06</c:v>
                </c:pt>
                <c:pt idx="1">
                  <c:v>1187768.9199999997</c:v>
                </c:pt>
                <c:pt idx="2">
                  <c:v>1140287.03</c:v>
                </c:pt>
                <c:pt idx="3">
                  <c:v>1112542.06</c:v>
                </c:pt>
                <c:pt idx="4">
                  <c:v>1090852.4200000004</c:v>
                </c:pt>
                <c:pt idx="5">
                  <c:v>1119598.69</c:v>
                </c:pt>
                <c:pt idx="6">
                  <c:v>1333631.27</c:v>
                </c:pt>
                <c:pt idx="7">
                  <c:v>1399654.8698425293</c:v>
                </c:pt>
              </c:numCache>
            </c:numRef>
          </c:val>
          <c:smooth val="0"/>
        </c:ser>
        <c:dLbls>
          <c:showLegendKey val="0"/>
          <c:showVal val="0"/>
          <c:showCatName val="0"/>
          <c:showSerName val="0"/>
          <c:showPercent val="0"/>
          <c:showBubbleSize val="0"/>
        </c:dLbls>
        <c:marker val="1"/>
        <c:smooth val="0"/>
        <c:axId val="204809728"/>
        <c:axId val="204811264"/>
      </c:lineChart>
      <c:catAx>
        <c:axId val="204809728"/>
        <c:scaling>
          <c:orientation val="minMax"/>
        </c:scaling>
        <c:delete val="0"/>
        <c:axPos val="b"/>
        <c:numFmt formatCode="General" sourceLinked="1"/>
        <c:majorTickMark val="none"/>
        <c:minorTickMark val="none"/>
        <c:tickLblPos val="nextTo"/>
        <c:txPr>
          <a:bodyPr/>
          <a:lstStyle/>
          <a:p>
            <a:pPr>
              <a:defRPr sz="800"/>
            </a:pPr>
            <a:endParaRPr lang="sk-SK"/>
          </a:p>
        </c:txPr>
        <c:crossAx val="204811264"/>
        <c:crosses val="autoZero"/>
        <c:auto val="1"/>
        <c:lblAlgn val="ctr"/>
        <c:lblOffset val="100"/>
        <c:noMultiLvlLbl val="0"/>
      </c:catAx>
      <c:valAx>
        <c:axId val="204811264"/>
        <c:scaling>
          <c:orientation val="minMax"/>
        </c:scaling>
        <c:delete val="0"/>
        <c:axPos val="l"/>
        <c:majorGridlines>
          <c:spPr>
            <a:ln>
              <a:solidFill>
                <a:srgbClr val="D9D9D9"/>
              </a:solidFill>
              <a:prstDash val="dash"/>
            </a:ln>
          </c:spPr>
        </c:majorGridlines>
        <c:numFmt formatCode="#,##0.00" sourceLinked="0"/>
        <c:majorTickMark val="none"/>
        <c:minorTickMark val="none"/>
        <c:tickLblPos val="nextTo"/>
        <c:spPr>
          <a:ln>
            <a:noFill/>
          </a:ln>
        </c:spPr>
        <c:txPr>
          <a:bodyPr/>
          <a:lstStyle/>
          <a:p>
            <a:pPr>
              <a:defRPr sz="800"/>
            </a:pPr>
            <a:endParaRPr lang="sk-SK"/>
          </a:p>
        </c:txPr>
        <c:crossAx val="204809728"/>
        <c:crosses val="autoZero"/>
        <c:crossBetween val="between"/>
        <c:dispUnits>
          <c:builtInUnit val="millions"/>
        </c:dispUnits>
      </c:valAx>
    </c:plotArea>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50694291705164E-2"/>
          <c:y val="0.13748709982680737"/>
          <c:w val="0.95135031305444362"/>
          <c:h val="0.76629242773224771"/>
        </c:manualLayout>
      </c:layout>
      <c:lineChart>
        <c:grouping val="standard"/>
        <c:varyColors val="0"/>
        <c:ser>
          <c:idx val="0"/>
          <c:order val="0"/>
          <c:tx>
            <c:strRef>
              <c:f>Graf_73!$B$6</c:f>
              <c:strCache>
                <c:ptCount val="1"/>
                <c:pt idx="0">
                  <c:v>Transfer MK SR do RTVS</c:v>
                </c:pt>
              </c:strCache>
            </c:strRef>
          </c:tx>
          <c:spPr>
            <a:ln w="19050">
              <a:solidFill>
                <a:srgbClr val="1E4E9D"/>
              </a:solidFill>
            </a:ln>
          </c:spPr>
          <c:marker>
            <c:symbol val="none"/>
          </c:marker>
          <c:cat>
            <c:numRef>
              <c:f>Graf_73!$A$7:$A$14</c:f>
              <c:numCache>
                <c:formatCode>General</c:formatCode>
                <c:ptCount val="8"/>
                <c:pt idx="0">
                  <c:v>2011</c:v>
                </c:pt>
                <c:pt idx="1">
                  <c:v>2012</c:v>
                </c:pt>
                <c:pt idx="2">
                  <c:v>2013</c:v>
                </c:pt>
                <c:pt idx="3">
                  <c:v>2014</c:v>
                </c:pt>
                <c:pt idx="4">
                  <c:v>2015</c:v>
                </c:pt>
                <c:pt idx="5">
                  <c:v>2016</c:v>
                </c:pt>
                <c:pt idx="6">
                  <c:v>2017</c:v>
                </c:pt>
                <c:pt idx="7">
                  <c:v>2018</c:v>
                </c:pt>
              </c:numCache>
            </c:numRef>
          </c:cat>
          <c:val>
            <c:numRef>
              <c:f>Graf_73!$B$7:$B$14</c:f>
              <c:numCache>
                <c:formatCode>#,##0.00</c:formatCode>
                <c:ptCount val="8"/>
                <c:pt idx="0">
                  <c:v>33.5</c:v>
                </c:pt>
                <c:pt idx="1">
                  <c:v>18.637115000000001</c:v>
                </c:pt>
                <c:pt idx="2">
                  <c:v>28.118680000000001</c:v>
                </c:pt>
                <c:pt idx="3">
                  <c:v>24.638000000000002</c:v>
                </c:pt>
                <c:pt idx="4">
                  <c:v>30.233841999999999</c:v>
                </c:pt>
                <c:pt idx="5">
                  <c:v>27.287960000000002</c:v>
                </c:pt>
                <c:pt idx="6">
                  <c:v>28.66911</c:v>
                </c:pt>
                <c:pt idx="7">
                  <c:v>35.228299999999997</c:v>
                </c:pt>
              </c:numCache>
            </c:numRef>
          </c:val>
          <c:smooth val="0"/>
        </c:ser>
        <c:ser>
          <c:idx val="1"/>
          <c:order val="1"/>
          <c:tx>
            <c:strRef>
              <c:f>Graf_73!$C$6</c:f>
              <c:strCache>
                <c:ptCount val="1"/>
                <c:pt idx="0">
                  <c:v>Celkové výdavky RTVS</c:v>
                </c:pt>
              </c:strCache>
            </c:strRef>
          </c:tx>
          <c:spPr>
            <a:ln w="19050">
              <a:solidFill>
                <a:srgbClr val="F2A444"/>
              </a:solidFill>
              <a:prstDash val="solid"/>
            </a:ln>
          </c:spPr>
          <c:marker>
            <c:symbol val="none"/>
          </c:marker>
          <c:cat>
            <c:numRef>
              <c:f>Graf_73!$A$7:$A$14</c:f>
              <c:numCache>
                <c:formatCode>General</c:formatCode>
                <c:ptCount val="8"/>
                <c:pt idx="0">
                  <c:v>2011</c:v>
                </c:pt>
                <c:pt idx="1">
                  <c:v>2012</c:v>
                </c:pt>
                <c:pt idx="2">
                  <c:v>2013</c:v>
                </c:pt>
                <c:pt idx="3">
                  <c:v>2014</c:v>
                </c:pt>
                <c:pt idx="4">
                  <c:v>2015</c:v>
                </c:pt>
                <c:pt idx="5">
                  <c:v>2016</c:v>
                </c:pt>
                <c:pt idx="6">
                  <c:v>2017</c:v>
                </c:pt>
                <c:pt idx="7">
                  <c:v>2018</c:v>
                </c:pt>
              </c:numCache>
            </c:numRef>
          </c:cat>
          <c:val>
            <c:numRef>
              <c:f>Graf_73!$C$7:$C$14</c:f>
              <c:numCache>
                <c:formatCode>#,##0.00</c:formatCode>
                <c:ptCount val="8"/>
                <c:pt idx="0">
                  <c:v>99.197737000000004</c:v>
                </c:pt>
                <c:pt idx="1">
                  <c:v>98.036841999999993</c:v>
                </c:pt>
                <c:pt idx="2">
                  <c:v>105.83451599999999</c:v>
                </c:pt>
                <c:pt idx="3">
                  <c:v>98.784499999999994</c:v>
                </c:pt>
                <c:pt idx="4">
                  <c:v>103.027402</c:v>
                </c:pt>
                <c:pt idx="5">
                  <c:v>104.574409</c:v>
                </c:pt>
                <c:pt idx="6">
                  <c:v>109.57401299999999</c:v>
                </c:pt>
                <c:pt idx="7">
                  <c:v>113.332793</c:v>
                </c:pt>
              </c:numCache>
            </c:numRef>
          </c:val>
          <c:smooth val="0"/>
        </c:ser>
        <c:dLbls>
          <c:showLegendKey val="0"/>
          <c:showVal val="0"/>
          <c:showCatName val="0"/>
          <c:showSerName val="0"/>
          <c:showPercent val="0"/>
          <c:showBubbleSize val="0"/>
        </c:dLbls>
        <c:marker val="1"/>
        <c:smooth val="0"/>
        <c:axId val="204960128"/>
        <c:axId val="204961664"/>
      </c:lineChart>
      <c:catAx>
        <c:axId val="204960128"/>
        <c:scaling>
          <c:orientation val="minMax"/>
        </c:scaling>
        <c:delete val="0"/>
        <c:axPos val="b"/>
        <c:numFmt formatCode="General" sourceLinked="1"/>
        <c:majorTickMark val="none"/>
        <c:minorTickMark val="none"/>
        <c:tickLblPos val="nextTo"/>
        <c:txPr>
          <a:bodyPr/>
          <a:lstStyle/>
          <a:p>
            <a:pPr>
              <a:defRPr sz="800"/>
            </a:pPr>
            <a:endParaRPr lang="sk-SK"/>
          </a:p>
        </c:txPr>
        <c:crossAx val="204961664"/>
        <c:crosses val="autoZero"/>
        <c:auto val="1"/>
        <c:lblAlgn val="ctr"/>
        <c:lblOffset val="100"/>
        <c:noMultiLvlLbl val="0"/>
      </c:catAx>
      <c:valAx>
        <c:axId val="204961664"/>
        <c:scaling>
          <c:orientation val="minMax"/>
          <c:max val="120"/>
          <c:min val="0"/>
        </c:scaling>
        <c:delete val="0"/>
        <c:axPos val="l"/>
        <c:majorGridlines>
          <c:spPr>
            <a:ln>
              <a:solidFill>
                <a:srgbClr val="D9D9D9"/>
              </a:solidFill>
              <a:prstDash val="dash"/>
            </a:ln>
          </c:spPr>
        </c:majorGridlines>
        <c:numFmt formatCode="#,##0" sourceLinked="0"/>
        <c:majorTickMark val="none"/>
        <c:minorTickMark val="none"/>
        <c:tickLblPos val="nextTo"/>
        <c:spPr>
          <a:ln>
            <a:noFill/>
          </a:ln>
        </c:spPr>
        <c:txPr>
          <a:bodyPr/>
          <a:lstStyle/>
          <a:p>
            <a:pPr>
              <a:defRPr sz="800"/>
            </a:pPr>
            <a:endParaRPr lang="sk-SK"/>
          </a:p>
        </c:txPr>
        <c:crossAx val="204960128"/>
        <c:crosses val="autoZero"/>
        <c:crossBetween val="between"/>
        <c:majorUnit val="20"/>
      </c:valAx>
    </c:plotArea>
    <c:legend>
      <c:legendPos val="t"/>
      <c:layout>
        <c:manualLayout>
          <c:xMode val="edge"/>
          <c:yMode val="edge"/>
          <c:x val="5.691882828337725E-2"/>
          <c:y val="3.6222313598173565E-2"/>
          <c:w val="0.89999986064761928"/>
          <c:h val="0.13147961033535233"/>
        </c:manualLayout>
      </c:layout>
      <c:overlay val="1"/>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793186475636586E-2"/>
          <c:y val="0.12890857392825897"/>
          <c:w val="0.87927340872514392"/>
          <c:h val="0.79543525809273841"/>
        </c:manualLayout>
      </c:layout>
      <c:barChart>
        <c:barDir val="col"/>
        <c:grouping val="stacked"/>
        <c:varyColors val="0"/>
        <c:ser>
          <c:idx val="3"/>
          <c:order val="0"/>
          <c:tx>
            <c:strRef>
              <c:f>Graf_74!$A$6</c:f>
              <c:strCache>
                <c:ptCount val="1"/>
                <c:pt idx="0">
                  <c:v>Koncesionárske poplatky</c:v>
                </c:pt>
              </c:strCache>
            </c:strRef>
          </c:tx>
          <c:spPr>
            <a:solidFill>
              <a:srgbClr val="1E4E9D"/>
            </a:solidFill>
            <a:ln>
              <a:noFill/>
            </a:ln>
          </c:spPr>
          <c:invertIfNegative val="0"/>
          <c:cat>
            <c:numRef>
              <c:f>Graf_74!$B$5:$I$5</c:f>
              <c:numCache>
                <c:formatCode>General</c:formatCode>
                <c:ptCount val="8"/>
                <c:pt idx="0">
                  <c:v>2011</c:v>
                </c:pt>
                <c:pt idx="1">
                  <c:v>2012</c:v>
                </c:pt>
                <c:pt idx="2">
                  <c:v>2013</c:v>
                </c:pt>
                <c:pt idx="3">
                  <c:v>2014</c:v>
                </c:pt>
                <c:pt idx="4">
                  <c:v>2015</c:v>
                </c:pt>
                <c:pt idx="5">
                  <c:v>2016</c:v>
                </c:pt>
                <c:pt idx="6">
                  <c:v>2017</c:v>
                </c:pt>
                <c:pt idx="7">
                  <c:v>2018</c:v>
                </c:pt>
              </c:numCache>
            </c:numRef>
          </c:cat>
          <c:val>
            <c:numRef>
              <c:f>Graf_74!$B$6:$I$6</c:f>
              <c:numCache>
                <c:formatCode>0.0</c:formatCode>
                <c:ptCount val="8"/>
                <c:pt idx="0">
                  <c:v>73.900000000000006</c:v>
                </c:pt>
                <c:pt idx="1">
                  <c:v>72.400000000000006</c:v>
                </c:pt>
                <c:pt idx="2">
                  <c:v>71.3</c:v>
                </c:pt>
                <c:pt idx="3">
                  <c:v>71.099999999999994</c:v>
                </c:pt>
                <c:pt idx="4">
                  <c:v>75.2</c:v>
                </c:pt>
                <c:pt idx="5">
                  <c:v>78.3</c:v>
                </c:pt>
                <c:pt idx="6">
                  <c:v>81</c:v>
                </c:pt>
                <c:pt idx="7">
                  <c:v>82.6</c:v>
                </c:pt>
              </c:numCache>
            </c:numRef>
          </c:val>
        </c:ser>
        <c:ser>
          <c:idx val="0"/>
          <c:order val="1"/>
          <c:tx>
            <c:strRef>
              <c:f>Graf_74!$A$7</c:f>
              <c:strCache>
                <c:ptCount val="1"/>
                <c:pt idx="0">
                  <c:v>Granty a transfery</c:v>
                </c:pt>
              </c:strCache>
            </c:strRef>
          </c:tx>
          <c:spPr>
            <a:solidFill>
              <a:srgbClr val="0487D9"/>
            </a:solidFill>
          </c:spPr>
          <c:invertIfNegative val="0"/>
          <c:cat>
            <c:numRef>
              <c:f>Graf_74!$B$5:$I$5</c:f>
              <c:numCache>
                <c:formatCode>General</c:formatCode>
                <c:ptCount val="8"/>
                <c:pt idx="0">
                  <c:v>2011</c:v>
                </c:pt>
                <c:pt idx="1">
                  <c:v>2012</c:v>
                </c:pt>
                <c:pt idx="2">
                  <c:v>2013</c:v>
                </c:pt>
                <c:pt idx="3">
                  <c:v>2014</c:v>
                </c:pt>
                <c:pt idx="4">
                  <c:v>2015</c:v>
                </c:pt>
                <c:pt idx="5">
                  <c:v>2016</c:v>
                </c:pt>
                <c:pt idx="6">
                  <c:v>2017</c:v>
                </c:pt>
                <c:pt idx="7">
                  <c:v>2018</c:v>
                </c:pt>
              </c:numCache>
            </c:numRef>
          </c:cat>
          <c:val>
            <c:numRef>
              <c:f>Graf_74!$B$7:$I$7</c:f>
              <c:numCache>
                <c:formatCode>0.0</c:formatCode>
                <c:ptCount val="8"/>
                <c:pt idx="0">
                  <c:v>37.5</c:v>
                </c:pt>
                <c:pt idx="1">
                  <c:v>18.8</c:v>
                </c:pt>
                <c:pt idx="2">
                  <c:v>29.1</c:v>
                </c:pt>
                <c:pt idx="3">
                  <c:v>28.9</c:v>
                </c:pt>
                <c:pt idx="4">
                  <c:v>33.1</c:v>
                </c:pt>
                <c:pt idx="5">
                  <c:v>27.5</c:v>
                </c:pt>
                <c:pt idx="6">
                  <c:v>28.7</c:v>
                </c:pt>
                <c:pt idx="7">
                  <c:v>36.4</c:v>
                </c:pt>
              </c:numCache>
            </c:numRef>
          </c:val>
        </c:ser>
        <c:ser>
          <c:idx val="1"/>
          <c:order val="2"/>
          <c:tx>
            <c:strRef>
              <c:f>Graf_74!$A$8</c:f>
              <c:strCache>
                <c:ptCount val="1"/>
                <c:pt idx="0">
                  <c:v>Ostatné príjmy</c:v>
                </c:pt>
              </c:strCache>
            </c:strRef>
          </c:tx>
          <c:spPr>
            <a:solidFill>
              <a:srgbClr val="F2A444"/>
            </a:solidFill>
          </c:spPr>
          <c:invertIfNegative val="0"/>
          <c:cat>
            <c:numRef>
              <c:f>Graf_74!$B$5:$I$5</c:f>
              <c:numCache>
                <c:formatCode>General</c:formatCode>
                <c:ptCount val="8"/>
                <c:pt idx="0">
                  <c:v>2011</c:v>
                </c:pt>
                <c:pt idx="1">
                  <c:v>2012</c:v>
                </c:pt>
                <c:pt idx="2">
                  <c:v>2013</c:v>
                </c:pt>
                <c:pt idx="3">
                  <c:v>2014</c:v>
                </c:pt>
                <c:pt idx="4">
                  <c:v>2015</c:v>
                </c:pt>
                <c:pt idx="5">
                  <c:v>2016</c:v>
                </c:pt>
                <c:pt idx="6">
                  <c:v>2017</c:v>
                </c:pt>
                <c:pt idx="7">
                  <c:v>2018</c:v>
                </c:pt>
              </c:numCache>
            </c:numRef>
          </c:cat>
          <c:val>
            <c:numRef>
              <c:f>Graf_74!$B$8:$I$8</c:f>
              <c:numCache>
                <c:formatCode>0.0</c:formatCode>
                <c:ptCount val="8"/>
                <c:pt idx="0">
                  <c:v>11.899999999999991</c:v>
                </c:pt>
                <c:pt idx="1">
                  <c:v>21.399999999999988</c:v>
                </c:pt>
                <c:pt idx="2">
                  <c:v>18.899999999999999</c:v>
                </c:pt>
                <c:pt idx="3">
                  <c:v>20.70000000000001</c:v>
                </c:pt>
                <c:pt idx="4">
                  <c:v>22.000000000000007</c:v>
                </c:pt>
                <c:pt idx="5">
                  <c:v>31.700000000000003</c:v>
                </c:pt>
                <c:pt idx="6">
                  <c:v>29.899999999999995</c:v>
                </c:pt>
                <c:pt idx="7">
                  <c:v>28.500000000000007</c:v>
                </c:pt>
              </c:numCache>
            </c:numRef>
          </c:val>
        </c:ser>
        <c:dLbls>
          <c:showLegendKey val="0"/>
          <c:showVal val="0"/>
          <c:showCatName val="0"/>
          <c:showSerName val="0"/>
          <c:showPercent val="0"/>
          <c:showBubbleSize val="0"/>
        </c:dLbls>
        <c:gapWidth val="100"/>
        <c:overlap val="100"/>
        <c:axId val="203286400"/>
        <c:axId val="203287936"/>
      </c:barChart>
      <c:lineChart>
        <c:grouping val="standard"/>
        <c:varyColors val="0"/>
        <c:ser>
          <c:idx val="4"/>
          <c:order val="3"/>
          <c:tx>
            <c:strRef>
              <c:f>Graf_74!$A$9</c:f>
              <c:strCache>
                <c:ptCount val="1"/>
                <c:pt idx="0">
                  <c:v>Podiel koncesionárskych poplatkov na príjmoch RTVS (pravá os)</c:v>
                </c:pt>
              </c:strCache>
            </c:strRef>
          </c:tx>
          <c:spPr>
            <a:ln>
              <a:solidFill>
                <a:srgbClr val="F24C27"/>
              </a:solidFill>
            </a:ln>
          </c:spPr>
          <c:marker>
            <c:symbol val="none"/>
          </c:marker>
          <c:cat>
            <c:numRef>
              <c:f>Graf_74!$B$5:$I$5</c:f>
              <c:numCache>
                <c:formatCode>General</c:formatCode>
                <c:ptCount val="8"/>
                <c:pt idx="0">
                  <c:v>2011</c:v>
                </c:pt>
                <c:pt idx="1">
                  <c:v>2012</c:v>
                </c:pt>
                <c:pt idx="2">
                  <c:v>2013</c:v>
                </c:pt>
                <c:pt idx="3">
                  <c:v>2014</c:v>
                </c:pt>
                <c:pt idx="4">
                  <c:v>2015</c:v>
                </c:pt>
                <c:pt idx="5">
                  <c:v>2016</c:v>
                </c:pt>
                <c:pt idx="6">
                  <c:v>2017</c:v>
                </c:pt>
                <c:pt idx="7">
                  <c:v>2018</c:v>
                </c:pt>
              </c:numCache>
            </c:numRef>
          </c:cat>
          <c:val>
            <c:numRef>
              <c:f>Graf_74!$B$9:$I$9</c:f>
              <c:numCache>
                <c:formatCode>0.00%</c:formatCode>
                <c:ptCount val="8"/>
                <c:pt idx="0">
                  <c:v>0.59935117599351184</c:v>
                </c:pt>
                <c:pt idx="1">
                  <c:v>0.6429840142095915</c:v>
                </c:pt>
                <c:pt idx="2">
                  <c:v>0.59765297569153397</c:v>
                </c:pt>
                <c:pt idx="3">
                  <c:v>0.58906379453189717</c:v>
                </c:pt>
                <c:pt idx="4">
                  <c:v>0.57712970069071368</c:v>
                </c:pt>
                <c:pt idx="5">
                  <c:v>0.56945454545454544</c:v>
                </c:pt>
                <c:pt idx="6">
                  <c:v>0.58022922636103158</c:v>
                </c:pt>
                <c:pt idx="7">
                  <c:v>0.55999999999999994</c:v>
                </c:pt>
              </c:numCache>
            </c:numRef>
          </c:val>
          <c:smooth val="0"/>
        </c:ser>
        <c:dLbls>
          <c:showLegendKey val="0"/>
          <c:showVal val="0"/>
          <c:showCatName val="0"/>
          <c:showSerName val="0"/>
          <c:showPercent val="0"/>
          <c:showBubbleSize val="0"/>
        </c:dLbls>
        <c:marker val="1"/>
        <c:smooth val="0"/>
        <c:axId val="203594368"/>
        <c:axId val="203592832"/>
      </c:lineChart>
      <c:catAx>
        <c:axId val="203286400"/>
        <c:scaling>
          <c:orientation val="minMax"/>
        </c:scaling>
        <c:delete val="0"/>
        <c:axPos val="b"/>
        <c:numFmt formatCode="General" sourceLinked="1"/>
        <c:majorTickMark val="none"/>
        <c:minorTickMark val="none"/>
        <c:tickLblPos val="nextTo"/>
        <c:txPr>
          <a:bodyPr/>
          <a:lstStyle/>
          <a:p>
            <a:pPr>
              <a:defRPr sz="800"/>
            </a:pPr>
            <a:endParaRPr lang="sk-SK"/>
          </a:p>
        </c:txPr>
        <c:crossAx val="203287936"/>
        <c:crosses val="autoZero"/>
        <c:auto val="1"/>
        <c:lblAlgn val="ctr"/>
        <c:lblOffset val="100"/>
        <c:noMultiLvlLbl val="0"/>
      </c:catAx>
      <c:valAx>
        <c:axId val="203287936"/>
        <c:scaling>
          <c:orientation val="minMax"/>
        </c:scaling>
        <c:delete val="0"/>
        <c:axPos val="l"/>
        <c:majorGridlines>
          <c:spPr>
            <a:ln>
              <a:prstDash val="dash"/>
            </a:ln>
          </c:spPr>
        </c:majorGridlines>
        <c:numFmt formatCode="#,##0" sourceLinked="0"/>
        <c:majorTickMark val="none"/>
        <c:minorTickMark val="none"/>
        <c:tickLblPos val="nextTo"/>
        <c:spPr>
          <a:ln>
            <a:noFill/>
          </a:ln>
        </c:spPr>
        <c:txPr>
          <a:bodyPr/>
          <a:lstStyle/>
          <a:p>
            <a:pPr>
              <a:defRPr sz="800"/>
            </a:pPr>
            <a:endParaRPr lang="sk-SK"/>
          </a:p>
        </c:txPr>
        <c:crossAx val="203286400"/>
        <c:crosses val="autoZero"/>
        <c:crossBetween val="between"/>
      </c:valAx>
      <c:valAx>
        <c:axId val="203592832"/>
        <c:scaling>
          <c:orientation val="minMax"/>
          <c:max val="0.8"/>
          <c:min val="0"/>
        </c:scaling>
        <c:delete val="0"/>
        <c:axPos val="r"/>
        <c:numFmt formatCode="0%" sourceLinked="0"/>
        <c:majorTickMark val="out"/>
        <c:minorTickMark val="none"/>
        <c:tickLblPos val="nextTo"/>
        <c:spPr>
          <a:ln>
            <a:noFill/>
          </a:ln>
        </c:spPr>
        <c:txPr>
          <a:bodyPr/>
          <a:lstStyle/>
          <a:p>
            <a:pPr>
              <a:defRPr sz="800"/>
            </a:pPr>
            <a:endParaRPr lang="sk-SK"/>
          </a:p>
        </c:txPr>
        <c:crossAx val="203594368"/>
        <c:crosses val="max"/>
        <c:crossBetween val="between"/>
      </c:valAx>
      <c:catAx>
        <c:axId val="203594368"/>
        <c:scaling>
          <c:orientation val="minMax"/>
        </c:scaling>
        <c:delete val="1"/>
        <c:axPos val="b"/>
        <c:numFmt formatCode="General" sourceLinked="1"/>
        <c:majorTickMark val="out"/>
        <c:minorTickMark val="none"/>
        <c:tickLblPos val="nextTo"/>
        <c:crossAx val="203592832"/>
        <c:crosses val="autoZero"/>
        <c:auto val="1"/>
        <c:lblAlgn val="ctr"/>
        <c:lblOffset val="100"/>
        <c:noMultiLvlLbl val="0"/>
      </c:catAx>
    </c:plotArea>
    <c:legend>
      <c:legendPos val="t"/>
      <c:layout/>
      <c:overlay val="0"/>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Graf_75!$A$9</c:f>
              <c:strCache>
                <c:ptCount val="1"/>
                <c:pt idx="0">
                  <c:v>výška ročného koncesionárskeho poplatku</c:v>
                </c:pt>
              </c:strCache>
            </c:strRef>
          </c:tx>
          <c:spPr>
            <a:solidFill>
              <a:srgbClr val="1E4E9D"/>
            </a:solidFill>
          </c:spPr>
          <c:invertIfNegative val="0"/>
          <c:dPt>
            <c:idx val="11"/>
            <c:invertIfNegative val="0"/>
            <c:bubble3D val="0"/>
          </c:dPt>
          <c:dPt>
            <c:idx val="12"/>
            <c:invertIfNegative val="0"/>
            <c:bubble3D val="0"/>
            <c:spPr>
              <a:solidFill>
                <a:srgbClr val="F2A444"/>
              </a:solidFill>
            </c:spPr>
          </c:dPt>
          <c:dPt>
            <c:idx val="13"/>
            <c:invertIfNegative val="0"/>
            <c:bubble3D val="0"/>
          </c:dPt>
          <c:cat>
            <c:strRef>
              <c:f>Graf_75!$B$8:$P$8</c:f>
              <c:strCache>
                <c:ptCount val="15"/>
                <c:pt idx="0">
                  <c:v>CH</c:v>
                </c:pt>
                <c:pt idx="1">
                  <c:v>DK</c:v>
                </c:pt>
                <c:pt idx="2">
                  <c:v>DE</c:v>
                </c:pt>
                <c:pt idx="3">
                  <c:v>AT*</c:v>
                </c:pt>
                <c:pt idx="4">
                  <c:v>UK</c:v>
                </c:pt>
                <c:pt idx="5">
                  <c:v>IE</c:v>
                </c:pt>
                <c:pt idx="6">
                  <c:v>SI</c:v>
                </c:pt>
                <c:pt idx="7">
                  <c:v>FR</c:v>
                </c:pt>
                <c:pt idx="8">
                  <c:v>HR</c:v>
                </c:pt>
                <c:pt idx="9">
                  <c:v>IT</c:v>
                </c:pt>
                <c:pt idx="10">
                  <c:v>PL</c:v>
                </c:pt>
                <c:pt idx="11">
                  <c:v>CZ</c:v>
                </c:pt>
                <c:pt idx="12">
                  <c:v>SK</c:v>
                </c:pt>
                <c:pt idx="13">
                  <c:v>PT**</c:v>
                </c:pt>
                <c:pt idx="14">
                  <c:v>EL</c:v>
                </c:pt>
              </c:strCache>
            </c:strRef>
          </c:cat>
          <c:val>
            <c:numRef>
              <c:f>Graf_75!$B$9:$P$9</c:f>
              <c:numCache>
                <c:formatCode>0</c:formatCode>
                <c:ptCount val="15"/>
                <c:pt idx="0">
                  <c:v>336.68</c:v>
                </c:pt>
                <c:pt idx="1">
                  <c:v>258.14</c:v>
                </c:pt>
                <c:pt idx="2">
                  <c:v>210</c:v>
                </c:pt>
                <c:pt idx="3">
                  <c:v>206.52</c:v>
                </c:pt>
                <c:pt idx="4">
                  <c:v>174.25</c:v>
                </c:pt>
                <c:pt idx="5">
                  <c:v>160</c:v>
                </c:pt>
                <c:pt idx="6">
                  <c:v>153</c:v>
                </c:pt>
                <c:pt idx="7">
                  <c:v>139</c:v>
                </c:pt>
                <c:pt idx="8">
                  <c:v>129.60000000000002</c:v>
                </c:pt>
                <c:pt idx="9">
                  <c:v>90</c:v>
                </c:pt>
                <c:pt idx="10">
                  <c:v>73.040000000000006</c:v>
                </c:pt>
                <c:pt idx="11">
                  <c:v>62.64</c:v>
                </c:pt>
                <c:pt idx="12">
                  <c:v>55.679999999999993</c:v>
                </c:pt>
                <c:pt idx="13">
                  <c:v>36.24</c:v>
                </c:pt>
                <c:pt idx="14">
                  <c:v>36</c:v>
                </c:pt>
              </c:numCache>
            </c:numRef>
          </c:val>
        </c:ser>
        <c:dLbls>
          <c:showLegendKey val="0"/>
          <c:showVal val="0"/>
          <c:showCatName val="0"/>
          <c:showSerName val="0"/>
          <c:showPercent val="0"/>
          <c:showBubbleSize val="0"/>
        </c:dLbls>
        <c:gapWidth val="99"/>
        <c:axId val="203341184"/>
        <c:axId val="203342976"/>
      </c:barChart>
      <c:catAx>
        <c:axId val="203341184"/>
        <c:scaling>
          <c:orientation val="minMax"/>
        </c:scaling>
        <c:delete val="0"/>
        <c:axPos val="b"/>
        <c:numFmt formatCode="General" sourceLinked="1"/>
        <c:majorTickMark val="none"/>
        <c:minorTickMark val="none"/>
        <c:tickLblPos val="nextTo"/>
        <c:txPr>
          <a:bodyPr/>
          <a:lstStyle/>
          <a:p>
            <a:pPr>
              <a:defRPr sz="800"/>
            </a:pPr>
            <a:endParaRPr lang="sk-SK"/>
          </a:p>
        </c:txPr>
        <c:crossAx val="203342976"/>
        <c:crosses val="autoZero"/>
        <c:auto val="1"/>
        <c:lblAlgn val="ctr"/>
        <c:lblOffset val="100"/>
        <c:noMultiLvlLbl val="0"/>
      </c:catAx>
      <c:valAx>
        <c:axId val="203342976"/>
        <c:scaling>
          <c:orientation val="minMax"/>
          <c:max val="350"/>
        </c:scaling>
        <c:delete val="0"/>
        <c:axPos val="l"/>
        <c:majorGridlines>
          <c:spPr>
            <a:ln>
              <a:solidFill>
                <a:sysClr val="window" lastClr="FFFFFF">
                  <a:lumMod val="85000"/>
                </a:sysClr>
              </a:solidFill>
              <a:prstDash val="dash"/>
            </a:ln>
          </c:spPr>
        </c:majorGridlines>
        <c:numFmt formatCode="0" sourceLinked="1"/>
        <c:majorTickMark val="none"/>
        <c:minorTickMark val="none"/>
        <c:tickLblPos val="nextTo"/>
        <c:spPr>
          <a:ln>
            <a:noFill/>
          </a:ln>
        </c:spPr>
        <c:txPr>
          <a:bodyPr/>
          <a:lstStyle/>
          <a:p>
            <a:pPr>
              <a:defRPr sz="800"/>
            </a:pPr>
            <a:endParaRPr lang="sk-SK"/>
          </a:p>
        </c:txPr>
        <c:crossAx val="2033411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9223362529122063E-2"/>
          <c:y val="0.14576873542981039"/>
          <c:w val="0.93272833497246577"/>
          <c:h val="0.74361655134378457"/>
        </c:manualLayout>
      </c:layout>
      <c:lineChart>
        <c:grouping val="standard"/>
        <c:varyColors val="0"/>
        <c:ser>
          <c:idx val="0"/>
          <c:order val="0"/>
          <c:tx>
            <c:strRef>
              <c:f>Graf_76!$B$6</c:f>
              <c:strCache>
                <c:ptCount val="1"/>
                <c:pt idx="0">
                  <c:v>Transfer MK SR do TASR</c:v>
                </c:pt>
              </c:strCache>
            </c:strRef>
          </c:tx>
          <c:spPr>
            <a:ln w="19050">
              <a:solidFill>
                <a:srgbClr val="1E4E9D"/>
              </a:solidFill>
            </a:ln>
          </c:spPr>
          <c:marker>
            <c:symbol val="none"/>
          </c:marker>
          <c:cat>
            <c:numRef>
              <c:f>Graf_76!$A$7:$A$14</c:f>
              <c:numCache>
                <c:formatCode>General</c:formatCode>
                <c:ptCount val="8"/>
                <c:pt idx="0">
                  <c:v>2011</c:v>
                </c:pt>
                <c:pt idx="1">
                  <c:v>2012</c:v>
                </c:pt>
                <c:pt idx="2">
                  <c:v>2013</c:v>
                </c:pt>
                <c:pt idx="3">
                  <c:v>2014</c:v>
                </c:pt>
                <c:pt idx="4">
                  <c:v>2015</c:v>
                </c:pt>
                <c:pt idx="5">
                  <c:v>2016</c:v>
                </c:pt>
                <c:pt idx="6">
                  <c:v>2017</c:v>
                </c:pt>
                <c:pt idx="7">
                  <c:v>2018</c:v>
                </c:pt>
              </c:numCache>
            </c:numRef>
          </c:cat>
          <c:val>
            <c:numRef>
              <c:f>Graf_76!$B$7:$B$14</c:f>
              <c:numCache>
                <c:formatCode>#,##0.00</c:formatCode>
                <c:ptCount val="8"/>
                <c:pt idx="0">
                  <c:v>1.103</c:v>
                </c:pt>
                <c:pt idx="1">
                  <c:v>1.96</c:v>
                </c:pt>
                <c:pt idx="2">
                  <c:v>1.9</c:v>
                </c:pt>
                <c:pt idx="3">
                  <c:v>2.0499999999999998</c:v>
                </c:pt>
                <c:pt idx="4">
                  <c:v>2.4</c:v>
                </c:pt>
                <c:pt idx="5">
                  <c:v>2.4</c:v>
                </c:pt>
                <c:pt idx="6">
                  <c:v>2.5</c:v>
                </c:pt>
                <c:pt idx="7">
                  <c:v>2.3540000000000001</c:v>
                </c:pt>
              </c:numCache>
            </c:numRef>
          </c:val>
          <c:smooth val="0"/>
        </c:ser>
        <c:ser>
          <c:idx val="1"/>
          <c:order val="1"/>
          <c:tx>
            <c:strRef>
              <c:f>Graf_76!$C$6</c:f>
              <c:strCache>
                <c:ptCount val="1"/>
                <c:pt idx="0">
                  <c:v>Celkové výdavky TASR</c:v>
                </c:pt>
              </c:strCache>
            </c:strRef>
          </c:tx>
          <c:spPr>
            <a:ln w="19050">
              <a:solidFill>
                <a:srgbClr val="F2A444"/>
              </a:solidFill>
              <a:prstDash val="solid"/>
            </a:ln>
          </c:spPr>
          <c:marker>
            <c:symbol val="none"/>
          </c:marker>
          <c:cat>
            <c:numRef>
              <c:f>Graf_76!$A$7:$A$14</c:f>
              <c:numCache>
                <c:formatCode>General</c:formatCode>
                <c:ptCount val="8"/>
                <c:pt idx="0">
                  <c:v>2011</c:v>
                </c:pt>
                <c:pt idx="1">
                  <c:v>2012</c:v>
                </c:pt>
                <c:pt idx="2">
                  <c:v>2013</c:v>
                </c:pt>
                <c:pt idx="3">
                  <c:v>2014</c:v>
                </c:pt>
                <c:pt idx="4">
                  <c:v>2015</c:v>
                </c:pt>
                <c:pt idx="5">
                  <c:v>2016</c:v>
                </c:pt>
                <c:pt idx="6">
                  <c:v>2017</c:v>
                </c:pt>
                <c:pt idx="7">
                  <c:v>2018</c:v>
                </c:pt>
              </c:numCache>
            </c:numRef>
          </c:cat>
          <c:val>
            <c:numRef>
              <c:f>Graf_76!$C$7:$C$14</c:f>
              <c:numCache>
                <c:formatCode>0.0</c:formatCode>
                <c:ptCount val="8"/>
                <c:pt idx="0">
                  <c:v>3.3511000000000002</c:v>
                </c:pt>
                <c:pt idx="1">
                  <c:v>2.8511000000000002</c:v>
                </c:pt>
                <c:pt idx="2">
                  <c:v>3.2210700000000001</c:v>
                </c:pt>
                <c:pt idx="3">
                  <c:v>3.7658</c:v>
                </c:pt>
                <c:pt idx="4">
                  <c:v>4.0758000000000001</c:v>
                </c:pt>
                <c:pt idx="5">
                  <c:v>4.4881000000000002</c:v>
                </c:pt>
                <c:pt idx="6">
                  <c:v>5.1352640000000003</c:v>
                </c:pt>
                <c:pt idx="7">
                  <c:v>5.0017199999999997</c:v>
                </c:pt>
              </c:numCache>
            </c:numRef>
          </c:val>
          <c:smooth val="0"/>
        </c:ser>
        <c:dLbls>
          <c:showLegendKey val="0"/>
          <c:showVal val="0"/>
          <c:showCatName val="0"/>
          <c:showSerName val="0"/>
          <c:showPercent val="0"/>
          <c:showBubbleSize val="0"/>
        </c:dLbls>
        <c:marker val="1"/>
        <c:smooth val="0"/>
        <c:axId val="205002624"/>
        <c:axId val="205004160"/>
      </c:lineChart>
      <c:catAx>
        <c:axId val="205002624"/>
        <c:scaling>
          <c:orientation val="minMax"/>
        </c:scaling>
        <c:delete val="0"/>
        <c:axPos val="b"/>
        <c:numFmt formatCode="General" sourceLinked="1"/>
        <c:majorTickMark val="none"/>
        <c:minorTickMark val="none"/>
        <c:tickLblPos val="nextTo"/>
        <c:txPr>
          <a:bodyPr/>
          <a:lstStyle/>
          <a:p>
            <a:pPr>
              <a:defRPr sz="800"/>
            </a:pPr>
            <a:endParaRPr lang="sk-SK"/>
          </a:p>
        </c:txPr>
        <c:crossAx val="205004160"/>
        <c:crosses val="autoZero"/>
        <c:auto val="1"/>
        <c:lblAlgn val="ctr"/>
        <c:lblOffset val="100"/>
        <c:noMultiLvlLbl val="0"/>
      </c:catAx>
      <c:valAx>
        <c:axId val="205004160"/>
        <c:scaling>
          <c:orientation val="minMax"/>
        </c:scaling>
        <c:delete val="0"/>
        <c:axPos val="l"/>
        <c:majorGridlines>
          <c:spPr>
            <a:ln>
              <a:solidFill>
                <a:srgbClr val="D9D9D9"/>
              </a:solidFill>
              <a:prstDash val="dash"/>
            </a:ln>
          </c:spPr>
        </c:majorGridlines>
        <c:numFmt formatCode="#,##0.0" sourceLinked="0"/>
        <c:majorTickMark val="none"/>
        <c:minorTickMark val="none"/>
        <c:tickLblPos val="nextTo"/>
        <c:spPr>
          <a:ln>
            <a:noFill/>
          </a:ln>
        </c:spPr>
        <c:txPr>
          <a:bodyPr/>
          <a:lstStyle/>
          <a:p>
            <a:pPr>
              <a:defRPr sz="800"/>
            </a:pPr>
            <a:endParaRPr lang="sk-SK"/>
          </a:p>
        </c:txPr>
        <c:crossAx val="205002624"/>
        <c:crosses val="autoZero"/>
        <c:crossBetween val="between"/>
        <c:majorUnit val="0.5"/>
      </c:valAx>
    </c:plotArea>
    <c:legend>
      <c:legendPos val="t"/>
      <c:layout>
        <c:manualLayout>
          <c:xMode val="edge"/>
          <c:yMode val="edge"/>
          <c:x val="5.691882828337725E-2"/>
          <c:y val="3.6222313598173565E-2"/>
          <c:w val="0.89999986064761928"/>
          <c:h val="0.13147961033535233"/>
        </c:manualLayout>
      </c:layout>
      <c:overlay val="1"/>
      <c:txPr>
        <a:bodyPr/>
        <a:lstStyle/>
        <a:p>
          <a:pPr>
            <a:defRPr sz="8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txPr>
        <a:bodyPr/>
        <a:lstStyle/>
        <a:p>
          <a:pPr>
            <a:defRPr b="0"/>
          </a:pPr>
          <a:endParaRPr lang="sk-SK"/>
        </a:p>
      </c:txPr>
    </c:title>
    <c:autoTitleDeleted val="0"/>
    <c:plotArea>
      <c:layout>
        <c:manualLayout>
          <c:layoutTarget val="inner"/>
          <c:xMode val="edge"/>
          <c:yMode val="edge"/>
          <c:x val="3.7400574195087785E-2"/>
          <c:y val="9.6346568778546804E-2"/>
          <c:w val="0.59610442305930744"/>
          <c:h val="0.84361709751587466"/>
        </c:manualLayout>
      </c:layout>
      <c:doughnutChart>
        <c:varyColors val="1"/>
        <c:ser>
          <c:idx val="0"/>
          <c:order val="0"/>
          <c:tx>
            <c:strRef>
              <c:f>Graf_77!$C$7</c:f>
              <c:strCache>
                <c:ptCount val="1"/>
                <c:pt idx="0">
                  <c:v>výdavky (v mil. eur)</c:v>
                </c:pt>
              </c:strCache>
            </c:strRef>
          </c:tx>
          <c:dPt>
            <c:idx val="0"/>
            <c:bubble3D val="0"/>
            <c:spPr>
              <a:solidFill>
                <a:srgbClr val="1E4E9D"/>
              </a:solidFill>
            </c:spPr>
          </c:dPt>
          <c:dPt>
            <c:idx val="1"/>
            <c:bubble3D val="0"/>
            <c:spPr>
              <a:solidFill>
                <a:srgbClr val="0487D9"/>
              </a:solidFill>
            </c:spPr>
          </c:dPt>
          <c:dPt>
            <c:idx val="2"/>
            <c:bubble3D val="0"/>
            <c:spPr>
              <a:solidFill>
                <a:srgbClr val="F2A444"/>
              </a:solidFill>
            </c:spPr>
          </c:dPt>
          <c:dLbls>
            <c:numFmt formatCode="#,##0" sourceLinked="0"/>
            <c:spPr>
              <a:noFill/>
              <a:ln>
                <a:noFill/>
              </a:ln>
              <a:effectLst/>
            </c:spPr>
            <c:txPr>
              <a:bodyPr/>
              <a:lstStyle/>
              <a:p>
                <a:pPr>
                  <a:defRPr sz="800">
                    <a:solidFill>
                      <a:schemeClr val="bg1"/>
                    </a:solidFill>
                  </a:defRPr>
                </a:pPr>
                <a:endParaRPr lang="sk-SK"/>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multiLvlStrRef>
              <c:f>Graf_77!$A$8:$B$10</c:f>
              <c:multiLvlStrCache>
                <c:ptCount val="3"/>
                <c:lvl>
                  <c:pt idx="0">
                    <c:v>/ Univerzitná knižnica v Bratislave</c:v>
                  </c:pt>
                  <c:pt idx="1">
                    <c:v>/ Národné osvetové centrum</c:v>
                  </c:pt>
                  <c:pt idx="2">
                    <c:v>/ Národné osvetové centrum</c:v>
                  </c:pt>
                </c:lvl>
                <c:lvl>
                  <c:pt idx="0">
                    <c:v>Centrálny dátový archív</c:v>
                  </c:pt>
                  <c:pt idx="1">
                    <c:v>Centrálna aplikačná infraštruktúra a registratúra</c:v>
                  </c:pt>
                  <c:pt idx="2">
                    <c:v>Harmonizácia informačných systémov</c:v>
                  </c:pt>
                </c:lvl>
              </c:multiLvlStrCache>
            </c:multiLvlStrRef>
          </c:cat>
          <c:val>
            <c:numRef>
              <c:f>Graf_77!$C$8:$C$10</c:f>
              <c:numCache>
                <c:formatCode>0</c:formatCode>
                <c:ptCount val="3"/>
                <c:pt idx="0">
                  <c:v>32.923153689999999</c:v>
                </c:pt>
                <c:pt idx="1">
                  <c:v>23.07211216</c:v>
                </c:pt>
                <c:pt idx="2">
                  <c:v>6.9506550199999992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65349250698501393"/>
          <c:y val="0.16788410345503965"/>
          <c:w val="0.34486310912015761"/>
          <c:h val="0.79002828411145531"/>
        </c:manualLayout>
      </c:layout>
      <c:overlay val="0"/>
      <c:txPr>
        <a:bodyPr/>
        <a:lstStyle/>
        <a:p>
          <a:pPr rtl="0">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5777194517351993E-2"/>
          <c:y val="7.4985376827896508E-2"/>
          <c:w val="0.9332143482064742"/>
          <c:h val="0.35502182049728992"/>
        </c:manualLayout>
      </c:layout>
      <c:barChart>
        <c:barDir val="bar"/>
        <c:grouping val="stacked"/>
        <c:varyColors val="0"/>
        <c:ser>
          <c:idx val="0"/>
          <c:order val="0"/>
          <c:tx>
            <c:strRef>
              <c:f>[21]Graf_digi1!$A$8:$B$8</c:f>
              <c:strCache>
                <c:ptCount val="1"/>
                <c:pt idx="0">
                  <c:v>Digitálna knižnica a digitálny archív / Slovenská národná knižnica a Slovenský národný archív</c:v>
                </c:pt>
              </c:strCache>
            </c:strRef>
          </c:tx>
          <c:invertIfNegative val="0"/>
          <c:cat>
            <c:strRef>
              <c:f>[21]Graf_digi1!$C$7</c:f>
              <c:strCache>
                <c:ptCount val="1"/>
                <c:pt idx="0">
                  <c:v>v mil. eur</c:v>
                </c:pt>
              </c:strCache>
            </c:strRef>
          </c:cat>
          <c:val>
            <c:numRef>
              <c:f>[21]Graf_digi1!$C$8</c:f>
              <c:numCache>
                <c:formatCode>General</c:formatCode>
                <c:ptCount val="1"/>
                <c:pt idx="0">
                  <c:v>39.695796979999997</c:v>
                </c:pt>
              </c:numCache>
            </c:numRef>
          </c:val>
        </c:ser>
        <c:ser>
          <c:idx val="1"/>
          <c:order val="1"/>
          <c:tx>
            <c:strRef>
              <c:f>[21]Graf_digi1!$A$9:$B$9</c:f>
              <c:strCache>
                <c:ptCount val="1"/>
                <c:pt idx="0">
                  <c:v>Digitálne múzeum / Múzeum SNP B. Bystrica</c:v>
                </c:pt>
              </c:strCache>
            </c:strRef>
          </c:tx>
          <c:invertIfNegative val="0"/>
          <c:cat>
            <c:strRef>
              <c:f>[21]Graf_digi1!$C$7</c:f>
              <c:strCache>
                <c:ptCount val="1"/>
                <c:pt idx="0">
                  <c:v>v mil. eur</c:v>
                </c:pt>
              </c:strCache>
            </c:strRef>
          </c:cat>
          <c:val>
            <c:numRef>
              <c:f>[21]Graf_digi1!$C$9</c:f>
              <c:numCache>
                <c:formatCode>General</c:formatCode>
                <c:ptCount val="1"/>
                <c:pt idx="0">
                  <c:v>26.287339109999998</c:v>
                </c:pt>
              </c:numCache>
            </c:numRef>
          </c:val>
        </c:ser>
        <c:ser>
          <c:idx val="2"/>
          <c:order val="2"/>
          <c:tx>
            <c:strRef>
              <c:f>[21]Graf_digi1!$A$10:$B$10</c:f>
              <c:strCache>
                <c:ptCount val="1"/>
                <c:pt idx="0">
                  <c:v>Digitálna audiovízia / Slovenský filmový ústav a RTVS</c:v>
                </c:pt>
              </c:strCache>
            </c:strRef>
          </c:tx>
          <c:invertIfNegative val="0"/>
          <c:cat>
            <c:strRef>
              <c:f>[21]Graf_digi1!$C$7</c:f>
              <c:strCache>
                <c:ptCount val="1"/>
                <c:pt idx="0">
                  <c:v>v mil. eur</c:v>
                </c:pt>
              </c:strCache>
            </c:strRef>
          </c:cat>
          <c:val>
            <c:numRef>
              <c:f>[21]Graf_digi1!$C$10</c:f>
              <c:numCache>
                <c:formatCode>General</c:formatCode>
                <c:ptCount val="1"/>
                <c:pt idx="0">
                  <c:v>20.883676219999998</c:v>
                </c:pt>
              </c:numCache>
            </c:numRef>
          </c:val>
        </c:ser>
        <c:ser>
          <c:idx val="3"/>
          <c:order val="3"/>
          <c:tx>
            <c:strRef>
              <c:f>[21]Graf_digi1!$A$11:$B$11</c:f>
              <c:strCache>
                <c:ptCount val="1"/>
                <c:pt idx="0">
                  <c:v>Digitálna galéria / Slovenská národná galéria</c:v>
                </c:pt>
              </c:strCache>
            </c:strRef>
          </c:tx>
          <c:invertIfNegative val="0"/>
          <c:cat>
            <c:strRef>
              <c:f>[21]Graf_digi1!$C$7</c:f>
              <c:strCache>
                <c:ptCount val="1"/>
                <c:pt idx="0">
                  <c:v>v mil. eur</c:v>
                </c:pt>
              </c:strCache>
            </c:strRef>
          </c:cat>
          <c:val>
            <c:numRef>
              <c:f>[21]Graf_digi1!$C$11</c:f>
              <c:numCache>
                <c:formatCode>General</c:formatCode>
                <c:ptCount val="1"/>
                <c:pt idx="0">
                  <c:v>13.976008</c:v>
                </c:pt>
              </c:numCache>
            </c:numRef>
          </c:val>
        </c:ser>
        <c:ser>
          <c:idx val="4"/>
          <c:order val="4"/>
          <c:tx>
            <c:strRef>
              <c:f>[21]Graf_digi1!$A$12:$B$12</c:f>
              <c:strCache>
                <c:ptCount val="1"/>
                <c:pt idx="0">
                  <c:v>Digitálny pamiatkový fond / Pamiatkový úrad SR</c:v>
                </c:pt>
              </c:strCache>
            </c:strRef>
          </c:tx>
          <c:invertIfNegative val="0"/>
          <c:cat>
            <c:strRef>
              <c:f>[21]Graf_digi1!$C$7</c:f>
              <c:strCache>
                <c:ptCount val="1"/>
                <c:pt idx="0">
                  <c:v>v mil. eur</c:v>
                </c:pt>
              </c:strCache>
            </c:strRef>
          </c:cat>
          <c:val>
            <c:numRef>
              <c:f>[21]Graf_digi1!$C$12</c:f>
              <c:numCache>
                <c:formatCode>General</c:formatCode>
                <c:ptCount val="1"/>
                <c:pt idx="0">
                  <c:v>9.33305118</c:v>
                </c:pt>
              </c:numCache>
            </c:numRef>
          </c:val>
        </c:ser>
        <c:ser>
          <c:idx val="5"/>
          <c:order val="5"/>
          <c:tx>
            <c:strRef>
              <c:f>[21]Graf_digi1!$A$13:$B$13</c:f>
              <c:strCache>
                <c:ptCount val="1"/>
                <c:pt idx="0">
                  <c:v>Digitálne pramene – Webharvesting a archivácia e-Born obsahu / Univerzitná knižnica v Bratislave</c:v>
                </c:pt>
              </c:strCache>
            </c:strRef>
          </c:tx>
          <c:invertIfNegative val="0"/>
          <c:cat>
            <c:strRef>
              <c:f>[21]Graf_digi1!$C$7</c:f>
              <c:strCache>
                <c:ptCount val="1"/>
                <c:pt idx="0">
                  <c:v>v mil. eur</c:v>
                </c:pt>
              </c:strCache>
            </c:strRef>
          </c:cat>
          <c:val>
            <c:numRef>
              <c:f>[21]Graf_digi1!$C$13</c:f>
              <c:numCache>
                <c:formatCode>General</c:formatCode>
                <c:ptCount val="1"/>
                <c:pt idx="0">
                  <c:v>6.8</c:v>
                </c:pt>
              </c:numCache>
            </c:numRef>
          </c:val>
        </c:ser>
        <c:ser>
          <c:idx val="6"/>
          <c:order val="6"/>
          <c:tx>
            <c:strRef>
              <c:f>[21]Graf_digi1!$A$14:$B$14</c:f>
              <c:strCache>
                <c:ptCount val="1"/>
                <c:pt idx="0">
                  <c:v>Digitalizácia a prezentačné produkty NOC / Národné osvetové centrum</c:v>
                </c:pt>
              </c:strCache>
            </c:strRef>
          </c:tx>
          <c:invertIfNegative val="0"/>
          <c:cat>
            <c:strRef>
              <c:f>[21]Graf_digi1!$C$7</c:f>
              <c:strCache>
                <c:ptCount val="1"/>
                <c:pt idx="0">
                  <c:v>v mil. eur</c:v>
                </c:pt>
              </c:strCache>
            </c:strRef>
          </c:cat>
          <c:val>
            <c:numRef>
              <c:f>[21]Graf_digi1!$C$14</c:f>
              <c:numCache>
                <c:formatCode>General</c:formatCode>
                <c:ptCount val="1"/>
                <c:pt idx="0">
                  <c:v>5.0417430799999998</c:v>
                </c:pt>
              </c:numCache>
            </c:numRef>
          </c:val>
        </c:ser>
        <c:ser>
          <c:idx val="7"/>
          <c:order val="7"/>
          <c:tx>
            <c:strRef>
              <c:f>[21]Graf_digi1!$A$15:$B$15</c:f>
              <c:strCache>
                <c:ptCount val="1"/>
                <c:pt idx="0">
                  <c:v>Dokumentačno-informačné centrum rómskej kultúry / Štátna vedecká knižnica v Prešove</c:v>
                </c:pt>
              </c:strCache>
            </c:strRef>
          </c:tx>
          <c:invertIfNegative val="0"/>
          <c:cat>
            <c:strRef>
              <c:f>[21]Graf_digi1!$C$7</c:f>
              <c:strCache>
                <c:ptCount val="1"/>
                <c:pt idx="0">
                  <c:v>v mil. eur</c:v>
                </c:pt>
              </c:strCache>
            </c:strRef>
          </c:cat>
          <c:val>
            <c:numRef>
              <c:f>[21]Graf_digi1!$C$15</c:f>
              <c:numCache>
                <c:formatCode>General</c:formatCode>
                <c:ptCount val="1"/>
                <c:pt idx="0">
                  <c:v>1.8886890000000001</c:v>
                </c:pt>
              </c:numCache>
            </c:numRef>
          </c:val>
        </c:ser>
        <c:ser>
          <c:idx val="8"/>
          <c:order val="8"/>
          <c:tx>
            <c:strRef>
              <c:f>[21]Graf_digi1!$A$16:$B$16</c:f>
              <c:strCache>
                <c:ptCount val="1"/>
                <c:pt idx="0">
                  <c:v>Digitálny fond tradičnej ľudovej kultúry / Slovenský ľudový umelecký kolektív</c:v>
                </c:pt>
              </c:strCache>
            </c:strRef>
          </c:tx>
          <c:invertIfNegative val="0"/>
          <c:cat>
            <c:strRef>
              <c:f>[21]Graf_digi1!$C$7</c:f>
              <c:strCache>
                <c:ptCount val="1"/>
                <c:pt idx="0">
                  <c:v>v mil. eur</c:v>
                </c:pt>
              </c:strCache>
            </c:strRef>
          </c:cat>
          <c:val>
            <c:numRef>
              <c:f>[21]Graf_digi1!$C$16</c:f>
              <c:numCache>
                <c:formatCode>General</c:formatCode>
                <c:ptCount val="1"/>
                <c:pt idx="0">
                  <c:v>1.5999963899999998</c:v>
                </c:pt>
              </c:numCache>
            </c:numRef>
          </c:val>
        </c:ser>
        <c:dLbls>
          <c:showLegendKey val="0"/>
          <c:showVal val="0"/>
          <c:showCatName val="0"/>
          <c:showSerName val="0"/>
          <c:showPercent val="0"/>
          <c:showBubbleSize val="0"/>
        </c:dLbls>
        <c:gapWidth val="100"/>
        <c:overlap val="100"/>
        <c:axId val="205745152"/>
        <c:axId val="205751040"/>
      </c:barChart>
      <c:catAx>
        <c:axId val="205745152"/>
        <c:scaling>
          <c:orientation val="minMax"/>
        </c:scaling>
        <c:delete val="1"/>
        <c:axPos val="l"/>
        <c:numFmt formatCode="General" sourceLinked="1"/>
        <c:majorTickMark val="none"/>
        <c:minorTickMark val="none"/>
        <c:tickLblPos val="nextTo"/>
        <c:crossAx val="205751040"/>
        <c:crosses val="autoZero"/>
        <c:auto val="1"/>
        <c:lblAlgn val="ctr"/>
        <c:lblOffset val="100"/>
        <c:noMultiLvlLbl val="0"/>
      </c:catAx>
      <c:valAx>
        <c:axId val="205751040"/>
        <c:scaling>
          <c:orientation val="minMax"/>
        </c:scaling>
        <c:delete val="0"/>
        <c:axPos val="b"/>
        <c:majorGridlines>
          <c:spPr>
            <a:ln>
              <a:prstDash val="dash"/>
            </a:ln>
          </c:spPr>
        </c:majorGridlines>
        <c:numFmt formatCode="#,##0" sourceLinked="0"/>
        <c:majorTickMark val="none"/>
        <c:minorTickMark val="none"/>
        <c:tickLblPos val="nextTo"/>
        <c:spPr>
          <a:ln>
            <a:noFill/>
          </a:ln>
        </c:spPr>
        <c:crossAx val="205745152"/>
        <c:crosses val="autoZero"/>
        <c:crossBetween val="between"/>
      </c:valAx>
    </c:plotArea>
    <c:legend>
      <c:legendPos val="r"/>
      <c:layout>
        <c:manualLayout>
          <c:xMode val="edge"/>
          <c:yMode val="edge"/>
          <c:x val="1.5626410896168844E-2"/>
          <c:y val="0.51282831889450564"/>
          <c:w val="0.93688301308015509"/>
          <c:h val="0.47407488145127435"/>
        </c:manualLayout>
      </c:layout>
      <c:overlay val="0"/>
      <c:spPr>
        <a:solidFill>
          <a:sysClr val="window" lastClr="FFFFFF"/>
        </a:solidFill>
      </c:spPr>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7717761915271E-2"/>
          <c:y val="4.7774142185696075E-2"/>
          <c:w val="0.89845237569602865"/>
          <c:h val="0.85953649848709512"/>
        </c:manualLayout>
      </c:layout>
      <c:lineChart>
        <c:grouping val="standard"/>
        <c:varyColors val="0"/>
        <c:ser>
          <c:idx val="0"/>
          <c:order val="0"/>
          <c:tx>
            <c:strRef>
              <c:f>Príloha_3!$A$11</c:f>
              <c:strCache>
                <c:ptCount val="1"/>
                <c:pt idx="0">
                  <c:v>HU</c:v>
                </c:pt>
              </c:strCache>
            </c:strRef>
          </c:tx>
          <c:spPr>
            <a:ln w="12700" cap="rnd">
              <a:solidFill>
                <a:srgbClr val="23AD7B"/>
              </a:solidFill>
              <a:round/>
            </a:ln>
            <a:effectLst/>
          </c:spPr>
          <c:marker>
            <c:symbol val="diamond"/>
            <c:size val="5"/>
            <c:spPr>
              <a:solidFill>
                <a:srgbClr val="23AD7B"/>
              </a:solidFill>
            </c:spPr>
          </c:marker>
          <c:cat>
            <c:numRef>
              <c:f>Príloha_3!$B$10:$H$10</c:f>
              <c:numCache>
                <c:formatCode>General</c:formatCode>
                <c:ptCount val="7"/>
                <c:pt idx="0">
                  <c:v>2011</c:v>
                </c:pt>
                <c:pt idx="1">
                  <c:v>2012</c:v>
                </c:pt>
                <c:pt idx="2">
                  <c:v>2013</c:v>
                </c:pt>
                <c:pt idx="3">
                  <c:v>2014</c:v>
                </c:pt>
                <c:pt idx="4">
                  <c:v>2015</c:v>
                </c:pt>
                <c:pt idx="5">
                  <c:v>2016</c:v>
                </c:pt>
                <c:pt idx="6">
                  <c:v>2017</c:v>
                </c:pt>
              </c:numCache>
            </c:numRef>
          </c:cat>
          <c:val>
            <c:numRef>
              <c:f>Príloha_3!$B$11:$H$11</c:f>
              <c:numCache>
                <c:formatCode>0.00%</c:formatCode>
                <c:ptCount val="7"/>
                <c:pt idx="0">
                  <c:v>1.4186168165263479E-2</c:v>
                </c:pt>
                <c:pt idx="1">
                  <c:v>1.5768463876248213E-2</c:v>
                </c:pt>
                <c:pt idx="2">
                  <c:v>1.4174039777996968E-2</c:v>
                </c:pt>
                <c:pt idx="3">
                  <c:v>1.5395037281969171E-2</c:v>
                </c:pt>
                <c:pt idx="4">
                  <c:v>1.6052487540431044E-2</c:v>
                </c:pt>
                <c:pt idx="5">
                  <c:v>2.1899181590078642E-2</c:v>
                </c:pt>
                <c:pt idx="6">
                  <c:v>2.3026949551915633E-2</c:v>
                </c:pt>
              </c:numCache>
            </c:numRef>
          </c:val>
          <c:smooth val="0"/>
        </c:ser>
        <c:ser>
          <c:idx val="1"/>
          <c:order val="1"/>
          <c:tx>
            <c:strRef>
              <c:f>Príloha_3!$A$12</c:f>
              <c:strCache>
                <c:ptCount val="1"/>
              </c:strCache>
            </c:strRef>
          </c:tx>
          <c:spPr>
            <a:ln w="12700" cap="rnd">
              <a:solidFill>
                <a:srgbClr val="23AD7B"/>
              </a:solidFill>
              <a:prstDash val="sysDash"/>
              <a:round/>
            </a:ln>
            <a:effectLst/>
          </c:spPr>
          <c:marker>
            <c:symbol val="none"/>
          </c:marker>
          <c:dLbls>
            <c:dLbl>
              <c:idx val="6"/>
              <c:layout>
                <c:manualLayout>
                  <c:x val="-1.6409083833845924E-2"/>
                  <c:y val="-1.765189107537467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Príloha_3!$B$10:$H$10</c:f>
              <c:numCache>
                <c:formatCode>General</c:formatCode>
                <c:ptCount val="7"/>
                <c:pt idx="0">
                  <c:v>2011</c:v>
                </c:pt>
                <c:pt idx="1">
                  <c:v>2012</c:v>
                </c:pt>
                <c:pt idx="2">
                  <c:v>2013</c:v>
                </c:pt>
                <c:pt idx="3">
                  <c:v>2014</c:v>
                </c:pt>
                <c:pt idx="4">
                  <c:v>2015</c:v>
                </c:pt>
                <c:pt idx="5">
                  <c:v>2016</c:v>
                </c:pt>
                <c:pt idx="6">
                  <c:v>2017</c:v>
                </c:pt>
              </c:numCache>
            </c:numRef>
          </c:cat>
          <c:val>
            <c:numRef>
              <c:f>Príloha_3!$B$12:$H$12</c:f>
              <c:numCache>
                <c:formatCode>0.00%</c:formatCode>
                <c:ptCount val="7"/>
                <c:pt idx="0">
                  <c:v>1.7214618254843307E-2</c:v>
                </c:pt>
                <c:pt idx="1">
                  <c:v>1.7214618254843307E-2</c:v>
                </c:pt>
                <c:pt idx="2">
                  <c:v>1.7214618254843307E-2</c:v>
                </c:pt>
                <c:pt idx="3">
                  <c:v>1.7214618254843307E-2</c:v>
                </c:pt>
                <c:pt idx="4">
                  <c:v>1.7214618254843307E-2</c:v>
                </c:pt>
                <c:pt idx="5">
                  <c:v>1.7214618254843307E-2</c:v>
                </c:pt>
                <c:pt idx="6">
                  <c:v>1.7214618254843307E-2</c:v>
                </c:pt>
              </c:numCache>
            </c:numRef>
          </c:val>
          <c:smooth val="0"/>
        </c:ser>
        <c:ser>
          <c:idx val="2"/>
          <c:order val="2"/>
          <c:tx>
            <c:strRef>
              <c:f>Príloha_3!$A$13</c:f>
              <c:strCache>
                <c:ptCount val="1"/>
                <c:pt idx="0">
                  <c:v>CZ</c:v>
                </c:pt>
              </c:strCache>
            </c:strRef>
          </c:tx>
          <c:spPr>
            <a:ln w="12700" cap="rnd">
              <a:solidFill>
                <a:srgbClr val="F24C27"/>
              </a:solidFill>
              <a:round/>
            </a:ln>
            <a:effectLst/>
          </c:spPr>
          <c:marker>
            <c:symbol val="diamond"/>
            <c:size val="5"/>
            <c:spPr>
              <a:solidFill>
                <a:srgbClr val="F24C27"/>
              </a:solidFill>
              <a:ln>
                <a:noFill/>
              </a:ln>
            </c:spPr>
          </c:marker>
          <c:cat>
            <c:numRef>
              <c:f>Príloha_3!$B$10:$H$10</c:f>
              <c:numCache>
                <c:formatCode>General</c:formatCode>
                <c:ptCount val="7"/>
                <c:pt idx="0">
                  <c:v>2011</c:v>
                </c:pt>
                <c:pt idx="1">
                  <c:v>2012</c:v>
                </c:pt>
                <c:pt idx="2">
                  <c:v>2013</c:v>
                </c:pt>
                <c:pt idx="3">
                  <c:v>2014</c:v>
                </c:pt>
                <c:pt idx="4">
                  <c:v>2015</c:v>
                </c:pt>
                <c:pt idx="5">
                  <c:v>2016</c:v>
                </c:pt>
                <c:pt idx="6">
                  <c:v>2017</c:v>
                </c:pt>
              </c:numCache>
            </c:numRef>
          </c:cat>
          <c:val>
            <c:numRef>
              <c:f>Príloha_3!$B$13:$H$13</c:f>
              <c:numCache>
                <c:formatCode>0.00%</c:formatCode>
                <c:ptCount val="7"/>
                <c:pt idx="0">
                  <c:v>1.0396213130294044E-2</c:v>
                </c:pt>
                <c:pt idx="1">
                  <c:v>9.9123916045103198E-3</c:v>
                </c:pt>
                <c:pt idx="2">
                  <c:v>9.8553583835842926E-3</c:v>
                </c:pt>
                <c:pt idx="3">
                  <c:v>9.6201966041108145E-3</c:v>
                </c:pt>
                <c:pt idx="4">
                  <c:v>9.4679691084581363E-3</c:v>
                </c:pt>
                <c:pt idx="5">
                  <c:v>9.2016730727033664E-3</c:v>
                </c:pt>
                <c:pt idx="6">
                  <c:v>8.9989766421971831E-3</c:v>
                </c:pt>
              </c:numCache>
            </c:numRef>
          </c:val>
          <c:smooth val="0"/>
        </c:ser>
        <c:ser>
          <c:idx val="3"/>
          <c:order val="3"/>
          <c:tx>
            <c:strRef>
              <c:f>Príloha_3!$A$14</c:f>
              <c:strCache>
                <c:ptCount val="1"/>
              </c:strCache>
            </c:strRef>
          </c:tx>
          <c:spPr>
            <a:ln w="12700" cap="rnd">
              <a:solidFill>
                <a:srgbClr val="F24C27"/>
              </a:solidFill>
              <a:prstDash val="dash"/>
              <a:round/>
            </a:ln>
            <a:effectLst/>
          </c:spPr>
          <c:marker>
            <c:symbol val="none"/>
          </c:marker>
          <c:dLbls>
            <c:dLbl>
              <c:idx val="6"/>
              <c:layout>
                <c:manualLayout>
                  <c:x val="-1.1006999125109463E-2"/>
                  <c:y val="-7.5240594925634295E-4"/>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Príloha_3!$B$10:$H$10</c:f>
              <c:numCache>
                <c:formatCode>General</c:formatCode>
                <c:ptCount val="7"/>
                <c:pt idx="0">
                  <c:v>2011</c:v>
                </c:pt>
                <c:pt idx="1">
                  <c:v>2012</c:v>
                </c:pt>
                <c:pt idx="2">
                  <c:v>2013</c:v>
                </c:pt>
                <c:pt idx="3">
                  <c:v>2014</c:v>
                </c:pt>
                <c:pt idx="4">
                  <c:v>2015</c:v>
                </c:pt>
                <c:pt idx="5">
                  <c:v>2016</c:v>
                </c:pt>
                <c:pt idx="6">
                  <c:v>2017</c:v>
                </c:pt>
              </c:numCache>
            </c:numRef>
          </c:cat>
          <c:val>
            <c:numRef>
              <c:f>Príloha_3!$B$14:$H$14</c:f>
              <c:numCache>
                <c:formatCode>0.00%</c:formatCode>
                <c:ptCount val="7"/>
                <c:pt idx="0">
                  <c:v>9.6361112208368793E-3</c:v>
                </c:pt>
                <c:pt idx="1">
                  <c:v>9.6361112208368793E-3</c:v>
                </c:pt>
                <c:pt idx="2">
                  <c:v>9.6361112208368793E-3</c:v>
                </c:pt>
                <c:pt idx="3">
                  <c:v>9.6361112208368793E-3</c:v>
                </c:pt>
                <c:pt idx="4">
                  <c:v>9.6361112208368793E-3</c:v>
                </c:pt>
                <c:pt idx="5">
                  <c:v>9.6361112208368793E-3</c:v>
                </c:pt>
                <c:pt idx="6">
                  <c:v>9.6361112208368793E-3</c:v>
                </c:pt>
              </c:numCache>
            </c:numRef>
          </c:val>
          <c:smooth val="0"/>
        </c:ser>
        <c:ser>
          <c:idx val="4"/>
          <c:order val="4"/>
          <c:tx>
            <c:strRef>
              <c:f>Príloha_3!$A$15</c:f>
              <c:strCache>
                <c:ptCount val="1"/>
                <c:pt idx="0">
                  <c:v>SK</c:v>
                </c:pt>
              </c:strCache>
            </c:strRef>
          </c:tx>
          <c:spPr>
            <a:ln w="12700" cap="rnd">
              <a:solidFill>
                <a:srgbClr val="1E4E9D"/>
              </a:solidFill>
              <a:prstDash val="solid"/>
              <a:round/>
            </a:ln>
            <a:effectLst/>
          </c:spPr>
          <c:marker>
            <c:symbol val="diamond"/>
            <c:size val="5"/>
            <c:spPr>
              <a:solidFill>
                <a:srgbClr val="1E4E9D"/>
              </a:solidFill>
              <a:ln>
                <a:noFill/>
              </a:ln>
            </c:spPr>
          </c:marker>
          <c:cat>
            <c:numRef>
              <c:f>Príloha_3!$B$10:$H$10</c:f>
              <c:numCache>
                <c:formatCode>General</c:formatCode>
                <c:ptCount val="7"/>
                <c:pt idx="0">
                  <c:v>2011</c:v>
                </c:pt>
                <c:pt idx="1">
                  <c:v>2012</c:v>
                </c:pt>
                <c:pt idx="2">
                  <c:v>2013</c:v>
                </c:pt>
                <c:pt idx="3">
                  <c:v>2014</c:v>
                </c:pt>
                <c:pt idx="4">
                  <c:v>2015</c:v>
                </c:pt>
                <c:pt idx="5">
                  <c:v>2016</c:v>
                </c:pt>
                <c:pt idx="6">
                  <c:v>2017</c:v>
                </c:pt>
              </c:numCache>
            </c:numRef>
          </c:cat>
          <c:val>
            <c:numRef>
              <c:f>Príloha_3!$B$15:$H$15</c:f>
              <c:numCache>
                <c:formatCode>0.00%</c:formatCode>
                <c:ptCount val="7"/>
                <c:pt idx="0">
                  <c:v>7.7618821077431932E-3</c:v>
                </c:pt>
                <c:pt idx="1">
                  <c:v>7.3806625540723623E-3</c:v>
                </c:pt>
                <c:pt idx="2">
                  <c:v>7.3331634530988989E-3</c:v>
                </c:pt>
                <c:pt idx="3">
                  <c:v>7.5465449125878253E-3</c:v>
                </c:pt>
                <c:pt idx="4">
                  <c:v>8.4813655099560022E-3</c:v>
                </c:pt>
                <c:pt idx="5">
                  <c:v>8.0109718427943712E-3</c:v>
                </c:pt>
                <c:pt idx="6">
                  <c:v>6.9616232709376101E-3</c:v>
                </c:pt>
              </c:numCache>
            </c:numRef>
          </c:val>
          <c:smooth val="0"/>
        </c:ser>
        <c:ser>
          <c:idx val="5"/>
          <c:order val="5"/>
          <c:tx>
            <c:strRef>
              <c:f>Príloha_3!$A$16</c:f>
              <c:strCache>
                <c:ptCount val="1"/>
              </c:strCache>
            </c:strRef>
          </c:tx>
          <c:spPr>
            <a:ln w="12700" cap="rnd">
              <a:solidFill>
                <a:srgbClr val="1E4E9D"/>
              </a:solidFill>
              <a:prstDash val="dash"/>
              <a:round/>
            </a:ln>
            <a:effectLst/>
          </c:spPr>
          <c:marker>
            <c:symbol val="none"/>
          </c:marker>
          <c:dLbls>
            <c:dLbl>
              <c:idx val="6"/>
              <c:layout>
                <c:manualLayout>
                  <c:x val="-1.5329372172016783E-4"/>
                  <c:y val="-1.34447920037393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Príloha_3!$B$10:$H$10</c:f>
              <c:numCache>
                <c:formatCode>General</c:formatCode>
                <c:ptCount val="7"/>
                <c:pt idx="0">
                  <c:v>2011</c:v>
                </c:pt>
                <c:pt idx="1">
                  <c:v>2012</c:v>
                </c:pt>
                <c:pt idx="2">
                  <c:v>2013</c:v>
                </c:pt>
                <c:pt idx="3">
                  <c:v>2014</c:v>
                </c:pt>
                <c:pt idx="4">
                  <c:v>2015</c:v>
                </c:pt>
                <c:pt idx="5">
                  <c:v>2016</c:v>
                </c:pt>
                <c:pt idx="6">
                  <c:v>2017</c:v>
                </c:pt>
              </c:numCache>
            </c:numRef>
          </c:cat>
          <c:val>
            <c:numRef>
              <c:f>Príloha_3!$B$16:$H$16</c:f>
              <c:numCache>
                <c:formatCode>0.00%</c:formatCode>
                <c:ptCount val="7"/>
                <c:pt idx="0">
                  <c:v>7.6394590930271792E-3</c:v>
                </c:pt>
                <c:pt idx="1">
                  <c:v>7.6394590930271792E-3</c:v>
                </c:pt>
                <c:pt idx="2">
                  <c:v>7.6394590930271792E-3</c:v>
                </c:pt>
                <c:pt idx="3">
                  <c:v>7.6394590930271792E-3</c:v>
                </c:pt>
                <c:pt idx="4">
                  <c:v>7.6394590930271792E-3</c:v>
                </c:pt>
                <c:pt idx="5">
                  <c:v>7.6394590930271792E-3</c:v>
                </c:pt>
                <c:pt idx="6">
                  <c:v>7.6394590930271792E-3</c:v>
                </c:pt>
              </c:numCache>
            </c:numRef>
          </c:val>
          <c:smooth val="0"/>
        </c:ser>
        <c:ser>
          <c:idx val="6"/>
          <c:order val="6"/>
          <c:tx>
            <c:strRef>
              <c:f>Príloha_3!$A$17</c:f>
              <c:strCache>
                <c:ptCount val="1"/>
                <c:pt idx="0">
                  <c:v>PL</c:v>
                </c:pt>
              </c:strCache>
            </c:strRef>
          </c:tx>
          <c:spPr>
            <a:ln w="12700" cap="rnd">
              <a:solidFill>
                <a:srgbClr val="F2A444"/>
              </a:solidFill>
              <a:round/>
            </a:ln>
            <a:effectLst/>
          </c:spPr>
          <c:marker>
            <c:symbol val="diamond"/>
            <c:size val="5"/>
            <c:spPr>
              <a:solidFill>
                <a:srgbClr val="F2A444"/>
              </a:solidFill>
              <a:ln>
                <a:noFill/>
              </a:ln>
            </c:spPr>
          </c:marker>
          <c:cat>
            <c:numRef>
              <c:f>Príloha_3!$B$10:$H$10</c:f>
              <c:numCache>
                <c:formatCode>General</c:formatCode>
                <c:ptCount val="7"/>
                <c:pt idx="0">
                  <c:v>2011</c:v>
                </c:pt>
                <c:pt idx="1">
                  <c:v>2012</c:v>
                </c:pt>
                <c:pt idx="2">
                  <c:v>2013</c:v>
                </c:pt>
                <c:pt idx="3">
                  <c:v>2014</c:v>
                </c:pt>
                <c:pt idx="4">
                  <c:v>2015</c:v>
                </c:pt>
                <c:pt idx="5">
                  <c:v>2016</c:v>
                </c:pt>
                <c:pt idx="6">
                  <c:v>2017</c:v>
                </c:pt>
              </c:numCache>
            </c:numRef>
          </c:cat>
          <c:val>
            <c:numRef>
              <c:f>Príloha_3!$B$17:$H$17</c:f>
              <c:numCache>
                <c:formatCode>0.00%</c:formatCode>
                <c:ptCount val="7"/>
                <c:pt idx="0">
                  <c:v>7.3106132231157183E-3</c:v>
                </c:pt>
                <c:pt idx="1">
                  <c:v>7.3186178529383358E-3</c:v>
                </c:pt>
                <c:pt idx="2">
                  <c:v>7.3145497041297207E-3</c:v>
                </c:pt>
                <c:pt idx="3">
                  <c:v>7.8508971620028251E-3</c:v>
                </c:pt>
                <c:pt idx="4">
                  <c:v>7.4070114316061786E-3</c:v>
                </c:pt>
                <c:pt idx="5">
                  <c:v>7.2198289756709392E-3</c:v>
                </c:pt>
                <c:pt idx="6">
                  <c:v>8.2430245651547735E-3</c:v>
                </c:pt>
              </c:numCache>
            </c:numRef>
          </c:val>
          <c:smooth val="0"/>
        </c:ser>
        <c:ser>
          <c:idx val="7"/>
          <c:order val="7"/>
          <c:tx>
            <c:strRef>
              <c:f>Príloha_3!$A$18</c:f>
              <c:strCache>
                <c:ptCount val="1"/>
              </c:strCache>
            </c:strRef>
          </c:tx>
          <c:spPr>
            <a:ln w="12700" cap="rnd">
              <a:solidFill>
                <a:srgbClr val="F2A444"/>
              </a:solidFill>
              <a:prstDash val="dash"/>
              <a:round/>
            </a:ln>
            <a:effectLst/>
          </c:spPr>
          <c:marker>
            <c:symbol val="none"/>
          </c:marker>
          <c:dLbls>
            <c:dLbl>
              <c:idx val="6"/>
              <c:layout>
                <c:manualLayout>
                  <c:x val="0"/>
                  <c:y val="4.56621004566210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Príloha_3!$B$10:$H$10</c:f>
              <c:numCache>
                <c:formatCode>General</c:formatCode>
                <c:ptCount val="7"/>
                <c:pt idx="0">
                  <c:v>2011</c:v>
                </c:pt>
                <c:pt idx="1">
                  <c:v>2012</c:v>
                </c:pt>
                <c:pt idx="2">
                  <c:v>2013</c:v>
                </c:pt>
                <c:pt idx="3">
                  <c:v>2014</c:v>
                </c:pt>
                <c:pt idx="4">
                  <c:v>2015</c:v>
                </c:pt>
                <c:pt idx="5">
                  <c:v>2016</c:v>
                </c:pt>
                <c:pt idx="6">
                  <c:v>2017</c:v>
                </c:pt>
              </c:numCache>
            </c:numRef>
          </c:cat>
          <c:val>
            <c:numRef>
              <c:f>Príloha_3!$B$18:$H$18</c:f>
              <c:numCache>
                <c:formatCode>0.00%</c:formatCode>
                <c:ptCount val="7"/>
                <c:pt idx="0">
                  <c:v>7.5235061306597835E-3</c:v>
                </c:pt>
                <c:pt idx="1">
                  <c:v>7.5235061306597835E-3</c:v>
                </c:pt>
                <c:pt idx="2">
                  <c:v>7.5235061306597835E-3</c:v>
                </c:pt>
                <c:pt idx="3">
                  <c:v>7.5235061306597835E-3</c:v>
                </c:pt>
                <c:pt idx="4">
                  <c:v>7.5235061306597835E-3</c:v>
                </c:pt>
                <c:pt idx="5">
                  <c:v>7.5235061306597835E-3</c:v>
                </c:pt>
                <c:pt idx="6">
                  <c:v>7.5235061306597835E-3</c:v>
                </c:pt>
              </c:numCache>
            </c:numRef>
          </c:val>
          <c:smooth val="0"/>
        </c:ser>
        <c:dLbls>
          <c:showLegendKey val="0"/>
          <c:showVal val="0"/>
          <c:showCatName val="0"/>
          <c:showSerName val="0"/>
          <c:showPercent val="0"/>
          <c:showBubbleSize val="0"/>
        </c:dLbls>
        <c:marker val="1"/>
        <c:smooth val="0"/>
        <c:axId val="205784192"/>
        <c:axId val="205785728"/>
      </c:lineChart>
      <c:catAx>
        <c:axId val="20578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crossAx val="205785728"/>
        <c:crosses val="autoZero"/>
        <c:auto val="1"/>
        <c:lblAlgn val="ctr"/>
        <c:lblOffset val="100"/>
        <c:noMultiLvlLbl val="0"/>
      </c:catAx>
      <c:valAx>
        <c:axId val="205785728"/>
        <c:scaling>
          <c:orientation val="minMax"/>
          <c:max val="2.3000000000000007E-2"/>
          <c:min val="6.0000000000000019E-3"/>
        </c:scaling>
        <c:delete val="0"/>
        <c:axPos val="l"/>
        <c:majorGridlines>
          <c:spPr>
            <a:ln w="9525" cap="flat" cmpd="sng" algn="ctr">
              <a:solidFill>
                <a:srgbClr val="D9D9D9"/>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crossAx val="205784192"/>
        <c:crosses val="autoZero"/>
        <c:crossBetween val="between"/>
        <c:majorUnit val="5.000000000000001E-3"/>
      </c:valAx>
      <c:spPr>
        <a:noFill/>
        <a:ln>
          <a:noFill/>
        </a:ln>
        <a:effectLst/>
      </c:spPr>
    </c:plotArea>
    <c:legend>
      <c:legendPos val="t"/>
      <c:legendEntry>
        <c:idx val="1"/>
        <c:delete val="1"/>
      </c:legendEntry>
      <c:legendEntry>
        <c:idx val="3"/>
        <c:delete val="1"/>
      </c:legendEntry>
      <c:legendEntry>
        <c:idx val="5"/>
        <c:delete val="1"/>
      </c:legendEntry>
      <c:legendEntry>
        <c:idx val="7"/>
        <c:delete val="1"/>
      </c:legendEntry>
      <c:layout>
        <c:manualLayout>
          <c:xMode val="edge"/>
          <c:yMode val="edge"/>
          <c:x val="0.17232577013399641"/>
          <c:y val="2.7397260273972601E-2"/>
          <c:w val="0.10822886448404478"/>
          <c:h val="0.32643040085982422"/>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Graf_8!$B$11</c:f>
              <c:strCache>
                <c:ptCount val="1"/>
                <c:pt idx="0">
                  <c:v>Slovensko</c:v>
                </c:pt>
              </c:strCache>
            </c:strRef>
          </c:tx>
          <c:spPr>
            <a:ln w="12700">
              <a:solidFill>
                <a:srgbClr val="1E4E9D"/>
              </a:solidFill>
            </a:ln>
          </c:spPr>
          <c:marker>
            <c:symbol val="diamond"/>
            <c:size val="4"/>
            <c:spPr>
              <a:solidFill>
                <a:srgbClr val="1E4E9D"/>
              </a:solidFill>
              <a:ln>
                <a:noFill/>
              </a:ln>
            </c:spPr>
          </c:marker>
          <c:cat>
            <c:numRef>
              <c:f>Graf_8!$A$12:$A$18</c:f>
              <c:numCache>
                <c:formatCode>General</c:formatCode>
                <c:ptCount val="7"/>
                <c:pt idx="0">
                  <c:v>2011</c:v>
                </c:pt>
                <c:pt idx="1">
                  <c:v>2012</c:v>
                </c:pt>
                <c:pt idx="2">
                  <c:v>2013</c:v>
                </c:pt>
                <c:pt idx="3">
                  <c:v>2014</c:v>
                </c:pt>
                <c:pt idx="4">
                  <c:v>2015</c:v>
                </c:pt>
                <c:pt idx="5">
                  <c:v>2016</c:v>
                </c:pt>
                <c:pt idx="6">
                  <c:v>2017</c:v>
                </c:pt>
              </c:numCache>
            </c:numRef>
          </c:cat>
          <c:val>
            <c:numRef>
              <c:f>Graf_8!$B$12:$B$18</c:f>
              <c:numCache>
                <c:formatCode>#,##0</c:formatCode>
                <c:ptCount val="7"/>
                <c:pt idx="0">
                  <c:v>151</c:v>
                </c:pt>
                <c:pt idx="1">
                  <c:v>149</c:v>
                </c:pt>
                <c:pt idx="2">
                  <c:v>150</c:v>
                </c:pt>
                <c:pt idx="3">
                  <c:v>161</c:v>
                </c:pt>
                <c:pt idx="4">
                  <c:v>189</c:v>
                </c:pt>
                <c:pt idx="5">
                  <c:v>180</c:v>
                </c:pt>
                <c:pt idx="6">
                  <c:v>159</c:v>
                </c:pt>
              </c:numCache>
            </c:numRef>
          </c:val>
          <c:smooth val="0"/>
        </c:ser>
        <c:ser>
          <c:idx val="1"/>
          <c:order val="1"/>
          <c:tx>
            <c:strRef>
              <c:f>Graf_8!$C$11</c:f>
              <c:strCache>
                <c:ptCount val="1"/>
                <c:pt idx="0">
                  <c:v>Pobaltské krajiny</c:v>
                </c:pt>
              </c:strCache>
            </c:strRef>
          </c:tx>
          <c:spPr>
            <a:ln w="12700">
              <a:solidFill>
                <a:srgbClr val="F2A444"/>
              </a:solidFill>
            </a:ln>
          </c:spPr>
          <c:marker>
            <c:symbol val="diamond"/>
            <c:size val="4"/>
            <c:spPr>
              <a:solidFill>
                <a:srgbClr val="F2A444"/>
              </a:solidFill>
              <a:ln>
                <a:noFill/>
              </a:ln>
            </c:spPr>
          </c:marker>
          <c:cat>
            <c:numRef>
              <c:f>Graf_8!$A$12:$A$18</c:f>
              <c:numCache>
                <c:formatCode>General</c:formatCode>
                <c:ptCount val="7"/>
                <c:pt idx="0">
                  <c:v>2011</c:v>
                </c:pt>
                <c:pt idx="1">
                  <c:v>2012</c:v>
                </c:pt>
                <c:pt idx="2">
                  <c:v>2013</c:v>
                </c:pt>
                <c:pt idx="3">
                  <c:v>2014</c:v>
                </c:pt>
                <c:pt idx="4">
                  <c:v>2015</c:v>
                </c:pt>
                <c:pt idx="5">
                  <c:v>2016</c:v>
                </c:pt>
                <c:pt idx="6">
                  <c:v>2017</c:v>
                </c:pt>
              </c:numCache>
            </c:numRef>
          </c:cat>
          <c:val>
            <c:numRef>
              <c:f>Graf_8!$C$12:$C$18</c:f>
              <c:numCache>
                <c:formatCode>#,##0</c:formatCode>
                <c:ptCount val="7"/>
                <c:pt idx="0">
                  <c:v>173.88831712600549</c:v>
                </c:pt>
                <c:pt idx="1">
                  <c:v>184.84379695782854</c:v>
                </c:pt>
                <c:pt idx="2">
                  <c:v>202.8758859539347</c:v>
                </c:pt>
                <c:pt idx="3">
                  <c:v>219.80748490718139</c:v>
                </c:pt>
                <c:pt idx="4">
                  <c:v>232.12367783694202</c:v>
                </c:pt>
                <c:pt idx="5">
                  <c:v>232.87372327247982</c:v>
                </c:pt>
                <c:pt idx="6">
                  <c:v>258.7045602671397</c:v>
                </c:pt>
              </c:numCache>
            </c:numRef>
          </c:val>
          <c:smooth val="0"/>
        </c:ser>
        <c:ser>
          <c:idx val="2"/>
          <c:order val="2"/>
          <c:tx>
            <c:strRef>
              <c:f>Graf_8!$D$11</c:f>
              <c:strCache>
                <c:ptCount val="1"/>
                <c:pt idx="0">
                  <c:v>Nordické krajiny</c:v>
                </c:pt>
              </c:strCache>
            </c:strRef>
          </c:tx>
          <c:spPr>
            <a:ln w="12700">
              <a:solidFill>
                <a:srgbClr val="F2DFCE"/>
              </a:solidFill>
            </a:ln>
          </c:spPr>
          <c:marker>
            <c:symbol val="diamond"/>
            <c:size val="4"/>
            <c:spPr>
              <a:solidFill>
                <a:srgbClr val="F2DFCE"/>
              </a:solidFill>
              <a:ln>
                <a:noFill/>
              </a:ln>
            </c:spPr>
          </c:marker>
          <c:cat>
            <c:numRef>
              <c:f>Graf_8!$A$12:$A$18</c:f>
              <c:numCache>
                <c:formatCode>General</c:formatCode>
                <c:ptCount val="7"/>
                <c:pt idx="0">
                  <c:v>2011</c:v>
                </c:pt>
                <c:pt idx="1">
                  <c:v>2012</c:v>
                </c:pt>
                <c:pt idx="2">
                  <c:v>2013</c:v>
                </c:pt>
                <c:pt idx="3">
                  <c:v>2014</c:v>
                </c:pt>
                <c:pt idx="4">
                  <c:v>2015</c:v>
                </c:pt>
                <c:pt idx="5">
                  <c:v>2016</c:v>
                </c:pt>
                <c:pt idx="6">
                  <c:v>2017</c:v>
                </c:pt>
              </c:numCache>
            </c:numRef>
          </c:cat>
          <c:val>
            <c:numRef>
              <c:f>Graf_8!$D$12:$D$18</c:f>
              <c:numCache>
                <c:formatCode>#,##0</c:formatCode>
                <c:ptCount val="7"/>
                <c:pt idx="0">
                  <c:v>279.1308748447409</c:v>
                </c:pt>
                <c:pt idx="1">
                  <c:v>283.35890148655449</c:v>
                </c:pt>
                <c:pt idx="2">
                  <c:v>304.6230325726815</c:v>
                </c:pt>
                <c:pt idx="3">
                  <c:v>302.0877310055136</c:v>
                </c:pt>
                <c:pt idx="4">
                  <c:v>312.97477185375823</c:v>
                </c:pt>
                <c:pt idx="5">
                  <c:v>307.79912623916778</c:v>
                </c:pt>
                <c:pt idx="6">
                  <c:v>310.54350006935027</c:v>
                </c:pt>
              </c:numCache>
            </c:numRef>
          </c:val>
          <c:smooth val="0"/>
        </c:ser>
        <c:ser>
          <c:idx val="3"/>
          <c:order val="3"/>
          <c:tx>
            <c:strRef>
              <c:f>Graf_8!$E$11</c:f>
              <c:strCache>
                <c:ptCount val="1"/>
                <c:pt idx="0">
                  <c:v>Západná Európa</c:v>
                </c:pt>
              </c:strCache>
            </c:strRef>
          </c:tx>
          <c:spPr>
            <a:ln w="12700">
              <a:solidFill>
                <a:srgbClr val="23AD7B"/>
              </a:solidFill>
            </a:ln>
          </c:spPr>
          <c:marker>
            <c:symbol val="diamond"/>
            <c:size val="4"/>
            <c:spPr>
              <a:solidFill>
                <a:srgbClr val="23AD7B"/>
              </a:solidFill>
              <a:ln>
                <a:noFill/>
              </a:ln>
            </c:spPr>
          </c:marker>
          <c:cat>
            <c:numRef>
              <c:f>Graf_8!$A$12:$A$18</c:f>
              <c:numCache>
                <c:formatCode>General</c:formatCode>
                <c:ptCount val="7"/>
                <c:pt idx="0">
                  <c:v>2011</c:v>
                </c:pt>
                <c:pt idx="1">
                  <c:v>2012</c:v>
                </c:pt>
                <c:pt idx="2">
                  <c:v>2013</c:v>
                </c:pt>
                <c:pt idx="3">
                  <c:v>2014</c:v>
                </c:pt>
                <c:pt idx="4">
                  <c:v>2015</c:v>
                </c:pt>
                <c:pt idx="5">
                  <c:v>2016</c:v>
                </c:pt>
                <c:pt idx="6">
                  <c:v>2017</c:v>
                </c:pt>
              </c:numCache>
            </c:numRef>
          </c:cat>
          <c:val>
            <c:numRef>
              <c:f>Graf_8!$E$12:$E$18</c:f>
              <c:numCache>
                <c:formatCode>#,##0</c:formatCode>
                <c:ptCount val="7"/>
                <c:pt idx="0">
                  <c:v>227.88148495352502</c:v>
                </c:pt>
                <c:pt idx="1">
                  <c:v>213.40939502369443</c:v>
                </c:pt>
                <c:pt idx="2">
                  <c:v>243.96430723662047</c:v>
                </c:pt>
                <c:pt idx="3">
                  <c:v>248.38837291189893</c:v>
                </c:pt>
                <c:pt idx="4">
                  <c:v>248.48481979949477</c:v>
                </c:pt>
                <c:pt idx="5">
                  <c:v>244.7519936225693</c:v>
                </c:pt>
                <c:pt idx="6">
                  <c:v>245.55370479031774</c:v>
                </c:pt>
              </c:numCache>
            </c:numRef>
          </c:val>
          <c:smooth val="0"/>
        </c:ser>
        <c:ser>
          <c:idx val="4"/>
          <c:order val="4"/>
          <c:tx>
            <c:strRef>
              <c:f>Graf_8!$F$11</c:f>
              <c:strCache>
                <c:ptCount val="1"/>
                <c:pt idx="0">
                  <c:v>Južná Európa</c:v>
                </c:pt>
              </c:strCache>
            </c:strRef>
          </c:tx>
          <c:spPr>
            <a:ln w="12700">
              <a:solidFill>
                <a:srgbClr val="F24C27"/>
              </a:solidFill>
            </a:ln>
          </c:spPr>
          <c:marker>
            <c:symbol val="diamond"/>
            <c:size val="4"/>
            <c:spPr>
              <a:solidFill>
                <a:srgbClr val="F24C27"/>
              </a:solidFill>
              <a:ln>
                <a:noFill/>
              </a:ln>
            </c:spPr>
          </c:marker>
          <c:cat>
            <c:numRef>
              <c:f>Graf_8!$A$12:$A$18</c:f>
              <c:numCache>
                <c:formatCode>General</c:formatCode>
                <c:ptCount val="7"/>
                <c:pt idx="0">
                  <c:v>2011</c:v>
                </c:pt>
                <c:pt idx="1">
                  <c:v>2012</c:v>
                </c:pt>
                <c:pt idx="2">
                  <c:v>2013</c:v>
                </c:pt>
                <c:pt idx="3">
                  <c:v>2014</c:v>
                </c:pt>
                <c:pt idx="4">
                  <c:v>2015</c:v>
                </c:pt>
                <c:pt idx="5">
                  <c:v>2016</c:v>
                </c:pt>
                <c:pt idx="6">
                  <c:v>2017</c:v>
                </c:pt>
              </c:numCache>
            </c:numRef>
          </c:cat>
          <c:val>
            <c:numRef>
              <c:f>Graf_8!$F$12:$F$18</c:f>
              <c:numCache>
                <c:formatCode>#,##0</c:formatCode>
                <c:ptCount val="7"/>
                <c:pt idx="0">
                  <c:v>202.63108181299981</c:v>
                </c:pt>
                <c:pt idx="1">
                  <c:v>184.44420403610147</c:v>
                </c:pt>
                <c:pt idx="2">
                  <c:v>175.90109011815929</c:v>
                </c:pt>
                <c:pt idx="3">
                  <c:v>177.32099376865139</c:v>
                </c:pt>
                <c:pt idx="4">
                  <c:v>188.96697898602883</c:v>
                </c:pt>
                <c:pt idx="5">
                  <c:v>197.66805783922734</c:v>
                </c:pt>
                <c:pt idx="6">
                  <c:v>206.55731030544635</c:v>
                </c:pt>
              </c:numCache>
            </c:numRef>
          </c:val>
          <c:smooth val="0"/>
        </c:ser>
        <c:ser>
          <c:idx val="5"/>
          <c:order val="5"/>
          <c:tx>
            <c:strRef>
              <c:f>Graf_8!$G$11</c:f>
              <c:strCache>
                <c:ptCount val="1"/>
                <c:pt idx="0">
                  <c:v>Východná Európa</c:v>
                </c:pt>
              </c:strCache>
            </c:strRef>
          </c:tx>
          <c:spPr>
            <a:ln w="12700">
              <a:solidFill>
                <a:srgbClr val="BFB8B0"/>
              </a:solidFill>
            </a:ln>
          </c:spPr>
          <c:marker>
            <c:symbol val="diamond"/>
            <c:size val="4"/>
            <c:spPr>
              <a:solidFill>
                <a:srgbClr val="BFB8B0"/>
              </a:solidFill>
              <a:ln>
                <a:noFill/>
              </a:ln>
            </c:spPr>
          </c:marker>
          <c:cat>
            <c:numRef>
              <c:f>Graf_8!$A$12:$A$18</c:f>
              <c:numCache>
                <c:formatCode>General</c:formatCode>
                <c:ptCount val="7"/>
                <c:pt idx="0">
                  <c:v>2011</c:v>
                </c:pt>
                <c:pt idx="1">
                  <c:v>2012</c:v>
                </c:pt>
                <c:pt idx="2">
                  <c:v>2013</c:v>
                </c:pt>
                <c:pt idx="3">
                  <c:v>2014</c:v>
                </c:pt>
                <c:pt idx="4">
                  <c:v>2015</c:v>
                </c:pt>
                <c:pt idx="5">
                  <c:v>2016</c:v>
                </c:pt>
                <c:pt idx="6">
                  <c:v>2017</c:v>
                </c:pt>
              </c:numCache>
            </c:numRef>
          </c:cat>
          <c:val>
            <c:numRef>
              <c:f>Graf_8!$G$12:$G$18</c:f>
              <c:numCache>
                <c:formatCode>#,##0</c:formatCode>
                <c:ptCount val="7"/>
                <c:pt idx="0">
                  <c:v>109.89679818969478</c:v>
                </c:pt>
                <c:pt idx="1">
                  <c:v>131.46768633405128</c:v>
                </c:pt>
                <c:pt idx="2">
                  <c:v>130.8383378942946</c:v>
                </c:pt>
                <c:pt idx="3">
                  <c:v>137.22651021546238</c:v>
                </c:pt>
                <c:pt idx="4">
                  <c:v>151.15805173910221</c:v>
                </c:pt>
                <c:pt idx="5">
                  <c:v>149.33904512574395</c:v>
                </c:pt>
                <c:pt idx="6">
                  <c:v>164.55329238325288</c:v>
                </c:pt>
              </c:numCache>
            </c:numRef>
          </c:val>
          <c:smooth val="0"/>
        </c:ser>
        <c:dLbls>
          <c:showLegendKey val="0"/>
          <c:showVal val="0"/>
          <c:showCatName val="0"/>
          <c:showSerName val="0"/>
          <c:showPercent val="0"/>
          <c:showBubbleSize val="0"/>
        </c:dLbls>
        <c:marker val="1"/>
        <c:smooth val="0"/>
        <c:axId val="197652864"/>
        <c:axId val="197654784"/>
      </c:lineChart>
      <c:catAx>
        <c:axId val="197652864"/>
        <c:scaling>
          <c:orientation val="minMax"/>
        </c:scaling>
        <c:delete val="0"/>
        <c:axPos val="b"/>
        <c:numFmt formatCode="General" sourceLinked="1"/>
        <c:majorTickMark val="none"/>
        <c:minorTickMark val="none"/>
        <c:tickLblPos val="nextTo"/>
        <c:txPr>
          <a:bodyPr/>
          <a:lstStyle/>
          <a:p>
            <a:pPr>
              <a:defRPr sz="800"/>
            </a:pPr>
            <a:endParaRPr lang="sk-SK"/>
          </a:p>
        </c:txPr>
        <c:crossAx val="197654784"/>
        <c:crosses val="autoZero"/>
        <c:auto val="1"/>
        <c:lblAlgn val="ctr"/>
        <c:lblOffset val="100"/>
        <c:noMultiLvlLbl val="0"/>
      </c:catAx>
      <c:valAx>
        <c:axId val="197654784"/>
        <c:scaling>
          <c:orientation val="minMax"/>
        </c:scaling>
        <c:delete val="0"/>
        <c:axPos val="l"/>
        <c:majorGridlines>
          <c:spPr>
            <a:ln>
              <a:solidFill>
                <a:schemeClr val="bg1">
                  <a:lumMod val="85000"/>
                </a:schemeClr>
              </a:solidFill>
              <a:prstDash val="dash"/>
            </a:ln>
          </c:spPr>
        </c:majorGridlines>
        <c:numFmt formatCode="#,##0" sourceLinked="1"/>
        <c:majorTickMark val="none"/>
        <c:minorTickMark val="none"/>
        <c:tickLblPos val="nextTo"/>
        <c:spPr>
          <a:ln>
            <a:noFill/>
          </a:ln>
        </c:spPr>
        <c:txPr>
          <a:bodyPr/>
          <a:lstStyle/>
          <a:p>
            <a:pPr>
              <a:defRPr sz="800"/>
            </a:pPr>
            <a:endParaRPr lang="sk-SK"/>
          </a:p>
        </c:txPr>
        <c:crossAx val="197652864"/>
        <c:crosses val="autoZero"/>
        <c:crossBetween val="between"/>
      </c:valAx>
    </c:plotArea>
    <c:legend>
      <c:legendPos val="b"/>
      <c:layout>
        <c:manualLayout>
          <c:xMode val="edge"/>
          <c:yMode val="edge"/>
          <c:x val="0.26384145513956903"/>
          <c:y val="0.62661087754302203"/>
          <c:w val="0.58066759302146054"/>
          <c:h val="0.111165204288649"/>
        </c:manualLayout>
      </c:layout>
      <c:overlay val="1"/>
      <c:txPr>
        <a:bodyPr/>
        <a:lstStyle/>
        <a:p>
          <a:pPr>
            <a:defRPr sz="700"/>
          </a:pPr>
          <a:endParaRPr lang="sk-SK"/>
        </a:p>
      </c:txPr>
    </c:legend>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Príloha_3!$A$32</c:f>
              <c:strCache>
                <c:ptCount val="1"/>
                <c:pt idx="0">
                  <c:v>HU</c:v>
                </c:pt>
              </c:strCache>
            </c:strRef>
          </c:tx>
          <c:spPr>
            <a:ln w="12700" cap="rnd">
              <a:solidFill>
                <a:srgbClr val="23AD7B">
                  <a:alpha val="50000"/>
                </a:srgbClr>
              </a:solidFill>
              <a:round/>
            </a:ln>
            <a:effectLst/>
          </c:spPr>
          <c:marker>
            <c:symbol val="diamond"/>
            <c:size val="5"/>
            <c:spPr>
              <a:solidFill>
                <a:srgbClr val="23AD7B"/>
              </a:solidFill>
              <a:ln>
                <a:noFill/>
              </a:ln>
            </c:spPr>
          </c:marker>
          <c:cat>
            <c:numRef>
              <c:f>Príloha_3!$B$31:$H$31</c:f>
              <c:numCache>
                <c:formatCode>General</c:formatCode>
                <c:ptCount val="7"/>
                <c:pt idx="0">
                  <c:v>2011</c:v>
                </c:pt>
                <c:pt idx="1">
                  <c:v>2012</c:v>
                </c:pt>
                <c:pt idx="2">
                  <c:v>2013</c:v>
                </c:pt>
                <c:pt idx="3">
                  <c:v>2014</c:v>
                </c:pt>
                <c:pt idx="4">
                  <c:v>2015</c:v>
                </c:pt>
                <c:pt idx="5">
                  <c:v>2016</c:v>
                </c:pt>
                <c:pt idx="6">
                  <c:v>2017</c:v>
                </c:pt>
              </c:numCache>
            </c:numRef>
          </c:cat>
          <c:val>
            <c:numRef>
              <c:f>Príloha_3!$B$32:$H$32</c:f>
              <c:numCache>
                <c:formatCode>0.00%</c:formatCode>
                <c:ptCount val="7"/>
                <c:pt idx="0">
                  <c:v>2.8645625727451014E-2</c:v>
                </c:pt>
                <c:pt idx="1">
                  <c:v>3.2490458904435811E-2</c:v>
                </c:pt>
                <c:pt idx="2">
                  <c:v>2.8715326174053611E-2</c:v>
                </c:pt>
                <c:pt idx="3">
                  <c:v>3.1127815803942079E-2</c:v>
                </c:pt>
                <c:pt idx="4">
                  <c:v>3.2050381860801745E-2</c:v>
                </c:pt>
                <c:pt idx="5">
                  <c:v>4.6803025384787138E-2</c:v>
                </c:pt>
                <c:pt idx="6">
                  <c:v>4.9052184380575577E-2</c:v>
                </c:pt>
              </c:numCache>
            </c:numRef>
          </c:val>
          <c:smooth val="0"/>
        </c:ser>
        <c:ser>
          <c:idx val="1"/>
          <c:order val="1"/>
          <c:tx>
            <c:strRef>
              <c:f>Príloha_3!$A$33</c:f>
              <c:strCache>
                <c:ptCount val="1"/>
              </c:strCache>
            </c:strRef>
          </c:tx>
          <c:spPr>
            <a:ln w="12700" cap="rnd">
              <a:solidFill>
                <a:srgbClr val="23AD7B"/>
              </a:solidFill>
              <a:prstDash val="sysDash"/>
              <a:round/>
            </a:ln>
            <a:effectLst/>
          </c:spPr>
          <c:marker>
            <c:symbol val="none"/>
          </c:marker>
          <c:dLbls>
            <c:dLbl>
              <c:idx val="6"/>
              <c:layout>
                <c:manualLayout>
                  <c:x val="-1.4478540291872814E-2"/>
                  <c:y val="-1.001166520851564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Príloha_3!$B$31:$H$31</c:f>
              <c:numCache>
                <c:formatCode>General</c:formatCode>
                <c:ptCount val="7"/>
                <c:pt idx="0">
                  <c:v>2011</c:v>
                </c:pt>
                <c:pt idx="1">
                  <c:v>2012</c:v>
                </c:pt>
                <c:pt idx="2">
                  <c:v>2013</c:v>
                </c:pt>
                <c:pt idx="3">
                  <c:v>2014</c:v>
                </c:pt>
                <c:pt idx="4">
                  <c:v>2015</c:v>
                </c:pt>
                <c:pt idx="5">
                  <c:v>2016</c:v>
                </c:pt>
                <c:pt idx="6">
                  <c:v>2017</c:v>
                </c:pt>
              </c:numCache>
            </c:numRef>
          </c:cat>
          <c:val>
            <c:numRef>
              <c:f>Príloha_3!$B$33:$H$33</c:f>
              <c:numCache>
                <c:formatCode>0.00%</c:formatCode>
                <c:ptCount val="7"/>
                <c:pt idx="0">
                  <c:v>3.5554974033721001E-2</c:v>
                </c:pt>
                <c:pt idx="1">
                  <c:v>3.5554974033721001E-2</c:v>
                </c:pt>
                <c:pt idx="2">
                  <c:v>3.5554974033721001E-2</c:v>
                </c:pt>
                <c:pt idx="3">
                  <c:v>3.5554974033721001E-2</c:v>
                </c:pt>
                <c:pt idx="4">
                  <c:v>3.5554974033721001E-2</c:v>
                </c:pt>
                <c:pt idx="5">
                  <c:v>3.5554974033721001E-2</c:v>
                </c:pt>
                <c:pt idx="6">
                  <c:v>3.5554974033721001E-2</c:v>
                </c:pt>
              </c:numCache>
            </c:numRef>
          </c:val>
          <c:smooth val="0"/>
        </c:ser>
        <c:ser>
          <c:idx val="2"/>
          <c:order val="2"/>
          <c:tx>
            <c:strRef>
              <c:f>Príloha_3!$A$34</c:f>
              <c:strCache>
                <c:ptCount val="1"/>
                <c:pt idx="0">
                  <c:v>CZ</c:v>
                </c:pt>
              </c:strCache>
            </c:strRef>
          </c:tx>
          <c:spPr>
            <a:ln w="12700" cap="rnd">
              <a:solidFill>
                <a:srgbClr val="F24C27"/>
              </a:solidFill>
              <a:round/>
            </a:ln>
            <a:effectLst/>
          </c:spPr>
          <c:marker>
            <c:symbol val="diamond"/>
            <c:size val="5"/>
            <c:spPr>
              <a:solidFill>
                <a:srgbClr val="F24C27"/>
              </a:solidFill>
              <a:ln>
                <a:noFill/>
              </a:ln>
            </c:spPr>
          </c:marker>
          <c:cat>
            <c:numRef>
              <c:f>Príloha_3!$B$31:$H$31</c:f>
              <c:numCache>
                <c:formatCode>General</c:formatCode>
                <c:ptCount val="7"/>
                <c:pt idx="0">
                  <c:v>2011</c:v>
                </c:pt>
                <c:pt idx="1">
                  <c:v>2012</c:v>
                </c:pt>
                <c:pt idx="2">
                  <c:v>2013</c:v>
                </c:pt>
                <c:pt idx="3">
                  <c:v>2014</c:v>
                </c:pt>
                <c:pt idx="4">
                  <c:v>2015</c:v>
                </c:pt>
                <c:pt idx="5">
                  <c:v>2016</c:v>
                </c:pt>
                <c:pt idx="6">
                  <c:v>2017</c:v>
                </c:pt>
              </c:numCache>
            </c:numRef>
          </c:cat>
          <c:val>
            <c:numRef>
              <c:f>Príloha_3!$B$34:$H$34</c:f>
              <c:numCache>
                <c:formatCode>0.00%</c:formatCode>
                <c:ptCount val="7"/>
                <c:pt idx="0">
                  <c:v>2.4157723558809199E-2</c:v>
                </c:pt>
                <c:pt idx="1">
                  <c:v>2.2285200994352803E-2</c:v>
                </c:pt>
                <c:pt idx="2">
                  <c:v>2.3133240082140415E-2</c:v>
                </c:pt>
                <c:pt idx="3">
                  <c:v>2.2670964888660907E-2</c:v>
                </c:pt>
                <c:pt idx="4">
                  <c:v>2.2705565005729417E-2</c:v>
                </c:pt>
                <c:pt idx="5">
                  <c:v>2.3305641519052782E-2</c:v>
                </c:pt>
                <c:pt idx="6">
                  <c:v>2.3101890410298573E-2</c:v>
                </c:pt>
              </c:numCache>
            </c:numRef>
          </c:val>
          <c:smooth val="0"/>
        </c:ser>
        <c:ser>
          <c:idx val="3"/>
          <c:order val="3"/>
          <c:tx>
            <c:strRef>
              <c:f>Príloha_3!$A$35</c:f>
              <c:strCache>
                <c:ptCount val="1"/>
              </c:strCache>
            </c:strRef>
          </c:tx>
          <c:spPr>
            <a:ln w="12700" cap="rnd">
              <a:solidFill>
                <a:srgbClr val="F24C27"/>
              </a:solidFill>
              <a:prstDash val="sysDash"/>
              <a:round/>
            </a:ln>
            <a:effectLst/>
          </c:spPr>
          <c:marker>
            <c:symbol val="none"/>
          </c:marker>
          <c:dLbls>
            <c:dLbl>
              <c:idx val="6"/>
              <c:layout>
                <c:manualLayout>
                  <c:x val="-1.4478540291872814E-2"/>
                  <c:y val="-2.85301837270341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Príloha_3!$B$31:$H$31</c:f>
              <c:numCache>
                <c:formatCode>General</c:formatCode>
                <c:ptCount val="7"/>
                <c:pt idx="0">
                  <c:v>2011</c:v>
                </c:pt>
                <c:pt idx="1">
                  <c:v>2012</c:v>
                </c:pt>
                <c:pt idx="2">
                  <c:v>2013</c:v>
                </c:pt>
                <c:pt idx="3">
                  <c:v>2014</c:v>
                </c:pt>
                <c:pt idx="4">
                  <c:v>2015</c:v>
                </c:pt>
                <c:pt idx="5">
                  <c:v>2016</c:v>
                </c:pt>
                <c:pt idx="6">
                  <c:v>2017</c:v>
                </c:pt>
              </c:numCache>
            </c:numRef>
          </c:cat>
          <c:val>
            <c:numRef>
              <c:f>Príloha_3!$B$35:$H$35</c:f>
              <c:numCache>
                <c:formatCode>0.00%</c:formatCode>
                <c:ptCount val="7"/>
                <c:pt idx="0">
                  <c:v>2.3051460922720583E-2</c:v>
                </c:pt>
                <c:pt idx="1">
                  <c:v>2.3051460922720583E-2</c:v>
                </c:pt>
                <c:pt idx="2">
                  <c:v>2.3051460922720583E-2</c:v>
                </c:pt>
                <c:pt idx="3">
                  <c:v>2.3051460922720583E-2</c:v>
                </c:pt>
                <c:pt idx="4">
                  <c:v>2.3051460922720583E-2</c:v>
                </c:pt>
                <c:pt idx="5">
                  <c:v>2.3051460922720583E-2</c:v>
                </c:pt>
                <c:pt idx="6">
                  <c:v>2.3051460922720583E-2</c:v>
                </c:pt>
              </c:numCache>
            </c:numRef>
          </c:val>
          <c:smooth val="0"/>
        </c:ser>
        <c:ser>
          <c:idx val="4"/>
          <c:order val="4"/>
          <c:tx>
            <c:strRef>
              <c:f>Príloha_3!$A$36</c:f>
              <c:strCache>
                <c:ptCount val="1"/>
                <c:pt idx="0">
                  <c:v>SK</c:v>
                </c:pt>
              </c:strCache>
            </c:strRef>
          </c:tx>
          <c:spPr>
            <a:ln w="12700" cap="rnd">
              <a:solidFill>
                <a:srgbClr val="1E4E9D"/>
              </a:solidFill>
              <a:round/>
            </a:ln>
            <a:effectLst/>
          </c:spPr>
          <c:marker>
            <c:symbol val="diamond"/>
            <c:size val="5"/>
            <c:spPr>
              <a:solidFill>
                <a:srgbClr val="1E4E9D"/>
              </a:solidFill>
              <a:ln>
                <a:noFill/>
              </a:ln>
            </c:spPr>
          </c:marker>
          <c:cat>
            <c:numRef>
              <c:f>Príloha_3!$B$31:$H$31</c:f>
              <c:numCache>
                <c:formatCode>General</c:formatCode>
                <c:ptCount val="7"/>
                <c:pt idx="0">
                  <c:v>2011</c:v>
                </c:pt>
                <c:pt idx="1">
                  <c:v>2012</c:v>
                </c:pt>
                <c:pt idx="2">
                  <c:v>2013</c:v>
                </c:pt>
                <c:pt idx="3">
                  <c:v>2014</c:v>
                </c:pt>
                <c:pt idx="4">
                  <c:v>2015</c:v>
                </c:pt>
                <c:pt idx="5">
                  <c:v>2016</c:v>
                </c:pt>
                <c:pt idx="6">
                  <c:v>2017</c:v>
                </c:pt>
              </c:numCache>
            </c:numRef>
          </c:cat>
          <c:val>
            <c:numRef>
              <c:f>Príloha_3!$B$36:$H$36</c:f>
              <c:numCache>
                <c:formatCode>0.00%</c:formatCode>
                <c:ptCount val="7"/>
                <c:pt idx="0">
                  <c:v>1.9016366146566859E-2</c:v>
                </c:pt>
                <c:pt idx="1">
                  <c:v>1.8165507202220755E-2</c:v>
                </c:pt>
                <c:pt idx="2">
                  <c:v>1.7695516094818554E-2</c:v>
                </c:pt>
                <c:pt idx="3">
                  <c:v>1.7953007019244297E-2</c:v>
                </c:pt>
                <c:pt idx="4">
                  <c:v>1.8809655922295269E-2</c:v>
                </c:pt>
                <c:pt idx="5">
                  <c:v>1.9326612927178438E-2</c:v>
                </c:pt>
                <c:pt idx="6">
                  <c:v>1.7321006008251452E-2</c:v>
                </c:pt>
              </c:numCache>
            </c:numRef>
          </c:val>
          <c:smooth val="0"/>
        </c:ser>
        <c:ser>
          <c:idx val="5"/>
          <c:order val="5"/>
          <c:tx>
            <c:strRef>
              <c:f>Príloha_3!$A$37</c:f>
              <c:strCache>
                <c:ptCount val="1"/>
              </c:strCache>
            </c:strRef>
          </c:tx>
          <c:spPr>
            <a:ln w="12700" cap="rnd">
              <a:solidFill>
                <a:srgbClr val="1E4E9D"/>
              </a:solidFill>
              <a:prstDash val="dash"/>
              <a:round/>
            </a:ln>
            <a:effectLst/>
          </c:spPr>
          <c:marker>
            <c:symbol val="none"/>
          </c:marker>
          <c:dLbls>
            <c:dLbl>
              <c:idx val="6"/>
              <c:layout>
                <c:manualLayout>
                  <c:x val="-1.1560961881952939E-2"/>
                  <c:y val="-5.63079615048119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Príloha_3!$B$31:$H$31</c:f>
              <c:numCache>
                <c:formatCode>General</c:formatCode>
                <c:ptCount val="7"/>
                <c:pt idx="0">
                  <c:v>2011</c:v>
                </c:pt>
                <c:pt idx="1">
                  <c:v>2012</c:v>
                </c:pt>
                <c:pt idx="2">
                  <c:v>2013</c:v>
                </c:pt>
                <c:pt idx="3">
                  <c:v>2014</c:v>
                </c:pt>
                <c:pt idx="4">
                  <c:v>2015</c:v>
                </c:pt>
                <c:pt idx="5">
                  <c:v>2016</c:v>
                </c:pt>
                <c:pt idx="6">
                  <c:v>2017</c:v>
                </c:pt>
              </c:numCache>
            </c:numRef>
          </c:cat>
          <c:val>
            <c:numRef>
              <c:f>Príloha_3!$B$37:$H$37</c:f>
              <c:numCache>
                <c:formatCode>0.00%</c:formatCode>
                <c:ptCount val="7"/>
                <c:pt idx="0">
                  <c:v>1.8326810188653658E-2</c:v>
                </c:pt>
                <c:pt idx="1">
                  <c:v>1.8326810188653658E-2</c:v>
                </c:pt>
                <c:pt idx="2">
                  <c:v>1.8326810188653658E-2</c:v>
                </c:pt>
                <c:pt idx="3">
                  <c:v>1.8326810188653658E-2</c:v>
                </c:pt>
                <c:pt idx="4">
                  <c:v>1.8326810188653658E-2</c:v>
                </c:pt>
                <c:pt idx="5">
                  <c:v>1.8326810188653658E-2</c:v>
                </c:pt>
                <c:pt idx="6">
                  <c:v>1.8326810188653658E-2</c:v>
                </c:pt>
              </c:numCache>
            </c:numRef>
          </c:val>
          <c:smooth val="0"/>
        </c:ser>
        <c:ser>
          <c:idx val="6"/>
          <c:order val="6"/>
          <c:tx>
            <c:strRef>
              <c:f>Príloha_3!$A$38</c:f>
              <c:strCache>
                <c:ptCount val="1"/>
                <c:pt idx="0">
                  <c:v>PL</c:v>
                </c:pt>
              </c:strCache>
            </c:strRef>
          </c:tx>
          <c:spPr>
            <a:ln w="12700" cap="rnd">
              <a:solidFill>
                <a:srgbClr val="F2A444"/>
              </a:solidFill>
              <a:round/>
            </a:ln>
            <a:effectLst/>
          </c:spPr>
          <c:marker>
            <c:symbol val="diamond"/>
            <c:size val="5"/>
            <c:spPr>
              <a:solidFill>
                <a:srgbClr val="F2A444"/>
              </a:solidFill>
              <a:ln>
                <a:noFill/>
              </a:ln>
            </c:spPr>
          </c:marker>
          <c:cat>
            <c:numRef>
              <c:f>Príloha_3!$B$31:$H$31</c:f>
              <c:numCache>
                <c:formatCode>General</c:formatCode>
                <c:ptCount val="7"/>
                <c:pt idx="0">
                  <c:v>2011</c:v>
                </c:pt>
                <c:pt idx="1">
                  <c:v>2012</c:v>
                </c:pt>
                <c:pt idx="2">
                  <c:v>2013</c:v>
                </c:pt>
                <c:pt idx="3">
                  <c:v>2014</c:v>
                </c:pt>
                <c:pt idx="4">
                  <c:v>2015</c:v>
                </c:pt>
                <c:pt idx="5">
                  <c:v>2016</c:v>
                </c:pt>
                <c:pt idx="6">
                  <c:v>2017</c:v>
                </c:pt>
              </c:numCache>
            </c:numRef>
          </c:cat>
          <c:val>
            <c:numRef>
              <c:f>Príloha_3!$B$38:$H$38</c:f>
              <c:numCache>
                <c:formatCode>0.00%</c:formatCode>
                <c:ptCount val="7"/>
                <c:pt idx="0">
                  <c:v>1.6660573332773945E-2</c:v>
                </c:pt>
                <c:pt idx="1">
                  <c:v>1.707587159030851E-2</c:v>
                </c:pt>
                <c:pt idx="2">
                  <c:v>1.7172428477456914E-2</c:v>
                </c:pt>
                <c:pt idx="3">
                  <c:v>1.8518677876547884E-2</c:v>
                </c:pt>
                <c:pt idx="4">
                  <c:v>1.7774438807608393E-2</c:v>
                </c:pt>
                <c:pt idx="5">
                  <c:v>1.7563670873370015E-2</c:v>
                </c:pt>
                <c:pt idx="6">
                  <c:v>2.0056221984680832E-2</c:v>
                </c:pt>
              </c:numCache>
            </c:numRef>
          </c:val>
          <c:smooth val="0"/>
        </c:ser>
        <c:ser>
          <c:idx val="7"/>
          <c:order val="7"/>
          <c:tx>
            <c:strRef>
              <c:f>Príloha_3!$A$39</c:f>
              <c:strCache>
                <c:ptCount val="1"/>
              </c:strCache>
            </c:strRef>
          </c:tx>
          <c:spPr>
            <a:ln w="12700" cap="rnd">
              <a:solidFill>
                <a:srgbClr val="F2A444"/>
              </a:solidFill>
              <a:prstDash val="dash"/>
              <a:round/>
            </a:ln>
            <a:effectLst/>
          </c:spPr>
          <c:marker>
            <c:symbol val="none"/>
          </c:marker>
          <c:dLbls>
            <c:dLbl>
              <c:idx val="6"/>
              <c:layout>
                <c:manualLayout>
                  <c:x val="-8.7527352297595146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Príloha_3!$B$31:$H$31</c:f>
              <c:numCache>
                <c:formatCode>General</c:formatCode>
                <c:ptCount val="7"/>
                <c:pt idx="0">
                  <c:v>2011</c:v>
                </c:pt>
                <c:pt idx="1">
                  <c:v>2012</c:v>
                </c:pt>
                <c:pt idx="2">
                  <c:v>2013</c:v>
                </c:pt>
                <c:pt idx="3">
                  <c:v>2014</c:v>
                </c:pt>
                <c:pt idx="4">
                  <c:v>2015</c:v>
                </c:pt>
                <c:pt idx="5">
                  <c:v>2016</c:v>
                </c:pt>
                <c:pt idx="6">
                  <c:v>2017</c:v>
                </c:pt>
              </c:numCache>
            </c:numRef>
          </c:cat>
          <c:val>
            <c:numRef>
              <c:f>Príloha_3!$B$39:$H$39</c:f>
              <c:numCache>
                <c:formatCode>0.00%</c:formatCode>
                <c:ptCount val="7"/>
                <c:pt idx="0">
                  <c:v>1.78316975632495E-2</c:v>
                </c:pt>
                <c:pt idx="1">
                  <c:v>1.78316975632495E-2</c:v>
                </c:pt>
                <c:pt idx="2">
                  <c:v>1.78316975632495E-2</c:v>
                </c:pt>
                <c:pt idx="3">
                  <c:v>1.78316975632495E-2</c:v>
                </c:pt>
                <c:pt idx="4">
                  <c:v>1.78316975632495E-2</c:v>
                </c:pt>
                <c:pt idx="5">
                  <c:v>1.78316975632495E-2</c:v>
                </c:pt>
                <c:pt idx="6">
                  <c:v>1.78316975632495E-2</c:v>
                </c:pt>
              </c:numCache>
            </c:numRef>
          </c:val>
          <c:smooth val="0"/>
        </c:ser>
        <c:dLbls>
          <c:showLegendKey val="0"/>
          <c:showVal val="0"/>
          <c:showCatName val="0"/>
          <c:showSerName val="0"/>
          <c:showPercent val="0"/>
          <c:showBubbleSize val="0"/>
        </c:dLbls>
        <c:marker val="1"/>
        <c:smooth val="0"/>
        <c:axId val="205917568"/>
        <c:axId val="205927552"/>
      </c:lineChart>
      <c:catAx>
        <c:axId val="20591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crossAx val="205927552"/>
        <c:crosses val="autoZero"/>
        <c:auto val="1"/>
        <c:lblAlgn val="ctr"/>
        <c:lblOffset val="100"/>
        <c:noMultiLvlLbl val="0"/>
      </c:catAx>
      <c:valAx>
        <c:axId val="205927552"/>
        <c:scaling>
          <c:orientation val="minMax"/>
          <c:max val="5.000000000000001E-2"/>
          <c:min val="1.5000000000000003E-2"/>
        </c:scaling>
        <c:delete val="0"/>
        <c:axPos val="l"/>
        <c:majorGridlines>
          <c:spPr>
            <a:ln w="9525" cap="flat" cmpd="sng" algn="ctr">
              <a:solidFill>
                <a:srgbClr val="D9D9D9"/>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crossAx val="205917568"/>
        <c:crosses val="autoZero"/>
        <c:crossBetween val="between"/>
        <c:majorUnit val="5.000000000000001E-3"/>
      </c:valAx>
      <c:spPr>
        <a:noFill/>
        <a:ln>
          <a:noFill/>
        </a:ln>
        <a:effectLst/>
      </c:spPr>
    </c:plotArea>
    <c:legend>
      <c:legendPos val="t"/>
      <c:legendEntry>
        <c:idx val="1"/>
        <c:delete val="1"/>
      </c:legendEntry>
      <c:legendEntry>
        <c:idx val="3"/>
        <c:delete val="1"/>
      </c:legendEntry>
      <c:legendEntry>
        <c:idx val="5"/>
        <c:delete val="1"/>
      </c:legendEntry>
      <c:legendEntry>
        <c:idx val="7"/>
        <c:delete val="1"/>
      </c:legendEntry>
      <c:layout>
        <c:manualLayout>
          <c:xMode val="edge"/>
          <c:yMode val="edge"/>
          <c:x val="0.11496369203849519"/>
          <c:y val="2.7777777777777776E-2"/>
          <c:w val="9.7293160668965969E-2"/>
          <c:h val="0.36418535840228705"/>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15778462474799"/>
          <c:y val="4.2416503094706286E-2"/>
          <c:w val="0.84641241583932447"/>
          <c:h val="0.87764037692009811"/>
        </c:manualLayout>
      </c:layout>
      <c:barChart>
        <c:barDir val="col"/>
        <c:grouping val="clustered"/>
        <c:varyColors val="0"/>
        <c:ser>
          <c:idx val="0"/>
          <c:order val="0"/>
          <c:tx>
            <c:strRef>
              <c:f>[21]Graf_Príloha!$B$11</c:f>
              <c:strCache>
                <c:ptCount val="1"/>
                <c:pt idx="0">
                  <c:v>Príspevok od zriaďovateľa</c:v>
                </c:pt>
              </c:strCache>
            </c:strRef>
          </c:tx>
          <c:invertIfNegative val="0"/>
          <c:cat>
            <c:strRef>
              <c:f>[21]Graf_Príloha!$A$12:$A$16</c:f>
              <c:strCache>
                <c:ptCount val="5"/>
                <c:pt idx="0">
                  <c:v>štát - MK</c:v>
                </c:pt>
                <c:pt idx="1">
                  <c:v>štát - iné</c:v>
                </c:pt>
                <c:pt idx="2">
                  <c:v>VÚC</c:v>
                </c:pt>
                <c:pt idx="3">
                  <c:v>obec</c:v>
                </c:pt>
                <c:pt idx="4">
                  <c:v>iná právnicka osoba</c:v>
                </c:pt>
              </c:strCache>
            </c:strRef>
          </c:cat>
          <c:val>
            <c:numRef>
              <c:f>[21]Graf_Príloha!$B$12:$B$16</c:f>
              <c:numCache>
                <c:formatCode>General</c:formatCode>
                <c:ptCount val="5"/>
                <c:pt idx="0">
                  <c:v>21320855</c:v>
                </c:pt>
                <c:pt idx="1">
                  <c:v>6999803</c:v>
                </c:pt>
                <c:pt idx="2">
                  <c:v>19293862</c:v>
                </c:pt>
                <c:pt idx="3">
                  <c:v>1558977</c:v>
                </c:pt>
                <c:pt idx="4">
                  <c:v>1454558</c:v>
                </c:pt>
              </c:numCache>
            </c:numRef>
          </c:val>
        </c:ser>
        <c:ser>
          <c:idx val="1"/>
          <c:order val="1"/>
          <c:tx>
            <c:strRef>
              <c:f>[21]Graf_Príloha!$C$11</c:f>
              <c:strCache>
                <c:ptCount val="1"/>
                <c:pt idx="0">
                  <c:v>Celkové výdavky</c:v>
                </c:pt>
              </c:strCache>
            </c:strRef>
          </c:tx>
          <c:spPr>
            <a:solidFill>
              <a:srgbClr val="F2A444"/>
            </a:solidFill>
          </c:spPr>
          <c:invertIfNegative val="0"/>
          <c:cat>
            <c:strRef>
              <c:f>[21]Graf_Príloha!$A$12:$A$16</c:f>
              <c:strCache>
                <c:ptCount val="5"/>
                <c:pt idx="0">
                  <c:v>štát - MK</c:v>
                </c:pt>
                <c:pt idx="1">
                  <c:v>štát - iné</c:v>
                </c:pt>
                <c:pt idx="2">
                  <c:v>VÚC</c:v>
                </c:pt>
                <c:pt idx="3">
                  <c:v>obec</c:v>
                </c:pt>
                <c:pt idx="4">
                  <c:v>iná právnicka osoba</c:v>
                </c:pt>
              </c:strCache>
            </c:strRef>
          </c:cat>
          <c:val>
            <c:numRef>
              <c:f>[21]Graf_Príloha!$C$12:$C$16</c:f>
              <c:numCache>
                <c:formatCode>General</c:formatCode>
                <c:ptCount val="5"/>
                <c:pt idx="0">
                  <c:v>32551838</c:v>
                </c:pt>
                <c:pt idx="1">
                  <c:v>8123113</c:v>
                </c:pt>
                <c:pt idx="2">
                  <c:v>28887815</c:v>
                </c:pt>
                <c:pt idx="3">
                  <c:v>4182829</c:v>
                </c:pt>
                <c:pt idx="4">
                  <c:v>1633527</c:v>
                </c:pt>
              </c:numCache>
            </c:numRef>
          </c:val>
        </c:ser>
        <c:dLbls>
          <c:showLegendKey val="0"/>
          <c:showVal val="0"/>
          <c:showCatName val="0"/>
          <c:showSerName val="0"/>
          <c:showPercent val="0"/>
          <c:showBubbleSize val="0"/>
        </c:dLbls>
        <c:gapWidth val="100"/>
        <c:axId val="228033664"/>
        <c:axId val="228035200"/>
      </c:barChart>
      <c:catAx>
        <c:axId val="228033664"/>
        <c:scaling>
          <c:orientation val="minMax"/>
        </c:scaling>
        <c:delete val="0"/>
        <c:axPos val="b"/>
        <c:numFmt formatCode="General" sourceLinked="1"/>
        <c:majorTickMark val="none"/>
        <c:minorTickMark val="none"/>
        <c:tickLblPos val="nextTo"/>
        <c:txPr>
          <a:bodyPr/>
          <a:lstStyle/>
          <a:p>
            <a:pPr>
              <a:defRPr sz="800"/>
            </a:pPr>
            <a:endParaRPr lang="sk-SK"/>
          </a:p>
        </c:txPr>
        <c:crossAx val="228035200"/>
        <c:crosses val="autoZero"/>
        <c:auto val="1"/>
        <c:lblAlgn val="ctr"/>
        <c:lblOffset val="100"/>
        <c:noMultiLvlLbl val="0"/>
      </c:catAx>
      <c:valAx>
        <c:axId val="228035200"/>
        <c:scaling>
          <c:orientation val="minMax"/>
        </c:scaling>
        <c:delete val="0"/>
        <c:axPos val="l"/>
        <c:majorGridlines>
          <c:spPr>
            <a:ln>
              <a:prstDash val="dash"/>
            </a:ln>
          </c:spPr>
        </c:majorGridlines>
        <c:numFmt formatCode="#,##0" sourceLinked="0"/>
        <c:majorTickMark val="none"/>
        <c:minorTickMark val="none"/>
        <c:tickLblPos val="nextTo"/>
        <c:spPr>
          <a:ln>
            <a:noFill/>
          </a:ln>
        </c:spPr>
        <c:crossAx val="228033664"/>
        <c:crosses val="autoZero"/>
        <c:crossBetween val="between"/>
        <c:dispUnits>
          <c:builtInUnit val="millions"/>
        </c:dispUnits>
      </c:valAx>
    </c:plotArea>
    <c:legend>
      <c:legendPos val="r"/>
      <c:layout>
        <c:manualLayout>
          <c:xMode val="edge"/>
          <c:yMode val="edge"/>
          <c:x val="0.62565179352580924"/>
          <c:y val="3.0431153125916568E-2"/>
          <c:w val="0.33886154855643047"/>
          <c:h val="0.16905567096520582"/>
        </c:manualLayout>
      </c:layout>
      <c:overlay val="0"/>
      <c:spPr>
        <a:solidFill>
          <a:sysClr val="window" lastClr="FFFFFF"/>
        </a:solidFill>
      </c:spPr>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15786678433551"/>
          <c:y val="5.5438396287420581E-2"/>
          <c:w val="0.84210422766163651"/>
          <c:h val="0.83872885680956533"/>
        </c:manualLayout>
      </c:layout>
      <c:barChart>
        <c:barDir val="col"/>
        <c:grouping val="clustered"/>
        <c:varyColors val="0"/>
        <c:ser>
          <c:idx val="0"/>
          <c:order val="0"/>
          <c:tx>
            <c:strRef>
              <c:f>[21]Graf_Priloha2!$B$8</c:f>
              <c:strCache>
                <c:ptCount val="1"/>
                <c:pt idx="0">
                  <c:v>Príspevok od zriaďovateľa</c:v>
                </c:pt>
              </c:strCache>
            </c:strRef>
          </c:tx>
          <c:invertIfNegative val="0"/>
          <c:cat>
            <c:strRef>
              <c:f>[21]Graf_Priloha2!$A$9:$A$12</c:f>
              <c:strCache>
                <c:ptCount val="4"/>
                <c:pt idx="0">
                  <c:v>štát</c:v>
                </c:pt>
                <c:pt idx="1">
                  <c:v>VÚC</c:v>
                </c:pt>
                <c:pt idx="2">
                  <c:v>obec</c:v>
                </c:pt>
                <c:pt idx="3">
                  <c:v>iná právnická osoba</c:v>
                </c:pt>
              </c:strCache>
            </c:strRef>
          </c:cat>
          <c:val>
            <c:numRef>
              <c:f>[21]Graf_Priloha2!$B$9:$B$12</c:f>
              <c:numCache>
                <c:formatCode>General</c:formatCode>
                <c:ptCount val="4"/>
                <c:pt idx="0">
                  <c:v>4270210</c:v>
                </c:pt>
                <c:pt idx="1">
                  <c:v>4487782</c:v>
                </c:pt>
                <c:pt idx="2">
                  <c:v>1160123</c:v>
                </c:pt>
                <c:pt idx="3">
                  <c:v>0</c:v>
                </c:pt>
              </c:numCache>
            </c:numRef>
          </c:val>
        </c:ser>
        <c:ser>
          <c:idx val="1"/>
          <c:order val="1"/>
          <c:tx>
            <c:strRef>
              <c:f>[21]Graf_Priloha2!$C$8</c:f>
              <c:strCache>
                <c:ptCount val="1"/>
                <c:pt idx="0">
                  <c:v>Celkové výdavky</c:v>
                </c:pt>
              </c:strCache>
            </c:strRef>
          </c:tx>
          <c:spPr>
            <a:solidFill>
              <a:srgbClr val="F2A444"/>
            </a:solidFill>
          </c:spPr>
          <c:invertIfNegative val="0"/>
          <c:cat>
            <c:strRef>
              <c:f>[21]Graf_Priloha2!$A$9:$A$12</c:f>
              <c:strCache>
                <c:ptCount val="4"/>
                <c:pt idx="0">
                  <c:v>štát</c:v>
                </c:pt>
                <c:pt idx="1">
                  <c:v>VÚC</c:v>
                </c:pt>
                <c:pt idx="2">
                  <c:v>obec</c:v>
                </c:pt>
                <c:pt idx="3">
                  <c:v>iná právnická osoba</c:v>
                </c:pt>
              </c:strCache>
            </c:strRef>
          </c:cat>
          <c:val>
            <c:numRef>
              <c:f>[21]Graf_Priloha2!$C$9:$C$12</c:f>
              <c:numCache>
                <c:formatCode>General</c:formatCode>
                <c:ptCount val="4"/>
                <c:pt idx="0">
                  <c:v>5048667</c:v>
                </c:pt>
                <c:pt idx="1">
                  <c:v>5718731</c:v>
                </c:pt>
                <c:pt idx="2">
                  <c:v>1130642</c:v>
                </c:pt>
                <c:pt idx="3">
                  <c:v>3350</c:v>
                </c:pt>
              </c:numCache>
            </c:numRef>
          </c:val>
        </c:ser>
        <c:dLbls>
          <c:showLegendKey val="0"/>
          <c:showVal val="0"/>
          <c:showCatName val="0"/>
          <c:showSerName val="0"/>
          <c:showPercent val="0"/>
          <c:showBubbleSize val="0"/>
        </c:dLbls>
        <c:gapWidth val="100"/>
        <c:axId val="228048256"/>
        <c:axId val="228062336"/>
      </c:barChart>
      <c:catAx>
        <c:axId val="228048256"/>
        <c:scaling>
          <c:orientation val="minMax"/>
        </c:scaling>
        <c:delete val="0"/>
        <c:axPos val="b"/>
        <c:numFmt formatCode="General" sourceLinked="1"/>
        <c:majorTickMark val="none"/>
        <c:minorTickMark val="none"/>
        <c:tickLblPos val="nextTo"/>
        <c:txPr>
          <a:bodyPr/>
          <a:lstStyle/>
          <a:p>
            <a:pPr>
              <a:defRPr sz="800"/>
            </a:pPr>
            <a:endParaRPr lang="sk-SK"/>
          </a:p>
        </c:txPr>
        <c:crossAx val="228062336"/>
        <c:crosses val="autoZero"/>
        <c:auto val="1"/>
        <c:lblAlgn val="ctr"/>
        <c:lblOffset val="100"/>
        <c:noMultiLvlLbl val="0"/>
      </c:catAx>
      <c:valAx>
        <c:axId val="228062336"/>
        <c:scaling>
          <c:orientation val="minMax"/>
        </c:scaling>
        <c:delete val="0"/>
        <c:axPos val="l"/>
        <c:majorGridlines>
          <c:spPr>
            <a:ln>
              <a:prstDash val="dash"/>
            </a:ln>
          </c:spPr>
        </c:majorGridlines>
        <c:numFmt formatCode="#,##0" sourceLinked="0"/>
        <c:majorTickMark val="none"/>
        <c:minorTickMark val="none"/>
        <c:tickLblPos val="nextTo"/>
        <c:spPr>
          <a:ln>
            <a:noFill/>
          </a:ln>
        </c:spPr>
        <c:crossAx val="228048256"/>
        <c:crosses val="autoZero"/>
        <c:crossBetween val="between"/>
        <c:dispUnits>
          <c:builtInUnit val="millions"/>
        </c:dispUnits>
      </c:valAx>
    </c:plotArea>
    <c:legend>
      <c:legendPos val="t"/>
      <c:layout>
        <c:manualLayout>
          <c:xMode val="edge"/>
          <c:yMode val="edge"/>
          <c:x val="0.54238838151887037"/>
          <c:y val="0.22551087313104534"/>
          <c:w val="0.39813859986282363"/>
          <c:h val="0.10524210678650112"/>
        </c:manualLayout>
      </c:layout>
      <c:overlay val="0"/>
      <c:spPr>
        <a:solidFill>
          <a:sysClr val="window" lastClr="FFFFFF"/>
        </a:solidFill>
      </c:spPr>
      <c:txPr>
        <a:bodyPr/>
        <a:lstStyle/>
        <a:p>
          <a:pPr>
            <a:defRPr sz="800"/>
          </a:pPr>
          <a:endParaRPr lang="sk-SK"/>
        </a:p>
      </c:txPr>
    </c:legend>
    <c:plotVisOnly val="1"/>
    <c:dispBlanksAs val="gap"/>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Príloha_9!$B$8</c:f>
              <c:strCache>
                <c:ptCount val="1"/>
                <c:pt idx="0">
                  <c:v>Kúpou</c:v>
                </c:pt>
              </c:strCache>
            </c:strRef>
          </c:tx>
          <c:invertIfNegative val="0"/>
          <c:cat>
            <c:strRef>
              <c:f>Príloha_9!$A$9:$A$23</c:f>
              <c:strCache>
                <c:ptCount val="15"/>
                <c:pt idx="0">
                  <c:v>Štát - MK 2016</c:v>
                </c:pt>
                <c:pt idx="1">
                  <c:v>Štát - MK 2017</c:v>
                </c:pt>
                <c:pt idx="2">
                  <c:v>Štát - MK 2018</c:v>
                </c:pt>
                <c:pt idx="3">
                  <c:v>Štát - iné 2016</c:v>
                </c:pt>
                <c:pt idx="4">
                  <c:v>Štát - iné 2017</c:v>
                </c:pt>
                <c:pt idx="5">
                  <c:v>Štát - iné 2018</c:v>
                </c:pt>
                <c:pt idx="6">
                  <c:v>VÚC 2016</c:v>
                </c:pt>
                <c:pt idx="7">
                  <c:v>VÚC 2017</c:v>
                </c:pt>
                <c:pt idx="8">
                  <c:v>VÚC 2018</c:v>
                </c:pt>
                <c:pt idx="9">
                  <c:v>Obec 2016</c:v>
                </c:pt>
                <c:pt idx="10">
                  <c:v>Obec 2017</c:v>
                </c:pt>
                <c:pt idx="11">
                  <c:v>Obec 2018</c:v>
                </c:pt>
                <c:pt idx="12">
                  <c:v>Iná PO 2016</c:v>
                </c:pt>
                <c:pt idx="13">
                  <c:v>Iná PO 2017</c:v>
                </c:pt>
                <c:pt idx="14">
                  <c:v>Iná PO 2018</c:v>
                </c:pt>
              </c:strCache>
            </c:strRef>
          </c:cat>
          <c:val>
            <c:numRef>
              <c:f>Príloha_9!$B$9:$B$23</c:f>
              <c:numCache>
                <c:formatCode>General</c:formatCode>
                <c:ptCount val="15"/>
                <c:pt idx="0">
                  <c:v>51982</c:v>
                </c:pt>
                <c:pt idx="1">
                  <c:v>8192</c:v>
                </c:pt>
                <c:pt idx="2">
                  <c:v>7391</c:v>
                </c:pt>
                <c:pt idx="3">
                  <c:v>6307</c:v>
                </c:pt>
                <c:pt idx="4">
                  <c:v>3408</c:v>
                </c:pt>
                <c:pt idx="5">
                  <c:v>1029</c:v>
                </c:pt>
                <c:pt idx="6">
                  <c:v>26406</c:v>
                </c:pt>
                <c:pt idx="7">
                  <c:v>16098</c:v>
                </c:pt>
                <c:pt idx="8">
                  <c:v>17560</c:v>
                </c:pt>
                <c:pt idx="9">
                  <c:v>5909</c:v>
                </c:pt>
                <c:pt idx="10">
                  <c:v>329</c:v>
                </c:pt>
                <c:pt idx="11">
                  <c:v>300</c:v>
                </c:pt>
                <c:pt idx="12">
                  <c:v>1802</c:v>
                </c:pt>
                <c:pt idx="13">
                  <c:v>602</c:v>
                </c:pt>
                <c:pt idx="14">
                  <c:v>1988</c:v>
                </c:pt>
              </c:numCache>
            </c:numRef>
          </c:val>
        </c:ser>
        <c:ser>
          <c:idx val="1"/>
          <c:order val="1"/>
          <c:tx>
            <c:strRef>
              <c:f>Príloha_9!$C$8</c:f>
              <c:strCache>
                <c:ptCount val="1"/>
                <c:pt idx="0">
                  <c:v>Darom</c:v>
                </c:pt>
              </c:strCache>
            </c:strRef>
          </c:tx>
          <c:invertIfNegative val="0"/>
          <c:cat>
            <c:strRef>
              <c:f>Príloha_9!$A$9:$A$23</c:f>
              <c:strCache>
                <c:ptCount val="15"/>
                <c:pt idx="0">
                  <c:v>Štát - MK 2016</c:v>
                </c:pt>
                <c:pt idx="1">
                  <c:v>Štát - MK 2017</c:v>
                </c:pt>
                <c:pt idx="2">
                  <c:v>Štát - MK 2018</c:v>
                </c:pt>
                <c:pt idx="3">
                  <c:v>Štát - iné 2016</c:v>
                </c:pt>
                <c:pt idx="4">
                  <c:v>Štát - iné 2017</c:v>
                </c:pt>
                <c:pt idx="5">
                  <c:v>Štát - iné 2018</c:v>
                </c:pt>
                <c:pt idx="6">
                  <c:v>VÚC 2016</c:v>
                </c:pt>
                <c:pt idx="7">
                  <c:v>VÚC 2017</c:v>
                </c:pt>
                <c:pt idx="8">
                  <c:v>VÚC 2018</c:v>
                </c:pt>
                <c:pt idx="9">
                  <c:v>Obec 2016</c:v>
                </c:pt>
                <c:pt idx="10">
                  <c:v>Obec 2017</c:v>
                </c:pt>
                <c:pt idx="11">
                  <c:v>Obec 2018</c:v>
                </c:pt>
                <c:pt idx="12">
                  <c:v>Iná PO 2016</c:v>
                </c:pt>
                <c:pt idx="13">
                  <c:v>Iná PO 2017</c:v>
                </c:pt>
                <c:pt idx="14">
                  <c:v>Iná PO 2018</c:v>
                </c:pt>
              </c:strCache>
            </c:strRef>
          </c:cat>
          <c:val>
            <c:numRef>
              <c:f>Príloha_9!$C$9:$C$23</c:f>
              <c:numCache>
                <c:formatCode>General</c:formatCode>
                <c:ptCount val="15"/>
                <c:pt idx="0">
                  <c:v>3610</c:v>
                </c:pt>
                <c:pt idx="1">
                  <c:v>18402</c:v>
                </c:pt>
                <c:pt idx="2">
                  <c:v>2884</c:v>
                </c:pt>
                <c:pt idx="3">
                  <c:v>2640</c:v>
                </c:pt>
                <c:pt idx="4">
                  <c:v>5541</c:v>
                </c:pt>
                <c:pt idx="5">
                  <c:v>1910</c:v>
                </c:pt>
                <c:pt idx="6">
                  <c:v>9990</c:v>
                </c:pt>
                <c:pt idx="7">
                  <c:v>7980</c:v>
                </c:pt>
                <c:pt idx="8">
                  <c:v>5107</c:v>
                </c:pt>
                <c:pt idx="9">
                  <c:v>3140</c:v>
                </c:pt>
                <c:pt idx="10">
                  <c:v>831</c:v>
                </c:pt>
                <c:pt idx="11">
                  <c:v>1215</c:v>
                </c:pt>
                <c:pt idx="12">
                  <c:v>324</c:v>
                </c:pt>
                <c:pt idx="13">
                  <c:v>547</c:v>
                </c:pt>
                <c:pt idx="14">
                  <c:v>395</c:v>
                </c:pt>
              </c:numCache>
            </c:numRef>
          </c:val>
        </c:ser>
        <c:ser>
          <c:idx val="2"/>
          <c:order val="2"/>
          <c:tx>
            <c:strRef>
              <c:f>Príloha_9!$D$8</c:f>
              <c:strCache>
                <c:ptCount val="1"/>
                <c:pt idx="0">
                  <c:v>Prevodom</c:v>
                </c:pt>
              </c:strCache>
            </c:strRef>
          </c:tx>
          <c:invertIfNegative val="0"/>
          <c:cat>
            <c:strRef>
              <c:f>Príloha_9!$A$9:$A$23</c:f>
              <c:strCache>
                <c:ptCount val="15"/>
                <c:pt idx="0">
                  <c:v>Štát - MK 2016</c:v>
                </c:pt>
                <c:pt idx="1">
                  <c:v>Štát - MK 2017</c:v>
                </c:pt>
                <c:pt idx="2">
                  <c:v>Štát - MK 2018</c:v>
                </c:pt>
                <c:pt idx="3">
                  <c:v>Štát - iné 2016</c:v>
                </c:pt>
                <c:pt idx="4">
                  <c:v>Štát - iné 2017</c:v>
                </c:pt>
                <c:pt idx="5">
                  <c:v>Štát - iné 2018</c:v>
                </c:pt>
                <c:pt idx="6">
                  <c:v>VÚC 2016</c:v>
                </c:pt>
                <c:pt idx="7">
                  <c:v>VÚC 2017</c:v>
                </c:pt>
                <c:pt idx="8">
                  <c:v>VÚC 2018</c:v>
                </c:pt>
                <c:pt idx="9">
                  <c:v>Obec 2016</c:v>
                </c:pt>
                <c:pt idx="10">
                  <c:v>Obec 2017</c:v>
                </c:pt>
                <c:pt idx="11">
                  <c:v>Obec 2018</c:v>
                </c:pt>
                <c:pt idx="12">
                  <c:v>Iná PO 2016</c:v>
                </c:pt>
                <c:pt idx="13">
                  <c:v>Iná PO 2017</c:v>
                </c:pt>
                <c:pt idx="14">
                  <c:v>Iná PO 2018</c:v>
                </c:pt>
              </c:strCache>
            </c:strRef>
          </c:cat>
          <c:val>
            <c:numRef>
              <c:f>Príloha_9!$D$9:$D$23</c:f>
              <c:numCache>
                <c:formatCode>General</c:formatCode>
                <c:ptCount val="15"/>
                <c:pt idx="0">
                  <c:v>558</c:v>
                </c:pt>
                <c:pt idx="1">
                  <c:v>212</c:v>
                </c:pt>
                <c:pt idx="2">
                  <c:v>1185</c:v>
                </c:pt>
                <c:pt idx="3">
                  <c:v>966</c:v>
                </c:pt>
                <c:pt idx="4">
                  <c:v>1262</c:v>
                </c:pt>
                <c:pt idx="5">
                  <c:v>1326</c:v>
                </c:pt>
                <c:pt idx="6">
                  <c:v>159</c:v>
                </c:pt>
                <c:pt idx="7">
                  <c:v>446</c:v>
                </c:pt>
                <c:pt idx="8">
                  <c:v>252</c:v>
                </c:pt>
                <c:pt idx="9">
                  <c:v>111</c:v>
                </c:pt>
                <c:pt idx="10">
                  <c:v>181</c:v>
                </c:pt>
                <c:pt idx="11">
                  <c:v>109</c:v>
                </c:pt>
                <c:pt idx="12">
                  <c:v>21</c:v>
                </c:pt>
                <c:pt idx="13">
                  <c:v>0</c:v>
                </c:pt>
                <c:pt idx="14">
                  <c:v>6</c:v>
                </c:pt>
              </c:numCache>
            </c:numRef>
          </c:val>
        </c:ser>
        <c:ser>
          <c:idx val="3"/>
          <c:order val="3"/>
          <c:tx>
            <c:strRef>
              <c:f>Príloha_9!$E$8</c:f>
              <c:strCache>
                <c:ptCount val="1"/>
                <c:pt idx="0">
                  <c:v>Výskumom</c:v>
                </c:pt>
              </c:strCache>
            </c:strRef>
          </c:tx>
          <c:spPr>
            <a:solidFill>
              <a:srgbClr val="F2DFCE"/>
            </a:solidFill>
          </c:spPr>
          <c:invertIfNegative val="0"/>
          <c:cat>
            <c:strRef>
              <c:f>Príloha_9!$A$9:$A$23</c:f>
              <c:strCache>
                <c:ptCount val="15"/>
                <c:pt idx="0">
                  <c:v>Štát - MK 2016</c:v>
                </c:pt>
                <c:pt idx="1">
                  <c:v>Štát - MK 2017</c:v>
                </c:pt>
                <c:pt idx="2">
                  <c:v>Štát - MK 2018</c:v>
                </c:pt>
                <c:pt idx="3">
                  <c:v>Štát - iné 2016</c:v>
                </c:pt>
                <c:pt idx="4">
                  <c:v>Štát - iné 2017</c:v>
                </c:pt>
                <c:pt idx="5">
                  <c:v>Štát - iné 2018</c:v>
                </c:pt>
                <c:pt idx="6">
                  <c:v>VÚC 2016</c:v>
                </c:pt>
                <c:pt idx="7">
                  <c:v>VÚC 2017</c:v>
                </c:pt>
                <c:pt idx="8">
                  <c:v>VÚC 2018</c:v>
                </c:pt>
                <c:pt idx="9">
                  <c:v>Obec 2016</c:v>
                </c:pt>
                <c:pt idx="10">
                  <c:v>Obec 2017</c:v>
                </c:pt>
                <c:pt idx="11">
                  <c:v>Obec 2018</c:v>
                </c:pt>
                <c:pt idx="12">
                  <c:v>Iná PO 2016</c:v>
                </c:pt>
                <c:pt idx="13">
                  <c:v>Iná PO 2017</c:v>
                </c:pt>
                <c:pt idx="14">
                  <c:v>Iná PO 2018</c:v>
                </c:pt>
              </c:strCache>
            </c:strRef>
          </c:cat>
          <c:val>
            <c:numRef>
              <c:f>Príloha_9!$E$9:$E$23</c:f>
              <c:numCache>
                <c:formatCode>General</c:formatCode>
                <c:ptCount val="15"/>
                <c:pt idx="0">
                  <c:v>3640</c:v>
                </c:pt>
                <c:pt idx="1">
                  <c:v>3227</c:v>
                </c:pt>
                <c:pt idx="2">
                  <c:v>4024</c:v>
                </c:pt>
                <c:pt idx="3">
                  <c:v>422</c:v>
                </c:pt>
                <c:pt idx="4">
                  <c:v>889</c:v>
                </c:pt>
                <c:pt idx="5">
                  <c:v>1162</c:v>
                </c:pt>
                <c:pt idx="6">
                  <c:v>10548</c:v>
                </c:pt>
                <c:pt idx="7">
                  <c:v>14013</c:v>
                </c:pt>
                <c:pt idx="8">
                  <c:v>7993</c:v>
                </c:pt>
                <c:pt idx="9">
                  <c:v>171</c:v>
                </c:pt>
                <c:pt idx="10">
                  <c:v>219</c:v>
                </c:pt>
                <c:pt idx="11">
                  <c:v>122</c:v>
                </c:pt>
                <c:pt idx="12">
                  <c:v>279</c:v>
                </c:pt>
                <c:pt idx="13">
                  <c:v>297</c:v>
                </c:pt>
                <c:pt idx="14">
                  <c:v>186</c:v>
                </c:pt>
              </c:numCache>
            </c:numRef>
          </c:val>
        </c:ser>
        <c:dLbls>
          <c:showLegendKey val="0"/>
          <c:showVal val="0"/>
          <c:showCatName val="0"/>
          <c:showSerName val="0"/>
          <c:showPercent val="0"/>
          <c:showBubbleSize val="0"/>
        </c:dLbls>
        <c:gapWidth val="100"/>
        <c:overlap val="100"/>
        <c:axId val="245388032"/>
        <c:axId val="245389568"/>
      </c:barChart>
      <c:catAx>
        <c:axId val="245388032"/>
        <c:scaling>
          <c:orientation val="minMax"/>
        </c:scaling>
        <c:delete val="0"/>
        <c:axPos val="b"/>
        <c:numFmt formatCode="General" sourceLinked="0"/>
        <c:majorTickMark val="none"/>
        <c:minorTickMark val="none"/>
        <c:tickLblPos val="nextTo"/>
        <c:crossAx val="245389568"/>
        <c:crosses val="autoZero"/>
        <c:auto val="1"/>
        <c:lblAlgn val="ctr"/>
        <c:lblOffset val="100"/>
        <c:noMultiLvlLbl val="0"/>
      </c:catAx>
      <c:valAx>
        <c:axId val="245389568"/>
        <c:scaling>
          <c:orientation val="minMax"/>
        </c:scaling>
        <c:delete val="0"/>
        <c:axPos val="l"/>
        <c:majorGridlines>
          <c:spPr>
            <a:ln>
              <a:prstDash val="dash"/>
            </a:ln>
          </c:spPr>
        </c:majorGridlines>
        <c:numFmt formatCode="General" sourceLinked="1"/>
        <c:majorTickMark val="none"/>
        <c:minorTickMark val="none"/>
        <c:tickLblPos val="nextTo"/>
        <c:spPr>
          <a:ln w="9525">
            <a:noFill/>
          </a:ln>
        </c:spPr>
        <c:crossAx val="245388032"/>
        <c:crosses val="autoZero"/>
        <c:crossBetween val="between"/>
        <c:dispUnits>
          <c:builtInUnit val="thousands"/>
        </c:dispUnits>
      </c:valAx>
    </c:plotArea>
    <c:legend>
      <c:legendPos val="b"/>
      <c:layout>
        <c:manualLayout>
          <c:xMode val="edge"/>
          <c:yMode val="edge"/>
          <c:x val="9.7316708046020647E-2"/>
          <c:y val="4.8277721554519731E-2"/>
          <c:w val="0.5322694914934194"/>
          <c:h val="5.5682566238111693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8952533679286"/>
          <c:y val="0.1015625"/>
          <c:w val="0.84593307987531297"/>
          <c:h val="0.77251615182717548"/>
        </c:manualLayout>
      </c:layout>
      <c:barChart>
        <c:barDir val="col"/>
        <c:grouping val="stacked"/>
        <c:varyColors val="0"/>
        <c:ser>
          <c:idx val="0"/>
          <c:order val="0"/>
          <c:tx>
            <c:strRef>
              <c:f>Príloha_9!$B$29</c:f>
              <c:strCache>
                <c:ptCount val="1"/>
                <c:pt idx="0">
                  <c:v>Kúpou</c:v>
                </c:pt>
              </c:strCache>
            </c:strRef>
          </c:tx>
          <c:spPr>
            <a:solidFill>
              <a:srgbClr val="1E4E9D"/>
            </a:solidFill>
            <a:ln>
              <a:noFill/>
            </a:ln>
          </c:spPr>
          <c:invertIfNegative val="0"/>
          <c:dLbls>
            <c:spPr>
              <a:noFill/>
              <a:ln>
                <a:noFill/>
              </a:ln>
              <a:effectLst/>
            </c:spPr>
            <c:txPr>
              <a:bodyPr/>
              <a:lstStyle/>
              <a:p>
                <a:pPr>
                  <a:defRPr sz="1000" b="0" strike="noStrike" spc="-1">
                    <a:solidFill>
                      <a:srgbClr val="000000"/>
                    </a:solidFill>
                    <a:latin typeface="Calibri"/>
                  </a:defRPr>
                </a:pPr>
                <a:endParaRPr lang="sk-SK"/>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Príloha_9!$A$30:$A$38</c:f>
              <c:strCache>
                <c:ptCount val="9"/>
                <c:pt idx="0">
                  <c:v>SNG 2016</c:v>
                </c:pt>
                <c:pt idx="1">
                  <c:v>SNG 2017</c:v>
                </c:pt>
                <c:pt idx="2">
                  <c:v>SNG 2018</c:v>
                </c:pt>
                <c:pt idx="3">
                  <c:v>VÚC 2016</c:v>
                </c:pt>
                <c:pt idx="4">
                  <c:v>VÚC 2017</c:v>
                </c:pt>
                <c:pt idx="5">
                  <c:v>VÚC 2018</c:v>
                </c:pt>
                <c:pt idx="6">
                  <c:v>obec 2016</c:v>
                </c:pt>
                <c:pt idx="7">
                  <c:v>obec 2017</c:v>
                </c:pt>
                <c:pt idx="8">
                  <c:v>obec 2018</c:v>
                </c:pt>
              </c:strCache>
            </c:strRef>
          </c:cat>
          <c:val>
            <c:numRef>
              <c:f>Príloha_9!$B$30:$B$38</c:f>
              <c:numCache>
                <c:formatCode>General</c:formatCode>
                <c:ptCount val="9"/>
                <c:pt idx="0">
                  <c:v>493</c:v>
                </c:pt>
                <c:pt idx="1">
                  <c:v>188</c:v>
                </c:pt>
                <c:pt idx="2">
                  <c:v>180</c:v>
                </c:pt>
                <c:pt idx="3">
                  <c:v>269</c:v>
                </c:pt>
                <c:pt idx="4">
                  <c:v>233</c:v>
                </c:pt>
                <c:pt idx="5">
                  <c:v>270</c:v>
                </c:pt>
                <c:pt idx="6">
                  <c:v>30</c:v>
                </c:pt>
                <c:pt idx="7">
                  <c:v>12</c:v>
                </c:pt>
                <c:pt idx="8">
                  <c:v>6</c:v>
                </c:pt>
              </c:numCache>
            </c:numRef>
          </c:val>
        </c:ser>
        <c:ser>
          <c:idx val="1"/>
          <c:order val="1"/>
          <c:tx>
            <c:strRef>
              <c:f>Príloha_9!$C$29</c:f>
              <c:strCache>
                <c:ptCount val="1"/>
                <c:pt idx="0">
                  <c:v>Darom</c:v>
                </c:pt>
              </c:strCache>
            </c:strRef>
          </c:tx>
          <c:spPr>
            <a:solidFill>
              <a:srgbClr val="0487D9"/>
            </a:solidFill>
            <a:ln>
              <a:noFill/>
            </a:ln>
          </c:spPr>
          <c:invertIfNegative val="0"/>
          <c:dLbls>
            <c:spPr>
              <a:noFill/>
              <a:ln>
                <a:noFill/>
              </a:ln>
              <a:effectLst/>
            </c:spPr>
            <c:txPr>
              <a:bodyPr/>
              <a:lstStyle/>
              <a:p>
                <a:pPr>
                  <a:defRPr sz="1000" b="0" strike="noStrike" spc="-1">
                    <a:solidFill>
                      <a:srgbClr val="000000"/>
                    </a:solidFill>
                    <a:latin typeface="Calibri"/>
                  </a:defRPr>
                </a:pPr>
                <a:endParaRPr lang="sk-SK"/>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Príloha_9!$A$30:$A$38</c:f>
              <c:strCache>
                <c:ptCount val="9"/>
                <c:pt idx="0">
                  <c:v>SNG 2016</c:v>
                </c:pt>
                <c:pt idx="1">
                  <c:v>SNG 2017</c:v>
                </c:pt>
                <c:pt idx="2">
                  <c:v>SNG 2018</c:v>
                </c:pt>
                <c:pt idx="3">
                  <c:v>VÚC 2016</c:v>
                </c:pt>
                <c:pt idx="4">
                  <c:v>VÚC 2017</c:v>
                </c:pt>
                <c:pt idx="5">
                  <c:v>VÚC 2018</c:v>
                </c:pt>
                <c:pt idx="6">
                  <c:v>obec 2016</c:v>
                </c:pt>
                <c:pt idx="7">
                  <c:v>obec 2017</c:v>
                </c:pt>
                <c:pt idx="8">
                  <c:v>obec 2018</c:v>
                </c:pt>
              </c:strCache>
            </c:strRef>
          </c:cat>
          <c:val>
            <c:numRef>
              <c:f>Príloha_9!$C$30:$C$38</c:f>
              <c:numCache>
                <c:formatCode>General</c:formatCode>
                <c:ptCount val="9"/>
                <c:pt idx="0">
                  <c:v>234</c:v>
                </c:pt>
                <c:pt idx="1">
                  <c:v>79</c:v>
                </c:pt>
                <c:pt idx="2">
                  <c:v>627</c:v>
                </c:pt>
                <c:pt idx="3">
                  <c:v>150</c:v>
                </c:pt>
                <c:pt idx="4">
                  <c:v>447</c:v>
                </c:pt>
                <c:pt idx="5">
                  <c:v>98</c:v>
                </c:pt>
                <c:pt idx="6">
                  <c:v>19</c:v>
                </c:pt>
                <c:pt idx="7">
                  <c:v>401</c:v>
                </c:pt>
                <c:pt idx="8">
                  <c:v>182</c:v>
                </c:pt>
              </c:numCache>
            </c:numRef>
          </c:val>
        </c:ser>
        <c:ser>
          <c:idx val="2"/>
          <c:order val="2"/>
          <c:tx>
            <c:strRef>
              <c:f>Príloha_9!$D$29</c:f>
              <c:strCache>
                <c:ptCount val="1"/>
                <c:pt idx="0">
                  <c:v> Prevodom</c:v>
                </c:pt>
              </c:strCache>
            </c:strRef>
          </c:tx>
          <c:spPr>
            <a:solidFill>
              <a:srgbClr val="F2A444"/>
            </a:solidFill>
            <a:ln>
              <a:noFill/>
            </a:ln>
          </c:spPr>
          <c:invertIfNegative val="0"/>
          <c:dLbls>
            <c:spPr>
              <a:noFill/>
              <a:ln>
                <a:noFill/>
              </a:ln>
              <a:effectLst/>
            </c:spPr>
            <c:txPr>
              <a:bodyPr/>
              <a:lstStyle/>
              <a:p>
                <a:pPr>
                  <a:defRPr sz="1000" b="0" strike="noStrike" spc="-1">
                    <a:solidFill>
                      <a:srgbClr val="000000"/>
                    </a:solidFill>
                    <a:latin typeface="Calibri"/>
                  </a:defRPr>
                </a:pPr>
                <a:endParaRPr lang="sk-SK"/>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Príloha_9!$A$30:$A$38</c:f>
              <c:strCache>
                <c:ptCount val="9"/>
                <c:pt idx="0">
                  <c:v>SNG 2016</c:v>
                </c:pt>
                <c:pt idx="1">
                  <c:v>SNG 2017</c:v>
                </c:pt>
                <c:pt idx="2">
                  <c:v>SNG 2018</c:v>
                </c:pt>
                <c:pt idx="3">
                  <c:v>VÚC 2016</c:v>
                </c:pt>
                <c:pt idx="4">
                  <c:v>VÚC 2017</c:v>
                </c:pt>
                <c:pt idx="5">
                  <c:v>VÚC 2018</c:v>
                </c:pt>
                <c:pt idx="6">
                  <c:v>obec 2016</c:v>
                </c:pt>
                <c:pt idx="7">
                  <c:v>obec 2017</c:v>
                </c:pt>
                <c:pt idx="8">
                  <c:v>obec 2018</c:v>
                </c:pt>
              </c:strCache>
            </c:strRef>
          </c:cat>
          <c:val>
            <c:numRef>
              <c:f>Príloha_9!$D$30:$D$38</c:f>
              <c:numCache>
                <c:formatCode>General</c:formatCode>
                <c:ptCount val="9"/>
                <c:pt idx="0">
                  <c:v>0</c:v>
                </c:pt>
                <c:pt idx="1">
                  <c:v>0</c:v>
                </c:pt>
                <c:pt idx="2">
                  <c:v>143</c:v>
                </c:pt>
                <c:pt idx="3">
                  <c:v>33</c:v>
                </c:pt>
                <c:pt idx="4">
                  <c:v>0</c:v>
                </c:pt>
                <c:pt idx="5">
                  <c:v>2</c:v>
                </c:pt>
                <c:pt idx="6">
                  <c:v>0</c:v>
                </c:pt>
                <c:pt idx="7">
                  <c:v>0</c:v>
                </c:pt>
                <c:pt idx="8">
                  <c:v>0</c:v>
                </c:pt>
              </c:numCache>
            </c:numRef>
          </c:val>
        </c:ser>
        <c:dLbls>
          <c:showLegendKey val="0"/>
          <c:showVal val="0"/>
          <c:showCatName val="0"/>
          <c:showSerName val="0"/>
          <c:showPercent val="0"/>
          <c:showBubbleSize val="0"/>
        </c:dLbls>
        <c:gapWidth val="100"/>
        <c:overlap val="100"/>
        <c:axId val="244851840"/>
        <c:axId val="244853376"/>
      </c:barChart>
      <c:catAx>
        <c:axId val="244851840"/>
        <c:scaling>
          <c:orientation val="minMax"/>
        </c:scaling>
        <c:delete val="0"/>
        <c:axPos val="b"/>
        <c:numFmt formatCode="General" sourceLinked="1"/>
        <c:majorTickMark val="none"/>
        <c:minorTickMark val="none"/>
        <c:tickLblPos val="nextTo"/>
        <c:spPr>
          <a:ln w="9360">
            <a:solidFill>
              <a:srgbClr val="878787"/>
            </a:solidFill>
            <a:round/>
          </a:ln>
        </c:spPr>
        <c:txPr>
          <a:bodyPr/>
          <a:lstStyle/>
          <a:p>
            <a:pPr>
              <a:defRPr sz="1000" b="0" strike="noStrike" spc="-1">
                <a:solidFill>
                  <a:srgbClr val="000000"/>
                </a:solidFill>
                <a:latin typeface="Calibri"/>
              </a:defRPr>
            </a:pPr>
            <a:endParaRPr lang="sk-SK"/>
          </a:p>
        </c:txPr>
        <c:crossAx val="244853376"/>
        <c:crosses val="autoZero"/>
        <c:auto val="1"/>
        <c:lblAlgn val="ctr"/>
        <c:lblOffset val="100"/>
        <c:noMultiLvlLbl val="1"/>
      </c:catAx>
      <c:valAx>
        <c:axId val="244853376"/>
        <c:scaling>
          <c:orientation val="minMax"/>
        </c:scaling>
        <c:delete val="0"/>
        <c:axPos val="l"/>
        <c:majorGridlines>
          <c:spPr>
            <a:ln w="9360">
              <a:solidFill>
                <a:srgbClr val="878787"/>
              </a:solidFill>
              <a:prstDash val="dash"/>
              <a:round/>
            </a:ln>
          </c:spPr>
        </c:majorGridlines>
        <c:numFmt formatCode="General" sourceLinked="0"/>
        <c:majorTickMark val="none"/>
        <c:minorTickMark val="none"/>
        <c:tickLblPos val="nextTo"/>
        <c:spPr>
          <a:ln w="9360">
            <a:noFill/>
          </a:ln>
        </c:spPr>
        <c:txPr>
          <a:bodyPr/>
          <a:lstStyle/>
          <a:p>
            <a:pPr>
              <a:defRPr sz="1000" b="0" strike="noStrike" spc="-1">
                <a:solidFill>
                  <a:srgbClr val="000000"/>
                </a:solidFill>
                <a:latin typeface="Calibri"/>
              </a:defRPr>
            </a:pPr>
            <a:endParaRPr lang="sk-SK"/>
          </a:p>
        </c:txPr>
        <c:crossAx val="244851840"/>
        <c:crosses val="autoZero"/>
        <c:crossBetween val="between"/>
      </c:valAx>
      <c:spPr>
        <a:solidFill>
          <a:srgbClr val="FFFFFF"/>
        </a:solidFill>
        <a:ln>
          <a:noFill/>
        </a:ln>
      </c:spPr>
    </c:plotArea>
    <c:legend>
      <c:legendPos val="b"/>
      <c:layout>
        <c:manualLayout>
          <c:xMode val="edge"/>
          <c:yMode val="edge"/>
          <c:x val="0.119357765017432"/>
          <c:y val="2.45257039205178E-2"/>
          <c:w val="0.84686594394155201"/>
          <c:h val="5.5742282434458897E-2"/>
        </c:manualLayout>
      </c:layout>
      <c:overlay val="0"/>
      <c:spPr>
        <a:noFill/>
        <a:ln>
          <a:noFill/>
        </a:ln>
      </c:spPr>
      <c:txPr>
        <a:bodyPr/>
        <a:lstStyle/>
        <a:p>
          <a:pPr>
            <a:defRPr sz="1000" b="0" strike="noStrike" spc="-1">
              <a:solidFill>
                <a:srgbClr val="000000"/>
              </a:solidFill>
              <a:latin typeface="Calibri"/>
            </a:defRPr>
          </a:pPr>
          <a:endParaRPr lang="sk-SK"/>
        </a:p>
      </c:txPr>
    </c:legend>
    <c:plotVisOnly val="1"/>
    <c:dispBlanksAs val="gap"/>
    <c:showDLblsOverMax val="1"/>
  </c:chart>
  <c:spPr>
    <a:solidFill>
      <a:srgbClr val="FFFFFF"/>
    </a:solidFill>
    <a:ln w="9360">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lineMarker"/>
        <c:varyColors val="0"/>
        <c:ser>
          <c:idx val="0"/>
          <c:order val="0"/>
          <c:tx>
            <c:strRef>
              <c:f>Graf_9!$B$10</c:f>
              <c:strCache>
                <c:ptCount val="1"/>
                <c:pt idx="0">
                  <c:v>hdp pc</c:v>
                </c:pt>
              </c:strCache>
            </c:strRef>
          </c:tx>
          <c:spPr>
            <a:ln w="28575">
              <a:noFill/>
            </a:ln>
          </c:spPr>
          <c:marker>
            <c:symbol val="diamond"/>
            <c:size val="5"/>
            <c:spPr>
              <a:solidFill>
                <a:srgbClr val="1E4E9D"/>
              </a:solidFill>
              <a:ln>
                <a:noFill/>
              </a:ln>
            </c:spPr>
          </c:marker>
          <c:dPt>
            <c:idx val="20"/>
            <c:marker>
              <c:spPr>
                <a:solidFill>
                  <a:srgbClr val="F2A444"/>
                </a:solidFill>
                <a:ln>
                  <a:noFill/>
                </a:ln>
              </c:spPr>
            </c:marker>
            <c:bubble3D val="0"/>
          </c:dPt>
          <c:dLbls>
            <c:dLbl>
              <c:idx val="0"/>
              <c:tx>
                <c:rich>
                  <a:bodyPr/>
                  <a:lstStyle/>
                  <a:p>
                    <a:r>
                      <a:rPr lang="en-US" smtClean="0"/>
                      <a:t>LU</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dLbl>
              <c:idx val="1"/>
              <c:layout>
                <c:manualLayout>
                  <c:x val="-3.4812880765883403E-2"/>
                  <c:y val="-4.0071237756010701E-2"/>
                </c:manualLayout>
              </c:layout>
              <c:tx>
                <c:rich>
                  <a:bodyPr/>
                  <a:lstStyle/>
                  <a:p>
                    <a:r>
                      <a:rPr lang="en-US" dirty="0" smtClean="0"/>
                      <a:t>DK</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2"/>
              <c:tx>
                <c:rich>
                  <a:bodyPr/>
                  <a:lstStyle/>
                  <a:p>
                    <a:r>
                      <a:rPr lang="en-US" dirty="0" smtClean="0"/>
                      <a:t>IE</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3"/>
              <c:tx>
                <c:rich>
                  <a:bodyPr/>
                  <a:lstStyle/>
                  <a:p>
                    <a:r>
                      <a:rPr lang="en-US" dirty="0" smtClean="0"/>
                      <a:t>SE</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4"/>
              <c:layout>
                <c:manualLayout>
                  <c:x val="-9.2592592592592605E-3"/>
                  <c:y val="-2.8060326608944901E-2"/>
                </c:manualLayout>
              </c:layout>
              <c:tx>
                <c:rich>
                  <a:bodyPr/>
                  <a:lstStyle/>
                  <a:p>
                    <a:r>
                      <a:rPr lang="en-US" dirty="0" smtClean="0"/>
                      <a:t>NL</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5"/>
              <c:layout>
                <c:manualLayout>
                  <c:x val="-6.1728395061727802E-3"/>
                  <c:y val="-5.6120653217889803E-3"/>
                </c:manualLayout>
              </c:layout>
              <c:tx>
                <c:rich>
                  <a:bodyPr/>
                  <a:lstStyle/>
                  <a:p>
                    <a:r>
                      <a:rPr lang="en-US" dirty="0" smtClean="0"/>
                      <a:t>AT</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6"/>
              <c:layout>
                <c:manualLayout>
                  <c:x val="-3.08641975308642E-3"/>
                  <c:y val="1.40301633044724E-2"/>
                </c:manualLayout>
              </c:layout>
              <c:tx>
                <c:rich>
                  <a:bodyPr/>
                  <a:lstStyle/>
                  <a:p>
                    <a:r>
                      <a:rPr lang="en-US" dirty="0" smtClean="0"/>
                      <a:t>FI</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7"/>
              <c:layout>
                <c:manualLayout>
                  <c:x val="-4.6296296296296302E-3"/>
                  <c:y val="0"/>
                </c:manualLayout>
              </c:layout>
              <c:tx>
                <c:rich>
                  <a:bodyPr/>
                  <a:lstStyle/>
                  <a:p>
                    <a:r>
                      <a:rPr lang="en-US" dirty="0" smtClean="0"/>
                      <a:t>DE</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8"/>
              <c:tx>
                <c:rich>
                  <a:bodyPr/>
                  <a:lstStyle/>
                  <a:p>
                    <a:r>
                      <a:rPr lang="en-US" smtClean="0"/>
                      <a:t>BE</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dLbl>
              <c:idx val="9"/>
              <c:tx>
                <c:rich>
                  <a:bodyPr/>
                  <a:lstStyle/>
                  <a:p>
                    <a:r>
                      <a:rPr lang="en-US" smtClean="0"/>
                      <a:t>UK</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dLbl>
              <c:idx val="10"/>
              <c:layout>
                <c:manualLayout>
                  <c:x val="-1.54320987654321E-3"/>
                  <c:y val="8.41809798268346E-3"/>
                </c:manualLayout>
              </c:layout>
              <c:tx>
                <c:rich>
                  <a:bodyPr/>
                  <a:lstStyle/>
                  <a:p>
                    <a:r>
                      <a:rPr lang="en-US" dirty="0" smtClean="0"/>
                      <a:t>FR</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11"/>
              <c:tx>
                <c:rich>
                  <a:bodyPr/>
                  <a:lstStyle/>
                  <a:p>
                    <a:r>
                      <a:rPr lang="en-US" smtClean="0"/>
                      <a:t>IT</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12"/>
              <c:tx>
                <c:rich>
                  <a:bodyPr/>
                  <a:lstStyle/>
                  <a:p>
                    <a:r>
                      <a:rPr lang="en-US" smtClean="0"/>
                      <a:t>ES</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dLbl>
              <c:idx val="13"/>
              <c:tx>
                <c:rich>
                  <a:bodyPr/>
                  <a:lstStyle/>
                  <a:p>
                    <a:r>
                      <a:rPr lang="en-US" smtClean="0"/>
                      <a:t>CY</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dLbl>
              <c:idx val="14"/>
              <c:tx>
                <c:rich>
                  <a:bodyPr/>
                  <a:lstStyle/>
                  <a:p>
                    <a:r>
                      <a:rPr lang="en-US" smtClean="0"/>
                      <a:t>MT</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dLbl>
              <c:idx val="15"/>
              <c:tx>
                <c:rich>
                  <a:bodyPr/>
                  <a:lstStyle/>
                  <a:p>
                    <a:r>
                      <a:rPr lang="en-US" smtClean="0"/>
                      <a:t>SI</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16"/>
              <c:tx>
                <c:rich>
                  <a:bodyPr/>
                  <a:lstStyle/>
                  <a:p>
                    <a:r>
                      <a:rPr lang="en-US" smtClean="0"/>
                      <a:t>PT</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17"/>
              <c:tx>
                <c:rich>
                  <a:bodyPr/>
                  <a:lstStyle/>
                  <a:p>
                    <a:r>
                      <a:rPr lang="en-US" dirty="0" smtClean="0"/>
                      <a:t>EL</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18"/>
              <c:tx>
                <c:rich>
                  <a:bodyPr/>
                  <a:lstStyle/>
                  <a:p>
                    <a:r>
                      <a:rPr lang="en-US" smtClean="0"/>
                      <a:t>CZ</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19"/>
              <c:tx>
                <c:rich>
                  <a:bodyPr/>
                  <a:lstStyle/>
                  <a:p>
                    <a:r>
                      <a:rPr lang="en-US" smtClean="0"/>
                      <a:t>EE</a:t>
                    </a:r>
                  </a:p>
                </c:rich>
              </c:tx>
              <c:showLegendKey val="0"/>
              <c:showVal val="0"/>
              <c:showCatName val="0"/>
              <c:showSerName val="1"/>
              <c:showPercent val="0"/>
              <c:showBubbleSize val="0"/>
              <c:extLst>
                <c:ext xmlns:c15="http://schemas.microsoft.com/office/drawing/2012/chart" uri="{CE6537A1-D6FC-4f65-9D91-7224C49458BB}">
                  <c15:layout/>
                </c:ext>
              </c:extLst>
            </c:dLbl>
            <c:dLbl>
              <c:idx val="20"/>
              <c:tx>
                <c:rich>
                  <a:bodyPr/>
                  <a:lstStyle/>
                  <a:p>
                    <a:r>
                      <a:rPr lang="en-US" smtClean="0"/>
                      <a:t>SK</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dLbl>
              <c:idx val="21"/>
              <c:tx>
                <c:rich>
                  <a:bodyPr/>
                  <a:lstStyle/>
                  <a:p>
                    <a:r>
                      <a:rPr lang="en-US" smtClean="0"/>
                      <a:t>LT</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dLbl>
              <c:idx val="22"/>
              <c:tx>
                <c:rich>
                  <a:bodyPr/>
                  <a:lstStyle/>
                  <a:p>
                    <a:r>
                      <a:rPr lang="en-US" smtClean="0"/>
                      <a:t>LV</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23"/>
              <c:tx>
                <c:rich>
                  <a:bodyPr/>
                  <a:lstStyle/>
                  <a:p>
                    <a:r>
                      <a:rPr lang="en-US" smtClean="0"/>
                      <a:t>HU</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dLbl>
              <c:idx val="24"/>
              <c:tx>
                <c:rich>
                  <a:bodyPr/>
                  <a:lstStyle/>
                  <a:p>
                    <a:r>
                      <a:rPr lang="en-US" smtClean="0"/>
                      <a:t>PL</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dLbl>
              <c:idx val="25"/>
              <c:tx>
                <c:rich>
                  <a:bodyPr/>
                  <a:lstStyle/>
                  <a:p>
                    <a:r>
                      <a:rPr lang="en-US" smtClean="0"/>
                      <a:t>HR</a:t>
                    </a:r>
                    <a:endParaRPr lang="en-US" dirty="0"/>
                  </a:p>
                </c:rich>
              </c:tx>
              <c:showLegendKey val="0"/>
              <c:showVal val="0"/>
              <c:showCatName val="0"/>
              <c:showSerName val="1"/>
              <c:showPercent val="0"/>
              <c:showBubbleSize val="0"/>
              <c:extLst>
                <c:ext xmlns:c15="http://schemas.microsoft.com/office/drawing/2012/chart" uri="{CE6537A1-D6FC-4f65-9D91-7224C49458BB}">
                  <c15:layout/>
                </c:ext>
              </c:extLst>
            </c:dLbl>
            <c:dLbl>
              <c:idx val="26"/>
              <c:layout>
                <c:manualLayout>
                  <c:x val="-3.0864197530863602E-3"/>
                  <c:y val="-1.02886675677141E-16"/>
                </c:manualLayout>
              </c:layout>
              <c:tx>
                <c:rich>
                  <a:bodyPr/>
                  <a:lstStyle/>
                  <a:p>
                    <a:r>
                      <a:rPr lang="en-US" smtClean="0"/>
                      <a:t>RO</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dLbl>
              <c:idx val="27"/>
              <c:layout>
                <c:manualLayout>
                  <c:x val="-4.6296296296296901E-3"/>
                  <c:y val="1.40301633044724E-2"/>
                </c:manualLayout>
              </c:layout>
              <c:tx>
                <c:rich>
                  <a:bodyPr/>
                  <a:lstStyle/>
                  <a:p>
                    <a:r>
                      <a:rPr lang="en-US" smtClean="0"/>
                      <a:t>BG</a:t>
                    </a:r>
                    <a:endParaRPr lang="en-US"/>
                  </a:p>
                </c:rich>
              </c:tx>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sk-SK"/>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Graf_9!$A$11:$A$38</c:f>
              <c:numCache>
                <c:formatCode>0.00</c:formatCode>
                <c:ptCount val="28"/>
                <c:pt idx="0">
                  <c:v>1.7007213383127846E-2</c:v>
                </c:pt>
                <c:pt idx="1">
                  <c:v>2.5184394343712894E-2</c:v>
                </c:pt>
                <c:pt idx="2">
                  <c:v>1.5930635574973109E-2</c:v>
                </c:pt>
                <c:pt idx="3">
                  <c:v>1.1184138156147549E-2</c:v>
                </c:pt>
                <c:pt idx="4">
                  <c:v>1.7117941965492042E-2</c:v>
                </c:pt>
                <c:pt idx="5">
                  <c:v>1.8547537247042011E-2</c:v>
                </c:pt>
                <c:pt idx="6">
                  <c:v>1.6207945085510333E-2</c:v>
                </c:pt>
                <c:pt idx="7">
                  <c:v>1.5937902294162087E-2</c:v>
                </c:pt>
                <c:pt idx="8">
                  <c:v>1.6234348481418311E-2</c:v>
                </c:pt>
                <c:pt idx="9">
                  <c:v>1.1440176849311869E-2</c:v>
                </c:pt>
                <c:pt idx="10">
                  <c:v>1.6294960506826158E-2</c:v>
                </c:pt>
                <c:pt idx="11">
                  <c:v>1.0332847611544519E-2</c:v>
                </c:pt>
                <c:pt idx="12">
                  <c:v>1.8242722334112248E-2</c:v>
                </c:pt>
                <c:pt idx="13">
                  <c:v>1.4928314619986446E-2</c:v>
                </c:pt>
                <c:pt idx="14">
                  <c:v>2.2079086428220245E-2</c:v>
                </c:pt>
                <c:pt idx="15">
                  <c:v>2.7252933193290394E-2</c:v>
                </c:pt>
                <c:pt idx="16">
                  <c:v>1.2191535544645219E-2</c:v>
                </c:pt>
                <c:pt idx="17">
                  <c:v>7.138781997170684E-3</c:v>
                </c:pt>
                <c:pt idx="18">
                  <c:v>2.3052362160912845E-2</c:v>
                </c:pt>
                <c:pt idx="19">
                  <c:v>3.9359846422209716E-2</c:v>
                </c:pt>
                <c:pt idx="20">
                  <c:v>1.832834616458592E-2</c:v>
                </c:pt>
                <c:pt idx="21">
                  <c:v>2.1334065681966583E-2</c:v>
                </c:pt>
                <c:pt idx="22">
                  <c:v>3.5004933293295008E-2</c:v>
                </c:pt>
                <c:pt idx="23">
                  <c:v>3.5883883648888157E-2</c:v>
                </c:pt>
                <c:pt idx="24">
                  <c:v>1.7878591124529386E-2</c:v>
                </c:pt>
                <c:pt idx="25">
                  <c:v>2.9341359688369744E-2</c:v>
                </c:pt>
                <c:pt idx="26">
                  <c:v>2.062187489480485E-2</c:v>
                </c:pt>
                <c:pt idx="27">
                  <c:v>2.0535461800023448E-2</c:v>
                </c:pt>
              </c:numCache>
            </c:numRef>
          </c:xVal>
          <c:yVal>
            <c:numRef>
              <c:f>Graf_9!$B$11:$B$38</c:f>
              <c:numCache>
                <c:formatCode>#,##0</c:formatCode>
                <c:ptCount val="28"/>
                <c:pt idx="0">
                  <c:v>89217.90388774671</c:v>
                </c:pt>
                <c:pt idx="1">
                  <c:v>47481.025403412619</c:v>
                </c:pt>
                <c:pt idx="2">
                  <c:v>47594.231763037875</c:v>
                </c:pt>
                <c:pt idx="3">
                  <c:v>45590.921633552047</c:v>
                </c:pt>
                <c:pt idx="4">
                  <c:v>40444.964885489346</c:v>
                </c:pt>
                <c:pt idx="5">
                  <c:v>39401.108603301618</c:v>
                </c:pt>
                <c:pt idx="6">
                  <c:v>38182.357432783327</c:v>
                </c:pt>
                <c:pt idx="7">
                  <c:v>36482.023773131979</c:v>
                </c:pt>
                <c:pt idx="8">
                  <c:v>36195.134892816699</c:v>
                </c:pt>
                <c:pt idx="9">
                  <c:v>34822.281229284163</c:v>
                </c:pt>
                <c:pt idx="10">
                  <c:v>32760.511732288782</c:v>
                </c:pt>
                <c:pt idx="11">
                  <c:v>27408.175942977239</c:v>
                </c:pt>
                <c:pt idx="12">
                  <c:v>23118.693547989984</c:v>
                </c:pt>
                <c:pt idx="13">
                  <c:v>21897.78420149775</c:v>
                </c:pt>
                <c:pt idx="14">
                  <c:v>20251.503276416031</c:v>
                </c:pt>
                <c:pt idx="15">
                  <c:v>18658.95927939485</c:v>
                </c:pt>
                <c:pt idx="16">
                  <c:v>17094.089126895069</c:v>
                </c:pt>
                <c:pt idx="17">
                  <c:v>16871.384454894611</c:v>
                </c:pt>
                <c:pt idx="18">
                  <c:v>15964.379577400741</c:v>
                </c:pt>
                <c:pt idx="19">
                  <c:v>15106.731725947759</c:v>
                </c:pt>
                <c:pt idx="20">
                  <c:v>14214.017190773393</c:v>
                </c:pt>
                <c:pt idx="21">
                  <c:v>12342.902071952894</c:v>
                </c:pt>
                <c:pt idx="22">
                  <c:v>11750.911751559446</c:v>
                </c:pt>
                <c:pt idx="23">
                  <c:v>10942.879838557952</c:v>
                </c:pt>
                <c:pt idx="24">
                  <c:v>10894.579806009699</c:v>
                </c:pt>
                <c:pt idx="25">
                  <c:v>10668.019160608193</c:v>
                </c:pt>
                <c:pt idx="26">
                  <c:v>7722.19847003421</c:v>
                </c:pt>
                <c:pt idx="27">
                  <c:v>6175.466079770581</c:v>
                </c:pt>
              </c:numCache>
            </c:numRef>
          </c:yVal>
          <c:smooth val="0"/>
        </c:ser>
        <c:ser>
          <c:idx val="1"/>
          <c:order val="1"/>
          <c:tx>
            <c:strRef>
              <c:f>Graf_7!#REF!</c:f>
              <c:strCache>
                <c:ptCount val="1"/>
                <c:pt idx="0">
                  <c:v>#REF!</c:v>
                </c:pt>
              </c:strCache>
            </c:strRef>
          </c:tx>
          <c:spPr>
            <a:ln w="28575">
              <a:noFill/>
            </a:ln>
          </c:spPr>
          <c:xVal>
            <c:numRef>
              <c:f>Graf_9!$A$11:$A$38</c:f>
              <c:numCache>
                <c:formatCode>0.00</c:formatCode>
                <c:ptCount val="28"/>
                <c:pt idx="0">
                  <c:v>1.7007213383127846E-2</c:v>
                </c:pt>
                <c:pt idx="1">
                  <c:v>2.5184394343712894E-2</c:v>
                </c:pt>
                <c:pt idx="2">
                  <c:v>1.5930635574973109E-2</c:v>
                </c:pt>
                <c:pt idx="3">
                  <c:v>1.1184138156147549E-2</c:v>
                </c:pt>
                <c:pt idx="4">
                  <c:v>1.7117941965492042E-2</c:v>
                </c:pt>
                <c:pt idx="5">
                  <c:v>1.8547537247042011E-2</c:v>
                </c:pt>
                <c:pt idx="6">
                  <c:v>1.6207945085510333E-2</c:v>
                </c:pt>
                <c:pt idx="7">
                  <c:v>1.5937902294162087E-2</c:v>
                </c:pt>
                <c:pt idx="8">
                  <c:v>1.6234348481418311E-2</c:v>
                </c:pt>
                <c:pt idx="9">
                  <c:v>1.1440176849311869E-2</c:v>
                </c:pt>
                <c:pt idx="10">
                  <c:v>1.6294960506826158E-2</c:v>
                </c:pt>
                <c:pt idx="11">
                  <c:v>1.0332847611544519E-2</c:v>
                </c:pt>
                <c:pt idx="12">
                  <c:v>1.8242722334112248E-2</c:v>
                </c:pt>
                <c:pt idx="13">
                  <c:v>1.4928314619986446E-2</c:v>
                </c:pt>
                <c:pt idx="14">
                  <c:v>2.2079086428220245E-2</c:v>
                </c:pt>
                <c:pt idx="15">
                  <c:v>2.7252933193290394E-2</c:v>
                </c:pt>
                <c:pt idx="16">
                  <c:v>1.2191535544645219E-2</c:v>
                </c:pt>
                <c:pt idx="17">
                  <c:v>7.138781997170684E-3</c:v>
                </c:pt>
                <c:pt idx="18">
                  <c:v>2.3052362160912845E-2</c:v>
                </c:pt>
                <c:pt idx="19">
                  <c:v>3.9359846422209716E-2</c:v>
                </c:pt>
                <c:pt idx="20">
                  <c:v>1.832834616458592E-2</c:v>
                </c:pt>
                <c:pt idx="21">
                  <c:v>2.1334065681966583E-2</c:v>
                </c:pt>
                <c:pt idx="22">
                  <c:v>3.5004933293295008E-2</c:v>
                </c:pt>
                <c:pt idx="23">
                  <c:v>3.5883883648888157E-2</c:v>
                </c:pt>
                <c:pt idx="24">
                  <c:v>1.7878591124529386E-2</c:v>
                </c:pt>
                <c:pt idx="25">
                  <c:v>2.9341359688369744E-2</c:v>
                </c:pt>
                <c:pt idx="26">
                  <c:v>2.062187489480485E-2</c:v>
                </c:pt>
                <c:pt idx="27">
                  <c:v>2.0535461800023448E-2</c:v>
                </c:pt>
              </c:numCache>
            </c:numRef>
          </c:xVal>
          <c:yVal>
            <c:numRef>
              <c:f>Graf_7!#REF!</c:f>
              <c:numCache>
                <c:formatCode>General</c:formatCode>
                <c:ptCount val="1"/>
                <c:pt idx="0">
                  <c:v>1</c:v>
                </c:pt>
              </c:numCache>
            </c:numRef>
          </c:yVal>
          <c:smooth val="0"/>
        </c:ser>
        <c:dLbls>
          <c:showLegendKey val="0"/>
          <c:showVal val="0"/>
          <c:showCatName val="0"/>
          <c:showSerName val="0"/>
          <c:showPercent val="0"/>
          <c:showBubbleSize val="0"/>
        </c:dLbls>
        <c:axId val="197738496"/>
        <c:axId val="197740416"/>
      </c:scatterChart>
      <c:valAx>
        <c:axId val="197738496"/>
        <c:scaling>
          <c:orientation val="minMax"/>
        </c:scaling>
        <c:delete val="0"/>
        <c:axPos val="b"/>
        <c:majorGridlines>
          <c:spPr>
            <a:ln>
              <a:solidFill>
                <a:schemeClr val="bg1">
                  <a:lumMod val="85000"/>
                </a:schemeClr>
              </a:solidFill>
              <a:prstDash val="dash"/>
            </a:ln>
          </c:spPr>
        </c:majorGridlines>
        <c:title>
          <c:tx>
            <c:rich>
              <a:bodyPr/>
              <a:lstStyle/>
              <a:p>
                <a:pPr>
                  <a:defRPr sz="1600" b="0">
                    <a:latin typeface="+mn-lt"/>
                  </a:defRPr>
                </a:pPr>
                <a:r>
                  <a:rPr lang="sk-SK" sz="800" b="0" baseline="0" dirty="0" smtClean="0">
                    <a:latin typeface="+mn-lt"/>
                  </a:rPr>
                  <a:t>Podiel verejného rozpočtu alokovaného na kultúru</a:t>
                </a:r>
                <a:endParaRPr lang="sk-SK" sz="1600" b="0" dirty="0">
                  <a:latin typeface="+mn-lt"/>
                </a:endParaRPr>
              </a:p>
            </c:rich>
          </c:tx>
          <c:overlay val="0"/>
        </c:title>
        <c:numFmt formatCode="0.0%" sourceLinked="0"/>
        <c:majorTickMark val="none"/>
        <c:minorTickMark val="none"/>
        <c:tickLblPos val="nextTo"/>
        <c:spPr>
          <a:ln>
            <a:noFill/>
          </a:ln>
        </c:spPr>
        <c:txPr>
          <a:bodyPr/>
          <a:lstStyle/>
          <a:p>
            <a:pPr>
              <a:defRPr sz="800"/>
            </a:pPr>
            <a:endParaRPr lang="sk-SK"/>
          </a:p>
        </c:txPr>
        <c:crossAx val="197740416"/>
        <c:crosses val="autoZero"/>
        <c:crossBetween val="midCat"/>
      </c:valAx>
      <c:valAx>
        <c:axId val="197740416"/>
        <c:scaling>
          <c:orientation val="minMax"/>
          <c:max val="90000"/>
        </c:scaling>
        <c:delete val="0"/>
        <c:axPos val="l"/>
        <c:majorGridlines>
          <c:spPr>
            <a:ln>
              <a:solidFill>
                <a:schemeClr val="bg1">
                  <a:lumMod val="85000"/>
                </a:schemeClr>
              </a:solidFill>
              <a:prstDash val="dash"/>
            </a:ln>
          </c:spPr>
        </c:majorGridlines>
        <c:title>
          <c:tx>
            <c:rich>
              <a:bodyPr rot="-5400000" vert="horz"/>
              <a:lstStyle/>
              <a:p>
                <a:pPr>
                  <a:defRPr sz="800" b="0">
                    <a:latin typeface="+mn-lt"/>
                  </a:defRPr>
                </a:pPr>
                <a:r>
                  <a:rPr lang="sk-SK" sz="800" b="0" dirty="0" smtClean="0">
                    <a:latin typeface="+mn-lt"/>
                  </a:rPr>
                  <a:t>HDP p. c., v €</a:t>
                </a:r>
                <a:endParaRPr lang="sk-SK" sz="800" b="0" dirty="0">
                  <a:latin typeface="+mn-lt"/>
                </a:endParaRPr>
              </a:p>
            </c:rich>
          </c:tx>
          <c:overlay val="0"/>
        </c:title>
        <c:numFmt formatCode="#,##0" sourceLinked="1"/>
        <c:majorTickMark val="none"/>
        <c:minorTickMark val="none"/>
        <c:tickLblPos val="nextTo"/>
        <c:spPr>
          <a:ln>
            <a:noFill/>
          </a:ln>
        </c:spPr>
        <c:txPr>
          <a:bodyPr/>
          <a:lstStyle/>
          <a:p>
            <a:pPr>
              <a:defRPr sz="800"/>
            </a:pPr>
            <a:endParaRPr lang="sk-SK"/>
          </a:p>
        </c:txPr>
        <c:crossAx val="197738496"/>
        <c:crosses val="autoZero"/>
        <c:crossBetween val="midCat"/>
      </c:valAx>
    </c:plotArea>
    <c:plotVisOnly val="1"/>
    <c:dispBlanksAs val="gap"/>
    <c:showDLblsOverMax val="0"/>
  </c:chart>
  <c:spPr>
    <a:ln>
      <a:noFill/>
    </a:ln>
  </c:spPr>
  <c:txPr>
    <a:bodyPr/>
    <a:lstStyle/>
    <a:p>
      <a:pPr>
        <a:defRPr sz="1800"/>
      </a:pPr>
      <a:endParaRPr lang="sk-SK"/>
    </a:p>
  </c:txPr>
  <c:printSettings>
    <c:headerFooter/>
    <c:pageMargins b="0.75" l="0.7" r="0.7" t="0.75" header="0.3" footer="0.3"/>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5</xdr:col>
      <xdr:colOff>0</xdr:colOff>
      <xdr:row>8</xdr:row>
      <xdr:rowOff>0</xdr:rowOff>
    </xdr:from>
    <xdr:to>
      <xdr:col>15</xdr:col>
      <xdr:colOff>419100</xdr:colOff>
      <xdr:row>22</xdr:row>
      <xdr:rowOff>85725</xdr:rowOff>
    </xdr:to>
    <xdr:graphicFrame macro="">
      <xdr:nvGraphicFramePr>
        <xdr:cNvPr id="3"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0.43728</cdr:x>
      <cdr:y>0.58976</cdr:y>
    </cdr:from>
    <cdr:to>
      <cdr:x>0.93885</cdr:x>
      <cdr:y>0.82841</cdr:y>
    </cdr:to>
    <cdr:sp macro="" textlink="">
      <cdr:nvSpPr>
        <cdr:cNvPr id="2" name="Ovál 1"/>
        <cdr:cNvSpPr/>
      </cdr:nvSpPr>
      <cdr:spPr>
        <a:xfrm xmlns:a="http://schemas.openxmlformats.org/drawingml/2006/main">
          <a:off x="2552370" y="1682244"/>
          <a:ext cx="2927636" cy="680730"/>
        </a:xfrm>
        <a:prstGeom xmlns:a="http://schemas.openxmlformats.org/drawingml/2006/main" prst="ellipse">
          <a:avLst/>
        </a:prstGeom>
        <a:noFill xmlns:a="http://schemas.openxmlformats.org/drawingml/2006/main"/>
        <a:ln xmlns:a="http://schemas.openxmlformats.org/drawingml/2006/main" w="12700">
          <a:solidFill>
            <a:srgbClr val="F24C2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sk-SK"/>
        </a:p>
      </cdr:txBody>
    </cdr:sp>
  </cdr:relSizeAnchor>
  <cdr:relSizeAnchor xmlns:cdr="http://schemas.openxmlformats.org/drawingml/2006/chartDrawing">
    <cdr:from>
      <cdr:x>0.15577</cdr:x>
      <cdr:y>0.38148</cdr:y>
    </cdr:from>
    <cdr:to>
      <cdr:x>0.6503</cdr:x>
      <cdr:y>0.68449</cdr:y>
    </cdr:to>
    <cdr:sp macro="" textlink="">
      <cdr:nvSpPr>
        <cdr:cNvPr id="3" name="Ovál 2"/>
        <cdr:cNvSpPr/>
      </cdr:nvSpPr>
      <cdr:spPr>
        <a:xfrm xmlns:a="http://schemas.openxmlformats.org/drawingml/2006/main" rot="10030365">
          <a:off x="892876" y="1102662"/>
          <a:ext cx="2834718" cy="875857"/>
        </a:xfrm>
        <a:prstGeom xmlns:a="http://schemas.openxmlformats.org/drawingml/2006/main" prst="ellipse">
          <a:avLst/>
        </a:prstGeom>
        <a:noFill xmlns:a="http://schemas.openxmlformats.org/drawingml/2006/main"/>
        <a:ln xmlns:a="http://schemas.openxmlformats.org/drawingml/2006/main" w="12700">
          <a:solidFill>
            <a:srgbClr val="23AD7B"/>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sp>
  </cdr:relSizeAnchor>
</c:userShapes>
</file>

<file path=xl/drawings/drawing11.xml><?xml version="1.0" encoding="utf-8"?>
<xdr:wsDr xmlns:xdr="http://schemas.openxmlformats.org/drawingml/2006/spreadsheetDrawing" xmlns:a="http://schemas.openxmlformats.org/drawingml/2006/main">
  <xdr:twoCellAnchor>
    <xdr:from>
      <xdr:col>8</xdr:col>
      <xdr:colOff>9525</xdr:colOff>
      <xdr:row>10</xdr:row>
      <xdr:rowOff>76200</xdr:rowOff>
    </xdr:from>
    <xdr:to>
      <xdr:col>17</xdr:col>
      <xdr:colOff>561975</xdr:colOff>
      <xdr:row>25</xdr:row>
      <xdr:rowOff>95250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0.41953</cdr:x>
      <cdr:y>0.13295</cdr:y>
    </cdr:from>
    <cdr:to>
      <cdr:x>0.44647</cdr:x>
      <cdr:y>0.94578</cdr:y>
    </cdr:to>
    <cdr:sp macro="" textlink="">
      <cdr:nvSpPr>
        <cdr:cNvPr id="2" name="Zaoblený obdĺžnik 1"/>
        <cdr:cNvSpPr/>
      </cdr:nvSpPr>
      <cdr:spPr>
        <a:xfrm xmlns:a="http://schemas.openxmlformats.org/drawingml/2006/main">
          <a:off x="2428250" y="349850"/>
          <a:ext cx="155930" cy="2138913"/>
        </a:xfrm>
        <a:prstGeom xmlns:a="http://schemas.openxmlformats.org/drawingml/2006/main" prst="roundRect">
          <a:avLst/>
        </a:prstGeom>
        <a:noFill xmlns:a="http://schemas.openxmlformats.org/drawingml/2006/main"/>
        <a:ln xmlns:a="http://schemas.openxmlformats.org/drawingml/2006/main" w="19050">
          <a:solidFill>
            <a:srgbClr val="F2A44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sp>
  </cdr:relSizeAnchor>
  <cdr:relSizeAnchor xmlns:cdr="http://schemas.openxmlformats.org/drawingml/2006/chartDrawing">
    <cdr:from>
      <cdr:x>0.94621</cdr:x>
      <cdr:y>0.13715</cdr:y>
    </cdr:from>
    <cdr:to>
      <cdr:x>0.97399</cdr:x>
      <cdr:y>0.97902</cdr:y>
    </cdr:to>
    <cdr:sp macro="" textlink="">
      <cdr:nvSpPr>
        <cdr:cNvPr id="3" name="Zaoblený obdĺžnik 2"/>
        <cdr:cNvSpPr/>
      </cdr:nvSpPr>
      <cdr:spPr>
        <a:xfrm xmlns:a="http://schemas.openxmlformats.org/drawingml/2006/main">
          <a:off x="5476683" y="360900"/>
          <a:ext cx="160792" cy="2215323"/>
        </a:xfrm>
        <a:prstGeom xmlns:a="http://schemas.openxmlformats.org/drawingml/2006/main" prst="roundRect">
          <a:avLst/>
        </a:prstGeom>
        <a:noFill xmlns:a="http://schemas.openxmlformats.org/drawingml/2006/main"/>
        <a:ln xmlns:a="http://schemas.openxmlformats.org/drawingml/2006/main" w="19050">
          <a:solidFill>
            <a:srgbClr val="F2A44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sp>
  </cdr:relSizeAnchor>
</c:userShapes>
</file>

<file path=xl/drawings/drawing13.xml><?xml version="1.0" encoding="utf-8"?>
<xdr:wsDr xmlns:xdr="http://schemas.openxmlformats.org/drawingml/2006/spreadsheetDrawing" xmlns:a="http://schemas.openxmlformats.org/drawingml/2006/main">
  <xdr:twoCellAnchor>
    <xdr:from>
      <xdr:col>5</xdr:col>
      <xdr:colOff>0</xdr:colOff>
      <xdr:row>8</xdr:row>
      <xdr:rowOff>0</xdr:rowOff>
    </xdr:from>
    <xdr:to>
      <xdr:col>11</xdr:col>
      <xdr:colOff>57150</xdr:colOff>
      <xdr:row>31</xdr:row>
      <xdr:rowOff>123825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933450</xdr:colOff>
      <xdr:row>17</xdr:row>
      <xdr:rowOff>185737</xdr:rowOff>
    </xdr:from>
    <xdr:to>
      <xdr:col>12</xdr:col>
      <xdr:colOff>171450</xdr:colOff>
      <xdr:row>32</xdr:row>
      <xdr:rowOff>71437</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95249</xdr:colOff>
      <xdr:row>11</xdr:row>
      <xdr:rowOff>185737</xdr:rowOff>
    </xdr:from>
    <xdr:to>
      <xdr:col>13</xdr:col>
      <xdr:colOff>333374</xdr:colOff>
      <xdr:row>32</xdr:row>
      <xdr:rowOff>28575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200026</xdr:colOff>
      <xdr:row>16</xdr:row>
      <xdr:rowOff>19050</xdr:rowOff>
    </xdr:from>
    <xdr:to>
      <xdr:col>6</xdr:col>
      <xdr:colOff>390525</xdr:colOff>
      <xdr:row>33</xdr:row>
      <xdr:rowOff>95250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180975</xdr:colOff>
      <xdr:row>12</xdr:row>
      <xdr:rowOff>76200</xdr:rowOff>
    </xdr:from>
    <xdr:to>
      <xdr:col>8</xdr:col>
      <xdr:colOff>29210</xdr:colOff>
      <xdr:row>26</xdr:row>
      <xdr:rowOff>123825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161926</xdr:colOff>
      <xdr:row>17</xdr:row>
      <xdr:rowOff>0</xdr:rowOff>
    </xdr:from>
    <xdr:to>
      <xdr:col>7</xdr:col>
      <xdr:colOff>390526</xdr:colOff>
      <xdr:row>34</xdr:row>
      <xdr:rowOff>171450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204787</xdr:colOff>
      <xdr:row>12</xdr:row>
      <xdr:rowOff>138112</xdr:rowOff>
    </xdr:from>
    <xdr:to>
      <xdr:col>17</xdr:col>
      <xdr:colOff>466725</xdr:colOff>
      <xdr:row>26</xdr:row>
      <xdr:rowOff>138112</xdr:rowOff>
    </xdr:to>
    <xdr:graphicFrame macro="">
      <xdr:nvGraphicFramePr>
        <xdr:cNvPr id="21" name="Graf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942975</xdr:colOff>
      <xdr:row>8</xdr:row>
      <xdr:rowOff>0</xdr:rowOff>
    </xdr:from>
    <xdr:to>
      <xdr:col>17</xdr:col>
      <xdr:colOff>333375</xdr:colOff>
      <xdr:row>25</xdr:row>
      <xdr:rowOff>66675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123825</xdr:colOff>
      <xdr:row>13</xdr:row>
      <xdr:rowOff>190500</xdr:rowOff>
    </xdr:from>
    <xdr:to>
      <xdr:col>11</xdr:col>
      <xdr:colOff>113665</xdr:colOff>
      <xdr:row>24</xdr:row>
      <xdr:rowOff>28575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276225</xdr:colOff>
      <xdr:row>18</xdr:row>
      <xdr:rowOff>47625</xdr:rowOff>
    </xdr:from>
    <xdr:to>
      <xdr:col>13</xdr:col>
      <xdr:colOff>504825</xdr:colOff>
      <xdr:row>34</xdr:row>
      <xdr:rowOff>47625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628650</xdr:colOff>
      <xdr:row>19</xdr:row>
      <xdr:rowOff>123825</xdr:rowOff>
    </xdr:from>
    <xdr:to>
      <xdr:col>17</xdr:col>
      <xdr:colOff>523875</xdr:colOff>
      <xdr:row>36</xdr:row>
      <xdr:rowOff>166687</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466726</xdr:colOff>
      <xdr:row>25</xdr:row>
      <xdr:rowOff>190500</xdr:rowOff>
    </xdr:from>
    <xdr:to>
      <xdr:col>9</xdr:col>
      <xdr:colOff>590550</xdr:colOff>
      <xdr:row>25</xdr:row>
      <xdr:rowOff>190501</xdr:rowOff>
    </xdr:to>
    <xdr:cxnSp macro="">
      <xdr:nvCxnSpPr>
        <xdr:cNvPr id="10" name="Rovná spojnica 9"/>
        <xdr:cNvCxnSpPr/>
      </xdr:nvCxnSpPr>
      <xdr:spPr>
        <a:xfrm flipH="1">
          <a:off x="7324726" y="5429250"/>
          <a:ext cx="2962274" cy="1"/>
        </a:xfrm>
        <a:prstGeom prst="line">
          <a:avLst/>
        </a:prstGeom>
        <a:ln>
          <a:solidFill>
            <a:schemeClr val="bg2">
              <a:lumMod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447675</xdr:colOff>
      <xdr:row>32</xdr:row>
      <xdr:rowOff>95250</xdr:rowOff>
    </xdr:from>
    <xdr:to>
      <xdr:col>9</xdr:col>
      <xdr:colOff>590550</xdr:colOff>
      <xdr:row>32</xdr:row>
      <xdr:rowOff>95251</xdr:rowOff>
    </xdr:to>
    <xdr:cxnSp macro="">
      <xdr:nvCxnSpPr>
        <xdr:cNvPr id="11" name="Rovná spojnica 10"/>
        <xdr:cNvCxnSpPr/>
      </xdr:nvCxnSpPr>
      <xdr:spPr>
        <a:xfrm flipH="1" flipV="1">
          <a:off x="7305675" y="6800850"/>
          <a:ext cx="2981325" cy="1"/>
        </a:xfrm>
        <a:prstGeom prst="line">
          <a:avLst/>
        </a:prstGeom>
        <a:ln>
          <a:solidFill>
            <a:schemeClr val="bg2">
              <a:lumMod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c:userShapes xmlns:c="http://schemas.openxmlformats.org/drawingml/2006/chart">
  <cdr:relSizeAnchor xmlns:cdr="http://schemas.openxmlformats.org/drawingml/2006/chartDrawing">
    <cdr:from>
      <cdr:x>0.00382</cdr:x>
      <cdr:y>0.06869</cdr:y>
    </cdr:from>
    <cdr:to>
      <cdr:x>0.03786</cdr:x>
      <cdr:y>0.40158</cdr:y>
    </cdr:to>
    <cdr:sp macro="" textlink="">
      <cdr:nvSpPr>
        <cdr:cNvPr id="2" name="BlokTextu 1"/>
        <cdr:cNvSpPr txBox="1"/>
      </cdr:nvSpPr>
      <cdr:spPr>
        <a:xfrm xmlns:a="http://schemas.openxmlformats.org/drawingml/2006/main" rot="16200000">
          <a:off x="-427763" y="707030"/>
          <a:ext cx="1200150" cy="2813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k-SK" sz="900">
              <a:latin typeface="Arial Narrow" panose="020B0606020202030204" pitchFamily="34" charset="0"/>
            </a:rPr>
            <a:t>Politika podpory umenia</a:t>
          </a:r>
        </a:p>
      </cdr:txBody>
    </cdr:sp>
  </cdr:relSizeAnchor>
  <cdr:relSizeAnchor xmlns:cdr="http://schemas.openxmlformats.org/drawingml/2006/chartDrawing">
    <cdr:from>
      <cdr:x>1.20953E-7</cdr:x>
      <cdr:y>0.47556</cdr:y>
    </cdr:from>
    <cdr:to>
      <cdr:x>0.03403</cdr:x>
      <cdr:y>0.80317</cdr:y>
    </cdr:to>
    <cdr:sp macro="" textlink="">
      <cdr:nvSpPr>
        <cdr:cNvPr id="4" name="BlokTextu 1"/>
        <cdr:cNvSpPr txBox="1"/>
      </cdr:nvSpPr>
      <cdr:spPr>
        <a:xfrm xmlns:a="http://schemas.openxmlformats.org/drawingml/2006/main" rot="16200000">
          <a:off x="-449855" y="2164355"/>
          <a:ext cx="1181100" cy="2813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900">
              <a:latin typeface="Arial Narrow" panose="020B0606020202030204" pitchFamily="34" charset="0"/>
            </a:rPr>
            <a:t>Politika kultúrneho dedičstva</a:t>
          </a:r>
        </a:p>
      </cdr:txBody>
    </cdr:sp>
  </cdr:relSizeAnchor>
  <cdr:relSizeAnchor xmlns:cdr="http://schemas.openxmlformats.org/drawingml/2006/chartDrawing">
    <cdr:from>
      <cdr:x>0.86982</cdr:x>
      <cdr:y>0.06605</cdr:y>
    </cdr:from>
    <cdr:to>
      <cdr:x>0.95392</cdr:x>
      <cdr:y>0.13738</cdr:y>
    </cdr:to>
    <cdr:sp macro="" textlink="">
      <cdr:nvSpPr>
        <cdr:cNvPr id="5" name="BlokTextu 4"/>
        <cdr:cNvSpPr txBox="1"/>
      </cdr:nvSpPr>
      <cdr:spPr>
        <a:xfrm xmlns:a="http://schemas.openxmlformats.org/drawingml/2006/main">
          <a:off x="7191374" y="238124"/>
          <a:ext cx="69532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k-SK" sz="1000" b="1">
              <a:latin typeface="Arial Narrow" panose="020B0606020202030204" pitchFamily="34" charset="0"/>
            </a:rPr>
            <a:t>2 mil. eur</a:t>
          </a:r>
        </a:p>
      </cdr:txBody>
    </cdr:sp>
  </cdr:relSizeAnchor>
  <cdr:relSizeAnchor xmlns:cdr="http://schemas.openxmlformats.org/drawingml/2006/chartDrawing">
    <cdr:from>
      <cdr:x>0.86866</cdr:x>
      <cdr:y>0.05812</cdr:y>
    </cdr:from>
    <cdr:to>
      <cdr:x>0.95507</cdr:x>
      <cdr:y>0.12946</cdr:y>
    </cdr:to>
    <cdr:sp macro="" textlink="">
      <cdr:nvSpPr>
        <cdr:cNvPr id="6" name="Obdĺžnik 5"/>
        <cdr:cNvSpPr/>
      </cdr:nvSpPr>
      <cdr:spPr>
        <a:xfrm xmlns:a="http://schemas.openxmlformats.org/drawingml/2006/main">
          <a:off x="7181849" y="209550"/>
          <a:ext cx="714375" cy="257175"/>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sk-SK"/>
        </a:p>
      </cdr:txBody>
    </cdr:sp>
  </cdr:relSizeAnchor>
  <cdr:relSizeAnchor xmlns:cdr="http://schemas.openxmlformats.org/drawingml/2006/chartDrawing">
    <cdr:from>
      <cdr:x>0.8679</cdr:x>
      <cdr:y>0.16469</cdr:y>
    </cdr:from>
    <cdr:to>
      <cdr:x>0.9543</cdr:x>
      <cdr:y>0.23602</cdr:y>
    </cdr:to>
    <cdr:sp macro="" textlink="">
      <cdr:nvSpPr>
        <cdr:cNvPr id="7" name="Obdĺžnik 6"/>
        <cdr:cNvSpPr/>
      </cdr:nvSpPr>
      <cdr:spPr>
        <a:xfrm xmlns:a="http://schemas.openxmlformats.org/drawingml/2006/main">
          <a:off x="7175500" y="593725"/>
          <a:ext cx="714375" cy="257175"/>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0.86559</cdr:x>
      <cdr:y>0.53192</cdr:y>
    </cdr:from>
    <cdr:to>
      <cdr:x>0.952</cdr:x>
      <cdr:y>0.60326</cdr:y>
    </cdr:to>
    <cdr:sp macro="" textlink="">
      <cdr:nvSpPr>
        <cdr:cNvPr id="8" name="Obdĺžnik 7"/>
        <cdr:cNvSpPr/>
      </cdr:nvSpPr>
      <cdr:spPr>
        <a:xfrm xmlns:a="http://schemas.openxmlformats.org/drawingml/2006/main">
          <a:off x="7156450" y="1917700"/>
          <a:ext cx="714375" cy="257175"/>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0.8679</cdr:x>
      <cdr:y>0.43945</cdr:y>
    </cdr:from>
    <cdr:to>
      <cdr:x>0.9543</cdr:x>
      <cdr:y>0.51079</cdr:y>
    </cdr:to>
    <cdr:sp macro="" textlink="">
      <cdr:nvSpPr>
        <cdr:cNvPr id="9" name="Obdĺžnik 8"/>
        <cdr:cNvSpPr/>
      </cdr:nvSpPr>
      <cdr:spPr>
        <a:xfrm xmlns:a="http://schemas.openxmlformats.org/drawingml/2006/main">
          <a:off x="7175500" y="1584325"/>
          <a:ext cx="714375" cy="257175"/>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0.8679</cdr:x>
      <cdr:y>0.34698</cdr:y>
    </cdr:from>
    <cdr:to>
      <cdr:x>0.9543</cdr:x>
      <cdr:y>0.41832</cdr:y>
    </cdr:to>
    <cdr:sp macro="" textlink="">
      <cdr:nvSpPr>
        <cdr:cNvPr id="10" name="Obdĺžnik 9"/>
        <cdr:cNvSpPr/>
      </cdr:nvSpPr>
      <cdr:spPr>
        <a:xfrm xmlns:a="http://schemas.openxmlformats.org/drawingml/2006/main">
          <a:off x="7175500" y="1250950"/>
          <a:ext cx="714375" cy="257175"/>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0.86674</cdr:x>
      <cdr:y>0.25451</cdr:y>
    </cdr:from>
    <cdr:to>
      <cdr:x>0.95315</cdr:x>
      <cdr:y>0.32585</cdr:y>
    </cdr:to>
    <cdr:sp macro="" textlink="">
      <cdr:nvSpPr>
        <cdr:cNvPr id="11" name="Obdĺžnik 10"/>
        <cdr:cNvSpPr/>
      </cdr:nvSpPr>
      <cdr:spPr>
        <a:xfrm xmlns:a="http://schemas.openxmlformats.org/drawingml/2006/main">
          <a:off x="7165975" y="917575"/>
          <a:ext cx="714375" cy="257175"/>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0.8679</cdr:x>
      <cdr:y>0.81726</cdr:y>
    </cdr:from>
    <cdr:to>
      <cdr:x>0.9543</cdr:x>
      <cdr:y>0.8886</cdr:y>
    </cdr:to>
    <cdr:sp macro="" textlink="">
      <cdr:nvSpPr>
        <cdr:cNvPr id="12" name="Obdĺžnik 11"/>
        <cdr:cNvSpPr/>
      </cdr:nvSpPr>
      <cdr:spPr>
        <a:xfrm xmlns:a="http://schemas.openxmlformats.org/drawingml/2006/main">
          <a:off x="7175500" y="2946400"/>
          <a:ext cx="714375" cy="257175"/>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0.86559</cdr:x>
      <cdr:y>0.72479</cdr:y>
    </cdr:from>
    <cdr:to>
      <cdr:x>0.952</cdr:x>
      <cdr:y>0.79613</cdr:y>
    </cdr:to>
    <cdr:sp macro="" textlink="">
      <cdr:nvSpPr>
        <cdr:cNvPr id="13" name="Obdĺžnik 12"/>
        <cdr:cNvSpPr/>
      </cdr:nvSpPr>
      <cdr:spPr>
        <a:xfrm xmlns:a="http://schemas.openxmlformats.org/drawingml/2006/main">
          <a:off x="7156450" y="2613025"/>
          <a:ext cx="714375" cy="257175"/>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0.8679</cdr:x>
      <cdr:y>0.62704</cdr:y>
    </cdr:from>
    <cdr:to>
      <cdr:x>0.9543</cdr:x>
      <cdr:y>0.69837</cdr:y>
    </cdr:to>
    <cdr:sp macro="" textlink="">
      <cdr:nvSpPr>
        <cdr:cNvPr id="14" name="Obdĺžnik 13"/>
        <cdr:cNvSpPr/>
      </cdr:nvSpPr>
      <cdr:spPr>
        <a:xfrm xmlns:a="http://schemas.openxmlformats.org/drawingml/2006/main">
          <a:off x="7175500" y="2260600"/>
          <a:ext cx="714375" cy="257175"/>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0.86905</cdr:x>
      <cdr:y>0.82255</cdr:y>
    </cdr:from>
    <cdr:to>
      <cdr:x>0.95315</cdr:x>
      <cdr:y>0.89388</cdr:y>
    </cdr:to>
    <cdr:sp macro="" textlink="">
      <cdr:nvSpPr>
        <cdr:cNvPr id="16" name="BlokTextu 1"/>
        <cdr:cNvSpPr txBox="1"/>
      </cdr:nvSpPr>
      <cdr:spPr>
        <a:xfrm xmlns:a="http://schemas.openxmlformats.org/drawingml/2006/main">
          <a:off x="7185025" y="2965450"/>
          <a:ext cx="695325"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000" b="1">
              <a:latin typeface="Arial Narrow" panose="020B0606020202030204" pitchFamily="34" charset="0"/>
            </a:rPr>
            <a:t>45 mil. eur</a:t>
          </a:r>
        </a:p>
      </cdr:txBody>
    </cdr:sp>
  </cdr:relSizeAnchor>
  <cdr:relSizeAnchor xmlns:cdr="http://schemas.openxmlformats.org/drawingml/2006/chartDrawing">
    <cdr:from>
      <cdr:x>0.86674</cdr:x>
      <cdr:y>0.72743</cdr:y>
    </cdr:from>
    <cdr:to>
      <cdr:x>0.95084</cdr:x>
      <cdr:y>0.79877</cdr:y>
    </cdr:to>
    <cdr:sp macro="" textlink="">
      <cdr:nvSpPr>
        <cdr:cNvPr id="17" name="BlokTextu 1"/>
        <cdr:cNvSpPr txBox="1"/>
      </cdr:nvSpPr>
      <cdr:spPr>
        <a:xfrm xmlns:a="http://schemas.openxmlformats.org/drawingml/2006/main">
          <a:off x="7165975" y="2622550"/>
          <a:ext cx="695325"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000" b="1">
              <a:latin typeface="Arial Narrow" panose="020B0606020202030204" pitchFamily="34" charset="0"/>
            </a:rPr>
            <a:t>34 mil. eur</a:t>
          </a:r>
        </a:p>
      </cdr:txBody>
    </cdr:sp>
  </cdr:relSizeAnchor>
  <cdr:relSizeAnchor xmlns:cdr="http://schemas.openxmlformats.org/drawingml/2006/chartDrawing">
    <cdr:from>
      <cdr:x>0.8679</cdr:x>
      <cdr:y>0.62704</cdr:y>
    </cdr:from>
    <cdr:to>
      <cdr:x>0.952</cdr:x>
      <cdr:y>0.69837</cdr:y>
    </cdr:to>
    <cdr:sp macro="" textlink="">
      <cdr:nvSpPr>
        <cdr:cNvPr id="18" name="BlokTextu 1"/>
        <cdr:cNvSpPr txBox="1"/>
      </cdr:nvSpPr>
      <cdr:spPr>
        <a:xfrm xmlns:a="http://schemas.openxmlformats.org/drawingml/2006/main">
          <a:off x="7175500" y="2260600"/>
          <a:ext cx="695325"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000" b="1">
              <a:latin typeface="Arial Narrow" panose="020B0606020202030204" pitchFamily="34" charset="0"/>
            </a:rPr>
            <a:t>30 mil. eur</a:t>
          </a:r>
        </a:p>
      </cdr:txBody>
    </cdr:sp>
  </cdr:relSizeAnchor>
  <cdr:relSizeAnchor xmlns:cdr="http://schemas.openxmlformats.org/drawingml/2006/chartDrawing">
    <cdr:from>
      <cdr:x>0.8679</cdr:x>
      <cdr:y>0.53192</cdr:y>
    </cdr:from>
    <cdr:to>
      <cdr:x>0.952</cdr:x>
      <cdr:y>0.60326</cdr:y>
    </cdr:to>
    <cdr:sp macro="" textlink="">
      <cdr:nvSpPr>
        <cdr:cNvPr id="19" name="BlokTextu 1"/>
        <cdr:cNvSpPr txBox="1"/>
      </cdr:nvSpPr>
      <cdr:spPr>
        <a:xfrm xmlns:a="http://schemas.openxmlformats.org/drawingml/2006/main">
          <a:off x="7175500" y="1917700"/>
          <a:ext cx="695325"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000" b="1">
              <a:latin typeface="Arial Narrow" panose="020B0606020202030204" pitchFamily="34" charset="0"/>
            </a:rPr>
            <a:t>13 mil. eur</a:t>
          </a:r>
        </a:p>
      </cdr:txBody>
    </cdr:sp>
  </cdr:relSizeAnchor>
  <cdr:relSizeAnchor xmlns:cdr="http://schemas.openxmlformats.org/drawingml/2006/chartDrawing">
    <cdr:from>
      <cdr:x>0.86905</cdr:x>
      <cdr:y>0.43681</cdr:y>
    </cdr:from>
    <cdr:to>
      <cdr:x>0.95315</cdr:x>
      <cdr:y>0.50815</cdr:y>
    </cdr:to>
    <cdr:sp macro="" textlink="">
      <cdr:nvSpPr>
        <cdr:cNvPr id="20" name="BlokTextu 1"/>
        <cdr:cNvSpPr txBox="1"/>
      </cdr:nvSpPr>
      <cdr:spPr>
        <a:xfrm xmlns:a="http://schemas.openxmlformats.org/drawingml/2006/main">
          <a:off x="7185025" y="1574800"/>
          <a:ext cx="695325"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000" b="1">
              <a:latin typeface="Arial Narrow" panose="020B0606020202030204" pitchFamily="34" charset="0"/>
            </a:rPr>
            <a:t>15 mil. eur</a:t>
          </a:r>
        </a:p>
      </cdr:txBody>
    </cdr:sp>
  </cdr:relSizeAnchor>
  <cdr:relSizeAnchor xmlns:cdr="http://schemas.openxmlformats.org/drawingml/2006/chartDrawing">
    <cdr:from>
      <cdr:x>0.8702</cdr:x>
      <cdr:y>0.34434</cdr:y>
    </cdr:from>
    <cdr:to>
      <cdr:x>0.9543</cdr:x>
      <cdr:y>0.41568</cdr:y>
    </cdr:to>
    <cdr:sp macro="" textlink="">
      <cdr:nvSpPr>
        <cdr:cNvPr id="21" name="BlokTextu 1"/>
        <cdr:cNvSpPr txBox="1"/>
      </cdr:nvSpPr>
      <cdr:spPr>
        <a:xfrm xmlns:a="http://schemas.openxmlformats.org/drawingml/2006/main">
          <a:off x="7194550" y="1241425"/>
          <a:ext cx="695325"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000" b="1">
              <a:latin typeface="Arial Narrow" panose="020B0606020202030204" pitchFamily="34" charset="0"/>
            </a:rPr>
            <a:t>38 mil. eur</a:t>
          </a:r>
        </a:p>
      </cdr:txBody>
    </cdr:sp>
  </cdr:relSizeAnchor>
  <cdr:relSizeAnchor xmlns:cdr="http://schemas.openxmlformats.org/drawingml/2006/chartDrawing">
    <cdr:from>
      <cdr:x>0.86674</cdr:x>
      <cdr:y>0.25716</cdr:y>
    </cdr:from>
    <cdr:to>
      <cdr:x>0.95084</cdr:x>
      <cdr:y>0.32849</cdr:y>
    </cdr:to>
    <cdr:sp macro="" textlink="">
      <cdr:nvSpPr>
        <cdr:cNvPr id="22" name="BlokTextu 1"/>
        <cdr:cNvSpPr txBox="1"/>
      </cdr:nvSpPr>
      <cdr:spPr>
        <a:xfrm xmlns:a="http://schemas.openxmlformats.org/drawingml/2006/main">
          <a:off x="7165975" y="927100"/>
          <a:ext cx="695325"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000" b="1">
              <a:latin typeface="Arial Narrow" panose="020B0606020202030204" pitchFamily="34" charset="0"/>
            </a:rPr>
            <a:t>23 mil. eur</a:t>
          </a:r>
        </a:p>
      </cdr:txBody>
    </cdr:sp>
  </cdr:relSizeAnchor>
  <cdr:relSizeAnchor xmlns:cdr="http://schemas.openxmlformats.org/drawingml/2006/chartDrawing">
    <cdr:from>
      <cdr:x>0.8702</cdr:x>
      <cdr:y>0.16469</cdr:y>
    </cdr:from>
    <cdr:to>
      <cdr:x>0.9543</cdr:x>
      <cdr:y>0.23602</cdr:y>
    </cdr:to>
    <cdr:sp macro="" textlink="">
      <cdr:nvSpPr>
        <cdr:cNvPr id="23" name="BlokTextu 1"/>
        <cdr:cNvSpPr txBox="1"/>
      </cdr:nvSpPr>
      <cdr:spPr>
        <a:xfrm xmlns:a="http://schemas.openxmlformats.org/drawingml/2006/main">
          <a:off x="7194550" y="593725"/>
          <a:ext cx="695325"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000" b="1">
              <a:latin typeface="Arial Narrow" panose="020B0606020202030204" pitchFamily="34" charset="0"/>
            </a:rPr>
            <a:t>4 mil. eur</a:t>
          </a:r>
        </a:p>
      </cdr:txBody>
    </cdr:sp>
  </cdr:relSizeAnchor>
</c:userShapes>
</file>

<file path=xl/drawings/drawing24.xml><?xml version="1.0" encoding="utf-8"?>
<xdr:wsDr xmlns:xdr="http://schemas.openxmlformats.org/drawingml/2006/spreadsheetDrawing" xmlns:a="http://schemas.openxmlformats.org/drawingml/2006/main">
  <xdr:twoCellAnchor>
    <xdr:from>
      <xdr:col>3</xdr:col>
      <xdr:colOff>485776</xdr:colOff>
      <xdr:row>8</xdr:row>
      <xdr:rowOff>95250</xdr:rowOff>
    </xdr:from>
    <xdr:to>
      <xdr:col>13</xdr:col>
      <xdr:colOff>0</xdr:colOff>
      <xdr:row>19</xdr:row>
      <xdr:rowOff>47625</xdr:rowOff>
    </xdr:to>
    <xdr:graphicFrame macro="">
      <xdr:nvGraphicFramePr>
        <xdr:cNvPr id="8" name="Graf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228600</xdr:colOff>
      <xdr:row>15</xdr:row>
      <xdr:rowOff>57150</xdr:rowOff>
    </xdr:from>
    <xdr:to>
      <xdr:col>10</xdr:col>
      <xdr:colOff>57150</xdr:colOff>
      <xdr:row>34</xdr:row>
      <xdr:rowOff>190499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857249</xdr:colOff>
      <xdr:row>14</xdr:row>
      <xdr:rowOff>180975</xdr:rowOff>
    </xdr:from>
    <xdr:to>
      <xdr:col>8</xdr:col>
      <xdr:colOff>400049</xdr:colOff>
      <xdr:row>36</xdr:row>
      <xdr:rowOff>57150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676274</xdr:colOff>
      <xdr:row>13</xdr:row>
      <xdr:rowOff>133350</xdr:rowOff>
    </xdr:from>
    <xdr:to>
      <xdr:col>9</xdr:col>
      <xdr:colOff>276225</xdr:colOff>
      <xdr:row>33</xdr:row>
      <xdr:rowOff>171450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38100</xdr:colOff>
      <xdr:row>7</xdr:row>
      <xdr:rowOff>28575</xdr:rowOff>
    </xdr:from>
    <xdr:to>
      <xdr:col>16</xdr:col>
      <xdr:colOff>6350</xdr:colOff>
      <xdr:row>18</xdr:row>
      <xdr:rowOff>63500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xdr:col>
      <xdr:colOff>38100</xdr:colOff>
      <xdr:row>9</xdr:row>
      <xdr:rowOff>47625</xdr:rowOff>
    </xdr:from>
    <xdr:to>
      <xdr:col>14</xdr:col>
      <xdr:colOff>215900</xdr:colOff>
      <xdr:row>21</xdr:row>
      <xdr:rowOff>82550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419100</xdr:colOff>
      <xdr:row>6</xdr:row>
      <xdr:rowOff>38100</xdr:rowOff>
    </xdr:from>
    <xdr:to>
      <xdr:col>21</xdr:col>
      <xdr:colOff>285750</xdr:colOff>
      <xdr:row>23</xdr:row>
      <xdr:rowOff>76200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438150</xdr:colOff>
      <xdr:row>7</xdr:row>
      <xdr:rowOff>0</xdr:rowOff>
    </xdr:from>
    <xdr:to>
      <xdr:col>14</xdr:col>
      <xdr:colOff>161925</xdr:colOff>
      <xdr:row>28</xdr:row>
      <xdr:rowOff>152400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66675</xdr:colOff>
      <xdr:row>0</xdr:row>
      <xdr:rowOff>28575</xdr:rowOff>
    </xdr:from>
    <xdr:to>
      <xdr:col>13</xdr:col>
      <xdr:colOff>285750</xdr:colOff>
      <xdr:row>21</xdr:row>
      <xdr:rowOff>180975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219075</xdr:colOff>
      <xdr:row>4</xdr:row>
      <xdr:rowOff>180975</xdr:rowOff>
    </xdr:from>
    <xdr:to>
      <xdr:col>14</xdr:col>
      <xdr:colOff>142875</xdr:colOff>
      <xdr:row>22</xdr:row>
      <xdr:rowOff>190501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571500</xdr:colOff>
      <xdr:row>5</xdr:row>
      <xdr:rowOff>104775</xdr:rowOff>
    </xdr:from>
    <xdr:to>
      <xdr:col>14</xdr:col>
      <xdr:colOff>309563</xdr:colOff>
      <xdr:row>20</xdr:row>
      <xdr:rowOff>104775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85725</xdr:colOff>
      <xdr:row>6</xdr:row>
      <xdr:rowOff>9525</xdr:rowOff>
    </xdr:from>
    <xdr:to>
      <xdr:col>12</xdr:col>
      <xdr:colOff>100013</xdr:colOff>
      <xdr:row>20</xdr:row>
      <xdr:rowOff>161925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6</xdr:row>
      <xdr:rowOff>28575</xdr:rowOff>
    </xdr:from>
    <xdr:to>
      <xdr:col>18</xdr:col>
      <xdr:colOff>104775</xdr:colOff>
      <xdr:row>20</xdr:row>
      <xdr:rowOff>142875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104776</xdr:colOff>
      <xdr:row>6</xdr:row>
      <xdr:rowOff>95250</xdr:rowOff>
    </xdr:from>
    <xdr:to>
      <xdr:col>13</xdr:col>
      <xdr:colOff>352426</xdr:colOff>
      <xdr:row>28</xdr:row>
      <xdr:rowOff>47625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76200</xdr:colOff>
      <xdr:row>9</xdr:row>
      <xdr:rowOff>0</xdr:rowOff>
    </xdr:from>
    <xdr:to>
      <xdr:col>15</xdr:col>
      <xdr:colOff>457200</xdr:colOff>
      <xdr:row>32</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561975</xdr:colOff>
      <xdr:row>6</xdr:row>
      <xdr:rowOff>209549</xdr:rowOff>
    </xdr:from>
    <xdr:to>
      <xdr:col>17</xdr:col>
      <xdr:colOff>373380</xdr:colOff>
      <xdr:row>21</xdr:row>
      <xdr:rowOff>38101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0</xdr:colOff>
      <xdr:row>7</xdr:row>
      <xdr:rowOff>209549</xdr:rowOff>
    </xdr:from>
    <xdr:to>
      <xdr:col>12</xdr:col>
      <xdr:colOff>247650</xdr:colOff>
      <xdr:row>22</xdr:row>
      <xdr:rowOff>180974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123824</xdr:colOff>
      <xdr:row>8</xdr:row>
      <xdr:rowOff>47625</xdr:rowOff>
    </xdr:from>
    <xdr:to>
      <xdr:col>11</xdr:col>
      <xdr:colOff>142875</xdr:colOff>
      <xdr:row>25</xdr:row>
      <xdr:rowOff>66675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1162049</xdr:colOff>
      <xdr:row>16</xdr:row>
      <xdr:rowOff>152399</xdr:rowOff>
    </xdr:from>
    <xdr:to>
      <xdr:col>16</xdr:col>
      <xdr:colOff>161924</xdr:colOff>
      <xdr:row>33</xdr:row>
      <xdr:rowOff>85724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428625</xdr:colOff>
      <xdr:row>6</xdr:row>
      <xdr:rowOff>333374</xdr:rowOff>
    </xdr:from>
    <xdr:to>
      <xdr:col>16</xdr:col>
      <xdr:colOff>200024</xdr:colOff>
      <xdr:row>20</xdr:row>
      <xdr:rowOff>180975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590549</xdr:colOff>
      <xdr:row>5</xdr:row>
      <xdr:rowOff>0</xdr:rowOff>
    </xdr:from>
    <xdr:to>
      <xdr:col>14</xdr:col>
      <xdr:colOff>409574</xdr:colOff>
      <xdr:row>18</xdr:row>
      <xdr:rowOff>152400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19050</xdr:colOff>
      <xdr:row>6</xdr:row>
      <xdr:rowOff>390524</xdr:rowOff>
    </xdr:from>
    <xdr:to>
      <xdr:col>17</xdr:col>
      <xdr:colOff>19050</xdr:colOff>
      <xdr:row>21</xdr:row>
      <xdr:rowOff>133350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xdr:col>
      <xdr:colOff>933450</xdr:colOff>
      <xdr:row>5</xdr:row>
      <xdr:rowOff>104775</xdr:rowOff>
    </xdr:from>
    <xdr:to>
      <xdr:col>9</xdr:col>
      <xdr:colOff>504825</xdr:colOff>
      <xdr:row>14</xdr:row>
      <xdr:rowOff>161925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419100</xdr:colOff>
      <xdr:row>7</xdr:row>
      <xdr:rowOff>209549</xdr:rowOff>
    </xdr:from>
    <xdr:to>
      <xdr:col>11</xdr:col>
      <xdr:colOff>514349</xdr:colOff>
      <xdr:row>21</xdr:row>
      <xdr:rowOff>28574</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171450</xdr:colOff>
      <xdr:row>8</xdr:row>
      <xdr:rowOff>9525</xdr:rowOff>
    </xdr:from>
    <xdr:to>
      <xdr:col>12</xdr:col>
      <xdr:colOff>600710</xdr:colOff>
      <xdr:row>20</xdr:row>
      <xdr:rowOff>111125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619125</xdr:colOff>
      <xdr:row>4</xdr:row>
      <xdr:rowOff>76201</xdr:rowOff>
    </xdr:from>
    <xdr:to>
      <xdr:col>17</xdr:col>
      <xdr:colOff>286385</xdr:colOff>
      <xdr:row>16</xdr:row>
      <xdr:rowOff>86361</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495300</xdr:colOff>
      <xdr:row>7</xdr:row>
      <xdr:rowOff>123824</xdr:rowOff>
    </xdr:from>
    <xdr:to>
      <xdr:col>14</xdr:col>
      <xdr:colOff>266700</xdr:colOff>
      <xdr:row>21</xdr:row>
      <xdr:rowOff>85725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552449</xdr:colOff>
      <xdr:row>5</xdr:row>
      <xdr:rowOff>200025</xdr:rowOff>
    </xdr:from>
    <xdr:to>
      <xdr:col>13</xdr:col>
      <xdr:colOff>9525</xdr:colOff>
      <xdr:row>22</xdr:row>
      <xdr:rowOff>171450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552450</xdr:colOff>
      <xdr:row>5</xdr:row>
      <xdr:rowOff>142875</xdr:rowOff>
    </xdr:from>
    <xdr:to>
      <xdr:col>13</xdr:col>
      <xdr:colOff>276225</xdr:colOff>
      <xdr:row>18</xdr:row>
      <xdr:rowOff>9525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228600</xdr:colOff>
      <xdr:row>9</xdr:row>
      <xdr:rowOff>142875</xdr:rowOff>
    </xdr:from>
    <xdr:to>
      <xdr:col>17</xdr:col>
      <xdr:colOff>266699</xdr:colOff>
      <xdr:row>28</xdr:row>
      <xdr:rowOff>28575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7</xdr:col>
      <xdr:colOff>504825</xdr:colOff>
      <xdr:row>7</xdr:row>
      <xdr:rowOff>19050</xdr:rowOff>
    </xdr:from>
    <xdr:to>
      <xdr:col>19</xdr:col>
      <xdr:colOff>9525</xdr:colOff>
      <xdr:row>21</xdr:row>
      <xdr:rowOff>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5</xdr:col>
      <xdr:colOff>142875</xdr:colOff>
      <xdr:row>6</xdr:row>
      <xdr:rowOff>38100</xdr:rowOff>
    </xdr:from>
    <xdr:to>
      <xdr:col>13</xdr:col>
      <xdr:colOff>142875</xdr:colOff>
      <xdr:row>19</xdr:row>
      <xdr:rowOff>171450</xdr:rowOff>
    </xdr:to>
    <xdr:pic>
      <xdr:nvPicPr>
        <xdr:cNvPr id="3" name="Obrázok 2" descr="C:\Users\marcel.cas\Desktop\pamiatky.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419725" y="1295400"/>
          <a:ext cx="4876800" cy="2857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6</xdr:col>
      <xdr:colOff>161924</xdr:colOff>
      <xdr:row>4</xdr:row>
      <xdr:rowOff>0</xdr:rowOff>
    </xdr:from>
    <xdr:to>
      <xdr:col>12</xdr:col>
      <xdr:colOff>495300</xdr:colOff>
      <xdr:row>17</xdr:row>
      <xdr:rowOff>47625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285750</xdr:colOff>
      <xdr:row>11</xdr:row>
      <xdr:rowOff>133350</xdr:rowOff>
    </xdr:from>
    <xdr:to>
      <xdr:col>12</xdr:col>
      <xdr:colOff>180975</xdr:colOff>
      <xdr:row>20</xdr:row>
      <xdr:rowOff>66674</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190499</xdr:colOff>
      <xdr:row>18</xdr:row>
      <xdr:rowOff>38100</xdr:rowOff>
    </xdr:from>
    <xdr:to>
      <xdr:col>6</xdr:col>
      <xdr:colOff>1247774</xdr:colOff>
      <xdr:row>32</xdr:row>
      <xdr:rowOff>133350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19049</xdr:colOff>
      <xdr:row>7</xdr:row>
      <xdr:rowOff>38100</xdr:rowOff>
    </xdr:from>
    <xdr:to>
      <xdr:col>12</xdr:col>
      <xdr:colOff>9525</xdr:colOff>
      <xdr:row>20</xdr:row>
      <xdr:rowOff>171450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5</xdr:col>
      <xdr:colOff>28575</xdr:colOff>
      <xdr:row>8</xdr:row>
      <xdr:rowOff>190500</xdr:rowOff>
    </xdr:from>
    <xdr:to>
      <xdr:col>10</xdr:col>
      <xdr:colOff>371475</xdr:colOff>
      <xdr:row>21</xdr:row>
      <xdr:rowOff>123825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3</xdr:col>
      <xdr:colOff>409575</xdr:colOff>
      <xdr:row>15</xdr:row>
      <xdr:rowOff>123824</xdr:rowOff>
    </xdr:from>
    <xdr:to>
      <xdr:col>12</xdr:col>
      <xdr:colOff>161926</xdr:colOff>
      <xdr:row>32</xdr:row>
      <xdr:rowOff>57150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6</xdr:col>
      <xdr:colOff>76199</xdr:colOff>
      <xdr:row>8</xdr:row>
      <xdr:rowOff>47624</xdr:rowOff>
    </xdr:from>
    <xdr:to>
      <xdr:col>13</xdr:col>
      <xdr:colOff>581024</xdr:colOff>
      <xdr:row>24</xdr:row>
      <xdr:rowOff>114299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0.02595</cdr:x>
      <cdr:y>0.78983</cdr:y>
    </cdr:from>
    <cdr:to>
      <cdr:x>0.97878</cdr:x>
      <cdr:y>0.88749</cdr:y>
    </cdr:to>
    <cdr:sp macro="" textlink="">
      <cdr:nvSpPr>
        <cdr:cNvPr id="2" name="Zaoblený obdĺžnik 1"/>
        <cdr:cNvSpPr/>
      </cdr:nvSpPr>
      <cdr:spPr>
        <a:xfrm xmlns:a="http://schemas.openxmlformats.org/drawingml/2006/main">
          <a:off x="123825" y="2700789"/>
          <a:ext cx="4546929" cy="333946"/>
        </a:xfrm>
        <a:prstGeom xmlns:a="http://schemas.openxmlformats.org/drawingml/2006/main" prst="roundRect">
          <a:avLst/>
        </a:prstGeom>
        <a:noFill xmlns:a="http://schemas.openxmlformats.org/drawingml/2006/main"/>
        <a:ln xmlns:a="http://schemas.openxmlformats.org/drawingml/2006/main">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sk-SK"/>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95250</xdr:colOff>
      <xdr:row>18</xdr:row>
      <xdr:rowOff>190500</xdr:rowOff>
    </xdr:from>
    <xdr:to>
      <xdr:col>17</xdr:col>
      <xdr:colOff>123825</xdr:colOff>
      <xdr:row>33</xdr:row>
      <xdr:rowOff>101317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xdr:col>
      <xdr:colOff>561975</xdr:colOff>
      <xdr:row>10</xdr:row>
      <xdr:rowOff>209549</xdr:rowOff>
    </xdr:from>
    <xdr:to>
      <xdr:col>13</xdr:col>
      <xdr:colOff>9525</xdr:colOff>
      <xdr:row>28</xdr:row>
      <xdr:rowOff>123824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0.00772</cdr:x>
      <cdr:y>0.83024</cdr:y>
    </cdr:from>
    <cdr:to>
      <cdr:x>0.95851</cdr:x>
      <cdr:y>0.92711</cdr:y>
    </cdr:to>
    <cdr:sp macro="" textlink="">
      <cdr:nvSpPr>
        <cdr:cNvPr id="2" name="Zaoblený obdĺžnik 1"/>
        <cdr:cNvSpPr/>
      </cdr:nvSpPr>
      <cdr:spPr>
        <a:xfrm xmlns:a="http://schemas.openxmlformats.org/drawingml/2006/main">
          <a:off x="38100" y="3060416"/>
          <a:ext cx="4691150" cy="357080"/>
        </a:xfrm>
        <a:prstGeom xmlns:a="http://schemas.openxmlformats.org/drawingml/2006/main" prst="roundRect">
          <a:avLst/>
        </a:prstGeom>
        <a:noFill xmlns:a="http://schemas.openxmlformats.org/drawingml/2006/main"/>
        <a:ln xmlns:a="http://schemas.openxmlformats.org/drawingml/2006/main">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sp>
  </cdr:relSizeAnchor>
</c:userShapes>
</file>

<file path=xl/drawings/drawing62.xml><?xml version="1.0" encoding="utf-8"?>
<xdr:wsDr xmlns:xdr="http://schemas.openxmlformats.org/drawingml/2006/spreadsheetDrawing" xmlns:a="http://schemas.openxmlformats.org/drawingml/2006/main">
  <xdr:twoCellAnchor>
    <xdr:from>
      <xdr:col>0</xdr:col>
      <xdr:colOff>152400</xdr:colOff>
      <xdr:row>12</xdr:row>
      <xdr:rowOff>19050</xdr:rowOff>
    </xdr:from>
    <xdr:to>
      <xdr:col>9</xdr:col>
      <xdr:colOff>361950</xdr:colOff>
      <xdr:row>24</xdr:row>
      <xdr:rowOff>200025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142875</xdr:colOff>
      <xdr:row>24</xdr:row>
      <xdr:rowOff>176212</xdr:rowOff>
    </xdr:from>
    <xdr:to>
      <xdr:col>11</xdr:col>
      <xdr:colOff>381000</xdr:colOff>
      <xdr:row>39</xdr:row>
      <xdr:rowOff>61912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257175</xdr:colOff>
      <xdr:row>10</xdr:row>
      <xdr:rowOff>42861</xdr:rowOff>
    </xdr:from>
    <xdr:to>
      <xdr:col>14</xdr:col>
      <xdr:colOff>142875</xdr:colOff>
      <xdr:row>27</xdr:row>
      <xdr:rowOff>9524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3</xdr:col>
      <xdr:colOff>457201</xdr:colOff>
      <xdr:row>8</xdr:row>
      <xdr:rowOff>28575</xdr:rowOff>
    </xdr:from>
    <xdr:to>
      <xdr:col>9</xdr:col>
      <xdr:colOff>381001</xdr:colOff>
      <xdr:row>19</xdr:row>
      <xdr:rowOff>104775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6</xdr:col>
      <xdr:colOff>9524</xdr:colOff>
      <xdr:row>9</xdr:row>
      <xdr:rowOff>142874</xdr:rowOff>
    </xdr:from>
    <xdr:to>
      <xdr:col>15</xdr:col>
      <xdr:colOff>295274</xdr:colOff>
      <xdr:row>22</xdr:row>
      <xdr:rowOff>57149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xdr:col>
      <xdr:colOff>257175</xdr:colOff>
      <xdr:row>12</xdr:row>
      <xdr:rowOff>142875</xdr:rowOff>
    </xdr:from>
    <xdr:to>
      <xdr:col>10</xdr:col>
      <xdr:colOff>438150</xdr:colOff>
      <xdr:row>32</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3</xdr:col>
      <xdr:colOff>104775</xdr:colOff>
      <xdr:row>11</xdr:row>
      <xdr:rowOff>85725</xdr:rowOff>
    </xdr:from>
    <xdr:to>
      <xdr:col>11</xdr:col>
      <xdr:colOff>561975</xdr:colOff>
      <xdr:row>31</xdr:row>
      <xdr:rowOff>47625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85725</xdr:colOff>
      <xdr:row>10</xdr:row>
      <xdr:rowOff>19050</xdr:rowOff>
    </xdr:from>
    <xdr:to>
      <xdr:col>8</xdr:col>
      <xdr:colOff>219075</xdr:colOff>
      <xdr:row>30</xdr:row>
      <xdr:rowOff>171450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57149</xdr:colOff>
      <xdr:row>9</xdr:row>
      <xdr:rowOff>0</xdr:rowOff>
    </xdr:from>
    <xdr:to>
      <xdr:col>17</xdr:col>
      <xdr:colOff>466724</xdr:colOff>
      <xdr:row>24</xdr:row>
      <xdr:rowOff>152400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114300</xdr:colOff>
      <xdr:row>18</xdr:row>
      <xdr:rowOff>190499</xdr:rowOff>
    </xdr:from>
    <xdr:to>
      <xdr:col>12</xdr:col>
      <xdr:colOff>133350</xdr:colOff>
      <xdr:row>38</xdr:row>
      <xdr:rowOff>28574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581025</xdr:colOff>
      <xdr:row>9</xdr:row>
      <xdr:rowOff>147637</xdr:rowOff>
    </xdr:from>
    <xdr:to>
      <xdr:col>11</xdr:col>
      <xdr:colOff>314325</xdr:colOff>
      <xdr:row>24</xdr:row>
      <xdr:rowOff>33337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10</xdr:row>
      <xdr:rowOff>57150</xdr:rowOff>
    </xdr:from>
    <xdr:to>
      <xdr:col>11</xdr:col>
      <xdr:colOff>400050</xdr:colOff>
      <xdr:row>22</xdr:row>
      <xdr:rowOff>61912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10</xdr:row>
      <xdr:rowOff>19050</xdr:rowOff>
    </xdr:from>
    <xdr:to>
      <xdr:col>10</xdr:col>
      <xdr:colOff>295275</xdr:colOff>
      <xdr:row>24</xdr:row>
      <xdr:rowOff>95250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409575</xdr:colOff>
      <xdr:row>10</xdr:row>
      <xdr:rowOff>76200</xdr:rowOff>
    </xdr:from>
    <xdr:to>
      <xdr:col>10</xdr:col>
      <xdr:colOff>47625</xdr:colOff>
      <xdr:row>29</xdr:row>
      <xdr:rowOff>38100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228600</xdr:colOff>
      <xdr:row>9</xdr:row>
      <xdr:rowOff>190499</xdr:rowOff>
    </xdr:from>
    <xdr:to>
      <xdr:col>9</xdr:col>
      <xdr:colOff>590550</xdr:colOff>
      <xdr:row>28</xdr:row>
      <xdr:rowOff>161924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3</xdr:col>
      <xdr:colOff>285750</xdr:colOff>
      <xdr:row>4</xdr:row>
      <xdr:rowOff>161925</xdr:rowOff>
    </xdr:from>
    <xdr:to>
      <xdr:col>15</xdr:col>
      <xdr:colOff>285750</xdr:colOff>
      <xdr:row>19</xdr:row>
      <xdr:rowOff>104775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3</xdr:col>
      <xdr:colOff>504825</xdr:colOff>
      <xdr:row>5</xdr:row>
      <xdr:rowOff>47625</xdr:rowOff>
    </xdr:from>
    <xdr:to>
      <xdr:col>14</xdr:col>
      <xdr:colOff>581025</xdr:colOff>
      <xdr:row>19</xdr:row>
      <xdr:rowOff>200025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1038225</xdr:colOff>
      <xdr:row>5</xdr:row>
      <xdr:rowOff>47625</xdr:rowOff>
    </xdr:from>
    <xdr:to>
      <xdr:col>13</xdr:col>
      <xdr:colOff>552450</xdr:colOff>
      <xdr:row>17</xdr:row>
      <xdr:rowOff>180975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1819275</xdr:colOff>
      <xdr:row>14</xdr:row>
      <xdr:rowOff>0</xdr:rowOff>
    </xdr:from>
    <xdr:to>
      <xdr:col>10</xdr:col>
      <xdr:colOff>542925</xdr:colOff>
      <xdr:row>26</xdr:row>
      <xdr:rowOff>114300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47625</xdr:colOff>
      <xdr:row>13</xdr:row>
      <xdr:rowOff>152400</xdr:rowOff>
    </xdr:from>
    <xdr:to>
      <xdr:col>16</xdr:col>
      <xdr:colOff>28575</xdr:colOff>
      <xdr:row>28</xdr:row>
      <xdr:rowOff>141605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247650</xdr:colOff>
      <xdr:row>10</xdr:row>
      <xdr:rowOff>161925</xdr:rowOff>
    </xdr:from>
    <xdr:to>
      <xdr:col>6</xdr:col>
      <xdr:colOff>504825</xdr:colOff>
      <xdr:row>23</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2</xdr:col>
      <xdr:colOff>0</xdr:colOff>
      <xdr:row>17</xdr:row>
      <xdr:rowOff>0</xdr:rowOff>
    </xdr:from>
    <xdr:to>
      <xdr:col>8</xdr:col>
      <xdr:colOff>533400</xdr:colOff>
      <xdr:row>31</xdr:row>
      <xdr:rowOff>133350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400049</xdr:colOff>
      <xdr:row>5</xdr:row>
      <xdr:rowOff>171449</xdr:rowOff>
    </xdr:from>
    <xdr:to>
      <xdr:col>11</xdr:col>
      <xdr:colOff>609599</xdr:colOff>
      <xdr:row>18</xdr:row>
      <xdr:rowOff>76200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4</xdr:col>
      <xdr:colOff>76199</xdr:colOff>
      <xdr:row>5</xdr:row>
      <xdr:rowOff>161925</xdr:rowOff>
    </xdr:from>
    <xdr:to>
      <xdr:col>13</xdr:col>
      <xdr:colOff>161924</xdr:colOff>
      <xdr:row>18</xdr:row>
      <xdr:rowOff>28575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10</xdr:col>
      <xdr:colOff>0</xdr:colOff>
      <xdr:row>10</xdr:row>
      <xdr:rowOff>19050</xdr:rowOff>
    </xdr:from>
    <xdr:to>
      <xdr:col>19</xdr:col>
      <xdr:colOff>304800</xdr:colOff>
      <xdr:row>26</xdr:row>
      <xdr:rowOff>38102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30</xdr:row>
      <xdr:rowOff>0</xdr:rowOff>
    </xdr:from>
    <xdr:to>
      <xdr:col>20</xdr:col>
      <xdr:colOff>276225</xdr:colOff>
      <xdr:row>47</xdr:row>
      <xdr:rowOff>76201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6</xdr:col>
      <xdr:colOff>333375</xdr:colOff>
      <xdr:row>7</xdr:row>
      <xdr:rowOff>47625</xdr:rowOff>
    </xdr:from>
    <xdr:to>
      <xdr:col>15</xdr:col>
      <xdr:colOff>171450</xdr:colOff>
      <xdr:row>20</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200025</xdr:colOff>
      <xdr:row>21</xdr:row>
      <xdr:rowOff>38100</xdr:rowOff>
    </xdr:from>
    <xdr:to>
      <xdr:col>15</xdr:col>
      <xdr:colOff>85725</xdr:colOff>
      <xdr:row>33</xdr:row>
      <xdr:rowOff>57150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10</xdr:col>
      <xdr:colOff>0</xdr:colOff>
      <xdr:row>7</xdr:row>
      <xdr:rowOff>0</xdr:rowOff>
    </xdr:from>
    <xdr:to>
      <xdr:col>18</xdr:col>
      <xdr:colOff>419100</xdr:colOff>
      <xdr:row>25</xdr:row>
      <xdr:rowOff>171450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561975</xdr:colOff>
      <xdr:row>26</xdr:row>
      <xdr:rowOff>57150</xdr:rowOff>
    </xdr:from>
    <xdr:to>
      <xdr:col>18</xdr:col>
      <xdr:colOff>438150</xdr:colOff>
      <xdr:row>45</xdr:row>
      <xdr:rowOff>38100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523876</xdr:colOff>
      <xdr:row>13</xdr:row>
      <xdr:rowOff>85724</xdr:rowOff>
    </xdr:from>
    <xdr:to>
      <xdr:col>14</xdr:col>
      <xdr:colOff>598170</xdr:colOff>
      <xdr:row>28</xdr:row>
      <xdr:rowOff>190499</xdr:rowOff>
    </xdr:to>
    <xdr:graphicFrame macro="">
      <xdr:nvGraphicFramePr>
        <xdr:cNvPr id="6" name="Graf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rchive.defra.gov.uk/ESD/Accounts/EAASystem/EAA/EA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zlaffersova/Documents/_skolstvo/komentar%20platy%20VS%20a%20publikacna%20cinnost/RD_2016%20konecny%20moje%20uprav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zlaffersova/Documents/01_skolstvo/00_TEMY/02_financovanie%20VS/03_metodika%20dotacii/RD_2017-V30-web-upr_po%20korekcii.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6-Statistics\6-3%20Rural%20Development%20Report\6-3-2%20Indicators%202011\C19%20-%20Structure%20of%20the%20economy%20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RURAL%20DEVELOPMENT\RD%20REPORT\Edition%202008\Indicator%20files%202008\Background%20Files\EEA%20-%20O21\excel_files_JMO\LakesTotalPhosphorus1992_2005_JM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pplic/ENVINDIC/INDICATORS/Letter%20to%20Member%20Countries/Group%201(CZE,%20DNK,%20GRC,%20ISL,%20LUX,%20MEX,%20TUR)/N-balance%20sheet%20Email%20version.(8Mar2005)/Turke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urawal/private/ecfin/eco_indicators/EPC_Ja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michaela.rudyjova.000/AppData/Local/Microsoft/Windows/Temporary%20Internet%20Files/Content.Outlook/RH95V61V/Verejne%20vydavky%20na%20kulturu%20na%20Slovensku%20-%20d&#225;ta%2020191015%20(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michaela.rudyjova.000/AppData/Local/Microsoft/Windows/Temporary%20Internet%20Files/Content.Outlook/RH95V61V/V&#253;davky%20na%20kult&#250;ru%20z%20dota&#269;n&#253;ch%20fondov%2020191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michaela.rudyjova.000/AppData/Local/Microsoft/Windows/Temporary%20Internet%20Files/Content.Outlook/RH95V61V/Datova%20priloha%202.5%20Vydavky%20domacnosti.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michaela.rudyjova.000/AppData/Local/Microsoft/Windows/Temporary%20Internet%20Files/Content.Outlook/RH95V61V/rev&#237;zia%20texty/domacnosti%20spotreba%20kultury/vydavky%20domacnosti%202015%20201909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URAL%20DEVELOPMENT\RD%20DATABASES%20&amp;%20FILES\RDDB\Production\validated%20files\Input%20Tables\EMPL95.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H&#225;rok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michaela.rudyjova.000/AppData/Local/Microsoft/Windows/Temporary%20Internet%20Files/Content.Outlook/RH95V61V/Datova%20priloha%2020191018%20ZB%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Jannicke\projects-NIVA\EEA\Tasks\Task%2026%20Indicators\assessment%202007\CSI020\Rivers\files_JMO\Orthophosphate_JM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Jannicke\projects-NIVA\EEA\Tasks\Task%2026%20Indicators\assessment%202007\CSI020\Groundwater\files_JMO\dbo_indicator_CSI020_NO3_JM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URAL%20DEVELOPMENT\RDP%202007-2013\LFA%20redefinition\2008%20Commission%20proposal\L2%20contribution\Indicators%20for%20second%20level\Yield%20and%20stocking%20density\Copy%20of%20cyield_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URAL%20DEVELOPMENT\RD%20REPORT\Edition%202008\Indicator%20files%202008\Background%20Files\EEA%20-%20O21\excel_files_JMO\CSI020_rivers_OP_2007122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zlaffersova/Documents/01_skolstvo/00_PROJEKTY/01_VS%20platy%20vs.%20publikacie/metodika%20dotacii%20od%20MSVVaS/RD_2016%20konecny%20moje%20uprav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ngelfn/AppData/Local/Microsoft/Windows/Temporary%20Internet%20Files/Content.Outlook/WP0ORXK7/CSI20_Fig01_August2014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Jannicke\projects-NIVA\EEA\Tasks\Task%2026%20Indicators\assessment%202007\Lakes\files_JMO\LakesNitrate1992_2005_JM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changes since Nov 99"/>
      <sheetName val="FinalValueTable"/>
      <sheetName val="Value"/>
      <sheetName val="FinalVolumeTable"/>
      <sheetName val="FertVols"/>
      <sheetName val="Volume"/>
      <sheetName val="CONTROL"/>
      <sheetName val="Mapping1"/>
      <sheetName val="Mapping2"/>
      <sheetName val="Calculation1"/>
      <sheetName val="Calculation2"/>
      <sheetName val="Value1"/>
      <sheetName val="Value2"/>
      <sheetName val="BasicPriceAccount"/>
      <sheetName val="Volyoy"/>
      <sheetName val="Volume1"/>
      <sheetName val="Volume2"/>
      <sheetName val="EAAyony"/>
      <sheetName val="Labour volume"/>
      <sheetName val="Log"/>
      <sheetName val="AAA-EAAcheck"/>
      <sheetName val="LinkToCurrentPrice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T3-vstupy"/>
      <sheetName val="T7a-val"/>
      <sheetName val="T4-štruk_077"/>
      <sheetName val="sumar bezne"/>
      <sheetName val="Korekcia-2015"/>
      <sheetName val="sumar bezne s korekciou"/>
      <sheetName val="T7-mzdy"/>
      <sheetName val="T8-TaS"/>
      <sheetName val="T14-VVZ"/>
      <sheetName val="T13-sumár-špec"/>
      <sheetName val="T14b-podiely"/>
      <sheetName val="T6b-výkon"/>
      <sheetName val="T6c-výkon-fak"/>
      <sheetName val="T19-počty študentov"/>
      <sheetName val="T5b-studenti"/>
      <sheetName val="T6a-abs"/>
      <sheetName val="T5a-abs"/>
      <sheetName val="T16-KKŠ"/>
      <sheetName val="T2-KO"/>
      <sheetName val="T2-KAP"/>
      <sheetName val="T20-Publik"/>
      <sheetName val="T14c-vstup_DG-ZG"/>
      <sheetName val="T14a-KA"/>
      <sheetName val="T14d-Drš"/>
      <sheetName val="T20a-EPC"/>
      <sheetName val="T20b-EUC"/>
      <sheetName val="T21-Mobility"/>
      <sheetName val="T17-Klinické-Zahr_lek"/>
      <sheetName val="T22-praxe"/>
      <sheetName val="T23-špecifické_potreby"/>
      <sheetName val="T12-špecifiká"/>
      <sheetName val="T2-odbory_predmety"/>
      <sheetName val="T9-kultúra-šport"/>
      <sheetName val="T9a_rozpis na TJ,ŠK"/>
      <sheetName val="T10-prev_ŠD"/>
      <sheetName val="T11-sumár_ŠD"/>
      <sheetName val="T15-štipendiá-soc-Drš"/>
      <sheetName val="T18-Mot_štip"/>
    </sheetNames>
    <sheetDataSet>
      <sheetData sheetId="0"/>
      <sheetData sheetId="1">
        <row r="12">
          <cell r="C12">
            <v>0.35199999999999998</v>
          </cell>
        </row>
        <row r="39">
          <cell r="C39">
            <v>21202207</v>
          </cell>
        </row>
        <row r="73">
          <cell r="C73">
            <v>144184822</v>
          </cell>
        </row>
        <row r="80">
          <cell r="C80">
            <v>0.95</v>
          </cell>
        </row>
        <row r="88">
          <cell r="C88">
            <v>0.22500000000000001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T1-RD2017-opr_RD_2016"/>
      <sheetName val="T1-RD2017-opr_RD_2017-DZ"/>
      <sheetName val="T1-RD2017-opr_RD_2016 (%)"/>
      <sheetName val="T2-KO"/>
      <sheetName val="T2-KAP"/>
      <sheetName val="T2-odbory_predmety"/>
      <sheetName val="T3-vstupy"/>
      <sheetName val="T4-štruk_077"/>
      <sheetName val="T5a-abs"/>
      <sheetName val="T5b-studenti"/>
      <sheetName val="T6a-abs"/>
      <sheetName val="T6b-výkon"/>
      <sheetName val="T6c-výkon-fak"/>
      <sheetName val="T7-mzdy"/>
      <sheetName val="T8-TaS"/>
      <sheetName val="T9-kultúra-šport"/>
      <sheetName val="T9a_rozpis na TJ,ŠK"/>
      <sheetName val="T10-prev_ŠD"/>
      <sheetName val="T11-sumár_ŠD"/>
      <sheetName val="T12-špecifiká"/>
      <sheetName val="T13-sumár-špec"/>
      <sheetName val="T14-VVZ"/>
      <sheetName val="T14a-KA"/>
      <sheetName val="T14b-podiely"/>
      <sheetName val="T14c-vstup_DG-ZG"/>
      <sheetName val="T14d-Drš"/>
      <sheetName val="T14e-tímy"/>
      <sheetName val="T15-štipendiá-soc"/>
      <sheetName val="T16-KKŠ"/>
      <sheetName val="T17-Klinické-Zahr_lek"/>
      <sheetName val="T18-Mot_štip"/>
      <sheetName val="T19-počty študentov"/>
      <sheetName val="T20-Publik"/>
      <sheetName val="T20a-EPC"/>
      <sheetName val="T20b-EUC"/>
      <sheetName val="T21-Mobility"/>
      <sheetName val="T22-praxe"/>
      <sheetName val="T23-špecifické_potreby"/>
      <sheetName val="T24-rozvoj"/>
    </sheetNames>
    <sheetDataSet>
      <sheetData sheetId="0"/>
      <sheetData sheetId="1"/>
      <sheetData sheetId="2"/>
      <sheetData sheetId="3"/>
      <sheetData sheetId="4">
        <row r="5">
          <cell r="B5">
            <v>1</v>
          </cell>
        </row>
      </sheetData>
      <sheetData sheetId="5"/>
      <sheetData sheetId="6">
        <row r="4">
          <cell r="A4">
            <v>201251</v>
          </cell>
        </row>
      </sheetData>
      <sheetData sheetId="7">
        <row r="6">
          <cell r="C6">
            <v>467876678</v>
          </cell>
        </row>
        <row r="71">
          <cell r="C71">
            <v>780000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a by sector all the years"/>
      <sheetName val="gva calculations"/>
      <sheetName val="graphs"/>
      <sheetName val="calculations_nama"/>
      <sheetName val="nama_nace_06-C"/>
      <sheetName val="data_GVA_nuts2-nuts3"/>
      <sheetName val="table NUTS2_NUTS3"/>
    </sheetNames>
    <sheetDataSet>
      <sheetData sheetId="0">
        <row r="1">
          <cell r="B1" t="str">
            <v>TIME</v>
          </cell>
          <cell r="C1" t="str">
            <v>NAME OF FORMER VARIABLE</v>
          </cell>
          <cell r="D1" t="str">
            <v>CTRY</v>
          </cell>
          <cell r="E1" t="str">
            <v>CTRY NUM</v>
          </cell>
          <cell r="F1" t="str">
            <v>NACE_R1</v>
          </cell>
          <cell r="G1" t="str">
            <v>SUM_of_ColumnRURAL</v>
          </cell>
          <cell r="H1" t="str">
            <v>COUNT_of_ColumnRURAL</v>
          </cell>
          <cell r="I1" t="str">
            <v>SUM_of_ColumnINTERMEDIATE</v>
          </cell>
          <cell r="J1" t="str">
            <v>COUNT_of_ColumnINTERMEDIATE</v>
          </cell>
          <cell r="K1" t="str">
            <v>SUM_of_ColumnURBAN</v>
          </cell>
          <cell r="L1" t="str">
            <v>COUNT_of_ColumnURBAN</v>
          </cell>
          <cell r="O1" t="str">
            <v>TIME</v>
          </cell>
          <cell r="P1" t="str">
            <v>NAME OF FORMER VARIABLE</v>
          </cell>
          <cell r="Q1" t="str">
            <v>CTRY</v>
          </cell>
          <cell r="R1" t="str">
            <v>CTRY NUM</v>
          </cell>
          <cell r="S1" t="str">
            <v>NACE_R1</v>
          </cell>
          <cell r="T1" t="str">
            <v>SUM_of_ColumnRURAL</v>
          </cell>
          <cell r="U1" t="str">
            <v>COUNT_of_ColumnRURAL</v>
          </cell>
          <cell r="V1" t="str">
            <v>SUM_of_ColumnINTERMEDIATE</v>
          </cell>
          <cell r="W1" t="str">
            <v>COUNT_of_ColumnINTERMEDIATE</v>
          </cell>
          <cell r="X1" t="str">
            <v>SUM_of_ColumnURBAN</v>
          </cell>
          <cell r="Y1" t="str">
            <v>COUNT_of_ColumnURBAN</v>
          </cell>
          <cell r="AB1" t="str">
            <v>TIME</v>
          </cell>
          <cell r="AC1" t="str">
            <v>CTRY</v>
          </cell>
          <cell r="AD1" t="str">
            <v>CTRY NUM</v>
          </cell>
          <cell r="AE1" t="str">
            <v>NACE_R1</v>
          </cell>
          <cell r="AF1" t="str">
            <v>UNIT</v>
          </cell>
          <cell r="AG1" t="str">
            <v>SUM_of_ColumnRURAL</v>
          </cell>
          <cell r="AH1" t="str">
            <v>COUNT_of_ColumnRURAL</v>
          </cell>
          <cell r="AI1" t="str">
            <v>SUM_of_ColumnINTERMEDIATE</v>
          </cell>
          <cell r="AJ1" t="str">
            <v>COUNT_of_ColumnINTERMEDIATE</v>
          </cell>
          <cell r="AK1" t="str">
            <v>SUM_of_ColumnURBAN</v>
          </cell>
          <cell r="AL1" t="str">
            <v>COUNT_of_ColumnURBAN</v>
          </cell>
          <cell r="AO1" t="str">
            <v>TIME</v>
          </cell>
          <cell r="AP1" t="str">
            <v>NAME OF FORMER VARIABLE</v>
          </cell>
          <cell r="AQ1" t="str">
            <v>CTRY</v>
          </cell>
          <cell r="AR1" t="str">
            <v>CTRY NUM</v>
          </cell>
          <cell r="AS1" t="str">
            <v>NACE_R1</v>
          </cell>
          <cell r="AT1" t="str">
            <v>SUM_of_ColumnRURAL</v>
          </cell>
          <cell r="AU1" t="str">
            <v>COUNT_of_ColumnRURAL</v>
          </cell>
          <cell r="AV1" t="str">
            <v>SUM_of_ColumnINTERMEDIATE</v>
          </cell>
          <cell r="AW1" t="str">
            <v>COUNT_of_ColumnINTERMEDIATE</v>
          </cell>
          <cell r="AX1" t="str">
            <v>SUM_of_ColumnURBAN</v>
          </cell>
          <cell r="AY1" t="str">
            <v>COUNT_of_ColumnURBAN</v>
          </cell>
        </row>
        <row r="2">
          <cell r="A2">
            <v>1</v>
          </cell>
          <cell r="B2" t="str">
            <v>2000A00</v>
          </cell>
          <cell r="C2" t="str">
            <v>GVA_2011</v>
          </cell>
          <cell r="D2" t="str">
            <v>BE</v>
          </cell>
          <cell r="E2" t="str">
            <v>1-BE</v>
          </cell>
          <cell r="F2" t="str">
            <v>A_B</v>
          </cell>
          <cell r="G2">
            <v>605.5</v>
          </cell>
          <cell r="H2">
            <v>13</v>
          </cell>
          <cell r="I2">
            <v>1089.7</v>
          </cell>
          <cell r="J2">
            <v>13</v>
          </cell>
          <cell r="K2">
            <v>1401.8</v>
          </cell>
          <cell r="L2">
            <v>18</v>
          </cell>
          <cell r="N2">
            <v>1</v>
          </cell>
          <cell r="O2" t="str">
            <v>2000A00</v>
          </cell>
          <cell r="P2" t="str">
            <v>GVA_2011</v>
          </cell>
          <cell r="Q2" t="str">
            <v>BE</v>
          </cell>
          <cell r="R2" t="str">
            <v>1-BE</v>
          </cell>
          <cell r="S2" t="str">
            <v>C-F</v>
          </cell>
          <cell r="T2">
            <v>3323.8</v>
          </cell>
          <cell r="U2">
            <v>13</v>
          </cell>
          <cell r="V2">
            <v>13717.7</v>
          </cell>
          <cell r="W2">
            <v>13</v>
          </cell>
          <cell r="X2">
            <v>43641.4</v>
          </cell>
          <cell r="Y2">
            <v>18</v>
          </cell>
          <cell r="AA2">
            <v>1</v>
          </cell>
          <cell r="AB2" t="str">
            <v>2000A00</v>
          </cell>
          <cell r="AC2" t="str">
            <v>BE</v>
          </cell>
          <cell r="AD2" t="str">
            <v>1-BE</v>
          </cell>
          <cell r="AE2" t="str">
            <v>G-P</v>
          </cell>
          <cell r="AF2" t="str">
            <v>MIO_EUR</v>
          </cell>
          <cell r="AG2">
            <v>8425.6</v>
          </cell>
          <cell r="AH2">
            <v>13</v>
          </cell>
          <cell r="AI2">
            <v>27452.799999999999</v>
          </cell>
          <cell r="AJ2">
            <v>13</v>
          </cell>
          <cell r="AK2">
            <v>124522.9</v>
          </cell>
          <cell r="AL2">
            <v>18</v>
          </cell>
          <cell r="AN2">
            <v>1</v>
          </cell>
          <cell r="AO2" t="str">
            <v>2000A00</v>
          </cell>
          <cell r="AP2" t="str">
            <v>GVA_2011</v>
          </cell>
          <cell r="AQ2" t="str">
            <v>BE</v>
          </cell>
          <cell r="AR2" t="str">
            <v>1-BE</v>
          </cell>
          <cell r="AS2" t="str">
            <v>TOTAL</v>
          </cell>
          <cell r="AT2">
            <v>12354.9</v>
          </cell>
          <cell r="AU2">
            <v>13</v>
          </cell>
          <cell r="AV2">
            <v>42260.2</v>
          </cell>
          <cell r="AW2">
            <v>13</v>
          </cell>
          <cell r="AX2">
            <v>169566.1</v>
          </cell>
          <cell r="AY2">
            <v>18</v>
          </cell>
        </row>
        <row r="3">
          <cell r="A3">
            <v>2</v>
          </cell>
          <cell r="B3" t="str">
            <v>2001A00</v>
          </cell>
          <cell r="C3" t="str">
            <v>GVA_2011</v>
          </cell>
          <cell r="D3" t="str">
            <v>BE</v>
          </cell>
          <cell r="E3" t="str">
            <v>1-BE</v>
          </cell>
          <cell r="F3" t="str">
            <v>A_B</v>
          </cell>
          <cell r="G3">
            <v>581.9</v>
          </cell>
          <cell r="H3">
            <v>13</v>
          </cell>
          <cell r="I3">
            <v>1076.7</v>
          </cell>
          <cell r="J3">
            <v>13</v>
          </cell>
          <cell r="K3">
            <v>1401.8</v>
          </cell>
          <cell r="L3">
            <v>18</v>
          </cell>
          <cell r="N3">
            <v>2</v>
          </cell>
          <cell r="O3" t="str">
            <v>2001A00</v>
          </cell>
          <cell r="P3" t="str">
            <v>GVA_2011</v>
          </cell>
          <cell r="Q3" t="str">
            <v>BE</v>
          </cell>
          <cell r="R3" t="str">
            <v>1-BE</v>
          </cell>
          <cell r="S3" t="str">
            <v>C-F</v>
          </cell>
          <cell r="T3">
            <v>3346.5</v>
          </cell>
          <cell r="U3">
            <v>13</v>
          </cell>
          <cell r="V3">
            <v>13983</v>
          </cell>
          <cell r="W3">
            <v>13</v>
          </cell>
          <cell r="X3">
            <v>43303.1</v>
          </cell>
          <cell r="Y3">
            <v>18</v>
          </cell>
          <cell r="AA3">
            <v>2</v>
          </cell>
          <cell r="AB3" t="str">
            <v>2001A00</v>
          </cell>
          <cell r="AC3" t="str">
            <v>BE</v>
          </cell>
          <cell r="AD3" t="str">
            <v>1-BE</v>
          </cell>
          <cell r="AE3" t="str">
            <v>G-P</v>
          </cell>
          <cell r="AF3" t="str">
            <v>MIO_EUR</v>
          </cell>
          <cell r="AG3">
            <v>8883.1</v>
          </cell>
          <cell r="AH3">
            <v>13</v>
          </cell>
          <cell r="AI3">
            <v>28542.5</v>
          </cell>
          <cell r="AJ3">
            <v>13</v>
          </cell>
          <cell r="AK3">
            <v>130777</v>
          </cell>
          <cell r="AL3">
            <v>18</v>
          </cell>
          <cell r="AN3">
            <v>2</v>
          </cell>
          <cell r="AO3" t="str">
            <v>2001A00</v>
          </cell>
          <cell r="AP3" t="str">
            <v>GVA_2011</v>
          </cell>
          <cell r="AQ3" t="str">
            <v>BE</v>
          </cell>
          <cell r="AR3" t="str">
            <v>1-BE</v>
          </cell>
          <cell r="AS3" t="str">
            <v>TOTAL</v>
          </cell>
          <cell r="AT3">
            <v>12811.5</v>
          </cell>
          <cell r="AU3">
            <v>13</v>
          </cell>
          <cell r="AV3">
            <v>43602.2</v>
          </cell>
          <cell r="AW3">
            <v>13</v>
          </cell>
          <cell r="AX3">
            <v>175481.9</v>
          </cell>
          <cell r="AY3">
            <v>18</v>
          </cell>
        </row>
        <row r="4">
          <cell r="A4">
            <v>3</v>
          </cell>
          <cell r="B4" t="str">
            <v>2002A00</v>
          </cell>
          <cell r="C4" t="str">
            <v>GVA_2011</v>
          </cell>
          <cell r="D4" t="str">
            <v>BE</v>
          </cell>
          <cell r="E4" t="str">
            <v>1-BE</v>
          </cell>
          <cell r="F4" t="str">
            <v>A_B</v>
          </cell>
          <cell r="G4">
            <v>551.4</v>
          </cell>
          <cell r="H4">
            <v>13</v>
          </cell>
          <cell r="I4">
            <v>984.4</v>
          </cell>
          <cell r="J4">
            <v>13</v>
          </cell>
          <cell r="K4">
            <v>1285.0999999999999</v>
          </cell>
          <cell r="L4">
            <v>18</v>
          </cell>
          <cell r="N4">
            <v>3</v>
          </cell>
          <cell r="O4" t="str">
            <v>2002A00</v>
          </cell>
          <cell r="P4" t="str">
            <v>GVA_2011</v>
          </cell>
          <cell r="Q4" t="str">
            <v>BE</v>
          </cell>
          <cell r="R4" t="str">
            <v>1-BE</v>
          </cell>
          <cell r="S4" t="str">
            <v>C-F</v>
          </cell>
          <cell r="T4">
            <v>3446.8</v>
          </cell>
          <cell r="U4">
            <v>13</v>
          </cell>
          <cell r="V4">
            <v>14334.3</v>
          </cell>
          <cell r="W4">
            <v>13</v>
          </cell>
          <cell r="X4">
            <v>43371.8</v>
          </cell>
          <cell r="Y4">
            <v>18</v>
          </cell>
          <cell r="AA4">
            <v>3</v>
          </cell>
          <cell r="AB4" t="str">
            <v>2002A00</v>
          </cell>
          <cell r="AC4" t="str">
            <v>BE</v>
          </cell>
          <cell r="AD4" t="str">
            <v>1-BE</v>
          </cell>
          <cell r="AE4" t="str">
            <v>G-P</v>
          </cell>
          <cell r="AF4" t="str">
            <v>MIO_EUR</v>
          </cell>
          <cell r="AG4">
            <v>9280.2000000000007</v>
          </cell>
          <cell r="AH4">
            <v>13</v>
          </cell>
          <cell r="AI4">
            <v>30166.3</v>
          </cell>
          <cell r="AJ4">
            <v>13</v>
          </cell>
          <cell r="AK4">
            <v>136051.1</v>
          </cell>
          <cell r="AL4">
            <v>18</v>
          </cell>
          <cell r="AN4">
            <v>3</v>
          </cell>
          <cell r="AO4" t="str">
            <v>2002A00</v>
          </cell>
          <cell r="AP4" t="str">
            <v>GVA_2011</v>
          </cell>
          <cell r="AQ4" t="str">
            <v>BE</v>
          </cell>
          <cell r="AR4" t="str">
            <v>1-BE</v>
          </cell>
          <cell r="AS4" t="str">
            <v>TOTAL</v>
          </cell>
          <cell r="AT4">
            <v>13278.4</v>
          </cell>
          <cell r="AU4">
            <v>13</v>
          </cell>
          <cell r="AV4">
            <v>45485</v>
          </cell>
          <cell r="AW4">
            <v>13</v>
          </cell>
          <cell r="AX4">
            <v>180708</v>
          </cell>
          <cell r="AY4">
            <v>18</v>
          </cell>
        </row>
        <row r="5">
          <cell r="A5">
            <v>4</v>
          </cell>
          <cell r="B5" t="str">
            <v>2003A00</v>
          </cell>
          <cell r="C5" t="str">
            <v>GVA_2011</v>
          </cell>
          <cell r="D5" t="str">
            <v>BE</v>
          </cell>
          <cell r="E5" t="str">
            <v>1-BE</v>
          </cell>
          <cell r="F5" t="str">
            <v>A_B</v>
          </cell>
          <cell r="G5">
            <v>547.1</v>
          </cell>
          <cell r="H5">
            <v>13</v>
          </cell>
          <cell r="I5">
            <v>959.6</v>
          </cell>
          <cell r="J5">
            <v>13</v>
          </cell>
          <cell r="K5">
            <v>1257.0999999999999</v>
          </cell>
          <cell r="L5">
            <v>18</v>
          </cell>
          <cell r="N5">
            <v>4</v>
          </cell>
          <cell r="O5" t="str">
            <v>2003A00</v>
          </cell>
          <cell r="P5" t="str">
            <v>GVA_2011</v>
          </cell>
          <cell r="Q5" t="str">
            <v>BE</v>
          </cell>
          <cell r="R5" t="str">
            <v>1-BE</v>
          </cell>
          <cell r="S5" t="str">
            <v>C-F</v>
          </cell>
          <cell r="T5">
            <v>3349.3</v>
          </cell>
          <cell r="U5">
            <v>13</v>
          </cell>
          <cell r="V5">
            <v>14675</v>
          </cell>
          <cell r="W5">
            <v>13</v>
          </cell>
          <cell r="X5">
            <v>43107.7</v>
          </cell>
          <cell r="Y5">
            <v>18</v>
          </cell>
          <cell r="AA5">
            <v>4</v>
          </cell>
          <cell r="AB5" t="str">
            <v>2003A00</v>
          </cell>
          <cell r="AC5" t="str">
            <v>BE</v>
          </cell>
          <cell r="AD5" t="str">
            <v>1-BE</v>
          </cell>
          <cell r="AE5" t="str">
            <v>G-P</v>
          </cell>
          <cell r="AF5" t="str">
            <v>MIO_EUR</v>
          </cell>
          <cell r="AG5">
            <v>9637.6</v>
          </cell>
          <cell r="AH5">
            <v>13</v>
          </cell>
          <cell r="AI5">
            <v>31273.9</v>
          </cell>
          <cell r="AJ5">
            <v>13</v>
          </cell>
          <cell r="AK5">
            <v>141854.39999999999</v>
          </cell>
          <cell r="AL5">
            <v>18</v>
          </cell>
          <cell r="AN5">
            <v>4</v>
          </cell>
          <cell r="AO5" t="str">
            <v>2003A00</v>
          </cell>
          <cell r="AP5" t="str">
            <v>GVA_2011</v>
          </cell>
          <cell r="AQ5" t="str">
            <v>BE</v>
          </cell>
          <cell r="AR5" t="str">
            <v>1-BE</v>
          </cell>
          <cell r="AS5" t="str">
            <v>TOTAL</v>
          </cell>
          <cell r="AT5">
            <v>13534</v>
          </cell>
          <cell r="AU5">
            <v>13</v>
          </cell>
          <cell r="AV5">
            <v>46908.5</v>
          </cell>
          <cell r="AW5">
            <v>13</v>
          </cell>
          <cell r="AX5">
            <v>186219.2</v>
          </cell>
          <cell r="AY5">
            <v>18</v>
          </cell>
        </row>
        <row r="6">
          <cell r="A6">
            <v>5</v>
          </cell>
          <cell r="B6" t="str">
            <v>2004A00</v>
          </cell>
          <cell r="C6" t="str">
            <v>GVA_2011</v>
          </cell>
          <cell r="D6" t="str">
            <v>BE</v>
          </cell>
          <cell r="E6" t="str">
            <v>1-BE</v>
          </cell>
          <cell r="F6" t="str">
            <v>A_B</v>
          </cell>
          <cell r="G6">
            <v>578.20000000000005</v>
          </cell>
          <cell r="H6">
            <v>13</v>
          </cell>
          <cell r="I6">
            <v>1017.2</v>
          </cell>
          <cell r="J6">
            <v>13</v>
          </cell>
          <cell r="K6">
            <v>1283.8</v>
          </cell>
          <cell r="L6">
            <v>18</v>
          </cell>
          <cell r="N6">
            <v>5</v>
          </cell>
          <cell r="O6" t="str">
            <v>2004A00</v>
          </cell>
          <cell r="P6" t="str">
            <v>GVA_2011</v>
          </cell>
          <cell r="Q6" t="str">
            <v>BE</v>
          </cell>
          <cell r="R6" t="str">
            <v>1-BE</v>
          </cell>
          <cell r="S6" t="str">
            <v>C-F</v>
          </cell>
          <cell r="T6">
            <v>3523.3</v>
          </cell>
          <cell r="U6">
            <v>13</v>
          </cell>
          <cell r="V6">
            <v>15121.9</v>
          </cell>
          <cell r="W6">
            <v>13</v>
          </cell>
          <cell r="X6">
            <v>45028</v>
          </cell>
          <cell r="Y6">
            <v>18</v>
          </cell>
          <cell r="AA6">
            <v>5</v>
          </cell>
          <cell r="AB6" t="str">
            <v>2004A00</v>
          </cell>
          <cell r="AC6" t="str">
            <v>BE</v>
          </cell>
          <cell r="AD6" t="str">
            <v>1-BE</v>
          </cell>
          <cell r="AE6" t="str">
            <v>G-P</v>
          </cell>
          <cell r="AF6" t="str">
            <v>MIO_EUR</v>
          </cell>
          <cell r="AG6">
            <v>10003.1</v>
          </cell>
          <cell r="AH6">
            <v>13</v>
          </cell>
          <cell r="AI6">
            <v>32863.5</v>
          </cell>
          <cell r="AJ6">
            <v>13</v>
          </cell>
          <cell r="AK6">
            <v>149550.20000000001</v>
          </cell>
          <cell r="AL6">
            <v>18</v>
          </cell>
          <cell r="AN6">
            <v>5</v>
          </cell>
          <cell r="AO6" t="str">
            <v>2004A00</v>
          </cell>
          <cell r="AP6" t="str">
            <v>GVA_2011</v>
          </cell>
          <cell r="AQ6" t="str">
            <v>BE</v>
          </cell>
          <cell r="AR6" t="str">
            <v>1-BE</v>
          </cell>
          <cell r="AS6" t="str">
            <v>TOTAL</v>
          </cell>
          <cell r="AT6">
            <v>14104.6</v>
          </cell>
          <cell r="AU6">
            <v>13</v>
          </cell>
          <cell r="AV6">
            <v>49002.6</v>
          </cell>
          <cell r="AW6">
            <v>13</v>
          </cell>
          <cell r="AX6">
            <v>195862</v>
          </cell>
          <cell r="AY6">
            <v>18</v>
          </cell>
        </row>
        <row r="7">
          <cell r="A7">
            <v>6</v>
          </cell>
          <cell r="B7" t="str">
            <v>2005A00</v>
          </cell>
          <cell r="C7" t="str">
            <v>GVA_2011</v>
          </cell>
          <cell r="D7" t="str">
            <v>BE</v>
          </cell>
          <cell r="E7" t="str">
            <v>1-BE</v>
          </cell>
          <cell r="F7" t="str">
            <v>A_B</v>
          </cell>
          <cell r="G7">
            <v>458.4</v>
          </cell>
          <cell r="H7">
            <v>13</v>
          </cell>
          <cell r="I7">
            <v>788.6</v>
          </cell>
          <cell r="J7">
            <v>13</v>
          </cell>
          <cell r="K7">
            <v>991.9</v>
          </cell>
          <cell r="L7">
            <v>18</v>
          </cell>
          <cell r="N7">
            <v>6</v>
          </cell>
          <cell r="O7" t="str">
            <v>2005A00</v>
          </cell>
          <cell r="P7" t="str">
            <v>GVA_2011</v>
          </cell>
          <cell r="Q7" t="str">
            <v>BE</v>
          </cell>
          <cell r="R7" t="str">
            <v>1-BE</v>
          </cell>
          <cell r="S7" t="str">
            <v>C-F</v>
          </cell>
          <cell r="T7">
            <v>3631.5</v>
          </cell>
          <cell r="U7">
            <v>13</v>
          </cell>
          <cell r="V7">
            <v>15422.2</v>
          </cell>
          <cell r="W7">
            <v>13</v>
          </cell>
          <cell r="X7">
            <v>45914.2</v>
          </cell>
          <cell r="Y7">
            <v>18</v>
          </cell>
          <cell r="AA7">
            <v>6</v>
          </cell>
          <cell r="AB7" t="str">
            <v>2005A00</v>
          </cell>
          <cell r="AC7" t="str">
            <v>BE</v>
          </cell>
          <cell r="AD7" t="str">
            <v>1-BE</v>
          </cell>
          <cell r="AE7" t="str">
            <v>G-P</v>
          </cell>
          <cell r="AF7" t="str">
            <v>MIO_EUR</v>
          </cell>
          <cell r="AG7">
            <v>10538.5</v>
          </cell>
          <cell r="AH7">
            <v>13</v>
          </cell>
          <cell r="AI7">
            <v>34504.9</v>
          </cell>
          <cell r="AJ7">
            <v>13</v>
          </cell>
          <cell r="AK7">
            <v>157435.1</v>
          </cell>
          <cell r="AL7">
            <v>18</v>
          </cell>
          <cell r="AN7">
            <v>6</v>
          </cell>
          <cell r="AO7" t="str">
            <v>2005A00</v>
          </cell>
          <cell r="AP7" t="str">
            <v>GVA_2011</v>
          </cell>
          <cell r="AQ7" t="str">
            <v>BE</v>
          </cell>
          <cell r="AR7" t="str">
            <v>1-BE</v>
          </cell>
          <cell r="AS7" t="str">
            <v>TOTAL</v>
          </cell>
          <cell r="AT7">
            <v>14628.4</v>
          </cell>
          <cell r="AU7">
            <v>13</v>
          </cell>
          <cell r="AV7">
            <v>50715.7</v>
          </cell>
          <cell r="AW7">
            <v>13</v>
          </cell>
          <cell r="AX7">
            <v>204341.2</v>
          </cell>
          <cell r="AY7">
            <v>18</v>
          </cell>
        </row>
        <row r="8">
          <cell r="A8">
            <v>7</v>
          </cell>
          <cell r="B8" t="str">
            <v>2006A00</v>
          </cell>
          <cell r="C8" t="str">
            <v>GVA_2011</v>
          </cell>
          <cell r="D8" t="str">
            <v>BE</v>
          </cell>
          <cell r="E8" t="str">
            <v>1-BE</v>
          </cell>
          <cell r="F8" t="str">
            <v>A_B</v>
          </cell>
          <cell r="G8">
            <v>513.1</v>
          </cell>
          <cell r="H8">
            <v>13</v>
          </cell>
          <cell r="I8">
            <v>897.3</v>
          </cell>
          <cell r="J8">
            <v>13</v>
          </cell>
          <cell r="K8">
            <v>1150.3</v>
          </cell>
          <cell r="L8">
            <v>18</v>
          </cell>
          <cell r="N8">
            <v>7</v>
          </cell>
          <cell r="O8" t="str">
            <v>2006A00</v>
          </cell>
          <cell r="P8" t="str">
            <v>GVA_2011</v>
          </cell>
          <cell r="Q8" t="str">
            <v>BE</v>
          </cell>
          <cell r="R8" t="str">
            <v>1-BE</v>
          </cell>
          <cell r="S8" t="str">
            <v>C-F</v>
          </cell>
          <cell r="T8">
            <v>3949.8</v>
          </cell>
          <cell r="U8">
            <v>13</v>
          </cell>
          <cell r="V8">
            <v>16285.7</v>
          </cell>
          <cell r="W8">
            <v>13</v>
          </cell>
          <cell r="X8">
            <v>47884.3</v>
          </cell>
          <cell r="Y8">
            <v>18</v>
          </cell>
          <cell r="AA8">
            <v>7</v>
          </cell>
          <cell r="AB8" t="str">
            <v>2006A00</v>
          </cell>
          <cell r="AC8" t="str">
            <v>BE</v>
          </cell>
          <cell r="AD8" t="str">
            <v>1-BE</v>
          </cell>
          <cell r="AE8" t="str">
            <v>G-P</v>
          </cell>
          <cell r="AF8" t="str">
            <v>MIO_EUR</v>
          </cell>
          <cell r="AG8">
            <v>11118.1</v>
          </cell>
          <cell r="AH8">
            <v>13</v>
          </cell>
          <cell r="AI8">
            <v>36335.800000000003</v>
          </cell>
          <cell r="AJ8">
            <v>13</v>
          </cell>
          <cell r="AK8">
            <v>164995.5</v>
          </cell>
          <cell r="AL8">
            <v>18</v>
          </cell>
          <cell r="AN8">
            <v>7</v>
          </cell>
          <cell r="AO8" t="str">
            <v>2006A00</v>
          </cell>
          <cell r="AP8" t="str">
            <v>GVA_2011</v>
          </cell>
          <cell r="AQ8" t="str">
            <v>BE</v>
          </cell>
          <cell r="AR8" t="str">
            <v>1-BE</v>
          </cell>
          <cell r="AS8" t="str">
            <v>TOTAL</v>
          </cell>
          <cell r="AT8">
            <v>15581</v>
          </cell>
          <cell r="AU8">
            <v>13</v>
          </cell>
          <cell r="AV8">
            <v>53518.8</v>
          </cell>
          <cell r="AW8">
            <v>13</v>
          </cell>
          <cell r="AX8">
            <v>214030.1</v>
          </cell>
          <cell r="AY8">
            <v>18</v>
          </cell>
        </row>
        <row r="9">
          <cell r="A9">
            <v>8</v>
          </cell>
          <cell r="B9" t="str">
            <v>2007A00</v>
          </cell>
          <cell r="C9" t="str">
            <v>GVA_2011</v>
          </cell>
          <cell r="D9" t="str">
            <v>BE</v>
          </cell>
          <cell r="E9" t="str">
            <v>1-BE</v>
          </cell>
          <cell r="F9" t="str">
            <v>A_B</v>
          </cell>
          <cell r="G9">
            <v>532.5</v>
          </cell>
          <cell r="H9">
            <v>13</v>
          </cell>
          <cell r="I9">
            <v>931.6</v>
          </cell>
          <cell r="J9">
            <v>13</v>
          </cell>
          <cell r="K9">
            <v>1173.5999999999999</v>
          </cell>
          <cell r="L9">
            <v>18</v>
          </cell>
          <cell r="N9">
            <v>8</v>
          </cell>
          <cell r="O9" t="str">
            <v>2007A00</v>
          </cell>
          <cell r="P9" t="str">
            <v>GVA_2011</v>
          </cell>
          <cell r="Q9" t="str">
            <v>BE</v>
          </cell>
          <cell r="R9" t="str">
            <v>1-BE</v>
          </cell>
          <cell r="S9" t="str">
            <v>C-F</v>
          </cell>
          <cell r="T9">
            <v>4171.2</v>
          </cell>
          <cell r="U9">
            <v>13</v>
          </cell>
          <cell r="V9">
            <v>17010.400000000001</v>
          </cell>
          <cell r="W9">
            <v>13</v>
          </cell>
          <cell r="X9">
            <v>49714.9</v>
          </cell>
          <cell r="Y9">
            <v>18</v>
          </cell>
          <cell r="AA9">
            <v>8</v>
          </cell>
          <cell r="AB9" t="str">
            <v>2007A00</v>
          </cell>
          <cell r="AC9" t="str">
            <v>BE</v>
          </cell>
          <cell r="AD9" t="str">
            <v>1-BE</v>
          </cell>
          <cell r="AE9" t="str">
            <v>G-P</v>
          </cell>
          <cell r="AF9" t="str">
            <v>MIO_EUR</v>
          </cell>
          <cell r="AG9">
            <v>11646.9</v>
          </cell>
          <cell r="AH9">
            <v>13</v>
          </cell>
          <cell r="AI9">
            <v>38565.4</v>
          </cell>
          <cell r="AJ9">
            <v>13</v>
          </cell>
          <cell r="AK9">
            <v>174549.8</v>
          </cell>
          <cell r="AL9">
            <v>18</v>
          </cell>
          <cell r="AN9">
            <v>8</v>
          </cell>
          <cell r="AO9" t="str">
            <v>2007A00</v>
          </cell>
          <cell r="AP9" t="str">
            <v>GVA_2011</v>
          </cell>
          <cell r="AQ9" t="str">
            <v>BE</v>
          </cell>
          <cell r="AR9" t="str">
            <v>1-BE</v>
          </cell>
          <cell r="AS9" t="str">
            <v>TOTAL</v>
          </cell>
          <cell r="AT9">
            <v>16350.6</v>
          </cell>
          <cell r="AU9">
            <v>13</v>
          </cell>
          <cell r="AV9">
            <v>56507.4</v>
          </cell>
          <cell r="AW9">
            <v>13</v>
          </cell>
          <cell r="AX9">
            <v>225438.3</v>
          </cell>
          <cell r="AY9">
            <v>18</v>
          </cell>
        </row>
        <row r="10">
          <cell r="A10">
            <v>9</v>
          </cell>
          <cell r="B10" t="str">
            <v>2008A00</v>
          </cell>
          <cell r="C10" t="str">
            <v>GVA_2011</v>
          </cell>
          <cell r="D10" t="str">
            <v>BE</v>
          </cell>
          <cell r="E10" t="str">
            <v>1-BE</v>
          </cell>
          <cell r="F10" t="str">
            <v>A_B</v>
          </cell>
          <cell r="G10">
            <v>426.8</v>
          </cell>
          <cell r="H10">
            <v>13</v>
          </cell>
          <cell r="I10">
            <v>740</v>
          </cell>
          <cell r="J10">
            <v>13</v>
          </cell>
          <cell r="K10">
            <v>907</v>
          </cell>
          <cell r="L10">
            <v>18</v>
          </cell>
          <cell r="N10">
            <v>9</v>
          </cell>
          <cell r="O10" t="str">
            <v>2008A00</v>
          </cell>
          <cell r="P10" t="str">
            <v>GVA_2011</v>
          </cell>
          <cell r="Q10" t="str">
            <v>BE</v>
          </cell>
          <cell r="R10" t="str">
            <v>1-BE</v>
          </cell>
          <cell r="S10" t="str">
            <v>C-F</v>
          </cell>
          <cell r="T10">
            <v>4346.7</v>
          </cell>
          <cell r="U10">
            <v>13</v>
          </cell>
          <cell r="V10">
            <v>17568.7</v>
          </cell>
          <cell r="W10">
            <v>13</v>
          </cell>
          <cell r="X10">
            <v>49624.3</v>
          </cell>
          <cell r="Y10">
            <v>18</v>
          </cell>
          <cell r="AA10">
            <v>9</v>
          </cell>
          <cell r="AB10" t="str">
            <v>2008A00</v>
          </cell>
          <cell r="AC10" t="str">
            <v>BE</v>
          </cell>
          <cell r="AD10" t="str">
            <v>1-BE</v>
          </cell>
          <cell r="AE10" t="str">
            <v>G-P</v>
          </cell>
          <cell r="AF10" t="str">
            <v>MIO_EUR</v>
          </cell>
          <cell r="AG10">
            <v>12136.5</v>
          </cell>
          <cell r="AH10">
            <v>13</v>
          </cell>
          <cell r="AI10">
            <v>40436.400000000001</v>
          </cell>
          <cell r="AJ10">
            <v>13</v>
          </cell>
          <cell r="AK10">
            <v>181987.8</v>
          </cell>
          <cell r="AL10">
            <v>18</v>
          </cell>
          <cell r="AN10">
            <v>9</v>
          </cell>
          <cell r="AO10" t="str">
            <v>2008A00</v>
          </cell>
          <cell r="AP10" t="str">
            <v>GVA_2011</v>
          </cell>
          <cell r="AQ10" t="str">
            <v>BE</v>
          </cell>
          <cell r="AR10" t="str">
            <v>1-BE</v>
          </cell>
          <cell r="AS10" t="str">
            <v>TOTAL</v>
          </cell>
          <cell r="AT10">
            <v>16910</v>
          </cell>
          <cell r="AU10">
            <v>13</v>
          </cell>
          <cell r="AV10">
            <v>58745.1</v>
          </cell>
          <cell r="AW10">
            <v>13</v>
          </cell>
          <cell r="AX10">
            <v>232519.1</v>
          </cell>
          <cell r="AY10">
            <v>18</v>
          </cell>
        </row>
        <row r="11">
          <cell r="A11">
            <v>10</v>
          </cell>
          <cell r="B11" t="str">
            <v>2000A00</v>
          </cell>
          <cell r="C11" t="str">
            <v>GVA_2011</v>
          </cell>
          <cell r="D11" t="str">
            <v>BG</v>
          </cell>
          <cell r="E11" t="str">
            <v>2-BG</v>
          </cell>
          <cell r="F11" t="str">
            <v>A_B</v>
          </cell>
          <cell r="G11">
            <v>807.4</v>
          </cell>
          <cell r="H11">
            <v>15</v>
          </cell>
          <cell r="I11">
            <v>834.2</v>
          </cell>
          <cell r="J11">
            <v>12</v>
          </cell>
          <cell r="K11">
            <v>24</v>
          </cell>
          <cell r="L11">
            <v>1</v>
          </cell>
          <cell r="N11">
            <v>10</v>
          </cell>
          <cell r="O11" t="str">
            <v>2000A00</v>
          </cell>
          <cell r="P11" t="str">
            <v>GVA_2011</v>
          </cell>
          <cell r="Q11" t="str">
            <v>BG</v>
          </cell>
          <cell r="R11" t="str">
            <v>2-BG</v>
          </cell>
          <cell r="S11" t="str">
            <v>C-F</v>
          </cell>
          <cell r="T11">
            <v>1042.3</v>
          </cell>
          <cell r="U11">
            <v>15</v>
          </cell>
          <cell r="V11">
            <v>1502.3</v>
          </cell>
          <cell r="W11">
            <v>12</v>
          </cell>
          <cell r="X11">
            <v>635.79999999999995</v>
          </cell>
          <cell r="Y11">
            <v>1</v>
          </cell>
          <cell r="AA11">
            <v>10</v>
          </cell>
          <cell r="AB11" t="str">
            <v>2000A00</v>
          </cell>
          <cell r="AC11" t="str">
            <v>BG</v>
          </cell>
          <cell r="AD11" t="str">
            <v>2-BG</v>
          </cell>
          <cell r="AE11" t="str">
            <v>G-P</v>
          </cell>
          <cell r="AF11" t="str">
            <v>MIO_EUR</v>
          </cell>
          <cell r="AG11">
            <v>2177.8000000000002</v>
          </cell>
          <cell r="AH11">
            <v>15</v>
          </cell>
          <cell r="AI11">
            <v>2865.8</v>
          </cell>
          <cell r="AJ11">
            <v>12</v>
          </cell>
          <cell r="AK11">
            <v>2395.9</v>
          </cell>
          <cell r="AL11">
            <v>1</v>
          </cell>
          <cell r="AN11">
            <v>10</v>
          </cell>
          <cell r="AO11" t="str">
            <v>2000A00</v>
          </cell>
          <cell r="AP11" t="str">
            <v>GVA_2011</v>
          </cell>
          <cell r="AQ11" t="str">
            <v>BG</v>
          </cell>
          <cell r="AR11" t="str">
            <v>2-BG</v>
          </cell>
          <cell r="AS11" t="str">
            <v>TOTAL</v>
          </cell>
          <cell r="AT11">
            <v>4027.2</v>
          </cell>
          <cell r="AU11">
            <v>15</v>
          </cell>
          <cell r="AV11">
            <v>5202.2</v>
          </cell>
          <cell r="AW11">
            <v>12</v>
          </cell>
          <cell r="AX11">
            <v>3055.7</v>
          </cell>
          <cell r="AY11">
            <v>1</v>
          </cell>
        </row>
        <row r="12">
          <cell r="A12">
            <v>11</v>
          </cell>
          <cell r="B12" t="str">
            <v>2001A00</v>
          </cell>
          <cell r="C12" t="str">
            <v>GVA_2011</v>
          </cell>
          <cell r="D12" t="str">
            <v>BG</v>
          </cell>
          <cell r="E12" t="str">
            <v>2-BG</v>
          </cell>
          <cell r="F12" t="str">
            <v>A_B</v>
          </cell>
          <cell r="G12">
            <v>953.2</v>
          </cell>
          <cell r="H12">
            <v>15</v>
          </cell>
          <cell r="I12">
            <v>800.4</v>
          </cell>
          <cell r="J12">
            <v>12</v>
          </cell>
          <cell r="K12">
            <v>28.6</v>
          </cell>
          <cell r="L12">
            <v>1</v>
          </cell>
          <cell r="N12">
            <v>11</v>
          </cell>
          <cell r="O12" t="str">
            <v>2001A00</v>
          </cell>
          <cell r="P12" t="str">
            <v>GVA_2011</v>
          </cell>
          <cell r="Q12" t="str">
            <v>BG</v>
          </cell>
          <cell r="R12" t="str">
            <v>2-BG</v>
          </cell>
          <cell r="S12" t="str">
            <v>C-F</v>
          </cell>
          <cell r="T12">
            <v>1128.8</v>
          </cell>
          <cell r="U12">
            <v>15</v>
          </cell>
          <cell r="V12">
            <v>1673.2</v>
          </cell>
          <cell r="W12">
            <v>12</v>
          </cell>
          <cell r="X12">
            <v>879.6</v>
          </cell>
          <cell r="Y12">
            <v>1</v>
          </cell>
          <cell r="AA12">
            <v>11</v>
          </cell>
          <cell r="AB12" t="str">
            <v>2001A00</v>
          </cell>
          <cell r="AC12" t="str">
            <v>BG</v>
          </cell>
          <cell r="AD12" t="str">
            <v>2-BG</v>
          </cell>
          <cell r="AE12" t="str">
            <v>G-P</v>
          </cell>
          <cell r="AF12" t="str">
            <v>MIO_EUR</v>
          </cell>
          <cell r="AG12">
            <v>2295.4</v>
          </cell>
          <cell r="AH12">
            <v>15</v>
          </cell>
          <cell r="AI12">
            <v>3066.3</v>
          </cell>
          <cell r="AJ12">
            <v>12</v>
          </cell>
          <cell r="AK12">
            <v>2829</v>
          </cell>
          <cell r="AL12">
            <v>1</v>
          </cell>
          <cell r="AN12">
            <v>11</v>
          </cell>
          <cell r="AO12" t="str">
            <v>2001A00</v>
          </cell>
          <cell r="AP12" t="str">
            <v>GVA_2011</v>
          </cell>
          <cell r="AQ12" t="str">
            <v>BG</v>
          </cell>
          <cell r="AR12" t="str">
            <v>2-BG</v>
          </cell>
          <cell r="AS12" t="str">
            <v>TOTAL</v>
          </cell>
          <cell r="AT12">
            <v>4377.3999999999996</v>
          </cell>
          <cell r="AU12">
            <v>15</v>
          </cell>
          <cell r="AV12">
            <v>5540</v>
          </cell>
          <cell r="AW12">
            <v>12</v>
          </cell>
          <cell r="AX12">
            <v>3737.3</v>
          </cell>
          <cell r="AY12">
            <v>1</v>
          </cell>
        </row>
        <row r="13">
          <cell r="A13">
            <v>12</v>
          </cell>
          <cell r="B13" t="str">
            <v>2002A00</v>
          </cell>
          <cell r="C13" t="str">
            <v>GVA_2011</v>
          </cell>
          <cell r="D13" t="str">
            <v>BG</v>
          </cell>
          <cell r="E13" t="str">
            <v>2-BG</v>
          </cell>
          <cell r="F13" t="str">
            <v>A_B</v>
          </cell>
          <cell r="G13">
            <v>961.8</v>
          </cell>
          <cell r="H13">
            <v>15</v>
          </cell>
          <cell r="I13">
            <v>797.3</v>
          </cell>
          <cell r="J13">
            <v>12</v>
          </cell>
          <cell r="K13">
            <v>30.8</v>
          </cell>
          <cell r="L13">
            <v>1</v>
          </cell>
          <cell r="N13">
            <v>12</v>
          </cell>
          <cell r="O13" t="str">
            <v>2002A00</v>
          </cell>
          <cell r="P13" t="str">
            <v>GVA_2011</v>
          </cell>
          <cell r="Q13" t="str">
            <v>BG</v>
          </cell>
          <cell r="R13" t="str">
            <v>2-BG</v>
          </cell>
          <cell r="S13" t="str">
            <v>C-F</v>
          </cell>
          <cell r="T13">
            <v>1212.3</v>
          </cell>
          <cell r="U13">
            <v>15</v>
          </cell>
          <cell r="V13">
            <v>1695</v>
          </cell>
          <cell r="W13">
            <v>12</v>
          </cell>
          <cell r="X13">
            <v>1164.2</v>
          </cell>
          <cell r="Y13">
            <v>1</v>
          </cell>
          <cell r="AA13">
            <v>12</v>
          </cell>
          <cell r="AB13" t="str">
            <v>2002A00</v>
          </cell>
          <cell r="AC13" t="str">
            <v>BG</v>
          </cell>
          <cell r="AD13" t="str">
            <v>2-BG</v>
          </cell>
          <cell r="AE13" t="str">
            <v>G-P</v>
          </cell>
          <cell r="AF13" t="str">
            <v>MIO_EUR</v>
          </cell>
          <cell r="AG13">
            <v>2590.1</v>
          </cell>
          <cell r="AH13">
            <v>15</v>
          </cell>
          <cell r="AI13">
            <v>3465.4</v>
          </cell>
          <cell r="AJ13">
            <v>12</v>
          </cell>
          <cell r="AK13">
            <v>3196.3</v>
          </cell>
          <cell r="AL13">
            <v>1</v>
          </cell>
          <cell r="AN13">
            <v>12</v>
          </cell>
          <cell r="AO13" t="str">
            <v>2002A00</v>
          </cell>
          <cell r="AP13" t="str">
            <v>GVA_2011</v>
          </cell>
          <cell r="AQ13" t="str">
            <v>BG</v>
          </cell>
          <cell r="AR13" t="str">
            <v>2-BG</v>
          </cell>
          <cell r="AS13" t="str">
            <v>TOTAL</v>
          </cell>
          <cell r="AT13">
            <v>4764.2</v>
          </cell>
          <cell r="AU13">
            <v>15</v>
          </cell>
          <cell r="AV13">
            <v>5958</v>
          </cell>
          <cell r="AW13">
            <v>12</v>
          </cell>
          <cell r="AX13">
            <v>4391.3</v>
          </cell>
          <cell r="AY13">
            <v>1</v>
          </cell>
        </row>
        <row r="14">
          <cell r="A14">
            <v>13</v>
          </cell>
          <cell r="B14" t="str">
            <v>2003A00</v>
          </cell>
          <cell r="C14" t="str">
            <v>GVA_2011</v>
          </cell>
          <cell r="D14" t="str">
            <v>BG</v>
          </cell>
          <cell r="E14" t="str">
            <v>2-BG</v>
          </cell>
          <cell r="F14" t="str">
            <v>A_B</v>
          </cell>
          <cell r="G14">
            <v>950.1</v>
          </cell>
          <cell r="H14">
            <v>15</v>
          </cell>
          <cell r="I14">
            <v>812.2</v>
          </cell>
          <cell r="J14">
            <v>12</v>
          </cell>
          <cell r="K14">
            <v>26.7</v>
          </cell>
          <cell r="L14">
            <v>1</v>
          </cell>
          <cell r="N14">
            <v>13</v>
          </cell>
          <cell r="O14" t="str">
            <v>2003A00</v>
          </cell>
          <cell r="P14" t="str">
            <v>GVA_2011</v>
          </cell>
          <cell r="Q14" t="str">
            <v>BG</v>
          </cell>
          <cell r="R14" t="str">
            <v>2-BG</v>
          </cell>
          <cell r="S14" t="str">
            <v>C-F</v>
          </cell>
          <cell r="T14">
            <v>1320.3</v>
          </cell>
          <cell r="U14">
            <v>15</v>
          </cell>
          <cell r="V14">
            <v>1889.4</v>
          </cell>
          <cell r="W14">
            <v>12</v>
          </cell>
          <cell r="X14">
            <v>1220.2</v>
          </cell>
          <cell r="Y14">
            <v>1</v>
          </cell>
          <cell r="AA14">
            <v>13</v>
          </cell>
          <cell r="AB14" t="str">
            <v>2003A00</v>
          </cell>
          <cell r="AC14" t="str">
            <v>BG</v>
          </cell>
          <cell r="AD14" t="str">
            <v>2-BG</v>
          </cell>
          <cell r="AE14" t="str">
            <v>G-P</v>
          </cell>
          <cell r="AF14" t="str">
            <v>MIO_EUR</v>
          </cell>
          <cell r="AG14">
            <v>2644.9</v>
          </cell>
          <cell r="AH14">
            <v>15</v>
          </cell>
          <cell r="AI14">
            <v>3667</v>
          </cell>
          <cell r="AJ14">
            <v>12</v>
          </cell>
          <cell r="AK14">
            <v>3435.8</v>
          </cell>
          <cell r="AL14">
            <v>1</v>
          </cell>
          <cell r="AN14">
            <v>13</v>
          </cell>
          <cell r="AO14" t="str">
            <v>2003A00</v>
          </cell>
          <cell r="AP14" t="str">
            <v>GVA_2011</v>
          </cell>
          <cell r="AQ14" t="str">
            <v>BG</v>
          </cell>
          <cell r="AR14" t="str">
            <v>2-BG</v>
          </cell>
          <cell r="AS14" t="str">
            <v>TOTAL</v>
          </cell>
          <cell r="AT14">
            <v>4915.6000000000004</v>
          </cell>
          <cell r="AU14">
            <v>15</v>
          </cell>
          <cell r="AV14">
            <v>6368.6</v>
          </cell>
          <cell r="AW14">
            <v>12</v>
          </cell>
          <cell r="AX14">
            <v>4682.7</v>
          </cell>
          <cell r="AY14">
            <v>1</v>
          </cell>
        </row>
        <row r="15">
          <cell r="A15">
            <v>14</v>
          </cell>
          <cell r="B15" t="str">
            <v>2004A00</v>
          </cell>
          <cell r="C15" t="str">
            <v>GVA_2011</v>
          </cell>
          <cell r="D15" t="str">
            <v>BG</v>
          </cell>
          <cell r="E15" t="str">
            <v>2-BG</v>
          </cell>
          <cell r="F15" t="str">
            <v>A_B</v>
          </cell>
          <cell r="G15">
            <v>998.5</v>
          </cell>
          <cell r="H15">
            <v>15</v>
          </cell>
          <cell r="I15">
            <v>832.9</v>
          </cell>
          <cell r="J15">
            <v>12</v>
          </cell>
          <cell r="K15">
            <v>29.7</v>
          </cell>
          <cell r="L15">
            <v>1</v>
          </cell>
          <cell r="N15">
            <v>14</v>
          </cell>
          <cell r="O15" t="str">
            <v>2004A00</v>
          </cell>
          <cell r="P15" t="str">
            <v>GVA_2011</v>
          </cell>
          <cell r="Q15" t="str">
            <v>BG</v>
          </cell>
          <cell r="R15" t="str">
            <v>2-BG</v>
          </cell>
          <cell r="S15" t="str">
            <v>C-F</v>
          </cell>
          <cell r="T15">
            <v>1402.7</v>
          </cell>
          <cell r="U15">
            <v>15</v>
          </cell>
          <cell r="V15">
            <v>2092.3000000000002</v>
          </cell>
          <cell r="W15">
            <v>12</v>
          </cell>
          <cell r="X15">
            <v>1235.4000000000001</v>
          </cell>
          <cell r="Y15">
            <v>1</v>
          </cell>
          <cell r="AA15">
            <v>14</v>
          </cell>
          <cell r="AB15" t="str">
            <v>2004A00</v>
          </cell>
          <cell r="AC15" t="str">
            <v>BG</v>
          </cell>
          <cell r="AD15" t="str">
            <v>2-BG</v>
          </cell>
          <cell r="AE15" t="str">
            <v>G-P</v>
          </cell>
          <cell r="AF15" t="str">
            <v>MIO_EUR</v>
          </cell>
          <cell r="AG15">
            <v>2829.8</v>
          </cell>
          <cell r="AH15">
            <v>15</v>
          </cell>
          <cell r="AI15">
            <v>3972.2</v>
          </cell>
          <cell r="AJ15">
            <v>12</v>
          </cell>
          <cell r="AK15">
            <v>3952.3</v>
          </cell>
          <cell r="AL15">
            <v>1</v>
          </cell>
          <cell r="AN15">
            <v>14</v>
          </cell>
          <cell r="AO15" t="str">
            <v>2004A00</v>
          </cell>
          <cell r="AP15" t="str">
            <v>GVA_2011</v>
          </cell>
          <cell r="AQ15" t="str">
            <v>BG</v>
          </cell>
          <cell r="AR15" t="str">
            <v>2-BG</v>
          </cell>
          <cell r="AS15" t="str">
            <v>TOTAL</v>
          </cell>
          <cell r="AT15">
            <v>5230.6000000000004</v>
          </cell>
          <cell r="AU15">
            <v>15</v>
          </cell>
          <cell r="AV15">
            <v>6897.5</v>
          </cell>
          <cell r="AW15">
            <v>12</v>
          </cell>
          <cell r="AX15">
            <v>5217.5</v>
          </cell>
          <cell r="AY15">
            <v>1</v>
          </cell>
        </row>
        <row r="16">
          <cell r="A16">
            <v>15</v>
          </cell>
          <cell r="B16" t="str">
            <v>2005A00</v>
          </cell>
          <cell r="C16" t="str">
            <v>GVA_2011</v>
          </cell>
          <cell r="D16" t="str">
            <v>BG</v>
          </cell>
          <cell r="E16" t="str">
            <v>2-BG</v>
          </cell>
          <cell r="F16" t="str">
            <v>A_B</v>
          </cell>
          <cell r="G16">
            <v>987.4</v>
          </cell>
          <cell r="H16">
            <v>15</v>
          </cell>
          <cell r="I16">
            <v>773</v>
          </cell>
          <cell r="J16">
            <v>12</v>
          </cell>
          <cell r="K16">
            <v>24.9</v>
          </cell>
          <cell r="L16">
            <v>1</v>
          </cell>
          <cell r="N16">
            <v>15</v>
          </cell>
          <cell r="O16" t="str">
            <v>2005A00</v>
          </cell>
          <cell r="P16" t="str">
            <v>GVA_2011</v>
          </cell>
          <cell r="Q16" t="str">
            <v>BG</v>
          </cell>
          <cell r="R16" t="str">
            <v>2-BG</v>
          </cell>
          <cell r="S16" t="str">
            <v>C-F</v>
          </cell>
          <cell r="T16">
            <v>1763.3</v>
          </cell>
          <cell r="U16">
            <v>15</v>
          </cell>
          <cell r="V16">
            <v>2630.1</v>
          </cell>
          <cell r="W16">
            <v>12</v>
          </cell>
          <cell r="X16">
            <v>1311.6</v>
          </cell>
          <cell r="Y16">
            <v>1</v>
          </cell>
          <cell r="AA16">
            <v>15</v>
          </cell>
          <cell r="AB16" t="str">
            <v>2005A00</v>
          </cell>
          <cell r="AC16" t="str">
            <v>BG</v>
          </cell>
          <cell r="AD16" t="str">
            <v>2-BG</v>
          </cell>
          <cell r="AE16" t="str">
            <v>G-P</v>
          </cell>
          <cell r="AF16" t="str">
            <v>MIO_EUR</v>
          </cell>
          <cell r="AG16">
            <v>3043.1</v>
          </cell>
          <cell r="AH16">
            <v>15</v>
          </cell>
          <cell r="AI16">
            <v>4354.1000000000004</v>
          </cell>
          <cell r="AJ16">
            <v>12</v>
          </cell>
          <cell r="AK16">
            <v>4795.1000000000004</v>
          </cell>
          <cell r="AL16">
            <v>1</v>
          </cell>
          <cell r="AN16">
            <v>15</v>
          </cell>
          <cell r="AO16" t="str">
            <v>2005A00</v>
          </cell>
          <cell r="AP16" t="str">
            <v>GVA_2011</v>
          </cell>
          <cell r="AQ16" t="str">
            <v>BG</v>
          </cell>
          <cell r="AR16" t="str">
            <v>2-BG</v>
          </cell>
          <cell r="AS16" t="str">
            <v>TOTAL</v>
          </cell>
          <cell r="AT16">
            <v>5793.8</v>
          </cell>
          <cell r="AU16">
            <v>15</v>
          </cell>
          <cell r="AV16">
            <v>7756.8</v>
          </cell>
          <cell r="AW16">
            <v>12</v>
          </cell>
          <cell r="AX16">
            <v>6131.6</v>
          </cell>
          <cell r="AY16">
            <v>1</v>
          </cell>
        </row>
        <row r="17">
          <cell r="A17">
            <v>16</v>
          </cell>
          <cell r="B17" t="str">
            <v>2006A00</v>
          </cell>
          <cell r="C17" t="str">
            <v>GVA_2011</v>
          </cell>
          <cell r="D17" t="str">
            <v>BG</v>
          </cell>
          <cell r="E17" t="str">
            <v>2-BG</v>
          </cell>
          <cell r="F17" t="str">
            <v>A_B</v>
          </cell>
          <cell r="G17">
            <v>940.3</v>
          </cell>
          <cell r="H17">
            <v>15</v>
          </cell>
          <cell r="I17">
            <v>740.5</v>
          </cell>
          <cell r="J17">
            <v>12</v>
          </cell>
          <cell r="K17">
            <v>26.3</v>
          </cell>
          <cell r="L17">
            <v>1</v>
          </cell>
          <cell r="N17">
            <v>16</v>
          </cell>
          <cell r="O17" t="str">
            <v>2006A00</v>
          </cell>
          <cell r="P17" t="str">
            <v>GVA_2011</v>
          </cell>
          <cell r="Q17" t="str">
            <v>BG</v>
          </cell>
          <cell r="R17" t="str">
            <v>2-BG</v>
          </cell>
          <cell r="S17" t="str">
            <v>C-F</v>
          </cell>
          <cell r="T17">
            <v>2279.4</v>
          </cell>
          <cell r="U17">
            <v>15</v>
          </cell>
          <cell r="V17">
            <v>3053.2</v>
          </cell>
          <cell r="W17">
            <v>12</v>
          </cell>
          <cell r="X17">
            <v>1454.4</v>
          </cell>
          <cell r="Y17">
            <v>1</v>
          </cell>
          <cell r="AA17">
            <v>16</v>
          </cell>
          <cell r="AB17" t="str">
            <v>2006A00</v>
          </cell>
          <cell r="AC17" t="str">
            <v>BG</v>
          </cell>
          <cell r="AD17" t="str">
            <v>2-BG</v>
          </cell>
          <cell r="AE17" t="str">
            <v>G-P</v>
          </cell>
          <cell r="AF17" t="str">
            <v>MIO_EUR</v>
          </cell>
          <cell r="AG17">
            <v>3028.3</v>
          </cell>
          <cell r="AH17">
            <v>15</v>
          </cell>
          <cell r="AI17">
            <v>4618.5</v>
          </cell>
          <cell r="AJ17">
            <v>12</v>
          </cell>
          <cell r="AK17">
            <v>6061.6</v>
          </cell>
          <cell r="AL17">
            <v>1</v>
          </cell>
          <cell r="AN17">
            <v>16</v>
          </cell>
          <cell r="AO17" t="str">
            <v>2006A00</v>
          </cell>
          <cell r="AP17" t="str">
            <v>GVA_2011</v>
          </cell>
          <cell r="AQ17" t="str">
            <v>BG</v>
          </cell>
          <cell r="AR17" t="str">
            <v>2-BG</v>
          </cell>
          <cell r="AS17" t="str">
            <v>TOTAL</v>
          </cell>
          <cell r="AT17">
            <v>6247.9</v>
          </cell>
          <cell r="AU17">
            <v>15</v>
          </cell>
          <cell r="AV17">
            <v>8412.2999999999993</v>
          </cell>
          <cell r="AW17">
            <v>12</v>
          </cell>
          <cell r="AX17">
            <v>7542.3</v>
          </cell>
          <cell r="AY17">
            <v>1</v>
          </cell>
        </row>
        <row r="18">
          <cell r="A18">
            <v>17</v>
          </cell>
          <cell r="B18" t="str">
            <v>2007A00</v>
          </cell>
          <cell r="C18" t="str">
            <v>GVA_2011</v>
          </cell>
          <cell r="D18" t="str">
            <v>BG</v>
          </cell>
          <cell r="E18" t="str">
            <v>2-BG</v>
          </cell>
          <cell r="F18" t="str">
            <v>A_B</v>
          </cell>
          <cell r="G18">
            <v>853.1</v>
          </cell>
          <cell r="H18">
            <v>15</v>
          </cell>
          <cell r="I18">
            <v>668.9</v>
          </cell>
          <cell r="J18">
            <v>12</v>
          </cell>
          <cell r="K18">
            <v>25.6</v>
          </cell>
          <cell r="L18">
            <v>1</v>
          </cell>
          <cell r="N18">
            <v>17</v>
          </cell>
          <cell r="O18" t="str">
            <v>2007A00</v>
          </cell>
          <cell r="P18" t="str">
            <v>GVA_2011</v>
          </cell>
          <cell r="Q18" t="str">
            <v>BG</v>
          </cell>
          <cell r="R18" t="str">
            <v>2-BG</v>
          </cell>
          <cell r="S18" t="str">
            <v>C-F</v>
          </cell>
          <cell r="T18">
            <v>2684.2</v>
          </cell>
          <cell r="U18">
            <v>15</v>
          </cell>
          <cell r="V18">
            <v>3703.8</v>
          </cell>
          <cell r="W18">
            <v>12</v>
          </cell>
          <cell r="X18">
            <v>1950.8</v>
          </cell>
          <cell r="Y18">
            <v>1</v>
          </cell>
          <cell r="AA18">
            <v>17</v>
          </cell>
          <cell r="AB18" t="str">
            <v>2007A00</v>
          </cell>
          <cell r="AC18" t="str">
            <v>BG</v>
          </cell>
          <cell r="AD18" t="str">
            <v>2-BG</v>
          </cell>
          <cell r="AE18" t="str">
            <v>G-P</v>
          </cell>
          <cell r="AF18" t="str">
            <v>MIO_EUR</v>
          </cell>
          <cell r="AG18">
            <v>3341.8</v>
          </cell>
          <cell r="AH18">
            <v>15</v>
          </cell>
          <cell r="AI18">
            <v>5091.2</v>
          </cell>
          <cell r="AJ18">
            <v>12</v>
          </cell>
          <cell r="AK18">
            <v>7539.7</v>
          </cell>
          <cell r="AL18">
            <v>1</v>
          </cell>
          <cell r="AN18">
            <v>17</v>
          </cell>
          <cell r="AO18" t="str">
            <v>2007A00</v>
          </cell>
          <cell r="AP18" t="str">
            <v>GVA_2011</v>
          </cell>
          <cell r="AQ18" t="str">
            <v>BG</v>
          </cell>
          <cell r="AR18" t="str">
            <v>2-BG</v>
          </cell>
          <cell r="AS18" t="str">
            <v>TOTAL</v>
          </cell>
          <cell r="AT18">
            <v>6878.9</v>
          </cell>
          <cell r="AU18">
            <v>15</v>
          </cell>
          <cell r="AV18">
            <v>9464.1</v>
          </cell>
          <cell r="AW18">
            <v>12</v>
          </cell>
          <cell r="AX18">
            <v>9516.1</v>
          </cell>
          <cell r="AY18">
            <v>1</v>
          </cell>
        </row>
        <row r="19">
          <cell r="A19">
            <v>18</v>
          </cell>
          <cell r="B19" t="str">
            <v>2008A00</v>
          </cell>
          <cell r="C19" t="str">
            <v>GVA_2011</v>
          </cell>
          <cell r="D19" t="str">
            <v>BG</v>
          </cell>
          <cell r="E19" t="str">
            <v>2-BG</v>
          </cell>
          <cell r="F19" t="str">
            <v>A_B</v>
          </cell>
          <cell r="G19">
            <v>1170.5</v>
          </cell>
          <cell r="H19">
            <v>15</v>
          </cell>
          <cell r="I19">
            <v>834.7</v>
          </cell>
          <cell r="J19">
            <v>12</v>
          </cell>
          <cell r="K19">
            <v>35.1</v>
          </cell>
          <cell r="L19">
            <v>1</v>
          </cell>
          <cell r="N19">
            <v>18</v>
          </cell>
          <cell r="O19" t="str">
            <v>2008A00</v>
          </cell>
          <cell r="P19" t="str">
            <v>GVA_2011</v>
          </cell>
          <cell r="Q19" t="str">
            <v>BG</v>
          </cell>
          <cell r="R19" t="str">
            <v>2-BG</v>
          </cell>
          <cell r="S19" t="str">
            <v>C-F</v>
          </cell>
          <cell r="T19">
            <v>2551.6999999999998</v>
          </cell>
          <cell r="U19">
            <v>15</v>
          </cell>
          <cell r="V19">
            <v>4128.2</v>
          </cell>
          <cell r="W19">
            <v>12</v>
          </cell>
          <cell r="X19">
            <v>2297.5</v>
          </cell>
          <cell r="Y19">
            <v>1</v>
          </cell>
          <cell r="AA19">
            <v>18</v>
          </cell>
          <cell r="AB19" t="str">
            <v>2008A00</v>
          </cell>
          <cell r="AC19" t="str">
            <v>BG</v>
          </cell>
          <cell r="AD19" t="str">
            <v>2-BG</v>
          </cell>
          <cell r="AE19" t="str">
            <v>G-P</v>
          </cell>
          <cell r="AF19" t="str">
            <v>MIO_EUR</v>
          </cell>
          <cell r="AG19">
            <v>3791.2</v>
          </cell>
          <cell r="AH19">
            <v>15</v>
          </cell>
          <cell r="AI19">
            <v>5965.8</v>
          </cell>
          <cell r="AJ19">
            <v>12</v>
          </cell>
          <cell r="AK19">
            <v>8744.5</v>
          </cell>
          <cell r="AL19">
            <v>1</v>
          </cell>
          <cell r="AN19">
            <v>18</v>
          </cell>
          <cell r="AO19" t="str">
            <v>2008A00</v>
          </cell>
          <cell r="AP19" t="str">
            <v>GVA_2011</v>
          </cell>
          <cell r="AQ19" t="str">
            <v>BG</v>
          </cell>
          <cell r="AR19" t="str">
            <v>2-BG</v>
          </cell>
          <cell r="AS19" t="str">
            <v>TOTAL</v>
          </cell>
          <cell r="AT19">
            <v>7513</v>
          </cell>
          <cell r="AU19">
            <v>15</v>
          </cell>
          <cell r="AV19">
            <v>10928.7</v>
          </cell>
          <cell r="AW19">
            <v>12</v>
          </cell>
          <cell r="AX19">
            <v>11077.1</v>
          </cell>
          <cell r="AY19">
            <v>1</v>
          </cell>
        </row>
        <row r="20">
          <cell r="A20">
            <v>19</v>
          </cell>
          <cell r="B20" t="str">
            <v>2000A00</v>
          </cell>
          <cell r="C20" t="str">
            <v>GVA_2011</v>
          </cell>
          <cell r="D20" t="str">
            <v>CZ</v>
          </cell>
          <cell r="E20" t="str">
            <v>3-CZ</v>
          </cell>
          <cell r="F20" t="str">
            <v>A_B</v>
          </cell>
          <cell r="G20">
            <v>1113.7</v>
          </cell>
          <cell r="H20">
            <v>6</v>
          </cell>
          <cell r="I20">
            <v>775.5</v>
          </cell>
          <cell r="J20">
            <v>6</v>
          </cell>
          <cell r="K20">
            <v>278.2</v>
          </cell>
          <cell r="L20">
            <v>2</v>
          </cell>
          <cell r="N20">
            <v>19</v>
          </cell>
          <cell r="O20" t="str">
            <v>2000A00</v>
          </cell>
          <cell r="P20" t="str">
            <v>GVA_2011</v>
          </cell>
          <cell r="Q20" t="str">
            <v>CZ</v>
          </cell>
          <cell r="R20" t="str">
            <v>3-CZ</v>
          </cell>
          <cell r="S20" t="str">
            <v>C-F</v>
          </cell>
          <cell r="T20">
            <v>6928.5</v>
          </cell>
          <cell r="U20">
            <v>6</v>
          </cell>
          <cell r="V20">
            <v>9214.7999999999993</v>
          </cell>
          <cell r="W20">
            <v>6</v>
          </cell>
          <cell r="X20">
            <v>5069.1000000000004</v>
          </cell>
          <cell r="Y20">
            <v>2</v>
          </cell>
          <cell r="AA20">
            <v>19</v>
          </cell>
          <cell r="AB20" t="str">
            <v>2000A00</v>
          </cell>
          <cell r="AC20" t="str">
            <v>CZ</v>
          </cell>
          <cell r="AD20" t="str">
            <v>3-CZ</v>
          </cell>
          <cell r="AE20" t="str">
            <v>G-P</v>
          </cell>
          <cell r="AF20" t="str">
            <v>MIO_EUR</v>
          </cell>
          <cell r="AG20">
            <v>8077.9</v>
          </cell>
          <cell r="AH20">
            <v>6</v>
          </cell>
          <cell r="AI20">
            <v>11109.4</v>
          </cell>
          <cell r="AJ20">
            <v>6</v>
          </cell>
          <cell r="AK20">
            <v>13149.4</v>
          </cell>
          <cell r="AL20">
            <v>2</v>
          </cell>
          <cell r="AN20">
            <v>19</v>
          </cell>
          <cell r="AO20" t="str">
            <v>2000A00</v>
          </cell>
          <cell r="AP20" t="str">
            <v>GVA_2011</v>
          </cell>
          <cell r="AQ20" t="str">
            <v>CZ</v>
          </cell>
          <cell r="AR20" t="str">
            <v>3-CZ</v>
          </cell>
          <cell r="AS20" t="str">
            <v>TOTAL</v>
          </cell>
          <cell r="AT20">
            <v>16119.9</v>
          </cell>
          <cell r="AU20">
            <v>6</v>
          </cell>
          <cell r="AV20">
            <v>21099.7</v>
          </cell>
          <cell r="AW20">
            <v>6</v>
          </cell>
          <cell r="AX20">
            <v>18496.7</v>
          </cell>
          <cell r="AY20">
            <v>2</v>
          </cell>
        </row>
        <row r="21">
          <cell r="A21">
            <v>20</v>
          </cell>
          <cell r="B21" t="str">
            <v>2001A00</v>
          </cell>
          <cell r="C21" t="str">
            <v>GVA_2011</v>
          </cell>
          <cell r="D21" t="str">
            <v>CZ</v>
          </cell>
          <cell r="E21" t="str">
            <v>3-CZ</v>
          </cell>
          <cell r="F21" t="str">
            <v>A_B</v>
          </cell>
          <cell r="G21">
            <v>1251.4000000000001</v>
          </cell>
          <cell r="H21">
            <v>6</v>
          </cell>
          <cell r="I21">
            <v>883.6</v>
          </cell>
          <cell r="J21">
            <v>6</v>
          </cell>
          <cell r="K21">
            <v>335.7</v>
          </cell>
          <cell r="L21">
            <v>2</v>
          </cell>
          <cell r="N21">
            <v>20</v>
          </cell>
          <cell r="O21" t="str">
            <v>2001A00</v>
          </cell>
          <cell r="P21" t="str">
            <v>GVA_2011</v>
          </cell>
          <cell r="Q21" t="str">
            <v>CZ</v>
          </cell>
          <cell r="R21" t="str">
            <v>3-CZ</v>
          </cell>
          <cell r="S21" t="str">
            <v>C-F</v>
          </cell>
          <cell r="T21">
            <v>7776.9</v>
          </cell>
          <cell r="U21">
            <v>6</v>
          </cell>
          <cell r="V21">
            <v>10136.299999999999</v>
          </cell>
          <cell r="W21">
            <v>6</v>
          </cell>
          <cell r="X21">
            <v>5710.9</v>
          </cell>
          <cell r="Y21">
            <v>2</v>
          </cell>
          <cell r="AA21">
            <v>20</v>
          </cell>
          <cell r="AB21" t="str">
            <v>2001A00</v>
          </cell>
          <cell r="AC21" t="str">
            <v>CZ</v>
          </cell>
          <cell r="AD21" t="str">
            <v>3-CZ</v>
          </cell>
          <cell r="AE21" t="str">
            <v>G-P</v>
          </cell>
          <cell r="AF21" t="str">
            <v>MIO_EUR</v>
          </cell>
          <cell r="AG21">
            <v>9071.5</v>
          </cell>
          <cell r="AH21">
            <v>6</v>
          </cell>
          <cell r="AI21">
            <v>12334.2</v>
          </cell>
          <cell r="AJ21">
            <v>6</v>
          </cell>
          <cell r="AK21">
            <v>15091.4</v>
          </cell>
          <cell r="AL21">
            <v>2</v>
          </cell>
          <cell r="AN21">
            <v>20</v>
          </cell>
          <cell r="AO21" t="str">
            <v>2001A00</v>
          </cell>
          <cell r="AP21" t="str">
            <v>GVA_2011</v>
          </cell>
          <cell r="AQ21" t="str">
            <v>CZ</v>
          </cell>
          <cell r="AR21" t="str">
            <v>3-CZ</v>
          </cell>
          <cell r="AS21" t="str">
            <v>TOTAL</v>
          </cell>
          <cell r="AT21">
            <v>18099.599999999999</v>
          </cell>
          <cell r="AU21">
            <v>6</v>
          </cell>
          <cell r="AV21">
            <v>23354</v>
          </cell>
          <cell r="AW21">
            <v>6</v>
          </cell>
          <cell r="AX21">
            <v>21138</v>
          </cell>
          <cell r="AY21">
            <v>2</v>
          </cell>
        </row>
        <row r="22">
          <cell r="A22">
            <v>21</v>
          </cell>
          <cell r="B22" t="str">
            <v>2002A00</v>
          </cell>
          <cell r="C22" t="str">
            <v>GVA_2011</v>
          </cell>
          <cell r="D22" t="str">
            <v>CZ</v>
          </cell>
          <cell r="E22" t="str">
            <v>3-CZ</v>
          </cell>
          <cell r="F22" t="str">
            <v>A_B</v>
          </cell>
          <cell r="G22">
            <v>1217.8</v>
          </cell>
          <cell r="H22">
            <v>6</v>
          </cell>
          <cell r="I22">
            <v>842</v>
          </cell>
          <cell r="J22">
            <v>6</v>
          </cell>
          <cell r="K22">
            <v>354.5</v>
          </cell>
          <cell r="L22">
            <v>2</v>
          </cell>
          <cell r="N22">
            <v>21</v>
          </cell>
          <cell r="O22" t="str">
            <v>2002A00</v>
          </cell>
          <cell r="P22" t="str">
            <v>GVA_2011</v>
          </cell>
          <cell r="Q22" t="str">
            <v>CZ</v>
          </cell>
          <cell r="R22" t="str">
            <v>3-CZ</v>
          </cell>
          <cell r="S22" t="str">
            <v>C-F</v>
          </cell>
          <cell r="T22">
            <v>8902.2999999999993</v>
          </cell>
          <cell r="U22">
            <v>6</v>
          </cell>
          <cell r="V22">
            <v>11327.6</v>
          </cell>
          <cell r="W22">
            <v>6</v>
          </cell>
          <cell r="X22">
            <v>6478.5</v>
          </cell>
          <cell r="Y22">
            <v>2</v>
          </cell>
          <cell r="AA22">
            <v>21</v>
          </cell>
          <cell r="AB22" t="str">
            <v>2002A00</v>
          </cell>
          <cell r="AC22" t="str">
            <v>CZ</v>
          </cell>
          <cell r="AD22" t="str">
            <v>3-CZ</v>
          </cell>
          <cell r="AE22" t="str">
            <v>G-P</v>
          </cell>
          <cell r="AF22" t="str">
            <v>MIO_EUR</v>
          </cell>
          <cell r="AG22">
            <v>10693.3</v>
          </cell>
          <cell r="AH22">
            <v>6</v>
          </cell>
          <cell r="AI22">
            <v>14778.8</v>
          </cell>
          <cell r="AJ22">
            <v>6</v>
          </cell>
          <cell r="AK22">
            <v>18126</v>
          </cell>
          <cell r="AL22">
            <v>2</v>
          </cell>
          <cell r="AN22">
            <v>21</v>
          </cell>
          <cell r="AO22" t="str">
            <v>2002A00</v>
          </cell>
          <cell r="AP22" t="str">
            <v>GVA_2011</v>
          </cell>
          <cell r="AQ22" t="str">
            <v>CZ</v>
          </cell>
          <cell r="AR22" t="str">
            <v>3-CZ</v>
          </cell>
          <cell r="AS22" t="str">
            <v>TOTAL</v>
          </cell>
          <cell r="AT22">
            <v>20813.3</v>
          </cell>
          <cell r="AU22">
            <v>6</v>
          </cell>
          <cell r="AV22">
            <v>26948</v>
          </cell>
          <cell r="AW22">
            <v>6</v>
          </cell>
          <cell r="AX22">
            <v>24959</v>
          </cell>
          <cell r="AY22">
            <v>2</v>
          </cell>
        </row>
        <row r="23">
          <cell r="A23">
            <v>22</v>
          </cell>
          <cell r="B23" t="str">
            <v>2003A00</v>
          </cell>
          <cell r="C23" t="str">
            <v>GVA_2011</v>
          </cell>
          <cell r="D23" t="str">
            <v>CZ</v>
          </cell>
          <cell r="E23" t="str">
            <v>3-CZ</v>
          </cell>
          <cell r="F23" t="str">
            <v>A_B</v>
          </cell>
          <cell r="G23">
            <v>1180</v>
          </cell>
          <cell r="H23">
            <v>6</v>
          </cell>
          <cell r="I23">
            <v>794.3</v>
          </cell>
          <cell r="J23">
            <v>6</v>
          </cell>
          <cell r="K23">
            <v>328.5</v>
          </cell>
          <cell r="L23">
            <v>2</v>
          </cell>
          <cell r="N23">
            <v>22</v>
          </cell>
          <cell r="O23" t="str">
            <v>2003A00</v>
          </cell>
          <cell r="P23" t="str">
            <v>GVA_2011</v>
          </cell>
          <cell r="Q23" t="str">
            <v>CZ</v>
          </cell>
          <cell r="R23" t="str">
            <v>3-CZ</v>
          </cell>
          <cell r="S23" t="str">
            <v>C-F</v>
          </cell>
          <cell r="T23">
            <v>8872.5</v>
          </cell>
          <cell r="U23">
            <v>6</v>
          </cell>
          <cell r="V23">
            <v>11397.4</v>
          </cell>
          <cell r="W23">
            <v>6</v>
          </cell>
          <cell r="X23">
            <v>6114.6</v>
          </cell>
          <cell r="Y23">
            <v>2</v>
          </cell>
          <cell r="AA23">
            <v>22</v>
          </cell>
          <cell r="AB23" t="str">
            <v>2003A00</v>
          </cell>
          <cell r="AC23" t="str">
            <v>CZ</v>
          </cell>
          <cell r="AD23" t="str">
            <v>3-CZ</v>
          </cell>
          <cell r="AE23" t="str">
            <v>G-P</v>
          </cell>
          <cell r="AF23" t="str">
            <v>MIO_EUR</v>
          </cell>
          <cell r="AG23">
            <v>10982.6</v>
          </cell>
          <cell r="AH23">
            <v>6</v>
          </cell>
          <cell r="AI23">
            <v>15058.5</v>
          </cell>
          <cell r="AJ23">
            <v>6</v>
          </cell>
          <cell r="AK23">
            <v>18846.2</v>
          </cell>
          <cell r="AL23">
            <v>2</v>
          </cell>
          <cell r="AN23">
            <v>22</v>
          </cell>
          <cell r="AO23" t="str">
            <v>2003A00</v>
          </cell>
          <cell r="AP23" t="str">
            <v>GVA_2011</v>
          </cell>
          <cell r="AQ23" t="str">
            <v>CZ</v>
          </cell>
          <cell r="AR23" t="str">
            <v>3-CZ</v>
          </cell>
          <cell r="AS23" t="str">
            <v>TOTAL</v>
          </cell>
          <cell r="AT23">
            <v>21035.200000000001</v>
          </cell>
          <cell r="AU23">
            <v>6</v>
          </cell>
          <cell r="AV23">
            <v>27250</v>
          </cell>
          <cell r="AW23">
            <v>6</v>
          </cell>
          <cell r="AX23">
            <v>25289.4</v>
          </cell>
          <cell r="AY23">
            <v>2</v>
          </cell>
        </row>
        <row r="24">
          <cell r="A24">
            <v>23</v>
          </cell>
          <cell r="B24" t="str">
            <v>2004A00</v>
          </cell>
          <cell r="C24" t="str">
            <v>GVA_2011</v>
          </cell>
          <cell r="D24" t="str">
            <v>CZ</v>
          </cell>
          <cell r="E24" t="str">
            <v>3-CZ</v>
          </cell>
          <cell r="F24" t="str">
            <v>A_B</v>
          </cell>
          <cell r="G24">
            <v>1347.3</v>
          </cell>
          <cell r="H24">
            <v>6</v>
          </cell>
          <cell r="I24">
            <v>882.8</v>
          </cell>
          <cell r="J24">
            <v>6</v>
          </cell>
          <cell r="K24">
            <v>383.9</v>
          </cell>
          <cell r="L24">
            <v>2</v>
          </cell>
          <cell r="N24">
            <v>23</v>
          </cell>
          <cell r="O24" t="str">
            <v>2004A00</v>
          </cell>
          <cell r="P24" t="str">
            <v>GVA_2011</v>
          </cell>
          <cell r="Q24" t="str">
            <v>CZ</v>
          </cell>
          <cell r="R24" t="str">
            <v>3-CZ</v>
          </cell>
          <cell r="S24" t="str">
            <v>C-F</v>
          </cell>
          <cell r="T24">
            <v>10125.1</v>
          </cell>
          <cell r="U24">
            <v>6</v>
          </cell>
          <cell r="V24">
            <v>13332.1</v>
          </cell>
          <cell r="W24">
            <v>6</v>
          </cell>
          <cell r="X24">
            <v>7149</v>
          </cell>
          <cell r="Y24">
            <v>2</v>
          </cell>
          <cell r="AA24">
            <v>23</v>
          </cell>
          <cell r="AB24" t="str">
            <v>2004A00</v>
          </cell>
          <cell r="AC24" t="str">
            <v>CZ</v>
          </cell>
          <cell r="AD24" t="str">
            <v>3-CZ</v>
          </cell>
          <cell r="AE24" t="str">
            <v>G-P</v>
          </cell>
          <cell r="AF24" t="str">
            <v>MIO_EUR</v>
          </cell>
          <cell r="AG24">
            <v>11212.8</v>
          </cell>
          <cell r="AH24">
            <v>6</v>
          </cell>
          <cell r="AI24">
            <v>15360.2</v>
          </cell>
          <cell r="AJ24">
            <v>6</v>
          </cell>
          <cell r="AK24">
            <v>19529.599999999999</v>
          </cell>
          <cell r="AL24">
            <v>2</v>
          </cell>
          <cell r="AN24">
            <v>23</v>
          </cell>
          <cell r="AO24" t="str">
            <v>2004A00</v>
          </cell>
          <cell r="AP24" t="str">
            <v>GVA_2011</v>
          </cell>
          <cell r="AQ24" t="str">
            <v>CZ</v>
          </cell>
          <cell r="AR24" t="str">
            <v>3-CZ</v>
          </cell>
          <cell r="AS24" t="str">
            <v>TOTAL</v>
          </cell>
          <cell r="AT24">
            <v>22685.3</v>
          </cell>
          <cell r="AU24">
            <v>6</v>
          </cell>
          <cell r="AV24">
            <v>29574.9</v>
          </cell>
          <cell r="AW24">
            <v>6</v>
          </cell>
          <cell r="AX24">
            <v>27062.6</v>
          </cell>
          <cell r="AY24">
            <v>2</v>
          </cell>
        </row>
        <row r="25">
          <cell r="A25">
            <v>24</v>
          </cell>
          <cell r="B25" t="str">
            <v>2005A00</v>
          </cell>
          <cell r="C25" t="str">
            <v>GVA_2011</v>
          </cell>
          <cell r="D25" t="str">
            <v>CZ</v>
          </cell>
          <cell r="E25" t="str">
            <v>3-CZ</v>
          </cell>
          <cell r="F25" t="str">
            <v>A_B</v>
          </cell>
          <cell r="G25">
            <v>1406.4</v>
          </cell>
          <cell r="H25">
            <v>6</v>
          </cell>
          <cell r="I25">
            <v>914.2</v>
          </cell>
          <cell r="J25">
            <v>6</v>
          </cell>
          <cell r="K25">
            <v>399.1</v>
          </cell>
          <cell r="L25">
            <v>2</v>
          </cell>
          <cell r="N25">
            <v>24</v>
          </cell>
          <cell r="O25" t="str">
            <v>2005A00</v>
          </cell>
          <cell r="P25" t="str">
            <v>GVA_2011</v>
          </cell>
          <cell r="Q25" t="str">
            <v>CZ</v>
          </cell>
          <cell r="R25" t="str">
            <v>3-CZ</v>
          </cell>
          <cell r="S25" t="str">
            <v>C-F</v>
          </cell>
          <cell r="T25">
            <v>11139.2</v>
          </cell>
          <cell r="U25">
            <v>6</v>
          </cell>
          <cell r="V25">
            <v>14889.5</v>
          </cell>
          <cell r="W25">
            <v>6</v>
          </cell>
          <cell r="X25">
            <v>7989</v>
          </cell>
          <cell r="Y25">
            <v>2</v>
          </cell>
          <cell r="AA25">
            <v>24</v>
          </cell>
          <cell r="AB25" t="str">
            <v>2005A00</v>
          </cell>
          <cell r="AC25" t="str">
            <v>CZ</v>
          </cell>
          <cell r="AD25" t="str">
            <v>3-CZ</v>
          </cell>
          <cell r="AE25" t="str">
            <v>G-P</v>
          </cell>
          <cell r="AF25" t="str">
            <v>MIO_EUR</v>
          </cell>
          <cell r="AG25">
            <v>12852</v>
          </cell>
          <cell r="AH25">
            <v>6</v>
          </cell>
          <cell r="AI25">
            <v>17771.099999999999</v>
          </cell>
          <cell r="AJ25">
            <v>6</v>
          </cell>
          <cell r="AK25">
            <v>22467.599999999999</v>
          </cell>
          <cell r="AL25">
            <v>2</v>
          </cell>
          <cell r="AN25">
            <v>24</v>
          </cell>
          <cell r="AO25" t="str">
            <v>2005A00</v>
          </cell>
          <cell r="AP25" t="str">
            <v>GVA_2011</v>
          </cell>
          <cell r="AQ25" t="str">
            <v>CZ</v>
          </cell>
          <cell r="AR25" t="str">
            <v>3-CZ</v>
          </cell>
          <cell r="AS25" t="str">
            <v>TOTAL</v>
          </cell>
          <cell r="AT25">
            <v>25397.599999999999</v>
          </cell>
          <cell r="AU25">
            <v>6</v>
          </cell>
          <cell r="AV25">
            <v>33574.699999999997</v>
          </cell>
          <cell r="AW25">
            <v>6</v>
          </cell>
          <cell r="AX25">
            <v>30855.8</v>
          </cell>
          <cell r="AY25">
            <v>2</v>
          </cell>
        </row>
        <row r="26">
          <cell r="A26">
            <v>25</v>
          </cell>
          <cell r="B26" t="str">
            <v>2006A00</v>
          </cell>
          <cell r="C26" t="str">
            <v>GVA_2011</v>
          </cell>
          <cell r="D26" t="str">
            <v>CZ</v>
          </cell>
          <cell r="E26" t="str">
            <v>3-CZ</v>
          </cell>
          <cell r="F26" t="str">
            <v>A_B</v>
          </cell>
          <cell r="G26">
            <v>1322.8</v>
          </cell>
          <cell r="H26">
            <v>6</v>
          </cell>
          <cell r="I26">
            <v>917.4</v>
          </cell>
          <cell r="J26">
            <v>6</v>
          </cell>
          <cell r="K26">
            <v>424</v>
          </cell>
          <cell r="L26">
            <v>2</v>
          </cell>
          <cell r="N26">
            <v>25</v>
          </cell>
          <cell r="O26" t="str">
            <v>2006A00</v>
          </cell>
          <cell r="P26" t="str">
            <v>GVA_2011</v>
          </cell>
          <cell r="Q26" t="str">
            <v>CZ</v>
          </cell>
          <cell r="R26" t="str">
            <v>3-CZ</v>
          </cell>
          <cell r="S26" t="str">
            <v>C-F</v>
          </cell>
          <cell r="T26">
            <v>12941.3</v>
          </cell>
          <cell r="U26">
            <v>6</v>
          </cell>
          <cell r="V26">
            <v>16554.900000000001</v>
          </cell>
          <cell r="W26">
            <v>6</v>
          </cell>
          <cell r="X26">
            <v>9700.2999999999993</v>
          </cell>
          <cell r="Y26">
            <v>2</v>
          </cell>
          <cell r="AA26">
            <v>25</v>
          </cell>
          <cell r="AB26" t="str">
            <v>2006A00</v>
          </cell>
          <cell r="AC26" t="str">
            <v>CZ</v>
          </cell>
          <cell r="AD26" t="str">
            <v>3-CZ</v>
          </cell>
          <cell r="AE26" t="str">
            <v>G-P</v>
          </cell>
          <cell r="AF26" t="str">
            <v>MIO_EUR</v>
          </cell>
          <cell r="AG26">
            <v>14686</v>
          </cell>
          <cell r="AH26">
            <v>6</v>
          </cell>
          <cell r="AI26">
            <v>20295.2</v>
          </cell>
          <cell r="AJ26">
            <v>6</v>
          </cell>
          <cell r="AK26">
            <v>25750.6</v>
          </cell>
          <cell r="AL26">
            <v>2</v>
          </cell>
          <cell r="AN26">
            <v>25</v>
          </cell>
          <cell r="AO26" t="str">
            <v>2006A00</v>
          </cell>
          <cell r="AP26" t="str">
            <v>GVA_2011</v>
          </cell>
          <cell r="AQ26" t="str">
            <v>CZ</v>
          </cell>
          <cell r="AR26" t="str">
            <v>3-CZ</v>
          </cell>
          <cell r="AS26" t="str">
            <v>TOTAL</v>
          </cell>
          <cell r="AT26">
            <v>28949.8</v>
          </cell>
          <cell r="AU26">
            <v>6</v>
          </cell>
          <cell r="AV26">
            <v>37767.199999999997</v>
          </cell>
          <cell r="AW26">
            <v>6</v>
          </cell>
          <cell r="AX26">
            <v>35874.800000000003</v>
          </cell>
          <cell r="AY26">
            <v>2</v>
          </cell>
        </row>
        <row r="27">
          <cell r="A27">
            <v>26</v>
          </cell>
          <cell r="B27" t="str">
            <v>2007A00</v>
          </cell>
          <cell r="C27" t="str">
            <v>GVA_2011</v>
          </cell>
          <cell r="D27" t="str">
            <v>CZ</v>
          </cell>
          <cell r="E27" t="str">
            <v>3-CZ</v>
          </cell>
          <cell r="F27" t="str">
            <v>A_B</v>
          </cell>
          <cell r="G27">
            <v>1436.6</v>
          </cell>
          <cell r="H27">
            <v>6</v>
          </cell>
          <cell r="I27">
            <v>952.9</v>
          </cell>
          <cell r="J27">
            <v>6</v>
          </cell>
          <cell r="K27">
            <v>430</v>
          </cell>
          <cell r="L27">
            <v>2</v>
          </cell>
          <cell r="N27">
            <v>26</v>
          </cell>
          <cell r="O27" t="str">
            <v>2007A00</v>
          </cell>
          <cell r="P27" t="str">
            <v>GVA_2011</v>
          </cell>
          <cell r="Q27" t="str">
            <v>CZ</v>
          </cell>
          <cell r="R27" t="str">
            <v>3-CZ</v>
          </cell>
          <cell r="S27" t="str">
            <v>C-F</v>
          </cell>
          <cell r="T27">
            <v>14405.5</v>
          </cell>
          <cell r="U27">
            <v>6</v>
          </cell>
          <cell r="V27">
            <v>18839.900000000001</v>
          </cell>
          <cell r="W27">
            <v>6</v>
          </cell>
          <cell r="X27">
            <v>10770.3</v>
          </cell>
          <cell r="Y27">
            <v>2</v>
          </cell>
          <cell r="AA27">
            <v>26</v>
          </cell>
          <cell r="AB27" t="str">
            <v>2007A00</v>
          </cell>
          <cell r="AC27" t="str">
            <v>CZ</v>
          </cell>
          <cell r="AD27" t="str">
            <v>3-CZ</v>
          </cell>
          <cell r="AE27" t="str">
            <v>G-P</v>
          </cell>
          <cell r="AF27" t="str">
            <v>MIO_EUR</v>
          </cell>
          <cell r="AG27">
            <v>15973.9</v>
          </cell>
          <cell r="AH27">
            <v>6</v>
          </cell>
          <cell r="AI27">
            <v>22004.1</v>
          </cell>
          <cell r="AJ27">
            <v>6</v>
          </cell>
          <cell r="AK27">
            <v>29643.599999999999</v>
          </cell>
          <cell r="AL27">
            <v>2</v>
          </cell>
          <cell r="AN27">
            <v>26</v>
          </cell>
          <cell r="AO27" t="str">
            <v>2007A00</v>
          </cell>
          <cell r="AP27" t="str">
            <v>GVA_2011</v>
          </cell>
          <cell r="AQ27" t="str">
            <v>CZ</v>
          </cell>
          <cell r="AR27" t="str">
            <v>3-CZ</v>
          </cell>
          <cell r="AS27" t="str">
            <v>TOTAL</v>
          </cell>
          <cell r="AT27">
            <v>31816.2</v>
          </cell>
          <cell r="AU27">
            <v>6</v>
          </cell>
          <cell r="AV27">
            <v>41796.800000000003</v>
          </cell>
          <cell r="AW27">
            <v>6</v>
          </cell>
          <cell r="AX27">
            <v>40843.9</v>
          </cell>
          <cell r="AY27">
            <v>2</v>
          </cell>
        </row>
        <row r="28">
          <cell r="A28">
            <v>27</v>
          </cell>
          <cell r="B28" t="str">
            <v>2008A00</v>
          </cell>
          <cell r="C28" t="str">
            <v>GVA_2011</v>
          </cell>
          <cell r="D28" t="str">
            <v>CZ</v>
          </cell>
          <cell r="E28" t="str">
            <v>3-CZ</v>
          </cell>
          <cell r="F28" t="str">
            <v>A_B</v>
          </cell>
          <cell r="G28">
            <v>1638.3</v>
          </cell>
          <cell r="H28">
            <v>6</v>
          </cell>
          <cell r="I28">
            <v>1188</v>
          </cell>
          <cell r="J28">
            <v>6</v>
          </cell>
          <cell r="K28">
            <v>560.6</v>
          </cell>
          <cell r="L28">
            <v>2</v>
          </cell>
          <cell r="N28">
            <v>27</v>
          </cell>
          <cell r="O28" t="str">
            <v>2008A00</v>
          </cell>
          <cell r="P28" t="str">
            <v>GVA_2011</v>
          </cell>
          <cell r="Q28" t="str">
            <v>CZ</v>
          </cell>
          <cell r="R28" t="str">
            <v>3-CZ</v>
          </cell>
          <cell r="S28" t="str">
            <v>C-F</v>
          </cell>
          <cell r="T28">
            <v>15974.9</v>
          </cell>
          <cell r="U28">
            <v>6</v>
          </cell>
          <cell r="V28">
            <v>21764.9</v>
          </cell>
          <cell r="W28">
            <v>6</v>
          </cell>
          <cell r="X28">
            <v>12336.1</v>
          </cell>
          <cell r="Y28">
            <v>2</v>
          </cell>
          <cell r="AA28">
            <v>27</v>
          </cell>
          <cell r="AB28" t="str">
            <v>2008A00</v>
          </cell>
          <cell r="AC28" t="str">
            <v>CZ</v>
          </cell>
          <cell r="AD28" t="str">
            <v>3-CZ</v>
          </cell>
          <cell r="AE28" t="str">
            <v>G-P</v>
          </cell>
          <cell r="AF28" t="str">
            <v>MIO_EUR</v>
          </cell>
          <cell r="AG28">
            <v>18528.900000000001</v>
          </cell>
          <cell r="AH28">
            <v>6</v>
          </cell>
          <cell r="AI28">
            <v>26260</v>
          </cell>
          <cell r="AJ28">
            <v>6</v>
          </cell>
          <cell r="AK28">
            <v>34890.9</v>
          </cell>
          <cell r="AL28">
            <v>2</v>
          </cell>
          <cell r="AN28">
            <v>27</v>
          </cell>
          <cell r="AO28" t="str">
            <v>2008A00</v>
          </cell>
          <cell r="AP28" t="str">
            <v>GVA_2011</v>
          </cell>
          <cell r="AQ28" t="str">
            <v>CZ</v>
          </cell>
          <cell r="AR28" t="str">
            <v>3-CZ</v>
          </cell>
          <cell r="AS28" t="str">
            <v>TOTAL</v>
          </cell>
          <cell r="AT28">
            <v>36142.199999999997</v>
          </cell>
          <cell r="AU28">
            <v>6</v>
          </cell>
          <cell r="AV28">
            <v>49212.800000000003</v>
          </cell>
          <cell r="AW28">
            <v>6</v>
          </cell>
          <cell r="AX28">
            <v>47787.6</v>
          </cell>
          <cell r="AY28">
            <v>2</v>
          </cell>
        </row>
        <row r="29">
          <cell r="A29">
            <v>28</v>
          </cell>
          <cell r="B29" t="str">
            <v>2000A00</v>
          </cell>
          <cell r="C29" t="str">
            <v>GVA_2011</v>
          </cell>
          <cell r="D29" t="str">
            <v>DK</v>
          </cell>
          <cell r="E29" t="str">
            <v>4-DK</v>
          </cell>
          <cell r="F29" t="str">
            <v>A_B</v>
          </cell>
          <cell r="G29">
            <v>2736.3</v>
          </cell>
          <cell r="H29">
            <v>5</v>
          </cell>
          <cell r="I29">
            <v>1099.4000000000001</v>
          </cell>
          <cell r="J29">
            <v>4</v>
          </cell>
          <cell r="K29">
            <v>54.2</v>
          </cell>
          <cell r="L29">
            <v>2</v>
          </cell>
          <cell r="N29">
            <v>28</v>
          </cell>
          <cell r="O29" t="str">
            <v>2000A00</v>
          </cell>
          <cell r="P29" t="str">
            <v>GVA_2011</v>
          </cell>
          <cell r="Q29" t="str">
            <v>DK</v>
          </cell>
          <cell r="R29" t="str">
            <v>4-DK</v>
          </cell>
          <cell r="S29" t="str">
            <v>C-F</v>
          </cell>
          <cell r="T29">
            <v>17043.599999999999</v>
          </cell>
          <cell r="U29">
            <v>5</v>
          </cell>
          <cell r="V29">
            <v>11649.6</v>
          </cell>
          <cell r="W29">
            <v>4</v>
          </cell>
          <cell r="X29">
            <v>6730.4</v>
          </cell>
          <cell r="Y29">
            <v>2</v>
          </cell>
          <cell r="AA29">
            <v>28</v>
          </cell>
          <cell r="AB29" t="str">
            <v>2000A00</v>
          </cell>
          <cell r="AC29" t="str">
            <v>DK</v>
          </cell>
          <cell r="AD29" t="str">
            <v>4-DK</v>
          </cell>
          <cell r="AE29" t="str">
            <v>G-P</v>
          </cell>
          <cell r="AF29" t="str">
            <v>MIO_EUR</v>
          </cell>
          <cell r="AG29">
            <v>36788.9</v>
          </cell>
          <cell r="AH29">
            <v>5</v>
          </cell>
          <cell r="AI29">
            <v>31777.8</v>
          </cell>
          <cell r="AJ29">
            <v>4</v>
          </cell>
          <cell r="AK29">
            <v>36578.400000000001</v>
          </cell>
          <cell r="AL29">
            <v>2</v>
          </cell>
          <cell r="AN29">
            <v>28</v>
          </cell>
          <cell r="AO29" t="str">
            <v>2000A00</v>
          </cell>
          <cell r="AP29" t="str">
            <v>GVA_2011</v>
          </cell>
          <cell r="AQ29" t="str">
            <v>DK</v>
          </cell>
          <cell r="AR29" t="str">
            <v>4-DK</v>
          </cell>
          <cell r="AS29" t="str">
            <v>TOTAL</v>
          </cell>
          <cell r="AT29">
            <v>56569.1</v>
          </cell>
          <cell r="AU29">
            <v>5</v>
          </cell>
          <cell r="AV29">
            <v>44526.8</v>
          </cell>
          <cell r="AW29">
            <v>4</v>
          </cell>
          <cell r="AX29">
            <v>43363</v>
          </cell>
          <cell r="AY29">
            <v>2</v>
          </cell>
        </row>
        <row r="30">
          <cell r="A30">
            <v>29</v>
          </cell>
          <cell r="B30" t="str">
            <v>2001A00</v>
          </cell>
          <cell r="C30" t="str">
            <v>GVA_2011</v>
          </cell>
          <cell r="D30" t="str">
            <v>DK</v>
          </cell>
          <cell r="E30" t="str">
            <v>4-DK</v>
          </cell>
          <cell r="F30" t="str">
            <v>A_B</v>
          </cell>
          <cell r="G30">
            <v>3090.9</v>
          </cell>
          <cell r="H30">
            <v>5</v>
          </cell>
          <cell r="I30">
            <v>1207.7</v>
          </cell>
          <cell r="J30">
            <v>4</v>
          </cell>
          <cell r="K30">
            <v>52.4</v>
          </cell>
          <cell r="L30">
            <v>2</v>
          </cell>
          <cell r="N30">
            <v>29</v>
          </cell>
          <cell r="O30" t="str">
            <v>2001A00</v>
          </cell>
          <cell r="P30" t="str">
            <v>GVA_2011</v>
          </cell>
          <cell r="Q30" t="str">
            <v>DK</v>
          </cell>
          <cell r="R30" t="str">
            <v>4-DK</v>
          </cell>
          <cell r="S30" t="str">
            <v>C-F</v>
          </cell>
          <cell r="T30">
            <v>17106.5</v>
          </cell>
          <cell r="U30">
            <v>5</v>
          </cell>
          <cell r="V30">
            <v>11713.7</v>
          </cell>
          <cell r="W30">
            <v>4</v>
          </cell>
          <cell r="X30">
            <v>6732.9</v>
          </cell>
          <cell r="Y30">
            <v>2</v>
          </cell>
          <cell r="AA30">
            <v>29</v>
          </cell>
          <cell r="AB30" t="str">
            <v>2001A00</v>
          </cell>
          <cell r="AC30" t="str">
            <v>DK</v>
          </cell>
          <cell r="AD30" t="str">
            <v>4-DK</v>
          </cell>
          <cell r="AE30" t="str">
            <v>G-P</v>
          </cell>
          <cell r="AF30" t="str">
            <v>MIO_EUR</v>
          </cell>
          <cell r="AG30">
            <v>38530.1</v>
          </cell>
          <cell r="AH30">
            <v>5</v>
          </cell>
          <cell r="AI30">
            <v>33429.9</v>
          </cell>
          <cell r="AJ30">
            <v>4</v>
          </cell>
          <cell r="AK30">
            <v>37780.199999999997</v>
          </cell>
          <cell r="AL30">
            <v>2</v>
          </cell>
          <cell r="AN30">
            <v>29</v>
          </cell>
          <cell r="AO30" t="str">
            <v>2001A00</v>
          </cell>
          <cell r="AP30" t="str">
            <v>GVA_2011</v>
          </cell>
          <cell r="AQ30" t="str">
            <v>DK</v>
          </cell>
          <cell r="AR30" t="str">
            <v>4-DK</v>
          </cell>
          <cell r="AS30" t="str">
            <v>TOTAL</v>
          </cell>
          <cell r="AT30">
            <v>58727.3</v>
          </cell>
          <cell r="AU30">
            <v>5</v>
          </cell>
          <cell r="AV30">
            <v>46351.3</v>
          </cell>
          <cell r="AW30">
            <v>4</v>
          </cell>
          <cell r="AX30">
            <v>44565.5</v>
          </cell>
          <cell r="AY30">
            <v>2</v>
          </cell>
        </row>
        <row r="31">
          <cell r="A31">
            <v>30</v>
          </cell>
          <cell r="B31" t="str">
            <v>2002A00</v>
          </cell>
          <cell r="C31" t="str">
            <v>GVA_2011</v>
          </cell>
          <cell r="D31" t="str">
            <v>DK</v>
          </cell>
          <cell r="E31" t="str">
            <v>4-DK</v>
          </cell>
          <cell r="F31" t="str">
            <v>A_B</v>
          </cell>
          <cell r="G31">
            <v>2466.5</v>
          </cell>
          <cell r="H31">
            <v>5</v>
          </cell>
          <cell r="I31">
            <v>963.6</v>
          </cell>
          <cell r="J31">
            <v>4</v>
          </cell>
          <cell r="K31">
            <v>56</v>
          </cell>
          <cell r="L31">
            <v>2</v>
          </cell>
          <cell r="N31">
            <v>30</v>
          </cell>
          <cell r="O31" t="str">
            <v>2002A00</v>
          </cell>
          <cell r="P31" t="str">
            <v>GVA_2011</v>
          </cell>
          <cell r="Q31" t="str">
            <v>DK</v>
          </cell>
          <cell r="R31" t="str">
            <v>4-DK</v>
          </cell>
          <cell r="S31" t="str">
            <v>C-F</v>
          </cell>
          <cell r="T31">
            <v>18024.599999999999</v>
          </cell>
          <cell r="U31">
            <v>5</v>
          </cell>
          <cell r="V31">
            <v>11717.6</v>
          </cell>
          <cell r="W31">
            <v>4</v>
          </cell>
          <cell r="X31">
            <v>6476.5</v>
          </cell>
          <cell r="Y31">
            <v>2</v>
          </cell>
          <cell r="AA31">
            <v>30</v>
          </cell>
          <cell r="AB31" t="str">
            <v>2002A00</v>
          </cell>
          <cell r="AC31" t="str">
            <v>DK</v>
          </cell>
          <cell r="AD31" t="str">
            <v>4-DK</v>
          </cell>
          <cell r="AE31" t="str">
            <v>G-P</v>
          </cell>
          <cell r="AF31" t="str">
            <v>MIO_EUR</v>
          </cell>
          <cell r="AG31">
            <v>40452.300000000003</v>
          </cell>
          <cell r="AH31">
            <v>5</v>
          </cell>
          <cell r="AI31">
            <v>35334.5</v>
          </cell>
          <cell r="AJ31">
            <v>4</v>
          </cell>
          <cell r="AK31">
            <v>38436.699999999997</v>
          </cell>
          <cell r="AL31">
            <v>2</v>
          </cell>
          <cell r="AN31">
            <v>30</v>
          </cell>
          <cell r="AO31" t="str">
            <v>2002A00</v>
          </cell>
          <cell r="AP31" t="str">
            <v>GVA_2011</v>
          </cell>
          <cell r="AQ31" t="str">
            <v>DK</v>
          </cell>
          <cell r="AR31" t="str">
            <v>4-DK</v>
          </cell>
          <cell r="AS31" t="str">
            <v>TOTAL</v>
          </cell>
          <cell r="AT31">
            <v>60943.5</v>
          </cell>
          <cell r="AU31">
            <v>5</v>
          </cell>
          <cell r="AV31">
            <v>48016.1</v>
          </cell>
          <cell r="AW31">
            <v>4</v>
          </cell>
          <cell r="AX31">
            <v>44969.1</v>
          </cell>
          <cell r="AY31">
            <v>2</v>
          </cell>
        </row>
        <row r="32">
          <cell r="A32">
            <v>31</v>
          </cell>
          <cell r="B32" t="str">
            <v>2003A00</v>
          </cell>
          <cell r="C32" t="str">
            <v>GVA_2011</v>
          </cell>
          <cell r="D32" t="str">
            <v>DK</v>
          </cell>
          <cell r="E32" t="str">
            <v>4-DK</v>
          </cell>
          <cell r="F32" t="str">
            <v>A_B</v>
          </cell>
          <cell r="G32">
            <v>2223.1</v>
          </cell>
          <cell r="H32">
            <v>5</v>
          </cell>
          <cell r="I32">
            <v>923.9</v>
          </cell>
          <cell r="J32">
            <v>4</v>
          </cell>
          <cell r="K32">
            <v>57.7</v>
          </cell>
          <cell r="L32">
            <v>2</v>
          </cell>
          <cell r="N32">
            <v>31</v>
          </cell>
          <cell r="O32" t="str">
            <v>2003A00</v>
          </cell>
          <cell r="P32" t="str">
            <v>GVA_2011</v>
          </cell>
          <cell r="Q32" t="str">
            <v>DK</v>
          </cell>
          <cell r="R32" t="str">
            <v>4-DK</v>
          </cell>
          <cell r="S32" t="str">
            <v>C-F</v>
          </cell>
          <cell r="T32">
            <v>17814.400000000001</v>
          </cell>
          <cell r="U32">
            <v>5</v>
          </cell>
          <cell r="V32">
            <v>11594.2</v>
          </cell>
          <cell r="W32">
            <v>4</v>
          </cell>
          <cell r="X32">
            <v>6648.4</v>
          </cell>
          <cell r="Y32">
            <v>2</v>
          </cell>
          <cell r="AA32">
            <v>31</v>
          </cell>
          <cell r="AB32" t="str">
            <v>2003A00</v>
          </cell>
          <cell r="AC32" t="str">
            <v>DK</v>
          </cell>
          <cell r="AD32" t="str">
            <v>4-DK</v>
          </cell>
          <cell r="AE32" t="str">
            <v>G-P</v>
          </cell>
          <cell r="AF32" t="str">
            <v>MIO_EUR</v>
          </cell>
          <cell r="AG32">
            <v>41791.199999999997</v>
          </cell>
          <cell r="AH32">
            <v>5</v>
          </cell>
          <cell r="AI32">
            <v>36387.4</v>
          </cell>
          <cell r="AJ32">
            <v>4</v>
          </cell>
          <cell r="AK32">
            <v>39879.699999999997</v>
          </cell>
          <cell r="AL32">
            <v>2</v>
          </cell>
          <cell r="AN32">
            <v>31</v>
          </cell>
          <cell r="AO32" t="str">
            <v>2003A00</v>
          </cell>
          <cell r="AP32" t="str">
            <v>GVA_2011</v>
          </cell>
          <cell r="AQ32" t="str">
            <v>DK</v>
          </cell>
          <cell r="AR32" t="str">
            <v>4-DK</v>
          </cell>
          <cell r="AS32" t="str">
            <v>TOTAL</v>
          </cell>
          <cell r="AT32">
            <v>61828.5</v>
          </cell>
          <cell r="AU32">
            <v>5</v>
          </cell>
          <cell r="AV32">
            <v>48905.5</v>
          </cell>
          <cell r="AW32">
            <v>4</v>
          </cell>
          <cell r="AX32">
            <v>46585.7</v>
          </cell>
          <cell r="AY32">
            <v>2</v>
          </cell>
        </row>
        <row r="33">
          <cell r="A33">
            <v>32</v>
          </cell>
          <cell r="B33" t="str">
            <v>2004A00</v>
          </cell>
          <cell r="C33" t="str">
            <v>GVA_2011</v>
          </cell>
          <cell r="D33" t="str">
            <v>DK</v>
          </cell>
          <cell r="E33" t="str">
            <v>4-DK</v>
          </cell>
          <cell r="F33" t="str">
            <v>A_B</v>
          </cell>
          <cell r="G33">
            <v>2289.5</v>
          </cell>
          <cell r="H33">
            <v>5</v>
          </cell>
          <cell r="I33">
            <v>897.2</v>
          </cell>
          <cell r="J33">
            <v>4</v>
          </cell>
          <cell r="K33">
            <v>58.7</v>
          </cell>
          <cell r="L33">
            <v>2</v>
          </cell>
          <cell r="N33">
            <v>32</v>
          </cell>
          <cell r="O33" t="str">
            <v>2004A00</v>
          </cell>
          <cell r="P33" t="str">
            <v>GVA_2011</v>
          </cell>
          <cell r="Q33" t="str">
            <v>DK</v>
          </cell>
          <cell r="R33" t="str">
            <v>4-DK</v>
          </cell>
          <cell r="S33" t="str">
            <v>C-F</v>
          </cell>
          <cell r="T33">
            <v>17960.900000000001</v>
          </cell>
          <cell r="U33">
            <v>5</v>
          </cell>
          <cell r="V33">
            <v>11805.6</v>
          </cell>
          <cell r="W33">
            <v>4</v>
          </cell>
          <cell r="X33">
            <v>6816.3</v>
          </cell>
          <cell r="Y33">
            <v>2</v>
          </cell>
          <cell r="AA33">
            <v>32</v>
          </cell>
          <cell r="AB33" t="str">
            <v>2004A00</v>
          </cell>
          <cell r="AC33" t="str">
            <v>DK</v>
          </cell>
          <cell r="AD33" t="str">
            <v>4-DK</v>
          </cell>
          <cell r="AE33" t="str">
            <v>G-P</v>
          </cell>
          <cell r="AF33" t="str">
            <v>MIO_EUR</v>
          </cell>
          <cell r="AG33">
            <v>43399.7</v>
          </cell>
          <cell r="AH33">
            <v>5</v>
          </cell>
          <cell r="AI33">
            <v>38122.300000000003</v>
          </cell>
          <cell r="AJ33">
            <v>4</v>
          </cell>
          <cell r="AK33">
            <v>42051</v>
          </cell>
          <cell r="AL33">
            <v>2</v>
          </cell>
          <cell r="AN33">
            <v>32</v>
          </cell>
          <cell r="AO33" t="str">
            <v>2004A00</v>
          </cell>
          <cell r="AP33" t="str">
            <v>GVA_2011</v>
          </cell>
          <cell r="AQ33" t="str">
            <v>DK</v>
          </cell>
          <cell r="AR33" t="str">
            <v>4-DK</v>
          </cell>
          <cell r="AS33" t="str">
            <v>TOTAL</v>
          </cell>
          <cell r="AT33">
            <v>63650</v>
          </cell>
          <cell r="AU33">
            <v>5</v>
          </cell>
          <cell r="AV33">
            <v>50825.2</v>
          </cell>
          <cell r="AW33">
            <v>4</v>
          </cell>
          <cell r="AX33">
            <v>48926</v>
          </cell>
          <cell r="AY33">
            <v>2</v>
          </cell>
        </row>
        <row r="34">
          <cell r="A34">
            <v>33</v>
          </cell>
          <cell r="B34" t="str">
            <v>2005A00</v>
          </cell>
          <cell r="C34" t="str">
            <v>GVA_2011</v>
          </cell>
          <cell r="D34" t="str">
            <v>DK</v>
          </cell>
          <cell r="E34" t="str">
            <v>4-DK</v>
          </cell>
          <cell r="F34" t="str">
            <v>A_B</v>
          </cell>
          <cell r="G34">
            <v>1749.7</v>
          </cell>
          <cell r="H34">
            <v>5</v>
          </cell>
          <cell r="I34">
            <v>704.1</v>
          </cell>
          <cell r="J34">
            <v>4</v>
          </cell>
          <cell r="K34">
            <v>58.9</v>
          </cell>
          <cell r="L34">
            <v>2</v>
          </cell>
          <cell r="N34">
            <v>33</v>
          </cell>
          <cell r="O34" t="str">
            <v>2005A00</v>
          </cell>
          <cell r="P34" t="str">
            <v>GVA_2011</v>
          </cell>
          <cell r="Q34" t="str">
            <v>DK</v>
          </cell>
          <cell r="R34" t="str">
            <v>4-DK</v>
          </cell>
          <cell r="S34" t="str">
            <v>C-F</v>
          </cell>
          <cell r="T34">
            <v>18215.8</v>
          </cell>
          <cell r="U34">
            <v>5</v>
          </cell>
          <cell r="V34">
            <v>12437.4</v>
          </cell>
          <cell r="W34">
            <v>4</v>
          </cell>
          <cell r="X34">
            <v>7313.9</v>
          </cell>
          <cell r="Y34">
            <v>2</v>
          </cell>
          <cell r="AA34">
            <v>33</v>
          </cell>
          <cell r="AB34" t="str">
            <v>2005A00</v>
          </cell>
          <cell r="AC34" t="str">
            <v>DK</v>
          </cell>
          <cell r="AD34" t="str">
            <v>4-DK</v>
          </cell>
          <cell r="AE34" t="str">
            <v>G-P</v>
          </cell>
          <cell r="AF34" t="str">
            <v>MIO_EUR</v>
          </cell>
          <cell r="AG34">
            <v>44726.6</v>
          </cell>
          <cell r="AH34">
            <v>5</v>
          </cell>
          <cell r="AI34">
            <v>39271.599999999999</v>
          </cell>
          <cell r="AJ34">
            <v>4</v>
          </cell>
          <cell r="AK34">
            <v>44289.7</v>
          </cell>
          <cell r="AL34">
            <v>2</v>
          </cell>
          <cell r="AN34">
            <v>33</v>
          </cell>
          <cell r="AO34" t="str">
            <v>2005A00</v>
          </cell>
          <cell r="AP34" t="str">
            <v>GVA_2011</v>
          </cell>
          <cell r="AQ34" t="str">
            <v>DK</v>
          </cell>
          <cell r="AR34" t="str">
            <v>4-DK</v>
          </cell>
          <cell r="AS34" t="str">
            <v>TOTAL</v>
          </cell>
          <cell r="AT34">
            <v>64691.8</v>
          </cell>
          <cell r="AU34">
            <v>5</v>
          </cell>
          <cell r="AV34">
            <v>52412.6</v>
          </cell>
          <cell r="AW34">
            <v>4</v>
          </cell>
          <cell r="AX34">
            <v>51662.400000000001</v>
          </cell>
          <cell r="AY34">
            <v>2</v>
          </cell>
        </row>
        <row r="35">
          <cell r="A35">
            <v>34</v>
          </cell>
          <cell r="B35" t="str">
            <v>2006A00</v>
          </cell>
          <cell r="C35" t="str">
            <v>GVA_2011</v>
          </cell>
          <cell r="D35" t="str">
            <v>DK</v>
          </cell>
          <cell r="E35" t="str">
            <v>4-DK</v>
          </cell>
          <cell r="F35" t="str">
            <v>A_B</v>
          </cell>
          <cell r="G35">
            <v>1701.5</v>
          </cell>
          <cell r="H35">
            <v>5</v>
          </cell>
          <cell r="I35">
            <v>691.3</v>
          </cell>
          <cell r="J35">
            <v>4</v>
          </cell>
          <cell r="K35">
            <v>67</v>
          </cell>
          <cell r="L35">
            <v>2</v>
          </cell>
          <cell r="N35">
            <v>34</v>
          </cell>
          <cell r="O35" t="str">
            <v>2006A00</v>
          </cell>
          <cell r="P35" t="str">
            <v>GVA_2011</v>
          </cell>
          <cell r="Q35" t="str">
            <v>DK</v>
          </cell>
          <cell r="R35" t="str">
            <v>4-DK</v>
          </cell>
          <cell r="S35" t="str">
            <v>C-F</v>
          </cell>
          <cell r="T35">
            <v>20049.7</v>
          </cell>
          <cell r="U35">
            <v>5</v>
          </cell>
          <cell r="V35">
            <v>13039</v>
          </cell>
          <cell r="W35">
            <v>4</v>
          </cell>
          <cell r="X35">
            <v>7524.9</v>
          </cell>
          <cell r="Y35">
            <v>2</v>
          </cell>
          <cell r="AA35">
            <v>34</v>
          </cell>
          <cell r="AB35" t="str">
            <v>2006A00</v>
          </cell>
          <cell r="AC35" t="str">
            <v>DK</v>
          </cell>
          <cell r="AD35" t="str">
            <v>4-DK</v>
          </cell>
          <cell r="AE35" t="str">
            <v>G-P</v>
          </cell>
          <cell r="AF35" t="str">
            <v>MIO_EUR</v>
          </cell>
          <cell r="AG35">
            <v>47384.1</v>
          </cell>
          <cell r="AH35">
            <v>5</v>
          </cell>
          <cell r="AI35">
            <v>41612.699999999997</v>
          </cell>
          <cell r="AJ35">
            <v>4</v>
          </cell>
          <cell r="AK35">
            <v>45108</v>
          </cell>
          <cell r="AL35">
            <v>2</v>
          </cell>
          <cell r="AN35">
            <v>34</v>
          </cell>
          <cell r="AO35" t="str">
            <v>2006A00</v>
          </cell>
          <cell r="AP35" t="str">
            <v>GVA_2011</v>
          </cell>
          <cell r="AQ35" t="str">
            <v>DK</v>
          </cell>
          <cell r="AR35" t="str">
            <v>4-DK</v>
          </cell>
          <cell r="AS35" t="str">
            <v>TOTAL</v>
          </cell>
          <cell r="AT35">
            <v>69135.3</v>
          </cell>
          <cell r="AU35">
            <v>5</v>
          </cell>
          <cell r="AV35">
            <v>55343</v>
          </cell>
          <cell r="AW35">
            <v>4</v>
          </cell>
          <cell r="AX35">
            <v>52700.2</v>
          </cell>
          <cell r="AY35">
            <v>2</v>
          </cell>
        </row>
        <row r="36">
          <cell r="A36">
            <v>35</v>
          </cell>
          <cell r="B36" t="str">
            <v>2007A00</v>
          </cell>
          <cell r="C36" t="str">
            <v>GVA_2011</v>
          </cell>
          <cell r="D36" t="str">
            <v>DK</v>
          </cell>
          <cell r="E36" t="str">
            <v>4-DK</v>
          </cell>
          <cell r="F36" t="str">
            <v>A_B</v>
          </cell>
          <cell r="G36">
            <v>1484.2</v>
          </cell>
          <cell r="H36">
            <v>5</v>
          </cell>
          <cell r="I36">
            <v>694.7</v>
          </cell>
          <cell r="J36">
            <v>4</v>
          </cell>
          <cell r="K36">
            <v>76.5</v>
          </cell>
          <cell r="L36">
            <v>2</v>
          </cell>
          <cell r="N36">
            <v>35</v>
          </cell>
          <cell r="O36" t="str">
            <v>2007A00</v>
          </cell>
          <cell r="P36" t="str">
            <v>GVA_2011</v>
          </cell>
          <cell r="Q36" t="str">
            <v>DK</v>
          </cell>
          <cell r="R36" t="str">
            <v>4-DK</v>
          </cell>
          <cell r="S36" t="str">
            <v>C-F</v>
          </cell>
          <cell r="T36">
            <v>20807.900000000001</v>
          </cell>
          <cell r="U36">
            <v>5</v>
          </cell>
          <cell r="V36">
            <v>13599.7</v>
          </cell>
          <cell r="W36">
            <v>4</v>
          </cell>
          <cell r="X36">
            <v>7425.5</v>
          </cell>
          <cell r="Y36">
            <v>2</v>
          </cell>
          <cell r="AA36">
            <v>35</v>
          </cell>
          <cell r="AB36" t="str">
            <v>2007A00</v>
          </cell>
          <cell r="AC36" t="str">
            <v>DK</v>
          </cell>
          <cell r="AD36" t="str">
            <v>4-DK</v>
          </cell>
          <cell r="AE36" t="str">
            <v>G-P</v>
          </cell>
          <cell r="AF36" t="str">
            <v>MIO_EUR</v>
          </cell>
          <cell r="AG36">
            <v>49717.3</v>
          </cell>
          <cell r="AH36">
            <v>5</v>
          </cell>
          <cell r="AI36">
            <v>43237.3</v>
          </cell>
          <cell r="AJ36">
            <v>4</v>
          </cell>
          <cell r="AK36">
            <v>47058</v>
          </cell>
          <cell r="AL36">
            <v>2</v>
          </cell>
          <cell r="AN36">
            <v>35</v>
          </cell>
          <cell r="AO36" t="str">
            <v>2007A00</v>
          </cell>
          <cell r="AP36" t="str">
            <v>GVA_2011</v>
          </cell>
          <cell r="AQ36" t="str">
            <v>DK</v>
          </cell>
          <cell r="AR36" t="str">
            <v>4-DK</v>
          </cell>
          <cell r="AS36" t="str">
            <v>TOTAL</v>
          </cell>
          <cell r="AT36">
            <v>72009.5</v>
          </cell>
          <cell r="AU36">
            <v>5</v>
          </cell>
          <cell r="AV36">
            <v>57531.7</v>
          </cell>
          <cell r="AW36">
            <v>4</v>
          </cell>
          <cell r="AX36">
            <v>54560.1</v>
          </cell>
          <cell r="AY36">
            <v>2</v>
          </cell>
        </row>
        <row r="37">
          <cell r="A37">
            <v>36</v>
          </cell>
          <cell r="B37" t="str">
            <v>2008A00</v>
          </cell>
          <cell r="C37" t="str">
            <v>GVA_2011</v>
          </cell>
          <cell r="D37" t="str">
            <v>DK</v>
          </cell>
          <cell r="E37" t="str">
            <v>4-DK</v>
          </cell>
          <cell r="F37" t="str">
            <v>A_B</v>
          </cell>
          <cell r="G37">
            <v>1562</v>
          </cell>
          <cell r="H37">
            <v>5</v>
          </cell>
          <cell r="I37">
            <v>717.7</v>
          </cell>
          <cell r="J37">
            <v>4</v>
          </cell>
          <cell r="K37">
            <v>80.900000000000006</v>
          </cell>
          <cell r="L37">
            <v>2</v>
          </cell>
          <cell r="N37">
            <v>36</v>
          </cell>
          <cell r="O37" t="str">
            <v>2008A00</v>
          </cell>
          <cell r="P37" t="str">
            <v>GVA_2011</v>
          </cell>
          <cell r="Q37" t="str">
            <v>DK</v>
          </cell>
          <cell r="R37" t="str">
            <v>4-DK</v>
          </cell>
          <cell r="S37" t="str">
            <v>C-F</v>
          </cell>
          <cell r="T37">
            <v>21095.1</v>
          </cell>
          <cell r="U37">
            <v>5</v>
          </cell>
          <cell r="V37">
            <v>13899.2</v>
          </cell>
          <cell r="W37">
            <v>4</v>
          </cell>
          <cell r="X37">
            <v>7444</v>
          </cell>
          <cell r="Y37">
            <v>2</v>
          </cell>
          <cell r="AA37">
            <v>36</v>
          </cell>
          <cell r="AB37" t="str">
            <v>2008A00</v>
          </cell>
          <cell r="AC37" t="str">
            <v>DK</v>
          </cell>
          <cell r="AD37" t="str">
            <v>4-DK</v>
          </cell>
          <cell r="AE37" t="str">
            <v>G-P</v>
          </cell>
          <cell r="AF37" t="str">
            <v>MIO_EUR</v>
          </cell>
          <cell r="AG37">
            <v>51539.6</v>
          </cell>
          <cell r="AH37">
            <v>5</v>
          </cell>
          <cell r="AI37">
            <v>44799.4</v>
          </cell>
          <cell r="AJ37">
            <v>4</v>
          </cell>
          <cell r="AK37">
            <v>48976.9</v>
          </cell>
          <cell r="AL37">
            <v>2</v>
          </cell>
          <cell r="AN37">
            <v>36</v>
          </cell>
          <cell r="AO37" t="str">
            <v>2008A00</v>
          </cell>
          <cell r="AP37" t="str">
            <v>GVA_2011</v>
          </cell>
          <cell r="AQ37" t="str">
            <v>DK</v>
          </cell>
          <cell r="AR37" t="str">
            <v>4-DK</v>
          </cell>
          <cell r="AS37" t="str">
            <v>TOTAL</v>
          </cell>
          <cell r="AT37">
            <v>74197</v>
          </cell>
          <cell r="AU37">
            <v>5</v>
          </cell>
          <cell r="AV37">
            <v>59416.2</v>
          </cell>
          <cell r="AW37">
            <v>4</v>
          </cell>
          <cell r="AX37">
            <v>56502</v>
          </cell>
          <cell r="AY37">
            <v>2</v>
          </cell>
        </row>
        <row r="38">
          <cell r="A38">
            <v>37</v>
          </cell>
          <cell r="B38" t="str">
            <v>2000A00</v>
          </cell>
          <cell r="C38" t="str">
            <v>GVA_2011</v>
          </cell>
          <cell r="D38" t="str">
            <v>DE</v>
          </cell>
          <cell r="E38" t="str">
            <v>5-DE</v>
          </cell>
          <cell r="F38" t="str">
            <v>A_B</v>
          </cell>
          <cell r="G38">
            <v>8466</v>
          </cell>
          <cell r="H38">
            <v>124</v>
          </cell>
          <cell r="I38">
            <v>11011.6</v>
          </cell>
          <cell r="J38">
            <v>208</v>
          </cell>
          <cell r="K38">
            <v>3976</v>
          </cell>
          <cell r="L38">
            <v>97</v>
          </cell>
          <cell r="N38">
            <v>37</v>
          </cell>
          <cell r="O38" t="str">
            <v>2000A00</v>
          </cell>
          <cell r="P38" t="str">
            <v>GVA_2011</v>
          </cell>
          <cell r="Q38" t="str">
            <v>DE</v>
          </cell>
          <cell r="R38" t="str">
            <v>5-DE</v>
          </cell>
          <cell r="S38" t="str">
            <v>C-F</v>
          </cell>
          <cell r="T38">
            <v>92115.4</v>
          </cell>
          <cell r="U38">
            <v>124</v>
          </cell>
          <cell r="V38">
            <v>219084.4</v>
          </cell>
          <cell r="W38">
            <v>208</v>
          </cell>
          <cell r="X38">
            <v>250352</v>
          </cell>
          <cell r="Y38">
            <v>97</v>
          </cell>
          <cell r="AA38">
            <v>37</v>
          </cell>
          <cell r="AB38" t="str">
            <v>2000A00</v>
          </cell>
          <cell r="AC38" t="str">
            <v>DE</v>
          </cell>
          <cell r="AD38" t="str">
            <v>5-DE</v>
          </cell>
          <cell r="AE38" t="str">
            <v>G-P</v>
          </cell>
          <cell r="AF38" t="str">
            <v>MIO_EUR</v>
          </cell>
          <cell r="AG38">
            <v>168853.2</v>
          </cell>
          <cell r="AH38">
            <v>124</v>
          </cell>
          <cell r="AI38">
            <v>431950.6</v>
          </cell>
          <cell r="AJ38">
            <v>208</v>
          </cell>
          <cell r="AK38">
            <v>670388</v>
          </cell>
          <cell r="AL38">
            <v>97</v>
          </cell>
          <cell r="AN38">
            <v>37</v>
          </cell>
          <cell r="AO38" t="str">
            <v>2000A00</v>
          </cell>
          <cell r="AP38" t="str">
            <v>GVA_2011</v>
          </cell>
          <cell r="AQ38" t="str">
            <v>DE</v>
          </cell>
          <cell r="AR38" t="str">
            <v>5-DE</v>
          </cell>
          <cell r="AS38" t="str">
            <v>TOTAL</v>
          </cell>
          <cell r="AT38">
            <v>269429.5</v>
          </cell>
          <cell r="AU38">
            <v>124</v>
          </cell>
          <cell r="AV38">
            <v>662053.69999999995</v>
          </cell>
          <cell r="AW38">
            <v>208</v>
          </cell>
          <cell r="AX38">
            <v>924711</v>
          </cell>
          <cell r="AY38">
            <v>97</v>
          </cell>
        </row>
        <row r="39">
          <cell r="A39">
            <v>38</v>
          </cell>
          <cell r="B39" t="str">
            <v>2001A00</v>
          </cell>
          <cell r="C39" t="str">
            <v>GVA_2011</v>
          </cell>
          <cell r="D39" t="str">
            <v>DE</v>
          </cell>
          <cell r="E39" t="str">
            <v>5-DE</v>
          </cell>
          <cell r="F39" t="str">
            <v>A_B</v>
          </cell>
          <cell r="G39">
            <v>9508</v>
          </cell>
          <cell r="H39">
            <v>124</v>
          </cell>
          <cell r="I39">
            <v>12238</v>
          </cell>
          <cell r="J39">
            <v>208</v>
          </cell>
          <cell r="K39">
            <v>4205</v>
          </cell>
          <cell r="L39">
            <v>97</v>
          </cell>
          <cell r="N39">
            <v>38</v>
          </cell>
          <cell r="O39" t="str">
            <v>2001A00</v>
          </cell>
          <cell r="P39" t="str">
            <v>GVA_2011</v>
          </cell>
          <cell r="Q39" t="str">
            <v>DE</v>
          </cell>
          <cell r="R39" t="str">
            <v>5-DE</v>
          </cell>
          <cell r="S39" t="str">
            <v>C-F</v>
          </cell>
          <cell r="T39">
            <v>93740.3</v>
          </cell>
          <cell r="U39">
            <v>124</v>
          </cell>
          <cell r="V39">
            <v>219028.4</v>
          </cell>
          <cell r="W39">
            <v>208</v>
          </cell>
          <cell r="X39">
            <v>252421</v>
          </cell>
          <cell r="Y39">
            <v>97</v>
          </cell>
          <cell r="AA39">
            <v>38</v>
          </cell>
          <cell r="AB39" t="str">
            <v>2001A00</v>
          </cell>
          <cell r="AC39" t="str">
            <v>DE</v>
          </cell>
          <cell r="AD39" t="str">
            <v>5-DE</v>
          </cell>
          <cell r="AE39" t="str">
            <v>G-P</v>
          </cell>
          <cell r="AF39" t="str">
            <v>MIO_EUR</v>
          </cell>
          <cell r="AG39">
            <v>174034.3</v>
          </cell>
          <cell r="AH39">
            <v>124</v>
          </cell>
          <cell r="AI39">
            <v>445299.9</v>
          </cell>
          <cell r="AJ39">
            <v>208</v>
          </cell>
          <cell r="AK39">
            <v>694062</v>
          </cell>
          <cell r="AL39">
            <v>97</v>
          </cell>
          <cell r="AN39">
            <v>38</v>
          </cell>
          <cell r="AO39" t="str">
            <v>2001A00</v>
          </cell>
          <cell r="AP39" t="str">
            <v>GVA_2011</v>
          </cell>
          <cell r="AQ39" t="str">
            <v>DE</v>
          </cell>
          <cell r="AR39" t="str">
            <v>5-DE</v>
          </cell>
          <cell r="AS39" t="str">
            <v>TOTAL</v>
          </cell>
          <cell r="AT39">
            <v>277269.7</v>
          </cell>
          <cell r="AU39">
            <v>124</v>
          </cell>
          <cell r="AV39">
            <v>676545.2</v>
          </cell>
          <cell r="AW39">
            <v>208</v>
          </cell>
          <cell r="AX39">
            <v>950671</v>
          </cell>
          <cell r="AY39">
            <v>97</v>
          </cell>
        </row>
        <row r="40">
          <cell r="A40">
            <v>39</v>
          </cell>
          <cell r="B40" t="str">
            <v>2002A00</v>
          </cell>
          <cell r="C40" t="str">
            <v>GVA_2011</v>
          </cell>
          <cell r="D40" t="str">
            <v>DE</v>
          </cell>
          <cell r="E40" t="str">
            <v>5-DE</v>
          </cell>
          <cell r="F40" t="str">
            <v>A_B</v>
          </cell>
          <cell r="G40">
            <v>8082.5</v>
          </cell>
          <cell r="H40">
            <v>124</v>
          </cell>
          <cell r="I40">
            <v>10299.200000000001</v>
          </cell>
          <cell r="J40">
            <v>208</v>
          </cell>
          <cell r="K40">
            <v>3773</v>
          </cell>
          <cell r="L40">
            <v>97</v>
          </cell>
          <cell r="N40">
            <v>39</v>
          </cell>
          <cell r="O40" t="str">
            <v>2002A00</v>
          </cell>
          <cell r="P40" t="str">
            <v>GVA_2011</v>
          </cell>
          <cell r="Q40" t="str">
            <v>DE</v>
          </cell>
          <cell r="R40" t="str">
            <v>5-DE</v>
          </cell>
          <cell r="S40" t="str">
            <v>C-F</v>
          </cell>
          <cell r="T40">
            <v>93836</v>
          </cell>
          <cell r="U40">
            <v>124</v>
          </cell>
          <cell r="V40">
            <v>215957.9</v>
          </cell>
          <cell r="W40">
            <v>208</v>
          </cell>
          <cell r="X40">
            <v>253706</v>
          </cell>
          <cell r="Y40">
            <v>97</v>
          </cell>
          <cell r="AA40">
            <v>39</v>
          </cell>
          <cell r="AB40" t="str">
            <v>2002A00</v>
          </cell>
          <cell r="AC40" t="str">
            <v>DE</v>
          </cell>
          <cell r="AD40" t="str">
            <v>5-DE</v>
          </cell>
          <cell r="AE40" t="str">
            <v>G-P</v>
          </cell>
          <cell r="AF40" t="str">
            <v>MIO_EUR</v>
          </cell>
          <cell r="AG40">
            <v>180921</v>
          </cell>
          <cell r="AH40">
            <v>124</v>
          </cell>
          <cell r="AI40">
            <v>459867.1</v>
          </cell>
          <cell r="AJ40">
            <v>208</v>
          </cell>
          <cell r="AK40">
            <v>706738</v>
          </cell>
          <cell r="AL40">
            <v>97</v>
          </cell>
          <cell r="AN40">
            <v>39</v>
          </cell>
          <cell r="AO40" t="str">
            <v>2002A00</v>
          </cell>
          <cell r="AP40" t="str">
            <v>GVA_2011</v>
          </cell>
          <cell r="AQ40" t="str">
            <v>DE</v>
          </cell>
          <cell r="AR40" t="str">
            <v>5-DE</v>
          </cell>
          <cell r="AS40" t="str">
            <v>TOTAL</v>
          </cell>
          <cell r="AT40">
            <v>282844.59999999998</v>
          </cell>
          <cell r="AU40">
            <v>124</v>
          </cell>
          <cell r="AV40">
            <v>686127.9</v>
          </cell>
          <cell r="AW40">
            <v>208</v>
          </cell>
          <cell r="AX40">
            <v>964221</v>
          </cell>
          <cell r="AY40">
            <v>97</v>
          </cell>
        </row>
        <row r="41">
          <cell r="A41">
            <v>40</v>
          </cell>
          <cell r="B41" t="str">
            <v>2003A00</v>
          </cell>
          <cell r="C41" t="str">
            <v>GVA_2011</v>
          </cell>
          <cell r="D41" t="str">
            <v>DE</v>
          </cell>
          <cell r="E41" t="str">
            <v>5-DE</v>
          </cell>
          <cell r="F41" t="str">
            <v>A_B</v>
          </cell>
          <cell r="G41">
            <v>6845.8</v>
          </cell>
          <cell r="H41">
            <v>124</v>
          </cell>
          <cell r="I41">
            <v>8894.7000000000007</v>
          </cell>
          <cell r="J41">
            <v>208</v>
          </cell>
          <cell r="K41">
            <v>3339.7</v>
          </cell>
          <cell r="L41">
            <v>97</v>
          </cell>
          <cell r="N41">
            <v>40</v>
          </cell>
          <cell r="O41" t="str">
            <v>2003A00</v>
          </cell>
          <cell r="P41" t="str">
            <v>GVA_2011</v>
          </cell>
          <cell r="Q41" t="str">
            <v>DE</v>
          </cell>
          <cell r="R41" t="str">
            <v>5-DE</v>
          </cell>
          <cell r="S41" t="str">
            <v>C-F</v>
          </cell>
          <cell r="T41">
            <v>92819.6</v>
          </cell>
          <cell r="U41">
            <v>124</v>
          </cell>
          <cell r="V41">
            <v>216227.7</v>
          </cell>
          <cell r="W41">
            <v>208</v>
          </cell>
          <cell r="X41">
            <v>253572.5</v>
          </cell>
          <cell r="Y41">
            <v>97</v>
          </cell>
          <cell r="AA41">
            <v>40</v>
          </cell>
          <cell r="AB41" t="str">
            <v>2003A00</v>
          </cell>
          <cell r="AC41" t="str">
            <v>DE</v>
          </cell>
          <cell r="AD41" t="str">
            <v>5-DE</v>
          </cell>
          <cell r="AE41" t="str">
            <v>G-P</v>
          </cell>
          <cell r="AF41" t="str">
            <v>MIO_EUR</v>
          </cell>
          <cell r="AG41">
            <v>183694.6</v>
          </cell>
          <cell r="AH41">
            <v>124</v>
          </cell>
          <cell r="AI41">
            <v>468803.5</v>
          </cell>
          <cell r="AJ41">
            <v>208</v>
          </cell>
          <cell r="AK41">
            <v>715212.1</v>
          </cell>
          <cell r="AL41">
            <v>97</v>
          </cell>
          <cell r="AN41">
            <v>40</v>
          </cell>
          <cell r="AO41" t="str">
            <v>2003A00</v>
          </cell>
          <cell r="AP41" t="str">
            <v>GVA_2011</v>
          </cell>
          <cell r="AQ41" t="str">
            <v>DE</v>
          </cell>
          <cell r="AR41" t="str">
            <v>5-DE</v>
          </cell>
          <cell r="AS41" t="str">
            <v>TOTAL</v>
          </cell>
          <cell r="AT41">
            <v>283360.40000000002</v>
          </cell>
          <cell r="AU41">
            <v>124</v>
          </cell>
          <cell r="AV41">
            <v>693925.7</v>
          </cell>
          <cell r="AW41">
            <v>208</v>
          </cell>
          <cell r="AX41">
            <v>972124.5</v>
          </cell>
          <cell r="AY41">
            <v>97</v>
          </cell>
        </row>
        <row r="42">
          <cell r="A42">
            <v>41</v>
          </cell>
          <cell r="B42" t="str">
            <v>2004A00</v>
          </cell>
          <cell r="C42" t="str">
            <v>GVA_2011</v>
          </cell>
          <cell r="D42" t="str">
            <v>DE</v>
          </cell>
          <cell r="E42" t="str">
            <v>5-DE</v>
          </cell>
          <cell r="F42" t="str">
            <v>A_B</v>
          </cell>
          <cell r="G42">
            <v>8026.1</v>
          </cell>
          <cell r="H42">
            <v>124</v>
          </cell>
          <cell r="I42">
            <v>10290.200000000001</v>
          </cell>
          <cell r="J42">
            <v>208</v>
          </cell>
          <cell r="K42">
            <v>3583.4</v>
          </cell>
          <cell r="L42">
            <v>97</v>
          </cell>
          <cell r="N42">
            <v>41</v>
          </cell>
          <cell r="O42" t="str">
            <v>2004A00</v>
          </cell>
          <cell r="P42" t="str">
            <v>GVA_2011</v>
          </cell>
          <cell r="Q42" t="str">
            <v>DE</v>
          </cell>
          <cell r="R42" t="str">
            <v>5-DE</v>
          </cell>
          <cell r="S42" t="str">
            <v>C-F</v>
          </cell>
          <cell r="T42">
            <v>97333.600000000064</v>
          </cell>
          <cell r="U42">
            <v>124</v>
          </cell>
          <cell r="V42">
            <v>221847.5</v>
          </cell>
          <cell r="W42">
            <v>208</v>
          </cell>
          <cell r="X42">
            <v>265629.7</v>
          </cell>
          <cell r="Y42">
            <v>97</v>
          </cell>
          <cell r="AA42">
            <v>41</v>
          </cell>
          <cell r="AB42" t="str">
            <v>2004A00</v>
          </cell>
          <cell r="AC42" t="str">
            <v>DE</v>
          </cell>
          <cell r="AD42" t="str">
            <v>5-DE</v>
          </cell>
          <cell r="AE42" t="str">
            <v>G-P</v>
          </cell>
          <cell r="AF42" t="str">
            <v>MIO_EUR</v>
          </cell>
          <cell r="AG42">
            <v>187106.9</v>
          </cell>
          <cell r="AH42">
            <v>124</v>
          </cell>
          <cell r="AI42">
            <v>479305.8</v>
          </cell>
          <cell r="AJ42">
            <v>208</v>
          </cell>
          <cell r="AK42">
            <v>725238.1</v>
          </cell>
          <cell r="AL42">
            <v>97</v>
          </cell>
          <cell r="AN42">
            <v>41</v>
          </cell>
          <cell r="AO42" t="str">
            <v>2004A00</v>
          </cell>
          <cell r="AP42" t="str">
            <v>GVA_2011</v>
          </cell>
          <cell r="AQ42" t="str">
            <v>DE</v>
          </cell>
          <cell r="AR42" t="str">
            <v>5-DE</v>
          </cell>
          <cell r="AS42" t="str">
            <v>TOTAL</v>
          </cell>
          <cell r="AT42">
            <v>292466.3</v>
          </cell>
          <cell r="AU42">
            <v>124</v>
          </cell>
          <cell r="AV42">
            <v>711442.8</v>
          </cell>
          <cell r="AW42">
            <v>208</v>
          </cell>
          <cell r="AX42">
            <v>994450.8</v>
          </cell>
          <cell r="AY42">
            <v>97</v>
          </cell>
        </row>
        <row r="43">
          <cell r="A43">
            <v>42</v>
          </cell>
          <cell r="B43" t="str">
            <v>2005A00</v>
          </cell>
          <cell r="C43" t="str">
            <v>GVA_2011</v>
          </cell>
          <cell r="D43" t="str">
            <v>DE</v>
          </cell>
          <cell r="E43" t="str">
            <v>5-DE</v>
          </cell>
          <cell r="F43" t="str">
            <v>A_B</v>
          </cell>
          <cell r="G43">
            <v>6178.1</v>
          </cell>
          <cell r="H43">
            <v>124</v>
          </cell>
          <cell r="I43">
            <v>8137.1</v>
          </cell>
          <cell r="J43">
            <v>208</v>
          </cell>
          <cell r="K43">
            <v>3204.1</v>
          </cell>
          <cell r="L43">
            <v>97</v>
          </cell>
          <cell r="N43">
            <v>42</v>
          </cell>
          <cell r="O43" t="str">
            <v>2005A00</v>
          </cell>
          <cell r="P43" t="str">
            <v>GVA_2011</v>
          </cell>
          <cell r="Q43" t="str">
            <v>DE</v>
          </cell>
          <cell r="R43" t="str">
            <v>5-DE</v>
          </cell>
          <cell r="S43" t="str">
            <v>C-F</v>
          </cell>
          <cell r="T43">
            <v>98963.199999999997</v>
          </cell>
          <cell r="U43">
            <v>124</v>
          </cell>
          <cell r="V43">
            <v>225442.1</v>
          </cell>
          <cell r="W43">
            <v>208</v>
          </cell>
          <cell r="X43">
            <v>265485.2</v>
          </cell>
          <cell r="Y43">
            <v>97</v>
          </cell>
          <cell r="AA43">
            <v>42</v>
          </cell>
          <cell r="AB43" t="str">
            <v>2005A00</v>
          </cell>
          <cell r="AC43" t="str">
            <v>DE</v>
          </cell>
          <cell r="AD43" t="str">
            <v>5-DE</v>
          </cell>
          <cell r="AE43" t="str">
            <v>G-P</v>
          </cell>
          <cell r="AF43" t="str">
            <v>MIO_EUR</v>
          </cell>
          <cell r="AG43">
            <v>190779</v>
          </cell>
          <cell r="AH43">
            <v>124</v>
          </cell>
          <cell r="AI43">
            <v>487669.3</v>
          </cell>
          <cell r="AJ43">
            <v>208</v>
          </cell>
          <cell r="AK43">
            <v>738031.5</v>
          </cell>
          <cell r="AL43">
            <v>97</v>
          </cell>
          <cell r="AN43">
            <v>42</v>
          </cell>
          <cell r="AO43" t="str">
            <v>2005A00</v>
          </cell>
          <cell r="AP43" t="str">
            <v>GVA_2011</v>
          </cell>
          <cell r="AQ43" t="str">
            <v>DE</v>
          </cell>
          <cell r="AR43" t="str">
            <v>5-DE</v>
          </cell>
          <cell r="AS43" t="str">
            <v>TOTAL</v>
          </cell>
          <cell r="AT43">
            <v>295920.90000000002</v>
          </cell>
          <cell r="AU43">
            <v>124</v>
          </cell>
          <cell r="AV43">
            <v>721248.6</v>
          </cell>
          <cell r="AW43">
            <v>208</v>
          </cell>
          <cell r="AX43">
            <v>1006720.8</v>
          </cell>
          <cell r="AY43">
            <v>97</v>
          </cell>
        </row>
        <row r="44">
          <cell r="A44">
            <v>43</v>
          </cell>
          <cell r="B44" t="str">
            <v>2006A00</v>
          </cell>
          <cell r="C44" t="str">
            <v>GVA_2011</v>
          </cell>
          <cell r="D44" t="str">
            <v>DE</v>
          </cell>
          <cell r="E44" t="str">
            <v>5-DE</v>
          </cell>
          <cell r="F44" t="str">
            <v>A_B</v>
          </cell>
          <cell r="G44">
            <v>6252.2</v>
          </cell>
          <cell r="H44">
            <v>124</v>
          </cell>
          <cell r="I44">
            <v>8279.2000000000007</v>
          </cell>
          <cell r="J44">
            <v>208</v>
          </cell>
          <cell r="K44">
            <v>3369.6</v>
          </cell>
          <cell r="L44">
            <v>97</v>
          </cell>
          <cell r="N44">
            <v>43</v>
          </cell>
          <cell r="O44" t="str">
            <v>2006A00</v>
          </cell>
          <cell r="P44" t="str">
            <v>GVA_2011</v>
          </cell>
          <cell r="Q44" t="str">
            <v>DE</v>
          </cell>
          <cell r="R44" t="str">
            <v>5-DE</v>
          </cell>
          <cell r="S44" t="str">
            <v>C-F</v>
          </cell>
          <cell r="T44">
            <v>105191.6</v>
          </cell>
          <cell r="U44">
            <v>124</v>
          </cell>
          <cell r="V44">
            <v>242477.9</v>
          </cell>
          <cell r="W44">
            <v>208</v>
          </cell>
          <cell r="X44">
            <v>280250.59999999998</v>
          </cell>
          <cell r="Y44">
            <v>97</v>
          </cell>
          <cell r="AA44">
            <v>43</v>
          </cell>
          <cell r="AB44" t="str">
            <v>2006A00</v>
          </cell>
          <cell r="AC44" t="str">
            <v>DE</v>
          </cell>
          <cell r="AD44" t="str">
            <v>5-DE</v>
          </cell>
          <cell r="AE44" t="str">
            <v>G-P</v>
          </cell>
          <cell r="AF44" t="str">
            <v>MIO_EUR</v>
          </cell>
          <cell r="AG44">
            <v>194981.9</v>
          </cell>
          <cell r="AH44">
            <v>124</v>
          </cell>
          <cell r="AI44">
            <v>501269.3</v>
          </cell>
          <cell r="AJ44">
            <v>208</v>
          </cell>
          <cell r="AK44">
            <v>755098.8</v>
          </cell>
          <cell r="AL44">
            <v>97</v>
          </cell>
          <cell r="AN44">
            <v>43</v>
          </cell>
          <cell r="AO44" t="str">
            <v>2006A00</v>
          </cell>
          <cell r="AP44" t="str">
            <v>GVA_2011</v>
          </cell>
          <cell r="AQ44" t="str">
            <v>DE</v>
          </cell>
          <cell r="AR44" t="str">
            <v>5-DE</v>
          </cell>
          <cell r="AS44" t="str">
            <v>TOTAL</v>
          </cell>
          <cell r="AT44">
            <v>306425.5</v>
          </cell>
          <cell r="AU44">
            <v>124</v>
          </cell>
          <cell r="AV44">
            <v>752025.1</v>
          </cell>
          <cell r="AW44">
            <v>208</v>
          </cell>
          <cell r="AX44">
            <v>1038719.4</v>
          </cell>
          <cell r="AY44">
            <v>97</v>
          </cell>
        </row>
        <row r="45">
          <cell r="A45">
            <v>44</v>
          </cell>
          <cell r="B45" t="str">
            <v>2007A00</v>
          </cell>
          <cell r="C45" t="str">
            <v>GVA_2011</v>
          </cell>
          <cell r="D45" t="str">
            <v>DE</v>
          </cell>
          <cell r="E45" t="str">
            <v>5-DE</v>
          </cell>
          <cell r="F45" t="str">
            <v>A_B</v>
          </cell>
          <cell r="G45">
            <v>7361.5</v>
          </cell>
          <cell r="H45">
            <v>124</v>
          </cell>
          <cell r="I45">
            <v>9646.6000000000058</v>
          </cell>
          <cell r="J45">
            <v>208</v>
          </cell>
          <cell r="K45">
            <v>3661.7</v>
          </cell>
          <cell r="L45">
            <v>97</v>
          </cell>
          <cell r="N45">
            <v>44</v>
          </cell>
          <cell r="O45" t="str">
            <v>2007A00</v>
          </cell>
          <cell r="P45" t="str">
            <v>GVA_2011</v>
          </cell>
          <cell r="Q45" t="str">
            <v>DE</v>
          </cell>
          <cell r="R45" t="str">
            <v>5-DE</v>
          </cell>
          <cell r="S45" t="str">
            <v>C-F</v>
          </cell>
          <cell r="T45">
            <v>109534.1</v>
          </cell>
          <cell r="U45">
            <v>124</v>
          </cell>
          <cell r="V45">
            <v>253845.1</v>
          </cell>
          <cell r="W45">
            <v>208</v>
          </cell>
          <cell r="X45">
            <v>293281.09999999998</v>
          </cell>
          <cell r="Y45">
            <v>97</v>
          </cell>
          <cell r="AA45">
            <v>44</v>
          </cell>
          <cell r="AB45" t="str">
            <v>2007A00</v>
          </cell>
          <cell r="AC45" t="str">
            <v>DE</v>
          </cell>
          <cell r="AD45" t="str">
            <v>5-DE</v>
          </cell>
          <cell r="AE45" t="str">
            <v>G-P</v>
          </cell>
          <cell r="AF45" t="str">
            <v>MIO_EUR</v>
          </cell>
          <cell r="AG45">
            <v>200741.1</v>
          </cell>
          <cell r="AH45">
            <v>124</v>
          </cell>
          <cell r="AI45">
            <v>516870.9</v>
          </cell>
          <cell r="AJ45">
            <v>208</v>
          </cell>
          <cell r="AK45">
            <v>781628</v>
          </cell>
          <cell r="AL45">
            <v>97</v>
          </cell>
          <cell r="AN45">
            <v>44</v>
          </cell>
          <cell r="AO45" t="str">
            <v>2007A00</v>
          </cell>
          <cell r="AP45" t="str">
            <v>GVA_2011</v>
          </cell>
          <cell r="AQ45" t="str">
            <v>DE</v>
          </cell>
          <cell r="AR45" t="str">
            <v>5-DE</v>
          </cell>
          <cell r="AS45" t="str">
            <v>TOTAL</v>
          </cell>
          <cell r="AT45">
            <v>317636.09999999998</v>
          </cell>
          <cell r="AU45">
            <v>124</v>
          </cell>
          <cell r="AV45">
            <v>780363.3</v>
          </cell>
          <cell r="AW45">
            <v>208</v>
          </cell>
          <cell r="AX45">
            <v>1078571.2</v>
          </cell>
          <cell r="AY45">
            <v>97</v>
          </cell>
        </row>
        <row r="46">
          <cell r="A46">
            <v>45</v>
          </cell>
          <cell r="B46" t="str">
            <v>2008A00</v>
          </cell>
          <cell r="C46" t="str">
            <v>GVA_2011</v>
          </cell>
          <cell r="D46" t="str">
            <v>DE</v>
          </cell>
          <cell r="E46" t="str">
            <v>5-DE</v>
          </cell>
          <cell r="F46" t="str">
            <v>A_B</v>
          </cell>
          <cell r="G46">
            <v>7141.4</v>
          </cell>
          <cell r="H46">
            <v>124</v>
          </cell>
          <cell r="I46">
            <v>9521.1</v>
          </cell>
          <cell r="J46">
            <v>208</v>
          </cell>
          <cell r="K46">
            <v>3587.4</v>
          </cell>
          <cell r="L46">
            <v>97</v>
          </cell>
          <cell r="N46">
            <v>45</v>
          </cell>
          <cell r="O46" t="str">
            <v>2008A00</v>
          </cell>
          <cell r="P46" t="str">
            <v>GVA_2011</v>
          </cell>
          <cell r="Q46" t="str">
            <v>DE</v>
          </cell>
          <cell r="R46" t="str">
            <v>5-DE</v>
          </cell>
          <cell r="S46" t="str">
            <v>C-F</v>
          </cell>
          <cell r="T46">
            <v>112525.9</v>
          </cell>
          <cell r="U46">
            <v>124</v>
          </cell>
          <cell r="V46">
            <v>259721.1</v>
          </cell>
          <cell r="W46">
            <v>208</v>
          </cell>
          <cell r="X46">
            <v>295703</v>
          </cell>
          <cell r="Y46">
            <v>97</v>
          </cell>
          <cell r="AA46">
            <v>45</v>
          </cell>
          <cell r="AB46" t="str">
            <v>2008A00</v>
          </cell>
          <cell r="AC46" t="str">
            <v>DE</v>
          </cell>
          <cell r="AD46" t="str">
            <v>5-DE</v>
          </cell>
          <cell r="AE46" t="str">
            <v>G-P</v>
          </cell>
          <cell r="AF46" t="str">
            <v>MIO_EUR</v>
          </cell>
          <cell r="AG46">
            <v>207836.2</v>
          </cell>
          <cell r="AH46">
            <v>124</v>
          </cell>
          <cell r="AI46">
            <v>534884.5</v>
          </cell>
          <cell r="AJ46">
            <v>208</v>
          </cell>
          <cell r="AK46">
            <v>808318.7</v>
          </cell>
          <cell r="AL46">
            <v>97</v>
          </cell>
          <cell r="AN46">
            <v>45</v>
          </cell>
          <cell r="AO46" t="str">
            <v>2008A00</v>
          </cell>
          <cell r="AP46" t="str">
            <v>GVA_2011</v>
          </cell>
          <cell r="AQ46" t="str">
            <v>DE</v>
          </cell>
          <cell r="AR46" t="str">
            <v>5-DE</v>
          </cell>
          <cell r="AS46" t="str">
            <v>TOTAL</v>
          </cell>
          <cell r="AT46">
            <v>327502.90000000002</v>
          </cell>
          <cell r="AU46">
            <v>124</v>
          </cell>
          <cell r="AV46">
            <v>804127.5</v>
          </cell>
          <cell r="AW46">
            <v>208</v>
          </cell>
          <cell r="AX46">
            <v>1107608.8999999999</v>
          </cell>
          <cell r="AY46">
            <v>97</v>
          </cell>
        </row>
        <row r="47">
          <cell r="A47">
            <v>46</v>
          </cell>
          <cell r="B47" t="str">
            <v>2000A00</v>
          </cell>
          <cell r="C47" t="str">
            <v>GVA_2011</v>
          </cell>
          <cell r="D47" t="str">
            <v>EE</v>
          </cell>
          <cell r="E47" t="str">
            <v>6-EE</v>
          </cell>
          <cell r="F47" t="str">
            <v>A_B</v>
          </cell>
          <cell r="G47">
            <v>217.7</v>
          </cell>
          <cell r="H47">
            <v>3</v>
          </cell>
          <cell r="I47">
            <v>47.6</v>
          </cell>
          <cell r="J47">
            <v>2</v>
          </cell>
          <cell r="L47">
            <v>0</v>
          </cell>
          <cell r="N47">
            <v>46</v>
          </cell>
          <cell r="O47" t="str">
            <v>2000A00</v>
          </cell>
          <cell r="P47" t="str">
            <v>GVA_2011</v>
          </cell>
          <cell r="Q47" t="str">
            <v>EE</v>
          </cell>
          <cell r="R47" t="str">
            <v>6-EE</v>
          </cell>
          <cell r="S47" t="str">
            <v>C-F</v>
          </cell>
          <cell r="T47">
            <v>556.70000000000005</v>
          </cell>
          <cell r="U47">
            <v>3</v>
          </cell>
          <cell r="V47">
            <v>959</v>
          </cell>
          <cell r="W47">
            <v>2</v>
          </cell>
          <cell r="Y47">
            <v>0</v>
          </cell>
          <cell r="AA47">
            <v>46</v>
          </cell>
          <cell r="AB47" t="str">
            <v>2000A00</v>
          </cell>
          <cell r="AC47" t="str">
            <v>EE</v>
          </cell>
          <cell r="AD47" t="str">
            <v>6-EE</v>
          </cell>
          <cell r="AE47" t="str">
            <v>G-P</v>
          </cell>
          <cell r="AF47" t="str">
            <v>MIO_EUR</v>
          </cell>
          <cell r="AG47">
            <v>1122.5</v>
          </cell>
          <cell r="AH47">
            <v>3</v>
          </cell>
          <cell r="AI47">
            <v>2601.5</v>
          </cell>
          <cell r="AJ47">
            <v>2</v>
          </cell>
          <cell r="AL47">
            <v>0</v>
          </cell>
          <cell r="AN47">
            <v>46</v>
          </cell>
          <cell r="AO47" t="str">
            <v>2000A00</v>
          </cell>
          <cell r="AP47" t="str">
            <v>GVA_2011</v>
          </cell>
          <cell r="AQ47" t="str">
            <v>EE</v>
          </cell>
          <cell r="AR47" t="str">
            <v>6-EE</v>
          </cell>
          <cell r="AS47" t="str">
            <v>TOTAL</v>
          </cell>
          <cell r="AT47">
            <v>1897</v>
          </cell>
          <cell r="AU47">
            <v>3</v>
          </cell>
          <cell r="AV47">
            <v>3608</v>
          </cell>
          <cell r="AW47">
            <v>2</v>
          </cell>
          <cell r="AY47">
            <v>0</v>
          </cell>
        </row>
        <row r="48">
          <cell r="A48">
            <v>47</v>
          </cell>
          <cell r="B48" t="str">
            <v>2001A00</v>
          </cell>
          <cell r="C48" t="str">
            <v>GVA_2011</v>
          </cell>
          <cell r="D48" t="str">
            <v>EE</v>
          </cell>
          <cell r="E48" t="str">
            <v>6-EE</v>
          </cell>
          <cell r="F48" t="str">
            <v>A_B</v>
          </cell>
          <cell r="G48">
            <v>234.1</v>
          </cell>
          <cell r="H48">
            <v>3</v>
          </cell>
          <cell r="I48">
            <v>56</v>
          </cell>
          <cell r="J48">
            <v>2</v>
          </cell>
          <cell r="L48">
            <v>0</v>
          </cell>
          <cell r="N48">
            <v>47</v>
          </cell>
          <cell r="O48" t="str">
            <v>2001A00</v>
          </cell>
          <cell r="P48" t="str">
            <v>GVA_2011</v>
          </cell>
          <cell r="Q48" t="str">
            <v>EE</v>
          </cell>
          <cell r="R48" t="str">
            <v>6-EE</v>
          </cell>
          <cell r="S48" t="str">
            <v>C-F</v>
          </cell>
          <cell r="T48">
            <v>639.4</v>
          </cell>
          <cell r="U48">
            <v>3</v>
          </cell>
          <cell r="V48">
            <v>1113.4000000000001</v>
          </cell>
          <cell r="W48">
            <v>2</v>
          </cell>
          <cell r="Y48">
            <v>0</v>
          </cell>
          <cell r="AA48">
            <v>47</v>
          </cell>
          <cell r="AB48" t="str">
            <v>2001A00</v>
          </cell>
          <cell r="AC48" t="str">
            <v>EE</v>
          </cell>
          <cell r="AD48" t="str">
            <v>6-EE</v>
          </cell>
          <cell r="AE48" t="str">
            <v>G-P</v>
          </cell>
          <cell r="AF48" t="str">
            <v>MIO_EUR</v>
          </cell>
          <cell r="AG48">
            <v>1272.9000000000001</v>
          </cell>
          <cell r="AH48">
            <v>3</v>
          </cell>
          <cell r="AI48">
            <v>2919</v>
          </cell>
          <cell r="AJ48">
            <v>2</v>
          </cell>
          <cell r="AL48">
            <v>0</v>
          </cell>
          <cell r="AN48">
            <v>47</v>
          </cell>
          <cell r="AO48" t="str">
            <v>2001A00</v>
          </cell>
          <cell r="AP48" t="str">
            <v>GVA_2011</v>
          </cell>
          <cell r="AQ48" t="str">
            <v>EE</v>
          </cell>
          <cell r="AR48" t="str">
            <v>6-EE</v>
          </cell>
          <cell r="AS48" t="str">
            <v>TOTAL</v>
          </cell>
          <cell r="AT48">
            <v>2146.1999999999998</v>
          </cell>
          <cell r="AU48">
            <v>3</v>
          </cell>
          <cell r="AV48">
            <v>4088.5</v>
          </cell>
          <cell r="AW48">
            <v>2</v>
          </cell>
          <cell r="AY48">
            <v>0</v>
          </cell>
        </row>
        <row r="49">
          <cell r="A49">
            <v>48</v>
          </cell>
          <cell r="B49" t="str">
            <v>2002A00</v>
          </cell>
          <cell r="C49" t="str">
            <v>GVA_2011</v>
          </cell>
          <cell r="D49" t="str">
            <v>EE</v>
          </cell>
          <cell r="E49" t="str">
            <v>6-EE</v>
          </cell>
          <cell r="F49" t="str">
            <v>A_B</v>
          </cell>
          <cell r="G49">
            <v>234.6</v>
          </cell>
          <cell r="H49">
            <v>3</v>
          </cell>
          <cell r="I49">
            <v>54</v>
          </cell>
          <cell r="J49">
            <v>2</v>
          </cell>
          <cell r="L49">
            <v>0</v>
          </cell>
          <cell r="N49">
            <v>48</v>
          </cell>
          <cell r="O49" t="str">
            <v>2002A00</v>
          </cell>
          <cell r="P49" t="str">
            <v>GVA_2011</v>
          </cell>
          <cell r="Q49" t="str">
            <v>EE</v>
          </cell>
          <cell r="R49" t="str">
            <v>6-EE</v>
          </cell>
          <cell r="S49" t="str">
            <v>C-F</v>
          </cell>
          <cell r="T49">
            <v>728.4</v>
          </cell>
          <cell r="U49">
            <v>3</v>
          </cell>
          <cell r="V49">
            <v>1232</v>
          </cell>
          <cell r="W49">
            <v>2</v>
          </cell>
          <cell r="Y49">
            <v>0</v>
          </cell>
          <cell r="AA49">
            <v>48</v>
          </cell>
          <cell r="AB49" t="str">
            <v>2002A00</v>
          </cell>
          <cell r="AC49" t="str">
            <v>EE</v>
          </cell>
          <cell r="AD49" t="str">
            <v>6-EE</v>
          </cell>
          <cell r="AE49" t="str">
            <v>G-P</v>
          </cell>
          <cell r="AF49" t="str">
            <v>MIO_EUR</v>
          </cell>
          <cell r="AG49">
            <v>1383.2</v>
          </cell>
          <cell r="AH49">
            <v>3</v>
          </cell>
          <cell r="AI49">
            <v>3284.7</v>
          </cell>
          <cell r="AJ49">
            <v>2</v>
          </cell>
          <cell r="AL49">
            <v>0</v>
          </cell>
          <cell r="AN49">
            <v>48</v>
          </cell>
          <cell r="AO49" t="str">
            <v>2002A00</v>
          </cell>
          <cell r="AP49" t="str">
            <v>GVA_2011</v>
          </cell>
          <cell r="AQ49" t="str">
            <v>EE</v>
          </cell>
          <cell r="AR49" t="str">
            <v>6-EE</v>
          </cell>
          <cell r="AS49" t="str">
            <v>TOTAL</v>
          </cell>
          <cell r="AT49">
            <v>2346.1</v>
          </cell>
          <cell r="AU49">
            <v>3</v>
          </cell>
          <cell r="AV49">
            <v>4570.6000000000004</v>
          </cell>
          <cell r="AW49">
            <v>2</v>
          </cell>
          <cell r="AY49">
            <v>0</v>
          </cell>
        </row>
        <row r="50">
          <cell r="A50">
            <v>49</v>
          </cell>
          <cell r="B50" t="str">
            <v>2003A00</v>
          </cell>
          <cell r="C50" t="str">
            <v>GVA_2011</v>
          </cell>
          <cell r="D50" t="str">
            <v>EE</v>
          </cell>
          <cell r="E50" t="str">
            <v>6-EE</v>
          </cell>
          <cell r="F50" t="str">
            <v>A_B</v>
          </cell>
          <cell r="G50">
            <v>249.1</v>
          </cell>
          <cell r="H50">
            <v>3</v>
          </cell>
          <cell r="I50">
            <v>61.4</v>
          </cell>
          <cell r="J50">
            <v>2</v>
          </cell>
          <cell r="L50">
            <v>0</v>
          </cell>
          <cell r="N50">
            <v>49</v>
          </cell>
          <cell r="O50" t="str">
            <v>2003A00</v>
          </cell>
          <cell r="P50" t="str">
            <v>GVA_2011</v>
          </cell>
          <cell r="Q50" t="str">
            <v>EE</v>
          </cell>
          <cell r="R50" t="str">
            <v>6-EE</v>
          </cell>
          <cell r="S50" t="str">
            <v>C-F</v>
          </cell>
          <cell r="T50">
            <v>793.4</v>
          </cell>
          <cell r="U50">
            <v>3</v>
          </cell>
          <cell r="V50">
            <v>1422.9</v>
          </cell>
          <cell r="W50">
            <v>2</v>
          </cell>
          <cell r="Y50">
            <v>0</v>
          </cell>
          <cell r="AA50">
            <v>49</v>
          </cell>
          <cell r="AB50" t="str">
            <v>2003A00</v>
          </cell>
          <cell r="AC50" t="str">
            <v>EE</v>
          </cell>
          <cell r="AD50" t="str">
            <v>6-EE</v>
          </cell>
          <cell r="AE50" t="str">
            <v>G-P</v>
          </cell>
          <cell r="AF50" t="str">
            <v>MIO_EUR</v>
          </cell>
          <cell r="AG50">
            <v>1511.2</v>
          </cell>
          <cell r="AH50">
            <v>3</v>
          </cell>
          <cell r="AI50">
            <v>3745.3</v>
          </cell>
          <cell r="AJ50">
            <v>2</v>
          </cell>
          <cell r="AL50">
            <v>0</v>
          </cell>
          <cell r="AN50">
            <v>49</v>
          </cell>
          <cell r="AO50" t="str">
            <v>2003A00</v>
          </cell>
          <cell r="AP50" t="str">
            <v>GVA_2011</v>
          </cell>
          <cell r="AQ50" t="str">
            <v>EE</v>
          </cell>
          <cell r="AR50" t="str">
            <v>6-EE</v>
          </cell>
          <cell r="AS50" t="str">
            <v>TOTAL</v>
          </cell>
          <cell r="AT50">
            <v>2553.6999999999998</v>
          </cell>
          <cell r="AU50">
            <v>3</v>
          </cell>
          <cell r="AV50">
            <v>5229.6000000000004</v>
          </cell>
          <cell r="AW50">
            <v>2</v>
          </cell>
          <cell r="AY50">
            <v>0</v>
          </cell>
        </row>
        <row r="51">
          <cell r="A51">
            <v>50</v>
          </cell>
          <cell r="B51" t="str">
            <v>2004A00</v>
          </cell>
          <cell r="C51" t="str">
            <v>GVA_2011</v>
          </cell>
          <cell r="D51" t="str">
            <v>EE</v>
          </cell>
          <cell r="E51" t="str">
            <v>6-EE</v>
          </cell>
          <cell r="F51" t="str">
            <v>A_B</v>
          </cell>
          <cell r="G51">
            <v>251.8</v>
          </cell>
          <cell r="H51">
            <v>3</v>
          </cell>
          <cell r="I51">
            <v>79.2</v>
          </cell>
          <cell r="J51">
            <v>2</v>
          </cell>
          <cell r="L51">
            <v>0</v>
          </cell>
          <cell r="N51">
            <v>50</v>
          </cell>
          <cell r="O51" t="str">
            <v>2004A00</v>
          </cell>
          <cell r="P51" t="str">
            <v>GVA_2011</v>
          </cell>
          <cell r="Q51" t="str">
            <v>EE</v>
          </cell>
          <cell r="R51" t="str">
            <v>6-EE</v>
          </cell>
          <cell r="S51" t="str">
            <v>C-F</v>
          </cell>
          <cell r="T51">
            <v>846.9</v>
          </cell>
          <cell r="U51">
            <v>3</v>
          </cell>
          <cell r="V51">
            <v>1543.6</v>
          </cell>
          <cell r="W51">
            <v>2</v>
          </cell>
          <cell r="Y51">
            <v>0</v>
          </cell>
          <cell r="AA51">
            <v>50</v>
          </cell>
          <cell r="AB51" t="str">
            <v>2004A00</v>
          </cell>
          <cell r="AC51" t="str">
            <v>EE</v>
          </cell>
          <cell r="AD51" t="str">
            <v>6-EE</v>
          </cell>
          <cell r="AE51" t="str">
            <v>G-P</v>
          </cell>
          <cell r="AF51" t="str">
            <v>MIO_EUR</v>
          </cell>
          <cell r="AG51">
            <v>1679.5</v>
          </cell>
          <cell r="AH51">
            <v>3</v>
          </cell>
          <cell r="AI51">
            <v>4166.8</v>
          </cell>
          <cell r="AJ51">
            <v>2</v>
          </cell>
          <cell r="AL51">
            <v>0</v>
          </cell>
          <cell r="AN51">
            <v>50</v>
          </cell>
          <cell r="AO51" t="str">
            <v>2004A00</v>
          </cell>
          <cell r="AP51" t="str">
            <v>GVA_2011</v>
          </cell>
          <cell r="AQ51" t="str">
            <v>EE</v>
          </cell>
          <cell r="AR51" t="str">
            <v>6-EE</v>
          </cell>
          <cell r="AS51" t="str">
            <v>TOTAL</v>
          </cell>
          <cell r="AT51">
            <v>2778.1</v>
          </cell>
          <cell r="AU51">
            <v>3</v>
          </cell>
          <cell r="AV51">
            <v>5789.7</v>
          </cell>
          <cell r="AW51">
            <v>2</v>
          </cell>
          <cell r="AY51">
            <v>0</v>
          </cell>
        </row>
        <row r="52">
          <cell r="A52">
            <v>51</v>
          </cell>
          <cell r="B52" t="str">
            <v>2005A00</v>
          </cell>
          <cell r="C52" t="str">
            <v>GVA_2011</v>
          </cell>
          <cell r="D52" t="str">
            <v>EE</v>
          </cell>
          <cell r="E52" t="str">
            <v>6-EE</v>
          </cell>
          <cell r="F52" t="str">
            <v>A_B</v>
          </cell>
          <cell r="G52">
            <v>275</v>
          </cell>
          <cell r="H52">
            <v>3</v>
          </cell>
          <cell r="I52">
            <v>74.099999999999994</v>
          </cell>
          <cell r="J52">
            <v>2</v>
          </cell>
          <cell r="L52">
            <v>0</v>
          </cell>
          <cell r="N52">
            <v>51</v>
          </cell>
          <cell r="O52" t="str">
            <v>2005A00</v>
          </cell>
          <cell r="P52" t="str">
            <v>GVA_2011</v>
          </cell>
          <cell r="Q52" t="str">
            <v>EE</v>
          </cell>
          <cell r="R52" t="str">
            <v>6-EE</v>
          </cell>
          <cell r="S52" t="str">
            <v>C-F</v>
          </cell>
          <cell r="T52">
            <v>1012.9</v>
          </cell>
          <cell r="U52">
            <v>3</v>
          </cell>
          <cell r="V52">
            <v>1816.7</v>
          </cell>
          <cell r="W52">
            <v>2</v>
          </cell>
          <cell r="Y52">
            <v>0</v>
          </cell>
          <cell r="AA52">
            <v>51</v>
          </cell>
          <cell r="AB52" t="str">
            <v>2005A00</v>
          </cell>
          <cell r="AC52" t="str">
            <v>EE</v>
          </cell>
          <cell r="AD52" t="str">
            <v>6-EE</v>
          </cell>
          <cell r="AE52" t="str">
            <v>G-P</v>
          </cell>
          <cell r="AF52" t="str">
            <v>MIO_EUR</v>
          </cell>
          <cell r="AG52">
            <v>2014.9</v>
          </cell>
          <cell r="AH52">
            <v>3</v>
          </cell>
          <cell r="AI52">
            <v>4701.8999999999996</v>
          </cell>
          <cell r="AJ52">
            <v>2</v>
          </cell>
          <cell r="AL52">
            <v>0</v>
          </cell>
          <cell r="AN52">
            <v>51</v>
          </cell>
          <cell r="AO52" t="str">
            <v>2005A00</v>
          </cell>
          <cell r="AP52" t="str">
            <v>GVA_2011</v>
          </cell>
          <cell r="AQ52" t="str">
            <v>EE</v>
          </cell>
          <cell r="AR52" t="str">
            <v>6-EE</v>
          </cell>
          <cell r="AS52" t="str">
            <v>TOTAL</v>
          </cell>
          <cell r="AT52">
            <v>3302.8</v>
          </cell>
          <cell r="AU52">
            <v>3</v>
          </cell>
          <cell r="AV52">
            <v>6592.7</v>
          </cell>
          <cell r="AW52">
            <v>2</v>
          </cell>
          <cell r="AY52">
            <v>0</v>
          </cell>
        </row>
        <row r="53">
          <cell r="A53">
            <v>52</v>
          </cell>
          <cell r="B53" t="str">
            <v>2006A00</v>
          </cell>
          <cell r="C53" t="str">
            <v>GVA_2011</v>
          </cell>
          <cell r="D53" t="str">
            <v>EE</v>
          </cell>
          <cell r="E53" t="str">
            <v>6-EE</v>
          </cell>
          <cell r="F53" t="str">
            <v>A_B</v>
          </cell>
          <cell r="G53">
            <v>298.3</v>
          </cell>
          <cell r="H53">
            <v>3</v>
          </cell>
          <cell r="I53">
            <v>72.400000000000006</v>
          </cell>
          <cell r="J53">
            <v>2</v>
          </cell>
          <cell r="L53">
            <v>0</v>
          </cell>
          <cell r="N53">
            <v>52</v>
          </cell>
          <cell r="O53" t="str">
            <v>2006A00</v>
          </cell>
          <cell r="P53" t="str">
            <v>GVA_2011</v>
          </cell>
          <cell r="Q53" t="str">
            <v>EE</v>
          </cell>
          <cell r="R53" t="str">
            <v>6-EE</v>
          </cell>
          <cell r="S53" t="str">
            <v>C-F</v>
          </cell>
          <cell r="T53">
            <v>1250.9000000000001</v>
          </cell>
          <cell r="U53">
            <v>3</v>
          </cell>
          <cell r="V53">
            <v>2247.1999999999998</v>
          </cell>
          <cell r="W53">
            <v>2</v>
          </cell>
          <cell r="Y53">
            <v>0</v>
          </cell>
          <cell r="AA53">
            <v>52</v>
          </cell>
          <cell r="AB53" t="str">
            <v>2006A00</v>
          </cell>
          <cell r="AC53" t="str">
            <v>EE</v>
          </cell>
          <cell r="AD53" t="str">
            <v>6-EE</v>
          </cell>
          <cell r="AE53" t="str">
            <v>G-P</v>
          </cell>
          <cell r="AF53" t="str">
            <v>MIO_EUR</v>
          </cell>
          <cell r="AG53">
            <v>2210.1</v>
          </cell>
          <cell r="AH53">
            <v>3</v>
          </cell>
          <cell r="AI53">
            <v>5682.3</v>
          </cell>
          <cell r="AJ53">
            <v>2</v>
          </cell>
          <cell r="AL53">
            <v>0</v>
          </cell>
          <cell r="AN53">
            <v>52</v>
          </cell>
          <cell r="AO53" t="str">
            <v>2006A00</v>
          </cell>
          <cell r="AP53" t="str">
            <v>GVA_2011</v>
          </cell>
          <cell r="AQ53" t="str">
            <v>EE</v>
          </cell>
          <cell r="AR53" t="str">
            <v>6-EE</v>
          </cell>
          <cell r="AS53" t="str">
            <v>TOTAL</v>
          </cell>
          <cell r="AT53">
            <v>3759.3</v>
          </cell>
          <cell r="AU53">
            <v>3</v>
          </cell>
          <cell r="AV53">
            <v>8002</v>
          </cell>
          <cell r="AW53">
            <v>2</v>
          </cell>
          <cell r="AY53">
            <v>0</v>
          </cell>
        </row>
        <row r="54">
          <cell r="A54">
            <v>53</v>
          </cell>
          <cell r="B54" t="str">
            <v>2007A00</v>
          </cell>
          <cell r="C54" t="str">
            <v>GVA_2011</v>
          </cell>
          <cell r="D54" t="str">
            <v>EE</v>
          </cell>
          <cell r="E54" t="str">
            <v>6-EE</v>
          </cell>
          <cell r="F54" t="str">
            <v>A_B</v>
          </cell>
          <cell r="G54">
            <v>365.1</v>
          </cell>
          <cell r="H54">
            <v>3</v>
          </cell>
          <cell r="I54">
            <v>95.6</v>
          </cell>
          <cell r="J54">
            <v>2</v>
          </cell>
          <cell r="L54">
            <v>0</v>
          </cell>
          <cell r="N54">
            <v>53</v>
          </cell>
          <cell r="O54" t="str">
            <v>2007A00</v>
          </cell>
          <cell r="P54" t="str">
            <v>GVA_2011</v>
          </cell>
          <cell r="Q54" t="str">
            <v>EE</v>
          </cell>
          <cell r="R54" t="str">
            <v>6-EE</v>
          </cell>
          <cell r="S54" t="str">
            <v>C-F</v>
          </cell>
          <cell r="T54">
            <v>1484.3</v>
          </cell>
          <cell r="U54">
            <v>3</v>
          </cell>
          <cell r="V54">
            <v>2615</v>
          </cell>
          <cell r="W54">
            <v>2</v>
          </cell>
          <cell r="Y54">
            <v>0</v>
          </cell>
          <cell r="AA54">
            <v>53</v>
          </cell>
          <cell r="AB54" t="str">
            <v>2007A00</v>
          </cell>
          <cell r="AC54" t="str">
            <v>EE</v>
          </cell>
          <cell r="AD54" t="str">
            <v>6-EE</v>
          </cell>
          <cell r="AE54" t="str">
            <v>G-P</v>
          </cell>
          <cell r="AF54" t="str">
            <v>MIO_EUR</v>
          </cell>
          <cell r="AG54">
            <v>2602.4</v>
          </cell>
          <cell r="AH54">
            <v>3</v>
          </cell>
          <cell r="AI54">
            <v>6481.2</v>
          </cell>
          <cell r="AJ54">
            <v>2</v>
          </cell>
          <cell r="AL54">
            <v>0</v>
          </cell>
          <cell r="AN54">
            <v>53</v>
          </cell>
          <cell r="AO54" t="str">
            <v>2007A00</v>
          </cell>
          <cell r="AP54" t="str">
            <v>GVA_2011</v>
          </cell>
          <cell r="AQ54" t="str">
            <v>EE</v>
          </cell>
          <cell r="AR54" t="str">
            <v>6-EE</v>
          </cell>
          <cell r="AS54" t="str">
            <v>TOTAL</v>
          </cell>
          <cell r="AT54">
            <v>4451.8</v>
          </cell>
          <cell r="AU54">
            <v>3</v>
          </cell>
          <cell r="AV54">
            <v>9191.7999999999993</v>
          </cell>
          <cell r="AW54">
            <v>2</v>
          </cell>
          <cell r="AY54">
            <v>0</v>
          </cell>
        </row>
        <row r="55">
          <cell r="A55">
            <v>54</v>
          </cell>
          <cell r="B55" t="str">
            <v>2008A00</v>
          </cell>
          <cell r="C55" t="str">
            <v>GVA_2011</v>
          </cell>
          <cell r="D55" t="str">
            <v>EE</v>
          </cell>
          <cell r="E55" t="str">
            <v>6-EE</v>
          </cell>
          <cell r="F55" t="str">
            <v>A_B</v>
          </cell>
          <cell r="G55">
            <v>309.2</v>
          </cell>
          <cell r="H55">
            <v>3</v>
          </cell>
          <cell r="I55">
            <v>86.9</v>
          </cell>
          <cell r="J55">
            <v>2</v>
          </cell>
          <cell r="L55">
            <v>0</v>
          </cell>
          <cell r="N55">
            <v>54</v>
          </cell>
          <cell r="O55" t="str">
            <v>2008A00</v>
          </cell>
          <cell r="P55" t="str">
            <v>GVA_2011</v>
          </cell>
          <cell r="Q55" t="str">
            <v>EE</v>
          </cell>
          <cell r="R55" t="str">
            <v>6-EE</v>
          </cell>
          <cell r="S55" t="str">
            <v>C-F</v>
          </cell>
          <cell r="T55">
            <v>1482</v>
          </cell>
          <cell r="U55">
            <v>3</v>
          </cell>
          <cell r="V55">
            <v>2692.6</v>
          </cell>
          <cell r="W55">
            <v>2</v>
          </cell>
          <cell r="Y55">
            <v>0</v>
          </cell>
          <cell r="AA55">
            <v>54</v>
          </cell>
          <cell r="AB55" t="str">
            <v>2008A00</v>
          </cell>
          <cell r="AC55" t="str">
            <v>EE</v>
          </cell>
          <cell r="AD55" t="str">
            <v>6-EE</v>
          </cell>
          <cell r="AE55" t="str">
            <v>G-P</v>
          </cell>
          <cell r="AF55" t="str">
            <v>MIO_EUR</v>
          </cell>
          <cell r="AG55">
            <v>2826.7</v>
          </cell>
          <cell r="AH55">
            <v>3</v>
          </cell>
          <cell r="AI55">
            <v>6917.8</v>
          </cell>
          <cell r="AJ55">
            <v>2</v>
          </cell>
          <cell r="AL55">
            <v>0</v>
          </cell>
          <cell r="AN55">
            <v>54</v>
          </cell>
          <cell r="AO55" t="str">
            <v>2008A00</v>
          </cell>
          <cell r="AP55" t="str">
            <v>GVA_2011</v>
          </cell>
          <cell r="AQ55" t="str">
            <v>EE</v>
          </cell>
          <cell r="AR55" t="str">
            <v>6-EE</v>
          </cell>
          <cell r="AS55" t="str">
            <v>TOTAL</v>
          </cell>
          <cell r="AT55">
            <v>4617.8</v>
          </cell>
          <cell r="AU55">
            <v>3</v>
          </cell>
          <cell r="AV55">
            <v>9697.4</v>
          </cell>
          <cell r="AW55">
            <v>2</v>
          </cell>
          <cell r="AY55">
            <v>0</v>
          </cell>
        </row>
        <row r="56">
          <cell r="A56">
            <v>55</v>
          </cell>
          <cell r="B56" t="str">
            <v>2000A00</v>
          </cell>
          <cell r="C56" t="str">
            <v>GVA_2011</v>
          </cell>
          <cell r="D56" t="str">
            <v>IE</v>
          </cell>
          <cell r="E56" t="str">
            <v>7-IE</v>
          </cell>
          <cell r="F56" t="str">
            <v>A_B</v>
          </cell>
          <cell r="G56">
            <v>2858</v>
          </cell>
          <cell r="H56">
            <v>7</v>
          </cell>
          <cell r="J56">
            <v>0</v>
          </cell>
          <cell r="K56">
            <v>91.4</v>
          </cell>
          <cell r="L56">
            <v>1</v>
          </cell>
          <cell r="N56">
            <v>55</v>
          </cell>
          <cell r="O56" t="str">
            <v>2000A00</v>
          </cell>
          <cell r="P56" t="str">
            <v>GVA_2011</v>
          </cell>
          <cell r="Q56" t="str">
            <v>IE</v>
          </cell>
          <cell r="R56" t="str">
            <v>7-IE</v>
          </cell>
          <cell r="S56" t="str">
            <v>C-F</v>
          </cell>
          <cell r="T56">
            <v>28267.3</v>
          </cell>
          <cell r="U56">
            <v>7</v>
          </cell>
          <cell r="W56">
            <v>0</v>
          </cell>
          <cell r="X56">
            <v>10835.8</v>
          </cell>
          <cell r="Y56">
            <v>1</v>
          </cell>
          <cell r="AA56">
            <v>55</v>
          </cell>
          <cell r="AB56" t="str">
            <v>2000A00</v>
          </cell>
          <cell r="AC56" t="str">
            <v>IE</v>
          </cell>
          <cell r="AD56" t="str">
            <v>7-IE</v>
          </cell>
          <cell r="AE56" t="str">
            <v>G-P</v>
          </cell>
          <cell r="AF56" t="str">
            <v>MIO_EUR</v>
          </cell>
          <cell r="AG56">
            <v>26430</v>
          </cell>
          <cell r="AH56">
            <v>7</v>
          </cell>
          <cell r="AJ56">
            <v>0</v>
          </cell>
          <cell r="AK56">
            <v>25050</v>
          </cell>
          <cell r="AL56">
            <v>1</v>
          </cell>
          <cell r="AN56">
            <v>55</v>
          </cell>
          <cell r="AO56" t="str">
            <v>2000A00</v>
          </cell>
          <cell r="AP56" t="str">
            <v>GVA_2011</v>
          </cell>
          <cell r="AQ56" t="str">
            <v>IE</v>
          </cell>
          <cell r="AR56" t="str">
            <v>7-IE</v>
          </cell>
          <cell r="AS56" t="str">
            <v>TOTAL</v>
          </cell>
          <cell r="AT56">
            <v>57555.199999999997</v>
          </cell>
          <cell r="AU56">
            <v>7</v>
          </cell>
          <cell r="AW56">
            <v>0</v>
          </cell>
          <cell r="AX56">
            <v>35977.199999999997</v>
          </cell>
          <cell r="AY56">
            <v>1</v>
          </cell>
        </row>
        <row r="57">
          <cell r="A57">
            <v>56</v>
          </cell>
          <cell r="B57" t="str">
            <v>2001A00</v>
          </cell>
          <cell r="C57" t="str">
            <v>GVA_2011</v>
          </cell>
          <cell r="D57" t="str">
            <v>IE</v>
          </cell>
          <cell r="E57" t="str">
            <v>7-IE</v>
          </cell>
          <cell r="F57" t="str">
            <v>A_B</v>
          </cell>
          <cell r="G57">
            <v>2845.6</v>
          </cell>
          <cell r="H57">
            <v>7</v>
          </cell>
          <cell r="J57">
            <v>0</v>
          </cell>
          <cell r="K57">
            <v>93.6</v>
          </cell>
          <cell r="L57">
            <v>1</v>
          </cell>
          <cell r="N57">
            <v>56</v>
          </cell>
          <cell r="O57" t="str">
            <v>2001A00</v>
          </cell>
          <cell r="P57" t="str">
            <v>GVA_2011</v>
          </cell>
          <cell r="Q57" t="str">
            <v>IE</v>
          </cell>
          <cell r="R57" t="str">
            <v>7-IE</v>
          </cell>
          <cell r="S57" t="str">
            <v>C-F</v>
          </cell>
          <cell r="T57">
            <v>31783.4</v>
          </cell>
          <cell r="U57">
            <v>7</v>
          </cell>
          <cell r="W57">
            <v>0</v>
          </cell>
          <cell r="X57">
            <v>11342.6</v>
          </cell>
          <cell r="Y57">
            <v>1</v>
          </cell>
          <cell r="AA57">
            <v>56</v>
          </cell>
          <cell r="AB57" t="str">
            <v>2001A00</v>
          </cell>
          <cell r="AC57" t="str">
            <v>IE</v>
          </cell>
          <cell r="AD57" t="str">
            <v>7-IE</v>
          </cell>
          <cell r="AE57" t="str">
            <v>G-P</v>
          </cell>
          <cell r="AF57" t="str">
            <v>MIO_EUR</v>
          </cell>
          <cell r="AG57">
            <v>30178.1</v>
          </cell>
          <cell r="AH57">
            <v>7</v>
          </cell>
          <cell r="AJ57">
            <v>0</v>
          </cell>
          <cell r="AK57">
            <v>28624.9</v>
          </cell>
          <cell r="AL57">
            <v>1</v>
          </cell>
          <cell r="AN57">
            <v>56</v>
          </cell>
          <cell r="AO57" t="str">
            <v>2001A00</v>
          </cell>
          <cell r="AP57" t="str">
            <v>GVA_2011</v>
          </cell>
          <cell r="AQ57" t="str">
            <v>IE</v>
          </cell>
          <cell r="AR57" t="str">
            <v>7-IE</v>
          </cell>
          <cell r="AS57" t="str">
            <v>TOTAL</v>
          </cell>
          <cell r="AT57">
            <v>64807.1</v>
          </cell>
          <cell r="AU57">
            <v>7</v>
          </cell>
          <cell r="AW57">
            <v>0</v>
          </cell>
          <cell r="AX57">
            <v>40061.1</v>
          </cell>
          <cell r="AY57">
            <v>1</v>
          </cell>
        </row>
        <row r="58">
          <cell r="A58">
            <v>57</v>
          </cell>
          <cell r="B58" t="str">
            <v>2002A00</v>
          </cell>
          <cell r="C58" t="str">
            <v>GVA_2011</v>
          </cell>
          <cell r="D58" t="str">
            <v>IE</v>
          </cell>
          <cell r="E58" t="str">
            <v>7-IE</v>
          </cell>
          <cell r="F58" t="str">
            <v>A_B</v>
          </cell>
          <cell r="G58">
            <v>2659.7</v>
          </cell>
          <cell r="H58">
            <v>7</v>
          </cell>
          <cell r="J58">
            <v>0</v>
          </cell>
          <cell r="K58">
            <v>89.4</v>
          </cell>
          <cell r="L58">
            <v>1</v>
          </cell>
          <cell r="N58">
            <v>57</v>
          </cell>
          <cell r="O58" t="str">
            <v>2002A00</v>
          </cell>
          <cell r="P58" t="str">
            <v>GVA_2011</v>
          </cell>
          <cell r="Q58" t="str">
            <v>IE</v>
          </cell>
          <cell r="R58" t="str">
            <v>7-IE</v>
          </cell>
          <cell r="S58" t="str">
            <v>C-F</v>
          </cell>
          <cell r="T58">
            <v>36160</v>
          </cell>
          <cell r="U58">
            <v>7</v>
          </cell>
          <cell r="W58">
            <v>0</v>
          </cell>
          <cell r="X58">
            <v>12224.5</v>
          </cell>
          <cell r="Y58">
            <v>1</v>
          </cell>
          <cell r="AA58">
            <v>57</v>
          </cell>
          <cell r="AB58" t="str">
            <v>2002A00</v>
          </cell>
          <cell r="AC58" t="str">
            <v>IE</v>
          </cell>
          <cell r="AD58" t="str">
            <v>7-IE</v>
          </cell>
          <cell r="AE58" t="str">
            <v>G-P</v>
          </cell>
          <cell r="AF58" t="str">
            <v>MIO_EUR</v>
          </cell>
          <cell r="AG58">
            <v>33604.300000000003</v>
          </cell>
          <cell r="AH58">
            <v>7</v>
          </cell>
          <cell r="AJ58">
            <v>0</v>
          </cell>
          <cell r="AK58">
            <v>31203.3</v>
          </cell>
          <cell r="AL58">
            <v>1</v>
          </cell>
          <cell r="AN58">
            <v>57</v>
          </cell>
          <cell r="AO58" t="str">
            <v>2002A00</v>
          </cell>
          <cell r="AP58" t="str">
            <v>GVA_2011</v>
          </cell>
          <cell r="AQ58" t="str">
            <v>IE</v>
          </cell>
          <cell r="AR58" t="str">
            <v>7-IE</v>
          </cell>
          <cell r="AS58" t="str">
            <v>TOTAL</v>
          </cell>
          <cell r="AT58">
            <v>72423.899999999994</v>
          </cell>
          <cell r="AU58">
            <v>7</v>
          </cell>
          <cell r="AW58">
            <v>0</v>
          </cell>
          <cell r="AX58">
            <v>43517.2</v>
          </cell>
          <cell r="AY58">
            <v>1</v>
          </cell>
        </row>
        <row r="59">
          <cell r="A59">
            <v>58</v>
          </cell>
          <cell r="B59" t="str">
            <v>2003A00</v>
          </cell>
          <cell r="C59" t="str">
            <v>GVA_2011</v>
          </cell>
          <cell r="D59" t="str">
            <v>IE</v>
          </cell>
          <cell r="E59" t="str">
            <v>7-IE</v>
          </cell>
          <cell r="F59" t="str">
            <v>A_B</v>
          </cell>
          <cell r="G59">
            <v>2688.9</v>
          </cell>
          <cell r="H59">
            <v>7</v>
          </cell>
          <cell r="J59">
            <v>0</v>
          </cell>
          <cell r="K59">
            <v>87.4</v>
          </cell>
          <cell r="L59">
            <v>1</v>
          </cell>
          <cell r="N59">
            <v>58</v>
          </cell>
          <cell r="O59" t="str">
            <v>2003A00</v>
          </cell>
          <cell r="P59" t="str">
            <v>GVA_2011</v>
          </cell>
          <cell r="Q59" t="str">
            <v>IE</v>
          </cell>
          <cell r="R59" t="str">
            <v>7-IE</v>
          </cell>
          <cell r="S59" t="str">
            <v>C-F</v>
          </cell>
          <cell r="T59">
            <v>35458.400000000001</v>
          </cell>
          <cell r="U59">
            <v>7</v>
          </cell>
          <cell r="W59">
            <v>0</v>
          </cell>
          <cell r="X59">
            <v>12056.9</v>
          </cell>
          <cell r="Y59">
            <v>1</v>
          </cell>
          <cell r="AA59">
            <v>58</v>
          </cell>
          <cell r="AB59" t="str">
            <v>2003A00</v>
          </cell>
          <cell r="AC59" t="str">
            <v>IE</v>
          </cell>
          <cell r="AD59" t="str">
            <v>7-IE</v>
          </cell>
          <cell r="AE59" t="str">
            <v>G-P</v>
          </cell>
          <cell r="AF59" t="str">
            <v>MIO_EUR</v>
          </cell>
          <cell r="AG59">
            <v>38009.4</v>
          </cell>
          <cell r="AH59">
            <v>7</v>
          </cell>
          <cell r="AJ59">
            <v>0</v>
          </cell>
          <cell r="AK59">
            <v>35507.5</v>
          </cell>
          <cell r="AL59">
            <v>1</v>
          </cell>
          <cell r="AN59">
            <v>58</v>
          </cell>
          <cell r="AO59" t="str">
            <v>2003A00</v>
          </cell>
          <cell r="AP59" t="str">
            <v>GVA_2011</v>
          </cell>
          <cell r="AQ59" t="str">
            <v>IE</v>
          </cell>
          <cell r="AR59" t="str">
            <v>7-IE</v>
          </cell>
          <cell r="AS59" t="str">
            <v>TOTAL</v>
          </cell>
          <cell r="AT59">
            <v>76156.899999999994</v>
          </cell>
          <cell r="AU59">
            <v>7</v>
          </cell>
          <cell r="AW59">
            <v>0</v>
          </cell>
          <cell r="AX59">
            <v>47651.8</v>
          </cell>
          <cell r="AY59">
            <v>1</v>
          </cell>
        </row>
        <row r="60">
          <cell r="A60">
            <v>59</v>
          </cell>
          <cell r="B60" t="str">
            <v>2004A00</v>
          </cell>
          <cell r="C60" t="str">
            <v>GVA_2011</v>
          </cell>
          <cell r="D60" t="str">
            <v>IE</v>
          </cell>
          <cell r="E60" t="str">
            <v>7-IE</v>
          </cell>
          <cell r="F60" t="str">
            <v>A_B</v>
          </cell>
          <cell r="G60">
            <v>2790</v>
          </cell>
          <cell r="H60">
            <v>7</v>
          </cell>
          <cell r="J60">
            <v>0</v>
          </cell>
          <cell r="K60">
            <v>87.3</v>
          </cell>
          <cell r="L60">
            <v>1</v>
          </cell>
          <cell r="N60">
            <v>59</v>
          </cell>
          <cell r="O60" t="str">
            <v>2004A00</v>
          </cell>
          <cell r="P60" t="str">
            <v>GVA_2011</v>
          </cell>
          <cell r="Q60" t="str">
            <v>IE</v>
          </cell>
          <cell r="R60" t="str">
            <v>7-IE</v>
          </cell>
          <cell r="S60" t="str">
            <v>C-F</v>
          </cell>
          <cell r="T60">
            <v>34831.300000000003</v>
          </cell>
          <cell r="U60">
            <v>7</v>
          </cell>
          <cell r="W60">
            <v>0</v>
          </cell>
          <cell r="X60">
            <v>12792.1</v>
          </cell>
          <cell r="Y60">
            <v>1</v>
          </cell>
          <cell r="AA60">
            <v>59</v>
          </cell>
          <cell r="AB60" t="str">
            <v>2004A00</v>
          </cell>
          <cell r="AC60" t="str">
            <v>IE</v>
          </cell>
          <cell r="AD60" t="str">
            <v>7-IE</v>
          </cell>
          <cell r="AE60" t="str">
            <v>G-P</v>
          </cell>
          <cell r="AF60" t="str">
            <v>MIO_EUR</v>
          </cell>
          <cell r="AG60">
            <v>42059.6</v>
          </cell>
          <cell r="AH60">
            <v>7</v>
          </cell>
          <cell r="AJ60">
            <v>0</v>
          </cell>
          <cell r="AK60">
            <v>38495.699999999997</v>
          </cell>
          <cell r="AL60">
            <v>1</v>
          </cell>
          <cell r="AN60">
            <v>59</v>
          </cell>
          <cell r="AO60" t="str">
            <v>2004A00</v>
          </cell>
          <cell r="AP60" t="str">
            <v>GVA_2011</v>
          </cell>
          <cell r="AQ60" t="str">
            <v>IE</v>
          </cell>
          <cell r="AR60" t="str">
            <v>7-IE</v>
          </cell>
          <cell r="AS60" t="str">
            <v>TOTAL</v>
          </cell>
          <cell r="AT60">
            <v>79681.100000000006</v>
          </cell>
          <cell r="AU60">
            <v>7</v>
          </cell>
          <cell r="AW60">
            <v>0</v>
          </cell>
          <cell r="AX60">
            <v>51375.1</v>
          </cell>
          <cell r="AY60">
            <v>1</v>
          </cell>
        </row>
        <row r="61">
          <cell r="A61">
            <v>60</v>
          </cell>
          <cell r="B61" t="str">
            <v>2005A00</v>
          </cell>
          <cell r="C61" t="str">
            <v>GVA_2011</v>
          </cell>
          <cell r="D61" t="str">
            <v>IE</v>
          </cell>
          <cell r="E61" t="str">
            <v>7-IE</v>
          </cell>
          <cell r="F61" t="str">
            <v>A_B</v>
          </cell>
          <cell r="G61">
            <v>2205.3000000000002</v>
          </cell>
          <cell r="H61">
            <v>7</v>
          </cell>
          <cell r="J61">
            <v>0</v>
          </cell>
          <cell r="K61">
            <v>76.400000000000006</v>
          </cell>
          <cell r="L61">
            <v>1</v>
          </cell>
          <cell r="N61">
            <v>60</v>
          </cell>
          <cell r="O61" t="str">
            <v>2005A00</v>
          </cell>
          <cell r="P61" t="str">
            <v>GVA_2011</v>
          </cell>
          <cell r="Q61" t="str">
            <v>IE</v>
          </cell>
          <cell r="R61" t="str">
            <v>7-IE</v>
          </cell>
          <cell r="S61" t="str">
            <v>C-F</v>
          </cell>
          <cell r="T61">
            <v>36566.699999999997</v>
          </cell>
          <cell r="U61">
            <v>7</v>
          </cell>
          <cell r="W61">
            <v>0</v>
          </cell>
          <cell r="X61">
            <v>13194.2</v>
          </cell>
          <cell r="Y61">
            <v>1</v>
          </cell>
          <cell r="AA61">
            <v>60</v>
          </cell>
          <cell r="AB61" t="str">
            <v>2005A00</v>
          </cell>
          <cell r="AC61" t="str">
            <v>IE</v>
          </cell>
          <cell r="AD61" t="str">
            <v>7-IE</v>
          </cell>
          <cell r="AE61" t="str">
            <v>G-P</v>
          </cell>
          <cell r="AF61" t="str">
            <v>MIO_EUR</v>
          </cell>
          <cell r="AG61">
            <v>46648.6</v>
          </cell>
          <cell r="AH61">
            <v>7</v>
          </cell>
          <cell r="AJ61">
            <v>0</v>
          </cell>
          <cell r="AK61">
            <v>43461.7</v>
          </cell>
          <cell r="AL61">
            <v>1</v>
          </cell>
          <cell r="AN61">
            <v>60</v>
          </cell>
          <cell r="AO61" t="str">
            <v>2005A00</v>
          </cell>
          <cell r="AP61" t="str">
            <v>GVA_2011</v>
          </cell>
          <cell r="AQ61" t="str">
            <v>IE</v>
          </cell>
          <cell r="AR61" t="str">
            <v>7-IE</v>
          </cell>
          <cell r="AS61" t="str">
            <v>TOTAL</v>
          </cell>
          <cell r="AT61">
            <v>85420.800000000003</v>
          </cell>
          <cell r="AU61">
            <v>7</v>
          </cell>
          <cell r="AW61">
            <v>0</v>
          </cell>
          <cell r="AX61">
            <v>56732.3</v>
          </cell>
          <cell r="AY61">
            <v>1</v>
          </cell>
        </row>
        <row r="62">
          <cell r="A62">
            <v>61</v>
          </cell>
          <cell r="B62" t="str">
            <v>2006A00</v>
          </cell>
          <cell r="C62" t="str">
            <v>GVA_2011</v>
          </cell>
          <cell r="D62" t="str">
            <v>IE</v>
          </cell>
          <cell r="E62" t="str">
            <v>7-IE</v>
          </cell>
          <cell r="F62" t="str">
            <v>A_B</v>
          </cell>
          <cell r="G62">
            <v>1938.2</v>
          </cell>
          <cell r="H62">
            <v>7</v>
          </cell>
          <cell r="J62">
            <v>0</v>
          </cell>
          <cell r="K62">
            <v>78.8</v>
          </cell>
          <cell r="L62">
            <v>1</v>
          </cell>
          <cell r="N62">
            <v>61</v>
          </cell>
          <cell r="O62" t="str">
            <v>2006A00</v>
          </cell>
          <cell r="P62" t="str">
            <v>GVA_2011</v>
          </cell>
          <cell r="Q62" t="str">
            <v>IE</v>
          </cell>
          <cell r="R62" t="str">
            <v>7-IE</v>
          </cell>
          <cell r="S62" t="str">
            <v>C-F</v>
          </cell>
          <cell r="T62">
            <v>39801.5</v>
          </cell>
          <cell r="U62">
            <v>7</v>
          </cell>
          <cell r="W62">
            <v>0</v>
          </cell>
          <cell r="X62">
            <v>13770.9</v>
          </cell>
          <cell r="Y62">
            <v>1</v>
          </cell>
          <cell r="AA62">
            <v>61</v>
          </cell>
          <cell r="AB62" t="str">
            <v>2006A00</v>
          </cell>
          <cell r="AC62" t="str">
            <v>IE</v>
          </cell>
          <cell r="AD62" t="str">
            <v>7-IE</v>
          </cell>
          <cell r="AE62" t="str">
            <v>G-P</v>
          </cell>
          <cell r="AF62" t="str">
            <v>MIO_EUR</v>
          </cell>
          <cell r="AG62">
            <v>51878</v>
          </cell>
          <cell r="AH62">
            <v>7</v>
          </cell>
          <cell r="AJ62">
            <v>0</v>
          </cell>
          <cell r="AK62">
            <v>48216.9</v>
          </cell>
          <cell r="AL62">
            <v>1</v>
          </cell>
          <cell r="AN62">
            <v>61</v>
          </cell>
          <cell r="AO62" t="str">
            <v>2006A00</v>
          </cell>
          <cell r="AP62" t="str">
            <v>GVA_2011</v>
          </cell>
          <cell r="AQ62" t="str">
            <v>IE</v>
          </cell>
          <cell r="AR62" t="str">
            <v>7-IE</v>
          </cell>
          <cell r="AS62" t="str">
            <v>TOTAL</v>
          </cell>
          <cell r="AT62">
            <v>93617.8</v>
          </cell>
          <cell r="AU62">
            <v>7</v>
          </cell>
          <cell r="AW62">
            <v>0</v>
          </cell>
          <cell r="AX62">
            <v>62066.5</v>
          </cell>
          <cell r="AY62">
            <v>1</v>
          </cell>
        </row>
        <row r="63">
          <cell r="A63">
            <v>62</v>
          </cell>
          <cell r="B63" t="str">
            <v>2007A00</v>
          </cell>
          <cell r="C63" t="str">
            <v>GVA_2011</v>
          </cell>
          <cell r="D63" t="str">
            <v>IE</v>
          </cell>
          <cell r="E63" t="str">
            <v>7-IE</v>
          </cell>
          <cell r="F63" t="str">
            <v>A_B</v>
          </cell>
          <cell r="G63">
            <v>2294.4</v>
          </cell>
          <cell r="H63">
            <v>7</v>
          </cell>
          <cell r="J63">
            <v>0</v>
          </cell>
          <cell r="K63">
            <v>86.3</v>
          </cell>
          <cell r="L63">
            <v>1</v>
          </cell>
          <cell r="N63">
            <v>62</v>
          </cell>
          <cell r="O63" t="str">
            <v>2007A00</v>
          </cell>
          <cell r="P63" t="str">
            <v>GVA_2011</v>
          </cell>
          <cell r="Q63" t="str">
            <v>IE</v>
          </cell>
          <cell r="R63" t="str">
            <v>7-IE</v>
          </cell>
          <cell r="S63" t="str">
            <v>C-F</v>
          </cell>
          <cell r="T63">
            <v>41862.699999999997</v>
          </cell>
          <cell r="U63">
            <v>7</v>
          </cell>
          <cell r="W63">
            <v>0</v>
          </cell>
          <cell r="X63">
            <v>14129.2</v>
          </cell>
          <cell r="Y63">
            <v>1</v>
          </cell>
          <cell r="AA63">
            <v>62</v>
          </cell>
          <cell r="AB63" t="str">
            <v>2007A00</v>
          </cell>
          <cell r="AC63" t="str">
            <v>IE</v>
          </cell>
          <cell r="AD63" t="str">
            <v>7-IE</v>
          </cell>
          <cell r="AE63" t="str">
            <v>G-P</v>
          </cell>
          <cell r="AF63" t="str">
            <v>MIO_EUR</v>
          </cell>
          <cell r="AG63">
            <v>56258.5</v>
          </cell>
          <cell r="AH63">
            <v>7</v>
          </cell>
          <cell r="AJ63">
            <v>0</v>
          </cell>
          <cell r="AK63">
            <v>51575.1</v>
          </cell>
          <cell r="AL63">
            <v>1</v>
          </cell>
          <cell r="AN63">
            <v>62</v>
          </cell>
          <cell r="AO63" t="str">
            <v>2007A00</v>
          </cell>
          <cell r="AP63" t="str">
            <v>GVA_2011</v>
          </cell>
          <cell r="AQ63" t="str">
            <v>IE</v>
          </cell>
          <cell r="AR63" t="str">
            <v>7-IE</v>
          </cell>
          <cell r="AS63" t="str">
            <v>TOTAL</v>
          </cell>
          <cell r="AT63">
            <v>100415.6</v>
          </cell>
          <cell r="AU63">
            <v>7</v>
          </cell>
          <cell r="AW63">
            <v>0</v>
          </cell>
          <cell r="AX63">
            <v>65790.600000000006</v>
          </cell>
          <cell r="AY63">
            <v>1</v>
          </cell>
        </row>
        <row r="64">
          <cell r="A64">
            <v>63</v>
          </cell>
          <cell r="B64" t="str">
            <v>2008A00</v>
          </cell>
          <cell r="C64" t="str">
            <v>GVA_2011</v>
          </cell>
          <cell r="D64" t="str">
            <v>IE</v>
          </cell>
          <cell r="E64" t="str">
            <v>7-IE</v>
          </cell>
          <cell r="F64" t="str">
            <v>A_B</v>
          </cell>
          <cell r="G64">
            <v>2001.3</v>
          </cell>
          <cell r="H64">
            <v>7</v>
          </cell>
          <cell r="J64">
            <v>0</v>
          </cell>
          <cell r="K64">
            <v>82.4</v>
          </cell>
          <cell r="L64">
            <v>1</v>
          </cell>
          <cell r="N64">
            <v>63</v>
          </cell>
          <cell r="O64" t="str">
            <v>2008A00</v>
          </cell>
          <cell r="P64" t="str">
            <v>GVA_2011</v>
          </cell>
          <cell r="Q64" t="str">
            <v>IE</v>
          </cell>
          <cell r="R64" t="str">
            <v>7-IE</v>
          </cell>
          <cell r="S64" t="str">
            <v>C-F</v>
          </cell>
          <cell r="T64">
            <v>37061.800000000003</v>
          </cell>
          <cell r="U64">
            <v>7</v>
          </cell>
          <cell r="W64">
            <v>0</v>
          </cell>
          <cell r="X64">
            <v>13293.6</v>
          </cell>
          <cell r="Y64">
            <v>1</v>
          </cell>
          <cell r="AA64">
            <v>63</v>
          </cell>
          <cell r="AB64" t="str">
            <v>2008A00</v>
          </cell>
          <cell r="AC64" t="str">
            <v>IE</v>
          </cell>
          <cell r="AD64" t="str">
            <v>7-IE</v>
          </cell>
          <cell r="AE64" t="str">
            <v>G-P</v>
          </cell>
          <cell r="AF64" t="str">
            <v>MIO_EUR</v>
          </cell>
          <cell r="AG64">
            <v>56837.8</v>
          </cell>
          <cell r="AH64">
            <v>7</v>
          </cell>
          <cell r="AJ64">
            <v>0</v>
          </cell>
          <cell r="AK64">
            <v>50512.4</v>
          </cell>
          <cell r="AL64">
            <v>1</v>
          </cell>
          <cell r="AN64">
            <v>63</v>
          </cell>
          <cell r="AO64" t="str">
            <v>2008A00</v>
          </cell>
          <cell r="AP64" t="str">
            <v>GVA_2011</v>
          </cell>
          <cell r="AQ64" t="str">
            <v>IE</v>
          </cell>
          <cell r="AR64" t="str">
            <v>7-IE</v>
          </cell>
          <cell r="AS64" t="str">
            <v>TOTAL</v>
          </cell>
          <cell r="AT64">
            <v>95900.800000000003</v>
          </cell>
          <cell r="AU64">
            <v>7</v>
          </cell>
          <cell r="AW64">
            <v>0</v>
          </cell>
          <cell r="AX64">
            <v>63888.4</v>
          </cell>
          <cell r="AY64">
            <v>1</v>
          </cell>
        </row>
        <row r="65">
          <cell r="A65">
            <v>64</v>
          </cell>
          <cell r="B65" t="str">
            <v>2000A00</v>
          </cell>
          <cell r="C65" t="str">
            <v>GVA_2011</v>
          </cell>
          <cell r="D65" t="str">
            <v>GR</v>
          </cell>
          <cell r="E65" t="str">
            <v>8-GR</v>
          </cell>
          <cell r="F65" t="str">
            <v>A_B</v>
          </cell>
          <cell r="G65">
            <v>6380.2</v>
          </cell>
          <cell r="H65">
            <v>44</v>
          </cell>
          <cell r="I65">
            <v>949</v>
          </cell>
          <cell r="J65">
            <v>5</v>
          </cell>
          <cell r="K65">
            <v>700.4</v>
          </cell>
          <cell r="L65">
            <v>2</v>
          </cell>
          <cell r="N65">
            <v>64</v>
          </cell>
          <cell r="O65" t="str">
            <v>2000A00</v>
          </cell>
          <cell r="P65" t="str">
            <v>GVA_2011</v>
          </cell>
          <cell r="Q65" t="str">
            <v>GR</v>
          </cell>
          <cell r="R65" t="str">
            <v>8-GR</v>
          </cell>
          <cell r="S65" t="str">
            <v>C-F</v>
          </cell>
          <cell r="T65">
            <v>11932.4</v>
          </cell>
          <cell r="U65">
            <v>44</v>
          </cell>
          <cell r="V65">
            <v>2240.3000000000002</v>
          </cell>
          <cell r="W65">
            <v>5</v>
          </cell>
          <cell r="X65">
            <v>11357</v>
          </cell>
          <cell r="Y65">
            <v>2</v>
          </cell>
          <cell r="AA65">
            <v>64</v>
          </cell>
          <cell r="AB65" t="str">
            <v>2000A00</v>
          </cell>
          <cell r="AC65" t="str">
            <v>GR</v>
          </cell>
          <cell r="AD65" t="str">
            <v>8-GR</v>
          </cell>
          <cell r="AE65" t="str">
            <v>G-P</v>
          </cell>
          <cell r="AF65" t="str">
            <v>MIO_EUR</v>
          </cell>
          <cell r="AG65">
            <v>30263.3</v>
          </cell>
          <cell r="AH65">
            <v>44</v>
          </cell>
          <cell r="AI65">
            <v>8674</v>
          </cell>
          <cell r="AJ65">
            <v>5</v>
          </cell>
          <cell r="AK65">
            <v>49342.400000000001</v>
          </cell>
          <cell r="AL65">
            <v>2</v>
          </cell>
          <cell r="AN65">
            <v>64</v>
          </cell>
          <cell r="AO65" t="str">
            <v>2000A00</v>
          </cell>
          <cell r="AP65" t="str">
            <v>GVA_2011</v>
          </cell>
          <cell r="AQ65" t="str">
            <v>GR</v>
          </cell>
          <cell r="AR65" t="str">
            <v>8-GR</v>
          </cell>
          <cell r="AS65" t="str">
            <v>TOTAL</v>
          </cell>
          <cell r="AT65">
            <v>48575.5</v>
          </cell>
          <cell r="AU65">
            <v>44</v>
          </cell>
          <cell r="AV65">
            <v>11863.1</v>
          </cell>
          <cell r="AW65">
            <v>5</v>
          </cell>
          <cell r="AX65">
            <v>61399.7</v>
          </cell>
          <cell r="AY65">
            <v>2</v>
          </cell>
        </row>
        <row r="66">
          <cell r="A66">
            <v>65</v>
          </cell>
          <cell r="B66" t="str">
            <v>2001A00</v>
          </cell>
          <cell r="C66" t="str">
            <v>GVA_2011</v>
          </cell>
          <cell r="D66" t="str">
            <v>GR</v>
          </cell>
          <cell r="E66" t="str">
            <v>8-GR</v>
          </cell>
          <cell r="F66" t="str">
            <v>A_B</v>
          </cell>
          <cell r="G66">
            <v>6655.4</v>
          </cell>
          <cell r="H66">
            <v>44</v>
          </cell>
          <cell r="I66">
            <v>935.8</v>
          </cell>
          <cell r="J66">
            <v>5</v>
          </cell>
          <cell r="K66">
            <v>669.4</v>
          </cell>
          <cell r="L66">
            <v>2</v>
          </cell>
          <cell r="N66">
            <v>65</v>
          </cell>
          <cell r="O66" t="str">
            <v>2001A00</v>
          </cell>
          <cell r="P66" t="str">
            <v>GVA_2011</v>
          </cell>
          <cell r="Q66" t="str">
            <v>GR</v>
          </cell>
          <cell r="R66" t="str">
            <v>8-GR</v>
          </cell>
          <cell r="S66" t="str">
            <v>C-F</v>
          </cell>
          <cell r="T66">
            <v>12807</v>
          </cell>
          <cell r="U66">
            <v>44</v>
          </cell>
          <cell r="V66">
            <v>2614.6999999999998</v>
          </cell>
          <cell r="W66">
            <v>5</v>
          </cell>
          <cell r="X66">
            <v>12164.6</v>
          </cell>
          <cell r="Y66">
            <v>2</v>
          </cell>
          <cell r="AA66">
            <v>65</v>
          </cell>
          <cell r="AB66" t="str">
            <v>2001A00</v>
          </cell>
          <cell r="AC66" t="str">
            <v>GR</v>
          </cell>
          <cell r="AD66" t="str">
            <v>8-GR</v>
          </cell>
          <cell r="AE66" t="str">
            <v>G-P</v>
          </cell>
          <cell r="AF66" t="str">
            <v>MIO_EUR</v>
          </cell>
          <cell r="AG66">
            <v>30982.5</v>
          </cell>
          <cell r="AH66">
            <v>44</v>
          </cell>
          <cell r="AI66">
            <v>9039.7000000000007</v>
          </cell>
          <cell r="AJ66">
            <v>5</v>
          </cell>
          <cell r="AK66">
            <v>53099.4</v>
          </cell>
          <cell r="AL66">
            <v>2</v>
          </cell>
          <cell r="AN66">
            <v>65</v>
          </cell>
          <cell r="AO66" t="str">
            <v>2001A00</v>
          </cell>
          <cell r="AP66" t="str">
            <v>GVA_2011</v>
          </cell>
          <cell r="AQ66" t="str">
            <v>GR</v>
          </cell>
          <cell r="AR66" t="str">
            <v>8-GR</v>
          </cell>
          <cell r="AS66" t="str">
            <v>TOTAL</v>
          </cell>
          <cell r="AT66">
            <v>50444.9</v>
          </cell>
          <cell r="AU66">
            <v>44</v>
          </cell>
          <cell r="AV66">
            <v>12590.1</v>
          </cell>
          <cell r="AW66">
            <v>5</v>
          </cell>
          <cell r="AX66">
            <v>65933.399999999994</v>
          </cell>
          <cell r="AY66">
            <v>2</v>
          </cell>
        </row>
        <row r="67">
          <cell r="A67">
            <v>66</v>
          </cell>
          <cell r="B67" t="str">
            <v>2002A00</v>
          </cell>
          <cell r="C67" t="str">
            <v>GVA_2011</v>
          </cell>
          <cell r="D67" t="str">
            <v>GR</v>
          </cell>
          <cell r="E67" t="str">
            <v>8-GR</v>
          </cell>
          <cell r="F67" t="str">
            <v>A_B</v>
          </cell>
          <cell r="G67">
            <v>6484.6</v>
          </cell>
          <cell r="H67">
            <v>44</v>
          </cell>
          <cell r="I67">
            <v>1018.6</v>
          </cell>
          <cell r="J67">
            <v>5</v>
          </cell>
          <cell r="K67">
            <v>681.2</v>
          </cell>
          <cell r="L67">
            <v>2</v>
          </cell>
          <cell r="N67">
            <v>66</v>
          </cell>
          <cell r="O67" t="str">
            <v>2002A00</v>
          </cell>
          <cell r="P67" t="str">
            <v>GVA_2011</v>
          </cell>
          <cell r="Q67" t="str">
            <v>GR</v>
          </cell>
          <cell r="R67" t="str">
            <v>8-GR</v>
          </cell>
          <cell r="S67" t="str">
            <v>C-F</v>
          </cell>
          <cell r="T67">
            <v>12192</v>
          </cell>
          <cell r="U67">
            <v>44</v>
          </cell>
          <cell r="V67">
            <v>2590.1</v>
          </cell>
          <cell r="W67">
            <v>5</v>
          </cell>
          <cell r="X67">
            <v>12331.8</v>
          </cell>
          <cell r="Y67">
            <v>2</v>
          </cell>
          <cell r="AA67">
            <v>66</v>
          </cell>
          <cell r="AB67" t="str">
            <v>2002A00</v>
          </cell>
          <cell r="AC67" t="str">
            <v>GR</v>
          </cell>
          <cell r="AD67" t="str">
            <v>8-GR</v>
          </cell>
          <cell r="AE67" t="str">
            <v>G-P</v>
          </cell>
          <cell r="AF67" t="str">
            <v>MIO_EUR</v>
          </cell>
          <cell r="AG67">
            <v>34415.9</v>
          </cell>
          <cell r="AH67">
            <v>44</v>
          </cell>
          <cell r="AI67">
            <v>10218.5</v>
          </cell>
          <cell r="AJ67">
            <v>5</v>
          </cell>
          <cell r="AK67">
            <v>59183.4</v>
          </cell>
          <cell r="AL67">
            <v>2</v>
          </cell>
          <cell r="AN67">
            <v>66</v>
          </cell>
          <cell r="AO67" t="str">
            <v>2002A00</v>
          </cell>
          <cell r="AP67" t="str">
            <v>GVA_2011</v>
          </cell>
          <cell r="AQ67" t="str">
            <v>GR</v>
          </cell>
          <cell r="AR67" t="str">
            <v>8-GR</v>
          </cell>
          <cell r="AS67" t="str">
            <v>TOTAL</v>
          </cell>
          <cell r="AT67">
            <v>53092.3</v>
          </cell>
          <cell r="AU67">
            <v>44</v>
          </cell>
          <cell r="AV67">
            <v>13827</v>
          </cell>
          <cell r="AW67">
            <v>5</v>
          </cell>
          <cell r="AX67">
            <v>72196.5</v>
          </cell>
          <cell r="AY67">
            <v>2</v>
          </cell>
        </row>
        <row r="68">
          <cell r="A68">
            <v>67</v>
          </cell>
          <cell r="B68" t="str">
            <v>2003A00</v>
          </cell>
          <cell r="C68" t="str">
            <v>GVA_2011</v>
          </cell>
          <cell r="D68" t="str">
            <v>GR</v>
          </cell>
          <cell r="E68" t="str">
            <v>8-GR</v>
          </cell>
          <cell r="F68" t="str">
            <v>A_B</v>
          </cell>
          <cell r="G68">
            <v>6764.1</v>
          </cell>
          <cell r="H68">
            <v>44</v>
          </cell>
          <cell r="I68">
            <v>997.6</v>
          </cell>
          <cell r="J68">
            <v>5</v>
          </cell>
          <cell r="K68">
            <v>686.7</v>
          </cell>
          <cell r="L68">
            <v>2</v>
          </cell>
          <cell r="N68">
            <v>67</v>
          </cell>
          <cell r="O68" t="str">
            <v>2003A00</v>
          </cell>
          <cell r="P68" t="str">
            <v>GVA_2011</v>
          </cell>
          <cell r="Q68" t="str">
            <v>GR</v>
          </cell>
          <cell r="R68" t="str">
            <v>8-GR</v>
          </cell>
          <cell r="S68" t="str">
            <v>C-F</v>
          </cell>
          <cell r="T68">
            <v>12801.8</v>
          </cell>
          <cell r="U68">
            <v>44</v>
          </cell>
          <cell r="V68">
            <v>2898.6</v>
          </cell>
          <cell r="W68">
            <v>5</v>
          </cell>
          <cell r="X68">
            <v>13670.2</v>
          </cell>
          <cell r="Y68">
            <v>2</v>
          </cell>
          <cell r="AA68">
            <v>67</v>
          </cell>
          <cell r="AB68" t="str">
            <v>2003A00</v>
          </cell>
          <cell r="AC68" t="str">
            <v>GR</v>
          </cell>
          <cell r="AD68" t="str">
            <v>8-GR</v>
          </cell>
          <cell r="AE68" t="str">
            <v>G-P</v>
          </cell>
          <cell r="AF68" t="str">
            <v>MIO_EUR</v>
          </cell>
          <cell r="AG68">
            <v>39055.699999999997</v>
          </cell>
          <cell r="AH68">
            <v>44</v>
          </cell>
          <cell r="AI68">
            <v>11475.5</v>
          </cell>
          <cell r="AJ68">
            <v>5</v>
          </cell>
          <cell r="AK68">
            <v>65952.800000000003</v>
          </cell>
          <cell r="AL68">
            <v>2</v>
          </cell>
          <cell r="AN68">
            <v>67</v>
          </cell>
          <cell r="AO68" t="str">
            <v>2003A00</v>
          </cell>
          <cell r="AP68" t="str">
            <v>GVA_2011</v>
          </cell>
          <cell r="AQ68" t="str">
            <v>GR</v>
          </cell>
          <cell r="AR68" t="str">
            <v>8-GR</v>
          </cell>
          <cell r="AS68" t="str">
            <v>TOTAL</v>
          </cell>
          <cell r="AT68">
            <v>58621.4</v>
          </cell>
          <cell r="AU68">
            <v>44</v>
          </cell>
          <cell r="AV68">
            <v>15371.8</v>
          </cell>
          <cell r="AW68">
            <v>5</v>
          </cell>
          <cell r="AX68">
            <v>80309.899999999994</v>
          </cell>
          <cell r="AY68">
            <v>2</v>
          </cell>
        </row>
        <row r="69">
          <cell r="A69">
            <v>68</v>
          </cell>
          <cell r="B69" t="str">
            <v>2004A00</v>
          </cell>
          <cell r="C69" t="str">
            <v>GVA_2011</v>
          </cell>
          <cell r="D69" t="str">
            <v>GR</v>
          </cell>
          <cell r="E69" t="str">
            <v>8-GR</v>
          </cell>
          <cell r="F69" t="str">
            <v>A_B</v>
          </cell>
          <cell r="G69">
            <v>6459</v>
          </cell>
          <cell r="H69">
            <v>44</v>
          </cell>
          <cell r="I69">
            <v>1032.9000000000001</v>
          </cell>
          <cell r="J69">
            <v>5</v>
          </cell>
          <cell r="K69">
            <v>680.3</v>
          </cell>
          <cell r="L69">
            <v>2</v>
          </cell>
          <cell r="N69">
            <v>68</v>
          </cell>
          <cell r="O69" t="str">
            <v>2004A00</v>
          </cell>
          <cell r="P69" t="str">
            <v>GVA_2011</v>
          </cell>
          <cell r="Q69" t="str">
            <v>GR</v>
          </cell>
          <cell r="R69" t="str">
            <v>8-GR</v>
          </cell>
          <cell r="S69" t="str">
            <v>C-F</v>
          </cell>
          <cell r="T69">
            <v>13622.6</v>
          </cell>
          <cell r="U69">
            <v>44</v>
          </cell>
          <cell r="V69">
            <v>3127.7</v>
          </cell>
          <cell r="W69">
            <v>5</v>
          </cell>
          <cell r="X69">
            <v>14433.8</v>
          </cell>
          <cell r="Y69">
            <v>2</v>
          </cell>
          <cell r="AA69">
            <v>68</v>
          </cell>
          <cell r="AB69" t="str">
            <v>2004A00</v>
          </cell>
          <cell r="AC69" t="str">
            <v>GR</v>
          </cell>
          <cell r="AD69" t="str">
            <v>8-GR</v>
          </cell>
          <cell r="AE69" t="str">
            <v>G-P</v>
          </cell>
          <cell r="AF69" t="str">
            <v>MIO_EUR</v>
          </cell>
          <cell r="AG69">
            <v>42566.6</v>
          </cell>
          <cell r="AH69">
            <v>44</v>
          </cell>
          <cell r="AI69">
            <v>12349.9</v>
          </cell>
          <cell r="AJ69">
            <v>5</v>
          </cell>
          <cell r="AK69">
            <v>72267.3</v>
          </cell>
          <cell r="AL69">
            <v>2</v>
          </cell>
          <cell r="AN69">
            <v>68</v>
          </cell>
          <cell r="AO69" t="str">
            <v>2004A00</v>
          </cell>
          <cell r="AP69" t="str">
            <v>GVA_2011</v>
          </cell>
          <cell r="AQ69" t="str">
            <v>GR</v>
          </cell>
          <cell r="AR69" t="str">
            <v>8-GR</v>
          </cell>
          <cell r="AS69" t="str">
            <v>TOTAL</v>
          </cell>
          <cell r="AT69">
            <v>62648</v>
          </cell>
          <cell r="AU69">
            <v>44</v>
          </cell>
          <cell r="AV69">
            <v>16510.7</v>
          </cell>
          <cell r="AW69">
            <v>5</v>
          </cell>
          <cell r="AX69">
            <v>87381.4</v>
          </cell>
          <cell r="AY69">
            <v>2</v>
          </cell>
        </row>
        <row r="70">
          <cell r="A70">
            <v>69</v>
          </cell>
          <cell r="B70" t="str">
            <v>2005A00</v>
          </cell>
          <cell r="C70" t="str">
            <v>GVA_2011</v>
          </cell>
          <cell r="D70" t="str">
            <v>GR</v>
          </cell>
          <cell r="E70" t="str">
            <v>8-GR</v>
          </cell>
          <cell r="F70" t="str">
            <v>A_B</v>
          </cell>
          <cell r="G70">
            <v>6771.5</v>
          </cell>
          <cell r="H70">
            <v>44</v>
          </cell>
          <cell r="I70">
            <v>933.3</v>
          </cell>
          <cell r="J70">
            <v>5</v>
          </cell>
          <cell r="K70">
            <v>698.4</v>
          </cell>
          <cell r="L70">
            <v>2</v>
          </cell>
          <cell r="N70">
            <v>69</v>
          </cell>
          <cell r="O70" t="str">
            <v>2005A00</v>
          </cell>
          <cell r="P70" t="str">
            <v>GVA_2011</v>
          </cell>
          <cell r="Q70" t="str">
            <v>GR</v>
          </cell>
          <cell r="R70" t="str">
            <v>8-GR</v>
          </cell>
          <cell r="S70" t="str">
            <v>C-F</v>
          </cell>
          <cell r="T70">
            <v>15227.2</v>
          </cell>
          <cell r="U70">
            <v>44</v>
          </cell>
          <cell r="V70">
            <v>3179.4</v>
          </cell>
          <cell r="W70">
            <v>5</v>
          </cell>
          <cell r="X70">
            <v>15037.4</v>
          </cell>
          <cell r="Y70">
            <v>2</v>
          </cell>
          <cell r="AA70">
            <v>69</v>
          </cell>
          <cell r="AB70" t="str">
            <v>2005A00</v>
          </cell>
          <cell r="AC70" t="str">
            <v>GR</v>
          </cell>
          <cell r="AD70" t="str">
            <v>8-GR</v>
          </cell>
          <cell r="AE70" t="str">
            <v>G-P</v>
          </cell>
          <cell r="AF70" t="str">
            <v>MIO_EUR</v>
          </cell>
          <cell r="AG70">
            <v>44061.7</v>
          </cell>
          <cell r="AH70">
            <v>44</v>
          </cell>
          <cell r="AI70">
            <v>13114</v>
          </cell>
          <cell r="AJ70">
            <v>5</v>
          </cell>
          <cell r="AK70">
            <v>75601.100000000006</v>
          </cell>
          <cell r="AL70">
            <v>2</v>
          </cell>
          <cell r="AN70">
            <v>69</v>
          </cell>
          <cell r="AO70" t="str">
            <v>2005A00</v>
          </cell>
          <cell r="AP70" t="str">
            <v>GVA_2011</v>
          </cell>
          <cell r="AQ70" t="str">
            <v>GR</v>
          </cell>
          <cell r="AR70" t="str">
            <v>8-GR</v>
          </cell>
          <cell r="AS70" t="str">
            <v>TOTAL</v>
          </cell>
          <cell r="AT70">
            <v>66059.600000000006</v>
          </cell>
          <cell r="AU70">
            <v>44</v>
          </cell>
          <cell r="AV70">
            <v>17226.7</v>
          </cell>
          <cell r="AW70">
            <v>5</v>
          </cell>
          <cell r="AX70">
            <v>91336.9</v>
          </cell>
          <cell r="AY70">
            <v>2</v>
          </cell>
        </row>
        <row r="71">
          <cell r="A71">
            <v>70</v>
          </cell>
          <cell r="B71" t="str">
            <v>2006A00</v>
          </cell>
          <cell r="C71" t="str">
            <v>GVA_2011</v>
          </cell>
          <cell r="D71" t="str">
            <v>GR</v>
          </cell>
          <cell r="E71" t="str">
            <v>8-GR</v>
          </cell>
          <cell r="F71" t="str">
            <v>A_B</v>
          </cell>
          <cell r="G71">
            <v>5457.6</v>
          </cell>
          <cell r="H71">
            <v>44</v>
          </cell>
          <cell r="I71">
            <v>935.2</v>
          </cell>
          <cell r="J71">
            <v>5</v>
          </cell>
          <cell r="K71">
            <v>596.1</v>
          </cell>
          <cell r="L71">
            <v>2</v>
          </cell>
          <cell r="N71">
            <v>70</v>
          </cell>
          <cell r="O71" t="str">
            <v>2006A00</v>
          </cell>
          <cell r="P71" t="str">
            <v>GVA_2011</v>
          </cell>
          <cell r="Q71" t="str">
            <v>GR</v>
          </cell>
          <cell r="R71" t="str">
            <v>8-GR</v>
          </cell>
          <cell r="S71" t="str">
            <v>C-F</v>
          </cell>
          <cell r="T71">
            <v>16426.900000000001</v>
          </cell>
          <cell r="U71">
            <v>44</v>
          </cell>
          <cell r="V71">
            <v>3821.2</v>
          </cell>
          <cell r="W71">
            <v>5</v>
          </cell>
          <cell r="X71">
            <v>15986.2</v>
          </cell>
          <cell r="Y71">
            <v>2</v>
          </cell>
          <cell r="AA71">
            <v>70</v>
          </cell>
          <cell r="AB71" t="str">
            <v>2006A00</v>
          </cell>
          <cell r="AC71" t="str">
            <v>GR</v>
          </cell>
          <cell r="AD71" t="str">
            <v>8-GR</v>
          </cell>
          <cell r="AE71" t="str">
            <v>G-P</v>
          </cell>
          <cell r="AF71" t="str">
            <v>MIO_EUR</v>
          </cell>
          <cell r="AG71">
            <v>47650.6</v>
          </cell>
          <cell r="AH71">
            <v>44</v>
          </cell>
          <cell r="AI71">
            <v>13903.1</v>
          </cell>
          <cell r="AJ71">
            <v>5</v>
          </cell>
          <cell r="AK71">
            <v>81958.100000000006</v>
          </cell>
          <cell r="AL71">
            <v>2</v>
          </cell>
          <cell r="AN71">
            <v>70</v>
          </cell>
          <cell r="AO71" t="str">
            <v>2006A00</v>
          </cell>
          <cell r="AP71" t="str">
            <v>GVA_2011</v>
          </cell>
          <cell r="AQ71" t="str">
            <v>GR</v>
          </cell>
          <cell r="AR71" t="str">
            <v>8-GR</v>
          </cell>
          <cell r="AS71" t="str">
            <v>TOTAL</v>
          </cell>
          <cell r="AT71">
            <v>69535.199999999997</v>
          </cell>
          <cell r="AU71">
            <v>44</v>
          </cell>
          <cell r="AV71">
            <v>18659.5</v>
          </cell>
          <cell r="AW71">
            <v>5</v>
          </cell>
          <cell r="AX71">
            <v>98540.6</v>
          </cell>
          <cell r="AY71">
            <v>2</v>
          </cell>
        </row>
        <row r="72">
          <cell r="A72">
            <v>71</v>
          </cell>
          <cell r="B72" t="str">
            <v>2007A00</v>
          </cell>
          <cell r="C72" t="str">
            <v>GVA_2011</v>
          </cell>
          <cell r="D72" t="str">
            <v>GR</v>
          </cell>
          <cell r="E72" t="str">
            <v>8-GR</v>
          </cell>
          <cell r="F72" t="str">
            <v>A_B</v>
          </cell>
          <cell r="G72">
            <v>5381.2</v>
          </cell>
          <cell r="H72">
            <v>44</v>
          </cell>
          <cell r="I72">
            <v>873.4</v>
          </cell>
          <cell r="J72">
            <v>5</v>
          </cell>
          <cell r="K72">
            <v>622.4</v>
          </cell>
          <cell r="L72">
            <v>2</v>
          </cell>
          <cell r="N72">
            <v>71</v>
          </cell>
          <cell r="O72" t="str">
            <v>2007A00</v>
          </cell>
          <cell r="P72" t="str">
            <v>GVA_2011</v>
          </cell>
          <cell r="Q72" t="str">
            <v>GR</v>
          </cell>
          <cell r="R72" t="str">
            <v>8-GR</v>
          </cell>
          <cell r="S72" t="str">
            <v>C-F</v>
          </cell>
          <cell r="T72">
            <v>17390</v>
          </cell>
          <cell r="U72">
            <v>44</v>
          </cell>
          <cell r="V72">
            <v>3818.1</v>
          </cell>
          <cell r="W72">
            <v>5</v>
          </cell>
          <cell r="X72">
            <v>16333</v>
          </cell>
          <cell r="Y72">
            <v>2</v>
          </cell>
          <cell r="AA72">
            <v>71</v>
          </cell>
          <cell r="AB72" t="str">
            <v>2007A00</v>
          </cell>
          <cell r="AC72" t="str">
            <v>GR</v>
          </cell>
          <cell r="AD72" t="str">
            <v>8-GR</v>
          </cell>
          <cell r="AE72" t="str">
            <v>G-P</v>
          </cell>
          <cell r="AF72" t="str">
            <v>MIO_EUR</v>
          </cell>
          <cell r="AG72">
            <v>51149.7</v>
          </cell>
          <cell r="AH72">
            <v>44</v>
          </cell>
          <cell r="AI72">
            <v>15285.4</v>
          </cell>
          <cell r="AJ72">
            <v>5</v>
          </cell>
          <cell r="AK72">
            <v>89179.5</v>
          </cell>
          <cell r="AL72">
            <v>2</v>
          </cell>
          <cell r="AN72">
            <v>71</v>
          </cell>
          <cell r="AO72" t="str">
            <v>2007A00</v>
          </cell>
          <cell r="AP72" t="str">
            <v>GVA_2011</v>
          </cell>
          <cell r="AQ72" t="str">
            <v>GR</v>
          </cell>
          <cell r="AR72" t="str">
            <v>8-GR</v>
          </cell>
          <cell r="AS72" t="str">
            <v>TOTAL</v>
          </cell>
          <cell r="AT72">
            <v>73921.100000000006</v>
          </cell>
          <cell r="AU72">
            <v>44</v>
          </cell>
          <cell r="AV72">
            <v>19976.900000000001</v>
          </cell>
          <cell r="AW72">
            <v>5</v>
          </cell>
          <cell r="AX72">
            <v>106134.8</v>
          </cell>
          <cell r="AY72">
            <v>2</v>
          </cell>
        </row>
        <row r="73">
          <cell r="A73">
            <v>72</v>
          </cell>
          <cell r="B73" t="str">
            <v>2008A00</v>
          </cell>
          <cell r="C73" t="str">
            <v>GVA_2011</v>
          </cell>
          <cell r="D73" t="str">
            <v>GR</v>
          </cell>
          <cell r="E73" t="str">
            <v>8-GR</v>
          </cell>
          <cell r="F73" t="str">
            <v>A_B</v>
          </cell>
          <cell r="G73">
            <v>5147.6000000000004</v>
          </cell>
          <cell r="H73">
            <v>44</v>
          </cell>
          <cell r="I73">
            <v>849.7</v>
          </cell>
          <cell r="J73">
            <v>5</v>
          </cell>
          <cell r="K73">
            <v>577.20000000000005</v>
          </cell>
          <cell r="L73">
            <v>2</v>
          </cell>
          <cell r="N73">
            <v>72</v>
          </cell>
          <cell r="O73" t="str">
            <v>2008A00</v>
          </cell>
          <cell r="P73" t="str">
            <v>GVA_2011</v>
          </cell>
          <cell r="Q73" t="str">
            <v>GR</v>
          </cell>
          <cell r="R73" t="str">
            <v>8-GR</v>
          </cell>
          <cell r="S73" t="str">
            <v>C-F</v>
          </cell>
          <cell r="T73">
            <v>17476.099999999999</v>
          </cell>
          <cell r="U73">
            <v>44</v>
          </cell>
          <cell r="V73">
            <v>3984.2</v>
          </cell>
          <cell r="W73">
            <v>5</v>
          </cell>
          <cell r="X73">
            <v>16528.900000000001</v>
          </cell>
          <cell r="Y73">
            <v>2</v>
          </cell>
          <cell r="AA73">
            <v>72</v>
          </cell>
          <cell r="AB73" t="str">
            <v>2008A00</v>
          </cell>
          <cell r="AC73" t="str">
            <v>GR</v>
          </cell>
          <cell r="AD73" t="str">
            <v>8-GR</v>
          </cell>
          <cell r="AE73" t="str">
            <v>G-P</v>
          </cell>
          <cell r="AF73" t="str">
            <v>MIO_EUR</v>
          </cell>
          <cell r="AG73">
            <v>54199.199999999997</v>
          </cell>
          <cell r="AH73">
            <v>44</v>
          </cell>
          <cell r="AI73">
            <v>16081.8</v>
          </cell>
          <cell r="AJ73">
            <v>5</v>
          </cell>
          <cell r="AK73">
            <v>94817.1</v>
          </cell>
          <cell r="AL73">
            <v>2</v>
          </cell>
          <cell r="AN73">
            <v>72</v>
          </cell>
          <cell r="AO73" t="str">
            <v>2008A00</v>
          </cell>
          <cell r="AP73" t="str">
            <v>GVA_2011</v>
          </cell>
          <cell r="AQ73" t="str">
            <v>GR</v>
          </cell>
          <cell r="AR73" t="str">
            <v>8-GR</v>
          </cell>
          <cell r="AS73" t="str">
            <v>TOTAL</v>
          </cell>
          <cell r="AT73">
            <v>76823.399999999994</v>
          </cell>
          <cell r="AU73">
            <v>44</v>
          </cell>
          <cell r="AV73">
            <v>20915.900000000001</v>
          </cell>
          <cell r="AW73">
            <v>5</v>
          </cell>
          <cell r="AX73">
            <v>111923.3</v>
          </cell>
          <cell r="AY73">
            <v>2</v>
          </cell>
        </row>
        <row r="74">
          <cell r="A74">
            <v>73</v>
          </cell>
          <cell r="B74" t="str">
            <v>2000A00</v>
          </cell>
          <cell r="C74" t="str">
            <v>GVA_2011</v>
          </cell>
          <cell r="D74" t="str">
            <v>ES</v>
          </cell>
          <cell r="E74" t="str">
            <v>9-ES</v>
          </cell>
          <cell r="F74" t="str">
            <v>A_B</v>
          </cell>
          <cell r="G74">
            <v>8224.9</v>
          </cell>
          <cell r="H74">
            <v>21</v>
          </cell>
          <cell r="I74">
            <v>11912.5</v>
          </cell>
          <cell r="J74">
            <v>26</v>
          </cell>
          <cell r="K74">
            <v>4846.3999999999996</v>
          </cell>
          <cell r="L74">
            <v>12</v>
          </cell>
          <cell r="N74">
            <v>73</v>
          </cell>
          <cell r="O74" t="str">
            <v>2000A00</v>
          </cell>
          <cell r="P74" t="str">
            <v>GVA_2011</v>
          </cell>
          <cell r="Q74" t="str">
            <v>ES</v>
          </cell>
          <cell r="R74" t="str">
            <v>9-ES</v>
          </cell>
          <cell r="S74" t="str">
            <v>C-F</v>
          </cell>
          <cell r="T74">
            <v>17176.900000000001</v>
          </cell>
          <cell r="U74">
            <v>21</v>
          </cell>
          <cell r="V74">
            <v>61413</v>
          </cell>
          <cell r="W74">
            <v>26</v>
          </cell>
          <cell r="X74">
            <v>88211</v>
          </cell>
          <cell r="Y74">
            <v>12</v>
          </cell>
          <cell r="AA74">
            <v>73</v>
          </cell>
          <cell r="AB74" t="str">
            <v>2000A00</v>
          </cell>
          <cell r="AC74" t="str">
            <v>ES</v>
          </cell>
          <cell r="AD74" t="str">
            <v>9-ES</v>
          </cell>
          <cell r="AE74" t="str">
            <v>G-P</v>
          </cell>
          <cell r="AF74" t="str">
            <v>MIO_EUR</v>
          </cell>
          <cell r="AG74">
            <v>37390.800000000003</v>
          </cell>
          <cell r="AH74">
            <v>21</v>
          </cell>
          <cell r="AI74">
            <v>127222.6</v>
          </cell>
          <cell r="AJ74">
            <v>26</v>
          </cell>
          <cell r="AK74">
            <v>213674.3</v>
          </cell>
          <cell r="AL74">
            <v>12</v>
          </cell>
          <cell r="AN74">
            <v>73</v>
          </cell>
          <cell r="AO74" t="str">
            <v>2000A00</v>
          </cell>
          <cell r="AP74" t="str">
            <v>GVA_2011</v>
          </cell>
          <cell r="AQ74" t="str">
            <v>ES</v>
          </cell>
          <cell r="AR74" t="str">
            <v>9-ES</v>
          </cell>
          <cell r="AS74" t="str">
            <v>TOTAL</v>
          </cell>
          <cell r="AT74">
            <v>62792.6</v>
          </cell>
          <cell r="AU74">
            <v>21</v>
          </cell>
          <cell r="AV74">
            <v>200548</v>
          </cell>
          <cell r="AW74">
            <v>26</v>
          </cell>
          <cell r="AX74">
            <v>306731.8</v>
          </cell>
          <cell r="AY74">
            <v>12</v>
          </cell>
        </row>
        <row r="75">
          <cell r="A75">
            <v>74</v>
          </cell>
          <cell r="B75" t="str">
            <v>2001A00</v>
          </cell>
          <cell r="C75" t="str">
            <v>GVA_2011</v>
          </cell>
          <cell r="D75" t="str">
            <v>ES</v>
          </cell>
          <cell r="E75" t="str">
            <v>9-ES</v>
          </cell>
          <cell r="F75" t="str">
            <v>A_B</v>
          </cell>
          <cell r="G75">
            <v>8542.2999999999993</v>
          </cell>
          <cell r="H75">
            <v>21</v>
          </cell>
          <cell r="I75">
            <v>12504.6</v>
          </cell>
          <cell r="J75">
            <v>26</v>
          </cell>
          <cell r="K75">
            <v>5263.2</v>
          </cell>
          <cell r="L75">
            <v>12</v>
          </cell>
          <cell r="N75">
            <v>74</v>
          </cell>
          <cell r="O75" t="str">
            <v>2001A00</v>
          </cell>
          <cell r="P75" t="str">
            <v>GVA_2011</v>
          </cell>
          <cell r="Q75" t="str">
            <v>ES</v>
          </cell>
          <cell r="R75" t="str">
            <v>9-ES</v>
          </cell>
          <cell r="S75" t="str">
            <v>C-F</v>
          </cell>
          <cell r="T75">
            <v>18751.7</v>
          </cell>
          <cell r="U75">
            <v>21</v>
          </cell>
          <cell r="V75">
            <v>66196.600000000006</v>
          </cell>
          <cell r="W75">
            <v>26</v>
          </cell>
          <cell r="X75">
            <v>95494.7</v>
          </cell>
          <cell r="Y75">
            <v>12</v>
          </cell>
          <cell r="AA75">
            <v>74</v>
          </cell>
          <cell r="AB75" t="str">
            <v>2001A00</v>
          </cell>
          <cell r="AC75" t="str">
            <v>ES</v>
          </cell>
          <cell r="AD75" t="str">
            <v>9-ES</v>
          </cell>
          <cell r="AE75" t="str">
            <v>G-P</v>
          </cell>
          <cell r="AF75" t="str">
            <v>MIO_EUR</v>
          </cell>
          <cell r="AG75">
            <v>40555</v>
          </cell>
          <cell r="AH75">
            <v>21</v>
          </cell>
          <cell r="AI75">
            <v>138237.9</v>
          </cell>
          <cell r="AJ75">
            <v>26</v>
          </cell>
          <cell r="AK75">
            <v>232212</v>
          </cell>
          <cell r="AL75">
            <v>12</v>
          </cell>
          <cell r="AN75">
            <v>74</v>
          </cell>
          <cell r="AO75" t="str">
            <v>2001A00</v>
          </cell>
          <cell r="AP75" t="str">
            <v>GVA_2011</v>
          </cell>
          <cell r="AQ75" t="str">
            <v>ES</v>
          </cell>
          <cell r="AR75" t="str">
            <v>9-ES</v>
          </cell>
          <cell r="AS75" t="str">
            <v>TOTAL</v>
          </cell>
          <cell r="AT75">
            <v>67849</v>
          </cell>
          <cell r="AU75">
            <v>21</v>
          </cell>
          <cell r="AV75">
            <v>216939.3</v>
          </cell>
          <cell r="AW75">
            <v>26</v>
          </cell>
          <cell r="AX75">
            <v>332969.90000000002</v>
          </cell>
          <cell r="AY75">
            <v>12</v>
          </cell>
        </row>
        <row r="76">
          <cell r="A76">
            <v>75</v>
          </cell>
          <cell r="B76" t="str">
            <v>2002A00</v>
          </cell>
          <cell r="C76" t="str">
            <v>GVA_2011</v>
          </cell>
          <cell r="D76" t="str">
            <v>ES</v>
          </cell>
          <cell r="E76" t="str">
            <v>9-ES</v>
          </cell>
          <cell r="F76" t="str">
            <v>A_B</v>
          </cell>
          <cell r="G76">
            <v>8589.2999999999993</v>
          </cell>
          <cell r="H76">
            <v>21</v>
          </cell>
          <cell r="I76">
            <v>12691</v>
          </cell>
          <cell r="J76">
            <v>26</v>
          </cell>
          <cell r="K76">
            <v>5305.7</v>
          </cell>
          <cell r="L76">
            <v>12</v>
          </cell>
          <cell r="N76">
            <v>75</v>
          </cell>
          <cell r="O76" t="str">
            <v>2002A00</v>
          </cell>
          <cell r="P76" t="str">
            <v>GVA_2011</v>
          </cell>
          <cell r="Q76" t="str">
            <v>ES</v>
          </cell>
          <cell r="R76" t="str">
            <v>9-ES</v>
          </cell>
          <cell r="S76" t="str">
            <v>C-F</v>
          </cell>
          <cell r="T76">
            <v>20283.3</v>
          </cell>
          <cell r="U76">
            <v>21</v>
          </cell>
          <cell r="V76">
            <v>71176.100000000006</v>
          </cell>
          <cell r="W76">
            <v>26</v>
          </cell>
          <cell r="X76">
            <v>100031.6</v>
          </cell>
          <cell r="Y76">
            <v>12</v>
          </cell>
          <cell r="AA76">
            <v>75</v>
          </cell>
          <cell r="AB76" t="str">
            <v>2002A00</v>
          </cell>
          <cell r="AC76" t="str">
            <v>ES</v>
          </cell>
          <cell r="AD76" t="str">
            <v>9-ES</v>
          </cell>
          <cell r="AE76" t="str">
            <v>G-P</v>
          </cell>
          <cell r="AF76" t="str">
            <v>MIO_EUR</v>
          </cell>
          <cell r="AG76">
            <v>43558.9</v>
          </cell>
          <cell r="AH76">
            <v>21</v>
          </cell>
          <cell r="AI76">
            <v>149212.4</v>
          </cell>
          <cell r="AJ76">
            <v>26</v>
          </cell>
          <cell r="AK76">
            <v>250188.4</v>
          </cell>
          <cell r="AL76">
            <v>12</v>
          </cell>
          <cell r="AN76">
            <v>75</v>
          </cell>
          <cell r="AO76" t="str">
            <v>2002A00</v>
          </cell>
          <cell r="AP76" t="str">
            <v>GVA_2011</v>
          </cell>
          <cell r="AQ76" t="str">
            <v>ES</v>
          </cell>
          <cell r="AR76" t="str">
            <v>9-ES</v>
          </cell>
          <cell r="AS76" t="str">
            <v>TOTAL</v>
          </cell>
          <cell r="AT76">
            <v>72431.7</v>
          </cell>
          <cell r="AU76">
            <v>21</v>
          </cell>
          <cell r="AV76">
            <v>233079.8</v>
          </cell>
          <cell r="AW76">
            <v>26</v>
          </cell>
          <cell r="AX76">
            <v>355525.7</v>
          </cell>
          <cell r="AY76">
            <v>12</v>
          </cell>
        </row>
        <row r="77">
          <cell r="A77">
            <v>76</v>
          </cell>
          <cell r="B77" t="str">
            <v>2003A00</v>
          </cell>
          <cell r="C77" t="str">
            <v>GVA_2011</v>
          </cell>
          <cell r="D77" t="str">
            <v>ES</v>
          </cell>
          <cell r="E77" t="str">
            <v>9-ES</v>
          </cell>
          <cell r="F77" t="str">
            <v>A_B</v>
          </cell>
          <cell r="G77">
            <v>9330.2000000000007</v>
          </cell>
          <cell r="H77">
            <v>21</v>
          </cell>
          <cell r="I77">
            <v>13155</v>
          </cell>
          <cell r="J77">
            <v>26</v>
          </cell>
          <cell r="K77">
            <v>5522.9</v>
          </cell>
          <cell r="L77">
            <v>12</v>
          </cell>
          <cell r="N77">
            <v>76</v>
          </cell>
          <cell r="O77" t="str">
            <v>2003A00</v>
          </cell>
          <cell r="P77" t="str">
            <v>GVA_2011</v>
          </cell>
          <cell r="Q77" t="str">
            <v>ES</v>
          </cell>
          <cell r="R77" t="str">
            <v>9-ES</v>
          </cell>
          <cell r="S77" t="str">
            <v>C-F</v>
          </cell>
          <cell r="T77">
            <v>21834.6</v>
          </cell>
          <cell r="U77">
            <v>21</v>
          </cell>
          <cell r="V77">
            <v>76149.399999999994</v>
          </cell>
          <cell r="W77">
            <v>26</v>
          </cell>
          <cell r="X77">
            <v>106523.1</v>
          </cell>
          <cell r="Y77">
            <v>12</v>
          </cell>
          <cell r="AA77">
            <v>76</v>
          </cell>
          <cell r="AB77" t="str">
            <v>2003A00</v>
          </cell>
          <cell r="AC77" t="str">
            <v>ES</v>
          </cell>
          <cell r="AD77" t="str">
            <v>9-ES</v>
          </cell>
          <cell r="AE77" t="str">
            <v>G-P</v>
          </cell>
          <cell r="AF77" t="str">
            <v>MIO_EUR</v>
          </cell>
          <cell r="AG77">
            <v>46499.8</v>
          </cell>
          <cell r="AH77">
            <v>21</v>
          </cell>
          <cell r="AI77">
            <v>160051.20000000001</v>
          </cell>
          <cell r="AJ77">
            <v>26</v>
          </cell>
          <cell r="AK77">
            <v>267434.5</v>
          </cell>
          <cell r="AL77">
            <v>12</v>
          </cell>
          <cell r="AN77">
            <v>76</v>
          </cell>
          <cell r="AO77" t="str">
            <v>2003A00</v>
          </cell>
          <cell r="AP77" t="str">
            <v>GVA_2011</v>
          </cell>
          <cell r="AQ77" t="str">
            <v>ES</v>
          </cell>
          <cell r="AR77" t="str">
            <v>9-ES</v>
          </cell>
          <cell r="AS77" t="str">
            <v>TOTAL</v>
          </cell>
          <cell r="AT77">
            <v>77664.399999999994</v>
          </cell>
          <cell r="AU77">
            <v>21</v>
          </cell>
          <cell r="AV77">
            <v>249355.5</v>
          </cell>
          <cell r="AW77">
            <v>26</v>
          </cell>
          <cell r="AX77">
            <v>379480.6</v>
          </cell>
          <cell r="AY77">
            <v>12</v>
          </cell>
        </row>
        <row r="78">
          <cell r="A78">
            <v>77</v>
          </cell>
          <cell r="B78" t="str">
            <v>2004A00</v>
          </cell>
          <cell r="C78" t="str">
            <v>GVA_2011</v>
          </cell>
          <cell r="D78" t="str">
            <v>ES</v>
          </cell>
          <cell r="E78" t="str">
            <v>9-ES</v>
          </cell>
          <cell r="F78" t="str">
            <v>A_B</v>
          </cell>
          <cell r="G78">
            <v>9080.5</v>
          </cell>
          <cell r="H78">
            <v>21</v>
          </cell>
          <cell r="I78">
            <v>12846.3</v>
          </cell>
          <cell r="J78">
            <v>26</v>
          </cell>
          <cell r="K78">
            <v>5438.4</v>
          </cell>
          <cell r="L78">
            <v>12</v>
          </cell>
          <cell r="N78">
            <v>77</v>
          </cell>
          <cell r="O78" t="str">
            <v>2004A00</v>
          </cell>
          <cell r="P78" t="str">
            <v>GVA_2011</v>
          </cell>
          <cell r="Q78" t="str">
            <v>ES</v>
          </cell>
          <cell r="R78" t="str">
            <v>9-ES</v>
          </cell>
          <cell r="S78" t="str">
            <v>C-F</v>
          </cell>
          <cell r="T78">
            <v>23463</v>
          </cell>
          <cell r="U78">
            <v>21</v>
          </cell>
          <cell r="V78">
            <v>83227.7</v>
          </cell>
          <cell r="W78">
            <v>26</v>
          </cell>
          <cell r="X78">
            <v>113674.2</v>
          </cell>
          <cell r="Y78">
            <v>12</v>
          </cell>
          <cell r="AA78">
            <v>77</v>
          </cell>
          <cell r="AB78" t="str">
            <v>2004A00</v>
          </cell>
          <cell r="AC78" t="str">
            <v>ES</v>
          </cell>
          <cell r="AD78" t="str">
            <v>9-ES</v>
          </cell>
          <cell r="AE78" t="str">
            <v>G-P</v>
          </cell>
          <cell r="AF78" t="str">
            <v>MIO_EUR</v>
          </cell>
          <cell r="AG78">
            <v>49829</v>
          </cell>
          <cell r="AH78">
            <v>21</v>
          </cell>
          <cell r="AI78">
            <v>172056.2</v>
          </cell>
          <cell r="AJ78">
            <v>26</v>
          </cell>
          <cell r="AK78">
            <v>286556.09999999998</v>
          </cell>
          <cell r="AL78">
            <v>12</v>
          </cell>
          <cell r="AN78">
            <v>77</v>
          </cell>
          <cell r="AO78" t="str">
            <v>2004A00</v>
          </cell>
          <cell r="AP78" t="str">
            <v>GVA_2011</v>
          </cell>
          <cell r="AQ78" t="str">
            <v>ES</v>
          </cell>
          <cell r="AR78" t="str">
            <v>9-ES</v>
          </cell>
          <cell r="AS78" t="str">
            <v>TOTAL</v>
          </cell>
          <cell r="AT78">
            <v>82372.399999999994</v>
          </cell>
          <cell r="AU78">
            <v>21</v>
          </cell>
          <cell r="AV78">
            <v>268130.2</v>
          </cell>
          <cell r="AW78">
            <v>26</v>
          </cell>
          <cell r="AX78">
            <v>405668.7</v>
          </cell>
          <cell r="AY78">
            <v>12</v>
          </cell>
        </row>
        <row r="79">
          <cell r="A79">
            <v>78</v>
          </cell>
          <cell r="B79" t="str">
            <v>2005A00</v>
          </cell>
          <cell r="C79" t="str">
            <v>GVA_2011</v>
          </cell>
          <cell r="D79" t="str">
            <v>ES</v>
          </cell>
          <cell r="E79" t="str">
            <v>9-ES</v>
          </cell>
          <cell r="F79" t="str">
            <v>A_B</v>
          </cell>
          <cell r="G79">
            <v>8145.5</v>
          </cell>
          <cell r="H79">
            <v>21</v>
          </cell>
          <cell r="I79">
            <v>12722.9</v>
          </cell>
          <cell r="J79">
            <v>26</v>
          </cell>
          <cell r="K79">
            <v>5142.1000000000004</v>
          </cell>
          <cell r="L79">
            <v>12</v>
          </cell>
          <cell r="N79">
            <v>78</v>
          </cell>
          <cell r="O79" t="str">
            <v>2005A00</v>
          </cell>
          <cell r="P79" t="str">
            <v>GVA_2011</v>
          </cell>
          <cell r="Q79" t="str">
            <v>ES</v>
          </cell>
          <cell r="R79" t="str">
            <v>9-ES</v>
          </cell>
          <cell r="S79" t="str">
            <v>C-F</v>
          </cell>
          <cell r="T79">
            <v>25839.200000000001</v>
          </cell>
          <cell r="U79">
            <v>21</v>
          </cell>
          <cell r="V79">
            <v>90179.7</v>
          </cell>
          <cell r="W79">
            <v>26</v>
          </cell>
          <cell r="X79">
            <v>125593.1</v>
          </cell>
          <cell r="Y79">
            <v>12</v>
          </cell>
          <cell r="AA79">
            <v>78</v>
          </cell>
          <cell r="AB79" t="str">
            <v>2005A00</v>
          </cell>
          <cell r="AC79" t="str">
            <v>ES</v>
          </cell>
          <cell r="AD79" t="str">
            <v>9-ES</v>
          </cell>
          <cell r="AE79" t="str">
            <v>G-P</v>
          </cell>
          <cell r="AF79" t="str">
            <v>MIO_EUR</v>
          </cell>
          <cell r="AG79">
            <v>53667.199999999997</v>
          </cell>
          <cell r="AH79">
            <v>21</v>
          </cell>
          <cell r="AI79">
            <v>185952.4</v>
          </cell>
          <cell r="AJ79">
            <v>26</v>
          </cell>
          <cell r="AK79">
            <v>305991.2</v>
          </cell>
          <cell r="AL79">
            <v>12</v>
          </cell>
          <cell r="AN79">
            <v>78</v>
          </cell>
          <cell r="AO79" t="str">
            <v>2005A00</v>
          </cell>
          <cell r="AP79" t="str">
            <v>GVA_2011</v>
          </cell>
          <cell r="AQ79" t="str">
            <v>ES</v>
          </cell>
          <cell r="AR79" t="str">
            <v>9-ES</v>
          </cell>
          <cell r="AS79" t="str">
            <v>TOTAL</v>
          </cell>
          <cell r="AT79">
            <v>87652.3</v>
          </cell>
          <cell r="AU79">
            <v>21</v>
          </cell>
          <cell r="AV79">
            <v>288855.8</v>
          </cell>
          <cell r="AW79">
            <v>26</v>
          </cell>
          <cell r="AX79">
            <v>436726.3</v>
          </cell>
          <cell r="AY79">
            <v>12</v>
          </cell>
        </row>
        <row r="80">
          <cell r="A80">
            <v>79</v>
          </cell>
          <cell r="B80" t="str">
            <v>2006A00</v>
          </cell>
          <cell r="C80" t="str">
            <v>GVA_2011</v>
          </cell>
          <cell r="D80" t="str">
            <v>ES</v>
          </cell>
          <cell r="E80" t="str">
            <v>9-ES</v>
          </cell>
          <cell r="F80" t="str">
            <v>A_B</v>
          </cell>
          <cell r="G80">
            <v>7952.6</v>
          </cell>
          <cell r="H80">
            <v>21</v>
          </cell>
          <cell r="I80">
            <v>11808</v>
          </cell>
          <cell r="J80">
            <v>26</v>
          </cell>
          <cell r="K80">
            <v>4710.3</v>
          </cell>
          <cell r="L80">
            <v>12</v>
          </cell>
          <cell r="N80">
            <v>79</v>
          </cell>
          <cell r="O80" t="str">
            <v>2006A00</v>
          </cell>
          <cell r="P80" t="str">
            <v>GVA_2011</v>
          </cell>
          <cell r="Q80" t="str">
            <v>ES</v>
          </cell>
          <cell r="R80" t="str">
            <v>9-ES</v>
          </cell>
          <cell r="S80" t="str">
            <v>C-F</v>
          </cell>
          <cell r="T80">
            <v>27906.3</v>
          </cell>
          <cell r="U80">
            <v>21</v>
          </cell>
          <cell r="V80">
            <v>97583.4</v>
          </cell>
          <cell r="W80">
            <v>26</v>
          </cell>
          <cell r="X80">
            <v>136185.20000000001</v>
          </cell>
          <cell r="Y80">
            <v>12</v>
          </cell>
          <cell r="AA80">
            <v>79</v>
          </cell>
          <cell r="AB80" t="str">
            <v>2006A00</v>
          </cell>
          <cell r="AC80" t="str">
            <v>ES</v>
          </cell>
          <cell r="AD80" t="str">
            <v>9-ES</v>
          </cell>
          <cell r="AE80" t="str">
            <v>G-P</v>
          </cell>
          <cell r="AF80" t="str">
            <v>MIO_EUR</v>
          </cell>
          <cell r="AG80">
            <v>58370.8</v>
          </cell>
          <cell r="AH80">
            <v>21</v>
          </cell>
          <cell r="AI80">
            <v>202779.9</v>
          </cell>
          <cell r="AJ80">
            <v>26</v>
          </cell>
          <cell r="AK80">
            <v>328918.40000000002</v>
          </cell>
          <cell r="AL80">
            <v>12</v>
          </cell>
          <cell r="AN80">
            <v>79</v>
          </cell>
          <cell r="AO80" t="str">
            <v>2006A00</v>
          </cell>
          <cell r="AP80" t="str">
            <v>GVA_2011</v>
          </cell>
          <cell r="AQ80" t="str">
            <v>ES</v>
          </cell>
          <cell r="AR80" t="str">
            <v>9-ES</v>
          </cell>
          <cell r="AS80" t="str">
            <v>TOTAL</v>
          </cell>
          <cell r="AT80">
            <v>94230</v>
          </cell>
          <cell r="AU80">
            <v>21</v>
          </cell>
          <cell r="AV80">
            <v>312171.5</v>
          </cell>
          <cell r="AW80">
            <v>26</v>
          </cell>
          <cell r="AX80">
            <v>469814.1</v>
          </cell>
          <cell r="AY80">
            <v>12</v>
          </cell>
        </row>
        <row r="81">
          <cell r="A81">
            <v>80</v>
          </cell>
          <cell r="B81" t="str">
            <v>2007A00</v>
          </cell>
          <cell r="C81" t="str">
            <v>GVA_2011</v>
          </cell>
          <cell r="D81" t="str">
            <v>ES</v>
          </cell>
          <cell r="E81" t="str">
            <v>9-ES</v>
          </cell>
          <cell r="F81" t="str">
            <v>A_B</v>
          </cell>
          <cell r="G81">
            <v>8869.2000000000007</v>
          </cell>
          <cell r="H81">
            <v>21</v>
          </cell>
          <cell r="I81">
            <v>13122.6</v>
          </cell>
          <cell r="J81">
            <v>26</v>
          </cell>
          <cell r="K81">
            <v>5209.5</v>
          </cell>
          <cell r="L81">
            <v>12</v>
          </cell>
          <cell r="N81">
            <v>80</v>
          </cell>
          <cell r="O81" t="str">
            <v>2007A00</v>
          </cell>
          <cell r="P81" t="str">
            <v>GVA_2011</v>
          </cell>
          <cell r="Q81" t="str">
            <v>ES</v>
          </cell>
          <cell r="R81" t="str">
            <v>9-ES</v>
          </cell>
          <cell r="S81" t="str">
            <v>C-F</v>
          </cell>
          <cell r="T81">
            <v>29590.799999999999</v>
          </cell>
          <cell r="U81">
            <v>21</v>
          </cell>
          <cell r="V81">
            <v>103750.39999999999</v>
          </cell>
          <cell r="W81">
            <v>26</v>
          </cell>
          <cell r="X81">
            <v>142377.79999999999</v>
          </cell>
          <cell r="Y81">
            <v>12</v>
          </cell>
          <cell r="AA81">
            <v>80</v>
          </cell>
          <cell r="AB81" t="str">
            <v>2007A00</v>
          </cell>
          <cell r="AC81" t="str">
            <v>ES</v>
          </cell>
          <cell r="AD81" t="str">
            <v>9-ES</v>
          </cell>
          <cell r="AE81" t="str">
            <v>G-P</v>
          </cell>
          <cell r="AF81" t="str">
            <v>MIO_EUR</v>
          </cell>
          <cell r="AG81">
            <v>63363.8</v>
          </cell>
          <cell r="AH81">
            <v>21</v>
          </cell>
          <cell r="AI81">
            <v>219555.7</v>
          </cell>
          <cell r="AJ81">
            <v>26</v>
          </cell>
          <cell r="AK81">
            <v>358378.3</v>
          </cell>
          <cell r="AL81">
            <v>12</v>
          </cell>
          <cell r="AN81">
            <v>80</v>
          </cell>
          <cell r="AO81" t="str">
            <v>2007A00</v>
          </cell>
          <cell r="AP81" t="str">
            <v>GVA_2011</v>
          </cell>
          <cell r="AQ81" t="str">
            <v>ES</v>
          </cell>
          <cell r="AR81" t="str">
            <v>9-ES</v>
          </cell>
          <cell r="AS81" t="str">
            <v>TOTAL</v>
          </cell>
          <cell r="AT81">
            <v>101823.9</v>
          </cell>
          <cell r="AU81">
            <v>21</v>
          </cell>
          <cell r="AV81">
            <v>336428.4</v>
          </cell>
          <cell r="AW81">
            <v>26</v>
          </cell>
          <cell r="AX81">
            <v>505965.5</v>
          </cell>
          <cell r="AY81">
            <v>12</v>
          </cell>
        </row>
        <row r="82">
          <cell r="A82">
            <v>81</v>
          </cell>
          <cell r="B82" t="str">
            <v>2008A00</v>
          </cell>
          <cell r="C82" t="str">
            <v>GVA_2011</v>
          </cell>
          <cell r="D82" t="str">
            <v>ES</v>
          </cell>
          <cell r="E82" t="str">
            <v>9-ES</v>
          </cell>
          <cell r="F82" t="str">
            <v>A_B</v>
          </cell>
          <cell r="G82">
            <v>8341</v>
          </cell>
          <cell r="H82">
            <v>21</v>
          </cell>
          <cell r="I82">
            <v>12905.5</v>
          </cell>
          <cell r="J82">
            <v>26</v>
          </cell>
          <cell r="K82">
            <v>5247.6</v>
          </cell>
          <cell r="L82">
            <v>12</v>
          </cell>
          <cell r="N82">
            <v>81</v>
          </cell>
          <cell r="O82" t="str">
            <v>2008A00</v>
          </cell>
          <cell r="P82" t="str">
            <v>GVA_2011</v>
          </cell>
          <cell r="Q82" t="str">
            <v>ES</v>
          </cell>
          <cell r="R82" t="str">
            <v>9-ES</v>
          </cell>
          <cell r="S82" t="str">
            <v>C-F</v>
          </cell>
          <cell r="T82">
            <v>30501.200000000001</v>
          </cell>
          <cell r="U82">
            <v>21</v>
          </cell>
          <cell r="V82">
            <v>106120.7</v>
          </cell>
          <cell r="W82">
            <v>26</v>
          </cell>
          <cell r="X82">
            <v>146559.20000000001</v>
          </cell>
          <cell r="Y82">
            <v>12</v>
          </cell>
          <cell r="AA82">
            <v>81</v>
          </cell>
          <cell r="AB82" t="str">
            <v>2008A00</v>
          </cell>
          <cell r="AC82" t="str">
            <v>ES</v>
          </cell>
          <cell r="AD82" t="str">
            <v>9-ES</v>
          </cell>
          <cell r="AE82" t="str">
            <v>G-P</v>
          </cell>
          <cell r="AF82" t="str">
            <v>MIO_EUR</v>
          </cell>
          <cell r="AG82">
            <v>68454.3</v>
          </cell>
          <cell r="AH82">
            <v>21</v>
          </cell>
          <cell r="AI82">
            <v>235407.8</v>
          </cell>
          <cell r="AJ82">
            <v>26</v>
          </cell>
          <cell r="AK82">
            <v>381843.6</v>
          </cell>
          <cell r="AL82">
            <v>12</v>
          </cell>
          <cell r="AN82">
            <v>81</v>
          </cell>
          <cell r="AO82" t="str">
            <v>2008A00</v>
          </cell>
          <cell r="AP82" t="str">
            <v>GVA_2011</v>
          </cell>
          <cell r="AQ82" t="str">
            <v>ES</v>
          </cell>
          <cell r="AR82" t="str">
            <v>9-ES</v>
          </cell>
          <cell r="AS82" t="str">
            <v>TOTAL</v>
          </cell>
          <cell r="AT82">
            <v>107296.5</v>
          </cell>
          <cell r="AU82">
            <v>21</v>
          </cell>
          <cell r="AV82">
            <v>354434</v>
          </cell>
          <cell r="AW82">
            <v>26</v>
          </cell>
          <cell r="AX82">
            <v>533650.1</v>
          </cell>
          <cell r="AY82">
            <v>12</v>
          </cell>
        </row>
        <row r="83">
          <cell r="A83">
            <v>82</v>
          </cell>
          <cell r="B83" t="str">
            <v>2000A00</v>
          </cell>
          <cell r="C83" t="str">
            <v>GVA_2011</v>
          </cell>
          <cell r="D83" t="str">
            <v>FR</v>
          </cell>
          <cell r="E83" t="str">
            <v>10-FR</v>
          </cell>
          <cell r="F83" t="str">
            <v>A_B</v>
          </cell>
          <cell r="G83">
            <v>16951</v>
          </cell>
          <cell r="H83">
            <v>54</v>
          </cell>
          <cell r="I83">
            <v>14243</v>
          </cell>
          <cell r="J83">
            <v>30</v>
          </cell>
          <cell r="K83">
            <v>5417</v>
          </cell>
          <cell r="L83">
            <v>16</v>
          </cell>
          <cell r="N83">
            <v>82</v>
          </cell>
          <cell r="O83" t="str">
            <v>2000A00</v>
          </cell>
          <cell r="P83" t="str">
            <v>GVA_2011</v>
          </cell>
          <cell r="Q83" t="str">
            <v>FR</v>
          </cell>
          <cell r="R83" t="str">
            <v>10-FR</v>
          </cell>
          <cell r="S83" t="str">
            <v>C-F</v>
          </cell>
          <cell r="T83">
            <v>361</v>
          </cell>
          <cell r="U83">
            <v>1</v>
          </cell>
          <cell r="V83">
            <v>802</v>
          </cell>
          <cell r="W83">
            <v>1</v>
          </cell>
          <cell r="X83">
            <v>1839</v>
          </cell>
          <cell r="Y83">
            <v>2</v>
          </cell>
          <cell r="AA83">
            <v>82</v>
          </cell>
          <cell r="AB83" t="str">
            <v>2000A00</v>
          </cell>
          <cell r="AC83" t="str">
            <v>FR</v>
          </cell>
          <cell r="AD83" t="str">
            <v>10-FR</v>
          </cell>
          <cell r="AE83" t="str">
            <v>G-P</v>
          </cell>
          <cell r="AF83" t="str">
            <v/>
          </cell>
          <cell r="AG83">
            <v>1171</v>
          </cell>
          <cell r="AH83">
            <v>1</v>
          </cell>
          <cell r="AI83">
            <v>4262</v>
          </cell>
          <cell r="AJ83">
            <v>1</v>
          </cell>
          <cell r="AK83">
            <v>11024</v>
          </cell>
          <cell r="AL83">
            <v>2</v>
          </cell>
          <cell r="AN83">
            <v>82</v>
          </cell>
          <cell r="AO83" t="str">
            <v>2000A00</v>
          </cell>
          <cell r="AP83" t="str">
            <v>GVA_2011</v>
          </cell>
          <cell r="AQ83" t="str">
            <v>FR</v>
          </cell>
          <cell r="AR83" t="str">
            <v>10-FR</v>
          </cell>
          <cell r="AS83" t="str">
            <v>TOTAL</v>
          </cell>
          <cell r="AT83">
            <v>294807</v>
          </cell>
          <cell r="AU83">
            <v>54</v>
          </cell>
          <cell r="AV83">
            <v>410987</v>
          </cell>
          <cell r="AW83">
            <v>30</v>
          </cell>
          <cell r="AX83">
            <v>584189</v>
          </cell>
          <cell r="AY83">
            <v>16</v>
          </cell>
        </row>
        <row r="84">
          <cell r="A84">
            <v>83</v>
          </cell>
          <cell r="B84" t="str">
            <v>2001A00</v>
          </cell>
          <cell r="C84" t="str">
            <v>GVA_2011</v>
          </cell>
          <cell r="D84" t="str">
            <v>FR</v>
          </cell>
          <cell r="E84" t="str">
            <v>10-FR</v>
          </cell>
          <cell r="F84" t="str">
            <v>A_B</v>
          </cell>
          <cell r="G84">
            <v>17678</v>
          </cell>
          <cell r="H84">
            <v>54</v>
          </cell>
          <cell r="I84">
            <v>14736</v>
          </cell>
          <cell r="J84">
            <v>30</v>
          </cell>
          <cell r="K84">
            <v>5916</v>
          </cell>
          <cell r="L84">
            <v>16</v>
          </cell>
          <cell r="N84">
            <v>83</v>
          </cell>
          <cell r="O84" t="str">
            <v>2001A00</v>
          </cell>
          <cell r="P84" t="str">
            <v>GVA_2011</v>
          </cell>
          <cell r="Q84" t="str">
            <v>FR</v>
          </cell>
          <cell r="R84" t="str">
            <v>10-FR</v>
          </cell>
          <cell r="S84" t="str">
            <v>C-F</v>
          </cell>
          <cell r="T84">
            <v>437</v>
          </cell>
          <cell r="U84">
            <v>1</v>
          </cell>
          <cell r="V84">
            <v>829</v>
          </cell>
          <cell r="W84">
            <v>1</v>
          </cell>
          <cell r="X84">
            <v>1988</v>
          </cell>
          <cell r="Y84">
            <v>2</v>
          </cell>
          <cell r="AA84">
            <v>83</v>
          </cell>
          <cell r="AB84" t="str">
            <v>2000A00</v>
          </cell>
          <cell r="AC84" t="str">
            <v>FR</v>
          </cell>
          <cell r="AD84" t="str">
            <v>10-FR</v>
          </cell>
          <cell r="AE84" t="str">
            <v>G-P</v>
          </cell>
          <cell r="AF84" t="str">
            <v>MIO_EUR</v>
          </cell>
          <cell r="AG84">
            <v>1171</v>
          </cell>
          <cell r="AH84">
            <v>1</v>
          </cell>
          <cell r="AI84">
            <v>4262</v>
          </cell>
          <cell r="AJ84">
            <v>1</v>
          </cell>
          <cell r="AK84">
            <v>11024</v>
          </cell>
          <cell r="AL84">
            <v>2</v>
          </cell>
          <cell r="AN84">
            <v>83</v>
          </cell>
          <cell r="AO84" t="str">
            <v>2001A00</v>
          </cell>
          <cell r="AP84" t="str">
            <v>GVA_2011</v>
          </cell>
          <cell r="AQ84" t="str">
            <v>FR</v>
          </cell>
          <cell r="AR84" t="str">
            <v>10-FR</v>
          </cell>
          <cell r="AS84" t="str">
            <v>TOTAL</v>
          </cell>
          <cell r="AT84">
            <v>308182</v>
          </cell>
          <cell r="AU84">
            <v>54</v>
          </cell>
          <cell r="AV84">
            <v>426430</v>
          </cell>
          <cell r="AW84">
            <v>30</v>
          </cell>
          <cell r="AX84">
            <v>609242</v>
          </cell>
          <cell r="AY84">
            <v>16</v>
          </cell>
        </row>
        <row r="85">
          <cell r="A85">
            <v>84</v>
          </cell>
          <cell r="B85" t="str">
            <v>2002A00</v>
          </cell>
          <cell r="C85" t="str">
            <v>GVA_2011</v>
          </cell>
          <cell r="D85" t="str">
            <v>FR</v>
          </cell>
          <cell r="E85" t="str">
            <v>10-FR</v>
          </cell>
          <cell r="F85" t="str">
            <v>A_B</v>
          </cell>
          <cell r="G85">
            <v>18050</v>
          </cell>
          <cell r="H85">
            <v>54</v>
          </cell>
          <cell r="I85">
            <v>14565</v>
          </cell>
          <cell r="J85">
            <v>30</v>
          </cell>
          <cell r="K85">
            <v>5049</v>
          </cell>
          <cell r="L85">
            <v>16</v>
          </cell>
          <cell r="N85">
            <v>84</v>
          </cell>
          <cell r="O85" t="str">
            <v>2002A00</v>
          </cell>
          <cell r="P85" t="str">
            <v>GVA_2011</v>
          </cell>
          <cell r="Q85" t="str">
            <v>FR</v>
          </cell>
          <cell r="R85" t="str">
            <v>10-FR</v>
          </cell>
          <cell r="S85" t="str">
            <v>C-F</v>
          </cell>
          <cell r="T85">
            <v>410</v>
          </cell>
          <cell r="U85">
            <v>1</v>
          </cell>
          <cell r="V85">
            <v>765</v>
          </cell>
          <cell r="W85">
            <v>1</v>
          </cell>
          <cell r="X85">
            <v>2023</v>
          </cell>
          <cell r="Y85">
            <v>2</v>
          </cell>
          <cell r="AA85">
            <v>84</v>
          </cell>
          <cell r="AB85" t="str">
            <v>2001A00</v>
          </cell>
          <cell r="AC85" t="str">
            <v>FR</v>
          </cell>
          <cell r="AD85" t="str">
            <v>10-FR</v>
          </cell>
          <cell r="AE85" t="str">
            <v>G-P</v>
          </cell>
          <cell r="AF85" t="str">
            <v/>
          </cell>
          <cell r="AG85">
            <v>1429</v>
          </cell>
          <cell r="AH85">
            <v>1</v>
          </cell>
          <cell r="AI85">
            <v>4587</v>
          </cell>
          <cell r="AJ85">
            <v>1</v>
          </cell>
          <cell r="AK85">
            <v>11885</v>
          </cell>
          <cell r="AL85">
            <v>2</v>
          </cell>
          <cell r="AN85">
            <v>84</v>
          </cell>
          <cell r="AO85" t="str">
            <v>2002A00</v>
          </cell>
          <cell r="AP85" t="str">
            <v>GVA_2011</v>
          </cell>
          <cell r="AQ85" t="str">
            <v>FR</v>
          </cell>
          <cell r="AR85" t="str">
            <v>10-FR</v>
          </cell>
          <cell r="AS85" t="str">
            <v>TOTAL</v>
          </cell>
          <cell r="AT85">
            <v>320188</v>
          </cell>
          <cell r="AU85">
            <v>54</v>
          </cell>
          <cell r="AV85">
            <v>440788</v>
          </cell>
          <cell r="AW85">
            <v>30</v>
          </cell>
          <cell r="AX85">
            <v>630767</v>
          </cell>
          <cell r="AY85">
            <v>16</v>
          </cell>
        </row>
        <row r="86">
          <cell r="A86">
            <v>85</v>
          </cell>
          <cell r="B86" t="str">
            <v>2003A00</v>
          </cell>
          <cell r="C86" t="str">
            <v>GVA_2011</v>
          </cell>
          <cell r="D86" t="str">
            <v>FR</v>
          </cell>
          <cell r="E86" t="str">
            <v>10-FR</v>
          </cell>
          <cell r="F86" t="str">
            <v>A_B</v>
          </cell>
          <cell r="G86">
            <v>17131</v>
          </cell>
          <cell r="H86">
            <v>54</v>
          </cell>
          <cell r="I86">
            <v>13704</v>
          </cell>
          <cell r="J86">
            <v>30</v>
          </cell>
          <cell r="K86">
            <v>4708</v>
          </cell>
          <cell r="L86">
            <v>16</v>
          </cell>
          <cell r="N86">
            <v>85</v>
          </cell>
          <cell r="O86" t="str">
            <v>2003A00</v>
          </cell>
          <cell r="P86" t="str">
            <v>GVA_2011</v>
          </cell>
          <cell r="Q86" t="str">
            <v>FR</v>
          </cell>
          <cell r="R86" t="str">
            <v>10-FR</v>
          </cell>
          <cell r="S86" t="str">
            <v>C-F</v>
          </cell>
          <cell r="U86">
            <v>0</v>
          </cell>
          <cell r="W86">
            <v>0</v>
          </cell>
          <cell r="Y86">
            <v>0</v>
          </cell>
          <cell r="AA86">
            <v>85</v>
          </cell>
          <cell r="AB86" t="str">
            <v>2001A00</v>
          </cell>
          <cell r="AC86" t="str">
            <v>FR</v>
          </cell>
          <cell r="AD86" t="str">
            <v>10-FR</v>
          </cell>
          <cell r="AE86" t="str">
            <v>G-P</v>
          </cell>
          <cell r="AF86" t="str">
            <v>MIO_EUR</v>
          </cell>
          <cell r="AG86">
            <v>1429</v>
          </cell>
          <cell r="AH86">
            <v>1</v>
          </cell>
          <cell r="AI86">
            <v>4587</v>
          </cell>
          <cell r="AJ86">
            <v>1</v>
          </cell>
          <cell r="AK86">
            <v>11885</v>
          </cell>
          <cell r="AL86">
            <v>2</v>
          </cell>
          <cell r="AN86">
            <v>85</v>
          </cell>
          <cell r="AO86" t="str">
            <v>2003A00</v>
          </cell>
          <cell r="AP86" t="str">
            <v>GVA_2011</v>
          </cell>
          <cell r="AQ86" t="str">
            <v>FR</v>
          </cell>
          <cell r="AR86" t="str">
            <v>10-FR</v>
          </cell>
          <cell r="AS86" t="str">
            <v>TOTAL</v>
          </cell>
          <cell r="AT86">
            <v>327861</v>
          </cell>
          <cell r="AU86">
            <v>54</v>
          </cell>
          <cell r="AV86">
            <v>453177</v>
          </cell>
          <cell r="AW86">
            <v>30</v>
          </cell>
          <cell r="AX86">
            <v>652984</v>
          </cell>
          <cell r="AY86">
            <v>16</v>
          </cell>
        </row>
        <row r="87">
          <cell r="A87">
            <v>86</v>
          </cell>
          <cell r="B87" t="str">
            <v>2004A00</v>
          </cell>
          <cell r="C87" t="str">
            <v>GVA_2011</v>
          </cell>
          <cell r="D87" t="str">
            <v>FR</v>
          </cell>
          <cell r="E87" t="str">
            <v>10-FR</v>
          </cell>
          <cell r="F87" t="str">
            <v>A_B</v>
          </cell>
          <cell r="G87">
            <v>17054</v>
          </cell>
          <cell r="H87">
            <v>54</v>
          </cell>
          <cell r="I87">
            <v>14619</v>
          </cell>
          <cell r="J87">
            <v>30</v>
          </cell>
          <cell r="K87">
            <v>4716</v>
          </cell>
          <cell r="L87">
            <v>16</v>
          </cell>
          <cell r="N87">
            <v>86</v>
          </cell>
          <cell r="O87" t="str">
            <v>2004A00</v>
          </cell>
          <cell r="P87" t="str">
            <v>GVA_2011</v>
          </cell>
          <cell r="Q87" t="str">
            <v>FR</v>
          </cell>
          <cell r="R87" t="str">
            <v>10-FR</v>
          </cell>
          <cell r="S87" t="str">
            <v>C-F</v>
          </cell>
          <cell r="T87">
            <v>84970</v>
          </cell>
          <cell r="U87">
            <v>54</v>
          </cell>
          <cell r="V87">
            <v>113332</v>
          </cell>
          <cell r="W87">
            <v>30</v>
          </cell>
          <cell r="X87">
            <v>113260</v>
          </cell>
          <cell r="Y87">
            <v>16</v>
          </cell>
          <cell r="AA87">
            <v>86</v>
          </cell>
          <cell r="AB87" t="str">
            <v>2002A00</v>
          </cell>
          <cell r="AC87" t="str">
            <v>FR</v>
          </cell>
          <cell r="AD87" t="str">
            <v>10-FR</v>
          </cell>
          <cell r="AE87" t="str">
            <v>G-P</v>
          </cell>
          <cell r="AF87" t="str">
            <v/>
          </cell>
          <cell r="AG87">
            <v>1615</v>
          </cell>
          <cell r="AH87">
            <v>1</v>
          </cell>
          <cell r="AI87">
            <v>4910</v>
          </cell>
          <cell r="AJ87">
            <v>1</v>
          </cell>
          <cell r="AK87">
            <v>12626</v>
          </cell>
          <cell r="AL87">
            <v>2</v>
          </cell>
          <cell r="AN87">
            <v>86</v>
          </cell>
          <cell r="AO87" t="str">
            <v>2004A00</v>
          </cell>
          <cell r="AP87" t="str">
            <v>GVA_2011</v>
          </cell>
          <cell r="AQ87" t="str">
            <v>FR</v>
          </cell>
          <cell r="AR87" t="str">
            <v>10-FR</v>
          </cell>
          <cell r="AS87" t="str">
            <v>TOTAL</v>
          </cell>
          <cell r="AT87">
            <v>341808</v>
          </cell>
          <cell r="AU87">
            <v>54</v>
          </cell>
          <cell r="AV87">
            <v>475427</v>
          </cell>
          <cell r="AW87">
            <v>30</v>
          </cell>
          <cell r="AX87">
            <v>672413</v>
          </cell>
          <cell r="AY87">
            <v>16</v>
          </cell>
        </row>
        <row r="88">
          <cell r="A88">
            <v>87</v>
          </cell>
          <cell r="B88" t="str">
            <v>2005A00</v>
          </cell>
          <cell r="C88" t="str">
            <v>GVA_2011</v>
          </cell>
          <cell r="D88" t="str">
            <v>FR</v>
          </cell>
          <cell r="E88" t="str">
            <v>10-FR</v>
          </cell>
          <cell r="F88" t="str">
            <v>A_B</v>
          </cell>
          <cell r="G88">
            <v>16661</v>
          </cell>
          <cell r="H88">
            <v>54</v>
          </cell>
          <cell r="I88">
            <v>14172</v>
          </cell>
          <cell r="J88">
            <v>30</v>
          </cell>
          <cell r="K88">
            <v>4480</v>
          </cell>
          <cell r="L88">
            <v>16</v>
          </cell>
          <cell r="N88">
            <v>87</v>
          </cell>
          <cell r="O88" t="str">
            <v>2005A00</v>
          </cell>
          <cell r="P88" t="str">
            <v>GVA_2011</v>
          </cell>
          <cell r="Q88" t="str">
            <v>FR</v>
          </cell>
          <cell r="R88" t="str">
            <v>10-FR</v>
          </cell>
          <cell r="S88" t="str">
            <v>C-F</v>
          </cell>
          <cell r="T88">
            <v>86788</v>
          </cell>
          <cell r="U88">
            <v>54</v>
          </cell>
          <cell r="V88">
            <v>115535</v>
          </cell>
          <cell r="W88">
            <v>30</v>
          </cell>
          <cell r="X88">
            <v>117828</v>
          </cell>
          <cell r="Y88">
            <v>16</v>
          </cell>
          <cell r="AA88">
            <v>87</v>
          </cell>
          <cell r="AB88" t="str">
            <v>2002A00</v>
          </cell>
          <cell r="AC88" t="str">
            <v>FR</v>
          </cell>
          <cell r="AD88" t="str">
            <v>10-FR</v>
          </cell>
          <cell r="AE88" t="str">
            <v>G-P</v>
          </cell>
          <cell r="AF88" t="str">
            <v>MIO_EUR</v>
          </cell>
          <cell r="AG88">
            <v>1615</v>
          </cell>
          <cell r="AH88">
            <v>1</v>
          </cell>
          <cell r="AI88">
            <v>4910</v>
          </cell>
          <cell r="AJ88">
            <v>1</v>
          </cell>
          <cell r="AK88">
            <v>12626</v>
          </cell>
          <cell r="AL88">
            <v>2</v>
          </cell>
          <cell r="AN88">
            <v>87</v>
          </cell>
          <cell r="AO88" t="str">
            <v>2005A00</v>
          </cell>
          <cell r="AP88" t="str">
            <v>GVA_2011</v>
          </cell>
          <cell r="AQ88" t="str">
            <v>FR</v>
          </cell>
          <cell r="AR88" t="str">
            <v>10-FR</v>
          </cell>
          <cell r="AS88" t="str">
            <v>TOTAL</v>
          </cell>
          <cell r="AT88">
            <v>352318</v>
          </cell>
          <cell r="AU88">
            <v>54</v>
          </cell>
          <cell r="AV88">
            <v>490362</v>
          </cell>
          <cell r="AW88">
            <v>30</v>
          </cell>
          <cell r="AX88">
            <v>704390</v>
          </cell>
          <cell r="AY88">
            <v>16</v>
          </cell>
        </row>
        <row r="89">
          <cell r="A89">
            <v>88</v>
          </cell>
          <cell r="B89" t="str">
            <v>2006A00</v>
          </cell>
          <cell r="C89" t="str">
            <v>GVA_2011</v>
          </cell>
          <cell r="D89" t="str">
            <v>FR</v>
          </cell>
          <cell r="E89" t="str">
            <v>10-FR</v>
          </cell>
          <cell r="F89" t="str">
            <v>A_B</v>
          </cell>
          <cell r="G89">
            <v>15824</v>
          </cell>
          <cell r="H89">
            <v>54</v>
          </cell>
          <cell r="I89">
            <v>13562</v>
          </cell>
          <cell r="J89">
            <v>30</v>
          </cell>
          <cell r="K89">
            <v>4497</v>
          </cell>
          <cell r="L89">
            <v>16</v>
          </cell>
          <cell r="N89">
            <v>88</v>
          </cell>
          <cell r="O89" t="str">
            <v>2006A00</v>
          </cell>
          <cell r="P89" t="str">
            <v>GVA_2011</v>
          </cell>
          <cell r="Q89" t="str">
            <v>FR</v>
          </cell>
          <cell r="R89" t="str">
            <v>10-FR</v>
          </cell>
          <cell r="S89" t="str">
            <v>C-F</v>
          </cell>
          <cell r="T89">
            <v>89274</v>
          </cell>
          <cell r="U89">
            <v>54</v>
          </cell>
          <cell r="V89">
            <v>118684</v>
          </cell>
          <cell r="W89">
            <v>30</v>
          </cell>
          <cell r="X89">
            <v>122092</v>
          </cell>
          <cell r="Y89">
            <v>16</v>
          </cell>
          <cell r="AA89">
            <v>88</v>
          </cell>
          <cell r="AB89" t="str">
            <v>2003A00</v>
          </cell>
          <cell r="AC89" t="str">
            <v>FR</v>
          </cell>
          <cell r="AD89" t="str">
            <v>10-FR</v>
          </cell>
          <cell r="AE89" t="str">
            <v>G-P</v>
          </cell>
          <cell r="AF89" t="str">
            <v/>
          </cell>
          <cell r="AH89">
            <v>0</v>
          </cell>
          <cell r="AJ89">
            <v>0</v>
          </cell>
          <cell r="AL89">
            <v>0</v>
          </cell>
          <cell r="AN89">
            <v>88</v>
          </cell>
          <cell r="AO89" t="str">
            <v>2006A00</v>
          </cell>
          <cell r="AP89" t="str">
            <v>GVA_2011</v>
          </cell>
          <cell r="AQ89" t="str">
            <v>FR</v>
          </cell>
          <cell r="AR89" t="str">
            <v>10-FR</v>
          </cell>
          <cell r="AS89" t="str">
            <v>TOTAL</v>
          </cell>
          <cell r="AT89">
            <v>365717</v>
          </cell>
          <cell r="AU89">
            <v>54</v>
          </cell>
          <cell r="AV89">
            <v>511159</v>
          </cell>
          <cell r="AW89">
            <v>30</v>
          </cell>
          <cell r="AX89">
            <v>735432</v>
          </cell>
          <cell r="AY89">
            <v>16</v>
          </cell>
        </row>
        <row r="90">
          <cell r="A90">
            <v>89</v>
          </cell>
          <cell r="B90" t="str">
            <v>2007A00</v>
          </cell>
          <cell r="C90" t="str">
            <v>GVA_2011</v>
          </cell>
          <cell r="D90" t="str">
            <v>FR</v>
          </cell>
          <cell r="E90" t="str">
            <v>10-FR</v>
          </cell>
          <cell r="F90" t="str">
            <v>A_B</v>
          </cell>
          <cell r="G90">
            <v>17673</v>
          </cell>
          <cell r="H90">
            <v>54</v>
          </cell>
          <cell r="I90">
            <v>15110</v>
          </cell>
          <cell r="J90">
            <v>30</v>
          </cell>
          <cell r="K90">
            <v>4693</v>
          </cell>
          <cell r="L90">
            <v>16</v>
          </cell>
          <cell r="N90">
            <v>89</v>
          </cell>
          <cell r="O90" t="str">
            <v>2007A00</v>
          </cell>
          <cell r="P90" t="str">
            <v>GVA_2011</v>
          </cell>
          <cell r="Q90" t="str">
            <v>FR</v>
          </cell>
          <cell r="R90" t="str">
            <v>10-FR</v>
          </cell>
          <cell r="S90" t="str">
            <v>C-F</v>
          </cell>
          <cell r="T90">
            <v>94065</v>
          </cell>
          <cell r="U90">
            <v>54</v>
          </cell>
          <cell r="V90">
            <v>125839</v>
          </cell>
          <cell r="W90">
            <v>30</v>
          </cell>
          <cell r="X90">
            <v>128481</v>
          </cell>
          <cell r="Y90">
            <v>16</v>
          </cell>
          <cell r="AA90">
            <v>89</v>
          </cell>
          <cell r="AB90" t="str">
            <v>2004A00</v>
          </cell>
          <cell r="AC90" t="str">
            <v>FR</v>
          </cell>
          <cell r="AD90" t="str">
            <v>10-FR</v>
          </cell>
          <cell r="AE90" t="str">
            <v>G-P</v>
          </cell>
          <cell r="AF90" t="str">
            <v>MIO_EUR</v>
          </cell>
          <cell r="AG90">
            <v>239784</v>
          </cell>
          <cell r="AH90">
            <v>54</v>
          </cell>
          <cell r="AI90">
            <v>347476</v>
          </cell>
          <cell r="AJ90">
            <v>30</v>
          </cell>
          <cell r="AK90">
            <v>554437</v>
          </cell>
          <cell r="AL90">
            <v>16</v>
          </cell>
          <cell r="AN90">
            <v>89</v>
          </cell>
          <cell r="AO90" t="str">
            <v>2007A00</v>
          </cell>
          <cell r="AP90" t="str">
            <v>GVA_2011</v>
          </cell>
          <cell r="AQ90" t="str">
            <v>FR</v>
          </cell>
          <cell r="AR90" t="str">
            <v>10-FR</v>
          </cell>
          <cell r="AS90" t="str">
            <v>TOTAL</v>
          </cell>
          <cell r="AT90">
            <v>381604</v>
          </cell>
          <cell r="AU90">
            <v>54</v>
          </cell>
          <cell r="AV90">
            <v>535573</v>
          </cell>
          <cell r="AW90">
            <v>30</v>
          </cell>
          <cell r="AX90">
            <v>779251</v>
          </cell>
          <cell r="AY90">
            <v>16</v>
          </cell>
        </row>
        <row r="91">
          <cell r="A91">
            <v>90</v>
          </cell>
          <cell r="B91" t="str">
            <v>2008A00</v>
          </cell>
          <cell r="C91" t="str">
            <v>GVA_2011</v>
          </cell>
          <cell r="D91" t="str">
            <v>FR</v>
          </cell>
          <cell r="E91" t="str">
            <v>10-FR</v>
          </cell>
          <cell r="F91" t="str">
            <v>A_B</v>
          </cell>
          <cell r="G91">
            <v>16502</v>
          </cell>
          <cell r="H91">
            <v>54</v>
          </cell>
          <cell r="I91">
            <v>14762</v>
          </cell>
          <cell r="J91">
            <v>30</v>
          </cell>
          <cell r="K91">
            <v>4474</v>
          </cell>
          <cell r="L91">
            <v>16</v>
          </cell>
          <cell r="N91">
            <v>90</v>
          </cell>
          <cell r="O91" t="str">
            <v>2008A00</v>
          </cell>
          <cell r="P91" t="str">
            <v>GVA_2011</v>
          </cell>
          <cell r="Q91" t="str">
            <v>FR</v>
          </cell>
          <cell r="R91" t="str">
            <v>10-FR</v>
          </cell>
          <cell r="S91" t="str">
            <v>C-F</v>
          </cell>
          <cell r="T91">
            <v>96652</v>
          </cell>
          <cell r="U91">
            <v>54</v>
          </cell>
          <cell r="V91">
            <v>128280</v>
          </cell>
          <cell r="W91">
            <v>30</v>
          </cell>
          <cell r="X91">
            <v>130164</v>
          </cell>
          <cell r="Y91">
            <v>16</v>
          </cell>
          <cell r="AA91">
            <v>90</v>
          </cell>
          <cell r="AB91" t="str">
            <v>2005A00</v>
          </cell>
          <cell r="AC91" t="str">
            <v>FR</v>
          </cell>
          <cell r="AD91" t="str">
            <v>10-FR</v>
          </cell>
          <cell r="AE91" t="str">
            <v>G-P</v>
          </cell>
          <cell r="AF91" t="str">
            <v>MIO_EUR</v>
          </cell>
          <cell r="AG91">
            <v>248869</v>
          </cell>
          <cell r="AH91">
            <v>54</v>
          </cell>
          <cell r="AI91">
            <v>360655</v>
          </cell>
          <cell r="AJ91">
            <v>30</v>
          </cell>
          <cell r="AK91">
            <v>582082</v>
          </cell>
          <cell r="AL91">
            <v>16</v>
          </cell>
          <cell r="AN91">
            <v>90</v>
          </cell>
          <cell r="AO91" t="str">
            <v>2008A00</v>
          </cell>
          <cell r="AP91" t="str">
            <v>GVA_2011</v>
          </cell>
          <cell r="AQ91" t="str">
            <v>FR</v>
          </cell>
          <cell r="AR91" t="str">
            <v>10-FR</v>
          </cell>
          <cell r="AS91" t="str">
            <v>TOTAL</v>
          </cell>
          <cell r="AT91">
            <v>392180</v>
          </cell>
          <cell r="AU91">
            <v>54</v>
          </cell>
          <cell r="AV91">
            <v>550941</v>
          </cell>
          <cell r="AW91">
            <v>30</v>
          </cell>
          <cell r="AX91">
            <v>805361</v>
          </cell>
          <cell r="AY91">
            <v>16</v>
          </cell>
        </row>
        <row r="92">
          <cell r="A92">
            <v>91</v>
          </cell>
          <cell r="B92" t="str">
            <v>2000A00</v>
          </cell>
          <cell r="C92" t="str">
            <v>GVA_2011</v>
          </cell>
          <cell r="D92" t="str">
            <v>IT</v>
          </cell>
          <cell r="E92" t="str">
            <v>11-IT</v>
          </cell>
          <cell r="F92" t="str">
            <v>A_B</v>
          </cell>
          <cell r="G92">
            <v>9912.6</v>
          </cell>
          <cell r="H92">
            <v>41</v>
          </cell>
          <cell r="I92">
            <v>16140.9</v>
          </cell>
          <cell r="J92">
            <v>48</v>
          </cell>
          <cell r="K92">
            <v>3703.6</v>
          </cell>
          <cell r="L92">
            <v>18</v>
          </cell>
          <cell r="N92">
            <v>91</v>
          </cell>
          <cell r="O92" t="str">
            <v>2000A00</v>
          </cell>
          <cell r="P92" t="str">
            <v>GVA_2011</v>
          </cell>
          <cell r="Q92" t="str">
            <v>IT</v>
          </cell>
          <cell r="R92" t="str">
            <v>11-IT</v>
          </cell>
          <cell r="S92" t="str">
            <v>C-F</v>
          </cell>
          <cell r="T92">
            <v>55859.5</v>
          </cell>
          <cell r="U92">
            <v>41</v>
          </cell>
          <cell r="V92">
            <v>138835</v>
          </cell>
          <cell r="W92">
            <v>48</v>
          </cell>
          <cell r="X92">
            <v>107104.7</v>
          </cell>
          <cell r="Y92">
            <v>18</v>
          </cell>
          <cell r="AA92">
            <v>91</v>
          </cell>
          <cell r="AB92" t="str">
            <v>2006A00</v>
          </cell>
          <cell r="AC92" t="str">
            <v>FR</v>
          </cell>
          <cell r="AD92" t="str">
            <v>10-FR</v>
          </cell>
          <cell r="AE92" t="str">
            <v>G-P</v>
          </cell>
          <cell r="AF92" t="str">
            <v>MIO_EUR</v>
          </cell>
          <cell r="AG92">
            <v>260619</v>
          </cell>
          <cell r="AH92">
            <v>54</v>
          </cell>
          <cell r="AI92">
            <v>378913</v>
          </cell>
          <cell r="AJ92">
            <v>30</v>
          </cell>
          <cell r="AK92">
            <v>608843</v>
          </cell>
          <cell r="AL92">
            <v>16</v>
          </cell>
          <cell r="AN92">
            <v>91</v>
          </cell>
          <cell r="AO92" t="str">
            <v>2000A00</v>
          </cell>
          <cell r="AP92" t="str">
            <v>GVA_2011</v>
          </cell>
          <cell r="AQ92" t="str">
            <v>IT</v>
          </cell>
          <cell r="AR92" t="str">
            <v>11-IT</v>
          </cell>
          <cell r="AS92" t="str">
            <v>TOTAL</v>
          </cell>
          <cell r="AT92">
            <v>193158.6</v>
          </cell>
          <cell r="AU92">
            <v>41</v>
          </cell>
          <cell r="AV92">
            <v>452235.5</v>
          </cell>
          <cell r="AW92">
            <v>48</v>
          </cell>
          <cell r="AX92">
            <v>417482.5</v>
          </cell>
          <cell r="AY92">
            <v>18</v>
          </cell>
        </row>
        <row r="93">
          <cell r="A93">
            <v>92</v>
          </cell>
          <cell r="B93" t="str">
            <v>2001A00</v>
          </cell>
          <cell r="C93" t="str">
            <v>GVA_2011</v>
          </cell>
          <cell r="D93" t="str">
            <v>IT</v>
          </cell>
          <cell r="E93" t="str">
            <v>11-IT</v>
          </cell>
          <cell r="F93" t="str">
            <v>A_B</v>
          </cell>
          <cell r="G93">
            <v>10131.299999999999</v>
          </cell>
          <cell r="H93">
            <v>41</v>
          </cell>
          <cell r="I93">
            <v>16174.8</v>
          </cell>
          <cell r="J93">
            <v>48</v>
          </cell>
          <cell r="K93">
            <v>3709.2</v>
          </cell>
          <cell r="L93">
            <v>18</v>
          </cell>
          <cell r="N93">
            <v>92</v>
          </cell>
          <cell r="O93" t="str">
            <v>2001A00</v>
          </cell>
          <cell r="P93" t="str">
            <v>GVA_2011</v>
          </cell>
          <cell r="Q93" t="str">
            <v>IT</v>
          </cell>
          <cell r="R93" t="str">
            <v>11-IT</v>
          </cell>
          <cell r="S93" t="str">
            <v>C-F</v>
          </cell>
          <cell r="T93">
            <v>58724.800000000003</v>
          </cell>
          <cell r="U93">
            <v>41</v>
          </cell>
          <cell r="V93">
            <v>145182.5</v>
          </cell>
          <cell r="W93">
            <v>48</v>
          </cell>
          <cell r="X93">
            <v>111191.7</v>
          </cell>
          <cell r="Y93">
            <v>18</v>
          </cell>
          <cell r="AA93">
            <v>92</v>
          </cell>
          <cell r="AB93" t="str">
            <v>2007A00</v>
          </cell>
          <cell r="AC93" t="str">
            <v>FR</v>
          </cell>
          <cell r="AD93" t="str">
            <v>10-FR</v>
          </cell>
          <cell r="AE93" t="str">
            <v>G-P</v>
          </cell>
          <cell r="AF93" t="str">
            <v>MIO_EUR</v>
          </cell>
          <cell r="AG93">
            <v>269866</v>
          </cell>
          <cell r="AH93">
            <v>54</v>
          </cell>
          <cell r="AI93">
            <v>394624</v>
          </cell>
          <cell r="AJ93">
            <v>30</v>
          </cell>
          <cell r="AK93">
            <v>646077</v>
          </cell>
          <cell r="AL93">
            <v>16</v>
          </cell>
          <cell r="AN93">
            <v>92</v>
          </cell>
          <cell r="AO93" t="str">
            <v>2001A00</v>
          </cell>
          <cell r="AP93" t="str">
            <v>GVA_2011</v>
          </cell>
          <cell r="AQ93" t="str">
            <v>IT</v>
          </cell>
          <cell r="AR93" t="str">
            <v>11-IT</v>
          </cell>
          <cell r="AS93" t="str">
            <v>TOTAL</v>
          </cell>
          <cell r="AT93">
            <v>203188.7</v>
          </cell>
          <cell r="AU93">
            <v>41</v>
          </cell>
          <cell r="AV93">
            <v>476381.8</v>
          </cell>
          <cell r="AW93">
            <v>48</v>
          </cell>
          <cell r="AX93">
            <v>442426.3</v>
          </cell>
          <cell r="AY93">
            <v>18</v>
          </cell>
        </row>
        <row r="94">
          <cell r="A94">
            <v>93</v>
          </cell>
          <cell r="B94" t="str">
            <v>2002A00</v>
          </cell>
          <cell r="C94" t="str">
            <v>GVA_2011</v>
          </cell>
          <cell r="D94" t="str">
            <v>IT</v>
          </cell>
          <cell r="E94" t="str">
            <v>11-IT</v>
          </cell>
          <cell r="F94" t="str">
            <v>A_B</v>
          </cell>
          <cell r="G94">
            <v>10209.9</v>
          </cell>
          <cell r="H94">
            <v>41</v>
          </cell>
          <cell r="I94">
            <v>15762.8</v>
          </cell>
          <cell r="J94">
            <v>48</v>
          </cell>
          <cell r="K94">
            <v>3919.4</v>
          </cell>
          <cell r="L94">
            <v>18</v>
          </cell>
          <cell r="N94">
            <v>93</v>
          </cell>
          <cell r="O94" t="str">
            <v>2002A00</v>
          </cell>
          <cell r="P94" t="str">
            <v>GVA_2011</v>
          </cell>
          <cell r="Q94" t="str">
            <v>IT</v>
          </cell>
          <cell r="R94" t="str">
            <v>11-IT</v>
          </cell>
          <cell r="S94" t="str">
            <v>C-F</v>
          </cell>
          <cell r="T94">
            <v>59982.7</v>
          </cell>
          <cell r="U94">
            <v>41</v>
          </cell>
          <cell r="V94">
            <v>149900.9</v>
          </cell>
          <cell r="W94">
            <v>48</v>
          </cell>
          <cell r="X94">
            <v>113446.5</v>
          </cell>
          <cell r="Y94">
            <v>18</v>
          </cell>
          <cell r="AA94">
            <v>93</v>
          </cell>
          <cell r="AB94" t="str">
            <v>2008A00</v>
          </cell>
          <cell r="AC94" t="str">
            <v>FR</v>
          </cell>
          <cell r="AD94" t="str">
            <v>10-FR</v>
          </cell>
          <cell r="AE94" t="str">
            <v>G-P</v>
          </cell>
          <cell r="AF94" t="str">
            <v>MIO_EUR</v>
          </cell>
          <cell r="AG94">
            <v>279026</v>
          </cell>
          <cell r="AH94">
            <v>54</v>
          </cell>
          <cell r="AI94">
            <v>407899</v>
          </cell>
          <cell r="AJ94">
            <v>30</v>
          </cell>
          <cell r="AK94">
            <v>670723</v>
          </cell>
          <cell r="AL94">
            <v>16</v>
          </cell>
          <cell r="AN94">
            <v>93</v>
          </cell>
          <cell r="AO94" t="str">
            <v>2002A00</v>
          </cell>
          <cell r="AP94" t="str">
            <v>GVA_2011</v>
          </cell>
          <cell r="AQ94" t="str">
            <v>IT</v>
          </cell>
          <cell r="AR94" t="str">
            <v>11-IT</v>
          </cell>
          <cell r="AS94" t="str">
            <v>TOTAL</v>
          </cell>
          <cell r="AT94">
            <v>211779.1</v>
          </cell>
          <cell r="AU94">
            <v>41</v>
          </cell>
          <cell r="AV94">
            <v>493605.7</v>
          </cell>
          <cell r="AW94">
            <v>48</v>
          </cell>
          <cell r="AX94">
            <v>459011</v>
          </cell>
          <cell r="AY94">
            <v>18</v>
          </cell>
        </row>
        <row r="95">
          <cell r="A95">
            <v>94</v>
          </cell>
          <cell r="B95" t="str">
            <v>2003A00</v>
          </cell>
          <cell r="C95" t="str">
            <v>GVA_2011</v>
          </cell>
          <cell r="D95" t="str">
            <v>IT</v>
          </cell>
          <cell r="E95" t="str">
            <v>11-IT</v>
          </cell>
          <cell r="F95" t="str">
            <v>A_B</v>
          </cell>
          <cell r="G95">
            <v>10277.4</v>
          </cell>
          <cell r="H95">
            <v>41</v>
          </cell>
          <cell r="I95">
            <v>16125.7</v>
          </cell>
          <cell r="J95">
            <v>48</v>
          </cell>
          <cell r="K95">
            <v>4065.8</v>
          </cell>
          <cell r="L95">
            <v>18</v>
          </cell>
          <cell r="N95">
            <v>94</v>
          </cell>
          <cell r="O95" t="str">
            <v>2003A00</v>
          </cell>
          <cell r="P95" t="str">
            <v>GVA_2011</v>
          </cell>
          <cell r="Q95" t="str">
            <v>IT</v>
          </cell>
          <cell r="R95" t="str">
            <v>11-IT</v>
          </cell>
          <cell r="S95" t="str">
            <v>C-F</v>
          </cell>
          <cell r="T95">
            <v>60618.400000000001</v>
          </cell>
          <cell r="U95">
            <v>41</v>
          </cell>
          <cell r="V95">
            <v>151377.1</v>
          </cell>
          <cell r="W95">
            <v>48</v>
          </cell>
          <cell r="X95">
            <v>113461</v>
          </cell>
          <cell r="Y95">
            <v>18</v>
          </cell>
          <cell r="AA95">
            <v>94</v>
          </cell>
          <cell r="AB95" t="str">
            <v>2000A00</v>
          </cell>
          <cell r="AC95" t="str">
            <v>IT</v>
          </cell>
          <cell r="AD95" t="str">
            <v>11-IT</v>
          </cell>
          <cell r="AE95" t="str">
            <v>G-P</v>
          </cell>
          <cell r="AF95" t="str">
            <v>MIO_EUR</v>
          </cell>
          <cell r="AG95">
            <v>127386.5</v>
          </cell>
          <cell r="AH95">
            <v>41</v>
          </cell>
          <cell r="AI95">
            <v>297259.8</v>
          </cell>
          <cell r="AJ95">
            <v>48</v>
          </cell>
          <cell r="AK95">
            <v>306674.3</v>
          </cell>
          <cell r="AL95">
            <v>18</v>
          </cell>
          <cell r="AN95">
            <v>94</v>
          </cell>
          <cell r="AO95" t="str">
            <v>2003A00</v>
          </cell>
          <cell r="AP95" t="str">
            <v>GVA_2011</v>
          </cell>
          <cell r="AQ95" t="str">
            <v>IT</v>
          </cell>
          <cell r="AR95" t="str">
            <v>11-IT</v>
          </cell>
          <cell r="AS95" t="str">
            <v>TOTAL</v>
          </cell>
          <cell r="AT95">
            <v>219395.1</v>
          </cell>
          <cell r="AU95">
            <v>41</v>
          </cell>
          <cell r="AV95">
            <v>510971.8</v>
          </cell>
          <cell r="AW95">
            <v>48</v>
          </cell>
          <cell r="AX95">
            <v>472365</v>
          </cell>
          <cell r="AY95">
            <v>18</v>
          </cell>
        </row>
        <row r="96">
          <cell r="A96">
            <v>95</v>
          </cell>
          <cell r="B96" t="str">
            <v>2004A00</v>
          </cell>
          <cell r="C96" t="str">
            <v>GVA_2011</v>
          </cell>
          <cell r="D96" t="str">
            <v>IT</v>
          </cell>
          <cell r="E96" t="str">
            <v>11-IT</v>
          </cell>
          <cell r="F96" t="str">
            <v>A_B</v>
          </cell>
          <cell r="G96">
            <v>10486</v>
          </cell>
          <cell r="H96">
            <v>41</v>
          </cell>
          <cell r="I96">
            <v>16944.900000000001</v>
          </cell>
          <cell r="J96">
            <v>48</v>
          </cell>
          <cell r="K96">
            <v>4144.6000000000004</v>
          </cell>
          <cell r="L96">
            <v>18</v>
          </cell>
          <cell r="N96">
            <v>95</v>
          </cell>
          <cell r="O96" t="str">
            <v>2004A00</v>
          </cell>
          <cell r="P96" t="str">
            <v>GVA_2011</v>
          </cell>
          <cell r="Q96" t="str">
            <v>IT</v>
          </cell>
          <cell r="R96" t="str">
            <v>11-IT</v>
          </cell>
          <cell r="S96" t="str">
            <v>C-F</v>
          </cell>
          <cell r="T96">
            <v>61875.1</v>
          </cell>
          <cell r="U96">
            <v>41</v>
          </cell>
          <cell r="V96">
            <v>156730.5</v>
          </cell>
          <cell r="W96">
            <v>48</v>
          </cell>
          <cell r="X96">
            <v>118752.8</v>
          </cell>
          <cell r="Y96">
            <v>18</v>
          </cell>
          <cell r="AA96">
            <v>95</v>
          </cell>
          <cell r="AB96" t="str">
            <v>2001A00</v>
          </cell>
          <cell r="AC96" t="str">
            <v>IT</v>
          </cell>
          <cell r="AD96" t="str">
            <v>11-IT</v>
          </cell>
          <cell r="AE96" t="str">
            <v>G-P</v>
          </cell>
          <cell r="AF96" t="str">
            <v>MIO_EUR</v>
          </cell>
          <cell r="AG96">
            <v>134332.5</v>
          </cell>
          <cell r="AH96">
            <v>41</v>
          </cell>
          <cell r="AI96">
            <v>315024.2</v>
          </cell>
          <cell r="AJ96">
            <v>48</v>
          </cell>
          <cell r="AK96">
            <v>327525.40000000002</v>
          </cell>
          <cell r="AL96">
            <v>18</v>
          </cell>
          <cell r="AN96">
            <v>95</v>
          </cell>
          <cell r="AO96" t="str">
            <v>2004A00</v>
          </cell>
          <cell r="AP96" t="str">
            <v>GVA_2011</v>
          </cell>
          <cell r="AQ96" t="str">
            <v>IT</v>
          </cell>
          <cell r="AR96" t="str">
            <v>11-IT</v>
          </cell>
          <cell r="AS96" t="str">
            <v>TOTAL</v>
          </cell>
          <cell r="AT96">
            <v>226210</v>
          </cell>
          <cell r="AU96">
            <v>41</v>
          </cell>
          <cell r="AV96">
            <v>529653.5</v>
          </cell>
          <cell r="AW96">
            <v>48</v>
          </cell>
          <cell r="AX96">
            <v>494907.1</v>
          </cell>
          <cell r="AY96">
            <v>18</v>
          </cell>
        </row>
        <row r="97">
          <cell r="A97">
            <v>96</v>
          </cell>
          <cell r="B97" t="str">
            <v>2005A00</v>
          </cell>
          <cell r="C97" t="str">
            <v>GVA_2011</v>
          </cell>
          <cell r="D97" t="str">
            <v>IT</v>
          </cell>
          <cell r="E97" t="str">
            <v>11-IT</v>
          </cell>
          <cell r="F97" t="str">
            <v>A_B</v>
          </cell>
          <cell r="G97">
            <v>9284.4</v>
          </cell>
          <cell r="H97">
            <v>41</v>
          </cell>
          <cell r="I97">
            <v>15176.1</v>
          </cell>
          <cell r="J97">
            <v>48</v>
          </cell>
          <cell r="K97">
            <v>3814.1</v>
          </cell>
          <cell r="L97">
            <v>18</v>
          </cell>
          <cell r="N97">
            <v>96</v>
          </cell>
          <cell r="O97" t="str">
            <v>2005A00</v>
          </cell>
          <cell r="P97" t="str">
            <v>GVA_2011</v>
          </cell>
          <cell r="Q97" t="str">
            <v>IT</v>
          </cell>
          <cell r="R97" t="str">
            <v>11-IT</v>
          </cell>
          <cell r="S97" t="str">
            <v>C-F</v>
          </cell>
          <cell r="T97">
            <v>63627.3</v>
          </cell>
          <cell r="U97">
            <v>41</v>
          </cell>
          <cell r="V97">
            <v>160243.20000000001</v>
          </cell>
          <cell r="W97">
            <v>48</v>
          </cell>
          <cell r="X97">
            <v>120521.7</v>
          </cell>
          <cell r="Y97">
            <v>18</v>
          </cell>
          <cell r="AA97">
            <v>96</v>
          </cell>
          <cell r="AB97" t="str">
            <v>2002A00</v>
          </cell>
          <cell r="AC97" t="str">
            <v>IT</v>
          </cell>
          <cell r="AD97" t="str">
            <v>11-IT</v>
          </cell>
          <cell r="AE97" t="str">
            <v>G-P</v>
          </cell>
          <cell r="AF97" t="str">
            <v>MIO_EUR</v>
          </cell>
          <cell r="AG97">
            <v>141586.5</v>
          </cell>
          <cell r="AH97">
            <v>41</v>
          </cell>
          <cell r="AI97">
            <v>327942.09999999998</v>
          </cell>
          <cell r="AJ97">
            <v>48</v>
          </cell>
          <cell r="AK97">
            <v>341645</v>
          </cell>
          <cell r="AL97">
            <v>18</v>
          </cell>
          <cell r="AN97">
            <v>96</v>
          </cell>
          <cell r="AO97" t="str">
            <v>2005A00</v>
          </cell>
          <cell r="AP97" t="str">
            <v>GVA_2011</v>
          </cell>
          <cell r="AQ97" t="str">
            <v>IT</v>
          </cell>
          <cell r="AR97" t="str">
            <v>11-IT</v>
          </cell>
          <cell r="AS97" t="str">
            <v>TOTAL</v>
          </cell>
          <cell r="AT97">
            <v>233251</v>
          </cell>
          <cell r="AU97">
            <v>41</v>
          </cell>
          <cell r="AV97">
            <v>543568</v>
          </cell>
          <cell r="AW97">
            <v>48</v>
          </cell>
          <cell r="AX97">
            <v>506351.7</v>
          </cell>
          <cell r="AY97">
            <v>18</v>
          </cell>
        </row>
        <row r="98">
          <cell r="A98">
            <v>97</v>
          </cell>
          <cell r="B98" t="str">
            <v>2006A00</v>
          </cell>
          <cell r="C98" t="str">
            <v>GVA_2011</v>
          </cell>
          <cell r="D98" t="str">
            <v>IT</v>
          </cell>
          <cell r="E98" t="str">
            <v>11-IT</v>
          </cell>
          <cell r="F98" t="str">
            <v>A_B</v>
          </cell>
          <cell r="G98">
            <v>9353.7000000000007</v>
          </cell>
          <cell r="H98">
            <v>41</v>
          </cell>
          <cell r="I98">
            <v>14855</v>
          </cell>
          <cell r="J98">
            <v>48</v>
          </cell>
          <cell r="K98">
            <v>3874.3</v>
          </cell>
          <cell r="L98">
            <v>18</v>
          </cell>
          <cell r="N98">
            <v>97</v>
          </cell>
          <cell r="O98" t="str">
            <v>2006A00</v>
          </cell>
          <cell r="P98" t="str">
            <v>GVA_2011</v>
          </cell>
          <cell r="Q98" t="str">
            <v>IT</v>
          </cell>
          <cell r="R98" t="str">
            <v>11-IT</v>
          </cell>
          <cell r="S98" t="str">
            <v>C-F</v>
          </cell>
          <cell r="T98">
            <v>67268</v>
          </cell>
          <cell r="U98">
            <v>41</v>
          </cell>
          <cell r="V98">
            <v>167188.4</v>
          </cell>
          <cell r="W98">
            <v>48</v>
          </cell>
          <cell r="X98">
            <v>124796.2</v>
          </cell>
          <cell r="Y98">
            <v>18</v>
          </cell>
          <cell r="AA98">
            <v>97</v>
          </cell>
          <cell r="AB98" t="str">
            <v>2003A00</v>
          </cell>
          <cell r="AC98" t="str">
            <v>IT</v>
          </cell>
          <cell r="AD98" t="str">
            <v>11-IT</v>
          </cell>
          <cell r="AE98" t="str">
            <v>G-P</v>
          </cell>
          <cell r="AF98" t="str">
            <v>MIO_EUR</v>
          </cell>
          <cell r="AG98">
            <v>148499.20000000001</v>
          </cell>
          <cell r="AH98">
            <v>41</v>
          </cell>
          <cell r="AI98">
            <v>343468.7</v>
          </cell>
          <cell r="AJ98">
            <v>48</v>
          </cell>
          <cell r="AK98">
            <v>354838.5</v>
          </cell>
          <cell r="AL98">
            <v>18</v>
          </cell>
          <cell r="AN98">
            <v>97</v>
          </cell>
          <cell r="AO98" t="str">
            <v>2006A00</v>
          </cell>
          <cell r="AP98" t="str">
            <v>GVA_2011</v>
          </cell>
          <cell r="AQ98" t="str">
            <v>IT</v>
          </cell>
          <cell r="AR98" t="str">
            <v>11-IT</v>
          </cell>
          <cell r="AS98" t="str">
            <v>TOTAL</v>
          </cell>
          <cell r="AT98">
            <v>244273.7</v>
          </cell>
          <cell r="AU98">
            <v>41</v>
          </cell>
          <cell r="AV98">
            <v>562991.1</v>
          </cell>
          <cell r="AW98">
            <v>48</v>
          </cell>
          <cell r="AX98">
            <v>516211.9</v>
          </cell>
          <cell r="AY98">
            <v>18</v>
          </cell>
        </row>
        <row r="99">
          <cell r="A99">
            <v>98</v>
          </cell>
          <cell r="B99" t="str">
            <v>2007A00</v>
          </cell>
          <cell r="C99" t="str">
            <v>GVA_2011</v>
          </cell>
          <cell r="D99" t="str">
            <v>IT</v>
          </cell>
          <cell r="E99" t="str">
            <v>11-IT</v>
          </cell>
          <cell r="F99" t="str">
            <v>A_B</v>
          </cell>
          <cell r="G99">
            <v>9475.7999999999993</v>
          </cell>
          <cell r="H99">
            <v>41</v>
          </cell>
          <cell r="I99">
            <v>15088.2</v>
          </cell>
          <cell r="J99">
            <v>48</v>
          </cell>
          <cell r="K99">
            <v>3916.6</v>
          </cell>
          <cell r="L99">
            <v>18</v>
          </cell>
          <cell r="N99">
            <v>98</v>
          </cell>
          <cell r="O99" t="str">
            <v>2007A00</v>
          </cell>
          <cell r="P99" t="str">
            <v>GVA_2011</v>
          </cell>
          <cell r="Q99" t="str">
            <v>IT</v>
          </cell>
          <cell r="R99" t="str">
            <v>11-IT</v>
          </cell>
          <cell r="S99" t="str">
            <v>C-F</v>
          </cell>
          <cell r="T99">
            <v>71766</v>
          </cell>
          <cell r="U99">
            <v>41</v>
          </cell>
          <cell r="V99">
            <v>177018.6</v>
          </cell>
          <cell r="W99">
            <v>48</v>
          </cell>
          <cell r="X99">
            <v>130989.8</v>
          </cell>
          <cell r="Y99">
            <v>18</v>
          </cell>
          <cell r="AA99">
            <v>98</v>
          </cell>
          <cell r="AB99" t="str">
            <v>2004A00</v>
          </cell>
          <cell r="AC99" t="str">
            <v>IT</v>
          </cell>
          <cell r="AD99" t="str">
            <v>11-IT</v>
          </cell>
          <cell r="AE99" t="str">
            <v>G-P</v>
          </cell>
          <cell r="AF99" t="str">
            <v>MIO_EUR</v>
          </cell>
          <cell r="AG99">
            <v>153849</v>
          </cell>
          <cell r="AH99">
            <v>41</v>
          </cell>
          <cell r="AI99">
            <v>355977.4</v>
          </cell>
          <cell r="AJ99">
            <v>48</v>
          </cell>
          <cell r="AK99">
            <v>372009.6</v>
          </cell>
          <cell r="AL99">
            <v>18</v>
          </cell>
          <cell r="AN99">
            <v>98</v>
          </cell>
          <cell r="AO99" t="str">
            <v>2007A00</v>
          </cell>
          <cell r="AP99" t="str">
            <v>GVA_2011</v>
          </cell>
          <cell r="AQ99" t="str">
            <v>IT</v>
          </cell>
          <cell r="AR99" t="str">
            <v>11-IT</v>
          </cell>
          <cell r="AS99" t="str">
            <v>TOTAL</v>
          </cell>
          <cell r="AT99">
            <v>256981.9</v>
          </cell>
          <cell r="AU99">
            <v>41</v>
          </cell>
          <cell r="AV99">
            <v>587870.19999999995</v>
          </cell>
          <cell r="AW99">
            <v>48</v>
          </cell>
          <cell r="AX99">
            <v>536632.4</v>
          </cell>
          <cell r="AY99">
            <v>18</v>
          </cell>
        </row>
        <row r="100">
          <cell r="A100">
            <v>99</v>
          </cell>
          <cell r="B100" t="str">
            <v>2008A00</v>
          </cell>
          <cell r="C100" t="str">
            <v>GVA_2011</v>
          </cell>
          <cell r="D100" t="str">
            <v>IT</v>
          </cell>
          <cell r="E100" t="str">
            <v>11-IT</v>
          </cell>
          <cell r="F100" t="str">
            <v>A_B</v>
          </cell>
          <cell r="H100">
            <v>0</v>
          </cell>
          <cell r="J100">
            <v>0</v>
          </cell>
          <cell r="L100">
            <v>0</v>
          </cell>
          <cell r="N100">
            <v>99</v>
          </cell>
          <cell r="O100" t="str">
            <v>2008A00</v>
          </cell>
          <cell r="P100" t="str">
            <v>GVA_2011</v>
          </cell>
          <cell r="Q100" t="str">
            <v>IT</v>
          </cell>
          <cell r="R100" t="str">
            <v>11-IT</v>
          </cell>
          <cell r="S100" t="str">
            <v>C-F</v>
          </cell>
          <cell r="U100">
            <v>0</v>
          </cell>
          <cell r="W100">
            <v>0</v>
          </cell>
          <cell r="Y100">
            <v>0</v>
          </cell>
          <cell r="AA100">
            <v>99</v>
          </cell>
          <cell r="AB100" t="str">
            <v>2005A00</v>
          </cell>
          <cell r="AC100" t="str">
            <v>IT</v>
          </cell>
          <cell r="AD100" t="str">
            <v>11-IT</v>
          </cell>
          <cell r="AE100" t="str">
            <v>G-P</v>
          </cell>
          <cell r="AF100" t="str">
            <v>MIO_EUR</v>
          </cell>
          <cell r="AG100">
            <v>160338.70000000001</v>
          </cell>
          <cell r="AH100">
            <v>41</v>
          </cell>
          <cell r="AI100">
            <v>368148.8</v>
          </cell>
          <cell r="AJ100">
            <v>48</v>
          </cell>
          <cell r="AK100">
            <v>382015.6</v>
          </cell>
          <cell r="AL100">
            <v>18</v>
          </cell>
          <cell r="AN100">
            <v>99</v>
          </cell>
          <cell r="AO100" t="str">
            <v>2008A00</v>
          </cell>
          <cell r="AP100" t="str">
            <v>GVA_2011</v>
          </cell>
          <cell r="AQ100" t="str">
            <v>IT</v>
          </cell>
          <cell r="AR100" t="str">
            <v>11-IT</v>
          </cell>
          <cell r="AS100" t="str">
            <v>TOTAL</v>
          </cell>
          <cell r="AU100">
            <v>0</v>
          </cell>
          <cell r="AW100">
            <v>0</v>
          </cell>
          <cell r="AY100">
            <v>0</v>
          </cell>
        </row>
        <row r="101">
          <cell r="A101">
            <v>100</v>
          </cell>
          <cell r="B101" t="str">
            <v>2000A00</v>
          </cell>
          <cell r="C101" t="str">
            <v>GVA_2011</v>
          </cell>
          <cell r="D101" t="str">
            <v>CY</v>
          </cell>
          <cell r="E101" t="str">
            <v>12-CY</v>
          </cell>
          <cell r="F101" t="str">
            <v>A_B</v>
          </cell>
          <cell r="H101">
            <v>0</v>
          </cell>
          <cell r="I101">
            <v>336</v>
          </cell>
          <cell r="J101">
            <v>1</v>
          </cell>
          <cell r="L101">
            <v>0</v>
          </cell>
          <cell r="N101">
            <v>100</v>
          </cell>
          <cell r="O101" t="str">
            <v>2000A00</v>
          </cell>
          <cell r="P101" t="str">
            <v>GVA_2011</v>
          </cell>
          <cell r="Q101" t="str">
            <v>CY</v>
          </cell>
          <cell r="R101" t="str">
            <v>12-CY</v>
          </cell>
          <cell r="S101" t="str">
            <v>C-F</v>
          </cell>
          <cell r="U101">
            <v>0</v>
          </cell>
          <cell r="V101">
            <v>1779.2</v>
          </cell>
          <cell r="W101">
            <v>1</v>
          </cell>
          <cell r="Y101">
            <v>0</v>
          </cell>
          <cell r="AA101">
            <v>100</v>
          </cell>
          <cell r="AB101" t="str">
            <v>2006A00</v>
          </cell>
          <cell r="AC101" t="str">
            <v>IT</v>
          </cell>
          <cell r="AD101" t="str">
            <v>11-IT</v>
          </cell>
          <cell r="AE101" t="str">
            <v>G-P</v>
          </cell>
          <cell r="AF101" t="str">
            <v>MIO_EUR</v>
          </cell>
          <cell r="AG101">
            <v>167652.29999999999</v>
          </cell>
          <cell r="AH101">
            <v>41</v>
          </cell>
          <cell r="AI101">
            <v>380948.2</v>
          </cell>
          <cell r="AJ101">
            <v>48</v>
          </cell>
          <cell r="AK101">
            <v>387541.2</v>
          </cell>
          <cell r="AL101">
            <v>18</v>
          </cell>
          <cell r="AN101">
            <v>100</v>
          </cell>
          <cell r="AO101" t="str">
            <v>2000A00</v>
          </cell>
          <cell r="AP101" t="str">
            <v>GVA_2011</v>
          </cell>
          <cell r="AQ101" t="str">
            <v>CY</v>
          </cell>
          <cell r="AR101" t="str">
            <v>12-CY</v>
          </cell>
          <cell r="AS101" t="str">
            <v>TOTAL</v>
          </cell>
          <cell r="AU101">
            <v>0</v>
          </cell>
          <cell r="AV101">
            <v>9328.2999999999993</v>
          </cell>
          <cell r="AW101">
            <v>1</v>
          </cell>
          <cell r="AY101">
            <v>0</v>
          </cell>
        </row>
        <row r="102">
          <cell r="A102">
            <v>101</v>
          </cell>
          <cell r="B102" t="str">
            <v>2001A00</v>
          </cell>
          <cell r="C102" t="str">
            <v>GVA_2011</v>
          </cell>
          <cell r="D102" t="str">
            <v>CY</v>
          </cell>
          <cell r="E102" t="str">
            <v>12-CY</v>
          </cell>
          <cell r="F102" t="str">
            <v>A_B</v>
          </cell>
          <cell r="H102">
            <v>0</v>
          </cell>
          <cell r="I102">
            <v>372.9</v>
          </cell>
          <cell r="J102">
            <v>1</v>
          </cell>
          <cell r="L102">
            <v>0</v>
          </cell>
          <cell r="N102">
            <v>101</v>
          </cell>
          <cell r="O102" t="str">
            <v>2001A00</v>
          </cell>
          <cell r="P102" t="str">
            <v>GVA_2011</v>
          </cell>
          <cell r="Q102" t="str">
            <v>CY</v>
          </cell>
          <cell r="R102" t="str">
            <v>12-CY</v>
          </cell>
          <cell r="S102" t="str">
            <v>C-F</v>
          </cell>
          <cell r="U102">
            <v>0</v>
          </cell>
          <cell r="V102">
            <v>1862.4</v>
          </cell>
          <cell r="W102">
            <v>1</v>
          </cell>
          <cell r="Y102">
            <v>0</v>
          </cell>
          <cell r="AA102">
            <v>101</v>
          </cell>
          <cell r="AB102" t="str">
            <v>2007A00</v>
          </cell>
          <cell r="AC102" t="str">
            <v>IT</v>
          </cell>
          <cell r="AD102" t="str">
            <v>11-IT</v>
          </cell>
          <cell r="AE102" t="str">
            <v>G-P</v>
          </cell>
          <cell r="AF102" t="str">
            <v>MIO_EUR</v>
          </cell>
          <cell r="AG102">
            <v>175739.9</v>
          </cell>
          <cell r="AH102">
            <v>41</v>
          </cell>
          <cell r="AI102">
            <v>395763.4</v>
          </cell>
          <cell r="AJ102">
            <v>48</v>
          </cell>
          <cell r="AK102">
            <v>401726.2</v>
          </cell>
          <cell r="AL102">
            <v>18</v>
          </cell>
          <cell r="AN102">
            <v>101</v>
          </cell>
          <cell r="AO102" t="str">
            <v>2001A00</v>
          </cell>
          <cell r="AP102" t="str">
            <v>GVA_2011</v>
          </cell>
          <cell r="AQ102" t="str">
            <v>CY</v>
          </cell>
          <cell r="AR102" t="str">
            <v>12-CY</v>
          </cell>
          <cell r="AS102" t="str">
            <v>TOTAL</v>
          </cell>
          <cell r="AU102">
            <v>0</v>
          </cell>
          <cell r="AV102">
            <v>9937.5</v>
          </cell>
          <cell r="AW102">
            <v>1</v>
          </cell>
          <cell r="AY102">
            <v>0</v>
          </cell>
        </row>
        <row r="103">
          <cell r="A103">
            <v>102</v>
          </cell>
          <cell r="B103" t="str">
            <v>2002A00</v>
          </cell>
          <cell r="C103" t="str">
            <v>GVA_2011</v>
          </cell>
          <cell r="D103" t="str">
            <v>CY</v>
          </cell>
          <cell r="E103" t="str">
            <v>12-CY</v>
          </cell>
          <cell r="F103" t="str">
            <v>A_B</v>
          </cell>
          <cell r="H103">
            <v>0</v>
          </cell>
          <cell r="I103">
            <v>381.2</v>
          </cell>
          <cell r="J103">
            <v>1</v>
          </cell>
          <cell r="L103">
            <v>0</v>
          </cell>
          <cell r="N103">
            <v>102</v>
          </cell>
          <cell r="O103" t="str">
            <v>2002A00</v>
          </cell>
          <cell r="P103" t="str">
            <v>GVA_2011</v>
          </cell>
          <cell r="Q103" t="str">
            <v>CY</v>
          </cell>
          <cell r="R103" t="str">
            <v>12-CY</v>
          </cell>
          <cell r="S103" t="str">
            <v>C-F</v>
          </cell>
          <cell r="U103">
            <v>0</v>
          </cell>
          <cell r="V103">
            <v>1963.7</v>
          </cell>
          <cell r="W103">
            <v>1</v>
          </cell>
          <cell r="Y103">
            <v>0</v>
          </cell>
          <cell r="AA103">
            <v>102</v>
          </cell>
          <cell r="AB103" t="str">
            <v>2008A00</v>
          </cell>
          <cell r="AC103" t="str">
            <v>IT</v>
          </cell>
          <cell r="AD103" t="str">
            <v>11-IT</v>
          </cell>
          <cell r="AE103" t="str">
            <v>G-P</v>
          </cell>
          <cell r="AF103" t="str">
            <v/>
          </cell>
          <cell r="AH103">
            <v>0</v>
          </cell>
          <cell r="AJ103">
            <v>0</v>
          </cell>
          <cell r="AL103">
            <v>0</v>
          </cell>
          <cell r="AN103">
            <v>102</v>
          </cell>
          <cell r="AO103" t="str">
            <v>2002A00</v>
          </cell>
          <cell r="AP103" t="str">
            <v>GVA_2011</v>
          </cell>
          <cell r="AQ103" t="str">
            <v>CY</v>
          </cell>
          <cell r="AR103" t="str">
            <v>12-CY</v>
          </cell>
          <cell r="AS103" t="str">
            <v>TOTAL</v>
          </cell>
          <cell r="AU103">
            <v>0</v>
          </cell>
          <cell r="AV103">
            <v>10209.299999999999</v>
          </cell>
          <cell r="AW103">
            <v>1</v>
          </cell>
          <cell r="AY103">
            <v>0</v>
          </cell>
        </row>
        <row r="104">
          <cell r="A104">
            <v>103</v>
          </cell>
          <cell r="B104" t="str">
            <v>2003A00</v>
          </cell>
          <cell r="C104" t="str">
            <v>GVA_2011</v>
          </cell>
          <cell r="D104" t="str">
            <v>CY</v>
          </cell>
          <cell r="E104" t="str">
            <v>12-CY</v>
          </cell>
          <cell r="F104" t="str">
            <v>A_B</v>
          </cell>
          <cell r="H104">
            <v>0</v>
          </cell>
          <cell r="I104">
            <v>363.8</v>
          </cell>
          <cell r="J104">
            <v>1</v>
          </cell>
          <cell r="L104">
            <v>0</v>
          </cell>
          <cell r="N104">
            <v>103</v>
          </cell>
          <cell r="O104" t="str">
            <v>2003A00</v>
          </cell>
          <cell r="P104" t="str">
            <v>GVA_2011</v>
          </cell>
          <cell r="Q104" t="str">
            <v>CY</v>
          </cell>
          <cell r="R104" t="str">
            <v>12-CY</v>
          </cell>
          <cell r="S104" t="str">
            <v>C-F</v>
          </cell>
          <cell r="U104">
            <v>0</v>
          </cell>
          <cell r="V104">
            <v>2063.9</v>
          </cell>
          <cell r="W104">
            <v>1</v>
          </cell>
          <cell r="Y104">
            <v>0</v>
          </cell>
          <cell r="AA104">
            <v>103</v>
          </cell>
          <cell r="AB104" t="str">
            <v>2000A00</v>
          </cell>
          <cell r="AC104" t="str">
            <v>CY</v>
          </cell>
          <cell r="AD104" t="str">
            <v>12-CY</v>
          </cell>
          <cell r="AE104" t="str">
            <v>G-P</v>
          </cell>
          <cell r="AF104" t="str">
            <v>MIO_EUR</v>
          </cell>
          <cell r="AH104">
            <v>0</v>
          </cell>
          <cell r="AI104">
            <v>7212.9</v>
          </cell>
          <cell r="AJ104">
            <v>1</v>
          </cell>
          <cell r="AL104">
            <v>0</v>
          </cell>
          <cell r="AN104">
            <v>103</v>
          </cell>
          <cell r="AO104" t="str">
            <v>2003A00</v>
          </cell>
          <cell r="AP104" t="str">
            <v>GVA_2011</v>
          </cell>
          <cell r="AQ104" t="str">
            <v>CY</v>
          </cell>
          <cell r="AR104" t="str">
            <v>12-CY</v>
          </cell>
          <cell r="AS104" t="str">
            <v>TOTAL</v>
          </cell>
          <cell r="AU104">
            <v>0</v>
          </cell>
          <cell r="AV104">
            <v>10660.4</v>
          </cell>
          <cell r="AW104">
            <v>1</v>
          </cell>
          <cell r="AY104">
            <v>0</v>
          </cell>
        </row>
        <row r="105">
          <cell r="A105">
            <v>104</v>
          </cell>
          <cell r="B105" t="str">
            <v>2004A00</v>
          </cell>
          <cell r="C105" t="str">
            <v>GVA_2011</v>
          </cell>
          <cell r="D105" t="str">
            <v>CY</v>
          </cell>
          <cell r="E105" t="str">
            <v>12-CY</v>
          </cell>
          <cell r="F105" t="str">
            <v>A_B</v>
          </cell>
          <cell r="H105">
            <v>0</v>
          </cell>
          <cell r="I105">
            <v>344.6</v>
          </cell>
          <cell r="J105">
            <v>1</v>
          </cell>
          <cell r="L105">
            <v>0</v>
          </cell>
          <cell r="N105">
            <v>104</v>
          </cell>
          <cell r="O105" t="str">
            <v>2004A00</v>
          </cell>
          <cell r="P105" t="str">
            <v>GVA_2011</v>
          </cell>
          <cell r="Q105" t="str">
            <v>CY</v>
          </cell>
          <cell r="R105" t="str">
            <v>12-CY</v>
          </cell>
          <cell r="S105" t="str">
            <v>C-F</v>
          </cell>
          <cell r="U105">
            <v>0</v>
          </cell>
          <cell r="V105">
            <v>2261.8000000000002</v>
          </cell>
          <cell r="W105">
            <v>1</v>
          </cell>
          <cell r="Y105">
            <v>0</v>
          </cell>
          <cell r="AA105">
            <v>104</v>
          </cell>
          <cell r="AB105" t="str">
            <v>2001A00</v>
          </cell>
          <cell r="AC105" t="str">
            <v>CY</v>
          </cell>
          <cell r="AD105" t="str">
            <v>12-CY</v>
          </cell>
          <cell r="AE105" t="str">
            <v>G-P</v>
          </cell>
          <cell r="AF105" t="str">
            <v>MIO_EUR</v>
          </cell>
          <cell r="AH105">
            <v>0</v>
          </cell>
          <cell r="AI105">
            <v>7702.4</v>
          </cell>
          <cell r="AJ105">
            <v>1</v>
          </cell>
          <cell r="AL105">
            <v>0</v>
          </cell>
          <cell r="AN105">
            <v>104</v>
          </cell>
          <cell r="AO105" t="str">
            <v>2004A00</v>
          </cell>
          <cell r="AP105" t="str">
            <v>GVA_2011</v>
          </cell>
          <cell r="AQ105" t="str">
            <v>CY</v>
          </cell>
          <cell r="AR105" t="str">
            <v>12-CY</v>
          </cell>
          <cell r="AS105" t="str">
            <v>TOTAL</v>
          </cell>
          <cell r="AU105">
            <v>0</v>
          </cell>
          <cell r="AV105">
            <v>11481.7</v>
          </cell>
          <cell r="AW105">
            <v>1</v>
          </cell>
          <cell r="AY105">
            <v>0</v>
          </cell>
        </row>
        <row r="106">
          <cell r="A106">
            <v>105</v>
          </cell>
          <cell r="B106" t="str">
            <v>2005A00</v>
          </cell>
          <cell r="C106" t="str">
            <v>GVA_2011</v>
          </cell>
          <cell r="D106" t="str">
            <v>CY</v>
          </cell>
          <cell r="E106" t="str">
            <v>12-CY</v>
          </cell>
          <cell r="F106" t="str">
            <v>A_B</v>
          </cell>
          <cell r="H106">
            <v>0</v>
          </cell>
          <cell r="I106">
            <v>342.5</v>
          </cell>
          <cell r="J106">
            <v>1</v>
          </cell>
          <cell r="L106">
            <v>0</v>
          </cell>
          <cell r="N106">
            <v>105</v>
          </cell>
          <cell r="O106" t="str">
            <v>2005A00</v>
          </cell>
          <cell r="P106" t="str">
            <v>GVA_2011</v>
          </cell>
          <cell r="Q106" t="str">
            <v>CY</v>
          </cell>
          <cell r="R106" t="str">
            <v>12-CY</v>
          </cell>
          <cell r="S106" t="str">
            <v>C-F</v>
          </cell>
          <cell r="U106">
            <v>0</v>
          </cell>
          <cell r="V106">
            <v>2391.5</v>
          </cell>
          <cell r="W106">
            <v>1</v>
          </cell>
          <cell r="Y106">
            <v>0</v>
          </cell>
          <cell r="AA106">
            <v>105</v>
          </cell>
          <cell r="AB106" t="str">
            <v>2002A00</v>
          </cell>
          <cell r="AC106" t="str">
            <v>CY</v>
          </cell>
          <cell r="AD106" t="str">
            <v>12-CY</v>
          </cell>
          <cell r="AE106" t="str">
            <v>G-P</v>
          </cell>
          <cell r="AF106" t="str">
            <v>MIO_EUR</v>
          </cell>
          <cell r="AH106">
            <v>0</v>
          </cell>
          <cell r="AI106">
            <v>7864.4</v>
          </cell>
          <cell r="AJ106">
            <v>1</v>
          </cell>
          <cell r="AL106">
            <v>0</v>
          </cell>
          <cell r="AN106">
            <v>105</v>
          </cell>
          <cell r="AO106" t="str">
            <v>2005A00</v>
          </cell>
          <cell r="AP106" t="str">
            <v>GVA_2011</v>
          </cell>
          <cell r="AQ106" t="str">
            <v>CY</v>
          </cell>
          <cell r="AR106" t="str">
            <v>12-CY</v>
          </cell>
          <cell r="AS106" t="str">
            <v>TOTAL</v>
          </cell>
          <cell r="AU106">
            <v>0</v>
          </cell>
          <cell r="AV106">
            <v>12284.1</v>
          </cell>
          <cell r="AW106">
            <v>1</v>
          </cell>
          <cell r="AY106">
            <v>0</v>
          </cell>
        </row>
        <row r="107">
          <cell r="A107">
            <v>106</v>
          </cell>
          <cell r="B107" t="str">
            <v>2006A00</v>
          </cell>
          <cell r="C107" t="str">
            <v>GVA_2011</v>
          </cell>
          <cell r="D107" t="str">
            <v>CY</v>
          </cell>
          <cell r="E107" t="str">
            <v>12-CY</v>
          </cell>
          <cell r="F107" t="str">
            <v>A_B</v>
          </cell>
          <cell r="H107">
            <v>0</v>
          </cell>
          <cell r="I107">
            <v>315.39999999999998</v>
          </cell>
          <cell r="J107">
            <v>1</v>
          </cell>
          <cell r="L107">
            <v>0</v>
          </cell>
          <cell r="N107">
            <v>106</v>
          </cell>
          <cell r="O107" t="str">
            <v>2006A00</v>
          </cell>
          <cell r="P107" t="str">
            <v>GVA_2011</v>
          </cell>
          <cell r="Q107" t="str">
            <v>CY</v>
          </cell>
          <cell r="R107" t="str">
            <v>12-CY</v>
          </cell>
          <cell r="S107" t="str">
            <v>C-F</v>
          </cell>
          <cell r="U107">
            <v>0</v>
          </cell>
          <cell r="V107">
            <v>2494.4</v>
          </cell>
          <cell r="W107">
            <v>1</v>
          </cell>
          <cell r="Y107">
            <v>0</v>
          </cell>
          <cell r="AA107">
            <v>106</v>
          </cell>
          <cell r="AB107" t="str">
            <v>2003A00</v>
          </cell>
          <cell r="AC107" t="str">
            <v>CY</v>
          </cell>
          <cell r="AD107" t="str">
            <v>12-CY</v>
          </cell>
          <cell r="AE107" t="str">
            <v>G-P</v>
          </cell>
          <cell r="AF107" t="str">
            <v>MIO_EUR</v>
          </cell>
          <cell r="AH107">
            <v>0</v>
          </cell>
          <cell r="AI107">
            <v>8232.7999999999993</v>
          </cell>
          <cell r="AJ107">
            <v>1</v>
          </cell>
          <cell r="AL107">
            <v>0</v>
          </cell>
          <cell r="AN107">
            <v>106</v>
          </cell>
          <cell r="AO107" t="str">
            <v>2006A00</v>
          </cell>
          <cell r="AP107" t="str">
            <v>GVA_2011</v>
          </cell>
          <cell r="AQ107" t="str">
            <v>CY</v>
          </cell>
          <cell r="AR107" t="str">
            <v>12-CY</v>
          </cell>
          <cell r="AS107" t="str">
            <v>TOTAL</v>
          </cell>
          <cell r="AU107">
            <v>0</v>
          </cell>
          <cell r="AV107">
            <v>13147.2</v>
          </cell>
          <cell r="AW107">
            <v>1</v>
          </cell>
          <cell r="AY107">
            <v>0</v>
          </cell>
        </row>
        <row r="108">
          <cell r="A108">
            <v>107</v>
          </cell>
          <cell r="B108" t="str">
            <v>2007A00</v>
          </cell>
          <cell r="C108" t="str">
            <v>GVA_2011</v>
          </cell>
          <cell r="D108" t="str">
            <v>CY</v>
          </cell>
          <cell r="E108" t="str">
            <v>12-CY</v>
          </cell>
          <cell r="F108" t="str">
            <v>A_B</v>
          </cell>
          <cell r="H108">
            <v>0</v>
          </cell>
          <cell r="I108">
            <v>309</v>
          </cell>
          <cell r="J108">
            <v>1</v>
          </cell>
          <cell r="L108">
            <v>0</v>
          </cell>
          <cell r="N108">
            <v>107</v>
          </cell>
          <cell r="O108" t="str">
            <v>2007A00</v>
          </cell>
          <cell r="P108" t="str">
            <v>GVA_2011</v>
          </cell>
          <cell r="Q108" t="str">
            <v>CY</v>
          </cell>
          <cell r="R108" t="str">
            <v>12-CY</v>
          </cell>
          <cell r="S108" t="str">
            <v>C-F</v>
          </cell>
          <cell r="U108">
            <v>0</v>
          </cell>
          <cell r="V108">
            <v>2675.7</v>
          </cell>
          <cell r="W108">
            <v>1</v>
          </cell>
          <cell r="Y108">
            <v>0</v>
          </cell>
          <cell r="AA108">
            <v>107</v>
          </cell>
          <cell r="AB108" t="str">
            <v>2004A00</v>
          </cell>
          <cell r="AC108" t="str">
            <v>CY</v>
          </cell>
          <cell r="AD108" t="str">
            <v>12-CY</v>
          </cell>
          <cell r="AE108" t="str">
            <v>G-P</v>
          </cell>
          <cell r="AF108" t="str">
            <v>MIO_EUR</v>
          </cell>
          <cell r="AH108">
            <v>0</v>
          </cell>
          <cell r="AI108">
            <v>8875.2000000000007</v>
          </cell>
          <cell r="AJ108">
            <v>1</v>
          </cell>
          <cell r="AL108">
            <v>0</v>
          </cell>
          <cell r="AN108">
            <v>107</v>
          </cell>
          <cell r="AO108" t="str">
            <v>2007A00</v>
          </cell>
          <cell r="AP108" t="str">
            <v>GVA_2011</v>
          </cell>
          <cell r="AQ108" t="str">
            <v>CY</v>
          </cell>
          <cell r="AR108" t="str">
            <v>12-CY</v>
          </cell>
          <cell r="AS108" t="str">
            <v>TOTAL</v>
          </cell>
          <cell r="AU108">
            <v>0</v>
          </cell>
          <cell r="AV108">
            <v>14164.7</v>
          </cell>
          <cell r="AW108">
            <v>1</v>
          </cell>
          <cell r="AY108">
            <v>0</v>
          </cell>
        </row>
        <row r="109">
          <cell r="A109">
            <v>108</v>
          </cell>
          <cell r="B109" t="str">
            <v>2008A00</v>
          </cell>
          <cell r="C109" t="str">
            <v>GVA_2011</v>
          </cell>
          <cell r="D109" t="str">
            <v>CY</v>
          </cell>
          <cell r="E109" t="str">
            <v>12-CY</v>
          </cell>
          <cell r="F109" t="str">
            <v>A_B</v>
          </cell>
          <cell r="H109">
            <v>0</v>
          </cell>
          <cell r="I109">
            <v>346.1</v>
          </cell>
          <cell r="J109">
            <v>1</v>
          </cell>
          <cell r="L109">
            <v>0</v>
          </cell>
          <cell r="N109">
            <v>108</v>
          </cell>
          <cell r="O109" t="str">
            <v>2008A00</v>
          </cell>
          <cell r="P109" t="str">
            <v>GVA_2011</v>
          </cell>
          <cell r="Q109" t="str">
            <v>CY</v>
          </cell>
          <cell r="R109" t="str">
            <v>12-CY</v>
          </cell>
          <cell r="S109" t="str">
            <v>C-F</v>
          </cell>
          <cell r="U109">
            <v>0</v>
          </cell>
          <cell r="V109">
            <v>2826.4</v>
          </cell>
          <cell r="W109">
            <v>1</v>
          </cell>
          <cell r="Y109">
            <v>0</v>
          </cell>
          <cell r="AA109">
            <v>108</v>
          </cell>
          <cell r="AB109" t="str">
            <v>2005A00</v>
          </cell>
          <cell r="AC109" t="str">
            <v>CY</v>
          </cell>
          <cell r="AD109" t="str">
            <v>12-CY</v>
          </cell>
          <cell r="AE109" t="str">
            <v>G-P</v>
          </cell>
          <cell r="AF109" t="str">
            <v>MIO_EUR</v>
          </cell>
          <cell r="AH109">
            <v>0</v>
          </cell>
          <cell r="AI109">
            <v>9550.2000000000007</v>
          </cell>
          <cell r="AJ109">
            <v>1</v>
          </cell>
          <cell r="AL109">
            <v>0</v>
          </cell>
          <cell r="AN109">
            <v>108</v>
          </cell>
          <cell r="AO109" t="str">
            <v>2008A00</v>
          </cell>
          <cell r="AP109" t="str">
            <v>GVA_2011</v>
          </cell>
          <cell r="AQ109" t="str">
            <v>CY</v>
          </cell>
          <cell r="AR109" t="str">
            <v>12-CY</v>
          </cell>
          <cell r="AS109" t="str">
            <v>TOTAL</v>
          </cell>
          <cell r="AU109">
            <v>0</v>
          </cell>
          <cell r="AV109">
            <v>15286.2</v>
          </cell>
          <cell r="AW109">
            <v>1</v>
          </cell>
          <cell r="AY109">
            <v>0</v>
          </cell>
        </row>
        <row r="110">
          <cell r="A110">
            <v>109</v>
          </cell>
          <cell r="B110" t="str">
            <v>2000A00</v>
          </cell>
          <cell r="C110" t="str">
            <v>GVA_2011</v>
          </cell>
          <cell r="D110" t="str">
            <v>LV</v>
          </cell>
          <cell r="E110" t="str">
            <v>13-LV</v>
          </cell>
          <cell r="F110" t="str">
            <v>A_B</v>
          </cell>
          <cell r="G110">
            <v>194.6</v>
          </cell>
          <cell r="H110">
            <v>3</v>
          </cell>
          <cell r="I110">
            <v>65</v>
          </cell>
          <cell r="J110">
            <v>1</v>
          </cell>
          <cell r="K110">
            <v>90.5</v>
          </cell>
          <cell r="L110">
            <v>2</v>
          </cell>
          <cell r="N110">
            <v>109</v>
          </cell>
          <cell r="O110" t="str">
            <v>2000A00</v>
          </cell>
          <cell r="P110" t="str">
            <v>GVA_2011</v>
          </cell>
          <cell r="Q110" t="str">
            <v>LV</v>
          </cell>
          <cell r="R110" t="str">
            <v>13-LV</v>
          </cell>
          <cell r="S110" t="str">
            <v>C-F</v>
          </cell>
          <cell r="T110">
            <v>353.3</v>
          </cell>
          <cell r="U110">
            <v>3</v>
          </cell>
          <cell r="V110">
            <v>288.39999999999998</v>
          </cell>
          <cell r="W110">
            <v>1</v>
          </cell>
          <cell r="X110">
            <v>1150.5</v>
          </cell>
          <cell r="Y110">
            <v>2</v>
          </cell>
          <cell r="AA110">
            <v>109</v>
          </cell>
          <cell r="AB110" t="str">
            <v>2006A00</v>
          </cell>
          <cell r="AC110" t="str">
            <v>CY</v>
          </cell>
          <cell r="AD110" t="str">
            <v>12-CY</v>
          </cell>
          <cell r="AE110" t="str">
            <v>G-P</v>
          </cell>
          <cell r="AF110" t="str">
            <v>MIO_EUR</v>
          </cell>
          <cell r="AH110">
            <v>0</v>
          </cell>
          <cell r="AI110">
            <v>10337.4</v>
          </cell>
          <cell r="AJ110">
            <v>1</v>
          </cell>
          <cell r="AL110">
            <v>0</v>
          </cell>
          <cell r="AN110">
            <v>109</v>
          </cell>
          <cell r="AO110" t="str">
            <v>2000A00</v>
          </cell>
          <cell r="AP110" t="str">
            <v>GVA_2011</v>
          </cell>
          <cell r="AQ110" t="str">
            <v>LV</v>
          </cell>
          <cell r="AR110" t="str">
            <v>13-LV</v>
          </cell>
          <cell r="AS110" t="str">
            <v>TOTAL</v>
          </cell>
          <cell r="AT110">
            <v>1612.9</v>
          </cell>
          <cell r="AU110">
            <v>3</v>
          </cell>
          <cell r="AV110">
            <v>995.5</v>
          </cell>
          <cell r="AW110">
            <v>1</v>
          </cell>
          <cell r="AX110">
            <v>4990.6000000000004</v>
          </cell>
          <cell r="AY110">
            <v>2</v>
          </cell>
        </row>
        <row r="111">
          <cell r="A111">
            <v>110</v>
          </cell>
          <cell r="B111" t="str">
            <v>2001A00</v>
          </cell>
          <cell r="C111" t="str">
            <v>GVA_2011</v>
          </cell>
          <cell r="D111" t="str">
            <v>LV</v>
          </cell>
          <cell r="E111" t="str">
            <v>13-LV</v>
          </cell>
          <cell r="F111" t="str">
            <v>A_B</v>
          </cell>
          <cell r="G111">
            <v>207.8</v>
          </cell>
          <cell r="H111">
            <v>3</v>
          </cell>
          <cell r="I111">
            <v>71.7</v>
          </cell>
          <cell r="J111">
            <v>1</v>
          </cell>
          <cell r="K111">
            <v>98.8</v>
          </cell>
          <cell r="L111">
            <v>2</v>
          </cell>
          <cell r="N111">
            <v>110</v>
          </cell>
          <cell r="O111" t="str">
            <v>2001A00</v>
          </cell>
          <cell r="P111" t="str">
            <v>GVA_2011</v>
          </cell>
          <cell r="Q111" t="str">
            <v>LV</v>
          </cell>
          <cell r="R111" t="str">
            <v>13-LV</v>
          </cell>
          <cell r="S111" t="str">
            <v>C-F</v>
          </cell>
          <cell r="T111">
            <v>465.8</v>
          </cell>
          <cell r="U111">
            <v>3</v>
          </cell>
          <cell r="V111">
            <v>266.7</v>
          </cell>
          <cell r="W111">
            <v>1</v>
          </cell>
          <cell r="X111">
            <v>1204.0999999999999</v>
          </cell>
          <cell r="Y111">
            <v>2</v>
          </cell>
          <cell r="AA111">
            <v>110</v>
          </cell>
          <cell r="AB111" t="str">
            <v>2007A00</v>
          </cell>
          <cell r="AC111" t="str">
            <v>CY</v>
          </cell>
          <cell r="AD111" t="str">
            <v>12-CY</v>
          </cell>
          <cell r="AE111" t="str">
            <v>G-P</v>
          </cell>
          <cell r="AF111" t="str">
            <v>MIO_EUR</v>
          </cell>
          <cell r="AH111">
            <v>0</v>
          </cell>
          <cell r="AI111">
            <v>11180.1</v>
          </cell>
          <cell r="AJ111">
            <v>1</v>
          </cell>
          <cell r="AL111">
            <v>0</v>
          </cell>
          <cell r="AN111">
            <v>110</v>
          </cell>
          <cell r="AO111" t="str">
            <v>2001A00</v>
          </cell>
          <cell r="AP111" t="str">
            <v>GVA_2011</v>
          </cell>
          <cell r="AQ111" t="str">
            <v>LV</v>
          </cell>
          <cell r="AR111" t="str">
            <v>13-LV</v>
          </cell>
          <cell r="AS111" t="str">
            <v>TOTAL</v>
          </cell>
          <cell r="AT111">
            <v>1889.4</v>
          </cell>
          <cell r="AU111">
            <v>3</v>
          </cell>
          <cell r="AV111">
            <v>1055</v>
          </cell>
          <cell r="AW111">
            <v>1</v>
          </cell>
          <cell r="AX111">
            <v>5441.9</v>
          </cell>
          <cell r="AY111">
            <v>2</v>
          </cell>
        </row>
        <row r="112">
          <cell r="A112">
            <v>111</v>
          </cell>
          <cell r="B112" t="str">
            <v>2002A00</v>
          </cell>
          <cell r="C112" t="str">
            <v>GVA_2011</v>
          </cell>
          <cell r="D112" t="str">
            <v>LV</v>
          </cell>
          <cell r="E112" t="str">
            <v>13-LV</v>
          </cell>
          <cell r="F112" t="str">
            <v>A_B</v>
          </cell>
          <cell r="G112">
            <v>236.7</v>
          </cell>
          <cell r="H112">
            <v>3</v>
          </cell>
          <cell r="I112">
            <v>72.099999999999994</v>
          </cell>
          <cell r="J112">
            <v>1</v>
          </cell>
          <cell r="K112">
            <v>102.3</v>
          </cell>
          <cell r="L112">
            <v>2</v>
          </cell>
          <cell r="N112">
            <v>111</v>
          </cell>
          <cell r="O112" t="str">
            <v>2002A00</v>
          </cell>
          <cell r="P112" t="str">
            <v>GVA_2011</v>
          </cell>
          <cell r="Q112" t="str">
            <v>LV</v>
          </cell>
          <cell r="R112" t="str">
            <v>13-LV</v>
          </cell>
          <cell r="S112" t="str">
            <v>C-F</v>
          </cell>
          <cell r="T112">
            <v>509.7</v>
          </cell>
          <cell r="U112">
            <v>3</v>
          </cell>
          <cell r="V112">
            <v>250.3</v>
          </cell>
          <cell r="W112">
            <v>1</v>
          </cell>
          <cell r="X112">
            <v>1268.5</v>
          </cell>
          <cell r="Y112">
            <v>2</v>
          </cell>
          <cell r="AA112">
            <v>111</v>
          </cell>
          <cell r="AB112" t="str">
            <v>2008A00</v>
          </cell>
          <cell r="AC112" t="str">
            <v>CY</v>
          </cell>
          <cell r="AD112" t="str">
            <v>12-CY</v>
          </cell>
          <cell r="AE112" t="str">
            <v>G-P</v>
          </cell>
          <cell r="AF112" t="str">
            <v>MIO_EUR</v>
          </cell>
          <cell r="AH112">
            <v>0</v>
          </cell>
          <cell r="AI112">
            <v>12113.7</v>
          </cell>
          <cell r="AJ112">
            <v>1</v>
          </cell>
          <cell r="AL112">
            <v>0</v>
          </cell>
          <cell r="AN112">
            <v>111</v>
          </cell>
          <cell r="AO112" t="str">
            <v>2002A00</v>
          </cell>
          <cell r="AP112" t="str">
            <v>GVA_2011</v>
          </cell>
          <cell r="AQ112" t="str">
            <v>LV</v>
          </cell>
          <cell r="AR112" t="str">
            <v>13-LV</v>
          </cell>
          <cell r="AS112" t="str">
            <v>TOTAL</v>
          </cell>
          <cell r="AT112">
            <v>1871.6</v>
          </cell>
          <cell r="AU112">
            <v>3</v>
          </cell>
          <cell r="AV112">
            <v>1000.9</v>
          </cell>
          <cell r="AW112">
            <v>1</v>
          </cell>
          <cell r="AX112">
            <v>6052.8</v>
          </cell>
          <cell r="AY112">
            <v>2</v>
          </cell>
        </row>
        <row r="113">
          <cell r="A113">
            <v>112</v>
          </cell>
          <cell r="B113" t="str">
            <v>2003A00</v>
          </cell>
          <cell r="C113" t="str">
            <v>GVA_2011</v>
          </cell>
          <cell r="D113" t="str">
            <v>LV</v>
          </cell>
          <cell r="E113" t="str">
            <v>13-LV</v>
          </cell>
          <cell r="F113" t="str">
            <v>A_B</v>
          </cell>
          <cell r="G113">
            <v>223.2</v>
          </cell>
          <cell r="H113">
            <v>3</v>
          </cell>
          <cell r="I113">
            <v>80.3</v>
          </cell>
          <cell r="J113">
            <v>1</v>
          </cell>
          <cell r="K113">
            <v>65</v>
          </cell>
          <cell r="L113">
            <v>2</v>
          </cell>
          <cell r="N113">
            <v>112</v>
          </cell>
          <cell r="O113" t="str">
            <v>2003A00</v>
          </cell>
          <cell r="P113" t="str">
            <v>GVA_2011</v>
          </cell>
          <cell r="Q113" t="str">
            <v>LV</v>
          </cell>
          <cell r="R113" t="str">
            <v>13-LV</v>
          </cell>
          <cell r="S113" t="str">
            <v>C-F</v>
          </cell>
          <cell r="T113">
            <v>514.9</v>
          </cell>
          <cell r="U113">
            <v>3</v>
          </cell>
          <cell r="V113">
            <v>270.39999999999998</v>
          </cell>
          <cell r="W113">
            <v>1</v>
          </cell>
          <cell r="X113">
            <v>1206.0999999999999</v>
          </cell>
          <cell r="Y113">
            <v>2</v>
          </cell>
          <cell r="AA113">
            <v>112</v>
          </cell>
          <cell r="AB113" t="str">
            <v>2000A00</v>
          </cell>
          <cell r="AC113" t="str">
            <v>LV</v>
          </cell>
          <cell r="AD113" t="str">
            <v>13-LV</v>
          </cell>
          <cell r="AE113" t="str">
            <v>G-P</v>
          </cell>
          <cell r="AF113" t="str">
            <v>MIO_EUR</v>
          </cell>
          <cell r="AG113">
            <v>1065</v>
          </cell>
          <cell r="AH113">
            <v>3</v>
          </cell>
          <cell r="AI113">
            <v>642.1</v>
          </cell>
          <cell r="AJ113">
            <v>1</v>
          </cell>
          <cell r="AK113">
            <v>3749.6</v>
          </cell>
          <cell r="AL113">
            <v>2</v>
          </cell>
          <cell r="AN113">
            <v>112</v>
          </cell>
          <cell r="AO113" t="str">
            <v>2003A00</v>
          </cell>
          <cell r="AP113" t="str">
            <v>GVA_2011</v>
          </cell>
          <cell r="AQ113" t="str">
            <v>LV</v>
          </cell>
          <cell r="AR113" t="str">
            <v>13-LV</v>
          </cell>
          <cell r="AS113" t="str">
            <v>TOTAL</v>
          </cell>
          <cell r="AT113">
            <v>1947.8</v>
          </cell>
          <cell r="AU113">
            <v>3</v>
          </cell>
          <cell r="AV113">
            <v>1058.4000000000001</v>
          </cell>
          <cell r="AW113">
            <v>1</v>
          </cell>
          <cell r="AX113">
            <v>5909.8</v>
          </cell>
          <cell r="AY113">
            <v>2</v>
          </cell>
        </row>
        <row r="114">
          <cell r="A114">
            <v>113</v>
          </cell>
          <cell r="B114" t="str">
            <v>2004A00</v>
          </cell>
          <cell r="C114" t="str">
            <v>GVA_2011</v>
          </cell>
          <cell r="D114" t="str">
            <v>LV</v>
          </cell>
          <cell r="E114" t="str">
            <v>13-LV</v>
          </cell>
          <cell r="F114" t="str">
            <v>A_B</v>
          </cell>
          <cell r="G114">
            <v>270.5</v>
          </cell>
          <cell r="H114">
            <v>3</v>
          </cell>
          <cell r="I114">
            <v>82.3</v>
          </cell>
          <cell r="J114">
            <v>1</v>
          </cell>
          <cell r="K114">
            <v>89.9</v>
          </cell>
          <cell r="L114">
            <v>2</v>
          </cell>
          <cell r="N114">
            <v>113</v>
          </cell>
          <cell r="O114" t="str">
            <v>2004A00</v>
          </cell>
          <cell r="P114" t="str">
            <v>GVA_2011</v>
          </cell>
          <cell r="Q114" t="str">
            <v>LV</v>
          </cell>
          <cell r="R114" t="str">
            <v>13-LV</v>
          </cell>
          <cell r="S114" t="str">
            <v>C-F</v>
          </cell>
          <cell r="T114">
            <v>563.70000000000005</v>
          </cell>
          <cell r="U114">
            <v>3</v>
          </cell>
          <cell r="V114">
            <v>327.9</v>
          </cell>
          <cell r="W114">
            <v>1</v>
          </cell>
          <cell r="X114">
            <v>1337.7</v>
          </cell>
          <cell r="Y114">
            <v>2</v>
          </cell>
          <cell r="AA114">
            <v>113</v>
          </cell>
          <cell r="AB114" t="str">
            <v>2001A00</v>
          </cell>
          <cell r="AC114" t="str">
            <v>LV</v>
          </cell>
          <cell r="AD114" t="str">
            <v>13-LV</v>
          </cell>
          <cell r="AE114" t="str">
            <v>G-P</v>
          </cell>
          <cell r="AF114" t="str">
            <v>MIO_EUR</v>
          </cell>
          <cell r="AG114">
            <v>1215.8</v>
          </cell>
          <cell r="AH114">
            <v>3</v>
          </cell>
          <cell r="AI114">
            <v>716.6</v>
          </cell>
          <cell r="AJ114">
            <v>1</v>
          </cell>
          <cell r="AK114">
            <v>4139.1000000000004</v>
          </cell>
          <cell r="AL114">
            <v>2</v>
          </cell>
          <cell r="AN114">
            <v>113</v>
          </cell>
          <cell r="AO114" t="str">
            <v>2004A00</v>
          </cell>
          <cell r="AP114" t="str">
            <v>GVA_2011</v>
          </cell>
          <cell r="AQ114" t="str">
            <v>LV</v>
          </cell>
          <cell r="AR114" t="str">
            <v>13-LV</v>
          </cell>
          <cell r="AS114" t="str">
            <v>TOTAL</v>
          </cell>
          <cell r="AT114">
            <v>2021.5</v>
          </cell>
          <cell r="AU114">
            <v>3</v>
          </cell>
          <cell r="AV114">
            <v>1194.0999999999999</v>
          </cell>
          <cell r="AW114">
            <v>1</v>
          </cell>
          <cell r="AX114">
            <v>6796.5</v>
          </cell>
          <cell r="AY114">
            <v>2</v>
          </cell>
        </row>
        <row r="115">
          <cell r="A115">
            <v>114</v>
          </cell>
          <cell r="B115" t="str">
            <v>2005A00</v>
          </cell>
          <cell r="C115" t="str">
            <v>GVA_2011</v>
          </cell>
          <cell r="D115" t="str">
            <v>LV</v>
          </cell>
          <cell r="E115" t="str">
            <v>13-LV</v>
          </cell>
          <cell r="F115" t="str">
            <v>A_B</v>
          </cell>
          <cell r="G115">
            <v>269.2</v>
          </cell>
          <cell r="H115">
            <v>3</v>
          </cell>
          <cell r="I115">
            <v>84.3</v>
          </cell>
          <cell r="J115">
            <v>1</v>
          </cell>
          <cell r="K115">
            <v>103.9</v>
          </cell>
          <cell r="L115">
            <v>2</v>
          </cell>
          <cell r="N115">
            <v>114</v>
          </cell>
          <cell r="O115" t="str">
            <v>2005A00</v>
          </cell>
          <cell r="P115" t="str">
            <v>GVA_2011</v>
          </cell>
          <cell r="Q115" t="str">
            <v>LV</v>
          </cell>
          <cell r="R115" t="str">
            <v>13-LV</v>
          </cell>
          <cell r="S115" t="str">
            <v>C-F</v>
          </cell>
          <cell r="T115">
            <v>633.6</v>
          </cell>
          <cell r="U115">
            <v>3</v>
          </cell>
          <cell r="V115">
            <v>304.60000000000002</v>
          </cell>
          <cell r="W115">
            <v>1</v>
          </cell>
          <cell r="X115">
            <v>1550.2</v>
          </cell>
          <cell r="Y115">
            <v>2</v>
          </cell>
          <cell r="AA115">
            <v>114</v>
          </cell>
          <cell r="AB115" t="str">
            <v>2002A00</v>
          </cell>
          <cell r="AC115" t="str">
            <v>LV</v>
          </cell>
          <cell r="AD115" t="str">
            <v>13-LV</v>
          </cell>
          <cell r="AE115" t="str">
            <v>G-P</v>
          </cell>
          <cell r="AF115" t="str">
            <v>MIO_EUR</v>
          </cell>
          <cell r="AG115">
            <v>1125.0999999999999</v>
          </cell>
          <cell r="AH115">
            <v>3</v>
          </cell>
          <cell r="AI115">
            <v>678.6</v>
          </cell>
          <cell r="AJ115">
            <v>1</v>
          </cell>
          <cell r="AK115">
            <v>4682.1000000000004</v>
          </cell>
          <cell r="AL115">
            <v>2</v>
          </cell>
          <cell r="AN115">
            <v>114</v>
          </cell>
          <cell r="AO115" t="str">
            <v>2005A00</v>
          </cell>
          <cell r="AP115" t="str">
            <v>GVA_2011</v>
          </cell>
          <cell r="AQ115" t="str">
            <v>LV</v>
          </cell>
          <cell r="AR115" t="str">
            <v>13-LV</v>
          </cell>
          <cell r="AS115" t="str">
            <v>TOTAL</v>
          </cell>
          <cell r="AT115">
            <v>2399.8000000000002</v>
          </cell>
          <cell r="AU115">
            <v>3</v>
          </cell>
          <cell r="AV115">
            <v>1228.8</v>
          </cell>
          <cell r="AW115">
            <v>1</v>
          </cell>
          <cell r="AX115">
            <v>7892.5</v>
          </cell>
          <cell r="AY115">
            <v>2</v>
          </cell>
        </row>
        <row r="116">
          <cell r="A116">
            <v>115</v>
          </cell>
          <cell r="B116" t="str">
            <v>2006A00</v>
          </cell>
          <cell r="C116" t="str">
            <v>GVA_2011</v>
          </cell>
          <cell r="D116" t="str">
            <v>LV</v>
          </cell>
          <cell r="E116" t="str">
            <v>13-LV</v>
          </cell>
          <cell r="F116" t="str">
            <v>A_B</v>
          </cell>
          <cell r="G116">
            <v>291</v>
          </cell>
          <cell r="H116">
            <v>3</v>
          </cell>
          <cell r="I116">
            <v>91.7</v>
          </cell>
          <cell r="J116">
            <v>1</v>
          </cell>
          <cell r="K116">
            <v>112.8</v>
          </cell>
          <cell r="L116">
            <v>2</v>
          </cell>
          <cell r="N116">
            <v>115</v>
          </cell>
          <cell r="O116" t="str">
            <v>2006A00</v>
          </cell>
          <cell r="P116" t="str">
            <v>GVA_2011</v>
          </cell>
          <cell r="Q116" t="str">
            <v>LV</v>
          </cell>
          <cell r="R116" t="str">
            <v>13-LV</v>
          </cell>
          <cell r="S116" t="str">
            <v>C-F</v>
          </cell>
          <cell r="T116">
            <v>743.3</v>
          </cell>
          <cell r="U116">
            <v>3</v>
          </cell>
          <cell r="V116">
            <v>394.8</v>
          </cell>
          <cell r="W116">
            <v>1</v>
          </cell>
          <cell r="X116">
            <v>1956.7</v>
          </cell>
          <cell r="Y116">
            <v>2</v>
          </cell>
          <cell r="AA116">
            <v>115</v>
          </cell>
          <cell r="AB116" t="str">
            <v>2003A00</v>
          </cell>
          <cell r="AC116" t="str">
            <v>LV</v>
          </cell>
          <cell r="AD116" t="str">
            <v>13-LV</v>
          </cell>
          <cell r="AE116" t="str">
            <v>G-P</v>
          </cell>
          <cell r="AF116" t="str">
            <v>MIO_EUR</v>
          </cell>
          <cell r="AG116">
            <v>1209.7</v>
          </cell>
          <cell r="AH116">
            <v>3</v>
          </cell>
          <cell r="AI116">
            <v>707.7</v>
          </cell>
          <cell r="AJ116">
            <v>1</v>
          </cell>
          <cell r="AK116">
            <v>4638.6000000000004</v>
          </cell>
          <cell r="AL116">
            <v>2</v>
          </cell>
          <cell r="AN116">
            <v>115</v>
          </cell>
          <cell r="AO116" t="str">
            <v>2006A00</v>
          </cell>
          <cell r="AP116" t="str">
            <v>GVA_2011</v>
          </cell>
          <cell r="AQ116" t="str">
            <v>LV</v>
          </cell>
          <cell r="AR116" t="str">
            <v>13-LV</v>
          </cell>
          <cell r="AS116" t="str">
            <v>TOTAL</v>
          </cell>
          <cell r="AT116">
            <v>3021.2</v>
          </cell>
          <cell r="AU116">
            <v>3</v>
          </cell>
          <cell r="AV116">
            <v>1456.3</v>
          </cell>
          <cell r="AW116">
            <v>1</v>
          </cell>
          <cell r="AX116">
            <v>9636.1</v>
          </cell>
          <cell r="AY116">
            <v>2</v>
          </cell>
        </row>
        <row r="117">
          <cell r="A117">
            <v>116</v>
          </cell>
          <cell r="B117" t="str">
            <v>2007A00</v>
          </cell>
          <cell r="C117" t="str">
            <v>GVA_2011</v>
          </cell>
          <cell r="D117" t="str">
            <v>LV</v>
          </cell>
          <cell r="E117" t="str">
            <v>13-LV</v>
          </cell>
          <cell r="F117" t="str">
            <v>A_B</v>
          </cell>
          <cell r="G117">
            <v>393.5</v>
          </cell>
          <cell r="H117">
            <v>3</v>
          </cell>
          <cell r="I117">
            <v>124.5</v>
          </cell>
          <cell r="J117">
            <v>1</v>
          </cell>
          <cell r="K117">
            <v>149.9</v>
          </cell>
          <cell r="L117">
            <v>2</v>
          </cell>
          <cell r="N117">
            <v>116</v>
          </cell>
          <cell r="O117" t="str">
            <v>2007A00</v>
          </cell>
          <cell r="P117" t="str">
            <v>GVA_2011</v>
          </cell>
          <cell r="Q117" t="str">
            <v>LV</v>
          </cell>
          <cell r="R117" t="str">
            <v>13-LV</v>
          </cell>
          <cell r="S117" t="str">
            <v>C-F</v>
          </cell>
          <cell r="T117">
            <v>1062.5999999999999</v>
          </cell>
          <cell r="U117">
            <v>3</v>
          </cell>
          <cell r="V117">
            <v>573.29999999999995</v>
          </cell>
          <cell r="W117">
            <v>1</v>
          </cell>
          <cell r="X117">
            <v>2701.8</v>
          </cell>
          <cell r="Y117">
            <v>2</v>
          </cell>
          <cell r="AA117">
            <v>116</v>
          </cell>
          <cell r="AB117" t="str">
            <v>2004A00</v>
          </cell>
          <cell r="AC117" t="str">
            <v>LV</v>
          </cell>
          <cell r="AD117" t="str">
            <v>13-LV</v>
          </cell>
          <cell r="AE117" t="str">
            <v>G-P</v>
          </cell>
          <cell r="AF117" t="str">
            <v>MIO_EUR</v>
          </cell>
          <cell r="AG117">
            <v>1187.3</v>
          </cell>
          <cell r="AH117">
            <v>3</v>
          </cell>
          <cell r="AI117">
            <v>783.9</v>
          </cell>
          <cell r="AJ117">
            <v>1</v>
          </cell>
          <cell r="AK117">
            <v>5369</v>
          </cell>
          <cell r="AL117">
            <v>2</v>
          </cell>
          <cell r="AN117">
            <v>116</v>
          </cell>
          <cell r="AO117" t="str">
            <v>2007A00</v>
          </cell>
          <cell r="AP117" t="str">
            <v>GVA_2011</v>
          </cell>
          <cell r="AQ117" t="str">
            <v>LV</v>
          </cell>
          <cell r="AR117" t="str">
            <v>13-LV</v>
          </cell>
          <cell r="AS117" t="str">
            <v>TOTAL</v>
          </cell>
          <cell r="AT117">
            <v>4278.8</v>
          </cell>
          <cell r="AU117">
            <v>3</v>
          </cell>
          <cell r="AV117">
            <v>1915.5</v>
          </cell>
          <cell r="AW117">
            <v>1</v>
          </cell>
          <cell r="AX117">
            <v>12437.7</v>
          </cell>
          <cell r="AY117">
            <v>2</v>
          </cell>
        </row>
        <row r="118">
          <cell r="A118">
            <v>117</v>
          </cell>
          <cell r="B118" t="str">
            <v>2008A00</v>
          </cell>
          <cell r="C118" t="str">
            <v>GVA_2011</v>
          </cell>
          <cell r="D118" t="str">
            <v>LV</v>
          </cell>
          <cell r="E118" t="str">
            <v>13-LV</v>
          </cell>
          <cell r="F118" t="str">
            <v>A_B</v>
          </cell>
          <cell r="G118">
            <v>337.2</v>
          </cell>
          <cell r="H118">
            <v>3</v>
          </cell>
          <cell r="I118">
            <v>124</v>
          </cell>
          <cell r="J118">
            <v>1</v>
          </cell>
          <cell r="K118">
            <v>168.3</v>
          </cell>
          <cell r="L118">
            <v>2</v>
          </cell>
          <cell r="N118">
            <v>117</v>
          </cell>
          <cell r="O118" t="str">
            <v>2008A00</v>
          </cell>
          <cell r="P118" t="str">
            <v>GVA_2011</v>
          </cell>
          <cell r="Q118" t="str">
            <v>LV</v>
          </cell>
          <cell r="R118" t="str">
            <v>13-LV</v>
          </cell>
          <cell r="S118" t="str">
            <v>C-F</v>
          </cell>
          <cell r="T118">
            <v>1163.5</v>
          </cell>
          <cell r="U118">
            <v>3</v>
          </cell>
          <cell r="V118">
            <v>609.29999999999995</v>
          </cell>
          <cell r="W118">
            <v>1</v>
          </cell>
          <cell r="X118">
            <v>2988.8</v>
          </cell>
          <cell r="Y118">
            <v>2</v>
          </cell>
          <cell r="AA118">
            <v>117</v>
          </cell>
          <cell r="AB118" t="str">
            <v>2005A00</v>
          </cell>
          <cell r="AC118" t="str">
            <v>LV</v>
          </cell>
          <cell r="AD118" t="str">
            <v>13-LV</v>
          </cell>
          <cell r="AE118" t="str">
            <v>G-P</v>
          </cell>
          <cell r="AF118" t="str">
            <v>MIO_EUR</v>
          </cell>
          <cell r="AG118">
            <v>1497.3</v>
          </cell>
          <cell r="AH118">
            <v>3</v>
          </cell>
          <cell r="AI118">
            <v>839.9</v>
          </cell>
          <cell r="AJ118">
            <v>1</v>
          </cell>
          <cell r="AK118">
            <v>6238.3</v>
          </cell>
          <cell r="AL118">
            <v>2</v>
          </cell>
          <cell r="AN118">
            <v>117</v>
          </cell>
          <cell r="AO118" t="str">
            <v>2008A00</v>
          </cell>
          <cell r="AP118" t="str">
            <v>GVA_2011</v>
          </cell>
          <cell r="AQ118" t="str">
            <v>LV</v>
          </cell>
          <cell r="AR118" t="str">
            <v>13-LV</v>
          </cell>
          <cell r="AS118" t="str">
            <v>TOTAL</v>
          </cell>
          <cell r="AT118">
            <v>4674.1000000000004</v>
          </cell>
          <cell r="AU118">
            <v>3</v>
          </cell>
          <cell r="AV118">
            <v>2154.9</v>
          </cell>
          <cell r="AW118">
            <v>1</v>
          </cell>
          <cell r="AX118">
            <v>13792.8</v>
          </cell>
          <cell r="AY118">
            <v>2</v>
          </cell>
        </row>
        <row r="119">
          <cell r="A119">
            <v>118</v>
          </cell>
          <cell r="B119" t="str">
            <v>2000A00</v>
          </cell>
          <cell r="C119" t="str">
            <v>GVA_2011</v>
          </cell>
          <cell r="D119" t="str">
            <v>LT</v>
          </cell>
          <cell r="E119" t="str">
            <v>14-LT</v>
          </cell>
          <cell r="F119" t="str">
            <v>A_B</v>
          </cell>
          <cell r="G119">
            <v>435.5</v>
          </cell>
          <cell r="H119">
            <v>7</v>
          </cell>
          <cell r="I119">
            <v>170.8</v>
          </cell>
          <cell r="J119">
            <v>2</v>
          </cell>
          <cell r="K119">
            <v>91.6</v>
          </cell>
          <cell r="L119">
            <v>1</v>
          </cell>
          <cell r="N119">
            <v>118</v>
          </cell>
          <cell r="O119" t="str">
            <v>2000A00</v>
          </cell>
          <cell r="P119" t="str">
            <v>GVA_2011</v>
          </cell>
          <cell r="Q119" t="str">
            <v>LT</v>
          </cell>
          <cell r="R119" t="str">
            <v>14-LT</v>
          </cell>
          <cell r="S119" t="str">
            <v>C-F</v>
          </cell>
          <cell r="T119">
            <v>1277.5999999999999</v>
          </cell>
          <cell r="U119">
            <v>7</v>
          </cell>
          <cell r="V119">
            <v>1035.0999999999999</v>
          </cell>
          <cell r="W119">
            <v>2</v>
          </cell>
          <cell r="X119">
            <v>959.4</v>
          </cell>
          <cell r="Y119">
            <v>1</v>
          </cell>
          <cell r="AA119">
            <v>118</v>
          </cell>
          <cell r="AB119" t="str">
            <v>2006A00</v>
          </cell>
          <cell r="AC119" t="str">
            <v>LV</v>
          </cell>
          <cell r="AD119" t="str">
            <v>13-LV</v>
          </cell>
          <cell r="AE119" t="str">
            <v>G-P</v>
          </cell>
          <cell r="AF119" t="str">
            <v>MIO_EUR</v>
          </cell>
          <cell r="AG119">
            <v>1986.9</v>
          </cell>
          <cell r="AH119">
            <v>3</v>
          </cell>
          <cell r="AI119">
            <v>969.7</v>
          </cell>
          <cell r="AJ119">
            <v>1</v>
          </cell>
          <cell r="AK119">
            <v>7566.8</v>
          </cell>
          <cell r="AL119">
            <v>2</v>
          </cell>
          <cell r="AN119">
            <v>118</v>
          </cell>
          <cell r="AO119" t="str">
            <v>2000A00</v>
          </cell>
          <cell r="AP119" t="str">
            <v>GVA_2011</v>
          </cell>
          <cell r="AQ119" t="str">
            <v>LT</v>
          </cell>
          <cell r="AR119" t="str">
            <v>14-LT</v>
          </cell>
          <cell r="AS119" t="str">
            <v>TOTAL</v>
          </cell>
          <cell r="AT119">
            <v>3857.7</v>
          </cell>
          <cell r="AU119">
            <v>7</v>
          </cell>
          <cell r="AV119">
            <v>3457.9</v>
          </cell>
          <cell r="AW119">
            <v>2</v>
          </cell>
          <cell r="AX119">
            <v>3672</v>
          </cell>
          <cell r="AY119">
            <v>1</v>
          </cell>
        </row>
        <row r="120">
          <cell r="A120">
            <v>119</v>
          </cell>
          <cell r="B120" t="str">
            <v>2001A00</v>
          </cell>
          <cell r="C120" t="str">
            <v>GVA_2011</v>
          </cell>
          <cell r="D120" t="str">
            <v>LT</v>
          </cell>
          <cell r="E120" t="str">
            <v>14-LT</v>
          </cell>
          <cell r="F120" t="str">
            <v>A_B</v>
          </cell>
          <cell r="G120">
            <v>417.3</v>
          </cell>
          <cell r="H120">
            <v>7</v>
          </cell>
          <cell r="I120">
            <v>162.30000000000001</v>
          </cell>
          <cell r="J120">
            <v>2</v>
          </cell>
          <cell r="K120">
            <v>88.4</v>
          </cell>
          <cell r="L120">
            <v>1</v>
          </cell>
          <cell r="N120">
            <v>119</v>
          </cell>
          <cell r="O120" t="str">
            <v>2001A00</v>
          </cell>
          <cell r="P120" t="str">
            <v>GVA_2011</v>
          </cell>
          <cell r="Q120" t="str">
            <v>LT</v>
          </cell>
          <cell r="R120" t="str">
            <v>14-LT</v>
          </cell>
          <cell r="S120" t="str">
            <v>C-F</v>
          </cell>
          <cell r="T120">
            <v>1432</v>
          </cell>
          <cell r="U120">
            <v>7</v>
          </cell>
          <cell r="V120">
            <v>1187.4000000000001</v>
          </cell>
          <cell r="W120">
            <v>2</v>
          </cell>
          <cell r="X120">
            <v>1082.3</v>
          </cell>
          <cell r="Y120">
            <v>1</v>
          </cell>
          <cell r="AA120">
            <v>119</v>
          </cell>
          <cell r="AB120" t="str">
            <v>2007A00</v>
          </cell>
          <cell r="AC120" t="str">
            <v>LV</v>
          </cell>
          <cell r="AD120" t="str">
            <v>13-LV</v>
          </cell>
          <cell r="AE120" t="str">
            <v>G-P</v>
          </cell>
          <cell r="AF120" t="str">
            <v>MIO_EUR</v>
          </cell>
          <cell r="AG120">
            <v>2822.7</v>
          </cell>
          <cell r="AH120">
            <v>3</v>
          </cell>
          <cell r="AI120">
            <v>1217.7</v>
          </cell>
          <cell r="AJ120">
            <v>1</v>
          </cell>
          <cell r="AK120">
            <v>9586</v>
          </cell>
          <cell r="AL120">
            <v>2</v>
          </cell>
          <cell r="AN120">
            <v>119</v>
          </cell>
          <cell r="AO120" t="str">
            <v>2001A00</v>
          </cell>
          <cell r="AP120" t="str">
            <v>GVA_2011</v>
          </cell>
          <cell r="AQ120" t="str">
            <v>LT</v>
          </cell>
          <cell r="AR120" t="str">
            <v>14-LT</v>
          </cell>
          <cell r="AS120" t="str">
            <v>TOTAL</v>
          </cell>
          <cell r="AT120">
            <v>4132.3999999999996</v>
          </cell>
          <cell r="AU120">
            <v>7</v>
          </cell>
          <cell r="AV120">
            <v>3804.7</v>
          </cell>
          <cell r="AW120">
            <v>2</v>
          </cell>
          <cell r="AX120">
            <v>4136.3</v>
          </cell>
          <cell r="AY120">
            <v>1</v>
          </cell>
        </row>
        <row r="121">
          <cell r="A121">
            <v>120</v>
          </cell>
          <cell r="B121" t="str">
            <v>2002A00</v>
          </cell>
          <cell r="C121" t="str">
            <v>GVA_2011</v>
          </cell>
          <cell r="D121" t="str">
            <v>LT</v>
          </cell>
          <cell r="E121" t="str">
            <v>14-LT</v>
          </cell>
          <cell r="F121" t="str">
            <v>A_B</v>
          </cell>
          <cell r="G121">
            <v>452.9</v>
          </cell>
          <cell r="H121">
            <v>7</v>
          </cell>
          <cell r="I121">
            <v>186.3</v>
          </cell>
          <cell r="J121">
            <v>2</v>
          </cell>
          <cell r="K121">
            <v>86.5</v>
          </cell>
          <cell r="L121">
            <v>1</v>
          </cell>
          <cell r="N121">
            <v>120</v>
          </cell>
          <cell r="O121" t="str">
            <v>2002A00</v>
          </cell>
          <cell r="P121" t="str">
            <v>GVA_2011</v>
          </cell>
          <cell r="Q121" t="str">
            <v>LT</v>
          </cell>
          <cell r="R121" t="str">
            <v>14-LT</v>
          </cell>
          <cell r="S121" t="str">
            <v>C-F</v>
          </cell>
          <cell r="T121">
            <v>1546.3</v>
          </cell>
          <cell r="U121">
            <v>7</v>
          </cell>
          <cell r="V121">
            <v>1251.0999999999999</v>
          </cell>
          <cell r="W121">
            <v>2</v>
          </cell>
          <cell r="X121">
            <v>1171.3</v>
          </cell>
          <cell r="Y121">
            <v>1</v>
          </cell>
          <cell r="AA121">
            <v>120</v>
          </cell>
          <cell r="AB121" t="str">
            <v>2008A00</v>
          </cell>
          <cell r="AC121" t="str">
            <v>LV</v>
          </cell>
          <cell r="AD121" t="str">
            <v>13-LV</v>
          </cell>
          <cell r="AE121" t="str">
            <v>G-P</v>
          </cell>
          <cell r="AF121" t="str">
            <v>MIO_EUR</v>
          </cell>
          <cell r="AG121">
            <v>3173.4</v>
          </cell>
          <cell r="AH121">
            <v>3</v>
          </cell>
          <cell r="AI121">
            <v>1421.6</v>
          </cell>
          <cell r="AJ121">
            <v>1</v>
          </cell>
          <cell r="AK121">
            <v>10635.8</v>
          </cell>
          <cell r="AL121">
            <v>2</v>
          </cell>
          <cell r="AN121">
            <v>120</v>
          </cell>
          <cell r="AO121" t="str">
            <v>2002A00</v>
          </cell>
          <cell r="AP121" t="str">
            <v>GVA_2011</v>
          </cell>
          <cell r="AQ121" t="str">
            <v>LT</v>
          </cell>
          <cell r="AR121" t="str">
            <v>14-LT</v>
          </cell>
          <cell r="AS121" t="str">
            <v>TOTAL</v>
          </cell>
          <cell r="AT121">
            <v>4456.2</v>
          </cell>
          <cell r="AU121">
            <v>7</v>
          </cell>
          <cell r="AV121">
            <v>4109.1000000000004</v>
          </cell>
          <cell r="AW121">
            <v>2</v>
          </cell>
          <cell r="AX121">
            <v>4811.3999999999996</v>
          </cell>
          <cell r="AY121">
            <v>1</v>
          </cell>
        </row>
        <row r="122">
          <cell r="A122">
            <v>121</v>
          </cell>
          <cell r="B122" t="str">
            <v>2003A00</v>
          </cell>
          <cell r="C122" t="str">
            <v>GVA_2011</v>
          </cell>
          <cell r="D122" t="str">
            <v>LT</v>
          </cell>
          <cell r="E122" t="str">
            <v>14-LT</v>
          </cell>
          <cell r="F122" t="str">
            <v>A_B</v>
          </cell>
          <cell r="G122">
            <v>459.5</v>
          </cell>
          <cell r="H122">
            <v>7</v>
          </cell>
          <cell r="I122">
            <v>183.8</v>
          </cell>
          <cell r="J122">
            <v>2</v>
          </cell>
          <cell r="K122">
            <v>94.6</v>
          </cell>
          <cell r="L122">
            <v>1</v>
          </cell>
          <cell r="N122">
            <v>121</v>
          </cell>
          <cell r="O122" t="str">
            <v>2003A00</v>
          </cell>
          <cell r="P122" t="str">
            <v>GVA_2011</v>
          </cell>
          <cell r="Q122" t="str">
            <v>LT</v>
          </cell>
          <cell r="R122" t="str">
            <v>14-LT</v>
          </cell>
          <cell r="S122" t="str">
            <v>C-F</v>
          </cell>
          <cell r="T122">
            <v>1807.7</v>
          </cell>
          <cell r="U122">
            <v>7</v>
          </cell>
          <cell r="V122">
            <v>1467.4</v>
          </cell>
          <cell r="W122">
            <v>2</v>
          </cell>
          <cell r="X122">
            <v>1386.4</v>
          </cell>
          <cell r="Y122">
            <v>1</v>
          </cell>
          <cell r="AA122">
            <v>121</v>
          </cell>
          <cell r="AB122" t="str">
            <v>2000A00</v>
          </cell>
          <cell r="AC122" t="str">
            <v>LT</v>
          </cell>
          <cell r="AD122" t="str">
            <v>14-LT</v>
          </cell>
          <cell r="AE122" t="str">
            <v>G-P</v>
          </cell>
          <cell r="AF122" t="str">
            <v>MIO_EUR</v>
          </cell>
          <cell r="AG122">
            <v>2144.6999999999998</v>
          </cell>
          <cell r="AH122">
            <v>7</v>
          </cell>
          <cell r="AI122">
            <v>2252</v>
          </cell>
          <cell r="AJ122">
            <v>2</v>
          </cell>
          <cell r="AK122">
            <v>2621.1</v>
          </cell>
          <cell r="AL122">
            <v>1</v>
          </cell>
          <cell r="AN122">
            <v>121</v>
          </cell>
          <cell r="AO122" t="str">
            <v>2003A00</v>
          </cell>
          <cell r="AP122" t="str">
            <v>GVA_2011</v>
          </cell>
          <cell r="AQ122" t="str">
            <v>LT</v>
          </cell>
          <cell r="AR122" t="str">
            <v>14-LT</v>
          </cell>
          <cell r="AS122" t="str">
            <v>TOTAL</v>
          </cell>
          <cell r="AT122">
            <v>4881.2</v>
          </cell>
          <cell r="AU122">
            <v>7</v>
          </cell>
          <cell r="AV122">
            <v>4559.1000000000004</v>
          </cell>
          <cell r="AW122">
            <v>2</v>
          </cell>
          <cell r="AX122">
            <v>5325.4</v>
          </cell>
          <cell r="AY122">
            <v>1</v>
          </cell>
        </row>
        <row r="123">
          <cell r="A123">
            <v>122</v>
          </cell>
          <cell r="B123" t="str">
            <v>2004A00</v>
          </cell>
          <cell r="C123" t="str">
            <v>GVA_2011</v>
          </cell>
          <cell r="D123" t="str">
            <v>LT</v>
          </cell>
          <cell r="E123" t="str">
            <v>14-LT</v>
          </cell>
          <cell r="F123" t="str">
            <v>A_B</v>
          </cell>
          <cell r="G123">
            <v>459.7</v>
          </cell>
          <cell r="H123">
            <v>7</v>
          </cell>
          <cell r="I123">
            <v>195.3</v>
          </cell>
          <cell r="J123">
            <v>2</v>
          </cell>
          <cell r="K123">
            <v>109.8</v>
          </cell>
          <cell r="L123">
            <v>1</v>
          </cell>
          <cell r="N123">
            <v>122</v>
          </cell>
          <cell r="O123" t="str">
            <v>2004A00</v>
          </cell>
          <cell r="P123" t="str">
            <v>GVA_2011</v>
          </cell>
          <cell r="Q123" t="str">
            <v>LT</v>
          </cell>
          <cell r="R123" t="str">
            <v>14-LT</v>
          </cell>
          <cell r="S123" t="str">
            <v>C-F</v>
          </cell>
          <cell r="T123">
            <v>2141.4</v>
          </cell>
          <cell r="U123">
            <v>7</v>
          </cell>
          <cell r="V123">
            <v>1683.3</v>
          </cell>
          <cell r="W123">
            <v>2</v>
          </cell>
          <cell r="X123">
            <v>1602.7</v>
          </cell>
          <cell r="Y123">
            <v>1</v>
          </cell>
          <cell r="AA123">
            <v>122</v>
          </cell>
          <cell r="AB123" t="str">
            <v>2001A00</v>
          </cell>
          <cell r="AC123" t="str">
            <v>LT</v>
          </cell>
          <cell r="AD123" t="str">
            <v>14-LT</v>
          </cell>
          <cell r="AE123" t="str">
            <v>G-P</v>
          </cell>
          <cell r="AF123" t="str">
            <v>MIO_EUR</v>
          </cell>
          <cell r="AG123">
            <v>2283.1999999999998</v>
          </cell>
          <cell r="AH123">
            <v>7</v>
          </cell>
          <cell r="AI123">
            <v>2454.9</v>
          </cell>
          <cell r="AJ123">
            <v>2</v>
          </cell>
          <cell r="AK123">
            <v>2965.6</v>
          </cell>
          <cell r="AL123">
            <v>1</v>
          </cell>
          <cell r="AN123">
            <v>122</v>
          </cell>
          <cell r="AO123" t="str">
            <v>2004A00</v>
          </cell>
          <cell r="AP123" t="str">
            <v>GVA_2011</v>
          </cell>
          <cell r="AQ123" t="str">
            <v>LT</v>
          </cell>
          <cell r="AR123" t="str">
            <v>14-LT</v>
          </cell>
          <cell r="AS123" t="str">
            <v>TOTAL</v>
          </cell>
          <cell r="AT123">
            <v>5468.5</v>
          </cell>
          <cell r="AU123">
            <v>7</v>
          </cell>
          <cell r="AV123">
            <v>4997.3999999999996</v>
          </cell>
          <cell r="AW123">
            <v>2</v>
          </cell>
          <cell r="AX123">
            <v>5950</v>
          </cell>
          <cell r="AY123">
            <v>1</v>
          </cell>
        </row>
        <row r="124">
          <cell r="A124">
            <v>123</v>
          </cell>
          <cell r="B124" t="str">
            <v>2005A00</v>
          </cell>
          <cell r="C124" t="str">
            <v>GVA_2011</v>
          </cell>
          <cell r="D124" t="str">
            <v>LT</v>
          </cell>
          <cell r="E124" t="str">
            <v>14-LT</v>
          </cell>
          <cell r="F124" t="str">
            <v>A_B</v>
          </cell>
          <cell r="G124">
            <v>561.70000000000005</v>
          </cell>
          <cell r="H124">
            <v>7</v>
          </cell>
          <cell r="I124">
            <v>236.8</v>
          </cell>
          <cell r="J124">
            <v>2</v>
          </cell>
          <cell r="K124">
            <v>110.3</v>
          </cell>
          <cell r="L124">
            <v>1</v>
          </cell>
          <cell r="N124">
            <v>123</v>
          </cell>
          <cell r="O124" t="str">
            <v>2005A00</v>
          </cell>
          <cell r="P124" t="str">
            <v>GVA_2011</v>
          </cell>
          <cell r="Q124" t="str">
            <v>LT</v>
          </cell>
          <cell r="R124" t="str">
            <v>14-LT</v>
          </cell>
          <cell r="S124" t="str">
            <v>C-F</v>
          </cell>
          <cell r="T124">
            <v>2355.3000000000002</v>
          </cell>
          <cell r="U124">
            <v>7</v>
          </cell>
          <cell r="V124">
            <v>1975.5</v>
          </cell>
          <cell r="W124">
            <v>2</v>
          </cell>
          <cell r="X124">
            <v>1870</v>
          </cell>
          <cell r="Y124">
            <v>1</v>
          </cell>
          <cell r="AA124">
            <v>123</v>
          </cell>
          <cell r="AB124" t="str">
            <v>2002A00</v>
          </cell>
          <cell r="AC124" t="str">
            <v>LT</v>
          </cell>
          <cell r="AD124" t="str">
            <v>14-LT</v>
          </cell>
          <cell r="AE124" t="str">
            <v>G-P</v>
          </cell>
          <cell r="AF124" t="str">
            <v>MIO_EUR</v>
          </cell>
          <cell r="AG124">
            <v>2457.1</v>
          </cell>
          <cell r="AH124">
            <v>7</v>
          </cell>
          <cell r="AI124">
            <v>2671.6</v>
          </cell>
          <cell r="AJ124">
            <v>2</v>
          </cell>
          <cell r="AK124">
            <v>3553.6</v>
          </cell>
          <cell r="AL124">
            <v>1</v>
          </cell>
          <cell r="AN124">
            <v>123</v>
          </cell>
          <cell r="AO124" t="str">
            <v>2005A00</v>
          </cell>
          <cell r="AP124" t="str">
            <v>GVA_2011</v>
          </cell>
          <cell r="AQ124" t="str">
            <v>LT</v>
          </cell>
          <cell r="AR124" t="str">
            <v>14-LT</v>
          </cell>
          <cell r="AS124" t="str">
            <v>TOTAL</v>
          </cell>
          <cell r="AT124">
            <v>6074</v>
          </cell>
          <cell r="AU124">
            <v>7</v>
          </cell>
          <cell r="AV124">
            <v>5839</v>
          </cell>
          <cell r="AW124">
            <v>2</v>
          </cell>
          <cell r="AX124">
            <v>6959.6</v>
          </cell>
          <cell r="AY124">
            <v>1</v>
          </cell>
        </row>
        <row r="125">
          <cell r="A125">
            <v>124</v>
          </cell>
          <cell r="B125" t="str">
            <v>2006A00</v>
          </cell>
          <cell r="C125" t="str">
            <v>GVA_2011</v>
          </cell>
          <cell r="D125" t="str">
            <v>LT</v>
          </cell>
          <cell r="E125" t="str">
            <v>14-LT</v>
          </cell>
          <cell r="F125" t="str">
            <v>A_B</v>
          </cell>
          <cell r="G125">
            <v>540</v>
          </cell>
          <cell r="H125">
            <v>7</v>
          </cell>
          <cell r="I125">
            <v>265.5</v>
          </cell>
          <cell r="J125">
            <v>2</v>
          </cell>
          <cell r="K125">
            <v>124.6</v>
          </cell>
          <cell r="L125">
            <v>1</v>
          </cell>
          <cell r="N125">
            <v>124</v>
          </cell>
          <cell r="O125" t="str">
            <v>2006A00</v>
          </cell>
          <cell r="P125" t="str">
            <v>GVA_2011</v>
          </cell>
          <cell r="Q125" t="str">
            <v>LT</v>
          </cell>
          <cell r="R125" t="str">
            <v>14-LT</v>
          </cell>
          <cell r="S125" t="str">
            <v>C-F</v>
          </cell>
          <cell r="T125">
            <v>2573.3000000000002</v>
          </cell>
          <cell r="U125">
            <v>7</v>
          </cell>
          <cell r="V125">
            <v>2280.6999999999998</v>
          </cell>
          <cell r="W125">
            <v>2</v>
          </cell>
          <cell r="X125">
            <v>2253.1</v>
          </cell>
          <cell r="Y125">
            <v>1</v>
          </cell>
          <cell r="AA125">
            <v>124</v>
          </cell>
          <cell r="AB125" t="str">
            <v>2003A00</v>
          </cell>
          <cell r="AC125" t="str">
            <v>LT</v>
          </cell>
          <cell r="AD125" t="str">
            <v>14-LT</v>
          </cell>
          <cell r="AE125" t="str">
            <v>G-P</v>
          </cell>
          <cell r="AF125" t="str">
            <v>MIO_EUR</v>
          </cell>
          <cell r="AG125">
            <v>2613.8000000000002</v>
          </cell>
          <cell r="AH125">
            <v>7</v>
          </cell>
          <cell r="AI125">
            <v>2908</v>
          </cell>
          <cell r="AJ125">
            <v>2</v>
          </cell>
          <cell r="AK125">
            <v>3844.4</v>
          </cell>
          <cell r="AL125">
            <v>1</v>
          </cell>
          <cell r="AN125">
            <v>124</v>
          </cell>
          <cell r="AO125" t="str">
            <v>2006A00</v>
          </cell>
          <cell r="AP125" t="str">
            <v>GVA_2011</v>
          </cell>
          <cell r="AQ125" t="str">
            <v>LT</v>
          </cell>
          <cell r="AR125" t="str">
            <v>14-LT</v>
          </cell>
          <cell r="AS125" t="str">
            <v>TOTAL</v>
          </cell>
          <cell r="AT125">
            <v>6666.8</v>
          </cell>
          <cell r="AU125">
            <v>7</v>
          </cell>
          <cell r="AV125">
            <v>6659.7</v>
          </cell>
          <cell r="AW125">
            <v>2</v>
          </cell>
          <cell r="AX125">
            <v>8301.4</v>
          </cell>
          <cell r="AY125">
            <v>1</v>
          </cell>
        </row>
        <row r="126">
          <cell r="A126">
            <v>125</v>
          </cell>
          <cell r="B126" t="str">
            <v>2007A00</v>
          </cell>
          <cell r="C126" t="str">
            <v>GVA_2011</v>
          </cell>
          <cell r="D126" t="str">
            <v>LT</v>
          </cell>
          <cell r="E126" t="str">
            <v>14-LT</v>
          </cell>
          <cell r="F126" t="str">
            <v>A_B</v>
          </cell>
          <cell r="G126">
            <v>607.6</v>
          </cell>
          <cell r="H126">
            <v>7</v>
          </cell>
          <cell r="I126">
            <v>269</v>
          </cell>
          <cell r="J126">
            <v>2</v>
          </cell>
          <cell r="K126">
            <v>132.5</v>
          </cell>
          <cell r="L126">
            <v>1</v>
          </cell>
          <cell r="N126">
            <v>125</v>
          </cell>
          <cell r="O126" t="str">
            <v>2007A00</v>
          </cell>
          <cell r="P126" t="str">
            <v>GVA_2011</v>
          </cell>
          <cell r="Q126" t="str">
            <v>LT</v>
          </cell>
          <cell r="R126" t="str">
            <v>14-LT</v>
          </cell>
          <cell r="S126" t="str">
            <v>C-F</v>
          </cell>
          <cell r="T126">
            <v>2922.7</v>
          </cell>
          <cell r="U126">
            <v>7</v>
          </cell>
          <cell r="V126">
            <v>2696.6</v>
          </cell>
          <cell r="W126">
            <v>2</v>
          </cell>
          <cell r="X126">
            <v>2727.6</v>
          </cell>
          <cell r="Y126">
            <v>1</v>
          </cell>
          <cell r="AA126">
            <v>125</v>
          </cell>
          <cell r="AB126" t="str">
            <v>2004A00</v>
          </cell>
          <cell r="AC126" t="str">
            <v>LT</v>
          </cell>
          <cell r="AD126" t="str">
            <v>14-LT</v>
          </cell>
          <cell r="AE126" t="str">
            <v>G-P</v>
          </cell>
          <cell r="AF126" t="str">
            <v>MIO_EUR</v>
          </cell>
          <cell r="AG126">
            <v>2867.5</v>
          </cell>
          <cell r="AH126">
            <v>7</v>
          </cell>
          <cell r="AI126">
            <v>3118.8</v>
          </cell>
          <cell r="AJ126">
            <v>2</v>
          </cell>
          <cell r="AK126">
            <v>4237.6000000000004</v>
          </cell>
          <cell r="AL126">
            <v>1</v>
          </cell>
          <cell r="AN126">
            <v>125</v>
          </cell>
          <cell r="AO126" t="str">
            <v>2007A00</v>
          </cell>
          <cell r="AP126" t="str">
            <v>GVA_2011</v>
          </cell>
          <cell r="AQ126" t="str">
            <v>LT</v>
          </cell>
          <cell r="AR126" t="str">
            <v>14-LT</v>
          </cell>
          <cell r="AS126" t="str">
            <v>TOTAL</v>
          </cell>
          <cell r="AT126">
            <v>7652.9</v>
          </cell>
          <cell r="AU126">
            <v>7</v>
          </cell>
          <cell r="AV126">
            <v>7872.1</v>
          </cell>
          <cell r="AW126">
            <v>2</v>
          </cell>
          <cell r="AX126">
            <v>10080.6</v>
          </cell>
          <cell r="AY126">
            <v>1</v>
          </cell>
        </row>
        <row r="127">
          <cell r="A127">
            <v>126</v>
          </cell>
          <cell r="B127" t="str">
            <v>2008A00</v>
          </cell>
          <cell r="C127" t="str">
            <v>GVA_2011</v>
          </cell>
          <cell r="D127" t="str">
            <v>LT</v>
          </cell>
          <cell r="E127" t="str">
            <v>14-LT</v>
          </cell>
          <cell r="F127" t="str">
            <v>A_B</v>
          </cell>
          <cell r="G127">
            <v>693.9</v>
          </cell>
          <cell r="H127">
            <v>7</v>
          </cell>
          <cell r="I127">
            <v>261.89999999999998</v>
          </cell>
          <cell r="J127">
            <v>2</v>
          </cell>
          <cell r="K127">
            <v>119.7</v>
          </cell>
          <cell r="L127">
            <v>1</v>
          </cell>
          <cell r="N127">
            <v>126</v>
          </cell>
          <cell r="O127" t="str">
            <v>2008A00</v>
          </cell>
          <cell r="P127" t="str">
            <v>GVA_2011</v>
          </cell>
          <cell r="Q127" t="str">
            <v>LT</v>
          </cell>
          <cell r="R127" t="str">
            <v>14-LT</v>
          </cell>
          <cell r="S127" t="str">
            <v>C-F</v>
          </cell>
          <cell r="T127">
            <v>3259.2</v>
          </cell>
          <cell r="U127">
            <v>7</v>
          </cell>
          <cell r="V127">
            <v>3045.1</v>
          </cell>
          <cell r="W127">
            <v>2</v>
          </cell>
          <cell r="X127">
            <v>2835</v>
          </cell>
          <cell r="Y127">
            <v>1</v>
          </cell>
          <cell r="AA127">
            <v>126</v>
          </cell>
          <cell r="AB127" t="str">
            <v>2005A00</v>
          </cell>
          <cell r="AC127" t="str">
            <v>LT</v>
          </cell>
          <cell r="AD127" t="str">
            <v>14-LT</v>
          </cell>
          <cell r="AE127" t="str">
            <v>G-P</v>
          </cell>
          <cell r="AF127" t="str">
            <v>MIO_EUR</v>
          </cell>
          <cell r="AG127">
            <v>3157</v>
          </cell>
          <cell r="AH127">
            <v>7</v>
          </cell>
          <cell r="AI127">
            <v>3626.6</v>
          </cell>
          <cell r="AJ127">
            <v>2</v>
          </cell>
          <cell r="AK127">
            <v>4979.3</v>
          </cell>
          <cell r="AL127">
            <v>1</v>
          </cell>
          <cell r="AN127">
            <v>126</v>
          </cell>
          <cell r="AO127" t="str">
            <v>2008A00</v>
          </cell>
          <cell r="AP127" t="str">
            <v>GVA_2011</v>
          </cell>
          <cell r="AQ127" t="str">
            <v>LT</v>
          </cell>
          <cell r="AR127" t="str">
            <v>14-LT</v>
          </cell>
          <cell r="AS127" t="str">
            <v>TOTAL</v>
          </cell>
          <cell r="AT127">
            <v>8709.2000000000007</v>
          </cell>
          <cell r="AU127">
            <v>7</v>
          </cell>
          <cell r="AV127">
            <v>8893</v>
          </cell>
          <cell r="AW127">
            <v>2</v>
          </cell>
          <cell r="AX127">
            <v>11332.2</v>
          </cell>
          <cell r="AY127">
            <v>1</v>
          </cell>
        </row>
        <row r="128">
          <cell r="A128">
            <v>127</v>
          </cell>
          <cell r="B128" t="str">
            <v>2000A00</v>
          </cell>
          <cell r="C128" t="str">
            <v>GVA_2011</v>
          </cell>
          <cell r="D128" t="str">
            <v>LU</v>
          </cell>
          <cell r="E128" t="str">
            <v>15-LU</v>
          </cell>
          <cell r="F128" t="str">
            <v>A_B</v>
          </cell>
          <cell r="H128">
            <v>0</v>
          </cell>
          <cell r="I128">
            <v>134.30000000000001</v>
          </cell>
          <cell r="J128">
            <v>1</v>
          </cell>
          <cell r="L128">
            <v>0</v>
          </cell>
          <cell r="N128">
            <v>127</v>
          </cell>
          <cell r="O128" t="str">
            <v>2000A00</v>
          </cell>
          <cell r="P128" t="str">
            <v>GVA_2011</v>
          </cell>
          <cell r="Q128" t="str">
            <v>LU</v>
          </cell>
          <cell r="R128" t="str">
            <v>15-LU</v>
          </cell>
          <cell r="S128" t="str">
            <v>C-F</v>
          </cell>
          <cell r="U128">
            <v>0</v>
          </cell>
          <cell r="V128">
            <v>3601.5</v>
          </cell>
          <cell r="W128">
            <v>1</v>
          </cell>
          <cell r="Y128">
            <v>0</v>
          </cell>
          <cell r="AA128">
            <v>127</v>
          </cell>
          <cell r="AB128" t="str">
            <v>2006A00</v>
          </cell>
          <cell r="AC128" t="str">
            <v>LT</v>
          </cell>
          <cell r="AD128" t="str">
            <v>14-LT</v>
          </cell>
          <cell r="AE128" t="str">
            <v>G-P</v>
          </cell>
          <cell r="AF128" t="str">
            <v>MIO_EUR</v>
          </cell>
          <cell r="AG128">
            <v>3553.5</v>
          </cell>
          <cell r="AH128">
            <v>7</v>
          </cell>
          <cell r="AI128">
            <v>4113.3999999999996</v>
          </cell>
          <cell r="AJ128">
            <v>2</v>
          </cell>
          <cell r="AK128">
            <v>5923.6</v>
          </cell>
          <cell r="AL128">
            <v>1</v>
          </cell>
          <cell r="AN128">
            <v>127</v>
          </cell>
          <cell r="AO128" t="str">
            <v>2000A00</v>
          </cell>
          <cell r="AP128" t="str">
            <v>GVA_2011</v>
          </cell>
          <cell r="AQ128" t="str">
            <v>LU</v>
          </cell>
          <cell r="AR128" t="str">
            <v>15-LU</v>
          </cell>
          <cell r="AS128" t="str">
            <v>TOTAL</v>
          </cell>
          <cell r="AU128">
            <v>0</v>
          </cell>
          <cell r="AV128">
            <v>19623.400000000001</v>
          </cell>
          <cell r="AW128">
            <v>1</v>
          </cell>
          <cell r="AY128">
            <v>0</v>
          </cell>
        </row>
        <row r="129">
          <cell r="A129">
            <v>128</v>
          </cell>
          <cell r="B129" t="str">
            <v>2001A00</v>
          </cell>
          <cell r="C129" t="str">
            <v>GVA_2011</v>
          </cell>
          <cell r="D129" t="str">
            <v>LU</v>
          </cell>
          <cell r="E129" t="str">
            <v>15-LU</v>
          </cell>
          <cell r="F129" t="str">
            <v>A_B</v>
          </cell>
          <cell r="H129">
            <v>0</v>
          </cell>
          <cell r="I129">
            <v>136.5</v>
          </cell>
          <cell r="J129">
            <v>1</v>
          </cell>
          <cell r="L129">
            <v>0</v>
          </cell>
          <cell r="N129">
            <v>128</v>
          </cell>
          <cell r="O129" t="str">
            <v>2001A00</v>
          </cell>
          <cell r="P129" t="str">
            <v>GVA_2011</v>
          </cell>
          <cell r="Q129" t="str">
            <v>LU</v>
          </cell>
          <cell r="R129" t="str">
            <v>15-LU</v>
          </cell>
          <cell r="S129" t="str">
            <v>C-F</v>
          </cell>
          <cell r="U129">
            <v>0</v>
          </cell>
          <cell r="V129">
            <v>3767</v>
          </cell>
          <cell r="W129">
            <v>1</v>
          </cell>
          <cell r="Y129">
            <v>0</v>
          </cell>
          <cell r="AA129">
            <v>128</v>
          </cell>
          <cell r="AB129" t="str">
            <v>2007A00</v>
          </cell>
          <cell r="AC129" t="str">
            <v>LT</v>
          </cell>
          <cell r="AD129" t="str">
            <v>14-LT</v>
          </cell>
          <cell r="AE129" t="str">
            <v>G-P</v>
          </cell>
          <cell r="AF129" t="str">
            <v>MIO_EUR</v>
          </cell>
          <cell r="AG129">
            <v>4122.7</v>
          </cell>
          <cell r="AH129">
            <v>7</v>
          </cell>
          <cell r="AI129">
            <v>4906.5</v>
          </cell>
          <cell r="AJ129">
            <v>2</v>
          </cell>
          <cell r="AK129">
            <v>7220.5</v>
          </cell>
          <cell r="AL129">
            <v>1</v>
          </cell>
          <cell r="AN129">
            <v>128</v>
          </cell>
          <cell r="AO129" t="str">
            <v>2001A00</v>
          </cell>
          <cell r="AP129" t="str">
            <v>GVA_2011</v>
          </cell>
          <cell r="AQ129" t="str">
            <v>LU</v>
          </cell>
          <cell r="AR129" t="str">
            <v>15-LU</v>
          </cell>
          <cell r="AS129" t="str">
            <v>TOTAL</v>
          </cell>
          <cell r="AU129">
            <v>0</v>
          </cell>
          <cell r="AV129">
            <v>20273</v>
          </cell>
          <cell r="AW129">
            <v>1</v>
          </cell>
          <cell r="AY129">
            <v>0</v>
          </cell>
        </row>
        <row r="130">
          <cell r="A130">
            <v>129</v>
          </cell>
          <cell r="B130" t="str">
            <v>2002A00</v>
          </cell>
          <cell r="C130" t="str">
            <v>GVA_2011</v>
          </cell>
          <cell r="D130" t="str">
            <v>LU</v>
          </cell>
          <cell r="E130" t="str">
            <v>15-LU</v>
          </cell>
          <cell r="F130" t="str">
            <v>A_B</v>
          </cell>
          <cell r="H130">
            <v>0</v>
          </cell>
          <cell r="I130">
            <v>143.6</v>
          </cell>
          <cell r="J130">
            <v>1</v>
          </cell>
          <cell r="L130">
            <v>0</v>
          </cell>
          <cell r="N130">
            <v>129</v>
          </cell>
          <cell r="O130" t="str">
            <v>2002A00</v>
          </cell>
          <cell r="P130" t="str">
            <v>GVA_2011</v>
          </cell>
          <cell r="Q130" t="str">
            <v>LU</v>
          </cell>
          <cell r="R130" t="str">
            <v>15-LU</v>
          </cell>
          <cell r="S130" t="str">
            <v>C-F</v>
          </cell>
          <cell r="U130">
            <v>0</v>
          </cell>
          <cell r="V130">
            <v>3970.4</v>
          </cell>
          <cell r="W130">
            <v>1</v>
          </cell>
          <cell r="Y130">
            <v>0</v>
          </cell>
          <cell r="AA130">
            <v>129</v>
          </cell>
          <cell r="AB130" t="str">
            <v>2008A00</v>
          </cell>
          <cell r="AC130" t="str">
            <v>LT</v>
          </cell>
          <cell r="AD130" t="str">
            <v>14-LT</v>
          </cell>
          <cell r="AE130" t="str">
            <v>G-P</v>
          </cell>
          <cell r="AF130" t="str">
            <v>MIO_EUR</v>
          </cell>
          <cell r="AG130">
            <v>4756</v>
          </cell>
          <cell r="AH130">
            <v>7</v>
          </cell>
          <cell r="AI130">
            <v>5586.1</v>
          </cell>
          <cell r="AJ130">
            <v>2</v>
          </cell>
          <cell r="AK130">
            <v>8377.4</v>
          </cell>
          <cell r="AL130">
            <v>1</v>
          </cell>
          <cell r="AN130">
            <v>129</v>
          </cell>
          <cell r="AO130" t="str">
            <v>2002A00</v>
          </cell>
          <cell r="AP130" t="str">
            <v>GVA_2011</v>
          </cell>
          <cell r="AQ130" t="str">
            <v>LU</v>
          </cell>
          <cell r="AR130" t="str">
            <v>15-LU</v>
          </cell>
          <cell r="AS130" t="str">
            <v>TOTAL</v>
          </cell>
          <cell r="AU130">
            <v>0</v>
          </cell>
          <cell r="AV130">
            <v>21542.2</v>
          </cell>
          <cell r="AW130">
            <v>1</v>
          </cell>
          <cell r="AY130">
            <v>0</v>
          </cell>
        </row>
        <row r="131">
          <cell r="A131">
            <v>130</v>
          </cell>
          <cell r="B131" t="str">
            <v>2003A00</v>
          </cell>
          <cell r="C131" t="str">
            <v>GVA_2011</v>
          </cell>
          <cell r="D131" t="str">
            <v>LU</v>
          </cell>
          <cell r="E131" t="str">
            <v>15-LU</v>
          </cell>
          <cell r="F131" t="str">
            <v>A_B</v>
          </cell>
          <cell r="H131">
            <v>0</v>
          </cell>
          <cell r="I131">
            <v>141.5</v>
          </cell>
          <cell r="J131">
            <v>1</v>
          </cell>
          <cell r="L131">
            <v>0</v>
          </cell>
          <cell r="N131">
            <v>130</v>
          </cell>
          <cell r="O131" t="str">
            <v>2003A00</v>
          </cell>
          <cell r="P131" t="str">
            <v>GVA_2011</v>
          </cell>
          <cell r="Q131" t="str">
            <v>LU</v>
          </cell>
          <cell r="R131" t="str">
            <v>15-LU</v>
          </cell>
          <cell r="S131" t="str">
            <v>C-F</v>
          </cell>
          <cell r="U131">
            <v>0</v>
          </cell>
          <cell r="V131">
            <v>4179.8999999999996</v>
          </cell>
          <cell r="W131">
            <v>1</v>
          </cell>
          <cell r="Y131">
            <v>0</v>
          </cell>
          <cell r="AA131">
            <v>130</v>
          </cell>
          <cell r="AB131" t="str">
            <v>2000A00</v>
          </cell>
          <cell r="AC131" t="str">
            <v>LU</v>
          </cell>
          <cell r="AD131" t="str">
            <v>15-LU</v>
          </cell>
          <cell r="AE131" t="str">
            <v>G-P</v>
          </cell>
          <cell r="AF131" t="str">
            <v>MIO_EUR</v>
          </cell>
          <cell r="AH131">
            <v>0</v>
          </cell>
          <cell r="AI131">
            <v>15887.6</v>
          </cell>
          <cell r="AJ131">
            <v>1</v>
          </cell>
          <cell r="AL131">
            <v>0</v>
          </cell>
          <cell r="AN131">
            <v>130</v>
          </cell>
          <cell r="AO131" t="str">
            <v>2003A00</v>
          </cell>
          <cell r="AP131" t="str">
            <v>GVA_2011</v>
          </cell>
          <cell r="AQ131" t="str">
            <v>LU</v>
          </cell>
          <cell r="AR131" t="str">
            <v>15-LU</v>
          </cell>
          <cell r="AS131" t="str">
            <v>TOTAL</v>
          </cell>
          <cell r="AU131">
            <v>0</v>
          </cell>
          <cell r="AV131">
            <v>23235.3</v>
          </cell>
          <cell r="AW131">
            <v>1</v>
          </cell>
          <cell r="AY131">
            <v>0</v>
          </cell>
        </row>
        <row r="132">
          <cell r="A132">
            <v>131</v>
          </cell>
          <cell r="B132" t="str">
            <v>2004A00</v>
          </cell>
          <cell r="C132" t="str">
            <v>GVA_2011</v>
          </cell>
          <cell r="D132" t="str">
            <v>LU</v>
          </cell>
          <cell r="E132" t="str">
            <v>15-LU</v>
          </cell>
          <cell r="F132" t="str">
            <v>A_B</v>
          </cell>
          <cell r="H132">
            <v>0</v>
          </cell>
          <cell r="I132">
            <v>143.30000000000001</v>
          </cell>
          <cell r="J132">
            <v>1</v>
          </cell>
          <cell r="L132">
            <v>0</v>
          </cell>
          <cell r="N132">
            <v>131</v>
          </cell>
          <cell r="O132" t="str">
            <v>2004A00</v>
          </cell>
          <cell r="P132" t="str">
            <v>GVA_2011</v>
          </cell>
          <cell r="Q132" t="str">
            <v>LU</v>
          </cell>
          <cell r="R132" t="str">
            <v>15-LU</v>
          </cell>
          <cell r="S132" t="str">
            <v>C-F</v>
          </cell>
          <cell r="U132">
            <v>0</v>
          </cell>
          <cell r="V132">
            <v>4337.2</v>
          </cell>
          <cell r="W132">
            <v>1</v>
          </cell>
          <cell r="Y132">
            <v>0</v>
          </cell>
          <cell r="AA132">
            <v>131</v>
          </cell>
          <cell r="AB132" t="str">
            <v>2001A00</v>
          </cell>
          <cell r="AC132" t="str">
            <v>LU</v>
          </cell>
          <cell r="AD132" t="str">
            <v>15-LU</v>
          </cell>
          <cell r="AE132" t="str">
            <v>G-P</v>
          </cell>
          <cell r="AF132" t="str">
            <v>MIO_EUR</v>
          </cell>
          <cell r="AH132">
            <v>0</v>
          </cell>
          <cell r="AI132">
            <v>16369.5</v>
          </cell>
          <cell r="AJ132">
            <v>1</v>
          </cell>
          <cell r="AL132">
            <v>0</v>
          </cell>
          <cell r="AN132">
            <v>131</v>
          </cell>
          <cell r="AO132" t="str">
            <v>2004A00</v>
          </cell>
          <cell r="AP132" t="str">
            <v>GVA_2011</v>
          </cell>
          <cell r="AQ132" t="str">
            <v>LU</v>
          </cell>
          <cell r="AR132" t="str">
            <v>15-LU</v>
          </cell>
          <cell r="AS132" t="str">
            <v>TOTAL</v>
          </cell>
          <cell r="AU132">
            <v>0</v>
          </cell>
          <cell r="AV132">
            <v>24490</v>
          </cell>
          <cell r="AW132">
            <v>1</v>
          </cell>
          <cell r="AY132">
            <v>0</v>
          </cell>
        </row>
        <row r="133">
          <cell r="A133">
            <v>132</v>
          </cell>
          <cell r="B133" t="str">
            <v>2005A00</v>
          </cell>
          <cell r="C133" t="str">
            <v>GVA_2011</v>
          </cell>
          <cell r="D133" t="str">
            <v>LU</v>
          </cell>
          <cell r="E133" t="str">
            <v>15-LU</v>
          </cell>
          <cell r="F133" t="str">
            <v>A_B</v>
          </cell>
          <cell r="H133">
            <v>0</v>
          </cell>
          <cell r="I133">
            <v>120.5</v>
          </cell>
          <cell r="J133">
            <v>1</v>
          </cell>
          <cell r="L133">
            <v>0</v>
          </cell>
          <cell r="N133">
            <v>132</v>
          </cell>
          <cell r="O133" t="str">
            <v>2005A00</v>
          </cell>
          <cell r="P133" t="str">
            <v>GVA_2011</v>
          </cell>
          <cell r="Q133" t="str">
            <v>LU</v>
          </cell>
          <cell r="R133" t="str">
            <v>15-LU</v>
          </cell>
          <cell r="S133" t="str">
            <v>C-F</v>
          </cell>
          <cell r="U133">
            <v>0</v>
          </cell>
          <cell r="V133">
            <v>4497.3</v>
          </cell>
          <cell r="W133">
            <v>1</v>
          </cell>
          <cell r="Y133">
            <v>0</v>
          </cell>
          <cell r="AA133">
            <v>132</v>
          </cell>
          <cell r="AB133" t="str">
            <v>2002A00</v>
          </cell>
          <cell r="AC133" t="str">
            <v>LU</v>
          </cell>
          <cell r="AD133" t="str">
            <v>15-LU</v>
          </cell>
          <cell r="AE133" t="str">
            <v>G-P</v>
          </cell>
          <cell r="AF133" t="str">
            <v>MIO_EUR</v>
          </cell>
          <cell r="AH133">
            <v>0</v>
          </cell>
          <cell r="AI133">
            <v>17428.2</v>
          </cell>
          <cell r="AJ133">
            <v>1</v>
          </cell>
          <cell r="AL133">
            <v>0</v>
          </cell>
          <cell r="AN133">
            <v>132</v>
          </cell>
          <cell r="AO133" t="str">
            <v>2005A00</v>
          </cell>
          <cell r="AP133" t="str">
            <v>GVA_2011</v>
          </cell>
          <cell r="AQ133" t="str">
            <v>LU</v>
          </cell>
          <cell r="AR133" t="str">
            <v>15-LU</v>
          </cell>
          <cell r="AS133" t="str">
            <v>TOTAL</v>
          </cell>
          <cell r="AU133">
            <v>0</v>
          </cell>
          <cell r="AV133">
            <v>27073.4</v>
          </cell>
          <cell r="AW133">
            <v>1</v>
          </cell>
          <cell r="AY133">
            <v>0</v>
          </cell>
        </row>
        <row r="134">
          <cell r="A134">
            <v>133</v>
          </cell>
          <cell r="B134" t="str">
            <v>2006A00</v>
          </cell>
          <cell r="C134" t="str">
            <v>GVA_2011</v>
          </cell>
          <cell r="D134" t="str">
            <v>LU</v>
          </cell>
          <cell r="E134" t="str">
            <v>15-LU</v>
          </cell>
          <cell r="F134" t="str">
            <v>A_B</v>
          </cell>
          <cell r="H134">
            <v>0</v>
          </cell>
          <cell r="I134">
            <v>118.2</v>
          </cell>
          <cell r="J134">
            <v>1</v>
          </cell>
          <cell r="L134">
            <v>0</v>
          </cell>
          <cell r="N134">
            <v>133</v>
          </cell>
          <cell r="O134" t="str">
            <v>2006A00</v>
          </cell>
          <cell r="P134" t="str">
            <v>GVA_2011</v>
          </cell>
          <cell r="Q134" t="str">
            <v>LU</v>
          </cell>
          <cell r="R134" t="str">
            <v>15-LU</v>
          </cell>
          <cell r="S134" t="str">
            <v>C-F</v>
          </cell>
          <cell r="U134">
            <v>0</v>
          </cell>
          <cell r="V134">
            <v>4742.6000000000004</v>
          </cell>
          <cell r="W134">
            <v>1</v>
          </cell>
          <cell r="Y134">
            <v>0</v>
          </cell>
          <cell r="AA134">
            <v>133</v>
          </cell>
          <cell r="AB134" t="str">
            <v>2003A00</v>
          </cell>
          <cell r="AC134" t="str">
            <v>LU</v>
          </cell>
          <cell r="AD134" t="str">
            <v>15-LU</v>
          </cell>
          <cell r="AE134" t="str">
            <v>G-P</v>
          </cell>
          <cell r="AF134" t="str">
            <v>MIO_EUR</v>
          </cell>
          <cell r="AH134">
            <v>0</v>
          </cell>
          <cell r="AI134">
            <v>18914</v>
          </cell>
          <cell r="AJ134">
            <v>1</v>
          </cell>
          <cell r="AL134">
            <v>0</v>
          </cell>
          <cell r="AN134">
            <v>133</v>
          </cell>
          <cell r="AO134" t="str">
            <v>2006A00</v>
          </cell>
          <cell r="AP134" t="str">
            <v>GVA_2011</v>
          </cell>
          <cell r="AQ134" t="str">
            <v>LU</v>
          </cell>
          <cell r="AR134" t="str">
            <v>15-LU</v>
          </cell>
          <cell r="AS134" t="str">
            <v>TOTAL</v>
          </cell>
          <cell r="AU134">
            <v>0</v>
          </cell>
          <cell r="AV134">
            <v>30564.1</v>
          </cell>
          <cell r="AW134">
            <v>1</v>
          </cell>
          <cell r="AY134">
            <v>0</v>
          </cell>
        </row>
        <row r="135">
          <cell r="A135">
            <v>134</v>
          </cell>
          <cell r="B135" t="str">
            <v>2007A00</v>
          </cell>
          <cell r="C135" t="str">
            <v>GVA_2011</v>
          </cell>
          <cell r="D135" t="str">
            <v>LU</v>
          </cell>
          <cell r="E135" t="str">
            <v>15-LU</v>
          </cell>
          <cell r="F135" t="str">
            <v>A_B</v>
          </cell>
          <cell r="H135">
            <v>0</v>
          </cell>
          <cell r="I135">
            <v>134.9</v>
          </cell>
          <cell r="J135">
            <v>1</v>
          </cell>
          <cell r="L135">
            <v>0</v>
          </cell>
          <cell r="N135">
            <v>134</v>
          </cell>
          <cell r="O135" t="str">
            <v>2007A00</v>
          </cell>
          <cell r="P135" t="str">
            <v>GVA_2011</v>
          </cell>
          <cell r="Q135" t="str">
            <v>LU</v>
          </cell>
          <cell r="R135" t="str">
            <v>15-LU</v>
          </cell>
          <cell r="S135" t="str">
            <v>C-F</v>
          </cell>
          <cell r="U135">
            <v>0</v>
          </cell>
          <cell r="V135">
            <v>5470</v>
          </cell>
          <cell r="W135">
            <v>1</v>
          </cell>
          <cell r="Y135">
            <v>0</v>
          </cell>
          <cell r="AA135">
            <v>134</v>
          </cell>
          <cell r="AB135" t="str">
            <v>2004A00</v>
          </cell>
          <cell r="AC135" t="str">
            <v>LU</v>
          </cell>
          <cell r="AD135" t="str">
            <v>15-LU</v>
          </cell>
          <cell r="AE135" t="str">
            <v>G-P</v>
          </cell>
          <cell r="AF135" t="str">
            <v>MIO_EUR</v>
          </cell>
          <cell r="AH135">
            <v>0</v>
          </cell>
          <cell r="AI135">
            <v>20009.5</v>
          </cell>
          <cell r="AJ135">
            <v>1</v>
          </cell>
          <cell r="AL135">
            <v>0</v>
          </cell>
          <cell r="AN135">
            <v>134</v>
          </cell>
          <cell r="AO135" t="str">
            <v>2007A00</v>
          </cell>
          <cell r="AP135" t="str">
            <v>GVA_2011</v>
          </cell>
          <cell r="AQ135" t="str">
            <v>LU</v>
          </cell>
          <cell r="AR135" t="str">
            <v>15-LU</v>
          </cell>
          <cell r="AS135" t="str">
            <v>TOTAL</v>
          </cell>
          <cell r="AU135">
            <v>0</v>
          </cell>
          <cell r="AV135">
            <v>33807.5</v>
          </cell>
          <cell r="AW135">
            <v>1</v>
          </cell>
          <cell r="AY135">
            <v>0</v>
          </cell>
        </row>
        <row r="136">
          <cell r="A136">
            <v>135</v>
          </cell>
          <cell r="B136" t="str">
            <v>2008A00</v>
          </cell>
          <cell r="C136" t="str">
            <v>GVA_2011</v>
          </cell>
          <cell r="D136" t="str">
            <v>LU</v>
          </cell>
          <cell r="E136" t="str">
            <v>15-LU</v>
          </cell>
          <cell r="F136" t="str">
            <v>A_B</v>
          </cell>
          <cell r="H136">
            <v>0</v>
          </cell>
          <cell r="I136">
            <v>127.9</v>
          </cell>
          <cell r="J136">
            <v>1</v>
          </cell>
          <cell r="L136">
            <v>0</v>
          </cell>
          <cell r="N136">
            <v>135</v>
          </cell>
          <cell r="O136" t="str">
            <v>2008A00</v>
          </cell>
          <cell r="P136" t="str">
            <v>GVA_2011</v>
          </cell>
          <cell r="Q136" t="str">
            <v>LU</v>
          </cell>
          <cell r="R136" t="str">
            <v>15-LU</v>
          </cell>
          <cell r="S136" t="str">
            <v>C-F</v>
          </cell>
          <cell r="U136">
            <v>0</v>
          </cell>
          <cell r="V136">
            <v>5181.6000000000004</v>
          </cell>
          <cell r="W136">
            <v>1</v>
          </cell>
          <cell r="Y136">
            <v>0</v>
          </cell>
          <cell r="AA136">
            <v>135</v>
          </cell>
          <cell r="AB136" t="str">
            <v>2005A00</v>
          </cell>
          <cell r="AC136" t="str">
            <v>LU</v>
          </cell>
          <cell r="AD136" t="str">
            <v>15-LU</v>
          </cell>
          <cell r="AE136" t="str">
            <v>G-P</v>
          </cell>
          <cell r="AF136" t="str">
            <v>MIO_EUR</v>
          </cell>
          <cell r="AH136">
            <v>0</v>
          </cell>
          <cell r="AI136">
            <v>22455.5</v>
          </cell>
          <cell r="AJ136">
            <v>1</v>
          </cell>
          <cell r="AL136">
            <v>0</v>
          </cell>
          <cell r="AN136">
            <v>135</v>
          </cell>
          <cell r="AO136" t="str">
            <v>2008A00</v>
          </cell>
          <cell r="AP136" t="str">
            <v>GVA_2011</v>
          </cell>
          <cell r="AQ136" t="str">
            <v>LU</v>
          </cell>
          <cell r="AR136" t="str">
            <v>15-LU</v>
          </cell>
          <cell r="AS136" t="str">
            <v>TOTAL</v>
          </cell>
          <cell r="AU136">
            <v>0</v>
          </cell>
          <cell r="AV136">
            <v>35856.400000000001</v>
          </cell>
          <cell r="AW136">
            <v>1</v>
          </cell>
          <cell r="AY136">
            <v>0</v>
          </cell>
        </row>
        <row r="137">
          <cell r="A137">
            <v>136</v>
          </cell>
          <cell r="B137" t="str">
            <v>2000A00</v>
          </cell>
          <cell r="C137" t="str">
            <v>GVA_2011</v>
          </cell>
          <cell r="D137" t="str">
            <v>HU</v>
          </cell>
          <cell r="E137" t="str">
            <v>16-HU</v>
          </cell>
          <cell r="F137" t="str">
            <v>A_B</v>
          </cell>
          <cell r="G137">
            <v>1493.9</v>
          </cell>
          <cell r="H137">
            <v>13</v>
          </cell>
          <cell r="I137">
            <v>806.1</v>
          </cell>
          <cell r="J137">
            <v>6</v>
          </cell>
          <cell r="K137">
            <v>71</v>
          </cell>
          <cell r="L137">
            <v>1</v>
          </cell>
          <cell r="N137">
            <v>136</v>
          </cell>
          <cell r="O137" t="str">
            <v>2000A00</v>
          </cell>
          <cell r="P137" t="str">
            <v>GVA_2011</v>
          </cell>
          <cell r="Q137" t="str">
            <v>HU</v>
          </cell>
          <cell r="R137" t="str">
            <v>16-HU</v>
          </cell>
          <cell r="S137" t="str">
            <v>C-F</v>
          </cell>
          <cell r="T137">
            <v>6816.2</v>
          </cell>
          <cell r="U137">
            <v>13</v>
          </cell>
          <cell r="V137">
            <v>3908.7</v>
          </cell>
          <cell r="W137">
            <v>6</v>
          </cell>
          <cell r="X137">
            <v>3155.9</v>
          </cell>
          <cell r="Y137">
            <v>1</v>
          </cell>
          <cell r="AA137">
            <v>136</v>
          </cell>
          <cell r="AB137" t="str">
            <v>2006A00</v>
          </cell>
          <cell r="AC137" t="str">
            <v>LU</v>
          </cell>
          <cell r="AD137" t="str">
            <v>15-LU</v>
          </cell>
          <cell r="AE137" t="str">
            <v>G-P</v>
          </cell>
          <cell r="AF137" t="str">
            <v>MIO_EUR</v>
          </cell>
          <cell r="AH137">
            <v>0</v>
          </cell>
          <cell r="AI137">
            <v>25703.4</v>
          </cell>
          <cell r="AJ137">
            <v>1</v>
          </cell>
          <cell r="AL137">
            <v>0</v>
          </cell>
          <cell r="AN137">
            <v>136</v>
          </cell>
          <cell r="AO137" t="str">
            <v>2000A00</v>
          </cell>
          <cell r="AP137" t="str">
            <v>GVA_2011</v>
          </cell>
          <cell r="AQ137" t="str">
            <v>HU</v>
          </cell>
          <cell r="AR137" t="str">
            <v>16-HU</v>
          </cell>
          <cell r="AS137" t="str">
            <v>TOTAL</v>
          </cell>
          <cell r="AT137">
            <v>17203.400000000001</v>
          </cell>
          <cell r="AU137">
            <v>13</v>
          </cell>
          <cell r="AV137">
            <v>11316.6</v>
          </cell>
          <cell r="AW137">
            <v>6</v>
          </cell>
          <cell r="AX137">
            <v>15333.3</v>
          </cell>
          <cell r="AY137">
            <v>1</v>
          </cell>
        </row>
        <row r="138">
          <cell r="A138">
            <v>137</v>
          </cell>
          <cell r="B138" t="str">
            <v>2001A00</v>
          </cell>
          <cell r="C138" t="str">
            <v>GVA_2011</v>
          </cell>
          <cell r="D138" t="str">
            <v>HU</v>
          </cell>
          <cell r="E138" t="str">
            <v>16-HU</v>
          </cell>
          <cell r="F138" t="str">
            <v>A_B</v>
          </cell>
          <cell r="G138">
            <v>1643.8</v>
          </cell>
          <cell r="H138">
            <v>13</v>
          </cell>
          <cell r="I138">
            <v>978.6</v>
          </cell>
          <cell r="J138">
            <v>6</v>
          </cell>
          <cell r="K138">
            <v>71.3</v>
          </cell>
          <cell r="L138">
            <v>1</v>
          </cell>
          <cell r="N138">
            <v>137</v>
          </cell>
          <cell r="O138" t="str">
            <v>2001A00</v>
          </cell>
          <cell r="P138" t="str">
            <v>GVA_2011</v>
          </cell>
          <cell r="Q138" t="str">
            <v>HU</v>
          </cell>
          <cell r="R138" t="str">
            <v>16-HU</v>
          </cell>
          <cell r="S138" t="str">
            <v>C-F</v>
          </cell>
          <cell r="T138">
            <v>7308.9</v>
          </cell>
          <cell r="U138">
            <v>13</v>
          </cell>
          <cell r="V138">
            <v>4788.7</v>
          </cell>
          <cell r="W138">
            <v>6</v>
          </cell>
          <cell r="X138">
            <v>3620.7</v>
          </cell>
          <cell r="Y138">
            <v>1</v>
          </cell>
          <cell r="AA138">
            <v>137</v>
          </cell>
          <cell r="AB138" t="str">
            <v>2007A00</v>
          </cell>
          <cell r="AC138" t="str">
            <v>LU</v>
          </cell>
          <cell r="AD138" t="str">
            <v>15-LU</v>
          </cell>
          <cell r="AE138" t="str">
            <v>G-P</v>
          </cell>
          <cell r="AF138" t="str">
            <v>MIO_EUR</v>
          </cell>
          <cell r="AH138">
            <v>0</v>
          </cell>
          <cell r="AI138">
            <v>28202.5</v>
          </cell>
          <cell r="AJ138">
            <v>1</v>
          </cell>
          <cell r="AL138">
            <v>0</v>
          </cell>
          <cell r="AN138">
            <v>137</v>
          </cell>
          <cell r="AO138" t="str">
            <v>2001A00</v>
          </cell>
          <cell r="AP138" t="str">
            <v>GVA_2011</v>
          </cell>
          <cell r="AQ138" t="str">
            <v>HU</v>
          </cell>
          <cell r="AR138" t="str">
            <v>16-HU</v>
          </cell>
          <cell r="AS138" t="str">
            <v>TOTAL</v>
          </cell>
          <cell r="AT138">
            <v>19565.3</v>
          </cell>
          <cell r="AU138">
            <v>13</v>
          </cell>
          <cell r="AV138">
            <v>13923</v>
          </cell>
          <cell r="AW138">
            <v>6</v>
          </cell>
          <cell r="AX138">
            <v>18002.599999999999</v>
          </cell>
          <cell r="AY138">
            <v>1</v>
          </cell>
        </row>
        <row r="139">
          <cell r="A139">
            <v>138</v>
          </cell>
          <cell r="B139" t="str">
            <v>2002A00</v>
          </cell>
          <cell r="C139" t="str">
            <v>GVA_2011</v>
          </cell>
          <cell r="D139" t="str">
            <v>HU</v>
          </cell>
          <cell r="E139" t="str">
            <v>16-HU</v>
          </cell>
          <cell r="F139" t="str">
            <v>A_B</v>
          </cell>
          <cell r="G139">
            <v>1764.1</v>
          </cell>
          <cell r="H139">
            <v>13</v>
          </cell>
          <cell r="I139">
            <v>980.5</v>
          </cell>
          <cell r="J139">
            <v>6</v>
          </cell>
          <cell r="K139">
            <v>85.9</v>
          </cell>
          <cell r="L139">
            <v>1</v>
          </cell>
          <cell r="N139">
            <v>138</v>
          </cell>
          <cell r="O139" t="str">
            <v>2002A00</v>
          </cell>
          <cell r="P139" t="str">
            <v>GVA_2011</v>
          </cell>
          <cell r="Q139" t="str">
            <v>HU</v>
          </cell>
          <cell r="R139" t="str">
            <v>16-HU</v>
          </cell>
          <cell r="S139" t="str">
            <v>C-F</v>
          </cell>
          <cell r="T139">
            <v>8238.7999999999993</v>
          </cell>
          <cell r="U139">
            <v>13</v>
          </cell>
          <cell r="V139">
            <v>5572.9</v>
          </cell>
          <cell r="W139">
            <v>6</v>
          </cell>
          <cell r="X139">
            <v>4465.3</v>
          </cell>
          <cell r="Y139">
            <v>1</v>
          </cell>
          <cell r="AA139">
            <v>138</v>
          </cell>
          <cell r="AB139" t="str">
            <v>2008A00</v>
          </cell>
          <cell r="AC139" t="str">
            <v>LU</v>
          </cell>
          <cell r="AD139" t="str">
            <v>15-LU</v>
          </cell>
          <cell r="AE139" t="str">
            <v>G-P</v>
          </cell>
          <cell r="AF139" t="str">
            <v>MIO_EUR</v>
          </cell>
          <cell r="AH139">
            <v>0</v>
          </cell>
          <cell r="AI139">
            <v>30546.9</v>
          </cell>
          <cell r="AJ139">
            <v>1</v>
          </cell>
          <cell r="AL139">
            <v>0</v>
          </cell>
          <cell r="AN139">
            <v>138</v>
          </cell>
          <cell r="AO139" t="str">
            <v>2002A00</v>
          </cell>
          <cell r="AP139" t="str">
            <v>GVA_2011</v>
          </cell>
          <cell r="AQ139" t="str">
            <v>HU</v>
          </cell>
          <cell r="AR139" t="str">
            <v>16-HU</v>
          </cell>
          <cell r="AS139" t="str">
            <v>TOTAL</v>
          </cell>
          <cell r="AT139">
            <v>22644.400000000001</v>
          </cell>
          <cell r="AU139">
            <v>13</v>
          </cell>
          <cell r="AV139">
            <v>16611.2</v>
          </cell>
          <cell r="AW139">
            <v>6</v>
          </cell>
          <cell r="AX139">
            <v>22170.7</v>
          </cell>
          <cell r="AY139">
            <v>1</v>
          </cell>
        </row>
        <row r="140">
          <cell r="A140">
            <v>139</v>
          </cell>
          <cell r="B140" t="str">
            <v>2003A00</v>
          </cell>
          <cell r="C140" t="str">
            <v>GVA_2011</v>
          </cell>
          <cell r="D140" t="str">
            <v>HU</v>
          </cell>
          <cell r="E140" t="str">
            <v>16-HU</v>
          </cell>
          <cell r="F140" t="str">
            <v>A_B</v>
          </cell>
          <cell r="G140">
            <v>1733.8</v>
          </cell>
          <cell r="H140">
            <v>13</v>
          </cell>
          <cell r="I140">
            <v>934.1</v>
          </cell>
          <cell r="J140">
            <v>6</v>
          </cell>
          <cell r="K140">
            <v>54.5</v>
          </cell>
          <cell r="L140">
            <v>1</v>
          </cell>
          <cell r="N140">
            <v>139</v>
          </cell>
          <cell r="O140" t="str">
            <v>2003A00</v>
          </cell>
          <cell r="P140" t="str">
            <v>GVA_2011</v>
          </cell>
          <cell r="Q140" t="str">
            <v>HU</v>
          </cell>
          <cell r="R140" t="str">
            <v>16-HU</v>
          </cell>
          <cell r="S140" t="str">
            <v>C-F</v>
          </cell>
          <cell r="T140">
            <v>8387</v>
          </cell>
          <cell r="U140">
            <v>13</v>
          </cell>
          <cell r="V140">
            <v>6098.2</v>
          </cell>
          <cell r="W140">
            <v>6</v>
          </cell>
          <cell r="X140">
            <v>4330.3</v>
          </cell>
          <cell r="Y140">
            <v>1</v>
          </cell>
          <cell r="AA140">
            <v>139</v>
          </cell>
          <cell r="AB140" t="str">
            <v>2000A00</v>
          </cell>
          <cell r="AC140" t="str">
            <v>HU</v>
          </cell>
          <cell r="AD140" t="str">
            <v>16-HU</v>
          </cell>
          <cell r="AE140" t="str">
            <v>G-P</v>
          </cell>
          <cell r="AF140" t="str">
            <v>MIO_EUR</v>
          </cell>
          <cell r="AG140">
            <v>8893</v>
          </cell>
          <cell r="AH140">
            <v>13</v>
          </cell>
          <cell r="AI140">
            <v>6601.7</v>
          </cell>
          <cell r="AJ140">
            <v>6</v>
          </cell>
          <cell r="AK140">
            <v>12106.5</v>
          </cell>
          <cell r="AL140">
            <v>1</v>
          </cell>
          <cell r="AN140">
            <v>139</v>
          </cell>
          <cell r="AO140" t="str">
            <v>2003A00</v>
          </cell>
          <cell r="AP140" t="str">
            <v>GVA_2011</v>
          </cell>
          <cell r="AQ140" t="str">
            <v>HU</v>
          </cell>
          <cell r="AR140" t="str">
            <v>16-HU</v>
          </cell>
          <cell r="AS140" t="str">
            <v>TOTAL</v>
          </cell>
          <cell r="AT140">
            <v>23701.8</v>
          </cell>
          <cell r="AU140">
            <v>13</v>
          </cell>
          <cell r="AV140">
            <v>17844.3</v>
          </cell>
          <cell r="AW140">
            <v>6</v>
          </cell>
          <cell r="AX140">
            <v>22065.1</v>
          </cell>
          <cell r="AY140">
            <v>1</v>
          </cell>
        </row>
        <row r="141">
          <cell r="A141">
            <v>140</v>
          </cell>
          <cell r="B141" t="str">
            <v>2004A00</v>
          </cell>
          <cell r="C141" t="str">
            <v>GVA_2011</v>
          </cell>
          <cell r="D141" t="str">
            <v>HU</v>
          </cell>
          <cell r="E141" t="str">
            <v>16-HU</v>
          </cell>
          <cell r="F141" t="str">
            <v>A_B</v>
          </cell>
          <cell r="G141">
            <v>2177.3000000000002</v>
          </cell>
          <cell r="H141">
            <v>13</v>
          </cell>
          <cell r="I141">
            <v>1142.8</v>
          </cell>
          <cell r="J141">
            <v>6</v>
          </cell>
          <cell r="K141">
            <v>76.8</v>
          </cell>
          <cell r="L141">
            <v>1</v>
          </cell>
          <cell r="N141">
            <v>140</v>
          </cell>
          <cell r="O141" t="str">
            <v>2004A00</v>
          </cell>
          <cell r="P141" t="str">
            <v>GVA_2011</v>
          </cell>
          <cell r="Q141" t="str">
            <v>HU</v>
          </cell>
          <cell r="R141" t="str">
            <v>16-HU</v>
          </cell>
          <cell r="S141" t="str">
            <v>C-F</v>
          </cell>
          <cell r="T141">
            <v>8985</v>
          </cell>
          <cell r="U141">
            <v>13</v>
          </cell>
          <cell r="V141">
            <v>7149.6</v>
          </cell>
          <cell r="W141">
            <v>6</v>
          </cell>
          <cell r="X141">
            <v>5255.6</v>
          </cell>
          <cell r="Y141">
            <v>1</v>
          </cell>
          <cell r="AA141">
            <v>140</v>
          </cell>
          <cell r="AB141" t="str">
            <v>2001A00</v>
          </cell>
          <cell r="AC141" t="str">
            <v>HU</v>
          </cell>
          <cell r="AD141" t="str">
            <v>16-HU</v>
          </cell>
          <cell r="AE141" t="str">
            <v>G-P</v>
          </cell>
          <cell r="AF141" t="str">
            <v>MIO_EUR</v>
          </cell>
          <cell r="AG141">
            <v>10612.3</v>
          </cell>
          <cell r="AH141">
            <v>13</v>
          </cell>
          <cell r="AI141">
            <v>8155.7</v>
          </cell>
          <cell r="AJ141">
            <v>6</v>
          </cell>
          <cell r="AK141">
            <v>14310.6</v>
          </cell>
          <cell r="AL141">
            <v>1</v>
          </cell>
          <cell r="AN141">
            <v>140</v>
          </cell>
          <cell r="AO141" t="str">
            <v>2004A00</v>
          </cell>
          <cell r="AP141" t="str">
            <v>GVA_2011</v>
          </cell>
          <cell r="AQ141" t="str">
            <v>HU</v>
          </cell>
          <cell r="AR141" t="str">
            <v>16-HU</v>
          </cell>
          <cell r="AS141" t="str">
            <v>TOTAL</v>
          </cell>
          <cell r="AT141">
            <v>25837.3</v>
          </cell>
          <cell r="AU141">
            <v>13</v>
          </cell>
          <cell r="AV141">
            <v>20137</v>
          </cell>
          <cell r="AW141">
            <v>6</v>
          </cell>
          <cell r="AX141">
            <v>24596</v>
          </cell>
          <cell r="AY141">
            <v>1</v>
          </cell>
        </row>
        <row r="142">
          <cell r="A142">
            <v>141</v>
          </cell>
          <cell r="B142" t="str">
            <v>2005A00</v>
          </cell>
          <cell r="C142" t="str">
            <v>GVA_2011</v>
          </cell>
          <cell r="D142" t="str">
            <v>HU</v>
          </cell>
          <cell r="E142" t="str">
            <v>16-HU</v>
          </cell>
          <cell r="F142" t="str">
            <v>A_B</v>
          </cell>
          <cell r="G142">
            <v>1991.4</v>
          </cell>
          <cell r="H142">
            <v>13</v>
          </cell>
          <cell r="I142">
            <v>1136.2</v>
          </cell>
          <cell r="J142">
            <v>6</v>
          </cell>
          <cell r="K142">
            <v>59.4</v>
          </cell>
          <cell r="L142">
            <v>1</v>
          </cell>
          <cell r="N142">
            <v>141</v>
          </cell>
          <cell r="O142" t="str">
            <v>2005A00</v>
          </cell>
          <cell r="P142" t="str">
            <v>GVA_2011</v>
          </cell>
          <cell r="Q142" t="str">
            <v>HU</v>
          </cell>
          <cell r="R142" t="str">
            <v>16-HU</v>
          </cell>
          <cell r="S142" t="str">
            <v>C-F</v>
          </cell>
          <cell r="T142">
            <v>9351.5</v>
          </cell>
          <cell r="U142">
            <v>13</v>
          </cell>
          <cell r="V142">
            <v>7963.7</v>
          </cell>
          <cell r="W142">
            <v>6</v>
          </cell>
          <cell r="X142">
            <v>5542.9</v>
          </cell>
          <cell r="Y142">
            <v>1</v>
          </cell>
          <cell r="AA142">
            <v>141</v>
          </cell>
          <cell r="AB142" t="str">
            <v>2002A00</v>
          </cell>
          <cell r="AC142" t="str">
            <v>HU</v>
          </cell>
          <cell r="AD142" t="str">
            <v>16-HU</v>
          </cell>
          <cell r="AE142" t="str">
            <v>G-P</v>
          </cell>
          <cell r="AF142" t="str">
            <v>MIO_EUR</v>
          </cell>
          <cell r="AG142">
            <v>12641.5</v>
          </cell>
          <cell r="AH142">
            <v>13</v>
          </cell>
          <cell r="AI142">
            <v>10057.799999999999</v>
          </cell>
          <cell r="AJ142">
            <v>6</v>
          </cell>
          <cell r="AK142">
            <v>17619.599999999999</v>
          </cell>
          <cell r="AL142">
            <v>1</v>
          </cell>
          <cell r="AN142">
            <v>141</v>
          </cell>
          <cell r="AO142" t="str">
            <v>2005A00</v>
          </cell>
          <cell r="AP142" t="str">
            <v>GVA_2011</v>
          </cell>
          <cell r="AQ142" t="str">
            <v>HU</v>
          </cell>
          <cell r="AR142" t="str">
            <v>16-HU</v>
          </cell>
          <cell r="AS142" t="str">
            <v>TOTAL</v>
          </cell>
          <cell r="AT142">
            <v>26720.799999999999</v>
          </cell>
          <cell r="AU142">
            <v>13</v>
          </cell>
          <cell r="AV142">
            <v>21828.799999999999</v>
          </cell>
          <cell r="AW142">
            <v>6</v>
          </cell>
          <cell r="AX142">
            <v>27342.6</v>
          </cell>
          <cell r="AY142">
            <v>1</v>
          </cell>
        </row>
        <row r="143">
          <cell r="A143">
            <v>142</v>
          </cell>
          <cell r="B143" t="str">
            <v>2006A00</v>
          </cell>
          <cell r="C143" t="str">
            <v>GVA_2011</v>
          </cell>
          <cell r="D143" t="str">
            <v>HU</v>
          </cell>
          <cell r="E143" t="str">
            <v>16-HU</v>
          </cell>
          <cell r="F143" t="str">
            <v>A_B</v>
          </cell>
          <cell r="G143">
            <v>1995.7</v>
          </cell>
          <cell r="H143">
            <v>13</v>
          </cell>
          <cell r="I143">
            <v>1046.5</v>
          </cell>
          <cell r="J143">
            <v>6</v>
          </cell>
          <cell r="K143">
            <v>64.7</v>
          </cell>
          <cell r="L143">
            <v>1</v>
          </cell>
          <cell r="N143">
            <v>142</v>
          </cell>
          <cell r="O143" t="str">
            <v>2006A00</v>
          </cell>
          <cell r="P143" t="str">
            <v>GVA_2011</v>
          </cell>
          <cell r="Q143" t="str">
            <v>HU</v>
          </cell>
          <cell r="R143" t="str">
            <v>16-HU</v>
          </cell>
          <cell r="S143" t="str">
            <v>C-F</v>
          </cell>
          <cell r="T143">
            <v>10013.700000000001</v>
          </cell>
          <cell r="U143">
            <v>13</v>
          </cell>
          <cell r="V143">
            <v>7855.8</v>
          </cell>
          <cell r="W143">
            <v>6</v>
          </cell>
          <cell r="X143">
            <v>5516</v>
          </cell>
          <cell r="Y143">
            <v>1</v>
          </cell>
          <cell r="AA143">
            <v>142</v>
          </cell>
          <cell r="AB143" t="str">
            <v>2003A00</v>
          </cell>
          <cell r="AC143" t="str">
            <v>HU</v>
          </cell>
          <cell r="AD143" t="str">
            <v>16-HU</v>
          </cell>
          <cell r="AE143" t="str">
            <v>G-P</v>
          </cell>
          <cell r="AF143" t="str">
            <v>MIO_EUR</v>
          </cell>
          <cell r="AG143">
            <v>13581.6</v>
          </cell>
          <cell r="AH143">
            <v>13</v>
          </cell>
          <cell r="AI143">
            <v>10811.8</v>
          </cell>
          <cell r="AJ143">
            <v>6</v>
          </cell>
          <cell r="AK143">
            <v>17680.400000000001</v>
          </cell>
          <cell r="AL143">
            <v>1</v>
          </cell>
          <cell r="AN143">
            <v>142</v>
          </cell>
          <cell r="AO143" t="str">
            <v>2006A00</v>
          </cell>
          <cell r="AP143" t="str">
            <v>GVA_2011</v>
          </cell>
          <cell r="AQ143" t="str">
            <v>HU</v>
          </cell>
          <cell r="AR143" t="str">
            <v>16-HU</v>
          </cell>
          <cell r="AS143" t="str">
            <v>TOTAL</v>
          </cell>
          <cell r="AT143">
            <v>27047.4</v>
          </cell>
          <cell r="AU143">
            <v>13</v>
          </cell>
          <cell r="AV143">
            <v>21547.3</v>
          </cell>
          <cell r="AW143">
            <v>6</v>
          </cell>
          <cell r="AX143">
            <v>29043.7</v>
          </cell>
          <cell r="AY143">
            <v>1</v>
          </cell>
        </row>
        <row r="144">
          <cell r="A144">
            <v>143</v>
          </cell>
          <cell r="B144" t="str">
            <v>2007A00</v>
          </cell>
          <cell r="C144" t="str">
            <v>GVA_2011</v>
          </cell>
          <cell r="D144" t="str">
            <v>HU</v>
          </cell>
          <cell r="E144" t="str">
            <v>16-HU</v>
          </cell>
          <cell r="F144" t="str">
            <v>A_B</v>
          </cell>
          <cell r="G144">
            <v>2164.4</v>
          </cell>
          <cell r="H144">
            <v>13</v>
          </cell>
          <cell r="I144">
            <v>1194.9000000000001</v>
          </cell>
          <cell r="J144">
            <v>6</v>
          </cell>
          <cell r="K144">
            <v>65.900000000000006</v>
          </cell>
          <cell r="L144">
            <v>1</v>
          </cell>
          <cell r="N144">
            <v>143</v>
          </cell>
          <cell r="O144" t="str">
            <v>2007A00</v>
          </cell>
          <cell r="P144" t="str">
            <v>GVA_2011</v>
          </cell>
          <cell r="Q144" t="str">
            <v>HU</v>
          </cell>
          <cell r="R144" t="str">
            <v>16-HU</v>
          </cell>
          <cell r="S144" t="str">
            <v>C-F</v>
          </cell>
          <cell r="T144">
            <v>11080.2</v>
          </cell>
          <cell r="U144">
            <v>13</v>
          </cell>
          <cell r="V144">
            <v>9035.2000000000007</v>
          </cell>
          <cell r="W144">
            <v>6</v>
          </cell>
          <cell r="X144">
            <v>5581.4</v>
          </cell>
          <cell r="Y144">
            <v>1</v>
          </cell>
          <cell r="AA144">
            <v>143</v>
          </cell>
          <cell r="AB144" t="str">
            <v>2004A00</v>
          </cell>
          <cell r="AC144" t="str">
            <v>HU</v>
          </cell>
          <cell r="AD144" t="str">
            <v>16-HU</v>
          </cell>
          <cell r="AE144" t="str">
            <v>G-P</v>
          </cell>
          <cell r="AF144" t="str">
            <v>MIO_EUR</v>
          </cell>
          <cell r="AG144">
            <v>14674.8</v>
          </cell>
          <cell r="AH144">
            <v>13</v>
          </cell>
          <cell r="AI144">
            <v>11844.6</v>
          </cell>
          <cell r="AJ144">
            <v>6</v>
          </cell>
          <cell r="AK144">
            <v>19263.5</v>
          </cell>
          <cell r="AL144">
            <v>1</v>
          </cell>
          <cell r="AN144">
            <v>143</v>
          </cell>
          <cell r="AO144" t="str">
            <v>2007A00</v>
          </cell>
          <cell r="AP144" t="str">
            <v>GVA_2011</v>
          </cell>
          <cell r="AQ144" t="str">
            <v>HU</v>
          </cell>
          <cell r="AR144" t="str">
            <v>16-HU</v>
          </cell>
          <cell r="AS144" t="str">
            <v>TOTAL</v>
          </cell>
          <cell r="AT144">
            <v>29802.9</v>
          </cell>
          <cell r="AU144">
            <v>13</v>
          </cell>
          <cell r="AV144">
            <v>24311.4</v>
          </cell>
          <cell r="AW144">
            <v>6</v>
          </cell>
          <cell r="AX144">
            <v>32169.3</v>
          </cell>
          <cell r="AY144">
            <v>1</v>
          </cell>
        </row>
        <row r="145">
          <cell r="A145">
            <v>144</v>
          </cell>
          <cell r="B145" t="str">
            <v>2008A00</v>
          </cell>
          <cell r="C145" t="str">
            <v>GVA_2011</v>
          </cell>
          <cell r="D145" t="str">
            <v>HU</v>
          </cell>
          <cell r="E145" t="str">
            <v>16-HU</v>
          </cell>
          <cell r="F145" t="str">
            <v>A_B</v>
          </cell>
          <cell r="G145">
            <v>2428.1</v>
          </cell>
          <cell r="H145">
            <v>13</v>
          </cell>
          <cell r="I145">
            <v>1353.4</v>
          </cell>
          <cell r="J145">
            <v>6</v>
          </cell>
          <cell r="K145">
            <v>75.099999999999994</v>
          </cell>
          <cell r="L145">
            <v>1</v>
          </cell>
          <cell r="N145">
            <v>144</v>
          </cell>
          <cell r="O145" t="str">
            <v>2008A00</v>
          </cell>
          <cell r="P145" t="str">
            <v>GVA_2011</v>
          </cell>
          <cell r="Q145" t="str">
            <v>HU</v>
          </cell>
          <cell r="R145" t="str">
            <v>16-HU</v>
          </cell>
          <cell r="S145" t="str">
            <v>C-F</v>
          </cell>
          <cell r="T145">
            <v>11506.6</v>
          </cell>
          <cell r="U145">
            <v>13</v>
          </cell>
          <cell r="V145">
            <v>8843.1</v>
          </cell>
          <cell r="W145">
            <v>6</v>
          </cell>
          <cell r="X145">
            <v>6252.5</v>
          </cell>
          <cell r="Y145">
            <v>1</v>
          </cell>
          <cell r="AA145">
            <v>144</v>
          </cell>
          <cell r="AB145" t="str">
            <v>2005A00</v>
          </cell>
          <cell r="AC145" t="str">
            <v>HU</v>
          </cell>
          <cell r="AD145" t="str">
            <v>16-HU</v>
          </cell>
          <cell r="AE145" t="str">
            <v>G-P</v>
          </cell>
          <cell r="AF145" t="str">
            <v>MIO_EUR</v>
          </cell>
          <cell r="AG145">
            <v>15378.1</v>
          </cell>
          <cell r="AH145">
            <v>13</v>
          </cell>
          <cell r="AI145">
            <v>12728.8</v>
          </cell>
          <cell r="AJ145">
            <v>6</v>
          </cell>
          <cell r="AK145">
            <v>21740.3</v>
          </cell>
          <cell r="AL145">
            <v>1</v>
          </cell>
          <cell r="AN145">
            <v>144</v>
          </cell>
          <cell r="AO145" t="str">
            <v>2008A00</v>
          </cell>
          <cell r="AP145" t="str">
            <v>GVA_2011</v>
          </cell>
          <cell r="AQ145" t="str">
            <v>HU</v>
          </cell>
          <cell r="AR145" t="str">
            <v>16-HU</v>
          </cell>
          <cell r="AS145" t="str">
            <v>TOTAL</v>
          </cell>
          <cell r="AT145">
            <v>31180.2</v>
          </cell>
          <cell r="AU145">
            <v>13</v>
          </cell>
          <cell r="AV145">
            <v>25358.7</v>
          </cell>
          <cell r="AW145">
            <v>6</v>
          </cell>
          <cell r="AX145">
            <v>34229.599999999999</v>
          </cell>
          <cell r="AY145">
            <v>1</v>
          </cell>
        </row>
        <row r="146">
          <cell r="A146">
            <v>145</v>
          </cell>
          <cell r="B146" t="str">
            <v>2000A00</v>
          </cell>
          <cell r="C146" t="str">
            <v>GVA_2011</v>
          </cell>
          <cell r="D146" t="str">
            <v>MT</v>
          </cell>
          <cell r="E146" t="str">
            <v>17-MT</v>
          </cell>
          <cell r="F146" t="str">
            <v>A_B</v>
          </cell>
          <cell r="H146">
            <v>0</v>
          </cell>
          <cell r="J146">
            <v>0</v>
          </cell>
          <cell r="K146">
            <v>87.8</v>
          </cell>
          <cell r="L146">
            <v>2</v>
          </cell>
          <cell r="N146">
            <v>145</v>
          </cell>
          <cell r="O146" t="str">
            <v>2000A00</v>
          </cell>
          <cell r="P146" t="str">
            <v>GVA_2011</v>
          </cell>
          <cell r="Q146" t="str">
            <v>MT</v>
          </cell>
          <cell r="R146" t="str">
            <v>17-MT</v>
          </cell>
          <cell r="S146" t="str">
            <v>C-F</v>
          </cell>
          <cell r="U146">
            <v>0</v>
          </cell>
          <cell r="W146">
            <v>0</v>
          </cell>
          <cell r="X146">
            <v>1065.5999999999999</v>
          </cell>
          <cell r="Y146">
            <v>2</v>
          </cell>
          <cell r="AA146">
            <v>145</v>
          </cell>
          <cell r="AB146" t="str">
            <v>2006A00</v>
          </cell>
          <cell r="AC146" t="str">
            <v>HU</v>
          </cell>
          <cell r="AD146" t="str">
            <v>16-HU</v>
          </cell>
          <cell r="AE146" t="str">
            <v>G-P</v>
          </cell>
          <cell r="AF146" t="str">
            <v>MIO_EUR</v>
          </cell>
          <cell r="AG146">
            <v>15038.1</v>
          </cell>
          <cell r="AH146">
            <v>13</v>
          </cell>
          <cell r="AI146">
            <v>12644.8</v>
          </cell>
          <cell r="AJ146">
            <v>6</v>
          </cell>
          <cell r="AK146">
            <v>23463.1</v>
          </cell>
          <cell r="AL146">
            <v>1</v>
          </cell>
          <cell r="AN146">
            <v>145</v>
          </cell>
          <cell r="AO146" t="str">
            <v>2000A00</v>
          </cell>
          <cell r="AP146" t="str">
            <v>GVA_2011</v>
          </cell>
          <cell r="AQ146" t="str">
            <v>MT</v>
          </cell>
          <cell r="AR146" t="str">
            <v>17-MT</v>
          </cell>
          <cell r="AS146" t="str">
            <v>TOTAL</v>
          </cell>
          <cell r="AU146">
            <v>0</v>
          </cell>
          <cell r="AW146">
            <v>0</v>
          </cell>
          <cell r="AX146">
            <v>3732.3</v>
          </cell>
          <cell r="AY146">
            <v>2</v>
          </cell>
        </row>
        <row r="147">
          <cell r="A147">
            <v>146</v>
          </cell>
          <cell r="B147" t="str">
            <v>2001A00</v>
          </cell>
          <cell r="C147" t="str">
            <v>GVA_2011</v>
          </cell>
          <cell r="D147" t="str">
            <v>MT</v>
          </cell>
          <cell r="E147" t="str">
            <v>17-MT</v>
          </cell>
          <cell r="F147" t="str">
            <v>A_B</v>
          </cell>
          <cell r="H147">
            <v>0</v>
          </cell>
          <cell r="J147">
            <v>0</v>
          </cell>
          <cell r="K147">
            <v>104.8</v>
          </cell>
          <cell r="L147">
            <v>2</v>
          </cell>
          <cell r="N147">
            <v>146</v>
          </cell>
          <cell r="O147" t="str">
            <v>2001A00</v>
          </cell>
          <cell r="P147" t="str">
            <v>GVA_2011</v>
          </cell>
          <cell r="Q147" t="str">
            <v>MT</v>
          </cell>
          <cell r="R147" t="str">
            <v>17-MT</v>
          </cell>
          <cell r="S147" t="str">
            <v>C-F</v>
          </cell>
          <cell r="U147">
            <v>0</v>
          </cell>
          <cell r="W147">
            <v>0</v>
          </cell>
          <cell r="X147">
            <v>930.2</v>
          </cell>
          <cell r="Y147">
            <v>2</v>
          </cell>
          <cell r="AA147">
            <v>146</v>
          </cell>
          <cell r="AB147" t="str">
            <v>2007A00</v>
          </cell>
          <cell r="AC147" t="str">
            <v>HU</v>
          </cell>
          <cell r="AD147" t="str">
            <v>16-HU</v>
          </cell>
          <cell r="AE147" t="str">
            <v>G-P</v>
          </cell>
          <cell r="AF147" t="str">
            <v>MIO_EUR</v>
          </cell>
          <cell r="AG147">
            <v>16558.400000000001</v>
          </cell>
          <cell r="AH147">
            <v>13</v>
          </cell>
          <cell r="AI147">
            <v>14081.2</v>
          </cell>
          <cell r="AJ147">
            <v>6</v>
          </cell>
          <cell r="AK147">
            <v>26522</v>
          </cell>
          <cell r="AL147">
            <v>1</v>
          </cell>
          <cell r="AN147">
            <v>146</v>
          </cell>
          <cell r="AO147" t="str">
            <v>2001A00</v>
          </cell>
          <cell r="AP147" t="str">
            <v>GVA_2011</v>
          </cell>
          <cell r="AQ147" t="str">
            <v>MT</v>
          </cell>
          <cell r="AR147" t="str">
            <v>17-MT</v>
          </cell>
          <cell r="AS147" t="str">
            <v>TOTAL</v>
          </cell>
          <cell r="AU147">
            <v>0</v>
          </cell>
          <cell r="AW147">
            <v>0</v>
          </cell>
          <cell r="AX147">
            <v>3777.7</v>
          </cell>
          <cell r="AY147">
            <v>2</v>
          </cell>
        </row>
        <row r="148">
          <cell r="A148">
            <v>147</v>
          </cell>
          <cell r="B148" t="str">
            <v>2002A00</v>
          </cell>
          <cell r="C148" t="str">
            <v>GVA_2011</v>
          </cell>
          <cell r="D148" t="str">
            <v>MT</v>
          </cell>
          <cell r="E148" t="str">
            <v>17-MT</v>
          </cell>
          <cell r="F148" t="str">
            <v>A_B</v>
          </cell>
          <cell r="H148">
            <v>0</v>
          </cell>
          <cell r="J148">
            <v>0</v>
          </cell>
          <cell r="K148">
            <v>109.1</v>
          </cell>
          <cell r="L148">
            <v>2</v>
          </cell>
          <cell r="N148">
            <v>147</v>
          </cell>
          <cell r="O148" t="str">
            <v>2002A00</v>
          </cell>
          <cell r="P148" t="str">
            <v>GVA_2011</v>
          </cell>
          <cell r="Q148" t="str">
            <v>MT</v>
          </cell>
          <cell r="R148" t="str">
            <v>17-MT</v>
          </cell>
          <cell r="S148" t="str">
            <v>C-F</v>
          </cell>
          <cell r="U148">
            <v>0</v>
          </cell>
          <cell r="W148">
            <v>0</v>
          </cell>
          <cell r="X148">
            <v>994.4</v>
          </cell>
          <cell r="Y148">
            <v>2</v>
          </cell>
          <cell r="AA148">
            <v>147</v>
          </cell>
          <cell r="AB148" t="str">
            <v>2008A00</v>
          </cell>
          <cell r="AC148" t="str">
            <v>HU</v>
          </cell>
          <cell r="AD148" t="str">
            <v>16-HU</v>
          </cell>
          <cell r="AE148" t="str">
            <v>G-P</v>
          </cell>
          <cell r="AF148" t="str">
            <v>MIO_EUR</v>
          </cell>
          <cell r="AG148">
            <v>17245.3</v>
          </cell>
          <cell r="AH148">
            <v>13</v>
          </cell>
          <cell r="AI148">
            <v>15162.3</v>
          </cell>
          <cell r="AJ148">
            <v>6</v>
          </cell>
          <cell r="AK148">
            <v>27902</v>
          </cell>
          <cell r="AL148">
            <v>1</v>
          </cell>
          <cell r="AN148">
            <v>147</v>
          </cell>
          <cell r="AO148" t="str">
            <v>2002A00</v>
          </cell>
          <cell r="AP148" t="str">
            <v>GVA_2011</v>
          </cell>
          <cell r="AQ148" t="str">
            <v>MT</v>
          </cell>
          <cell r="AR148" t="str">
            <v>17-MT</v>
          </cell>
          <cell r="AS148" t="str">
            <v>TOTAL</v>
          </cell>
          <cell r="AU148">
            <v>0</v>
          </cell>
          <cell r="AW148">
            <v>0</v>
          </cell>
          <cell r="AX148">
            <v>3911.3</v>
          </cell>
          <cell r="AY148">
            <v>2</v>
          </cell>
        </row>
        <row r="149">
          <cell r="A149">
            <v>148</v>
          </cell>
          <cell r="B149" t="str">
            <v>2003A00</v>
          </cell>
          <cell r="C149" t="str">
            <v>GVA_2011</v>
          </cell>
          <cell r="D149" t="str">
            <v>MT</v>
          </cell>
          <cell r="E149" t="str">
            <v>17-MT</v>
          </cell>
          <cell r="F149" t="str">
            <v>A_B</v>
          </cell>
          <cell r="H149">
            <v>0</v>
          </cell>
          <cell r="J149">
            <v>0</v>
          </cell>
          <cell r="K149">
            <v>112.8</v>
          </cell>
          <cell r="L149">
            <v>2</v>
          </cell>
          <cell r="N149">
            <v>148</v>
          </cell>
          <cell r="O149" t="str">
            <v>2003A00</v>
          </cell>
          <cell r="P149" t="str">
            <v>GVA_2011</v>
          </cell>
          <cell r="Q149" t="str">
            <v>MT</v>
          </cell>
          <cell r="R149" t="str">
            <v>17-MT</v>
          </cell>
          <cell r="S149" t="str">
            <v>C-F</v>
          </cell>
          <cell r="U149">
            <v>0</v>
          </cell>
          <cell r="W149">
            <v>0</v>
          </cell>
          <cell r="X149">
            <v>965.2</v>
          </cell>
          <cell r="Y149">
            <v>2</v>
          </cell>
          <cell r="AA149">
            <v>148</v>
          </cell>
          <cell r="AB149" t="str">
            <v>2000A00</v>
          </cell>
          <cell r="AC149" t="str">
            <v>MT</v>
          </cell>
          <cell r="AD149" t="str">
            <v>17-MT</v>
          </cell>
          <cell r="AE149" t="str">
            <v>G-P</v>
          </cell>
          <cell r="AF149" t="str">
            <v>MIO_EUR</v>
          </cell>
          <cell r="AH149">
            <v>0</v>
          </cell>
          <cell r="AJ149">
            <v>0</v>
          </cell>
          <cell r="AK149">
            <v>2578.9</v>
          </cell>
          <cell r="AL149">
            <v>2</v>
          </cell>
          <cell r="AN149">
            <v>148</v>
          </cell>
          <cell r="AO149" t="str">
            <v>2003A00</v>
          </cell>
          <cell r="AP149" t="str">
            <v>GVA_2011</v>
          </cell>
          <cell r="AQ149" t="str">
            <v>MT</v>
          </cell>
          <cell r="AR149" t="str">
            <v>17-MT</v>
          </cell>
          <cell r="AS149" t="str">
            <v>TOTAL</v>
          </cell>
          <cell r="AU149">
            <v>0</v>
          </cell>
          <cell r="AW149">
            <v>0</v>
          </cell>
          <cell r="AX149">
            <v>3889.7</v>
          </cell>
          <cell r="AY149">
            <v>2</v>
          </cell>
        </row>
        <row r="150">
          <cell r="A150">
            <v>149</v>
          </cell>
          <cell r="B150" t="str">
            <v>2004A00</v>
          </cell>
          <cell r="C150" t="str">
            <v>GVA_2011</v>
          </cell>
          <cell r="D150" t="str">
            <v>MT</v>
          </cell>
          <cell r="E150" t="str">
            <v>17-MT</v>
          </cell>
          <cell r="F150" t="str">
            <v>A_B</v>
          </cell>
          <cell r="H150">
            <v>0</v>
          </cell>
          <cell r="J150">
            <v>0</v>
          </cell>
          <cell r="K150">
            <v>109.2</v>
          </cell>
          <cell r="L150">
            <v>2</v>
          </cell>
          <cell r="N150">
            <v>149</v>
          </cell>
          <cell r="O150" t="str">
            <v>2004A00</v>
          </cell>
          <cell r="P150" t="str">
            <v>GVA_2011</v>
          </cell>
          <cell r="Q150" t="str">
            <v>MT</v>
          </cell>
          <cell r="R150" t="str">
            <v>17-MT</v>
          </cell>
          <cell r="S150" t="str">
            <v>C-F</v>
          </cell>
          <cell r="U150">
            <v>0</v>
          </cell>
          <cell r="W150">
            <v>0</v>
          </cell>
          <cell r="X150">
            <v>869.2</v>
          </cell>
          <cell r="Y150">
            <v>2</v>
          </cell>
          <cell r="AA150">
            <v>149</v>
          </cell>
          <cell r="AB150" t="str">
            <v>2001A00</v>
          </cell>
          <cell r="AC150" t="str">
            <v>MT</v>
          </cell>
          <cell r="AD150" t="str">
            <v>17-MT</v>
          </cell>
          <cell r="AE150" t="str">
            <v>G-P</v>
          </cell>
          <cell r="AF150" t="str">
            <v>MIO_EUR</v>
          </cell>
          <cell r="AH150">
            <v>0</v>
          </cell>
          <cell r="AJ150">
            <v>0</v>
          </cell>
          <cell r="AK150">
            <v>2742.7</v>
          </cell>
          <cell r="AL150">
            <v>2</v>
          </cell>
          <cell r="AN150">
            <v>149</v>
          </cell>
          <cell r="AO150" t="str">
            <v>2004A00</v>
          </cell>
          <cell r="AP150" t="str">
            <v>GVA_2011</v>
          </cell>
          <cell r="AQ150" t="str">
            <v>MT</v>
          </cell>
          <cell r="AR150" t="str">
            <v>17-MT</v>
          </cell>
          <cell r="AS150" t="str">
            <v>TOTAL</v>
          </cell>
          <cell r="AU150">
            <v>0</v>
          </cell>
          <cell r="AW150">
            <v>0</v>
          </cell>
          <cell r="AX150">
            <v>3891.8</v>
          </cell>
          <cell r="AY150">
            <v>2</v>
          </cell>
        </row>
        <row r="151">
          <cell r="A151">
            <v>150</v>
          </cell>
          <cell r="B151" t="str">
            <v>2005A00</v>
          </cell>
          <cell r="C151" t="str">
            <v>GVA_2011</v>
          </cell>
          <cell r="D151" t="str">
            <v>MT</v>
          </cell>
          <cell r="E151" t="str">
            <v>17-MT</v>
          </cell>
          <cell r="F151" t="str">
            <v>A_B</v>
          </cell>
          <cell r="H151">
            <v>0</v>
          </cell>
          <cell r="J151">
            <v>0</v>
          </cell>
          <cell r="K151">
            <v>111.7</v>
          </cell>
          <cell r="L151">
            <v>2</v>
          </cell>
          <cell r="N151">
            <v>150</v>
          </cell>
          <cell r="O151" t="str">
            <v>2005A00</v>
          </cell>
          <cell r="P151" t="str">
            <v>GVA_2011</v>
          </cell>
          <cell r="Q151" t="str">
            <v>MT</v>
          </cell>
          <cell r="R151" t="str">
            <v>17-MT</v>
          </cell>
          <cell r="S151" t="str">
            <v>C-F</v>
          </cell>
          <cell r="U151">
            <v>0</v>
          </cell>
          <cell r="W151">
            <v>0</v>
          </cell>
          <cell r="X151">
            <v>896.5</v>
          </cell>
          <cell r="Y151">
            <v>2</v>
          </cell>
          <cell r="AA151">
            <v>150</v>
          </cell>
          <cell r="AB151" t="str">
            <v>2002A00</v>
          </cell>
          <cell r="AC151" t="str">
            <v>MT</v>
          </cell>
          <cell r="AD151" t="str">
            <v>17-MT</v>
          </cell>
          <cell r="AE151" t="str">
            <v>G-P</v>
          </cell>
          <cell r="AF151" t="str">
            <v>MIO_EUR</v>
          </cell>
          <cell r="AH151">
            <v>0</v>
          </cell>
          <cell r="AJ151">
            <v>0</v>
          </cell>
          <cell r="AK151">
            <v>2807.8</v>
          </cell>
          <cell r="AL151">
            <v>2</v>
          </cell>
          <cell r="AN151">
            <v>150</v>
          </cell>
          <cell r="AO151" t="str">
            <v>2005A00</v>
          </cell>
          <cell r="AP151" t="str">
            <v>GVA_2011</v>
          </cell>
          <cell r="AQ151" t="str">
            <v>MT</v>
          </cell>
          <cell r="AR151" t="str">
            <v>17-MT</v>
          </cell>
          <cell r="AS151" t="str">
            <v>TOTAL</v>
          </cell>
          <cell r="AU151">
            <v>0</v>
          </cell>
          <cell r="AW151">
            <v>0</v>
          </cell>
          <cell r="AX151">
            <v>4133.6000000000004</v>
          </cell>
          <cell r="AY151">
            <v>2</v>
          </cell>
        </row>
        <row r="152">
          <cell r="A152">
            <v>151</v>
          </cell>
          <cell r="B152" t="str">
            <v>2006A00</v>
          </cell>
          <cell r="C152" t="str">
            <v>GVA_2011</v>
          </cell>
          <cell r="D152" t="str">
            <v>MT</v>
          </cell>
          <cell r="E152" t="str">
            <v>17-MT</v>
          </cell>
          <cell r="F152" t="str">
            <v>A_B</v>
          </cell>
          <cell r="H152">
            <v>0</v>
          </cell>
          <cell r="J152">
            <v>0</v>
          </cell>
          <cell r="K152">
            <v>119.5</v>
          </cell>
          <cell r="L152">
            <v>2</v>
          </cell>
          <cell r="N152">
            <v>151</v>
          </cell>
          <cell r="O152" t="str">
            <v>2006A00</v>
          </cell>
          <cell r="P152" t="str">
            <v>GVA_2011</v>
          </cell>
          <cell r="Q152" t="str">
            <v>MT</v>
          </cell>
          <cell r="R152" t="str">
            <v>17-MT</v>
          </cell>
          <cell r="S152" t="str">
            <v>C-F</v>
          </cell>
          <cell r="U152">
            <v>0</v>
          </cell>
          <cell r="W152">
            <v>0</v>
          </cell>
          <cell r="X152">
            <v>969.2</v>
          </cell>
          <cell r="Y152">
            <v>2</v>
          </cell>
          <cell r="AA152">
            <v>151</v>
          </cell>
          <cell r="AB152" t="str">
            <v>2003A00</v>
          </cell>
          <cell r="AC152" t="str">
            <v>MT</v>
          </cell>
          <cell r="AD152" t="str">
            <v>17-MT</v>
          </cell>
          <cell r="AE152" t="str">
            <v>G-P</v>
          </cell>
          <cell r="AF152" t="str">
            <v>MIO_EUR</v>
          </cell>
          <cell r="AH152">
            <v>0</v>
          </cell>
          <cell r="AJ152">
            <v>0</v>
          </cell>
          <cell r="AK152">
            <v>2811.7</v>
          </cell>
          <cell r="AL152">
            <v>2</v>
          </cell>
          <cell r="AN152">
            <v>151</v>
          </cell>
          <cell r="AO152" t="str">
            <v>2006A00</v>
          </cell>
          <cell r="AP152" t="str">
            <v>GVA_2011</v>
          </cell>
          <cell r="AQ152" t="str">
            <v>MT</v>
          </cell>
          <cell r="AR152" t="str">
            <v>17-MT</v>
          </cell>
          <cell r="AS152" t="str">
            <v>TOTAL</v>
          </cell>
          <cell r="AU152">
            <v>0</v>
          </cell>
          <cell r="AW152">
            <v>0</v>
          </cell>
          <cell r="AX152">
            <v>4439.5</v>
          </cell>
          <cell r="AY152">
            <v>2</v>
          </cell>
        </row>
        <row r="153">
          <cell r="A153">
            <v>152</v>
          </cell>
          <cell r="B153" t="str">
            <v>2007A00</v>
          </cell>
          <cell r="C153" t="str">
            <v>GVA_2011</v>
          </cell>
          <cell r="D153" t="str">
            <v>MT</v>
          </cell>
          <cell r="E153" t="str">
            <v>17-MT</v>
          </cell>
          <cell r="F153" t="str">
            <v>A_B</v>
          </cell>
          <cell r="H153">
            <v>0</v>
          </cell>
          <cell r="J153">
            <v>0</v>
          </cell>
          <cell r="K153">
            <v>116.3</v>
          </cell>
          <cell r="L153">
            <v>2</v>
          </cell>
          <cell r="N153">
            <v>152</v>
          </cell>
          <cell r="O153" t="str">
            <v>2007A00</v>
          </cell>
          <cell r="P153" t="str">
            <v>GVA_2011</v>
          </cell>
          <cell r="Q153" t="str">
            <v>MT</v>
          </cell>
          <cell r="R153" t="str">
            <v>17-MT</v>
          </cell>
          <cell r="S153" t="str">
            <v>C-F</v>
          </cell>
          <cell r="U153">
            <v>0</v>
          </cell>
          <cell r="W153">
            <v>0</v>
          </cell>
          <cell r="X153">
            <v>1034.5</v>
          </cell>
          <cell r="Y153">
            <v>2</v>
          </cell>
          <cell r="AA153">
            <v>152</v>
          </cell>
          <cell r="AB153" t="str">
            <v>2004A00</v>
          </cell>
          <cell r="AC153" t="str">
            <v>MT</v>
          </cell>
          <cell r="AD153" t="str">
            <v>17-MT</v>
          </cell>
          <cell r="AE153" t="str">
            <v>G-P</v>
          </cell>
          <cell r="AF153" t="str">
            <v>MIO_EUR</v>
          </cell>
          <cell r="AH153">
            <v>0</v>
          </cell>
          <cell r="AJ153">
            <v>0</v>
          </cell>
          <cell r="AK153">
            <v>2913.4</v>
          </cell>
          <cell r="AL153">
            <v>2</v>
          </cell>
          <cell r="AN153">
            <v>152</v>
          </cell>
          <cell r="AO153" t="str">
            <v>2007A00</v>
          </cell>
          <cell r="AP153" t="str">
            <v>GVA_2011</v>
          </cell>
          <cell r="AQ153" t="str">
            <v>MT</v>
          </cell>
          <cell r="AR153" t="str">
            <v>17-MT</v>
          </cell>
          <cell r="AS153" t="str">
            <v>TOTAL</v>
          </cell>
          <cell r="AU153">
            <v>0</v>
          </cell>
          <cell r="AW153">
            <v>0</v>
          </cell>
          <cell r="AX153">
            <v>4760.7</v>
          </cell>
          <cell r="AY153">
            <v>2</v>
          </cell>
        </row>
        <row r="154">
          <cell r="A154">
            <v>153</v>
          </cell>
          <cell r="B154" t="str">
            <v>2008A00</v>
          </cell>
          <cell r="C154" t="str">
            <v>GVA_2011</v>
          </cell>
          <cell r="D154" t="str">
            <v>MT</v>
          </cell>
          <cell r="E154" t="str">
            <v>17-MT</v>
          </cell>
          <cell r="F154" t="str">
            <v>A_B</v>
          </cell>
          <cell r="H154">
            <v>0</v>
          </cell>
          <cell r="J154">
            <v>0</v>
          </cell>
          <cell r="K154">
            <v>98.3</v>
          </cell>
          <cell r="L154">
            <v>2</v>
          </cell>
          <cell r="N154">
            <v>153</v>
          </cell>
          <cell r="O154" t="str">
            <v>2008A00</v>
          </cell>
          <cell r="P154" t="str">
            <v>GVA_2011</v>
          </cell>
          <cell r="Q154" t="str">
            <v>MT</v>
          </cell>
          <cell r="R154" t="str">
            <v>17-MT</v>
          </cell>
          <cell r="S154" t="str">
            <v>C-F</v>
          </cell>
          <cell r="U154">
            <v>0</v>
          </cell>
          <cell r="W154">
            <v>0</v>
          </cell>
          <cell r="X154">
            <v>1100.9000000000001</v>
          </cell>
          <cell r="Y154">
            <v>2</v>
          </cell>
          <cell r="AA154">
            <v>153</v>
          </cell>
          <cell r="AB154" t="str">
            <v>2005A00</v>
          </cell>
          <cell r="AC154" t="str">
            <v>MT</v>
          </cell>
          <cell r="AD154" t="str">
            <v>17-MT</v>
          </cell>
          <cell r="AE154" t="str">
            <v>G-P</v>
          </cell>
          <cell r="AF154" t="str">
            <v>MIO_EUR</v>
          </cell>
          <cell r="AH154">
            <v>0</v>
          </cell>
          <cell r="AJ154">
            <v>0</v>
          </cell>
          <cell r="AK154">
            <v>3125.5</v>
          </cell>
          <cell r="AL154">
            <v>2</v>
          </cell>
          <cell r="AN154">
            <v>153</v>
          </cell>
          <cell r="AO154" t="str">
            <v>2008A00</v>
          </cell>
          <cell r="AP154" t="str">
            <v>GVA_2011</v>
          </cell>
          <cell r="AQ154" t="str">
            <v>MT</v>
          </cell>
          <cell r="AR154" t="str">
            <v>17-MT</v>
          </cell>
          <cell r="AS154" t="str">
            <v>TOTAL</v>
          </cell>
          <cell r="AU154">
            <v>0</v>
          </cell>
          <cell r="AW154">
            <v>0</v>
          </cell>
          <cell r="AX154">
            <v>5043.5</v>
          </cell>
          <cell r="AY154">
            <v>2</v>
          </cell>
        </row>
        <row r="155">
          <cell r="A155">
            <v>154</v>
          </cell>
          <cell r="B155" t="str">
            <v>2000A00</v>
          </cell>
          <cell r="C155" t="str">
            <v>GVA_2011</v>
          </cell>
          <cell r="D155" t="str">
            <v>NL</v>
          </cell>
          <cell r="E155" t="str">
            <v>18-NL</v>
          </cell>
          <cell r="F155" t="str">
            <v>A_B</v>
          </cell>
          <cell r="G155">
            <v>80</v>
          </cell>
          <cell r="H155">
            <v>1</v>
          </cell>
          <cell r="I155">
            <v>4261</v>
          </cell>
          <cell r="J155">
            <v>18</v>
          </cell>
          <cell r="K155">
            <v>5529</v>
          </cell>
          <cell r="L155">
            <v>21</v>
          </cell>
          <cell r="N155">
            <v>154</v>
          </cell>
          <cell r="O155" t="str">
            <v>2000A00</v>
          </cell>
          <cell r="P155" t="str">
            <v>GVA_2011</v>
          </cell>
          <cell r="Q155" t="str">
            <v>NL</v>
          </cell>
          <cell r="R155" t="str">
            <v>18-NL</v>
          </cell>
          <cell r="S155" t="str">
            <v>C-F</v>
          </cell>
          <cell r="T155">
            <v>1241</v>
          </cell>
          <cell r="U155">
            <v>1</v>
          </cell>
          <cell r="V155">
            <v>28946</v>
          </cell>
          <cell r="W155">
            <v>18</v>
          </cell>
          <cell r="X155">
            <v>59632</v>
          </cell>
          <cell r="Y155">
            <v>21</v>
          </cell>
          <cell r="AA155">
            <v>154</v>
          </cell>
          <cell r="AB155" t="str">
            <v>2006A00</v>
          </cell>
          <cell r="AC155" t="str">
            <v>MT</v>
          </cell>
          <cell r="AD155" t="str">
            <v>17-MT</v>
          </cell>
          <cell r="AE155" t="str">
            <v>G-P</v>
          </cell>
          <cell r="AF155" t="str">
            <v>MIO_EUR</v>
          </cell>
          <cell r="AH155">
            <v>0</v>
          </cell>
          <cell r="AJ155">
            <v>0</v>
          </cell>
          <cell r="AK155">
            <v>3350.8</v>
          </cell>
          <cell r="AL155">
            <v>2</v>
          </cell>
          <cell r="AN155">
            <v>154</v>
          </cell>
          <cell r="AO155" t="str">
            <v>2000A00</v>
          </cell>
          <cell r="AP155" t="str">
            <v>GVA_2011</v>
          </cell>
          <cell r="AQ155" t="str">
            <v>NL</v>
          </cell>
          <cell r="AR155" t="str">
            <v>18-NL</v>
          </cell>
          <cell r="AS155" t="str">
            <v>TOTAL</v>
          </cell>
          <cell r="AT155">
            <v>2737</v>
          </cell>
          <cell r="AU155">
            <v>1</v>
          </cell>
          <cell r="AV155">
            <v>93183</v>
          </cell>
          <cell r="AW155">
            <v>18</v>
          </cell>
          <cell r="AX155">
            <v>273846</v>
          </cell>
          <cell r="AY155">
            <v>21</v>
          </cell>
        </row>
        <row r="156">
          <cell r="A156">
            <v>155</v>
          </cell>
          <cell r="B156" t="str">
            <v>2001A00</v>
          </cell>
          <cell r="C156" t="str">
            <v>GVA_2011</v>
          </cell>
          <cell r="D156" t="str">
            <v>NL</v>
          </cell>
          <cell r="E156" t="str">
            <v>18-NL</v>
          </cell>
          <cell r="F156" t="str">
            <v>A_B</v>
          </cell>
          <cell r="G156">
            <v>100</v>
          </cell>
          <cell r="H156">
            <v>1</v>
          </cell>
          <cell r="I156">
            <v>4461</v>
          </cell>
          <cell r="J156">
            <v>18</v>
          </cell>
          <cell r="K156">
            <v>5618</v>
          </cell>
          <cell r="L156">
            <v>21</v>
          </cell>
          <cell r="N156">
            <v>155</v>
          </cell>
          <cell r="O156" t="str">
            <v>2001A00</v>
          </cell>
          <cell r="P156" t="str">
            <v>GVA_2011</v>
          </cell>
          <cell r="Q156" t="str">
            <v>NL</v>
          </cell>
          <cell r="R156" t="str">
            <v>18-NL</v>
          </cell>
          <cell r="S156" t="str">
            <v>C-F</v>
          </cell>
          <cell r="U156">
            <v>0</v>
          </cell>
          <cell r="V156">
            <v>2368</v>
          </cell>
          <cell r="W156">
            <v>1</v>
          </cell>
          <cell r="X156">
            <v>3221</v>
          </cell>
          <cell r="Y156">
            <v>1</v>
          </cell>
          <cell r="AA156">
            <v>155</v>
          </cell>
          <cell r="AB156" t="str">
            <v>2007A00</v>
          </cell>
          <cell r="AC156" t="str">
            <v>MT</v>
          </cell>
          <cell r="AD156" t="str">
            <v>17-MT</v>
          </cell>
          <cell r="AE156" t="str">
            <v>G-P</v>
          </cell>
          <cell r="AF156" t="str">
            <v>MIO_EUR</v>
          </cell>
          <cell r="AH156">
            <v>0</v>
          </cell>
          <cell r="AJ156">
            <v>0</v>
          </cell>
          <cell r="AK156">
            <v>3609.9</v>
          </cell>
          <cell r="AL156">
            <v>2</v>
          </cell>
          <cell r="AN156">
            <v>155</v>
          </cell>
          <cell r="AO156" t="str">
            <v>2001A00</v>
          </cell>
          <cell r="AP156" t="str">
            <v>GVA_2011</v>
          </cell>
          <cell r="AQ156" t="str">
            <v>NL</v>
          </cell>
          <cell r="AR156" t="str">
            <v>18-NL</v>
          </cell>
          <cell r="AS156" t="str">
            <v>TOTAL</v>
          </cell>
          <cell r="AT156">
            <v>2870</v>
          </cell>
          <cell r="AU156">
            <v>1</v>
          </cell>
          <cell r="AV156">
            <v>99627</v>
          </cell>
          <cell r="AW156">
            <v>18</v>
          </cell>
          <cell r="AX156">
            <v>290632</v>
          </cell>
          <cell r="AY156">
            <v>21</v>
          </cell>
        </row>
        <row r="157">
          <cell r="A157">
            <v>156</v>
          </cell>
          <cell r="B157" t="str">
            <v>2002A00</v>
          </cell>
          <cell r="C157" t="str">
            <v>GVA_2011</v>
          </cell>
          <cell r="D157" t="str">
            <v>NL</v>
          </cell>
          <cell r="E157" t="str">
            <v>18-NL</v>
          </cell>
          <cell r="F157" t="str">
            <v>A_B</v>
          </cell>
          <cell r="G157">
            <v>99</v>
          </cell>
          <cell r="H157">
            <v>1</v>
          </cell>
          <cell r="I157">
            <v>4076</v>
          </cell>
          <cell r="J157">
            <v>18</v>
          </cell>
          <cell r="K157">
            <v>5459</v>
          </cell>
          <cell r="L157">
            <v>21</v>
          </cell>
          <cell r="N157">
            <v>156</v>
          </cell>
          <cell r="O157" t="str">
            <v>2002A00</v>
          </cell>
          <cell r="P157" t="str">
            <v>GVA_2011</v>
          </cell>
          <cell r="Q157" t="str">
            <v>NL</v>
          </cell>
          <cell r="R157" t="str">
            <v>18-NL</v>
          </cell>
          <cell r="S157" t="str">
            <v>C-F</v>
          </cell>
          <cell r="U157">
            <v>0</v>
          </cell>
          <cell r="V157">
            <v>2406</v>
          </cell>
          <cell r="W157">
            <v>1</v>
          </cell>
          <cell r="X157">
            <v>3215</v>
          </cell>
          <cell r="Y157">
            <v>1</v>
          </cell>
          <cell r="AA157">
            <v>156</v>
          </cell>
          <cell r="AB157" t="str">
            <v>2008A00</v>
          </cell>
          <cell r="AC157" t="str">
            <v>MT</v>
          </cell>
          <cell r="AD157" t="str">
            <v>17-MT</v>
          </cell>
          <cell r="AE157" t="str">
            <v>G-P</v>
          </cell>
          <cell r="AF157" t="str">
            <v>MIO_EUR</v>
          </cell>
          <cell r="AH157">
            <v>0</v>
          </cell>
          <cell r="AJ157">
            <v>0</v>
          </cell>
          <cell r="AK157">
            <v>3844.2</v>
          </cell>
          <cell r="AL157">
            <v>2</v>
          </cell>
          <cell r="AN157">
            <v>156</v>
          </cell>
          <cell r="AO157" t="str">
            <v>2002A00</v>
          </cell>
          <cell r="AP157" t="str">
            <v>GVA_2011</v>
          </cell>
          <cell r="AQ157" t="str">
            <v>NL</v>
          </cell>
          <cell r="AR157" t="str">
            <v>18-NL</v>
          </cell>
          <cell r="AS157" t="str">
            <v>TOTAL</v>
          </cell>
          <cell r="AT157">
            <v>3171</v>
          </cell>
          <cell r="AU157">
            <v>1</v>
          </cell>
          <cell r="AV157">
            <v>103169</v>
          </cell>
          <cell r="AW157">
            <v>18</v>
          </cell>
          <cell r="AX157">
            <v>304218</v>
          </cell>
          <cell r="AY157">
            <v>21</v>
          </cell>
        </row>
        <row r="158">
          <cell r="A158">
            <v>157</v>
          </cell>
          <cell r="B158" t="str">
            <v>2003A00</v>
          </cell>
          <cell r="C158" t="str">
            <v>GVA_2011</v>
          </cell>
          <cell r="D158" t="str">
            <v>NL</v>
          </cell>
          <cell r="E158" t="str">
            <v>18-NL</v>
          </cell>
          <cell r="F158" t="str">
            <v>A_B</v>
          </cell>
          <cell r="G158">
            <v>115</v>
          </cell>
          <cell r="H158">
            <v>1</v>
          </cell>
          <cell r="I158">
            <v>4225</v>
          </cell>
          <cell r="J158">
            <v>18</v>
          </cell>
          <cell r="K158">
            <v>5635</v>
          </cell>
          <cell r="L158">
            <v>21</v>
          </cell>
          <cell r="N158">
            <v>157</v>
          </cell>
          <cell r="O158" t="str">
            <v>2003A00</v>
          </cell>
          <cell r="P158" t="str">
            <v>GVA_2011</v>
          </cell>
          <cell r="Q158" t="str">
            <v>NL</v>
          </cell>
          <cell r="R158" t="str">
            <v>18-NL</v>
          </cell>
          <cell r="S158" t="str">
            <v>C-F</v>
          </cell>
          <cell r="U158">
            <v>0</v>
          </cell>
          <cell r="V158">
            <v>2444</v>
          </cell>
          <cell r="W158">
            <v>1</v>
          </cell>
          <cell r="X158">
            <v>3340</v>
          </cell>
          <cell r="Y158">
            <v>1</v>
          </cell>
          <cell r="AA158">
            <v>157</v>
          </cell>
          <cell r="AB158" t="str">
            <v>2000A00</v>
          </cell>
          <cell r="AC158" t="str">
            <v>NL</v>
          </cell>
          <cell r="AD158" t="str">
            <v>18-NL</v>
          </cell>
          <cell r="AE158" t="str">
            <v>G-P</v>
          </cell>
          <cell r="AF158" t="str">
            <v>MIO_EUR</v>
          </cell>
          <cell r="AG158">
            <v>1416</v>
          </cell>
          <cell r="AH158">
            <v>1</v>
          </cell>
          <cell r="AI158">
            <v>59973</v>
          </cell>
          <cell r="AJ158">
            <v>18</v>
          </cell>
          <cell r="AK158">
            <v>208687</v>
          </cell>
          <cell r="AL158">
            <v>21</v>
          </cell>
          <cell r="AN158">
            <v>157</v>
          </cell>
          <cell r="AO158" t="str">
            <v>2003A00</v>
          </cell>
          <cell r="AP158" t="str">
            <v>GVA_2011</v>
          </cell>
          <cell r="AQ158" t="str">
            <v>NL</v>
          </cell>
          <cell r="AR158" t="str">
            <v>18-NL</v>
          </cell>
          <cell r="AS158" t="str">
            <v>TOTAL</v>
          </cell>
          <cell r="AT158">
            <v>3314</v>
          </cell>
          <cell r="AU158">
            <v>1</v>
          </cell>
          <cell r="AV158">
            <v>106278</v>
          </cell>
          <cell r="AW158">
            <v>18</v>
          </cell>
          <cell r="AX158">
            <v>311966</v>
          </cell>
          <cell r="AY158">
            <v>21</v>
          </cell>
        </row>
        <row r="159">
          <cell r="A159">
            <v>158</v>
          </cell>
          <cell r="B159" t="str">
            <v>2004A00</v>
          </cell>
          <cell r="C159" t="str">
            <v>GVA_2011</v>
          </cell>
          <cell r="D159" t="str">
            <v>NL</v>
          </cell>
          <cell r="E159" t="str">
            <v>18-NL</v>
          </cell>
          <cell r="F159" t="str">
            <v>A_B</v>
          </cell>
          <cell r="G159">
            <v>90</v>
          </cell>
          <cell r="H159">
            <v>1</v>
          </cell>
          <cell r="I159">
            <v>4021</v>
          </cell>
          <cell r="J159">
            <v>18</v>
          </cell>
          <cell r="K159">
            <v>5286</v>
          </cell>
          <cell r="L159">
            <v>21</v>
          </cell>
          <cell r="N159">
            <v>158</v>
          </cell>
          <cell r="O159" t="str">
            <v>2004A00</v>
          </cell>
          <cell r="P159" t="str">
            <v>GVA_2011</v>
          </cell>
          <cell r="Q159" t="str">
            <v>NL</v>
          </cell>
          <cell r="R159" t="str">
            <v>18-NL</v>
          </cell>
          <cell r="S159" t="str">
            <v>C-F</v>
          </cell>
          <cell r="T159">
            <v>1637</v>
          </cell>
          <cell r="U159">
            <v>1</v>
          </cell>
          <cell r="V159">
            <v>32726</v>
          </cell>
          <cell r="W159">
            <v>18</v>
          </cell>
          <cell r="X159">
            <v>65849</v>
          </cell>
          <cell r="Y159">
            <v>21</v>
          </cell>
          <cell r="AA159">
            <v>158</v>
          </cell>
          <cell r="AB159" t="str">
            <v>2001A00</v>
          </cell>
          <cell r="AC159" t="str">
            <v>NL</v>
          </cell>
          <cell r="AD159" t="str">
            <v>18-NL</v>
          </cell>
          <cell r="AE159" t="str">
            <v>G-P</v>
          </cell>
          <cell r="AF159" t="str">
            <v/>
          </cell>
          <cell r="AH159">
            <v>0</v>
          </cell>
          <cell r="AI159">
            <v>4687</v>
          </cell>
          <cell r="AJ159">
            <v>1</v>
          </cell>
          <cell r="AK159">
            <v>11416</v>
          </cell>
          <cell r="AL159">
            <v>1</v>
          </cell>
          <cell r="AN159">
            <v>158</v>
          </cell>
          <cell r="AO159" t="str">
            <v>2004A00</v>
          </cell>
          <cell r="AP159" t="str">
            <v>GVA_2011</v>
          </cell>
          <cell r="AQ159" t="str">
            <v>NL</v>
          </cell>
          <cell r="AR159" t="str">
            <v>18-NL</v>
          </cell>
          <cell r="AS159" t="str">
            <v>TOTAL</v>
          </cell>
          <cell r="AT159">
            <v>3400</v>
          </cell>
          <cell r="AU159">
            <v>1</v>
          </cell>
          <cell r="AV159">
            <v>108192</v>
          </cell>
          <cell r="AW159">
            <v>18</v>
          </cell>
          <cell r="AX159">
            <v>320908</v>
          </cell>
          <cell r="AY159">
            <v>21</v>
          </cell>
        </row>
        <row r="160">
          <cell r="A160">
            <v>159</v>
          </cell>
          <cell r="B160" t="str">
            <v>2005A00</v>
          </cell>
          <cell r="C160" t="str">
            <v>GVA_2011</v>
          </cell>
          <cell r="D160" t="str">
            <v>NL</v>
          </cell>
          <cell r="E160" t="str">
            <v>18-NL</v>
          </cell>
          <cell r="F160" t="str">
            <v>A_B</v>
          </cell>
          <cell r="G160">
            <v>77</v>
          </cell>
          <cell r="H160">
            <v>1</v>
          </cell>
          <cell r="I160">
            <v>4108</v>
          </cell>
          <cell r="J160">
            <v>18</v>
          </cell>
          <cell r="K160">
            <v>5349</v>
          </cell>
          <cell r="L160">
            <v>21</v>
          </cell>
          <cell r="N160">
            <v>159</v>
          </cell>
          <cell r="O160" t="str">
            <v>2005A00</v>
          </cell>
          <cell r="P160" t="str">
            <v>GVA_2011</v>
          </cell>
          <cell r="Q160" t="str">
            <v>NL</v>
          </cell>
          <cell r="R160" t="str">
            <v>18-NL</v>
          </cell>
          <cell r="S160" t="str">
            <v>C-F</v>
          </cell>
          <cell r="T160">
            <v>1713</v>
          </cell>
          <cell r="U160">
            <v>1</v>
          </cell>
          <cell r="V160">
            <v>35201</v>
          </cell>
          <cell r="W160">
            <v>18</v>
          </cell>
          <cell r="X160">
            <v>69152</v>
          </cell>
          <cell r="Y160">
            <v>21</v>
          </cell>
          <cell r="AA160">
            <v>159</v>
          </cell>
          <cell r="AB160" t="str">
            <v>2001A00</v>
          </cell>
          <cell r="AC160" t="str">
            <v>NL</v>
          </cell>
          <cell r="AD160" t="str">
            <v>18-NL</v>
          </cell>
          <cell r="AE160" t="str">
            <v>G-P</v>
          </cell>
          <cell r="AF160" t="str">
            <v>MIO_EUR</v>
          </cell>
          <cell r="AH160">
            <v>0</v>
          </cell>
          <cell r="AI160">
            <v>4687</v>
          </cell>
          <cell r="AJ160">
            <v>1</v>
          </cell>
          <cell r="AK160">
            <v>11416</v>
          </cell>
          <cell r="AL160">
            <v>1</v>
          </cell>
          <cell r="AN160">
            <v>159</v>
          </cell>
          <cell r="AO160" t="str">
            <v>2005A00</v>
          </cell>
          <cell r="AP160" t="str">
            <v>GVA_2011</v>
          </cell>
          <cell r="AQ160" t="str">
            <v>NL</v>
          </cell>
          <cell r="AR160" t="str">
            <v>18-NL</v>
          </cell>
          <cell r="AS160" t="str">
            <v>TOTAL</v>
          </cell>
          <cell r="AT160">
            <v>3492</v>
          </cell>
          <cell r="AU160">
            <v>1</v>
          </cell>
          <cell r="AV160">
            <v>113630</v>
          </cell>
          <cell r="AW160">
            <v>18</v>
          </cell>
          <cell r="AX160">
            <v>334458</v>
          </cell>
          <cell r="AY160">
            <v>21</v>
          </cell>
        </row>
        <row r="161">
          <cell r="A161">
            <v>160</v>
          </cell>
          <cell r="B161" t="str">
            <v>2006A00</v>
          </cell>
          <cell r="C161" t="str">
            <v>GVA_2011</v>
          </cell>
          <cell r="D161" t="str">
            <v>NL</v>
          </cell>
          <cell r="E161" t="str">
            <v>18-NL</v>
          </cell>
          <cell r="F161" t="str">
            <v>A_B</v>
          </cell>
          <cell r="G161">
            <v>119</v>
          </cell>
          <cell r="H161">
            <v>1</v>
          </cell>
          <cell r="I161">
            <v>4471</v>
          </cell>
          <cell r="J161">
            <v>18</v>
          </cell>
          <cell r="K161">
            <v>5958</v>
          </cell>
          <cell r="L161">
            <v>21</v>
          </cell>
          <cell r="N161">
            <v>160</v>
          </cell>
          <cell r="O161" t="str">
            <v>2006A00</v>
          </cell>
          <cell r="P161" t="str">
            <v>GVA_2011</v>
          </cell>
          <cell r="Q161" t="str">
            <v>NL</v>
          </cell>
          <cell r="R161" t="str">
            <v>18-NL</v>
          </cell>
          <cell r="S161" t="str">
            <v>C-F</v>
          </cell>
          <cell r="T161">
            <v>1804</v>
          </cell>
          <cell r="U161">
            <v>1</v>
          </cell>
          <cell r="V161">
            <v>38370</v>
          </cell>
          <cell r="W161">
            <v>18</v>
          </cell>
          <cell r="X161">
            <v>72054</v>
          </cell>
          <cell r="Y161">
            <v>21</v>
          </cell>
          <cell r="AA161">
            <v>160</v>
          </cell>
          <cell r="AB161" t="str">
            <v>2002A00</v>
          </cell>
          <cell r="AC161" t="str">
            <v>NL</v>
          </cell>
          <cell r="AD161" t="str">
            <v>18-NL</v>
          </cell>
          <cell r="AE161" t="str">
            <v>G-P</v>
          </cell>
          <cell r="AF161" t="str">
            <v/>
          </cell>
          <cell r="AH161">
            <v>0</v>
          </cell>
          <cell r="AI161">
            <v>5011</v>
          </cell>
          <cell r="AJ161">
            <v>1</v>
          </cell>
          <cell r="AK161">
            <v>12052</v>
          </cell>
          <cell r="AL161">
            <v>1</v>
          </cell>
          <cell r="AN161">
            <v>160</v>
          </cell>
          <cell r="AO161" t="str">
            <v>2006A00</v>
          </cell>
          <cell r="AP161" t="str">
            <v>GVA_2011</v>
          </cell>
          <cell r="AQ161" t="str">
            <v>NL</v>
          </cell>
          <cell r="AR161" t="str">
            <v>18-NL</v>
          </cell>
          <cell r="AS161" t="str">
            <v>TOTAL</v>
          </cell>
          <cell r="AT161">
            <v>3597</v>
          </cell>
          <cell r="AU161">
            <v>1</v>
          </cell>
          <cell r="AV161">
            <v>120314</v>
          </cell>
          <cell r="AW161">
            <v>18</v>
          </cell>
          <cell r="AX161">
            <v>349136</v>
          </cell>
          <cell r="AY161">
            <v>21</v>
          </cell>
        </row>
        <row r="162">
          <cell r="A162">
            <v>161</v>
          </cell>
          <cell r="B162" t="str">
            <v>2007A00</v>
          </cell>
          <cell r="C162" t="str">
            <v>GVA_2011</v>
          </cell>
          <cell r="D162" t="str">
            <v>NL</v>
          </cell>
          <cell r="E162" t="str">
            <v>18-NL</v>
          </cell>
          <cell r="F162" t="str">
            <v>A_B</v>
          </cell>
          <cell r="G162">
            <v>108</v>
          </cell>
          <cell r="H162">
            <v>1</v>
          </cell>
          <cell r="I162">
            <v>4470</v>
          </cell>
          <cell r="J162">
            <v>18</v>
          </cell>
          <cell r="K162">
            <v>5968</v>
          </cell>
          <cell r="L162">
            <v>21</v>
          </cell>
          <cell r="N162">
            <v>161</v>
          </cell>
          <cell r="O162" t="str">
            <v>2007A00</v>
          </cell>
          <cell r="P162" t="str">
            <v>GVA_2011</v>
          </cell>
          <cell r="Q162" t="str">
            <v>NL</v>
          </cell>
          <cell r="R162" t="str">
            <v>18-NL</v>
          </cell>
          <cell r="S162" t="str">
            <v>C-F</v>
          </cell>
          <cell r="T162">
            <v>2013</v>
          </cell>
          <cell r="U162">
            <v>1</v>
          </cell>
          <cell r="V162">
            <v>39662</v>
          </cell>
          <cell r="W162">
            <v>18</v>
          </cell>
          <cell r="X162">
            <v>77769</v>
          </cell>
          <cell r="Y162">
            <v>21</v>
          </cell>
          <cell r="AA162">
            <v>161</v>
          </cell>
          <cell r="AB162" t="str">
            <v>2002A00</v>
          </cell>
          <cell r="AC162" t="str">
            <v>NL</v>
          </cell>
          <cell r="AD162" t="str">
            <v>18-NL</v>
          </cell>
          <cell r="AE162" t="str">
            <v>G-P</v>
          </cell>
          <cell r="AF162" t="str">
            <v>MIO_EUR</v>
          </cell>
          <cell r="AH162">
            <v>0</v>
          </cell>
          <cell r="AI162">
            <v>5011</v>
          </cell>
          <cell r="AJ162">
            <v>1</v>
          </cell>
          <cell r="AK162">
            <v>12052</v>
          </cell>
          <cell r="AL162">
            <v>1</v>
          </cell>
          <cell r="AN162">
            <v>161</v>
          </cell>
          <cell r="AO162" t="str">
            <v>2007A00</v>
          </cell>
          <cell r="AP162" t="str">
            <v>GVA_2011</v>
          </cell>
          <cell r="AQ162" t="str">
            <v>NL</v>
          </cell>
          <cell r="AR162" t="str">
            <v>18-NL</v>
          </cell>
          <cell r="AS162" t="str">
            <v>TOTAL</v>
          </cell>
          <cell r="AT162">
            <v>3907</v>
          </cell>
          <cell r="AU162">
            <v>1</v>
          </cell>
          <cell r="AV162">
            <v>126599</v>
          </cell>
          <cell r="AW162">
            <v>18</v>
          </cell>
          <cell r="AX162">
            <v>370853</v>
          </cell>
          <cell r="AY162">
            <v>21</v>
          </cell>
        </row>
        <row r="163">
          <cell r="A163">
            <v>162</v>
          </cell>
          <cell r="B163" t="str">
            <v>2008A00</v>
          </cell>
          <cell r="C163" t="str">
            <v>GVA_2011</v>
          </cell>
          <cell r="D163" t="str">
            <v>NL</v>
          </cell>
          <cell r="E163" t="str">
            <v>18-NL</v>
          </cell>
          <cell r="F163" t="str">
            <v>A_B</v>
          </cell>
          <cell r="G163">
            <v>90</v>
          </cell>
          <cell r="H163">
            <v>1</v>
          </cell>
          <cell r="I163">
            <v>4096</v>
          </cell>
          <cell r="J163">
            <v>18</v>
          </cell>
          <cell r="K163">
            <v>5381</v>
          </cell>
          <cell r="L163">
            <v>21</v>
          </cell>
          <cell r="N163">
            <v>162</v>
          </cell>
          <cell r="O163" t="str">
            <v>2008A00</v>
          </cell>
          <cell r="P163" t="str">
            <v>GVA_2011</v>
          </cell>
          <cell r="Q163" t="str">
            <v>NL</v>
          </cell>
          <cell r="R163" t="str">
            <v>18-NL</v>
          </cell>
          <cell r="S163" t="str">
            <v>C-F</v>
          </cell>
          <cell r="T163">
            <v>2038</v>
          </cell>
          <cell r="U163">
            <v>1</v>
          </cell>
          <cell r="V163">
            <v>45380</v>
          </cell>
          <cell r="W163">
            <v>18</v>
          </cell>
          <cell r="X163">
            <v>80878</v>
          </cell>
          <cell r="Y163">
            <v>21</v>
          </cell>
          <cell r="AA163">
            <v>162</v>
          </cell>
          <cell r="AB163" t="str">
            <v>2003A00</v>
          </cell>
          <cell r="AC163" t="str">
            <v>NL</v>
          </cell>
          <cell r="AD163" t="str">
            <v>18-NL</v>
          </cell>
          <cell r="AE163" t="str">
            <v>G-P</v>
          </cell>
          <cell r="AF163" t="str">
            <v/>
          </cell>
          <cell r="AH163">
            <v>0</v>
          </cell>
          <cell r="AI163">
            <v>5113</v>
          </cell>
          <cell r="AJ163">
            <v>1</v>
          </cell>
          <cell r="AK163">
            <v>12478</v>
          </cell>
          <cell r="AL163">
            <v>1</v>
          </cell>
          <cell r="AN163">
            <v>162</v>
          </cell>
          <cell r="AO163" t="str">
            <v>2008A00</v>
          </cell>
          <cell r="AP163" t="str">
            <v>GVA_2011</v>
          </cell>
          <cell r="AQ163" t="str">
            <v>NL</v>
          </cell>
          <cell r="AR163" t="str">
            <v>18-NL</v>
          </cell>
          <cell r="AS163" t="str">
            <v>TOTAL</v>
          </cell>
          <cell r="AT163">
            <v>4002</v>
          </cell>
          <cell r="AU163">
            <v>1</v>
          </cell>
          <cell r="AV163">
            <v>135389</v>
          </cell>
          <cell r="AW163">
            <v>18</v>
          </cell>
          <cell r="AX163">
            <v>382433</v>
          </cell>
          <cell r="AY163">
            <v>21</v>
          </cell>
        </row>
        <row r="164">
          <cell r="A164">
            <v>163</v>
          </cell>
          <cell r="B164" t="str">
            <v>2000A00</v>
          </cell>
          <cell r="C164" t="str">
            <v>GVA_2011</v>
          </cell>
          <cell r="D164" t="str">
            <v>AT</v>
          </cell>
          <cell r="E164" t="str">
            <v>19-AT</v>
          </cell>
          <cell r="F164" t="str">
            <v>A_B</v>
          </cell>
          <cell r="G164">
            <v>2572</v>
          </cell>
          <cell r="H164">
            <v>23</v>
          </cell>
          <cell r="I164">
            <v>746</v>
          </cell>
          <cell r="J164">
            <v>7</v>
          </cell>
          <cell r="K164">
            <v>479</v>
          </cell>
          <cell r="L164">
            <v>5</v>
          </cell>
          <cell r="N164">
            <v>163</v>
          </cell>
          <cell r="O164" t="str">
            <v>2000A00</v>
          </cell>
          <cell r="P164" t="str">
            <v>GVA_2011</v>
          </cell>
          <cell r="Q164" t="str">
            <v>AT</v>
          </cell>
          <cell r="R164" t="str">
            <v>19-AT</v>
          </cell>
          <cell r="S164" t="str">
            <v>C-F</v>
          </cell>
          <cell r="T164">
            <v>20352</v>
          </cell>
          <cell r="U164">
            <v>23</v>
          </cell>
          <cell r="V164">
            <v>18948</v>
          </cell>
          <cell r="W164">
            <v>7</v>
          </cell>
          <cell r="X164">
            <v>18137</v>
          </cell>
          <cell r="Y164">
            <v>5</v>
          </cell>
          <cell r="AA164">
            <v>163</v>
          </cell>
          <cell r="AB164" t="str">
            <v>2003A00</v>
          </cell>
          <cell r="AC164" t="str">
            <v>NL</v>
          </cell>
          <cell r="AD164" t="str">
            <v>18-NL</v>
          </cell>
          <cell r="AE164" t="str">
            <v>G-P</v>
          </cell>
          <cell r="AF164" t="str">
            <v>MIO_EUR</v>
          </cell>
          <cell r="AH164">
            <v>0</v>
          </cell>
          <cell r="AI164">
            <v>5113</v>
          </cell>
          <cell r="AJ164">
            <v>1</v>
          </cell>
          <cell r="AK164">
            <v>12478</v>
          </cell>
          <cell r="AL164">
            <v>1</v>
          </cell>
          <cell r="AN164">
            <v>163</v>
          </cell>
          <cell r="AO164" t="str">
            <v>2000A00</v>
          </cell>
          <cell r="AP164" t="str">
            <v>GVA_2011</v>
          </cell>
          <cell r="AQ164" t="str">
            <v>AT</v>
          </cell>
          <cell r="AR164" t="str">
            <v>19-AT</v>
          </cell>
          <cell r="AS164" t="str">
            <v>TOTAL</v>
          </cell>
          <cell r="AT164">
            <v>56036</v>
          </cell>
          <cell r="AU164">
            <v>23</v>
          </cell>
          <cell r="AV164">
            <v>53603</v>
          </cell>
          <cell r="AW164">
            <v>7</v>
          </cell>
          <cell r="AX164">
            <v>76896</v>
          </cell>
          <cell r="AY164">
            <v>5</v>
          </cell>
        </row>
        <row r="165">
          <cell r="A165">
            <v>164</v>
          </cell>
          <cell r="B165" t="str">
            <v>2001A00</v>
          </cell>
          <cell r="C165" t="str">
            <v>GVA_2011</v>
          </cell>
          <cell r="D165" t="str">
            <v>AT</v>
          </cell>
          <cell r="E165" t="str">
            <v>19-AT</v>
          </cell>
          <cell r="F165" t="str">
            <v>A_B</v>
          </cell>
          <cell r="G165">
            <v>2709</v>
          </cell>
          <cell r="H165">
            <v>23</v>
          </cell>
          <cell r="I165">
            <v>756</v>
          </cell>
          <cell r="J165">
            <v>7</v>
          </cell>
          <cell r="K165">
            <v>497</v>
          </cell>
          <cell r="L165">
            <v>5</v>
          </cell>
          <cell r="N165">
            <v>164</v>
          </cell>
          <cell r="O165" t="str">
            <v>2001A00</v>
          </cell>
          <cell r="P165" t="str">
            <v>GVA_2011</v>
          </cell>
          <cell r="Q165" t="str">
            <v>AT</v>
          </cell>
          <cell r="R165" t="str">
            <v>19-AT</v>
          </cell>
          <cell r="S165" t="str">
            <v>C-F</v>
          </cell>
          <cell r="T165">
            <v>20944</v>
          </cell>
          <cell r="U165">
            <v>23</v>
          </cell>
          <cell r="V165">
            <v>19383</v>
          </cell>
          <cell r="W165">
            <v>7</v>
          </cell>
          <cell r="X165">
            <v>17803</v>
          </cell>
          <cell r="Y165">
            <v>5</v>
          </cell>
          <cell r="AA165">
            <v>164</v>
          </cell>
          <cell r="AB165" t="str">
            <v>2004A00</v>
          </cell>
          <cell r="AC165" t="str">
            <v>NL</v>
          </cell>
          <cell r="AD165" t="str">
            <v>18-NL</v>
          </cell>
          <cell r="AE165" t="str">
            <v>G-P</v>
          </cell>
          <cell r="AF165" t="str">
            <v>MIO_EUR</v>
          </cell>
          <cell r="AG165">
            <v>1673</v>
          </cell>
          <cell r="AH165">
            <v>1</v>
          </cell>
          <cell r="AI165">
            <v>71446</v>
          </cell>
          <cell r="AJ165">
            <v>18</v>
          </cell>
          <cell r="AK165">
            <v>249774</v>
          </cell>
          <cell r="AL165">
            <v>21</v>
          </cell>
          <cell r="AN165">
            <v>164</v>
          </cell>
          <cell r="AO165" t="str">
            <v>2001A00</v>
          </cell>
          <cell r="AP165" t="str">
            <v>GVA_2011</v>
          </cell>
          <cell r="AQ165" t="str">
            <v>AT</v>
          </cell>
          <cell r="AR165" t="str">
            <v>19-AT</v>
          </cell>
          <cell r="AS165" t="str">
            <v>TOTAL</v>
          </cell>
          <cell r="AT165">
            <v>57850</v>
          </cell>
          <cell r="AU165">
            <v>23</v>
          </cell>
          <cell r="AV165">
            <v>55123</v>
          </cell>
          <cell r="AW165">
            <v>7</v>
          </cell>
          <cell r="AX165">
            <v>79009</v>
          </cell>
          <cell r="AY165">
            <v>5</v>
          </cell>
        </row>
        <row r="166">
          <cell r="A166">
            <v>165</v>
          </cell>
          <cell r="B166" t="str">
            <v>2002A00</v>
          </cell>
          <cell r="C166" t="str">
            <v>GVA_2011</v>
          </cell>
          <cell r="D166" t="str">
            <v>AT</v>
          </cell>
          <cell r="E166" t="str">
            <v>19-AT</v>
          </cell>
          <cell r="F166" t="str">
            <v>A_B</v>
          </cell>
          <cell r="G166">
            <v>2637</v>
          </cell>
          <cell r="H166">
            <v>23</v>
          </cell>
          <cell r="I166">
            <v>733</v>
          </cell>
          <cell r="J166">
            <v>7</v>
          </cell>
          <cell r="K166">
            <v>487</v>
          </cell>
          <cell r="L166">
            <v>5</v>
          </cell>
          <cell r="N166">
            <v>165</v>
          </cell>
          <cell r="O166" t="str">
            <v>2002A00</v>
          </cell>
          <cell r="P166" t="str">
            <v>GVA_2011</v>
          </cell>
          <cell r="Q166" t="str">
            <v>AT</v>
          </cell>
          <cell r="R166" t="str">
            <v>19-AT</v>
          </cell>
          <cell r="S166" t="str">
            <v>C-F</v>
          </cell>
          <cell r="T166">
            <v>21274</v>
          </cell>
          <cell r="U166">
            <v>23</v>
          </cell>
          <cell r="V166">
            <v>19141</v>
          </cell>
          <cell r="W166">
            <v>7</v>
          </cell>
          <cell r="X166">
            <v>17997</v>
          </cell>
          <cell r="Y166">
            <v>5</v>
          </cell>
          <cell r="AA166">
            <v>165</v>
          </cell>
          <cell r="AB166" t="str">
            <v>2005A00</v>
          </cell>
          <cell r="AC166" t="str">
            <v>NL</v>
          </cell>
          <cell r="AD166" t="str">
            <v>18-NL</v>
          </cell>
          <cell r="AE166" t="str">
            <v>G-P</v>
          </cell>
          <cell r="AF166" t="str">
            <v>MIO_EUR</v>
          </cell>
          <cell r="AG166">
            <v>1701</v>
          </cell>
          <cell r="AH166">
            <v>1</v>
          </cell>
          <cell r="AI166">
            <v>74328</v>
          </cell>
          <cell r="AJ166">
            <v>18</v>
          </cell>
          <cell r="AK166">
            <v>259959</v>
          </cell>
          <cell r="AL166">
            <v>21</v>
          </cell>
          <cell r="AN166">
            <v>165</v>
          </cell>
          <cell r="AO166" t="str">
            <v>2002A00</v>
          </cell>
          <cell r="AP166" t="str">
            <v>GVA_2011</v>
          </cell>
          <cell r="AQ166" t="str">
            <v>AT</v>
          </cell>
          <cell r="AR166" t="str">
            <v>19-AT</v>
          </cell>
          <cell r="AS166" t="str">
            <v>TOTAL</v>
          </cell>
          <cell r="AT166">
            <v>59607</v>
          </cell>
          <cell r="AU166">
            <v>23</v>
          </cell>
          <cell r="AV166">
            <v>56063</v>
          </cell>
          <cell r="AW166">
            <v>7</v>
          </cell>
          <cell r="AX166">
            <v>81970</v>
          </cell>
          <cell r="AY166">
            <v>5</v>
          </cell>
        </row>
        <row r="167">
          <cell r="A167">
            <v>166</v>
          </cell>
          <cell r="B167" t="str">
            <v>2003A00</v>
          </cell>
          <cell r="C167" t="str">
            <v>GVA_2011</v>
          </cell>
          <cell r="D167" t="str">
            <v>AT</v>
          </cell>
          <cell r="E167" t="str">
            <v>19-AT</v>
          </cell>
          <cell r="F167" t="str">
            <v>A_B</v>
          </cell>
          <cell r="G167">
            <v>2576</v>
          </cell>
          <cell r="H167">
            <v>23</v>
          </cell>
          <cell r="I167">
            <v>717</v>
          </cell>
          <cell r="J167">
            <v>7</v>
          </cell>
          <cell r="K167">
            <v>477</v>
          </cell>
          <cell r="L167">
            <v>5</v>
          </cell>
          <cell r="N167">
            <v>166</v>
          </cell>
          <cell r="O167" t="str">
            <v>2003A00</v>
          </cell>
          <cell r="P167" t="str">
            <v>GVA_2011</v>
          </cell>
          <cell r="Q167" t="str">
            <v>AT</v>
          </cell>
          <cell r="R167" t="str">
            <v>19-AT</v>
          </cell>
          <cell r="S167" t="str">
            <v>C-F</v>
          </cell>
          <cell r="T167">
            <v>21933</v>
          </cell>
          <cell r="U167">
            <v>23</v>
          </cell>
          <cell r="V167">
            <v>19613</v>
          </cell>
          <cell r="W167">
            <v>7</v>
          </cell>
          <cell r="X167">
            <v>18045</v>
          </cell>
          <cell r="Y167">
            <v>5</v>
          </cell>
          <cell r="AA167">
            <v>166</v>
          </cell>
          <cell r="AB167" t="str">
            <v>2006A00</v>
          </cell>
          <cell r="AC167" t="str">
            <v>NL</v>
          </cell>
          <cell r="AD167" t="str">
            <v>18-NL</v>
          </cell>
          <cell r="AE167" t="str">
            <v>G-P</v>
          </cell>
          <cell r="AF167" t="str">
            <v>MIO_EUR</v>
          </cell>
          <cell r="AG167">
            <v>1672</v>
          </cell>
          <cell r="AH167">
            <v>1</v>
          </cell>
          <cell r="AI167">
            <v>77476</v>
          </cell>
          <cell r="AJ167">
            <v>18</v>
          </cell>
          <cell r="AK167">
            <v>271114</v>
          </cell>
          <cell r="AL167">
            <v>21</v>
          </cell>
          <cell r="AN167">
            <v>166</v>
          </cell>
          <cell r="AO167" t="str">
            <v>2003A00</v>
          </cell>
          <cell r="AP167" t="str">
            <v>GVA_2011</v>
          </cell>
          <cell r="AQ167" t="str">
            <v>AT</v>
          </cell>
          <cell r="AR167" t="str">
            <v>19-AT</v>
          </cell>
          <cell r="AS167" t="str">
            <v>TOTAL</v>
          </cell>
          <cell r="AT167">
            <v>61103</v>
          </cell>
          <cell r="AU167">
            <v>23</v>
          </cell>
          <cell r="AV167">
            <v>57604</v>
          </cell>
          <cell r="AW167">
            <v>7</v>
          </cell>
          <cell r="AX167">
            <v>83255</v>
          </cell>
          <cell r="AY167">
            <v>5</v>
          </cell>
        </row>
        <row r="168">
          <cell r="A168">
            <v>167</v>
          </cell>
          <cell r="B168" t="str">
            <v>2004A00</v>
          </cell>
          <cell r="C168" t="str">
            <v>GVA_2011</v>
          </cell>
          <cell r="D168" t="str">
            <v>AT</v>
          </cell>
          <cell r="E168" t="str">
            <v>19-AT</v>
          </cell>
          <cell r="F168" t="str">
            <v>A_B</v>
          </cell>
          <cell r="G168">
            <v>2700</v>
          </cell>
          <cell r="H168">
            <v>23</v>
          </cell>
          <cell r="I168">
            <v>741</v>
          </cell>
          <cell r="J168">
            <v>7</v>
          </cell>
          <cell r="K168">
            <v>488</v>
          </cell>
          <cell r="L168">
            <v>5</v>
          </cell>
          <cell r="N168">
            <v>167</v>
          </cell>
          <cell r="O168" t="str">
            <v>2004A00</v>
          </cell>
          <cell r="P168" t="str">
            <v>GVA_2011</v>
          </cell>
          <cell r="Q168" t="str">
            <v>AT</v>
          </cell>
          <cell r="R168" t="str">
            <v>19-AT</v>
          </cell>
          <cell r="S168" t="str">
            <v>C-F</v>
          </cell>
          <cell r="T168">
            <v>22843</v>
          </cell>
          <cell r="U168">
            <v>23</v>
          </cell>
          <cell r="V168">
            <v>20349</v>
          </cell>
          <cell r="W168">
            <v>7</v>
          </cell>
          <cell r="X168">
            <v>18609</v>
          </cell>
          <cell r="Y168">
            <v>5</v>
          </cell>
          <cell r="AA168">
            <v>167</v>
          </cell>
          <cell r="AB168" t="str">
            <v>2007A00</v>
          </cell>
          <cell r="AC168" t="str">
            <v>NL</v>
          </cell>
          <cell r="AD168" t="str">
            <v>18-NL</v>
          </cell>
          <cell r="AE168" t="str">
            <v>G-P</v>
          </cell>
          <cell r="AF168" t="str">
            <v>MIO_EUR</v>
          </cell>
          <cell r="AG168">
            <v>1787</v>
          </cell>
          <cell r="AH168">
            <v>1</v>
          </cell>
          <cell r="AI168">
            <v>82471</v>
          </cell>
          <cell r="AJ168">
            <v>18</v>
          </cell>
          <cell r="AK168">
            <v>287125</v>
          </cell>
          <cell r="AL168">
            <v>21</v>
          </cell>
          <cell r="AN168">
            <v>167</v>
          </cell>
          <cell r="AO168" t="str">
            <v>2004A00</v>
          </cell>
          <cell r="AP168" t="str">
            <v>GVA_2011</v>
          </cell>
          <cell r="AQ168" t="str">
            <v>AT</v>
          </cell>
          <cell r="AR168" t="str">
            <v>19-AT</v>
          </cell>
          <cell r="AS168" t="str">
            <v>TOTAL</v>
          </cell>
          <cell r="AT168">
            <v>63924</v>
          </cell>
          <cell r="AU168">
            <v>23</v>
          </cell>
          <cell r="AV168">
            <v>60064</v>
          </cell>
          <cell r="AW168">
            <v>7</v>
          </cell>
          <cell r="AX168">
            <v>85907</v>
          </cell>
          <cell r="AY168">
            <v>5</v>
          </cell>
        </row>
        <row r="169">
          <cell r="A169">
            <v>168</v>
          </cell>
          <cell r="B169" t="str">
            <v>2005A00</v>
          </cell>
          <cell r="C169" t="str">
            <v>GVA_2011</v>
          </cell>
          <cell r="D169" t="str">
            <v>AT</v>
          </cell>
          <cell r="E169" t="str">
            <v>19-AT</v>
          </cell>
          <cell r="F169" t="str">
            <v>A_B</v>
          </cell>
          <cell r="G169">
            <v>2451</v>
          </cell>
          <cell r="H169">
            <v>23</v>
          </cell>
          <cell r="I169">
            <v>708</v>
          </cell>
          <cell r="J169">
            <v>7</v>
          </cell>
          <cell r="K169">
            <v>390</v>
          </cell>
          <cell r="L169">
            <v>5</v>
          </cell>
          <cell r="N169">
            <v>168</v>
          </cell>
          <cell r="O169" t="str">
            <v>2005A00</v>
          </cell>
          <cell r="P169" t="str">
            <v>GVA_2011</v>
          </cell>
          <cell r="Q169" t="str">
            <v>AT</v>
          </cell>
          <cell r="R169" t="str">
            <v>19-AT</v>
          </cell>
          <cell r="S169" t="str">
            <v>C-F</v>
          </cell>
          <cell r="T169">
            <v>23920</v>
          </cell>
          <cell r="U169">
            <v>23</v>
          </cell>
          <cell r="V169">
            <v>21493</v>
          </cell>
          <cell r="W169">
            <v>7</v>
          </cell>
          <cell r="X169">
            <v>19276</v>
          </cell>
          <cell r="Y169">
            <v>5</v>
          </cell>
          <cell r="AA169">
            <v>168</v>
          </cell>
          <cell r="AB169" t="str">
            <v>2008A00</v>
          </cell>
          <cell r="AC169" t="str">
            <v>NL</v>
          </cell>
          <cell r="AD169" t="str">
            <v>18-NL</v>
          </cell>
          <cell r="AE169" t="str">
            <v>G-P</v>
          </cell>
          <cell r="AF169" t="str">
            <v>MIO_EUR</v>
          </cell>
          <cell r="AG169">
            <v>1876</v>
          </cell>
          <cell r="AH169">
            <v>1</v>
          </cell>
          <cell r="AI169">
            <v>85909</v>
          </cell>
          <cell r="AJ169">
            <v>18</v>
          </cell>
          <cell r="AK169">
            <v>296169</v>
          </cell>
          <cell r="AL169">
            <v>21</v>
          </cell>
          <cell r="AN169">
            <v>168</v>
          </cell>
          <cell r="AO169" t="str">
            <v>2005A00</v>
          </cell>
          <cell r="AP169" t="str">
            <v>GVA_2011</v>
          </cell>
          <cell r="AQ169" t="str">
            <v>AT</v>
          </cell>
          <cell r="AR169" t="str">
            <v>19-AT</v>
          </cell>
          <cell r="AS169" t="str">
            <v>TOTAL</v>
          </cell>
          <cell r="AT169">
            <v>66594</v>
          </cell>
          <cell r="AU169">
            <v>23</v>
          </cell>
          <cell r="AV169">
            <v>63224</v>
          </cell>
          <cell r="AW169">
            <v>7</v>
          </cell>
          <cell r="AX169">
            <v>89545</v>
          </cell>
          <cell r="AY169">
            <v>5</v>
          </cell>
        </row>
        <row r="170">
          <cell r="A170">
            <v>169</v>
          </cell>
          <cell r="B170" t="str">
            <v>2006A00</v>
          </cell>
          <cell r="C170" t="str">
            <v>GVA_2011</v>
          </cell>
          <cell r="D170" t="str">
            <v>AT</v>
          </cell>
          <cell r="E170" t="str">
            <v>19-AT</v>
          </cell>
          <cell r="F170" t="str">
            <v>A_B</v>
          </cell>
          <cell r="G170">
            <v>2629</v>
          </cell>
          <cell r="H170">
            <v>23</v>
          </cell>
          <cell r="I170">
            <v>778</v>
          </cell>
          <cell r="J170">
            <v>7</v>
          </cell>
          <cell r="K170">
            <v>430</v>
          </cell>
          <cell r="L170">
            <v>5</v>
          </cell>
          <cell r="N170">
            <v>169</v>
          </cell>
          <cell r="O170" t="str">
            <v>2006A00</v>
          </cell>
          <cell r="P170" t="str">
            <v>GVA_2011</v>
          </cell>
          <cell r="Q170" t="str">
            <v>AT</v>
          </cell>
          <cell r="R170" t="str">
            <v>19-AT</v>
          </cell>
          <cell r="S170" t="str">
            <v>C-F</v>
          </cell>
          <cell r="T170">
            <v>25484</v>
          </cell>
          <cell r="U170">
            <v>23</v>
          </cell>
          <cell r="V170">
            <v>22724</v>
          </cell>
          <cell r="W170">
            <v>7</v>
          </cell>
          <cell r="X170">
            <v>20696</v>
          </cell>
          <cell r="Y170">
            <v>5</v>
          </cell>
          <cell r="AA170">
            <v>169</v>
          </cell>
          <cell r="AB170" t="str">
            <v>2000A00</v>
          </cell>
          <cell r="AC170" t="str">
            <v>AT</v>
          </cell>
          <cell r="AD170" t="str">
            <v>19-AT</v>
          </cell>
          <cell r="AE170" t="str">
            <v>G-P</v>
          </cell>
          <cell r="AF170" t="str">
            <v>MIO_EUR</v>
          </cell>
          <cell r="AG170">
            <v>33108</v>
          </cell>
          <cell r="AH170">
            <v>23</v>
          </cell>
          <cell r="AI170">
            <v>33909</v>
          </cell>
          <cell r="AJ170">
            <v>7</v>
          </cell>
          <cell r="AK170">
            <v>58279</v>
          </cell>
          <cell r="AL170">
            <v>5</v>
          </cell>
          <cell r="AN170">
            <v>169</v>
          </cell>
          <cell r="AO170" t="str">
            <v>2006A00</v>
          </cell>
          <cell r="AP170" t="str">
            <v>GVA_2011</v>
          </cell>
          <cell r="AQ170" t="str">
            <v>AT</v>
          </cell>
          <cell r="AR170" t="str">
            <v>19-AT</v>
          </cell>
          <cell r="AS170" t="str">
            <v>TOTAL</v>
          </cell>
          <cell r="AT170">
            <v>70536</v>
          </cell>
          <cell r="AU170">
            <v>23</v>
          </cell>
          <cell r="AV170">
            <v>67048</v>
          </cell>
          <cell r="AW170">
            <v>7</v>
          </cell>
          <cell r="AX170">
            <v>94863</v>
          </cell>
          <cell r="AY170">
            <v>5</v>
          </cell>
        </row>
        <row r="171">
          <cell r="A171">
            <v>170</v>
          </cell>
          <cell r="B171" t="str">
            <v>2007A00</v>
          </cell>
          <cell r="C171" t="str">
            <v>GVA_2011</v>
          </cell>
          <cell r="D171" t="str">
            <v>AT</v>
          </cell>
          <cell r="E171" t="str">
            <v>19-AT</v>
          </cell>
          <cell r="F171" t="str">
            <v>A_B</v>
          </cell>
          <cell r="G171">
            <v>2978</v>
          </cell>
          <cell r="H171">
            <v>23</v>
          </cell>
          <cell r="I171">
            <v>865</v>
          </cell>
          <cell r="J171">
            <v>7</v>
          </cell>
          <cell r="K171">
            <v>491</v>
          </cell>
          <cell r="L171">
            <v>5</v>
          </cell>
          <cell r="N171">
            <v>170</v>
          </cell>
          <cell r="O171" t="str">
            <v>2007A00</v>
          </cell>
          <cell r="P171" t="str">
            <v>GVA_2011</v>
          </cell>
          <cell r="Q171" t="str">
            <v>AT</v>
          </cell>
          <cell r="R171" t="str">
            <v>19-AT</v>
          </cell>
          <cell r="S171" t="str">
            <v>C-F</v>
          </cell>
          <cell r="T171">
            <v>27752</v>
          </cell>
          <cell r="U171">
            <v>23</v>
          </cell>
          <cell r="V171">
            <v>24220</v>
          </cell>
          <cell r="W171">
            <v>7</v>
          </cell>
          <cell r="X171">
            <v>22122</v>
          </cell>
          <cell r="Y171">
            <v>5</v>
          </cell>
          <cell r="AA171">
            <v>170</v>
          </cell>
          <cell r="AB171" t="str">
            <v>2001A00</v>
          </cell>
          <cell r="AC171" t="str">
            <v>AT</v>
          </cell>
          <cell r="AD171" t="str">
            <v>19-AT</v>
          </cell>
          <cell r="AE171" t="str">
            <v>G-P</v>
          </cell>
          <cell r="AF171" t="str">
            <v>MIO_EUR</v>
          </cell>
          <cell r="AG171">
            <v>34203</v>
          </cell>
          <cell r="AH171">
            <v>23</v>
          </cell>
          <cell r="AI171">
            <v>34987</v>
          </cell>
          <cell r="AJ171">
            <v>7</v>
          </cell>
          <cell r="AK171">
            <v>60710</v>
          </cell>
          <cell r="AL171">
            <v>5</v>
          </cell>
          <cell r="AN171">
            <v>170</v>
          </cell>
          <cell r="AO171" t="str">
            <v>2007A00</v>
          </cell>
          <cell r="AP171" t="str">
            <v>GVA_2011</v>
          </cell>
          <cell r="AQ171" t="str">
            <v>AT</v>
          </cell>
          <cell r="AR171" t="str">
            <v>19-AT</v>
          </cell>
          <cell r="AS171" t="str">
            <v>TOTAL</v>
          </cell>
          <cell r="AT171">
            <v>75021</v>
          </cell>
          <cell r="AU171">
            <v>23</v>
          </cell>
          <cell r="AV171">
            <v>70873</v>
          </cell>
          <cell r="AW171">
            <v>7</v>
          </cell>
          <cell r="AX171">
            <v>100157</v>
          </cell>
          <cell r="AY171">
            <v>5</v>
          </cell>
        </row>
        <row r="172">
          <cell r="A172">
            <v>171</v>
          </cell>
          <cell r="B172" t="str">
            <v>2008A00</v>
          </cell>
          <cell r="C172" t="str">
            <v>GVA_2011</v>
          </cell>
          <cell r="D172" t="str">
            <v>AT</v>
          </cell>
          <cell r="E172" t="str">
            <v>19-AT</v>
          </cell>
          <cell r="F172" t="str">
            <v>A_B</v>
          </cell>
          <cell r="G172">
            <v>3022</v>
          </cell>
          <cell r="H172">
            <v>23</v>
          </cell>
          <cell r="I172">
            <v>875</v>
          </cell>
          <cell r="J172">
            <v>7</v>
          </cell>
          <cell r="K172">
            <v>489</v>
          </cell>
          <cell r="L172">
            <v>5</v>
          </cell>
          <cell r="N172">
            <v>171</v>
          </cell>
          <cell r="O172" t="str">
            <v>2008A00</v>
          </cell>
          <cell r="P172" t="str">
            <v>GVA_2011</v>
          </cell>
          <cell r="Q172" t="str">
            <v>AT</v>
          </cell>
          <cell r="R172" t="str">
            <v>19-AT</v>
          </cell>
          <cell r="S172" t="str">
            <v>C-F</v>
          </cell>
          <cell r="T172">
            <v>28829</v>
          </cell>
          <cell r="U172">
            <v>23</v>
          </cell>
          <cell r="V172">
            <v>25571</v>
          </cell>
          <cell r="W172">
            <v>7</v>
          </cell>
          <cell r="X172">
            <v>23201</v>
          </cell>
          <cell r="Y172">
            <v>5</v>
          </cell>
          <cell r="AA172">
            <v>171</v>
          </cell>
          <cell r="AB172" t="str">
            <v>2002A00</v>
          </cell>
          <cell r="AC172" t="str">
            <v>AT</v>
          </cell>
          <cell r="AD172" t="str">
            <v>19-AT</v>
          </cell>
          <cell r="AE172" t="str">
            <v>G-P</v>
          </cell>
          <cell r="AF172" t="str">
            <v>MIO_EUR</v>
          </cell>
          <cell r="AG172">
            <v>35693</v>
          </cell>
          <cell r="AH172">
            <v>23</v>
          </cell>
          <cell r="AI172">
            <v>36193</v>
          </cell>
          <cell r="AJ172">
            <v>7</v>
          </cell>
          <cell r="AK172">
            <v>63485</v>
          </cell>
          <cell r="AL172">
            <v>5</v>
          </cell>
          <cell r="AN172">
            <v>171</v>
          </cell>
          <cell r="AO172" t="str">
            <v>2008A00</v>
          </cell>
          <cell r="AP172" t="str">
            <v>GVA_2011</v>
          </cell>
          <cell r="AQ172" t="str">
            <v>AT</v>
          </cell>
          <cell r="AR172" t="str">
            <v>19-AT</v>
          </cell>
          <cell r="AS172" t="str">
            <v>TOTAL</v>
          </cell>
          <cell r="AT172">
            <v>78075</v>
          </cell>
          <cell r="AU172">
            <v>23</v>
          </cell>
          <cell r="AV172">
            <v>74117</v>
          </cell>
          <cell r="AW172">
            <v>7</v>
          </cell>
          <cell r="AX172">
            <v>104278</v>
          </cell>
          <cell r="AY172">
            <v>5</v>
          </cell>
        </row>
        <row r="173">
          <cell r="A173">
            <v>172</v>
          </cell>
          <cell r="B173" t="str">
            <v>2000A00</v>
          </cell>
          <cell r="C173" t="str">
            <v>GVA_2011</v>
          </cell>
          <cell r="D173" t="str">
            <v>PL</v>
          </cell>
          <cell r="E173" t="str">
            <v>20-PL</v>
          </cell>
          <cell r="F173" t="str">
            <v>A_B</v>
          </cell>
          <cell r="G173">
            <v>4945.2</v>
          </cell>
          <cell r="H173">
            <v>28</v>
          </cell>
          <cell r="I173">
            <v>2354.5</v>
          </cell>
          <cell r="J173">
            <v>22</v>
          </cell>
          <cell r="K173">
            <v>906.3</v>
          </cell>
          <cell r="L173">
            <v>16</v>
          </cell>
          <cell r="N173">
            <v>172</v>
          </cell>
          <cell r="O173" t="str">
            <v>2000A00</v>
          </cell>
          <cell r="P173" t="str">
            <v>GVA_2011</v>
          </cell>
          <cell r="Q173" t="str">
            <v>PL</v>
          </cell>
          <cell r="R173" t="str">
            <v>20-PL</v>
          </cell>
          <cell r="S173" t="str">
            <v>C-F</v>
          </cell>
          <cell r="T173">
            <v>14453.6</v>
          </cell>
          <cell r="U173">
            <v>28</v>
          </cell>
          <cell r="V173">
            <v>16216.9</v>
          </cell>
          <cell r="W173">
            <v>22</v>
          </cell>
          <cell r="X173">
            <v>19516.5</v>
          </cell>
          <cell r="Y173">
            <v>16</v>
          </cell>
          <cell r="AA173">
            <v>172</v>
          </cell>
          <cell r="AB173" t="str">
            <v>2003A00</v>
          </cell>
          <cell r="AC173" t="str">
            <v>AT</v>
          </cell>
          <cell r="AD173" t="str">
            <v>19-AT</v>
          </cell>
          <cell r="AE173" t="str">
            <v>G-P</v>
          </cell>
          <cell r="AF173" t="str">
            <v>MIO_EUR</v>
          </cell>
          <cell r="AG173">
            <v>36597</v>
          </cell>
          <cell r="AH173">
            <v>23</v>
          </cell>
          <cell r="AI173">
            <v>37278</v>
          </cell>
          <cell r="AJ173">
            <v>7</v>
          </cell>
          <cell r="AK173">
            <v>64732</v>
          </cell>
          <cell r="AL173">
            <v>5</v>
          </cell>
          <cell r="AN173">
            <v>172</v>
          </cell>
          <cell r="AO173" t="str">
            <v>2000A00</v>
          </cell>
          <cell r="AP173" t="str">
            <v>GVA_2011</v>
          </cell>
          <cell r="AQ173" t="str">
            <v>PL</v>
          </cell>
          <cell r="AR173" t="str">
            <v>20-PL</v>
          </cell>
          <cell r="AS173" t="str">
            <v>TOTAL</v>
          </cell>
          <cell r="AT173">
            <v>45662.400000000001</v>
          </cell>
          <cell r="AU173">
            <v>28</v>
          </cell>
          <cell r="AV173">
            <v>51959.199999999997</v>
          </cell>
          <cell r="AW173">
            <v>22</v>
          </cell>
          <cell r="AX173">
            <v>67595.199999999997</v>
          </cell>
          <cell r="AY173">
            <v>16</v>
          </cell>
        </row>
        <row r="174">
          <cell r="A174">
            <v>173</v>
          </cell>
          <cell r="B174" t="str">
            <v>2001A00</v>
          </cell>
          <cell r="C174" t="str">
            <v>GVA_2011</v>
          </cell>
          <cell r="D174" t="str">
            <v>PL</v>
          </cell>
          <cell r="E174" t="str">
            <v>20-PL</v>
          </cell>
          <cell r="F174" t="str">
            <v>A_B</v>
          </cell>
          <cell r="G174">
            <v>5962.6</v>
          </cell>
          <cell r="H174">
            <v>28</v>
          </cell>
          <cell r="I174">
            <v>2730.4</v>
          </cell>
          <cell r="J174">
            <v>22</v>
          </cell>
          <cell r="K174">
            <v>988.6</v>
          </cell>
          <cell r="L174">
            <v>16</v>
          </cell>
          <cell r="N174">
            <v>173</v>
          </cell>
          <cell r="O174" t="str">
            <v>2001A00</v>
          </cell>
          <cell r="P174" t="str">
            <v>GVA_2011</v>
          </cell>
          <cell r="Q174" t="str">
            <v>PL</v>
          </cell>
          <cell r="R174" t="str">
            <v>20-PL</v>
          </cell>
          <cell r="S174" t="str">
            <v>C-F</v>
          </cell>
          <cell r="T174">
            <v>15678.3</v>
          </cell>
          <cell r="U174">
            <v>28</v>
          </cell>
          <cell r="V174">
            <v>17979.2</v>
          </cell>
          <cell r="W174">
            <v>22</v>
          </cell>
          <cell r="X174">
            <v>22374.2</v>
          </cell>
          <cell r="Y174">
            <v>16</v>
          </cell>
          <cell r="AA174">
            <v>173</v>
          </cell>
          <cell r="AB174" t="str">
            <v>2004A00</v>
          </cell>
          <cell r="AC174" t="str">
            <v>AT</v>
          </cell>
          <cell r="AD174" t="str">
            <v>19-AT</v>
          </cell>
          <cell r="AE174" t="str">
            <v>G-P</v>
          </cell>
          <cell r="AF174" t="str">
            <v>MIO_EUR</v>
          </cell>
          <cell r="AG174">
            <v>38387</v>
          </cell>
          <cell r="AH174">
            <v>23</v>
          </cell>
          <cell r="AI174">
            <v>38976</v>
          </cell>
          <cell r="AJ174">
            <v>7</v>
          </cell>
          <cell r="AK174">
            <v>66808</v>
          </cell>
          <cell r="AL174">
            <v>5</v>
          </cell>
          <cell r="AN174">
            <v>173</v>
          </cell>
          <cell r="AO174" t="str">
            <v>2001A00</v>
          </cell>
          <cell r="AP174" t="str">
            <v>GVA_2011</v>
          </cell>
          <cell r="AQ174" t="str">
            <v>PL</v>
          </cell>
          <cell r="AR174" t="str">
            <v>20-PL</v>
          </cell>
          <cell r="AS174" t="str">
            <v>TOTAL</v>
          </cell>
          <cell r="AT174">
            <v>52939.199999999997</v>
          </cell>
          <cell r="AU174">
            <v>28</v>
          </cell>
          <cell r="AV174">
            <v>60043</v>
          </cell>
          <cell r="AW174">
            <v>22</v>
          </cell>
          <cell r="AX174">
            <v>76352</v>
          </cell>
          <cell r="AY174">
            <v>16</v>
          </cell>
        </row>
        <row r="175">
          <cell r="A175">
            <v>174</v>
          </cell>
          <cell r="B175" t="str">
            <v>2002A00</v>
          </cell>
          <cell r="C175" t="str">
            <v>GVA_2011</v>
          </cell>
          <cell r="D175" t="str">
            <v>PL</v>
          </cell>
          <cell r="E175" t="str">
            <v>20-PL</v>
          </cell>
          <cell r="F175" t="str">
            <v>A_B</v>
          </cell>
          <cell r="G175">
            <v>5138.6000000000004</v>
          </cell>
          <cell r="H175">
            <v>28</v>
          </cell>
          <cell r="I175">
            <v>2354.8000000000002</v>
          </cell>
          <cell r="J175">
            <v>22</v>
          </cell>
          <cell r="K175">
            <v>874.9</v>
          </cell>
          <cell r="L175">
            <v>16</v>
          </cell>
          <cell r="N175">
            <v>174</v>
          </cell>
          <cell r="O175" t="str">
            <v>2002A00</v>
          </cell>
          <cell r="P175" t="str">
            <v>GVA_2011</v>
          </cell>
          <cell r="Q175" t="str">
            <v>PL</v>
          </cell>
          <cell r="R175" t="str">
            <v>20-PL</v>
          </cell>
          <cell r="S175" t="str">
            <v>C-F</v>
          </cell>
          <cell r="T175">
            <v>14743.3</v>
          </cell>
          <cell r="U175">
            <v>28</v>
          </cell>
          <cell r="V175">
            <v>16506.7</v>
          </cell>
          <cell r="W175">
            <v>22</v>
          </cell>
          <cell r="X175">
            <v>21116.6</v>
          </cell>
          <cell r="Y175">
            <v>16</v>
          </cell>
          <cell r="AA175">
            <v>174</v>
          </cell>
          <cell r="AB175" t="str">
            <v>2005A00</v>
          </cell>
          <cell r="AC175" t="str">
            <v>AT</v>
          </cell>
          <cell r="AD175" t="str">
            <v>19-AT</v>
          </cell>
          <cell r="AE175" t="str">
            <v>G-P</v>
          </cell>
          <cell r="AF175" t="str">
            <v>MIO_EUR</v>
          </cell>
          <cell r="AG175">
            <v>40227</v>
          </cell>
          <cell r="AH175">
            <v>23</v>
          </cell>
          <cell r="AI175">
            <v>41021</v>
          </cell>
          <cell r="AJ175">
            <v>7</v>
          </cell>
          <cell r="AK175">
            <v>69879</v>
          </cell>
          <cell r="AL175">
            <v>5</v>
          </cell>
          <cell r="AN175">
            <v>174</v>
          </cell>
          <cell r="AO175" t="str">
            <v>2002A00</v>
          </cell>
          <cell r="AP175" t="str">
            <v>GVA_2011</v>
          </cell>
          <cell r="AQ175" t="str">
            <v>PL</v>
          </cell>
          <cell r="AR175" t="str">
            <v>20-PL</v>
          </cell>
          <cell r="AS175" t="str">
            <v>TOTAL</v>
          </cell>
          <cell r="AT175">
            <v>51170.7</v>
          </cell>
          <cell r="AU175">
            <v>28</v>
          </cell>
          <cell r="AV175">
            <v>57824.2</v>
          </cell>
          <cell r="AW175">
            <v>22</v>
          </cell>
          <cell r="AX175">
            <v>76381.5</v>
          </cell>
          <cell r="AY175">
            <v>16</v>
          </cell>
        </row>
        <row r="176">
          <cell r="A176">
            <v>175</v>
          </cell>
          <cell r="B176" t="str">
            <v>2003A00</v>
          </cell>
          <cell r="C176" t="str">
            <v>GVA_2011</v>
          </cell>
          <cell r="D176" t="str">
            <v>PL</v>
          </cell>
          <cell r="E176" t="str">
            <v>20-PL</v>
          </cell>
          <cell r="F176" t="str">
            <v>A_B</v>
          </cell>
          <cell r="G176">
            <v>4540.2</v>
          </cell>
          <cell r="H176">
            <v>28</v>
          </cell>
          <cell r="I176">
            <v>2036.9</v>
          </cell>
          <cell r="J176">
            <v>22</v>
          </cell>
          <cell r="K176">
            <v>760.7</v>
          </cell>
          <cell r="L176">
            <v>16</v>
          </cell>
          <cell r="N176">
            <v>175</v>
          </cell>
          <cell r="O176" t="str">
            <v>2003A00</v>
          </cell>
          <cell r="P176" t="str">
            <v>GVA_2011</v>
          </cell>
          <cell r="Q176" t="str">
            <v>PL</v>
          </cell>
          <cell r="R176" t="str">
            <v>20-PL</v>
          </cell>
          <cell r="S176" t="str">
            <v>C-F</v>
          </cell>
          <cell r="T176">
            <v>14083.1</v>
          </cell>
          <cell r="U176">
            <v>28</v>
          </cell>
          <cell r="V176">
            <v>15417.4</v>
          </cell>
          <cell r="W176">
            <v>22</v>
          </cell>
          <cell r="X176">
            <v>19130.400000000001</v>
          </cell>
          <cell r="Y176">
            <v>16</v>
          </cell>
          <cell r="AA176">
            <v>175</v>
          </cell>
          <cell r="AB176" t="str">
            <v>2006A00</v>
          </cell>
          <cell r="AC176" t="str">
            <v>AT</v>
          </cell>
          <cell r="AD176" t="str">
            <v>19-AT</v>
          </cell>
          <cell r="AE176" t="str">
            <v>G-P</v>
          </cell>
          <cell r="AF176" t="str">
            <v>MIO_EUR</v>
          </cell>
          <cell r="AG176">
            <v>42425</v>
          </cell>
          <cell r="AH176">
            <v>23</v>
          </cell>
          <cell r="AI176">
            <v>43544</v>
          </cell>
          <cell r="AJ176">
            <v>7</v>
          </cell>
          <cell r="AK176">
            <v>73737</v>
          </cell>
          <cell r="AL176">
            <v>5</v>
          </cell>
          <cell r="AN176">
            <v>175</v>
          </cell>
          <cell r="AO176" t="str">
            <v>2003A00</v>
          </cell>
          <cell r="AP176" t="str">
            <v>GVA_2011</v>
          </cell>
          <cell r="AQ176" t="str">
            <v>PL</v>
          </cell>
          <cell r="AR176" t="str">
            <v>20-PL</v>
          </cell>
          <cell r="AS176" t="str">
            <v>TOTAL</v>
          </cell>
          <cell r="AT176">
            <v>46889.8</v>
          </cell>
          <cell r="AU176">
            <v>28</v>
          </cell>
          <cell r="AV176">
            <v>52337.8</v>
          </cell>
          <cell r="AW176">
            <v>22</v>
          </cell>
          <cell r="AX176">
            <v>69959.899999999994</v>
          </cell>
          <cell r="AY176">
            <v>16</v>
          </cell>
        </row>
        <row r="177">
          <cell r="A177">
            <v>176</v>
          </cell>
          <cell r="B177" t="str">
            <v>2004A00</v>
          </cell>
          <cell r="C177" t="str">
            <v>GVA_2011</v>
          </cell>
          <cell r="D177" t="str">
            <v>PL</v>
          </cell>
          <cell r="E177" t="str">
            <v>20-PL</v>
          </cell>
          <cell r="F177" t="str">
            <v>A_B</v>
          </cell>
          <cell r="G177">
            <v>5743.7</v>
          </cell>
          <cell r="H177">
            <v>28</v>
          </cell>
          <cell r="I177">
            <v>2481</v>
          </cell>
          <cell r="J177">
            <v>22</v>
          </cell>
          <cell r="K177">
            <v>926.5</v>
          </cell>
          <cell r="L177">
            <v>16</v>
          </cell>
          <cell r="N177">
            <v>176</v>
          </cell>
          <cell r="O177" t="str">
            <v>2004A00</v>
          </cell>
          <cell r="P177" t="str">
            <v>GVA_2011</v>
          </cell>
          <cell r="Q177" t="str">
            <v>PL</v>
          </cell>
          <cell r="R177" t="str">
            <v>20-PL</v>
          </cell>
          <cell r="S177" t="str">
            <v>C-F</v>
          </cell>
          <cell r="T177">
            <v>16284</v>
          </cell>
          <cell r="U177">
            <v>28</v>
          </cell>
          <cell r="V177">
            <v>17323.099999999999</v>
          </cell>
          <cell r="W177">
            <v>22</v>
          </cell>
          <cell r="X177">
            <v>21386.400000000001</v>
          </cell>
          <cell r="Y177">
            <v>16</v>
          </cell>
          <cell r="AA177">
            <v>176</v>
          </cell>
          <cell r="AB177" t="str">
            <v>2007A00</v>
          </cell>
          <cell r="AC177" t="str">
            <v>AT</v>
          </cell>
          <cell r="AD177" t="str">
            <v>19-AT</v>
          </cell>
          <cell r="AE177" t="str">
            <v>G-P</v>
          </cell>
          <cell r="AF177" t="str">
            <v>MIO_EUR</v>
          </cell>
          <cell r="AG177">
            <v>44291</v>
          </cell>
          <cell r="AH177">
            <v>23</v>
          </cell>
          <cell r="AI177">
            <v>45790</v>
          </cell>
          <cell r="AJ177">
            <v>7</v>
          </cell>
          <cell r="AK177">
            <v>77545</v>
          </cell>
          <cell r="AL177">
            <v>5</v>
          </cell>
          <cell r="AN177">
            <v>176</v>
          </cell>
          <cell r="AO177" t="str">
            <v>2004A00</v>
          </cell>
          <cell r="AP177" t="str">
            <v>GVA_2011</v>
          </cell>
          <cell r="AQ177" t="str">
            <v>PL</v>
          </cell>
          <cell r="AR177" t="str">
            <v>20-PL</v>
          </cell>
          <cell r="AS177" t="str">
            <v>TOTAL</v>
          </cell>
          <cell r="AT177">
            <v>51176.3</v>
          </cell>
          <cell r="AU177">
            <v>28</v>
          </cell>
          <cell r="AV177">
            <v>55854.2</v>
          </cell>
          <cell r="AW177">
            <v>22</v>
          </cell>
          <cell r="AX177">
            <v>74480</v>
          </cell>
          <cell r="AY177">
            <v>16</v>
          </cell>
        </row>
        <row r="178">
          <cell r="A178">
            <v>177</v>
          </cell>
          <cell r="B178" t="str">
            <v>2005A00</v>
          </cell>
          <cell r="C178" t="str">
            <v>GVA_2011</v>
          </cell>
          <cell r="D178" t="str">
            <v>PL</v>
          </cell>
          <cell r="E178" t="str">
            <v>20-PL</v>
          </cell>
          <cell r="F178" t="str">
            <v>A_B</v>
          </cell>
          <cell r="G178">
            <v>6031.1</v>
          </cell>
          <cell r="H178">
            <v>28</v>
          </cell>
          <cell r="I178">
            <v>2598.8000000000002</v>
          </cell>
          <cell r="J178">
            <v>22</v>
          </cell>
          <cell r="K178">
            <v>976.2</v>
          </cell>
          <cell r="L178">
            <v>16</v>
          </cell>
          <cell r="N178">
            <v>177</v>
          </cell>
          <cell r="O178" t="str">
            <v>2005A00</v>
          </cell>
          <cell r="P178" t="str">
            <v>GVA_2011</v>
          </cell>
          <cell r="Q178" t="str">
            <v>PL</v>
          </cell>
          <cell r="R178" t="str">
            <v>20-PL</v>
          </cell>
          <cell r="S178" t="str">
            <v>C-F</v>
          </cell>
          <cell r="T178">
            <v>18627.599999999999</v>
          </cell>
          <cell r="U178">
            <v>28</v>
          </cell>
          <cell r="V178">
            <v>20802.3</v>
          </cell>
          <cell r="W178">
            <v>22</v>
          </cell>
          <cell r="X178">
            <v>24194.9</v>
          </cell>
          <cell r="Y178">
            <v>16</v>
          </cell>
          <cell r="AA178">
            <v>177</v>
          </cell>
          <cell r="AB178" t="str">
            <v>2008A00</v>
          </cell>
          <cell r="AC178" t="str">
            <v>AT</v>
          </cell>
          <cell r="AD178" t="str">
            <v>19-AT</v>
          </cell>
          <cell r="AE178" t="str">
            <v>G-P</v>
          </cell>
          <cell r="AF178" t="str">
            <v>MIO_EUR</v>
          </cell>
          <cell r="AG178">
            <v>46228</v>
          </cell>
          <cell r="AH178">
            <v>23</v>
          </cell>
          <cell r="AI178">
            <v>47669</v>
          </cell>
          <cell r="AJ178">
            <v>7</v>
          </cell>
          <cell r="AK178">
            <v>80588</v>
          </cell>
          <cell r="AL178">
            <v>5</v>
          </cell>
          <cell r="AN178">
            <v>177</v>
          </cell>
          <cell r="AO178" t="str">
            <v>2005A00</v>
          </cell>
          <cell r="AP178" t="str">
            <v>GVA_2011</v>
          </cell>
          <cell r="AQ178" t="str">
            <v>PL</v>
          </cell>
          <cell r="AR178" t="str">
            <v>20-PL</v>
          </cell>
          <cell r="AS178" t="str">
            <v>TOTAL</v>
          </cell>
          <cell r="AT178">
            <v>59681.4</v>
          </cell>
          <cell r="AU178">
            <v>28</v>
          </cell>
          <cell r="AV178">
            <v>66862.3</v>
          </cell>
          <cell r="AW178">
            <v>22</v>
          </cell>
          <cell r="AX178">
            <v>88800.9</v>
          </cell>
          <cell r="AY178">
            <v>16</v>
          </cell>
        </row>
        <row r="179">
          <cell r="A179">
            <v>178</v>
          </cell>
          <cell r="B179" t="str">
            <v>2006A00</v>
          </cell>
          <cell r="C179" t="str">
            <v>GVA_2011</v>
          </cell>
          <cell r="D179" t="str">
            <v>PL</v>
          </cell>
          <cell r="E179" t="str">
            <v>20-PL</v>
          </cell>
          <cell r="F179" t="str">
            <v>A_B</v>
          </cell>
          <cell r="G179">
            <v>6431.2</v>
          </cell>
          <cell r="H179">
            <v>28</v>
          </cell>
          <cell r="I179">
            <v>2750.9</v>
          </cell>
          <cell r="J179">
            <v>22</v>
          </cell>
          <cell r="K179">
            <v>980.5</v>
          </cell>
          <cell r="L179">
            <v>16</v>
          </cell>
          <cell r="N179">
            <v>178</v>
          </cell>
          <cell r="O179" t="str">
            <v>2006A00</v>
          </cell>
          <cell r="P179" t="str">
            <v>GVA_2011</v>
          </cell>
          <cell r="Q179" t="str">
            <v>PL</v>
          </cell>
          <cell r="R179" t="str">
            <v>20-PL</v>
          </cell>
          <cell r="S179" t="str">
            <v>C-F</v>
          </cell>
          <cell r="T179">
            <v>20790.8</v>
          </cell>
          <cell r="U179">
            <v>28</v>
          </cell>
          <cell r="V179">
            <v>23838</v>
          </cell>
          <cell r="W179">
            <v>22</v>
          </cell>
          <cell r="X179">
            <v>27492.799999999999</v>
          </cell>
          <cell r="Y179">
            <v>16</v>
          </cell>
          <cell r="AA179">
            <v>178</v>
          </cell>
          <cell r="AB179" t="str">
            <v>2000A00</v>
          </cell>
          <cell r="AC179" t="str">
            <v>PL</v>
          </cell>
          <cell r="AD179" t="str">
            <v>20-PL</v>
          </cell>
          <cell r="AE179" t="str">
            <v>G-P</v>
          </cell>
          <cell r="AF179" t="str">
            <v>MIO_EUR</v>
          </cell>
          <cell r="AG179">
            <v>26265.7</v>
          </cell>
          <cell r="AH179">
            <v>28</v>
          </cell>
          <cell r="AI179">
            <v>33387.1</v>
          </cell>
          <cell r="AJ179">
            <v>22</v>
          </cell>
          <cell r="AK179">
            <v>47172.9</v>
          </cell>
          <cell r="AL179">
            <v>16</v>
          </cell>
          <cell r="AN179">
            <v>178</v>
          </cell>
          <cell r="AO179" t="str">
            <v>2006A00</v>
          </cell>
          <cell r="AP179" t="str">
            <v>GVA_2011</v>
          </cell>
          <cell r="AQ179" t="str">
            <v>PL</v>
          </cell>
          <cell r="AR179" t="str">
            <v>20-PL</v>
          </cell>
          <cell r="AS179" t="str">
            <v>TOTAL</v>
          </cell>
          <cell r="AT179">
            <v>65470.5</v>
          </cell>
          <cell r="AU179">
            <v>28</v>
          </cell>
          <cell r="AV179">
            <v>74354</v>
          </cell>
          <cell r="AW179">
            <v>22</v>
          </cell>
          <cell r="AX179">
            <v>99189.5</v>
          </cell>
          <cell r="AY179">
            <v>16</v>
          </cell>
        </row>
        <row r="180">
          <cell r="A180">
            <v>179</v>
          </cell>
          <cell r="B180" t="str">
            <v>2007A00</v>
          </cell>
          <cell r="C180" t="str">
            <v>GVA_2011</v>
          </cell>
          <cell r="D180" t="str">
            <v>PL</v>
          </cell>
          <cell r="E180" t="str">
            <v>20-PL</v>
          </cell>
          <cell r="F180" t="str">
            <v>A_B</v>
          </cell>
          <cell r="G180">
            <v>7294.1</v>
          </cell>
          <cell r="H180">
            <v>28</v>
          </cell>
          <cell r="I180">
            <v>3218</v>
          </cell>
          <cell r="J180">
            <v>22</v>
          </cell>
          <cell r="K180">
            <v>1134</v>
          </cell>
          <cell r="L180">
            <v>16</v>
          </cell>
          <cell r="N180">
            <v>179</v>
          </cell>
          <cell r="O180" t="str">
            <v>2007A00</v>
          </cell>
          <cell r="P180" t="str">
            <v>GVA_2011</v>
          </cell>
          <cell r="Q180" t="str">
            <v>PL</v>
          </cell>
          <cell r="R180" t="str">
            <v>20-PL</v>
          </cell>
          <cell r="S180" t="str">
            <v>C-F</v>
          </cell>
          <cell r="T180">
            <v>24372.2</v>
          </cell>
          <cell r="U180">
            <v>28</v>
          </cell>
          <cell r="V180">
            <v>27518</v>
          </cell>
          <cell r="W180">
            <v>22</v>
          </cell>
          <cell r="X180">
            <v>32018.7</v>
          </cell>
          <cell r="Y180">
            <v>16</v>
          </cell>
          <cell r="AA180">
            <v>179</v>
          </cell>
          <cell r="AB180" t="str">
            <v>2001A00</v>
          </cell>
          <cell r="AC180" t="str">
            <v>PL</v>
          </cell>
          <cell r="AD180" t="str">
            <v>20-PL</v>
          </cell>
          <cell r="AE180" t="str">
            <v>G-P</v>
          </cell>
          <cell r="AF180" t="str">
            <v>MIO_EUR</v>
          </cell>
          <cell r="AG180">
            <v>31299</v>
          </cell>
          <cell r="AH180">
            <v>28</v>
          </cell>
          <cell r="AI180">
            <v>39334.400000000001</v>
          </cell>
          <cell r="AJ180">
            <v>22</v>
          </cell>
          <cell r="AK180">
            <v>52988.9</v>
          </cell>
          <cell r="AL180">
            <v>16</v>
          </cell>
          <cell r="AN180">
            <v>179</v>
          </cell>
          <cell r="AO180" t="str">
            <v>2007A00</v>
          </cell>
          <cell r="AP180" t="str">
            <v>GVA_2011</v>
          </cell>
          <cell r="AQ180" t="str">
            <v>PL</v>
          </cell>
          <cell r="AR180" t="str">
            <v>20-PL</v>
          </cell>
          <cell r="AS180" t="str">
            <v>TOTAL</v>
          </cell>
          <cell r="AT180">
            <v>74390</v>
          </cell>
          <cell r="AU180">
            <v>28</v>
          </cell>
          <cell r="AV180">
            <v>84078.6</v>
          </cell>
          <cell r="AW180">
            <v>22</v>
          </cell>
          <cell r="AX180">
            <v>113603.7</v>
          </cell>
          <cell r="AY180">
            <v>16</v>
          </cell>
        </row>
        <row r="181">
          <cell r="A181">
            <v>180</v>
          </cell>
          <cell r="B181" t="str">
            <v>2008A00</v>
          </cell>
          <cell r="C181" t="str">
            <v>GVA_2011</v>
          </cell>
          <cell r="D181" t="str">
            <v>PL</v>
          </cell>
          <cell r="E181" t="str">
            <v>20-PL</v>
          </cell>
          <cell r="F181" t="str">
            <v>A_B</v>
          </cell>
          <cell r="G181">
            <v>7356.1</v>
          </cell>
          <cell r="H181">
            <v>28</v>
          </cell>
          <cell r="I181">
            <v>3263</v>
          </cell>
          <cell r="J181">
            <v>22</v>
          </cell>
          <cell r="K181">
            <v>1114.7</v>
          </cell>
          <cell r="L181">
            <v>16</v>
          </cell>
          <cell r="N181">
            <v>180</v>
          </cell>
          <cell r="O181" t="str">
            <v>2008A00</v>
          </cell>
          <cell r="P181" t="str">
            <v>GVA_2011</v>
          </cell>
          <cell r="Q181" t="str">
            <v>PL</v>
          </cell>
          <cell r="R181" t="str">
            <v>20-PL</v>
          </cell>
          <cell r="S181" t="str">
            <v>C-F</v>
          </cell>
          <cell r="T181">
            <v>29293.8</v>
          </cell>
          <cell r="U181">
            <v>28</v>
          </cell>
          <cell r="V181">
            <v>32037.1</v>
          </cell>
          <cell r="W181">
            <v>22</v>
          </cell>
          <cell r="X181">
            <v>37124.9</v>
          </cell>
          <cell r="Y181">
            <v>16</v>
          </cell>
          <cell r="AA181">
            <v>180</v>
          </cell>
          <cell r="AB181" t="str">
            <v>2002A00</v>
          </cell>
          <cell r="AC181" t="str">
            <v>PL</v>
          </cell>
          <cell r="AD181" t="str">
            <v>20-PL</v>
          </cell>
          <cell r="AE181" t="str">
            <v>G-P</v>
          </cell>
          <cell r="AF181" t="str">
            <v>MIO_EUR</v>
          </cell>
          <cell r="AG181">
            <v>31288.9</v>
          </cell>
          <cell r="AH181">
            <v>28</v>
          </cell>
          <cell r="AI181">
            <v>38962.199999999997</v>
          </cell>
          <cell r="AJ181">
            <v>22</v>
          </cell>
          <cell r="AK181">
            <v>54389.7</v>
          </cell>
          <cell r="AL181">
            <v>16</v>
          </cell>
          <cell r="AN181">
            <v>180</v>
          </cell>
          <cell r="AO181" t="str">
            <v>2008A00</v>
          </cell>
          <cell r="AP181" t="str">
            <v>GVA_2011</v>
          </cell>
          <cell r="AQ181" t="str">
            <v>PL</v>
          </cell>
          <cell r="AR181" t="str">
            <v>20-PL</v>
          </cell>
          <cell r="AS181" t="str">
            <v>TOTAL</v>
          </cell>
          <cell r="AT181">
            <v>87301.7</v>
          </cell>
          <cell r="AU181">
            <v>28</v>
          </cell>
          <cell r="AV181">
            <v>97980</v>
          </cell>
          <cell r="AW181">
            <v>22</v>
          </cell>
          <cell r="AX181">
            <v>132612.9</v>
          </cell>
          <cell r="AY181">
            <v>16</v>
          </cell>
        </row>
        <row r="182">
          <cell r="A182">
            <v>181</v>
          </cell>
          <cell r="B182" t="str">
            <v>2000A00</v>
          </cell>
          <cell r="C182" t="str">
            <v>GVA_2011</v>
          </cell>
          <cell r="D182" t="str">
            <v>PT</v>
          </cell>
          <cell r="E182" t="str">
            <v>21-PT</v>
          </cell>
          <cell r="F182" t="str">
            <v>A_B</v>
          </cell>
          <cell r="G182">
            <v>3021.7</v>
          </cell>
          <cell r="H182">
            <v>20</v>
          </cell>
          <cell r="I182">
            <v>569.9</v>
          </cell>
          <cell r="J182">
            <v>4</v>
          </cell>
          <cell r="K182">
            <v>476.6</v>
          </cell>
          <cell r="L182">
            <v>6</v>
          </cell>
          <cell r="N182">
            <v>181</v>
          </cell>
          <cell r="O182" t="str">
            <v>2000A00</v>
          </cell>
          <cell r="P182" t="str">
            <v>GVA_2011</v>
          </cell>
          <cell r="Q182" t="str">
            <v>PT</v>
          </cell>
          <cell r="R182" t="str">
            <v>21-PT</v>
          </cell>
          <cell r="S182" t="str">
            <v>C-F</v>
          </cell>
          <cell r="T182">
            <v>9758.4</v>
          </cell>
          <cell r="U182">
            <v>20</v>
          </cell>
          <cell r="V182">
            <v>4710.8</v>
          </cell>
          <cell r="W182">
            <v>4</v>
          </cell>
          <cell r="X182">
            <v>16718.400000000001</v>
          </cell>
          <cell r="Y182">
            <v>6</v>
          </cell>
          <cell r="AA182">
            <v>181</v>
          </cell>
          <cell r="AB182" t="str">
            <v>2003A00</v>
          </cell>
          <cell r="AC182" t="str">
            <v>PL</v>
          </cell>
          <cell r="AD182" t="str">
            <v>20-PL</v>
          </cell>
          <cell r="AE182" t="str">
            <v>G-P</v>
          </cell>
          <cell r="AF182" t="str">
            <v>MIO_EUR</v>
          </cell>
          <cell r="AG182">
            <v>28266.400000000001</v>
          </cell>
          <cell r="AH182">
            <v>28</v>
          </cell>
          <cell r="AI182">
            <v>34884.400000000001</v>
          </cell>
          <cell r="AJ182">
            <v>22</v>
          </cell>
          <cell r="AK182">
            <v>50068.4</v>
          </cell>
          <cell r="AL182">
            <v>16</v>
          </cell>
          <cell r="AN182">
            <v>181</v>
          </cell>
          <cell r="AO182" t="str">
            <v>2000A00</v>
          </cell>
          <cell r="AP182" t="str">
            <v>GVA_2011</v>
          </cell>
          <cell r="AQ182" t="str">
            <v>PT</v>
          </cell>
          <cell r="AR182" t="str">
            <v>21-PT</v>
          </cell>
          <cell r="AS182" t="str">
            <v>TOTAL</v>
          </cell>
          <cell r="AT182">
            <v>33991.800000000003</v>
          </cell>
          <cell r="AU182">
            <v>20</v>
          </cell>
          <cell r="AV182">
            <v>12317.9</v>
          </cell>
          <cell r="AW182">
            <v>4</v>
          </cell>
          <cell r="AX182">
            <v>64667.7</v>
          </cell>
          <cell r="AY182">
            <v>6</v>
          </cell>
        </row>
        <row r="183">
          <cell r="A183">
            <v>182</v>
          </cell>
          <cell r="B183" t="str">
            <v>2001A00</v>
          </cell>
          <cell r="C183" t="str">
            <v>GVA_2011</v>
          </cell>
          <cell r="D183" t="str">
            <v>PT</v>
          </cell>
          <cell r="E183" t="str">
            <v>21-PT</v>
          </cell>
          <cell r="F183" t="str">
            <v>A_B</v>
          </cell>
          <cell r="G183">
            <v>2972.4</v>
          </cell>
          <cell r="H183">
            <v>20</v>
          </cell>
          <cell r="I183">
            <v>580.20000000000005</v>
          </cell>
          <cell r="J183">
            <v>4</v>
          </cell>
          <cell r="K183">
            <v>529.6</v>
          </cell>
          <cell r="L183">
            <v>6</v>
          </cell>
          <cell r="N183">
            <v>182</v>
          </cell>
          <cell r="O183" t="str">
            <v>2001A00</v>
          </cell>
          <cell r="P183" t="str">
            <v>GVA_2011</v>
          </cell>
          <cell r="Q183" t="str">
            <v>PT</v>
          </cell>
          <cell r="R183" t="str">
            <v>21-PT</v>
          </cell>
          <cell r="S183" t="str">
            <v>C-F</v>
          </cell>
          <cell r="T183">
            <v>10252</v>
          </cell>
          <cell r="U183">
            <v>20</v>
          </cell>
          <cell r="V183">
            <v>4997.8999999999996</v>
          </cell>
          <cell r="W183">
            <v>4</v>
          </cell>
          <cell r="X183">
            <v>17282.900000000001</v>
          </cell>
          <cell r="Y183">
            <v>6</v>
          </cell>
          <cell r="AA183">
            <v>182</v>
          </cell>
          <cell r="AB183" t="str">
            <v>2004A00</v>
          </cell>
          <cell r="AC183" t="str">
            <v>PL</v>
          </cell>
          <cell r="AD183" t="str">
            <v>20-PL</v>
          </cell>
          <cell r="AE183" t="str">
            <v>G-P</v>
          </cell>
          <cell r="AF183" t="str">
            <v>MIO_EUR</v>
          </cell>
          <cell r="AG183">
            <v>29149</v>
          </cell>
          <cell r="AH183">
            <v>28</v>
          </cell>
          <cell r="AI183">
            <v>36050.1</v>
          </cell>
          <cell r="AJ183">
            <v>22</v>
          </cell>
          <cell r="AK183">
            <v>52166.3</v>
          </cell>
          <cell r="AL183">
            <v>16</v>
          </cell>
          <cell r="AN183">
            <v>182</v>
          </cell>
          <cell r="AO183" t="str">
            <v>2001A00</v>
          </cell>
          <cell r="AP183" t="str">
            <v>GVA_2011</v>
          </cell>
          <cell r="AQ183" t="str">
            <v>PT</v>
          </cell>
          <cell r="AR183" t="str">
            <v>21-PT</v>
          </cell>
          <cell r="AS183" t="str">
            <v>TOTAL</v>
          </cell>
          <cell r="AT183">
            <v>35950.6</v>
          </cell>
          <cell r="AU183">
            <v>20</v>
          </cell>
          <cell r="AV183">
            <v>13227.9</v>
          </cell>
          <cell r="AW183">
            <v>4</v>
          </cell>
          <cell r="AX183">
            <v>68204.899999999994</v>
          </cell>
          <cell r="AY183">
            <v>6</v>
          </cell>
        </row>
        <row r="184">
          <cell r="A184">
            <v>183</v>
          </cell>
          <cell r="B184" t="str">
            <v>2002A00</v>
          </cell>
          <cell r="C184" t="str">
            <v>GVA_2011</v>
          </cell>
          <cell r="D184" t="str">
            <v>PT</v>
          </cell>
          <cell r="E184" t="str">
            <v>21-PT</v>
          </cell>
          <cell r="F184" t="str">
            <v>A_B</v>
          </cell>
          <cell r="G184">
            <v>2871</v>
          </cell>
          <cell r="H184">
            <v>20</v>
          </cell>
          <cell r="I184">
            <v>585.70000000000005</v>
          </cell>
          <cell r="J184">
            <v>4</v>
          </cell>
          <cell r="K184">
            <v>506.8</v>
          </cell>
          <cell r="L184">
            <v>6</v>
          </cell>
          <cell r="N184">
            <v>183</v>
          </cell>
          <cell r="O184" t="str">
            <v>2002A00</v>
          </cell>
          <cell r="P184" t="str">
            <v>GVA_2011</v>
          </cell>
          <cell r="Q184" t="str">
            <v>PT</v>
          </cell>
          <cell r="R184" t="str">
            <v>21-PT</v>
          </cell>
          <cell r="S184" t="str">
            <v>C-F</v>
          </cell>
          <cell r="T184">
            <v>10271.700000000001</v>
          </cell>
          <cell r="U184">
            <v>20</v>
          </cell>
          <cell r="V184">
            <v>5276.7</v>
          </cell>
          <cell r="W184">
            <v>4</v>
          </cell>
          <cell r="X184">
            <v>17664.2</v>
          </cell>
          <cell r="Y184">
            <v>6</v>
          </cell>
          <cell r="AA184">
            <v>183</v>
          </cell>
          <cell r="AB184" t="str">
            <v>2005A00</v>
          </cell>
          <cell r="AC184" t="str">
            <v>PL</v>
          </cell>
          <cell r="AD184" t="str">
            <v>20-PL</v>
          </cell>
          <cell r="AE184" t="str">
            <v>G-P</v>
          </cell>
          <cell r="AF184" t="str">
            <v>MIO_EUR</v>
          </cell>
          <cell r="AG184">
            <v>35021.5</v>
          </cell>
          <cell r="AH184">
            <v>28</v>
          </cell>
          <cell r="AI184">
            <v>43458.9</v>
          </cell>
          <cell r="AJ184">
            <v>22</v>
          </cell>
          <cell r="AK184">
            <v>63628.800000000003</v>
          </cell>
          <cell r="AL184">
            <v>16</v>
          </cell>
          <cell r="AN184">
            <v>183</v>
          </cell>
          <cell r="AO184" t="str">
            <v>2002A00</v>
          </cell>
          <cell r="AP184" t="str">
            <v>GVA_2011</v>
          </cell>
          <cell r="AQ184" t="str">
            <v>PT</v>
          </cell>
          <cell r="AR184" t="str">
            <v>21-PT</v>
          </cell>
          <cell r="AS184" t="str">
            <v>TOTAL</v>
          </cell>
          <cell r="AT184">
            <v>37058.199999999997</v>
          </cell>
          <cell r="AU184">
            <v>20</v>
          </cell>
          <cell r="AV184">
            <v>13946.1</v>
          </cell>
          <cell r="AW184">
            <v>4</v>
          </cell>
          <cell r="AX184">
            <v>71263.399999999994</v>
          </cell>
          <cell r="AY184">
            <v>6</v>
          </cell>
        </row>
        <row r="185">
          <cell r="A185">
            <v>184</v>
          </cell>
          <cell r="B185" t="str">
            <v>2003A00</v>
          </cell>
          <cell r="C185" t="str">
            <v>GVA_2011</v>
          </cell>
          <cell r="D185" t="str">
            <v>PT</v>
          </cell>
          <cell r="E185" t="str">
            <v>21-PT</v>
          </cell>
          <cell r="F185" t="str">
            <v>A_B</v>
          </cell>
          <cell r="G185">
            <v>2864</v>
          </cell>
          <cell r="H185">
            <v>20</v>
          </cell>
          <cell r="I185">
            <v>579.5</v>
          </cell>
          <cell r="J185">
            <v>4</v>
          </cell>
          <cell r="K185">
            <v>507.8</v>
          </cell>
          <cell r="L185">
            <v>6</v>
          </cell>
          <cell r="N185">
            <v>184</v>
          </cell>
          <cell r="O185" t="str">
            <v>2003A00</v>
          </cell>
          <cell r="P185" t="str">
            <v>GVA_2011</v>
          </cell>
          <cell r="Q185" t="str">
            <v>PT</v>
          </cell>
          <cell r="R185" t="str">
            <v>21-PT</v>
          </cell>
          <cell r="S185" t="str">
            <v>C-F</v>
          </cell>
          <cell r="T185">
            <v>10529.2</v>
          </cell>
          <cell r="U185">
            <v>20</v>
          </cell>
          <cell r="V185">
            <v>5139.8999999999996</v>
          </cell>
          <cell r="W185">
            <v>4</v>
          </cell>
          <cell r="X185">
            <v>17036.599999999999</v>
          </cell>
          <cell r="Y185">
            <v>6</v>
          </cell>
          <cell r="AA185">
            <v>184</v>
          </cell>
          <cell r="AB185" t="str">
            <v>2006A00</v>
          </cell>
          <cell r="AC185" t="str">
            <v>PL</v>
          </cell>
          <cell r="AD185" t="str">
            <v>20-PL</v>
          </cell>
          <cell r="AE185" t="str">
            <v>G-P</v>
          </cell>
          <cell r="AF185" t="str">
            <v>MIO_EUR</v>
          </cell>
          <cell r="AG185">
            <v>38249.1</v>
          </cell>
          <cell r="AH185">
            <v>28</v>
          </cell>
          <cell r="AI185">
            <v>47766.3</v>
          </cell>
          <cell r="AJ185">
            <v>22</v>
          </cell>
          <cell r="AK185">
            <v>70717.100000000006</v>
          </cell>
          <cell r="AL185">
            <v>16</v>
          </cell>
          <cell r="AN185">
            <v>184</v>
          </cell>
          <cell r="AO185" t="str">
            <v>2003A00</v>
          </cell>
          <cell r="AP185" t="str">
            <v>GVA_2011</v>
          </cell>
          <cell r="AQ185" t="str">
            <v>PT</v>
          </cell>
          <cell r="AR185" t="str">
            <v>21-PT</v>
          </cell>
          <cell r="AS185" t="str">
            <v>TOTAL</v>
          </cell>
          <cell r="AT185">
            <v>38363.699999999997</v>
          </cell>
          <cell r="AU185">
            <v>20</v>
          </cell>
          <cell r="AV185">
            <v>14124.8</v>
          </cell>
          <cell r="AW185">
            <v>4</v>
          </cell>
          <cell r="AX185">
            <v>72214.7</v>
          </cell>
          <cell r="AY185">
            <v>6</v>
          </cell>
        </row>
        <row r="186">
          <cell r="A186">
            <v>185</v>
          </cell>
          <cell r="B186" t="str">
            <v>2004A00</v>
          </cell>
          <cell r="C186" t="str">
            <v>GVA_2011</v>
          </cell>
          <cell r="D186" t="str">
            <v>PT</v>
          </cell>
          <cell r="E186" t="str">
            <v>21-PT</v>
          </cell>
          <cell r="F186" t="str">
            <v>A_B</v>
          </cell>
          <cell r="G186">
            <v>2917.7</v>
          </cell>
          <cell r="H186">
            <v>20</v>
          </cell>
          <cell r="I186">
            <v>598.29999999999995</v>
          </cell>
          <cell r="J186">
            <v>4</v>
          </cell>
          <cell r="K186">
            <v>516.1</v>
          </cell>
          <cell r="L186">
            <v>6</v>
          </cell>
          <cell r="N186">
            <v>185</v>
          </cell>
          <cell r="O186" t="str">
            <v>2004A00</v>
          </cell>
          <cell r="P186" t="str">
            <v>GVA_2011</v>
          </cell>
          <cell r="Q186" t="str">
            <v>PT</v>
          </cell>
          <cell r="R186" t="str">
            <v>21-PT</v>
          </cell>
          <cell r="S186" t="str">
            <v>C-F</v>
          </cell>
          <cell r="T186">
            <v>10774.2</v>
          </cell>
          <cell r="U186">
            <v>20</v>
          </cell>
          <cell r="V186">
            <v>5215.8999999999996</v>
          </cell>
          <cell r="W186">
            <v>4</v>
          </cell>
          <cell r="X186">
            <v>17497.900000000001</v>
          </cell>
          <cell r="Y186">
            <v>6</v>
          </cell>
          <cell r="AA186">
            <v>185</v>
          </cell>
          <cell r="AB186" t="str">
            <v>2007A00</v>
          </cell>
          <cell r="AC186" t="str">
            <v>PL</v>
          </cell>
          <cell r="AD186" t="str">
            <v>20-PL</v>
          </cell>
          <cell r="AE186" t="str">
            <v>G-P</v>
          </cell>
          <cell r="AF186" t="str">
            <v>MIO_EUR</v>
          </cell>
          <cell r="AG186">
            <v>42724.5</v>
          </cell>
          <cell r="AH186">
            <v>28</v>
          </cell>
          <cell r="AI186">
            <v>53344.9</v>
          </cell>
          <cell r="AJ186">
            <v>22</v>
          </cell>
          <cell r="AK186">
            <v>80450.899999999994</v>
          </cell>
          <cell r="AL186">
            <v>16</v>
          </cell>
          <cell r="AN186">
            <v>185</v>
          </cell>
          <cell r="AO186" t="str">
            <v>2004A00</v>
          </cell>
          <cell r="AP186" t="str">
            <v>GVA_2011</v>
          </cell>
          <cell r="AQ186" t="str">
            <v>PT</v>
          </cell>
          <cell r="AR186" t="str">
            <v>21-PT</v>
          </cell>
          <cell r="AS186" t="str">
            <v>TOTAL</v>
          </cell>
          <cell r="AT186">
            <v>39831.300000000003</v>
          </cell>
          <cell r="AU186">
            <v>20</v>
          </cell>
          <cell r="AV186">
            <v>14603.3</v>
          </cell>
          <cell r="AW186">
            <v>4</v>
          </cell>
          <cell r="AX186">
            <v>75365.5</v>
          </cell>
          <cell r="AY186">
            <v>6</v>
          </cell>
        </row>
        <row r="187">
          <cell r="A187">
            <v>186</v>
          </cell>
          <cell r="B187" t="str">
            <v>2005A00</v>
          </cell>
          <cell r="C187" t="str">
            <v>GVA_2011</v>
          </cell>
          <cell r="D187" t="str">
            <v>PT</v>
          </cell>
          <cell r="E187" t="str">
            <v>21-PT</v>
          </cell>
          <cell r="F187" t="str">
            <v>A_B</v>
          </cell>
          <cell r="G187">
            <v>2638.2</v>
          </cell>
          <cell r="H187">
            <v>20</v>
          </cell>
          <cell r="I187">
            <v>589.70000000000005</v>
          </cell>
          <cell r="J187">
            <v>4</v>
          </cell>
          <cell r="K187">
            <v>491</v>
          </cell>
          <cell r="L187">
            <v>6</v>
          </cell>
          <cell r="N187">
            <v>186</v>
          </cell>
          <cell r="O187" t="str">
            <v>2005A00</v>
          </cell>
          <cell r="P187" t="str">
            <v>GVA_2011</v>
          </cell>
          <cell r="Q187" t="str">
            <v>PT</v>
          </cell>
          <cell r="R187" t="str">
            <v>21-PT</v>
          </cell>
          <cell r="S187" t="str">
            <v>C-F</v>
          </cell>
          <cell r="T187">
            <v>10695</v>
          </cell>
          <cell r="U187">
            <v>20</v>
          </cell>
          <cell r="V187">
            <v>5172.5</v>
          </cell>
          <cell r="W187">
            <v>4</v>
          </cell>
          <cell r="X187">
            <v>17354.8</v>
          </cell>
          <cell r="Y187">
            <v>6</v>
          </cell>
          <cell r="AA187">
            <v>186</v>
          </cell>
          <cell r="AB187" t="str">
            <v>2008A00</v>
          </cell>
          <cell r="AC187" t="str">
            <v>PL</v>
          </cell>
          <cell r="AD187" t="str">
            <v>20-PL</v>
          </cell>
          <cell r="AE187" t="str">
            <v>G-P</v>
          </cell>
          <cell r="AF187" t="str">
            <v>MIO_EUR</v>
          </cell>
          <cell r="AG187">
            <v>50649.4</v>
          </cell>
          <cell r="AH187">
            <v>28</v>
          </cell>
          <cell r="AI187">
            <v>62678.6</v>
          </cell>
          <cell r="AJ187">
            <v>22</v>
          </cell>
          <cell r="AK187">
            <v>94372.3</v>
          </cell>
          <cell r="AL187">
            <v>16</v>
          </cell>
          <cell r="AN187">
            <v>186</v>
          </cell>
          <cell r="AO187" t="str">
            <v>2005A00</v>
          </cell>
          <cell r="AP187" t="str">
            <v>GVA_2011</v>
          </cell>
          <cell r="AQ187" t="str">
            <v>PT</v>
          </cell>
          <cell r="AR187" t="str">
            <v>21-PT</v>
          </cell>
          <cell r="AS187" t="str">
            <v>TOTAL</v>
          </cell>
          <cell r="AT187">
            <v>40606.800000000003</v>
          </cell>
          <cell r="AU187">
            <v>20</v>
          </cell>
          <cell r="AV187">
            <v>14993.1</v>
          </cell>
          <cell r="AW187">
            <v>4</v>
          </cell>
          <cell r="AX187">
            <v>77186.899999999994</v>
          </cell>
          <cell r="AY187">
            <v>6</v>
          </cell>
        </row>
        <row r="188">
          <cell r="A188">
            <v>187</v>
          </cell>
          <cell r="B188" t="str">
            <v>2006A00</v>
          </cell>
          <cell r="C188" t="str">
            <v>GVA_2011</v>
          </cell>
          <cell r="D188" t="str">
            <v>PT</v>
          </cell>
          <cell r="E188" t="str">
            <v>21-PT</v>
          </cell>
          <cell r="F188" t="str">
            <v>A_B</v>
          </cell>
          <cell r="G188">
            <v>2725.6</v>
          </cell>
          <cell r="H188">
            <v>20</v>
          </cell>
          <cell r="I188">
            <v>576.5</v>
          </cell>
          <cell r="J188">
            <v>4</v>
          </cell>
          <cell r="K188">
            <v>521.29999999999995</v>
          </cell>
          <cell r="L188">
            <v>6</v>
          </cell>
          <cell r="N188">
            <v>187</v>
          </cell>
          <cell r="O188" t="str">
            <v>2006A00</v>
          </cell>
          <cell r="P188" t="str">
            <v>GVA_2011</v>
          </cell>
          <cell r="Q188" t="str">
            <v>PT</v>
          </cell>
          <cell r="R188" t="str">
            <v>21-PT</v>
          </cell>
          <cell r="S188" t="str">
            <v>C-F</v>
          </cell>
          <cell r="T188">
            <v>11294.7</v>
          </cell>
          <cell r="U188">
            <v>20</v>
          </cell>
          <cell r="V188">
            <v>5286.9</v>
          </cell>
          <cell r="W188">
            <v>4</v>
          </cell>
          <cell r="X188">
            <v>17718.099999999999</v>
          </cell>
          <cell r="Y188">
            <v>6</v>
          </cell>
          <cell r="AA188">
            <v>187</v>
          </cell>
          <cell r="AB188" t="str">
            <v>2000A00</v>
          </cell>
          <cell r="AC188" t="str">
            <v>PT</v>
          </cell>
          <cell r="AD188" t="str">
            <v>21-PT</v>
          </cell>
          <cell r="AE188" t="str">
            <v>G-P</v>
          </cell>
          <cell r="AF188" t="str">
            <v>MIO_EUR</v>
          </cell>
          <cell r="AG188">
            <v>21211.7</v>
          </cell>
          <cell r="AH188">
            <v>20</v>
          </cell>
          <cell r="AI188">
            <v>7037.2</v>
          </cell>
          <cell r="AJ188">
            <v>4</v>
          </cell>
          <cell r="AK188">
            <v>47472.6</v>
          </cell>
          <cell r="AL188">
            <v>6</v>
          </cell>
          <cell r="AN188">
            <v>187</v>
          </cell>
          <cell r="AO188" t="str">
            <v>2006A00</v>
          </cell>
          <cell r="AP188" t="str">
            <v>GVA_2011</v>
          </cell>
          <cell r="AQ188" t="str">
            <v>PT</v>
          </cell>
          <cell r="AR188" t="str">
            <v>21-PT</v>
          </cell>
          <cell r="AS188" t="str">
            <v>TOTAL</v>
          </cell>
          <cell r="AT188">
            <v>42377.9</v>
          </cell>
          <cell r="AU188">
            <v>20</v>
          </cell>
          <cell r="AV188">
            <v>15557.2</v>
          </cell>
          <cell r="AW188">
            <v>4</v>
          </cell>
          <cell r="AX188">
            <v>79814</v>
          </cell>
          <cell r="AY188">
            <v>6</v>
          </cell>
        </row>
        <row r="189">
          <cell r="A189">
            <v>188</v>
          </cell>
          <cell r="B189" t="str">
            <v>2007A00</v>
          </cell>
          <cell r="C189" t="str">
            <v>GVA_2011</v>
          </cell>
          <cell r="D189" t="str">
            <v>PT</v>
          </cell>
          <cell r="E189" t="str">
            <v>21-PT</v>
          </cell>
          <cell r="F189" t="str">
            <v>A_B</v>
          </cell>
          <cell r="G189">
            <v>2498.1</v>
          </cell>
          <cell r="H189">
            <v>20</v>
          </cell>
          <cell r="I189">
            <v>542.5</v>
          </cell>
          <cell r="J189">
            <v>4</v>
          </cell>
          <cell r="K189">
            <v>542.70000000000005</v>
          </cell>
          <cell r="L189">
            <v>6</v>
          </cell>
          <cell r="N189">
            <v>188</v>
          </cell>
          <cell r="O189" t="str">
            <v>2007A00</v>
          </cell>
          <cell r="P189" t="str">
            <v>GVA_2011</v>
          </cell>
          <cell r="Q189" t="str">
            <v>PT</v>
          </cell>
          <cell r="R189" t="str">
            <v>21-PT</v>
          </cell>
          <cell r="S189" t="str">
            <v>C-F</v>
          </cell>
          <cell r="T189">
            <v>12078.5</v>
          </cell>
          <cell r="U189">
            <v>20</v>
          </cell>
          <cell r="V189">
            <v>5797.4</v>
          </cell>
          <cell r="W189">
            <v>4</v>
          </cell>
          <cell r="X189">
            <v>18332.5</v>
          </cell>
          <cell r="Y189">
            <v>6</v>
          </cell>
          <cell r="AA189">
            <v>188</v>
          </cell>
          <cell r="AB189" t="str">
            <v>2001A00</v>
          </cell>
          <cell r="AC189" t="str">
            <v>PT</v>
          </cell>
          <cell r="AD189" t="str">
            <v>21-PT</v>
          </cell>
          <cell r="AE189" t="str">
            <v>G-P</v>
          </cell>
          <cell r="AF189" t="str">
            <v>MIO_EUR</v>
          </cell>
          <cell r="AG189">
            <v>22725.7</v>
          </cell>
          <cell r="AH189">
            <v>20</v>
          </cell>
          <cell r="AI189">
            <v>7650</v>
          </cell>
          <cell r="AJ189">
            <v>4</v>
          </cell>
          <cell r="AK189">
            <v>50392.5</v>
          </cell>
          <cell r="AL189">
            <v>6</v>
          </cell>
          <cell r="AN189">
            <v>188</v>
          </cell>
          <cell r="AO189" t="str">
            <v>2007A00</v>
          </cell>
          <cell r="AP189" t="str">
            <v>GVA_2011</v>
          </cell>
          <cell r="AQ189" t="str">
            <v>PT</v>
          </cell>
          <cell r="AR189" t="str">
            <v>21-PT</v>
          </cell>
          <cell r="AS189" t="str">
            <v>TOTAL</v>
          </cell>
          <cell r="AT189">
            <v>44397.4</v>
          </cell>
          <cell r="AU189">
            <v>20</v>
          </cell>
          <cell r="AV189">
            <v>16565.7</v>
          </cell>
          <cell r="AW189">
            <v>4</v>
          </cell>
          <cell r="AX189">
            <v>84674.1</v>
          </cell>
          <cell r="AY189">
            <v>6</v>
          </cell>
        </row>
        <row r="190">
          <cell r="A190">
            <v>189</v>
          </cell>
          <cell r="B190" t="str">
            <v>2008A00</v>
          </cell>
          <cell r="C190" t="str">
            <v>GVA_2011</v>
          </cell>
          <cell r="D190" t="str">
            <v>PT</v>
          </cell>
          <cell r="E190" t="str">
            <v>21-PT</v>
          </cell>
          <cell r="F190" t="str">
            <v>A_B</v>
          </cell>
          <cell r="G190">
            <v>2409.8000000000002</v>
          </cell>
          <cell r="H190">
            <v>20</v>
          </cell>
          <cell r="I190">
            <v>562.29999999999995</v>
          </cell>
          <cell r="J190">
            <v>4</v>
          </cell>
          <cell r="K190">
            <v>536</v>
          </cell>
          <cell r="L190">
            <v>6</v>
          </cell>
          <cell r="N190">
            <v>189</v>
          </cell>
          <cell r="O190" t="str">
            <v>2008A00</v>
          </cell>
          <cell r="P190" t="str">
            <v>GVA_2011</v>
          </cell>
          <cell r="Q190" t="str">
            <v>PT</v>
          </cell>
          <cell r="R190" t="str">
            <v>21-PT</v>
          </cell>
          <cell r="S190" t="str">
            <v>C-F</v>
          </cell>
          <cell r="T190">
            <v>11835.8</v>
          </cell>
          <cell r="U190">
            <v>20</v>
          </cell>
          <cell r="V190">
            <v>5794.5</v>
          </cell>
          <cell r="W190">
            <v>4</v>
          </cell>
          <cell r="X190">
            <v>18554.900000000001</v>
          </cell>
          <cell r="Y190">
            <v>6</v>
          </cell>
          <cell r="AA190">
            <v>189</v>
          </cell>
          <cell r="AB190" t="str">
            <v>2002A00</v>
          </cell>
          <cell r="AC190" t="str">
            <v>PT</v>
          </cell>
          <cell r="AD190" t="str">
            <v>21-PT</v>
          </cell>
          <cell r="AE190" t="str">
            <v>G-P</v>
          </cell>
          <cell r="AF190" t="str">
            <v>MIO_EUR</v>
          </cell>
          <cell r="AG190">
            <v>23915.5</v>
          </cell>
          <cell r="AH190">
            <v>20</v>
          </cell>
          <cell r="AI190">
            <v>8083.7</v>
          </cell>
          <cell r="AJ190">
            <v>4</v>
          </cell>
          <cell r="AK190">
            <v>53092.6</v>
          </cell>
          <cell r="AL190">
            <v>6</v>
          </cell>
          <cell r="AN190">
            <v>189</v>
          </cell>
          <cell r="AO190" t="str">
            <v>2008A00</v>
          </cell>
          <cell r="AP190" t="str">
            <v>GVA_2011</v>
          </cell>
          <cell r="AQ190" t="str">
            <v>PT</v>
          </cell>
          <cell r="AR190" t="str">
            <v>21-PT</v>
          </cell>
          <cell r="AS190" t="str">
            <v>TOTAL</v>
          </cell>
          <cell r="AT190">
            <v>44974.7</v>
          </cell>
          <cell r="AU190">
            <v>20</v>
          </cell>
          <cell r="AV190">
            <v>17059.2</v>
          </cell>
          <cell r="AW190">
            <v>4</v>
          </cell>
          <cell r="AX190">
            <v>87272.2</v>
          </cell>
          <cell r="AY190">
            <v>6</v>
          </cell>
        </row>
        <row r="191">
          <cell r="A191">
            <v>190</v>
          </cell>
          <cell r="B191" t="str">
            <v>2000A00</v>
          </cell>
          <cell r="C191" t="str">
            <v>GVA_2011</v>
          </cell>
          <cell r="D191" t="str">
            <v>RO</v>
          </cell>
          <cell r="E191" t="str">
            <v>22-RO</v>
          </cell>
          <cell r="F191" t="str">
            <v>A_B</v>
          </cell>
          <cell r="G191">
            <v>2648.8</v>
          </cell>
          <cell r="H191">
            <v>25</v>
          </cell>
          <cell r="I191">
            <v>1695.5</v>
          </cell>
          <cell r="J191">
            <v>15</v>
          </cell>
          <cell r="K191">
            <v>59.9</v>
          </cell>
          <cell r="L191">
            <v>2</v>
          </cell>
          <cell r="N191">
            <v>190</v>
          </cell>
          <cell r="O191" t="str">
            <v>2000A00</v>
          </cell>
          <cell r="P191" t="str">
            <v>GVA_2011</v>
          </cell>
          <cell r="Q191" t="str">
            <v>RO</v>
          </cell>
          <cell r="R191" t="str">
            <v>22-RO</v>
          </cell>
          <cell r="S191" t="str">
            <v>C-F</v>
          </cell>
          <cell r="T191">
            <v>4393.5</v>
          </cell>
          <cell r="U191">
            <v>25</v>
          </cell>
          <cell r="V191">
            <v>6009.4</v>
          </cell>
          <cell r="W191">
            <v>15</v>
          </cell>
          <cell r="X191">
            <v>2110.1999999999998</v>
          </cell>
          <cell r="Y191">
            <v>2</v>
          </cell>
          <cell r="AA191">
            <v>190</v>
          </cell>
          <cell r="AB191" t="str">
            <v>2003A00</v>
          </cell>
          <cell r="AC191" t="str">
            <v>PT</v>
          </cell>
          <cell r="AD191" t="str">
            <v>21-PT</v>
          </cell>
          <cell r="AE191" t="str">
            <v>G-P</v>
          </cell>
          <cell r="AF191" t="str">
            <v>MIO_EUR</v>
          </cell>
          <cell r="AG191">
            <v>24970.7</v>
          </cell>
          <cell r="AH191">
            <v>20</v>
          </cell>
          <cell r="AI191">
            <v>8405.5</v>
          </cell>
          <cell r="AJ191">
            <v>4</v>
          </cell>
          <cell r="AK191">
            <v>54670.2</v>
          </cell>
          <cell r="AL191">
            <v>6</v>
          </cell>
          <cell r="AN191">
            <v>190</v>
          </cell>
          <cell r="AO191" t="str">
            <v>2000A00</v>
          </cell>
          <cell r="AP191" t="str">
            <v>GVA_2011</v>
          </cell>
          <cell r="AQ191" t="str">
            <v>RO</v>
          </cell>
          <cell r="AR191" t="str">
            <v>22-RO</v>
          </cell>
          <cell r="AS191" t="str">
            <v>TOTAL</v>
          </cell>
          <cell r="AT191">
            <v>13016.5</v>
          </cell>
          <cell r="AU191">
            <v>25</v>
          </cell>
          <cell r="AV191">
            <v>15425.7</v>
          </cell>
          <cell r="AW191">
            <v>15</v>
          </cell>
          <cell r="AX191">
            <v>8020.5</v>
          </cell>
          <cell r="AY191">
            <v>2</v>
          </cell>
        </row>
        <row r="192">
          <cell r="A192">
            <v>191</v>
          </cell>
          <cell r="B192" t="str">
            <v>2001A00</v>
          </cell>
          <cell r="C192" t="str">
            <v>GVA_2011</v>
          </cell>
          <cell r="D192" t="str">
            <v>RO</v>
          </cell>
          <cell r="E192" t="str">
            <v>22-RO</v>
          </cell>
          <cell r="F192" t="str">
            <v>A_B</v>
          </cell>
          <cell r="G192">
            <v>3561.5</v>
          </cell>
          <cell r="H192">
            <v>25</v>
          </cell>
          <cell r="I192">
            <v>2373.4</v>
          </cell>
          <cell r="J192">
            <v>15</v>
          </cell>
          <cell r="K192">
            <v>80.2</v>
          </cell>
          <cell r="L192">
            <v>2</v>
          </cell>
          <cell r="N192">
            <v>191</v>
          </cell>
          <cell r="O192" t="str">
            <v>2001A00</v>
          </cell>
          <cell r="P192" t="str">
            <v>GVA_2011</v>
          </cell>
          <cell r="Q192" t="str">
            <v>RO</v>
          </cell>
          <cell r="R192" t="str">
            <v>22-RO</v>
          </cell>
          <cell r="S192" t="str">
            <v>C-F</v>
          </cell>
          <cell r="T192">
            <v>5048.3</v>
          </cell>
          <cell r="U192">
            <v>25</v>
          </cell>
          <cell r="V192">
            <v>6907</v>
          </cell>
          <cell r="W192">
            <v>15</v>
          </cell>
          <cell r="X192">
            <v>2434.9</v>
          </cell>
          <cell r="Y192">
            <v>2</v>
          </cell>
          <cell r="AA192">
            <v>191</v>
          </cell>
          <cell r="AB192" t="str">
            <v>2004A00</v>
          </cell>
          <cell r="AC192" t="str">
            <v>PT</v>
          </cell>
          <cell r="AD192" t="str">
            <v>21-PT</v>
          </cell>
          <cell r="AE192" t="str">
            <v>G-P</v>
          </cell>
          <cell r="AF192" t="str">
            <v>MIO_EUR</v>
          </cell>
          <cell r="AG192">
            <v>26139.4</v>
          </cell>
          <cell r="AH192">
            <v>20</v>
          </cell>
          <cell r="AI192">
            <v>8789.1</v>
          </cell>
          <cell r="AJ192">
            <v>4</v>
          </cell>
          <cell r="AK192">
            <v>57351.4</v>
          </cell>
          <cell r="AL192">
            <v>6</v>
          </cell>
          <cell r="AN192">
            <v>191</v>
          </cell>
          <cell r="AO192" t="str">
            <v>2001A00</v>
          </cell>
          <cell r="AP192" t="str">
            <v>GVA_2011</v>
          </cell>
          <cell r="AQ192" t="str">
            <v>RO</v>
          </cell>
          <cell r="AR192" t="str">
            <v>22-RO</v>
          </cell>
          <cell r="AS192" t="str">
            <v>TOTAL</v>
          </cell>
          <cell r="AT192">
            <v>14951.2</v>
          </cell>
          <cell r="AU192">
            <v>25</v>
          </cell>
          <cell r="AV192">
            <v>17404</v>
          </cell>
          <cell r="AW192">
            <v>15</v>
          </cell>
          <cell r="AX192">
            <v>8415.5</v>
          </cell>
          <cell r="AY192">
            <v>2</v>
          </cell>
        </row>
        <row r="193">
          <cell r="A193">
            <v>192</v>
          </cell>
          <cell r="B193" t="str">
            <v>2002A00</v>
          </cell>
          <cell r="C193" t="str">
            <v>GVA_2011</v>
          </cell>
          <cell r="D193" t="str">
            <v>RO</v>
          </cell>
          <cell r="E193" t="str">
            <v>22-RO</v>
          </cell>
          <cell r="F193" t="str">
            <v>A_B</v>
          </cell>
          <cell r="G193">
            <v>3226.4</v>
          </cell>
          <cell r="H193">
            <v>25</v>
          </cell>
          <cell r="I193">
            <v>2233.9</v>
          </cell>
          <cell r="J193">
            <v>15</v>
          </cell>
          <cell r="K193">
            <v>68.8</v>
          </cell>
          <cell r="L193">
            <v>2</v>
          </cell>
          <cell r="N193">
            <v>192</v>
          </cell>
          <cell r="O193" t="str">
            <v>2002A00</v>
          </cell>
          <cell r="P193" t="str">
            <v>GVA_2011</v>
          </cell>
          <cell r="Q193" t="str">
            <v>RO</v>
          </cell>
          <cell r="R193" t="str">
            <v>22-RO</v>
          </cell>
          <cell r="S193" t="str">
            <v>C-F</v>
          </cell>
          <cell r="T193">
            <v>5131.6000000000004</v>
          </cell>
          <cell r="U193">
            <v>25</v>
          </cell>
          <cell r="V193">
            <v>7865.1</v>
          </cell>
          <cell r="W193">
            <v>15</v>
          </cell>
          <cell r="X193">
            <v>2888.3</v>
          </cell>
          <cell r="Y193">
            <v>2</v>
          </cell>
          <cell r="AA193">
            <v>192</v>
          </cell>
          <cell r="AB193" t="str">
            <v>2005A00</v>
          </cell>
          <cell r="AC193" t="str">
            <v>PT</v>
          </cell>
          <cell r="AD193" t="str">
            <v>21-PT</v>
          </cell>
          <cell r="AE193" t="str">
            <v>G-P</v>
          </cell>
          <cell r="AF193" t="str">
            <v>MIO_EUR</v>
          </cell>
          <cell r="AG193">
            <v>27274.1</v>
          </cell>
          <cell r="AH193">
            <v>20</v>
          </cell>
          <cell r="AI193">
            <v>9230.9</v>
          </cell>
          <cell r="AJ193">
            <v>4</v>
          </cell>
          <cell r="AK193">
            <v>59341</v>
          </cell>
          <cell r="AL193">
            <v>6</v>
          </cell>
          <cell r="AN193">
            <v>192</v>
          </cell>
          <cell r="AO193" t="str">
            <v>2002A00</v>
          </cell>
          <cell r="AP193" t="str">
            <v>GVA_2011</v>
          </cell>
          <cell r="AQ193" t="str">
            <v>RO</v>
          </cell>
          <cell r="AR193" t="str">
            <v>22-RO</v>
          </cell>
          <cell r="AS193" t="str">
            <v>TOTAL</v>
          </cell>
          <cell r="AT193">
            <v>15625.3</v>
          </cell>
          <cell r="AU193">
            <v>25</v>
          </cell>
          <cell r="AV193">
            <v>19195.099999999999</v>
          </cell>
          <cell r="AW193">
            <v>15</v>
          </cell>
          <cell r="AX193">
            <v>8930.4</v>
          </cell>
          <cell r="AY193">
            <v>2</v>
          </cell>
        </row>
        <row r="194">
          <cell r="A194">
            <v>193</v>
          </cell>
          <cell r="B194" t="str">
            <v>2003A00</v>
          </cell>
          <cell r="C194" t="str">
            <v>GVA_2011</v>
          </cell>
          <cell r="D194" t="str">
            <v>RO</v>
          </cell>
          <cell r="E194" t="str">
            <v>22-RO</v>
          </cell>
          <cell r="F194" t="str">
            <v>A_B</v>
          </cell>
          <cell r="G194">
            <v>3510.5</v>
          </cell>
          <cell r="H194">
            <v>25</v>
          </cell>
          <cell r="I194">
            <v>2502.9</v>
          </cell>
          <cell r="J194">
            <v>15</v>
          </cell>
          <cell r="K194">
            <v>71.3</v>
          </cell>
          <cell r="L194">
            <v>2</v>
          </cell>
          <cell r="N194">
            <v>193</v>
          </cell>
          <cell r="O194" t="str">
            <v>2003A00</v>
          </cell>
          <cell r="P194" t="str">
            <v>GVA_2011</v>
          </cell>
          <cell r="Q194" t="str">
            <v>RO</v>
          </cell>
          <cell r="R194" t="str">
            <v>22-RO</v>
          </cell>
          <cell r="S194" t="str">
            <v>C-F</v>
          </cell>
          <cell r="T194">
            <v>5584.7</v>
          </cell>
          <cell r="U194">
            <v>25</v>
          </cell>
          <cell r="V194">
            <v>7661.3</v>
          </cell>
          <cell r="W194">
            <v>15</v>
          </cell>
          <cell r="X194">
            <v>2740.8</v>
          </cell>
          <cell r="Y194">
            <v>2</v>
          </cell>
          <cell r="AA194">
            <v>193</v>
          </cell>
          <cell r="AB194" t="str">
            <v>2006A00</v>
          </cell>
          <cell r="AC194" t="str">
            <v>PT</v>
          </cell>
          <cell r="AD194" t="str">
            <v>21-PT</v>
          </cell>
          <cell r="AE194" t="str">
            <v>G-P</v>
          </cell>
          <cell r="AF194" t="str">
            <v>MIO_EUR</v>
          </cell>
          <cell r="AG194">
            <v>28357.599999999999</v>
          </cell>
          <cell r="AH194">
            <v>20</v>
          </cell>
          <cell r="AI194">
            <v>9693.7999999999993</v>
          </cell>
          <cell r="AJ194">
            <v>4</v>
          </cell>
          <cell r="AK194">
            <v>61574.6</v>
          </cell>
          <cell r="AL194">
            <v>6</v>
          </cell>
          <cell r="AN194">
            <v>193</v>
          </cell>
          <cell r="AO194" t="str">
            <v>2003A00</v>
          </cell>
          <cell r="AP194" t="str">
            <v>GVA_2011</v>
          </cell>
          <cell r="AQ194" t="str">
            <v>RO</v>
          </cell>
          <cell r="AR194" t="str">
            <v>22-RO</v>
          </cell>
          <cell r="AS194" t="str">
            <v>TOTAL</v>
          </cell>
          <cell r="AT194">
            <v>16983.599999999999</v>
          </cell>
          <cell r="AU194">
            <v>25</v>
          </cell>
          <cell r="AV194">
            <v>20251.599999999999</v>
          </cell>
          <cell r="AW194">
            <v>15</v>
          </cell>
          <cell r="AX194">
            <v>9502.7999999999993</v>
          </cell>
          <cell r="AY194">
            <v>2</v>
          </cell>
        </row>
        <row r="195">
          <cell r="A195">
            <v>194</v>
          </cell>
          <cell r="B195" t="str">
            <v>2004A00</v>
          </cell>
          <cell r="C195" t="str">
            <v>GVA_2011</v>
          </cell>
          <cell r="D195" t="str">
            <v>RO</v>
          </cell>
          <cell r="E195" t="str">
            <v>22-RO</v>
          </cell>
          <cell r="F195" t="str">
            <v>A_B</v>
          </cell>
          <cell r="G195">
            <v>4430.3</v>
          </cell>
          <cell r="H195">
            <v>25</v>
          </cell>
          <cell r="I195">
            <v>3115</v>
          </cell>
          <cell r="J195">
            <v>15</v>
          </cell>
          <cell r="K195">
            <v>121</v>
          </cell>
          <cell r="L195">
            <v>2</v>
          </cell>
          <cell r="N195">
            <v>194</v>
          </cell>
          <cell r="O195" t="str">
            <v>2004A00</v>
          </cell>
          <cell r="P195" t="str">
            <v>GVA_2011</v>
          </cell>
          <cell r="Q195" t="str">
            <v>RO</v>
          </cell>
          <cell r="R195" t="str">
            <v>22-RO</v>
          </cell>
          <cell r="S195" t="str">
            <v>C-F</v>
          </cell>
          <cell r="T195">
            <v>6532.1</v>
          </cell>
          <cell r="U195">
            <v>25</v>
          </cell>
          <cell r="V195">
            <v>9150.4</v>
          </cell>
          <cell r="W195">
            <v>15</v>
          </cell>
          <cell r="X195">
            <v>3127.9</v>
          </cell>
          <cell r="Y195">
            <v>2</v>
          </cell>
          <cell r="AA195">
            <v>194</v>
          </cell>
          <cell r="AB195" t="str">
            <v>2007A00</v>
          </cell>
          <cell r="AC195" t="str">
            <v>PT</v>
          </cell>
          <cell r="AD195" t="str">
            <v>21-PT</v>
          </cell>
          <cell r="AE195" t="str">
            <v>G-P</v>
          </cell>
          <cell r="AF195" t="str">
            <v>MIO_EUR</v>
          </cell>
          <cell r="AG195">
            <v>29820.9</v>
          </cell>
          <cell r="AH195">
            <v>20</v>
          </cell>
          <cell r="AI195">
            <v>10225.700000000001</v>
          </cell>
          <cell r="AJ195">
            <v>4</v>
          </cell>
          <cell r="AK195">
            <v>65798.899999999994</v>
          </cell>
          <cell r="AL195">
            <v>6</v>
          </cell>
          <cell r="AN195">
            <v>194</v>
          </cell>
          <cell r="AO195" t="str">
            <v>2004A00</v>
          </cell>
          <cell r="AP195" t="str">
            <v>GVA_2011</v>
          </cell>
          <cell r="AQ195" t="str">
            <v>RO</v>
          </cell>
          <cell r="AR195" t="str">
            <v>22-RO</v>
          </cell>
          <cell r="AS195" t="str">
            <v>TOTAL</v>
          </cell>
          <cell r="AT195">
            <v>19818.400000000001</v>
          </cell>
          <cell r="AU195">
            <v>25</v>
          </cell>
          <cell r="AV195">
            <v>23584</v>
          </cell>
          <cell r="AW195">
            <v>15</v>
          </cell>
          <cell r="AX195">
            <v>11098.2</v>
          </cell>
          <cell r="AY195">
            <v>2</v>
          </cell>
        </row>
        <row r="196">
          <cell r="A196">
            <v>195</v>
          </cell>
          <cell r="B196" t="str">
            <v>2005A00</v>
          </cell>
          <cell r="C196" t="str">
            <v>GVA_2011</v>
          </cell>
          <cell r="D196" t="str">
            <v>RO</v>
          </cell>
          <cell r="E196" t="str">
            <v>22-RO</v>
          </cell>
          <cell r="F196" t="str">
            <v>A_B</v>
          </cell>
          <cell r="G196">
            <v>3799.3</v>
          </cell>
          <cell r="H196">
            <v>25</v>
          </cell>
          <cell r="I196">
            <v>2806.1</v>
          </cell>
          <cell r="J196">
            <v>15</v>
          </cell>
          <cell r="K196">
            <v>103.5</v>
          </cell>
          <cell r="L196">
            <v>2</v>
          </cell>
          <cell r="N196">
            <v>195</v>
          </cell>
          <cell r="O196" t="str">
            <v>2005A00</v>
          </cell>
          <cell r="P196" t="str">
            <v>GVA_2011</v>
          </cell>
          <cell r="Q196" t="str">
            <v>RO</v>
          </cell>
          <cell r="R196" t="str">
            <v>22-RO</v>
          </cell>
          <cell r="S196" t="str">
            <v>C-F</v>
          </cell>
          <cell r="T196">
            <v>8259.5</v>
          </cell>
          <cell r="U196">
            <v>25</v>
          </cell>
          <cell r="V196">
            <v>12032.5</v>
          </cell>
          <cell r="W196">
            <v>15</v>
          </cell>
          <cell r="X196">
            <v>4704.1000000000004</v>
          </cell>
          <cell r="Y196">
            <v>2</v>
          </cell>
          <cell r="AA196">
            <v>195</v>
          </cell>
          <cell r="AB196" t="str">
            <v>2008A00</v>
          </cell>
          <cell r="AC196" t="str">
            <v>PT</v>
          </cell>
          <cell r="AD196" t="str">
            <v>21-PT</v>
          </cell>
          <cell r="AE196" t="str">
            <v>G-P</v>
          </cell>
          <cell r="AF196" t="str">
            <v>MIO_EUR</v>
          </cell>
          <cell r="AG196">
            <v>30729.200000000001</v>
          </cell>
          <cell r="AH196">
            <v>20</v>
          </cell>
          <cell r="AI196">
            <v>10702.4</v>
          </cell>
          <cell r="AJ196">
            <v>4</v>
          </cell>
          <cell r="AK196">
            <v>68181.3</v>
          </cell>
          <cell r="AL196">
            <v>6</v>
          </cell>
          <cell r="AN196">
            <v>195</v>
          </cell>
          <cell r="AO196" t="str">
            <v>2005A00</v>
          </cell>
          <cell r="AP196" t="str">
            <v>GVA_2011</v>
          </cell>
          <cell r="AQ196" t="str">
            <v>RO</v>
          </cell>
          <cell r="AR196" t="str">
            <v>22-RO</v>
          </cell>
          <cell r="AS196" t="str">
            <v>TOTAL</v>
          </cell>
          <cell r="AT196">
            <v>24065.3</v>
          </cell>
          <cell r="AU196">
            <v>25</v>
          </cell>
          <cell r="AV196">
            <v>30526.6</v>
          </cell>
          <cell r="AW196">
            <v>15</v>
          </cell>
          <cell r="AX196">
            <v>15846.7</v>
          </cell>
          <cell r="AY196">
            <v>2</v>
          </cell>
        </row>
        <row r="197">
          <cell r="A197">
            <v>196</v>
          </cell>
          <cell r="B197" t="str">
            <v>2006A00</v>
          </cell>
          <cell r="C197" t="str">
            <v>GVA_2011</v>
          </cell>
          <cell r="D197" t="str">
            <v>RO</v>
          </cell>
          <cell r="E197" t="str">
            <v>22-RO</v>
          </cell>
          <cell r="F197" t="str">
            <v>A_B</v>
          </cell>
          <cell r="G197">
            <v>4343.8</v>
          </cell>
          <cell r="H197">
            <v>25</v>
          </cell>
          <cell r="I197">
            <v>3161.7</v>
          </cell>
          <cell r="J197">
            <v>15</v>
          </cell>
          <cell r="K197">
            <v>113.1</v>
          </cell>
          <cell r="L197">
            <v>2</v>
          </cell>
          <cell r="N197">
            <v>196</v>
          </cell>
          <cell r="O197" t="str">
            <v>2006A00</v>
          </cell>
          <cell r="P197" t="str">
            <v>GVA_2011</v>
          </cell>
          <cell r="Q197" t="str">
            <v>RO</v>
          </cell>
          <cell r="R197" t="str">
            <v>22-RO</v>
          </cell>
          <cell r="S197" t="str">
            <v>C-F</v>
          </cell>
          <cell r="T197">
            <v>10343</v>
          </cell>
          <cell r="U197">
            <v>25</v>
          </cell>
          <cell r="V197">
            <v>15146</v>
          </cell>
          <cell r="W197">
            <v>15</v>
          </cell>
          <cell r="X197">
            <v>5704.3</v>
          </cell>
          <cell r="Y197">
            <v>2</v>
          </cell>
          <cell r="AA197">
            <v>196</v>
          </cell>
          <cell r="AB197" t="str">
            <v>2000A00</v>
          </cell>
          <cell r="AC197" t="str">
            <v>RO</v>
          </cell>
          <cell r="AD197" t="str">
            <v>22-RO</v>
          </cell>
          <cell r="AE197" t="str">
            <v>G-P</v>
          </cell>
          <cell r="AF197" t="str">
            <v>MIO_EUR</v>
          </cell>
          <cell r="AG197">
            <v>5974.4</v>
          </cell>
          <cell r="AH197">
            <v>25</v>
          </cell>
          <cell r="AI197">
            <v>7721</v>
          </cell>
          <cell r="AJ197">
            <v>15</v>
          </cell>
          <cell r="AK197">
            <v>5850.4</v>
          </cell>
          <cell r="AL197">
            <v>2</v>
          </cell>
          <cell r="AN197">
            <v>196</v>
          </cell>
          <cell r="AO197" t="str">
            <v>2006A00</v>
          </cell>
          <cell r="AP197" t="str">
            <v>GVA_2011</v>
          </cell>
          <cell r="AQ197" t="str">
            <v>RO</v>
          </cell>
          <cell r="AR197" t="str">
            <v>22-RO</v>
          </cell>
          <cell r="AS197" t="str">
            <v>TOTAL</v>
          </cell>
          <cell r="AT197">
            <v>29418.1</v>
          </cell>
          <cell r="AU197">
            <v>25</v>
          </cell>
          <cell r="AV197">
            <v>37415</v>
          </cell>
          <cell r="AW197">
            <v>15</v>
          </cell>
          <cell r="AX197">
            <v>19409.3</v>
          </cell>
          <cell r="AY197">
            <v>2</v>
          </cell>
        </row>
        <row r="198">
          <cell r="A198">
            <v>197</v>
          </cell>
          <cell r="B198" t="str">
            <v>2007A00</v>
          </cell>
          <cell r="C198" t="str">
            <v>GVA_2011</v>
          </cell>
          <cell r="D198" t="str">
            <v>RO</v>
          </cell>
          <cell r="E198" t="str">
            <v>22-RO</v>
          </cell>
          <cell r="F198" t="str">
            <v>A_B</v>
          </cell>
          <cell r="G198">
            <v>4193.1000000000004</v>
          </cell>
          <cell r="H198">
            <v>25</v>
          </cell>
          <cell r="I198">
            <v>2920.2</v>
          </cell>
          <cell r="J198">
            <v>15</v>
          </cell>
          <cell r="K198">
            <v>80.3</v>
          </cell>
          <cell r="L198">
            <v>2</v>
          </cell>
          <cell r="N198">
            <v>197</v>
          </cell>
          <cell r="O198" t="str">
            <v>2007A00</v>
          </cell>
          <cell r="P198" t="str">
            <v>GVA_2011</v>
          </cell>
          <cell r="Q198" t="str">
            <v>RO</v>
          </cell>
          <cell r="R198" t="str">
            <v>22-RO</v>
          </cell>
          <cell r="S198" t="str">
            <v>C-F</v>
          </cell>
          <cell r="T198">
            <v>14073.3</v>
          </cell>
          <cell r="U198">
            <v>25</v>
          </cell>
          <cell r="V198">
            <v>19859.2</v>
          </cell>
          <cell r="W198">
            <v>15</v>
          </cell>
          <cell r="X198">
            <v>7728.1</v>
          </cell>
          <cell r="Y198">
            <v>2</v>
          </cell>
          <cell r="AA198">
            <v>197</v>
          </cell>
          <cell r="AB198" t="str">
            <v>2001A00</v>
          </cell>
          <cell r="AC198" t="str">
            <v>RO</v>
          </cell>
          <cell r="AD198" t="str">
            <v>22-RO</v>
          </cell>
          <cell r="AE198" t="str">
            <v>G-P</v>
          </cell>
          <cell r="AF198" t="str">
            <v>MIO_EUR</v>
          </cell>
          <cell r="AG198">
            <v>6341.3</v>
          </cell>
          <cell r="AH198">
            <v>25</v>
          </cell>
          <cell r="AI198">
            <v>8123.8</v>
          </cell>
          <cell r="AJ198">
            <v>15</v>
          </cell>
          <cell r="AK198">
            <v>5900.4</v>
          </cell>
          <cell r="AL198">
            <v>2</v>
          </cell>
          <cell r="AN198">
            <v>197</v>
          </cell>
          <cell r="AO198" t="str">
            <v>2007A00</v>
          </cell>
          <cell r="AP198" t="str">
            <v>GVA_2011</v>
          </cell>
          <cell r="AQ198" t="str">
            <v>RO</v>
          </cell>
          <cell r="AR198" t="str">
            <v>22-RO</v>
          </cell>
          <cell r="AS198" t="str">
            <v>TOTAL</v>
          </cell>
          <cell r="AT198">
            <v>37300.400000000001</v>
          </cell>
          <cell r="AU198">
            <v>25</v>
          </cell>
          <cell r="AV198">
            <v>47679.4</v>
          </cell>
          <cell r="AW198">
            <v>15</v>
          </cell>
          <cell r="AX198">
            <v>25362.7</v>
          </cell>
          <cell r="AY198">
            <v>2</v>
          </cell>
        </row>
        <row r="199">
          <cell r="A199">
            <v>198</v>
          </cell>
          <cell r="B199" t="str">
            <v>2008A00</v>
          </cell>
          <cell r="C199" t="str">
            <v>GVA_2011</v>
          </cell>
          <cell r="D199" t="str">
            <v>RO</v>
          </cell>
          <cell r="E199" t="str">
            <v>22-RO</v>
          </cell>
          <cell r="F199" t="str">
            <v>A_B</v>
          </cell>
          <cell r="G199">
            <v>5208</v>
          </cell>
          <cell r="H199">
            <v>25</v>
          </cell>
          <cell r="I199">
            <v>3955.6</v>
          </cell>
          <cell r="J199">
            <v>15</v>
          </cell>
          <cell r="K199">
            <v>103.3</v>
          </cell>
          <cell r="L199">
            <v>2</v>
          </cell>
          <cell r="N199">
            <v>198</v>
          </cell>
          <cell r="O199" t="str">
            <v>2008A00</v>
          </cell>
          <cell r="P199" t="str">
            <v>GVA_2011</v>
          </cell>
          <cell r="Q199" t="str">
            <v>RO</v>
          </cell>
          <cell r="R199" t="str">
            <v>22-RO</v>
          </cell>
          <cell r="S199" t="str">
            <v>C-F</v>
          </cell>
          <cell r="T199">
            <v>14572.9</v>
          </cell>
          <cell r="U199">
            <v>25</v>
          </cell>
          <cell r="V199">
            <v>22204.1</v>
          </cell>
          <cell r="W199">
            <v>15</v>
          </cell>
          <cell r="X199">
            <v>10192</v>
          </cell>
          <cell r="Y199">
            <v>2</v>
          </cell>
          <cell r="AA199">
            <v>198</v>
          </cell>
          <cell r="AB199" t="str">
            <v>2002A00</v>
          </cell>
          <cell r="AC199" t="str">
            <v>RO</v>
          </cell>
          <cell r="AD199" t="str">
            <v>22-RO</v>
          </cell>
          <cell r="AE199" t="str">
            <v>G-P</v>
          </cell>
          <cell r="AF199" t="str">
            <v>MIO_EUR</v>
          </cell>
          <cell r="AG199">
            <v>7267.4</v>
          </cell>
          <cell r="AH199">
            <v>25</v>
          </cell>
          <cell r="AI199">
            <v>9096</v>
          </cell>
          <cell r="AJ199">
            <v>15</v>
          </cell>
          <cell r="AK199">
            <v>5973.2</v>
          </cell>
          <cell r="AL199">
            <v>2</v>
          </cell>
          <cell r="AN199">
            <v>198</v>
          </cell>
          <cell r="AO199" t="str">
            <v>2008A00</v>
          </cell>
          <cell r="AP199" t="str">
            <v>GVA_2011</v>
          </cell>
          <cell r="AQ199" t="str">
            <v>RO</v>
          </cell>
          <cell r="AR199" t="str">
            <v>22-RO</v>
          </cell>
          <cell r="AS199" t="str">
            <v>TOTAL</v>
          </cell>
          <cell r="AT199">
            <v>39935.4</v>
          </cell>
          <cell r="AU199">
            <v>25</v>
          </cell>
          <cell r="AV199">
            <v>52950.7</v>
          </cell>
          <cell r="AW199">
            <v>15</v>
          </cell>
          <cell r="AX199">
            <v>31518.6</v>
          </cell>
          <cell r="AY199">
            <v>2</v>
          </cell>
        </row>
        <row r="200">
          <cell r="A200">
            <v>199</v>
          </cell>
          <cell r="B200" t="str">
            <v>2000A00</v>
          </cell>
          <cell r="C200" t="str">
            <v>GVA_2011</v>
          </cell>
          <cell r="D200" t="str">
            <v>SI</v>
          </cell>
          <cell r="E200" t="str">
            <v>23-SI</v>
          </cell>
          <cell r="F200" t="str">
            <v>A_B</v>
          </cell>
          <cell r="G200">
            <v>376.5</v>
          </cell>
          <cell r="H200">
            <v>8</v>
          </cell>
          <cell r="I200">
            <v>241.7</v>
          </cell>
          <cell r="J200">
            <v>4</v>
          </cell>
          <cell r="L200">
            <v>0</v>
          </cell>
          <cell r="N200">
            <v>199</v>
          </cell>
          <cell r="O200" t="str">
            <v>2000A00</v>
          </cell>
          <cell r="P200" t="str">
            <v>GVA_2011</v>
          </cell>
          <cell r="Q200" t="str">
            <v>SI</v>
          </cell>
          <cell r="R200" t="str">
            <v>23-SI</v>
          </cell>
          <cell r="S200" t="str">
            <v>C-F</v>
          </cell>
          <cell r="T200">
            <v>3189.3</v>
          </cell>
          <cell r="U200">
            <v>8</v>
          </cell>
          <cell r="V200">
            <v>3495.7</v>
          </cell>
          <cell r="W200">
            <v>4</v>
          </cell>
          <cell r="Y200">
            <v>0</v>
          </cell>
          <cell r="AA200">
            <v>199</v>
          </cell>
          <cell r="AB200" t="str">
            <v>2003A00</v>
          </cell>
          <cell r="AC200" t="str">
            <v>RO</v>
          </cell>
          <cell r="AD200" t="str">
            <v>22-RO</v>
          </cell>
          <cell r="AE200" t="str">
            <v>G-P</v>
          </cell>
          <cell r="AF200" t="str">
            <v>MIO_EUR</v>
          </cell>
          <cell r="AG200">
            <v>7888.7</v>
          </cell>
          <cell r="AH200">
            <v>25</v>
          </cell>
          <cell r="AI200">
            <v>10087.6</v>
          </cell>
          <cell r="AJ200">
            <v>15</v>
          </cell>
          <cell r="AK200">
            <v>6690.7</v>
          </cell>
          <cell r="AL200">
            <v>2</v>
          </cell>
          <cell r="AN200">
            <v>199</v>
          </cell>
          <cell r="AO200" t="str">
            <v>2000A00</v>
          </cell>
          <cell r="AP200" t="str">
            <v>GVA_2011</v>
          </cell>
          <cell r="AQ200" t="str">
            <v>SI</v>
          </cell>
          <cell r="AR200" t="str">
            <v>23-SI</v>
          </cell>
          <cell r="AS200" t="str">
            <v>TOTAL</v>
          </cell>
          <cell r="AT200">
            <v>7153.5</v>
          </cell>
          <cell r="AU200">
            <v>8</v>
          </cell>
          <cell r="AV200">
            <v>11510.6</v>
          </cell>
          <cell r="AW200">
            <v>4</v>
          </cell>
          <cell r="AY200">
            <v>0</v>
          </cell>
        </row>
        <row r="201">
          <cell r="A201">
            <v>200</v>
          </cell>
          <cell r="B201" t="str">
            <v>2001A00</v>
          </cell>
          <cell r="C201" t="str">
            <v>GVA_2011</v>
          </cell>
          <cell r="D201" t="str">
            <v>SI</v>
          </cell>
          <cell r="E201" t="str">
            <v>23-SI</v>
          </cell>
          <cell r="F201" t="str">
            <v>A_B</v>
          </cell>
          <cell r="G201">
            <v>366.6</v>
          </cell>
          <cell r="H201">
            <v>8</v>
          </cell>
          <cell r="I201">
            <v>238.4</v>
          </cell>
          <cell r="J201">
            <v>4</v>
          </cell>
          <cell r="L201">
            <v>0</v>
          </cell>
          <cell r="N201">
            <v>200</v>
          </cell>
          <cell r="O201" t="str">
            <v>2001A00</v>
          </cell>
          <cell r="P201" t="str">
            <v>GVA_2011</v>
          </cell>
          <cell r="Q201" t="str">
            <v>SI</v>
          </cell>
          <cell r="R201" t="str">
            <v>23-SI</v>
          </cell>
          <cell r="S201" t="str">
            <v>C-F</v>
          </cell>
          <cell r="T201">
            <v>3366.7</v>
          </cell>
          <cell r="U201">
            <v>8</v>
          </cell>
          <cell r="V201">
            <v>3682.4</v>
          </cell>
          <cell r="W201">
            <v>4</v>
          </cell>
          <cell r="Y201">
            <v>0</v>
          </cell>
          <cell r="AA201">
            <v>200</v>
          </cell>
          <cell r="AB201" t="str">
            <v>2004A00</v>
          </cell>
          <cell r="AC201" t="str">
            <v>RO</v>
          </cell>
          <cell r="AD201" t="str">
            <v>22-RO</v>
          </cell>
          <cell r="AE201" t="str">
            <v>G-P</v>
          </cell>
          <cell r="AF201" t="str">
            <v>MIO_EUR</v>
          </cell>
          <cell r="AG201">
            <v>8856</v>
          </cell>
          <cell r="AH201">
            <v>25</v>
          </cell>
          <cell r="AI201">
            <v>11318.7</v>
          </cell>
          <cell r="AJ201">
            <v>15</v>
          </cell>
          <cell r="AK201">
            <v>7849.4</v>
          </cell>
          <cell r="AL201">
            <v>2</v>
          </cell>
          <cell r="AN201">
            <v>200</v>
          </cell>
          <cell r="AO201" t="str">
            <v>2001A00</v>
          </cell>
          <cell r="AP201" t="str">
            <v>GVA_2011</v>
          </cell>
          <cell r="AQ201" t="str">
            <v>SI</v>
          </cell>
          <cell r="AR201" t="str">
            <v>23-SI</v>
          </cell>
          <cell r="AS201" t="str">
            <v>TOTAL</v>
          </cell>
          <cell r="AT201">
            <v>7531.1</v>
          </cell>
          <cell r="AU201">
            <v>8</v>
          </cell>
          <cell r="AV201">
            <v>12326</v>
          </cell>
          <cell r="AW201">
            <v>4</v>
          </cell>
          <cell r="AY201">
            <v>0</v>
          </cell>
        </row>
        <row r="202">
          <cell r="A202">
            <v>201</v>
          </cell>
          <cell r="B202" t="str">
            <v>2002A00</v>
          </cell>
          <cell r="C202" t="str">
            <v>GVA_2011</v>
          </cell>
          <cell r="D202" t="str">
            <v>SI</v>
          </cell>
          <cell r="E202" t="str">
            <v>23-SI</v>
          </cell>
          <cell r="F202" t="str">
            <v>A_B</v>
          </cell>
          <cell r="G202">
            <v>428.4</v>
          </cell>
          <cell r="H202">
            <v>8</v>
          </cell>
          <cell r="I202">
            <v>280.2</v>
          </cell>
          <cell r="J202">
            <v>4</v>
          </cell>
          <cell r="L202">
            <v>0</v>
          </cell>
          <cell r="N202">
            <v>201</v>
          </cell>
          <cell r="O202" t="str">
            <v>2002A00</v>
          </cell>
          <cell r="P202" t="str">
            <v>GVA_2011</v>
          </cell>
          <cell r="Q202" t="str">
            <v>SI</v>
          </cell>
          <cell r="R202" t="str">
            <v>23-SI</v>
          </cell>
          <cell r="S202" t="str">
            <v>C-F</v>
          </cell>
          <cell r="T202">
            <v>3550.4</v>
          </cell>
          <cell r="U202">
            <v>8</v>
          </cell>
          <cell r="V202">
            <v>3877.8</v>
          </cell>
          <cell r="W202">
            <v>4</v>
          </cell>
          <cell r="Y202">
            <v>0</v>
          </cell>
          <cell r="AA202">
            <v>201</v>
          </cell>
          <cell r="AB202" t="str">
            <v>2005A00</v>
          </cell>
          <cell r="AC202" t="str">
            <v>RO</v>
          </cell>
          <cell r="AD202" t="str">
            <v>22-RO</v>
          </cell>
          <cell r="AE202" t="str">
            <v>G-P</v>
          </cell>
          <cell r="AF202" t="str">
            <v>MIO_EUR</v>
          </cell>
          <cell r="AG202">
            <v>12006.7</v>
          </cell>
          <cell r="AH202">
            <v>25</v>
          </cell>
          <cell r="AI202">
            <v>15688</v>
          </cell>
          <cell r="AJ202">
            <v>15</v>
          </cell>
          <cell r="AK202">
            <v>11039.2</v>
          </cell>
          <cell r="AL202">
            <v>2</v>
          </cell>
          <cell r="AN202">
            <v>201</v>
          </cell>
          <cell r="AO202" t="str">
            <v>2002A00</v>
          </cell>
          <cell r="AP202" t="str">
            <v>GVA_2011</v>
          </cell>
          <cell r="AQ202" t="str">
            <v>SI</v>
          </cell>
          <cell r="AR202" t="str">
            <v>23-SI</v>
          </cell>
          <cell r="AS202" t="str">
            <v>TOTAL</v>
          </cell>
          <cell r="AT202">
            <v>8039.4</v>
          </cell>
          <cell r="AU202">
            <v>8</v>
          </cell>
          <cell r="AV202">
            <v>13324.5</v>
          </cell>
          <cell r="AW202">
            <v>4</v>
          </cell>
          <cell r="AY202">
            <v>0</v>
          </cell>
        </row>
        <row r="203">
          <cell r="A203">
            <v>202</v>
          </cell>
          <cell r="B203" t="str">
            <v>2003A00</v>
          </cell>
          <cell r="C203" t="str">
            <v>GVA_2011</v>
          </cell>
          <cell r="D203" t="str">
            <v>SI</v>
          </cell>
          <cell r="E203" t="str">
            <v>23-SI</v>
          </cell>
          <cell r="F203" t="str">
            <v>A_B</v>
          </cell>
          <cell r="G203">
            <v>339.4</v>
          </cell>
          <cell r="H203">
            <v>8</v>
          </cell>
          <cell r="I203">
            <v>223.4</v>
          </cell>
          <cell r="J203">
            <v>4</v>
          </cell>
          <cell r="L203">
            <v>0</v>
          </cell>
          <cell r="N203">
            <v>202</v>
          </cell>
          <cell r="O203" t="str">
            <v>2003A00</v>
          </cell>
          <cell r="P203" t="str">
            <v>GVA_2011</v>
          </cell>
          <cell r="Q203" t="str">
            <v>SI</v>
          </cell>
          <cell r="R203" t="str">
            <v>23-SI</v>
          </cell>
          <cell r="S203" t="str">
            <v>C-F</v>
          </cell>
          <cell r="T203">
            <v>3733.7</v>
          </cell>
          <cell r="U203">
            <v>8</v>
          </cell>
          <cell r="V203">
            <v>4158.1000000000004</v>
          </cell>
          <cell r="W203">
            <v>4</v>
          </cell>
          <cell r="Y203">
            <v>0</v>
          </cell>
          <cell r="AA203">
            <v>202</v>
          </cell>
          <cell r="AB203" t="str">
            <v>2006A00</v>
          </cell>
          <cell r="AC203" t="str">
            <v>RO</v>
          </cell>
          <cell r="AD203" t="str">
            <v>22-RO</v>
          </cell>
          <cell r="AE203" t="str">
            <v>G-P</v>
          </cell>
          <cell r="AF203" t="str">
            <v>MIO_EUR</v>
          </cell>
          <cell r="AG203">
            <v>14731.4</v>
          </cell>
          <cell r="AH203">
            <v>25</v>
          </cell>
          <cell r="AI203">
            <v>19107.2</v>
          </cell>
          <cell r="AJ203">
            <v>15</v>
          </cell>
          <cell r="AK203">
            <v>13591.9</v>
          </cell>
          <cell r="AL203">
            <v>2</v>
          </cell>
          <cell r="AN203">
            <v>202</v>
          </cell>
          <cell r="AO203" t="str">
            <v>2003A00</v>
          </cell>
          <cell r="AP203" t="str">
            <v>GVA_2011</v>
          </cell>
          <cell r="AQ203" t="str">
            <v>SI</v>
          </cell>
          <cell r="AR203" t="str">
            <v>23-SI</v>
          </cell>
          <cell r="AS203" t="str">
            <v>TOTAL</v>
          </cell>
          <cell r="AT203">
            <v>8292.4</v>
          </cell>
          <cell r="AU203">
            <v>8</v>
          </cell>
          <cell r="AV203">
            <v>14170.3</v>
          </cell>
          <cell r="AW203">
            <v>4</v>
          </cell>
          <cell r="AY203">
            <v>0</v>
          </cell>
        </row>
        <row r="204">
          <cell r="A204">
            <v>203</v>
          </cell>
          <cell r="B204" t="str">
            <v>2004A00</v>
          </cell>
          <cell r="C204" t="str">
            <v>GVA_2011</v>
          </cell>
          <cell r="D204" t="str">
            <v>SI</v>
          </cell>
          <cell r="E204" t="str">
            <v>23-SI</v>
          </cell>
          <cell r="F204" t="str">
            <v>A_B</v>
          </cell>
          <cell r="G204">
            <v>387.6</v>
          </cell>
          <cell r="H204">
            <v>8</v>
          </cell>
          <cell r="I204">
            <v>252</v>
          </cell>
          <cell r="J204">
            <v>4</v>
          </cell>
          <cell r="L204">
            <v>0</v>
          </cell>
          <cell r="N204">
            <v>203</v>
          </cell>
          <cell r="O204" t="str">
            <v>2004A00</v>
          </cell>
          <cell r="P204" t="str">
            <v>GVA_2011</v>
          </cell>
          <cell r="Q204" t="str">
            <v>SI</v>
          </cell>
          <cell r="R204" t="str">
            <v>23-SI</v>
          </cell>
          <cell r="S204" t="str">
            <v>C-F</v>
          </cell>
          <cell r="T204">
            <v>3917</v>
          </cell>
          <cell r="U204">
            <v>8</v>
          </cell>
          <cell r="V204">
            <v>4282.8999999999996</v>
          </cell>
          <cell r="W204">
            <v>4</v>
          </cell>
          <cell r="Y204">
            <v>0</v>
          </cell>
          <cell r="AA204">
            <v>203</v>
          </cell>
          <cell r="AB204" t="str">
            <v>2007A00</v>
          </cell>
          <cell r="AC204" t="str">
            <v>RO</v>
          </cell>
          <cell r="AD204" t="str">
            <v>22-RO</v>
          </cell>
          <cell r="AE204" t="str">
            <v>G-P</v>
          </cell>
          <cell r="AF204" t="str">
            <v>MIO_EUR</v>
          </cell>
          <cell r="AG204">
            <v>19033.7</v>
          </cell>
          <cell r="AH204">
            <v>25</v>
          </cell>
          <cell r="AI204">
            <v>24900.1</v>
          </cell>
          <cell r="AJ204">
            <v>15</v>
          </cell>
          <cell r="AK204">
            <v>17554.400000000001</v>
          </cell>
          <cell r="AL204">
            <v>2</v>
          </cell>
          <cell r="AN204">
            <v>203</v>
          </cell>
          <cell r="AO204" t="str">
            <v>2004A00</v>
          </cell>
          <cell r="AP204" t="str">
            <v>GVA_2011</v>
          </cell>
          <cell r="AQ204" t="str">
            <v>SI</v>
          </cell>
          <cell r="AR204" t="str">
            <v>23-SI</v>
          </cell>
          <cell r="AS204" t="str">
            <v>TOTAL</v>
          </cell>
          <cell r="AT204">
            <v>8782.2999999999993</v>
          </cell>
          <cell r="AU204">
            <v>8</v>
          </cell>
          <cell r="AV204">
            <v>14956.9</v>
          </cell>
          <cell r="AW204">
            <v>4</v>
          </cell>
          <cell r="AY204">
            <v>0</v>
          </cell>
        </row>
        <row r="205">
          <cell r="A205">
            <v>204</v>
          </cell>
          <cell r="B205" t="str">
            <v>2005A00</v>
          </cell>
          <cell r="C205" t="str">
            <v>GVA_2011</v>
          </cell>
          <cell r="D205" t="str">
            <v>SI</v>
          </cell>
          <cell r="E205" t="str">
            <v>23-SI</v>
          </cell>
          <cell r="F205" t="str">
            <v>A_B</v>
          </cell>
          <cell r="G205">
            <v>411.9</v>
          </cell>
          <cell r="H205">
            <v>8</v>
          </cell>
          <cell r="I205">
            <v>271.60000000000002</v>
          </cell>
          <cell r="J205">
            <v>4</v>
          </cell>
          <cell r="L205">
            <v>0</v>
          </cell>
          <cell r="N205">
            <v>204</v>
          </cell>
          <cell r="O205" t="str">
            <v>2005A00</v>
          </cell>
          <cell r="P205" t="str">
            <v>GVA_2011</v>
          </cell>
          <cell r="Q205" t="str">
            <v>SI</v>
          </cell>
          <cell r="R205" t="str">
            <v>23-SI</v>
          </cell>
          <cell r="S205" t="str">
            <v>C-F</v>
          </cell>
          <cell r="T205">
            <v>4114.3999999999996</v>
          </cell>
          <cell r="U205">
            <v>8</v>
          </cell>
          <cell r="V205">
            <v>4476</v>
          </cell>
          <cell r="W205">
            <v>4</v>
          </cell>
          <cell r="Y205">
            <v>0</v>
          </cell>
          <cell r="AA205">
            <v>204</v>
          </cell>
          <cell r="AB205" t="str">
            <v>2008A00</v>
          </cell>
          <cell r="AC205" t="str">
            <v>RO</v>
          </cell>
          <cell r="AD205" t="str">
            <v>22-RO</v>
          </cell>
          <cell r="AE205" t="str">
            <v>G-P</v>
          </cell>
          <cell r="AF205" t="str">
            <v>MIO_EUR</v>
          </cell>
          <cell r="AG205">
            <v>20153.7</v>
          </cell>
          <cell r="AH205">
            <v>25</v>
          </cell>
          <cell r="AI205">
            <v>26791.200000000001</v>
          </cell>
          <cell r="AJ205">
            <v>15</v>
          </cell>
          <cell r="AK205">
            <v>21223.3</v>
          </cell>
          <cell r="AL205">
            <v>2</v>
          </cell>
          <cell r="AN205">
            <v>204</v>
          </cell>
          <cell r="AO205" t="str">
            <v>2005A00</v>
          </cell>
          <cell r="AP205" t="str">
            <v>GVA_2011</v>
          </cell>
          <cell r="AQ205" t="str">
            <v>SI</v>
          </cell>
          <cell r="AR205" t="str">
            <v>23-SI</v>
          </cell>
          <cell r="AS205" t="str">
            <v>TOTAL</v>
          </cell>
          <cell r="AT205">
            <v>9363.5</v>
          </cell>
          <cell r="AU205">
            <v>8</v>
          </cell>
          <cell r="AV205">
            <v>15848.7</v>
          </cell>
          <cell r="AW205">
            <v>4</v>
          </cell>
          <cell r="AY205">
            <v>0</v>
          </cell>
        </row>
        <row r="206">
          <cell r="A206">
            <v>205</v>
          </cell>
          <cell r="B206" t="str">
            <v>2006A00</v>
          </cell>
          <cell r="C206" t="str">
            <v>GVA_2011</v>
          </cell>
          <cell r="D206" t="str">
            <v>SI</v>
          </cell>
          <cell r="E206" t="str">
            <v>23-SI</v>
          </cell>
          <cell r="F206" t="str">
            <v>A_B</v>
          </cell>
          <cell r="G206">
            <v>387.4</v>
          </cell>
          <cell r="H206">
            <v>8</v>
          </cell>
          <cell r="I206">
            <v>262.3</v>
          </cell>
          <cell r="J206">
            <v>4</v>
          </cell>
          <cell r="L206">
            <v>0</v>
          </cell>
          <cell r="N206">
            <v>205</v>
          </cell>
          <cell r="O206" t="str">
            <v>2006A00</v>
          </cell>
          <cell r="P206" t="str">
            <v>GVA_2011</v>
          </cell>
          <cell r="Q206" t="str">
            <v>SI</v>
          </cell>
          <cell r="R206" t="str">
            <v>23-SI</v>
          </cell>
          <cell r="S206" t="str">
            <v>C-F</v>
          </cell>
          <cell r="T206">
            <v>4449.1000000000004</v>
          </cell>
          <cell r="U206">
            <v>8</v>
          </cell>
          <cell r="V206">
            <v>4914.5</v>
          </cell>
          <cell r="W206">
            <v>4</v>
          </cell>
          <cell r="Y206">
            <v>0</v>
          </cell>
          <cell r="AA206">
            <v>205</v>
          </cell>
          <cell r="AB206" t="str">
            <v>2000A00</v>
          </cell>
          <cell r="AC206" t="str">
            <v>SI</v>
          </cell>
          <cell r="AD206" t="str">
            <v>23-SI</v>
          </cell>
          <cell r="AE206" t="str">
            <v>G-P</v>
          </cell>
          <cell r="AF206" t="str">
            <v>MIO_EUR</v>
          </cell>
          <cell r="AG206">
            <v>3587.6</v>
          </cell>
          <cell r="AH206">
            <v>8</v>
          </cell>
          <cell r="AI206">
            <v>7773</v>
          </cell>
          <cell r="AJ206">
            <v>4</v>
          </cell>
          <cell r="AL206">
            <v>0</v>
          </cell>
          <cell r="AN206">
            <v>205</v>
          </cell>
          <cell r="AO206" t="str">
            <v>2006A00</v>
          </cell>
          <cell r="AP206" t="str">
            <v>GVA_2011</v>
          </cell>
          <cell r="AQ206" t="str">
            <v>SI</v>
          </cell>
          <cell r="AR206" t="str">
            <v>23-SI</v>
          </cell>
          <cell r="AS206" t="str">
            <v>TOTAL</v>
          </cell>
          <cell r="AT206">
            <v>10007.9</v>
          </cell>
          <cell r="AU206">
            <v>8</v>
          </cell>
          <cell r="AV206">
            <v>17227.599999999999</v>
          </cell>
          <cell r="AW206">
            <v>4</v>
          </cell>
          <cell r="AY206">
            <v>0</v>
          </cell>
        </row>
        <row r="207">
          <cell r="A207">
            <v>206</v>
          </cell>
          <cell r="B207" t="str">
            <v>2007A00</v>
          </cell>
          <cell r="C207" t="str">
            <v>GVA_2011</v>
          </cell>
          <cell r="D207" t="str">
            <v>SI</v>
          </cell>
          <cell r="E207" t="str">
            <v>23-SI</v>
          </cell>
          <cell r="F207" t="str">
            <v>A_B</v>
          </cell>
          <cell r="G207">
            <v>456.7</v>
          </cell>
          <cell r="H207">
            <v>8</v>
          </cell>
          <cell r="I207">
            <v>303.8</v>
          </cell>
          <cell r="J207">
            <v>4</v>
          </cell>
          <cell r="L207">
            <v>0</v>
          </cell>
          <cell r="N207">
            <v>206</v>
          </cell>
          <cell r="O207" t="str">
            <v>2007A00</v>
          </cell>
          <cell r="P207" t="str">
            <v>GVA_2011</v>
          </cell>
          <cell r="Q207" t="str">
            <v>SI</v>
          </cell>
          <cell r="R207" t="str">
            <v>23-SI</v>
          </cell>
          <cell r="S207" t="str">
            <v>C-F</v>
          </cell>
          <cell r="T207">
            <v>4952.1000000000004</v>
          </cell>
          <cell r="U207">
            <v>8</v>
          </cell>
          <cell r="V207">
            <v>5542.9</v>
          </cell>
          <cell r="W207">
            <v>4</v>
          </cell>
          <cell r="Y207">
            <v>0</v>
          </cell>
          <cell r="AA207">
            <v>206</v>
          </cell>
          <cell r="AB207" t="str">
            <v>2001A00</v>
          </cell>
          <cell r="AC207" t="str">
            <v>SI</v>
          </cell>
          <cell r="AD207" t="str">
            <v>23-SI</v>
          </cell>
          <cell r="AE207" t="str">
            <v>G-P</v>
          </cell>
          <cell r="AF207" t="str">
            <v>MIO_EUR</v>
          </cell>
          <cell r="AG207">
            <v>3797.8</v>
          </cell>
          <cell r="AH207">
            <v>8</v>
          </cell>
          <cell r="AI207">
            <v>8405.2999999999993</v>
          </cell>
          <cell r="AJ207">
            <v>4</v>
          </cell>
          <cell r="AL207">
            <v>0</v>
          </cell>
          <cell r="AN207">
            <v>206</v>
          </cell>
          <cell r="AO207" t="str">
            <v>2007A00</v>
          </cell>
          <cell r="AP207" t="str">
            <v>GVA_2011</v>
          </cell>
          <cell r="AQ207" t="str">
            <v>SI</v>
          </cell>
          <cell r="AR207" t="str">
            <v>23-SI</v>
          </cell>
          <cell r="AS207" t="str">
            <v>TOTAL</v>
          </cell>
          <cell r="AT207">
            <v>11073.9</v>
          </cell>
          <cell r="AU207">
            <v>8</v>
          </cell>
          <cell r="AV207">
            <v>19267.5</v>
          </cell>
          <cell r="AW207">
            <v>4</v>
          </cell>
          <cell r="AY207">
            <v>0</v>
          </cell>
        </row>
        <row r="208">
          <cell r="A208">
            <v>207</v>
          </cell>
          <cell r="B208" t="str">
            <v>2008A00</v>
          </cell>
          <cell r="C208" t="str">
            <v>GVA_2011</v>
          </cell>
          <cell r="D208" t="str">
            <v>SI</v>
          </cell>
          <cell r="E208" t="str">
            <v>23-SI</v>
          </cell>
          <cell r="F208" t="str">
            <v>A_B</v>
          </cell>
          <cell r="G208">
            <v>489.1</v>
          </cell>
          <cell r="H208">
            <v>8</v>
          </cell>
          <cell r="I208">
            <v>334</v>
          </cell>
          <cell r="J208">
            <v>4</v>
          </cell>
          <cell r="L208">
            <v>0</v>
          </cell>
          <cell r="N208">
            <v>207</v>
          </cell>
          <cell r="O208" t="str">
            <v>2008A00</v>
          </cell>
          <cell r="P208" t="str">
            <v>GVA_2011</v>
          </cell>
          <cell r="Q208" t="str">
            <v>SI</v>
          </cell>
          <cell r="R208" t="str">
            <v>23-SI</v>
          </cell>
          <cell r="S208" t="str">
            <v>C-F</v>
          </cell>
          <cell r="T208">
            <v>5240.3999999999996</v>
          </cell>
          <cell r="U208">
            <v>8</v>
          </cell>
          <cell r="V208">
            <v>5835.8</v>
          </cell>
          <cell r="W208">
            <v>4</v>
          </cell>
          <cell r="Y208">
            <v>0</v>
          </cell>
          <cell r="AA208">
            <v>207</v>
          </cell>
          <cell r="AB208" t="str">
            <v>2002A00</v>
          </cell>
          <cell r="AC208" t="str">
            <v>SI</v>
          </cell>
          <cell r="AD208" t="str">
            <v>23-SI</v>
          </cell>
          <cell r="AE208" t="str">
            <v>G-P</v>
          </cell>
          <cell r="AF208" t="str">
            <v>MIO_EUR</v>
          </cell>
          <cell r="AG208">
            <v>4060.6</v>
          </cell>
          <cell r="AH208">
            <v>8</v>
          </cell>
          <cell r="AI208">
            <v>9166.4</v>
          </cell>
          <cell r="AJ208">
            <v>4</v>
          </cell>
          <cell r="AL208">
            <v>0</v>
          </cell>
          <cell r="AN208">
            <v>207</v>
          </cell>
          <cell r="AO208" t="str">
            <v>2008A00</v>
          </cell>
          <cell r="AP208" t="str">
            <v>GVA_2011</v>
          </cell>
          <cell r="AQ208" t="str">
            <v>SI</v>
          </cell>
          <cell r="AR208" t="str">
            <v>23-SI</v>
          </cell>
          <cell r="AS208" t="str">
            <v>TOTAL</v>
          </cell>
          <cell r="AT208">
            <v>11898.6</v>
          </cell>
          <cell r="AU208">
            <v>8</v>
          </cell>
          <cell r="AV208">
            <v>20842.400000000001</v>
          </cell>
          <cell r="AW208">
            <v>4</v>
          </cell>
          <cell r="AY208">
            <v>0</v>
          </cell>
        </row>
        <row r="209">
          <cell r="A209">
            <v>208</v>
          </cell>
          <cell r="B209" t="str">
            <v>2000A00</v>
          </cell>
          <cell r="C209" t="str">
            <v>GVA_2011</v>
          </cell>
          <cell r="D209" t="str">
            <v>SK</v>
          </cell>
          <cell r="E209" t="str">
            <v>24-SK</v>
          </cell>
          <cell r="F209" t="str">
            <v>A_B</v>
          </cell>
          <cell r="G209">
            <v>551.6</v>
          </cell>
          <cell r="H209">
            <v>4</v>
          </cell>
          <cell r="I209">
            <v>265.39999999999998</v>
          </cell>
          <cell r="J209">
            <v>3</v>
          </cell>
          <cell r="K209">
            <v>63</v>
          </cell>
          <cell r="L209">
            <v>1</v>
          </cell>
          <cell r="N209">
            <v>208</v>
          </cell>
          <cell r="O209" t="str">
            <v>2000A00</v>
          </cell>
          <cell r="P209" t="str">
            <v>GVA_2011</v>
          </cell>
          <cell r="Q209" t="str">
            <v>SK</v>
          </cell>
          <cell r="R209" t="str">
            <v>24-SK</v>
          </cell>
          <cell r="S209" t="str">
            <v>C-F</v>
          </cell>
          <cell r="T209">
            <v>3167.5</v>
          </cell>
          <cell r="U209">
            <v>4</v>
          </cell>
          <cell r="V209">
            <v>2650.5</v>
          </cell>
          <cell r="W209">
            <v>3</v>
          </cell>
          <cell r="X209">
            <v>1296.2</v>
          </cell>
          <cell r="Y209">
            <v>1</v>
          </cell>
          <cell r="AA209">
            <v>208</v>
          </cell>
          <cell r="AB209" t="str">
            <v>2003A00</v>
          </cell>
          <cell r="AC209" t="str">
            <v>SI</v>
          </cell>
          <cell r="AD209" t="str">
            <v>23-SI</v>
          </cell>
          <cell r="AE209" t="str">
            <v>G-P</v>
          </cell>
          <cell r="AF209" t="str">
            <v>MIO_EUR</v>
          </cell>
          <cell r="AG209">
            <v>4219.3</v>
          </cell>
          <cell r="AH209">
            <v>8</v>
          </cell>
          <cell r="AI209">
            <v>9788.6</v>
          </cell>
          <cell r="AJ209">
            <v>4</v>
          </cell>
          <cell r="AL209">
            <v>0</v>
          </cell>
          <cell r="AN209">
            <v>208</v>
          </cell>
          <cell r="AO209" t="str">
            <v>2000A00</v>
          </cell>
          <cell r="AP209" t="str">
            <v>GVA_2011</v>
          </cell>
          <cell r="AQ209" t="str">
            <v>SK</v>
          </cell>
          <cell r="AR209" t="str">
            <v>24-SK</v>
          </cell>
          <cell r="AS209" t="str">
            <v>TOTAL</v>
          </cell>
          <cell r="AT209">
            <v>8119.3</v>
          </cell>
          <cell r="AU209">
            <v>4</v>
          </cell>
          <cell r="AV209">
            <v>6663.6</v>
          </cell>
          <cell r="AW209">
            <v>3</v>
          </cell>
          <cell r="AX209">
            <v>4875.8999999999996</v>
          </cell>
          <cell r="AY209">
            <v>1</v>
          </cell>
        </row>
        <row r="210">
          <cell r="A210">
            <v>209</v>
          </cell>
          <cell r="B210" t="str">
            <v>2001A00</v>
          </cell>
          <cell r="C210" t="str">
            <v>GVA_2011</v>
          </cell>
          <cell r="D210" t="str">
            <v>SK</v>
          </cell>
          <cell r="E210" t="str">
            <v>24-SK</v>
          </cell>
          <cell r="F210" t="str">
            <v>A_B</v>
          </cell>
          <cell r="G210">
            <v>648.20000000000005</v>
          </cell>
          <cell r="H210">
            <v>4</v>
          </cell>
          <cell r="I210">
            <v>301.2</v>
          </cell>
          <cell r="J210">
            <v>3</v>
          </cell>
          <cell r="K210">
            <v>48.9</v>
          </cell>
          <cell r="L210">
            <v>1</v>
          </cell>
          <cell r="N210">
            <v>209</v>
          </cell>
          <cell r="O210" t="str">
            <v>2001A00</v>
          </cell>
          <cell r="P210" t="str">
            <v>GVA_2011</v>
          </cell>
          <cell r="Q210" t="str">
            <v>SK</v>
          </cell>
          <cell r="R210" t="str">
            <v>24-SK</v>
          </cell>
          <cell r="S210" t="str">
            <v>C-F</v>
          </cell>
          <cell r="T210">
            <v>3232</v>
          </cell>
          <cell r="U210">
            <v>4</v>
          </cell>
          <cell r="V210">
            <v>2910.2</v>
          </cell>
          <cell r="W210">
            <v>3</v>
          </cell>
          <cell r="X210">
            <v>1291.8</v>
          </cell>
          <cell r="Y210">
            <v>1</v>
          </cell>
          <cell r="AA210">
            <v>209</v>
          </cell>
          <cell r="AB210" t="str">
            <v>2004A00</v>
          </cell>
          <cell r="AC210" t="str">
            <v>SI</v>
          </cell>
          <cell r="AD210" t="str">
            <v>23-SI</v>
          </cell>
          <cell r="AE210" t="str">
            <v>G-P</v>
          </cell>
          <cell r="AF210" t="str">
            <v>MIO_EUR</v>
          </cell>
          <cell r="AG210">
            <v>4477.8</v>
          </cell>
          <cell r="AH210">
            <v>8</v>
          </cell>
          <cell r="AI210">
            <v>10421.9</v>
          </cell>
          <cell r="AJ210">
            <v>4</v>
          </cell>
          <cell r="AL210">
            <v>0</v>
          </cell>
          <cell r="AN210">
            <v>209</v>
          </cell>
          <cell r="AO210" t="str">
            <v>2001A00</v>
          </cell>
          <cell r="AP210" t="str">
            <v>GVA_2011</v>
          </cell>
          <cell r="AQ210" t="str">
            <v>SK</v>
          </cell>
          <cell r="AR210" t="str">
            <v>24-SK</v>
          </cell>
          <cell r="AS210" t="str">
            <v>TOTAL</v>
          </cell>
          <cell r="AT210">
            <v>8748.5</v>
          </cell>
          <cell r="AU210">
            <v>4</v>
          </cell>
          <cell r="AV210">
            <v>7339.7</v>
          </cell>
          <cell r="AW210">
            <v>3</v>
          </cell>
          <cell r="AX210">
            <v>5235.3</v>
          </cell>
          <cell r="AY210">
            <v>1</v>
          </cell>
        </row>
        <row r="211">
          <cell r="A211">
            <v>210</v>
          </cell>
          <cell r="B211" t="str">
            <v>2002A00</v>
          </cell>
          <cell r="C211" t="str">
            <v>GVA_2011</v>
          </cell>
          <cell r="D211" t="str">
            <v>SK</v>
          </cell>
          <cell r="E211" t="str">
            <v>24-SK</v>
          </cell>
          <cell r="F211" t="str">
            <v>A_B</v>
          </cell>
          <cell r="G211">
            <v>765.8</v>
          </cell>
          <cell r="H211">
            <v>4</v>
          </cell>
          <cell r="I211">
            <v>362.1</v>
          </cell>
          <cell r="J211">
            <v>3</v>
          </cell>
          <cell r="K211">
            <v>60.3</v>
          </cell>
          <cell r="L211">
            <v>1</v>
          </cell>
          <cell r="N211">
            <v>210</v>
          </cell>
          <cell r="O211" t="str">
            <v>2002A00</v>
          </cell>
          <cell r="P211" t="str">
            <v>GVA_2011</v>
          </cell>
          <cell r="Q211" t="str">
            <v>SK</v>
          </cell>
          <cell r="R211" t="str">
            <v>24-SK</v>
          </cell>
          <cell r="S211" t="str">
            <v>C-F</v>
          </cell>
          <cell r="T211">
            <v>3558.7</v>
          </cell>
          <cell r="U211">
            <v>4</v>
          </cell>
          <cell r="V211">
            <v>3043.1</v>
          </cell>
          <cell r="W211">
            <v>3</v>
          </cell>
          <cell r="X211">
            <v>1376.4</v>
          </cell>
          <cell r="Y211">
            <v>1</v>
          </cell>
          <cell r="AA211">
            <v>210</v>
          </cell>
          <cell r="AB211" t="str">
            <v>2005A00</v>
          </cell>
          <cell r="AC211" t="str">
            <v>SI</v>
          </cell>
          <cell r="AD211" t="str">
            <v>23-SI</v>
          </cell>
          <cell r="AE211" t="str">
            <v>G-P</v>
          </cell>
          <cell r="AF211" t="str">
            <v>MIO_EUR</v>
          </cell>
          <cell r="AG211">
            <v>4837.5</v>
          </cell>
          <cell r="AH211">
            <v>8</v>
          </cell>
          <cell r="AI211">
            <v>11101.2</v>
          </cell>
          <cell r="AJ211">
            <v>4</v>
          </cell>
          <cell r="AL211">
            <v>0</v>
          </cell>
          <cell r="AN211">
            <v>210</v>
          </cell>
          <cell r="AO211" t="str">
            <v>2002A00</v>
          </cell>
          <cell r="AP211" t="str">
            <v>GVA_2011</v>
          </cell>
          <cell r="AQ211" t="str">
            <v>SK</v>
          </cell>
          <cell r="AR211" t="str">
            <v>24-SK</v>
          </cell>
          <cell r="AS211" t="str">
            <v>TOTAL</v>
          </cell>
          <cell r="AT211">
            <v>9661.2000000000007</v>
          </cell>
          <cell r="AU211">
            <v>4</v>
          </cell>
          <cell r="AV211">
            <v>7900.1</v>
          </cell>
          <cell r="AW211">
            <v>3</v>
          </cell>
          <cell r="AX211">
            <v>5906</v>
          </cell>
          <cell r="AY211">
            <v>1</v>
          </cell>
        </row>
        <row r="212">
          <cell r="A212">
            <v>211</v>
          </cell>
          <cell r="B212" t="str">
            <v>2003A00</v>
          </cell>
          <cell r="C212" t="str">
            <v>GVA_2011</v>
          </cell>
          <cell r="D212" t="str">
            <v>SK</v>
          </cell>
          <cell r="E212" t="str">
            <v>24-SK</v>
          </cell>
          <cell r="F212" t="str">
            <v>A_B</v>
          </cell>
          <cell r="G212">
            <v>771.2</v>
          </cell>
          <cell r="H212">
            <v>4</v>
          </cell>
          <cell r="I212">
            <v>361.4</v>
          </cell>
          <cell r="J212">
            <v>3</v>
          </cell>
          <cell r="K212">
            <v>61.7</v>
          </cell>
          <cell r="L212">
            <v>1</v>
          </cell>
          <cell r="N212">
            <v>211</v>
          </cell>
          <cell r="O212" t="str">
            <v>2003A00</v>
          </cell>
          <cell r="P212" t="str">
            <v>GVA_2011</v>
          </cell>
          <cell r="Q212" t="str">
            <v>SK</v>
          </cell>
          <cell r="R212" t="str">
            <v>24-SK</v>
          </cell>
          <cell r="S212" t="str">
            <v>C-F</v>
          </cell>
          <cell r="T212">
            <v>4237.8999999999996</v>
          </cell>
          <cell r="U212">
            <v>4</v>
          </cell>
          <cell r="V212">
            <v>3431.8</v>
          </cell>
          <cell r="W212">
            <v>3</v>
          </cell>
          <cell r="X212">
            <v>1559.8</v>
          </cell>
          <cell r="Y212">
            <v>1</v>
          </cell>
          <cell r="AA212">
            <v>211</v>
          </cell>
          <cell r="AB212" t="str">
            <v>2006A00</v>
          </cell>
          <cell r="AC212" t="str">
            <v>SI</v>
          </cell>
          <cell r="AD212" t="str">
            <v>23-SI</v>
          </cell>
          <cell r="AE212" t="str">
            <v>G-P</v>
          </cell>
          <cell r="AF212" t="str">
            <v>MIO_EUR</v>
          </cell>
          <cell r="AG212">
            <v>5171.3999999999996</v>
          </cell>
          <cell r="AH212">
            <v>8</v>
          </cell>
          <cell r="AI212">
            <v>12050.9</v>
          </cell>
          <cell r="AJ212">
            <v>4</v>
          </cell>
          <cell r="AL212">
            <v>0</v>
          </cell>
          <cell r="AN212">
            <v>211</v>
          </cell>
          <cell r="AO212" t="str">
            <v>2003A00</v>
          </cell>
          <cell r="AP212" t="str">
            <v>GVA_2011</v>
          </cell>
          <cell r="AQ212" t="str">
            <v>SK</v>
          </cell>
          <cell r="AR212" t="str">
            <v>24-SK</v>
          </cell>
          <cell r="AS212" t="str">
            <v>TOTAL</v>
          </cell>
          <cell r="AT212">
            <v>10990</v>
          </cell>
          <cell r="AU212">
            <v>4</v>
          </cell>
          <cell r="AV212">
            <v>8795.2000000000007</v>
          </cell>
          <cell r="AW212">
            <v>3</v>
          </cell>
          <cell r="AX212">
            <v>6622.1</v>
          </cell>
          <cell r="AY212">
            <v>1</v>
          </cell>
        </row>
        <row r="213">
          <cell r="A213">
            <v>212</v>
          </cell>
          <cell r="B213" t="str">
            <v>2004A00</v>
          </cell>
          <cell r="C213" t="str">
            <v>GVA_2011</v>
          </cell>
          <cell r="D213" t="str">
            <v>SK</v>
          </cell>
          <cell r="E213" t="str">
            <v>24-SK</v>
          </cell>
          <cell r="F213" t="str">
            <v>A_B</v>
          </cell>
          <cell r="G213">
            <v>801</v>
          </cell>
          <cell r="H213">
            <v>4</v>
          </cell>
          <cell r="I213">
            <v>372.3</v>
          </cell>
          <cell r="J213">
            <v>3</v>
          </cell>
          <cell r="K213">
            <v>63.7</v>
          </cell>
          <cell r="L213">
            <v>1</v>
          </cell>
          <cell r="N213">
            <v>212</v>
          </cell>
          <cell r="O213" t="str">
            <v>2004A00</v>
          </cell>
          <cell r="P213" t="str">
            <v>GVA_2011</v>
          </cell>
          <cell r="Q213" t="str">
            <v>SK</v>
          </cell>
          <cell r="R213" t="str">
            <v>24-SK</v>
          </cell>
          <cell r="S213" t="str">
            <v>C-F</v>
          </cell>
          <cell r="T213">
            <v>5158.7</v>
          </cell>
          <cell r="U213">
            <v>4</v>
          </cell>
          <cell r="V213">
            <v>4103.5</v>
          </cell>
          <cell r="W213">
            <v>3</v>
          </cell>
          <cell r="X213">
            <v>1833.2</v>
          </cell>
          <cell r="Y213">
            <v>1</v>
          </cell>
          <cell r="AA213">
            <v>212</v>
          </cell>
          <cell r="AB213" t="str">
            <v>2007A00</v>
          </cell>
          <cell r="AC213" t="str">
            <v>SI</v>
          </cell>
          <cell r="AD213" t="str">
            <v>23-SI</v>
          </cell>
          <cell r="AE213" t="str">
            <v>G-P</v>
          </cell>
          <cell r="AF213" t="str">
            <v>MIO_EUR</v>
          </cell>
          <cell r="AG213">
            <v>5665.1</v>
          </cell>
          <cell r="AH213">
            <v>8</v>
          </cell>
          <cell r="AI213">
            <v>13420.7</v>
          </cell>
          <cell r="AJ213">
            <v>4</v>
          </cell>
          <cell r="AL213">
            <v>0</v>
          </cell>
          <cell r="AN213">
            <v>212</v>
          </cell>
          <cell r="AO213" t="str">
            <v>2004A00</v>
          </cell>
          <cell r="AP213" t="str">
            <v>GVA_2011</v>
          </cell>
          <cell r="AQ213" t="str">
            <v>SK</v>
          </cell>
          <cell r="AR213" t="str">
            <v>24-SK</v>
          </cell>
          <cell r="AS213" t="str">
            <v>TOTAL</v>
          </cell>
          <cell r="AT213">
            <v>12572</v>
          </cell>
          <cell r="AU213">
            <v>4</v>
          </cell>
          <cell r="AV213">
            <v>10138.700000000001</v>
          </cell>
          <cell r="AW213">
            <v>3</v>
          </cell>
          <cell r="AX213">
            <v>7650.5</v>
          </cell>
          <cell r="AY213">
            <v>1</v>
          </cell>
        </row>
        <row r="214">
          <cell r="A214">
            <v>213</v>
          </cell>
          <cell r="B214" t="str">
            <v>2005A00</v>
          </cell>
          <cell r="C214" t="str">
            <v>GVA_2011</v>
          </cell>
          <cell r="D214" t="str">
            <v>SK</v>
          </cell>
          <cell r="E214" t="str">
            <v>24-SK</v>
          </cell>
          <cell r="F214" t="str">
            <v>A_B</v>
          </cell>
          <cell r="G214">
            <v>828.5</v>
          </cell>
          <cell r="H214">
            <v>4</v>
          </cell>
          <cell r="I214">
            <v>349.8</v>
          </cell>
          <cell r="J214">
            <v>3</v>
          </cell>
          <cell r="K214">
            <v>70.099999999999994</v>
          </cell>
          <cell r="L214">
            <v>1</v>
          </cell>
          <cell r="N214">
            <v>213</v>
          </cell>
          <cell r="O214" t="str">
            <v>2005A00</v>
          </cell>
          <cell r="P214" t="str">
            <v>GVA_2011</v>
          </cell>
          <cell r="Q214" t="str">
            <v>SK</v>
          </cell>
          <cell r="R214" t="str">
            <v>24-SK</v>
          </cell>
          <cell r="S214" t="str">
            <v>C-F</v>
          </cell>
          <cell r="T214">
            <v>5446.4</v>
          </cell>
          <cell r="U214">
            <v>4</v>
          </cell>
          <cell r="V214">
            <v>4636.3</v>
          </cell>
          <cell r="W214">
            <v>3</v>
          </cell>
          <cell r="X214">
            <v>2387</v>
          </cell>
          <cell r="Y214">
            <v>1</v>
          </cell>
          <cell r="AA214">
            <v>213</v>
          </cell>
          <cell r="AB214" t="str">
            <v>2008A00</v>
          </cell>
          <cell r="AC214" t="str">
            <v>SI</v>
          </cell>
          <cell r="AD214" t="str">
            <v>23-SI</v>
          </cell>
          <cell r="AE214" t="str">
            <v>G-P</v>
          </cell>
          <cell r="AF214" t="str">
            <v>MIO_EUR</v>
          </cell>
          <cell r="AG214">
            <v>6169.4</v>
          </cell>
          <cell r="AH214">
            <v>8</v>
          </cell>
          <cell r="AI214">
            <v>14672.7</v>
          </cell>
          <cell r="AJ214">
            <v>4</v>
          </cell>
          <cell r="AL214">
            <v>0</v>
          </cell>
          <cell r="AN214">
            <v>213</v>
          </cell>
          <cell r="AO214" t="str">
            <v>2005A00</v>
          </cell>
          <cell r="AP214" t="str">
            <v>GVA_2011</v>
          </cell>
          <cell r="AQ214" t="str">
            <v>SK</v>
          </cell>
          <cell r="AR214" t="str">
            <v>24-SK</v>
          </cell>
          <cell r="AS214" t="str">
            <v>TOTAL</v>
          </cell>
          <cell r="AT214">
            <v>13762.2</v>
          </cell>
          <cell r="AU214">
            <v>4</v>
          </cell>
          <cell r="AV214">
            <v>11124.2</v>
          </cell>
          <cell r="AW214">
            <v>3</v>
          </cell>
          <cell r="AX214">
            <v>9302.6</v>
          </cell>
          <cell r="AY214">
            <v>1</v>
          </cell>
        </row>
        <row r="215">
          <cell r="A215">
            <v>214</v>
          </cell>
          <cell r="B215" t="str">
            <v>2006A00</v>
          </cell>
          <cell r="C215" t="str">
            <v>GVA_2011</v>
          </cell>
          <cell r="D215" t="str">
            <v>SK</v>
          </cell>
          <cell r="E215" t="str">
            <v>24-SK</v>
          </cell>
          <cell r="F215" t="str">
            <v>A_B</v>
          </cell>
          <cell r="G215">
            <v>948</v>
          </cell>
          <cell r="H215">
            <v>4</v>
          </cell>
          <cell r="I215">
            <v>387.5</v>
          </cell>
          <cell r="J215">
            <v>3</v>
          </cell>
          <cell r="K215">
            <v>103.9</v>
          </cell>
          <cell r="L215">
            <v>1</v>
          </cell>
          <cell r="N215">
            <v>214</v>
          </cell>
          <cell r="O215" t="str">
            <v>2006A00</v>
          </cell>
          <cell r="P215" t="str">
            <v>GVA_2011</v>
          </cell>
          <cell r="Q215" t="str">
            <v>SK</v>
          </cell>
          <cell r="R215" t="str">
            <v>24-SK</v>
          </cell>
          <cell r="S215" t="str">
            <v>C-F</v>
          </cell>
          <cell r="T215">
            <v>7313.2</v>
          </cell>
          <cell r="U215">
            <v>4</v>
          </cell>
          <cell r="V215">
            <v>5978.2</v>
          </cell>
          <cell r="W215">
            <v>3</v>
          </cell>
          <cell r="X215">
            <v>2377.1</v>
          </cell>
          <cell r="Y215">
            <v>1</v>
          </cell>
          <cell r="AA215">
            <v>214</v>
          </cell>
          <cell r="AB215" t="str">
            <v>2000A00</v>
          </cell>
          <cell r="AC215" t="str">
            <v>SK</v>
          </cell>
          <cell r="AD215" t="str">
            <v>24-SK</v>
          </cell>
          <cell r="AE215" t="str">
            <v>G-P</v>
          </cell>
          <cell r="AF215" t="str">
            <v>MIO_EUR</v>
          </cell>
          <cell r="AG215">
            <v>4400.2</v>
          </cell>
          <cell r="AH215">
            <v>4</v>
          </cell>
          <cell r="AI215">
            <v>3747.8</v>
          </cell>
          <cell r="AJ215">
            <v>3</v>
          </cell>
          <cell r="AK215">
            <v>3516.7</v>
          </cell>
          <cell r="AL215">
            <v>1</v>
          </cell>
          <cell r="AN215">
            <v>214</v>
          </cell>
          <cell r="AO215" t="str">
            <v>2006A00</v>
          </cell>
          <cell r="AP215" t="str">
            <v>GVA_2011</v>
          </cell>
          <cell r="AQ215" t="str">
            <v>SK</v>
          </cell>
          <cell r="AR215" t="str">
            <v>24-SK</v>
          </cell>
          <cell r="AS215" t="str">
            <v>TOTAL</v>
          </cell>
          <cell r="AT215">
            <v>16444.7</v>
          </cell>
          <cell r="AU215">
            <v>4</v>
          </cell>
          <cell r="AV215">
            <v>13240.3</v>
          </cell>
          <cell r="AW215">
            <v>3</v>
          </cell>
          <cell r="AX215">
            <v>10524.8</v>
          </cell>
          <cell r="AY215">
            <v>1</v>
          </cell>
        </row>
        <row r="216">
          <cell r="A216">
            <v>215</v>
          </cell>
          <cell r="B216" t="str">
            <v>2007A00</v>
          </cell>
          <cell r="C216" t="str">
            <v>GVA_2011</v>
          </cell>
          <cell r="D216" t="str">
            <v>SK</v>
          </cell>
          <cell r="E216" t="str">
            <v>24-SK</v>
          </cell>
          <cell r="F216" t="str">
            <v>A_B</v>
          </cell>
          <cell r="G216">
            <v>1340.1</v>
          </cell>
          <cell r="H216">
            <v>4</v>
          </cell>
          <cell r="I216">
            <v>526.1</v>
          </cell>
          <cell r="J216">
            <v>3</v>
          </cell>
          <cell r="K216">
            <v>141.4</v>
          </cell>
          <cell r="L216">
            <v>1</v>
          </cell>
          <cell r="N216">
            <v>215</v>
          </cell>
          <cell r="O216" t="str">
            <v>2007A00</v>
          </cell>
          <cell r="P216" t="str">
            <v>GVA_2011</v>
          </cell>
          <cell r="Q216" t="str">
            <v>SK</v>
          </cell>
          <cell r="R216" t="str">
            <v>24-SK</v>
          </cell>
          <cell r="S216" t="str">
            <v>C-F</v>
          </cell>
          <cell r="T216">
            <v>8711.5</v>
          </cell>
          <cell r="U216">
            <v>4</v>
          </cell>
          <cell r="V216">
            <v>7308.5</v>
          </cell>
          <cell r="W216">
            <v>3</v>
          </cell>
          <cell r="X216">
            <v>2988.5</v>
          </cell>
          <cell r="Y216">
            <v>1</v>
          </cell>
          <cell r="AA216">
            <v>215</v>
          </cell>
          <cell r="AB216" t="str">
            <v>2001A00</v>
          </cell>
          <cell r="AC216" t="str">
            <v>SK</v>
          </cell>
          <cell r="AD216" t="str">
            <v>24-SK</v>
          </cell>
          <cell r="AE216" t="str">
            <v>G-P</v>
          </cell>
          <cell r="AF216" t="str">
            <v>MIO_EUR</v>
          </cell>
          <cell r="AG216">
            <v>4868.3</v>
          </cell>
          <cell r="AH216">
            <v>4</v>
          </cell>
          <cell r="AI216">
            <v>4128.3999999999996</v>
          </cell>
          <cell r="AJ216">
            <v>3</v>
          </cell>
          <cell r="AK216">
            <v>3894.6</v>
          </cell>
          <cell r="AL216">
            <v>1</v>
          </cell>
          <cell r="AN216">
            <v>215</v>
          </cell>
          <cell r="AO216" t="str">
            <v>2007A00</v>
          </cell>
          <cell r="AP216" t="str">
            <v>GVA_2011</v>
          </cell>
          <cell r="AQ216" t="str">
            <v>SK</v>
          </cell>
          <cell r="AR216" t="str">
            <v>24-SK</v>
          </cell>
          <cell r="AS216" t="str">
            <v>TOTAL</v>
          </cell>
          <cell r="AT216">
            <v>20025.5</v>
          </cell>
          <cell r="AU216">
            <v>4</v>
          </cell>
          <cell r="AV216">
            <v>16257.7</v>
          </cell>
          <cell r="AW216">
            <v>3</v>
          </cell>
          <cell r="AX216">
            <v>13214.1</v>
          </cell>
          <cell r="AY216">
            <v>1</v>
          </cell>
        </row>
        <row r="217">
          <cell r="A217">
            <v>216</v>
          </cell>
          <cell r="B217" t="str">
            <v>2008A00</v>
          </cell>
          <cell r="C217" t="str">
            <v>GVA_2011</v>
          </cell>
          <cell r="D217" t="str">
            <v>SK</v>
          </cell>
          <cell r="E217" t="str">
            <v>24-SK</v>
          </cell>
          <cell r="F217" t="str">
            <v>A_B</v>
          </cell>
          <cell r="G217">
            <v>1634.1</v>
          </cell>
          <cell r="H217">
            <v>4</v>
          </cell>
          <cell r="I217">
            <v>645.5</v>
          </cell>
          <cell r="J217">
            <v>3</v>
          </cell>
          <cell r="K217">
            <v>186.7</v>
          </cell>
          <cell r="L217">
            <v>1</v>
          </cell>
          <cell r="N217">
            <v>216</v>
          </cell>
          <cell r="O217" t="str">
            <v>2008A00</v>
          </cell>
          <cell r="P217" t="str">
            <v>GVA_2011</v>
          </cell>
          <cell r="Q217" t="str">
            <v>SK</v>
          </cell>
          <cell r="R217" t="str">
            <v>24-SK</v>
          </cell>
          <cell r="S217" t="str">
            <v>C-F</v>
          </cell>
          <cell r="T217">
            <v>10245.799999999999</v>
          </cell>
          <cell r="U217">
            <v>4</v>
          </cell>
          <cell r="V217">
            <v>8825</v>
          </cell>
          <cell r="W217">
            <v>3</v>
          </cell>
          <cell r="X217">
            <v>3582.1</v>
          </cell>
          <cell r="Y217">
            <v>1</v>
          </cell>
          <cell r="AA217">
            <v>216</v>
          </cell>
          <cell r="AB217" t="str">
            <v>2002A00</v>
          </cell>
          <cell r="AC217" t="str">
            <v>SK</v>
          </cell>
          <cell r="AD217" t="str">
            <v>24-SK</v>
          </cell>
          <cell r="AE217" t="str">
            <v>G-P</v>
          </cell>
          <cell r="AF217" t="str">
            <v>MIO_EUR</v>
          </cell>
          <cell r="AG217">
            <v>5336.7</v>
          </cell>
          <cell r="AH217">
            <v>4</v>
          </cell>
          <cell r="AI217">
            <v>4495</v>
          </cell>
          <cell r="AJ217">
            <v>3</v>
          </cell>
          <cell r="AK217">
            <v>4469.3</v>
          </cell>
          <cell r="AL217">
            <v>1</v>
          </cell>
          <cell r="AN217">
            <v>216</v>
          </cell>
          <cell r="AO217" t="str">
            <v>2008A00</v>
          </cell>
          <cell r="AP217" t="str">
            <v>GVA_2011</v>
          </cell>
          <cell r="AQ217" t="str">
            <v>SK</v>
          </cell>
          <cell r="AR217" t="str">
            <v>24-SK</v>
          </cell>
          <cell r="AS217" t="str">
            <v>TOTAL</v>
          </cell>
          <cell r="AT217">
            <v>23888.7</v>
          </cell>
          <cell r="AU217">
            <v>4</v>
          </cell>
          <cell r="AV217">
            <v>19371.3</v>
          </cell>
          <cell r="AW217">
            <v>3</v>
          </cell>
          <cell r="AX217">
            <v>15334.3</v>
          </cell>
          <cell r="AY217">
            <v>1</v>
          </cell>
        </row>
        <row r="218">
          <cell r="A218">
            <v>217</v>
          </cell>
          <cell r="B218" t="str">
            <v>2000A00</v>
          </cell>
          <cell r="C218" t="str">
            <v>GVA_2011</v>
          </cell>
          <cell r="D218" t="str">
            <v>FI</v>
          </cell>
          <cell r="E218" t="str">
            <v>25-FI</v>
          </cell>
          <cell r="F218" t="str">
            <v>A_B</v>
          </cell>
          <cell r="G218">
            <v>2665.2</v>
          </cell>
          <cell r="H218">
            <v>13</v>
          </cell>
          <cell r="I218">
            <v>1173.3</v>
          </cell>
          <cell r="J218">
            <v>6</v>
          </cell>
          <cell r="K218">
            <v>188.7</v>
          </cell>
          <cell r="L218">
            <v>1</v>
          </cell>
          <cell r="N218">
            <v>217</v>
          </cell>
          <cell r="O218" t="str">
            <v>2000A00</v>
          </cell>
          <cell r="P218" t="str">
            <v>GVA_2011</v>
          </cell>
          <cell r="Q218" t="str">
            <v>FI</v>
          </cell>
          <cell r="R218" t="str">
            <v>25-FI</v>
          </cell>
          <cell r="S218" t="str">
            <v>C-F</v>
          </cell>
          <cell r="T218">
            <v>15533.2</v>
          </cell>
          <cell r="U218">
            <v>13</v>
          </cell>
          <cell r="V218">
            <v>13579</v>
          </cell>
          <cell r="W218">
            <v>6</v>
          </cell>
          <cell r="X218">
            <v>10767.7</v>
          </cell>
          <cell r="Y218">
            <v>1</v>
          </cell>
          <cell r="AA218">
            <v>217</v>
          </cell>
          <cell r="AB218" t="str">
            <v>2003A00</v>
          </cell>
          <cell r="AC218" t="str">
            <v>SK</v>
          </cell>
          <cell r="AD218" t="str">
            <v>24-SK</v>
          </cell>
          <cell r="AE218" t="str">
            <v>G-P</v>
          </cell>
          <cell r="AF218" t="str">
            <v>MIO_EUR</v>
          </cell>
          <cell r="AG218">
            <v>5981</v>
          </cell>
          <cell r="AH218">
            <v>4</v>
          </cell>
          <cell r="AI218">
            <v>5002.2</v>
          </cell>
          <cell r="AJ218">
            <v>3</v>
          </cell>
          <cell r="AK218">
            <v>5000.6000000000004</v>
          </cell>
          <cell r="AL218">
            <v>1</v>
          </cell>
          <cell r="AN218">
            <v>217</v>
          </cell>
          <cell r="AO218" t="str">
            <v>2000A00</v>
          </cell>
          <cell r="AP218" t="str">
            <v>GVA_2011</v>
          </cell>
          <cell r="AQ218" t="str">
            <v>FI</v>
          </cell>
          <cell r="AR218" t="str">
            <v>25-FI</v>
          </cell>
          <cell r="AS218" t="str">
            <v>TOTAL</v>
          </cell>
          <cell r="AT218">
            <v>41553.199999999997</v>
          </cell>
          <cell r="AU218">
            <v>13</v>
          </cell>
          <cell r="AV218">
            <v>32686.2</v>
          </cell>
          <cell r="AW218">
            <v>6</v>
          </cell>
          <cell r="AX218">
            <v>40712.5</v>
          </cell>
          <cell r="AY218">
            <v>1</v>
          </cell>
        </row>
        <row r="219">
          <cell r="A219">
            <v>218</v>
          </cell>
          <cell r="B219" t="str">
            <v>2001A00</v>
          </cell>
          <cell r="C219" t="str">
            <v>GVA_2011</v>
          </cell>
          <cell r="D219" t="str">
            <v>FI</v>
          </cell>
          <cell r="E219" t="str">
            <v>25-FI</v>
          </cell>
          <cell r="F219" t="str">
            <v>A_B</v>
          </cell>
          <cell r="G219">
            <v>2685.2</v>
          </cell>
          <cell r="H219">
            <v>13</v>
          </cell>
          <cell r="I219">
            <v>1124</v>
          </cell>
          <cell r="J219">
            <v>6</v>
          </cell>
          <cell r="K219">
            <v>170.8</v>
          </cell>
          <cell r="L219">
            <v>1</v>
          </cell>
          <cell r="N219">
            <v>218</v>
          </cell>
          <cell r="O219" t="str">
            <v>2001A00</v>
          </cell>
          <cell r="P219" t="str">
            <v>GVA_2011</v>
          </cell>
          <cell r="Q219" t="str">
            <v>FI</v>
          </cell>
          <cell r="R219" t="str">
            <v>25-FI</v>
          </cell>
          <cell r="S219" t="str">
            <v>C-F</v>
          </cell>
          <cell r="T219">
            <v>15824</v>
          </cell>
          <cell r="U219">
            <v>13</v>
          </cell>
          <cell r="V219">
            <v>14087.7</v>
          </cell>
          <cell r="W219">
            <v>6</v>
          </cell>
          <cell r="X219">
            <v>11675.4</v>
          </cell>
          <cell r="Y219">
            <v>1</v>
          </cell>
          <cell r="AA219">
            <v>218</v>
          </cell>
          <cell r="AB219" t="str">
            <v>2004A00</v>
          </cell>
          <cell r="AC219" t="str">
            <v>SK</v>
          </cell>
          <cell r="AD219" t="str">
            <v>24-SK</v>
          </cell>
          <cell r="AE219" t="str">
            <v>G-P</v>
          </cell>
          <cell r="AF219" t="str">
            <v>MIO_EUR</v>
          </cell>
          <cell r="AG219">
            <v>6612.2</v>
          </cell>
          <cell r="AH219">
            <v>4</v>
          </cell>
          <cell r="AI219">
            <v>5662.9</v>
          </cell>
          <cell r="AJ219">
            <v>3</v>
          </cell>
          <cell r="AK219">
            <v>5753.6</v>
          </cell>
          <cell r="AL219">
            <v>1</v>
          </cell>
          <cell r="AN219">
            <v>218</v>
          </cell>
          <cell r="AO219" t="str">
            <v>2001A00</v>
          </cell>
          <cell r="AP219" t="str">
            <v>GVA_2011</v>
          </cell>
          <cell r="AQ219" t="str">
            <v>FI</v>
          </cell>
          <cell r="AR219" t="str">
            <v>25-FI</v>
          </cell>
          <cell r="AS219" t="str">
            <v>TOTAL</v>
          </cell>
          <cell r="AT219">
            <v>43574.1</v>
          </cell>
          <cell r="AU219">
            <v>13</v>
          </cell>
          <cell r="AV219">
            <v>34659.9</v>
          </cell>
          <cell r="AW219">
            <v>6</v>
          </cell>
          <cell r="AX219">
            <v>43557.3</v>
          </cell>
          <cell r="AY219">
            <v>1</v>
          </cell>
        </row>
        <row r="220">
          <cell r="A220">
            <v>219</v>
          </cell>
          <cell r="B220" t="str">
            <v>2002A00</v>
          </cell>
          <cell r="C220" t="str">
            <v>GVA_2011</v>
          </cell>
          <cell r="D220" t="str">
            <v>FI</v>
          </cell>
          <cell r="E220" t="str">
            <v>25-FI</v>
          </cell>
          <cell r="F220" t="str">
            <v>A_B</v>
          </cell>
          <cell r="G220">
            <v>2652.8</v>
          </cell>
          <cell r="H220">
            <v>13</v>
          </cell>
          <cell r="I220">
            <v>1156</v>
          </cell>
          <cell r="J220">
            <v>6</v>
          </cell>
          <cell r="K220">
            <v>179.4</v>
          </cell>
          <cell r="L220">
            <v>1</v>
          </cell>
          <cell r="N220">
            <v>219</v>
          </cell>
          <cell r="O220" t="str">
            <v>2002A00</v>
          </cell>
          <cell r="P220" t="str">
            <v>GVA_2011</v>
          </cell>
          <cell r="Q220" t="str">
            <v>FI</v>
          </cell>
          <cell r="R220" t="str">
            <v>25-FI</v>
          </cell>
          <cell r="S220" t="str">
            <v>C-F</v>
          </cell>
          <cell r="T220">
            <v>16197.2</v>
          </cell>
          <cell r="U220">
            <v>13</v>
          </cell>
          <cell r="V220">
            <v>14542.4</v>
          </cell>
          <cell r="W220">
            <v>6</v>
          </cell>
          <cell r="X220">
            <v>10826.4</v>
          </cell>
          <cell r="Y220">
            <v>1</v>
          </cell>
          <cell r="AA220">
            <v>219</v>
          </cell>
          <cell r="AB220" t="str">
            <v>2005A00</v>
          </cell>
          <cell r="AC220" t="str">
            <v>SK</v>
          </cell>
          <cell r="AD220" t="str">
            <v>24-SK</v>
          </cell>
          <cell r="AE220" t="str">
            <v>G-P</v>
          </cell>
          <cell r="AF220" t="str">
            <v>MIO_EUR</v>
          </cell>
          <cell r="AG220">
            <v>7487.3</v>
          </cell>
          <cell r="AH220">
            <v>4</v>
          </cell>
          <cell r="AI220">
            <v>6138.1</v>
          </cell>
          <cell r="AJ220">
            <v>3</v>
          </cell>
          <cell r="AK220">
            <v>6845.4</v>
          </cell>
          <cell r="AL220">
            <v>1</v>
          </cell>
          <cell r="AN220">
            <v>219</v>
          </cell>
          <cell r="AO220" t="str">
            <v>2002A00</v>
          </cell>
          <cell r="AP220" t="str">
            <v>GVA_2011</v>
          </cell>
          <cell r="AQ220" t="str">
            <v>FI</v>
          </cell>
          <cell r="AR220" t="str">
            <v>25-FI</v>
          </cell>
          <cell r="AS220" t="str">
            <v>TOTAL</v>
          </cell>
          <cell r="AT220">
            <v>44991.8</v>
          </cell>
          <cell r="AU220">
            <v>13</v>
          </cell>
          <cell r="AV220">
            <v>36016.6</v>
          </cell>
          <cell r="AW220">
            <v>6</v>
          </cell>
          <cell r="AX220">
            <v>44249</v>
          </cell>
          <cell r="AY220">
            <v>1</v>
          </cell>
        </row>
        <row r="221">
          <cell r="A221">
            <v>220</v>
          </cell>
          <cell r="B221" t="str">
            <v>2003A00</v>
          </cell>
          <cell r="C221" t="str">
            <v>GVA_2011</v>
          </cell>
          <cell r="D221" t="str">
            <v>FI</v>
          </cell>
          <cell r="E221" t="str">
            <v>25-FI</v>
          </cell>
          <cell r="F221" t="str">
            <v>A_B</v>
          </cell>
          <cell r="G221">
            <v>2587.6999999999998</v>
          </cell>
          <cell r="H221">
            <v>13</v>
          </cell>
          <cell r="I221">
            <v>1106.3</v>
          </cell>
          <cell r="J221">
            <v>6</v>
          </cell>
          <cell r="K221">
            <v>175.1</v>
          </cell>
          <cell r="L221">
            <v>1</v>
          </cell>
          <cell r="N221">
            <v>220</v>
          </cell>
          <cell r="O221" t="str">
            <v>2003A00</v>
          </cell>
          <cell r="P221" t="str">
            <v>GVA_2011</v>
          </cell>
          <cell r="Q221" t="str">
            <v>FI</v>
          </cell>
          <cell r="R221" t="str">
            <v>25-FI</v>
          </cell>
          <cell r="S221" t="str">
            <v>C-F</v>
          </cell>
          <cell r="T221">
            <v>16407.3</v>
          </cell>
          <cell r="U221">
            <v>13</v>
          </cell>
          <cell r="V221">
            <v>14140.7</v>
          </cell>
          <cell r="W221">
            <v>6</v>
          </cell>
          <cell r="X221">
            <v>10979.9</v>
          </cell>
          <cell r="Y221">
            <v>1</v>
          </cell>
          <cell r="AA221">
            <v>220</v>
          </cell>
          <cell r="AB221" t="str">
            <v>2006A00</v>
          </cell>
          <cell r="AC221" t="str">
            <v>SK</v>
          </cell>
          <cell r="AD221" t="str">
            <v>24-SK</v>
          </cell>
          <cell r="AE221" t="str">
            <v>G-P</v>
          </cell>
          <cell r="AF221" t="str">
            <v>MIO_EUR</v>
          </cell>
          <cell r="AG221">
            <v>8183.4</v>
          </cell>
          <cell r="AH221">
            <v>4</v>
          </cell>
          <cell r="AI221">
            <v>6874.6</v>
          </cell>
          <cell r="AJ221">
            <v>3</v>
          </cell>
          <cell r="AK221">
            <v>8043.7</v>
          </cell>
          <cell r="AL221">
            <v>1</v>
          </cell>
          <cell r="AN221">
            <v>220</v>
          </cell>
          <cell r="AO221" t="str">
            <v>2003A00</v>
          </cell>
          <cell r="AP221" t="str">
            <v>GVA_2011</v>
          </cell>
          <cell r="AQ221" t="str">
            <v>FI</v>
          </cell>
          <cell r="AR221" t="str">
            <v>25-FI</v>
          </cell>
          <cell r="AS221" t="str">
            <v>TOTAL</v>
          </cell>
          <cell r="AT221">
            <v>46112.6</v>
          </cell>
          <cell r="AU221">
            <v>13</v>
          </cell>
          <cell r="AV221">
            <v>36272</v>
          </cell>
          <cell r="AW221">
            <v>6</v>
          </cell>
          <cell r="AX221">
            <v>43713.599999999999</v>
          </cell>
          <cell r="AY221">
            <v>1</v>
          </cell>
        </row>
        <row r="222">
          <cell r="A222">
            <v>221</v>
          </cell>
          <cell r="B222" t="str">
            <v>2004A00</v>
          </cell>
          <cell r="C222" t="str">
            <v>GVA_2011</v>
          </cell>
          <cell r="D222" t="str">
            <v>FI</v>
          </cell>
          <cell r="E222" t="str">
            <v>25-FI</v>
          </cell>
          <cell r="F222" t="str">
            <v>A_B</v>
          </cell>
          <cell r="G222">
            <v>2516.8000000000002</v>
          </cell>
          <cell r="H222">
            <v>13</v>
          </cell>
          <cell r="I222">
            <v>1117.5999999999999</v>
          </cell>
          <cell r="J222">
            <v>6</v>
          </cell>
          <cell r="K222">
            <v>171.5</v>
          </cell>
          <cell r="L222">
            <v>1</v>
          </cell>
          <cell r="N222">
            <v>221</v>
          </cell>
          <cell r="O222" t="str">
            <v>2004A00</v>
          </cell>
          <cell r="P222" t="str">
            <v>GVA_2011</v>
          </cell>
          <cell r="Q222" t="str">
            <v>FI</v>
          </cell>
          <cell r="R222" t="str">
            <v>25-FI</v>
          </cell>
          <cell r="S222" t="str">
            <v>C-F</v>
          </cell>
          <cell r="T222">
            <v>17032.8</v>
          </cell>
          <cell r="U222">
            <v>13</v>
          </cell>
          <cell r="V222">
            <v>14914.3</v>
          </cell>
          <cell r="W222">
            <v>6</v>
          </cell>
          <cell r="X222">
            <v>11163</v>
          </cell>
          <cell r="Y222">
            <v>1</v>
          </cell>
          <cell r="AA222">
            <v>221</v>
          </cell>
          <cell r="AB222" t="str">
            <v>2007A00</v>
          </cell>
          <cell r="AC222" t="str">
            <v>SK</v>
          </cell>
          <cell r="AD222" t="str">
            <v>24-SK</v>
          </cell>
          <cell r="AE222" t="str">
            <v>G-P</v>
          </cell>
          <cell r="AF222" t="str">
            <v>MIO_EUR</v>
          </cell>
          <cell r="AG222">
            <v>9973.9</v>
          </cell>
          <cell r="AH222">
            <v>4</v>
          </cell>
          <cell r="AI222">
            <v>8423.2000000000007</v>
          </cell>
          <cell r="AJ222">
            <v>3</v>
          </cell>
          <cell r="AK222">
            <v>10084.200000000001</v>
          </cell>
          <cell r="AL222">
            <v>1</v>
          </cell>
          <cell r="AN222">
            <v>221</v>
          </cell>
          <cell r="AO222" t="str">
            <v>2004A00</v>
          </cell>
          <cell r="AP222" t="str">
            <v>GVA_2011</v>
          </cell>
          <cell r="AQ222" t="str">
            <v>FI</v>
          </cell>
          <cell r="AR222" t="str">
            <v>25-FI</v>
          </cell>
          <cell r="AS222" t="str">
            <v>TOTAL</v>
          </cell>
          <cell r="AT222">
            <v>48097.2</v>
          </cell>
          <cell r="AU222">
            <v>13</v>
          </cell>
          <cell r="AV222">
            <v>38317.300000000003</v>
          </cell>
          <cell r="AW222">
            <v>6</v>
          </cell>
          <cell r="AX222">
            <v>46045.1</v>
          </cell>
          <cell r="AY222">
            <v>1</v>
          </cell>
        </row>
        <row r="223">
          <cell r="A223">
            <v>222</v>
          </cell>
          <cell r="B223" t="str">
            <v>2005A00</v>
          </cell>
          <cell r="C223" t="str">
            <v>GVA_2011</v>
          </cell>
          <cell r="D223" t="str">
            <v>FI</v>
          </cell>
          <cell r="E223" t="str">
            <v>25-FI</v>
          </cell>
          <cell r="F223" t="str">
            <v>A_B</v>
          </cell>
          <cell r="G223">
            <v>2549.8000000000002</v>
          </cell>
          <cell r="H223">
            <v>13</v>
          </cell>
          <cell r="I223">
            <v>1072.7</v>
          </cell>
          <cell r="J223">
            <v>6</v>
          </cell>
          <cell r="K223">
            <v>166.6</v>
          </cell>
          <cell r="L223">
            <v>1</v>
          </cell>
          <cell r="N223">
            <v>222</v>
          </cell>
          <cell r="O223" t="str">
            <v>2005A00</v>
          </cell>
          <cell r="P223" t="str">
            <v>GVA_2011</v>
          </cell>
          <cell r="Q223" t="str">
            <v>FI</v>
          </cell>
          <cell r="R223" t="str">
            <v>25-FI</v>
          </cell>
          <cell r="S223" t="str">
            <v>C-F</v>
          </cell>
          <cell r="T223">
            <v>17641.099999999999</v>
          </cell>
          <cell r="U223">
            <v>13</v>
          </cell>
          <cell r="V223">
            <v>14872.8</v>
          </cell>
          <cell r="W223">
            <v>6</v>
          </cell>
          <cell r="X223">
            <v>11865.9</v>
          </cell>
          <cell r="Y223">
            <v>1</v>
          </cell>
          <cell r="AA223">
            <v>222</v>
          </cell>
          <cell r="AB223" t="str">
            <v>2008A00</v>
          </cell>
          <cell r="AC223" t="str">
            <v>SK</v>
          </cell>
          <cell r="AD223" t="str">
            <v>24-SK</v>
          </cell>
          <cell r="AE223" t="str">
            <v>G-P</v>
          </cell>
          <cell r="AF223" t="str">
            <v>MIO_EUR</v>
          </cell>
          <cell r="AG223">
            <v>12008.7</v>
          </cell>
          <cell r="AH223">
            <v>4</v>
          </cell>
          <cell r="AI223">
            <v>9901</v>
          </cell>
          <cell r="AJ223">
            <v>3</v>
          </cell>
          <cell r="AK223">
            <v>11565.5</v>
          </cell>
          <cell r="AL223">
            <v>1</v>
          </cell>
          <cell r="AN223">
            <v>222</v>
          </cell>
          <cell r="AO223" t="str">
            <v>2005A00</v>
          </cell>
          <cell r="AP223" t="str">
            <v>GVA_2011</v>
          </cell>
          <cell r="AQ223" t="str">
            <v>FI</v>
          </cell>
          <cell r="AR223" t="str">
            <v>25-FI</v>
          </cell>
          <cell r="AS223" t="str">
            <v>TOTAL</v>
          </cell>
          <cell r="AT223">
            <v>49761.4</v>
          </cell>
          <cell r="AU223">
            <v>13</v>
          </cell>
          <cell r="AV223">
            <v>39192.800000000003</v>
          </cell>
          <cell r="AW223">
            <v>6</v>
          </cell>
          <cell r="AX223">
            <v>47654.1</v>
          </cell>
          <cell r="AY223">
            <v>1</v>
          </cell>
        </row>
        <row r="224">
          <cell r="A224">
            <v>223</v>
          </cell>
          <cell r="B224" t="str">
            <v>2006A00</v>
          </cell>
          <cell r="C224" t="str">
            <v>GVA_2011</v>
          </cell>
          <cell r="D224" t="str">
            <v>FI</v>
          </cell>
          <cell r="E224" t="str">
            <v>25-FI</v>
          </cell>
          <cell r="F224" t="str">
            <v>A_B</v>
          </cell>
          <cell r="G224">
            <v>2356.6999999999998</v>
          </cell>
          <cell r="H224">
            <v>13</v>
          </cell>
          <cell r="I224">
            <v>964.2</v>
          </cell>
          <cell r="J224">
            <v>6</v>
          </cell>
          <cell r="K224">
            <v>158.1</v>
          </cell>
          <cell r="L224">
            <v>1</v>
          </cell>
          <cell r="N224">
            <v>223</v>
          </cell>
          <cell r="O224" t="str">
            <v>2006A00</v>
          </cell>
          <cell r="P224" t="str">
            <v>GVA_2011</v>
          </cell>
          <cell r="Q224" t="str">
            <v>FI</v>
          </cell>
          <cell r="R224" t="str">
            <v>25-FI</v>
          </cell>
          <cell r="S224" t="str">
            <v>C-F</v>
          </cell>
          <cell r="T224">
            <v>19753.3</v>
          </cell>
          <cell r="U224">
            <v>13</v>
          </cell>
          <cell r="V224">
            <v>15760.9</v>
          </cell>
          <cell r="W224">
            <v>6</v>
          </cell>
          <cell r="X224">
            <v>12717.9</v>
          </cell>
          <cell r="Y224">
            <v>1</v>
          </cell>
          <cell r="AA224">
            <v>223</v>
          </cell>
          <cell r="AB224" t="str">
            <v>2000A00</v>
          </cell>
          <cell r="AC224" t="str">
            <v>FI</v>
          </cell>
          <cell r="AD224" t="str">
            <v>25-FI</v>
          </cell>
          <cell r="AE224" t="str">
            <v>G-P</v>
          </cell>
          <cell r="AF224" t="str">
            <v>MIO_EUR</v>
          </cell>
          <cell r="AG224">
            <v>23354.9</v>
          </cell>
          <cell r="AH224">
            <v>13</v>
          </cell>
          <cell r="AI224">
            <v>17933.900000000001</v>
          </cell>
          <cell r="AJ224">
            <v>6</v>
          </cell>
          <cell r="AK224">
            <v>29756.1</v>
          </cell>
          <cell r="AL224">
            <v>1</v>
          </cell>
          <cell r="AN224">
            <v>223</v>
          </cell>
          <cell r="AO224" t="str">
            <v>2006A00</v>
          </cell>
          <cell r="AP224" t="str">
            <v>GVA_2011</v>
          </cell>
          <cell r="AQ224" t="str">
            <v>FI</v>
          </cell>
          <cell r="AR224" t="str">
            <v>25-FI</v>
          </cell>
          <cell r="AS224" t="str">
            <v>TOTAL</v>
          </cell>
          <cell r="AT224">
            <v>52260.1</v>
          </cell>
          <cell r="AU224">
            <v>13</v>
          </cell>
          <cell r="AV224">
            <v>40599.300000000003</v>
          </cell>
          <cell r="AW224">
            <v>6</v>
          </cell>
          <cell r="AX224">
            <v>50738.2</v>
          </cell>
          <cell r="AY224">
            <v>1</v>
          </cell>
        </row>
        <row r="225">
          <cell r="A225">
            <v>224</v>
          </cell>
          <cell r="B225" t="str">
            <v>2007A00</v>
          </cell>
          <cell r="C225" t="str">
            <v>GVA_2011</v>
          </cell>
          <cell r="D225" t="str">
            <v>FI</v>
          </cell>
          <cell r="E225" t="str">
            <v>25-FI</v>
          </cell>
          <cell r="F225" t="str">
            <v>A_B</v>
          </cell>
          <cell r="G225">
            <v>3226.6</v>
          </cell>
          <cell r="H225">
            <v>13</v>
          </cell>
          <cell r="I225">
            <v>1303</v>
          </cell>
          <cell r="J225">
            <v>6</v>
          </cell>
          <cell r="K225">
            <v>193.5</v>
          </cell>
          <cell r="L225">
            <v>1</v>
          </cell>
          <cell r="N225">
            <v>224</v>
          </cell>
          <cell r="O225" t="str">
            <v>2007A00</v>
          </cell>
          <cell r="P225" t="str">
            <v>GVA_2011</v>
          </cell>
          <cell r="Q225" t="str">
            <v>FI</v>
          </cell>
          <cell r="R225" t="str">
            <v>25-FI</v>
          </cell>
          <cell r="S225" t="str">
            <v>C-F</v>
          </cell>
          <cell r="T225">
            <v>21523.1</v>
          </cell>
          <cell r="U225">
            <v>13</v>
          </cell>
          <cell r="V225">
            <v>17631.5</v>
          </cell>
          <cell r="W225">
            <v>6</v>
          </cell>
          <cell r="X225">
            <v>13862.5</v>
          </cell>
          <cell r="Y225">
            <v>1</v>
          </cell>
          <cell r="AA225">
            <v>224</v>
          </cell>
          <cell r="AB225" t="str">
            <v>2001A00</v>
          </cell>
          <cell r="AC225" t="str">
            <v>FI</v>
          </cell>
          <cell r="AD225" t="str">
            <v>25-FI</v>
          </cell>
          <cell r="AE225" t="str">
            <v>G-P</v>
          </cell>
          <cell r="AF225" t="str">
            <v>MIO_EUR</v>
          </cell>
          <cell r="AG225">
            <v>25065</v>
          </cell>
          <cell r="AH225">
            <v>13</v>
          </cell>
          <cell r="AI225">
            <v>19448.2</v>
          </cell>
          <cell r="AJ225">
            <v>6</v>
          </cell>
          <cell r="AK225">
            <v>31711.1</v>
          </cell>
          <cell r="AL225">
            <v>1</v>
          </cell>
          <cell r="AN225">
            <v>224</v>
          </cell>
          <cell r="AO225" t="str">
            <v>2007A00</v>
          </cell>
          <cell r="AP225" t="str">
            <v>GVA_2011</v>
          </cell>
          <cell r="AQ225" t="str">
            <v>FI</v>
          </cell>
          <cell r="AR225" t="str">
            <v>25-FI</v>
          </cell>
          <cell r="AS225" t="str">
            <v>TOTAL</v>
          </cell>
          <cell r="AT225">
            <v>56926.2</v>
          </cell>
          <cell r="AU225">
            <v>13</v>
          </cell>
          <cell r="AV225">
            <v>44278</v>
          </cell>
          <cell r="AW225">
            <v>6</v>
          </cell>
          <cell r="AX225">
            <v>55689.2</v>
          </cell>
          <cell r="AY225">
            <v>1</v>
          </cell>
        </row>
        <row r="226">
          <cell r="A226">
            <v>225</v>
          </cell>
          <cell r="B226" t="str">
            <v>2008A00</v>
          </cell>
          <cell r="C226" t="str">
            <v>GVA_2011</v>
          </cell>
          <cell r="D226" t="str">
            <v>FI</v>
          </cell>
          <cell r="E226" t="str">
            <v>25-FI</v>
          </cell>
          <cell r="F226" t="str">
            <v>A_B</v>
          </cell>
          <cell r="G226">
            <v>3178.4</v>
          </cell>
          <cell r="H226">
            <v>13</v>
          </cell>
          <cell r="I226">
            <v>1256.0999999999999</v>
          </cell>
          <cell r="J226">
            <v>6</v>
          </cell>
          <cell r="K226">
            <v>206.3</v>
          </cell>
          <cell r="L226">
            <v>1</v>
          </cell>
          <cell r="N226">
            <v>225</v>
          </cell>
          <cell r="O226" t="str">
            <v>2008A00</v>
          </cell>
          <cell r="P226" t="str">
            <v>GVA_2011</v>
          </cell>
          <cell r="Q226" t="str">
            <v>FI</v>
          </cell>
          <cell r="R226" t="str">
            <v>25-FI</v>
          </cell>
          <cell r="S226" t="str">
            <v>C-F</v>
          </cell>
          <cell r="T226">
            <v>21609.1</v>
          </cell>
          <cell r="U226">
            <v>13</v>
          </cell>
          <cell r="V226">
            <v>17275.900000000001</v>
          </cell>
          <cell r="W226">
            <v>6</v>
          </cell>
          <cell r="X226">
            <v>13204.9</v>
          </cell>
          <cell r="Y226">
            <v>1</v>
          </cell>
          <cell r="AA226">
            <v>225</v>
          </cell>
          <cell r="AB226" t="str">
            <v>2002A00</v>
          </cell>
          <cell r="AC226" t="str">
            <v>FI</v>
          </cell>
          <cell r="AD226" t="str">
            <v>25-FI</v>
          </cell>
          <cell r="AE226" t="str">
            <v>G-P</v>
          </cell>
          <cell r="AF226" t="str">
            <v>MIO_EUR</v>
          </cell>
          <cell r="AG226">
            <v>26141.8</v>
          </cell>
          <cell r="AH226">
            <v>13</v>
          </cell>
          <cell r="AI226">
            <v>20318.2</v>
          </cell>
          <cell r="AJ226">
            <v>6</v>
          </cell>
          <cell r="AK226">
            <v>33243.199999999997</v>
          </cell>
          <cell r="AL226">
            <v>1</v>
          </cell>
          <cell r="AN226">
            <v>225</v>
          </cell>
          <cell r="AO226" t="str">
            <v>2008A00</v>
          </cell>
          <cell r="AP226" t="str">
            <v>GVA_2011</v>
          </cell>
          <cell r="AQ226" t="str">
            <v>FI</v>
          </cell>
          <cell r="AR226" t="str">
            <v>25-FI</v>
          </cell>
          <cell r="AS226" t="str">
            <v>TOTAL</v>
          </cell>
          <cell r="AT226">
            <v>58888.9</v>
          </cell>
          <cell r="AU226">
            <v>13</v>
          </cell>
          <cell r="AV226">
            <v>45225</v>
          </cell>
          <cell r="AW226">
            <v>6</v>
          </cell>
          <cell r="AX226">
            <v>57328.6</v>
          </cell>
          <cell r="AY226">
            <v>1</v>
          </cell>
        </row>
        <row r="227">
          <cell r="A227">
            <v>226</v>
          </cell>
          <cell r="B227" t="str">
            <v>2000A00</v>
          </cell>
          <cell r="C227" t="str">
            <v>GVA_2011</v>
          </cell>
          <cell r="D227" t="str">
            <v>SE</v>
          </cell>
          <cell r="E227" t="str">
            <v>26-SE</v>
          </cell>
          <cell r="F227" t="str">
            <v>A_B</v>
          </cell>
          <cell r="G227">
            <v>2232.6</v>
          </cell>
          <cell r="H227">
            <v>10</v>
          </cell>
          <cell r="I227">
            <v>2526.4</v>
          </cell>
          <cell r="J227">
            <v>10</v>
          </cell>
          <cell r="K227">
            <v>104</v>
          </cell>
          <cell r="L227">
            <v>1</v>
          </cell>
          <cell r="N227">
            <v>226</v>
          </cell>
          <cell r="O227" t="str">
            <v>2000A00</v>
          </cell>
          <cell r="P227" t="str">
            <v>GVA_2011</v>
          </cell>
          <cell r="Q227" t="str">
            <v>SE</v>
          </cell>
          <cell r="R227" t="str">
            <v>26-SE</v>
          </cell>
          <cell r="S227" t="str">
            <v>C-F</v>
          </cell>
          <cell r="T227">
            <v>16445.900000000001</v>
          </cell>
          <cell r="U227">
            <v>10</v>
          </cell>
          <cell r="V227">
            <v>39863.199999999997</v>
          </cell>
          <cell r="W227">
            <v>10</v>
          </cell>
          <cell r="X227">
            <v>11590.1</v>
          </cell>
          <cell r="Y227">
            <v>1</v>
          </cell>
          <cell r="AA227">
            <v>226</v>
          </cell>
          <cell r="AB227" t="str">
            <v>2003A00</v>
          </cell>
          <cell r="AC227" t="str">
            <v>FI</v>
          </cell>
          <cell r="AD227" t="str">
            <v>25-FI</v>
          </cell>
          <cell r="AE227" t="str">
            <v>G-P</v>
          </cell>
          <cell r="AF227" t="str">
            <v>MIO_EUR</v>
          </cell>
          <cell r="AG227">
            <v>27117.7</v>
          </cell>
          <cell r="AH227">
            <v>13</v>
          </cell>
          <cell r="AI227">
            <v>21025.200000000001</v>
          </cell>
          <cell r="AJ227">
            <v>6</v>
          </cell>
          <cell r="AK227">
            <v>32558.6</v>
          </cell>
          <cell r="AL227">
            <v>1</v>
          </cell>
          <cell r="AN227">
            <v>226</v>
          </cell>
          <cell r="AO227" t="str">
            <v>2000A00</v>
          </cell>
          <cell r="AP227" t="str">
            <v>GVA_2011</v>
          </cell>
          <cell r="AQ227" t="str">
            <v>SE</v>
          </cell>
          <cell r="AR227" t="str">
            <v>26-SE</v>
          </cell>
          <cell r="AS227" t="str">
            <v>TOTAL</v>
          </cell>
          <cell r="AT227">
            <v>48520.7</v>
          </cell>
          <cell r="AU227">
            <v>10</v>
          </cell>
          <cell r="AV227">
            <v>120158.39999999999</v>
          </cell>
          <cell r="AW227">
            <v>10</v>
          </cell>
          <cell r="AX227">
            <v>66859.8</v>
          </cell>
          <cell r="AY227">
            <v>1</v>
          </cell>
        </row>
        <row r="228">
          <cell r="A228">
            <v>227</v>
          </cell>
          <cell r="B228" t="str">
            <v>2001A00</v>
          </cell>
          <cell r="C228" t="str">
            <v>GVA_2011</v>
          </cell>
          <cell r="D228" t="str">
            <v>SE</v>
          </cell>
          <cell r="E228" t="str">
            <v>26-SE</v>
          </cell>
          <cell r="F228" t="str">
            <v>A_B</v>
          </cell>
          <cell r="G228">
            <v>2034.9</v>
          </cell>
          <cell r="H228">
            <v>10</v>
          </cell>
          <cell r="I228">
            <v>2472</v>
          </cell>
          <cell r="J228">
            <v>10</v>
          </cell>
          <cell r="K228">
            <v>102</v>
          </cell>
          <cell r="L228">
            <v>1</v>
          </cell>
          <cell r="N228">
            <v>227</v>
          </cell>
          <cell r="O228" t="str">
            <v>2001A00</v>
          </cell>
          <cell r="P228" t="str">
            <v>GVA_2011</v>
          </cell>
          <cell r="Q228" t="str">
            <v>SE</v>
          </cell>
          <cell r="R228" t="str">
            <v>26-SE</v>
          </cell>
          <cell r="S228" t="str">
            <v>C-F</v>
          </cell>
          <cell r="T228">
            <v>15554.5</v>
          </cell>
          <cell r="U228">
            <v>10</v>
          </cell>
          <cell r="V228">
            <v>37666.199999999997</v>
          </cell>
          <cell r="W228">
            <v>10</v>
          </cell>
          <cell r="X228">
            <v>9418.7999999999993</v>
          </cell>
          <cell r="Y228">
            <v>1</v>
          </cell>
          <cell r="AA228">
            <v>227</v>
          </cell>
          <cell r="AB228" t="str">
            <v>2004A00</v>
          </cell>
          <cell r="AC228" t="str">
            <v>FI</v>
          </cell>
          <cell r="AD228" t="str">
            <v>25-FI</v>
          </cell>
          <cell r="AE228" t="str">
            <v>G-P</v>
          </cell>
          <cell r="AF228" t="str">
            <v>MIO_EUR</v>
          </cell>
          <cell r="AG228">
            <v>28547.5</v>
          </cell>
          <cell r="AH228">
            <v>13</v>
          </cell>
          <cell r="AI228">
            <v>22285.5</v>
          </cell>
          <cell r="AJ228">
            <v>6</v>
          </cell>
          <cell r="AK228">
            <v>34710.699999999997</v>
          </cell>
          <cell r="AL228">
            <v>1</v>
          </cell>
          <cell r="AN228">
            <v>227</v>
          </cell>
          <cell r="AO228" t="str">
            <v>2001A00</v>
          </cell>
          <cell r="AP228" t="str">
            <v>GVA_2011</v>
          </cell>
          <cell r="AQ228" t="str">
            <v>SE</v>
          </cell>
          <cell r="AR228" t="str">
            <v>26-SE</v>
          </cell>
          <cell r="AS228" t="str">
            <v>TOTAL</v>
          </cell>
          <cell r="AT228">
            <v>45644.6</v>
          </cell>
          <cell r="AU228">
            <v>10</v>
          </cell>
          <cell r="AV228">
            <v>114377.9</v>
          </cell>
          <cell r="AW228">
            <v>10</v>
          </cell>
          <cell r="AX228">
            <v>62351.6</v>
          </cell>
          <cell r="AY228">
            <v>1</v>
          </cell>
        </row>
        <row r="229">
          <cell r="A229">
            <v>228</v>
          </cell>
          <cell r="B229" t="str">
            <v>2002A00</v>
          </cell>
          <cell r="C229" t="str">
            <v>GVA_2011</v>
          </cell>
          <cell r="D229" t="str">
            <v>SE</v>
          </cell>
          <cell r="E229" t="str">
            <v>26-SE</v>
          </cell>
          <cell r="F229" t="str">
            <v>A_B</v>
          </cell>
          <cell r="G229">
            <v>2075.5</v>
          </cell>
          <cell r="H229">
            <v>10</v>
          </cell>
          <cell r="I229">
            <v>2475.6999999999998</v>
          </cell>
          <cell r="J229">
            <v>10</v>
          </cell>
          <cell r="K229">
            <v>117.5</v>
          </cell>
          <cell r="L229">
            <v>1</v>
          </cell>
          <cell r="N229">
            <v>228</v>
          </cell>
          <cell r="O229" t="str">
            <v>2002A00</v>
          </cell>
          <cell r="P229" t="str">
            <v>GVA_2011</v>
          </cell>
          <cell r="Q229" t="str">
            <v>SE</v>
          </cell>
          <cell r="R229" t="str">
            <v>26-SE</v>
          </cell>
          <cell r="S229" t="str">
            <v>C-F</v>
          </cell>
          <cell r="T229">
            <v>15975.9</v>
          </cell>
          <cell r="U229">
            <v>10</v>
          </cell>
          <cell r="V229">
            <v>38547.199999999997</v>
          </cell>
          <cell r="W229">
            <v>10</v>
          </cell>
          <cell r="X229">
            <v>10793.1</v>
          </cell>
          <cell r="Y229">
            <v>1</v>
          </cell>
          <cell r="AA229">
            <v>228</v>
          </cell>
          <cell r="AB229" t="str">
            <v>2005A00</v>
          </cell>
          <cell r="AC229" t="str">
            <v>FI</v>
          </cell>
          <cell r="AD229" t="str">
            <v>25-FI</v>
          </cell>
          <cell r="AE229" t="str">
            <v>G-P</v>
          </cell>
          <cell r="AF229" t="str">
            <v>MIO_EUR</v>
          </cell>
          <cell r="AG229">
            <v>29570.5</v>
          </cell>
          <cell r="AH229">
            <v>13</v>
          </cell>
          <cell r="AI229">
            <v>23247.3</v>
          </cell>
          <cell r="AJ229">
            <v>6</v>
          </cell>
          <cell r="AK229">
            <v>35621.599999999999</v>
          </cell>
          <cell r="AL229">
            <v>1</v>
          </cell>
          <cell r="AN229">
            <v>228</v>
          </cell>
          <cell r="AO229" t="str">
            <v>2002A00</v>
          </cell>
          <cell r="AP229" t="str">
            <v>GVA_2011</v>
          </cell>
          <cell r="AQ229" t="str">
            <v>SE</v>
          </cell>
          <cell r="AR229" t="str">
            <v>26-SE</v>
          </cell>
          <cell r="AS229" t="str">
            <v>TOTAL</v>
          </cell>
          <cell r="AT229">
            <v>47598.1</v>
          </cell>
          <cell r="AU229">
            <v>10</v>
          </cell>
          <cell r="AV229">
            <v>119871.2</v>
          </cell>
          <cell r="AW229">
            <v>10</v>
          </cell>
          <cell r="AX229">
            <v>66043.100000000006</v>
          </cell>
          <cell r="AY229">
            <v>1</v>
          </cell>
        </row>
        <row r="230">
          <cell r="A230">
            <v>229</v>
          </cell>
          <cell r="B230" t="str">
            <v>2003A00</v>
          </cell>
          <cell r="C230" t="str">
            <v>GVA_2011</v>
          </cell>
          <cell r="D230" t="str">
            <v>SE</v>
          </cell>
          <cell r="E230" t="str">
            <v>26-SE</v>
          </cell>
          <cell r="F230" t="str">
            <v>A_B</v>
          </cell>
          <cell r="G230">
            <v>2164.6999999999998</v>
          </cell>
          <cell r="H230">
            <v>10</v>
          </cell>
          <cell r="I230">
            <v>2544.1999999999998</v>
          </cell>
          <cell r="J230">
            <v>10</v>
          </cell>
          <cell r="K230">
            <v>111.8</v>
          </cell>
          <cell r="L230">
            <v>1</v>
          </cell>
          <cell r="N230">
            <v>229</v>
          </cell>
          <cell r="O230" t="str">
            <v>2003A00</v>
          </cell>
          <cell r="P230" t="str">
            <v>GVA_2011</v>
          </cell>
          <cell r="Q230" t="str">
            <v>SE</v>
          </cell>
          <cell r="R230" t="str">
            <v>26-SE</v>
          </cell>
          <cell r="S230" t="str">
            <v>C-F</v>
          </cell>
          <cell r="T230">
            <v>16232.5</v>
          </cell>
          <cell r="U230">
            <v>10</v>
          </cell>
          <cell r="V230">
            <v>39822.9</v>
          </cell>
          <cell r="W230">
            <v>10</v>
          </cell>
          <cell r="X230">
            <v>11423</v>
          </cell>
          <cell r="Y230">
            <v>1</v>
          </cell>
          <cell r="AA230">
            <v>229</v>
          </cell>
          <cell r="AB230" t="str">
            <v>2006A00</v>
          </cell>
          <cell r="AC230" t="str">
            <v>FI</v>
          </cell>
          <cell r="AD230" t="str">
            <v>25-FI</v>
          </cell>
          <cell r="AE230" t="str">
            <v>G-P</v>
          </cell>
          <cell r="AF230" t="str">
            <v>MIO_EUR</v>
          </cell>
          <cell r="AG230">
            <v>30150.2</v>
          </cell>
          <cell r="AH230">
            <v>13</v>
          </cell>
          <cell r="AI230">
            <v>23874.2</v>
          </cell>
          <cell r="AJ230">
            <v>6</v>
          </cell>
          <cell r="AK230">
            <v>37862.300000000003</v>
          </cell>
          <cell r="AL230">
            <v>1</v>
          </cell>
          <cell r="AN230">
            <v>229</v>
          </cell>
          <cell r="AO230" t="str">
            <v>2003A00</v>
          </cell>
          <cell r="AP230" t="str">
            <v>GVA_2011</v>
          </cell>
          <cell r="AQ230" t="str">
            <v>SE</v>
          </cell>
          <cell r="AR230" t="str">
            <v>26-SE</v>
          </cell>
          <cell r="AS230" t="str">
            <v>TOTAL</v>
          </cell>
          <cell r="AT230">
            <v>49799.1</v>
          </cell>
          <cell r="AU230">
            <v>10</v>
          </cell>
          <cell r="AV230">
            <v>125729.1</v>
          </cell>
          <cell r="AW230">
            <v>10</v>
          </cell>
          <cell r="AX230">
            <v>68789.600000000006</v>
          </cell>
          <cell r="AY230">
            <v>1</v>
          </cell>
        </row>
        <row r="231">
          <cell r="A231">
            <v>230</v>
          </cell>
          <cell r="B231" t="str">
            <v>2004A00</v>
          </cell>
          <cell r="C231" t="str">
            <v>GVA_2011</v>
          </cell>
          <cell r="D231" t="str">
            <v>SE</v>
          </cell>
          <cell r="E231" t="str">
            <v>26-SE</v>
          </cell>
          <cell r="F231" t="str">
            <v>A_B</v>
          </cell>
          <cell r="G231">
            <v>2245.3000000000002</v>
          </cell>
          <cell r="H231">
            <v>10</v>
          </cell>
          <cell r="I231">
            <v>2614.4</v>
          </cell>
          <cell r="J231">
            <v>10</v>
          </cell>
          <cell r="K231">
            <v>119.4</v>
          </cell>
          <cell r="L231">
            <v>1</v>
          </cell>
          <cell r="N231">
            <v>230</v>
          </cell>
          <cell r="O231" t="str">
            <v>2004A00</v>
          </cell>
          <cell r="P231" t="str">
            <v>GVA_2011</v>
          </cell>
          <cell r="Q231" t="str">
            <v>SE</v>
          </cell>
          <cell r="R231" t="str">
            <v>26-SE</v>
          </cell>
          <cell r="S231" t="str">
            <v>C-F</v>
          </cell>
          <cell r="T231">
            <v>17155.3</v>
          </cell>
          <cell r="U231">
            <v>10</v>
          </cell>
          <cell r="V231">
            <v>40965.300000000003</v>
          </cell>
          <cell r="W231">
            <v>10</v>
          </cell>
          <cell r="X231">
            <v>13441.4</v>
          </cell>
          <cell r="Y231">
            <v>1</v>
          </cell>
          <cell r="AA231">
            <v>230</v>
          </cell>
          <cell r="AB231" t="str">
            <v>2007A00</v>
          </cell>
          <cell r="AC231" t="str">
            <v>FI</v>
          </cell>
          <cell r="AD231" t="str">
            <v>25-FI</v>
          </cell>
          <cell r="AE231" t="str">
            <v>G-P</v>
          </cell>
          <cell r="AF231" t="str">
            <v>MIO_EUR</v>
          </cell>
          <cell r="AG231">
            <v>32176.5</v>
          </cell>
          <cell r="AH231">
            <v>13</v>
          </cell>
          <cell r="AI231">
            <v>25343.599999999999</v>
          </cell>
          <cell r="AJ231">
            <v>6</v>
          </cell>
          <cell r="AK231">
            <v>41633.300000000003</v>
          </cell>
          <cell r="AL231">
            <v>1</v>
          </cell>
          <cell r="AN231">
            <v>230</v>
          </cell>
          <cell r="AO231" t="str">
            <v>2004A00</v>
          </cell>
          <cell r="AP231" t="str">
            <v>GVA_2011</v>
          </cell>
          <cell r="AQ231" t="str">
            <v>SE</v>
          </cell>
          <cell r="AR231" t="str">
            <v>26-SE</v>
          </cell>
          <cell r="AS231" t="str">
            <v>TOTAL</v>
          </cell>
          <cell r="AT231">
            <v>52172.3</v>
          </cell>
          <cell r="AU231">
            <v>10</v>
          </cell>
          <cell r="AV231">
            <v>130566.6</v>
          </cell>
          <cell r="AW231">
            <v>10</v>
          </cell>
          <cell r="AX231">
            <v>73133.100000000006</v>
          </cell>
          <cell r="AY231">
            <v>1</v>
          </cell>
        </row>
        <row r="232">
          <cell r="A232">
            <v>231</v>
          </cell>
          <cell r="B232" t="str">
            <v>2005A00</v>
          </cell>
          <cell r="C232" t="str">
            <v>GVA_2011</v>
          </cell>
          <cell r="D232" t="str">
            <v>SE</v>
          </cell>
          <cell r="E232" t="str">
            <v>26-SE</v>
          </cell>
          <cell r="F232" t="str">
            <v>A_B</v>
          </cell>
          <cell r="G232">
            <v>1543.2</v>
          </cell>
          <cell r="H232">
            <v>10</v>
          </cell>
          <cell r="I232">
            <v>1565.5</v>
          </cell>
          <cell r="J232">
            <v>10</v>
          </cell>
          <cell r="K232">
            <v>117.9</v>
          </cell>
          <cell r="L232">
            <v>1</v>
          </cell>
          <cell r="N232">
            <v>231</v>
          </cell>
          <cell r="O232" t="str">
            <v>2005A00</v>
          </cell>
          <cell r="P232" t="str">
            <v>GVA_2011</v>
          </cell>
          <cell r="Q232" t="str">
            <v>SE</v>
          </cell>
          <cell r="R232" t="str">
            <v>26-SE</v>
          </cell>
          <cell r="S232" t="str">
            <v>C-F</v>
          </cell>
          <cell r="T232">
            <v>17654</v>
          </cell>
          <cell r="U232">
            <v>10</v>
          </cell>
          <cell r="V232">
            <v>41637.800000000003</v>
          </cell>
          <cell r="W232">
            <v>10</v>
          </cell>
          <cell r="X232">
            <v>14073.8</v>
          </cell>
          <cell r="Y232">
            <v>1</v>
          </cell>
          <cell r="AA232">
            <v>231</v>
          </cell>
          <cell r="AB232" t="str">
            <v>2008A00</v>
          </cell>
          <cell r="AC232" t="str">
            <v>FI</v>
          </cell>
          <cell r="AD232" t="str">
            <v>25-FI</v>
          </cell>
          <cell r="AE232" t="str">
            <v>G-P</v>
          </cell>
          <cell r="AF232" t="str">
            <v>MIO_EUR</v>
          </cell>
          <cell r="AG232">
            <v>34101.800000000003</v>
          </cell>
          <cell r="AH232">
            <v>13</v>
          </cell>
          <cell r="AI232">
            <v>26692.9</v>
          </cell>
          <cell r="AJ232">
            <v>6</v>
          </cell>
          <cell r="AK232">
            <v>43917.3</v>
          </cell>
          <cell r="AL232">
            <v>1</v>
          </cell>
          <cell r="AN232">
            <v>231</v>
          </cell>
          <cell r="AO232" t="str">
            <v>2005A00</v>
          </cell>
          <cell r="AP232" t="str">
            <v>GVA_2011</v>
          </cell>
          <cell r="AQ232" t="str">
            <v>SE</v>
          </cell>
          <cell r="AR232" t="str">
            <v>26-SE</v>
          </cell>
          <cell r="AS232" t="str">
            <v>TOTAL</v>
          </cell>
          <cell r="AT232">
            <v>52679.1</v>
          </cell>
          <cell r="AU232">
            <v>10</v>
          </cell>
          <cell r="AV232">
            <v>132656.4</v>
          </cell>
          <cell r="AW232">
            <v>10</v>
          </cell>
          <cell r="AX232">
            <v>75577.399999999994</v>
          </cell>
          <cell r="AY232">
            <v>1</v>
          </cell>
        </row>
        <row r="233">
          <cell r="A233">
            <v>232</v>
          </cell>
          <cell r="B233" t="str">
            <v>2006A00</v>
          </cell>
          <cell r="C233" t="str">
            <v>GVA_2011</v>
          </cell>
          <cell r="D233" t="str">
            <v>SE</v>
          </cell>
          <cell r="E233" t="str">
            <v>26-SE</v>
          </cell>
          <cell r="F233" t="str">
            <v>A_B</v>
          </cell>
          <cell r="G233">
            <v>1908.8</v>
          </cell>
          <cell r="H233">
            <v>10</v>
          </cell>
          <cell r="I233">
            <v>2034.4</v>
          </cell>
          <cell r="J233">
            <v>10</v>
          </cell>
          <cell r="K233">
            <v>123.4</v>
          </cell>
          <cell r="L233">
            <v>1</v>
          </cell>
          <cell r="N233">
            <v>232</v>
          </cell>
          <cell r="O233" t="str">
            <v>2006A00</v>
          </cell>
          <cell r="P233" t="str">
            <v>GVA_2011</v>
          </cell>
          <cell r="Q233" t="str">
            <v>SE</v>
          </cell>
          <cell r="R233" t="str">
            <v>26-SE</v>
          </cell>
          <cell r="S233" t="str">
            <v>C-F</v>
          </cell>
          <cell r="T233">
            <v>18861.900000000001</v>
          </cell>
          <cell r="U233">
            <v>10</v>
          </cell>
          <cell r="V233">
            <v>45060.7</v>
          </cell>
          <cell r="W233">
            <v>10</v>
          </cell>
          <cell r="X233">
            <v>14684.2</v>
          </cell>
          <cell r="Y233">
            <v>1</v>
          </cell>
          <cell r="AA233">
            <v>232</v>
          </cell>
          <cell r="AB233" t="str">
            <v>2000A00</v>
          </cell>
          <cell r="AC233" t="str">
            <v>SE</v>
          </cell>
          <cell r="AD233" t="str">
            <v>26-SE</v>
          </cell>
          <cell r="AE233" t="str">
            <v>G-P</v>
          </cell>
          <cell r="AF233" t="str">
            <v>MIO_EUR</v>
          </cell>
          <cell r="AG233">
            <v>29842.400000000001</v>
          </cell>
          <cell r="AH233">
            <v>10</v>
          </cell>
          <cell r="AI233">
            <v>77768.899999999994</v>
          </cell>
          <cell r="AJ233">
            <v>10</v>
          </cell>
          <cell r="AK233">
            <v>55165.7</v>
          </cell>
          <cell r="AL233">
            <v>1</v>
          </cell>
          <cell r="AN233">
            <v>232</v>
          </cell>
          <cell r="AO233" t="str">
            <v>2006A00</v>
          </cell>
          <cell r="AP233" t="str">
            <v>GVA_2011</v>
          </cell>
          <cell r="AQ233" t="str">
            <v>SE</v>
          </cell>
          <cell r="AR233" t="str">
            <v>26-SE</v>
          </cell>
          <cell r="AS233" t="str">
            <v>TOTAL</v>
          </cell>
          <cell r="AT233">
            <v>56061.3</v>
          </cell>
          <cell r="AU233">
            <v>10</v>
          </cell>
          <cell r="AV233">
            <v>143008.4</v>
          </cell>
          <cell r="AW233">
            <v>10</v>
          </cell>
          <cell r="AX233">
            <v>79528.7</v>
          </cell>
          <cell r="AY233">
            <v>1</v>
          </cell>
        </row>
        <row r="234">
          <cell r="A234">
            <v>233</v>
          </cell>
          <cell r="B234" t="str">
            <v>2007A00</v>
          </cell>
          <cell r="C234" t="str">
            <v>GVA_2011</v>
          </cell>
          <cell r="D234" t="str">
            <v>SE</v>
          </cell>
          <cell r="E234" t="str">
            <v>26-SE</v>
          </cell>
          <cell r="F234" t="str">
            <v>A_B</v>
          </cell>
          <cell r="G234">
            <v>2189</v>
          </cell>
          <cell r="H234">
            <v>10</v>
          </cell>
          <cell r="I234">
            <v>2745.5</v>
          </cell>
          <cell r="J234">
            <v>10</v>
          </cell>
          <cell r="K234">
            <v>144.1</v>
          </cell>
          <cell r="L234">
            <v>1</v>
          </cell>
          <cell r="N234">
            <v>233</v>
          </cell>
          <cell r="O234" t="str">
            <v>2007A00</v>
          </cell>
          <cell r="P234" t="str">
            <v>GVA_2011</v>
          </cell>
          <cell r="Q234" t="str">
            <v>SE</v>
          </cell>
          <cell r="R234" t="str">
            <v>26-SE</v>
          </cell>
          <cell r="S234" t="str">
            <v>C-F</v>
          </cell>
          <cell r="T234">
            <v>19736.599999999999</v>
          </cell>
          <cell r="U234">
            <v>10</v>
          </cell>
          <cell r="V234">
            <v>47878.400000000001</v>
          </cell>
          <cell r="W234">
            <v>10</v>
          </cell>
          <cell r="X234">
            <v>15969.1</v>
          </cell>
          <cell r="Y234">
            <v>1</v>
          </cell>
          <cell r="AA234">
            <v>233</v>
          </cell>
          <cell r="AB234" t="str">
            <v>2001A00</v>
          </cell>
          <cell r="AC234" t="str">
            <v>SE</v>
          </cell>
          <cell r="AD234" t="str">
            <v>26-SE</v>
          </cell>
          <cell r="AE234" t="str">
            <v>G-P</v>
          </cell>
          <cell r="AF234" t="str">
            <v>MIO_EUR</v>
          </cell>
          <cell r="AG234">
            <v>28055.200000000001</v>
          </cell>
          <cell r="AH234">
            <v>10</v>
          </cell>
          <cell r="AI234">
            <v>74239.600000000006</v>
          </cell>
          <cell r="AJ234">
            <v>10</v>
          </cell>
          <cell r="AK234">
            <v>52830.8</v>
          </cell>
          <cell r="AL234">
            <v>1</v>
          </cell>
          <cell r="AN234">
            <v>233</v>
          </cell>
          <cell r="AO234" t="str">
            <v>2007A00</v>
          </cell>
          <cell r="AP234" t="str">
            <v>GVA_2011</v>
          </cell>
          <cell r="AQ234" t="str">
            <v>SE</v>
          </cell>
          <cell r="AR234" t="str">
            <v>26-SE</v>
          </cell>
          <cell r="AS234" t="str">
            <v>TOTAL</v>
          </cell>
          <cell r="AT234">
            <v>58251.199999999997</v>
          </cell>
          <cell r="AU234">
            <v>10</v>
          </cell>
          <cell r="AV234">
            <v>152323.29999999999</v>
          </cell>
          <cell r="AW234">
            <v>10</v>
          </cell>
          <cell r="AX234">
            <v>85575.1</v>
          </cell>
          <cell r="AY234">
            <v>1</v>
          </cell>
        </row>
        <row r="235">
          <cell r="A235">
            <v>234</v>
          </cell>
          <cell r="B235" t="str">
            <v>2008A00</v>
          </cell>
          <cell r="C235" t="str">
            <v>GVA_2011</v>
          </cell>
          <cell r="D235" t="str">
            <v>SE</v>
          </cell>
          <cell r="E235" t="str">
            <v>26-SE</v>
          </cell>
          <cell r="F235" t="str">
            <v>A_B</v>
          </cell>
          <cell r="G235">
            <v>2531.9</v>
          </cell>
          <cell r="H235">
            <v>10</v>
          </cell>
          <cell r="I235">
            <v>2503.4</v>
          </cell>
          <cell r="J235">
            <v>10</v>
          </cell>
          <cell r="K235">
            <v>147.1</v>
          </cell>
          <cell r="L235">
            <v>1</v>
          </cell>
          <cell r="N235">
            <v>234</v>
          </cell>
          <cell r="O235" t="str">
            <v>2008A00</v>
          </cell>
          <cell r="P235" t="str">
            <v>GVA_2011</v>
          </cell>
          <cell r="Q235" t="str">
            <v>SE</v>
          </cell>
          <cell r="R235" t="str">
            <v>26-SE</v>
          </cell>
          <cell r="S235" t="str">
            <v>C-F</v>
          </cell>
          <cell r="T235">
            <v>18985.5</v>
          </cell>
          <cell r="U235">
            <v>10</v>
          </cell>
          <cell r="V235">
            <v>44883.6</v>
          </cell>
          <cell r="W235">
            <v>10</v>
          </cell>
          <cell r="X235">
            <v>14436.6</v>
          </cell>
          <cell r="Y235">
            <v>1</v>
          </cell>
          <cell r="AA235">
            <v>234</v>
          </cell>
          <cell r="AB235" t="str">
            <v>2002A00</v>
          </cell>
          <cell r="AC235" t="str">
            <v>SE</v>
          </cell>
          <cell r="AD235" t="str">
            <v>26-SE</v>
          </cell>
          <cell r="AE235" t="str">
            <v>G-P</v>
          </cell>
          <cell r="AF235" t="str">
            <v>MIO_EUR</v>
          </cell>
          <cell r="AG235">
            <v>29546.6</v>
          </cell>
          <cell r="AH235">
            <v>10</v>
          </cell>
          <cell r="AI235">
            <v>78848.600000000006</v>
          </cell>
          <cell r="AJ235">
            <v>10</v>
          </cell>
          <cell r="AK235">
            <v>55132.5</v>
          </cell>
          <cell r="AL235">
            <v>1</v>
          </cell>
          <cell r="AN235">
            <v>234</v>
          </cell>
          <cell r="AO235" t="str">
            <v>2008A00</v>
          </cell>
          <cell r="AP235" t="str">
            <v>GVA_2011</v>
          </cell>
          <cell r="AQ235" t="str">
            <v>SE</v>
          </cell>
          <cell r="AR235" t="str">
            <v>26-SE</v>
          </cell>
          <cell r="AS235" t="str">
            <v>TOTAL</v>
          </cell>
          <cell r="AT235">
            <v>57934.9</v>
          </cell>
          <cell r="AU235">
            <v>10</v>
          </cell>
          <cell r="AV235">
            <v>149203.4</v>
          </cell>
          <cell r="AW235">
            <v>10</v>
          </cell>
          <cell r="AX235">
            <v>85051.6</v>
          </cell>
          <cell r="AY235">
            <v>1</v>
          </cell>
        </row>
        <row r="236">
          <cell r="A236">
            <v>235</v>
          </cell>
          <cell r="B236" t="str">
            <v>2000A00</v>
          </cell>
          <cell r="C236" t="str">
            <v>GVA_2011</v>
          </cell>
          <cell r="D236" t="str">
            <v>UK</v>
          </cell>
          <cell r="E236" t="str">
            <v>27-UK</v>
          </cell>
          <cell r="F236" t="str">
            <v>A_B</v>
          </cell>
          <cell r="G236">
            <v>1775.9</v>
          </cell>
          <cell r="H236">
            <v>13</v>
          </cell>
          <cell r="I236">
            <v>7231.8</v>
          </cell>
          <cell r="J236">
            <v>41</v>
          </cell>
          <cell r="K236">
            <v>4989.5</v>
          </cell>
          <cell r="L236">
            <v>79</v>
          </cell>
          <cell r="N236">
            <v>235</v>
          </cell>
          <cell r="O236" t="str">
            <v>2000A00</v>
          </cell>
          <cell r="P236" t="str">
            <v>GVA_2011</v>
          </cell>
          <cell r="Q236" t="str">
            <v>UK</v>
          </cell>
          <cell r="R236" t="str">
            <v>27-UK</v>
          </cell>
          <cell r="S236" t="str">
            <v>C-F</v>
          </cell>
          <cell r="T236">
            <v>7828.8</v>
          </cell>
          <cell r="U236">
            <v>13</v>
          </cell>
          <cell r="V236">
            <v>93551.2</v>
          </cell>
          <cell r="W236">
            <v>41</v>
          </cell>
          <cell r="X236">
            <v>251732.2</v>
          </cell>
          <cell r="Y236">
            <v>79</v>
          </cell>
          <cell r="AA236">
            <v>235</v>
          </cell>
          <cell r="AB236" t="str">
            <v>2003A00</v>
          </cell>
          <cell r="AC236" t="str">
            <v>SE</v>
          </cell>
          <cell r="AD236" t="str">
            <v>26-SE</v>
          </cell>
          <cell r="AE236" t="str">
            <v>G-P</v>
          </cell>
          <cell r="AF236" t="str">
            <v>MIO_EUR</v>
          </cell>
          <cell r="AG236">
            <v>31401.9</v>
          </cell>
          <cell r="AH236">
            <v>10</v>
          </cell>
          <cell r="AI236">
            <v>83362.100000000006</v>
          </cell>
          <cell r="AJ236">
            <v>10</v>
          </cell>
          <cell r="AK236">
            <v>57254.8</v>
          </cell>
          <cell r="AL236">
            <v>1</v>
          </cell>
          <cell r="AN236">
            <v>235</v>
          </cell>
          <cell r="AO236" t="str">
            <v>2000A00</v>
          </cell>
          <cell r="AP236" t="str">
            <v>GVA_2011</v>
          </cell>
          <cell r="AQ236" t="str">
            <v>UK</v>
          </cell>
          <cell r="AR236" t="str">
            <v>27-UK</v>
          </cell>
          <cell r="AS236" t="str">
            <v>TOTAL</v>
          </cell>
          <cell r="AT236">
            <v>26836.799999999999</v>
          </cell>
          <cell r="AU236">
            <v>13</v>
          </cell>
          <cell r="AV236">
            <v>309025.40000000002</v>
          </cell>
          <cell r="AW236">
            <v>41</v>
          </cell>
          <cell r="AX236">
            <v>1046357.5</v>
          </cell>
          <cell r="AY236">
            <v>79</v>
          </cell>
        </row>
        <row r="237">
          <cell r="A237">
            <v>236</v>
          </cell>
          <cell r="B237" t="str">
            <v>2001A00</v>
          </cell>
          <cell r="C237" t="str">
            <v>GVA_2011</v>
          </cell>
          <cell r="D237" t="str">
            <v>UK</v>
          </cell>
          <cell r="E237" t="str">
            <v>27-UK</v>
          </cell>
          <cell r="F237" t="str">
            <v>A_B</v>
          </cell>
          <cell r="G237">
            <v>1621.8</v>
          </cell>
          <cell r="H237">
            <v>13</v>
          </cell>
          <cell r="I237">
            <v>6961.6</v>
          </cell>
          <cell r="J237">
            <v>41</v>
          </cell>
          <cell r="K237">
            <v>4816.1000000000004</v>
          </cell>
          <cell r="L237">
            <v>79</v>
          </cell>
          <cell r="N237">
            <v>236</v>
          </cell>
          <cell r="O237" t="str">
            <v>2001A00</v>
          </cell>
          <cell r="P237" t="str">
            <v>GVA_2011</v>
          </cell>
          <cell r="Q237" t="str">
            <v>UK</v>
          </cell>
          <cell r="R237" t="str">
            <v>27-UK</v>
          </cell>
          <cell r="S237" t="str">
            <v>C-F</v>
          </cell>
          <cell r="T237">
            <v>8173.9</v>
          </cell>
          <cell r="U237">
            <v>13</v>
          </cell>
          <cell r="V237">
            <v>93845.3</v>
          </cell>
          <cell r="W237">
            <v>41</v>
          </cell>
          <cell r="X237">
            <v>250198.6</v>
          </cell>
          <cell r="Y237">
            <v>79</v>
          </cell>
          <cell r="AA237">
            <v>236</v>
          </cell>
          <cell r="AB237" t="str">
            <v>2004A00</v>
          </cell>
          <cell r="AC237" t="str">
            <v>SE</v>
          </cell>
          <cell r="AD237" t="str">
            <v>26-SE</v>
          </cell>
          <cell r="AE237" t="str">
            <v>G-P</v>
          </cell>
          <cell r="AF237" t="str">
            <v>MIO_EUR</v>
          </cell>
          <cell r="AG237">
            <v>32771.9</v>
          </cell>
          <cell r="AH237">
            <v>10</v>
          </cell>
          <cell r="AI237">
            <v>86987</v>
          </cell>
          <cell r="AJ237">
            <v>10</v>
          </cell>
          <cell r="AK237">
            <v>59572.4</v>
          </cell>
          <cell r="AL237">
            <v>1</v>
          </cell>
          <cell r="AN237">
            <v>236</v>
          </cell>
          <cell r="AO237" t="str">
            <v>2001A00</v>
          </cell>
          <cell r="AP237" t="str">
            <v>GVA_2011</v>
          </cell>
          <cell r="AQ237" t="str">
            <v>UK</v>
          </cell>
          <cell r="AR237" t="str">
            <v>27-UK</v>
          </cell>
          <cell r="AS237" t="str">
            <v>TOTAL</v>
          </cell>
          <cell r="AT237">
            <v>28294.5</v>
          </cell>
          <cell r="AU237">
            <v>13</v>
          </cell>
          <cell r="AV237">
            <v>318327.8</v>
          </cell>
          <cell r="AW237">
            <v>41</v>
          </cell>
          <cell r="AX237">
            <v>1079604.7</v>
          </cell>
          <cell r="AY237">
            <v>79</v>
          </cell>
        </row>
        <row r="238">
          <cell r="A238">
            <v>237</v>
          </cell>
          <cell r="B238" t="str">
            <v>2002A00</v>
          </cell>
          <cell r="C238" t="str">
            <v>GVA_2011</v>
          </cell>
          <cell r="D238" t="str">
            <v>UK</v>
          </cell>
          <cell r="E238" t="str">
            <v>27-UK</v>
          </cell>
          <cell r="F238" t="str">
            <v>A_B</v>
          </cell>
          <cell r="G238">
            <v>1794.7</v>
          </cell>
          <cell r="H238">
            <v>13</v>
          </cell>
          <cell r="I238">
            <v>7515.5</v>
          </cell>
          <cell r="J238">
            <v>41</v>
          </cell>
          <cell r="K238">
            <v>5013.2</v>
          </cell>
          <cell r="L238">
            <v>79</v>
          </cell>
          <cell r="N238">
            <v>237</v>
          </cell>
          <cell r="O238" t="str">
            <v>2002A00</v>
          </cell>
          <cell r="P238" t="str">
            <v>GVA_2011</v>
          </cell>
          <cell r="Q238" t="str">
            <v>UK</v>
          </cell>
          <cell r="R238" t="str">
            <v>27-UK</v>
          </cell>
          <cell r="S238" t="str">
            <v>C-F</v>
          </cell>
          <cell r="T238">
            <v>7820.2</v>
          </cell>
          <cell r="U238">
            <v>13</v>
          </cell>
          <cell r="V238">
            <v>94879.7</v>
          </cell>
          <cell r="W238">
            <v>41</v>
          </cell>
          <cell r="X238">
            <v>247433.1</v>
          </cell>
          <cell r="Y238">
            <v>79</v>
          </cell>
          <cell r="AA238">
            <v>237</v>
          </cell>
          <cell r="AB238" t="str">
            <v>2005A00</v>
          </cell>
          <cell r="AC238" t="str">
            <v>SE</v>
          </cell>
          <cell r="AD238" t="str">
            <v>26-SE</v>
          </cell>
          <cell r="AE238" t="str">
            <v>G-P</v>
          </cell>
          <cell r="AF238" t="str">
            <v>MIO_EUR</v>
          </cell>
          <cell r="AG238">
            <v>33482</v>
          </cell>
          <cell r="AH238">
            <v>10</v>
          </cell>
          <cell r="AI238">
            <v>89453</v>
          </cell>
          <cell r="AJ238">
            <v>10</v>
          </cell>
          <cell r="AK238">
            <v>61385.8</v>
          </cell>
          <cell r="AL238">
            <v>1</v>
          </cell>
          <cell r="AN238">
            <v>237</v>
          </cell>
          <cell r="AO238" t="str">
            <v>2002A00</v>
          </cell>
          <cell r="AP238" t="str">
            <v>GVA_2011</v>
          </cell>
          <cell r="AQ238" t="str">
            <v>UK</v>
          </cell>
          <cell r="AR238" t="str">
            <v>27-UK</v>
          </cell>
          <cell r="AS238" t="str">
            <v>TOTAL</v>
          </cell>
          <cell r="AT238">
            <v>28839.8</v>
          </cell>
          <cell r="AU238">
            <v>13</v>
          </cell>
          <cell r="AV238">
            <v>331938.09999999998</v>
          </cell>
          <cell r="AW238">
            <v>41</v>
          </cell>
          <cell r="AX238">
            <v>1129274.8</v>
          </cell>
          <cell r="AY238">
            <v>79</v>
          </cell>
        </row>
        <row r="239">
          <cell r="A239">
            <v>238</v>
          </cell>
          <cell r="B239" t="str">
            <v>2003A00</v>
          </cell>
          <cell r="C239" t="str">
            <v>GVA_2011</v>
          </cell>
          <cell r="D239" t="str">
            <v>UK</v>
          </cell>
          <cell r="E239" t="str">
            <v>27-UK</v>
          </cell>
          <cell r="F239" t="str">
            <v>A_B</v>
          </cell>
          <cell r="G239">
            <v>1729</v>
          </cell>
          <cell r="H239">
            <v>13</v>
          </cell>
          <cell r="I239">
            <v>7540.4</v>
          </cell>
          <cell r="J239">
            <v>41</v>
          </cell>
          <cell r="K239">
            <v>4902.1000000000004</v>
          </cell>
          <cell r="L239">
            <v>79</v>
          </cell>
          <cell r="N239">
            <v>238</v>
          </cell>
          <cell r="O239" t="str">
            <v>2003A00</v>
          </cell>
          <cell r="P239" t="str">
            <v>GVA_2011</v>
          </cell>
          <cell r="Q239" t="str">
            <v>UK</v>
          </cell>
          <cell r="R239" t="str">
            <v>27-UK</v>
          </cell>
          <cell r="S239" t="str">
            <v>C-F</v>
          </cell>
          <cell r="T239">
            <v>7491.5</v>
          </cell>
          <cell r="U239">
            <v>13</v>
          </cell>
          <cell r="V239">
            <v>87190.399999999994</v>
          </cell>
          <cell r="W239">
            <v>41</v>
          </cell>
          <cell r="X239">
            <v>228655.8</v>
          </cell>
          <cell r="Y239">
            <v>79</v>
          </cell>
          <cell r="AA239">
            <v>238</v>
          </cell>
          <cell r="AB239" t="str">
            <v>2006A00</v>
          </cell>
          <cell r="AC239" t="str">
            <v>SE</v>
          </cell>
          <cell r="AD239" t="str">
            <v>26-SE</v>
          </cell>
          <cell r="AE239" t="str">
            <v>G-P</v>
          </cell>
          <cell r="AF239" t="str">
            <v>MIO_EUR</v>
          </cell>
          <cell r="AG239">
            <v>35290.699999999997</v>
          </cell>
          <cell r="AH239">
            <v>10</v>
          </cell>
          <cell r="AI239">
            <v>95912.9</v>
          </cell>
          <cell r="AJ239">
            <v>10</v>
          </cell>
          <cell r="AK239">
            <v>64721.1</v>
          </cell>
          <cell r="AL239">
            <v>1</v>
          </cell>
          <cell r="AN239">
            <v>238</v>
          </cell>
          <cell r="AO239" t="str">
            <v>2003A00</v>
          </cell>
          <cell r="AP239" t="str">
            <v>GVA_2011</v>
          </cell>
          <cell r="AQ239" t="str">
            <v>UK</v>
          </cell>
          <cell r="AR239" t="str">
            <v>27-UK</v>
          </cell>
          <cell r="AS239" t="str">
            <v>TOTAL</v>
          </cell>
          <cell r="AT239">
            <v>28141.5</v>
          </cell>
          <cell r="AU239">
            <v>13</v>
          </cell>
          <cell r="AV239">
            <v>320695.5</v>
          </cell>
          <cell r="AW239">
            <v>41</v>
          </cell>
          <cell r="AX239">
            <v>1089054.6000000001</v>
          </cell>
          <cell r="AY239">
            <v>79</v>
          </cell>
        </row>
        <row r="240">
          <cell r="A240">
            <v>239</v>
          </cell>
          <cell r="B240" t="str">
            <v>2004A00</v>
          </cell>
          <cell r="C240" t="str">
            <v>GVA_2011</v>
          </cell>
          <cell r="D240" t="str">
            <v>UK</v>
          </cell>
          <cell r="E240" t="str">
            <v>27-UK</v>
          </cell>
          <cell r="F240" t="str">
            <v>A_B</v>
          </cell>
          <cell r="G240">
            <v>1735.9</v>
          </cell>
          <cell r="H240">
            <v>13</v>
          </cell>
          <cell r="I240">
            <v>8406.7000000000007</v>
          </cell>
          <cell r="J240">
            <v>41</v>
          </cell>
          <cell r="K240">
            <v>5578.7</v>
          </cell>
          <cell r="L240">
            <v>79</v>
          </cell>
          <cell r="N240">
            <v>239</v>
          </cell>
          <cell r="O240" t="str">
            <v>2004A00</v>
          </cell>
          <cell r="P240" t="str">
            <v>GVA_2011</v>
          </cell>
          <cell r="Q240" t="str">
            <v>UK</v>
          </cell>
          <cell r="R240" t="str">
            <v>27-UK</v>
          </cell>
          <cell r="S240" t="str">
            <v>C-F</v>
          </cell>
          <cell r="T240">
            <v>8484.5</v>
          </cell>
          <cell r="U240">
            <v>13</v>
          </cell>
          <cell r="V240">
            <v>92844.3</v>
          </cell>
          <cell r="W240">
            <v>41</v>
          </cell>
          <cell r="X240">
            <v>239511.9</v>
          </cell>
          <cell r="Y240">
            <v>79</v>
          </cell>
          <cell r="AA240">
            <v>239</v>
          </cell>
          <cell r="AB240" t="str">
            <v>2007A00</v>
          </cell>
          <cell r="AC240" t="str">
            <v>SE</v>
          </cell>
          <cell r="AD240" t="str">
            <v>26-SE</v>
          </cell>
          <cell r="AE240" t="str">
            <v>G-P</v>
          </cell>
          <cell r="AF240" t="str">
            <v>MIO_EUR</v>
          </cell>
          <cell r="AG240">
            <v>36325.4</v>
          </cell>
          <cell r="AH240">
            <v>10</v>
          </cell>
          <cell r="AI240">
            <v>101699.5</v>
          </cell>
          <cell r="AJ240">
            <v>10</v>
          </cell>
          <cell r="AK240">
            <v>69461.8</v>
          </cell>
          <cell r="AL240">
            <v>1</v>
          </cell>
          <cell r="AN240">
            <v>239</v>
          </cell>
          <cell r="AO240" t="str">
            <v>2004A00</v>
          </cell>
          <cell r="AP240" t="str">
            <v>GVA_2011</v>
          </cell>
          <cell r="AQ240" t="str">
            <v>UK</v>
          </cell>
          <cell r="AR240" t="str">
            <v>27-UK</v>
          </cell>
          <cell r="AS240" t="str">
            <v>TOTAL</v>
          </cell>
          <cell r="AT240">
            <v>30651.9</v>
          </cell>
          <cell r="AU240">
            <v>13</v>
          </cell>
          <cell r="AV240">
            <v>347911</v>
          </cell>
          <cell r="AW240">
            <v>41</v>
          </cell>
          <cell r="AX240">
            <v>1168380.2</v>
          </cell>
          <cell r="AY240">
            <v>79</v>
          </cell>
        </row>
        <row r="241">
          <cell r="A241">
            <v>240</v>
          </cell>
          <cell r="B241" t="str">
            <v>2005A00</v>
          </cell>
          <cell r="C241" t="str">
            <v>GVA_2011</v>
          </cell>
          <cell r="D241" t="str">
            <v>UK</v>
          </cell>
          <cell r="E241" t="str">
            <v>27-UK</v>
          </cell>
          <cell r="F241" t="str">
            <v>A_B</v>
          </cell>
          <cell r="G241">
            <v>1281.5999999999999</v>
          </cell>
          <cell r="H241">
            <v>13</v>
          </cell>
          <cell r="I241">
            <v>5772.8</v>
          </cell>
          <cell r="J241">
            <v>41</v>
          </cell>
          <cell r="K241">
            <v>3956.7</v>
          </cell>
          <cell r="L241">
            <v>79</v>
          </cell>
          <cell r="N241">
            <v>240</v>
          </cell>
          <cell r="O241" t="str">
            <v>2005A00</v>
          </cell>
          <cell r="P241" t="str">
            <v>GVA_2011</v>
          </cell>
          <cell r="Q241" t="str">
            <v>UK</v>
          </cell>
          <cell r="R241" t="str">
            <v>27-UK</v>
          </cell>
          <cell r="S241" t="str">
            <v>C-F</v>
          </cell>
          <cell r="T241">
            <v>9078.4</v>
          </cell>
          <cell r="U241">
            <v>13</v>
          </cell>
          <cell r="V241">
            <v>96380.2</v>
          </cell>
          <cell r="W241">
            <v>41</v>
          </cell>
          <cell r="X241">
            <v>243813.7</v>
          </cell>
          <cell r="Y241">
            <v>79</v>
          </cell>
          <cell r="AA241">
            <v>240</v>
          </cell>
          <cell r="AB241" t="str">
            <v>2008A00</v>
          </cell>
          <cell r="AC241" t="str">
            <v>SE</v>
          </cell>
          <cell r="AD241" t="str">
            <v>26-SE</v>
          </cell>
          <cell r="AE241" t="str">
            <v>G-P</v>
          </cell>
          <cell r="AF241" t="str">
            <v>MIO_EUR</v>
          </cell>
          <cell r="AG241">
            <v>36417.699999999997</v>
          </cell>
          <cell r="AH241">
            <v>10</v>
          </cell>
          <cell r="AI241">
            <v>101816.4</v>
          </cell>
          <cell r="AJ241">
            <v>10</v>
          </cell>
          <cell r="AK241">
            <v>70467.899999999994</v>
          </cell>
          <cell r="AL241">
            <v>1</v>
          </cell>
          <cell r="AN241">
            <v>240</v>
          </cell>
          <cell r="AO241" t="str">
            <v>2005A00</v>
          </cell>
          <cell r="AP241" t="str">
            <v>GVA_2011</v>
          </cell>
          <cell r="AQ241" t="str">
            <v>UK</v>
          </cell>
          <cell r="AR241" t="str">
            <v>27-UK</v>
          </cell>
          <cell r="AS241" t="str">
            <v>TOTAL</v>
          </cell>
          <cell r="AT241">
            <v>32116.9</v>
          </cell>
          <cell r="AU241">
            <v>13</v>
          </cell>
          <cell r="AV241">
            <v>355149.4</v>
          </cell>
          <cell r="AW241">
            <v>41</v>
          </cell>
          <cell r="AX241">
            <v>1208998</v>
          </cell>
          <cell r="AY241">
            <v>79</v>
          </cell>
        </row>
        <row r="242">
          <cell r="A242">
            <v>241</v>
          </cell>
          <cell r="B242" t="str">
            <v>2006A00</v>
          </cell>
          <cell r="C242" t="str">
            <v>GVA_2011</v>
          </cell>
          <cell r="D242" t="str">
            <v>UK</v>
          </cell>
          <cell r="E242" t="str">
            <v>27-UK</v>
          </cell>
          <cell r="F242" t="str">
            <v>A_B</v>
          </cell>
          <cell r="G242">
            <v>1336.5</v>
          </cell>
          <cell r="H242">
            <v>13</v>
          </cell>
          <cell r="I242">
            <v>5960.4</v>
          </cell>
          <cell r="J242">
            <v>41</v>
          </cell>
          <cell r="K242">
            <v>4131</v>
          </cell>
          <cell r="L242">
            <v>79</v>
          </cell>
          <cell r="N242">
            <v>241</v>
          </cell>
          <cell r="O242" t="str">
            <v>2006A00</v>
          </cell>
          <cell r="P242" t="str">
            <v>GVA_2011</v>
          </cell>
          <cell r="Q242" t="str">
            <v>UK</v>
          </cell>
          <cell r="R242" t="str">
            <v>27-UK</v>
          </cell>
          <cell r="S242" t="str">
            <v>C-F</v>
          </cell>
          <cell r="T242">
            <v>9572.5</v>
          </cell>
          <cell r="U242">
            <v>13</v>
          </cell>
          <cell r="V242">
            <v>102199.1</v>
          </cell>
          <cell r="W242">
            <v>41</v>
          </cell>
          <cell r="X242">
            <v>256108.2</v>
          </cell>
          <cell r="Y242">
            <v>79</v>
          </cell>
          <cell r="AA242">
            <v>241</v>
          </cell>
          <cell r="AB242" t="str">
            <v>2000A00</v>
          </cell>
          <cell r="AC242" t="str">
            <v>UK</v>
          </cell>
          <cell r="AD242" t="str">
            <v>27-UK</v>
          </cell>
          <cell r="AE242" t="str">
            <v>G-P</v>
          </cell>
          <cell r="AF242" t="str">
            <v>MIO_EUR</v>
          </cell>
          <cell r="AG242">
            <v>17232.099999999999</v>
          </cell>
          <cell r="AH242">
            <v>13</v>
          </cell>
          <cell r="AI242">
            <v>208242</v>
          </cell>
          <cell r="AJ242">
            <v>41</v>
          </cell>
          <cell r="AK242">
            <v>789634.8</v>
          </cell>
          <cell r="AL242">
            <v>79</v>
          </cell>
          <cell r="AN242">
            <v>241</v>
          </cell>
          <cell r="AO242" t="str">
            <v>2006A00</v>
          </cell>
          <cell r="AP242" t="str">
            <v>GVA_2011</v>
          </cell>
          <cell r="AQ242" t="str">
            <v>UK</v>
          </cell>
          <cell r="AR242" t="str">
            <v>27-UK</v>
          </cell>
          <cell r="AS242" t="str">
            <v>TOTAL</v>
          </cell>
          <cell r="AT242">
            <v>33630.699999999997</v>
          </cell>
          <cell r="AU242">
            <v>13</v>
          </cell>
          <cell r="AV242">
            <v>378179.1</v>
          </cell>
          <cell r="AW242">
            <v>41</v>
          </cell>
          <cell r="AX242">
            <v>1281760.3999999999</v>
          </cell>
          <cell r="AY242">
            <v>79</v>
          </cell>
        </row>
        <row r="243">
          <cell r="A243">
            <v>242</v>
          </cell>
          <cell r="B243" t="str">
            <v>2007A00</v>
          </cell>
          <cell r="C243" t="str">
            <v>GVA_2011</v>
          </cell>
          <cell r="D243" t="str">
            <v>UK</v>
          </cell>
          <cell r="E243" t="str">
            <v>27-UK</v>
          </cell>
          <cell r="F243" t="str">
            <v>A_B</v>
          </cell>
          <cell r="G243">
            <v>1457.1</v>
          </cell>
          <cell r="H243">
            <v>13</v>
          </cell>
          <cell r="I243">
            <v>6660.9</v>
          </cell>
          <cell r="J243">
            <v>41</v>
          </cell>
          <cell r="K243">
            <v>4494</v>
          </cell>
          <cell r="L243">
            <v>79</v>
          </cell>
          <cell r="N243">
            <v>242</v>
          </cell>
          <cell r="O243" t="str">
            <v>2007A00</v>
          </cell>
          <cell r="P243" t="str">
            <v>GVA_2011</v>
          </cell>
          <cell r="Q243" t="str">
            <v>UK</v>
          </cell>
          <cell r="R243" t="str">
            <v>27-UK</v>
          </cell>
          <cell r="S243" t="str">
            <v>C-F</v>
          </cell>
          <cell r="T243">
            <v>10048.200000000001</v>
          </cell>
          <cell r="U243">
            <v>13</v>
          </cell>
          <cell r="V243">
            <v>106422.1</v>
          </cell>
          <cell r="W243">
            <v>41</v>
          </cell>
          <cell r="X243">
            <v>265558</v>
          </cell>
          <cell r="Y243">
            <v>79</v>
          </cell>
          <cell r="AA243">
            <v>242</v>
          </cell>
          <cell r="AB243" t="str">
            <v>2001A00</v>
          </cell>
          <cell r="AC243" t="str">
            <v>UK</v>
          </cell>
          <cell r="AD243" t="str">
            <v>27-UK</v>
          </cell>
          <cell r="AE243" t="str">
            <v>G-P</v>
          </cell>
          <cell r="AF243" t="str">
            <v>MIO_EUR</v>
          </cell>
          <cell r="AG243">
            <v>18498.900000000001</v>
          </cell>
          <cell r="AH243">
            <v>13</v>
          </cell>
          <cell r="AI243">
            <v>217521</v>
          </cell>
          <cell r="AJ243">
            <v>41</v>
          </cell>
          <cell r="AK243">
            <v>824589.8</v>
          </cell>
          <cell r="AL243">
            <v>79</v>
          </cell>
          <cell r="AN243">
            <v>242</v>
          </cell>
          <cell r="AO243" t="str">
            <v>2007A00</v>
          </cell>
          <cell r="AP243" t="str">
            <v>GVA_2011</v>
          </cell>
          <cell r="AQ243" t="str">
            <v>UK</v>
          </cell>
          <cell r="AR243" t="str">
            <v>27-UK</v>
          </cell>
          <cell r="AS243" t="str">
            <v>TOTAL</v>
          </cell>
          <cell r="AT243">
            <v>35145.800000000003</v>
          </cell>
          <cell r="AU243">
            <v>13</v>
          </cell>
          <cell r="AV243">
            <v>396130.3</v>
          </cell>
          <cell r="AW243">
            <v>41</v>
          </cell>
          <cell r="AX243">
            <v>1356147.1</v>
          </cell>
          <cell r="AY243">
            <v>79</v>
          </cell>
        </row>
        <row r="244">
          <cell r="A244">
            <v>243</v>
          </cell>
          <cell r="B244" t="str">
            <v>2008A00</v>
          </cell>
          <cell r="C244" t="str">
            <v>GVA_2011</v>
          </cell>
          <cell r="D244" t="str">
            <v>UK</v>
          </cell>
          <cell r="E244" t="str">
            <v>27-UK</v>
          </cell>
          <cell r="F244" t="str">
            <v>A_B</v>
          </cell>
          <cell r="G244">
            <v>1207.3</v>
          </cell>
          <cell r="H244">
            <v>13</v>
          </cell>
          <cell r="I244">
            <v>6457.9</v>
          </cell>
          <cell r="J244">
            <v>41</v>
          </cell>
          <cell r="K244">
            <v>4534.3</v>
          </cell>
          <cell r="L244">
            <v>79</v>
          </cell>
          <cell r="N244">
            <v>243</v>
          </cell>
          <cell r="O244" t="str">
            <v>2008A00</v>
          </cell>
          <cell r="P244" t="str">
            <v>GVA_2011</v>
          </cell>
          <cell r="Q244" t="str">
            <v>UK</v>
          </cell>
          <cell r="R244" t="str">
            <v>27-UK</v>
          </cell>
          <cell r="S244" t="str">
            <v>C-F</v>
          </cell>
          <cell r="T244">
            <v>8285.1</v>
          </cell>
          <cell r="U244">
            <v>13</v>
          </cell>
          <cell r="V244">
            <v>90854.6</v>
          </cell>
          <cell r="W244">
            <v>41</v>
          </cell>
          <cell r="X244">
            <v>224133.4</v>
          </cell>
          <cell r="Y244">
            <v>79</v>
          </cell>
          <cell r="AA244">
            <v>243</v>
          </cell>
          <cell r="AB244" t="str">
            <v>2002A00</v>
          </cell>
          <cell r="AC244" t="str">
            <v>UK</v>
          </cell>
          <cell r="AD244" t="str">
            <v>27-UK</v>
          </cell>
          <cell r="AE244" t="str">
            <v>G-P</v>
          </cell>
          <cell r="AF244" t="str">
            <v>MIO_EUR</v>
          </cell>
          <cell r="AG244">
            <v>19225</v>
          </cell>
          <cell r="AH244">
            <v>13</v>
          </cell>
          <cell r="AI244">
            <v>229543.2</v>
          </cell>
          <cell r="AJ244">
            <v>41</v>
          </cell>
          <cell r="AK244">
            <v>876828.2</v>
          </cell>
          <cell r="AL244">
            <v>79</v>
          </cell>
          <cell r="AN244">
            <v>243</v>
          </cell>
          <cell r="AO244" t="str">
            <v>2008A00</v>
          </cell>
          <cell r="AP244" t="str">
            <v>GVA_2011</v>
          </cell>
          <cell r="AQ244" t="str">
            <v>UK</v>
          </cell>
          <cell r="AR244" t="str">
            <v>27-UK</v>
          </cell>
          <cell r="AS244" t="str">
            <v>TOTAL</v>
          </cell>
          <cell r="AT244">
            <v>30432.400000000001</v>
          </cell>
          <cell r="AU244">
            <v>13</v>
          </cell>
          <cell r="AV244">
            <v>347623.3</v>
          </cell>
          <cell r="AW244">
            <v>41</v>
          </cell>
          <cell r="AX244">
            <v>1205721.8</v>
          </cell>
          <cell r="AY244">
            <v>79</v>
          </cell>
        </row>
        <row r="245">
          <cell r="AA245">
            <v>244</v>
          </cell>
          <cell r="AB245" t="str">
            <v>2003A00</v>
          </cell>
          <cell r="AC245" t="str">
            <v>UK</v>
          </cell>
          <cell r="AD245" t="str">
            <v>27-UK</v>
          </cell>
          <cell r="AE245" t="str">
            <v>G-P</v>
          </cell>
          <cell r="AF245" t="str">
            <v>MIO_EUR</v>
          </cell>
          <cell r="AG245">
            <v>18921.099999999999</v>
          </cell>
          <cell r="AH245">
            <v>13</v>
          </cell>
          <cell r="AI245">
            <v>225964.5</v>
          </cell>
          <cell r="AJ245">
            <v>41</v>
          </cell>
          <cell r="AK245">
            <v>855496.5</v>
          </cell>
          <cell r="AL245">
            <v>79</v>
          </cell>
        </row>
        <row r="246">
          <cell r="AA246">
            <v>245</v>
          </cell>
          <cell r="AB246" t="str">
            <v>2004A00</v>
          </cell>
          <cell r="AC246" t="str">
            <v>UK</v>
          </cell>
          <cell r="AD246" t="str">
            <v>27-UK</v>
          </cell>
          <cell r="AE246" t="str">
            <v>G-P</v>
          </cell>
          <cell r="AF246" t="str">
            <v>MIO_EUR</v>
          </cell>
          <cell r="AG246">
            <v>20431.400000000001</v>
          </cell>
          <cell r="AH246">
            <v>13</v>
          </cell>
          <cell r="AI246">
            <v>246660</v>
          </cell>
          <cell r="AJ246">
            <v>41</v>
          </cell>
          <cell r="AK246">
            <v>923289.7</v>
          </cell>
          <cell r="AL246">
            <v>79</v>
          </cell>
        </row>
        <row r="247">
          <cell r="AA247">
            <v>246</v>
          </cell>
          <cell r="AB247" t="str">
            <v>2005A00</v>
          </cell>
          <cell r="AC247" t="str">
            <v>UK</v>
          </cell>
          <cell r="AD247" t="str">
            <v>27-UK</v>
          </cell>
          <cell r="AE247" t="str">
            <v>G-P</v>
          </cell>
          <cell r="AF247" t="str">
            <v>MIO_EUR</v>
          </cell>
          <cell r="AG247">
            <v>21756.799999999999</v>
          </cell>
          <cell r="AH247">
            <v>13</v>
          </cell>
          <cell r="AI247">
            <v>252996.3</v>
          </cell>
          <cell r="AJ247">
            <v>41</v>
          </cell>
          <cell r="AK247">
            <v>961227.8</v>
          </cell>
          <cell r="AL247">
            <v>79</v>
          </cell>
        </row>
        <row r="248">
          <cell r="AA248">
            <v>247</v>
          </cell>
          <cell r="AB248" t="str">
            <v>2006A00</v>
          </cell>
          <cell r="AC248" t="str">
            <v>UK</v>
          </cell>
          <cell r="AD248" t="str">
            <v>27-UK</v>
          </cell>
          <cell r="AE248" t="str">
            <v>G-P</v>
          </cell>
          <cell r="AF248" t="str">
            <v>MIO_EUR</v>
          </cell>
          <cell r="AG248">
            <v>22721.5</v>
          </cell>
          <cell r="AH248">
            <v>13</v>
          </cell>
          <cell r="AI248">
            <v>270020.5</v>
          </cell>
          <cell r="AJ248">
            <v>41</v>
          </cell>
          <cell r="AK248">
            <v>1021519.4</v>
          </cell>
          <cell r="AL248">
            <v>79</v>
          </cell>
        </row>
        <row r="249">
          <cell r="AA249">
            <v>248</v>
          </cell>
          <cell r="AB249" t="str">
            <v>2007A00</v>
          </cell>
          <cell r="AC249" t="str">
            <v>UK</v>
          </cell>
          <cell r="AD249" t="str">
            <v>27-UK</v>
          </cell>
          <cell r="AE249" t="str">
            <v>G-P</v>
          </cell>
          <cell r="AF249" t="str">
            <v>MIO_EUR</v>
          </cell>
          <cell r="AG249">
            <v>23640.5</v>
          </cell>
          <cell r="AH249">
            <v>13</v>
          </cell>
          <cell r="AI249">
            <v>283047.5</v>
          </cell>
          <cell r="AJ249">
            <v>41</v>
          </cell>
          <cell r="AK249">
            <v>1086094.8</v>
          </cell>
          <cell r="AL249">
            <v>79</v>
          </cell>
        </row>
        <row r="250">
          <cell r="AA250">
            <v>249</v>
          </cell>
          <cell r="AB250" t="str">
            <v>2008A00</v>
          </cell>
          <cell r="AC250" t="str">
            <v>UK</v>
          </cell>
          <cell r="AD250" t="str">
            <v>27-UK</v>
          </cell>
          <cell r="AE250" t="str">
            <v>G-P</v>
          </cell>
          <cell r="AF250" t="str">
            <v>MIO_EUR</v>
          </cell>
          <cell r="AG250">
            <v>20939.900000000001</v>
          </cell>
          <cell r="AH250">
            <v>13</v>
          </cell>
          <cell r="AI250">
            <v>250310.6</v>
          </cell>
          <cell r="AJ250">
            <v>41</v>
          </cell>
          <cell r="AK250">
            <v>977054.3</v>
          </cell>
          <cell r="AL250">
            <v>79</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_countries"/>
      <sheetName val="trend_fig"/>
      <sheetName val="TP R"/>
      <sheetName val="TotalPhosphorus1992_2005Final"/>
    </sheetNames>
    <sheetDataSet>
      <sheetData sheetId="0" refreshError="1"/>
      <sheetData sheetId="1" refreshError="1"/>
      <sheetData sheetId="2" refreshError="1"/>
      <sheetData sheetId="3">
        <row r="1">
          <cell r="A1" t="str">
            <v>CountryCode</v>
          </cell>
          <cell r="B1" t="str">
            <v>LakeName</v>
          </cell>
          <cell r="C1" t="str">
            <v>AllYear</v>
          </cell>
          <cell r="D1" t="str">
            <v>AggregationPeriod</v>
          </cell>
          <cell r="E1" t="str">
            <v>Determinand</v>
          </cell>
          <cell r="F1" t="str">
            <v>AvgMean</v>
          </cell>
          <cell r="G1" t="str">
            <v>CountOfWaterBaseID</v>
          </cell>
          <cell r="H1" t="str">
            <v>Unit</v>
          </cell>
        </row>
        <row r="2">
          <cell r="A2" t="str">
            <v>AT</v>
          </cell>
          <cell r="B2" t="str">
            <v>Bodensee</v>
          </cell>
          <cell r="C2">
            <v>1992</v>
          </cell>
          <cell r="D2" t="str">
            <v>annual</v>
          </cell>
          <cell r="E2" t="str">
            <v>Total Phosphorus</v>
          </cell>
          <cell r="F2">
            <v>3.2000000000000001E-2</v>
          </cell>
          <cell r="G2">
            <v>1</v>
          </cell>
          <cell r="H2" t="str">
            <v>mg/l P</v>
          </cell>
        </row>
        <row r="3">
          <cell r="A3" t="str">
            <v>AT</v>
          </cell>
          <cell r="B3" t="str">
            <v>Millstätter See</v>
          </cell>
          <cell r="C3">
            <v>1992</v>
          </cell>
          <cell r="D3" t="str">
            <v>annual</v>
          </cell>
          <cell r="E3" t="str">
            <v>Total Phosphorus</v>
          </cell>
          <cell r="F3">
            <v>8.9999999999999993E-3</v>
          </cell>
          <cell r="G3">
            <v>1</v>
          </cell>
          <cell r="H3" t="str">
            <v>mg/l P</v>
          </cell>
        </row>
        <row r="4">
          <cell r="A4" t="str">
            <v>AT</v>
          </cell>
          <cell r="B4" t="str">
            <v>Neusiedler See</v>
          </cell>
          <cell r="C4">
            <v>1992</v>
          </cell>
          <cell r="D4" t="str">
            <v>annual</v>
          </cell>
          <cell r="E4" t="str">
            <v>Total Phosphorus</v>
          </cell>
          <cell r="F4">
            <v>9.6000000000000002E-2</v>
          </cell>
          <cell r="G4">
            <v>1</v>
          </cell>
          <cell r="H4" t="str">
            <v>mg/l P</v>
          </cell>
        </row>
        <row r="5">
          <cell r="A5" t="str">
            <v>AT</v>
          </cell>
          <cell r="B5" t="str">
            <v>Traunsee</v>
          </cell>
          <cell r="C5">
            <v>1992</v>
          </cell>
          <cell r="D5" t="str">
            <v>annual</v>
          </cell>
          <cell r="E5" t="str">
            <v>Total Phosphorus</v>
          </cell>
          <cell r="F5">
            <v>2.0643940000000002E-3</v>
          </cell>
          <cell r="G5">
            <v>1</v>
          </cell>
          <cell r="H5" t="str">
            <v>mg/l P</v>
          </cell>
        </row>
        <row r="6">
          <cell r="A6" t="str">
            <v>AT</v>
          </cell>
          <cell r="B6" t="str">
            <v>Wörthersee</v>
          </cell>
          <cell r="C6">
            <v>1992</v>
          </cell>
          <cell r="D6" t="str">
            <v>annual</v>
          </cell>
          <cell r="E6" t="str">
            <v>Total Phosphorus</v>
          </cell>
          <cell r="F6">
            <v>1.4930000000000001E-2</v>
          </cell>
          <cell r="G6">
            <v>1</v>
          </cell>
          <cell r="H6" t="str">
            <v>mg/l P</v>
          </cell>
        </row>
        <row r="7">
          <cell r="A7" t="str">
            <v>AT</v>
          </cell>
          <cell r="B7" t="str">
            <v>Bodensee</v>
          </cell>
          <cell r="C7">
            <v>1993</v>
          </cell>
          <cell r="D7" t="str">
            <v>annual</v>
          </cell>
          <cell r="E7" t="str">
            <v>Total Phosphorus</v>
          </cell>
          <cell r="F7">
            <v>0.03</v>
          </cell>
          <cell r="G7">
            <v>1</v>
          </cell>
          <cell r="H7" t="str">
            <v>mg/l P</v>
          </cell>
        </row>
        <row r="8">
          <cell r="A8" t="str">
            <v>AT</v>
          </cell>
          <cell r="B8" t="str">
            <v>Millstätter See</v>
          </cell>
          <cell r="C8">
            <v>1993</v>
          </cell>
          <cell r="D8" t="str">
            <v>annual</v>
          </cell>
          <cell r="E8" t="str">
            <v>Total Phosphorus</v>
          </cell>
          <cell r="F8">
            <v>9.2800000000000001E-3</v>
          </cell>
          <cell r="G8">
            <v>1</v>
          </cell>
          <cell r="H8" t="str">
            <v>mg/l P</v>
          </cell>
        </row>
        <row r="9">
          <cell r="A9" t="str">
            <v>AT</v>
          </cell>
          <cell r="B9" t="str">
            <v>Neusiedler See</v>
          </cell>
          <cell r="C9">
            <v>1993</v>
          </cell>
          <cell r="D9" t="str">
            <v>annual</v>
          </cell>
          <cell r="E9" t="str">
            <v>Total Phosphorus</v>
          </cell>
          <cell r="F9">
            <v>8.5000000000000006E-2</v>
          </cell>
          <cell r="G9">
            <v>1</v>
          </cell>
          <cell r="H9" t="str">
            <v>mg/l P</v>
          </cell>
        </row>
        <row r="10">
          <cell r="A10" t="str">
            <v>AT</v>
          </cell>
          <cell r="B10" t="str">
            <v>Traunsee</v>
          </cell>
          <cell r="C10">
            <v>1993</v>
          </cell>
          <cell r="D10" t="str">
            <v>annual</v>
          </cell>
          <cell r="E10" t="str">
            <v>Total Phosphorus</v>
          </cell>
          <cell r="F10">
            <v>3.1787880000000001E-3</v>
          </cell>
          <cell r="G10">
            <v>1</v>
          </cell>
          <cell r="H10" t="str">
            <v>mg/l P</v>
          </cell>
        </row>
        <row r="11">
          <cell r="A11" t="str">
            <v>AT</v>
          </cell>
          <cell r="B11" t="str">
            <v>Wörthersee</v>
          </cell>
          <cell r="C11">
            <v>1993</v>
          </cell>
          <cell r="D11" t="str">
            <v>annual</v>
          </cell>
          <cell r="E11" t="str">
            <v>Total Phosphorus</v>
          </cell>
          <cell r="F11">
            <v>1.553E-2</v>
          </cell>
          <cell r="G11">
            <v>1</v>
          </cell>
          <cell r="H11" t="str">
            <v>mg/l P</v>
          </cell>
        </row>
        <row r="12">
          <cell r="A12" t="str">
            <v>AT</v>
          </cell>
          <cell r="B12" t="str">
            <v>Bodensee</v>
          </cell>
          <cell r="C12">
            <v>1994</v>
          </cell>
          <cell r="D12" t="str">
            <v>annual</v>
          </cell>
          <cell r="E12" t="str">
            <v>Total Phosphorus</v>
          </cell>
          <cell r="F12">
            <v>2.9000000000000001E-2</v>
          </cell>
          <cell r="G12">
            <v>1</v>
          </cell>
          <cell r="H12" t="str">
            <v>mg/l P</v>
          </cell>
        </row>
        <row r="13">
          <cell r="A13" t="str">
            <v>AT</v>
          </cell>
          <cell r="B13" t="str">
            <v>Millstätter See</v>
          </cell>
          <cell r="C13">
            <v>1994</v>
          </cell>
          <cell r="D13" t="str">
            <v>annual</v>
          </cell>
          <cell r="E13" t="str">
            <v>Total Phosphorus</v>
          </cell>
          <cell r="F13">
            <v>1.0800000000000001E-2</v>
          </cell>
          <cell r="G13">
            <v>1</v>
          </cell>
          <cell r="H13" t="str">
            <v>mg/l P</v>
          </cell>
        </row>
        <row r="14">
          <cell r="A14" t="str">
            <v>AT</v>
          </cell>
          <cell r="B14" t="str">
            <v>Neusiedler See</v>
          </cell>
          <cell r="C14">
            <v>1994</v>
          </cell>
          <cell r="D14" t="str">
            <v>annual</v>
          </cell>
          <cell r="E14" t="str">
            <v>Total Phosphorus</v>
          </cell>
          <cell r="F14">
            <v>6.3E-2</v>
          </cell>
          <cell r="G14">
            <v>1</v>
          </cell>
          <cell r="H14" t="str">
            <v>mg/l P</v>
          </cell>
        </row>
        <row r="15">
          <cell r="A15" t="str">
            <v>AT</v>
          </cell>
          <cell r="B15" t="str">
            <v>Traunsee</v>
          </cell>
          <cell r="C15">
            <v>1994</v>
          </cell>
          <cell r="D15" t="str">
            <v>annual</v>
          </cell>
          <cell r="E15" t="str">
            <v>Total Phosphorus</v>
          </cell>
          <cell r="F15">
            <v>3.9056469999999999E-3</v>
          </cell>
          <cell r="G15">
            <v>1</v>
          </cell>
          <cell r="H15" t="str">
            <v>mg/l P</v>
          </cell>
        </row>
        <row r="16">
          <cell r="A16" t="str">
            <v>AT</v>
          </cell>
          <cell r="B16" t="str">
            <v>Wörthersee</v>
          </cell>
          <cell r="C16">
            <v>1994</v>
          </cell>
          <cell r="D16" t="str">
            <v>annual</v>
          </cell>
          <cell r="E16" t="str">
            <v>Total Phosphorus</v>
          </cell>
          <cell r="F16">
            <v>1.342E-2</v>
          </cell>
          <cell r="G16">
            <v>1</v>
          </cell>
          <cell r="H16" t="str">
            <v>mg/l P</v>
          </cell>
        </row>
        <row r="17">
          <cell r="A17" t="str">
            <v>AT</v>
          </cell>
          <cell r="B17" t="str">
            <v>Bodensee</v>
          </cell>
          <cell r="C17">
            <v>1995</v>
          </cell>
          <cell r="D17" t="str">
            <v>annual</v>
          </cell>
          <cell r="E17" t="str">
            <v>Total Phosphorus</v>
          </cell>
          <cell r="F17">
            <v>2.4E-2</v>
          </cell>
          <cell r="G17">
            <v>1</v>
          </cell>
          <cell r="H17" t="str">
            <v>mg/l P</v>
          </cell>
        </row>
        <row r="18">
          <cell r="A18" t="str">
            <v>AT</v>
          </cell>
          <cell r="B18" t="str">
            <v>Millstätter See</v>
          </cell>
          <cell r="C18">
            <v>1995</v>
          </cell>
          <cell r="D18" t="str">
            <v>annual</v>
          </cell>
          <cell r="E18" t="str">
            <v>Total Phosphorus</v>
          </cell>
          <cell r="F18">
            <v>1.18E-2</v>
          </cell>
          <cell r="G18">
            <v>1</v>
          </cell>
          <cell r="H18" t="str">
            <v>mg/l P</v>
          </cell>
        </row>
        <row r="19">
          <cell r="A19" t="str">
            <v>AT</v>
          </cell>
          <cell r="B19" t="str">
            <v>Neusiedler See</v>
          </cell>
          <cell r="C19">
            <v>1995</v>
          </cell>
          <cell r="D19" t="str">
            <v>annual</v>
          </cell>
          <cell r="E19" t="str">
            <v>Total Phosphorus</v>
          </cell>
          <cell r="F19">
            <v>6.3E-2</v>
          </cell>
          <cell r="G19">
            <v>1</v>
          </cell>
          <cell r="H19" t="str">
            <v>mg/l P</v>
          </cell>
        </row>
        <row r="20">
          <cell r="A20" t="str">
            <v>AT</v>
          </cell>
          <cell r="B20" t="str">
            <v>Traunsee</v>
          </cell>
          <cell r="C20">
            <v>1995</v>
          </cell>
          <cell r="D20" t="str">
            <v>annual</v>
          </cell>
          <cell r="E20" t="str">
            <v>Total Phosphorus</v>
          </cell>
          <cell r="F20">
            <v>2.7361109999999998E-3</v>
          </cell>
          <cell r="G20">
            <v>1</v>
          </cell>
          <cell r="H20" t="str">
            <v>mg/l P</v>
          </cell>
        </row>
        <row r="21">
          <cell r="A21" t="str">
            <v>AT</v>
          </cell>
          <cell r="B21" t="str">
            <v>Wörthersee</v>
          </cell>
          <cell r="C21">
            <v>1995</v>
          </cell>
          <cell r="D21" t="str">
            <v>annual</v>
          </cell>
          <cell r="E21" t="str">
            <v>Total Phosphorus</v>
          </cell>
          <cell r="F21">
            <v>1.4829999999999999E-2</v>
          </cell>
          <cell r="G21">
            <v>1</v>
          </cell>
          <cell r="H21" t="str">
            <v>mg/l P</v>
          </cell>
        </row>
        <row r="22">
          <cell r="A22" t="str">
            <v>AT</v>
          </cell>
          <cell r="B22" t="str">
            <v>Bodensee</v>
          </cell>
          <cell r="C22">
            <v>1996</v>
          </cell>
          <cell r="D22" t="str">
            <v>annual</v>
          </cell>
          <cell r="E22" t="str">
            <v>Total Phosphorus</v>
          </cell>
          <cell r="F22">
            <v>2.1999999999999999E-2</v>
          </cell>
          <cell r="G22">
            <v>1</v>
          </cell>
          <cell r="H22" t="str">
            <v>mg/l P</v>
          </cell>
        </row>
        <row r="23">
          <cell r="A23" t="str">
            <v>AT</v>
          </cell>
          <cell r="B23" t="str">
            <v>Millstätter See</v>
          </cell>
          <cell r="C23">
            <v>1996</v>
          </cell>
          <cell r="D23" t="str">
            <v>annual</v>
          </cell>
          <cell r="E23" t="str">
            <v>Total Phosphorus</v>
          </cell>
          <cell r="F23">
            <v>1.09E-2</v>
          </cell>
          <cell r="G23">
            <v>1</v>
          </cell>
          <cell r="H23" t="str">
            <v>mg/l P</v>
          </cell>
        </row>
        <row r="24">
          <cell r="A24" t="str">
            <v>AT</v>
          </cell>
          <cell r="B24" t="str">
            <v>Neusiedler See</v>
          </cell>
          <cell r="C24">
            <v>1996</v>
          </cell>
          <cell r="D24" t="str">
            <v>annual</v>
          </cell>
          <cell r="E24" t="str">
            <v>Total Phosphorus</v>
          </cell>
          <cell r="F24">
            <v>5.0999999999999997E-2</v>
          </cell>
          <cell r="G24">
            <v>1</v>
          </cell>
          <cell r="H24" t="str">
            <v>mg/l P</v>
          </cell>
        </row>
        <row r="25">
          <cell r="A25" t="str">
            <v>AT</v>
          </cell>
          <cell r="B25" t="str">
            <v>Traunsee</v>
          </cell>
          <cell r="C25">
            <v>1996</v>
          </cell>
          <cell r="D25" t="str">
            <v>annual</v>
          </cell>
          <cell r="E25" t="str">
            <v>Total Phosphorus</v>
          </cell>
          <cell r="F25">
            <v>2.0253269999999999E-3</v>
          </cell>
          <cell r="G25">
            <v>1</v>
          </cell>
          <cell r="H25" t="str">
            <v>mg/l P</v>
          </cell>
        </row>
        <row r="26">
          <cell r="A26" t="str">
            <v>AT</v>
          </cell>
          <cell r="B26" t="str">
            <v>Wörthersee</v>
          </cell>
          <cell r="C26">
            <v>1996</v>
          </cell>
          <cell r="D26" t="str">
            <v>annual</v>
          </cell>
          <cell r="E26" t="str">
            <v>Total Phosphorus</v>
          </cell>
          <cell r="F26">
            <v>1.2500000000000001E-2</v>
          </cell>
          <cell r="G26">
            <v>1</v>
          </cell>
          <cell r="H26" t="str">
            <v>mg/l P</v>
          </cell>
        </row>
        <row r="27">
          <cell r="A27" t="str">
            <v>AT</v>
          </cell>
          <cell r="B27" t="str">
            <v>Bodensee</v>
          </cell>
          <cell r="C27">
            <v>1997</v>
          </cell>
          <cell r="D27" t="str">
            <v>annual</v>
          </cell>
          <cell r="E27" t="str">
            <v>Total Phosphorus</v>
          </cell>
          <cell r="F27">
            <v>1.7999999999999999E-2</v>
          </cell>
          <cell r="G27">
            <v>1</v>
          </cell>
          <cell r="H27" t="str">
            <v>mg/l P</v>
          </cell>
        </row>
        <row r="28">
          <cell r="A28" t="str">
            <v>AT</v>
          </cell>
          <cell r="B28" t="str">
            <v>Millstätter See</v>
          </cell>
          <cell r="C28">
            <v>1997</v>
          </cell>
          <cell r="D28" t="str">
            <v>annual</v>
          </cell>
          <cell r="E28" t="str">
            <v>Total Phosphorus</v>
          </cell>
          <cell r="F28">
            <v>9.5999999999999992E-3</v>
          </cell>
          <cell r="G28">
            <v>1</v>
          </cell>
          <cell r="H28" t="str">
            <v>mg/l P</v>
          </cell>
        </row>
        <row r="29">
          <cell r="A29" t="str">
            <v>AT</v>
          </cell>
          <cell r="B29" t="str">
            <v>Neusiedler See</v>
          </cell>
          <cell r="C29">
            <v>1997</v>
          </cell>
          <cell r="D29" t="str">
            <v>annual</v>
          </cell>
          <cell r="E29" t="str">
            <v>Total Phosphorus</v>
          </cell>
          <cell r="F29">
            <v>5.7000000000000002E-2</v>
          </cell>
          <cell r="G29">
            <v>1</v>
          </cell>
          <cell r="H29" t="str">
            <v>mg/l P</v>
          </cell>
        </row>
        <row r="30">
          <cell r="A30" t="str">
            <v>AT</v>
          </cell>
          <cell r="B30" t="str">
            <v>Traunsee</v>
          </cell>
          <cell r="C30">
            <v>1997</v>
          </cell>
          <cell r="D30" t="str">
            <v>annual</v>
          </cell>
          <cell r="E30" t="str">
            <v>Total Phosphorus</v>
          </cell>
          <cell r="F30">
            <v>1.8056000000000001E-3</v>
          </cell>
          <cell r="G30">
            <v>1</v>
          </cell>
          <cell r="H30" t="str">
            <v>mg/l P</v>
          </cell>
        </row>
        <row r="31">
          <cell r="A31" t="str">
            <v>AT</v>
          </cell>
          <cell r="B31" t="str">
            <v>Wörthersee</v>
          </cell>
          <cell r="C31">
            <v>1997</v>
          </cell>
          <cell r="D31" t="str">
            <v>annual</v>
          </cell>
          <cell r="E31" t="str">
            <v>Total Phosphorus</v>
          </cell>
          <cell r="F31">
            <v>1.54E-2</v>
          </cell>
          <cell r="G31">
            <v>1</v>
          </cell>
          <cell r="H31" t="str">
            <v>mg/l P</v>
          </cell>
        </row>
        <row r="32">
          <cell r="A32" t="str">
            <v>AT</v>
          </cell>
          <cell r="B32" t="str">
            <v>Achensee</v>
          </cell>
          <cell r="C32">
            <v>1998</v>
          </cell>
          <cell r="D32" t="str">
            <v>annual</v>
          </cell>
          <cell r="E32" t="str">
            <v>Total Phosphorus</v>
          </cell>
          <cell r="F32">
            <v>1.5E-3</v>
          </cell>
          <cell r="G32">
            <v>1</v>
          </cell>
          <cell r="H32" t="str">
            <v>mg/l P</v>
          </cell>
        </row>
        <row r="33">
          <cell r="A33" t="str">
            <v>AT</v>
          </cell>
          <cell r="B33" t="str">
            <v>Altausseer See</v>
          </cell>
          <cell r="C33">
            <v>1998</v>
          </cell>
          <cell r="D33" t="str">
            <v>annual</v>
          </cell>
          <cell r="E33" t="str">
            <v>Total Phosphorus</v>
          </cell>
          <cell r="F33">
            <v>6.0000000000000001E-3</v>
          </cell>
          <cell r="G33">
            <v>1</v>
          </cell>
          <cell r="H33" t="str">
            <v>mg/l P</v>
          </cell>
        </row>
        <row r="34">
          <cell r="A34" t="str">
            <v>AT</v>
          </cell>
          <cell r="B34" t="str">
            <v>Attersee</v>
          </cell>
          <cell r="C34">
            <v>1998</v>
          </cell>
          <cell r="D34" t="str">
            <v>annual</v>
          </cell>
          <cell r="E34" t="str">
            <v>Total Phosphorus</v>
          </cell>
          <cell r="F34">
            <v>2.5000000000000001E-3</v>
          </cell>
          <cell r="G34">
            <v>1</v>
          </cell>
          <cell r="H34" t="str">
            <v>mg/l P</v>
          </cell>
        </row>
        <row r="35">
          <cell r="A35" t="str">
            <v>AT</v>
          </cell>
          <cell r="B35" t="str">
            <v>Bodensee</v>
          </cell>
          <cell r="C35">
            <v>1998</v>
          </cell>
          <cell r="D35" t="str">
            <v>annual</v>
          </cell>
          <cell r="E35" t="str">
            <v>Total Phosphorus</v>
          </cell>
          <cell r="F35">
            <v>1.7000000000000001E-2</v>
          </cell>
          <cell r="G35">
            <v>1</v>
          </cell>
          <cell r="H35" t="str">
            <v>mg/l P</v>
          </cell>
        </row>
        <row r="36">
          <cell r="A36" t="str">
            <v>AT</v>
          </cell>
          <cell r="B36" t="str">
            <v>Faaker See</v>
          </cell>
          <cell r="C36">
            <v>1998</v>
          </cell>
          <cell r="D36" t="str">
            <v>annual</v>
          </cell>
          <cell r="E36" t="str">
            <v>Total Phosphorus</v>
          </cell>
          <cell r="F36">
            <v>5.0000000000000001E-3</v>
          </cell>
          <cell r="G36">
            <v>1</v>
          </cell>
          <cell r="H36" t="str">
            <v>mg/l P</v>
          </cell>
        </row>
        <row r="37">
          <cell r="A37" t="str">
            <v>AT</v>
          </cell>
          <cell r="B37" t="str">
            <v>Fuschlsee</v>
          </cell>
          <cell r="C37">
            <v>1998</v>
          </cell>
          <cell r="D37" t="str">
            <v>annual</v>
          </cell>
          <cell r="E37" t="str">
            <v>Total Phosphorus</v>
          </cell>
          <cell r="F37">
            <v>7.0000000000000001E-3</v>
          </cell>
          <cell r="G37">
            <v>1</v>
          </cell>
          <cell r="H37" t="str">
            <v>mg/l P</v>
          </cell>
        </row>
        <row r="38">
          <cell r="A38" t="str">
            <v>AT</v>
          </cell>
          <cell r="B38" t="str">
            <v>Grabensee</v>
          </cell>
          <cell r="C38">
            <v>1998</v>
          </cell>
          <cell r="D38" t="str">
            <v>annual</v>
          </cell>
          <cell r="E38" t="str">
            <v>Total Phosphorus</v>
          </cell>
          <cell r="F38">
            <v>2.1999999999999999E-2</v>
          </cell>
          <cell r="G38">
            <v>1</v>
          </cell>
          <cell r="H38" t="str">
            <v>mg/l P</v>
          </cell>
        </row>
        <row r="39">
          <cell r="A39" t="str">
            <v>AT</v>
          </cell>
          <cell r="B39" t="str">
            <v>Grundlsee</v>
          </cell>
          <cell r="C39">
            <v>1998</v>
          </cell>
          <cell r="D39" t="str">
            <v>annual</v>
          </cell>
          <cell r="E39" t="str">
            <v>Total Phosphorus</v>
          </cell>
          <cell r="F39">
            <v>5.0000000000000001E-3</v>
          </cell>
          <cell r="G39">
            <v>1</v>
          </cell>
          <cell r="H39" t="str">
            <v>mg/l P</v>
          </cell>
        </row>
        <row r="40">
          <cell r="A40" t="str">
            <v>AT</v>
          </cell>
          <cell r="B40" t="str">
            <v>Hallstätter See</v>
          </cell>
          <cell r="C40">
            <v>1998</v>
          </cell>
          <cell r="D40" t="str">
            <v>annual</v>
          </cell>
          <cell r="E40" t="str">
            <v>Total Phosphorus</v>
          </cell>
          <cell r="F40">
            <v>0.01</v>
          </cell>
          <cell r="G40">
            <v>1</v>
          </cell>
          <cell r="H40" t="str">
            <v>mg/l P</v>
          </cell>
        </row>
        <row r="41">
          <cell r="A41" t="str">
            <v>AT</v>
          </cell>
          <cell r="B41" t="str">
            <v>Heiterwanger See</v>
          </cell>
          <cell r="C41">
            <v>1998</v>
          </cell>
          <cell r="D41" t="str">
            <v>annual</v>
          </cell>
          <cell r="E41" t="str">
            <v>Total Phosphorus</v>
          </cell>
          <cell r="F41">
            <v>3.0000000000000001E-3</v>
          </cell>
          <cell r="G41">
            <v>1</v>
          </cell>
          <cell r="H41" t="str">
            <v>mg/l P</v>
          </cell>
        </row>
        <row r="42">
          <cell r="A42" t="str">
            <v>AT</v>
          </cell>
          <cell r="B42" t="str">
            <v>Irrsee</v>
          </cell>
          <cell r="C42">
            <v>1998</v>
          </cell>
          <cell r="D42" t="str">
            <v>annual</v>
          </cell>
          <cell r="E42" t="str">
            <v>Total Phosphorus</v>
          </cell>
          <cell r="F42">
            <v>6.0000000000000001E-3</v>
          </cell>
          <cell r="G42">
            <v>1</v>
          </cell>
          <cell r="H42" t="str">
            <v>mg/l P</v>
          </cell>
        </row>
        <row r="43">
          <cell r="A43" t="str">
            <v>AT</v>
          </cell>
          <cell r="B43" t="str">
            <v>Keutschacher See</v>
          </cell>
          <cell r="C43">
            <v>1998</v>
          </cell>
          <cell r="D43" t="str">
            <v>annual</v>
          </cell>
          <cell r="E43" t="str">
            <v>Total Phosphorus</v>
          </cell>
          <cell r="F43">
            <v>7.0000000000000001E-3</v>
          </cell>
          <cell r="G43">
            <v>1</v>
          </cell>
          <cell r="H43" t="str">
            <v>mg/l P</v>
          </cell>
        </row>
        <row r="44">
          <cell r="A44" t="str">
            <v>AT</v>
          </cell>
          <cell r="B44" t="str">
            <v>Klopeiner See</v>
          </cell>
          <cell r="C44">
            <v>1998</v>
          </cell>
          <cell r="D44" t="str">
            <v>annual</v>
          </cell>
          <cell r="E44" t="str">
            <v>Total Phosphorus</v>
          </cell>
          <cell r="F44">
            <v>8.9999999999999993E-3</v>
          </cell>
          <cell r="G44">
            <v>1</v>
          </cell>
          <cell r="H44" t="str">
            <v>mg/l P</v>
          </cell>
        </row>
        <row r="45">
          <cell r="A45" t="str">
            <v>AT</v>
          </cell>
          <cell r="B45" t="str">
            <v>Mattsee</v>
          </cell>
          <cell r="C45">
            <v>1998</v>
          </cell>
          <cell r="D45" t="str">
            <v>annual</v>
          </cell>
          <cell r="E45" t="str">
            <v>Total Phosphorus</v>
          </cell>
          <cell r="F45">
            <v>1.0999999999999999E-2</v>
          </cell>
          <cell r="G45">
            <v>1</v>
          </cell>
          <cell r="H45" t="str">
            <v>mg/l P</v>
          </cell>
        </row>
        <row r="46">
          <cell r="A46" t="str">
            <v>AT</v>
          </cell>
          <cell r="B46" t="str">
            <v>Millstätter See</v>
          </cell>
          <cell r="C46">
            <v>1998</v>
          </cell>
          <cell r="D46" t="str">
            <v>annual</v>
          </cell>
          <cell r="E46" t="str">
            <v>Total Phosphorus</v>
          </cell>
          <cell r="F46">
            <v>1.55E-2</v>
          </cell>
          <cell r="G46">
            <v>1</v>
          </cell>
          <cell r="H46" t="str">
            <v>mg/l P</v>
          </cell>
        </row>
        <row r="47">
          <cell r="A47" t="str">
            <v>AT</v>
          </cell>
          <cell r="B47" t="str">
            <v>Mondsee</v>
          </cell>
          <cell r="C47">
            <v>1998</v>
          </cell>
          <cell r="D47" t="str">
            <v>annual</v>
          </cell>
          <cell r="E47" t="str">
            <v>Total Phosphorus</v>
          </cell>
          <cell r="F47">
            <v>7.0000000000000001E-3</v>
          </cell>
          <cell r="G47">
            <v>1</v>
          </cell>
          <cell r="H47" t="str">
            <v>mg/l P</v>
          </cell>
        </row>
        <row r="48">
          <cell r="A48" t="str">
            <v>AT</v>
          </cell>
          <cell r="B48" t="str">
            <v>Neusiedler See</v>
          </cell>
          <cell r="C48">
            <v>1998</v>
          </cell>
          <cell r="D48" t="str">
            <v>annual</v>
          </cell>
          <cell r="E48" t="str">
            <v>Total Phosphorus</v>
          </cell>
          <cell r="F48">
            <v>7.0999999999999994E-2</v>
          </cell>
          <cell r="G48">
            <v>1</v>
          </cell>
          <cell r="H48" t="str">
            <v>mg/l P</v>
          </cell>
        </row>
        <row r="49">
          <cell r="A49" t="str">
            <v>AT</v>
          </cell>
          <cell r="B49" t="str">
            <v>Obertrumer See</v>
          </cell>
          <cell r="C49">
            <v>1998</v>
          </cell>
          <cell r="D49" t="str">
            <v>annual</v>
          </cell>
          <cell r="E49" t="str">
            <v>Total Phosphorus</v>
          </cell>
          <cell r="F49">
            <v>1.6E-2</v>
          </cell>
          <cell r="G49">
            <v>1</v>
          </cell>
          <cell r="H49" t="str">
            <v>mg/l P</v>
          </cell>
        </row>
        <row r="50">
          <cell r="A50" t="str">
            <v>AT</v>
          </cell>
          <cell r="B50" t="str">
            <v>Ossiacher See</v>
          </cell>
          <cell r="C50">
            <v>1998</v>
          </cell>
          <cell r="D50" t="str">
            <v>annual</v>
          </cell>
          <cell r="E50" t="str">
            <v>Total Phosphorus</v>
          </cell>
          <cell r="F50">
            <v>1.4999999999999999E-2</v>
          </cell>
          <cell r="G50">
            <v>1</v>
          </cell>
          <cell r="H50" t="str">
            <v>mg/l P</v>
          </cell>
        </row>
        <row r="51">
          <cell r="A51" t="str">
            <v>AT</v>
          </cell>
          <cell r="B51" t="str">
            <v>Plansee</v>
          </cell>
          <cell r="C51">
            <v>1998</v>
          </cell>
          <cell r="D51" t="str">
            <v>annual</v>
          </cell>
          <cell r="E51" t="str">
            <v>Total Phosphorus</v>
          </cell>
          <cell r="F51">
            <v>3.0000000000000001E-3</v>
          </cell>
          <cell r="G51">
            <v>1</v>
          </cell>
          <cell r="H51" t="str">
            <v>mg/l P</v>
          </cell>
        </row>
        <row r="52">
          <cell r="A52" t="str">
            <v>AT</v>
          </cell>
          <cell r="B52" t="str">
            <v>Traunsee</v>
          </cell>
          <cell r="C52">
            <v>1998</v>
          </cell>
          <cell r="D52" t="str">
            <v>annual</v>
          </cell>
          <cell r="E52" t="str">
            <v>Total Phosphorus</v>
          </cell>
          <cell r="F52">
            <v>2.31E-3</v>
          </cell>
          <cell r="G52">
            <v>1</v>
          </cell>
          <cell r="H52" t="str">
            <v>mg/l P</v>
          </cell>
        </row>
        <row r="53">
          <cell r="A53" t="str">
            <v>AT</v>
          </cell>
          <cell r="B53" t="str">
            <v>Wallersee</v>
          </cell>
          <cell r="C53">
            <v>1998</v>
          </cell>
          <cell r="D53" t="str">
            <v>annual</v>
          </cell>
          <cell r="E53" t="str">
            <v>Total Phosphorus</v>
          </cell>
          <cell r="F53">
            <v>1.7000000000000001E-2</v>
          </cell>
          <cell r="G53">
            <v>1</v>
          </cell>
          <cell r="H53" t="str">
            <v>mg/l P</v>
          </cell>
        </row>
        <row r="54">
          <cell r="A54" t="str">
            <v>AT</v>
          </cell>
          <cell r="B54" t="str">
            <v>Weißensee</v>
          </cell>
          <cell r="C54">
            <v>1998</v>
          </cell>
          <cell r="D54" t="str">
            <v>annual</v>
          </cell>
          <cell r="E54" t="str">
            <v>Total Phosphorus</v>
          </cell>
          <cell r="F54">
            <v>5.0000000000000001E-3</v>
          </cell>
          <cell r="G54">
            <v>1</v>
          </cell>
          <cell r="H54" t="str">
            <v>mg/l P</v>
          </cell>
        </row>
        <row r="55">
          <cell r="A55" t="str">
            <v>AT</v>
          </cell>
          <cell r="B55" t="str">
            <v>Wolfgangsee</v>
          </cell>
          <cell r="C55">
            <v>1998</v>
          </cell>
          <cell r="D55" t="str">
            <v>annual</v>
          </cell>
          <cell r="E55" t="str">
            <v>Total Phosphorus</v>
          </cell>
          <cell r="F55">
            <v>4.0000000000000001E-3</v>
          </cell>
          <cell r="G55">
            <v>1</v>
          </cell>
          <cell r="H55" t="str">
            <v>mg/l P</v>
          </cell>
        </row>
        <row r="56">
          <cell r="A56" t="str">
            <v>AT</v>
          </cell>
          <cell r="B56" t="str">
            <v>Wörthersee</v>
          </cell>
          <cell r="C56">
            <v>1998</v>
          </cell>
          <cell r="D56" t="str">
            <v>annual</v>
          </cell>
          <cell r="E56" t="str">
            <v>Total Phosphorus</v>
          </cell>
          <cell r="F56">
            <v>1.3100000000000001E-2</v>
          </cell>
          <cell r="G56">
            <v>1</v>
          </cell>
          <cell r="H56" t="str">
            <v>mg/l P</v>
          </cell>
        </row>
        <row r="57">
          <cell r="A57" t="str">
            <v>AT</v>
          </cell>
          <cell r="B57" t="str">
            <v>Zeller See</v>
          </cell>
          <cell r="C57">
            <v>1998</v>
          </cell>
          <cell r="D57" t="str">
            <v>annual</v>
          </cell>
          <cell r="E57" t="str">
            <v>Total Phosphorus</v>
          </cell>
          <cell r="F57">
            <v>8.0000000000000002E-3</v>
          </cell>
          <cell r="G57">
            <v>1</v>
          </cell>
          <cell r="H57" t="str">
            <v>mg/l P</v>
          </cell>
        </row>
        <row r="58">
          <cell r="A58" t="str">
            <v>AT</v>
          </cell>
          <cell r="B58" t="str">
            <v>Attersee</v>
          </cell>
          <cell r="C58">
            <v>1999</v>
          </cell>
          <cell r="D58" t="str">
            <v>annual</v>
          </cell>
          <cell r="E58" t="str">
            <v>Total Phosphorus</v>
          </cell>
          <cell r="F58">
            <v>2E-3</v>
          </cell>
          <cell r="G58">
            <v>1</v>
          </cell>
          <cell r="H58" t="str">
            <v>mg/l P</v>
          </cell>
        </row>
        <row r="59">
          <cell r="A59" t="str">
            <v>AT</v>
          </cell>
          <cell r="B59" t="str">
            <v>Bodensee</v>
          </cell>
          <cell r="C59">
            <v>1999</v>
          </cell>
          <cell r="D59" t="str">
            <v>annual</v>
          </cell>
          <cell r="E59" t="str">
            <v>Total Phosphorus</v>
          </cell>
          <cell r="F59">
            <v>1.4999999999999999E-2</v>
          </cell>
          <cell r="G59">
            <v>1</v>
          </cell>
          <cell r="H59" t="str">
            <v>mg/l P</v>
          </cell>
        </row>
        <row r="60">
          <cell r="A60" t="str">
            <v>AT</v>
          </cell>
          <cell r="B60" t="str">
            <v>Faaker See</v>
          </cell>
          <cell r="C60">
            <v>1999</v>
          </cell>
          <cell r="D60" t="str">
            <v>annual</v>
          </cell>
          <cell r="E60" t="str">
            <v>Total Phosphorus</v>
          </cell>
          <cell r="F60">
            <v>2E-3</v>
          </cell>
          <cell r="G60">
            <v>1</v>
          </cell>
          <cell r="H60" t="str">
            <v>mg/l P</v>
          </cell>
        </row>
        <row r="61">
          <cell r="A61" t="str">
            <v>AT</v>
          </cell>
          <cell r="B61" t="str">
            <v>Fuschlsee</v>
          </cell>
          <cell r="C61">
            <v>1999</v>
          </cell>
          <cell r="D61" t="str">
            <v>annual</v>
          </cell>
          <cell r="E61" t="str">
            <v>Total Phosphorus</v>
          </cell>
          <cell r="F61">
            <v>6.3E-3</v>
          </cell>
          <cell r="G61">
            <v>1</v>
          </cell>
          <cell r="H61" t="str">
            <v>mg/l P</v>
          </cell>
        </row>
        <row r="62">
          <cell r="A62" t="str">
            <v>AT</v>
          </cell>
          <cell r="B62" t="str">
            <v>Grabensee</v>
          </cell>
          <cell r="C62">
            <v>1999</v>
          </cell>
          <cell r="D62" t="str">
            <v>annual</v>
          </cell>
          <cell r="E62" t="str">
            <v>Total Phosphorus</v>
          </cell>
          <cell r="F62">
            <v>2.5000000000000001E-2</v>
          </cell>
          <cell r="G62">
            <v>1</v>
          </cell>
          <cell r="H62" t="str">
            <v>mg/l P</v>
          </cell>
        </row>
        <row r="63">
          <cell r="A63" t="str">
            <v>AT</v>
          </cell>
          <cell r="B63" t="str">
            <v>Grundlsee</v>
          </cell>
          <cell r="C63">
            <v>1999</v>
          </cell>
          <cell r="D63" t="str">
            <v>annual</v>
          </cell>
          <cell r="E63" t="str">
            <v>Total Phosphorus</v>
          </cell>
          <cell r="F63">
            <v>4.0000000000000001E-3</v>
          </cell>
          <cell r="G63">
            <v>1</v>
          </cell>
          <cell r="H63" t="str">
            <v>mg/l P</v>
          </cell>
        </row>
        <row r="64">
          <cell r="A64" t="str">
            <v>AT</v>
          </cell>
          <cell r="B64" t="str">
            <v>Hallstätter See</v>
          </cell>
          <cell r="C64">
            <v>1999</v>
          </cell>
          <cell r="D64" t="str">
            <v>annual</v>
          </cell>
          <cell r="E64" t="str">
            <v>Total Phosphorus</v>
          </cell>
          <cell r="F64">
            <v>8.9999999999999993E-3</v>
          </cell>
          <cell r="G64">
            <v>1</v>
          </cell>
          <cell r="H64" t="str">
            <v>mg/l P</v>
          </cell>
        </row>
        <row r="65">
          <cell r="A65" t="str">
            <v>AT</v>
          </cell>
          <cell r="B65" t="str">
            <v>Irrsee</v>
          </cell>
          <cell r="C65">
            <v>1999</v>
          </cell>
          <cell r="D65" t="str">
            <v>annual</v>
          </cell>
          <cell r="E65" t="str">
            <v>Total Phosphorus</v>
          </cell>
          <cell r="F65">
            <v>7.0000000000000001E-3</v>
          </cell>
          <cell r="G65">
            <v>1</v>
          </cell>
          <cell r="H65" t="str">
            <v>mg/l P</v>
          </cell>
        </row>
        <row r="66">
          <cell r="A66" t="str">
            <v>AT</v>
          </cell>
          <cell r="B66" t="str">
            <v>Keutschacher See</v>
          </cell>
          <cell r="C66">
            <v>1999</v>
          </cell>
          <cell r="D66" t="str">
            <v>annual</v>
          </cell>
          <cell r="E66" t="str">
            <v>Total Phosphorus</v>
          </cell>
          <cell r="F66">
            <v>6.0000000000000001E-3</v>
          </cell>
          <cell r="G66">
            <v>1</v>
          </cell>
          <cell r="H66" t="str">
            <v>mg/l P</v>
          </cell>
        </row>
        <row r="67">
          <cell r="A67" t="str">
            <v>AT</v>
          </cell>
          <cell r="B67" t="str">
            <v>Klopeiner See</v>
          </cell>
          <cell r="C67">
            <v>1999</v>
          </cell>
          <cell r="D67" t="str">
            <v>annual</v>
          </cell>
          <cell r="E67" t="str">
            <v>Total Phosphorus</v>
          </cell>
          <cell r="F67">
            <v>8.0000000000000002E-3</v>
          </cell>
          <cell r="G67">
            <v>1</v>
          </cell>
          <cell r="H67" t="str">
            <v>mg/l P</v>
          </cell>
        </row>
        <row r="68">
          <cell r="A68" t="str">
            <v>AT</v>
          </cell>
          <cell r="B68" t="str">
            <v>Mattsee</v>
          </cell>
          <cell r="C68">
            <v>1999</v>
          </cell>
          <cell r="D68" t="str">
            <v>annual</v>
          </cell>
          <cell r="E68" t="str">
            <v>Total Phosphorus</v>
          </cell>
          <cell r="F68">
            <v>0.01</v>
          </cell>
          <cell r="G68">
            <v>1</v>
          </cell>
          <cell r="H68" t="str">
            <v>mg/l P</v>
          </cell>
        </row>
        <row r="69">
          <cell r="A69" t="str">
            <v>AT</v>
          </cell>
          <cell r="B69" t="str">
            <v>Millstätter See</v>
          </cell>
          <cell r="C69">
            <v>1999</v>
          </cell>
          <cell r="D69" t="str">
            <v>annual</v>
          </cell>
          <cell r="E69" t="str">
            <v>Total Phosphorus</v>
          </cell>
          <cell r="F69">
            <v>1.2E-2</v>
          </cell>
          <cell r="G69">
            <v>1</v>
          </cell>
          <cell r="H69" t="str">
            <v>mg/l P</v>
          </cell>
        </row>
        <row r="70">
          <cell r="A70" t="str">
            <v>AT</v>
          </cell>
          <cell r="B70" t="str">
            <v>Mondsee</v>
          </cell>
          <cell r="C70">
            <v>1999</v>
          </cell>
          <cell r="D70" t="str">
            <v>annual</v>
          </cell>
          <cell r="E70" t="str">
            <v>Total Phosphorus</v>
          </cell>
          <cell r="F70">
            <v>8.9999999999999993E-3</v>
          </cell>
          <cell r="G70">
            <v>1</v>
          </cell>
          <cell r="H70" t="str">
            <v>mg/l P</v>
          </cell>
        </row>
        <row r="71">
          <cell r="A71" t="str">
            <v>AT</v>
          </cell>
          <cell r="B71" t="str">
            <v>Neusiedler See</v>
          </cell>
          <cell r="C71">
            <v>1999</v>
          </cell>
          <cell r="D71" t="str">
            <v>annual</v>
          </cell>
          <cell r="E71" t="str">
            <v>Total Phosphorus</v>
          </cell>
          <cell r="F71">
            <v>4.4999999999999998E-2</v>
          </cell>
          <cell r="G71">
            <v>1</v>
          </cell>
          <cell r="H71" t="str">
            <v>mg/l P</v>
          </cell>
        </row>
        <row r="72">
          <cell r="A72" t="str">
            <v>AT</v>
          </cell>
          <cell r="B72" t="str">
            <v>Obertrumer See</v>
          </cell>
          <cell r="C72">
            <v>1999</v>
          </cell>
          <cell r="D72" t="str">
            <v>annual</v>
          </cell>
          <cell r="E72" t="str">
            <v>Total Phosphorus</v>
          </cell>
          <cell r="F72">
            <v>1.6E-2</v>
          </cell>
          <cell r="G72">
            <v>1</v>
          </cell>
          <cell r="H72" t="str">
            <v>mg/l P</v>
          </cell>
        </row>
        <row r="73">
          <cell r="A73" t="str">
            <v>AT</v>
          </cell>
          <cell r="B73" t="str">
            <v>Ossiacher See</v>
          </cell>
          <cell r="C73">
            <v>1999</v>
          </cell>
          <cell r="D73" t="str">
            <v>annual</v>
          </cell>
          <cell r="E73" t="str">
            <v>Total Phosphorus</v>
          </cell>
          <cell r="F73">
            <v>1.2E-2</v>
          </cell>
          <cell r="G73">
            <v>1</v>
          </cell>
          <cell r="H73" t="str">
            <v>mg/l P</v>
          </cell>
        </row>
        <row r="74">
          <cell r="A74" t="str">
            <v>AT</v>
          </cell>
          <cell r="B74" t="str">
            <v>Traunsee</v>
          </cell>
          <cell r="C74">
            <v>1999</v>
          </cell>
          <cell r="D74" t="str">
            <v>annual</v>
          </cell>
          <cell r="E74" t="str">
            <v>Total Phosphorus</v>
          </cell>
          <cell r="F74">
            <v>2E-3</v>
          </cell>
          <cell r="G74">
            <v>1</v>
          </cell>
          <cell r="H74" t="str">
            <v>mg/l P</v>
          </cell>
        </row>
        <row r="75">
          <cell r="A75" t="str">
            <v>AT</v>
          </cell>
          <cell r="B75" t="str">
            <v>Wallersee</v>
          </cell>
          <cell r="C75">
            <v>1999</v>
          </cell>
          <cell r="D75" t="str">
            <v>annual</v>
          </cell>
          <cell r="E75" t="str">
            <v>Total Phosphorus</v>
          </cell>
          <cell r="F75">
            <v>1.4999999999999999E-2</v>
          </cell>
          <cell r="G75">
            <v>1</v>
          </cell>
          <cell r="H75" t="str">
            <v>mg/l P</v>
          </cell>
        </row>
        <row r="76">
          <cell r="A76" t="str">
            <v>AT</v>
          </cell>
          <cell r="B76" t="str">
            <v>Weißensee</v>
          </cell>
          <cell r="C76">
            <v>1999</v>
          </cell>
          <cell r="D76" t="str">
            <v>annual</v>
          </cell>
          <cell r="E76" t="str">
            <v>Total Phosphorus</v>
          </cell>
          <cell r="F76">
            <v>2E-3</v>
          </cell>
          <cell r="G76">
            <v>1</v>
          </cell>
          <cell r="H76" t="str">
            <v>mg/l P</v>
          </cell>
        </row>
        <row r="77">
          <cell r="A77" t="str">
            <v>AT</v>
          </cell>
          <cell r="B77" t="str">
            <v>Wolfgangsee</v>
          </cell>
          <cell r="C77">
            <v>1999</v>
          </cell>
          <cell r="D77" t="str">
            <v>annual</v>
          </cell>
          <cell r="E77" t="str">
            <v>Total Phosphorus</v>
          </cell>
          <cell r="F77">
            <v>5.0000000000000001E-3</v>
          </cell>
          <cell r="G77">
            <v>1</v>
          </cell>
          <cell r="H77" t="str">
            <v>mg/l P</v>
          </cell>
        </row>
        <row r="78">
          <cell r="A78" t="str">
            <v>AT</v>
          </cell>
          <cell r="B78" t="str">
            <v>Wörthersee</v>
          </cell>
          <cell r="C78">
            <v>1999</v>
          </cell>
          <cell r="D78" t="str">
            <v>annual</v>
          </cell>
          <cell r="E78" t="str">
            <v>Total Phosphorus</v>
          </cell>
          <cell r="F78">
            <v>1.4999999999999999E-2</v>
          </cell>
          <cell r="G78">
            <v>1</v>
          </cell>
          <cell r="H78" t="str">
            <v>mg/l P</v>
          </cell>
        </row>
        <row r="79">
          <cell r="A79" t="str">
            <v>AT</v>
          </cell>
          <cell r="B79" t="str">
            <v>Zeller See</v>
          </cell>
          <cell r="C79">
            <v>1999</v>
          </cell>
          <cell r="D79" t="str">
            <v>annual</v>
          </cell>
          <cell r="E79" t="str">
            <v>Total Phosphorus</v>
          </cell>
          <cell r="F79">
            <v>6.0000000000000001E-3</v>
          </cell>
          <cell r="G79">
            <v>1</v>
          </cell>
          <cell r="H79" t="str">
            <v>mg/l P</v>
          </cell>
        </row>
        <row r="80">
          <cell r="A80" t="str">
            <v>AT</v>
          </cell>
          <cell r="B80" t="str">
            <v>Attersee</v>
          </cell>
          <cell r="C80">
            <v>2000</v>
          </cell>
          <cell r="D80" t="str">
            <v>annual</v>
          </cell>
          <cell r="E80" t="str">
            <v>Total Phosphorus</v>
          </cell>
          <cell r="F80">
            <v>2E-3</v>
          </cell>
          <cell r="G80">
            <v>1</v>
          </cell>
          <cell r="H80" t="str">
            <v>mg/l P</v>
          </cell>
        </row>
        <row r="81">
          <cell r="A81" t="str">
            <v>AT</v>
          </cell>
          <cell r="B81" t="str">
            <v>Bodensee</v>
          </cell>
          <cell r="C81">
            <v>2000</v>
          </cell>
          <cell r="D81" t="str">
            <v>annual</v>
          </cell>
          <cell r="E81" t="str">
            <v>Total Phosphorus</v>
          </cell>
          <cell r="F81">
            <v>1.4E-2</v>
          </cell>
          <cell r="G81">
            <v>1</v>
          </cell>
          <cell r="H81" t="str">
            <v>mg/l P</v>
          </cell>
        </row>
        <row r="82">
          <cell r="A82" t="str">
            <v>AT</v>
          </cell>
          <cell r="B82" t="str">
            <v>Faaker See</v>
          </cell>
          <cell r="C82">
            <v>2000</v>
          </cell>
          <cell r="D82" t="str">
            <v>annual</v>
          </cell>
          <cell r="E82" t="str">
            <v>Total Phosphorus</v>
          </cell>
          <cell r="F82">
            <v>5.0000000000000001E-3</v>
          </cell>
          <cell r="G82">
            <v>1</v>
          </cell>
          <cell r="H82" t="str">
            <v>mg/l P</v>
          </cell>
        </row>
        <row r="83">
          <cell r="A83" t="str">
            <v>AT</v>
          </cell>
          <cell r="B83" t="str">
            <v>Fuschlsee</v>
          </cell>
          <cell r="C83">
            <v>2000</v>
          </cell>
          <cell r="D83" t="str">
            <v>annual</v>
          </cell>
          <cell r="E83" t="str">
            <v>Total Phosphorus</v>
          </cell>
          <cell r="F83">
            <v>6.4999999999999997E-3</v>
          </cell>
          <cell r="G83">
            <v>1</v>
          </cell>
          <cell r="H83" t="str">
            <v>mg/l P</v>
          </cell>
        </row>
        <row r="84">
          <cell r="A84" t="str">
            <v>AT</v>
          </cell>
          <cell r="B84" t="str">
            <v>Grabensee</v>
          </cell>
          <cell r="C84">
            <v>2000</v>
          </cell>
          <cell r="D84" t="str">
            <v>annual</v>
          </cell>
          <cell r="E84" t="str">
            <v>Total Phosphorus</v>
          </cell>
          <cell r="F84">
            <v>2.1999999999999999E-2</v>
          </cell>
          <cell r="G84">
            <v>1</v>
          </cell>
          <cell r="H84" t="str">
            <v>mg/l P</v>
          </cell>
        </row>
        <row r="85">
          <cell r="A85" t="str">
            <v>AT</v>
          </cell>
          <cell r="B85" t="str">
            <v>Grundlsee</v>
          </cell>
          <cell r="C85">
            <v>2000</v>
          </cell>
          <cell r="D85" t="str">
            <v>annual</v>
          </cell>
          <cell r="E85" t="str">
            <v>Total Phosphorus</v>
          </cell>
          <cell r="F85">
            <v>4.0000000000000001E-3</v>
          </cell>
          <cell r="G85">
            <v>1</v>
          </cell>
          <cell r="H85" t="str">
            <v>mg/l P</v>
          </cell>
        </row>
        <row r="86">
          <cell r="A86" t="str">
            <v>AT</v>
          </cell>
          <cell r="B86" t="str">
            <v>Hallstätter See</v>
          </cell>
          <cell r="C86">
            <v>2000</v>
          </cell>
          <cell r="D86" t="str">
            <v>annual</v>
          </cell>
          <cell r="E86" t="str">
            <v>Total Phosphorus</v>
          </cell>
          <cell r="F86">
            <v>8.9999999999999993E-3</v>
          </cell>
          <cell r="G86">
            <v>1</v>
          </cell>
          <cell r="H86" t="str">
            <v>mg/l P</v>
          </cell>
        </row>
        <row r="87">
          <cell r="A87" t="str">
            <v>AT</v>
          </cell>
          <cell r="B87" t="str">
            <v>Irrsee</v>
          </cell>
          <cell r="C87">
            <v>2000</v>
          </cell>
          <cell r="D87" t="str">
            <v>annual</v>
          </cell>
          <cell r="E87" t="str">
            <v>Total Phosphorus</v>
          </cell>
          <cell r="F87">
            <v>7.0000000000000001E-3</v>
          </cell>
          <cell r="G87">
            <v>1</v>
          </cell>
          <cell r="H87" t="str">
            <v>mg/l P</v>
          </cell>
        </row>
        <row r="88">
          <cell r="A88" t="str">
            <v>AT</v>
          </cell>
          <cell r="B88" t="str">
            <v>Keutschacher See</v>
          </cell>
          <cell r="C88">
            <v>2000</v>
          </cell>
          <cell r="D88" t="str">
            <v>annual</v>
          </cell>
          <cell r="E88" t="str">
            <v>Total Phosphorus</v>
          </cell>
          <cell r="F88">
            <v>7.0000000000000001E-3</v>
          </cell>
          <cell r="G88">
            <v>1</v>
          </cell>
          <cell r="H88" t="str">
            <v>mg/l P</v>
          </cell>
        </row>
        <row r="89">
          <cell r="A89" t="str">
            <v>AT</v>
          </cell>
          <cell r="B89" t="str">
            <v>Klopeiner See</v>
          </cell>
          <cell r="C89">
            <v>2000</v>
          </cell>
          <cell r="D89" t="str">
            <v>annual</v>
          </cell>
          <cell r="E89" t="str">
            <v>Total Phosphorus</v>
          </cell>
          <cell r="F89">
            <v>7.0000000000000001E-3</v>
          </cell>
          <cell r="G89">
            <v>1</v>
          </cell>
          <cell r="H89" t="str">
            <v>mg/l P</v>
          </cell>
        </row>
        <row r="90">
          <cell r="A90" t="str">
            <v>AT</v>
          </cell>
          <cell r="B90" t="str">
            <v>Mattsee</v>
          </cell>
          <cell r="C90">
            <v>2000</v>
          </cell>
          <cell r="D90" t="str">
            <v>annual</v>
          </cell>
          <cell r="E90" t="str">
            <v>Total Phosphorus</v>
          </cell>
          <cell r="F90">
            <v>8.9999999999999993E-3</v>
          </cell>
          <cell r="G90">
            <v>1</v>
          </cell>
          <cell r="H90" t="str">
            <v>mg/l P</v>
          </cell>
        </row>
        <row r="91">
          <cell r="A91" t="str">
            <v>AT</v>
          </cell>
          <cell r="B91" t="str">
            <v>Millstätter See</v>
          </cell>
          <cell r="C91">
            <v>2000</v>
          </cell>
          <cell r="D91" t="str">
            <v>annual</v>
          </cell>
          <cell r="E91" t="str">
            <v>Total Phosphorus</v>
          </cell>
          <cell r="F91">
            <v>1.0999999999999999E-2</v>
          </cell>
          <cell r="G91">
            <v>1</v>
          </cell>
          <cell r="H91" t="str">
            <v>mg/l P</v>
          </cell>
        </row>
        <row r="92">
          <cell r="A92" t="str">
            <v>AT</v>
          </cell>
          <cell r="B92" t="str">
            <v>Mondsee</v>
          </cell>
          <cell r="C92">
            <v>2000</v>
          </cell>
          <cell r="D92" t="str">
            <v>annual</v>
          </cell>
          <cell r="E92" t="str">
            <v>Total Phosphorus</v>
          </cell>
          <cell r="F92">
            <v>8.0000000000000002E-3</v>
          </cell>
          <cell r="G92">
            <v>1</v>
          </cell>
          <cell r="H92" t="str">
            <v>mg/l P</v>
          </cell>
        </row>
        <row r="93">
          <cell r="A93" t="str">
            <v>AT</v>
          </cell>
          <cell r="B93" t="str">
            <v>Neusiedler See</v>
          </cell>
          <cell r="C93">
            <v>2000</v>
          </cell>
          <cell r="D93" t="str">
            <v>annual</v>
          </cell>
          <cell r="E93" t="str">
            <v>Total Phosphorus</v>
          </cell>
          <cell r="F93">
            <v>5.1999999999999998E-2</v>
          </cell>
          <cell r="G93">
            <v>1</v>
          </cell>
          <cell r="H93" t="str">
            <v>mg/l P</v>
          </cell>
        </row>
        <row r="94">
          <cell r="A94" t="str">
            <v>AT</v>
          </cell>
          <cell r="B94" t="str">
            <v>Obertrumer See</v>
          </cell>
          <cell r="C94">
            <v>2000</v>
          </cell>
          <cell r="D94" t="str">
            <v>annual</v>
          </cell>
          <cell r="E94" t="str">
            <v>Total Phosphorus</v>
          </cell>
          <cell r="F94">
            <v>1.2999999999999999E-2</v>
          </cell>
          <cell r="G94">
            <v>1</v>
          </cell>
          <cell r="H94" t="str">
            <v>mg/l P</v>
          </cell>
        </row>
        <row r="95">
          <cell r="A95" t="str">
            <v>AT</v>
          </cell>
          <cell r="B95" t="str">
            <v>Ossiacher See</v>
          </cell>
          <cell r="C95">
            <v>2000</v>
          </cell>
          <cell r="D95" t="str">
            <v>annual</v>
          </cell>
          <cell r="E95" t="str">
            <v>Total Phosphorus</v>
          </cell>
          <cell r="F95">
            <v>1.0999999999999999E-2</v>
          </cell>
          <cell r="G95">
            <v>1</v>
          </cell>
          <cell r="H95" t="str">
            <v>mg/l P</v>
          </cell>
        </row>
        <row r="96">
          <cell r="A96" t="str">
            <v>AT</v>
          </cell>
          <cell r="B96" t="str">
            <v>Traunsee</v>
          </cell>
          <cell r="C96">
            <v>2000</v>
          </cell>
          <cell r="D96" t="str">
            <v>annual</v>
          </cell>
          <cell r="E96" t="str">
            <v>Total Phosphorus</v>
          </cell>
          <cell r="F96">
            <v>2E-3</v>
          </cell>
          <cell r="G96">
            <v>1</v>
          </cell>
          <cell r="H96" t="str">
            <v>mg/l P</v>
          </cell>
        </row>
        <row r="97">
          <cell r="A97" t="str">
            <v>AT</v>
          </cell>
          <cell r="B97" t="str">
            <v>Wallersee</v>
          </cell>
          <cell r="C97">
            <v>2000</v>
          </cell>
          <cell r="D97" t="str">
            <v>annual</v>
          </cell>
          <cell r="E97" t="str">
            <v>Total Phosphorus</v>
          </cell>
          <cell r="F97">
            <v>1.6E-2</v>
          </cell>
          <cell r="G97">
            <v>1</v>
          </cell>
          <cell r="H97" t="str">
            <v>mg/l P</v>
          </cell>
        </row>
        <row r="98">
          <cell r="A98" t="str">
            <v>AT</v>
          </cell>
          <cell r="B98" t="str">
            <v>Weißensee</v>
          </cell>
          <cell r="C98">
            <v>2000</v>
          </cell>
          <cell r="D98" t="str">
            <v>annual</v>
          </cell>
          <cell r="E98" t="str">
            <v>Total Phosphorus</v>
          </cell>
          <cell r="F98">
            <v>5.0000000000000001E-3</v>
          </cell>
          <cell r="G98">
            <v>1</v>
          </cell>
          <cell r="H98" t="str">
            <v>mg/l P</v>
          </cell>
        </row>
        <row r="99">
          <cell r="A99" t="str">
            <v>AT</v>
          </cell>
          <cell r="B99" t="str">
            <v>Wolfgangsee</v>
          </cell>
          <cell r="C99">
            <v>2000</v>
          </cell>
          <cell r="D99" t="str">
            <v>annual</v>
          </cell>
          <cell r="E99" t="str">
            <v>Total Phosphorus</v>
          </cell>
          <cell r="F99">
            <v>4.0000000000000001E-3</v>
          </cell>
          <cell r="G99">
            <v>1</v>
          </cell>
          <cell r="H99" t="str">
            <v>mg/l P</v>
          </cell>
        </row>
        <row r="100">
          <cell r="A100" t="str">
            <v>AT</v>
          </cell>
          <cell r="B100" t="str">
            <v>Wörthersee</v>
          </cell>
          <cell r="C100">
            <v>2000</v>
          </cell>
          <cell r="D100" t="str">
            <v>annual</v>
          </cell>
          <cell r="E100" t="str">
            <v>Total Phosphorus</v>
          </cell>
          <cell r="F100">
            <v>8.0000000000000002E-3</v>
          </cell>
          <cell r="G100">
            <v>1</v>
          </cell>
          <cell r="H100" t="str">
            <v>mg/l P</v>
          </cell>
        </row>
        <row r="101">
          <cell r="A101" t="str">
            <v>AT</v>
          </cell>
          <cell r="B101" t="str">
            <v>Zeller See</v>
          </cell>
          <cell r="C101">
            <v>2000</v>
          </cell>
          <cell r="D101" t="str">
            <v>annual</v>
          </cell>
          <cell r="E101" t="str">
            <v>Total Phosphorus</v>
          </cell>
          <cell r="F101">
            <v>6.0000000000000001E-3</v>
          </cell>
          <cell r="G101">
            <v>1</v>
          </cell>
          <cell r="H101" t="str">
            <v>mg/l P</v>
          </cell>
        </row>
        <row r="102">
          <cell r="A102" t="str">
            <v>AT</v>
          </cell>
          <cell r="B102" t="str">
            <v>Achensee</v>
          </cell>
          <cell r="C102">
            <v>2001</v>
          </cell>
          <cell r="D102" t="str">
            <v>annual</v>
          </cell>
          <cell r="E102" t="str">
            <v>Total Phosphorus</v>
          </cell>
          <cell r="F102">
            <v>4.0000000000000001E-3</v>
          </cell>
          <cell r="G102">
            <v>1</v>
          </cell>
          <cell r="H102" t="str">
            <v>mg/l P</v>
          </cell>
        </row>
        <row r="103">
          <cell r="A103" t="str">
            <v>AT</v>
          </cell>
          <cell r="B103" t="str">
            <v>Afritzer See</v>
          </cell>
          <cell r="C103">
            <v>2001</v>
          </cell>
          <cell r="D103" t="str">
            <v>annual</v>
          </cell>
          <cell r="E103" t="str">
            <v>Total Phosphorus</v>
          </cell>
          <cell r="F103">
            <v>2.5000000000000001E-3</v>
          </cell>
          <cell r="G103">
            <v>1</v>
          </cell>
          <cell r="H103" t="str">
            <v>mg/l P</v>
          </cell>
        </row>
        <row r="104">
          <cell r="A104" t="str">
            <v>AT</v>
          </cell>
          <cell r="B104" t="str">
            <v>Attersee</v>
          </cell>
          <cell r="C104">
            <v>2001</v>
          </cell>
          <cell r="D104" t="str">
            <v>annual</v>
          </cell>
          <cell r="E104" t="str">
            <v>Total Phosphorus</v>
          </cell>
          <cell r="F104">
            <v>2.7000000000000001E-3</v>
          </cell>
          <cell r="G104">
            <v>1</v>
          </cell>
          <cell r="H104" t="str">
            <v>mg/l P</v>
          </cell>
        </row>
        <row r="105">
          <cell r="A105" t="str">
            <v>AT</v>
          </cell>
          <cell r="B105" t="str">
            <v>Bodensee</v>
          </cell>
          <cell r="C105">
            <v>2001</v>
          </cell>
          <cell r="D105" t="str">
            <v>annual</v>
          </cell>
          <cell r="E105" t="str">
            <v>Total Phosphorus</v>
          </cell>
          <cell r="F105">
            <v>1.2999999999999999E-2</v>
          </cell>
          <cell r="G105">
            <v>1</v>
          </cell>
          <cell r="H105" t="str">
            <v>mg/l P</v>
          </cell>
        </row>
        <row r="106">
          <cell r="A106" t="str">
            <v>AT</v>
          </cell>
          <cell r="B106" t="str">
            <v>Faaker See</v>
          </cell>
          <cell r="C106">
            <v>2001</v>
          </cell>
          <cell r="D106" t="str">
            <v>annual</v>
          </cell>
          <cell r="E106" t="str">
            <v>Total Phosphorus</v>
          </cell>
          <cell r="F106">
            <v>2.5000000000000001E-3</v>
          </cell>
          <cell r="G106">
            <v>1</v>
          </cell>
          <cell r="H106" t="str">
            <v>mg/l P</v>
          </cell>
        </row>
        <row r="107">
          <cell r="A107" t="str">
            <v>AT</v>
          </cell>
          <cell r="B107" t="str">
            <v>Feldsee</v>
          </cell>
          <cell r="C107">
            <v>2001</v>
          </cell>
          <cell r="D107" t="str">
            <v>annual</v>
          </cell>
          <cell r="E107" t="str">
            <v>Total Phosphorus</v>
          </cell>
          <cell r="F107">
            <v>8.0000000000000002E-3</v>
          </cell>
          <cell r="G107">
            <v>1</v>
          </cell>
          <cell r="H107" t="str">
            <v>mg/l P</v>
          </cell>
        </row>
        <row r="108">
          <cell r="A108" t="str">
            <v>AT</v>
          </cell>
          <cell r="B108" t="str">
            <v>Fuschlsee</v>
          </cell>
          <cell r="C108">
            <v>2001</v>
          </cell>
          <cell r="D108" t="str">
            <v>annual</v>
          </cell>
          <cell r="E108" t="str">
            <v>Total Phosphorus</v>
          </cell>
          <cell r="F108">
            <v>6.7000000000000002E-3</v>
          </cell>
          <cell r="G108">
            <v>1</v>
          </cell>
          <cell r="H108" t="str">
            <v>mg/l P</v>
          </cell>
        </row>
        <row r="109">
          <cell r="A109" t="str">
            <v>AT</v>
          </cell>
          <cell r="B109" t="str">
            <v>Grabensee</v>
          </cell>
          <cell r="C109">
            <v>2001</v>
          </cell>
          <cell r="D109" t="str">
            <v>annual</v>
          </cell>
          <cell r="E109" t="str">
            <v>Total Phosphorus</v>
          </cell>
          <cell r="F109">
            <v>2.1700000000000001E-2</v>
          </cell>
          <cell r="G109">
            <v>1</v>
          </cell>
          <cell r="H109" t="str">
            <v>mg/l P</v>
          </cell>
        </row>
        <row r="110">
          <cell r="A110" t="str">
            <v>AT</v>
          </cell>
          <cell r="B110" t="str">
            <v>Hallstätter See</v>
          </cell>
          <cell r="C110">
            <v>2001</v>
          </cell>
          <cell r="D110" t="str">
            <v>annual</v>
          </cell>
          <cell r="E110" t="str">
            <v>Total Phosphorus</v>
          </cell>
          <cell r="F110">
            <v>0.01</v>
          </cell>
          <cell r="G110">
            <v>1</v>
          </cell>
          <cell r="H110" t="str">
            <v>mg/l P</v>
          </cell>
        </row>
        <row r="111">
          <cell r="A111" t="str">
            <v>AT</v>
          </cell>
          <cell r="B111" t="str">
            <v>Heiterwanger See</v>
          </cell>
          <cell r="C111">
            <v>2001</v>
          </cell>
          <cell r="D111" t="str">
            <v>annual</v>
          </cell>
          <cell r="E111" t="str">
            <v>Total Phosphorus</v>
          </cell>
          <cell r="F111">
            <v>7.0000000000000001E-3</v>
          </cell>
          <cell r="G111">
            <v>1</v>
          </cell>
          <cell r="H111" t="str">
            <v>mg/l P</v>
          </cell>
        </row>
        <row r="112">
          <cell r="A112" t="str">
            <v>AT</v>
          </cell>
          <cell r="B112" t="str">
            <v>Irrsee</v>
          </cell>
          <cell r="C112">
            <v>2001</v>
          </cell>
          <cell r="D112" t="str">
            <v>annual</v>
          </cell>
          <cell r="E112" t="str">
            <v>Total Phosphorus</v>
          </cell>
          <cell r="F112">
            <v>7.1000000000000004E-3</v>
          </cell>
          <cell r="G112">
            <v>1</v>
          </cell>
          <cell r="H112" t="str">
            <v>mg/l P</v>
          </cell>
        </row>
        <row r="113">
          <cell r="A113" t="str">
            <v>AT</v>
          </cell>
          <cell r="B113" t="str">
            <v>Keutschacher See</v>
          </cell>
          <cell r="C113">
            <v>2001</v>
          </cell>
          <cell r="D113" t="str">
            <v>annual</v>
          </cell>
          <cell r="E113" t="str">
            <v>Total Phosphorus</v>
          </cell>
          <cell r="F113">
            <v>7.0000000000000001E-3</v>
          </cell>
          <cell r="G113">
            <v>1</v>
          </cell>
          <cell r="H113" t="str">
            <v>mg/l P</v>
          </cell>
        </row>
        <row r="114">
          <cell r="A114" t="str">
            <v>AT</v>
          </cell>
          <cell r="B114" t="str">
            <v>Klopeiner See</v>
          </cell>
          <cell r="C114">
            <v>2001</v>
          </cell>
          <cell r="D114" t="str">
            <v>annual</v>
          </cell>
          <cell r="E114" t="str">
            <v>Total Phosphorus</v>
          </cell>
          <cell r="F114">
            <v>8.9999999999999993E-3</v>
          </cell>
          <cell r="G114">
            <v>1</v>
          </cell>
          <cell r="H114" t="str">
            <v>mg/l P</v>
          </cell>
        </row>
        <row r="115">
          <cell r="A115" t="str">
            <v>AT</v>
          </cell>
          <cell r="B115" t="str">
            <v>Längsee</v>
          </cell>
          <cell r="C115">
            <v>2001</v>
          </cell>
          <cell r="D115" t="str">
            <v>annual</v>
          </cell>
          <cell r="E115" t="str">
            <v>Total Phosphorus</v>
          </cell>
          <cell r="F115">
            <v>0.01</v>
          </cell>
          <cell r="G115">
            <v>1</v>
          </cell>
          <cell r="H115" t="str">
            <v>mg/l P</v>
          </cell>
        </row>
        <row r="116">
          <cell r="A116" t="str">
            <v>AT</v>
          </cell>
          <cell r="B116" t="str">
            <v>Mattsee</v>
          </cell>
          <cell r="C116">
            <v>2001</v>
          </cell>
          <cell r="D116" t="str">
            <v>annual</v>
          </cell>
          <cell r="E116" t="str">
            <v>Total Phosphorus</v>
          </cell>
          <cell r="F116">
            <v>0.01</v>
          </cell>
          <cell r="G116">
            <v>1</v>
          </cell>
          <cell r="H116" t="str">
            <v>mg/l P</v>
          </cell>
        </row>
        <row r="117">
          <cell r="A117" t="str">
            <v>AT</v>
          </cell>
          <cell r="B117" t="str">
            <v>Millstätter See</v>
          </cell>
          <cell r="C117">
            <v>2001</v>
          </cell>
          <cell r="D117" t="str">
            <v>annual</v>
          </cell>
          <cell r="E117" t="str">
            <v>Total Phosphorus</v>
          </cell>
          <cell r="F117">
            <v>8.0000000000000002E-3</v>
          </cell>
          <cell r="G117">
            <v>1</v>
          </cell>
          <cell r="H117" t="str">
            <v>mg/l P</v>
          </cell>
        </row>
        <row r="118">
          <cell r="A118" t="str">
            <v>AT</v>
          </cell>
          <cell r="B118" t="str">
            <v>Mondsee</v>
          </cell>
          <cell r="C118">
            <v>2001</v>
          </cell>
          <cell r="D118" t="str">
            <v>annual</v>
          </cell>
          <cell r="E118" t="str">
            <v>Total Phosphorus</v>
          </cell>
          <cell r="F118">
            <v>8.0999999999999996E-3</v>
          </cell>
          <cell r="G118">
            <v>1</v>
          </cell>
          <cell r="H118" t="str">
            <v>mg/l P</v>
          </cell>
        </row>
        <row r="119">
          <cell r="A119" t="str">
            <v>AT</v>
          </cell>
          <cell r="B119" t="str">
            <v>Neusiedler See</v>
          </cell>
          <cell r="C119">
            <v>2001</v>
          </cell>
          <cell r="D119" t="str">
            <v>annual</v>
          </cell>
          <cell r="E119" t="str">
            <v>Total Phosphorus</v>
          </cell>
          <cell r="F119">
            <v>8.3000000000000001E-3</v>
          </cell>
          <cell r="G119">
            <v>1</v>
          </cell>
          <cell r="H119" t="str">
            <v>mg/l P</v>
          </cell>
        </row>
        <row r="120">
          <cell r="A120" t="str">
            <v>AT</v>
          </cell>
          <cell r="B120" t="str">
            <v>Obertrumer See</v>
          </cell>
          <cell r="C120">
            <v>2001</v>
          </cell>
          <cell r="D120" t="str">
            <v>annual</v>
          </cell>
          <cell r="E120" t="str">
            <v>Total Phosphorus</v>
          </cell>
          <cell r="F120">
            <v>1.2E-2</v>
          </cell>
          <cell r="G120">
            <v>1</v>
          </cell>
          <cell r="H120" t="str">
            <v>mg/l P</v>
          </cell>
        </row>
        <row r="121">
          <cell r="A121" t="str">
            <v>AT</v>
          </cell>
          <cell r="B121" t="str">
            <v>Ossiacher See</v>
          </cell>
          <cell r="C121">
            <v>2001</v>
          </cell>
          <cell r="D121" t="str">
            <v>annual</v>
          </cell>
          <cell r="E121" t="str">
            <v>Total Phosphorus</v>
          </cell>
          <cell r="F121">
            <v>0.01</v>
          </cell>
          <cell r="G121">
            <v>1</v>
          </cell>
          <cell r="H121" t="str">
            <v>mg/l P</v>
          </cell>
        </row>
        <row r="122">
          <cell r="A122" t="str">
            <v>AT</v>
          </cell>
          <cell r="B122" t="str">
            <v>Plansee</v>
          </cell>
          <cell r="C122">
            <v>2001</v>
          </cell>
          <cell r="D122" t="str">
            <v>annual</v>
          </cell>
          <cell r="E122" t="str">
            <v>Total Phosphorus</v>
          </cell>
          <cell r="F122">
            <v>5.0000000000000001E-3</v>
          </cell>
          <cell r="G122">
            <v>1</v>
          </cell>
          <cell r="H122" t="str">
            <v>mg/l P</v>
          </cell>
        </row>
        <row r="123">
          <cell r="A123" t="str">
            <v>AT</v>
          </cell>
          <cell r="B123" t="str">
            <v>Presseggersee</v>
          </cell>
          <cell r="C123">
            <v>2001</v>
          </cell>
          <cell r="D123" t="str">
            <v>annual</v>
          </cell>
          <cell r="E123" t="str">
            <v>Total Phosphorus</v>
          </cell>
          <cell r="F123">
            <v>2.5000000000000001E-3</v>
          </cell>
          <cell r="G123">
            <v>1</v>
          </cell>
          <cell r="H123" t="str">
            <v>mg/l P</v>
          </cell>
        </row>
        <row r="124">
          <cell r="A124" t="str">
            <v>AT</v>
          </cell>
          <cell r="B124" t="str">
            <v>Traunsee</v>
          </cell>
          <cell r="C124">
            <v>2001</v>
          </cell>
          <cell r="D124" t="str">
            <v>annual</v>
          </cell>
          <cell r="E124" t="str">
            <v>Total Phosphorus</v>
          </cell>
          <cell r="F124">
            <v>2.7000000000000001E-3</v>
          </cell>
          <cell r="G124">
            <v>1</v>
          </cell>
          <cell r="H124" t="str">
            <v>mg/l P</v>
          </cell>
        </row>
        <row r="125">
          <cell r="A125" t="str">
            <v>AT</v>
          </cell>
          <cell r="B125" t="str">
            <v>Turnersee</v>
          </cell>
          <cell r="C125">
            <v>2001</v>
          </cell>
          <cell r="D125" t="str">
            <v>annual</v>
          </cell>
          <cell r="E125" t="str">
            <v>Total Phosphorus</v>
          </cell>
          <cell r="F125">
            <v>8.0000000000000002E-3</v>
          </cell>
          <cell r="G125">
            <v>1</v>
          </cell>
          <cell r="H125" t="str">
            <v>mg/l P</v>
          </cell>
        </row>
        <row r="126">
          <cell r="A126" t="str">
            <v>AT</v>
          </cell>
          <cell r="B126" t="str">
            <v>Turracher See</v>
          </cell>
          <cell r="C126">
            <v>2001</v>
          </cell>
          <cell r="D126" t="str">
            <v>annual</v>
          </cell>
          <cell r="E126" t="str">
            <v>Total Phosphorus</v>
          </cell>
          <cell r="F126">
            <v>2.5000000000000001E-3</v>
          </cell>
          <cell r="G126">
            <v>1</v>
          </cell>
          <cell r="H126" t="str">
            <v>mg/l P</v>
          </cell>
        </row>
        <row r="127">
          <cell r="A127" t="str">
            <v>AT</v>
          </cell>
          <cell r="B127" t="str">
            <v>Walchsee</v>
          </cell>
          <cell r="C127">
            <v>2001</v>
          </cell>
          <cell r="D127" t="str">
            <v>annual</v>
          </cell>
          <cell r="E127" t="str">
            <v>Total Phosphorus</v>
          </cell>
          <cell r="F127">
            <v>0.02</v>
          </cell>
          <cell r="G127">
            <v>1</v>
          </cell>
          <cell r="H127" t="str">
            <v>mg/l P</v>
          </cell>
        </row>
        <row r="128">
          <cell r="A128" t="str">
            <v>AT</v>
          </cell>
          <cell r="B128" t="str">
            <v>Wallersee</v>
          </cell>
          <cell r="C128">
            <v>2001</v>
          </cell>
          <cell r="D128" t="str">
            <v>annual</v>
          </cell>
          <cell r="E128" t="str">
            <v>Total Phosphorus</v>
          </cell>
          <cell r="F128">
            <v>1.5299999999999999E-2</v>
          </cell>
          <cell r="G128">
            <v>1</v>
          </cell>
          <cell r="H128" t="str">
            <v>mg/l P</v>
          </cell>
        </row>
        <row r="129">
          <cell r="A129" t="str">
            <v>AT</v>
          </cell>
          <cell r="B129" t="str">
            <v>Weißensee</v>
          </cell>
          <cell r="C129">
            <v>2001</v>
          </cell>
          <cell r="D129" t="str">
            <v>annual</v>
          </cell>
          <cell r="E129" t="str">
            <v>Total Phosphorus</v>
          </cell>
          <cell r="F129">
            <v>2.5000000000000001E-3</v>
          </cell>
          <cell r="G129">
            <v>1</v>
          </cell>
          <cell r="H129" t="str">
            <v>mg/l P</v>
          </cell>
        </row>
        <row r="130">
          <cell r="A130" t="str">
            <v>AT</v>
          </cell>
          <cell r="B130" t="str">
            <v>Wolfgangsee</v>
          </cell>
          <cell r="C130">
            <v>2001</v>
          </cell>
          <cell r="D130" t="str">
            <v>annual</v>
          </cell>
          <cell r="E130" t="str">
            <v>Total Phosphorus</v>
          </cell>
          <cell r="F130">
            <v>4.4000000000000003E-3</v>
          </cell>
          <cell r="G130">
            <v>1</v>
          </cell>
          <cell r="H130" t="str">
            <v>mg/l P</v>
          </cell>
        </row>
        <row r="131">
          <cell r="A131" t="str">
            <v>AT</v>
          </cell>
          <cell r="B131" t="str">
            <v>Wörthersee</v>
          </cell>
          <cell r="C131">
            <v>2001</v>
          </cell>
          <cell r="D131" t="str">
            <v>annual</v>
          </cell>
          <cell r="E131" t="str">
            <v>Total Phosphorus</v>
          </cell>
          <cell r="F131">
            <v>1.2E-2</v>
          </cell>
          <cell r="G131">
            <v>1</v>
          </cell>
          <cell r="H131" t="str">
            <v>mg/l P</v>
          </cell>
        </row>
        <row r="132">
          <cell r="A132" t="str">
            <v>AT</v>
          </cell>
          <cell r="B132" t="str">
            <v>Zeller See</v>
          </cell>
          <cell r="C132">
            <v>2001</v>
          </cell>
          <cell r="D132" t="str">
            <v>annual</v>
          </cell>
          <cell r="E132" t="str">
            <v>Total Phosphorus</v>
          </cell>
          <cell r="F132">
            <v>6.0000000000000001E-3</v>
          </cell>
          <cell r="G132">
            <v>1</v>
          </cell>
          <cell r="H132" t="str">
            <v>mg/l P</v>
          </cell>
        </row>
        <row r="133">
          <cell r="A133" t="str">
            <v>AT</v>
          </cell>
          <cell r="B133" t="str">
            <v>Achensee</v>
          </cell>
          <cell r="C133">
            <v>2002</v>
          </cell>
          <cell r="D133" t="str">
            <v>annual</v>
          </cell>
          <cell r="E133" t="str">
            <v>Total Phosphorus</v>
          </cell>
          <cell r="F133">
            <v>4.0000000000000001E-3</v>
          </cell>
          <cell r="G133">
            <v>1</v>
          </cell>
          <cell r="H133" t="str">
            <v>mg/l P</v>
          </cell>
        </row>
        <row r="134">
          <cell r="A134" t="str">
            <v>AT</v>
          </cell>
          <cell r="B134" t="str">
            <v>Afritzer See</v>
          </cell>
          <cell r="C134">
            <v>2002</v>
          </cell>
          <cell r="D134" t="str">
            <v>annual</v>
          </cell>
          <cell r="E134" t="str">
            <v>Total Phosphorus</v>
          </cell>
          <cell r="F134">
            <v>0.01</v>
          </cell>
          <cell r="G134">
            <v>1</v>
          </cell>
          <cell r="H134" t="str">
            <v>mg/l P</v>
          </cell>
        </row>
        <row r="135">
          <cell r="A135" t="str">
            <v>AT</v>
          </cell>
          <cell r="B135" t="str">
            <v>Attersee</v>
          </cell>
          <cell r="C135">
            <v>2002</v>
          </cell>
          <cell r="D135" t="str">
            <v>annual</v>
          </cell>
          <cell r="E135" t="str">
            <v>Total Phosphorus</v>
          </cell>
          <cell r="F135">
            <v>2.5000000000000001E-3</v>
          </cell>
          <cell r="G135">
            <v>1</v>
          </cell>
          <cell r="H135" t="str">
            <v>mg/l P</v>
          </cell>
        </row>
        <row r="136">
          <cell r="A136" t="str">
            <v>AT</v>
          </cell>
          <cell r="B136" t="str">
            <v>Bodensee</v>
          </cell>
          <cell r="C136">
            <v>2002</v>
          </cell>
          <cell r="D136" t="str">
            <v>annual</v>
          </cell>
          <cell r="E136" t="str">
            <v>Total Phosphorus</v>
          </cell>
          <cell r="F136">
            <v>1.2E-2</v>
          </cell>
          <cell r="G136">
            <v>1</v>
          </cell>
          <cell r="H136" t="str">
            <v>mg/l P</v>
          </cell>
        </row>
        <row r="137">
          <cell r="A137" t="str">
            <v>AT</v>
          </cell>
          <cell r="B137" t="str">
            <v>Faaker See</v>
          </cell>
          <cell r="C137">
            <v>2002</v>
          </cell>
          <cell r="D137" t="str">
            <v>annual</v>
          </cell>
          <cell r="E137" t="str">
            <v>Total Phosphorus</v>
          </cell>
          <cell r="F137">
            <v>2.5000000000000001E-3</v>
          </cell>
          <cell r="G137">
            <v>1</v>
          </cell>
          <cell r="H137" t="str">
            <v>mg/l P</v>
          </cell>
        </row>
        <row r="138">
          <cell r="A138" t="str">
            <v>AT</v>
          </cell>
          <cell r="B138" t="str">
            <v>Feldsee</v>
          </cell>
          <cell r="C138">
            <v>2002</v>
          </cell>
          <cell r="D138" t="str">
            <v>annual</v>
          </cell>
          <cell r="E138" t="str">
            <v>Total Phosphorus</v>
          </cell>
          <cell r="F138">
            <v>8.9999999999999993E-3</v>
          </cell>
          <cell r="G138">
            <v>1</v>
          </cell>
          <cell r="H138" t="str">
            <v>mg/l P</v>
          </cell>
        </row>
        <row r="139">
          <cell r="A139" t="str">
            <v>AT</v>
          </cell>
          <cell r="B139" t="str">
            <v>Fuschlsee</v>
          </cell>
          <cell r="C139">
            <v>2002</v>
          </cell>
          <cell r="D139" t="str">
            <v>annual</v>
          </cell>
          <cell r="E139" t="str">
            <v>Total Phosphorus</v>
          </cell>
          <cell r="F139">
            <v>6.4999999999999997E-3</v>
          </cell>
          <cell r="G139">
            <v>1</v>
          </cell>
          <cell r="H139" t="str">
            <v>mg/l P</v>
          </cell>
        </row>
        <row r="140">
          <cell r="A140" t="str">
            <v>AT</v>
          </cell>
          <cell r="B140" t="str">
            <v>Grabensee</v>
          </cell>
          <cell r="C140">
            <v>2002</v>
          </cell>
          <cell r="D140" t="str">
            <v>annual</v>
          </cell>
          <cell r="E140" t="str">
            <v>Total Phosphorus</v>
          </cell>
          <cell r="F140">
            <v>2.3199999999999998E-2</v>
          </cell>
          <cell r="G140">
            <v>1</v>
          </cell>
          <cell r="H140" t="str">
            <v>mg/l P</v>
          </cell>
        </row>
        <row r="141">
          <cell r="A141" t="str">
            <v>AT</v>
          </cell>
          <cell r="B141" t="str">
            <v>Haldensee</v>
          </cell>
          <cell r="C141">
            <v>2002</v>
          </cell>
          <cell r="D141" t="str">
            <v>annual</v>
          </cell>
          <cell r="E141" t="str">
            <v>Total Phosphorus</v>
          </cell>
          <cell r="F141">
            <v>7.0000000000000001E-3</v>
          </cell>
          <cell r="G141">
            <v>1</v>
          </cell>
          <cell r="H141" t="str">
            <v>mg/l P</v>
          </cell>
        </row>
        <row r="142">
          <cell r="A142" t="str">
            <v>AT</v>
          </cell>
          <cell r="B142" t="str">
            <v>Hallstätter See</v>
          </cell>
          <cell r="C142">
            <v>2002</v>
          </cell>
          <cell r="D142" t="str">
            <v>annual</v>
          </cell>
          <cell r="E142" t="str">
            <v>Total Phosphorus</v>
          </cell>
          <cell r="F142">
            <v>1.0999999999999999E-2</v>
          </cell>
          <cell r="G142">
            <v>1</v>
          </cell>
          <cell r="H142" t="str">
            <v>mg/l P</v>
          </cell>
        </row>
        <row r="143">
          <cell r="A143" t="str">
            <v>AT</v>
          </cell>
          <cell r="B143" t="str">
            <v>Heiterwanger See</v>
          </cell>
          <cell r="C143">
            <v>2002</v>
          </cell>
          <cell r="D143" t="str">
            <v>annual</v>
          </cell>
          <cell r="E143" t="str">
            <v>Total Phosphorus</v>
          </cell>
          <cell r="F143">
            <v>8.9999999999999993E-3</v>
          </cell>
          <cell r="G143">
            <v>1</v>
          </cell>
          <cell r="H143" t="str">
            <v>mg/l P</v>
          </cell>
        </row>
        <row r="144">
          <cell r="A144" t="str">
            <v>AT</v>
          </cell>
          <cell r="B144" t="str">
            <v>Irrsee</v>
          </cell>
          <cell r="C144">
            <v>2002</v>
          </cell>
          <cell r="D144" t="str">
            <v>annual</v>
          </cell>
          <cell r="E144" t="str">
            <v>Total Phosphorus</v>
          </cell>
          <cell r="F144">
            <v>7.9000000000000008E-3</v>
          </cell>
          <cell r="G144">
            <v>1</v>
          </cell>
          <cell r="H144" t="str">
            <v>mg/l P</v>
          </cell>
        </row>
        <row r="145">
          <cell r="A145" t="str">
            <v>AT</v>
          </cell>
          <cell r="B145" t="str">
            <v>Keutschacher See</v>
          </cell>
          <cell r="C145">
            <v>2002</v>
          </cell>
          <cell r="D145" t="str">
            <v>annual</v>
          </cell>
          <cell r="E145" t="str">
            <v>Total Phosphorus</v>
          </cell>
          <cell r="F145">
            <v>8.0000000000000002E-3</v>
          </cell>
          <cell r="G145">
            <v>1</v>
          </cell>
          <cell r="H145" t="str">
            <v>mg/l P</v>
          </cell>
        </row>
        <row r="146">
          <cell r="A146" t="str">
            <v>AT</v>
          </cell>
          <cell r="B146" t="str">
            <v>Klopeiner See</v>
          </cell>
          <cell r="C146">
            <v>2002</v>
          </cell>
          <cell r="D146" t="str">
            <v>annual</v>
          </cell>
          <cell r="E146" t="str">
            <v>Total Phosphorus</v>
          </cell>
          <cell r="F146">
            <v>7.0000000000000001E-3</v>
          </cell>
          <cell r="G146">
            <v>1</v>
          </cell>
          <cell r="H146" t="str">
            <v>mg/l P</v>
          </cell>
        </row>
        <row r="147">
          <cell r="A147" t="str">
            <v>AT</v>
          </cell>
          <cell r="B147" t="str">
            <v>Längsee</v>
          </cell>
          <cell r="C147">
            <v>2002</v>
          </cell>
          <cell r="D147" t="str">
            <v>annual</v>
          </cell>
          <cell r="E147" t="str">
            <v>Total Phosphorus</v>
          </cell>
          <cell r="F147">
            <v>8.0000000000000002E-3</v>
          </cell>
          <cell r="G147">
            <v>1</v>
          </cell>
          <cell r="H147" t="str">
            <v>mg/l P</v>
          </cell>
        </row>
        <row r="148">
          <cell r="A148" t="str">
            <v>AT</v>
          </cell>
          <cell r="B148" t="str">
            <v>Mattsee</v>
          </cell>
          <cell r="C148">
            <v>2002</v>
          </cell>
          <cell r="D148" t="str">
            <v>annual</v>
          </cell>
          <cell r="E148" t="str">
            <v>Total Phosphorus</v>
          </cell>
          <cell r="F148">
            <v>1.03E-2</v>
          </cell>
          <cell r="G148">
            <v>1</v>
          </cell>
          <cell r="H148" t="str">
            <v>mg/l P</v>
          </cell>
        </row>
        <row r="149">
          <cell r="A149" t="str">
            <v>AT</v>
          </cell>
          <cell r="B149" t="str">
            <v>Millstätter See</v>
          </cell>
          <cell r="C149">
            <v>2002</v>
          </cell>
          <cell r="D149" t="str">
            <v>annual</v>
          </cell>
          <cell r="E149" t="str">
            <v>Total Phosphorus</v>
          </cell>
          <cell r="F149">
            <v>8.9999999999999993E-3</v>
          </cell>
          <cell r="G149">
            <v>1</v>
          </cell>
          <cell r="H149" t="str">
            <v>mg/l P</v>
          </cell>
        </row>
        <row r="150">
          <cell r="A150" t="str">
            <v>AT</v>
          </cell>
          <cell r="B150" t="str">
            <v>Mondsee</v>
          </cell>
          <cell r="C150">
            <v>2002</v>
          </cell>
          <cell r="D150" t="str">
            <v>annual</v>
          </cell>
          <cell r="E150" t="str">
            <v>Total Phosphorus</v>
          </cell>
          <cell r="F150">
            <v>9.4000000000000004E-3</v>
          </cell>
          <cell r="G150">
            <v>1</v>
          </cell>
          <cell r="H150" t="str">
            <v>mg/l P</v>
          </cell>
        </row>
        <row r="151">
          <cell r="A151" t="str">
            <v>AT</v>
          </cell>
          <cell r="B151" t="str">
            <v>Neusiedler See</v>
          </cell>
          <cell r="C151">
            <v>2002</v>
          </cell>
          <cell r="D151" t="str">
            <v>annual</v>
          </cell>
          <cell r="E151" t="str">
            <v>Total Phosphorus</v>
          </cell>
          <cell r="F151">
            <v>8.3999999999999995E-3</v>
          </cell>
          <cell r="G151">
            <v>1</v>
          </cell>
          <cell r="H151" t="str">
            <v>mg/l P</v>
          </cell>
        </row>
        <row r="152">
          <cell r="A152" t="str">
            <v>AT</v>
          </cell>
          <cell r="B152" t="str">
            <v>Obertrumer See</v>
          </cell>
          <cell r="C152">
            <v>2002</v>
          </cell>
          <cell r="D152" t="str">
            <v>annual</v>
          </cell>
          <cell r="E152" t="str">
            <v>Total Phosphorus</v>
          </cell>
          <cell r="F152">
            <v>1.54E-2</v>
          </cell>
          <cell r="G152">
            <v>1</v>
          </cell>
          <cell r="H152" t="str">
            <v>mg/l P</v>
          </cell>
        </row>
        <row r="153">
          <cell r="A153" t="str">
            <v>AT</v>
          </cell>
          <cell r="B153" t="str">
            <v>Ossiacher See</v>
          </cell>
          <cell r="C153">
            <v>2002</v>
          </cell>
          <cell r="D153" t="str">
            <v>annual</v>
          </cell>
          <cell r="E153" t="str">
            <v>Total Phosphorus</v>
          </cell>
          <cell r="F153">
            <v>8.9999999999999993E-3</v>
          </cell>
          <cell r="G153">
            <v>1</v>
          </cell>
          <cell r="H153" t="str">
            <v>mg/l P</v>
          </cell>
        </row>
        <row r="154">
          <cell r="A154" t="str">
            <v>AT</v>
          </cell>
          <cell r="B154" t="str">
            <v>Plansee</v>
          </cell>
          <cell r="C154">
            <v>2002</v>
          </cell>
          <cell r="D154" t="str">
            <v>annual</v>
          </cell>
          <cell r="E154" t="str">
            <v>Total Phosphorus</v>
          </cell>
          <cell r="F154">
            <v>0.01</v>
          </cell>
          <cell r="G154">
            <v>1</v>
          </cell>
          <cell r="H154" t="str">
            <v>mg/l P</v>
          </cell>
        </row>
        <row r="155">
          <cell r="A155" t="str">
            <v>AT</v>
          </cell>
          <cell r="B155" t="str">
            <v>Presseggersee</v>
          </cell>
          <cell r="C155">
            <v>2002</v>
          </cell>
          <cell r="D155" t="str">
            <v>annual</v>
          </cell>
          <cell r="E155" t="str">
            <v>Total Phosphorus</v>
          </cell>
          <cell r="F155">
            <v>2.5000000000000001E-3</v>
          </cell>
          <cell r="G155">
            <v>1</v>
          </cell>
          <cell r="H155" t="str">
            <v>mg/l P</v>
          </cell>
        </row>
        <row r="156">
          <cell r="A156" t="str">
            <v>AT</v>
          </cell>
          <cell r="B156" t="str">
            <v>Traunsee</v>
          </cell>
          <cell r="C156">
            <v>2002</v>
          </cell>
          <cell r="D156" t="str">
            <v>annual</v>
          </cell>
          <cell r="E156" t="str">
            <v>Total Phosphorus</v>
          </cell>
          <cell r="F156">
            <v>3.3999999999999998E-3</v>
          </cell>
          <cell r="G156">
            <v>1</v>
          </cell>
          <cell r="H156" t="str">
            <v>mg/l P</v>
          </cell>
        </row>
        <row r="157">
          <cell r="A157" t="str">
            <v>AT</v>
          </cell>
          <cell r="B157" t="str">
            <v>Turnersee</v>
          </cell>
          <cell r="C157">
            <v>2002</v>
          </cell>
          <cell r="D157" t="str">
            <v>annual</v>
          </cell>
          <cell r="E157" t="str">
            <v>Total Phosphorus</v>
          </cell>
          <cell r="F157">
            <v>7.0000000000000001E-3</v>
          </cell>
          <cell r="G157">
            <v>1</v>
          </cell>
          <cell r="H157" t="str">
            <v>mg/l P</v>
          </cell>
        </row>
        <row r="158">
          <cell r="A158" t="str">
            <v>AT</v>
          </cell>
          <cell r="B158" t="str">
            <v>Turracher See</v>
          </cell>
          <cell r="C158">
            <v>2002</v>
          </cell>
          <cell r="D158" t="str">
            <v>annual</v>
          </cell>
          <cell r="E158" t="str">
            <v>Total Phosphorus</v>
          </cell>
          <cell r="F158">
            <v>6.0000000000000001E-3</v>
          </cell>
          <cell r="G158">
            <v>1</v>
          </cell>
          <cell r="H158" t="str">
            <v>mg/l P</v>
          </cell>
        </row>
        <row r="159">
          <cell r="A159" t="str">
            <v>AT</v>
          </cell>
          <cell r="B159" t="str">
            <v>Walchsee</v>
          </cell>
          <cell r="C159">
            <v>2002</v>
          </cell>
          <cell r="D159" t="str">
            <v>annual</v>
          </cell>
          <cell r="E159" t="str">
            <v>Total Phosphorus</v>
          </cell>
          <cell r="F159">
            <v>1.2999999999999999E-2</v>
          </cell>
          <cell r="G159">
            <v>1</v>
          </cell>
          <cell r="H159" t="str">
            <v>mg/l P</v>
          </cell>
        </row>
        <row r="160">
          <cell r="A160" t="str">
            <v>AT</v>
          </cell>
          <cell r="B160" t="str">
            <v>Wallersee</v>
          </cell>
          <cell r="C160">
            <v>2002</v>
          </cell>
          <cell r="D160" t="str">
            <v>annual</v>
          </cell>
          <cell r="E160" t="str">
            <v>Total Phosphorus</v>
          </cell>
          <cell r="F160">
            <v>1.7999999999999999E-2</v>
          </cell>
          <cell r="G160">
            <v>1</v>
          </cell>
          <cell r="H160" t="str">
            <v>mg/l P</v>
          </cell>
        </row>
        <row r="161">
          <cell r="A161" t="str">
            <v>AT</v>
          </cell>
          <cell r="B161" t="str">
            <v>Weißensee</v>
          </cell>
          <cell r="C161">
            <v>2002</v>
          </cell>
          <cell r="D161" t="str">
            <v>annual</v>
          </cell>
          <cell r="E161" t="str">
            <v>Total Phosphorus</v>
          </cell>
          <cell r="F161">
            <v>2.5000000000000001E-3</v>
          </cell>
          <cell r="G161">
            <v>1</v>
          </cell>
          <cell r="H161" t="str">
            <v>mg/l P</v>
          </cell>
        </row>
        <row r="162">
          <cell r="A162" t="str">
            <v>AT</v>
          </cell>
          <cell r="B162" t="str">
            <v>Wolfgangsee</v>
          </cell>
          <cell r="C162">
            <v>2002</v>
          </cell>
          <cell r="D162" t="str">
            <v>annual</v>
          </cell>
          <cell r="E162" t="str">
            <v>Total Phosphorus</v>
          </cell>
          <cell r="F162">
            <v>4.3E-3</v>
          </cell>
          <cell r="G162">
            <v>1</v>
          </cell>
          <cell r="H162" t="str">
            <v>mg/l P</v>
          </cell>
        </row>
        <row r="163">
          <cell r="A163" t="str">
            <v>AT</v>
          </cell>
          <cell r="B163" t="str">
            <v>Wörthersee</v>
          </cell>
          <cell r="C163">
            <v>2002</v>
          </cell>
          <cell r="D163" t="str">
            <v>annual</v>
          </cell>
          <cell r="E163" t="str">
            <v>Total Phosphorus</v>
          </cell>
          <cell r="F163">
            <v>1.2999999999999999E-2</v>
          </cell>
          <cell r="G163">
            <v>1</v>
          </cell>
          <cell r="H163" t="str">
            <v>mg/l P</v>
          </cell>
        </row>
        <row r="164">
          <cell r="A164" t="str">
            <v>AT</v>
          </cell>
          <cell r="B164" t="str">
            <v>Zeller See</v>
          </cell>
          <cell r="C164">
            <v>2002</v>
          </cell>
          <cell r="D164" t="str">
            <v>annual</v>
          </cell>
          <cell r="E164" t="str">
            <v>Total Phosphorus</v>
          </cell>
          <cell r="F164">
            <v>6.0000000000000001E-3</v>
          </cell>
          <cell r="G164">
            <v>1</v>
          </cell>
          <cell r="H164" t="str">
            <v>mg/l P</v>
          </cell>
        </row>
        <row r="165">
          <cell r="A165" t="str">
            <v>AT</v>
          </cell>
          <cell r="B165" t="str">
            <v>Achensee</v>
          </cell>
          <cell r="C165">
            <v>2003</v>
          </cell>
          <cell r="D165" t="str">
            <v>annual</v>
          </cell>
          <cell r="E165" t="str">
            <v>Total Phosphorus</v>
          </cell>
          <cell r="F165">
            <v>4.0000000000000001E-3</v>
          </cell>
          <cell r="G165">
            <v>1</v>
          </cell>
          <cell r="H165" t="str">
            <v>mg/l P</v>
          </cell>
        </row>
        <row r="166">
          <cell r="A166" t="str">
            <v>AT</v>
          </cell>
          <cell r="B166" t="str">
            <v>Afritzer See</v>
          </cell>
          <cell r="C166">
            <v>2003</v>
          </cell>
          <cell r="D166" t="str">
            <v>annual</v>
          </cell>
          <cell r="E166" t="str">
            <v>Total Phosphorus</v>
          </cell>
          <cell r="F166">
            <v>0.01</v>
          </cell>
          <cell r="G166">
            <v>1</v>
          </cell>
          <cell r="H166" t="str">
            <v>mg/l P</v>
          </cell>
        </row>
        <row r="167">
          <cell r="A167" t="str">
            <v>AT</v>
          </cell>
          <cell r="B167" t="str">
            <v>Attersee</v>
          </cell>
          <cell r="C167">
            <v>2003</v>
          </cell>
          <cell r="D167" t="str">
            <v>annual</v>
          </cell>
          <cell r="E167" t="str">
            <v>Total Phosphorus</v>
          </cell>
          <cell r="F167">
            <v>3.0000000000000001E-3</v>
          </cell>
          <cell r="G167">
            <v>1</v>
          </cell>
          <cell r="H167" t="str">
            <v>mg/l P</v>
          </cell>
        </row>
        <row r="168">
          <cell r="A168" t="str">
            <v>AT</v>
          </cell>
          <cell r="B168" t="str">
            <v>Bodensee</v>
          </cell>
          <cell r="C168">
            <v>2003</v>
          </cell>
          <cell r="D168" t="str">
            <v>annual</v>
          </cell>
          <cell r="E168" t="str">
            <v>Total Phosphorus</v>
          </cell>
          <cell r="F168">
            <v>1.2E-2</v>
          </cell>
          <cell r="G168">
            <v>1</v>
          </cell>
          <cell r="H168" t="str">
            <v>mg/l P</v>
          </cell>
        </row>
        <row r="169">
          <cell r="A169" t="str">
            <v>AT</v>
          </cell>
          <cell r="B169" t="str">
            <v>Faaker See</v>
          </cell>
          <cell r="C169">
            <v>2003</v>
          </cell>
          <cell r="D169" t="str">
            <v>annual</v>
          </cell>
          <cell r="E169" t="str">
            <v>Total Phosphorus</v>
          </cell>
          <cell r="F169">
            <v>6.0000000000000001E-3</v>
          </cell>
          <cell r="G169">
            <v>1</v>
          </cell>
          <cell r="H169" t="str">
            <v>mg/l P</v>
          </cell>
        </row>
        <row r="170">
          <cell r="A170" t="str">
            <v>AT</v>
          </cell>
          <cell r="B170" t="str">
            <v>Feldsee</v>
          </cell>
          <cell r="C170">
            <v>2003</v>
          </cell>
          <cell r="D170" t="str">
            <v>annual</v>
          </cell>
          <cell r="E170" t="str">
            <v>Total Phosphorus</v>
          </cell>
          <cell r="F170">
            <v>1.0999999999999999E-2</v>
          </cell>
          <cell r="G170">
            <v>1</v>
          </cell>
          <cell r="H170" t="str">
            <v>mg/l P</v>
          </cell>
        </row>
        <row r="171">
          <cell r="A171" t="str">
            <v>AT</v>
          </cell>
          <cell r="B171" t="str">
            <v>Fuschlsee</v>
          </cell>
          <cell r="C171">
            <v>2003</v>
          </cell>
          <cell r="D171" t="str">
            <v>annual</v>
          </cell>
          <cell r="E171" t="str">
            <v>Total Phosphorus</v>
          </cell>
          <cell r="F171">
            <v>5.0000000000000001E-3</v>
          </cell>
          <cell r="G171">
            <v>1</v>
          </cell>
          <cell r="H171" t="str">
            <v>mg/l P</v>
          </cell>
        </row>
        <row r="172">
          <cell r="A172" t="str">
            <v>AT</v>
          </cell>
          <cell r="B172" t="str">
            <v>Grabensee</v>
          </cell>
          <cell r="C172">
            <v>2003</v>
          </cell>
          <cell r="D172" t="str">
            <v>annual</v>
          </cell>
          <cell r="E172" t="str">
            <v>Total Phosphorus</v>
          </cell>
          <cell r="F172">
            <v>2.8000000000000001E-2</v>
          </cell>
          <cell r="G172">
            <v>1</v>
          </cell>
          <cell r="H172" t="str">
            <v>mg/l P</v>
          </cell>
        </row>
        <row r="173">
          <cell r="A173" t="str">
            <v>AT</v>
          </cell>
          <cell r="B173" t="str">
            <v>Haldensee</v>
          </cell>
          <cell r="C173">
            <v>2003</v>
          </cell>
          <cell r="D173" t="str">
            <v>annual</v>
          </cell>
          <cell r="E173" t="str">
            <v>Total Phosphorus</v>
          </cell>
          <cell r="F173">
            <v>6.0000000000000001E-3</v>
          </cell>
          <cell r="G173">
            <v>1</v>
          </cell>
          <cell r="H173" t="str">
            <v>mg/l P</v>
          </cell>
        </row>
        <row r="174">
          <cell r="A174" t="str">
            <v>AT</v>
          </cell>
          <cell r="B174" t="str">
            <v>Hallstätter See</v>
          </cell>
          <cell r="C174">
            <v>2003</v>
          </cell>
          <cell r="D174" t="str">
            <v>annual</v>
          </cell>
          <cell r="E174" t="str">
            <v>Total Phosphorus</v>
          </cell>
          <cell r="F174">
            <v>1.2999999999999999E-2</v>
          </cell>
          <cell r="G174">
            <v>1</v>
          </cell>
          <cell r="H174" t="str">
            <v>mg/l P</v>
          </cell>
        </row>
        <row r="175">
          <cell r="A175" t="str">
            <v>AT</v>
          </cell>
          <cell r="B175" t="str">
            <v>Heiterwanger See</v>
          </cell>
          <cell r="C175">
            <v>2003</v>
          </cell>
          <cell r="D175" t="str">
            <v>annual</v>
          </cell>
          <cell r="E175" t="str">
            <v>Total Phosphorus</v>
          </cell>
          <cell r="F175">
            <v>0.01</v>
          </cell>
          <cell r="G175">
            <v>1</v>
          </cell>
          <cell r="H175" t="str">
            <v>mg/l P</v>
          </cell>
        </row>
        <row r="176">
          <cell r="A176" t="str">
            <v>AT</v>
          </cell>
          <cell r="B176" t="str">
            <v>Irrsee</v>
          </cell>
          <cell r="C176">
            <v>2003</v>
          </cell>
          <cell r="D176" t="str">
            <v>annual</v>
          </cell>
          <cell r="E176" t="str">
            <v>Total Phosphorus</v>
          </cell>
          <cell r="F176">
            <v>1.0999999999999999E-2</v>
          </cell>
          <cell r="G176">
            <v>1</v>
          </cell>
          <cell r="H176" t="str">
            <v>mg/l P</v>
          </cell>
        </row>
        <row r="177">
          <cell r="A177" t="str">
            <v>AT</v>
          </cell>
          <cell r="B177" t="str">
            <v>Keutschacher See</v>
          </cell>
          <cell r="C177">
            <v>2003</v>
          </cell>
          <cell r="D177" t="str">
            <v>annual</v>
          </cell>
          <cell r="E177" t="str">
            <v>Total Phosphorus</v>
          </cell>
          <cell r="F177">
            <v>7.0000000000000001E-3</v>
          </cell>
          <cell r="G177">
            <v>1</v>
          </cell>
          <cell r="H177" t="str">
            <v>mg/l P</v>
          </cell>
        </row>
        <row r="178">
          <cell r="A178" t="str">
            <v>AT</v>
          </cell>
          <cell r="B178" t="str">
            <v>Klopeiner See</v>
          </cell>
          <cell r="C178">
            <v>2003</v>
          </cell>
          <cell r="D178" t="str">
            <v>annual</v>
          </cell>
          <cell r="E178" t="str">
            <v>Total Phosphorus</v>
          </cell>
          <cell r="F178">
            <v>8.0000000000000002E-3</v>
          </cell>
          <cell r="G178">
            <v>1</v>
          </cell>
          <cell r="H178" t="str">
            <v>mg/l P</v>
          </cell>
        </row>
        <row r="179">
          <cell r="A179" t="str">
            <v>AT</v>
          </cell>
          <cell r="B179" t="str">
            <v>Längsee</v>
          </cell>
          <cell r="C179">
            <v>2003</v>
          </cell>
          <cell r="D179" t="str">
            <v>annual</v>
          </cell>
          <cell r="E179" t="str">
            <v>Total Phosphorus</v>
          </cell>
          <cell r="F179">
            <v>0.01</v>
          </cell>
          <cell r="G179">
            <v>1</v>
          </cell>
          <cell r="H179" t="str">
            <v>mg/l P</v>
          </cell>
        </row>
        <row r="180">
          <cell r="A180" t="str">
            <v>AT</v>
          </cell>
          <cell r="B180" t="str">
            <v>Mattsee</v>
          </cell>
          <cell r="C180">
            <v>2003</v>
          </cell>
          <cell r="D180" t="str">
            <v>annual</v>
          </cell>
          <cell r="E180" t="str">
            <v>Total Phosphorus</v>
          </cell>
          <cell r="F180">
            <v>0.01</v>
          </cell>
          <cell r="G180">
            <v>1</v>
          </cell>
          <cell r="H180" t="str">
            <v>mg/l P</v>
          </cell>
        </row>
        <row r="181">
          <cell r="A181" t="str">
            <v>AT</v>
          </cell>
          <cell r="B181" t="str">
            <v>Millstätter See</v>
          </cell>
          <cell r="C181">
            <v>2003</v>
          </cell>
          <cell r="D181" t="str">
            <v>annual</v>
          </cell>
          <cell r="E181" t="str">
            <v>Total Phosphorus</v>
          </cell>
          <cell r="F181">
            <v>8.0000000000000002E-3</v>
          </cell>
          <cell r="G181">
            <v>1</v>
          </cell>
          <cell r="H181" t="str">
            <v>mg/l P</v>
          </cell>
        </row>
        <row r="182">
          <cell r="A182" t="str">
            <v>AT</v>
          </cell>
          <cell r="B182" t="str">
            <v>Mondsee</v>
          </cell>
          <cell r="C182">
            <v>2003</v>
          </cell>
          <cell r="D182" t="str">
            <v>annual</v>
          </cell>
          <cell r="E182" t="str">
            <v>Total Phosphorus</v>
          </cell>
          <cell r="F182">
            <v>1.2999999999999999E-2</v>
          </cell>
          <cell r="G182">
            <v>1</v>
          </cell>
          <cell r="H182" t="str">
            <v>mg/l P</v>
          </cell>
        </row>
        <row r="183">
          <cell r="A183" t="str">
            <v>AT</v>
          </cell>
          <cell r="B183" t="str">
            <v>Neusiedler See</v>
          </cell>
          <cell r="C183">
            <v>2003</v>
          </cell>
          <cell r="D183" t="str">
            <v>annual</v>
          </cell>
          <cell r="E183" t="str">
            <v>Total Phosphorus</v>
          </cell>
          <cell r="F183">
            <v>8.5999999999999993E-2</v>
          </cell>
          <cell r="G183">
            <v>1</v>
          </cell>
          <cell r="H183" t="str">
            <v>mg/l P</v>
          </cell>
        </row>
        <row r="184">
          <cell r="A184" t="str">
            <v>AT</v>
          </cell>
          <cell r="B184" t="str">
            <v>Obertrumer See</v>
          </cell>
          <cell r="C184">
            <v>2003</v>
          </cell>
          <cell r="D184" t="str">
            <v>annual</v>
          </cell>
          <cell r="E184" t="str">
            <v>Total Phosphorus</v>
          </cell>
          <cell r="F184">
            <v>1.4999999999999999E-2</v>
          </cell>
          <cell r="G184">
            <v>1</v>
          </cell>
          <cell r="H184" t="str">
            <v>mg/l P</v>
          </cell>
        </row>
        <row r="185">
          <cell r="A185" t="str">
            <v>AT</v>
          </cell>
          <cell r="B185" t="str">
            <v>Ossiacher See</v>
          </cell>
          <cell r="C185">
            <v>2003</v>
          </cell>
          <cell r="D185" t="str">
            <v>annual</v>
          </cell>
          <cell r="E185" t="str">
            <v>Total Phosphorus</v>
          </cell>
          <cell r="F185">
            <v>8.9999999999999993E-3</v>
          </cell>
          <cell r="G185">
            <v>1</v>
          </cell>
          <cell r="H185" t="str">
            <v>mg/l P</v>
          </cell>
        </row>
        <row r="186">
          <cell r="A186" t="str">
            <v>AT</v>
          </cell>
          <cell r="B186" t="str">
            <v>Plansee</v>
          </cell>
          <cell r="C186">
            <v>2003</v>
          </cell>
          <cell r="D186" t="str">
            <v>annual</v>
          </cell>
          <cell r="E186" t="str">
            <v>Total Phosphorus</v>
          </cell>
          <cell r="F186">
            <v>1.4E-2</v>
          </cell>
          <cell r="G186">
            <v>1</v>
          </cell>
          <cell r="H186" t="str">
            <v>mg/l P</v>
          </cell>
        </row>
        <row r="187">
          <cell r="A187" t="str">
            <v>AT</v>
          </cell>
          <cell r="B187" t="str">
            <v>Presseggersee</v>
          </cell>
          <cell r="C187">
            <v>2003</v>
          </cell>
          <cell r="D187" t="str">
            <v>annual</v>
          </cell>
          <cell r="E187" t="str">
            <v>Total Phosphorus</v>
          </cell>
          <cell r="F187">
            <v>6.0000000000000001E-3</v>
          </cell>
          <cell r="G187">
            <v>1</v>
          </cell>
          <cell r="H187" t="str">
            <v>mg/l P</v>
          </cell>
        </row>
        <row r="188">
          <cell r="A188" t="str">
            <v>AT</v>
          </cell>
          <cell r="B188" t="str">
            <v>Traunsee</v>
          </cell>
          <cell r="C188">
            <v>2003</v>
          </cell>
          <cell r="D188" t="str">
            <v>annual</v>
          </cell>
          <cell r="E188" t="str">
            <v>Total Phosphorus</v>
          </cell>
          <cell r="F188">
            <v>4.0000000000000001E-3</v>
          </cell>
          <cell r="G188">
            <v>1</v>
          </cell>
          <cell r="H188" t="str">
            <v>mg/l P</v>
          </cell>
        </row>
        <row r="189">
          <cell r="A189" t="str">
            <v>AT</v>
          </cell>
          <cell r="B189" t="str">
            <v>Turnersee</v>
          </cell>
          <cell r="C189">
            <v>2003</v>
          </cell>
          <cell r="D189" t="str">
            <v>annual</v>
          </cell>
          <cell r="E189" t="str">
            <v>Total Phosphorus</v>
          </cell>
          <cell r="F189">
            <v>7.0000000000000001E-3</v>
          </cell>
          <cell r="G189">
            <v>1</v>
          </cell>
          <cell r="H189" t="str">
            <v>mg/l P</v>
          </cell>
        </row>
        <row r="190">
          <cell r="A190" t="str">
            <v>AT</v>
          </cell>
          <cell r="B190" t="str">
            <v>Turracher See</v>
          </cell>
          <cell r="C190">
            <v>2003</v>
          </cell>
          <cell r="D190" t="str">
            <v>annual</v>
          </cell>
          <cell r="E190" t="str">
            <v>Total Phosphorus</v>
          </cell>
          <cell r="F190">
            <v>1.0999999999999999E-2</v>
          </cell>
          <cell r="G190">
            <v>1</v>
          </cell>
          <cell r="H190" t="str">
            <v>mg/l P</v>
          </cell>
        </row>
        <row r="191">
          <cell r="A191" t="str">
            <v>AT</v>
          </cell>
          <cell r="B191" t="str">
            <v>Walchsee</v>
          </cell>
          <cell r="C191">
            <v>2003</v>
          </cell>
          <cell r="D191" t="str">
            <v>annual</v>
          </cell>
          <cell r="E191" t="str">
            <v>Total Phosphorus</v>
          </cell>
          <cell r="F191">
            <v>1.2999999999999999E-2</v>
          </cell>
          <cell r="G191">
            <v>1</v>
          </cell>
          <cell r="H191" t="str">
            <v>mg/l P</v>
          </cell>
        </row>
        <row r="192">
          <cell r="A192" t="str">
            <v>AT</v>
          </cell>
          <cell r="B192" t="str">
            <v>Wallersee</v>
          </cell>
          <cell r="C192">
            <v>2003</v>
          </cell>
          <cell r="D192" t="str">
            <v>annual</v>
          </cell>
          <cell r="E192" t="str">
            <v>Total Phosphorus</v>
          </cell>
          <cell r="F192">
            <v>1.2999999999999999E-2</v>
          </cell>
          <cell r="G192">
            <v>1</v>
          </cell>
          <cell r="H192" t="str">
            <v>mg/l P</v>
          </cell>
        </row>
        <row r="193">
          <cell r="A193" t="str">
            <v>AT</v>
          </cell>
          <cell r="B193" t="str">
            <v>Weißensee</v>
          </cell>
          <cell r="C193">
            <v>2003</v>
          </cell>
          <cell r="D193" t="str">
            <v>annual</v>
          </cell>
          <cell r="E193" t="str">
            <v>Total Phosphorus</v>
          </cell>
          <cell r="F193">
            <v>2.5000000000000001E-3</v>
          </cell>
          <cell r="G193">
            <v>1</v>
          </cell>
          <cell r="H193" t="str">
            <v>mg/l P</v>
          </cell>
        </row>
        <row r="194">
          <cell r="A194" t="str">
            <v>AT</v>
          </cell>
          <cell r="B194" t="str">
            <v>Wolfgangsee</v>
          </cell>
          <cell r="C194">
            <v>2003</v>
          </cell>
          <cell r="D194" t="str">
            <v>annual</v>
          </cell>
          <cell r="E194" t="str">
            <v>Total Phosphorus</v>
          </cell>
          <cell r="F194">
            <v>4.0000000000000001E-3</v>
          </cell>
          <cell r="G194">
            <v>1</v>
          </cell>
          <cell r="H194" t="str">
            <v>mg/l P</v>
          </cell>
        </row>
        <row r="195">
          <cell r="A195" t="str">
            <v>AT</v>
          </cell>
          <cell r="B195" t="str">
            <v>Wörthersee</v>
          </cell>
          <cell r="C195">
            <v>2003</v>
          </cell>
          <cell r="D195" t="str">
            <v>annual</v>
          </cell>
          <cell r="E195" t="str">
            <v>Total Phosphorus</v>
          </cell>
          <cell r="F195">
            <v>1.2999999999999999E-2</v>
          </cell>
          <cell r="G195">
            <v>1</v>
          </cell>
          <cell r="H195" t="str">
            <v>mg/l P</v>
          </cell>
        </row>
        <row r="196">
          <cell r="A196" t="str">
            <v>AT</v>
          </cell>
          <cell r="B196" t="str">
            <v>Zeller See</v>
          </cell>
          <cell r="C196">
            <v>2003</v>
          </cell>
          <cell r="D196" t="str">
            <v>annual</v>
          </cell>
          <cell r="E196" t="str">
            <v>Total Phosphorus</v>
          </cell>
          <cell r="F196">
            <v>7.0000000000000001E-3</v>
          </cell>
          <cell r="G196">
            <v>1</v>
          </cell>
          <cell r="H196" t="str">
            <v>mg/l P</v>
          </cell>
        </row>
        <row r="197">
          <cell r="A197" t="str">
            <v>AT</v>
          </cell>
          <cell r="B197" t="str">
            <v>Achensee</v>
          </cell>
          <cell r="C197">
            <v>2004</v>
          </cell>
          <cell r="D197" t="str">
            <v>Annual</v>
          </cell>
          <cell r="E197" t="str">
            <v>Total Phosphorus</v>
          </cell>
          <cell r="F197">
            <v>4.0000000000000001E-3</v>
          </cell>
          <cell r="G197">
            <v>1</v>
          </cell>
          <cell r="H197" t="str">
            <v>mg/l P</v>
          </cell>
        </row>
        <row r="198">
          <cell r="A198" t="str">
            <v>AT</v>
          </cell>
          <cell r="B198" t="str">
            <v>Afritzer See</v>
          </cell>
          <cell r="C198">
            <v>2004</v>
          </cell>
          <cell r="D198" t="str">
            <v>Annual</v>
          </cell>
          <cell r="E198" t="str">
            <v>Total Phosphorus</v>
          </cell>
          <cell r="F198">
            <v>7.0000000000000001E-3</v>
          </cell>
          <cell r="G198">
            <v>1</v>
          </cell>
          <cell r="H198" t="str">
            <v>mg/l P</v>
          </cell>
        </row>
        <row r="199">
          <cell r="A199" t="str">
            <v>AT</v>
          </cell>
          <cell r="B199" t="str">
            <v>Altausseer See</v>
          </cell>
          <cell r="C199">
            <v>2004</v>
          </cell>
          <cell r="D199" t="str">
            <v>Annual</v>
          </cell>
          <cell r="E199" t="str">
            <v>Total Phosphorus</v>
          </cell>
          <cell r="F199">
            <v>5.0000000000000001E-3</v>
          </cell>
          <cell r="G199">
            <v>1</v>
          </cell>
          <cell r="H199" t="str">
            <v>mg/l P</v>
          </cell>
        </row>
        <row r="200">
          <cell r="A200" t="str">
            <v>AT</v>
          </cell>
          <cell r="B200" t="str">
            <v>Attersee</v>
          </cell>
          <cell r="C200">
            <v>2004</v>
          </cell>
          <cell r="D200" t="str">
            <v>Annual</v>
          </cell>
          <cell r="E200" t="str">
            <v>Total Phosphorus</v>
          </cell>
          <cell r="F200">
            <v>2E-3</v>
          </cell>
          <cell r="G200">
            <v>1</v>
          </cell>
          <cell r="H200" t="str">
            <v>mg/l P</v>
          </cell>
        </row>
        <row r="201">
          <cell r="A201" t="str">
            <v>AT</v>
          </cell>
          <cell r="B201" t="str">
            <v>Bodensee</v>
          </cell>
          <cell r="C201">
            <v>2004</v>
          </cell>
          <cell r="D201" t="str">
            <v>Annual</v>
          </cell>
          <cell r="E201" t="str">
            <v>Total Phosphorus</v>
          </cell>
          <cell r="F201">
            <v>0.01</v>
          </cell>
          <cell r="G201">
            <v>1</v>
          </cell>
          <cell r="H201" t="str">
            <v>mg/l P</v>
          </cell>
        </row>
        <row r="202">
          <cell r="A202" t="str">
            <v>AT</v>
          </cell>
          <cell r="B202" t="str">
            <v>Erlaufsee</v>
          </cell>
          <cell r="C202">
            <v>2004</v>
          </cell>
          <cell r="D202" t="str">
            <v>Annual</v>
          </cell>
          <cell r="E202" t="str">
            <v>Total Phosphorus</v>
          </cell>
          <cell r="F202">
            <v>3.0000000000000001E-3</v>
          </cell>
          <cell r="G202">
            <v>1</v>
          </cell>
          <cell r="H202" t="str">
            <v>mg/l P</v>
          </cell>
        </row>
        <row r="203">
          <cell r="A203" t="str">
            <v>AT</v>
          </cell>
          <cell r="B203" t="str">
            <v>Faaker See</v>
          </cell>
          <cell r="C203">
            <v>2004</v>
          </cell>
          <cell r="D203" t="str">
            <v>Annual</v>
          </cell>
          <cell r="E203" t="str">
            <v>Total Phosphorus</v>
          </cell>
          <cell r="F203">
            <v>5.0000000000000001E-3</v>
          </cell>
          <cell r="G203">
            <v>1</v>
          </cell>
          <cell r="H203" t="str">
            <v>mg/l P</v>
          </cell>
        </row>
        <row r="204">
          <cell r="A204" t="str">
            <v>AT</v>
          </cell>
          <cell r="B204" t="str">
            <v>Feldsee</v>
          </cell>
          <cell r="C204">
            <v>2004</v>
          </cell>
          <cell r="D204" t="str">
            <v>Annual</v>
          </cell>
          <cell r="E204" t="str">
            <v>Total Phosphorus</v>
          </cell>
          <cell r="F204">
            <v>8.0000000000000002E-3</v>
          </cell>
          <cell r="G204">
            <v>1</v>
          </cell>
          <cell r="H204" t="str">
            <v>mg/l P</v>
          </cell>
        </row>
        <row r="205">
          <cell r="A205" t="str">
            <v>AT</v>
          </cell>
          <cell r="B205" t="str">
            <v>Fuschlsee</v>
          </cell>
          <cell r="C205">
            <v>2004</v>
          </cell>
          <cell r="D205" t="str">
            <v>Annual</v>
          </cell>
          <cell r="E205" t="str">
            <v>Total Phosphorus</v>
          </cell>
          <cell r="F205">
            <v>5.0000000000000001E-3</v>
          </cell>
          <cell r="G205">
            <v>1</v>
          </cell>
          <cell r="H205" t="str">
            <v>mg/l P</v>
          </cell>
        </row>
        <row r="206">
          <cell r="A206" t="str">
            <v>AT</v>
          </cell>
          <cell r="B206" t="str">
            <v>Grabensee</v>
          </cell>
          <cell r="C206">
            <v>2004</v>
          </cell>
          <cell r="D206" t="str">
            <v>Annual</v>
          </cell>
          <cell r="E206" t="str">
            <v>Total Phosphorus</v>
          </cell>
          <cell r="F206">
            <v>1.7999999999999999E-2</v>
          </cell>
          <cell r="G206">
            <v>1</v>
          </cell>
          <cell r="H206" t="str">
            <v>mg/l P</v>
          </cell>
        </row>
        <row r="207">
          <cell r="A207" t="str">
            <v>AT</v>
          </cell>
          <cell r="B207" t="str">
            <v>Grundlsee</v>
          </cell>
          <cell r="C207">
            <v>2004</v>
          </cell>
          <cell r="D207" t="str">
            <v>Annual</v>
          </cell>
          <cell r="E207" t="str">
            <v>Total Phosphorus</v>
          </cell>
          <cell r="F207">
            <v>1E-3</v>
          </cell>
          <cell r="G207">
            <v>1</v>
          </cell>
          <cell r="H207" t="str">
            <v>mg/l P</v>
          </cell>
        </row>
        <row r="208">
          <cell r="A208" t="str">
            <v>AT</v>
          </cell>
          <cell r="B208" t="str">
            <v>Haldensee</v>
          </cell>
          <cell r="C208">
            <v>2004</v>
          </cell>
          <cell r="D208" t="str">
            <v>Annual</v>
          </cell>
          <cell r="E208" t="str">
            <v>Total Phosphorus</v>
          </cell>
          <cell r="F208">
            <v>5.0000000000000001E-3</v>
          </cell>
          <cell r="G208">
            <v>1</v>
          </cell>
          <cell r="H208" t="str">
            <v>mg/l P</v>
          </cell>
        </row>
        <row r="209">
          <cell r="A209" t="str">
            <v>AT</v>
          </cell>
          <cell r="B209" t="str">
            <v>Hallstätter See</v>
          </cell>
          <cell r="C209">
            <v>2004</v>
          </cell>
          <cell r="D209" t="str">
            <v>Annual</v>
          </cell>
          <cell r="E209" t="str">
            <v>Total Phosphorus</v>
          </cell>
          <cell r="F209">
            <v>8.0000000000000002E-3</v>
          </cell>
          <cell r="G209">
            <v>1</v>
          </cell>
          <cell r="H209" t="str">
            <v>mg/l P</v>
          </cell>
        </row>
        <row r="210">
          <cell r="A210" t="str">
            <v>AT</v>
          </cell>
          <cell r="B210" t="str">
            <v>Heiterwanger See</v>
          </cell>
          <cell r="C210">
            <v>2004</v>
          </cell>
          <cell r="D210" t="str">
            <v>Annual</v>
          </cell>
          <cell r="E210" t="str">
            <v>Total Phosphorus</v>
          </cell>
          <cell r="F210">
            <v>4.0000000000000001E-3</v>
          </cell>
          <cell r="G210">
            <v>1</v>
          </cell>
          <cell r="H210" t="str">
            <v>mg/l P</v>
          </cell>
        </row>
        <row r="211">
          <cell r="A211" t="str">
            <v>AT</v>
          </cell>
          <cell r="B211" t="str">
            <v>Irrsee</v>
          </cell>
          <cell r="C211">
            <v>2004</v>
          </cell>
          <cell r="D211" t="str">
            <v>Annual</v>
          </cell>
          <cell r="E211" t="str">
            <v>Total Phosphorus</v>
          </cell>
          <cell r="F211">
            <v>8.0000000000000002E-3</v>
          </cell>
          <cell r="G211">
            <v>1</v>
          </cell>
          <cell r="H211" t="str">
            <v>mg/l P</v>
          </cell>
        </row>
        <row r="212">
          <cell r="A212" t="str">
            <v>AT</v>
          </cell>
          <cell r="B212" t="str">
            <v>Keutschacher See</v>
          </cell>
          <cell r="C212">
            <v>2004</v>
          </cell>
          <cell r="D212" t="str">
            <v>Annual</v>
          </cell>
          <cell r="E212" t="str">
            <v>Total Phosphorus</v>
          </cell>
          <cell r="F212">
            <v>5.0000000000000001E-3</v>
          </cell>
          <cell r="G212">
            <v>1</v>
          </cell>
          <cell r="H212" t="str">
            <v>mg/l P</v>
          </cell>
        </row>
        <row r="213">
          <cell r="A213" t="str">
            <v>AT</v>
          </cell>
          <cell r="B213" t="str">
            <v>Klopeiner See</v>
          </cell>
          <cell r="C213">
            <v>2004</v>
          </cell>
          <cell r="D213" t="str">
            <v>Annual</v>
          </cell>
          <cell r="E213" t="str">
            <v>Total Phosphorus</v>
          </cell>
          <cell r="F213">
            <v>7.0000000000000001E-3</v>
          </cell>
          <cell r="G213">
            <v>1</v>
          </cell>
          <cell r="H213" t="str">
            <v>mg/l P</v>
          </cell>
        </row>
        <row r="214">
          <cell r="A214" t="str">
            <v>AT</v>
          </cell>
          <cell r="B214" t="str">
            <v>Längsee</v>
          </cell>
          <cell r="C214">
            <v>2004</v>
          </cell>
          <cell r="D214" t="str">
            <v>Annual</v>
          </cell>
          <cell r="E214" t="str">
            <v>Total Phosphorus</v>
          </cell>
          <cell r="F214">
            <v>6.0000000000000001E-3</v>
          </cell>
          <cell r="G214">
            <v>1</v>
          </cell>
          <cell r="H214" t="str">
            <v>mg/l P</v>
          </cell>
        </row>
        <row r="215">
          <cell r="A215" t="str">
            <v>AT</v>
          </cell>
          <cell r="B215" t="str">
            <v>Leopoldsteinersee</v>
          </cell>
          <cell r="C215">
            <v>2004</v>
          </cell>
          <cell r="D215" t="str">
            <v>Annual</v>
          </cell>
          <cell r="E215" t="str">
            <v>Total Phosphorus</v>
          </cell>
          <cell r="F215">
            <v>4.0000000000000001E-3</v>
          </cell>
          <cell r="G215">
            <v>1</v>
          </cell>
          <cell r="H215" t="str">
            <v>mg/l P</v>
          </cell>
        </row>
        <row r="216">
          <cell r="A216" t="str">
            <v>AT</v>
          </cell>
          <cell r="B216" t="str">
            <v>Mattsee</v>
          </cell>
          <cell r="C216">
            <v>2004</v>
          </cell>
          <cell r="D216" t="str">
            <v>Annual</v>
          </cell>
          <cell r="E216" t="str">
            <v>Total Phosphorus</v>
          </cell>
          <cell r="F216">
            <v>8.9999999999999993E-3</v>
          </cell>
          <cell r="G216">
            <v>1</v>
          </cell>
          <cell r="H216" t="str">
            <v>mg/l P</v>
          </cell>
        </row>
        <row r="217">
          <cell r="A217" t="str">
            <v>AT</v>
          </cell>
          <cell r="B217" t="str">
            <v>Millstätter See</v>
          </cell>
          <cell r="C217">
            <v>2004</v>
          </cell>
          <cell r="D217" t="str">
            <v>Annual</v>
          </cell>
          <cell r="E217" t="str">
            <v>Total Phosphorus</v>
          </cell>
          <cell r="F217">
            <v>8.9999999999999993E-3</v>
          </cell>
          <cell r="G217">
            <v>1</v>
          </cell>
          <cell r="H217" t="str">
            <v>mg/l P</v>
          </cell>
        </row>
        <row r="218">
          <cell r="A218" t="str">
            <v>AT</v>
          </cell>
          <cell r="B218" t="str">
            <v>Mondsee</v>
          </cell>
          <cell r="C218">
            <v>2004</v>
          </cell>
          <cell r="D218" t="str">
            <v>Annual</v>
          </cell>
          <cell r="E218" t="str">
            <v>Total Phosphorus</v>
          </cell>
          <cell r="F218">
            <v>8.9999999999999993E-3</v>
          </cell>
          <cell r="G218">
            <v>1</v>
          </cell>
          <cell r="H218" t="str">
            <v>mg/l P</v>
          </cell>
        </row>
        <row r="219">
          <cell r="A219" t="str">
            <v>AT</v>
          </cell>
          <cell r="B219" t="str">
            <v>Neusiedler See</v>
          </cell>
          <cell r="C219">
            <v>2004</v>
          </cell>
          <cell r="D219" t="str">
            <v>Annual</v>
          </cell>
          <cell r="E219" t="str">
            <v>Total Phosphorus</v>
          </cell>
          <cell r="F219">
            <v>9.0999999999999998E-2</v>
          </cell>
          <cell r="G219">
            <v>1</v>
          </cell>
          <cell r="H219" t="str">
            <v>mg/l P</v>
          </cell>
        </row>
        <row r="220">
          <cell r="A220" t="str">
            <v>AT</v>
          </cell>
          <cell r="B220" t="str">
            <v>Obertrumer See</v>
          </cell>
          <cell r="C220">
            <v>2004</v>
          </cell>
          <cell r="D220" t="str">
            <v>Annual</v>
          </cell>
          <cell r="E220" t="str">
            <v>Total Phosphorus</v>
          </cell>
          <cell r="F220">
            <v>1.0999999999999999E-2</v>
          </cell>
          <cell r="G220">
            <v>1</v>
          </cell>
          <cell r="H220" t="str">
            <v>mg/l P</v>
          </cell>
        </row>
        <row r="221">
          <cell r="A221" t="str">
            <v>AT</v>
          </cell>
          <cell r="B221" t="str">
            <v>Ossiacher See</v>
          </cell>
          <cell r="C221">
            <v>2004</v>
          </cell>
          <cell r="D221" t="str">
            <v>Annual</v>
          </cell>
          <cell r="E221" t="str">
            <v>Total Phosphorus</v>
          </cell>
          <cell r="F221">
            <v>1.0999999999999999E-2</v>
          </cell>
          <cell r="G221">
            <v>1</v>
          </cell>
          <cell r="H221" t="str">
            <v>mg/l P</v>
          </cell>
        </row>
        <row r="222">
          <cell r="A222" t="str">
            <v>AT</v>
          </cell>
          <cell r="B222" t="str">
            <v>Plansee</v>
          </cell>
          <cell r="C222">
            <v>2004</v>
          </cell>
          <cell r="D222" t="str">
            <v>Annual</v>
          </cell>
          <cell r="E222" t="str">
            <v>Total Phosphorus</v>
          </cell>
          <cell r="F222">
            <v>3.0000000000000001E-3</v>
          </cell>
          <cell r="G222">
            <v>1</v>
          </cell>
          <cell r="H222" t="str">
            <v>mg/l P</v>
          </cell>
        </row>
        <row r="223">
          <cell r="A223" t="str">
            <v>AT</v>
          </cell>
          <cell r="B223" t="str">
            <v>Presseggersee</v>
          </cell>
          <cell r="C223">
            <v>2004</v>
          </cell>
          <cell r="D223" t="str">
            <v>Annual</v>
          </cell>
          <cell r="E223" t="str">
            <v>Total Phosphorus</v>
          </cell>
          <cell r="F223">
            <v>5.0000000000000001E-3</v>
          </cell>
          <cell r="G223">
            <v>1</v>
          </cell>
          <cell r="H223" t="str">
            <v>mg/l P</v>
          </cell>
        </row>
        <row r="224">
          <cell r="A224" t="str">
            <v>AT</v>
          </cell>
          <cell r="B224" t="str">
            <v>Traunsee</v>
          </cell>
          <cell r="C224">
            <v>2004</v>
          </cell>
          <cell r="D224" t="str">
            <v>Annual</v>
          </cell>
          <cell r="E224" t="str">
            <v>Total Phosphorus</v>
          </cell>
          <cell r="F224">
            <v>4.0000000000000001E-3</v>
          </cell>
          <cell r="G224">
            <v>1</v>
          </cell>
          <cell r="H224" t="str">
            <v>mg/l P</v>
          </cell>
        </row>
        <row r="225">
          <cell r="A225" t="str">
            <v>AT</v>
          </cell>
          <cell r="B225" t="str">
            <v>Turnersee</v>
          </cell>
          <cell r="C225">
            <v>2004</v>
          </cell>
          <cell r="D225" t="str">
            <v>Annual</v>
          </cell>
          <cell r="E225" t="str">
            <v>Total Phosphorus</v>
          </cell>
          <cell r="F225">
            <v>8.0000000000000002E-3</v>
          </cell>
          <cell r="G225">
            <v>1</v>
          </cell>
          <cell r="H225" t="str">
            <v>mg/l P</v>
          </cell>
        </row>
        <row r="226">
          <cell r="A226" t="str">
            <v>AT</v>
          </cell>
          <cell r="B226" t="str">
            <v>Turracher See</v>
          </cell>
          <cell r="C226">
            <v>2004</v>
          </cell>
          <cell r="D226" t="str">
            <v>Annual</v>
          </cell>
          <cell r="E226" t="str">
            <v>Total Phosphorus</v>
          </cell>
          <cell r="F226">
            <v>7.0000000000000001E-3</v>
          </cell>
          <cell r="G226">
            <v>1</v>
          </cell>
          <cell r="H226" t="str">
            <v>mg/l P</v>
          </cell>
        </row>
        <row r="227">
          <cell r="A227" t="str">
            <v>AT</v>
          </cell>
          <cell r="B227" t="str">
            <v>Walchsee</v>
          </cell>
          <cell r="C227">
            <v>2004</v>
          </cell>
          <cell r="D227" t="str">
            <v>Annual</v>
          </cell>
          <cell r="E227" t="str">
            <v>Total Phosphorus</v>
          </cell>
          <cell r="F227">
            <v>0.01</v>
          </cell>
          <cell r="G227">
            <v>1</v>
          </cell>
          <cell r="H227" t="str">
            <v>mg/l P</v>
          </cell>
        </row>
        <row r="228">
          <cell r="A228" t="str">
            <v>AT</v>
          </cell>
          <cell r="B228" t="str">
            <v>Wallersee</v>
          </cell>
          <cell r="C228">
            <v>2004</v>
          </cell>
          <cell r="D228" t="str">
            <v>Annual</v>
          </cell>
          <cell r="E228" t="str">
            <v>Total Phosphorus</v>
          </cell>
          <cell r="F228">
            <v>1.2E-2</v>
          </cell>
          <cell r="G228">
            <v>1</v>
          </cell>
          <cell r="H228" t="str">
            <v>mg/l P</v>
          </cell>
        </row>
        <row r="229">
          <cell r="A229" t="str">
            <v>AT</v>
          </cell>
          <cell r="B229" t="str">
            <v>Weißensee</v>
          </cell>
          <cell r="C229">
            <v>2004</v>
          </cell>
          <cell r="D229" t="str">
            <v>Annual</v>
          </cell>
          <cell r="E229" t="str">
            <v>Total Phosphorus</v>
          </cell>
          <cell r="F229">
            <v>5.0000000000000001E-3</v>
          </cell>
          <cell r="G229">
            <v>1</v>
          </cell>
          <cell r="H229" t="str">
            <v>mg/l P</v>
          </cell>
        </row>
        <row r="230">
          <cell r="A230" t="str">
            <v>AT</v>
          </cell>
          <cell r="B230" t="str">
            <v>Wolfgangsee</v>
          </cell>
          <cell r="C230">
            <v>2004</v>
          </cell>
          <cell r="D230" t="str">
            <v>Annual</v>
          </cell>
          <cell r="E230" t="str">
            <v>Total Phosphorus</v>
          </cell>
          <cell r="F230">
            <v>4.0000000000000001E-3</v>
          </cell>
          <cell r="G230">
            <v>1</v>
          </cell>
          <cell r="H230" t="str">
            <v>mg/l P</v>
          </cell>
        </row>
        <row r="231">
          <cell r="A231" t="str">
            <v>AT</v>
          </cell>
          <cell r="B231" t="str">
            <v>Wörthersee</v>
          </cell>
          <cell r="C231">
            <v>2004</v>
          </cell>
          <cell r="D231" t="str">
            <v>Annual</v>
          </cell>
          <cell r="E231" t="str">
            <v>Total Phosphorus</v>
          </cell>
          <cell r="F231">
            <v>0.01</v>
          </cell>
          <cell r="G231">
            <v>1</v>
          </cell>
          <cell r="H231" t="str">
            <v>mg/l P</v>
          </cell>
        </row>
        <row r="232">
          <cell r="A232" t="str">
            <v>AT</v>
          </cell>
          <cell r="B232" t="str">
            <v>Zeller See</v>
          </cell>
          <cell r="C232">
            <v>2004</v>
          </cell>
          <cell r="D232" t="str">
            <v>Annual</v>
          </cell>
          <cell r="E232" t="str">
            <v>Total Phosphorus</v>
          </cell>
          <cell r="F232">
            <v>5.0000000000000001E-3</v>
          </cell>
          <cell r="G232">
            <v>1</v>
          </cell>
          <cell r="H232" t="str">
            <v>mg/l P</v>
          </cell>
        </row>
        <row r="233">
          <cell r="A233" t="str">
            <v>AT</v>
          </cell>
          <cell r="B233" t="str">
            <v>Achensee</v>
          </cell>
          <cell r="C233">
            <v>2005</v>
          </cell>
          <cell r="D233" t="str">
            <v>Annual</v>
          </cell>
          <cell r="E233" t="str">
            <v>Total Phosphorus</v>
          </cell>
          <cell r="F233">
            <v>4.0000000000000001E-3</v>
          </cell>
          <cell r="G233">
            <v>1</v>
          </cell>
          <cell r="H233" t="str">
            <v>mg/l P</v>
          </cell>
        </row>
        <row r="234">
          <cell r="A234" t="str">
            <v>AT</v>
          </cell>
          <cell r="B234" t="str">
            <v>Afritzer See</v>
          </cell>
          <cell r="C234">
            <v>2005</v>
          </cell>
          <cell r="D234" t="str">
            <v>Annual</v>
          </cell>
          <cell r="E234" t="str">
            <v>Total Phosphorus</v>
          </cell>
          <cell r="F234">
            <v>1.2E-2</v>
          </cell>
          <cell r="G234">
            <v>1</v>
          </cell>
          <cell r="H234" t="str">
            <v>mg/l P</v>
          </cell>
        </row>
        <row r="235">
          <cell r="A235" t="str">
            <v>AT</v>
          </cell>
          <cell r="B235" t="str">
            <v>Attersee</v>
          </cell>
          <cell r="C235">
            <v>2005</v>
          </cell>
          <cell r="D235" t="str">
            <v>Annual</v>
          </cell>
          <cell r="E235" t="str">
            <v>Total Phosphorus</v>
          </cell>
          <cell r="F235">
            <v>3.0000000000000001E-3</v>
          </cell>
          <cell r="G235">
            <v>1</v>
          </cell>
          <cell r="H235" t="str">
            <v>mg/l P</v>
          </cell>
        </row>
        <row r="236">
          <cell r="A236" t="str">
            <v>AT</v>
          </cell>
          <cell r="B236" t="str">
            <v>Bodensee</v>
          </cell>
          <cell r="C236">
            <v>2005</v>
          </cell>
          <cell r="D236" t="str">
            <v>Annual</v>
          </cell>
          <cell r="E236" t="str">
            <v>Total Phosphorus</v>
          </cell>
          <cell r="F236">
            <v>8.9999999999999993E-3</v>
          </cell>
          <cell r="G236">
            <v>1</v>
          </cell>
          <cell r="H236" t="str">
            <v>mg/l P</v>
          </cell>
        </row>
        <row r="237">
          <cell r="A237" t="str">
            <v>AT</v>
          </cell>
          <cell r="B237" t="str">
            <v>Faaker See</v>
          </cell>
          <cell r="C237">
            <v>2005</v>
          </cell>
          <cell r="D237" t="str">
            <v>Annual</v>
          </cell>
          <cell r="E237" t="str">
            <v>Total Phosphorus</v>
          </cell>
          <cell r="F237">
            <v>2.5000000000000001E-3</v>
          </cell>
          <cell r="G237">
            <v>1</v>
          </cell>
          <cell r="H237" t="str">
            <v>mg/l P</v>
          </cell>
        </row>
        <row r="238">
          <cell r="A238" t="str">
            <v>AT</v>
          </cell>
          <cell r="B238" t="str">
            <v>Feldsee</v>
          </cell>
          <cell r="C238">
            <v>2005</v>
          </cell>
          <cell r="D238" t="str">
            <v>Annual</v>
          </cell>
          <cell r="E238" t="str">
            <v>Total Phosphorus</v>
          </cell>
          <cell r="F238">
            <v>1.2999999999999999E-2</v>
          </cell>
          <cell r="G238">
            <v>1</v>
          </cell>
          <cell r="H238" t="str">
            <v>mg/l P</v>
          </cell>
        </row>
        <row r="239">
          <cell r="A239" t="str">
            <v>AT</v>
          </cell>
          <cell r="B239" t="str">
            <v>Fuschlsee</v>
          </cell>
          <cell r="C239">
            <v>2005</v>
          </cell>
          <cell r="D239" t="str">
            <v>Annual</v>
          </cell>
          <cell r="E239" t="str">
            <v>Total Phosphorus</v>
          </cell>
          <cell r="F239">
            <v>5.0000000000000001E-3</v>
          </cell>
          <cell r="G239">
            <v>1</v>
          </cell>
          <cell r="H239" t="str">
            <v>mg/l P</v>
          </cell>
        </row>
        <row r="240">
          <cell r="A240" t="str">
            <v>AT</v>
          </cell>
          <cell r="B240" t="str">
            <v>Grabensee</v>
          </cell>
          <cell r="C240">
            <v>2005</v>
          </cell>
          <cell r="D240" t="str">
            <v>Annual</v>
          </cell>
          <cell r="E240" t="str">
            <v>Total Phosphorus</v>
          </cell>
          <cell r="F240">
            <v>1.7999999999999999E-2</v>
          </cell>
          <cell r="G240">
            <v>1</v>
          </cell>
          <cell r="H240" t="str">
            <v>mg/l P</v>
          </cell>
        </row>
        <row r="241">
          <cell r="A241" t="str">
            <v>AT</v>
          </cell>
          <cell r="B241" t="str">
            <v>Haldensee</v>
          </cell>
          <cell r="C241">
            <v>2005</v>
          </cell>
          <cell r="D241" t="str">
            <v>Annual</v>
          </cell>
          <cell r="E241" t="str">
            <v>Total Phosphorus</v>
          </cell>
          <cell r="F241">
            <v>6.0000000000000001E-3</v>
          </cell>
          <cell r="G241">
            <v>1</v>
          </cell>
          <cell r="H241" t="str">
            <v>mg/l P</v>
          </cell>
        </row>
        <row r="242">
          <cell r="A242" t="str">
            <v>AT</v>
          </cell>
          <cell r="B242" t="str">
            <v>Hallstätter See</v>
          </cell>
          <cell r="C242">
            <v>2005</v>
          </cell>
          <cell r="D242" t="str">
            <v>Annual</v>
          </cell>
          <cell r="E242" t="str">
            <v>Total Phosphorus</v>
          </cell>
          <cell r="F242">
            <v>8.0000000000000002E-3</v>
          </cell>
          <cell r="G242">
            <v>1</v>
          </cell>
          <cell r="H242" t="str">
            <v>mg/l P</v>
          </cell>
        </row>
        <row r="243">
          <cell r="A243" t="str">
            <v>AT</v>
          </cell>
          <cell r="B243" t="str">
            <v>Heiterwanger See</v>
          </cell>
          <cell r="C243">
            <v>2005</v>
          </cell>
          <cell r="D243" t="str">
            <v>Annual</v>
          </cell>
          <cell r="E243" t="str">
            <v>Total Phosphorus</v>
          </cell>
          <cell r="F243">
            <v>5.0000000000000001E-3</v>
          </cell>
          <cell r="G243">
            <v>1</v>
          </cell>
          <cell r="H243" t="str">
            <v>mg/l P</v>
          </cell>
        </row>
        <row r="244">
          <cell r="A244" t="str">
            <v>AT</v>
          </cell>
          <cell r="B244" t="str">
            <v>Irrsee</v>
          </cell>
          <cell r="C244">
            <v>2005</v>
          </cell>
          <cell r="D244" t="str">
            <v>Annual</v>
          </cell>
          <cell r="E244" t="str">
            <v>Total Phosphorus</v>
          </cell>
          <cell r="F244">
            <v>8.0000000000000002E-3</v>
          </cell>
          <cell r="G244">
            <v>1</v>
          </cell>
          <cell r="H244" t="str">
            <v>mg/l P</v>
          </cell>
        </row>
        <row r="245">
          <cell r="A245" t="str">
            <v>AT</v>
          </cell>
          <cell r="B245" t="str">
            <v>Keutschacher See</v>
          </cell>
          <cell r="C245">
            <v>2005</v>
          </cell>
          <cell r="D245" t="str">
            <v>Annual</v>
          </cell>
          <cell r="E245" t="str">
            <v>Total Phosphorus</v>
          </cell>
          <cell r="F245">
            <v>6.0000000000000001E-3</v>
          </cell>
          <cell r="G245">
            <v>1</v>
          </cell>
          <cell r="H245" t="str">
            <v>mg/l P</v>
          </cell>
        </row>
        <row r="246">
          <cell r="A246" t="str">
            <v>AT</v>
          </cell>
          <cell r="B246" t="str">
            <v>Klopeiner See</v>
          </cell>
          <cell r="C246">
            <v>2005</v>
          </cell>
          <cell r="D246" t="str">
            <v>Annual</v>
          </cell>
          <cell r="E246" t="str">
            <v>Total Phosphorus</v>
          </cell>
          <cell r="F246">
            <v>8.0000000000000002E-3</v>
          </cell>
          <cell r="G246">
            <v>1</v>
          </cell>
          <cell r="H246" t="str">
            <v>mg/l P</v>
          </cell>
        </row>
        <row r="247">
          <cell r="A247" t="str">
            <v>AT</v>
          </cell>
          <cell r="B247" t="str">
            <v>Längsee</v>
          </cell>
          <cell r="C247">
            <v>2005</v>
          </cell>
          <cell r="D247" t="str">
            <v>Annual</v>
          </cell>
          <cell r="E247" t="str">
            <v>Total Phosphorus</v>
          </cell>
          <cell r="F247">
            <v>8.0000000000000002E-3</v>
          </cell>
          <cell r="G247">
            <v>1</v>
          </cell>
          <cell r="H247" t="str">
            <v>mg/l P</v>
          </cell>
        </row>
        <row r="248">
          <cell r="A248" t="str">
            <v>AT</v>
          </cell>
          <cell r="B248" t="str">
            <v>Mattsee</v>
          </cell>
          <cell r="C248">
            <v>2005</v>
          </cell>
          <cell r="D248" t="str">
            <v>Annual</v>
          </cell>
          <cell r="E248" t="str">
            <v>Total Phosphorus</v>
          </cell>
          <cell r="F248">
            <v>8.0000000000000002E-3</v>
          </cell>
          <cell r="G248">
            <v>1</v>
          </cell>
          <cell r="H248" t="str">
            <v>mg/l P</v>
          </cell>
        </row>
        <row r="249">
          <cell r="A249" t="str">
            <v>AT</v>
          </cell>
          <cell r="B249" t="str">
            <v>Millstätter See</v>
          </cell>
          <cell r="C249">
            <v>2005</v>
          </cell>
          <cell r="D249" t="str">
            <v>Annual</v>
          </cell>
          <cell r="E249" t="str">
            <v>Total Phosphorus</v>
          </cell>
          <cell r="F249">
            <v>0.01</v>
          </cell>
          <cell r="G249">
            <v>1</v>
          </cell>
          <cell r="H249" t="str">
            <v>mg/l P</v>
          </cell>
        </row>
        <row r="250">
          <cell r="A250" t="str">
            <v>AT</v>
          </cell>
          <cell r="B250" t="str">
            <v>Mondsee</v>
          </cell>
          <cell r="C250">
            <v>2005</v>
          </cell>
          <cell r="D250" t="str">
            <v>Annual</v>
          </cell>
          <cell r="E250" t="str">
            <v>Total Phosphorus</v>
          </cell>
          <cell r="F250">
            <v>8.0000000000000002E-3</v>
          </cell>
          <cell r="G250">
            <v>1</v>
          </cell>
          <cell r="H250" t="str">
            <v>mg/l P</v>
          </cell>
        </row>
        <row r="251">
          <cell r="A251" t="str">
            <v>AT</v>
          </cell>
          <cell r="B251" t="str">
            <v>Neusiedler See</v>
          </cell>
          <cell r="C251">
            <v>2005</v>
          </cell>
          <cell r="D251" t="str">
            <v>Annual</v>
          </cell>
          <cell r="E251" t="str">
            <v>Total Phosphorus</v>
          </cell>
          <cell r="F251">
            <v>7.0999999999999994E-2</v>
          </cell>
          <cell r="G251">
            <v>1</v>
          </cell>
          <cell r="H251" t="str">
            <v>mg/l P</v>
          </cell>
        </row>
        <row r="252">
          <cell r="A252" t="str">
            <v>AT</v>
          </cell>
          <cell r="B252" t="str">
            <v>Obertrumer See</v>
          </cell>
          <cell r="C252">
            <v>2005</v>
          </cell>
          <cell r="D252" t="str">
            <v>Annual</v>
          </cell>
          <cell r="E252" t="str">
            <v>Total Phosphorus</v>
          </cell>
          <cell r="F252">
            <v>1.2E-2</v>
          </cell>
          <cell r="G252">
            <v>1</v>
          </cell>
          <cell r="H252" t="str">
            <v>mg/l P</v>
          </cell>
        </row>
        <row r="253">
          <cell r="A253" t="str">
            <v>AT</v>
          </cell>
          <cell r="B253" t="str">
            <v>Ossiacher See</v>
          </cell>
          <cell r="C253">
            <v>2005</v>
          </cell>
          <cell r="D253" t="str">
            <v>Annual</v>
          </cell>
          <cell r="E253" t="str">
            <v>Total Phosphorus</v>
          </cell>
          <cell r="F253">
            <v>1.2999999999999999E-2</v>
          </cell>
          <cell r="G253">
            <v>1</v>
          </cell>
          <cell r="H253" t="str">
            <v>mg/l P</v>
          </cell>
        </row>
        <row r="254">
          <cell r="A254" t="str">
            <v>AT</v>
          </cell>
          <cell r="B254" t="str">
            <v>Plansee</v>
          </cell>
          <cell r="C254">
            <v>2005</v>
          </cell>
          <cell r="D254" t="str">
            <v>Annual</v>
          </cell>
          <cell r="E254" t="str">
            <v>Total Phosphorus</v>
          </cell>
          <cell r="F254">
            <v>4.0000000000000001E-3</v>
          </cell>
          <cell r="G254">
            <v>1</v>
          </cell>
          <cell r="H254" t="str">
            <v>mg/l P</v>
          </cell>
        </row>
        <row r="255">
          <cell r="A255" t="str">
            <v>AT</v>
          </cell>
          <cell r="B255" t="str">
            <v>Presseggersee</v>
          </cell>
          <cell r="C255">
            <v>2005</v>
          </cell>
          <cell r="D255" t="str">
            <v>Annual</v>
          </cell>
          <cell r="E255" t="str">
            <v>Total Phosphorus</v>
          </cell>
          <cell r="F255">
            <v>7.0000000000000001E-3</v>
          </cell>
          <cell r="G255">
            <v>1</v>
          </cell>
          <cell r="H255" t="str">
            <v>mg/l P</v>
          </cell>
        </row>
        <row r="256">
          <cell r="A256" t="str">
            <v>AT</v>
          </cell>
          <cell r="B256" t="str">
            <v>Traunsee</v>
          </cell>
          <cell r="C256">
            <v>2005</v>
          </cell>
          <cell r="D256" t="str">
            <v>Annual</v>
          </cell>
          <cell r="E256" t="str">
            <v>Total Phosphorus</v>
          </cell>
          <cell r="F256">
            <v>5.0000000000000001E-3</v>
          </cell>
          <cell r="G256">
            <v>1</v>
          </cell>
          <cell r="H256" t="str">
            <v>mg/l P</v>
          </cell>
        </row>
        <row r="257">
          <cell r="A257" t="str">
            <v>AT</v>
          </cell>
          <cell r="B257" t="str">
            <v>Turnersee</v>
          </cell>
          <cell r="C257">
            <v>2005</v>
          </cell>
          <cell r="D257" t="str">
            <v>Annual</v>
          </cell>
          <cell r="E257" t="str">
            <v>Total Phosphorus</v>
          </cell>
          <cell r="F257">
            <v>8.0000000000000002E-3</v>
          </cell>
          <cell r="G257">
            <v>1</v>
          </cell>
          <cell r="H257" t="str">
            <v>mg/l P</v>
          </cell>
        </row>
        <row r="258">
          <cell r="A258" t="str">
            <v>AT</v>
          </cell>
          <cell r="B258" t="str">
            <v>Turracher See</v>
          </cell>
          <cell r="C258">
            <v>2005</v>
          </cell>
          <cell r="D258" t="str">
            <v>Annual</v>
          </cell>
          <cell r="E258" t="str">
            <v>Total Phosphorus</v>
          </cell>
          <cell r="F258">
            <v>7.0000000000000007E-2</v>
          </cell>
          <cell r="G258">
            <v>1</v>
          </cell>
          <cell r="H258" t="str">
            <v>mg/l P</v>
          </cell>
        </row>
        <row r="259">
          <cell r="A259" t="str">
            <v>AT</v>
          </cell>
          <cell r="B259" t="str">
            <v>Walchsee</v>
          </cell>
          <cell r="C259">
            <v>2005</v>
          </cell>
          <cell r="D259" t="str">
            <v>Annual</v>
          </cell>
          <cell r="E259" t="str">
            <v>Total Phosphorus</v>
          </cell>
          <cell r="F259">
            <v>1.4999999999999999E-2</v>
          </cell>
          <cell r="G259">
            <v>1</v>
          </cell>
          <cell r="H259" t="str">
            <v>mg/l P</v>
          </cell>
        </row>
        <row r="260">
          <cell r="A260" t="str">
            <v>AT</v>
          </cell>
          <cell r="B260" t="str">
            <v>Wallersee</v>
          </cell>
          <cell r="C260">
            <v>2005</v>
          </cell>
          <cell r="D260" t="str">
            <v>Annual</v>
          </cell>
          <cell r="E260" t="str">
            <v>Total Phosphorus</v>
          </cell>
          <cell r="F260">
            <v>1.4E-2</v>
          </cell>
          <cell r="G260">
            <v>1</v>
          </cell>
          <cell r="H260" t="str">
            <v>mg/l P</v>
          </cell>
        </row>
        <row r="261">
          <cell r="A261" t="str">
            <v>AT</v>
          </cell>
          <cell r="B261" t="str">
            <v>Weißensee</v>
          </cell>
          <cell r="C261">
            <v>2005</v>
          </cell>
          <cell r="D261" t="str">
            <v>Annual</v>
          </cell>
          <cell r="E261" t="str">
            <v>Total Phosphorus</v>
          </cell>
          <cell r="F261">
            <v>2.5000000000000001E-3</v>
          </cell>
          <cell r="G261">
            <v>1</v>
          </cell>
          <cell r="H261" t="str">
            <v>mg/l P</v>
          </cell>
        </row>
        <row r="262">
          <cell r="A262" t="str">
            <v>AT</v>
          </cell>
          <cell r="B262" t="str">
            <v>Wolfgangsee</v>
          </cell>
          <cell r="C262">
            <v>2005</v>
          </cell>
          <cell r="D262" t="str">
            <v>Annual</v>
          </cell>
          <cell r="E262" t="str">
            <v>Total Phosphorus</v>
          </cell>
          <cell r="F262">
            <v>4.0000000000000001E-3</v>
          </cell>
          <cell r="G262">
            <v>1</v>
          </cell>
          <cell r="H262" t="str">
            <v>mg/l P</v>
          </cell>
        </row>
        <row r="263">
          <cell r="A263" t="str">
            <v>AT</v>
          </cell>
          <cell r="B263" t="str">
            <v>Wörthersee</v>
          </cell>
          <cell r="C263">
            <v>2005</v>
          </cell>
          <cell r="D263" t="str">
            <v>Annual</v>
          </cell>
          <cell r="E263" t="str">
            <v>Total Phosphorus</v>
          </cell>
          <cell r="F263">
            <v>1.2E-2</v>
          </cell>
          <cell r="G263">
            <v>1</v>
          </cell>
          <cell r="H263" t="str">
            <v>mg/l P</v>
          </cell>
        </row>
        <row r="264">
          <cell r="A264" t="str">
            <v>AT</v>
          </cell>
          <cell r="B264" t="str">
            <v>Zeller See</v>
          </cell>
          <cell r="C264">
            <v>2005</v>
          </cell>
          <cell r="D264" t="str">
            <v>Annual</v>
          </cell>
          <cell r="E264" t="str">
            <v>Total Phosphorus</v>
          </cell>
          <cell r="F264">
            <v>5.0000000000000001E-3</v>
          </cell>
          <cell r="G264">
            <v>1</v>
          </cell>
          <cell r="H264" t="str">
            <v>mg/l P</v>
          </cell>
        </row>
        <row r="265">
          <cell r="A265" t="str">
            <v>BA</v>
          </cell>
          <cell r="B265" t="str">
            <v>Drenova</v>
          </cell>
          <cell r="C265">
            <v>2003</v>
          </cell>
          <cell r="D265" t="str">
            <v>annual</v>
          </cell>
          <cell r="E265" t="str">
            <v>Total Phosphorus</v>
          </cell>
          <cell r="F265">
            <v>6.9174999999999986E-2</v>
          </cell>
          <cell r="G265">
            <v>4</v>
          </cell>
          <cell r="H265" t="str">
            <v>mg/l P</v>
          </cell>
        </row>
        <row r="266">
          <cell r="A266" t="str">
            <v>BA</v>
          </cell>
          <cell r="B266" t="str">
            <v>Bocac</v>
          </cell>
          <cell r="C266">
            <v>2004</v>
          </cell>
          <cell r="D266" t="str">
            <v>annual</v>
          </cell>
          <cell r="E266" t="str">
            <v>Total Phosphorus</v>
          </cell>
          <cell r="F266">
            <v>5.0265103749999998E-2</v>
          </cell>
          <cell r="G266">
            <v>4</v>
          </cell>
          <cell r="H266" t="str">
            <v>mg/l P</v>
          </cell>
        </row>
        <row r="267">
          <cell r="A267" t="str">
            <v>BA</v>
          </cell>
          <cell r="B267" t="str">
            <v>Drenova</v>
          </cell>
          <cell r="C267">
            <v>2004</v>
          </cell>
          <cell r="D267" t="str">
            <v>annual</v>
          </cell>
          <cell r="E267" t="str">
            <v>Total Phosphorus</v>
          </cell>
          <cell r="F267">
            <v>4.16925E-2</v>
          </cell>
          <cell r="G267">
            <v>4</v>
          </cell>
          <cell r="H267" t="str">
            <v>mg/l P</v>
          </cell>
        </row>
        <row r="268">
          <cell r="A268" t="str">
            <v>BE</v>
          </cell>
          <cell r="B268" t="str">
            <v>Het Vinne</v>
          </cell>
          <cell r="C268">
            <v>2005</v>
          </cell>
          <cell r="D268" t="str">
            <v>Annual</v>
          </cell>
          <cell r="E268" t="str">
            <v>Total Phosphorus</v>
          </cell>
          <cell r="F268">
            <v>0.22</v>
          </cell>
          <cell r="G268">
            <v>1</v>
          </cell>
          <cell r="H268" t="str">
            <v>mg/l P</v>
          </cell>
        </row>
        <row r="269">
          <cell r="A269" t="str">
            <v>BG</v>
          </cell>
          <cell r="B269" t="str">
            <v>“Dospat”</v>
          </cell>
          <cell r="C269">
            <v>2003</v>
          </cell>
          <cell r="D269" t="str">
            <v>annual</v>
          </cell>
          <cell r="E269" t="str">
            <v>Total Phosphorus</v>
          </cell>
          <cell r="F269">
            <v>0.11</v>
          </cell>
          <cell r="G269">
            <v>1</v>
          </cell>
          <cell r="H269" t="str">
            <v>mg/l P</v>
          </cell>
        </row>
        <row r="270">
          <cell r="A270" t="str">
            <v>BG</v>
          </cell>
          <cell r="B270" t="str">
            <v>“Jrebchevo”</v>
          </cell>
          <cell r="C270">
            <v>2003</v>
          </cell>
          <cell r="D270" t="str">
            <v>annual</v>
          </cell>
          <cell r="E270" t="str">
            <v>Total Phosphorus</v>
          </cell>
          <cell r="F270">
            <v>0.17</v>
          </cell>
          <cell r="G270">
            <v>1</v>
          </cell>
          <cell r="H270" t="str">
            <v>mg/l P</v>
          </cell>
        </row>
        <row r="271">
          <cell r="A271" t="str">
            <v>BG</v>
          </cell>
          <cell r="B271" t="str">
            <v>“Koprinka”</v>
          </cell>
          <cell r="C271">
            <v>2003</v>
          </cell>
          <cell r="D271" t="str">
            <v>annual</v>
          </cell>
          <cell r="E271" t="str">
            <v>Total Phosphorus</v>
          </cell>
          <cell r="F271">
            <v>0.06</v>
          </cell>
          <cell r="G271">
            <v>1</v>
          </cell>
          <cell r="H271" t="str">
            <v>mg/l P</v>
          </cell>
        </row>
        <row r="272">
          <cell r="A272" t="str">
            <v>BG</v>
          </cell>
          <cell r="B272" t="str">
            <v>“Ogosta”</v>
          </cell>
          <cell r="C272">
            <v>2003</v>
          </cell>
          <cell r="D272" t="str">
            <v>annual</v>
          </cell>
          <cell r="E272" t="str">
            <v>Total Phosphorus</v>
          </cell>
          <cell r="F272">
            <v>0.21</v>
          </cell>
          <cell r="G272">
            <v>1</v>
          </cell>
          <cell r="H272" t="str">
            <v>mg/l P</v>
          </cell>
        </row>
        <row r="273">
          <cell r="A273" t="str">
            <v>BG</v>
          </cell>
          <cell r="B273" t="str">
            <v>“Stamboliiski”</v>
          </cell>
          <cell r="C273">
            <v>2003</v>
          </cell>
          <cell r="D273" t="str">
            <v>annual</v>
          </cell>
          <cell r="E273" t="str">
            <v>Total Phosphorus</v>
          </cell>
          <cell r="F273">
            <v>7.0000000000000007E-2</v>
          </cell>
          <cell r="G273">
            <v>1</v>
          </cell>
          <cell r="H273" t="str">
            <v>mg/l P</v>
          </cell>
        </row>
        <row r="274">
          <cell r="A274" t="str">
            <v>BG</v>
          </cell>
          <cell r="B274" t="str">
            <v>Mandra</v>
          </cell>
          <cell r="C274">
            <v>2003</v>
          </cell>
          <cell r="D274" t="str">
            <v>annual</v>
          </cell>
          <cell r="E274" t="str">
            <v>Total Phosphorus</v>
          </cell>
          <cell r="F274">
            <v>0.28499999999999998</v>
          </cell>
          <cell r="G274">
            <v>2</v>
          </cell>
          <cell r="H274" t="str">
            <v>mg/l P</v>
          </cell>
        </row>
        <row r="275">
          <cell r="A275" t="str">
            <v>BG</v>
          </cell>
          <cell r="B275" t="str">
            <v>“Batak”</v>
          </cell>
          <cell r="C275">
            <v>2004</v>
          </cell>
          <cell r="D275" t="str">
            <v>Annual</v>
          </cell>
          <cell r="E275" t="str">
            <v>Total Phosphorus</v>
          </cell>
          <cell r="F275">
            <v>0.13300000000000001</v>
          </cell>
          <cell r="G275">
            <v>1</v>
          </cell>
          <cell r="H275" t="str">
            <v>mg/l P</v>
          </cell>
        </row>
        <row r="276">
          <cell r="A276" t="str">
            <v>BG</v>
          </cell>
          <cell r="B276" t="str">
            <v>“Conevo”</v>
          </cell>
          <cell r="C276">
            <v>2004</v>
          </cell>
          <cell r="D276" t="str">
            <v>Annual</v>
          </cell>
          <cell r="E276" t="str">
            <v>Total Phosphorus</v>
          </cell>
          <cell r="F276">
            <v>1.7999999999999999E-2</v>
          </cell>
          <cell r="G276">
            <v>1</v>
          </cell>
          <cell r="H276" t="str">
            <v>mg/l P</v>
          </cell>
        </row>
        <row r="277">
          <cell r="A277" t="str">
            <v>BG</v>
          </cell>
          <cell r="B277" t="str">
            <v>“Dospat”</v>
          </cell>
          <cell r="C277">
            <v>2004</v>
          </cell>
          <cell r="D277" t="str">
            <v>Annual</v>
          </cell>
          <cell r="E277" t="str">
            <v>Total Phosphorus</v>
          </cell>
          <cell r="F277">
            <v>2.1000000000000001E-2</v>
          </cell>
          <cell r="G277">
            <v>1</v>
          </cell>
          <cell r="H277" t="str">
            <v>mg/l P</v>
          </cell>
        </row>
        <row r="278">
          <cell r="A278" t="str">
            <v>BG</v>
          </cell>
          <cell r="B278" t="str">
            <v>“Iskar”</v>
          </cell>
          <cell r="C278">
            <v>2004</v>
          </cell>
          <cell r="D278" t="str">
            <v>Annual</v>
          </cell>
          <cell r="E278" t="str">
            <v>Total Phosphorus</v>
          </cell>
          <cell r="F278">
            <v>5.1999999999999998E-2</v>
          </cell>
          <cell r="G278">
            <v>1</v>
          </cell>
          <cell r="H278" t="str">
            <v>mg/l P</v>
          </cell>
        </row>
        <row r="279">
          <cell r="A279" t="str">
            <v>BG</v>
          </cell>
          <cell r="B279" t="str">
            <v>“Ivailovgrad”</v>
          </cell>
          <cell r="C279">
            <v>2004</v>
          </cell>
          <cell r="D279" t="str">
            <v>Annual</v>
          </cell>
          <cell r="E279" t="str">
            <v>Total Phosphorus</v>
          </cell>
          <cell r="F279">
            <v>0.436</v>
          </cell>
          <cell r="G279">
            <v>1</v>
          </cell>
          <cell r="H279" t="str">
            <v>mg/l P</v>
          </cell>
        </row>
        <row r="280">
          <cell r="A280" t="str">
            <v>BG</v>
          </cell>
          <cell r="B280" t="str">
            <v>“Jrebchevo”</v>
          </cell>
          <cell r="C280">
            <v>2004</v>
          </cell>
          <cell r="D280" t="str">
            <v>Annual</v>
          </cell>
          <cell r="E280" t="str">
            <v>Total Phosphorus</v>
          </cell>
          <cell r="F280">
            <v>2.1999999999999999E-2</v>
          </cell>
          <cell r="G280">
            <v>1</v>
          </cell>
          <cell r="H280" t="str">
            <v>mg/l P</v>
          </cell>
        </row>
        <row r="281">
          <cell r="A281" t="str">
            <v>BG</v>
          </cell>
          <cell r="B281" t="str">
            <v>“Kamchia”</v>
          </cell>
          <cell r="C281">
            <v>2004</v>
          </cell>
          <cell r="D281" t="str">
            <v>Annual</v>
          </cell>
          <cell r="E281" t="str">
            <v>Total Phosphorus</v>
          </cell>
          <cell r="F281">
            <v>3.2000000000000001E-2</v>
          </cell>
          <cell r="G281">
            <v>1</v>
          </cell>
          <cell r="H281" t="str">
            <v>mg/l P</v>
          </cell>
        </row>
        <row r="282">
          <cell r="A282" t="str">
            <v>BG</v>
          </cell>
          <cell r="B282" t="str">
            <v>“Kardzali”</v>
          </cell>
          <cell r="C282">
            <v>2004</v>
          </cell>
          <cell r="D282" t="str">
            <v>Annual</v>
          </cell>
          <cell r="E282" t="str">
            <v>Total Phosphorus</v>
          </cell>
          <cell r="F282">
            <v>0.192</v>
          </cell>
          <cell r="G282">
            <v>1</v>
          </cell>
          <cell r="H282" t="str">
            <v>mg/l P</v>
          </cell>
        </row>
        <row r="283">
          <cell r="A283" t="str">
            <v>BG</v>
          </cell>
          <cell r="B283" t="str">
            <v>“Koprinka”</v>
          </cell>
          <cell r="C283">
            <v>2004</v>
          </cell>
          <cell r="D283" t="str">
            <v>Annual</v>
          </cell>
          <cell r="E283" t="str">
            <v>Total Phosphorus</v>
          </cell>
          <cell r="F283">
            <v>2.5999999999999999E-2</v>
          </cell>
          <cell r="G283">
            <v>1</v>
          </cell>
          <cell r="H283" t="str">
            <v>mg/l P</v>
          </cell>
        </row>
        <row r="284">
          <cell r="A284" t="str">
            <v>BG</v>
          </cell>
          <cell r="B284" t="str">
            <v>“Ogosta”</v>
          </cell>
          <cell r="C284">
            <v>2004</v>
          </cell>
          <cell r="D284" t="str">
            <v>Annual</v>
          </cell>
          <cell r="E284" t="str">
            <v>Total Phosphorus</v>
          </cell>
          <cell r="F284">
            <v>3.1E-2</v>
          </cell>
          <cell r="G284">
            <v>1</v>
          </cell>
          <cell r="H284" t="str">
            <v>mg/l P</v>
          </cell>
        </row>
        <row r="285">
          <cell r="A285" t="str">
            <v>BG</v>
          </cell>
          <cell r="B285" t="str">
            <v>“Stamboliiski”</v>
          </cell>
          <cell r="C285">
            <v>2004</v>
          </cell>
          <cell r="D285" t="str">
            <v>Annual</v>
          </cell>
          <cell r="E285" t="str">
            <v>Total Phosphorus</v>
          </cell>
          <cell r="F285">
            <v>0.153</v>
          </cell>
          <cell r="G285">
            <v>1</v>
          </cell>
          <cell r="H285" t="str">
            <v>mg/l P</v>
          </cell>
        </row>
        <row r="286">
          <cell r="A286" t="str">
            <v>BG</v>
          </cell>
          <cell r="B286" t="str">
            <v>“Studen kladenec”</v>
          </cell>
          <cell r="C286">
            <v>2004</v>
          </cell>
          <cell r="D286" t="str">
            <v>Annual</v>
          </cell>
          <cell r="E286" t="str">
            <v>Total Phosphorus</v>
          </cell>
          <cell r="F286">
            <v>0.16900000000000001</v>
          </cell>
          <cell r="G286">
            <v>1</v>
          </cell>
          <cell r="H286" t="str">
            <v>mg/l P</v>
          </cell>
        </row>
        <row r="287">
          <cell r="A287" t="str">
            <v>BG</v>
          </cell>
          <cell r="B287" t="str">
            <v>“Topolnica”</v>
          </cell>
          <cell r="C287">
            <v>2004</v>
          </cell>
          <cell r="D287" t="str">
            <v>Annual</v>
          </cell>
          <cell r="E287" t="str">
            <v>Total Phosphorus</v>
          </cell>
          <cell r="F287">
            <v>6.3E-2</v>
          </cell>
          <cell r="G287">
            <v>1</v>
          </cell>
          <cell r="H287" t="str">
            <v>mg/l P</v>
          </cell>
        </row>
        <row r="288">
          <cell r="A288" t="str">
            <v>BG</v>
          </cell>
          <cell r="B288" t="str">
            <v>Mandra</v>
          </cell>
          <cell r="C288">
            <v>2004</v>
          </cell>
          <cell r="D288" t="str">
            <v>Annual</v>
          </cell>
          <cell r="E288" t="str">
            <v>Total Phosphorus</v>
          </cell>
          <cell r="F288">
            <v>0.312</v>
          </cell>
          <cell r="G288">
            <v>2</v>
          </cell>
          <cell r="H288" t="str">
            <v>mg/l P</v>
          </cell>
        </row>
        <row r="289">
          <cell r="A289" t="str">
            <v>BG</v>
          </cell>
          <cell r="B289" t="str">
            <v>“Conevo”</v>
          </cell>
          <cell r="C289">
            <v>2005</v>
          </cell>
          <cell r="D289" t="str">
            <v>Annual</v>
          </cell>
          <cell r="E289" t="str">
            <v>Total Phosphorus</v>
          </cell>
          <cell r="F289">
            <v>0.03</v>
          </cell>
          <cell r="G289">
            <v>2</v>
          </cell>
          <cell r="H289" t="str">
            <v>mg/l P</v>
          </cell>
        </row>
        <row r="290">
          <cell r="A290" t="str">
            <v>BG</v>
          </cell>
          <cell r="B290" t="str">
            <v>“Dospat”</v>
          </cell>
          <cell r="C290">
            <v>2005</v>
          </cell>
          <cell r="D290" t="str">
            <v>Annual</v>
          </cell>
          <cell r="E290" t="str">
            <v>Total Phosphorus</v>
          </cell>
          <cell r="F290">
            <v>0.02</v>
          </cell>
          <cell r="G290">
            <v>1</v>
          </cell>
          <cell r="H290" t="str">
            <v>mg/l P</v>
          </cell>
        </row>
        <row r="291">
          <cell r="A291" t="str">
            <v>BG</v>
          </cell>
          <cell r="B291" t="str">
            <v>“Ivailovgrad”</v>
          </cell>
          <cell r="C291">
            <v>2005</v>
          </cell>
          <cell r="D291" t="str">
            <v>Annual</v>
          </cell>
          <cell r="E291" t="str">
            <v>Total Phosphorus</v>
          </cell>
          <cell r="F291">
            <v>0.26</v>
          </cell>
          <cell r="G291">
            <v>1</v>
          </cell>
          <cell r="H291" t="str">
            <v>mg/l P</v>
          </cell>
        </row>
        <row r="292">
          <cell r="A292" t="str">
            <v>BG</v>
          </cell>
          <cell r="B292" t="str">
            <v>“Jrebchevo”</v>
          </cell>
          <cell r="C292">
            <v>2005</v>
          </cell>
          <cell r="D292" t="str">
            <v>Annual</v>
          </cell>
          <cell r="E292" t="str">
            <v>Total Phosphorus</v>
          </cell>
          <cell r="F292">
            <v>0.03</v>
          </cell>
          <cell r="G292">
            <v>1</v>
          </cell>
          <cell r="H292" t="str">
            <v>mg/l P</v>
          </cell>
        </row>
        <row r="293">
          <cell r="A293" t="str">
            <v>BG</v>
          </cell>
          <cell r="B293" t="str">
            <v>“Kamchia”</v>
          </cell>
          <cell r="C293">
            <v>2005</v>
          </cell>
          <cell r="D293" t="str">
            <v>Annual</v>
          </cell>
          <cell r="E293" t="str">
            <v>Total Phosphorus</v>
          </cell>
          <cell r="F293">
            <v>0.01</v>
          </cell>
          <cell r="G293">
            <v>1</v>
          </cell>
          <cell r="H293" t="str">
            <v>mg/l P</v>
          </cell>
        </row>
        <row r="294">
          <cell r="A294" t="str">
            <v>BG</v>
          </cell>
          <cell r="B294" t="str">
            <v>“Kardzali”</v>
          </cell>
          <cell r="C294">
            <v>2005</v>
          </cell>
          <cell r="D294" t="str">
            <v>Annual</v>
          </cell>
          <cell r="E294" t="str">
            <v>Total Phosphorus</v>
          </cell>
          <cell r="F294">
            <v>0.495</v>
          </cell>
          <cell r="G294">
            <v>2</v>
          </cell>
          <cell r="H294" t="str">
            <v>mg/l P</v>
          </cell>
        </row>
        <row r="295">
          <cell r="A295" t="str">
            <v>BG</v>
          </cell>
          <cell r="B295" t="str">
            <v>“Koprinka”</v>
          </cell>
          <cell r="C295">
            <v>2005</v>
          </cell>
          <cell r="D295" t="str">
            <v>Annual</v>
          </cell>
          <cell r="E295" t="str">
            <v>Total Phosphorus</v>
          </cell>
          <cell r="F295">
            <v>7.4999999999999997E-2</v>
          </cell>
          <cell r="G295">
            <v>2</v>
          </cell>
          <cell r="H295" t="str">
            <v>mg/l P</v>
          </cell>
        </row>
        <row r="296">
          <cell r="A296" t="str">
            <v>BG</v>
          </cell>
          <cell r="B296" t="str">
            <v>“Ogosta”</v>
          </cell>
          <cell r="C296">
            <v>2005</v>
          </cell>
          <cell r="D296" t="str">
            <v>Annual</v>
          </cell>
          <cell r="E296" t="str">
            <v>Total Phosphorus</v>
          </cell>
          <cell r="F296">
            <v>0.01</v>
          </cell>
          <cell r="G296">
            <v>1</v>
          </cell>
          <cell r="H296" t="str">
            <v>mg/l P</v>
          </cell>
        </row>
        <row r="297">
          <cell r="A297" t="str">
            <v>BG</v>
          </cell>
          <cell r="B297" t="str">
            <v>“Stamboliiski”</v>
          </cell>
          <cell r="C297">
            <v>2005</v>
          </cell>
          <cell r="D297" t="str">
            <v>Annual</v>
          </cell>
          <cell r="E297" t="str">
            <v>Total Phosphorus</v>
          </cell>
          <cell r="F297">
            <v>0.43</v>
          </cell>
          <cell r="G297">
            <v>2</v>
          </cell>
          <cell r="H297" t="str">
            <v>mg/l P</v>
          </cell>
        </row>
        <row r="298">
          <cell r="A298" t="str">
            <v>BG</v>
          </cell>
          <cell r="B298" t="str">
            <v>“Studen kladenec”</v>
          </cell>
          <cell r="C298">
            <v>2005</v>
          </cell>
          <cell r="D298" t="str">
            <v>Annual</v>
          </cell>
          <cell r="E298" t="str">
            <v>Total Phosphorus</v>
          </cell>
          <cell r="F298">
            <v>0.155</v>
          </cell>
          <cell r="G298">
            <v>2</v>
          </cell>
          <cell r="H298" t="str">
            <v>mg/l P</v>
          </cell>
        </row>
        <row r="299">
          <cell r="A299" t="str">
            <v>BG</v>
          </cell>
          <cell r="B299" t="str">
            <v>“Topolnica”</v>
          </cell>
          <cell r="C299">
            <v>2005</v>
          </cell>
          <cell r="D299" t="str">
            <v>Annual</v>
          </cell>
          <cell r="E299" t="str">
            <v>Total Phosphorus</v>
          </cell>
          <cell r="F299">
            <v>0.125</v>
          </cell>
          <cell r="G299">
            <v>2</v>
          </cell>
          <cell r="H299" t="str">
            <v>mg/l P</v>
          </cell>
        </row>
        <row r="300">
          <cell r="A300" t="str">
            <v>CS</v>
          </cell>
          <cell r="B300" t="str">
            <v>Gradsko</v>
          </cell>
          <cell r="C300">
            <v>2003</v>
          </cell>
          <cell r="D300" t="str">
            <v>Annual</v>
          </cell>
          <cell r="E300" t="str">
            <v>Total Phosphorus</v>
          </cell>
          <cell r="F300">
            <v>3.9E-2</v>
          </cell>
          <cell r="G300">
            <v>1</v>
          </cell>
          <cell r="H300" t="str">
            <v>mg/l P</v>
          </cell>
        </row>
        <row r="301">
          <cell r="A301" t="str">
            <v>CS</v>
          </cell>
          <cell r="B301" t="str">
            <v>Zobnatica</v>
          </cell>
          <cell r="C301">
            <v>2003</v>
          </cell>
          <cell r="D301" t="str">
            <v>Annual</v>
          </cell>
          <cell r="E301" t="str">
            <v>Total Phosphorus</v>
          </cell>
          <cell r="F301">
            <v>0.18</v>
          </cell>
          <cell r="G301">
            <v>1</v>
          </cell>
          <cell r="H301" t="str">
            <v>mg/l P</v>
          </cell>
        </row>
        <row r="302">
          <cell r="A302" t="str">
            <v>CS</v>
          </cell>
          <cell r="B302" t="str">
            <v>Zvoronik</v>
          </cell>
          <cell r="C302">
            <v>2004</v>
          </cell>
          <cell r="D302" t="str">
            <v>annual</v>
          </cell>
          <cell r="E302" t="str">
            <v>Total Phosphorus</v>
          </cell>
          <cell r="F302">
            <v>1.8499999999999999E-2</v>
          </cell>
          <cell r="G302">
            <v>1</v>
          </cell>
          <cell r="H302" t="str">
            <v>mg/l P</v>
          </cell>
        </row>
        <row r="303">
          <cell r="A303" t="str">
            <v>DK</v>
          </cell>
          <cell r="B303" t="str">
            <v>Arreskov Sř</v>
          </cell>
          <cell r="C303">
            <v>1992</v>
          </cell>
          <cell r="D303" t="str">
            <v>annual</v>
          </cell>
          <cell r="E303" t="str">
            <v>Total Phosphorus</v>
          </cell>
          <cell r="F303">
            <v>9.6983899999999998E-2</v>
          </cell>
          <cell r="G303">
            <v>1</v>
          </cell>
          <cell r="H303" t="str">
            <v>mg/l P</v>
          </cell>
        </row>
        <row r="304">
          <cell r="A304" t="str">
            <v>DK</v>
          </cell>
          <cell r="B304" t="str">
            <v>Arresř</v>
          </cell>
          <cell r="C304">
            <v>1992</v>
          </cell>
          <cell r="D304" t="str">
            <v>annual</v>
          </cell>
          <cell r="E304" t="str">
            <v>Total Phosphorus</v>
          </cell>
          <cell r="F304">
            <v>0.43121870000000001</v>
          </cell>
          <cell r="G304">
            <v>1</v>
          </cell>
          <cell r="H304" t="str">
            <v>mg/l P</v>
          </cell>
        </row>
        <row r="305">
          <cell r="A305" t="str">
            <v>DK</v>
          </cell>
          <cell r="B305" t="str">
            <v>Borup Sř</v>
          </cell>
          <cell r="C305">
            <v>1992</v>
          </cell>
          <cell r="D305" t="str">
            <v>annual</v>
          </cell>
          <cell r="E305" t="str">
            <v>Total Phosphorus</v>
          </cell>
          <cell r="F305">
            <v>0.17374419999999999</v>
          </cell>
          <cell r="G305">
            <v>1</v>
          </cell>
          <cell r="H305" t="str">
            <v>mg/l P</v>
          </cell>
        </row>
        <row r="306">
          <cell r="A306" t="str">
            <v>DK</v>
          </cell>
          <cell r="B306" t="str">
            <v>Bryrup Langsř</v>
          </cell>
          <cell r="C306">
            <v>1992</v>
          </cell>
          <cell r="D306" t="str">
            <v>annual</v>
          </cell>
          <cell r="E306" t="str">
            <v>Total Phosphorus</v>
          </cell>
          <cell r="F306">
            <v>0.10291599999999999</v>
          </cell>
          <cell r="G306">
            <v>1</v>
          </cell>
          <cell r="H306" t="str">
            <v>mg/l P</v>
          </cell>
        </row>
        <row r="307">
          <cell r="A307" t="str">
            <v>DK</v>
          </cell>
          <cell r="B307" t="str">
            <v>Damhussřen</v>
          </cell>
          <cell r="C307">
            <v>1992</v>
          </cell>
          <cell r="D307" t="str">
            <v>annual</v>
          </cell>
          <cell r="E307" t="str">
            <v>Total Phosphorus</v>
          </cell>
          <cell r="F307">
            <v>8.7205699999999997E-2</v>
          </cell>
          <cell r="G307">
            <v>1</v>
          </cell>
          <cell r="H307" t="str">
            <v>mg/l P</v>
          </cell>
        </row>
        <row r="308">
          <cell r="A308" t="str">
            <v>DK</v>
          </cell>
          <cell r="B308" t="str">
            <v>Engelsholm Sř</v>
          </cell>
          <cell r="C308">
            <v>1992</v>
          </cell>
          <cell r="D308" t="str">
            <v>annual</v>
          </cell>
          <cell r="E308" t="str">
            <v>Total Phosphorus</v>
          </cell>
          <cell r="F308">
            <v>0.1242427</v>
          </cell>
          <cell r="G308">
            <v>1</v>
          </cell>
          <cell r="H308" t="str">
            <v>mg/l P</v>
          </cell>
        </row>
        <row r="309">
          <cell r="A309" t="str">
            <v>DK</v>
          </cell>
          <cell r="B309" t="str">
            <v>Furesřen, Storesř</v>
          </cell>
          <cell r="C309">
            <v>1992</v>
          </cell>
          <cell r="D309" t="str">
            <v>annual</v>
          </cell>
          <cell r="E309" t="str">
            <v>Total Phosphorus</v>
          </cell>
          <cell r="F309">
            <v>0.27457100000000001</v>
          </cell>
          <cell r="G309">
            <v>1</v>
          </cell>
          <cell r="H309" t="str">
            <v>mg/l P</v>
          </cell>
        </row>
        <row r="310">
          <cell r="A310" t="str">
            <v>DK</v>
          </cell>
          <cell r="B310" t="str">
            <v>Gundsřmagle Sř</v>
          </cell>
          <cell r="C310">
            <v>1992</v>
          </cell>
          <cell r="D310" t="str">
            <v>annual</v>
          </cell>
          <cell r="E310" t="str">
            <v>Total Phosphorus</v>
          </cell>
          <cell r="F310">
            <v>0.90046700000000002</v>
          </cell>
          <cell r="G310">
            <v>1</v>
          </cell>
          <cell r="H310" t="str">
            <v>mg/l P</v>
          </cell>
        </row>
        <row r="311">
          <cell r="A311" t="str">
            <v>DK</v>
          </cell>
          <cell r="B311" t="str">
            <v>Hinge Sř</v>
          </cell>
          <cell r="C311">
            <v>1992</v>
          </cell>
          <cell r="D311" t="str">
            <v>annual</v>
          </cell>
          <cell r="E311" t="str">
            <v>Total Phosphorus</v>
          </cell>
          <cell r="F311">
            <v>0.12171999999999999</v>
          </cell>
          <cell r="G311">
            <v>1</v>
          </cell>
          <cell r="H311" t="str">
            <v>mg/l P</v>
          </cell>
        </row>
        <row r="312">
          <cell r="A312" t="str">
            <v>DK</v>
          </cell>
          <cell r="B312" t="str">
            <v>Holm Sř</v>
          </cell>
          <cell r="C312">
            <v>1992</v>
          </cell>
          <cell r="D312" t="str">
            <v>annual</v>
          </cell>
          <cell r="E312" t="str">
            <v>Total Phosphorus</v>
          </cell>
          <cell r="F312">
            <v>2.3707700000000002E-2</v>
          </cell>
          <cell r="G312">
            <v>1</v>
          </cell>
          <cell r="H312" t="str">
            <v>mg/l P</v>
          </cell>
        </row>
        <row r="313">
          <cell r="A313" t="str">
            <v>DK</v>
          </cell>
          <cell r="B313" t="str">
            <v>Hornum Sř</v>
          </cell>
          <cell r="C313">
            <v>1992</v>
          </cell>
          <cell r="D313" t="str">
            <v>annual</v>
          </cell>
          <cell r="E313" t="str">
            <v>Total Phosphorus</v>
          </cell>
          <cell r="F313">
            <v>3.4485799999999997E-2</v>
          </cell>
          <cell r="G313">
            <v>1</v>
          </cell>
          <cell r="H313" t="str">
            <v>mg/l P</v>
          </cell>
        </row>
        <row r="314">
          <cell r="A314" t="str">
            <v>DK</v>
          </cell>
          <cell r="B314" t="str">
            <v>Kvie Sř</v>
          </cell>
          <cell r="C314">
            <v>1992</v>
          </cell>
          <cell r="D314" t="str">
            <v>annual</v>
          </cell>
          <cell r="E314" t="str">
            <v>Total Phosphorus</v>
          </cell>
          <cell r="F314">
            <v>9.8103499999999996E-2</v>
          </cell>
          <cell r="G314">
            <v>1</v>
          </cell>
          <cell r="H314" t="str">
            <v>mg/l P</v>
          </cell>
        </row>
        <row r="315">
          <cell r="A315" t="str">
            <v>DK</v>
          </cell>
          <cell r="B315" t="str">
            <v>Maglesř</v>
          </cell>
          <cell r="C315">
            <v>1992</v>
          </cell>
          <cell r="D315" t="str">
            <v>annual</v>
          </cell>
          <cell r="E315" t="str">
            <v>Total Phosphorus</v>
          </cell>
          <cell r="F315">
            <v>2.6125800000000001E-2</v>
          </cell>
          <cell r="G315">
            <v>1</v>
          </cell>
          <cell r="H315" t="str">
            <v>mg/l P</v>
          </cell>
        </row>
        <row r="316">
          <cell r="A316" t="str">
            <v>DK</v>
          </cell>
          <cell r="B316" t="str">
            <v>Nors Sř</v>
          </cell>
          <cell r="C316">
            <v>1992</v>
          </cell>
          <cell r="D316" t="str">
            <v>annual</v>
          </cell>
          <cell r="E316" t="str">
            <v>Total Phosphorus</v>
          </cell>
          <cell r="F316">
            <v>2.59139E-2</v>
          </cell>
          <cell r="G316">
            <v>1</v>
          </cell>
          <cell r="H316" t="str">
            <v>mg/l P</v>
          </cell>
        </row>
        <row r="317">
          <cell r="A317" t="str">
            <v>DK</v>
          </cell>
          <cell r="B317" t="str">
            <v>Ravn Sř</v>
          </cell>
          <cell r="C317">
            <v>1992</v>
          </cell>
          <cell r="D317" t="str">
            <v>annual</v>
          </cell>
          <cell r="E317" t="str">
            <v>Total Phosphorus</v>
          </cell>
          <cell r="F317">
            <v>3.3479599999999998E-2</v>
          </cell>
          <cell r="G317">
            <v>1</v>
          </cell>
          <cell r="H317" t="str">
            <v>mg/l P</v>
          </cell>
        </row>
        <row r="318">
          <cell r="A318" t="str">
            <v>DK</v>
          </cell>
          <cell r="B318" t="str">
            <v>Sřby Sř</v>
          </cell>
          <cell r="C318">
            <v>1992</v>
          </cell>
          <cell r="D318" t="str">
            <v>annual</v>
          </cell>
          <cell r="E318" t="str">
            <v>Total Phosphorus</v>
          </cell>
          <cell r="F318">
            <v>2.0278299999999999E-2</v>
          </cell>
          <cell r="G318">
            <v>1</v>
          </cell>
          <cell r="H318" t="str">
            <v>mg/l P</v>
          </cell>
        </row>
        <row r="319">
          <cell r="A319" t="str">
            <v>DK</v>
          </cell>
          <cell r="B319" t="str">
            <v>Sřgĺrd Sř</v>
          </cell>
          <cell r="C319">
            <v>1992</v>
          </cell>
          <cell r="D319" t="str">
            <v>annual</v>
          </cell>
          <cell r="E319" t="str">
            <v>Total Phosphorus</v>
          </cell>
          <cell r="F319">
            <v>0.17654130000000001</v>
          </cell>
          <cell r="G319">
            <v>1</v>
          </cell>
          <cell r="H319" t="str">
            <v>mg/l P</v>
          </cell>
        </row>
        <row r="320">
          <cell r="A320" t="str">
            <v>DK</v>
          </cell>
          <cell r="B320" t="str">
            <v>Sřholm Sř</v>
          </cell>
          <cell r="C320">
            <v>1992</v>
          </cell>
          <cell r="D320" t="str">
            <v>annual</v>
          </cell>
          <cell r="E320" t="str">
            <v>Total Phosphorus</v>
          </cell>
          <cell r="F320">
            <v>8.1357499999999999E-2</v>
          </cell>
          <cell r="G320">
            <v>1</v>
          </cell>
          <cell r="H320" t="str">
            <v>mg/l P</v>
          </cell>
        </row>
        <row r="321">
          <cell r="A321" t="str">
            <v>DK</v>
          </cell>
          <cell r="B321" t="str">
            <v>St. Sřgĺrd Sř</v>
          </cell>
          <cell r="C321">
            <v>1992</v>
          </cell>
          <cell r="D321" t="str">
            <v>annual</v>
          </cell>
          <cell r="E321" t="str">
            <v>Total Phosphorus</v>
          </cell>
          <cell r="F321">
            <v>0.56147689999999995</v>
          </cell>
          <cell r="G321">
            <v>1</v>
          </cell>
          <cell r="H321" t="str">
            <v>mg/l P</v>
          </cell>
        </row>
        <row r="322">
          <cell r="A322" t="str">
            <v>DK</v>
          </cell>
          <cell r="B322" t="str">
            <v>Tissř</v>
          </cell>
          <cell r="C322">
            <v>1992</v>
          </cell>
          <cell r="D322" t="str">
            <v>annual</v>
          </cell>
          <cell r="E322" t="str">
            <v>Total Phosphorus</v>
          </cell>
          <cell r="F322">
            <v>7.9890799999999998E-2</v>
          </cell>
          <cell r="G322">
            <v>1</v>
          </cell>
          <cell r="H322" t="str">
            <v>mg/l P</v>
          </cell>
        </row>
        <row r="323">
          <cell r="A323" t="str">
            <v>DK</v>
          </cell>
          <cell r="B323" t="str">
            <v>Tystrup Sř</v>
          </cell>
          <cell r="C323">
            <v>1992</v>
          </cell>
          <cell r="D323" t="str">
            <v>annual</v>
          </cell>
          <cell r="E323" t="str">
            <v>Total Phosphorus</v>
          </cell>
          <cell r="F323">
            <v>0.20294880000000001</v>
          </cell>
          <cell r="G323">
            <v>1</v>
          </cell>
          <cell r="H323" t="str">
            <v>mg/l P</v>
          </cell>
        </row>
        <row r="324">
          <cell r="A324" t="str">
            <v>DK</v>
          </cell>
          <cell r="B324" t="str">
            <v>Utterslev Mose, Řstbassin</v>
          </cell>
          <cell r="C324">
            <v>1992</v>
          </cell>
          <cell r="D324" t="str">
            <v>annual</v>
          </cell>
          <cell r="E324" t="str">
            <v>Total Phosphorus</v>
          </cell>
          <cell r="F324">
            <v>0.321357</v>
          </cell>
          <cell r="G324">
            <v>1</v>
          </cell>
          <cell r="H324" t="str">
            <v>mg/l P</v>
          </cell>
        </row>
        <row r="325">
          <cell r="A325" t="str">
            <v>DK</v>
          </cell>
          <cell r="B325" t="str">
            <v>Vesterborg Sř</v>
          </cell>
          <cell r="C325">
            <v>1992</v>
          </cell>
          <cell r="D325" t="str">
            <v>annual</v>
          </cell>
          <cell r="E325" t="str">
            <v>Total Phosphorus</v>
          </cell>
          <cell r="F325">
            <v>0.20159840000000001</v>
          </cell>
          <cell r="G325">
            <v>1</v>
          </cell>
          <cell r="H325" t="str">
            <v>mg/l P</v>
          </cell>
        </row>
        <row r="326">
          <cell r="A326" t="str">
            <v>DK</v>
          </cell>
          <cell r="B326" t="str">
            <v>Arreskov Sř</v>
          </cell>
          <cell r="C326">
            <v>1993</v>
          </cell>
          <cell r="D326" t="str">
            <v>annual</v>
          </cell>
          <cell r="E326" t="str">
            <v>Total Phosphorus</v>
          </cell>
          <cell r="F326">
            <v>0.10154199999999999</v>
          </cell>
          <cell r="G326">
            <v>1</v>
          </cell>
          <cell r="H326" t="str">
            <v>mg/l P</v>
          </cell>
        </row>
        <row r="327">
          <cell r="A327" t="str">
            <v>DK</v>
          </cell>
          <cell r="B327" t="str">
            <v>Arresř</v>
          </cell>
          <cell r="C327">
            <v>1993</v>
          </cell>
          <cell r="D327" t="str">
            <v>annual</v>
          </cell>
          <cell r="E327" t="str">
            <v>Total Phosphorus</v>
          </cell>
          <cell r="F327">
            <v>0.54922159999999998</v>
          </cell>
          <cell r="G327">
            <v>1</v>
          </cell>
          <cell r="H327" t="str">
            <v>mg/l P</v>
          </cell>
        </row>
        <row r="328">
          <cell r="A328" t="str">
            <v>DK</v>
          </cell>
          <cell r="B328" t="str">
            <v>Borup Sř</v>
          </cell>
          <cell r="C328">
            <v>1993</v>
          </cell>
          <cell r="D328" t="str">
            <v>annual</v>
          </cell>
          <cell r="E328" t="str">
            <v>Total Phosphorus</v>
          </cell>
          <cell r="F328">
            <v>0.14299110000000001</v>
          </cell>
          <cell r="G328">
            <v>1</v>
          </cell>
          <cell r="H328" t="str">
            <v>mg/l P</v>
          </cell>
        </row>
        <row r="329">
          <cell r="A329" t="str">
            <v>DK</v>
          </cell>
          <cell r="B329" t="str">
            <v>Bryrup Langsř</v>
          </cell>
          <cell r="C329">
            <v>1993</v>
          </cell>
          <cell r="D329" t="str">
            <v>annual</v>
          </cell>
          <cell r="E329" t="str">
            <v>Total Phosphorus</v>
          </cell>
          <cell r="F329">
            <v>0.10353900000000001</v>
          </cell>
          <cell r="G329">
            <v>1</v>
          </cell>
          <cell r="H329" t="str">
            <v>mg/l P</v>
          </cell>
        </row>
        <row r="330">
          <cell r="A330" t="str">
            <v>DK</v>
          </cell>
          <cell r="B330" t="str">
            <v>Damhussřen</v>
          </cell>
          <cell r="C330">
            <v>1993</v>
          </cell>
          <cell r="D330" t="str">
            <v>annual</v>
          </cell>
          <cell r="E330" t="str">
            <v>Total Phosphorus</v>
          </cell>
          <cell r="F330">
            <v>6.7001099999999994E-2</v>
          </cell>
          <cell r="G330">
            <v>1</v>
          </cell>
          <cell r="H330" t="str">
            <v>mg/l P</v>
          </cell>
        </row>
        <row r="331">
          <cell r="A331" t="str">
            <v>DK</v>
          </cell>
          <cell r="B331" t="str">
            <v>Engelsholm Sř</v>
          </cell>
          <cell r="C331">
            <v>1993</v>
          </cell>
          <cell r="D331" t="str">
            <v>annual</v>
          </cell>
          <cell r="E331" t="str">
            <v>Total Phosphorus</v>
          </cell>
          <cell r="F331">
            <v>0.1033019</v>
          </cell>
          <cell r="G331">
            <v>1</v>
          </cell>
          <cell r="H331" t="str">
            <v>mg/l P</v>
          </cell>
        </row>
        <row r="332">
          <cell r="A332" t="str">
            <v>DK</v>
          </cell>
          <cell r="B332" t="str">
            <v>Furesřen, Storesř</v>
          </cell>
          <cell r="C332">
            <v>1993</v>
          </cell>
          <cell r="D332" t="str">
            <v>annual</v>
          </cell>
          <cell r="E332" t="str">
            <v>Total Phosphorus</v>
          </cell>
          <cell r="F332">
            <v>0.3063205</v>
          </cell>
          <cell r="G332">
            <v>1</v>
          </cell>
          <cell r="H332" t="str">
            <v>mg/l P</v>
          </cell>
        </row>
        <row r="333">
          <cell r="A333" t="str">
            <v>DK</v>
          </cell>
          <cell r="B333" t="str">
            <v>Gundsřmagle Sř</v>
          </cell>
          <cell r="C333">
            <v>1993</v>
          </cell>
          <cell r="D333" t="str">
            <v>annual</v>
          </cell>
          <cell r="E333" t="str">
            <v>Total Phosphorus</v>
          </cell>
          <cell r="F333">
            <v>0.72039319999999996</v>
          </cell>
          <cell r="G333">
            <v>1</v>
          </cell>
          <cell r="H333" t="str">
            <v>mg/l P</v>
          </cell>
        </row>
        <row r="334">
          <cell r="A334" t="str">
            <v>DK</v>
          </cell>
          <cell r="B334" t="str">
            <v>Hinge Sř</v>
          </cell>
          <cell r="C334">
            <v>1993</v>
          </cell>
          <cell r="D334" t="str">
            <v>annual</v>
          </cell>
          <cell r="E334" t="str">
            <v>Total Phosphorus</v>
          </cell>
          <cell r="F334">
            <v>0.13128400000000001</v>
          </cell>
          <cell r="G334">
            <v>1</v>
          </cell>
          <cell r="H334" t="str">
            <v>mg/l P</v>
          </cell>
        </row>
        <row r="335">
          <cell r="A335" t="str">
            <v>DK</v>
          </cell>
          <cell r="B335" t="str">
            <v>Holm Sř</v>
          </cell>
          <cell r="C335">
            <v>1993</v>
          </cell>
          <cell r="D335" t="str">
            <v>annual</v>
          </cell>
          <cell r="E335" t="str">
            <v>Total Phosphorus</v>
          </cell>
          <cell r="F335">
            <v>1.6307200000000001E-2</v>
          </cell>
          <cell r="G335">
            <v>1</v>
          </cell>
          <cell r="H335" t="str">
            <v>mg/l P</v>
          </cell>
        </row>
        <row r="336">
          <cell r="A336" t="str">
            <v>DK</v>
          </cell>
          <cell r="B336" t="str">
            <v>Hornum Sř</v>
          </cell>
          <cell r="C336">
            <v>1993</v>
          </cell>
          <cell r="D336" t="str">
            <v>annual</v>
          </cell>
          <cell r="E336" t="str">
            <v>Total Phosphorus</v>
          </cell>
          <cell r="F336">
            <v>2.91101E-2</v>
          </cell>
          <cell r="G336">
            <v>1</v>
          </cell>
          <cell r="H336" t="str">
            <v>mg/l P</v>
          </cell>
        </row>
        <row r="337">
          <cell r="A337" t="str">
            <v>DK</v>
          </cell>
          <cell r="B337" t="str">
            <v>Kvie Sř</v>
          </cell>
          <cell r="C337">
            <v>1993</v>
          </cell>
          <cell r="D337" t="str">
            <v>annual</v>
          </cell>
          <cell r="E337" t="str">
            <v>Total Phosphorus</v>
          </cell>
          <cell r="F337">
            <v>8.92125E-2</v>
          </cell>
          <cell r="G337">
            <v>1</v>
          </cell>
          <cell r="H337" t="str">
            <v>mg/l P</v>
          </cell>
        </row>
        <row r="338">
          <cell r="A338" t="str">
            <v>DK</v>
          </cell>
          <cell r="B338" t="str">
            <v>Maglesř</v>
          </cell>
          <cell r="C338">
            <v>1993</v>
          </cell>
          <cell r="D338" t="str">
            <v>annual</v>
          </cell>
          <cell r="E338" t="str">
            <v>Total Phosphorus</v>
          </cell>
          <cell r="F338">
            <v>2.4953300000000001E-2</v>
          </cell>
          <cell r="G338">
            <v>1</v>
          </cell>
          <cell r="H338" t="str">
            <v>mg/l P</v>
          </cell>
        </row>
        <row r="339">
          <cell r="A339" t="str">
            <v>DK</v>
          </cell>
          <cell r="B339" t="str">
            <v>Nors Sř</v>
          </cell>
          <cell r="C339">
            <v>1993</v>
          </cell>
          <cell r="D339" t="str">
            <v>annual</v>
          </cell>
          <cell r="E339" t="str">
            <v>Total Phosphorus</v>
          </cell>
          <cell r="F339">
            <v>2.5741300000000002E-2</v>
          </cell>
          <cell r="G339">
            <v>1</v>
          </cell>
          <cell r="H339" t="str">
            <v>mg/l P</v>
          </cell>
        </row>
        <row r="340">
          <cell r="A340" t="str">
            <v>DK</v>
          </cell>
          <cell r="B340" t="str">
            <v>Ravn Sř</v>
          </cell>
          <cell r="C340">
            <v>1993</v>
          </cell>
          <cell r="D340" t="str">
            <v>annual</v>
          </cell>
          <cell r="E340" t="str">
            <v>Total Phosphorus</v>
          </cell>
          <cell r="F340">
            <v>2.93987E-2</v>
          </cell>
          <cell r="G340">
            <v>1</v>
          </cell>
          <cell r="H340" t="str">
            <v>mg/l P</v>
          </cell>
        </row>
        <row r="341">
          <cell r="A341" t="str">
            <v>DK</v>
          </cell>
          <cell r="B341" t="str">
            <v>Sřby Sř</v>
          </cell>
          <cell r="C341">
            <v>1993</v>
          </cell>
          <cell r="D341" t="str">
            <v>annual</v>
          </cell>
          <cell r="E341" t="str">
            <v>Total Phosphorus</v>
          </cell>
          <cell r="F341">
            <v>2.7467700000000001E-2</v>
          </cell>
          <cell r="G341">
            <v>1</v>
          </cell>
          <cell r="H341" t="str">
            <v>mg/l P</v>
          </cell>
        </row>
        <row r="342">
          <cell r="A342" t="str">
            <v>DK</v>
          </cell>
          <cell r="B342" t="str">
            <v>Sřgĺrd Sř</v>
          </cell>
          <cell r="C342">
            <v>1993</v>
          </cell>
          <cell r="D342" t="str">
            <v>annual</v>
          </cell>
          <cell r="E342" t="str">
            <v>Total Phosphorus</v>
          </cell>
          <cell r="F342">
            <v>0.19726379999999999</v>
          </cell>
          <cell r="G342">
            <v>1</v>
          </cell>
          <cell r="H342" t="str">
            <v>mg/l P</v>
          </cell>
        </row>
        <row r="343">
          <cell r="A343" t="str">
            <v>DK</v>
          </cell>
          <cell r="B343" t="str">
            <v>Sřholm Sř</v>
          </cell>
          <cell r="C343">
            <v>1993</v>
          </cell>
          <cell r="D343" t="str">
            <v>annual</v>
          </cell>
          <cell r="E343" t="str">
            <v>Total Phosphorus</v>
          </cell>
          <cell r="F343">
            <v>7.0375099999999996E-2</v>
          </cell>
          <cell r="G343">
            <v>1</v>
          </cell>
          <cell r="H343" t="str">
            <v>mg/l P</v>
          </cell>
        </row>
        <row r="344">
          <cell r="A344" t="str">
            <v>DK</v>
          </cell>
          <cell r="B344" t="str">
            <v>St. Sřgĺrd Sř</v>
          </cell>
          <cell r="C344">
            <v>1993</v>
          </cell>
          <cell r="D344" t="str">
            <v>annual</v>
          </cell>
          <cell r="E344" t="str">
            <v>Total Phosphorus</v>
          </cell>
          <cell r="F344">
            <v>0.57775399999999999</v>
          </cell>
          <cell r="G344">
            <v>1</v>
          </cell>
          <cell r="H344" t="str">
            <v>mg/l P</v>
          </cell>
        </row>
        <row r="345">
          <cell r="A345" t="str">
            <v>DK</v>
          </cell>
          <cell r="B345" t="str">
            <v>Tissř</v>
          </cell>
          <cell r="C345">
            <v>1993</v>
          </cell>
          <cell r="D345" t="str">
            <v>annual</v>
          </cell>
          <cell r="E345" t="str">
            <v>Total Phosphorus</v>
          </cell>
          <cell r="F345">
            <v>6.7840600000000001E-2</v>
          </cell>
          <cell r="G345">
            <v>1</v>
          </cell>
          <cell r="H345" t="str">
            <v>mg/l P</v>
          </cell>
        </row>
        <row r="346">
          <cell r="A346" t="str">
            <v>DK</v>
          </cell>
          <cell r="B346" t="str">
            <v>Tystrup Sř</v>
          </cell>
          <cell r="C346">
            <v>1993</v>
          </cell>
          <cell r="D346" t="str">
            <v>annual</v>
          </cell>
          <cell r="E346" t="str">
            <v>Total Phosphorus</v>
          </cell>
          <cell r="F346">
            <v>0.1806488</v>
          </cell>
          <cell r="G346">
            <v>1</v>
          </cell>
          <cell r="H346" t="str">
            <v>mg/l P</v>
          </cell>
        </row>
        <row r="347">
          <cell r="A347" t="str">
            <v>DK</v>
          </cell>
          <cell r="B347" t="str">
            <v>Utterslev Mose, Řstbassin</v>
          </cell>
          <cell r="C347">
            <v>1993</v>
          </cell>
          <cell r="D347" t="str">
            <v>annual</v>
          </cell>
          <cell r="E347" t="str">
            <v>Total Phosphorus</v>
          </cell>
          <cell r="F347">
            <v>0.28085500000000002</v>
          </cell>
          <cell r="G347">
            <v>1</v>
          </cell>
          <cell r="H347" t="str">
            <v>mg/l P</v>
          </cell>
        </row>
        <row r="348">
          <cell r="A348" t="str">
            <v>DK</v>
          </cell>
          <cell r="B348" t="str">
            <v>Vesterborg Sř</v>
          </cell>
          <cell r="C348">
            <v>1993</v>
          </cell>
          <cell r="D348" t="str">
            <v>annual</v>
          </cell>
          <cell r="E348" t="str">
            <v>Total Phosphorus</v>
          </cell>
          <cell r="F348">
            <v>0.1778217</v>
          </cell>
          <cell r="G348">
            <v>1</v>
          </cell>
          <cell r="H348" t="str">
            <v>mg/l P</v>
          </cell>
        </row>
        <row r="349">
          <cell r="A349" t="str">
            <v>DK</v>
          </cell>
          <cell r="B349" t="str">
            <v>Arreskov Sř</v>
          </cell>
          <cell r="C349">
            <v>1994</v>
          </cell>
          <cell r="D349" t="str">
            <v>annual</v>
          </cell>
          <cell r="E349" t="str">
            <v>Total Phosphorus</v>
          </cell>
          <cell r="F349">
            <v>8.1842600000000001E-2</v>
          </cell>
          <cell r="G349">
            <v>1</v>
          </cell>
          <cell r="H349" t="str">
            <v>mg/l P</v>
          </cell>
        </row>
        <row r="350">
          <cell r="A350" t="str">
            <v>DK</v>
          </cell>
          <cell r="B350" t="str">
            <v>Arresř</v>
          </cell>
          <cell r="C350">
            <v>1994</v>
          </cell>
          <cell r="D350" t="str">
            <v>annual</v>
          </cell>
          <cell r="E350" t="str">
            <v>Total Phosphorus</v>
          </cell>
          <cell r="F350">
            <v>0.40655219999999997</v>
          </cell>
          <cell r="G350">
            <v>1</v>
          </cell>
          <cell r="H350" t="str">
            <v>mg/l P</v>
          </cell>
        </row>
        <row r="351">
          <cell r="A351" t="str">
            <v>DK</v>
          </cell>
          <cell r="B351" t="str">
            <v>Borup Sř</v>
          </cell>
          <cell r="C351">
            <v>1994</v>
          </cell>
          <cell r="D351" t="str">
            <v>annual</v>
          </cell>
          <cell r="E351" t="str">
            <v>Total Phosphorus</v>
          </cell>
          <cell r="F351">
            <v>0.15200179999999999</v>
          </cell>
          <cell r="G351">
            <v>1</v>
          </cell>
          <cell r="H351" t="str">
            <v>mg/l P</v>
          </cell>
        </row>
        <row r="352">
          <cell r="A352" t="str">
            <v>DK</v>
          </cell>
          <cell r="B352" t="str">
            <v>Bryrup Langsř</v>
          </cell>
          <cell r="C352">
            <v>1994</v>
          </cell>
          <cell r="D352" t="str">
            <v>annual</v>
          </cell>
          <cell r="E352" t="str">
            <v>Total Phosphorus</v>
          </cell>
          <cell r="F352">
            <v>8.2408200000000001E-2</v>
          </cell>
          <cell r="G352">
            <v>1</v>
          </cell>
          <cell r="H352" t="str">
            <v>mg/l P</v>
          </cell>
        </row>
        <row r="353">
          <cell r="A353" t="str">
            <v>DK</v>
          </cell>
          <cell r="B353" t="str">
            <v>Damhussřen</v>
          </cell>
          <cell r="C353">
            <v>1994</v>
          </cell>
          <cell r="D353" t="str">
            <v>annual</v>
          </cell>
          <cell r="E353" t="str">
            <v>Total Phosphorus</v>
          </cell>
          <cell r="F353">
            <v>5.4760499999999997E-2</v>
          </cell>
          <cell r="G353">
            <v>1</v>
          </cell>
          <cell r="H353" t="str">
            <v>mg/l P</v>
          </cell>
        </row>
        <row r="354">
          <cell r="A354" t="str">
            <v>DK</v>
          </cell>
          <cell r="B354" t="str">
            <v>Engelsholm Sř</v>
          </cell>
          <cell r="C354">
            <v>1994</v>
          </cell>
          <cell r="D354" t="str">
            <v>annual</v>
          </cell>
          <cell r="E354" t="str">
            <v>Total Phosphorus</v>
          </cell>
          <cell r="F354">
            <v>6.5941100000000002E-2</v>
          </cell>
          <cell r="G354">
            <v>1</v>
          </cell>
          <cell r="H354" t="str">
            <v>mg/l P</v>
          </cell>
        </row>
        <row r="355">
          <cell r="A355" t="str">
            <v>DK</v>
          </cell>
          <cell r="B355" t="str">
            <v>Furesřen, Storesř</v>
          </cell>
          <cell r="C355">
            <v>1994</v>
          </cell>
          <cell r="D355" t="str">
            <v>annual</v>
          </cell>
          <cell r="E355" t="str">
            <v>Total Phosphorus</v>
          </cell>
          <cell r="F355">
            <v>0.28016049999999998</v>
          </cell>
          <cell r="G355">
            <v>1</v>
          </cell>
          <cell r="H355" t="str">
            <v>mg/l P</v>
          </cell>
        </row>
        <row r="356">
          <cell r="A356" t="str">
            <v>DK</v>
          </cell>
          <cell r="B356" t="str">
            <v>Gundsřmagle Sř</v>
          </cell>
          <cell r="C356">
            <v>1994</v>
          </cell>
          <cell r="D356" t="str">
            <v>annual</v>
          </cell>
          <cell r="E356" t="str">
            <v>Total Phosphorus</v>
          </cell>
          <cell r="F356">
            <v>0.62027520000000003</v>
          </cell>
          <cell r="G356">
            <v>1</v>
          </cell>
          <cell r="H356" t="str">
            <v>mg/l P</v>
          </cell>
        </row>
        <row r="357">
          <cell r="A357" t="str">
            <v>DK</v>
          </cell>
          <cell r="B357" t="str">
            <v>Hinge Sř</v>
          </cell>
          <cell r="C357">
            <v>1994</v>
          </cell>
          <cell r="D357" t="str">
            <v>annual</v>
          </cell>
          <cell r="E357" t="str">
            <v>Total Phosphorus</v>
          </cell>
          <cell r="F357">
            <v>0.1602663</v>
          </cell>
          <cell r="G357">
            <v>1</v>
          </cell>
          <cell r="H357" t="str">
            <v>mg/l P</v>
          </cell>
        </row>
        <row r="358">
          <cell r="A358" t="str">
            <v>DK</v>
          </cell>
          <cell r="B358" t="str">
            <v>Holm Sř</v>
          </cell>
          <cell r="C358">
            <v>1994</v>
          </cell>
          <cell r="D358" t="str">
            <v>annual</v>
          </cell>
          <cell r="E358" t="str">
            <v>Total Phosphorus</v>
          </cell>
          <cell r="F358">
            <v>1.28652E-2</v>
          </cell>
          <cell r="G358">
            <v>1</v>
          </cell>
          <cell r="H358" t="str">
            <v>mg/l P</v>
          </cell>
        </row>
        <row r="359">
          <cell r="A359" t="str">
            <v>DK</v>
          </cell>
          <cell r="B359" t="str">
            <v>Hornum Sř</v>
          </cell>
          <cell r="C359">
            <v>1994</v>
          </cell>
          <cell r="D359" t="str">
            <v>annual</v>
          </cell>
          <cell r="E359" t="str">
            <v>Total Phosphorus</v>
          </cell>
          <cell r="F359">
            <v>6.4223799999999998E-2</v>
          </cell>
          <cell r="G359">
            <v>1</v>
          </cell>
          <cell r="H359" t="str">
            <v>mg/l P</v>
          </cell>
        </row>
        <row r="360">
          <cell r="A360" t="str">
            <v>DK</v>
          </cell>
          <cell r="B360" t="str">
            <v>Kvie Sř</v>
          </cell>
          <cell r="C360">
            <v>1994</v>
          </cell>
          <cell r="D360" t="str">
            <v>annual</v>
          </cell>
          <cell r="E360" t="str">
            <v>Total Phosphorus</v>
          </cell>
          <cell r="F360">
            <v>7.8246099999999999E-2</v>
          </cell>
          <cell r="G360">
            <v>1</v>
          </cell>
          <cell r="H360" t="str">
            <v>mg/l P</v>
          </cell>
        </row>
        <row r="361">
          <cell r="A361" t="str">
            <v>DK</v>
          </cell>
          <cell r="B361" t="str">
            <v>Maglesř</v>
          </cell>
          <cell r="C361">
            <v>1994</v>
          </cell>
          <cell r="D361" t="str">
            <v>annual</v>
          </cell>
          <cell r="E361" t="str">
            <v>Total Phosphorus</v>
          </cell>
          <cell r="F361">
            <v>2.4203499999999999E-2</v>
          </cell>
          <cell r="G361">
            <v>1</v>
          </cell>
          <cell r="H361" t="str">
            <v>mg/l P</v>
          </cell>
        </row>
        <row r="362">
          <cell r="A362" t="str">
            <v>DK</v>
          </cell>
          <cell r="B362" t="str">
            <v>Nors Sř</v>
          </cell>
          <cell r="C362">
            <v>1994</v>
          </cell>
          <cell r="D362" t="str">
            <v>annual</v>
          </cell>
          <cell r="E362" t="str">
            <v>Total Phosphorus</v>
          </cell>
          <cell r="F362">
            <v>2.33288E-2</v>
          </cell>
          <cell r="G362">
            <v>1</v>
          </cell>
          <cell r="H362" t="str">
            <v>mg/l P</v>
          </cell>
        </row>
        <row r="363">
          <cell r="A363" t="str">
            <v>DK</v>
          </cell>
          <cell r="B363" t="str">
            <v>Ravn Sř</v>
          </cell>
          <cell r="C363">
            <v>1994</v>
          </cell>
          <cell r="D363" t="str">
            <v>annual</v>
          </cell>
          <cell r="E363" t="str">
            <v>Total Phosphorus</v>
          </cell>
          <cell r="F363">
            <v>3.4592299999999999E-2</v>
          </cell>
          <cell r="G363">
            <v>1</v>
          </cell>
          <cell r="H363" t="str">
            <v>mg/l P</v>
          </cell>
        </row>
        <row r="364">
          <cell r="A364" t="str">
            <v>DK</v>
          </cell>
          <cell r="B364" t="str">
            <v>Sřby Sř</v>
          </cell>
          <cell r="C364">
            <v>1994</v>
          </cell>
          <cell r="D364" t="str">
            <v>annual</v>
          </cell>
          <cell r="E364" t="str">
            <v>Total Phosphorus</v>
          </cell>
          <cell r="F364">
            <v>1.87732E-2</v>
          </cell>
          <cell r="G364">
            <v>1</v>
          </cell>
          <cell r="H364" t="str">
            <v>mg/l P</v>
          </cell>
        </row>
        <row r="365">
          <cell r="A365" t="str">
            <v>DK</v>
          </cell>
          <cell r="B365" t="str">
            <v>Sřgĺrd Sř</v>
          </cell>
          <cell r="C365">
            <v>1994</v>
          </cell>
          <cell r="D365" t="str">
            <v>annual</v>
          </cell>
          <cell r="E365" t="str">
            <v>Total Phosphorus</v>
          </cell>
          <cell r="F365">
            <v>0.16979449999999999</v>
          </cell>
          <cell r="G365">
            <v>1</v>
          </cell>
          <cell r="H365" t="str">
            <v>mg/l P</v>
          </cell>
        </row>
        <row r="366">
          <cell r="A366" t="str">
            <v>DK</v>
          </cell>
          <cell r="B366" t="str">
            <v>Sřholm Sř</v>
          </cell>
          <cell r="C366">
            <v>1994</v>
          </cell>
          <cell r="D366" t="str">
            <v>annual</v>
          </cell>
          <cell r="E366" t="str">
            <v>Total Phosphorus</v>
          </cell>
          <cell r="F366">
            <v>5.69157E-2</v>
          </cell>
          <cell r="G366">
            <v>1</v>
          </cell>
          <cell r="H366" t="str">
            <v>mg/l P</v>
          </cell>
        </row>
        <row r="367">
          <cell r="A367" t="str">
            <v>DK</v>
          </cell>
          <cell r="B367" t="str">
            <v>St. Sřgĺrd Sř</v>
          </cell>
          <cell r="C367">
            <v>1994</v>
          </cell>
          <cell r="D367" t="str">
            <v>annual</v>
          </cell>
          <cell r="E367" t="str">
            <v>Total Phosphorus</v>
          </cell>
          <cell r="F367">
            <v>0.29125889999999999</v>
          </cell>
          <cell r="G367">
            <v>1</v>
          </cell>
          <cell r="H367" t="str">
            <v>mg/l P</v>
          </cell>
        </row>
        <row r="368">
          <cell r="A368" t="str">
            <v>DK</v>
          </cell>
          <cell r="B368" t="str">
            <v>Tissř</v>
          </cell>
          <cell r="C368">
            <v>1994</v>
          </cell>
          <cell r="D368" t="str">
            <v>annual</v>
          </cell>
          <cell r="E368" t="str">
            <v>Total Phosphorus</v>
          </cell>
          <cell r="F368">
            <v>7.4995599999999996E-2</v>
          </cell>
          <cell r="G368">
            <v>1</v>
          </cell>
          <cell r="H368" t="str">
            <v>mg/l P</v>
          </cell>
        </row>
        <row r="369">
          <cell r="A369" t="str">
            <v>DK</v>
          </cell>
          <cell r="B369" t="str">
            <v>Tystrup Sř</v>
          </cell>
          <cell r="C369">
            <v>1994</v>
          </cell>
          <cell r="D369" t="str">
            <v>annual</v>
          </cell>
          <cell r="E369" t="str">
            <v>Total Phosphorus</v>
          </cell>
          <cell r="F369">
            <v>0.13960040000000001</v>
          </cell>
          <cell r="G369">
            <v>1</v>
          </cell>
          <cell r="H369" t="str">
            <v>mg/l P</v>
          </cell>
        </row>
        <row r="370">
          <cell r="A370" t="str">
            <v>DK</v>
          </cell>
          <cell r="B370" t="str">
            <v>Utterslev Mose, Řstbassin</v>
          </cell>
          <cell r="C370">
            <v>1994</v>
          </cell>
          <cell r="D370" t="str">
            <v>annual</v>
          </cell>
          <cell r="E370" t="str">
            <v>Total Phosphorus</v>
          </cell>
          <cell r="F370">
            <v>0.3718708</v>
          </cell>
          <cell r="G370">
            <v>1</v>
          </cell>
          <cell r="H370" t="str">
            <v>mg/l P</v>
          </cell>
        </row>
        <row r="371">
          <cell r="A371" t="str">
            <v>DK</v>
          </cell>
          <cell r="B371" t="str">
            <v>Vesterborg Sř</v>
          </cell>
          <cell r="C371">
            <v>1994</v>
          </cell>
          <cell r="D371" t="str">
            <v>annual</v>
          </cell>
          <cell r="E371" t="str">
            <v>Total Phosphorus</v>
          </cell>
          <cell r="F371">
            <v>0.2252681</v>
          </cell>
          <cell r="G371">
            <v>1</v>
          </cell>
          <cell r="H371" t="str">
            <v>mg/l P</v>
          </cell>
        </row>
        <row r="372">
          <cell r="A372" t="str">
            <v>DK</v>
          </cell>
          <cell r="B372" t="str">
            <v>Arreskov Sř</v>
          </cell>
          <cell r="C372">
            <v>1995</v>
          </cell>
          <cell r="D372" t="str">
            <v>annual</v>
          </cell>
          <cell r="E372" t="str">
            <v>Total Phosphorus</v>
          </cell>
          <cell r="F372">
            <v>0.110786</v>
          </cell>
          <cell r="G372">
            <v>1</v>
          </cell>
          <cell r="H372" t="str">
            <v>mg/l P</v>
          </cell>
        </row>
        <row r="373">
          <cell r="A373" t="str">
            <v>DK</v>
          </cell>
          <cell r="B373" t="str">
            <v>Arresř</v>
          </cell>
          <cell r="C373">
            <v>1995</v>
          </cell>
          <cell r="D373" t="str">
            <v>annual</v>
          </cell>
          <cell r="E373" t="str">
            <v>Total Phosphorus</v>
          </cell>
          <cell r="F373">
            <v>0.40550649999999999</v>
          </cell>
          <cell r="G373">
            <v>1</v>
          </cell>
          <cell r="H373" t="str">
            <v>mg/l P</v>
          </cell>
        </row>
        <row r="374">
          <cell r="A374" t="str">
            <v>DK</v>
          </cell>
          <cell r="B374" t="str">
            <v>Borup Sř</v>
          </cell>
          <cell r="C374">
            <v>1995</v>
          </cell>
          <cell r="D374" t="str">
            <v>annual</v>
          </cell>
          <cell r="E374" t="str">
            <v>Total Phosphorus</v>
          </cell>
          <cell r="F374">
            <v>0.1561071</v>
          </cell>
          <cell r="G374">
            <v>1</v>
          </cell>
          <cell r="H374" t="str">
            <v>mg/l P</v>
          </cell>
        </row>
        <row r="375">
          <cell r="A375" t="str">
            <v>DK</v>
          </cell>
          <cell r="B375" t="str">
            <v>Bryrup Langsř</v>
          </cell>
          <cell r="C375">
            <v>1995</v>
          </cell>
          <cell r="D375" t="str">
            <v>annual</v>
          </cell>
          <cell r="E375" t="str">
            <v>Total Phosphorus</v>
          </cell>
          <cell r="F375">
            <v>4.0434699999999997E-2</v>
          </cell>
          <cell r="G375">
            <v>1</v>
          </cell>
          <cell r="H375" t="str">
            <v>mg/l P</v>
          </cell>
        </row>
        <row r="376">
          <cell r="A376" t="str">
            <v>DK</v>
          </cell>
          <cell r="B376" t="str">
            <v>Damhussřen</v>
          </cell>
          <cell r="C376">
            <v>1995</v>
          </cell>
          <cell r="D376" t="str">
            <v>annual</v>
          </cell>
          <cell r="E376" t="str">
            <v>Total Phosphorus</v>
          </cell>
          <cell r="F376">
            <v>6.0541200000000003E-2</v>
          </cell>
          <cell r="G376">
            <v>1</v>
          </cell>
          <cell r="H376" t="str">
            <v>mg/l P</v>
          </cell>
        </row>
        <row r="377">
          <cell r="A377" t="str">
            <v>DK</v>
          </cell>
          <cell r="B377" t="str">
            <v>Engelsholm Sř</v>
          </cell>
          <cell r="C377">
            <v>1995</v>
          </cell>
          <cell r="D377" t="str">
            <v>annual</v>
          </cell>
          <cell r="E377" t="str">
            <v>Total Phosphorus</v>
          </cell>
          <cell r="F377">
            <v>5.9249299999999998E-2</v>
          </cell>
          <cell r="G377">
            <v>1</v>
          </cell>
          <cell r="H377" t="str">
            <v>mg/l P</v>
          </cell>
        </row>
        <row r="378">
          <cell r="A378" t="str">
            <v>DK</v>
          </cell>
          <cell r="B378" t="str">
            <v>Furesřen, Storesř</v>
          </cell>
          <cell r="C378">
            <v>1995</v>
          </cell>
          <cell r="D378" t="str">
            <v>annual</v>
          </cell>
          <cell r="E378" t="str">
            <v>Total Phosphorus</v>
          </cell>
          <cell r="F378">
            <v>0.17421490000000001</v>
          </cell>
          <cell r="G378">
            <v>1</v>
          </cell>
          <cell r="H378" t="str">
            <v>mg/l P</v>
          </cell>
        </row>
        <row r="379">
          <cell r="A379" t="str">
            <v>DK</v>
          </cell>
          <cell r="B379" t="str">
            <v>Gundsřmagle Sř</v>
          </cell>
          <cell r="C379">
            <v>1995</v>
          </cell>
          <cell r="D379" t="str">
            <v>annual</v>
          </cell>
          <cell r="E379" t="str">
            <v>Total Phosphorus</v>
          </cell>
          <cell r="F379">
            <v>0.4742209</v>
          </cell>
          <cell r="G379">
            <v>1</v>
          </cell>
          <cell r="H379" t="str">
            <v>mg/l P</v>
          </cell>
        </row>
        <row r="380">
          <cell r="A380" t="str">
            <v>DK</v>
          </cell>
          <cell r="B380" t="str">
            <v>Hinge Sř</v>
          </cell>
          <cell r="C380">
            <v>1995</v>
          </cell>
          <cell r="D380" t="str">
            <v>annual</v>
          </cell>
          <cell r="E380" t="str">
            <v>Total Phosphorus</v>
          </cell>
          <cell r="F380">
            <v>0.12261900000000001</v>
          </cell>
          <cell r="G380">
            <v>1</v>
          </cell>
          <cell r="H380" t="str">
            <v>mg/l P</v>
          </cell>
        </row>
        <row r="381">
          <cell r="A381" t="str">
            <v>DK</v>
          </cell>
          <cell r="B381" t="str">
            <v>Holm Sř</v>
          </cell>
          <cell r="C381">
            <v>1995</v>
          </cell>
          <cell r="D381" t="str">
            <v>annual</v>
          </cell>
          <cell r="E381" t="str">
            <v>Total Phosphorus</v>
          </cell>
          <cell r="F381">
            <v>1.09341E-2</v>
          </cell>
          <cell r="G381">
            <v>1</v>
          </cell>
          <cell r="H381" t="str">
            <v>mg/l P</v>
          </cell>
        </row>
        <row r="382">
          <cell r="A382" t="str">
            <v>DK</v>
          </cell>
          <cell r="B382" t="str">
            <v>Hornum Sř</v>
          </cell>
          <cell r="C382">
            <v>1995</v>
          </cell>
          <cell r="D382" t="str">
            <v>annual</v>
          </cell>
          <cell r="E382" t="str">
            <v>Total Phosphorus</v>
          </cell>
          <cell r="F382">
            <v>5.2090699999999997E-2</v>
          </cell>
          <cell r="G382">
            <v>1</v>
          </cell>
          <cell r="H382" t="str">
            <v>mg/l P</v>
          </cell>
        </row>
        <row r="383">
          <cell r="A383" t="str">
            <v>DK</v>
          </cell>
          <cell r="B383" t="str">
            <v>Kvie Sř</v>
          </cell>
          <cell r="C383">
            <v>1995</v>
          </cell>
          <cell r="D383" t="str">
            <v>annual</v>
          </cell>
          <cell r="E383" t="str">
            <v>Total Phosphorus</v>
          </cell>
          <cell r="F383">
            <v>8.2162600000000002E-2</v>
          </cell>
          <cell r="G383">
            <v>1</v>
          </cell>
          <cell r="H383" t="str">
            <v>mg/l P</v>
          </cell>
        </row>
        <row r="384">
          <cell r="A384" t="str">
            <v>DK</v>
          </cell>
          <cell r="B384" t="str">
            <v>Maglesř</v>
          </cell>
          <cell r="C384">
            <v>1995</v>
          </cell>
          <cell r="D384" t="str">
            <v>annual</v>
          </cell>
          <cell r="E384" t="str">
            <v>Total Phosphorus</v>
          </cell>
          <cell r="F384">
            <v>2.0819399999999998E-2</v>
          </cell>
          <cell r="G384">
            <v>1</v>
          </cell>
          <cell r="H384" t="str">
            <v>mg/l P</v>
          </cell>
        </row>
        <row r="385">
          <cell r="A385" t="str">
            <v>DK</v>
          </cell>
          <cell r="B385" t="str">
            <v>Nors Sř</v>
          </cell>
          <cell r="C385">
            <v>1995</v>
          </cell>
          <cell r="D385" t="str">
            <v>annual</v>
          </cell>
          <cell r="E385" t="str">
            <v>Total Phosphorus</v>
          </cell>
          <cell r="F385">
            <v>2.3423200000000002E-2</v>
          </cell>
          <cell r="G385">
            <v>1</v>
          </cell>
          <cell r="H385" t="str">
            <v>mg/l P</v>
          </cell>
        </row>
        <row r="386">
          <cell r="A386" t="str">
            <v>DK</v>
          </cell>
          <cell r="B386" t="str">
            <v>Ravn Sř</v>
          </cell>
          <cell r="C386">
            <v>1995</v>
          </cell>
          <cell r="D386" t="str">
            <v>annual</v>
          </cell>
          <cell r="E386" t="str">
            <v>Total Phosphorus</v>
          </cell>
          <cell r="F386">
            <v>3.1171899999999999E-2</v>
          </cell>
          <cell r="G386">
            <v>1</v>
          </cell>
          <cell r="H386" t="str">
            <v>mg/l P</v>
          </cell>
        </row>
        <row r="387">
          <cell r="A387" t="str">
            <v>DK</v>
          </cell>
          <cell r="B387" t="str">
            <v>Sřby Sř</v>
          </cell>
          <cell r="C387">
            <v>1995</v>
          </cell>
          <cell r="D387" t="str">
            <v>annual</v>
          </cell>
          <cell r="E387" t="str">
            <v>Total Phosphorus</v>
          </cell>
          <cell r="F387">
            <v>2.5832999999999998E-2</v>
          </cell>
          <cell r="G387">
            <v>1</v>
          </cell>
          <cell r="H387" t="str">
            <v>mg/l P</v>
          </cell>
        </row>
        <row r="388">
          <cell r="A388" t="str">
            <v>DK</v>
          </cell>
          <cell r="B388" t="str">
            <v>Sřgĺrd Sř</v>
          </cell>
          <cell r="C388">
            <v>1995</v>
          </cell>
          <cell r="D388" t="str">
            <v>annual</v>
          </cell>
          <cell r="E388" t="str">
            <v>Total Phosphorus</v>
          </cell>
          <cell r="F388">
            <v>0.20782059999999999</v>
          </cell>
          <cell r="G388">
            <v>1</v>
          </cell>
          <cell r="H388" t="str">
            <v>mg/l P</v>
          </cell>
        </row>
        <row r="389">
          <cell r="A389" t="str">
            <v>DK</v>
          </cell>
          <cell r="B389" t="str">
            <v>Sřholm Sř</v>
          </cell>
          <cell r="C389">
            <v>1995</v>
          </cell>
          <cell r="D389" t="str">
            <v>annual</v>
          </cell>
          <cell r="E389" t="str">
            <v>Total Phosphorus</v>
          </cell>
          <cell r="F389">
            <v>5.3951499999999999E-2</v>
          </cell>
          <cell r="G389">
            <v>1</v>
          </cell>
          <cell r="H389" t="str">
            <v>mg/l P</v>
          </cell>
        </row>
        <row r="390">
          <cell r="A390" t="str">
            <v>DK</v>
          </cell>
          <cell r="B390" t="str">
            <v>St. Sřgĺrd Sř</v>
          </cell>
          <cell r="C390">
            <v>1995</v>
          </cell>
          <cell r="D390" t="str">
            <v>annual</v>
          </cell>
          <cell r="E390" t="str">
            <v>Total Phosphorus</v>
          </cell>
          <cell r="F390">
            <v>0.36109560000000002</v>
          </cell>
          <cell r="G390">
            <v>1</v>
          </cell>
          <cell r="H390" t="str">
            <v>mg/l P</v>
          </cell>
        </row>
        <row r="391">
          <cell r="A391" t="str">
            <v>DK</v>
          </cell>
          <cell r="B391" t="str">
            <v>Tissř</v>
          </cell>
          <cell r="C391">
            <v>1995</v>
          </cell>
          <cell r="D391" t="str">
            <v>annual</v>
          </cell>
          <cell r="E391" t="str">
            <v>Total Phosphorus</v>
          </cell>
          <cell r="F391">
            <v>9.5588699999999999E-2</v>
          </cell>
          <cell r="G391">
            <v>1</v>
          </cell>
          <cell r="H391" t="str">
            <v>mg/l P</v>
          </cell>
        </row>
        <row r="392">
          <cell r="A392" t="str">
            <v>DK</v>
          </cell>
          <cell r="B392" t="str">
            <v>Tystrup Sř</v>
          </cell>
          <cell r="C392">
            <v>1995</v>
          </cell>
          <cell r="D392" t="str">
            <v>annual</v>
          </cell>
          <cell r="E392" t="str">
            <v>Total Phosphorus</v>
          </cell>
          <cell r="F392">
            <v>0.17818809999999999</v>
          </cell>
          <cell r="G392">
            <v>1</v>
          </cell>
          <cell r="H392" t="str">
            <v>mg/l P</v>
          </cell>
        </row>
        <row r="393">
          <cell r="A393" t="str">
            <v>DK</v>
          </cell>
          <cell r="B393" t="str">
            <v>Utterslev Mose, Řstbassin</v>
          </cell>
          <cell r="C393">
            <v>1995</v>
          </cell>
          <cell r="D393" t="str">
            <v>annual</v>
          </cell>
          <cell r="E393" t="str">
            <v>Total Phosphorus</v>
          </cell>
          <cell r="F393">
            <v>0.45904889999999998</v>
          </cell>
          <cell r="G393">
            <v>1</v>
          </cell>
          <cell r="H393" t="str">
            <v>mg/l P</v>
          </cell>
        </row>
        <row r="394">
          <cell r="A394" t="str">
            <v>DK</v>
          </cell>
          <cell r="B394" t="str">
            <v>Vesterborg Sř</v>
          </cell>
          <cell r="C394">
            <v>1995</v>
          </cell>
          <cell r="D394" t="str">
            <v>annual</v>
          </cell>
          <cell r="E394" t="str">
            <v>Total Phosphorus</v>
          </cell>
          <cell r="F394">
            <v>0.15661659999999999</v>
          </cell>
          <cell r="G394">
            <v>1</v>
          </cell>
          <cell r="H394" t="str">
            <v>mg/l P</v>
          </cell>
        </row>
        <row r="395">
          <cell r="A395" t="str">
            <v>DK</v>
          </cell>
          <cell r="B395" t="str">
            <v>Arreskov Sř</v>
          </cell>
          <cell r="C395">
            <v>1996</v>
          </cell>
          <cell r="D395" t="str">
            <v>annual</v>
          </cell>
          <cell r="E395" t="str">
            <v>Total Phosphorus</v>
          </cell>
          <cell r="F395">
            <v>5.7521999999999997E-2</v>
          </cell>
          <cell r="G395">
            <v>1</v>
          </cell>
          <cell r="H395" t="str">
            <v>mg/l P</v>
          </cell>
        </row>
        <row r="396">
          <cell r="A396" t="str">
            <v>DK</v>
          </cell>
          <cell r="B396" t="str">
            <v>Arresř</v>
          </cell>
          <cell r="C396">
            <v>1996</v>
          </cell>
          <cell r="D396" t="str">
            <v>annual</v>
          </cell>
          <cell r="E396" t="str">
            <v>Total Phosphorus</v>
          </cell>
          <cell r="F396">
            <v>0.20551939999999999</v>
          </cell>
          <cell r="G396">
            <v>1</v>
          </cell>
          <cell r="H396" t="str">
            <v>mg/l P</v>
          </cell>
        </row>
        <row r="397">
          <cell r="A397" t="str">
            <v>DK</v>
          </cell>
          <cell r="B397" t="str">
            <v>Borup Sř</v>
          </cell>
          <cell r="C397">
            <v>1996</v>
          </cell>
          <cell r="D397" t="str">
            <v>annual</v>
          </cell>
          <cell r="E397" t="str">
            <v>Total Phosphorus</v>
          </cell>
          <cell r="F397">
            <v>0.1460668</v>
          </cell>
          <cell r="G397">
            <v>1</v>
          </cell>
          <cell r="H397" t="str">
            <v>mg/l P</v>
          </cell>
        </row>
        <row r="398">
          <cell r="A398" t="str">
            <v>DK</v>
          </cell>
          <cell r="B398" t="str">
            <v>Bryrup Langsř</v>
          </cell>
          <cell r="C398">
            <v>1996</v>
          </cell>
          <cell r="D398" t="str">
            <v>annual</v>
          </cell>
          <cell r="E398" t="str">
            <v>Total Phosphorus</v>
          </cell>
          <cell r="F398">
            <v>6.18398E-2</v>
          </cell>
          <cell r="G398">
            <v>1</v>
          </cell>
          <cell r="H398" t="str">
            <v>mg/l P</v>
          </cell>
        </row>
        <row r="399">
          <cell r="A399" t="str">
            <v>DK</v>
          </cell>
          <cell r="B399" t="str">
            <v>Damhussřen</v>
          </cell>
          <cell r="C399">
            <v>1996</v>
          </cell>
          <cell r="D399" t="str">
            <v>annual</v>
          </cell>
          <cell r="E399" t="str">
            <v>Total Phosphorus</v>
          </cell>
          <cell r="F399">
            <v>7.1972800000000003E-2</v>
          </cell>
          <cell r="G399">
            <v>1</v>
          </cell>
          <cell r="H399" t="str">
            <v>mg/l P</v>
          </cell>
        </row>
        <row r="400">
          <cell r="A400" t="str">
            <v>DK</v>
          </cell>
          <cell r="B400" t="str">
            <v>Engelsholm Sř</v>
          </cell>
          <cell r="C400">
            <v>1996</v>
          </cell>
          <cell r="D400" t="str">
            <v>annual</v>
          </cell>
          <cell r="E400" t="str">
            <v>Total Phosphorus</v>
          </cell>
          <cell r="F400">
            <v>5.4634799999999997E-2</v>
          </cell>
          <cell r="G400">
            <v>1</v>
          </cell>
          <cell r="H400" t="str">
            <v>mg/l P</v>
          </cell>
        </row>
        <row r="401">
          <cell r="A401" t="str">
            <v>DK</v>
          </cell>
          <cell r="B401" t="str">
            <v>Furesřen, Storesř</v>
          </cell>
          <cell r="C401">
            <v>1996</v>
          </cell>
          <cell r="D401" t="str">
            <v>annual</v>
          </cell>
          <cell r="E401" t="str">
            <v>Total Phosphorus</v>
          </cell>
          <cell r="F401">
            <v>0.1220902</v>
          </cell>
          <cell r="G401">
            <v>1</v>
          </cell>
          <cell r="H401" t="str">
            <v>mg/l P</v>
          </cell>
        </row>
        <row r="402">
          <cell r="A402" t="str">
            <v>DK</v>
          </cell>
          <cell r="B402" t="str">
            <v>Gundsřmagle Sř</v>
          </cell>
          <cell r="C402">
            <v>1996</v>
          </cell>
          <cell r="D402" t="str">
            <v>annual</v>
          </cell>
          <cell r="E402" t="str">
            <v>Total Phosphorus</v>
          </cell>
          <cell r="F402">
            <v>0.4530324</v>
          </cell>
          <cell r="G402">
            <v>1</v>
          </cell>
          <cell r="H402" t="str">
            <v>mg/l P</v>
          </cell>
        </row>
        <row r="403">
          <cell r="A403" t="str">
            <v>DK</v>
          </cell>
          <cell r="B403" t="str">
            <v>Hinge Sř</v>
          </cell>
          <cell r="C403">
            <v>1996</v>
          </cell>
          <cell r="D403" t="str">
            <v>annual</v>
          </cell>
          <cell r="E403" t="str">
            <v>Total Phosphorus</v>
          </cell>
          <cell r="F403">
            <v>0.10853260000000001</v>
          </cell>
          <cell r="G403">
            <v>1</v>
          </cell>
          <cell r="H403" t="str">
            <v>mg/l P</v>
          </cell>
        </row>
        <row r="404">
          <cell r="A404" t="str">
            <v>DK</v>
          </cell>
          <cell r="B404" t="str">
            <v>Holm Sř</v>
          </cell>
          <cell r="C404">
            <v>1996</v>
          </cell>
          <cell r="D404" t="str">
            <v>annual</v>
          </cell>
          <cell r="E404" t="str">
            <v>Total Phosphorus</v>
          </cell>
          <cell r="F404">
            <v>5.2449500000000003E-2</v>
          </cell>
          <cell r="G404">
            <v>1</v>
          </cell>
          <cell r="H404" t="str">
            <v>mg/l P</v>
          </cell>
        </row>
        <row r="405">
          <cell r="A405" t="str">
            <v>DK</v>
          </cell>
          <cell r="B405" t="str">
            <v>Hornum Sř</v>
          </cell>
          <cell r="C405">
            <v>1996</v>
          </cell>
          <cell r="D405" t="str">
            <v>annual</v>
          </cell>
          <cell r="E405" t="str">
            <v>Total Phosphorus</v>
          </cell>
          <cell r="F405">
            <v>5.0199500000000001E-2</v>
          </cell>
          <cell r="G405">
            <v>1</v>
          </cell>
          <cell r="H405" t="str">
            <v>mg/l P</v>
          </cell>
        </row>
        <row r="406">
          <cell r="A406" t="str">
            <v>DK</v>
          </cell>
          <cell r="B406" t="str">
            <v>Kvie Sř</v>
          </cell>
          <cell r="C406">
            <v>1996</v>
          </cell>
          <cell r="D406" t="str">
            <v>annual</v>
          </cell>
          <cell r="E406" t="str">
            <v>Total Phosphorus</v>
          </cell>
          <cell r="F406">
            <v>7.9603599999999997E-2</v>
          </cell>
          <cell r="G406">
            <v>1</v>
          </cell>
          <cell r="H406" t="str">
            <v>mg/l P</v>
          </cell>
        </row>
        <row r="407">
          <cell r="A407" t="str">
            <v>DK</v>
          </cell>
          <cell r="B407" t="str">
            <v>Maglesř</v>
          </cell>
          <cell r="C407">
            <v>1996</v>
          </cell>
          <cell r="D407" t="str">
            <v>annual</v>
          </cell>
          <cell r="E407" t="str">
            <v>Total Phosphorus</v>
          </cell>
          <cell r="F407">
            <v>1.8689999999999998E-2</v>
          </cell>
          <cell r="G407">
            <v>1</v>
          </cell>
          <cell r="H407" t="str">
            <v>mg/l P</v>
          </cell>
        </row>
        <row r="408">
          <cell r="A408" t="str">
            <v>DK</v>
          </cell>
          <cell r="B408" t="str">
            <v>Nors Sř</v>
          </cell>
          <cell r="C408">
            <v>1996</v>
          </cell>
          <cell r="D408" t="str">
            <v>annual</v>
          </cell>
          <cell r="E408" t="str">
            <v>Total Phosphorus</v>
          </cell>
          <cell r="F408">
            <v>2.4453800000000001E-2</v>
          </cell>
          <cell r="G408">
            <v>1</v>
          </cell>
          <cell r="H408" t="str">
            <v>mg/l P</v>
          </cell>
        </row>
        <row r="409">
          <cell r="A409" t="str">
            <v>DK</v>
          </cell>
          <cell r="B409" t="str">
            <v>Ravn Sř</v>
          </cell>
          <cell r="C409">
            <v>1996</v>
          </cell>
          <cell r="D409" t="str">
            <v>annual</v>
          </cell>
          <cell r="E409" t="str">
            <v>Total Phosphorus</v>
          </cell>
          <cell r="F409">
            <v>2.8307800000000001E-2</v>
          </cell>
          <cell r="G409">
            <v>1</v>
          </cell>
          <cell r="H409" t="str">
            <v>mg/l P</v>
          </cell>
        </row>
        <row r="410">
          <cell r="A410" t="str">
            <v>DK</v>
          </cell>
          <cell r="B410" t="str">
            <v>Sřby Sř</v>
          </cell>
          <cell r="C410">
            <v>1996</v>
          </cell>
          <cell r="D410" t="str">
            <v>annual</v>
          </cell>
          <cell r="E410" t="str">
            <v>Total Phosphorus</v>
          </cell>
          <cell r="F410">
            <v>2.4084899999999999E-2</v>
          </cell>
          <cell r="G410">
            <v>1</v>
          </cell>
          <cell r="H410" t="str">
            <v>mg/l P</v>
          </cell>
        </row>
        <row r="411">
          <cell r="A411" t="str">
            <v>DK</v>
          </cell>
          <cell r="B411" t="str">
            <v>Sřgĺrd Sř</v>
          </cell>
          <cell r="C411">
            <v>1996</v>
          </cell>
          <cell r="D411" t="str">
            <v>annual</v>
          </cell>
          <cell r="E411" t="str">
            <v>Total Phosphorus</v>
          </cell>
          <cell r="F411">
            <v>0.16936960000000001</v>
          </cell>
          <cell r="G411">
            <v>1</v>
          </cell>
          <cell r="H411" t="str">
            <v>mg/l P</v>
          </cell>
        </row>
        <row r="412">
          <cell r="A412" t="str">
            <v>DK</v>
          </cell>
          <cell r="B412" t="str">
            <v>Sřholm Sř</v>
          </cell>
          <cell r="C412">
            <v>1996</v>
          </cell>
          <cell r="D412" t="str">
            <v>annual</v>
          </cell>
          <cell r="E412" t="str">
            <v>Total Phosphorus</v>
          </cell>
          <cell r="F412">
            <v>6.4859E-2</v>
          </cell>
          <cell r="G412">
            <v>1</v>
          </cell>
          <cell r="H412" t="str">
            <v>mg/l P</v>
          </cell>
        </row>
        <row r="413">
          <cell r="A413" t="str">
            <v>DK</v>
          </cell>
          <cell r="B413" t="str">
            <v>St. Sřgĺrd Sř</v>
          </cell>
          <cell r="C413">
            <v>1996</v>
          </cell>
          <cell r="D413" t="str">
            <v>annual</v>
          </cell>
          <cell r="E413" t="str">
            <v>Total Phosphorus</v>
          </cell>
          <cell r="F413">
            <v>0.50874660000000005</v>
          </cell>
          <cell r="G413">
            <v>1</v>
          </cell>
          <cell r="H413" t="str">
            <v>mg/l P</v>
          </cell>
        </row>
        <row r="414">
          <cell r="A414" t="str">
            <v>DK</v>
          </cell>
          <cell r="B414" t="str">
            <v>Tissř</v>
          </cell>
          <cell r="C414">
            <v>1996</v>
          </cell>
          <cell r="D414" t="str">
            <v>annual</v>
          </cell>
          <cell r="E414" t="str">
            <v>Total Phosphorus</v>
          </cell>
          <cell r="F414">
            <v>0.1222356</v>
          </cell>
          <cell r="G414">
            <v>1</v>
          </cell>
          <cell r="H414" t="str">
            <v>mg/l P</v>
          </cell>
        </row>
        <row r="415">
          <cell r="A415" t="str">
            <v>DK</v>
          </cell>
          <cell r="B415" t="str">
            <v>Tystrup Sř</v>
          </cell>
          <cell r="C415">
            <v>1996</v>
          </cell>
          <cell r="D415" t="str">
            <v>annual</v>
          </cell>
          <cell r="E415" t="str">
            <v>Total Phosphorus</v>
          </cell>
          <cell r="F415">
            <v>0.32976369999999999</v>
          </cell>
          <cell r="G415">
            <v>1</v>
          </cell>
          <cell r="H415" t="str">
            <v>mg/l P</v>
          </cell>
        </row>
        <row r="416">
          <cell r="A416" t="str">
            <v>DK</v>
          </cell>
          <cell r="B416" t="str">
            <v>Utterslev Mose, Řstbassin</v>
          </cell>
          <cell r="C416">
            <v>1996</v>
          </cell>
          <cell r="D416" t="str">
            <v>annual</v>
          </cell>
          <cell r="E416" t="str">
            <v>Total Phosphorus</v>
          </cell>
          <cell r="F416">
            <v>0.43382520000000002</v>
          </cell>
          <cell r="G416">
            <v>1</v>
          </cell>
          <cell r="H416" t="str">
            <v>mg/l P</v>
          </cell>
        </row>
        <row r="417">
          <cell r="A417" t="str">
            <v>DK</v>
          </cell>
          <cell r="B417" t="str">
            <v>Vesterborg Sř</v>
          </cell>
          <cell r="C417">
            <v>1996</v>
          </cell>
          <cell r="D417" t="str">
            <v>annual</v>
          </cell>
          <cell r="E417" t="str">
            <v>Total Phosphorus</v>
          </cell>
          <cell r="F417">
            <v>0.21041119999999999</v>
          </cell>
          <cell r="G417">
            <v>1</v>
          </cell>
          <cell r="H417" t="str">
            <v>mg/l P</v>
          </cell>
        </row>
        <row r="418">
          <cell r="A418" t="str">
            <v>DK</v>
          </cell>
          <cell r="B418" t="str">
            <v>Arreskov Sř</v>
          </cell>
          <cell r="C418">
            <v>1997</v>
          </cell>
          <cell r="D418" t="str">
            <v>annual</v>
          </cell>
          <cell r="E418" t="str">
            <v>Total Phosphorus</v>
          </cell>
          <cell r="F418">
            <v>6.51225E-2</v>
          </cell>
          <cell r="G418">
            <v>1</v>
          </cell>
          <cell r="H418" t="str">
            <v>mg/l P</v>
          </cell>
        </row>
        <row r="419">
          <cell r="A419" t="str">
            <v>DK</v>
          </cell>
          <cell r="B419" t="str">
            <v>Arresř</v>
          </cell>
          <cell r="C419">
            <v>1997</v>
          </cell>
          <cell r="D419" t="str">
            <v>annual</v>
          </cell>
          <cell r="E419" t="str">
            <v>Total Phosphorus</v>
          </cell>
          <cell r="F419">
            <v>0.2311694</v>
          </cell>
          <cell r="G419">
            <v>1</v>
          </cell>
          <cell r="H419" t="str">
            <v>mg/l P</v>
          </cell>
        </row>
        <row r="420">
          <cell r="A420" t="str">
            <v>DK</v>
          </cell>
          <cell r="B420" t="str">
            <v>Borup Sř</v>
          </cell>
          <cell r="C420">
            <v>1997</v>
          </cell>
          <cell r="D420" t="str">
            <v>annual</v>
          </cell>
          <cell r="E420" t="str">
            <v>Total Phosphorus</v>
          </cell>
          <cell r="F420">
            <v>9.8233500000000001E-2</v>
          </cell>
          <cell r="G420">
            <v>1</v>
          </cell>
          <cell r="H420" t="str">
            <v>mg/l P</v>
          </cell>
        </row>
        <row r="421">
          <cell r="A421" t="str">
            <v>DK</v>
          </cell>
          <cell r="B421" t="str">
            <v>Bryrup Langsř</v>
          </cell>
          <cell r="C421">
            <v>1997</v>
          </cell>
          <cell r="D421" t="str">
            <v>annual</v>
          </cell>
          <cell r="E421" t="str">
            <v>Total Phosphorus</v>
          </cell>
          <cell r="F421">
            <v>5.2513400000000002E-2</v>
          </cell>
          <cell r="G421">
            <v>1</v>
          </cell>
          <cell r="H421" t="str">
            <v>mg/l P</v>
          </cell>
        </row>
        <row r="422">
          <cell r="A422" t="str">
            <v>DK</v>
          </cell>
          <cell r="B422" t="str">
            <v>Damhussřen</v>
          </cell>
          <cell r="C422">
            <v>1997</v>
          </cell>
          <cell r="D422" t="str">
            <v>annual</v>
          </cell>
          <cell r="E422" t="str">
            <v>Total Phosphorus</v>
          </cell>
          <cell r="F422">
            <v>5.2238399999999997E-2</v>
          </cell>
          <cell r="G422">
            <v>1</v>
          </cell>
          <cell r="H422" t="str">
            <v>mg/l P</v>
          </cell>
        </row>
        <row r="423">
          <cell r="A423" t="str">
            <v>DK</v>
          </cell>
          <cell r="B423" t="str">
            <v>Engelsholm Sř</v>
          </cell>
          <cell r="C423">
            <v>1997</v>
          </cell>
          <cell r="D423" t="str">
            <v>annual</v>
          </cell>
          <cell r="E423" t="str">
            <v>Total Phosphorus</v>
          </cell>
          <cell r="F423">
            <v>5.1246E-2</v>
          </cell>
          <cell r="G423">
            <v>1</v>
          </cell>
          <cell r="H423" t="str">
            <v>mg/l P</v>
          </cell>
        </row>
        <row r="424">
          <cell r="A424" t="str">
            <v>DK</v>
          </cell>
          <cell r="B424" t="str">
            <v>Furesřen, Storesř</v>
          </cell>
          <cell r="C424">
            <v>1997</v>
          </cell>
          <cell r="D424" t="str">
            <v>annual</v>
          </cell>
          <cell r="E424" t="str">
            <v>Total Phosphorus</v>
          </cell>
          <cell r="F424">
            <v>0.1083822</v>
          </cell>
          <cell r="G424">
            <v>1</v>
          </cell>
          <cell r="H424" t="str">
            <v>mg/l P</v>
          </cell>
        </row>
        <row r="425">
          <cell r="A425" t="str">
            <v>DK</v>
          </cell>
          <cell r="B425" t="str">
            <v>Gundsřmagle Sř</v>
          </cell>
          <cell r="C425">
            <v>1997</v>
          </cell>
          <cell r="D425" t="str">
            <v>annual</v>
          </cell>
          <cell r="E425" t="str">
            <v>Total Phosphorus</v>
          </cell>
          <cell r="F425">
            <v>0.4024334</v>
          </cell>
          <cell r="G425">
            <v>1</v>
          </cell>
          <cell r="H425" t="str">
            <v>mg/l P</v>
          </cell>
        </row>
        <row r="426">
          <cell r="A426" t="str">
            <v>DK</v>
          </cell>
          <cell r="B426" t="str">
            <v>Hinge Sř</v>
          </cell>
          <cell r="C426">
            <v>1997</v>
          </cell>
          <cell r="D426" t="str">
            <v>annual</v>
          </cell>
          <cell r="E426" t="str">
            <v>Total Phosphorus</v>
          </cell>
          <cell r="F426">
            <v>0.11491759999999999</v>
          </cell>
          <cell r="G426">
            <v>1</v>
          </cell>
          <cell r="H426" t="str">
            <v>mg/l P</v>
          </cell>
        </row>
        <row r="427">
          <cell r="A427" t="str">
            <v>DK</v>
          </cell>
          <cell r="B427" t="str">
            <v>Holm Sř</v>
          </cell>
          <cell r="C427">
            <v>1997</v>
          </cell>
          <cell r="D427" t="str">
            <v>annual</v>
          </cell>
          <cell r="E427" t="str">
            <v>Total Phosphorus</v>
          </cell>
          <cell r="F427">
            <v>1.9304700000000001E-2</v>
          </cell>
          <cell r="G427">
            <v>1</v>
          </cell>
          <cell r="H427" t="str">
            <v>mg/l P</v>
          </cell>
        </row>
        <row r="428">
          <cell r="A428" t="str">
            <v>DK</v>
          </cell>
          <cell r="B428" t="str">
            <v>Hornum Sř</v>
          </cell>
          <cell r="C428">
            <v>1997</v>
          </cell>
          <cell r="D428" t="str">
            <v>annual</v>
          </cell>
          <cell r="E428" t="str">
            <v>Total Phosphorus</v>
          </cell>
          <cell r="F428">
            <v>6.0238899999999998E-2</v>
          </cell>
          <cell r="G428">
            <v>1</v>
          </cell>
          <cell r="H428" t="str">
            <v>mg/l P</v>
          </cell>
        </row>
        <row r="429">
          <cell r="A429" t="str">
            <v>DK</v>
          </cell>
          <cell r="B429" t="str">
            <v>Kvie Sř</v>
          </cell>
          <cell r="C429">
            <v>1997</v>
          </cell>
          <cell r="D429" t="str">
            <v>annual</v>
          </cell>
          <cell r="E429" t="str">
            <v>Total Phosphorus</v>
          </cell>
          <cell r="F429">
            <v>8.5531099999999999E-2</v>
          </cell>
          <cell r="G429">
            <v>1</v>
          </cell>
          <cell r="H429" t="str">
            <v>mg/l P</v>
          </cell>
        </row>
        <row r="430">
          <cell r="A430" t="str">
            <v>DK</v>
          </cell>
          <cell r="B430" t="str">
            <v>Maglesř</v>
          </cell>
          <cell r="C430">
            <v>1997</v>
          </cell>
          <cell r="D430" t="str">
            <v>annual</v>
          </cell>
          <cell r="E430" t="str">
            <v>Total Phosphorus</v>
          </cell>
          <cell r="F430">
            <v>1.5144700000000001E-2</v>
          </cell>
          <cell r="G430">
            <v>1</v>
          </cell>
          <cell r="H430" t="str">
            <v>mg/l P</v>
          </cell>
        </row>
        <row r="431">
          <cell r="A431" t="str">
            <v>DK</v>
          </cell>
          <cell r="B431" t="str">
            <v>Nors Sř</v>
          </cell>
          <cell r="C431">
            <v>1997</v>
          </cell>
          <cell r="D431" t="str">
            <v>annual</v>
          </cell>
          <cell r="E431" t="str">
            <v>Total Phosphorus</v>
          </cell>
          <cell r="F431">
            <v>2.4787199999999999E-2</v>
          </cell>
          <cell r="G431">
            <v>1</v>
          </cell>
          <cell r="H431" t="str">
            <v>mg/l P</v>
          </cell>
        </row>
        <row r="432">
          <cell r="A432" t="str">
            <v>DK</v>
          </cell>
          <cell r="B432" t="str">
            <v>Ravn Sř</v>
          </cell>
          <cell r="C432">
            <v>1997</v>
          </cell>
          <cell r="D432" t="str">
            <v>annual</v>
          </cell>
          <cell r="E432" t="str">
            <v>Total Phosphorus</v>
          </cell>
          <cell r="F432">
            <v>3.015E-2</v>
          </cell>
          <cell r="G432">
            <v>1</v>
          </cell>
          <cell r="H432" t="str">
            <v>mg/l P</v>
          </cell>
        </row>
        <row r="433">
          <cell r="A433" t="str">
            <v>DK</v>
          </cell>
          <cell r="B433" t="str">
            <v>Sřby Sř</v>
          </cell>
          <cell r="C433">
            <v>1997</v>
          </cell>
          <cell r="D433" t="str">
            <v>annual</v>
          </cell>
          <cell r="E433" t="str">
            <v>Total Phosphorus</v>
          </cell>
          <cell r="F433">
            <v>1.8723500000000001E-2</v>
          </cell>
          <cell r="G433">
            <v>1</v>
          </cell>
          <cell r="H433" t="str">
            <v>mg/l P</v>
          </cell>
        </row>
        <row r="434">
          <cell r="A434" t="str">
            <v>DK</v>
          </cell>
          <cell r="B434" t="str">
            <v>Sřgĺrd Sř</v>
          </cell>
          <cell r="C434">
            <v>1997</v>
          </cell>
          <cell r="D434" t="str">
            <v>annual</v>
          </cell>
          <cell r="E434" t="str">
            <v>Total Phosphorus</v>
          </cell>
          <cell r="F434">
            <v>0.1654543</v>
          </cell>
          <cell r="G434">
            <v>1</v>
          </cell>
          <cell r="H434" t="str">
            <v>mg/l P</v>
          </cell>
        </row>
        <row r="435">
          <cell r="A435" t="str">
            <v>DK</v>
          </cell>
          <cell r="B435" t="str">
            <v>Sřholm Sř</v>
          </cell>
          <cell r="C435">
            <v>1997</v>
          </cell>
          <cell r="D435" t="str">
            <v>annual</v>
          </cell>
          <cell r="E435" t="str">
            <v>Total Phosphorus</v>
          </cell>
          <cell r="F435">
            <v>5.3205299999999997E-2</v>
          </cell>
          <cell r="G435">
            <v>1</v>
          </cell>
          <cell r="H435" t="str">
            <v>mg/l P</v>
          </cell>
        </row>
        <row r="436">
          <cell r="A436" t="str">
            <v>DK</v>
          </cell>
          <cell r="B436" t="str">
            <v>St. Sřgĺrd Sř</v>
          </cell>
          <cell r="C436">
            <v>1997</v>
          </cell>
          <cell r="D436" t="str">
            <v>annual</v>
          </cell>
          <cell r="E436" t="str">
            <v>Total Phosphorus</v>
          </cell>
          <cell r="F436">
            <v>0.30649609999999999</v>
          </cell>
          <cell r="G436">
            <v>1</v>
          </cell>
          <cell r="H436" t="str">
            <v>mg/l P</v>
          </cell>
        </row>
        <row r="437">
          <cell r="A437" t="str">
            <v>DK</v>
          </cell>
          <cell r="B437" t="str">
            <v>Tissř</v>
          </cell>
          <cell r="C437">
            <v>1997</v>
          </cell>
          <cell r="D437" t="str">
            <v>annual</v>
          </cell>
          <cell r="E437" t="str">
            <v>Total Phosphorus</v>
          </cell>
          <cell r="F437">
            <v>0.17001079999999999</v>
          </cell>
          <cell r="G437">
            <v>1</v>
          </cell>
          <cell r="H437" t="str">
            <v>mg/l P</v>
          </cell>
        </row>
        <row r="438">
          <cell r="A438" t="str">
            <v>DK</v>
          </cell>
          <cell r="B438" t="str">
            <v>Tystrup Sř</v>
          </cell>
          <cell r="C438">
            <v>1997</v>
          </cell>
          <cell r="D438" t="str">
            <v>annual</v>
          </cell>
          <cell r="E438" t="str">
            <v>Total Phosphorus</v>
          </cell>
          <cell r="F438">
            <v>0.29018890000000003</v>
          </cell>
          <cell r="G438">
            <v>1</v>
          </cell>
          <cell r="H438" t="str">
            <v>mg/l P</v>
          </cell>
        </row>
        <row r="439">
          <cell r="A439" t="str">
            <v>DK</v>
          </cell>
          <cell r="B439" t="str">
            <v>Utterslev Mose, Řstbassin</v>
          </cell>
          <cell r="C439">
            <v>1997</v>
          </cell>
          <cell r="D439" t="str">
            <v>annual</v>
          </cell>
          <cell r="E439" t="str">
            <v>Total Phosphorus</v>
          </cell>
          <cell r="F439">
            <v>0.44764809999999999</v>
          </cell>
          <cell r="G439">
            <v>1</v>
          </cell>
          <cell r="H439" t="str">
            <v>mg/l P</v>
          </cell>
        </row>
        <row r="440">
          <cell r="A440" t="str">
            <v>DK</v>
          </cell>
          <cell r="B440" t="str">
            <v>Vesterborg Sř</v>
          </cell>
          <cell r="C440">
            <v>1997</v>
          </cell>
          <cell r="D440" t="str">
            <v>annual</v>
          </cell>
          <cell r="E440" t="str">
            <v>Total Phosphorus</v>
          </cell>
          <cell r="F440">
            <v>0.1467078</v>
          </cell>
          <cell r="G440">
            <v>1</v>
          </cell>
          <cell r="H440" t="str">
            <v>mg/l P</v>
          </cell>
        </row>
        <row r="441">
          <cell r="A441" t="str">
            <v>DK</v>
          </cell>
          <cell r="B441" t="str">
            <v>Arreskov Sř</v>
          </cell>
          <cell r="C441">
            <v>1998</v>
          </cell>
          <cell r="D441" t="str">
            <v>annual</v>
          </cell>
          <cell r="E441" t="str">
            <v>Total Phosphorus</v>
          </cell>
          <cell r="F441">
            <v>9.9743899999999996E-2</v>
          </cell>
          <cell r="G441">
            <v>1</v>
          </cell>
          <cell r="H441" t="str">
            <v>mg/l P</v>
          </cell>
        </row>
        <row r="442">
          <cell r="A442" t="str">
            <v>DK</v>
          </cell>
          <cell r="B442" t="str">
            <v>Arresř</v>
          </cell>
          <cell r="C442">
            <v>1998</v>
          </cell>
          <cell r="D442" t="str">
            <v>annual</v>
          </cell>
          <cell r="E442" t="str">
            <v>Total Phosphorus</v>
          </cell>
          <cell r="F442">
            <v>0.20818239999999999</v>
          </cell>
          <cell r="G442">
            <v>1</v>
          </cell>
          <cell r="H442" t="str">
            <v>mg/l P</v>
          </cell>
        </row>
        <row r="443">
          <cell r="A443" t="str">
            <v>DK</v>
          </cell>
          <cell r="B443" t="str">
            <v>Borup Sř</v>
          </cell>
          <cell r="C443">
            <v>1998</v>
          </cell>
          <cell r="D443" t="str">
            <v>annual</v>
          </cell>
          <cell r="E443" t="str">
            <v>Total Phosphorus</v>
          </cell>
          <cell r="F443">
            <v>0.1221454</v>
          </cell>
          <cell r="G443">
            <v>1</v>
          </cell>
          <cell r="H443" t="str">
            <v>mg/l P</v>
          </cell>
        </row>
        <row r="444">
          <cell r="A444" t="str">
            <v>DK</v>
          </cell>
          <cell r="B444" t="str">
            <v>Bryrup Langsř</v>
          </cell>
          <cell r="C444">
            <v>1998</v>
          </cell>
          <cell r="D444" t="str">
            <v>annual</v>
          </cell>
          <cell r="E444" t="str">
            <v>Total Phosphorus</v>
          </cell>
          <cell r="F444">
            <v>6.0100500000000001E-2</v>
          </cell>
          <cell r="G444">
            <v>1</v>
          </cell>
          <cell r="H444" t="str">
            <v>mg/l P</v>
          </cell>
        </row>
        <row r="445">
          <cell r="A445" t="str">
            <v>DK</v>
          </cell>
          <cell r="B445" t="str">
            <v>Damhussřen</v>
          </cell>
          <cell r="C445">
            <v>1998</v>
          </cell>
          <cell r="D445" t="str">
            <v>annual</v>
          </cell>
          <cell r="E445" t="str">
            <v>Total Phosphorus</v>
          </cell>
          <cell r="F445">
            <v>4.3709600000000001E-2</v>
          </cell>
          <cell r="G445">
            <v>1</v>
          </cell>
          <cell r="H445" t="str">
            <v>mg/l P</v>
          </cell>
        </row>
        <row r="446">
          <cell r="A446" t="str">
            <v>DK</v>
          </cell>
          <cell r="B446" t="str">
            <v>Engelsholm Sř</v>
          </cell>
          <cell r="C446">
            <v>1998</v>
          </cell>
          <cell r="D446" t="str">
            <v>annual</v>
          </cell>
          <cell r="E446" t="str">
            <v>Total Phosphorus</v>
          </cell>
          <cell r="F446">
            <v>4.7356799999999998E-2</v>
          </cell>
          <cell r="G446">
            <v>1</v>
          </cell>
          <cell r="H446" t="str">
            <v>mg/l P</v>
          </cell>
        </row>
        <row r="447">
          <cell r="A447" t="str">
            <v>DK</v>
          </cell>
          <cell r="B447" t="str">
            <v>Furesřen, Storesř</v>
          </cell>
          <cell r="C447">
            <v>1998</v>
          </cell>
          <cell r="D447" t="str">
            <v>annual</v>
          </cell>
          <cell r="E447" t="str">
            <v>Total Phosphorus</v>
          </cell>
          <cell r="F447">
            <v>8.7959099999999998E-2</v>
          </cell>
          <cell r="G447">
            <v>1</v>
          </cell>
          <cell r="H447" t="str">
            <v>mg/l P</v>
          </cell>
        </row>
        <row r="448">
          <cell r="A448" t="str">
            <v>DK</v>
          </cell>
          <cell r="B448" t="str">
            <v>Gundsřmagle Sř</v>
          </cell>
          <cell r="C448">
            <v>1998</v>
          </cell>
          <cell r="D448" t="str">
            <v>annual</v>
          </cell>
          <cell r="E448" t="str">
            <v>Total Phosphorus</v>
          </cell>
          <cell r="F448">
            <v>0.35643140000000001</v>
          </cell>
          <cell r="G448">
            <v>1</v>
          </cell>
          <cell r="H448" t="str">
            <v>mg/l P</v>
          </cell>
        </row>
        <row r="449">
          <cell r="A449" t="str">
            <v>DK</v>
          </cell>
          <cell r="B449" t="str">
            <v>Hinge Sř</v>
          </cell>
          <cell r="C449">
            <v>1998</v>
          </cell>
          <cell r="D449" t="str">
            <v>annual</v>
          </cell>
          <cell r="E449" t="str">
            <v>Total Phosphorus</v>
          </cell>
          <cell r="F449">
            <v>0.12873180000000001</v>
          </cell>
          <cell r="G449">
            <v>1</v>
          </cell>
          <cell r="H449" t="str">
            <v>mg/l P</v>
          </cell>
        </row>
        <row r="450">
          <cell r="A450" t="str">
            <v>DK</v>
          </cell>
          <cell r="B450" t="str">
            <v>Holm Sř</v>
          </cell>
          <cell r="C450">
            <v>1998</v>
          </cell>
          <cell r="D450" t="str">
            <v>annual</v>
          </cell>
          <cell r="E450" t="str">
            <v>Total Phosphorus</v>
          </cell>
          <cell r="F450">
            <v>1.8001900000000001E-2</v>
          </cell>
          <cell r="G450">
            <v>1</v>
          </cell>
          <cell r="H450" t="str">
            <v>mg/l P</v>
          </cell>
        </row>
        <row r="451">
          <cell r="A451" t="str">
            <v>DK</v>
          </cell>
          <cell r="B451" t="str">
            <v>Hornum Sř</v>
          </cell>
          <cell r="C451">
            <v>1998</v>
          </cell>
          <cell r="D451" t="str">
            <v>annual</v>
          </cell>
          <cell r="E451" t="str">
            <v>Total Phosphorus</v>
          </cell>
          <cell r="F451">
            <v>5.2411600000000003E-2</v>
          </cell>
          <cell r="G451">
            <v>1</v>
          </cell>
          <cell r="H451" t="str">
            <v>mg/l P</v>
          </cell>
        </row>
        <row r="452">
          <cell r="A452" t="str">
            <v>DK</v>
          </cell>
          <cell r="B452" t="str">
            <v>Kvie Sř</v>
          </cell>
          <cell r="C452">
            <v>1998</v>
          </cell>
          <cell r="D452" t="str">
            <v>annual</v>
          </cell>
          <cell r="E452" t="str">
            <v>Total Phosphorus</v>
          </cell>
          <cell r="F452">
            <v>5.43422E-2</v>
          </cell>
          <cell r="G452">
            <v>1</v>
          </cell>
          <cell r="H452" t="str">
            <v>mg/l P</v>
          </cell>
        </row>
        <row r="453">
          <cell r="A453" t="str">
            <v>DK</v>
          </cell>
          <cell r="B453" t="str">
            <v>Maglesř</v>
          </cell>
          <cell r="C453">
            <v>1998</v>
          </cell>
          <cell r="D453" t="str">
            <v>annual</v>
          </cell>
          <cell r="E453" t="str">
            <v>Total Phosphorus</v>
          </cell>
          <cell r="F453">
            <v>1.89398E-2</v>
          </cell>
          <cell r="G453">
            <v>1</v>
          </cell>
          <cell r="H453" t="str">
            <v>mg/l P</v>
          </cell>
        </row>
        <row r="454">
          <cell r="A454" t="str">
            <v>DK</v>
          </cell>
          <cell r="B454" t="str">
            <v>Nors Sř</v>
          </cell>
          <cell r="C454">
            <v>1998</v>
          </cell>
          <cell r="D454" t="str">
            <v>annual</v>
          </cell>
          <cell r="E454" t="str">
            <v>Total Phosphorus</v>
          </cell>
          <cell r="F454">
            <v>2.61979E-2</v>
          </cell>
          <cell r="G454">
            <v>1</v>
          </cell>
          <cell r="H454" t="str">
            <v>mg/l P</v>
          </cell>
        </row>
        <row r="455">
          <cell r="A455" t="str">
            <v>DK</v>
          </cell>
          <cell r="B455" t="str">
            <v>Ravn Sř</v>
          </cell>
          <cell r="C455">
            <v>1998</v>
          </cell>
          <cell r="D455" t="str">
            <v>annual</v>
          </cell>
          <cell r="E455" t="str">
            <v>Total Phosphorus</v>
          </cell>
          <cell r="F455">
            <v>3.0201200000000001E-2</v>
          </cell>
          <cell r="G455">
            <v>1</v>
          </cell>
          <cell r="H455" t="str">
            <v>mg/l P</v>
          </cell>
        </row>
        <row r="456">
          <cell r="A456" t="str">
            <v>DK</v>
          </cell>
          <cell r="B456" t="str">
            <v>Sřby Sř</v>
          </cell>
          <cell r="C456">
            <v>1998</v>
          </cell>
          <cell r="D456" t="str">
            <v>annual</v>
          </cell>
          <cell r="E456" t="str">
            <v>Total Phosphorus</v>
          </cell>
          <cell r="F456">
            <v>2.5781200000000001E-2</v>
          </cell>
          <cell r="G456">
            <v>1</v>
          </cell>
          <cell r="H456" t="str">
            <v>mg/l P</v>
          </cell>
        </row>
        <row r="457">
          <cell r="A457" t="str">
            <v>DK</v>
          </cell>
          <cell r="B457" t="str">
            <v>Sřgĺrd Sř</v>
          </cell>
          <cell r="C457">
            <v>1998</v>
          </cell>
          <cell r="D457" t="str">
            <v>annual</v>
          </cell>
          <cell r="E457" t="str">
            <v>Total Phosphorus</v>
          </cell>
          <cell r="F457">
            <v>0.15814710000000001</v>
          </cell>
          <cell r="G457">
            <v>1</v>
          </cell>
          <cell r="H457" t="str">
            <v>mg/l P</v>
          </cell>
        </row>
        <row r="458">
          <cell r="A458" t="str">
            <v>DK</v>
          </cell>
          <cell r="B458" t="str">
            <v>Sřholm Sř</v>
          </cell>
          <cell r="C458">
            <v>1998</v>
          </cell>
          <cell r="D458" t="str">
            <v>annual</v>
          </cell>
          <cell r="E458" t="str">
            <v>Total Phosphorus</v>
          </cell>
          <cell r="F458">
            <v>6.2962099999999993E-2</v>
          </cell>
          <cell r="G458">
            <v>1</v>
          </cell>
          <cell r="H458" t="str">
            <v>mg/l P</v>
          </cell>
        </row>
        <row r="459">
          <cell r="A459" t="str">
            <v>DK</v>
          </cell>
          <cell r="B459" t="str">
            <v>St. Sřgĺrd Sř</v>
          </cell>
          <cell r="C459">
            <v>1998</v>
          </cell>
          <cell r="D459" t="str">
            <v>annual</v>
          </cell>
          <cell r="E459" t="str">
            <v>Total Phosphorus</v>
          </cell>
          <cell r="F459">
            <v>0.28739799999999999</v>
          </cell>
          <cell r="G459">
            <v>1</v>
          </cell>
          <cell r="H459" t="str">
            <v>mg/l P</v>
          </cell>
        </row>
        <row r="460">
          <cell r="A460" t="str">
            <v>DK</v>
          </cell>
          <cell r="B460" t="str">
            <v>Tissř</v>
          </cell>
          <cell r="C460">
            <v>1998</v>
          </cell>
          <cell r="D460" t="str">
            <v>annual</v>
          </cell>
          <cell r="E460" t="str">
            <v>Total Phosphorus</v>
          </cell>
          <cell r="F460">
            <v>7.62409E-2</v>
          </cell>
          <cell r="G460">
            <v>1</v>
          </cell>
          <cell r="H460" t="str">
            <v>mg/l P</v>
          </cell>
        </row>
        <row r="461">
          <cell r="A461" t="str">
            <v>DK</v>
          </cell>
          <cell r="B461" t="str">
            <v>Tystrup Sř</v>
          </cell>
          <cell r="C461">
            <v>1998</v>
          </cell>
          <cell r="D461" t="str">
            <v>annual</v>
          </cell>
          <cell r="E461" t="str">
            <v>Total Phosphorus</v>
          </cell>
          <cell r="F461">
            <v>0.1748295</v>
          </cell>
          <cell r="G461">
            <v>1</v>
          </cell>
          <cell r="H461" t="str">
            <v>mg/l P</v>
          </cell>
        </row>
        <row r="462">
          <cell r="A462" t="str">
            <v>DK</v>
          </cell>
          <cell r="B462" t="str">
            <v>Utterslev Mose, Řstbassin</v>
          </cell>
          <cell r="C462">
            <v>1998</v>
          </cell>
          <cell r="D462" t="str">
            <v>annual</v>
          </cell>
          <cell r="E462" t="str">
            <v>Total Phosphorus</v>
          </cell>
          <cell r="F462">
            <v>0.25337189999999998</v>
          </cell>
          <cell r="G462">
            <v>1</v>
          </cell>
          <cell r="H462" t="str">
            <v>mg/l P</v>
          </cell>
        </row>
        <row r="463">
          <cell r="A463" t="str">
            <v>DK</v>
          </cell>
          <cell r="B463" t="str">
            <v>Vesterborg Sř</v>
          </cell>
          <cell r="C463">
            <v>1998</v>
          </cell>
          <cell r="D463" t="str">
            <v>annual</v>
          </cell>
          <cell r="E463" t="str">
            <v>Total Phosphorus</v>
          </cell>
          <cell r="F463">
            <v>0.13799310000000001</v>
          </cell>
          <cell r="G463">
            <v>1</v>
          </cell>
          <cell r="H463" t="str">
            <v>mg/l P</v>
          </cell>
        </row>
        <row r="464">
          <cell r="A464" t="str">
            <v>DK</v>
          </cell>
          <cell r="B464" t="str">
            <v>Arreskov Sř</v>
          </cell>
          <cell r="C464">
            <v>1999</v>
          </cell>
          <cell r="D464" t="str">
            <v>annual</v>
          </cell>
          <cell r="E464" t="str">
            <v>Total Phosphorus</v>
          </cell>
          <cell r="F464">
            <v>0.15285689999999999</v>
          </cell>
          <cell r="G464">
            <v>1</v>
          </cell>
          <cell r="H464" t="str">
            <v>mg/l P</v>
          </cell>
        </row>
        <row r="465">
          <cell r="A465" t="str">
            <v>DK</v>
          </cell>
          <cell r="B465" t="str">
            <v>Arresř</v>
          </cell>
          <cell r="C465">
            <v>1999</v>
          </cell>
          <cell r="D465" t="str">
            <v>annual</v>
          </cell>
          <cell r="E465" t="str">
            <v>Total Phosphorus</v>
          </cell>
          <cell r="F465">
            <v>0.18509300000000001</v>
          </cell>
          <cell r="G465">
            <v>1</v>
          </cell>
          <cell r="H465" t="str">
            <v>mg/l P</v>
          </cell>
        </row>
        <row r="466">
          <cell r="A466" t="str">
            <v>DK</v>
          </cell>
          <cell r="B466" t="str">
            <v>Borup Sř</v>
          </cell>
          <cell r="C466">
            <v>1999</v>
          </cell>
          <cell r="D466" t="str">
            <v>annual</v>
          </cell>
          <cell r="E466" t="str">
            <v>Total Phosphorus</v>
          </cell>
          <cell r="F466">
            <v>0.12948609999999999</v>
          </cell>
          <cell r="G466">
            <v>1</v>
          </cell>
          <cell r="H466" t="str">
            <v>mg/l P</v>
          </cell>
        </row>
        <row r="467">
          <cell r="A467" t="str">
            <v>DK</v>
          </cell>
          <cell r="B467" t="str">
            <v>Bryrup Langsř</v>
          </cell>
          <cell r="C467">
            <v>1999</v>
          </cell>
          <cell r="D467" t="str">
            <v>annual</v>
          </cell>
          <cell r="E467" t="str">
            <v>Total Phosphorus</v>
          </cell>
          <cell r="F467">
            <v>6.8002000000000007E-2</v>
          </cell>
          <cell r="G467">
            <v>1</v>
          </cell>
          <cell r="H467" t="str">
            <v>mg/l P</v>
          </cell>
        </row>
        <row r="468">
          <cell r="A468" t="str">
            <v>DK</v>
          </cell>
          <cell r="B468" t="str">
            <v>Damhussřen</v>
          </cell>
          <cell r="C468">
            <v>1999</v>
          </cell>
          <cell r="D468" t="str">
            <v>annual</v>
          </cell>
          <cell r="E468" t="str">
            <v>Total Phosphorus</v>
          </cell>
          <cell r="F468">
            <v>5.4730599999999997E-2</v>
          </cell>
          <cell r="G468">
            <v>1</v>
          </cell>
          <cell r="H468" t="str">
            <v>mg/l P</v>
          </cell>
        </row>
        <row r="469">
          <cell r="A469" t="str">
            <v>DK</v>
          </cell>
          <cell r="B469" t="str">
            <v>Engelsholm Sř</v>
          </cell>
          <cell r="C469">
            <v>1999</v>
          </cell>
          <cell r="D469" t="str">
            <v>annual</v>
          </cell>
          <cell r="E469" t="str">
            <v>Total Phosphorus</v>
          </cell>
          <cell r="F469">
            <v>6.1844700000000002E-2</v>
          </cell>
          <cell r="G469">
            <v>1</v>
          </cell>
          <cell r="H469" t="str">
            <v>mg/l P</v>
          </cell>
        </row>
        <row r="470">
          <cell r="A470" t="str">
            <v>DK</v>
          </cell>
          <cell r="B470" t="str">
            <v>Furesřen, Storesř</v>
          </cell>
          <cell r="C470">
            <v>1999</v>
          </cell>
          <cell r="D470" t="str">
            <v>annual</v>
          </cell>
          <cell r="E470" t="str">
            <v>Total Phosphorus</v>
          </cell>
          <cell r="F470">
            <v>0.1041998</v>
          </cell>
          <cell r="G470">
            <v>1</v>
          </cell>
          <cell r="H470" t="str">
            <v>mg/l P</v>
          </cell>
        </row>
        <row r="471">
          <cell r="A471" t="str">
            <v>DK</v>
          </cell>
          <cell r="B471" t="str">
            <v>Gundsřmagle Sř</v>
          </cell>
          <cell r="C471">
            <v>1999</v>
          </cell>
          <cell r="D471" t="str">
            <v>annual</v>
          </cell>
          <cell r="E471" t="str">
            <v>Total Phosphorus</v>
          </cell>
          <cell r="F471">
            <v>0.33543139999999999</v>
          </cell>
          <cell r="G471">
            <v>1</v>
          </cell>
          <cell r="H471" t="str">
            <v>mg/l P</v>
          </cell>
        </row>
        <row r="472">
          <cell r="A472" t="str">
            <v>DK</v>
          </cell>
          <cell r="B472" t="str">
            <v>Hinge Sř</v>
          </cell>
          <cell r="C472">
            <v>1999</v>
          </cell>
          <cell r="D472" t="str">
            <v>annual</v>
          </cell>
          <cell r="E472" t="str">
            <v>Total Phosphorus</v>
          </cell>
          <cell r="F472">
            <v>0.1302738</v>
          </cell>
          <cell r="G472">
            <v>1</v>
          </cell>
          <cell r="H472" t="str">
            <v>mg/l P</v>
          </cell>
        </row>
        <row r="473">
          <cell r="A473" t="str">
            <v>DK</v>
          </cell>
          <cell r="B473" t="str">
            <v>Holm Sř</v>
          </cell>
          <cell r="C473">
            <v>1999</v>
          </cell>
          <cell r="D473" t="str">
            <v>annual</v>
          </cell>
          <cell r="E473" t="str">
            <v>Total Phosphorus</v>
          </cell>
          <cell r="F473">
            <v>1.17918E-2</v>
          </cell>
          <cell r="G473">
            <v>1</v>
          </cell>
          <cell r="H473" t="str">
            <v>mg/l P</v>
          </cell>
        </row>
        <row r="474">
          <cell r="A474" t="str">
            <v>DK</v>
          </cell>
          <cell r="B474" t="str">
            <v>Hornum Sř</v>
          </cell>
          <cell r="C474">
            <v>1999</v>
          </cell>
          <cell r="D474" t="str">
            <v>annual</v>
          </cell>
          <cell r="E474" t="str">
            <v>Total Phosphorus</v>
          </cell>
          <cell r="F474">
            <v>5.2674899999999997E-2</v>
          </cell>
          <cell r="G474">
            <v>1</v>
          </cell>
          <cell r="H474" t="str">
            <v>mg/l P</v>
          </cell>
        </row>
        <row r="475">
          <cell r="A475" t="str">
            <v>DK</v>
          </cell>
          <cell r="B475" t="str">
            <v>Kvie Sř</v>
          </cell>
          <cell r="C475">
            <v>1999</v>
          </cell>
          <cell r="D475" t="str">
            <v>annual</v>
          </cell>
          <cell r="E475" t="str">
            <v>Total Phosphorus</v>
          </cell>
          <cell r="F475">
            <v>6.5618800000000005E-2</v>
          </cell>
          <cell r="G475">
            <v>1</v>
          </cell>
          <cell r="H475" t="str">
            <v>mg/l P</v>
          </cell>
        </row>
        <row r="476">
          <cell r="A476" t="str">
            <v>DK</v>
          </cell>
          <cell r="B476" t="str">
            <v>Maglesř</v>
          </cell>
          <cell r="C476">
            <v>1999</v>
          </cell>
          <cell r="D476" t="str">
            <v>annual</v>
          </cell>
          <cell r="E476" t="str">
            <v>Total Phosphorus</v>
          </cell>
          <cell r="F476">
            <v>2.2290000000000001E-2</v>
          </cell>
          <cell r="G476">
            <v>1</v>
          </cell>
          <cell r="H476" t="str">
            <v>mg/l P</v>
          </cell>
        </row>
        <row r="477">
          <cell r="A477" t="str">
            <v>DK</v>
          </cell>
          <cell r="B477" t="str">
            <v>Nors Sř</v>
          </cell>
          <cell r="C477">
            <v>1999</v>
          </cell>
          <cell r="D477" t="str">
            <v>annual</v>
          </cell>
          <cell r="E477" t="str">
            <v>Total Phosphorus</v>
          </cell>
          <cell r="F477">
            <v>2.2563099999999999E-2</v>
          </cell>
          <cell r="G477">
            <v>1</v>
          </cell>
          <cell r="H477" t="str">
            <v>mg/l P</v>
          </cell>
        </row>
        <row r="478">
          <cell r="A478" t="str">
            <v>DK</v>
          </cell>
          <cell r="B478" t="str">
            <v>Ravn Sř</v>
          </cell>
          <cell r="C478">
            <v>1999</v>
          </cell>
          <cell r="D478" t="str">
            <v>annual</v>
          </cell>
          <cell r="E478" t="str">
            <v>Total Phosphorus</v>
          </cell>
          <cell r="F478">
            <v>3.2748300000000001E-2</v>
          </cell>
          <cell r="G478">
            <v>1</v>
          </cell>
          <cell r="H478" t="str">
            <v>mg/l P</v>
          </cell>
        </row>
        <row r="479">
          <cell r="A479" t="str">
            <v>DK</v>
          </cell>
          <cell r="B479" t="str">
            <v>Sřby Sř</v>
          </cell>
          <cell r="C479">
            <v>1999</v>
          </cell>
          <cell r="D479" t="str">
            <v>annual</v>
          </cell>
          <cell r="E479" t="str">
            <v>Total Phosphorus</v>
          </cell>
          <cell r="F479">
            <v>2.46666E-2</v>
          </cell>
          <cell r="G479">
            <v>1</v>
          </cell>
          <cell r="H479" t="str">
            <v>mg/l P</v>
          </cell>
        </row>
        <row r="480">
          <cell r="A480" t="str">
            <v>DK</v>
          </cell>
          <cell r="B480" t="str">
            <v>Sřgĺrd Sř</v>
          </cell>
          <cell r="C480">
            <v>1999</v>
          </cell>
          <cell r="D480" t="str">
            <v>annual</v>
          </cell>
          <cell r="E480" t="str">
            <v>Total Phosphorus</v>
          </cell>
          <cell r="F480">
            <v>0.17657919999999999</v>
          </cell>
          <cell r="G480">
            <v>1</v>
          </cell>
          <cell r="H480" t="str">
            <v>mg/l P</v>
          </cell>
        </row>
        <row r="481">
          <cell r="A481" t="str">
            <v>DK</v>
          </cell>
          <cell r="B481" t="str">
            <v>Sřholm Sř</v>
          </cell>
          <cell r="C481">
            <v>1999</v>
          </cell>
          <cell r="D481" t="str">
            <v>annual</v>
          </cell>
          <cell r="E481" t="str">
            <v>Total Phosphorus</v>
          </cell>
          <cell r="F481">
            <v>7.58794E-2</v>
          </cell>
          <cell r="G481">
            <v>1</v>
          </cell>
          <cell r="H481" t="str">
            <v>mg/l P</v>
          </cell>
        </row>
        <row r="482">
          <cell r="A482" t="str">
            <v>DK</v>
          </cell>
          <cell r="B482" t="str">
            <v>St. Sřgĺrd Sř</v>
          </cell>
          <cell r="C482">
            <v>1999</v>
          </cell>
          <cell r="D482" t="str">
            <v>annual</v>
          </cell>
          <cell r="E482" t="str">
            <v>Total Phosphorus</v>
          </cell>
          <cell r="F482">
            <v>0.2493455</v>
          </cell>
          <cell r="G482">
            <v>1</v>
          </cell>
          <cell r="H482" t="str">
            <v>mg/l P</v>
          </cell>
        </row>
        <row r="483">
          <cell r="A483" t="str">
            <v>DK</v>
          </cell>
          <cell r="B483" t="str">
            <v>Tissř</v>
          </cell>
          <cell r="C483">
            <v>1999</v>
          </cell>
          <cell r="D483" t="str">
            <v>annual</v>
          </cell>
          <cell r="E483" t="str">
            <v>Total Phosphorus</v>
          </cell>
          <cell r="F483">
            <v>8.4186499999999997E-2</v>
          </cell>
          <cell r="G483">
            <v>1</v>
          </cell>
          <cell r="H483" t="str">
            <v>mg/l P</v>
          </cell>
        </row>
        <row r="484">
          <cell r="A484" t="str">
            <v>DK</v>
          </cell>
          <cell r="B484" t="str">
            <v>Tystrup Sř</v>
          </cell>
          <cell r="C484">
            <v>1999</v>
          </cell>
          <cell r="D484" t="str">
            <v>annual</v>
          </cell>
          <cell r="E484" t="str">
            <v>Total Phosphorus</v>
          </cell>
          <cell r="F484">
            <v>0.13316929999999999</v>
          </cell>
          <cell r="G484">
            <v>1</v>
          </cell>
          <cell r="H484" t="str">
            <v>mg/l P</v>
          </cell>
        </row>
        <row r="485">
          <cell r="A485" t="str">
            <v>DK</v>
          </cell>
          <cell r="B485" t="str">
            <v>Utterslev Mose, Řstbassin</v>
          </cell>
          <cell r="C485">
            <v>1999</v>
          </cell>
          <cell r="D485" t="str">
            <v>annual</v>
          </cell>
          <cell r="E485" t="str">
            <v>Total Phosphorus</v>
          </cell>
          <cell r="F485">
            <v>0.28987760000000001</v>
          </cell>
          <cell r="G485">
            <v>1</v>
          </cell>
          <cell r="H485" t="str">
            <v>mg/l P</v>
          </cell>
        </row>
        <row r="486">
          <cell r="A486" t="str">
            <v>DK</v>
          </cell>
          <cell r="B486" t="str">
            <v>Vesterborg Sř</v>
          </cell>
          <cell r="C486">
            <v>1999</v>
          </cell>
          <cell r="D486" t="str">
            <v>annual</v>
          </cell>
          <cell r="E486" t="str">
            <v>Total Phosphorus</v>
          </cell>
          <cell r="F486">
            <v>0.15747340000000001</v>
          </cell>
          <cell r="G486">
            <v>1</v>
          </cell>
          <cell r="H486" t="str">
            <v>mg/l P</v>
          </cell>
        </row>
        <row r="487">
          <cell r="A487" t="str">
            <v>DK</v>
          </cell>
          <cell r="B487" t="str">
            <v>Arreskov Sř</v>
          </cell>
          <cell r="C487">
            <v>2000</v>
          </cell>
          <cell r="D487" t="str">
            <v>annual</v>
          </cell>
          <cell r="E487" t="str">
            <v>Total Phosphorus</v>
          </cell>
          <cell r="F487">
            <v>9.9671800000000005E-2</v>
          </cell>
          <cell r="G487">
            <v>1</v>
          </cell>
          <cell r="H487" t="str">
            <v>mg/l P</v>
          </cell>
        </row>
        <row r="488">
          <cell r="A488" t="str">
            <v>DK</v>
          </cell>
          <cell r="B488" t="str">
            <v>Arresř</v>
          </cell>
          <cell r="C488">
            <v>2000</v>
          </cell>
          <cell r="D488" t="str">
            <v>annual</v>
          </cell>
          <cell r="E488" t="str">
            <v>Total Phosphorus</v>
          </cell>
          <cell r="F488">
            <v>0.19432440000000001</v>
          </cell>
          <cell r="G488">
            <v>1</v>
          </cell>
          <cell r="H488" t="str">
            <v>mg/l P</v>
          </cell>
        </row>
        <row r="489">
          <cell r="A489" t="str">
            <v>DK</v>
          </cell>
          <cell r="B489" t="str">
            <v>Borup Sř</v>
          </cell>
          <cell r="C489">
            <v>2000</v>
          </cell>
          <cell r="D489" t="str">
            <v>annual</v>
          </cell>
          <cell r="E489" t="str">
            <v>Total Phosphorus</v>
          </cell>
          <cell r="F489">
            <v>0.1034561</v>
          </cell>
          <cell r="G489">
            <v>1</v>
          </cell>
          <cell r="H489" t="str">
            <v>mg/l P</v>
          </cell>
        </row>
        <row r="490">
          <cell r="A490" t="str">
            <v>DK</v>
          </cell>
          <cell r="B490" t="str">
            <v>Bryrup Langsř</v>
          </cell>
          <cell r="C490">
            <v>2000</v>
          </cell>
          <cell r="D490" t="str">
            <v>annual</v>
          </cell>
          <cell r="E490" t="str">
            <v>Total Phosphorus</v>
          </cell>
          <cell r="F490">
            <v>6.2524999999999997E-2</v>
          </cell>
          <cell r="G490">
            <v>1</v>
          </cell>
          <cell r="H490" t="str">
            <v>mg/l P</v>
          </cell>
        </row>
        <row r="491">
          <cell r="A491" t="str">
            <v>DK</v>
          </cell>
          <cell r="B491" t="str">
            <v>Damhussřen</v>
          </cell>
          <cell r="C491">
            <v>2000</v>
          </cell>
          <cell r="D491" t="str">
            <v>annual</v>
          </cell>
          <cell r="E491" t="str">
            <v>Total Phosphorus</v>
          </cell>
          <cell r="F491">
            <v>5.65786E-2</v>
          </cell>
          <cell r="G491">
            <v>1</v>
          </cell>
          <cell r="H491" t="str">
            <v>mg/l P</v>
          </cell>
        </row>
        <row r="492">
          <cell r="A492" t="str">
            <v>DK</v>
          </cell>
          <cell r="B492" t="str">
            <v>Engelsholm Sř</v>
          </cell>
          <cell r="C492">
            <v>2000</v>
          </cell>
          <cell r="D492" t="str">
            <v>annual</v>
          </cell>
          <cell r="E492" t="str">
            <v>Total Phosphorus</v>
          </cell>
          <cell r="F492">
            <v>6.13398E-2</v>
          </cell>
          <cell r="G492">
            <v>1</v>
          </cell>
          <cell r="H492" t="str">
            <v>mg/l P</v>
          </cell>
        </row>
        <row r="493">
          <cell r="A493" t="str">
            <v>DK</v>
          </cell>
          <cell r="B493" t="str">
            <v>Furesřen, Storesř</v>
          </cell>
          <cell r="C493">
            <v>2000</v>
          </cell>
          <cell r="D493" t="str">
            <v>annual</v>
          </cell>
          <cell r="E493" t="str">
            <v>Total Phosphorus</v>
          </cell>
          <cell r="F493">
            <v>9.6811400000000006E-2</v>
          </cell>
          <cell r="G493">
            <v>1</v>
          </cell>
          <cell r="H493" t="str">
            <v>mg/l P</v>
          </cell>
        </row>
        <row r="494">
          <cell r="A494" t="str">
            <v>DK</v>
          </cell>
          <cell r="B494" t="str">
            <v>Gundsřmagle Sř</v>
          </cell>
          <cell r="C494">
            <v>2000</v>
          </cell>
          <cell r="D494" t="str">
            <v>annual</v>
          </cell>
          <cell r="E494" t="str">
            <v>Total Phosphorus</v>
          </cell>
          <cell r="F494">
            <v>0.29223110000000002</v>
          </cell>
          <cell r="G494">
            <v>1</v>
          </cell>
          <cell r="H494" t="str">
            <v>mg/l P</v>
          </cell>
        </row>
        <row r="495">
          <cell r="A495" t="str">
            <v>DK</v>
          </cell>
          <cell r="B495" t="str">
            <v>Hinge Sř</v>
          </cell>
          <cell r="C495">
            <v>2000</v>
          </cell>
          <cell r="D495" t="str">
            <v>annual</v>
          </cell>
          <cell r="E495" t="str">
            <v>Total Phosphorus</v>
          </cell>
          <cell r="F495">
            <v>0.1172641</v>
          </cell>
          <cell r="G495">
            <v>1</v>
          </cell>
          <cell r="H495" t="str">
            <v>mg/l P</v>
          </cell>
        </row>
        <row r="496">
          <cell r="A496" t="str">
            <v>DK</v>
          </cell>
          <cell r="B496" t="str">
            <v>Holm Sř</v>
          </cell>
          <cell r="C496">
            <v>2000</v>
          </cell>
          <cell r="D496" t="str">
            <v>annual</v>
          </cell>
          <cell r="E496" t="str">
            <v>Total Phosphorus</v>
          </cell>
          <cell r="F496">
            <v>4.8760999999999999E-2</v>
          </cell>
          <cell r="G496">
            <v>1</v>
          </cell>
          <cell r="H496" t="str">
            <v>mg/l P</v>
          </cell>
        </row>
        <row r="497">
          <cell r="A497" t="str">
            <v>DK</v>
          </cell>
          <cell r="B497" t="str">
            <v>Hornum Sř</v>
          </cell>
          <cell r="C497">
            <v>2000</v>
          </cell>
          <cell r="D497" t="str">
            <v>annual</v>
          </cell>
          <cell r="E497" t="str">
            <v>Total Phosphorus</v>
          </cell>
          <cell r="F497">
            <v>6.0915999999999998E-2</v>
          </cell>
          <cell r="G497">
            <v>1</v>
          </cell>
          <cell r="H497" t="str">
            <v>mg/l P</v>
          </cell>
        </row>
        <row r="498">
          <cell r="A498" t="str">
            <v>DK</v>
          </cell>
          <cell r="B498" t="str">
            <v>Kvie Sř</v>
          </cell>
          <cell r="C498">
            <v>2000</v>
          </cell>
          <cell r="D498" t="str">
            <v>annual</v>
          </cell>
          <cell r="E498" t="str">
            <v>Total Phosphorus</v>
          </cell>
          <cell r="F498">
            <v>9.2054300000000006E-2</v>
          </cell>
          <cell r="G498">
            <v>1</v>
          </cell>
          <cell r="H498" t="str">
            <v>mg/l P</v>
          </cell>
        </row>
        <row r="499">
          <cell r="A499" t="str">
            <v>DK</v>
          </cell>
          <cell r="B499" t="str">
            <v>Maglesř</v>
          </cell>
          <cell r="C499">
            <v>2000</v>
          </cell>
          <cell r="D499" t="str">
            <v>annual</v>
          </cell>
          <cell r="E499" t="str">
            <v>Total Phosphorus</v>
          </cell>
          <cell r="F499">
            <v>2.6255400000000002E-2</v>
          </cell>
          <cell r="G499">
            <v>1</v>
          </cell>
          <cell r="H499" t="str">
            <v>mg/l P</v>
          </cell>
        </row>
        <row r="500">
          <cell r="A500" t="str">
            <v>DK</v>
          </cell>
          <cell r="B500" t="str">
            <v>Nors Sř</v>
          </cell>
          <cell r="C500">
            <v>2000</v>
          </cell>
          <cell r="D500" t="str">
            <v>annual</v>
          </cell>
          <cell r="E500" t="str">
            <v>Total Phosphorus</v>
          </cell>
          <cell r="F500">
            <v>2.6412999999999999E-2</v>
          </cell>
          <cell r="G500">
            <v>1</v>
          </cell>
          <cell r="H500" t="str">
            <v>mg/l P</v>
          </cell>
        </row>
        <row r="501">
          <cell r="A501" t="str">
            <v>DK</v>
          </cell>
          <cell r="B501" t="str">
            <v>Ravn Sř</v>
          </cell>
          <cell r="C501">
            <v>2000</v>
          </cell>
          <cell r="D501" t="str">
            <v>annual</v>
          </cell>
          <cell r="E501" t="str">
            <v>Total Phosphorus</v>
          </cell>
          <cell r="F501">
            <v>2.6560799999999999E-2</v>
          </cell>
          <cell r="G501">
            <v>1</v>
          </cell>
          <cell r="H501" t="str">
            <v>mg/l P</v>
          </cell>
        </row>
        <row r="502">
          <cell r="A502" t="str">
            <v>DK</v>
          </cell>
          <cell r="B502" t="str">
            <v>Sřby Sř</v>
          </cell>
          <cell r="C502">
            <v>2000</v>
          </cell>
          <cell r="D502" t="str">
            <v>annual</v>
          </cell>
          <cell r="E502" t="str">
            <v>Total Phosphorus</v>
          </cell>
          <cell r="F502">
            <v>2.7087900000000002E-2</v>
          </cell>
          <cell r="G502">
            <v>1</v>
          </cell>
          <cell r="H502" t="str">
            <v>mg/l P</v>
          </cell>
        </row>
        <row r="503">
          <cell r="A503" t="str">
            <v>DK</v>
          </cell>
          <cell r="B503" t="str">
            <v>Sřgĺrd Sř</v>
          </cell>
          <cell r="C503">
            <v>2000</v>
          </cell>
          <cell r="D503" t="str">
            <v>annual</v>
          </cell>
          <cell r="E503" t="str">
            <v>Total Phosphorus</v>
          </cell>
          <cell r="F503">
            <v>0.18026800000000001</v>
          </cell>
          <cell r="G503">
            <v>1</v>
          </cell>
          <cell r="H503" t="str">
            <v>mg/l P</v>
          </cell>
        </row>
        <row r="504">
          <cell r="A504" t="str">
            <v>DK</v>
          </cell>
          <cell r="B504" t="str">
            <v>Sřholm Sř</v>
          </cell>
          <cell r="C504">
            <v>2000</v>
          </cell>
          <cell r="D504" t="str">
            <v>annual</v>
          </cell>
          <cell r="E504" t="str">
            <v>Total Phosphorus</v>
          </cell>
          <cell r="F504">
            <v>7.5101399999999999E-2</v>
          </cell>
          <cell r="G504">
            <v>1</v>
          </cell>
          <cell r="H504" t="str">
            <v>mg/l P</v>
          </cell>
        </row>
        <row r="505">
          <cell r="A505" t="str">
            <v>DK</v>
          </cell>
          <cell r="B505" t="str">
            <v>St. Sřgĺrd Sř</v>
          </cell>
          <cell r="C505">
            <v>2000</v>
          </cell>
          <cell r="D505" t="str">
            <v>annual</v>
          </cell>
          <cell r="E505" t="str">
            <v>Total Phosphorus</v>
          </cell>
          <cell r="F505">
            <v>0.22775690000000001</v>
          </cell>
          <cell r="G505">
            <v>1</v>
          </cell>
          <cell r="H505" t="str">
            <v>mg/l P</v>
          </cell>
        </row>
        <row r="506">
          <cell r="A506" t="str">
            <v>DK</v>
          </cell>
          <cell r="B506" t="str">
            <v>Tissř</v>
          </cell>
          <cell r="C506">
            <v>2000</v>
          </cell>
          <cell r="D506" t="str">
            <v>annual</v>
          </cell>
          <cell r="E506" t="str">
            <v>Total Phosphorus</v>
          </cell>
          <cell r="F506">
            <v>0.12345879999999999</v>
          </cell>
          <cell r="G506">
            <v>1</v>
          </cell>
          <cell r="H506" t="str">
            <v>mg/l P</v>
          </cell>
        </row>
        <row r="507">
          <cell r="A507" t="str">
            <v>DK</v>
          </cell>
          <cell r="B507" t="str">
            <v>Tystrup Sř</v>
          </cell>
          <cell r="C507">
            <v>2000</v>
          </cell>
          <cell r="D507" t="str">
            <v>annual</v>
          </cell>
          <cell r="E507" t="str">
            <v>Total Phosphorus</v>
          </cell>
          <cell r="F507">
            <v>0.16163340000000001</v>
          </cell>
          <cell r="G507">
            <v>1</v>
          </cell>
          <cell r="H507" t="str">
            <v>mg/l P</v>
          </cell>
        </row>
        <row r="508">
          <cell r="A508" t="str">
            <v>DK</v>
          </cell>
          <cell r="B508" t="str">
            <v>Utterslev Mose, Řstbassin</v>
          </cell>
          <cell r="C508">
            <v>2000</v>
          </cell>
          <cell r="D508" t="str">
            <v>annual</v>
          </cell>
          <cell r="E508" t="str">
            <v>Total Phosphorus</v>
          </cell>
          <cell r="F508">
            <v>0.26656629999999998</v>
          </cell>
          <cell r="G508">
            <v>1</v>
          </cell>
          <cell r="H508" t="str">
            <v>mg/l P</v>
          </cell>
        </row>
        <row r="509">
          <cell r="A509" t="str">
            <v>DK</v>
          </cell>
          <cell r="B509" t="str">
            <v>Vesterborg Sř</v>
          </cell>
          <cell r="C509">
            <v>2000</v>
          </cell>
          <cell r="D509" t="str">
            <v>annual</v>
          </cell>
          <cell r="E509" t="str">
            <v>Total Phosphorus</v>
          </cell>
          <cell r="F509">
            <v>0.1664166</v>
          </cell>
          <cell r="G509">
            <v>1</v>
          </cell>
          <cell r="H509" t="str">
            <v>mg/l P</v>
          </cell>
        </row>
        <row r="510">
          <cell r="A510" t="str">
            <v>DK</v>
          </cell>
          <cell r="B510" t="str">
            <v>Arreskov Sř</v>
          </cell>
          <cell r="C510">
            <v>2001</v>
          </cell>
          <cell r="D510" t="str">
            <v>annual</v>
          </cell>
          <cell r="E510" t="str">
            <v>Total Phosphorus</v>
          </cell>
          <cell r="F510">
            <v>0.11374869999999999</v>
          </cell>
          <cell r="G510">
            <v>1</v>
          </cell>
          <cell r="H510" t="str">
            <v>mg/l P</v>
          </cell>
        </row>
        <row r="511">
          <cell r="A511" t="str">
            <v>DK</v>
          </cell>
          <cell r="B511" t="str">
            <v>Arresř</v>
          </cell>
          <cell r="C511">
            <v>2001</v>
          </cell>
          <cell r="D511" t="str">
            <v>annual</v>
          </cell>
          <cell r="E511" t="str">
            <v>Total Phosphorus</v>
          </cell>
          <cell r="F511">
            <v>0.18746060000000001</v>
          </cell>
          <cell r="G511">
            <v>1</v>
          </cell>
          <cell r="H511" t="str">
            <v>mg/l P</v>
          </cell>
        </row>
        <row r="512">
          <cell r="A512" t="str">
            <v>DK</v>
          </cell>
          <cell r="B512" t="str">
            <v>Borup Sř</v>
          </cell>
          <cell r="C512">
            <v>2001</v>
          </cell>
          <cell r="D512" t="str">
            <v>annual</v>
          </cell>
          <cell r="E512" t="str">
            <v>Total Phosphorus</v>
          </cell>
          <cell r="F512">
            <v>0.11069329999999999</v>
          </cell>
          <cell r="G512">
            <v>1</v>
          </cell>
          <cell r="H512" t="str">
            <v>mg/l P</v>
          </cell>
        </row>
        <row r="513">
          <cell r="A513" t="str">
            <v>DK</v>
          </cell>
          <cell r="B513" t="str">
            <v>Bryrup Langsř</v>
          </cell>
          <cell r="C513">
            <v>2001</v>
          </cell>
          <cell r="D513" t="str">
            <v>annual</v>
          </cell>
          <cell r="E513" t="str">
            <v>Total Phosphorus</v>
          </cell>
          <cell r="F513">
            <v>6.2424199999999999E-2</v>
          </cell>
          <cell r="G513">
            <v>1</v>
          </cell>
          <cell r="H513" t="str">
            <v>mg/l P</v>
          </cell>
        </row>
        <row r="514">
          <cell r="A514" t="str">
            <v>DK</v>
          </cell>
          <cell r="B514" t="str">
            <v>Damhussřen</v>
          </cell>
          <cell r="C514">
            <v>2001</v>
          </cell>
          <cell r="D514" t="str">
            <v>annual</v>
          </cell>
          <cell r="E514" t="str">
            <v>Total Phosphorus</v>
          </cell>
          <cell r="F514">
            <v>5.5540300000000001E-2</v>
          </cell>
          <cell r="G514">
            <v>1</v>
          </cell>
          <cell r="H514" t="str">
            <v>mg/l P</v>
          </cell>
        </row>
        <row r="515">
          <cell r="A515" t="str">
            <v>DK</v>
          </cell>
          <cell r="B515" t="str">
            <v>Engelsholm Sř</v>
          </cell>
          <cell r="C515">
            <v>2001</v>
          </cell>
          <cell r="D515" t="str">
            <v>annual</v>
          </cell>
          <cell r="E515" t="str">
            <v>Total Phosphorus</v>
          </cell>
          <cell r="F515">
            <v>6.4321799999999998E-2</v>
          </cell>
          <cell r="G515">
            <v>1</v>
          </cell>
          <cell r="H515" t="str">
            <v>mg/l P</v>
          </cell>
        </row>
        <row r="516">
          <cell r="A516" t="str">
            <v>DK</v>
          </cell>
          <cell r="B516" t="str">
            <v>Furesřen, Storesř</v>
          </cell>
          <cell r="C516">
            <v>2001</v>
          </cell>
          <cell r="D516" t="str">
            <v>annual</v>
          </cell>
          <cell r="E516" t="str">
            <v>Total Phosphorus</v>
          </cell>
          <cell r="F516">
            <v>0.104032</v>
          </cell>
          <cell r="G516">
            <v>1</v>
          </cell>
          <cell r="H516" t="str">
            <v>mg/l P</v>
          </cell>
        </row>
        <row r="517">
          <cell r="A517" t="str">
            <v>DK</v>
          </cell>
          <cell r="B517" t="str">
            <v>Gundsřmagle Sř</v>
          </cell>
          <cell r="C517">
            <v>2001</v>
          </cell>
          <cell r="D517" t="str">
            <v>annual</v>
          </cell>
          <cell r="E517" t="str">
            <v>Total Phosphorus</v>
          </cell>
          <cell r="F517">
            <v>0.24769189999999999</v>
          </cell>
          <cell r="G517">
            <v>1</v>
          </cell>
          <cell r="H517" t="str">
            <v>mg/l P</v>
          </cell>
        </row>
        <row r="518">
          <cell r="A518" t="str">
            <v>DK</v>
          </cell>
          <cell r="B518" t="str">
            <v>Hinge Sř</v>
          </cell>
          <cell r="C518">
            <v>2001</v>
          </cell>
          <cell r="D518" t="str">
            <v>annual</v>
          </cell>
          <cell r="E518" t="str">
            <v>Total Phosphorus</v>
          </cell>
          <cell r="F518">
            <v>0.1201097</v>
          </cell>
          <cell r="G518">
            <v>1</v>
          </cell>
          <cell r="H518" t="str">
            <v>mg/l P</v>
          </cell>
        </row>
        <row r="519">
          <cell r="A519" t="str">
            <v>DK</v>
          </cell>
          <cell r="B519" t="str">
            <v>Holm Sř</v>
          </cell>
          <cell r="C519">
            <v>2001</v>
          </cell>
          <cell r="D519" t="str">
            <v>annual</v>
          </cell>
          <cell r="E519" t="str">
            <v>Total Phosphorus</v>
          </cell>
          <cell r="F519">
            <v>2.7138300000000001E-2</v>
          </cell>
          <cell r="G519">
            <v>1</v>
          </cell>
          <cell r="H519" t="str">
            <v>mg/l P</v>
          </cell>
        </row>
        <row r="520">
          <cell r="A520" t="str">
            <v>DK</v>
          </cell>
          <cell r="B520" t="str">
            <v>Hornum Sř</v>
          </cell>
          <cell r="C520">
            <v>2001</v>
          </cell>
          <cell r="D520" t="str">
            <v>annual</v>
          </cell>
          <cell r="E520" t="str">
            <v>Total Phosphorus</v>
          </cell>
          <cell r="F520">
            <v>7.4699100000000004E-2</v>
          </cell>
          <cell r="G520">
            <v>1</v>
          </cell>
          <cell r="H520" t="str">
            <v>mg/l P</v>
          </cell>
        </row>
        <row r="521">
          <cell r="A521" t="str">
            <v>DK</v>
          </cell>
          <cell r="B521" t="str">
            <v>Kvie Sř</v>
          </cell>
          <cell r="C521">
            <v>2001</v>
          </cell>
          <cell r="D521" t="str">
            <v>annual</v>
          </cell>
          <cell r="E521" t="str">
            <v>Total Phosphorus</v>
          </cell>
          <cell r="F521">
            <v>8.9169499999999999E-2</v>
          </cell>
          <cell r="G521">
            <v>1</v>
          </cell>
          <cell r="H521" t="str">
            <v>mg/l P</v>
          </cell>
        </row>
        <row r="522">
          <cell r="A522" t="str">
            <v>DK</v>
          </cell>
          <cell r="B522" t="str">
            <v>Maglesř</v>
          </cell>
          <cell r="C522">
            <v>2001</v>
          </cell>
          <cell r="D522" t="str">
            <v>annual</v>
          </cell>
          <cell r="E522" t="str">
            <v>Total Phosphorus</v>
          </cell>
          <cell r="F522">
            <v>2.2771099999999999E-2</v>
          </cell>
          <cell r="G522">
            <v>1</v>
          </cell>
          <cell r="H522" t="str">
            <v>mg/l P</v>
          </cell>
        </row>
        <row r="523">
          <cell r="A523" t="str">
            <v>DK</v>
          </cell>
          <cell r="B523" t="str">
            <v>Nors Sř</v>
          </cell>
          <cell r="C523">
            <v>2001</v>
          </cell>
          <cell r="D523" t="str">
            <v>annual</v>
          </cell>
          <cell r="E523" t="str">
            <v>Total Phosphorus</v>
          </cell>
          <cell r="F523">
            <v>2.2242700000000001E-2</v>
          </cell>
          <cell r="G523">
            <v>1</v>
          </cell>
          <cell r="H523" t="str">
            <v>mg/l P</v>
          </cell>
        </row>
        <row r="524">
          <cell r="A524" t="str">
            <v>DK</v>
          </cell>
          <cell r="B524" t="str">
            <v>Ravn Sř</v>
          </cell>
          <cell r="C524">
            <v>2001</v>
          </cell>
          <cell r="D524" t="str">
            <v>annual</v>
          </cell>
          <cell r="E524" t="str">
            <v>Total Phosphorus</v>
          </cell>
          <cell r="F524">
            <v>2.97807E-2</v>
          </cell>
          <cell r="G524">
            <v>1</v>
          </cell>
          <cell r="H524" t="str">
            <v>mg/l P</v>
          </cell>
        </row>
        <row r="525">
          <cell r="A525" t="str">
            <v>DK</v>
          </cell>
          <cell r="B525" t="str">
            <v>Sřby Sř</v>
          </cell>
          <cell r="C525">
            <v>2001</v>
          </cell>
          <cell r="D525" t="str">
            <v>annual</v>
          </cell>
          <cell r="E525" t="str">
            <v>Total Phosphorus</v>
          </cell>
          <cell r="F525">
            <v>2.20412E-2</v>
          </cell>
          <cell r="G525">
            <v>1</v>
          </cell>
          <cell r="H525" t="str">
            <v>mg/l P</v>
          </cell>
        </row>
        <row r="526">
          <cell r="A526" t="str">
            <v>DK</v>
          </cell>
          <cell r="B526" t="str">
            <v>Sřgĺrd Sř</v>
          </cell>
          <cell r="C526">
            <v>2001</v>
          </cell>
          <cell r="D526" t="str">
            <v>annual</v>
          </cell>
          <cell r="E526" t="str">
            <v>Total Phosphorus</v>
          </cell>
          <cell r="F526">
            <v>0.17254259999999999</v>
          </cell>
          <cell r="G526">
            <v>1</v>
          </cell>
          <cell r="H526" t="str">
            <v>mg/l P</v>
          </cell>
        </row>
        <row r="527">
          <cell r="A527" t="str">
            <v>DK</v>
          </cell>
          <cell r="B527" t="str">
            <v>Sřholm Sř</v>
          </cell>
          <cell r="C527">
            <v>2001</v>
          </cell>
          <cell r="D527" t="str">
            <v>annual</v>
          </cell>
          <cell r="E527" t="str">
            <v>Total Phosphorus</v>
          </cell>
          <cell r="F527">
            <v>7.0051000000000002E-2</v>
          </cell>
          <cell r="G527">
            <v>1</v>
          </cell>
          <cell r="H527" t="str">
            <v>mg/l P</v>
          </cell>
        </row>
        <row r="528">
          <cell r="A528" t="str">
            <v>DK</v>
          </cell>
          <cell r="B528" t="str">
            <v>St. Sřgĺrd Sř</v>
          </cell>
          <cell r="C528">
            <v>2001</v>
          </cell>
          <cell r="D528" t="str">
            <v>annual</v>
          </cell>
          <cell r="E528" t="str">
            <v>Total Phosphorus</v>
          </cell>
          <cell r="F528">
            <v>0.17618729999999999</v>
          </cell>
          <cell r="G528">
            <v>1</v>
          </cell>
          <cell r="H528" t="str">
            <v>mg/l P</v>
          </cell>
        </row>
        <row r="529">
          <cell r="A529" t="str">
            <v>DK</v>
          </cell>
          <cell r="B529" t="str">
            <v>Tissř</v>
          </cell>
          <cell r="C529">
            <v>2001</v>
          </cell>
          <cell r="D529" t="str">
            <v>annual</v>
          </cell>
          <cell r="E529" t="str">
            <v>Total Phosphorus</v>
          </cell>
          <cell r="F529">
            <v>0.21862029999999999</v>
          </cell>
          <cell r="G529">
            <v>1</v>
          </cell>
          <cell r="H529" t="str">
            <v>mg/l P</v>
          </cell>
        </row>
        <row r="530">
          <cell r="A530" t="str">
            <v>DK</v>
          </cell>
          <cell r="B530" t="str">
            <v>Tystrup Sř</v>
          </cell>
          <cell r="C530">
            <v>2001</v>
          </cell>
          <cell r="D530" t="str">
            <v>annual</v>
          </cell>
          <cell r="E530" t="str">
            <v>Total Phosphorus</v>
          </cell>
          <cell r="F530">
            <v>0.1154327</v>
          </cell>
          <cell r="G530">
            <v>1</v>
          </cell>
          <cell r="H530" t="str">
            <v>mg/l P</v>
          </cell>
        </row>
        <row r="531">
          <cell r="A531" t="str">
            <v>DK</v>
          </cell>
          <cell r="B531" t="str">
            <v>Utterslev Mose, Řstbassin</v>
          </cell>
          <cell r="C531">
            <v>2001</v>
          </cell>
          <cell r="D531" t="str">
            <v>annual</v>
          </cell>
          <cell r="E531" t="str">
            <v>Total Phosphorus</v>
          </cell>
          <cell r="F531">
            <v>0.26961170000000001</v>
          </cell>
          <cell r="G531">
            <v>1</v>
          </cell>
          <cell r="H531" t="str">
            <v>mg/l P</v>
          </cell>
        </row>
        <row r="532">
          <cell r="A532" t="str">
            <v>DK</v>
          </cell>
          <cell r="B532" t="str">
            <v>Vesterborg Sř</v>
          </cell>
          <cell r="C532">
            <v>2001</v>
          </cell>
          <cell r="D532" t="str">
            <v>annual</v>
          </cell>
          <cell r="E532" t="str">
            <v>Total Phosphorus</v>
          </cell>
          <cell r="F532">
            <v>0.13894790000000001</v>
          </cell>
          <cell r="G532">
            <v>1</v>
          </cell>
          <cell r="H532" t="str">
            <v>mg/l P</v>
          </cell>
        </row>
        <row r="533">
          <cell r="A533" t="str">
            <v>DK</v>
          </cell>
          <cell r="B533" t="str">
            <v>Arreskov Sř</v>
          </cell>
          <cell r="C533">
            <v>2002</v>
          </cell>
          <cell r="D533" t="str">
            <v>annual</v>
          </cell>
          <cell r="E533" t="str">
            <v>Total Phosphorus</v>
          </cell>
          <cell r="F533">
            <v>0.16786580000000001</v>
          </cell>
          <cell r="G533">
            <v>1</v>
          </cell>
          <cell r="H533" t="str">
            <v>mg/l P</v>
          </cell>
        </row>
        <row r="534">
          <cell r="A534" t="str">
            <v>DK</v>
          </cell>
          <cell r="B534" t="str">
            <v>Arresř</v>
          </cell>
          <cell r="C534">
            <v>2002</v>
          </cell>
          <cell r="D534" t="str">
            <v>annual</v>
          </cell>
          <cell r="E534" t="str">
            <v>Total Phosphorus</v>
          </cell>
          <cell r="F534">
            <v>0.23526330000000001</v>
          </cell>
          <cell r="G534">
            <v>1</v>
          </cell>
          <cell r="H534" t="str">
            <v>mg/l P</v>
          </cell>
        </row>
        <row r="535">
          <cell r="A535" t="str">
            <v>DK</v>
          </cell>
          <cell r="B535" t="str">
            <v>Borup Sř</v>
          </cell>
          <cell r="C535">
            <v>2002</v>
          </cell>
          <cell r="D535" t="str">
            <v>annual</v>
          </cell>
          <cell r="E535" t="str">
            <v>Total Phosphorus</v>
          </cell>
          <cell r="F535">
            <v>0.14597060000000001</v>
          </cell>
          <cell r="G535">
            <v>1</v>
          </cell>
          <cell r="H535" t="str">
            <v>mg/l P</v>
          </cell>
        </row>
        <row r="536">
          <cell r="A536" t="str">
            <v>DK</v>
          </cell>
          <cell r="B536" t="str">
            <v>Bryrup Langsř</v>
          </cell>
          <cell r="C536">
            <v>2002</v>
          </cell>
          <cell r="D536" t="str">
            <v>annual</v>
          </cell>
          <cell r="E536" t="str">
            <v>Total Phosphorus</v>
          </cell>
          <cell r="F536">
            <v>5.9186900000000001E-2</v>
          </cell>
          <cell r="G536">
            <v>1</v>
          </cell>
          <cell r="H536" t="str">
            <v>mg/l P</v>
          </cell>
        </row>
        <row r="537">
          <cell r="A537" t="str">
            <v>DK</v>
          </cell>
          <cell r="B537" t="str">
            <v>Damhussřen</v>
          </cell>
          <cell r="C537">
            <v>2002</v>
          </cell>
          <cell r="D537" t="str">
            <v>annual</v>
          </cell>
          <cell r="E537" t="str">
            <v>Total Phosphorus</v>
          </cell>
          <cell r="F537">
            <v>5.3430100000000001E-2</v>
          </cell>
          <cell r="G537">
            <v>1</v>
          </cell>
          <cell r="H537" t="str">
            <v>mg/l P</v>
          </cell>
        </row>
        <row r="538">
          <cell r="A538" t="str">
            <v>DK</v>
          </cell>
          <cell r="B538" t="str">
            <v>Engelsholm Sř</v>
          </cell>
          <cell r="C538">
            <v>2002</v>
          </cell>
          <cell r="D538" t="str">
            <v>annual</v>
          </cell>
          <cell r="E538" t="str">
            <v>Total Phosphorus</v>
          </cell>
          <cell r="F538">
            <v>5.9384399999999997E-2</v>
          </cell>
          <cell r="G538">
            <v>1</v>
          </cell>
          <cell r="H538" t="str">
            <v>mg/l P</v>
          </cell>
        </row>
        <row r="539">
          <cell r="A539" t="str">
            <v>DK</v>
          </cell>
          <cell r="B539" t="str">
            <v>Furesřen, Storesř</v>
          </cell>
          <cell r="C539">
            <v>2002</v>
          </cell>
          <cell r="D539" t="str">
            <v>annual</v>
          </cell>
          <cell r="E539" t="str">
            <v>Total Phosphorus</v>
          </cell>
          <cell r="F539">
            <v>8.6384500000000003E-2</v>
          </cell>
          <cell r="G539">
            <v>1</v>
          </cell>
          <cell r="H539" t="str">
            <v>mg/l P</v>
          </cell>
        </row>
        <row r="540">
          <cell r="A540" t="str">
            <v>DK</v>
          </cell>
          <cell r="B540" t="str">
            <v>Gundsřmagle Sř</v>
          </cell>
          <cell r="C540">
            <v>2002</v>
          </cell>
          <cell r="D540" t="str">
            <v>annual</v>
          </cell>
          <cell r="E540" t="str">
            <v>Total Phosphorus</v>
          </cell>
          <cell r="F540">
            <v>0.2196186</v>
          </cell>
          <cell r="G540">
            <v>1</v>
          </cell>
          <cell r="H540" t="str">
            <v>mg/l P</v>
          </cell>
        </row>
        <row r="541">
          <cell r="A541" t="str">
            <v>DK</v>
          </cell>
          <cell r="B541" t="str">
            <v>Hinge Sř</v>
          </cell>
          <cell r="C541">
            <v>2002</v>
          </cell>
          <cell r="D541" t="str">
            <v>annual</v>
          </cell>
          <cell r="E541" t="str">
            <v>Total Phosphorus</v>
          </cell>
          <cell r="F541">
            <v>0.15096010000000001</v>
          </cell>
          <cell r="G541">
            <v>1</v>
          </cell>
          <cell r="H541" t="str">
            <v>mg/l P</v>
          </cell>
        </row>
        <row r="542">
          <cell r="A542" t="str">
            <v>DK</v>
          </cell>
          <cell r="B542" t="str">
            <v>Holm Sř</v>
          </cell>
          <cell r="C542">
            <v>2002</v>
          </cell>
          <cell r="D542" t="str">
            <v>annual</v>
          </cell>
          <cell r="E542" t="str">
            <v>Total Phosphorus</v>
          </cell>
          <cell r="F542">
            <v>1.74717E-2</v>
          </cell>
          <cell r="G542">
            <v>1</v>
          </cell>
          <cell r="H542" t="str">
            <v>mg/l P</v>
          </cell>
        </row>
        <row r="543">
          <cell r="A543" t="str">
            <v>DK</v>
          </cell>
          <cell r="B543" t="str">
            <v>Hornum Sř</v>
          </cell>
          <cell r="C543">
            <v>2002</v>
          </cell>
          <cell r="D543" t="str">
            <v>annual</v>
          </cell>
          <cell r="E543" t="str">
            <v>Total Phosphorus</v>
          </cell>
          <cell r="F543">
            <v>9.7212999999999994E-2</v>
          </cell>
          <cell r="G543">
            <v>1</v>
          </cell>
          <cell r="H543" t="str">
            <v>mg/l P</v>
          </cell>
        </row>
        <row r="544">
          <cell r="A544" t="str">
            <v>DK</v>
          </cell>
          <cell r="B544" t="str">
            <v>Kvie Sř</v>
          </cell>
          <cell r="C544">
            <v>2002</v>
          </cell>
          <cell r="D544" t="str">
            <v>annual</v>
          </cell>
          <cell r="E544" t="str">
            <v>Total Phosphorus</v>
          </cell>
          <cell r="F544">
            <v>9.1956200000000002E-2</v>
          </cell>
          <cell r="G544">
            <v>1</v>
          </cell>
          <cell r="H544" t="str">
            <v>mg/l P</v>
          </cell>
        </row>
        <row r="545">
          <cell r="A545" t="str">
            <v>DK</v>
          </cell>
          <cell r="B545" t="str">
            <v>Maglesř</v>
          </cell>
          <cell r="C545">
            <v>2002</v>
          </cell>
          <cell r="D545" t="str">
            <v>annual</v>
          </cell>
          <cell r="E545" t="str">
            <v>Total Phosphorus</v>
          </cell>
          <cell r="F545">
            <v>2.76507E-2</v>
          </cell>
          <cell r="G545">
            <v>1</v>
          </cell>
          <cell r="H545" t="str">
            <v>mg/l P</v>
          </cell>
        </row>
        <row r="546">
          <cell r="A546" t="str">
            <v>DK</v>
          </cell>
          <cell r="B546" t="str">
            <v>Nors Sř</v>
          </cell>
          <cell r="C546">
            <v>2002</v>
          </cell>
          <cell r="D546" t="str">
            <v>annual</v>
          </cell>
          <cell r="E546" t="str">
            <v>Total Phosphorus</v>
          </cell>
          <cell r="F546">
            <v>2.4113800000000001E-2</v>
          </cell>
          <cell r="G546">
            <v>1</v>
          </cell>
          <cell r="H546" t="str">
            <v>mg/l P</v>
          </cell>
        </row>
        <row r="547">
          <cell r="A547" t="str">
            <v>DK</v>
          </cell>
          <cell r="B547" t="str">
            <v>Ravn Sř</v>
          </cell>
          <cell r="C547">
            <v>2002</v>
          </cell>
          <cell r="D547" t="str">
            <v>annual</v>
          </cell>
          <cell r="E547" t="str">
            <v>Total Phosphorus</v>
          </cell>
          <cell r="F547">
            <v>2.9984299999999998E-2</v>
          </cell>
          <cell r="G547">
            <v>1</v>
          </cell>
          <cell r="H547" t="str">
            <v>mg/l P</v>
          </cell>
        </row>
        <row r="548">
          <cell r="A548" t="str">
            <v>DK</v>
          </cell>
          <cell r="B548" t="str">
            <v>Sřby Sř</v>
          </cell>
          <cell r="C548">
            <v>2002</v>
          </cell>
          <cell r="D548" t="str">
            <v>annual</v>
          </cell>
          <cell r="E548" t="str">
            <v>Total Phosphorus</v>
          </cell>
          <cell r="F548">
            <v>2.0315E-2</v>
          </cell>
          <cell r="G548">
            <v>1</v>
          </cell>
          <cell r="H548" t="str">
            <v>mg/l P</v>
          </cell>
        </row>
        <row r="549">
          <cell r="A549" t="str">
            <v>DK</v>
          </cell>
          <cell r="B549" t="str">
            <v>Sřgĺrd Sř</v>
          </cell>
          <cell r="C549">
            <v>2002</v>
          </cell>
          <cell r="D549" t="str">
            <v>annual</v>
          </cell>
          <cell r="E549" t="str">
            <v>Total Phosphorus</v>
          </cell>
          <cell r="F549">
            <v>0.15178620000000001</v>
          </cell>
          <cell r="G549">
            <v>1</v>
          </cell>
          <cell r="H549" t="str">
            <v>mg/l P</v>
          </cell>
        </row>
        <row r="550">
          <cell r="A550" t="str">
            <v>DK</v>
          </cell>
          <cell r="B550" t="str">
            <v>Sřholm Sř</v>
          </cell>
          <cell r="C550">
            <v>2002</v>
          </cell>
          <cell r="D550" t="str">
            <v>annual</v>
          </cell>
          <cell r="E550" t="str">
            <v>Total Phosphorus</v>
          </cell>
          <cell r="F550">
            <v>6.2154800000000003E-2</v>
          </cell>
          <cell r="G550">
            <v>1</v>
          </cell>
          <cell r="H550" t="str">
            <v>mg/l P</v>
          </cell>
        </row>
        <row r="551">
          <cell r="A551" t="str">
            <v>DK</v>
          </cell>
          <cell r="B551" t="str">
            <v>St. Sřgĺrd Sř</v>
          </cell>
          <cell r="C551">
            <v>2002</v>
          </cell>
          <cell r="D551" t="str">
            <v>annual</v>
          </cell>
          <cell r="E551" t="str">
            <v>Total Phosphorus</v>
          </cell>
          <cell r="F551">
            <v>0.21217569999999999</v>
          </cell>
          <cell r="G551">
            <v>1</v>
          </cell>
          <cell r="H551" t="str">
            <v>mg/l P</v>
          </cell>
        </row>
        <row r="552">
          <cell r="A552" t="str">
            <v>DK</v>
          </cell>
          <cell r="B552" t="str">
            <v>Tissř</v>
          </cell>
          <cell r="C552">
            <v>2002</v>
          </cell>
          <cell r="D552" t="str">
            <v>annual</v>
          </cell>
          <cell r="E552" t="str">
            <v>Total Phosphorus</v>
          </cell>
          <cell r="F552">
            <v>0.1208635</v>
          </cell>
          <cell r="G552">
            <v>1</v>
          </cell>
          <cell r="H552" t="str">
            <v>mg/l P</v>
          </cell>
        </row>
        <row r="553">
          <cell r="A553" t="str">
            <v>DK</v>
          </cell>
          <cell r="B553" t="str">
            <v>Tystrup Sř</v>
          </cell>
          <cell r="C553">
            <v>2002</v>
          </cell>
          <cell r="D553" t="str">
            <v>annual</v>
          </cell>
          <cell r="E553" t="str">
            <v>Total Phosphorus</v>
          </cell>
          <cell r="F553">
            <v>0.11865530000000001</v>
          </cell>
          <cell r="G553">
            <v>1</v>
          </cell>
          <cell r="H553" t="str">
            <v>mg/l P</v>
          </cell>
        </row>
        <row r="554">
          <cell r="A554" t="str">
            <v>DK</v>
          </cell>
          <cell r="B554" t="str">
            <v>Utterslev Mose, Řstbassin</v>
          </cell>
          <cell r="C554">
            <v>2002</v>
          </cell>
          <cell r="D554" t="str">
            <v>annual</v>
          </cell>
          <cell r="E554" t="str">
            <v>Total Phosphorus</v>
          </cell>
          <cell r="F554">
            <v>0.3173339</v>
          </cell>
          <cell r="G554">
            <v>1</v>
          </cell>
          <cell r="H554" t="str">
            <v>mg/l P</v>
          </cell>
        </row>
        <row r="555">
          <cell r="A555" t="str">
            <v>DK</v>
          </cell>
          <cell r="B555" t="str">
            <v>Vesterborg Sř</v>
          </cell>
          <cell r="C555">
            <v>2002</v>
          </cell>
          <cell r="D555" t="str">
            <v>annual</v>
          </cell>
          <cell r="E555" t="str">
            <v>Total Phosphorus</v>
          </cell>
          <cell r="F555">
            <v>0.13088900000000001</v>
          </cell>
          <cell r="G555">
            <v>1</v>
          </cell>
          <cell r="H555" t="str">
            <v>mg/l P</v>
          </cell>
        </row>
        <row r="556">
          <cell r="A556" t="str">
            <v>DK</v>
          </cell>
          <cell r="B556" t="str">
            <v>Arreskov Sř</v>
          </cell>
          <cell r="C556">
            <v>2003</v>
          </cell>
          <cell r="D556" t="str">
            <v>annual</v>
          </cell>
          <cell r="E556" t="str">
            <v>Total Phosphorus</v>
          </cell>
          <cell r="F556">
            <v>0.23300000000000001</v>
          </cell>
          <cell r="G556">
            <v>1</v>
          </cell>
          <cell r="H556" t="str">
            <v>mg/l P</v>
          </cell>
        </row>
        <row r="557">
          <cell r="A557" t="str">
            <v>DK</v>
          </cell>
          <cell r="B557" t="str">
            <v>Arresř</v>
          </cell>
          <cell r="C557">
            <v>2003</v>
          </cell>
          <cell r="D557" t="str">
            <v>annual</v>
          </cell>
          <cell r="E557" t="str">
            <v>Total Phosphorus</v>
          </cell>
          <cell r="F557">
            <v>0.22800000000000001</v>
          </cell>
          <cell r="G557">
            <v>1</v>
          </cell>
          <cell r="H557" t="str">
            <v>mg/l P</v>
          </cell>
        </row>
        <row r="558">
          <cell r="A558" t="str">
            <v>DK</v>
          </cell>
          <cell r="B558" t="str">
            <v>Borup Sř</v>
          </cell>
          <cell r="C558">
            <v>2003</v>
          </cell>
          <cell r="D558" t="str">
            <v>annual</v>
          </cell>
          <cell r="E558" t="str">
            <v>Total Phosphorus</v>
          </cell>
          <cell r="F558">
            <v>9.8000000000000004E-2</v>
          </cell>
          <cell r="G558">
            <v>1</v>
          </cell>
          <cell r="H558" t="str">
            <v>mg/l P</v>
          </cell>
        </row>
        <row r="559">
          <cell r="A559" t="str">
            <v>DK</v>
          </cell>
          <cell r="B559" t="str">
            <v>Bryrup Langsř</v>
          </cell>
          <cell r="C559">
            <v>2003</v>
          </cell>
          <cell r="D559" t="str">
            <v>annual</v>
          </cell>
          <cell r="E559" t="str">
            <v>Total Phosphorus</v>
          </cell>
          <cell r="F559">
            <v>6.3E-2</v>
          </cell>
          <cell r="G559">
            <v>1</v>
          </cell>
          <cell r="H559" t="str">
            <v>mg/l P</v>
          </cell>
        </row>
        <row r="560">
          <cell r="A560" t="str">
            <v>DK</v>
          </cell>
          <cell r="B560" t="str">
            <v>Damhussřen</v>
          </cell>
          <cell r="C560">
            <v>2003</v>
          </cell>
          <cell r="D560" t="str">
            <v>annual</v>
          </cell>
          <cell r="E560" t="str">
            <v>Total Phosphorus</v>
          </cell>
          <cell r="F560">
            <v>7.2999999999999995E-2</v>
          </cell>
          <cell r="G560">
            <v>1</v>
          </cell>
          <cell r="H560" t="str">
            <v>mg/l P</v>
          </cell>
        </row>
        <row r="561">
          <cell r="A561" t="str">
            <v>DK</v>
          </cell>
          <cell r="B561" t="str">
            <v>Engelsholm Sř</v>
          </cell>
          <cell r="C561">
            <v>2003</v>
          </cell>
          <cell r="D561" t="str">
            <v>annual</v>
          </cell>
          <cell r="E561" t="str">
            <v>Total Phosphorus</v>
          </cell>
          <cell r="F561">
            <v>6.9000000000000006E-2</v>
          </cell>
          <cell r="G561">
            <v>1</v>
          </cell>
          <cell r="H561" t="str">
            <v>mg/l P</v>
          </cell>
        </row>
        <row r="562">
          <cell r="A562" t="str">
            <v>DK</v>
          </cell>
          <cell r="B562" t="str">
            <v>Furesřen, Storesř</v>
          </cell>
          <cell r="C562">
            <v>2003</v>
          </cell>
          <cell r="D562" t="str">
            <v>annual</v>
          </cell>
          <cell r="E562" t="str">
            <v>Total Phosphorus</v>
          </cell>
          <cell r="F562">
            <v>9.1999999999999998E-2</v>
          </cell>
          <cell r="G562">
            <v>1</v>
          </cell>
          <cell r="H562" t="str">
            <v>mg/l P</v>
          </cell>
        </row>
        <row r="563">
          <cell r="A563" t="str">
            <v>DK</v>
          </cell>
          <cell r="B563" t="str">
            <v>Gundsřmagle Sř</v>
          </cell>
          <cell r="C563">
            <v>2003</v>
          </cell>
          <cell r="D563" t="str">
            <v>annual</v>
          </cell>
          <cell r="E563" t="str">
            <v>Total Phosphorus</v>
          </cell>
          <cell r="F563">
            <v>0.26700000000000002</v>
          </cell>
          <cell r="G563">
            <v>1</v>
          </cell>
          <cell r="H563" t="str">
            <v>mg/l P</v>
          </cell>
        </row>
        <row r="564">
          <cell r="A564" t="str">
            <v>DK</v>
          </cell>
          <cell r="B564" t="str">
            <v>Hinge Sř</v>
          </cell>
          <cell r="C564">
            <v>2003</v>
          </cell>
          <cell r="D564" t="str">
            <v>annual</v>
          </cell>
          <cell r="E564" t="str">
            <v>Total Phosphorus</v>
          </cell>
          <cell r="F564">
            <v>0.11799999999999999</v>
          </cell>
          <cell r="G564">
            <v>1</v>
          </cell>
          <cell r="H564" t="str">
            <v>mg/l P</v>
          </cell>
        </row>
        <row r="565">
          <cell r="A565" t="str">
            <v>DK</v>
          </cell>
          <cell r="B565" t="str">
            <v>Holm Sř</v>
          </cell>
          <cell r="C565">
            <v>2003</v>
          </cell>
          <cell r="D565" t="str">
            <v>annual</v>
          </cell>
          <cell r="E565" t="str">
            <v>Total Phosphorus</v>
          </cell>
          <cell r="F565">
            <v>2.1999999999999999E-2</v>
          </cell>
          <cell r="G565">
            <v>1</v>
          </cell>
          <cell r="H565" t="str">
            <v>mg/l P</v>
          </cell>
        </row>
        <row r="566">
          <cell r="A566" t="str">
            <v>DK</v>
          </cell>
          <cell r="B566" t="str">
            <v>Hornum Sř</v>
          </cell>
          <cell r="C566">
            <v>2003</v>
          </cell>
          <cell r="D566" t="str">
            <v>annual</v>
          </cell>
          <cell r="E566" t="str">
            <v>Total Phosphorus</v>
          </cell>
          <cell r="F566">
            <v>4.5999999999999999E-2</v>
          </cell>
          <cell r="G566">
            <v>1</v>
          </cell>
          <cell r="H566" t="str">
            <v>mg/l P</v>
          </cell>
        </row>
        <row r="567">
          <cell r="A567" t="str">
            <v>DK</v>
          </cell>
          <cell r="B567" t="str">
            <v>Kvie Sř</v>
          </cell>
          <cell r="C567">
            <v>2003</v>
          </cell>
          <cell r="D567" t="str">
            <v>annual</v>
          </cell>
          <cell r="E567" t="str">
            <v>Total Phosphorus</v>
          </cell>
          <cell r="F567">
            <v>8.2000000000000003E-2</v>
          </cell>
          <cell r="G567">
            <v>1</v>
          </cell>
          <cell r="H567" t="str">
            <v>mg/l P</v>
          </cell>
        </row>
        <row r="568">
          <cell r="A568" t="str">
            <v>DK</v>
          </cell>
          <cell r="B568" t="str">
            <v>Maglesř</v>
          </cell>
          <cell r="C568">
            <v>2003</v>
          </cell>
          <cell r="D568" t="str">
            <v>annual</v>
          </cell>
          <cell r="E568" t="str">
            <v>Total Phosphorus</v>
          </cell>
          <cell r="F568">
            <v>0.02</v>
          </cell>
          <cell r="G568">
            <v>1</v>
          </cell>
          <cell r="H568" t="str">
            <v>mg/l P</v>
          </cell>
        </row>
        <row r="569">
          <cell r="A569" t="str">
            <v>DK</v>
          </cell>
          <cell r="B569" t="str">
            <v>Nors Sř</v>
          </cell>
          <cell r="C569">
            <v>2003</v>
          </cell>
          <cell r="D569" t="str">
            <v>annual</v>
          </cell>
          <cell r="E569" t="str">
            <v>Total Phosphorus</v>
          </cell>
          <cell r="F569">
            <v>3.2000000000000001E-2</v>
          </cell>
          <cell r="G569">
            <v>1</v>
          </cell>
          <cell r="H569" t="str">
            <v>mg/l P</v>
          </cell>
        </row>
        <row r="570">
          <cell r="A570" t="str">
            <v>DK</v>
          </cell>
          <cell r="B570" t="str">
            <v>Ravn Sř</v>
          </cell>
          <cell r="C570">
            <v>2003</v>
          </cell>
          <cell r="D570" t="str">
            <v>annual</v>
          </cell>
          <cell r="E570" t="str">
            <v>Total Phosphorus</v>
          </cell>
          <cell r="F570">
            <v>2.1000000000000001E-2</v>
          </cell>
          <cell r="G570">
            <v>1</v>
          </cell>
          <cell r="H570" t="str">
            <v>mg/l P</v>
          </cell>
        </row>
        <row r="571">
          <cell r="A571" t="str">
            <v>DK</v>
          </cell>
          <cell r="B571" t="str">
            <v>Sřby Sř</v>
          </cell>
          <cell r="C571">
            <v>2003</v>
          </cell>
          <cell r="D571" t="str">
            <v>annual</v>
          </cell>
          <cell r="E571" t="str">
            <v>Total Phosphorus</v>
          </cell>
          <cell r="F571">
            <v>2.5000000000000001E-2</v>
          </cell>
          <cell r="G571">
            <v>1</v>
          </cell>
          <cell r="H571" t="str">
            <v>mg/l P</v>
          </cell>
        </row>
        <row r="572">
          <cell r="A572" t="str">
            <v>DK</v>
          </cell>
          <cell r="B572" t="str">
            <v>Sřgĺrd Sř</v>
          </cell>
          <cell r="C572">
            <v>2003</v>
          </cell>
          <cell r="D572" t="str">
            <v>annual</v>
          </cell>
          <cell r="E572" t="str">
            <v>Total Phosphorus</v>
          </cell>
          <cell r="F572">
            <v>0.193</v>
          </cell>
          <cell r="G572">
            <v>1</v>
          </cell>
          <cell r="H572" t="str">
            <v>mg/l P</v>
          </cell>
        </row>
        <row r="573">
          <cell r="A573" t="str">
            <v>DK</v>
          </cell>
          <cell r="B573" t="str">
            <v>Sřholm Sř</v>
          </cell>
          <cell r="C573">
            <v>2003</v>
          </cell>
          <cell r="D573" t="str">
            <v>annual</v>
          </cell>
          <cell r="E573" t="str">
            <v>Total Phosphorus</v>
          </cell>
          <cell r="F573">
            <v>5.8000000000000003E-2</v>
          </cell>
          <cell r="G573">
            <v>1</v>
          </cell>
          <cell r="H573" t="str">
            <v>mg/l P</v>
          </cell>
        </row>
        <row r="574">
          <cell r="A574" t="str">
            <v>DK</v>
          </cell>
          <cell r="B574" t="str">
            <v>St. Sřgĺrd Sř</v>
          </cell>
          <cell r="C574">
            <v>2003</v>
          </cell>
          <cell r="D574" t="str">
            <v>annual</v>
          </cell>
          <cell r="E574" t="str">
            <v>Total Phosphorus</v>
          </cell>
          <cell r="F574">
            <v>0.23200000000000001</v>
          </cell>
          <cell r="G574">
            <v>1</v>
          </cell>
          <cell r="H574" t="str">
            <v>mg/l P</v>
          </cell>
        </row>
        <row r="575">
          <cell r="A575" t="str">
            <v>DK</v>
          </cell>
          <cell r="B575" t="str">
            <v>Tissř</v>
          </cell>
          <cell r="C575">
            <v>2003</v>
          </cell>
          <cell r="D575" t="str">
            <v>annual</v>
          </cell>
          <cell r="E575" t="str">
            <v>Total Phosphorus</v>
          </cell>
          <cell r="F575">
            <v>0.107</v>
          </cell>
          <cell r="G575">
            <v>1</v>
          </cell>
          <cell r="H575" t="str">
            <v>mg/l P</v>
          </cell>
        </row>
        <row r="576">
          <cell r="A576" t="str">
            <v>DK</v>
          </cell>
          <cell r="B576" t="str">
            <v>Tystrup Sř</v>
          </cell>
          <cell r="C576">
            <v>2003</v>
          </cell>
          <cell r="D576" t="str">
            <v>annual</v>
          </cell>
          <cell r="E576" t="str">
            <v>Total Phosphorus</v>
          </cell>
          <cell r="F576">
            <v>0.12</v>
          </cell>
          <cell r="G576">
            <v>1</v>
          </cell>
          <cell r="H576" t="str">
            <v>mg/l P</v>
          </cell>
        </row>
        <row r="577">
          <cell r="A577" t="str">
            <v>DK</v>
          </cell>
          <cell r="B577" t="str">
            <v>Utterslev Mose, Řstbassin</v>
          </cell>
          <cell r="C577">
            <v>2003</v>
          </cell>
          <cell r="D577" t="str">
            <v>annual</v>
          </cell>
          <cell r="E577" t="str">
            <v>Total Phosphorus</v>
          </cell>
          <cell r="F577">
            <v>0.23200000000000001</v>
          </cell>
          <cell r="G577">
            <v>1</v>
          </cell>
          <cell r="H577" t="str">
            <v>mg/l P</v>
          </cell>
        </row>
        <row r="578">
          <cell r="A578" t="str">
            <v>DK</v>
          </cell>
          <cell r="B578" t="str">
            <v>Vesterborg Sř</v>
          </cell>
          <cell r="C578">
            <v>2003</v>
          </cell>
          <cell r="D578" t="str">
            <v>annual</v>
          </cell>
          <cell r="E578" t="str">
            <v>Total Phosphorus</v>
          </cell>
          <cell r="F578">
            <v>0.14000000000000001</v>
          </cell>
          <cell r="G578">
            <v>1</v>
          </cell>
          <cell r="H578" t="str">
            <v>mg/l P</v>
          </cell>
        </row>
        <row r="579">
          <cell r="A579" t="str">
            <v>DK</v>
          </cell>
          <cell r="B579" t="str">
            <v>Arreskov Sř</v>
          </cell>
          <cell r="C579">
            <v>2004</v>
          </cell>
          <cell r="D579" t="str">
            <v>annual</v>
          </cell>
          <cell r="E579" t="str">
            <v>Total Phosphorus</v>
          </cell>
          <cell r="F579">
            <v>0.221</v>
          </cell>
          <cell r="G579">
            <v>1</v>
          </cell>
          <cell r="H579" t="str">
            <v>mg/l P</v>
          </cell>
        </row>
        <row r="580">
          <cell r="A580" t="str">
            <v>DK</v>
          </cell>
          <cell r="B580" t="str">
            <v>Arresř</v>
          </cell>
          <cell r="C580">
            <v>2004</v>
          </cell>
          <cell r="D580" t="str">
            <v>annual</v>
          </cell>
          <cell r="E580" t="str">
            <v>Total Phosphorus</v>
          </cell>
          <cell r="F580">
            <v>0.183</v>
          </cell>
          <cell r="G580">
            <v>1</v>
          </cell>
          <cell r="H580" t="str">
            <v>mg/l P</v>
          </cell>
        </row>
        <row r="581">
          <cell r="A581" t="str">
            <v>DK</v>
          </cell>
          <cell r="B581" t="str">
            <v>Borup Sř</v>
          </cell>
          <cell r="C581">
            <v>2004</v>
          </cell>
          <cell r="D581" t="str">
            <v>annual</v>
          </cell>
          <cell r="E581" t="str">
            <v>Total Phosphorus</v>
          </cell>
          <cell r="F581">
            <v>9.8000000000000004E-2</v>
          </cell>
          <cell r="G581">
            <v>1</v>
          </cell>
          <cell r="H581" t="str">
            <v>mg/l P</v>
          </cell>
        </row>
        <row r="582">
          <cell r="A582" t="str">
            <v>DK</v>
          </cell>
          <cell r="B582" t="str">
            <v>Bryrup Langsř</v>
          </cell>
          <cell r="C582">
            <v>2004</v>
          </cell>
          <cell r="D582" t="str">
            <v>annual</v>
          </cell>
          <cell r="E582" t="str">
            <v>Total Phosphorus</v>
          </cell>
          <cell r="F582">
            <v>9.5000000000000001E-2</v>
          </cell>
          <cell r="G582">
            <v>1</v>
          </cell>
          <cell r="H582" t="str">
            <v>mg/l P</v>
          </cell>
        </row>
        <row r="583">
          <cell r="A583" t="str">
            <v>DK</v>
          </cell>
          <cell r="B583" t="str">
            <v>Damhussřen</v>
          </cell>
          <cell r="C583">
            <v>2004</v>
          </cell>
          <cell r="D583" t="str">
            <v>annual</v>
          </cell>
          <cell r="E583" t="str">
            <v>Total Phosphorus</v>
          </cell>
          <cell r="F583">
            <v>4.9000000000000002E-2</v>
          </cell>
          <cell r="G583">
            <v>1</v>
          </cell>
          <cell r="H583" t="str">
            <v>mg/l P</v>
          </cell>
        </row>
        <row r="584">
          <cell r="A584" t="str">
            <v>DK</v>
          </cell>
          <cell r="B584" t="str">
            <v>Engelsholm Sř</v>
          </cell>
          <cell r="C584">
            <v>2004</v>
          </cell>
          <cell r="D584" t="str">
            <v>annual</v>
          </cell>
          <cell r="E584" t="str">
            <v>Total Phosphorus</v>
          </cell>
          <cell r="F584">
            <v>5.8999999999999997E-2</v>
          </cell>
          <cell r="G584">
            <v>1</v>
          </cell>
          <cell r="H584" t="str">
            <v>mg/l P</v>
          </cell>
        </row>
        <row r="585">
          <cell r="A585" t="str">
            <v>DK</v>
          </cell>
          <cell r="B585" t="str">
            <v>Furesřen, Storesř</v>
          </cell>
          <cell r="C585">
            <v>2004</v>
          </cell>
          <cell r="D585" t="str">
            <v>annual</v>
          </cell>
          <cell r="E585" t="str">
            <v>Total Phosphorus</v>
          </cell>
          <cell r="F585">
            <v>8.2000000000000003E-2</v>
          </cell>
          <cell r="G585">
            <v>1</v>
          </cell>
          <cell r="H585" t="str">
            <v>mg/l P</v>
          </cell>
        </row>
        <row r="586">
          <cell r="A586" t="str">
            <v>DK</v>
          </cell>
          <cell r="B586" t="str">
            <v>Gundsřmagle Sř</v>
          </cell>
          <cell r="C586">
            <v>2004</v>
          </cell>
          <cell r="D586" t="str">
            <v>annual</v>
          </cell>
          <cell r="E586" t="str">
            <v>Total Phosphorus</v>
          </cell>
          <cell r="F586">
            <v>0.23100000000000001</v>
          </cell>
          <cell r="G586">
            <v>1</v>
          </cell>
          <cell r="H586" t="str">
            <v>mg/l P</v>
          </cell>
        </row>
        <row r="587">
          <cell r="A587" t="str">
            <v>DK</v>
          </cell>
          <cell r="B587" t="str">
            <v>Hinge Sř</v>
          </cell>
          <cell r="C587">
            <v>2004</v>
          </cell>
          <cell r="D587" t="str">
            <v>annual</v>
          </cell>
          <cell r="E587" t="str">
            <v>Total Phosphorus</v>
          </cell>
          <cell r="F587">
            <v>0.112</v>
          </cell>
          <cell r="G587">
            <v>1</v>
          </cell>
          <cell r="H587" t="str">
            <v>mg/l P</v>
          </cell>
        </row>
        <row r="588">
          <cell r="A588" t="str">
            <v>DK</v>
          </cell>
          <cell r="B588" t="str">
            <v>Holm Sř</v>
          </cell>
          <cell r="C588">
            <v>2004</v>
          </cell>
          <cell r="D588" t="str">
            <v>annual</v>
          </cell>
          <cell r="E588" t="str">
            <v>Total Phosphorus</v>
          </cell>
          <cell r="F588">
            <v>2.3E-2</v>
          </cell>
          <cell r="G588">
            <v>1</v>
          </cell>
          <cell r="H588" t="str">
            <v>mg/l P</v>
          </cell>
        </row>
        <row r="589">
          <cell r="A589" t="str">
            <v>DK</v>
          </cell>
          <cell r="B589" t="str">
            <v>Hornum Sř</v>
          </cell>
          <cell r="C589">
            <v>2004</v>
          </cell>
          <cell r="D589" t="str">
            <v>annual</v>
          </cell>
          <cell r="E589" t="str">
            <v>Total Phosphorus</v>
          </cell>
          <cell r="F589">
            <v>4.3999999999999997E-2</v>
          </cell>
          <cell r="G589">
            <v>1</v>
          </cell>
          <cell r="H589" t="str">
            <v>mg/l P</v>
          </cell>
        </row>
        <row r="590">
          <cell r="A590" t="str">
            <v>DK</v>
          </cell>
          <cell r="B590" t="str">
            <v>Kvie Sř</v>
          </cell>
          <cell r="C590">
            <v>2004</v>
          </cell>
          <cell r="D590" t="str">
            <v>annual</v>
          </cell>
          <cell r="E590" t="str">
            <v>Total Phosphorus</v>
          </cell>
          <cell r="F590">
            <v>9.7000000000000003E-2</v>
          </cell>
          <cell r="G590">
            <v>1</v>
          </cell>
          <cell r="H590" t="str">
            <v>mg/l P</v>
          </cell>
        </row>
        <row r="591">
          <cell r="A591" t="str">
            <v>DK</v>
          </cell>
          <cell r="B591" t="str">
            <v>Maglesř</v>
          </cell>
          <cell r="C591">
            <v>2004</v>
          </cell>
          <cell r="D591" t="str">
            <v>annual</v>
          </cell>
          <cell r="E591" t="str">
            <v>Total Phosphorus</v>
          </cell>
          <cell r="F591">
            <v>2.4E-2</v>
          </cell>
          <cell r="G591">
            <v>1</v>
          </cell>
          <cell r="H591" t="str">
            <v>mg/l P</v>
          </cell>
        </row>
        <row r="592">
          <cell r="A592" t="str">
            <v>DK</v>
          </cell>
          <cell r="B592" t="str">
            <v>Nors Sř</v>
          </cell>
          <cell r="C592">
            <v>2004</v>
          </cell>
          <cell r="D592" t="str">
            <v>annual</v>
          </cell>
          <cell r="E592" t="str">
            <v>Total Phosphorus</v>
          </cell>
          <cell r="F592">
            <v>0.03</v>
          </cell>
          <cell r="G592">
            <v>1</v>
          </cell>
          <cell r="H592" t="str">
            <v>mg/l P</v>
          </cell>
        </row>
        <row r="593">
          <cell r="A593" t="str">
            <v>DK</v>
          </cell>
          <cell r="B593" t="str">
            <v>Ravn Sř</v>
          </cell>
          <cell r="C593">
            <v>2004</v>
          </cell>
          <cell r="D593" t="str">
            <v>annual</v>
          </cell>
          <cell r="E593" t="str">
            <v>Total Phosphorus</v>
          </cell>
          <cell r="F593">
            <v>2.9000000000000001E-2</v>
          </cell>
          <cell r="G593">
            <v>1</v>
          </cell>
          <cell r="H593" t="str">
            <v>mg/l P</v>
          </cell>
        </row>
        <row r="594">
          <cell r="A594" t="str">
            <v>DK</v>
          </cell>
          <cell r="B594" t="str">
            <v>Sřby Sř</v>
          </cell>
          <cell r="C594">
            <v>2004</v>
          </cell>
          <cell r="D594" t="str">
            <v>annual</v>
          </cell>
          <cell r="E594" t="str">
            <v>Total Phosphorus</v>
          </cell>
          <cell r="F594">
            <v>2.1000000000000001E-2</v>
          </cell>
          <cell r="G594">
            <v>1</v>
          </cell>
          <cell r="H594" t="str">
            <v>mg/l P</v>
          </cell>
        </row>
        <row r="595">
          <cell r="A595" t="str">
            <v>DK</v>
          </cell>
          <cell r="B595" t="str">
            <v>Sřgĺrd Sř</v>
          </cell>
          <cell r="C595">
            <v>2004</v>
          </cell>
          <cell r="D595" t="str">
            <v>annual</v>
          </cell>
          <cell r="E595" t="str">
            <v>Total Phosphorus</v>
          </cell>
          <cell r="F595">
            <v>0.14099999999999999</v>
          </cell>
          <cell r="G595">
            <v>1</v>
          </cell>
          <cell r="H595" t="str">
            <v>mg/l P</v>
          </cell>
        </row>
        <row r="596">
          <cell r="A596" t="str">
            <v>DK</v>
          </cell>
          <cell r="B596" t="str">
            <v>Sřholm Sř</v>
          </cell>
          <cell r="C596">
            <v>2004</v>
          </cell>
          <cell r="D596" t="str">
            <v>annual</v>
          </cell>
          <cell r="E596" t="str">
            <v>Total Phosphorus</v>
          </cell>
          <cell r="F596">
            <v>6.5000000000000002E-2</v>
          </cell>
          <cell r="G596">
            <v>1</v>
          </cell>
          <cell r="H596" t="str">
            <v>mg/l P</v>
          </cell>
        </row>
        <row r="597">
          <cell r="A597" t="str">
            <v>DK</v>
          </cell>
          <cell r="B597" t="str">
            <v>St. Sřgĺrd Sř</v>
          </cell>
          <cell r="C597">
            <v>2004</v>
          </cell>
          <cell r="D597" t="str">
            <v>annual</v>
          </cell>
          <cell r="E597" t="str">
            <v>Total Phosphorus</v>
          </cell>
          <cell r="F597">
            <v>0.26800000000000002</v>
          </cell>
          <cell r="G597">
            <v>1</v>
          </cell>
          <cell r="H597" t="str">
            <v>mg/l P</v>
          </cell>
        </row>
        <row r="598">
          <cell r="A598" t="str">
            <v>DK</v>
          </cell>
          <cell r="B598" t="str">
            <v>Tissř</v>
          </cell>
          <cell r="C598">
            <v>2004</v>
          </cell>
          <cell r="D598" t="str">
            <v>annual</v>
          </cell>
          <cell r="E598" t="str">
            <v>Total Phosphorus</v>
          </cell>
          <cell r="F598">
            <v>0.11700000000000001</v>
          </cell>
          <cell r="G598">
            <v>1</v>
          </cell>
          <cell r="H598" t="str">
            <v>mg/l P</v>
          </cell>
        </row>
        <row r="599">
          <cell r="A599" t="str">
            <v>DK</v>
          </cell>
          <cell r="B599" t="str">
            <v>Tystrup Sř</v>
          </cell>
          <cell r="C599">
            <v>2004</v>
          </cell>
          <cell r="D599" t="str">
            <v>annual</v>
          </cell>
          <cell r="E599" t="str">
            <v>Total Phosphorus</v>
          </cell>
          <cell r="F599">
            <v>0.125</v>
          </cell>
          <cell r="G599">
            <v>1</v>
          </cell>
          <cell r="H599" t="str">
            <v>mg/l P</v>
          </cell>
        </row>
        <row r="600">
          <cell r="A600" t="str">
            <v>DK</v>
          </cell>
          <cell r="B600" t="str">
            <v>Utterslev Mose, Řstbassin</v>
          </cell>
          <cell r="C600">
            <v>2004</v>
          </cell>
          <cell r="D600" t="str">
            <v>annual</v>
          </cell>
          <cell r="E600" t="str">
            <v>Total Phosphorus</v>
          </cell>
          <cell r="F600">
            <v>0.217</v>
          </cell>
          <cell r="G600">
            <v>1</v>
          </cell>
          <cell r="H600" t="str">
            <v>mg/l P</v>
          </cell>
        </row>
        <row r="601">
          <cell r="A601" t="str">
            <v>DK</v>
          </cell>
          <cell r="B601" t="str">
            <v>Vesterborg Sř</v>
          </cell>
          <cell r="C601">
            <v>2004</v>
          </cell>
          <cell r="D601" t="str">
            <v>annual</v>
          </cell>
          <cell r="E601" t="str">
            <v>Total Phosphorus</v>
          </cell>
          <cell r="F601">
            <v>0.123</v>
          </cell>
          <cell r="G601">
            <v>1</v>
          </cell>
          <cell r="H601" t="str">
            <v>mg/l P</v>
          </cell>
        </row>
        <row r="602">
          <cell r="A602" t="str">
            <v>EE</v>
          </cell>
          <cell r="B602" t="str">
            <v>Nohipalu Mustjärv</v>
          </cell>
          <cell r="C602">
            <v>1992</v>
          </cell>
          <cell r="D602" t="str">
            <v>annual</v>
          </cell>
          <cell r="E602" t="str">
            <v>Total Phosphorus</v>
          </cell>
          <cell r="F602">
            <v>0.04</v>
          </cell>
          <cell r="G602">
            <v>1</v>
          </cell>
          <cell r="H602" t="str">
            <v>mg/l P</v>
          </cell>
        </row>
        <row r="603">
          <cell r="A603" t="str">
            <v>EE</v>
          </cell>
          <cell r="B603" t="str">
            <v>Nohipalu Valgjärv</v>
          </cell>
          <cell r="C603">
            <v>1992</v>
          </cell>
          <cell r="D603" t="str">
            <v>annual</v>
          </cell>
          <cell r="E603" t="str">
            <v>Total Phosphorus</v>
          </cell>
          <cell r="F603">
            <v>1.4200000000000001E-2</v>
          </cell>
          <cell r="G603">
            <v>1</v>
          </cell>
          <cell r="H603" t="str">
            <v>mg/l P</v>
          </cell>
        </row>
        <row r="604">
          <cell r="A604" t="str">
            <v>EE</v>
          </cell>
          <cell r="B604" t="str">
            <v>Peipsi jarv</v>
          </cell>
          <cell r="C604">
            <v>1992</v>
          </cell>
          <cell r="D604" t="str">
            <v>annual</v>
          </cell>
          <cell r="E604" t="str">
            <v>Total Phosphorus</v>
          </cell>
          <cell r="F604">
            <v>0.12</v>
          </cell>
          <cell r="G604">
            <v>4</v>
          </cell>
          <cell r="H604" t="str">
            <v>mg/l P</v>
          </cell>
        </row>
        <row r="605">
          <cell r="A605" t="str">
            <v>EE</v>
          </cell>
          <cell r="B605" t="str">
            <v>Pühajärv</v>
          </cell>
          <cell r="C605">
            <v>1992</v>
          </cell>
          <cell r="D605" t="str">
            <v>annual</v>
          </cell>
          <cell r="E605" t="str">
            <v>Total Phosphorus</v>
          </cell>
          <cell r="F605">
            <v>3.1E-2</v>
          </cell>
          <cell r="G605">
            <v>1</v>
          </cell>
          <cell r="H605" t="str">
            <v>mg/l P</v>
          </cell>
        </row>
        <row r="606">
          <cell r="A606" t="str">
            <v>EE</v>
          </cell>
          <cell r="B606" t="str">
            <v>R?uge Suurjärv</v>
          </cell>
          <cell r="C606">
            <v>1992</v>
          </cell>
          <cell r="D606" t="str">
            <v>annual</v>
          </cell>
          <cell r="E606" t="str">
            <v>Total Phosphorus</v>
          </cell>
          <cell r="F606">
            <v>1.7000000000000001E-2</v>
          </cell>
          <cell r="G606">
            <v>1</v>
          </cell>
          <cell r="H606" t="str">
            <v>mg/l P</v>
          </cell>
        </row>
        <row r="607">
          <cell r="A607" t="str">
            <v>EE</v>
          </cell>
          <cell r="B607" t="str">
            <v>Uljaste järv</v>
          </cell>
          <cell r="C607">
            <v>1992</v>
          </cell>
          <cell r="D607" t="str">
            <v>annual</v>
          </cell>
          <cell r="E607" t="str">
            <v>Total Phosphorus</v>
          </cell>
          <cell r="F607">
            <v>2.9000000000000001E-2</v>
          </cell>
          <cell r="G607">
            <v>1</v>
          </cell>
          <cell r="H607" t="str">
            <v>mg/l P</v>
          </cell>
        </row>
        <row r="608">
          <cell r="A608" t="str">
            <v>EE</v>
          </cell>
          <cell r="B608" t="str">
            <v>Viitna Pikkjärv</v>
          </cell>
          <cell r="C608">
            <v>1992</v>
          </cell>
          <cell r="D608" t="str">
            <v>annual</v>
          </cell>
          <cell r="E608" t="str">
            <v>Total Phosphorus</v>
          </cell>
          <cell r="F608">
            <v>6.1199999999999997E-2</v>
          </cell>
          <cell r="G608">
            <v>1</v>
          </cell>
          <cell r="H608" t="str">
            <v>mg/l P</v>
          </cell>
        </row>
        <row r="609">
          <cell r="A609" t="str">
            <v>EE</v>
          </cell>
          <cell r="B609" t="str">
            <v>Nohipalu Mustjärv</v>
          </cell>
          <cell r="C609">
            <v>1993</v>
          </cell>
          <cell r="D609" t="str">
            <v>annual</v>
          </cell>
          <cell r="E609" t="str">
            <v>Total Phosphorus</v>
          </cell>
          <cell r="F609">
            <v>0.06</v>
          </cell>
          <cell r="G609">
            <v>1</v>
          </cell>
          <cell r="H609" t="str">
            <v>mg/l P</v>
          </cell>
        </row>
        <row r="610">
          <cell r="A610" t="str">
            <v>EE</v>
          </cell>
          <cell r="B610" t="str">
            <v>Nohipalu Valgjärv</v>
          </cell>
          <cell r="C610">
            <v>1993</v>
          </cell>
          <cell r="D610" t="str">
            <v>annual</v>
          </cell>
          <cell r="E610" t="str">
            <v>Total Phosphorus</v>
          </cell>
          <cell r="F610">
            <v>5.1999999999999998E-2</v>
          </cell>
          <cell r="G610">
            <v>1</v>
          </cell>
          <cell r="H610" t="str">
            <v>mg/l P</v>
          </cell>
        </row>
        <row r="611">
          <cell r="A611" t="str">
            <v>EE</v>
          </cell>
          <cell r="B611" t="str">
            <v>Peipsi jarv</v>
          </cell>
          <cell r="C611">
            <v>1993</v>
          </cell>
          <cell r="D611" t="str">
            <v>annual</v>
          </cell>
          <cell r="E611" t="str">
            <v>Total Phosphorus</v>
          </cell>
          <cell r="F611">
            <v>5.3599999999999995E-2</v>
          </cell>
          <cell r="G611">
            <v>4</v>
          </cell>
          <cell r="H611" t="str">
            <v>mg/l P</v>
          </cell>
        </row>
        <row r="612">
          <cell r="A612" t="str">
            <v>EE</v>
          </cell>
          <cell r="B612" t="str">
            <v>Pühajärv</v>
          </cell>
          <cell r="C612">
            <v>1993</v>
          </cell>
          <cell r="D612" t="str">
            <v>annual</v>
          </cell>
          <cell r="E612" t="str">
            <v>Total Phosphorus</v>
          </cell>
          <cell r="F612">
            <v>3.6299999999999999E-2</v>
          </cell>
          <cell r="G612">
            <v>1</v>
          </cell>
          <cell r="H612" t="str">
            <v>mg/l P</v>
          </cell>
        </row>
        <row r="613">
          <cell r="A613" t="str">
            <v>EE</v>
          </cell>
          <cell r="B613" t="str">
            <v>R?uge Suurjärv</v>
          </cell>
          <cell r="C613">
            <v>1993</v>
          </cell>
          <cell r="D613" t="str">
            <v>annual</v>
          </cell>
          <cell r="E613" t="str">
            <v>Total Phosphorus</v>
          </cell>
          <cell r="F613">
            <v>1.8700000000000001E-2</v>
          </cell>
          <cell r="G613">
            <v>1</v>
          </cell>
          <cell r="H613" t="str">
            <v>mg/l P</v>
          </cell>
        </row>
        <row r="614">
          <cell r="A614" t="str">
            <v>EE</v>
          </cell>
          <cell r="B614" t="str">
            <v>Uljaste järv</v>
          </cell>
          <cell r="C614">
            <v>1993</v>
          </cell>
          <cell r="D614" t="str">
            <v>annual</v>
          </cell>
          <cell r="E614" t="str">
            <v>Total Phosphorus</v>
          </cell>
          <cell r="F614">
            <v>2.8500000000000001E-2</v>
          </cell>
          <cell r="G614">
            <v>1</v>
          </cell>
          <cell r="H614" t="str">
            <v>mg/l P</v>
          </cell>
        </row>
        <row r="615">
          <cell r="A615" t="str">
            <v>EE</v>
          </cell>
          <cell r="B615" t="str">
            <v>V?rtsjärv</v>
          </cell>
          <cell r="C615">
            <v>1993</v>
          </cell>
          <cell r="D615" t="str">
            <v>annual</v>
          </cell>
          <cell r="E615" t="str">
            <v>Total Phosphorus</v>
          </cell>
          <cell r="F615">
            <v>4.4200000000000003E-2</v>
          </cell>
          <cell r="G615">
            <v>1</v>
          </cell>
          <cell r="H615" t="str">
            <v>mg/l P</v>
          </cell>
        </row>
        <row r="616">
          <cell r="A616" t="str">
            <v>EE</v>
          </cell>
          <cell r="B616" t="str">
            <v>Viitna Pikkjärv</v>
          </cell>
          <cell r="C616">
            <v>1993</v>
          </cell>
          <cell r="D616" t="str">
            <v>annual</v>
          </cell>
          <cell r="E616" t="str">
            <v>Total Phosphorus</v>
          </cell>
          <cell r="F616">
            <v>2.1299999999999999E-2</v>
          </cell>
          <cell r="G616">
            <v>1</v>
          </cell>
          <cell r="H616" t="str">
            <v>mg/l P</v>
          </cell>
        </row>
        <row r="617">
          <cell r="A617" t="str">
            <v>EE</v>
          </cell>
          <cell r="B617" t="str">
            <v>Nohipalu Mustjärv</v>
          </cell>
          <cell r="C617">
            <v>1994</v>
          </cell>
          <cell r="D617" t="str">
            <v>annual</v>
          </cell>
          <cell r="E617" t="str">
            <v>Total Phosphorus</v>
          </cell>
          <cell r="F617">
            <v>0.03</v>
          </cell>
          <cell r="G617">
            <v>1</v>
          </cell>
          <cell r="H617" t="str">
            <v>mg/l P</v>
          </cell>
        </row>
        <row r="618">
          <cell r="A618" t="str">
            <v>EE</v>
          </cell>
          <cell r="B618" t="str">
            <v>Nohipalu Valgjärv</v>
          </cell>
          <cell r="C618">
            <v>1994</v>
          </cell>
          <cell r="D618" t="str">
            <v>annual</v>
          </cell>
          <cell r="E618" t="str">
            <v>Total Phosphorus</v>
          </cell>
          <cell r="F618">
            <v>1.32E-2</v>
          </cell>
          <cell r="G618">
            <v>1</v>
          </cell>
          <cell r="H618" t="str">
            <v>mg/l P</v>
          </cell>
        </row>
        <row r="619">
          <cell r="A619" t="str">
            <v>EE</v>
          </cell>
          <cell r="B619" t="str">
            <v>Peipsi jarv</v>
          </cell>
          <cell r="C619">
            <v>1994</v>
          </cell>
          <cell r="D619" t="str">
            <v>annual</v>
          </cell>
          <cell r="E619" t="str">
            <v>Total Phosphorus</v>
          </cell>
          <cell r="F619">
            <v>5.1174999999999998E-2</v>
          </cell>
          <cell r="G619">
            <v>4</v>
          </cell>
          <cell r="H619" t="str">
            <v>mg/l P</v>
          </cell>
        </row>
        <row r="620">
          <cell r="A620" t="str">
            <v>EE</v>
          </cell>
          <cell r="B620" t="str">
            <v>Pühajärv</v>
          </cell>
          <cell r="C620">
            <v>1994</v>
          </cell>
          <cell r="D620" t="str">
            <v>annual</v>
          </cell>
          <cell r="E620" t="str">
            <v>Total Phosphorus</v>
          </cell>
          <cell r="F620">
            <v>2.53E-2</v>
          </cell>
          <cell r="G620">
            <v>1</v>
          </cell>
          <cell r="H620" t="str">
            <v>mg/l P</v>
          </cell>
        </row>
        <row r="621">
          <cell r="A621" t="str">
            <v>EE</v>
          </cell>
          <cell r="B621" t="str">
            <v>R?uge Suurjärv</v>
          </cell>
          <cell r="C621">
            <v>1994</v>
          </cell>
          <cell r="D621" t="str">
            <v>annual</v>
          </cell>
          <cell r="E621" t="str">
            <v>Total Phosphorus</v>
          </cell>
          <cell r="F621">
            <v>0.12039999999999999</v>
          </cell>
          <cell r="G621">
            <v>1</v>
          </cell>
          <cell r="H621" t="str">
            <v>mg/l P</v>
          </cell>
        </row>
        <row r="622">
          <cell r="A622" t="str">
            <v>EE</v>
          </cell>
          <cell r="B622" t="str">
            <v>Uljaste järv</v>
          </cell>
          <cell r="C622">
            <v>1994</v>
          </cell>
          <cell r="D622" t="str">
            <v>annual</v>
          </cell>
          <cell r="E622" t="str">
            <v>Total Phosphorus</v>
          </cell>
          <cell r="F622">
            <v>1.8800000000000001E-2</v>
          </cell>
          <cell r="G622">
            <v>1</v>
          </cell>
          <cell r="H622" t="str">
            <v>mg/l P</v>
          </cell>
        </row>
        <row r="623">
          <cell r="A623" t="str">
            <v>EE</v>
          </cell>
          <cell r="B623" t="str">
            <v>V?rtsjärv</v>
          </cell>
          <cell r="C623">
            <v>1994</v>
          </cell>
          <cell r="D623" t="str">
            <v>annual</v>
          </cell>
          <cell r="E623" t="str">
            <v>Total Phosphorus</v>
          </cell>
          <cell r="F623">
            <v>4.87E-2</v>
          </cell>
          <cell r="G623">
            <v>1</v>
          </cell>
          <cell r="H623" t="str">
            <v>mg/l P</v>
          </cell>
        </row>
        <row r="624">
          <cell r="A624" t="str">
            <v>EE</v>
          </cell>
          <cell r="B624" t="str">
            <v>Viitna Pikkjärv</v>
          </cell>
          <cell r="C624">
            <v>1994</v>
          </cell>
          <cell r="D624" t="str">
            <v>annual</v>
          </cell>
          <cell r="E624" t="str">
            <v>Total Phosphorus</v>
          </cell>
          <cell r="F624">
            <v>1.6799999999999999E-2</v>
          </cell>
          <cell r="G624">
            <v>1</v>
          </cell>
          <cell r="H624" t="str">
            <v>mg/l P</v>
          </cell>
        </row>
        <row r="625">
          <cell r="A625" t="str">
            <v>EE</v>
          </cell>
          <cell r="B625" t="str">
            <v>Nohipalu Mustjärv</v>
          </cell>
          <cell r="C625">
            <v>1995</v>
          </cell>
          <cell r="D625" t="str">
            <v>annual</v>
          </cell>
          <cell r="E625" t="str">
            <v>Total Phosphorus</v>
          </cell>
          <cell r="F625">
            <v>0.02</v>
          </cell>
          <cell r="G625">
            <v>1</v>
          </cell>
          <cell r="H625" t="str">
            <v>mg/l P</v>
          </cell>
        </row>
        <row r="626">
          <cell r="A626" t="str">
            <v>EE</v>
          </cell>
          <cell r="B626" t="str">
            <v>Nohipalu Valgjärv</v>
          </cell>
          <cell r="C626">
            <v>1995</v>
          </cell>
          <cell r="D626" t="str">
            <v>annual</v>
          </cell>
          <cell r="E626" t="str">
            <v>Total Phosphorus</v>
          </cell>
          <cell r="F626">
            <v>1.7000000000000001E-2</v>
          </cell>
          <cell r="G626">
            <v>1</v>
          </cell>
          <cell r="H626" t="str">
            <v>mg/l P</v>
          </cell>
        </row>
        <row r="627">
          <cell r="A627" t="str">
            <v>EE</v>
          </cell>
          <cell r="B627" t="str">
            <v>Peipsi jarv</v>
          </cell>
          <cell r="C627">
            <v>1995</v>
          </cell>
          <cell r="D627" t="str">
            <v>annual</v>
          </cell>
          <cell r="E627" t="str">
            <v>Total Phosphorus</v>
          </cell>
          <cell r="F627">
            <v>5.6175000000000003E-2</v>
          </cell>
          <cell r="G627">
            <v>4</v>
          </cell>
          <cell r="H627" t="str">
            <v>mg/l P</v>
          </cell>
        </row>
        <row r="628">
          <cell r="A628" t="str">
            <v>EE</v>
          </cell>
          <cell r="B628" t="str">
            <v>Pühajärv</v>
          </cell>
          <cell r="C628">
            <v>1995</v>
          </cell>
          <cell r="D628" t="str">
            <v>annual</v>
          </cell>
          <cell r="E628" t="str">
            <v>Total Phosphorus</v>
          </cell>
          <cell r="F628">
            <v>2.93E-2</v>
          </cell>
          <cell r="G628">
            <v>1</v>
          </cell>
          <cell r="H628" t="str">
            <v>mg/l P</v>
          </cell>
        </row>
        <row r="629">
          <cell r="A629" t="str">
            <v>EE</v>
          </cell>
          <cell r="B629" t="str">
            <v>R?uge Suurjärv</v>
          </cell>
          <cell r="C629">
            <v>1995</v>
          </cell>
          <cell r="D629" t="str">
            <v>annual</v>
          </cell>
          <cell r="E629" t="str">
            <v>Total Phosphorus</v>
          </cell>
          <cell r="F629">
            <v>0.27639999999999998</v>
          </cell>
          <cell r="G629">
            <v>1</v>
          </cell>
          <cell r="H629" t="str">
            <v>mg/l P</v>
          </cell>
        </row>
        <row r="630">
          <cell r="A630" t="str">
            <v>EE</v>
          </cell>
          <cell r="B630" t="str">
            <v>Uljaste järv</v>
          </cell>
          <cell r="C630">
            <v>1995</v>
          </cell>
          <cell r="D630" t="str">
            <v>annual</v>
          </cell>
          <cell r="E630" t="str">
            <v>Total Phosphorus</v>
          </cell>
          <cell r="F630">
            <v>4.8300000000000003E-2</v>
          </cell>
          <cell r="G630">
            <v>1</v>
          </cell>
          <cell r="H630" t="str">
            <v>mg/l P</v>
          </cell>
        </row>
        <row r="631">
          <cell r="A631" t="str">
            <v>EE</v>
          </cell>
          <cell r="B631" t="str">
            <v>V?rtsjärv</v>
          </cell>
          <cell r="C631">
            <v>1995</v>
          </cell>
          <cell r="D631" t="str">
            <v>annual</v>
          </cell>
          <cell r="E631" t="str">
            <v>Total Phosphorus</v>
          </cell>
          <cell r="F631">
            <v>5.5599999999999997E-2</v>
          </cell>
          <cell r="G631">
            <v>1</v>
          </cell>
          <cell r="H631" t="str">
            <v>mg/l P</v>
          </cell>
        </row>
        <row r="632">
          <cell r="A632" t="str">
            <v>EE</v>
          </cell>
          <cell r="B632" t="str">
            <v>Viitna Pikkjärv</v>
          </cell>
          <cell r="C632">
            <v>1995</v>
          </cell>
          <cell r="D632" t="str">
            <v>annual</v>
          </cell>
          <cell r="E632" t="str">
            <v>Total Phosphorus</v>
          </cell>
          <cell r="F632">
            <v>3.3000000000000002E-2</v>
          </cell>
          <cell r="G632">
            <v>1</v>
          </cell>
          <cell r="H632" t="str">
            <v>mg/l P</v>
          </cell>
        </row>
        <row r="633">
          <cell r="A633" t="str">
            <v>EE</v>
          </cell>
          <cell r="B633" t="str">
            <v>Ähijärv</v>
          </cell>
          <cell r="C633">
            <v>1996</v>
          </cell>
          <cell r="D633" t="str">
            <v>annual</v>
          </cell>
          <cell r="E633" t="str">
            <v>Total Phosphorus</v>
          </cell>
          <cell r="F633">
            <v>2.7799999999999998E-2</v>
          </cell>
          <cell r="G633">
            <v>1</v>
          </cell>
          <cell r="H633" t="str">
            <v>mg/l P</v>
          </cell>
        </row>
        <row r="634">
          <cell r="A634" t="str">
            <v>EE</v>
          </cell>
          <cell r="B634" t="str">
            <v>Nohipalu Mustjärv</v>
          </cell>
          <cell r="C634">
            <v>1996</v>
          </cell>
          <cell r="D634" t="str">
            <v>annual</v>
          </cell>
          <cell r="E634" t="str">
            <v>Total Phosphorus</v>
          </cell>
          <cell r="F634">
            <v>0.03</v>
          </cell>
          <cell r="G634">
            <v>1</v>
          </cell>
          <cell r="H634" t="str">
            <v>mg/l P</v>
          </cell>
        </row>
        <row r="635">
          <cell r="A635" t="str">
            <v>EE</v>
          </cell>
          <cell r="B635" t="str">
            <v>Nohipalu Valgjärv</v>
          </cell>
          <cell r="C635">
            <v>1996</v>
          </cell>
          <cell r="D635" t="str">
            <v>annual</v>
          </cell>
          <cell r="E635" t="str">
            <v>Total Phosphorus</v>
          </cell>
          <cell r="F635">
            <v>1.9800000000000002E-2</v>
          </cell>
          <cell r="G635">
            <v>1</v>
          </cell>
          <cell r="H635" t="str">
            <v>mg/l P</v>
          </cell>
        </row>
        <row r="636">
          <cell r="A636" t="str">
            <v>EE</v>
          </cell>
          <cell r="B636" t="str">
            <v>Peipsi jarv</v>
          </cell>
          <cell r="C636">
            <v>1996</v>
          </cell>
          <cell r="D636" t="str">
            <v>annual</v>
          </cell>
          <cell r="E636" t="str">
            <v>Total Phosphorus</v>
          </cell>
          <cell r="F636">
            <v>5.8174999999999998E-2</v>
          </cell>
          <cell r="G636">
            <v>4</v>
          </cell>
          <cell r="H636" t="str">
            <v>mg/l P</v>
          </cell>
        </row>
        <row r="637">
          <cell r="A637" t="str">
            <v>EE</v>
          </cell>
          <cell r="B637" t="str">
            <v>Pühajärv</v>
          </cell>
          <cell r="C637">
            <v>1996</v>
          </cell>
          <cell r="D637" t="str">
            <v>annual</v>
          </cell>
          <cell r="E637" t="str">
            <v>Total Phosphorus</v>
          </cell>
          <cell r="F637">
            <v>0.03</v>
          </cell>
          <cell r="G637">
            <v>1</v>
          </cell>
          <cell r="H637" t="str">
            <v>mg/l P</v>
          </cell>
        </row>
        <row r="638">
          <cell r="A638" t="str">
            <v>EE</v>
          </cell>
          <cell r="B638" t="str">
            <v>R?uge Suurjärv</v>
          </cell>
          <cell r="C638">
            <v>1996</v>
          </cell>
          <cell r="D638" t="str">
            <v>annual</v>
          </cell>
          <cell r="E638" t="str">
            <v>Total Phosphorus</v>
          </cell>
          <cell r="F638">
            <v>8.9700000000000002E-2</v>
          </cell>
          <cell r="G638">
            <v>1</v>
          </cell>
          <cell r="H638" t="str">
            <v>mg/l P</v>
          </cell>
        </row>
        <row r="639">
          <cell r="A639" t="str">
            <v>EE</v>
          </cell>
          <cell r="B639" t="str">
            <v>Uljaste järv</v>
          </cell>
          <cell r="C639">
            <v>1996</v>
          </cell>
          <cell r="D639" t="str">
            <v>annual</v>
          </cell>
          <cell r="E639" t="str">
            <v>Total Phosphorus</v>
          </cell>
          <cell r="F639">
            <v>1.7000000000000001E-2</v>
          </cell>
          <cell r="G639">
            <v>1</v>
          </cell>
          <cell r="H639" t="str">
            <v>mg/l P</v>
          </cell>
        </row>
        <row r="640">
          <cell r="A640" t="str">
            <v>EE</v>
          </cell>
          <cell r="B640" t="str">
            <v>V?rtsjärv</v>
          </cell>
          <cell r="C640">
            <v>1996</v>
          </cell>
          <cell r="D640" t="str">
            <v>annual</v>
          </cell>
          <cell r="E640" t="str">
            <v>Total Phosphorus</v>
          </cell>
          <cell r="F640">
            <v>6.6900000000000001E-2</v>
          </cell>
          <cell r="G640">
            <v>1</v>
          </cell>
          <cell r="H640" t="str">
            <v>mg/l P</v>
          </cell>
        </row>
        <row r="641">
          <cell r="A641" t="str">
            <v>EE</v>
          </cell>
          <cell r="B641" t="str">
            <v>Viitna Pikkjärv</v>
          </cell>
          <cell r="C641">
            <v>1996</v>
          </cell>
          <cell r="D641" t="str">
            <v>annual</v>
          </cell>
          <cell r="E641" t="str">
            <v>Total Phosphorus</v>
          </cell>
          <cell r="F641">
            <v>3.1800000000000002E-2</v>
          </cell>
          <cell r="G641">
            <v>1</v>
          </cell>
          <cell r="H641" t="str">
            <v>mg/l P</v>
          </cell>
        </row>
        <row r="642">
          <cell r="A642" t="str">
            <v>EE</v>
          </cell>
          <cell r="B642" t="str">
            <v>Ähijärv</v>
          </cell>
          <cell r="C642">
            <v>1997</v>
          </cell>
          <cell r="D642" t="str">
            <v>annual</v>
          </cell>
          <cell r="E642" t="str">
            <v>Total Phosphorus</v>
          </cell>
          <cell r="F642">
            <v>1.8800000000000001E-2</v>
          </cell>
          <cell r="G642">
            <v>1</v>
          </cell>
          <cell r="H642" t="str">
            <v>mg/l P</v>
          </cell>
        </row>
        <row r="643">
          <cell r="A643" t="str">
            <v>EE</v>
          </cell>
          <cell r="B643" t="str">
            <v>Nohipalu Mustjärv</v>
          </cell>
          <cell r="C643">
            <v>1997</v>
          </cell>
          <cell r="D643" t="str">
            <v>annual</v>
          </cell>
          <cell r="E643" t="str">
            <v>Total Phosphorus</v>
          </cell>
          <cell r="F643">
            <v>0.02</v>
          </cell>
          <cell r="G643">
            <v>1</v>
          </cell>
          <cell r="H643" t="str">
            <v>mg/l P</v>
          </cell>
        </row>
        <row r="644">
          <cell r="A644" t="str">
            <v>EE</v>
          </cell>
          <cell r="B644" t="str">
            <v>Nohipalu Valgjärv</v>
          </cell>
          <cell r="C644">
            <v>1997</v>
          </cell>
          <cell r="D644" t="str">
            <v>annual</v>
          </cell>
          <cell r="E644" t="str">
            <v>Total Phosphorus</v>
          </cell>
          <cell r="F644">
            <v>1.32E-2</v>
          </cell>
          <cell r="G644">
            <v>1</v>
          </cell>
          <cell r="H644" t="str">
            <v>mg/l P</v>
          </cell>
        </row>
        <row r="645">
          <cell r="A645" t="str">
            <v>EE</v>
          </cell>
          <cell r="B645" t="str">
            <v>Peipsi jarv</v>
          </cell>
          <cell r="C645">
            <v>1997</v>
          </cell>
          <cell r="D645" t="str">
            <v>annual</v>
          </cell>
          <cell r="E645" t="str">
            <v>Total Phosphorus</v>
          </cell>
          <cell r="F645">
            <v>5.3025000000000003E-2</v>
          </cell>
          <cell r="G645">
            <v>4</v>
          </cell>
          <cell r="H645" t="str">
            <v>mg/l P</v>
          </cell>
        </row>
        <row r="646">
          <cell r="A646" t="str">
            <v>EE</v>
          </cell>
          <cell r="B646" t="str">
            <v>Pühajärv</v>
          </cell>
          <cell r="C646">
            <v>1997</v>
          </cell>
          <cell r="D646" t="str">
            <v>annual</v>
          </cell>
          <cell r="E646" t="str">
            <v>Total Phosphorus</v>
          </cell>
          <cell r="F646">
            <v>3.3799999999999997E-2</v>
          </cell>
          <cell r="G646">
            <v>1</v>
          </cell>
          <cell r="H646" t="str">
            <v>mg/l P</v>
          </cell>
        </row>
        <row r="647">
          <cell r="A647" t="str">
            <v>EE</v>
          </cell>
          <cell r="B647" t="str">
            <v>R?uge Suurjärv</v>
          </cell>
          <cell r="C647">
            <v>1997</v>
          </cell>
          <cell r="D647" t="str">
            <v>annual</v>
          </cell>
          <cell r="E647" t="str">
            <v>Total Phosphorus</v>
          </cell>
          <cell r="F647">
            <v>0.34029999999999999</v>
          </cell>
          <cell r="G647">
            <v>1</v>
          </cell>
          <cell r="H647" t="str">
            <v>mg/l P</v>
          </cell>
        </row>
        <row r="648">
          <cell r="A648" t="str">
            <v>EE</v>
          </cell>
          <cell r="B648" t="str">
            <v>Uljaste järv</v>
          </cell>
          <cell r="C648">
            <v>1997</v>
          </cell>
          <cell r="D648" t="str">
            <v>annual</v>
          </cell>
          <cell r="E648" t="str">
            <v>Total Phosphorus</v>
          </cell>
          <cell r="F648">
            <v>1.55E-2</v>
          </cell>
          <cell r="G648">
            <v>1</v>
          </cell>
          <cell r="H648" t="str">
            <v>mg/l P</v>
          </cell>
        </row>
        <row r="649">
          <cell r="A649" t="str">
            <v>EE</v>
          </cell>
          <cell r="B649" t="str">
            <v>V?rtsjärv</v>
          </cell>
          <cell r="C649">
            <v>1997</v>
          </cell>
          <cell r="D649" t="str">
            <v>annual</v>
          </cell>
          <cell r="E649" t="str">
            <v>Total Phosphorus</v>
          </cell>
          <cell r="F649">
            <v>4.6800000000000001E-2</v>
          </cell>
          <cell r="G649">
            <v>1</v>
          </cell>
          <cell r="H649" t="str">
            <v>mg/l P</v>
          </cell>
        </row>
        <row r="650">
          <cell r="A650" t="str">
            <v>EE</v>
          </cell>
          <cell r="B650" t="str">
            <v>Viitna Pikkjärv</v>
          </cell>
          <cell r="C650">
            <v>1997</v>
          </cell>
          <cell r="D650" t="str">
            <v>annual</v>
          </cell>
          <cell r="E650" t="str">
            <v>Total Phosphorus</v>
          </cell>
          <cell r="F650">
            <v>2.0500000000000001E-2</v>
          </cell>
          <cell r="G650">
            <v>1</v>
          </cell>
          <cell r="H650" t="str">
            <v>mg/l P</v>
          </cell>
        </row>
        <row r="651">
          <cell r="A651" t="str">
            <v>EE</v>
          </cell>
          <cell r="B651" t="str">
            <v>Ähijärv</v>
          </cell>
          <cell r="C651">
            <v>1998</v>
          </cell>
          <cell r="D651" t="str">
            <v>annual</v>
          </cell>
          <cell r="E651" t="str">
            <v>Total Phosphorus</v>
          </cell>
          <cell r="F651">
            <v>2.2499999999999999E-2</v>
          </cell>
          <cell r="G651">
            <v>1</v>
          </cell>
          <cell r="H651" t="str">
            <v>mg/l P</v>
          </cell>
        </row>
        <row r="652">
          <cell r="A652" t="str">
            <v>EE</v>
          </cell>
          <cell r="B652" t="str">
            <v>Nohipalu Mustjärv</v>
          </cell>
          <cell r="C652">
            <v>1998</v>
          </cell>
          <cell r="D652" t="str">
            <v>annual</v>
          </cell>
          <cell r="E652" t="str">
            <v>Total Phosphorus</v>
          </cell>
          <cell r="F652">
            <v>3.1699999999999999E-2</v>
          </cell>
          <cell r="G652">
            <v>1</v>
          </cell>
          <cell r="H652" t="str">
            <v>mg/l P</v>
          </cell>
        </row>
        <row r="653">
          <cell r="A653" t="str">
            <v>EE</v>
          </cell>
          <cell r="B653" t="str">
            <v>Nohipalu Valgjärv</v>
          </cell>
          <cell r="C653">
            <v>1998</v>
          </cell>
          <cell r="D653" t="str">
            <v>annual</v>
          </cell>
          <cell r="E653" t="str">
            <v>Total Phosphorus</v>
          </cell>
          <cell r="F653">
            <v>2.8299999999999999E-2</v>
          </cell>
          <cell r="G653">
            <v>1</v>
          </cell>
          <cell r="H653" t="str">
            <v>mg/l P</v>
          </cell>
        </row>
        <row r="654">
          <cell r="A654" t="str">
            <v>EE</v>
          </cell>
          <cell r="B654" t="str">
            <v>Peipsi jarv</v>
          </cell>
          <cell r="C654">
            <v>1998</v>
          </cell>
          <cell r="D654" t="str">
            <v>annual</v>
          </cell>
          <cell r="E654" t="str">
            <v>Total Phosphorus</v>
          </cell>
          <cell r="F654">
            <v>5.1700000000000003E-2</v>
          </cell>
          <cell r="G654">
            <v>4</v>
          </cell>
          <cell r="H654" t="str">
            <v>mg/l P</v>
          </cell>
        </row>
        <row r="655">
          <cell r="A655" t="str">
            <v>EE</v>
          </cell>
          <cell r="B655" t="str">
            <v>Pühajärv</v>
          </cell>
          <cell r="C655">
            <v>1998</v>
          </cell>
          <cell r="D655" t="str">
            <v>annual</v>
          </cell>
          <cell r="E655" t="str">
            <v>Total Phosphorus</v>
          </cell>
          <cell r="F655">
            <v>2.5000000000000001E-2</v>
          </cell>
          <cell r="G655">
            <v>1</v>
          </cell>
          <cell r="H655" t="str">
            <v>mg/l P</v>
          </cell>
        </row>
        <row r="656">
          <cell r="A656" t="str">
            <v>EE</v>
          </cell>
          <cell r="B656" t="str">
            <v>R?uge Suurjärv</v>
          </cell>
          <cell r="C656">
            <v>1998</v>
          </cell>
          <cell r="D656" t="str">
            <v>annual</v>
          </cell>
          <cell r="E656" t="str">
            <v>Total Phosphorus</v>
          </cell>
          <cell r="F656">
            <v>0.14499999999999999</v>
          </cell>
          <cell r="G656">
            <v>1</v>
          </cell>
          <cell r="H656" t="str">
            <v>mg/l P</v>
          </cell>
        </row>
        <row r="657">
          <cell r="A657" t="str">
            <v>EE</v>
          </cell>
          <cell r="B657" t="str">
            <v>Uljaste järv</v>
          </cell>
          <cell r="C657">
            <v>1998</v>
          </cell>
          <cell r="D657" t="str">
            <v>annual</v>
          </cell>
          <cell r="E657" t="str">
            <v>Total Phosphorus</v>
          </cell>
          <cell r="F657">
            <v>0.02</v>
          </cell>
          <cell r="G657">
            <v>1</v>
          </cell>
          <cell r="H657" t="str">
            <v>mg/l P</v>
          </cell>
        </row>
        <row r="658">
          <cell r="A658" t="str">
            <v>EE</v>
          </cell>
          <cell r="B658" t="str">
            <v>V?rtsjärv</v>
          </cell>
          <cell r="C658">
            <v>1998</v>
          </cell>
          <cell r="D658" t="str">
            <v>annual</v>
          </cell>
          <cell r="E658" t="str">
            <v>Total Phosphorus</v>
          </cell>
          <cell r="F658">
            <v>4.4699999999999997E-2</v>
          </cell>
          <cell r="G658">
            <v>1</v>
          </cell>
          <cell r="H658" t="str">
            <v>mg/l P</v>
          </cell>
        </row>
        <row r="659">
          <cell r="A659" t="str">
            <v>EE</v>
          </cell>
          <cell r="B659" t="str">
            <v>Viitna Pikkjärv</v>
          </cell>
          <cell r="C659">
            <v>1998</v>
          </cell>
          <cell r="D659" t="str">
            <v>annual</v>
          </cell>
          <cell r="E659" t="str">
            <v>Total Phosphorus</v>
          </cell>
          <cell r="F659">
            <v>0.03</v>
          </cell>
          <cell r="G659">
            <v>1</v>
          </cell>
          <cell r="H659" t="str">
            <v>mg/l P</v>
          </cell>
        </row>
        <row r="660">
          <cell r="A660" t="str">
            <v>EE</v>
          </cell>
          <cell r="B660" t="str">
            <v>Ähijärv</v>
          </cell>
          <cell r="C660">
            <v>1999</v>
          </cell>
          <cell r="D660" t="str">
            <v>annual</v>
          </cell>
          <cell r="E660" t="str">
            <v>Total Phosphorus</v>
          </cell>
          <cell r="F660">
            <v>0.02</v>
          </cell>
          <cell r="G660">
            <v>1</v>
          </cell>
          <cell r="H660" t="str">
            <v>mg/l P</v>
          </cell>
        </row>
        <row r="661">
          <cell r="A661" t="str">
            <v>EE</v>
          </cell>
          <cell r="B661" t="str">
            <v>Nohipalu Mustjärv</v>
          </cell>
          <cell r="C661">
            <v>1999</v>
          </cell>
          <cell r="D661" t="str">
            <v>annual</v>
          </cell>
          <cell r="E661" t="str">
            <v>Total Phosphorus</v>
          </cell>
          <cell r="F661">
            <v>3.4000000000000002E-2</v>
          </cell>
          <cell r="G661">
            <v>1</v>
          </cell>
          <cell r="H661" t="str">
            <v>mg/l P</v>
          </cell>
        </row>
        <row r="662">
          <cell r="A662" t="str">
            <v>EE</v>
          </cell>
          <cell r="B662" t="str">
            <v>Nohipalu Valgjärv</v>
          </cell>
          <cell r="C662">
            <v>1999</v>
          </cell>
          <cell r="D662" t="str">
            <v>annual</v>
          </cell>
          <cell r="E662" t="str">
            <v>Total Phosphorus</v>
          </cell>
          <cell r="F662">
            <v>1.4999999999999999E-2</v>
          </cell>
          <cell r="G662">
            <v>1</v>
          </cell>
          <cell r="H662" t="str">
            <v>mg/l P</v>
          </cell>
        </row>
        <row r="663">
          <cell r="A663" t="str">
            <v>EE</v>
          </cell>
          <cell r="B663" t="str">
            <v>Peipsi jarv</v>
          </cell>
          <cell r="C663">
            <v>1999</v>
          </cell>
          <cell r="D663" t="str">
            <v>annual</v>
          </cell>
          <cell r="E663" t="str">
            <v>Total Phosphorus</v>
          </cell>
          <cell r="F663">
            <v>5.7550000000000004E-2</v>
          </cell>
          <cell r="G663">
            <v>4</v>
          </cell>
          <cell r="H663" t="str">
            <v>mg/l P</v>
          </cell>
        </row>
        <row r="664">
          <cell r="A664" t="str">
            <v>EE</v>
          </cell>
          <cell r="B664" t="str">
            <v>Pühajärv</v>
          </cell>
          <cell r="C664">
            <v>1999</v>
          </cell>
          <cell r="D664" t="str">
            <v>annual</v>
          </cell>
          <cell r="E664" t="str">
            <v>Total Phosphorus</v>
          </cell>
          <cell r="F664">
            <v>2.2499999999999999E-2</v>
          </cell>
          <cell r="G664">
            <v>1</v>
          </cell>
          <cell r="H664" t="str">
            <v>mg/l P</v>
          </cell>
        </row>
        <row r="665">
          <cell r="A665" t="str">
            <v>EE</v>
          </cell>
          <cell r="B665" t="str">
            <v>R?uge Suurjärv</v>
          </cell>
          <cell r="C665">
            <v>1999</v>
          </cell>
          <cell r="D665" t="str">
            <v>annual</v>
          </cell>
          <cell r="E665" t="str">
            <v>Total Phosphorus</v>
          </cell>
          <cell r="F665">
            <v>0.125</v>
          </cell>
          <cell r="G665">
            <v>1</v>
          </cell>
          <cell r="H665" t="str">
            <v>mg/l P</v>
          </cell>
        </row>
        <row r="666">
          <cell r="A666" t="str">
            <v>EE</v>
          </cell>
          <cell r="B666" t="str">
            <v>Uljaste järv</v>
          </cell>
          <cell r="C666">
            <v>1999</v>
          </cell>
          <cell r="D666" t="str">
            <v>annual</v>
          </cell>
          <cell r="E666" t="str">
            <v>Total Phosphorus</v>
          </cell>
          <cell r="F666">
            <v>2.2499999999999999E-2</v>
          </cell>
          <cell r="G666">
            <v>1</v>
          </cell>
          <cell r="H666" t="str">
            <v>mg/l P</v>
          </cell>
        </row>
        <row r="667">
          <cell r="A667" t="str">
            <v>EE</v>
          </cell>
          <cell r="B667" t="str">
            <v>V?rtsjärv</v>
          </cell>
          <cell r="C667">
            <v>1999</v>
          </cell>
          <cell r="D667" t="str">
            <v>annual</v>
          </cell>
          <cell r="E667" t="str">
            <v>Total Phosphorus</v>
          </cell>
          <cell r="F667">
            <v>5.9700000000000003E-2</v>
          </cell>
          <cell r="G667">
            <v>1</v>
          </cell>
          <cell r="H667" t="str">
            <v>mg/l P</v>
          </cell>
        </row>
        <row r="668">
          <cell r="A668" t="str">
            <v>EE</v>
          </cell>
          <cell r="B668" t="str">
            <v>Viitna Pikkjärv</v>
          </cell>
          <cell r="C668">
            <v>1999</v>
          </cell>
          <cell r="D668" t="str">
            <v>annual</v>
          </cell>
          <cell r="E668" t="str">
            <v>Total Phosphorus</v>
          </cell>
          <cell r="F668">
            <v>0.03</v>
          </cell>
          <cell r="G668">
            <v>1</v>
          </cell>
          <cell r="H668" t="str">
            <v>mg/l P</v>
          </cell>
        </row>
        <row r="669">
          <cell r="A669" t="str">
            <v>EE</v>
          </cell>
          <cell r="B669" t="str">
            <v>Ähijärv</v>
          </cell>
          <cell r="C669">
            <v>2000</v>
          </cell>
          <cell r="D669" t="str">
            <v>annual</v>
          </cell>
          <cell r="E669" t="str">
            <v>Total Phosphorus</v>
          </cell>
          <cell r="F669">
            <v>2.75E-2</v>
          </cell>
          <cell r="G669">
            <v>1</v>
          </cell>
          <cell r="H669" t="str">
            <v>mg/l P</v>
          </cell>
        </row>
        <row r="670">
          <cell r="A670" t="str">
            <v>EE</v>
          </cell>
          <cell r="B670" t="str">
            <v>Mullutu-Suurlaht</v>
          </cell>
          <cell r="C670">
            <v>2000</v>
          </cell>
          <cell r="D670" t="str">
            <v>annual</v>
          </cell>
          <cell r="E670" t="str">
            <v>Total Phosphorus</v>
          </cell>
          <cell r="F670">
            <v>0.03</v>
          </cell>
          <cell r="G670">
            <v>1</v>
          </cell>
          <cell r="H670" t="str">
            <v>mg/l P</v>
          </cell>
        </row>
        <row r="671">
          <cell r="A671" t="str">
            <v>EE</v>
          </cell>
          <cell r="B671" t="str">
            <v>Nohipalu Mustjärv</v>
          </cell>
          <cell r="C671">
            <v>2000</v>
          </cell>
          <cell r="D671" t="str">
            <v>annual</v>
          </cell>
          <cell r="E671" t="str">
            <v>Total Phosphorus</v>
          </cell>
          <cell r="F671">
            <v>3.4000000000000002E-2</v>
          </cell>
          <cell r="G671">
            <v>1</v>
          </cell>
          <cell r="H671" t="str">
            <v>mg/l P</v>
          </cell>
        </row>
        <row r="672">
          <cell r="A672" t="str">
            <v>EE</v>
          </cell>
          <cell r="B672" t="str">
            <v>Nohipalu Valgjärv</v>
          </cell>
          <cell r="C672">
            <v>2000</v>
          </cell>
          <cell r="D672" t="str">
            <v>annual</v>
          </cell>
          <cell r="E672" t="str">
            <v>Total Phosphorus</v>
          </cell>
          <cell r="F672">
            <v>2.1700000000000001E-2</v>
          </cell>
          <cell r="G672">
            <v>1</v>
          </cell>
          <cell r="H672" t="str">
            <v>mg/l P</v>
          </cell>
        </row>
        <row r="673">
          <cell r="A673" t="str">
            <v>EE</v>
          </cell>
          <cell r="B673" t="str">
            <v>Peipsi jarv</v>
          </cell>
          <cell r="C673">
            <v>2000</v>
          </cell>
          <cell r="D673" t="str">
            <v>annual</v>
          </cell>
          <cell r="E673" t="str">
            <v>Total Phosphorus</v>
          </cell>
          <cell r="F673">
            <v>4.1099999999999998E-2</v>
          </cell>
          <cell r="G673">
            <v>4</v>
          </cell>
          <cell r="H673" t="str">
            <v>mg/l P</v>
          </cell>
        </row>
        <row r="674">
          <cell r="A674" t="str">
            <v>EE</v>
          </cell>
          <cell r="B674" t="str">
            <v>Pühajärv</v>
          </cell>
          <cell r="C674">
            <v>2000</v>
          </cell>
          <cell r="D674" t="str">
            <v>annual</v>
          </cell>
          <cell r="E674" t="str">
            <v>Total Phosphorus</v>
          </cell>
          <cell r="F674">
            <v>3.2500000000000001E-2</v>
          </cell>
          <cell r="G674">
            <v>1</v>
          </cell>
          <cell r="H674" t="str">
            <v>mg/l P</v>
          </cell>
        </row>
        <row r="675">
          <cell r="A675" t="str">
            <v>EE</v>
          </cell>
          <cell r="B675" t="str">
            <v>R?uge Suurjärv</v>
          </cell>
          <cell r="C675">
            <v>2000</v>
          </cell>
          <cell r="D675" t="str">
            <v>annual</v>
          </cell>
          <cell r="E675" t="str">
            <v>Total Phosphorus</v>
          </cell>
          <cell r="F675">
            <v>0.2117</v>
          </cell>
          <cell r="G675">
            <v>1</v>
          </cell>
          <cell r="H675" t="str">
            <v>mg/l P</v>
          </cell>
        </row>
        <row r="676">
          <cell r="A676" t="str">
            <v>EE</v>
          </cell>
          <cell r="B676" t="str">
            <v>Uljaste järv</v>
          </cell>
          <cell r="C676">
            <v>2000</v>
          </cell>
          <cell r="D676" t="str">
            <v>annual</v>
          </cell>
          <cell r="E676" t="str">
            <v>Total Phosphorus</v>
          </cell>
          <cell r="F676">
            <v>2.5000000000000001E-2</v>
          </cell>
          <cell r="G676">
            <v>1</v>
          </cell>
          <cell r="H676" t="str">
            <v>mg/l P</v>
          </cell>
        </row>
        <row r="677">
          <cell r="A677" t="str">
            <v>EE</v>
          </cell>
          <cell r="B677" t="str">
            <v>V?rtsjärv</v>
          </cell>
          <cell r="C677">
            <v>2000</v>
          </cell>
          <cell r="D677" t="str">
            <v>annual</v>
          </cell>
          <cell r="E677" t="str">
            <v>Total Phosphorus</v>
          </cell>
          <cell r="F677">
            <v>5.0999999999999997E-2</v>
          </cell>
          <cell r="G677">
            <v>1</v>
          </cell>
          <cell r="H677" t="str">
            <v>mg/l P</v>
          </cell>
        </row>
        <row r="678">
          <cell r="A678" t="str">
            <v>EE</v>
          </cell>
          <cell r="B678" t="str">
            <v>Viitna Pikkjärv</v>
          </cell>
          <cell r="C678">
            <v>2000</v>
          </cell>
          <cell r="D678" t="str">
            <v>annual</v>
          </cell>
          <cell r="E678" t="str">
            <v>Total Phosphorus</v>
          </cell>
          <cell r="F678">
            <v>3.7499999999999999E-2</v>
          </cell>
          <cell r="G678">
            <v>1</v>
          </cell>
          <cell r="H678" t="str">
            <v>mg/l P</v>
          </cell>
        </row>
        <row r="679">
          <cell r="A679" t="str">
            <v>EE</v>
          </cell>
          <cell r="B679" t="str">
            <v>Ähijärv</v>
          </cell>
          <cell r="C679">
            <v>2001</v>
          </cell>
          <cell r="D679" t="str">
            <v>annual</v>
          </cell>
          <cell r="E679" t="str">
            <v>Total Phosphorus</v>
          </cell>
          <cell r="F679">
            <v>2.9000000000000001E-2</v>
          </cell>
          <cell r="G679">
            <v>1</v>
          </cell>
          <cell r="H679" t="str">
            <v>mg/l P</v>
          </cell>
        </row>
        <row r="680">
          <cell r="A680" t="str">
            <v>EE</v>
          </cell>
          <cell r="B680" t="str">
            <v>Mullutu-Suurlaht</v>
          </cell>
          <cell r="C680">
            <v>2001</v>
          </cell>
          <cell r="D680" t="str">
            <v>annual</v>
          </cell>
          <cell r="E680" t="str">
            <v>Total Phosphorus</v>
          </cell>
          <cell r="F680">
            <v>2.5000000000000001E-2</v>
          </cell>
          <cell r="G680">
            <v>1</v>
          </cell>
          <cell r="H680" t="str">
            <v>mg/l P</v>
          </cell>
        </row>
        <row r="681">
          <cell r="A681" t="str">
            <v>EE</v>
          </cell>
          <cell r="B681" t="str">
            <v>Peipsi jarv</v>
          </cell>
          <cell r="C681">
            <v>2001</v>
          </cell>
          <cell r="D681" t="str">
            <v>annual</v>
          </cell>
          <cell r="E681" t="str">
            <v>Total Phosphorus</v>
          </cell>
          <cell r="F681">
            <v>5.9674999999999999E-2</v>
          </cell>
          <cell r="G681">
            <v>4</v>
          </cell>
          <cell r="H681" t="str">
            <v>mg/l P</v>
          </cell>
        </row>
        <row r="682">
          <cell r="A682" t="str">
            <v>EE</v>
          </cell>
          <cell r="B682" t="str">
            <v>V?rtsjärv</v>
          </cell>
          <cell r="C682">
            <v>2001</v>
          </cell>
          <cell r="D682" t="str">
            <v>annual</v>
          </cell>
          <cell r="E682" t="str">
            <v>Total Phosphorus</v>
          </cell>
          <cell r="F682">
            <v>4.41E-2</v>
          </cell>
          <cell r="G682">
            <v>1</v>
          </cell>
          <cell r="H682" t="str">
            <v>mg/l P</v>
          </cell>
        </row>
        <row r="683">
          <cell r="A683" t="str">
            <v>EE</v>
          </cell>
          <cell r="B683" t="str">
            <v>Mullutu-Suurlaht</v>
          </cell>
          <cell r="C683">
            <v>2002</v>
          </cell>
          <cell r="D683" t="str">
            <v>annual</v>
          </cell>
          <cell r="E683" t="str">
            <v>Total Phosphorus</v>
          </cell>
          <cell r="F683">
            <v>2.1000000000000001E-2</v>
          </cell>
          <cell r="G683">
            <v>1</v>
          </cell>
          <cell r="H683" t="str">
            <v>mg/l P</v>
          </cell>
        </row>
        <row r="684">
          <cell r="A684" t="str">
            <v>EE</v>
          </cell>
          <cell r="B684" t="str">
            <v>Peipsi jarv</v>
          </cell>
          <cell r="C684">
            <v>2002</v>
          </cell>
          <cell r="D684" t="str">
            <v>annual</v>
          </cell>
          <cell r="E684" t="str">
            <v>Total Phosphorus</v>
          </cell>
          <cell r="F684">
            <v>5.9650000000000002E-2</v>
          </cell>
          <cell r="G684">
            <v>4</v>
          </cell>
          <cell r="H684" t="str">
            <v>mg/l P</v>
          </cell>
        </row>
        <row r="685">
          <cell r="A685" t="str">
            <v>EE</v>
          </cell>
          <cell r="B685" t="str">
            <v>V?rtsjärv</v>
          </cell>
          <cell r="C685">
            <v>2002</v>
          </cell>
          <cell r="D685" t="str">
            <v>annual</v>
          </cell>
          <cell r="E685" t="str">
            <v>Total Phosphorus</v>
          </cell>
          <cell r="F685">
            <v>4.4200000000000003E-2</v>
          </cell>
          <cell r="G685">
            <v>1</v>
          </cell>
          <cell r="H685" t="str">
            <v>mg/l P</v>
          </cell>
        </row>
        <row r="686">
          <cell r="A686" t="str">
            <v>EE</v>
          </cell>
          <cell r="B686" t="str">
            <v>Mullutu-Suurlaht</v>
          </cell>
          <cell r="C686">
            <v>2003</v>
          </cell>
          <cell r="D686" t="str">
            <v>annual</v>
          </cell>
          <cell r="E686" t="str">
            <v>Total Phosphorus</v>
          </cell>
          <cell r="F686">
            <v>1.7000000000000001E-2</v>
          </cell>
          <cell r="G686">
            <v>1</v>
          </cell>
          <cell r="H686" t="str">
            <v>mg/l P</v>
          </cell>
        </row>
        <row r="687">
          <cell r="A687" t="str">
            <v>EE</v>
          </cell>
          <cell r="B687" t="str">
            <v>Peipsi jarv</v>
          </cell>
          <cell r="C687">
            <v>2003</v>
          </cell>
          <cell r="D687" t="str">
            <v>annual</v>
          </cell>
          <cell r="E687" t="str">
            <v>Total Phosphorus</v>
          </cell>
          <cell r="F687">
            <v>5.6274999999999999E-2</v>
          </cell>
          <cell r="G687">
            <v>4</v>
          </cell>
          <cell r="H687" t="str">
            <v>mg/l P</v>
          </cell>
        </row>
        <row r="688">
          <cell r="A688" t="str">
            <v>EE</v>
          </cell>
          <cell r="B688" t="str">
            <v>V?rtsjärv</v>
          </cell>
          <cell r="C688">
            <v>2003</v>
          </cell>
          <cell r="D688" t="str">
            <v>annual</v>
          </cell>
          <cell r="E688" t="str">
            <v>Total Phosphorus</v>
          </cell>
          <cell r="F688">
            <v>5.7599999999999998E-2</v>
          </cell>
          <cell r="G688">
            <v>1</v>
          </cell>
          <cell r="H688" t="str">
            <v>mg/l P</v>
          </cell>
        </row>
        <row r="689">
          <cell r="A689" t="str">
            <v>EE</v>
          </cell>
          <cell r="B689" t="str">
            <v>Ähijärv</v>
          </cell>
          <cell r="C689">
            <v>2004</v>
          </cell>
          <cell r="D689" t="str">
            <v>annual</v>
          </cell>
          <cell r="E689" t="str">
            <v>Total Phosphorus</v>
          </cell>
          <cell r="F689">
            <v>2.4E-2</v>
          </cell>
          <cell r="G689">
            <v>1</v>
          </cell>
          <cell r="H689" t="str">
            <v>mg/l P</v>
          </cell>
        </row>
        <row r="690">
          <cell r="A690" t="str">
            <v>EE</v>
          </cell>
          <cell r="B690" t="str">
            <v>Mullutu-Suurlaht</v>
          </cell>
          <cell r="C690">
            <v>2004</v>
          </cell>
          <cell r="D690" t="str">
            <v>annual</v>
          </cell>
          <cell r="E690" t="str">
            <v>Total Phosphorus</v>
          </cell>
          <cell r="F690">
            <v>1.7000000000000001E-2</v>
          </cell>
          <cell r="G690">
            <v>1</v>
          </cell>
          <cell r="H690" t="str">
            <v>mg/l P</v>
          </cell>
        </row>
        <row r="691">
          <cell r="A691" t="str">
            <v>EE</v>
          </cell>
          <cell r="B691" t="str">
            <v>Nohipalu Mustjärv</v>
          </cell>
          <cell r="C691">
            <v>2004</v>
          </cell>
          <cell r="D691" t="str">
            <v>annual</v>
          </cell>
          <cell r="E691" t="str">
            <v>Total Phosphorus</v>
          </cell>
          <cell r="F691">
            <v>2.5399999999999999E-2</v>
          </cell>
          <cell r="G691">
            <v>1</v>
          </cell>
          <cell r="H691" t="str">
            <v>mg/l P</v>
          </cell>
        </row>
        <row r="692">
          <cell r="A692" t="str">
            <v>EE</v>
          </cell>
          <cell r="B692" t="str">
            <v>Nohipalu Valgjärv</v>
          </cell>
          <cell r="C692">
            <v>2004</v>
          </cell>
          <cell r="D692" t="str">
            <v>annual</v>
          </cell>
          <cell r="E692" t="str">
            <v>Total Phosphorus</v>
          </cell>
          <cell r="F692">
            <v>1.38E-2</v>
          </cell>
          <cell r="G692">
            <v>1</v>
          </cell>
          <cell r="H692" t="str">
            <v>mg/l P</v>
          </cell>
        </row>
        <row r="693">
          <cell r="A693" t="str">
            <v>EE</v>
          </cell>
          <cell r="B693" t="str">
            <v>Peipsi jarv</v>
          </cell>
          <cell r="C693">
            <v>2004</v>
          </cell>
          <cell r="D693" t="str">
            <v>annual</v>
          </cell>
          <cell r="E693" t="str">
            <v>Total Phosphorus</v>
          </cell>
          <cell r="F693">
            <v>4.3749999999999997E-2</v>
          </cell>
          <cell r="G693">
            <v>4</v>
          </cell>
          <cell r="H693" t="str">
            <v>mg/l P</v>
          </cell>
        </row>
        <row r="694">
          <cell r="A694" t="str">
            <v>EE</v>
          </cell>
          <cell r="B694" t="str">
            <v>Pühajärv</v>
          </cell>
          <cell r="C694">
            <v>2004</v>
          </cell>
          <cell r="D694" t="str">
            <v>annual</v>
          </cell>
          <cell r="E694" t="str">
            <v>Total Phosphorus</v>
          </cell>
          <cell r="F694">
            <v>2.5499999999999998E-2</v>
          </cell>
          <cell r="G694">
            <v>1</v>
          </cell>
          <cell r="H694" t="str">
            <v>mg/l P</v>
          </cell>
        </row>
        <row r="695">
          <cell r="A695" t="str">
            <v>EE</v>
          </cell>
          <cell r="B695" t="str">
            <v>R?uge Suurjärv</v>
          </cell>
          <cell r="C695">
            <v>2004</v>
          </cell>
          <cell r="D695" t="str">
            <v>annual</v>
          </cell>
          <cell r="E695" t="str">
            <v>Total Phosphorus</v>
          </cell>
          <cell r="F695">
            <v>0.1061</v>
          </cell>
          <cell r="G695">
            <v>1</v>
          </cell>
          <cell r="H695" t="str">
            <v>mg/l P</v>
          </cell>
        </row>
        <row r="696">
          <cell r="A696" t="str">
            <v>EE</v>
          </cell>
          <cell r="B696" t="str">
            <v>Uljaste järv</v>
          </cell>
          <cell r="C696">
            <v>2004</v>
          </cell>
          <cell r="D696" t="str">
            <v>annual</v>
          </cell>
          <cell r="E696" t="str">
            <v>Total Phosphorus</v>
          </cell>
          <cell r="F696">
            <v>1.7999999999999999E-2</v>
          </cell>
          <cell r="G696">
            <v>1</v>
          </cell>
          <cell r="H696" t="str">
            <v>mg/l P</v>
          </cell>
        </row>
        <row r="697">
          <cell r="A697" t="str">
            <v>EE</v>
          </cell>
          <cell r="B697" t="str">
            <v>V?rtsjärv</v>
          </cell>
          <cell r="C697">
            <v>2004</v>
          </cell>
          <cell r="D697" t="str">
            <v>annual</v>
          </cell>
          <cell r="E697" t="str">
            <v>Total Phosphorus</v>
          </cell>
          <cell r="F697">
            <v>3.8800000000000001E-2</v>
          </cell>
          <cell r="G697">
            <v>1</v>
          </cell>
          <cell r="H697" t="str">
            <v>mg/l P</v>
          </cell>
        </row>
        <row r="698">
          <cell r="A698" t="str">
            <v>EE</v>
          </cell>
          <cell r="B698" t="str">
            <v>Viitna Pikkjärv</v>
          </cell>
          <cell r="C698">
            <v>2004</v>
          </cell>
          <cell r="D698" t="str">
            <v>annual</v>
          </cell>
          <cell r="E698" t="str">
            <v>Total Phosphorus</v>
          </cell>
          <cell r="F698">
            <v>0.02</v>
          </cell>
          <cell r="G698">
            <v>1</v>
          </cell>
          <cell r="H698" t="str">
            <v>mg/l P</v>
          </cell>
        </row>
        <row r="699">
          <cell r="A699" t="str">
            <v>EE</v>
          </cell>
          <cell r="B699" t="str">
            <v>Ähijärv</v>
          </cell>
          <cell r="C699">
            <v>2005</v>
          </cell>
          <cell r="D699" t="str">
            <v>annual</v>
          </cell>
          <cell r="E699" t="str">
            <v>Total Phosphorus</v>
          </cell>
          <cell r="F699">
            <v>2.53E-2</v>
          </cell>
          <cell r="G699">
            <v>1</v>
          </cell>
          <cell r="H699" t="str">
            <v>mg/l P</v>
          </cell>
        </row>
        <row r="700">
          <cell r="A700" t="str">
            <v>EE</v>
          </cell>
          <cell r="B700" t="str">
            <v>Mullutu-Suurlaht</v>
          </cell>
          <cell r="C700">
            <v>2005</v>
          </cell>
          <cell r="D700" t="str">
            <v>annual</v>
          </cell>
          <cell r="E700" t="str">
            <v>Total Phosphorus</v>
          </cell>
          <cell r="F700">
            <v>1.9E-2</v>
          </cell>
          <cell r="G700">
            <v>1</v>
          </cell>
          <cell r="H700" t="str">
            <v>mg/l P</v>
          </cell>
        </row>
        <row r="701">
          <cell r="A701" t="str">
            <v>EE</v>
          </cell>
          <cell r="B701" t="str">
            <v>Nohipalu Mustjärv</v>
          </cell>
          <cell r="C701">
            <v>2005</v>
          </cell>
          <cell r="D701" t="str">
            <v>annual</v>
          </cell>
          <cell r="E701" t="str">
            <v>Total Phosphorus</v>
          </cell>
          <cell r="F701">
            <v>2.92E-2</v>
          </cell>
          <cell r="G701">
            <v>1</v>
          </cell>
          <cell r="H701" t="str">
            <v>mg/l P</v>
          </cell>
        </row>
        <row r="702">
          <cell r="A702" t="str">
            <v>EE</v>
          </cell>
          <cell r="B702" t="str">
            <v>Nohipalu Valgjärv</v>
          </cell>
          <cell r="C702">
            <v>2005</v>
          </cell>
          <cell r="D702" t="str">
            <v>annual</v>
          </cell>
          <cell r="E702" t="str">
            <v>Total Phosphorus</v>
          </cell>
          <cell r="F702">
            <v>1.9599999999999999E-2</v>
          </cell>
          <cell r="G702">
            <v>1</v>
          </cell>
          <cell r="H702" t="str">
            <v>mg/l P</v>
          </cell>
        </row>
        <row r="703">
          <cell r="A703" t="str">
            <v>EE</v>
          </cell>
          <cell r="B703" t="str">
            <v>Peipsi jarv</v>
          </cell>
          <cell r="C703">
            <v>2005</v>
          </cell>
          <cell r="D703" t="str">
            <v>annual</v>
          </cell>
          <cell r="E703" t="str">
            <v>Total Phosphorus</v>
          </cell>
          <cell r="F703">
            <v>4.8899999999999999E-2</v>
          </cell>
          <cell r="G703">
            <v>4</v>
          </cell>
          <cell r="H703" t="str">
            <v>mg/l P</v>
          </cell>
        </row>
        <row r="704">
          <cell r="A704" t="str">
            <v>EE</v>
          </cell>
          <cell r="B704" t="str">
            <v>Pühajärv</v>
          </cell>
          <cell r="C704">
            <v>2005</v>
          </cell>
          <cell r="D704" t="str">
            <v>annual</v>
          </cell>
          <cell r="E704" t="str">
            <v>Total Phosphorus</v>
          </cell>
          <cell r="F704">
            <v>2.3699999999999999E-2</v>
          </cell>
          <cell r="G704">
            <v>1</v>
          </cell>
          <cell r="H704" t="str">
            <v>mg/l P</v>
          </cell>
        </row>
        <row r="705">
          <cell r="A705" t="str">
            <v>EE</v>
          </cell>
          <cell r="B705" t="str">
            <v>R?uge Suurjärv</v>
          </cell>
          <cell r="C705">
            <v>2005</v>
          </cell>
          <cell r="D705" t="str">
            <v>annual</v>
          </cell>
          <cell r="E705" t="str">
            <v>Total Phosphorus</v>
          </cell>
          <cell r="F705">
            <v>0.16930000000000001</v>
          </cell>
          <cell r="G705">
            <v>1</v>
          </cell>
          <cell r="H705" t="str">
            <v>mg/l P</v>
          </cell>
        </row>
        <row r="706">
          <cell r="A706" t="str">
            <v>EE</v>
          </cell>
          <cell r="B706" t="str">
            <v>Uljaste järv</v>
          </cell>
          <cell r="C706">
            <v>2005</v>
          </cell>
          <cell r="D706" t="str">
            <v>annual</v>
          </cell>
          <cell r="E706" t="str">
            <v>Total Phosphorus</v>
          </cell>
          <cell r="F706">
            <v>2.3E-2</v>
          </cell>
          <cell r="G706">
            <v>1</v>
          </cell>
          <cell r="H706" t="str">
            <v>mg/l P</v>
          </cell>
        </row>
        <row r="707">
          <cell r="A707" t="str">
            <v>EE</v>
          </cell>
          <cell r="B707" t="str">
            <v>V?rtsjärv</v>
          </cell>
          <cell r="C707">
            <v>2005</v>
          </cell>
          <cell r="D707" t="str">
            <v>annual</v>
          </cell>
          <cell r="E707" t="str">
            <v>Total Phosphorus</v>
          </cell>
          <cell r="F707">
            <v>3.7199999999999997E-2</v>
          </cell>
          <cell r="G707">
            <v>1</v>
          </cell>
          <cell r="H707" t="str">
            <v>mg/l P</v>
          </cell>
        </row>
        <row r="708">
          <cell r="A708" t="str">
            <v>EE</v>
          </cell>
          <cell r="B708" t="str">
            <v>Viitna Pikkjärv</v>
          </cell>
          <cell r="C708">
            <v>2005</v>
          </cell>
          <cell r="D708" t="str">
            <v>annual</v>
          </cell>
          <cell r="E708" t="str">
            <v>Total Phosphorus</v>
          </cell>
          <cell r="F708">
            <v>1.9E-2</v>
          </cell>
          <cell r="G708">
            <v>1</v>
          </cell>
          <cell r="H708" t="str">
            <v>mg/l P</v>
          </cell>
        </row>
        <row r="709">
          <cell r="A709" t="str">
            <v>FI</v>
          </cell>
          <cell r="B709" t="str">
            <v>77 079 094 465 417</v>
          </cell>
          <cell r="C709">
            <v>1992</v>
          </cell>
          <cell r="D709" t="str">
            <v>Annual</v>
          </cell>
          <cell r="E709" t="str">
            <v>Total Phosphorus</v>
          </cell>
          <cell r="F709">
            <v>4.0000000000000001E-3</v>
          </cell>
          <cell r="G709">
            <v>1</v>
          </cell>
          <cell r="H709" t="str">
            <v>mg/l P</v>
          </cell>
        </row>
        <row r="710">
          <cell r="A710" t="str">
            <v>FI</v>
          </cell>
          <cell r="B710" t="str">
            <v>Ähtärinjärvi</v>
          </cell>
          <cell r="C710">
            <v>1992</v>
          </cell>
          <cell r="D710" t="str">
            <v>Annual</v>
          </cell>
          <cell r="E710" t="str">
            <v>Total Phosphorus</v>
          </cell>
          <cell r="F710">
            <v>3.3000000000000002E-2</v>
          </cell>
          <cell r="G710">
            <v>1</v>
          </cell>
          <cell r="H710" t="str">
            <v>mg/l P</v>
          </cell>
        </row>
        <row r="711">
          <cell r="A711" t="str">
            <v>FI</v>
          </cell>
          <cell r="B711" t="str">
            <v>Ahveninen</v>
          </cell>
          <cell r="C711">
            <v>1992</v>
          </cell>
          <cell r="D711" t="str">
            <v>Annual</v>
          </cell>
          <cell r="E711" t="str">
            <v>Total Phosphorus</v>
          </cell>
          <cell r="F711">
            <v>0.04</v>
          </cell>
          <cell r="G711">
            <v>1</v>
          </cell>
          <cell r="H711" t="str">
            <v>mg/l P</v>
          </cell>
        </row>
        <row r="712">
          <cell r="A712" t="str">
            <v>FI</v>
          </cell>
          <cell r="B712" t="str">
            <v>Ala-Keitele (N60+99.50)</v>
          </cell>
          <cell r="C712">
            <v>1992</v>
          </cell>
          <cell r="D712" t="str">
            <v>Annual</v>
          </cell>
          <cell r="E712" t="str">
            <v>Total Phosphorus</v>
          </cell>
          <cell r="F712">
            <v>7.0000000000000001E-3</v>
          </cell>
          <cell r="G712">
            <v>1</v>
          </cell>
          <cell r="H712" t="str">
            <v>mg/l P</v>
          </cell>
        </row>
        <row r="713">
          <cell r="A713" t="str">
            <v>FI</v>
          </cell>
          <cell r="B713" t="str">
            <v>Älänne</v>
          </cell>
          <cell r="C713">
            <v>1992</v>
          </cell>
          <cell r="D713" t="str">
            <v>Annual</v>
          </cell>
          <cell r="E713" t="str">
            <v>Total Phosphorus</v>
          </cell>
          <cell r="F713">
            <v>1.2E-2</v>
          </cell>
          <cell r="G713">
            <v>1</v>
          </cell>
          <cell r="H713" t="str">
            <v>mg/l P</v>
          </cell>
        </row>
        <row r="714">
          <cell r="A714" t="str">
            <v>FI</v>
          </cell>
          <cell r="B714" t="str">
            <v>Ala-Suolijärvi - Oivanjärvi</v>
          </cell>
          <cell r="C714">
            <v>1992</v>
          </cell>
          <cell r="D714" t="str">
            <v>Annual</v>
          </cell>
          <cell r="E714" t="str">
            <v>Total Phosphorus</v>
          </cell>
          <cell r="F714">
            <v>1.7999999999999999E-2</v>
          </cell>
          <cell r="G714">
            <v>1</v>
          </cell>
          <cell r="H714" t="str">
            <v>mg/l P</v>
          </cell>
        </row>
        <row r="715">
          <cell r="A715" t="str">
            <v>FI</v>
          </cell>
          <cell r="B715" t="str">
            <v>Änättijärvi</v>
          </cell>
          <cell r="C715">
            <v>1992</v>
          </cell>
          <cell r="D715" t="str">
            <v>Annual</v>
          </cell>
          <cell r="E715" t="str">
            <v>Total Phosphorus</v>
          </cell>
          <cell r="F715">
            <v>8.9999999999999993E-3</v>
          </cell>
          <cell r="G715">
            <v>1</v>
          </cell>
          <cell r="H715" t="str">
            <v>mg/l P</v>
          </cell>
        </row>
        <row r="716">
          <cell r="A716" t="str">
            <v>FI</v>
          </cell>
          <cell r="B716" t="str">
            <v>Ätäskö</v>
          </cell>
          <cell r="C716">
            <v>1992</v>
          </cell>
          <cell r="D716" t="str">
            <v>Annual</v>
          </cell>
          <cell r="E716" t="str">
            <v>Total Phosphorus</v>
          </cell>
          <cell r="F716">
            <v>3.1E-2</v>
          </cell>
          <cell r="G716">
            <v>1</v>
          </cell>
          <cell r="H716" t="str">
            <v>mg/l P</v>
          </cell>
        </row>
        <row r="717">
          <cell r="A717" t="str">
            <v>FI</v>
          </cell>
          <cell r="B717" t="str">
            <v>Enonvesi (Saimaa N60+75.80)</v>
          </cell>
          <cell r="C717">
            <v>1992</v>
          </cell>
          <cell r="D717" t="str">
            <v>Annual</v>
          </cell>
          <cell r="E717" t="str">
            <v>Total Phosphorus</v>
          </cell>
          <cell r="F717">
            <v>7.0000000000000001E-3</v>
          </cell>
          <cell r="G717">
            <v>1</v>
          </cell>
          <cell r="H717" t="str">
            <v>mg/l P</v>
          </cell>
        </row>
        <row r="718">
          <cell r="A718" t="str">
            <v>FI</v>
          </cell>
          <cell r="B718" t="str">
            <v>Haapajärvi</v>
          </cell>
          <cell r="C718">
            <v>1992</v>
          </cell>
          <cell r="D718" t="str">
            <v>Annual</v>
          </cell>
          <cell r="E718" t="str">
            <v>Total Phosphorus</v>
          </cell>
          <cell r="F718">
            <v>9.6000000000000002E-2</v>
          </cell>
          <cell r="G718">
            <v>1</v>
          </cell>
          <cell r="H718" t="str">
            <v>mg/l P</v>
          </cell>
        </row>
        <row r="719">
          <cell r="A719" t="str">
            <v>FI</v>
          </cell>
          <cell r="B719" t="str">
            <v>Hankavesi-Lonkari</v>
          </cell>
          <cell r="C719">
            <v>1992</v>
          </cell>
          <cell r="D719" t="str">
            <v>Annual</v>
          </cell>
          <cell r="E719" t="str">
            <v>Total Phosphorus</v>
          </cell>
          <cell r="F719">
            <v>1.6E-2</v>
          </cell>
          <cell r="G719">
            <v>1</v>
          </cell>
          <cell r="H719" t="str">
            <v>mg/l P</v>
          </cell>
        </row>
        <row r="720">
          <cell r="A720" t="str">
            <v>FI</v>
          </cell>
          <cell r="B720" t="str">
            <v>Haukivesi (Saimaa N60+75.80)</v>
          </cell>
          <cell r="C720">
            <v>1992</v>
          </cell>
          <cell r="D720" t="str">
            <v>Annual</v>
          </cell>
          <cell r="E720" t="str">
            <v>Total Phosphorus</v>
          </cell>
          <cell r="F720">
            <v>1.5333333333333332E-2</v>
          </cell>
          <cell r="G720">
            <v>3</v>
          </cell>
          <cell r="H720" t="str">
            <v>mg/l P</v>
          </cell>
        </row>
        <row r="721">
          <cell r="A721" t="str">
            <v>FI</v>
          </cell>
          <cell r="B721" t="str">
            <v>Haukkajärvi</v>
          </cell>
          <cell r="C721">
            <v>1992</v>
          </cell>
          <cell r="D721" t="str">
            <v>Annual</v>
          </cell>
          <cell r="E721" t="str">
            <v>Total Phosphorus</v>
          </cell>
          <cell r="F721">
            <v>8.9999999999999993E-3</v>
          </cell>
          <cell r="G721">
            <v>1</v>
          </cell>
          <cell r="H721" t="str">
            <v>mg/l P</v>
          </cell>
        </row>
        <row r="722">
          <cell r="A722" t="str">
            <v>FI</v>
          </cell>
          <cell r="B722" t="str">
            <v>Hiidenvesi</v>
          </cell>
          <cell r="C722">
            <v>1992</v>
          </cell>
          <cell r="D722" t="str">
            <v>Annual</v>
          </cell>
          <cell r="E722" t="str">
            <v>Total Phosphorus</v>
          </cell>
          <cell r="F722">
            <v>7.2999999999999995E-2</v>
          </cell>
          <cell r="G722">
            <v>2</v>
          </cell>
          <cell r="H722" t="str">
            <v>mg/l P</v>
          </cell>
        </row>
        <row r="723">
          <cell r="A723" t="str">
            <v>FI</v>
          </cell>
          <cell r="B723" t="str">
            <v>Hormajärvi</v>
          </cell>
          <cell r="C723">
            <v>1992</v>
          </cell>
          <cell r="D723" t="str">
            <v>Annual</v>
          </cell>
          <cell r="E723" t="str">
            <v>Total Phosphorus</v>
          </cell>
          <cell r="F723">
            <v>2.8000000000000001E-2</v>
          </cell>
          <cell r="G723">
            <v>1</v>
          </cell>
          <cell r="H723" t="str">
            <v>mg/l P</v>
          </cell>
        </row>
        <row r="724">
          <cell r="A724" t="str">
            <v>FI</v>
          </cell>
          <cell r="B724" t="str">
            <v>Houhajärvi</v>
          </cell>
          <cell r="C724">
            <v>1992</v>
          </cell>
          <cell r="D724" t="str">
            <v>Annual</v>
          </cell>
          <cell r="E724" t="str">
            <v>Total Phosphorus</v>
          </cell>
          <cell r="F724">
            <v>2.5999999999999999E-2</v>
          </cell>
          <cell r="G724">
            <v>1</v>
          </cell>
          <cell r="H724" t="str">
            <v>mg/l P</v>
          </cell>
        </row>
        <row r="725">
          <cell r="A725" t="str">
            <v>FI</v>
          </cell>
          <cell r="B725" t="str">
            <v>Höytiäinen</v>
          </cell>
          <cell r="C725">
            <v>1992</v>
          </cell>
          <cell r="D725" t="str">
            <v>Annual</v>
          </cell>
          <cell r="E725" t="str">
            <v>Total Phosphorus</v>
          </cell>
          <cell r="F725">
            <v>7.0000000000000001E-3</v>
          </cell>
          <cell r="G725">
            <v>1</v>
          </cell>
          <cell r="H725" t="str">
            <v>mg/l P</v>
          </cell>
        </row>
        <row r="726">
          <cell r="A726" t="str">
            <v>FI</v>
          </cell>
          <cell r="B726" t="str">
            <v>Iijärvi</v>
          </cell>
          <cell r="C726">
            <v>1992</v>
          </cell>
          <cell r="D726" t="str">
            <v>Annual</v>
          </cell>
          <cell r="E726" t="str">
            <v>Total Phosphorus</v>
          </cell>
          <cell r="F726">
            <v>1.2999999999999999E-2</v>
          </cell>
          <cell r="G726">
            <v>1</v>
          </cell>
          <cell r="H726" t="str">
            <v>mg/l P</v>
          </cell>
        </row>
        <row r="727">
          <cell r="A727" t="str">
            <v>FI</v>
          </cell>
          <cell r="B727" t="str">
            <v>Iisvesi</v>
          </cell>
          <cell r="C727">
            <v>1992</v>
          </cell>
          <cell r="D727" t="str">
            <v>Annual</v>
          </cell>
          <cell r="E727" t="str">
            <v>Total Phosphorus</v>
          </cell>
          <cell r="F727">
            <v>8.9999999999999993E-3</v>
          </cell>
          <cell r="G727">
            <v>1</v>
          </cell>
          <cell r="H727" t="str">
            <v>mg/l P</v>
          </cell>
        </row>
        <row r="728">
          <cell r="A728" t="str">
            <v>FI</v>
          </cell>
          <cell r="B728" t="str">
            <v>Inarijärvi l. Anarjävri</v>
          </cell>
          <cell r="C728">
            <v>1992</v>
          </cell>
          <cell r="D728" t="str">
            <v>Annual</v>
          </cell>
          <cell r="E728" t="str">
            <v>Total Phosphorus</v>
          </cell>
          <cell r="F728">
            <v>3.3333333333333335E-3</v>
          </cell>
          <cell r="G728">
            <v>3</v>
          </cell>
          <cell r="H728" t="str">
            <v>mg/l P</v>
          </cell>
        </row>
        <row r="729">
          <cell r="A729" t="str">
            <v>FI</v>
          </cell>
          <cell r="B729" t="str">
            <v>Irnijärvi - Ala-Irni</v>
          </cell>
          <cell r="C729">
            <v>1992</v>
          </cell>
          <cell r="D729" t="str">
            <v>Annual</v>
          </cell>
          <cell r="E729" t="str">
            <v>Total Phosphorus</v>
          </cell>
          <cell r="F729">
            <v>1.2E-2</v>
          </cell>
          <cell r="G729">
            <v>1</v>
          </cell>
          <cell r="H729" t="str">
            <v>mg/l P</v>
          </cell>
        </row>
        <row r="730">
          <cell r="A730" t="str">
            <v>FI</v>
          </cell>
          <cell r="B730" t="str">
            <v>Iso Hanhijärvi</v>
          </cell>
          <cell r="C730">
            <v>1992</v>
          </cell>
          <cell r="D730" t="str">
            <v>Annual</v>
          </cell>
          <cell r="E730" t="str">
            <v>Total Phosphorus</v>
          </cell>
          <cell r="F730">
            <v>1.7999999999999999E-2</v>
          </cell>
          <cell r="G730">
            <v>1</v>
          </cell>
          <cell r="H730" t="str">
            <v>mg/l P</v>
          </cell>
        </row>
        <row r="731">
          <cell r="A731" t="str">
            <v>FI</v>
          </cell>
          <cell r="B731" t="str">
            <v>Iso Helvetinjärvi</v>
          </cell>
          <cell r="C731">
            <v>1992</v>
          </cell>
          <cell r="D731" t="str">
            <v>Annual</v>
          </cell>
          <cell r="E731" t="str">
            <v>Total Phosphorus</v>
          </cell>
          <cell r="F731">
            <v>6.0000000000000001E-3</v>
          </cell>
          <cell r="G731">
            <v>1</v>
          </cell>
          <cell r="H731" t="str">
            <v>mg/l P</v>
          </cell>
        </row>
        <row r="732">
          <cell r="A732" t="str">
            <v>FI</v>
          </cell>
          <cell r="B732" t="str">
            <v>Iso Hietajärvi</v>
          </cell>
          <cell r="C732">
            <v>1992</v>
          </cell>
          <cell r="D732" t="str">
            <v>Annual</v>
          </cell>
          <cell r="E732" t="str">
            <v>Total Phosphorus</v>
          </cell>
          <cell r="F732">
            <v>5.0000000000000001E-3</v>
          </cell>
          <cell r="G732">
            <v>1</v>
          </cell>
          <cell r="H732" t="str">
            <v>mg/l P</v>
          </cell>
        </row>
        <row r="733">
          <cell r="A733" t="str">
            <v>FI</v>
          </cell>
          <cell r="B733" t="str">
            <v>Iso Lamujärvi</v>
          </cell>
          <cell r="C733">
            <v>1992</v>
          </cell>
          <cell r="D733" t="str">
            <v>Annual</v>
          </cell>
          <cell r="E733" t="str">
            <v>Total Phosphorus</v>
          </cell>
          <cell r="F733">
            <v>1.2E-2</v>
          </cell>
          <cell r="G733">
            <v>1</v>
          </cell>
          <cell r="H733" t="str">
            <v>mg/l P</v>
          </cell>
        </row>
        <row r="734">
          <cell r="A734" t="str">
            <v>FI</v>
          </cell>
          <cell r="B734" t="str">
            <v>Isojärvi</v>
          </cell>
          <cell r="C734">
            <v>1992</v>
          </cell>
          <cell r="D734" t="str">
            <v>Annual</v>
          </cell>
          <cell r="E734" t="str">
            <v>Total Phosphorus</v>
          </cell>
          <cell r="F734">
            <v>5.0999999999999997E-2</v>
          </cell>
          <cell r="G734">
            <v>1</v>
          </cell>
          <cell r="H734" t="str">
            <v>mg/l P</v>
          </cell>
        </row>
        <row r="735">
          <cell r="A735" t="str">
            <v>FI</v>
          </cell>
          <cell r="B735" t="str">
            <v>Iso-Kisko</v>
          </cell>
          <cell r="C735">
            <v>1992</v>
          </cell>
          <cell r="D735" t="str">
            <v>Annual</v>
          </cell>
          <cell r="E735" t="str">
            <v>Total Phosphorus</v>
          </cell>
          <cell r="F735">
            <v>8.0000000000000002E-3</v>
          </cell>
          <cell r="G735">
            <v>1</v>
          </cell>
          <cell r="H735" t="str">
            <v>mg/l P</v>
          </cell>
        </row>
        <row r="736">
          <cell r="A736" t="str">
            <v>FI</v>
          </cell>
          <cell r="B736" t="str">
            <v>Iso-Roine</v>
          </cell>
          <cell r="C736">
            <v>1992</v>
          </cell>
          <cell r="D736" t="str">
            <v>Annual</v>
          </cell>
          <cell r="E736" t="str">
            <v>Total Phosphorus</v>
          </cell>
          <cell r="F736">
            <v>1.0999999999999999E-2</v>
          </cell>
          <cell r="G736">
            <v>1</v>
          </cell>
          <cell r="H736" t="str">
            <v>mg/l P</v>
          </cell>
        </row>
        <row r="737">
          <cell r="A737" t="str">
            <v>FI</v>
          </cell>
          <cell r="B737" t="str">
            <v>Iso-Soukka</v>
          </cell>
          <cell r="C737">
            <v>1992</v>
          </cell>
          <cell r="D737" t="str">
            <v>Annual</v>
          </cell>
          <cell r="E737" t="str">
            <v>Total Phosphorus</v>
          </cell>
          <cell r="F737">
            <v>3.2000000000000001E-2</v>
          </cell>
          <cell r="G737">
            <v>1</v>
          </cell>
          <cell r="H737" t="str">
            <v>mg/l P</v>
          </cell>
        </row>
        <row r="738">
          <cell r="A738" t="str">
            <v>FI</v>
          </cell>
          <cell r="B738" t="str">
            <v>Jääsjärvi</v>
          </cell>
          <cell r="C738">
            <v>1992</v>
          </cell>
          <cell r="D738" t="str">
            <v>Annual</v>
          </cell>
          <cell r="E738" t="str">
            <v>Total Phosphorus</v>
          </cell>
          <cell r="F738">
            <v>8.9999999999999993E-3</v>
          </cell>
          <cell r="G738">
            <v>1</v>
          </cell>
          <cell r="H738" t="str">
            <v>mg/l P</v>
          </cell>
        </row>
        <row r="739">
          <cell r="A739" t="str">
            <v>FI</v>
          </cell>
          <cell r="B739" t="str">
            <v>Jalanti</v>
          </cell>
          <cell r="C739">
            <v>1992</v>
          </cell>
          <cell r="D739" t="str">
            <v>Annual</v>
          </cell>
          <cell r="E739" t="str">
            <v>Total Phosphorus</v>
          </cell>
          <cell r="F739">
            <v>7.1999999999999995E-2</v>
          </cell>
          <cell r="G739">
            <v>1</v>
          </cell>
          <cell r="H739" t="str">
            <v>mg/l P</v>
          </cell>
        </row>
        <row r="740">
          <cell r="A740" t="str">
            <v>FI</v>
          </cell>
          <cell r="B740" t="str">
            <v>Jonku</v>
          </cell>
          <cell r="C740">
            <v>1992</v>
          </cell>
          <cell r="D740" t="str">
            <v>Annual</v>
          </cell>
          <cell r="E740" t="str">
            <v>Total Phosphorus</v>
          </cell>
          <cell r="F740">
            <v>1.4E-2</v>
          </cell>
          <cell r="G740">
            <v>1</v>
          </cell>
          <cell r="H740" t="str">
            <v>mg/l P</v>
          </cell>
        </row>
        <row r="741">
          <cell r="A741" t="str">
            <v>FI</v>
          </cell>
          <cell r="B741" t="str">
            <v>Juojärvi</v>
          </cell>
          <cell r="C741">
            <v>1992</v>
          </cell>
          <cell r="D741" t="str">
            <v>Annual</v>
          </cell>
          <cell r="E741" t="str">
            <v>Total Phosphorus</v>
          </cell>
          <cell r="F741">
            <v>6.0000000000000001E-3</v>
          </cell>
          <cell r="G741">
            <v>1</v>
          </cell>
          <cell r="H741" t="str">
            <v>mg/l P</v>
          </cell>
        </row>
        <row r="742">
          <cell r="A742" t="str">
            <v>FI</v>
          </cell>
          <cell r="B742" t="str">
            <v>Juoksjärvi</v>
          </cell>
          <cell r="C742">
            <v>1992</v>
          </cell>
          <cell r="D742" t="str">
            <v>Annual</v>
          </cell>
          <cell r="E742" t="str">
            <v>Total Phosphorus</v>
          </cell>
          <cell r="F742">
            <v>3.5999999999999997E-2</v>
          </cell>
          <cell r="G742">
            <v>1</v>
          </cell>
          <cell r="H742" t="str">
            <v>mg/l P</v>
          </cell>
        </row>
        <row r="743">
          <cell r="A743" t="str">
            <v>FI</v>
          </cell>
          <cell r="B743" t="str">
            <v>Juurusvesi-Akonv.</v>
          </cell>
          <cell r="C743">
            <v>1992</v>
          </cell>
          <cell r="D743" t="str">
            <v>Annual</v>
          </cell>
          <cell r="E743" t="str">
            <v>Total Phosphorus</v>
          </cell>
          <cell r="F743">
            <v>1.7000000000000001E-2</v>
          </cell>
          <cell r="G743">
            <v>1</v>
          </cell>
          <cell r="H743" t="str">
            <v>mg/l P</v>
          </cell>
        </row>
        <row r="744">
          <cell r="A744" t="str">
            <v>FI</v>
          </cell>
          <cell r="B744" t="str">
            <v>Kakkinen</v>
          </cell>
          <cell r="C744">
            <v>1992</v>
          </cell>
          <cell r="D744" t="str">
            <v>Annual</v>
          </cell>
          <cell r="E744" t="str">
            <v>Total Phosphorus</v>
          </cell>
          <cell r="F744">
            <v>6.0000000000000001E-3</v>
          </cell>
          <cell r="G744">
            <v>1</v>
          </cell>
          <cell r="H744" t="str">
            <v>mg/l P</v>
          </cell>
        </row>
        <row r="745">
          <cell r="A745" t="str">
            <v>FI</v>
          </cell>
          <cell r="B745" t="str">
            <v>Kakkisenjärvi</v>
          </cell>
          <cell r="C745">
            <v>1992</v>
          </cell>
          <cell r="D745" t="str">
            <v>Annual</v>
          </cell>
          <cell r="E745" t="str">
            <v>Total Phosphorus</v>
          </cell>
          <cell r="F745">
            <v>1.9E-2</v>
          </cell>
          <cell r="G745">
            <v>1</v>
          </cell>
          <cell r="H745" t="str">
            <v>mg/l P</v>
          </cell>
        </row>
        <row r="746">
          <cell r="A746" t="str">
            <v>FI</v>
          </cell>
          <cell r="B746" t="str">
            <v>Kalajärven tekojärvi</v>
          </cell>
          <cell r="C746">
            <v>1992</v>
          </cell>
          <cell r="D746" t="str">
            <v>Annual</v>
          </cell>
          <cell r="E746" t="str">
            <v>Total Phosphorus</v>
          </cell>
          <cell r="F746">
            <v>3.5999999999999997E-2</v>
          </cell>
          <cell r="G746">
            <v>1</v>
          </cell>
          <cell r="H746" t="str">
            <v>mg/l P</v>
          </cell>
        </row>
        <row r="747">
          <cell r="A747" t="str">
            <v>FI</v>
          </cell>
          <cell r="B747" t="str">
            <v>Kallavesi (N60 81.70)</v>
          </cell>
          <cell r="C747">
            <v>1992</v>
          </cell>
          <cell r="D747" t="str">
            <v>Annual</v>
          </cell>
          <cell r="E747" t="str">
            <v>Total Phosphorus</v>
          </cell>
          <cell r="F747">
            <v>2.6249999999999999E-2</v>
          </cell>
          <cell r="G747">
            <v>4</v>
          </cell>
          <cell r="H747" t="str">
            <v>mg/l P</v>
          </cell>
        </row>
        <row r="748">
          <cell r="A748" t="str">
            <v>FI</v>
          </cell>
          <cell r="B748" t="str">
            <v>Kalliojärvi</v>
          </cell>
          <cell r="C748">
            <v>1992</v>
          </cell>
          <cell r="D748" t="str">
            <v>Annual</v>
          </cell>
          <cell r="E748" t="str">
            <v>Total Phosphorus</v>
          </cell>
          <cell r="F748">
            <v>1.7999999999999999E-2</v>
          </cell>
          <cell r="G748">
            <v>1</v>
          </cell>
          <cell r="H748" t="str">
            <v>mg/l P</v>
          </cell>
        </row>
        <row r="749">
          <cell r="A749" t="str">
            <v>FI</v>
          </cell>
          <cell r="B749" t="str">
            <v>Kangasjärvi</v>
          </cell>
          <cell r="C749">
            <v>1992</v>
          </cell>
          <cell r="D749" t="str">
            <v>Annual</v>
          </cell>
          <cell r="E749" t="str">
            <v>Total Phosphorus</v>
          </cell>
          <cell r="F749">
            <v>2.2499999999999999E-2</v>
          </cell>
          <cell r="G749">
            <v>2</v>
          </cell>
          <cell r="H749" t="str">
            <v>mg/l P</v>
          </cell>
        </row>
        <row r="750">
          <cell r="A750" t="str">
            <v>FI</v>
          </cell>
          <cell r="B750" t="str">
            <v>Karhijärvi</v>
          </cell>
          <cell r="C750">
            <v>1992</v>
          </cell>
          <cell r="D750" t="str">
            <v>Annual</v>
          </cell>
          <cell r="E750" t="str">
            <v>Total Phosphorus</v>
          </cell>
          <cell r="F750">
            <v>7.0999999999999994E-2</v>
          </cell>
          <cell r="G750">
            <v>1</v>
          </cell>
          <cell r="H750" t="str">
            <v>mg/l P</v>
          </cell>
        </row>
        <row r="751">
          <cell r="A751" t="str">
            <v>FI</v>
          </cell>
          <cell r="B751" t="str">
            <v>Karijärvi</v>
          </cell>
          <cell r="C751">
            <v>1992</v>
          </cell>
          <cell r="D751" t="str">
            <v>Annual</v>
          </cell>
          <cell r="E751" t="str">
            <v>Total Phosphorus</v>
          </cell>
          <cell r="F751">
            <v>5.0000000000000001E-3</v>
          </cell>
          <cell r="G751">
            <v>1</v>
          </cell>
          <cell r="H751" t="str">
            <v>mg/l P</v>
          </cell>
        </row>
        <row r="752">
          <cell r="A752" t="str">
            <v>FI</v>
          </cell>
          <cell r="B752" t="str">
            <v>Kattilajärvi</v>
          </cell>
          <cell r="C752">
            <v>1992</v>
          </cell>
          <cell r="D752" t="str">
            <v>Annual</v>
          </cell>
          <cell r="E752" t="str">
            <v>Total Phosphorus</v>
          </cell>
          <cell r="F752">
            <v>4.0000000000000001E-3</v>
          </cell>
          <cell r="G752">
            <v>1</v>
          </cell>
          <cell r="H752" t="str">
            <v>mg/l P</v>
          </cell>
        </row>
        <row r="753">
          <cell r="A753" t="str">
            <v>FI</v>
          </cell>
          <cell r="B753" t="str">
            <v>Katumajärvi</v>
          </cell>
          <cell r="C753">
            <v>1992</v>
          </cell>
          <cell r="D753" t="str">
            <v>Annual</v>
          </cell>
          <cell r="E753" t="str">
            <v>Total Phosphorus</v>
          </cell>
          <cell r="F753">
            <v>1.7999999999999999E-2</v>
          </cell>
          <cell r="G753">
            <v>1</v>
          </cell>
          <cell r="H753" t="str">
            <v>mg/l P</v>
          </cell>
        </row>
        <row r="754">
          <cell r="A754" t="str">
            <v>FI</v>
          </cell>
          <cell r="B754" t="str">
            <v>Kemijärvi (N43 146.50)x1</v>
          </cell>
          <cell r="C754">
            <v>1992</v>
          </cell>
          <cell r="D754" t="str">
            <v>Annual</v>
          </cell>
          <cell r="E754" t="str">
            <v>Total Phosphorus</v>
          </cell>
          <cell r="F754">
            <v>1.9E-2</v>
          </cell>
          <cell r="G754">
            <v>2</v>
          </cell>
          <cell r="H754" t="str">
            <v>mg/l P</v>
          </cell>
        </row>
        <row r="755">
          <cell r="A755" t="str">
            <v>FI</v>
          </cell>
          <cell r="B755" t="str">
            <v>Kermajärvi</v>
          </cell>
          <cell r="C755">
            <v>1992</v>
          </cell>
          <cell r="D755" t="str">
            <v>Annual</v>
          </cell>
          <cell r="E755" t="str">
            <v>Total Phosphorus</v>
          </cell>
          <cell r="F755">
            <v>5.0000000000000001E-3</v>
          </cell>
          <cell r="G755">
            <v>1</v>
          </cell>
          <cell r="H755" t="str">
            <v>mg/l P</v>
          </cell>
        </row>
        <row r="756">
          <cell r="A756" t="str">
            <v>FI</v>
          </cell>
          <cell r="B756" t="str">
            <v>Kernaalanjärvi</v>
          </cell>
          <cell r="C756">
            <v>1992</v>
          </cell>
          <cell r="D756" t="str">
            <v>Annual</v>
          </cell>
          <cell r="E756" t="str">
            <v>Total Phosphorus</v>
          </cell>
          <cell r="F756">
            <v>4.4999999999999998E-2</v>
          </cell>
          <cell r="G756">
            <v>1</v>
          </cell>
          <cell r="H756" t="str">
            <v>mg/l P</v>
          </cell>
        </row>
        <row r="757">
          <cell r="A757" t="str">
            <v>FI</v>
          </cell>
          <cell r="B757" t="str">
            <v>Keskijärvi</v>
          </cell>
          <cell r="C757">
            <v>1992</v>
          </cell>
          <cell r="D757" t="str">
            <v>Annual</v>
          </cell>
          <cell r="E757" t="str">
            <v>Total Phosphorus</v>
          </cell>
          <cell r="F757">
            <v>1.6E-2</v>
          </cell>
          <cell r="G757">
            <v>1</v>
          </cell>
          <cell r="H757" t="str">
            <v>mg/l P</v>
          </cell>
        </row>
        <row r="758">
          <cell r="A758" t="str">
            <v>FI</v>
          </cell>
          <cell r="B758" t="str">
            <v>Keurusselkä (N60 105.40)x1</v>
          </cell>
          <cell r="C758">
            <v>1992</v>
          </cell>
          <cell r="D758" t="str">
            <v>Annual</v>
          </cell>
          <cell r="E758" t="str">
            <v>Total Phosphorus</v>
          </cell>
          <cell r="F758">
            <v>1.2E-2</v>
          </cell>
          <cell r="G758">
            <v>1</v>
          </cell>
          <cell r="H758" t="str">
            <v>mg/l P</v>
          </cell>
        </row>
        <row r="759">
          <cell r="A759" t="str">
            <v>FI</v>
          </cell>
          <cell r="B759" t="str">
            <v>Kiantajärvi</v>
          </cell>
          <cell r="C759">
            <v>1992</v>
          </cell>
          <cell r="D759" t="str">
            <v>Annual</v>
          </cell>
          <cell r="E759" t="str">
            <v>Total Phosphorus</v>
          </cell>
          <cell r="F759">
            <v>1.4999999999999999E-2</v>
          </cell>
          <cell r="G759">
            <v>1</v>
          </cell>
          <cell r="H759" t="str">
            <v>mg/l P</v>
          </cell>
        </row>
        <row r="760">
          <cell r="A760" t="str">
            <v>FI</v>
          </cell>
          <cell r="B760" t="str">
            <v>Kiantajärvi (N43 199.30)</v>
          </cell>
          <cell r="C760">
            <v>1992</v>
          </cell>
          <cell r="D760" t="str">
            <v>Annual</v>
          </cell>
          <cell r="E760" t="str">
            <v>Total Phosphorus</v>
          </cell>
          <cell r="F760">
            <v>8.0000000000000002E-3</v>
          </cell>
          <cell r="G760">
            <v>1</v>
          </cell>
          <cell r="H760" t="str">
            <v>mg/l P</v>
          </cell>
        </row>
        <row r="761">
          <cell r="A761" t="str">
            <v>FI</v>
          </cell>
          <cell r="B761" t="str">
            <v>Kiiminginjärvi</v>
          </cell>
          <cell r="C761">
            <v>1992</v>
          </cell>
          <cell r="D761" t="str">
            <v>Annual</v>
          </cell>
          <cell r="E761" t="str">
            <v>Total Phosphorus</v>
          </cell>
          <cell r="F761">
            <v>3.1E-2</v>
          </cell>
          <cell r="G761">
            <v>1</v>
          </cell>
          <cell r="H761" t="str">
            <v>mg/l P</v>
          </cell>
        </row>
        <row r="762">
          <cell r="A762" t="str">
            <v>FI</v>
          </cell>
          <cell r="B762" t="str">
            <v>Kilpisjärvi - Alajärvi</v>
          </cell>
          <cell r="C762">
            <v>1992</v>
          </cell>
          <cell r="D762" t="str">
            <v>Annual</v>
          </cell>
          <cell r="E762" t="str">
            <v>Total Phosphorus</v>
          </cell>
          <cell r="F762">
            <v>2E-3</v>
          </cell>
          <cell r="G762">
            <v>1</v>
          </cell>
          <cell r="H762" t="str">
            <v>mg/l P</v>
          </cell>
        </row>
        <row r="763">
          <cell r="A763" t="str">
            <v>FI</v>
          </cell>
          <cell r="B763" t="str">
            <v>Kirkkojärvi</v>
          </cell>
          <cell r="C763">
            <v>1992</v>
          </cell>
          <cell r="D763" t="str">
            <v>Annual</v>
          </cell>
          <cell r="E763" t="str">
            <v>Total Phosphorus</v>
          </cell>
          <cell r="F763">
            <v>9.4E-2</v>
          </cell>
          <cell r="G763">
            <v>1</v>
          </cell>
          <cell r="H763" t="str">
            <v>mg/l P</v>
          </cell>
        </row>
        <row r="764">
          <cell r="A764" t="str">
            <v>FI</v>
          </cell>
          <cell r="B764" t="str">
            <v>Kirmanjärvet</v>
          </cell>
          <cell r="C764">
            <v>1992</v>
          </cell>
          <cell r="D764" t="str">
            <v>Annual</v>
          </cell>
          <cell r="E764" t="str">
            <v>Total Phosphorus</v>
          </cell>
          <cell r="F764">
            <v>4.4999999999999998E-2</v>
          </cell>
          <cell r="G764">
            <v>1</v>
          </cell>
          <cell r="H764" t="str">
            <v>mg/l P</v>
          </cell>
        </row>
        <row r="765">
          <cell r="A765" t="str">
            <v>FI</v>
          </cell>
          <cell r="B765" t="str">
            <v>Kivijärvi</v>
          </cell>
          <cell r="C765">
            <v>1992</v>
          </cell>
          <cell r="D765" t="str">
            <v>Annual</v>
          </cell>
          <cell r="E765" t="str">
            <v>Total Phosphorus</v>
          </cell>
          <cell r="F765">
            <v>7.4999999999999997E-3</v>
          </cell>
          <cell r="G765">
            <v>2</v>
          </cell>
          <cell r="H765" t="str">
            <v>mg/l P</v>
          </cell>
        </row>
        <row r="766">
          <cell r="A766" t="str">
            <v>FI</v>
          </cell>
          <cell r="B766" t="str">
            <v>Koitere</v>
          </cell>
          <cell r="C766">
            <v>1992</v>
          </cell>
          <cell r="D766" t="str">
            <v>Annual</v>
          </cell>
          <cell r="E766" t="str">
            <v>Total Phosphorus</v>
          </cell>
          <cell r="F766">
            <v>1.2E-2</v>
          </cell>
          <cell r="G766">
            <v>1</v>
          </cell>
          <cell r="H766" t="str">
            <v>mg/l P</v>
          </cell>
        </row>
        <row r="767">
          <cell r="A767" t="str">
            <v>FI</v>
          </cell>
          <cell r="B767" t="str">
            <v>Kolima</v>
          </cell>
          <cell r="C767">
            <v>1992</v>
          </cell>
          <cell r="D767" t="str">
            <v>Annual</v>
          </cell>
          <cell r="E767" t="str">
            <v>Total Phosphorus</v>
          </cell>
          <cell r="F767">
            <v>8.9999999999999993E-3</v>
          </cell>
          <cell r="G767">
            <v>1</v>
          </cell>
          <cell r="H767" t="str">
            <v>mg/l P</v>
          </cell>
        </row>
        <row r="768">
          <cell r="A768" t="str">
            <v>FI</v>
          </cell>
          <cell r="B768" t="str">
            <v>Konnevesi</v>
          </cell>
          <cell r="C768">
            <v>1992</v>
          </cell>
          <cell r="D768" t="str">
            <v>Annual</v>
          </cell>
          <cell r="E768" t="str">
            <v>Total Phosphorus</v>
          </cell>
          <cell r="F768">
            <v>6.0000000000000001E-3</v>
          </cell>
          <cell r="G768">
            <v>2</v>
          </cell>
          <cell r="H768" t="str">
            <v>mg/l P</v>
          </cell>
        </row>
        <row r="769">
          <cell r="A769" t="str">
            <v>FI</v>
          </cell>
          <cell r="B769" t="str">
            <v>Konnivesi</v>
          </cell>
          <cell r="C769">
            <v>1992</v>
          </cell>
          <cell r="D769" t="str">
            <v>Annual</v>
          </cell>
          <cell r="E769" t="str">
            <v>Total Phosphorus</v>
          </cell>
          <cell r="F769">
            <v>8.9999999999999993E-3</v>
          </cell>
          <cell r="G769">
            <v>2</v>
          </cell>
          <cell r="H769" t="str">
            <v>mg/l P</v>
          </cell>
        </row>
        <row r="770">
          <cell r="A770" t="str">
            <v>FI</v>
          </cell>
          <cell r="B770" t="str">
            <v>Kostonjärvi</v>
          </cell>
          <cell r="C770">
            <v>1992</v>
          </cell>
          <cell r="D770" t="str">
            <v>Annual</v>
          </cell>
          <cell r="E770" t="str">
            <v>Total Phosphorus</v>
          </cell>
          <cell r="F770">
            <v>0.01</v>
          </cell>
          <cell r="G770">
            <v>1</v>
          </cell>
          <cell r="H770" t="str">
            <v>mg/l P</v>
          </cell>
        </row>
        <row r="771">
          <cell r="A771" t="str">
            <v>FI</v>
          </cell>
          <cell r="B771" t="str">
            <v>Köyliönjärvi</v>
          </cell>
          <cell r="C771">
            <v>1992</v>
          </cell>
          <cell r="D771" t="str">
            <v>Annual</v>
          </cell>
          <cell r="E771" t="str">
            <v>Total Phosphorus</v>
          </cell>
          <cell r="F771">
            <v>0.08</v>
          </cell>
          <cell r="G771">
            <v>1</v>
          </cell>
          <cell r="H771" t="str">
            <v>mg/l P</v>
          </cell>
        </row>
        <row r="772">
          <cell r="A772" t="str">
            <v>FI</v>
          </cell>
          <cell r="B772" t="str">
            <v>Kukkia</v>
          </cell>
          <cell r="C772">
            <v>1992</v>
          </cell>
          <cell r="D772" t="str">
            <v>Annual</v>
          </cell>
          <cell r="E772" t="str">
            <v>Total Phosphorus</v>
          </cell>
          <cell r="F772">
            <v>1.2E-2</v>
          </cell>
          <cell r="G772">
            <v>1</v>
          </cell>
          <cell r="H772" t="str">
            <v>mg/l P</v>
          </cell>
        </row>
        <row r="773">
          <cell r="A773" t="str">
            <v>FI</v>
          </cell>
          <cell r="B773" t="str">
            <v>Kulovesi</v>
          </cell>
          <cell r="C773">
            <v>1992</v>
          </cell>
          <cell r="D773" t="str">
            <v>Annual</v>
          </cell>
          <cell r="E773" t="str">
            <v>Total Phosphorus</v>
          </cell>
          <cell r="F773">
            <v>3.2000000000000001E-2</v>
          </cell>
          <cell r="G773">
            <v>1</v>
          </cell>
          <cell r="H773" t="str">
            <v>mg/l P</v>
          </cell>
        </row>
        <row r="774">
          <cell r="A774" t="str">
            <v>FI</v>
          </cell>
          <cell r="B774" t="str">
            <v>Kuohattijärvi</v>
          </cell>
          <cell r="C774">
            <v>1992</v>
          </cell>
          <cell r="D774" t="str">
            <v>Annual</v>
          </cell>
          <cell r="E774" t="str">
            <v>Total Phosphorus</v>
          </cell>
          <cell r="F774">
            <v>0.01</v>
          </cell>
          <cell r="G774">
            <v>1</v>
          </cell>
          <cell r="H774" t="str">
            <v>mg/l P</v>
          </cell>
        </row>
        <row r="775">
          <cell r="A775" t="str">
            <v>FI</v>
          </cell>
          <cell r="B775" t="str">
            <v>Kuolimo</v>
          </cell>
          <cell r="C775">
            <v>1992</v>
          </cell>
          <cell r="D775" t="str">
            <v>Annual</v>
          </cell>
          <cell r="E775" t="str">
            <v>Total Phosphorus</v>
          </cell>
          <cell r="F775">
            <v>4.0000000000000001E-3</v>
          </cell>
          <cell r="G775">
            <v>1</v>
          </cell>
          <cell r="H775" t="str">
            <v>mg/l P</v>
          </cell>
        </row>
        <row r="776">
          <cell r="A776" t="str">
            <v>FI</v>
          </cell>
          <cell r="B776" t="str">
            <v>Kuorasjärvi</v>
          </cell>
          <cell r="C776">
            <v>1992</v>
          </cell>
          <cell r="D776" t="str">
            <v>Annual</v>
          </cell>
          <cell r="E776" t="str">
            <v>Total Phosphorus</v>
          </cell>
          <cell r="F776">
            <v>4.1000000000000002E-2</v>
          </cell>
          <cell r="G776">
            <v>1</v>
          </cell>
          <cell r="H776" t="str">
            <v>mg/l P</v>
          </cell>
        </row>
        <row r="777">
          <cell r="A777" t="str">
            <v>FI</v>
          </cell>
          <cell r="B777" t="str">
            <v>Kuorinka</v>
          </cell>
          <cell r="C777">
            <v>1992</v>
          </cell>
          <cell r="D777" t="str">
            <v>Annual</v>
          </cell>
          <cell r="E777" t="str">
            <v>Total Phosphorus</v>
          </cell>
          <cell r="F777">
            <v>4.0000000000000001E-3</v>
          </cell>
          <cell r="G777">
            <v>1</v>
          </cell>
          <cell r="H777" t="str">
            <v>mg/l P</v>
          </cell>
        </row>
        <row r="778">
          <cell r="A778" t="str">
            <v>FI</v>
          </cell>
          <cell r="B778" t="str">
            <v>Kuortaneenjärvi</v>
          </cell>
          <cell r="C778">
            <v>1992</v>
          </cell>
          <cell r="D778" t="str">
            <v>Annual</v>
          </cell>
          <cell r="E778" t="str">
            <v>Total Phosphorus</v>
          </cell>
          <cell r="F778">
            <v>6.7000000000000004E-2</v>
          </cell>
          <cell r="G778">
            <v>1</v>
          </cell>
          <cell r="H778" t="str">
            <v>mg/l P</v>
          </cell>
        </row>
        <row r="779">
          <cell r="A779" t="str">
            <v>FI</v>
          </cell>
          <cell r="B779" t="str">
            <v>Kynsivesi-Leivonvesi</v>
          </cell>
          <cell r="C779">
            <v>1992</v>
          </cell>
          <cell r="D779" t="str">
            <v>Annual</v>
          </cell>
          <cell r="E779" t="str">
            <v>Total Phosphorus</v>
          </cell>
          <cell r="F779">
            <v>0.01</v>
          </cell>
          <cell r="G779">
            <v>1</v>
          </cell>
          <cell r="H779" t="str">
            <v>mg/l P</v>
          </cell>
        </row>
        <row r="780">
          <cell r="A780" t="str">
            <v>FI</v>
          </cell>
          <cell r="B780" t="str">
            <v>Kyrösjärvi</v>
          </cell>
          <cell r="C780">
            <v>1992</v>
          </cell>
          <cell r="D780" t="str">
            <v>Annual</v>
          </cell>
          <cell r="E780" t="str">
            <v>Total Phosphorus</v>
          </cell>
          <cell r="F780">
            <v>2.7E-2</v>
          </cell>
          <cell r="G780">
            <v>1</v>
          </cell>
          <cell r="H780" t="str">
            <v>mg/l P</v>
          </cell>
        </row>
        <row r="781">
          <cell r="A781" t="str">
            <v>FI</v>
          </cell>
          <cell r="B781" t="str">
            <v>Kyyvesi</v>
          </cell>
          <cell r="C781">
            <v>1992</v>
          </cell>
          <cell r="D781" t="str">
            <v>Annual</v>
          </cell>
          <cell r="E781" t="str">
            <v>Total Phosphorus</v>
          </cell>
          <cell r="F781">
            <v>1.4E-2</v>
          </cell>
          <cell r="G781">
            <v>1</v>
          </cell>
          <cell r="H781" t="str">
            <v>mg/l P</v>
          </cell>
        </row>
        <row r="782">
          <cell r="A782" t="str">
            <v>FI</v>
          </cell>
          <cell r="B782" t="str">
            <v>Längelmävesi</v>
          </cell>
          <cell r="C782">
            <v>1992</v>
          </cell>
          <cell r="D782" t="str">
            <v>Annual</v>
          </cell>
          <cell r="E782" t="str">
            <v>Total Phosphorus</v>
          </cell>
          <cell r="F782">
            <v>3.5999999999999997E-2</v>
          </cell>
          <cell r="G782">
            <v>1</v>
          </cell>
          <cell r="H782" t="str">
            <v>mg/l P</v>
          </cell>
        </row>
        <row r="783">
          <cell r="A783" t="str">
            <v>FI</v>
          </cell>
          <cell r="B783" t="str">
            <v>Lapinjärvi Lappträsket</v>
          </cell>
          <cell r="C783">
            <v>1992</v>
          </cell>
          <cell r="D783" t="str">
            <v>Annual</v>
          </cell>
          <cell r="E783" t="str">
            <v>Total Phosphorus</v>
          </cell>
          <cell r="F783">
            <v>6.2E-2</v>
          </cell>
          <cell r="G783">
            <v>1</v>
          </cell>
          <cell r="H783" t="str">
            <v>mg/l P</v>
          </cell>
        </row>
        <row r="784">
          <cell r="A784" t="str">
            <v>FI</v>
          </cell>
          <cell r="B784" t="str">
            <v>Lappajärvi</v>
          </cell>
          <cell r="C784">
            <v>1992</v>
          </cell>
          <cell r="D784" t="str">
            <v>Annual</v>
          </cell>
          <cell r="E784" t="str">
            <v>Total Phosphorus</v>
          </cell>
          <cell r="F784">
            <v>0.03</v>
          </cell>
          <cell r="G784">
            <v>1</v>
          </cell>
          <cell r="H784" t="str">
            <v>mg/l P</v>
          </cell>
        </row>
        <row r="785">
          <cell r="A785" t="str">
            <v>FI</v>
          </cell>
          <cell r="B785" t="str">
            <v>Lentua</v>
          </cell>
          <cell r="C785">
            <v>1992</v>
          </cell>
          <cell r="D785" t="str">
            <v>Annual</v>
          </cell>
          <cell r="E785" t="str">
            <v>Total Phosphorus</v>
          </cell>
          <cell r="F785">
            <v>0.01</v>
          </cell>
          <cell r="G785">
            <v>1</v>
          </cell>
          <cell r="H785" t="str">
            <v>mg/l P</v>
          </cell>
        </row>
        <row r="786">
          <cell r="A786" t="str">
            <v>FI</v>
          </cell>
          <cell r="B786" t="str">
            <v>Leppävesi</v>
          </cell>
          <cell r="C786">
            <v>1992</v>
          </cell>
          <cell r="D786" t="str">
            <v>Annual</v>
          </cell>
          <cell r="E786" t="str">
            <v>Total Phosphorus</v>
          </cell>
          <cell r="F786">
            <v>1.4999999999999999E-2</v>
          </cell>
          <cell r="G786">
            <v>1</v>
          </cell>
          <cell r="H786" t="str">
            <v>mg/l P</v>
          </cell>
        </row>
        <row r="787">
          <cell r="A787" t="str">
            <v>FI</v>
          </cell>
          <cell r="B787" t="str">
            <v>Lestijärvi</v>
          </cell>
          <cell r="C787">
            <v>1992</v>
          </cell>
          <cell r="D787" t="str">
            <v>Annual</v>
          </cell>
          <cell r="E787" t="str">
            <v>Total Phosphorus</v>
          </cell>
          <cell r="F787">
            <v>1.2999999999999999E-2</v>
          </cell>
          <cell r="G787">
            <v>1</v>
          </cell>
          <cell r="H787" t="str">
            <v>mg/l P</v>
          </cell>
        </row>
        <row r="788">
          <cell r="A788" t="str">
            <v>FI</v>
          </cell>
          <cell r="B788" t="str">
            <v>Leusjärvi</v>
          </cell>
          <cell r="C788">
            <v>1992</v>
          </cell>
          <cell r="D788" t="str">
            <v>Annual</v>
          </cell>
          <cell r="E788" t="str">
            <v>Total Phosphorus</v>
          </cell>
          <cell r="F788">
            <v>3.4000000000000002E-2</v>
          </cell>
          <cell r="G788">
            <v>1</v>
          </cell>
          <cell r="H788" t="str">
            <v>mg/l P</v>
          </cell>
        </row>
        <row r="789">
          <cell r="A789" t="str">
            <v>FI</v>
          </cell>
          <cell r="B789" t="str">
            <v>Lievestuoreenjärvi</v>
          </cell>
          <cell r="C789">
            <v>1992</v>
          </cell>
          <cell r="D789" t="str">
            <v>Annual</v>
          </cell>
          <cell r="E789" t="str">
            <v>Total Phosphorus</v>
          </cell>
          <cell r="F789">
            <v>2.1000000000000001E-2</v>
          </cell>
          <cell r="G789">
            <v>1</v>
          </cell>
          <cell r="H789" t="str">
            <v>mg/l P</v>
          </cell>
        </row>
        <row r="790">
          <cell r="A790" t="str">
            <v>FI</v>
          </cell>
          <cell r="B790" t="str">
            <v>Lohjanjärvi</v>
          </cell>
          <cell r="C790">
            <v>1992</v>
          </cell>
          <cell r="D790" t="str">
            <v>Annual</v>
          </cell>
          <cell r="E790" t="str">
            <v>Total Phosphorus</v>
          </cell>
          <cell r="F790">
            <v>6.1499999999999999E-2</v>
          </cell>
          <cell r="G790">
            <v>2</v>
          </cell>
          <cell r="H790" t="str">
            <v>mg/l P</v>
          </cell>
        </row>
        <row r="791">
          <cell r="A791" t="str">
            <v>FI</v>
          </cell>
          <cell r="B791" t="str">
            <v>Lokan tekojärvi</v>
          </cell>
          <cell r="C791">
            <v>1992</v>
          </cell>
          <cell r="D791" t="str">
            <v>Annual</v>
          </cell>
          <cell r="E791" t="str">
            <v>Total Phosphorus</v>
          </cell>
          <cell r="F791">
            <v>4.4999999999999998E-2</v>
          </cell>
          <cell r="G791">
            <v>1</v>
          </cell>
          <cell r="H791" t="str">
            <v>mg/l P</v>
          </cell>
        </row>
        <row r="792">
          <cell r="A792" t="str">
            <v>FI</v>
          </cell>
          <cell r="B792" t="str">
            <v>Luomajärvi</v>
          </cell>
          <cell r="C792">
            <v>1992</v>
          </cell>
          <cell r="D792" t="str">
            <v>Annual</v>
          </cell>
          <cell r="E792" t="str">
            <v>Total Phosphorus</v>
          </cell>
          <cell r="F792">
            <v>7.0000000000000001E-3</v>
          </cell>
          <cell r="G792">
            <v>1</v>
          </cell>
          <cell r="H792" t="str">
            <v>mg/l P</v>
          </cell>
        </row>
        <row r="793">
          <cell r="A793" t="str">
            <v>FI</v>
          </cell>
          <cell r="B793" t="str">
            <v>Mahnalanselkä Kirkkojärvi</v>
          </cell>
          <cell r="C793">
            <v>1992</v>
          </cell>
          <cell r="D793" t="str">
            <v>Annual</v>
          </cell>
          <cell r="E793" t="str">
            <v>Total Phosphorus</v>
          </cell>
          <cell r="F793">
            <v>2.7E-2</v>
          </cell>
          <cell r="G793">
            <v>1</v>
          </cell>
          <cell r="H793" t="str">
            <v>mg/l P</v>
          </cell>
        </row>
        <row r="794">
          <cell r="A794" t="str">
            <v>FI</v>
          </cell>
          <cell r="B794" t="str">
            <v>Mallasvesi (N60 84.20)x1</v>
          </cell>
          <cell r="C794">
            <v>1992</v>
          </cell>
          <cell r="D794" t="str">
            <v>Annual</v>
          </cell>
          <cell r="E794" t="str">
            <v>Total Phosphorus</v>
          </cell>
          <cell r="F794">
            <v>0.183</v>
          </cell>
          <cell r="G794">
            <v>1</v>
          </cell>
          <cell r="H794" t="str">
            <v>mg/l P</v>
          </cell>
        </row>
        <row r="795">
          <cell r="A795" t="str">
            <v>FI</v>
          </cell>
          <cell r="B795" t="str">
            <v>Miekojärvi</v>
          </cell>
          <cell r="C795">
            <v>1992</v>
          </cell>
          <cell r="D795" t="str">
            <v>Annual</v>
          </cell>
          <cell r="E795" t="str">
            <v>Total Phosphorus</v>
          </cell>
          <cell r="F795">
            <v>1.6E-2</v>
          </cell>
          <cell r="G795">
            <v>1</v>
          </cell>
          <cell r="H795" t="str">
            <v>mg/l P</v>
          </cell>
        </row>
        <row r="796">
          <cell r="A796" t="str">
            <v>FI</v>
          </cell>
          <cell r="B796" t="str">
            <v>Muojärvi-Kirpistö</v>
          </cell>
          <cell r="C796">
            <v>1992</v>
          </cell>
          <cell r="D796" t="str">
            <v>Annual</v>
          </cell>
          <cell r="E796" t="str">
            <v>Total Phosphorus</v>
          </cell>
          <cell r="F796">
            <v>8.0000000000000002E-3</v>
          </cell>
          <cell r="G796">
            <v>1</v>
          </cell>
          <cell r="H796" t="str">
            <v>mg/l P</v>
          </cell>
        </row>
        <row r="797">
          <cell r="A797" t="str">
            <v>FI</v>
          </cell>
          <cell r="B797" t="str">
            <v>Mutusjärvi</v>
          </cell>
          <cell r="C797">
            <v>1992</v>
          </cell>
          <cell r="D797" t="str">
            <v>Annual</v>
          </cell>
          <cell r="E797" t="str">
            <v>Total Phosphorus</v>
          </cell>
          <cell r="F797">
            <v>5.0000000000000001E-3</v>
          </cell>
          <cell r="G797">
            <v>1</v>
          </cell>
          <cell r="H797" t="str">
            <v>mg/l P</v>
          </cell>
        </row>
        <row r="798">
          <cell r="A798" t="str">
            <v>FI</v>
          </cell>
          <cell r="B798" t="str">
            <v>Näsijärvi (N60 95.40)x1</v>
          </cell>
          <cell r="C798">
            <v>1992</v>
          </cell>
          <cell r="D798" t="str">
            <v>Annual</v>
          </cell>
          <cell r="E798" t="str">
            <v>Total Phosphorus</v>
          </cell>
          <cell r="F798">
            <v>1.6500000000000001E-2</v>
          </cell>
          <cell r="G798">
            <v>4</v>
          </cell>
          <cell r="H798" t="str">
            <v>mg/l P</v>
          </cell>
        </row>
        <row r="799">
          <cell r="A799" t="str">
            <v>FI</v>
          </cell>
          <cell r="B799" t="str">
            <v>Näsijärvi (N60 95.40)x2</v>
          </cell>
          <cell r="C799">
            <v>1992</v>
          </cell>
          <cell r="D799" t="str">
            <v>Annual</v>
          </cell>
          <cell r="E799" t="str">
            <v>Total Phosphorus</v>
          </cell>
          <cell r="F799">
            <v>2.1000000000000001E-2</v>
          </cell>
          <cell r="G799">
            <v>1</v>
          </cell>
          <cell r="H799" t="str">
            <v>mg/l P</v>
          </cell>
        </row>
        <row r="800">
          <cell r="A800" t="str">
            <v>FI</v>
          </cell>
          <cell r="B800" t="str">
            <v>Näskäjärvi</v>
          </cell>
          <cell r="C800">
            <v>1992</v>
          </cell>
          <cell r="D800" t="str">
            <v>Annual</v>
          </cell>
          <cell r="E800" t="str">
            <v>Total Phosphorus</v>
          </cell>
          <cell r="F800">
            <v>8.0000000000000002E-3</v>
          </cell>
          <cell r="G800">
            <v>1</v>
          </cell>
          <cell r="H800" t="str">
            <v>mg/l P</v>
          </cell>
        </row>
        <row r="801">
          <cell r="A801" t="str">
            <v>FI</v>
          </cell>
          <cell r="B801" t="str">
            <v>Niinivesi</v>
          </cell>
          <cell r="C801">
            <v>1992</v>
          </cell>
          <cell r="D801" t="str">
            <v>Annual</v>
          </cell>
          <cell r="E801" t="str">
            <v>Total Phosphorus</v>
          </cell>
          <cell r="F801">
            <v>7.0000000000000001E-3</v>
          </cell>
          <cell r="G801">
            <v>1</v>
          </cell>
          <cell r="H801" t="str">
            <v>mg/l P</v>
          </cell>
        </row>
        <row r="802">
          <cell r="A802" t="str">
            <v>FI</v>
          </cell>
          <cell r="B802" t="str">
            <v>Nilakka</v>
          </cell>
          <cell r="C802">
            <v>1992</v>
          </cell>
          <cell r="D802" t="str">
            <v>Annual</v>
          </cell>
          <cell r="E802" t="str">
            <v>Total Phosphorus</v>
          </cell>
          <cell r="F802">
            <v>1.2999999999999999E-2</v>
          </cell>
          <cell r="G802">
            <v>1</v>
          </cell>
          <cell r="H802" t="str">
            <v>mg/l P</v>
          </cell>
        </row>
        <row r="803">
          <cell r="A803" t="str">
            <v>FI</v>
          </cell>
          <cell r="B803" t="str">
            <v>Nuijamaanjärvi</v>
          </cell>
          <cell r="C803">
            <v>1992</v>
          </cell>
          <cell r="D803" t="str">
            <v>Annual</v>
          </cell>
          <cell r="E803" t="str">
            <v>Total Phosphorus</v>
          </cell>
          <cell r="F803">
            <v>2.3E-2</v>
          </cell>
          <cell r="G803">
            <v>1</v>
          </cell>
          <cell r="H803" t="str">
            <v>mg/l P</v>
          </cell>
        </row>
        <row r="804">
          <cell r="A804" t="str">
            <v>FI</v>
          </cell>
          <cell r="B804" t="str">
            <v>Nuorajärvi</v>
          </cell>
          <cell r="C804">
            <v>1992</v>
          </cell>
          <cell r="D804" t="str">
            <v>Annual</v>
          </cell>
          <cell r="E804" t="str">
            <v>Total Phosphorus</v>
          </cell>
          <cell r="F804">
            <v>2.1000000000000001E-2</v>
          </cell>
          <cell r="G804">
            <v>1</v>
          </cell>
          <cell r="H804" t="str">
            <v>mg/l P</v>
          </cell>
        </row>
        <row r="805">
          <cell r="A805" t="str">
            <v>FI</v>
          </cell>
          <cell r="B805" t="str">
            <v>Onkivesi</v>
          </cell>
          <cell r="C805">
            <v>1992</v>
          </cell>
          <cell r="D805" t="str">
            <v>Annual</v>
          </cell>
          <cell r="E805" t="str">
            <v>Total Phosphorus</v>
          </cell>
          <cell r="F805">
            <v>6.3E-2</v>
          </cell>
          <cell r="G805">
            <v>1</v>
          </cell>
          <cell r="H805" t="str">
            <v>mg/l P</v>
          </cell>
        </row>
        <row r="806">
          <cell r="A806" t="str">
            <v>FI</v>
          </cell>
          <cell r="B806" t="str">
            <v>Ontojärvi-Nurmesjärvi</v>
          </cell>
          <cell r="C806">
            <v>1992</v>
          </cell>
          <cell r="D806" t="str">
            <v>Annual</v>
          </cell>
          <cell r="E806" t="str">
            <v>Total Phosphorus</v>
          </cell>
          <cell r="F806">
            <v>1.4999999999999999E-2</v>
          </cell>
          <cell r="G806">
            <v>1</v>
          </cell>
          <cell r="H806" t="str">
            <v>mg/l P</v>
          </cell>
        </row>
        <row r="807">
          <cell r="A807" t="str">
            <v>FI</v>
          </cell>
          <cell r="B807" t="str">
            <v>Orivesi (Saimaa N60+75.80)</v>
          </cell>
          <cell r="C807">
            <v>1992</v>
          </cell>
          <cell r="D807" t="str">
            <v>Annual</v>
          </cell>
          <cell r="E807" t="str">
            <v>Total Phosphorus</v>
          </cell>
          <cell r="F807">
            <v>1.18E-2</v>
          </cell>
          <cell r="G807">
            <v>5</v>
          </cell>
          <cell r="H807" t="str">
            <v>mg/l P</v>
          </cell>
        </row>
        <row r="808">
          <cell r="A808" t="str">
            <v>FI</v>
          </cell>
          <cell r="B808" t="str">
            <v>Oulujärvi (N43 122.20)x1</v>
          </cell>
          <cell r="C808">
            <v>1992</v>
          </cell>
          <cell r="D808" t="str">
            <v>Annual</v>
          </cell>
          <cell r="E808" t="str">
            <v>Total Phosphorus</v>
          </cell>
          <cell r="F808">
            <v>1.2999999999999999E-2</v>
          </cell>
          <cell r="G808">
            <v>1</v>
          </cell>
          <cell r="H808" t="str">
            <v>mg/l P</v>
          </cell>
        </row>
        <row r="809">
          <cell r="A809" t="str">
            <v>FI</v>
          </cell>
          <cell r="B809" t="str">
            <v>Oulujärvi (N43 122.20)x2</v>
          </cell>
          <cell r="C809">
            <v>1992</v>
          </cell>
          <cell r="D809" t="str">
            <v>Annual</v>
          </cell>
          <cell r="E809" t="str">
            <v>Total Phosphorus</v>
          </cell>
          <cell r="F809">
            <v>1.4999999999999999E-2</v>
          </cell>
          <cell r="G809">
            <v>1</v>
          </cell>
          <cell r="H809" t="str">
            <v>mg/l P</v>
          </cell>
        </row>
        <row r="810">
          <cell r="A810" t="str">
            <v>FI</v>
          </cell>
          <cell r="B810" t="str">
            <v>Oulujärvi (N43 122.20)x3</v>
          </cell>
          <cell r="C810">
            <v>1992</v>
          </cell>
          <cell r="D810" t="str">
            <v>Annual</v>
          </cell>
          <cell r="E810" t="str">
            <v>Total Phosphorus</v>
          </cell>
          <cell r="F810">
            <v>1.6E-2</v>
          </cell>
          <cell r="G810">
            <v>1</v>
          </cell>
          <cell r="H810" t="str">
            <v>mg/l P</v>
          </cell>
        </row>
        <row r="811">
          <cell r="A811" t="str">
            <v>FI</v>
          </cell>
          <cell r="B811" t="str">
            <v>Ounasjärvi</v>
          </cell>
          <cell r="C811">
            <v>1992</v>
          </cell>
          <cell r="D811" t="str">
            <v>Annual</v>
          </cell>
          <cell r="E811" t="str">
            <v>Total Phosphorus</v>
          </cell>
          <cell r="F811">
            <v>1.7000000000000001E-2</v>
          </cell>
          <cell r="G811">
            <v>1</v>
          </cell>
          <cell r="H811" t="str">
            <v>mg/l P</v>
          </cell>
        </row>
        <row r="812">
          <cell r="A812" t="str">
            <v>FI</v>
          </cell>
          <cell r="B812" t="str">
            <v>Pääjärvi</v>
          </cell>
          <cell r="C812">
            <v>1992</v>
          </cell>
          <cell r="D812" t="str">
            <v>Annual</v>
          </cell>
          <cell r="E812" t="str">
            <v>Total Phosphorus</v>
          </cell>
          <cell r="F812">
            <v>2.35E-2</v>
          </cell>
          <cell r="G812">
            <v>2</v>
          </cell>
          <cell r="H812" t="str">
            <v>mg/l P</v>
          </cell>
        </row>
        <row r="813">
          <cell r="A813" t="str">
            <v>FI</v>
          </cell>
          <cell r="B813" t="str">
            <v>Päijänne (etel. N60+78.10)</v>
          </cell>
          <cell r="C813">
            <v>1992</v>
          </cell>
          <cell r="D813" t="str">
            <v>Annual</v>
          </cell>
          <cell r="E813" t="str">
            <v>Total Phosphorus</v>
          </cell>
          <cell r="F813">
            <v>7.0000000000000001E-3</v>
          </cell>
          <cell r="G813">
            <v>1</v>
          </cell>
          <cell r="H813" t="str">
            <v>mg/l P</v>
          </cell>
        </row>
        <row r="814">
          <cell r="A814" t="str">
            <v>FI</v>
          </cell>
          <cell r="B814" t="str">
            <v>Päijänne (kesk. N60+78.10)</v>
          </cell>
          <cell r="C814">
            <v>1992</v>
          </cell>
          <cell r="D814" t="str">
            <v>Annual</v>
          </cell>
          <cell r="E814" t="str">
            <v>Total Phosphorus</v>
          </cell>
          <cell r="F814">
            <v>1.375E-2</v>
          </cell>
          <cell r="G814">
            <v>4</v>
          </cell>
          <cell r="H814" t="str">
            <v>mg/l P</v>
          </cell>
        </row>
        <row r="815">
          <cell r="A815" t="str">
            <v>FI</v>
          </cell>
          <cell r="B815" t="str">
            <v>Päijänne (pohj. N60+78.10)</v>
          </cell>
          <cell r="C815">
            <v>1992</v>
          </cell>
          <cell r="D815" t="str">
            <v>Annual</v>
          </cell>
          <cell r="E815" t="str">
            <v>Total Phosphorus</v>
          </cell>
          <cell r="F815">
            <v>1.6E-2</v>
          </cell>
          <cell r="G815">
            <v>2</v>
          </cell>
          <cell r="H815" t="str">
            <v>mg/l P</v>
          </cell>
        </row>
        <row r="816">
          <cell r="A816" t="str">
            <v>FI</v>
          </cell>
          <cell r="B816" t="str">
            <v>Pesiöjärvi</v>
          </cell>
          <cell r="C816">
            <v>1992</v>
          </cell>
          <cell r="D816" t="str">
            <v>Annual</v>
          </cell>
          <cell r="E816" t="str">
            <v>Total Phosphorus</v>
          </cell>
          <cell r="F816">
            <v>8.9999999999999993E-3</v>
          </cell>
          <cell r="G816">
            <v>1</v>
          </cell>
          <cell r="H816" t="str">
            <v>mg/l P</v>
          </cell>
        </row>
        <row r="817">
          <cell r="A817" t="str">
            <v>FI</v>
          </cell>
          <cell r="B817" t="str">
            <v>Pieksänjärvi</v>
          </cell>
          <cell r="C817">
            <v>1992</v>
          </cell>
          <cell r="D817" t="str">
            <v>Annual</v>
          </cell>
          <cell r="E817" t="str">
            <v>Total Phosphorus</v>
          </cell>
          <cell r="F817">
            <v>1.4999999999999999E-2</v>
          </cell>
          <cell r="G817">
            <v>1</v>
          </cell>
          <cell r="H817" t="str">
            <v>mg/l P</v>
          </cell>
        </row>
        <row r="818">
          <cell r="A818" t="str">
            <v>FI</v>
          </cell>
          <cell r="B818" t="str">
            <v>Pielavesi</v>
          </cell>
          <cell r="C818">
            <v>1992</v>
          </cell>
          <cell r="D818" t="str">
            <v>Annual</v>
          </cell>
          <cell r="E818" t="str">
            <v>Total Phosphorus</v>
          </cell>
          <cell r="F818">
            <v>8.9999999999999993E-3</v>
          </cell>
          <cell r="G818">
            <v>1</v>
          </cell>
          <cell r="H818" t="str">
            <v>mg/l P</v>
          </cell>
        </row>
        <row r="819">
          <cell r="A819" t="str">
            <v>FI</v>
          </cell>
          <cell r="B819" t="str">
            <v>Pielinen</v>
          </cell>
          <cell r="C819">
            <v>1992</v>
          </cell>
          <cell r="D819" t="str">
            <v>Annual</v>
          </cell>
          <cell r="E819" t="str">
            <v>Total Phosphorus</v>
          </cell>
          <cell r="F819">
            <v>1.3333333333333334E-2</v>
          </cell>
          <cell r="G819">
            <v>6</v>
          </cell>
          <cell r="H819" t="str">
            <v>mg/l P</v>
          </cell>
        </row>
        <row r="820">
          <cell r="A820" t="str">
            <v>FI</v>
          </cell>
          <cell r="B820" t="str">
            <v>Pihlajavesi</v>
          </cell>
          <cell r="C820">
            <v>1992</v>
          </cell>
          <cell r="D820" t="str">
            <v>Annual</v>
          </cell>
          <cell r="E820" t="str">
            <v>Total Phosphorus</v>
          </cell>
          <cell r="F820">
            <v>1.7000000000000001E-2</v>
          </cell>
          <cell r="G820">
            <v>1</v>
          </cell>
          <cell r="H820" t="str">
            <v>mg/l P</v>
          </cell>
        </row>
        <row r="821">
          <cell r="A821" t="str">
            <v>FI</v>
          </cell>
          <cell r="B821" t="str">
            <v>Pihlajavesi (Saimaa)</v>
          </cell>
          <cell r="C821">
            <v>1992</v>
          </cell>
          <cell r="D821" t="str">
            <v>Annual</v>
          </cell>
          <cell r="E821" t="str">
            <v>Total Phosphorus</v>
          </cell>
          <cell r="F821">
            <v>6.5000000000000006E-3</v>
          </cell>
          <cell r="G821">
            <v>2</v>
          </cell>
          <cell r="H821" t="str">
            <v>mg/l P</v>
          </cell>
        </row>
        <row r="822">
          <cell r="A822" t="str">
            <v>FI</v>
          </cell>
          <cell r="B822" t="str">
            <v>Porovesi</v>
          </cell>
          <cell r="C822">
            <v>1992</v>
          </cell>
          <cell r="D822" t="str">
            <v>Annual</v>
          </cell>
          <cell r="E822" t="str">
            <v>Total Phosphorus</v>
          </cell>
          <cell r="F822">
            <v>6.2E-2</v>
          </cell>
          <cell r="G822">
            <v>1</v>
          </cell>
          <cell r="H822" t="str">
            <v>mg/l P</v>
          </cell>
        </row>
        <row r="823">
          <cell r="A823" t="str">
            <v>FI</v>
          </cell>
          <cell r="B823" t="str">
            <v>Porttipahdan tekojärvi</v>
          </cell>
          <cell r="C823">
            <v>1992</v>
          </cell>
          <cell r="D823" t="str">
            <v>Annual</v>
          </cell>
          <cell r="E823" t="str">
            <v>Total Phosphorus</v>
          </cell>
          <cell r="F823">
            <v>0.02</v>
          </cell>
          <cell r="G823">
            <v>1</v>
          </cell>
          <cell r="H823" t="str">
            <v>mg/l P</v>
          </cell>
        </row>
        <row r="824">
          <cell r="A824" t="str">
            <v>FI</v>
          </cell>
          <cell r="B824" t="str">
            <v>Poussunjärvi - Rahkolampi</v>
          </cell>
          <cell r="C824">
            <v>1992</v>
          </cell>
          <cell r="D824" t="str">
            <v>Annual</v>
          </cell>
          <cell r="E824" t="str">
            <v>Total Phosphorus</v>
          </cell>
          <cell r="F824">
            <v>2.5000000000000001E-2</v>
          </cell>
          <cell r="G824">
            <v>1</v>
          </cell>
          <cell r="H824" t="str">
            <v>mg/l P</v>
          </cell>
        </row>
        <row r="825">
          <cell r="A825" t="str">
            <v>FI</v>
          </cell>
          <cell r="B825" t="str">
            <v>Punelia</v>
          </cell>
          <cell r="C825">
            <v>1992</v>
          </cell>
          <cell r="D825" t="str">
            <v>Annual</v>
          </cell>
          <cell r="E825" t="str">
            <v>Total Phosphorus</v>
          </cell>
          <cell r="F825">
            <v>8.9999999999999993E-3</v>
          </cell>
          <cell r="G825">
            <v>1</v>
          </cell>
          <cell r="H825" t="str">
            <v>mg/l P</v>
          </cell>
        </row>
        <row r="826">
          <cell r="A826" t="str">
            <v>FI</v>
          </cell>
          <cell r="B826" t="str">
            <v>Puruvesi (Saimaa)</v>
          </cell>
          <cell r="C826">
            <v>1992</v>
          </cell>
          <cell r="D826" t="str">
            <v>Annual</v>
          </cell>
          <cell r="E826" t="str">
            <v>Total Phosphorus</v>
          </cell>
          <cell r="F826">
            <v>5.0000000000000001E-3</v>
          </cell>
          <cell r="G826">
            <v>1</v>
          </cell>
          <cell r="H826" t="str">
            <v>mg/l P</v>
          </cell>
        </row>
        <row r="827">
          <cell r="A827" t="str">
            <v>FI</v>
          </cell>
          <cell r="B827" t="str">
            <v>Pusulanjärvi eli Jäämäjärvi</v>
          </cell>
          <cell r="C827">
            <v>1992</v>
          </cell>
          <cell r="D827" t="str">
            <v>Annual</v>
          </cell>
          <cell r="E827" t="str">
            <v>Total Phosphorus</v>
          </cell>
          <cell r="F827">
            <v>4.2999999999999997E-2</v>
          </cell>
          <cell r="G827">
            <v>1</v>
          </cell>
          <cell r="H827" t="str">
            <v>mg/l P</v>
          </cell>
        </row>
        <row r="828">
          <cell r="A828" t="str">
            <v>FI</v>
          </cell>
          <cell r="B828" t="str">
            <v>Puujärvi</v>
          </cell>
          <cell r="C828">
            <v>1992</v>
          </cell>
          <cell r="D828" t="str">
            <v>Annual</v>
          </cell>
          <cell r="E828" t="str">
            <v>Total Phosphorus</v>
          </cell>
          <cell r="F828">
            <v>1.6E-2</v>
          </cell>
          <cell r="G828">
            <v>1</v>
          </cell>
          <cell r="H828" t="str">
            <v>mg/l P</v>
          </cell>
        </row>
        <row r="829">
          <cell r="A829" t="str">
            <v>FI</v>
          </cell>
          <cell r="B829" t="str">
            <v>Puula</v>
          </cell>
          <cell r="C829">
            <v>1992</v>
          </cell>
          <cell r="D829" t="str">
            <v>Annual</v>
          </cell>
          <cell r="E829" t="str">
            <v>Total Phosphorus</v>
          </cell>
          <cell r="F829">
            <v>4.0000000000000001E-3</v>
          </cell>
          <cell r="G829">
            <v>1</v>
          </cell>
          <cell r="H829" t="str">
            <v>mg/l P</v>
          </cell>
        </row>
        <row r="830">
          <cell r="A830" t="str">
            <v>FI</v>
          </cell>
          <cell r="B830" t="str">
            <v>Pyhäjärvi</v>
          </cell>
          <cell r="C830">
            <v>1992</v>
          </cell>
          <cell r="D830" t="str">
            <v>Annual</v>
          </cell>
          <cell r="E830" t="str">
            <v>Total Phosphorus</v>
          </cell>
          <cell r="F830">
            <v>2.1250000000000002E-2</v>
          </cell>
          <cell r="G830">
            <v>8</v>
          </cell>
          <cell r="H830" t="str">
            <v>mg/l P</v>
          </cell>
        </row>
        <row r="831">
          <cell r="A831" t="str">
            <v>FI</v>
          </cell>
          <cell r="B831" t="str">
            <v>Pyhäjärvi (N60 77.20)</v>
          </cell>
          <cell r="C831">
            <v>1992</v>
          </cell>
          <cell r="D831" t="str">
            <v>Annual</v>
          </cell>
          <cell r="E831" t="str">
            <v>Total Phosphorus</v>
          </cell>
          <cell r="F831">
            <v>2.6500000000000003E-2</v>
          </cell>
          <cell r="G831">
            <v>2</v>
          </cell>
          <cell r="H831" t="str">
            <v>mg/l P</v>
          </cell>
        </row>
        <row r="832">
          <cell r="A832" t="str">
            <v>FI</v>
          </cell>
          <cell r="B832" t="str">
            <v>Pyhäselkä (Saimaa N60+75.80)</v>
          </cell>
          <cell r="C832">
            <v>1992</v>
          </cell>
          <cell r="D832" t="str">
            <v>Annual</v>
          </cell>
          <cell r="E832" t="str">
            <v>Total Phosphorus</v>
          </cell>
          <cell r="F832">
            <v>1.3333333333333334E-2</v>
          </cell>
          <cell r="G832">
            <v>3</v>
          </cell>
          <cell r="H832" t="str">
            <v>mg/l P</v>
          </cell>
        </row>
        <row r="833">
          <cell r="A833" t="str">
            <v>FI</v>
          </cell>
          <cell r="B833" t="str">
            <v>Rapojärvi-Haukkajärvi</v>
          </cell>
          <cell r="C833">
            <v>1992</v>
          </cell>
          <cell r="D833" t="str">
            <v>Annual</v>
          </cell>
          <cell r="E833" t="str">
            <v>Total Phosphorus</v>
          </cell>
          <cell r="F833">
            <v>1.2E-2</v>
          </cell>
          <cell r="G833">
            <v>1</v>
          </cell>
          <cell r="H833" t="str">
            <v>mg/l P</v>
          </cell>
        </row>
        <row r="834">
          <cell r="A834" t="str">
            <v>FI</v>
          </cell>
          <cell r="B834" t="str">
            <v>Rehja-Nuasjärvi</v>
          </cell>
          <cell r="C834">
            <v>1992</v>
          </cell>
          <cell r="D834" t="str">
            <v>Annual</v>
          </cell>
          <cell r="E834" t="str">
            <v>Total Phosphorus</v>
          </cell>
          <cell r="F834">
            <v>1.7000000000000001E-2</v>
          </cell>
          <cell r="G834">
            <v>2</v>
          </cell>
          <cell r="H834" t="str">
            <v>mg/l P</v>
          </cell>
        </row>
        <row r="835">
          <cell r="A835" t="str">
            <v>FI</v>
          </cell>
          <cell r="B835" t="str">
            <v>Roine (N60 84.20)x3</v>
          </cell>
          <cell r="C835">
            <v>1992</v>
          </cell>
          <cell r="D835" t="str">
            <v>Annual</v>
          </cell>
          <cell r="E835" t="str">
            <v>Total Phosphorus</v>
          </cell>
          <cell r="F835">
            <v>1.4E-2</v>
          </cell>
          <cell r="G835">
            <v>1</v>
          </cell>
          <cell r="H835" t="str">
            <v>mg/l P</v>
          </cell>
        </row>
        <row r="836">
          <cell r="A836" t="str">
            <v>FI</v>
          </cell>
          <cell r="B836" t="str">
            <v>Ruotsalainen</v>
          </cell>
          <cell r="C836">
            <v>1992</v>
          </cell>
          <cell r="D836" t="str">
            <v>Annual</v>
          </cell>
          <cell r="E836" t="str">
            <v>Total Phosphorus</v>
          </cell>
          <cell r="F836">
            <v>7.0000000000000001E-3</v>
          </cell>
          <cell r="G836">
            <v>1</v>
          </cell>
          <cell r="H836" t="str">
            <v>mg/l P</v>
          </cell>
        </row>
        <row r="837">
          <cell r="A837" t="str">
            <v>FI</v>
          </cell>
          <cell r="B837" t="str">
            <v>Ruovesi (N60 96.10)x1</v>
          </cell>
          <cell r="C837">
            <v>1992</v>
          </cell>
          <cell r="D837" t="str">
            <v>Annual</v>
          </cell>
          <cell r="E837" t="str">
            <v>Total Phosphorus</v>
          </cell>
          <cell r="F837">
            <v>2.5000000000000001E-2</v>
          </cell>
          <cell r="G837">
            <v>1</v>
          </cell>
          <cell r="H837" t="str">
            <v>mg/l P</v>
          </cell>
        </row>
        <row r="838">
          <cell r="A838" t="str">
            <v>FI</v>
          </cell>
          <cell r="B838" t="str">
            <v>Ruovesi (N60 96.10)x2</v>
          </cell>
          <cell r="C838">
            <v>1992</v>
          </cell>
          <cell r="D838" t="str">
            <v>Annual</v>
          </cell>
          <cell r="E838" t="str">
            <v>Total Phosphorus</v>
          </cell>
          <cell r="F838">
            <v>2.9000000000000001E-2</v>
          </cell>
          <cell r="G838">
            <v>1</v>
          </cell>
          <cell r="H838" t="str">
            <v>mg/l P</v>
          </cell>
        </row>
        <row r="839">
          <cell r="A839" t="str">
            <v>FI</v>
          </cell>
          <cell r="B839" t="str">
            <v>Sääksjärvi</v>
          </cell>
          <cell r="C839">
            <v>1992</v>
          </cell>
          <cell r="D839" t="str">
            <v>Annual</v>
          </cell>
          <cell r="E839" t="str">
            <v>Total Phosphorus</v>
          </cell>
          <cell r="F839">
            <v>2.1000000000000001E-2</v>
          </cell>
          <cell r="G839">
            <v>2</v>
          </cell>
          <cell r="H839" t="str">
            <v>mg/l P</v>
          </cell>
        </row>
        <row r="840">
          <cell r="A840" t="str">
            <v>FI</v>
          </cell>
          <cell r="B840" t="str">
            <v>Saimaa</v>
          </cell>
          <cell r="C840">
            <v>1992</v>
          </cell>
          <cell r="D840" t="str">
            <v>Annual</v>
          </cell>
          <cell r="E840" t="str">
            <v>Total Phosphorus</v>
          </cell>
          <cell r="F840">
            <v>1.0625000000000001E-2</v>
          </cell>
          <cell r="G840">
            <v>8</v>
          </cell>
          <cell r="H840" t="str">
            <v>mg/l P</v>
          </cell>
        </row>
        <row r="841">
          <cell r="A841" t="str">
            <v>FI</v>
          </cell>
          <cell r="B841" t="str">
            <v>Sierramjavri</v>
          </cell>
          <cell r="C841">
            <v>1992</v>
          </cell>
          <cell r="D841" t="str">
            <v>Annual</v>
          </cell>
          <cell r="E841" t="str">
            <v>Total Phosphorus</v>
          </cell>
          <cell r="F841">
            <v>3.0000000000000001E-3</v>
          </cell>
          <cell r="G841">
            <v>1</v>
          </cell>
          <cell r="H841" t="str">
            <v>mg/l P</v>
          </cell>
        </row>
        <row r="842">
          <cell r="A842" t="str">
            <v>FI</v>
          </cell>
          <cell r="B842" t="str">
            <v>Siikajärvi</v>
          </cell>
          <cell r="C842">
            <v>1992</v>
          </cell>
          <cell r="D842" t="str">
            <v>Annual</v>
          </cell>
          <cell r="E842" t="str">
            <v>Total Phosphorus</v>
          </cell>
          <cell r="F842">
            <v>7.0000000000000001E-3</v>
          </cell>
          <cell r="G842">
            <v>1</v>
          </cell>
          <cell r="H842" t="str">
            <v>mg/l P</v>
          </cell>
        </row>
        <row r="843">
          <cell r="A843" t="str">
            <v>FI</v>
          </cell>
          <cell r="B843" t="str">
            <v>Simijärvi eli Iso-Simi</v>
          </cell>
          <cell r="C843">
            <v>1992</v>
          </cell>
          <cell r="D843" t="str">
            <v>Annual</v>
          </cell>
          <cell r="E843" t="str">
            <v>Total Phosphorus</v>
          </cell>
          <cell r="F843">
            <v>4.0000000000000001E-3</v>
          </cell>
          <cell r="G843">
            <v>1</v>
          </cell>
          <cell r="H843" t="str">
            <v>mg/l P</v>
          </cell>
        </row>
        <row r="844">
          <cell r="A844" t="str">
            <v>FI</v>
          </cell>
          <cell r="B844" t="str">
            <v>Simojärvi (N43 176.00)x2</v>
          </cell>
          <cell r="C844">
            <v>1992</v>
          </cell>
          <cell r="D844" t="str">
            <v>Annual</v>
          </cell>
          <cell r="E844" t="str">
            <v>Total Phosphorus</v>
          </cell>
          <cell r="F844">
            <v>1.4999999999999999E-2</v>
          </cell>
          <cell r="G844">
            <v>1</v>
          </cell>
          <cell r="H844" t="str">
            <v>mg/l P</v>
          </cell>
        </row>
        <row r="845">
          <cell r="A845" t="str">
            <v>FI</v>
          </cell>
          <cell r="B845" t="str">
            <v>Simpelejärvi (N60 68.80)</v>
          </cell>
          <cell r="C845">
            <v>1992</v>
          </cell>
          <cell r="D845" t="str">
            <v>Annual</v>
          </cell>
          <cell r="E845" t="str">
            <v>Total Phosphorus</v>
          </cell>
          <cell r="F845">
            <v>1.7000000000000001E-2</v>
          </cell>
          <cell r="G845">
            <v>1</v>
          </cell>
          <cell r="H845" t="str">
            <v>mg/l P</v>
          </cell>
        </row>
        <row r="846">
          <cell r="A846" t="str">
            <v>FI</v>
          </cell>
          <cell r="B846" t="str">
            <v>Sonnanen</v>
          </cell>
          <cell r="C846">
            <v>1992</v>
          </cell>
          <cell r="D846" t="str">
            <v>Annual</v>
          </cell>
          <cell r="E846" t="str">
            <v>Total Phosphorus</v>
          </cell>
          <cell r="F846">
            <v>4.0000000000000001E-3</v>
          </cell>
          <cell r="G846">
            <v>1</v>
          </cell>
          <cell r="H846" t="str">
            <v>mg/l P</v>
          </cell>
        </row>
        <row r="847">
          <cell r="A847" t="str">
            <v>FI</v>
          </cell>
          <cell r="B847" t="str">
            <v>Sorsavesi</v>
          </cell>
          <cell r="C847">
            <v>1992</v>
          </cell>
          <cell r="D847" t="str">
            <v>Annual</v>
          </cell>
          <cell r="E847" t="str">
            <v>Total Phosphorus</v>
          </cell>
          <cell r="F847">
            <v>4.0000000000000001E-3</v>
          </cell>
          <cell r="G847">
            <v>1</v>
          </cell>
          <cell r="H847" t="str">
            <v>mg/l P</v>
          </cell>
        </row>
        <row r="848">
          <cell r="A848" t="str">
            <v>FI</v>
          </cell>
          <cell r="B848" t="str">
            <v>Sotkamojärvi</v>
          </cell>
          <cell r="C848">
            <v>1992</v>
          </cell>
          <cell r="D848" t="str">
            <v>Annual</v>
          </cell>
          <cell r="E848" t="str">
            <v>Total Phosphorus</v>
          </cell>
          <cell r="F848">
            <v>3.2000000000000001E-2</v>
          </cell>
          <cell r="G848">
            <v>1</v>
          </cell>
          <cell r="H848" t="str">
            <v>mg/l P</v>
          </cell>
        </row>
        <row r="849">
          <cell r="A849" t="str">
            <v>FI</v>
          </cell>
          <cell r="B849" t="str">
            <v>Suininki</v>
          </cell>
          <cell r="C849">
            <v>1992</v>
          </cell>
          <cell r="D849" t="str">
            <v>Annual</v>
          </cell>
          <cell r="E849" t="str">
            <v>Total Phosphorus</v>
          </cell>
          <cell r="F849">
            <v>0.01</v>
          </cell>
          <cell r="G849">
            <v>1</v>
          </cell>
          <cell r="H849" t="str">
            <v>mg/l P</v>
          </cell>
        </row>
        <row r="850">
          <cell r="A850" t="str">
            <v>FI</v>
          </cell>
          <cell r="B850" t="str">
            <v>Suontee (N60 94.10)</v>
          </cell>
          <cell r="C850">
            <v>1992</v>
          </cell>
          <cell r="D850" t="str">
            <v>Annual</v>
          </cell>
          <cell r="E850" t="str">
            <v>Total Phosphorus</v>
          </cell>
          <cell r="F850">
            <v>4.0000000000000001E-3</v>
          </cell>
          <cell r="G850">
            <v>1</v>
          </cell>
          <cell r="H850" t="str">
            <v>mg/l P</v>
          </cell>
        </row>
        <row r="851">
          <cell r="A851" t="str">
            <v>FI</v>
          </cell>
          <cell r="B851" t="str">
            <v>Suontienselkä-Paasvesi</v>
          </cell>
          <cell r="C851">
            <v>1992</v>
          </cell>
          <cell r="D851" t="str">
            <v>Annual</v>
          </cell>
          <cell r="E851" t="str">
            <v>Total Phosphorus</v>
          </cell>
          <cell r="F851">
            <v>6.0000000000000001E-3</v>
          </cell>
          <cell r="G851">
            <v>1</v>
          </cell>
          <cell r="H851" t="str">
            <v>mg/l P</v>
          </cell>
        </row>
        <row r="852">
          <cell r="A852" t="str">
            <v>FI</v>
          </cell>
          <cell r="B852" t="str">
            <v>Suvasvesi (N60 81.70)</v>
          </cell>
          <cell r="C852">
            <v>1992</v>
          </cell>
          <cell r="D852" t="str">
            <v>Annual</v>
          </cell>
          <cell r="E852" t="str">
            <v>Total Phosphorus</v>
          </cell>
          <cell r="F852">
            <v>7.0000000000000001E-3</v>
          </cell>
          <cell r="G852">
            <v>1</v>
          </cell>
          <cell r="H852" t="str">
            <v>mg/l P</v>
          </cell>
        </row>
        <row r="853">
          <cell r="A853" t="str">
            <v>FI</v>
          </cell>
          <cell r="B853" t="str">
            <v>Sysmäjärvi</v>
          </cell>
          <cell r="C853">
            <v>1992</v>
          </cell>
          <cell r="D853" t="str">
            <v>Annual</v>
          </cell>
          <cell r="E853" t="str">
            <v>Total Phosphorus</v>
          </cell>
          <cell r="F853">
            <v>2.9000000000000001E-2</v>
          </cell>
          <cell r="G853">
            <v>1</v>
          </cell>
          <cell r="H853" t="str">
            <v>mg/l P</v>
          </cell>
        </row>
        <row r="854">
          <cell r="A854" t="str">
            <v>FI</v>
          </cell>
          <cell r="B854" t="str">
            <v>Syväri</v>
          </cell>
          <cell r="C854">
            <v>1992</v>
          </cell>
          <cell r="D854" t="str">
            <v>Annual</v>
          </cell>
          <cell r="E854" t="str">
            <v>Total Phosphorus</v>
          </cell>
          <cell r="F854">
            <v>2.3E-2</v>
          </cell>
          <cell r="G854">
            <v>1</v>
          </cell>
          <cell r="H854" t="str">
            <v>mg/l P</v>
          </cell>
        </row>
        <row r="855">
          <cell r="A855" t="str">
            <v>FI</v>
          </cell>
          <cell r="B855" t="str">
            <v>Takkajärvi</v>
          </cell>
          <cell r="C855">
            <v>1992</v>
          </cell>
          <cell r="D855" t="str">
            <v>Annual</v>
          </cell>
          <cell r="E855" t="str">
            <v>Total Phosphorus</v>
          </cell>
          <cell r="F855">
            <v>5.0000000000000001E-3</v>
          </cell>
          <cell r="G855">
            <v>1</v>
          </cell>
          <cell r="H855" t="str">
            <v>mg/l P</v>
          </cell>
        </row>
        <row r="856">
          <cell r="A856" t="str">
            <v>FI</v>
          </cell>
          <cell r="B856" t="str">
            <v>Tarjanne</v>
          </cell>
          <cell r="C856">
            <v>1992</v>
          </cell>
          <cell r="D856" t="str">
            <v>Annual</v>
          </cell>
          <cell r="E856" t="str">
            <v>Total Phosphorus</v>
          </cell>
          <cell r="F856">
            <v>1.4999999999999999E-2</v>
          </cell>
          <cell r="G856">
            <v>1</v>
          </cell>
          <cell r="H856" t="str">
            <v>mg/l P</v>
          </cell>
        </row>
        <row r="857">
          <cell r="A857" t="str">
            <v>FI</v>
          </cell>
          <cell r="B857" t="str">
            <v>Tiiläänjärvi</v>
          </cell>
          <cell r="C857">
            <v>1992</v>
          </cell>
          <cell r="D857" t="str">
            <v>Annual</v>
          </cell>
          <cell r="E857" t="str">
            <v>Total Phosphorus</v>
          </cell>
          <cell r="F857">
            <v>0.109</v>
          </cell>
          <cell r="G857">
            <v>1</v>
          </cell>
          <cell r="H857" t="str">
            <v>mg/l P</v>
          </cell>
        </row>
        <row r="858">
          <cell r="A858" t="str">
            <v>FI</v>
          </cell>
          <cell r="B858" t="str">
            <v>Toisvesi</v>
          </cell>
          <cell r="C858">
            <v>1992</v>
          </cell>
          <cell r="D858" t="str">
            <v>Annual</v>
          </cell>
          <cell r="E858" t="str">
            <v>Total Phosphorus</v>
          </cell>
          <cell r="F858">
            <v>2.4E-2</v>
          </cell>
          <cell r="G858">
            <v>1</v>
          </cell>
          <cell r="H858" t="str">
            <v>mg/l P</v>
          </cell>
        </row>
        <row r="859">
          <cell r="A859" t="str">
            <v>FI</v>
          </cell>
          <cell r="B859" t="str">
            <v>Torankijärvi</v>
          </cell>
          <cell r="C859">
            <v>1992</v>
          </cell>
          <cell r="D859" t="str">
            <v>Annual</v>
          </cell>
          <cell r="E859" t="str">
            <v>Total Phosphorus</v>
          </cell>
          <cell r="F859">
            <v>2.5999999999999999E-2</v>
          </cell>
          <cell r="G859">
            <v>1</v>
          </cell>
          <cell r="H859" t="str">
            <v>mg/l P</v>
          </cell>
        </row>
        <row r="860">
          <cell r="A860" t="str">
            <v>FI</v>
          </cell>
          <cell r="B860" t="str">
            <v>Tuusulanjärvi</v>
          </cell>
          <cell r="C860">
            <v>1992</v>
          </cell>
          <cell r="D860" t="str">
            <v>Annual</v>
          </cell>
          <cell r="E860" t="str">
            <v>Total Phosphorus</v>
          </cell>
          <cell r="F860">
            <v>0.11899999999999999</v>
          </cell>
          <cell r="G860">
            <v>1</v>
          </cell>
          <cell r="H860" t="str">
            <v>mg/l P</v>
          </cell>
        </row>
        <row r="861">
          <cell r="A861" t="str">
            <v>FI</v>
          </cell>
          <cell r="B861" t="str">
            <v>Ukonvesi (Saimaa)</v>
          </cell>
          <cell r="C861">
            <v>1992</v>
          </cell>
          <cell r="D861" t="str">
            <v>Annual</v>
          </cell>
          <cell r="E861" t="str">
            <v>Total Phosphorus</v>
          </cell>
          <cell r="F861">
            <v>3.2000000000000001E-2</v>
          </cell>
          <cell r="G861">
            <v>1</v>
          </cell>
          <cell r="H861" t="str">
            <v>mg/l P</v>
          </cell>
        </row>
        <row r="862">
          <cell r="A862" t="str">
            <v>FI</v>
          </cell>
          <cell r="B862" t="str">
            <v>Uljuan tekojärvi</v>
          </cell>
          <cell r="C862">
            <v>1992</v>
          </cell>
          <cell r="D862" t="str">
            <v>Annual</v>
          </cell>
          <cell r="E862" t="str">
            <v>Total Phosphorus</v>
          </cell>
          <cell r="F862">
            <v>6.8000000000000005E-2</v>
          </cell>
          <cell r="G862">
            <v>1</v>
          </cell>
          <cell r="H862" t="str">
            <v>mg/l P</v>
          </cell>
        </row>
        <row r="863">
          <cell r="A863" t="str">
            <v>FI</v>
          </cell>
          <cell r="B863" t="str">
            <v>Ullavanjärvi</v>
          </cell>
          <cell r="C863">
            <v>1992</v>
          </cell>
          <cell r="D863" t="str">
            <v>Annual</v>
          </cell>
          <cell r="E863" t="str">
            <v>Total Phosphorus</v>
          </cell>
          <cell r="F863">
            <v>3.6999999999999998E-2</v>
          </cell>
          <cell r="G863">
            <v>1</v>
          </cell>
          <cell r="H863" t="str">
            <v>mg/l P</v>
          </cell>
        </row>
        <row r="864">
          <cell r="A864" t="str">
            <v>FI</v>
          </cell>
          <cell r="B864" t="str">
            <v>Unari</v>
          </cell>
          <cell r="C864">
            <v>1992</v>
          </cell>
          <cell r="D864" t="str">
            <v>Annual</v>
          </cell>
          <cell r="E864" t="str">
            <v>Total Phosphorus</v>
          </cell>
          <cell r="F864">
            <v>2.4E-2</v>
          </cell>
          <cell r="G864">
            <v>1</v>
          </cell>
          <cell r="H864" t="str">
            <v>mg/l P</v>
          </cell>
        </row>
        <row r="865">
          <cell r="A865" t="str">
            <v>FI</v>
          </cell>
          <cell r="B865" t="str">
            <v>Unnukka</v>
          </cell>
          <cell r="C865">
            <v>1992</v>
          </cell>
          <cell r="D865" t="str">
            <v>Annual</v>
          </cell>
          <cell r="E865" t="str">
            <v>Total Phosphorus</v>
          </cell>
          <cell r="F865">
            <v>1.6E-2</v>
          </cell>
          <cell r="G865">
            <v>1</v>
          </cell>
          <cell r="H865" t="str">
            <v>mg/l P</v>
          </cell>
        </row>
        <row r="866">
          <cell r="A866" t="str">
            <v>FI</v>
          </cell>
          <cell r="B866" t="str">
            <v>Valkea-Kotinen</v>
          </cell>
          <cell r="C866">
            <v>1992</v>
          </cell>
          <cell r="D866" t="str">
            <v>Annual</v>
          </cell>
          <cell r="E866" t="str">
            <v>Total Phosphorus</v>
          </cell>
          <cell r="F866">
            <v>1.9E-2</v>
          </cell>
          <cell r="G866">
            <v>1</v>
          </cell>
          <cell r="H866" t="str">
            <v>mg/l P</v>
          </cell>
        </row>
        <row r="867">
          <cell r="A867" t="str">
            <v>FI</v>
          </cell>
          <cell r="B867" t="str">
            <v>Vanajavesi (N60 79.40)x1</v>
          </cell>
          <cell r="C867">
            <v>1992</v>
          </cell>
          <cell r="D867" t="str">
            <v>Annual</v>
          </cell>
          <cell r="E867" t="str">
            <v>Total Phosphorus</v>
          </cell>
          <cell r="F867">
            <v>2.1999999999999999E-2</v>
          </cell>
          <cell r="G867">
            <v>1</v>
          </cell>
          <cell r="H867" t="str">
            <v>mg/l P</v>
          </cell>
        </row>
        <row r="868">
          <cell r="A868" t="str">
            <v>FI</v>
          </cell>
          <cell r="B868" t="str">
            <v>Vanajavesi (N60 79.40)x2</v>
          </cell>
          <cell r="C868">
            <v>1992</v>
          </cell>
          <cell r="D868" t="str">
            <v>Annual</v>
          </cell>
          <cell r="E868" t="str">
            <v>Total Phosphorus</v>
          </cell>
          <cell r="F868">
            <v>0.03</v>
          </cell>
          <cell r="G868">
            <v>1</v>
          </cell>
          <cell r="H868" t="str">
            <v>mg/l P</v>
          </cell>
        </row>
        <row r="869">
          <cell r="A869" t="str">
            <v>FI</v>
          </cell>
          <cell r="B869" t="str">
            <v>Vanajavesi (N60 79.40)x4</v>
          </cell>
          <cell r="C869">
            <v>1992</v>
          </cell>
          <cell r="D869" t="str">
            <v>Annual</v>
          </cell>
          <cell r="E869" t="str">
            <v>Total Phosphorus</v>
          </cell>
          <cell r="F869">
            <v>7.0999999999999994E-2</v>
          </cell>
          <cell r="G869">
            <v>1</v>
          </cell>
          <cell r="H869" t="str">
            <v>mg/l P</v>
          </cell>
        </row>
        <row r="870">
          <cell r="A870" t="str">
            <v>FI</v>
          </cell>
          <cell r="B870" t="str">
            <v>Vatianjärvi</v>
          </cell>
          <cell r="C870">
            <v>1992</v>
          </cell>
          <cell r="D870" t="str">
            <v>Annual</v>
          </cell>
          <cell r="E870" t="str">
            <v>Total Phosphorus</v>
          </cell>
          <cell r="F870">
            <v>3.1E-2</v>
          </cell>
          <cell r="G870">
            <v>1</v>
          </cell>
          <cell r="H870" t="str">
            <v>mg/l P</v>
          </cell>
        </row>
        <row r="871">
          <cell r="A871" t="str">
            <v>FI</v>
          </cell>
          <cell r="B871" t="str">
            <v>Vesijärvi</v>
          </cell>
          <cell r="C871">
            <v>1992</v>
          </cell>
          <cell r="D871" t="str">
            <v>Annual</v>
          </cell>
          <cell r="E871" t="str">
            <v>Total Phosphorus</v>
          </cell>
          <cell r="F871">
            <v>1.95E-2</v>
          </cell>
          <cell r="G871">
            <v>2</v>
          </cell>
          <cell r="H871" t="str">
            <v>mg/l P</v>
          </cell>
        </row>
        <row r="872">
          <cell r="A872" t="str">
            <v>FI</v>
          </cell>
          <cell r="B872" t="str">
            <v>Viinijärvi</v>
          </cell>
          <cell r="C872">
            <v>1992</v>
          </cell>
          <cell r="D872" t="str">
            <v>Annual</v>
          </cell>
          <cell r="E872" t="str">
            <v>Total Phosphorus</v>
          </cell>
          <cell r="F872">
            <v>8.9999999999999993E-3</v>
          </cell>
          <cell r="G872">
            <v>2</v>
          </cell>
          <cell r="H872" t="str">
            <v>mg/l P</v>
          </cell>
        </row>
        <row r="873">
          <cell r="A873" t="str">
            <v>FI</v>
          </cell>
          <cell r="B873" t="str">
            <v>Vuohijärvi</v>
          </cell>
          <cell r="C873">
            <v>1992</v>
          </cell>
          <cell r="D873" t="str">
            <v>Annual</v>
          </cell>
          <cell r="E873" t="str">
            <v>Total Phosphorus</v>
          </cell>
          <cell r="F873">
            <v>4.0000000000000001E-3</v>
          </cell>
          <cell r="G873">
            <v>1</v>
          </cell>
          <cell r="H873" t="str">
            <v>mg/l P</v>
          </cell>
        </row>
        <row r="874">
          <cell r="A874" t="str">
            <v>FI</v>
          </cell>
          <cell r="B874" t="str">
            <v>Vuokkijärvi</v>
          </cell>
          <cell r="C874">
            <v>1992</v>
          </cell>
          <cell r="D874" t="str">
            <v>Annual</v>
          </cell>
          <cell r="E874" t="str">
            <v>Total Phosphorus</v>
          </cell>
          <cell r="F874">
            <v>2.1999999999999999E-2</v>
          </cell>
          <cell r="G874">
            <v>1</v>
          </cell>
          <cell r="H874" t="str">
            <v>mg/l P</v>
          </cell>
        </row>
        <row r="875">
          <cell r="A875" t="str">
            <v>FI</v>
          </cell>
          <cell r="B875" t="str">
            <v>Vuosjärvi</v>
          </cell>
          <cell r="C875">
            <v>1992</v>
          </cell>
          <cell r="D875" t="str">
            <v>Annual</v>
          </cell>
          <cell r="E875" t="str">
            <v>Total Phosphorus</v>
          </cell>
          <cell r="F875">
            <v>0.01</v>
          </cell>
          <cell r="G875">
            <v>1</v>
          </cell>
          <cell r="H875" t="str">
            <v>mg/l P</v>
          </cell>
        </row>
        <row r="876">
          <cell r="A876" t="str">
            <v>FI</v>
          </cell>
          <cell r="B876" t="str">
            <v>Vuoskojavri</v>
          </cell>
          <cell r="C876">
            <v>1992</v>
          </cell>
          <cell r="D876" t="str">
            <v>Annual</v>
          </cell>
          <cell r="E876" t="str">
            <v>Total Phosphorus</v>
          </cell>
          <cell r="F876">
            <v>4.0000000000000001E-3</v>
          </cell>
          <cell r="G876">
            <v>1</v>
          </cell>
          <cell r="H876" t="str">
            <v>mg/l P</v>
          </cell>
        </row>
        <row r="877">
          <cell r="A877" t="str">
            <v>FI</v>
          </cell>
          <cell r="B877" t="str">
            <v>Ylä-Keitele (N60 99.50)</v>
          </cell>
          <cell r="C877">
            <v>1992</v>
          </cell>
          <cell r="D877" t="str">
            <v>Annual</v>
          </cell>
          <cell r="E877" t="str">
            <v>Total Phosphorus</v>
          </cell>
          <cell r="F877">
            <v>1.0999999999999999E-2</v>
          </cell>
          <cell r="G877">
            <v>1</v>
          </cell>
          <cell r="H877" t="str">
            <v>mg/l P</v>
          </cell>
        </row>
        <row r="878">
          <cell r="A878" t="str">
            <v>FI</v>
          </cell>
          <cell r="B878" t="str">
            <v>Yli-Kitka</v>
          </cell>
          <cell r="C878">
            <v>1992</v>
          </cell>
          <cell r="D878" t="str">
            <v>Annual</v>
          </cell>
          <cell r="E878" t="str">
            <v>Total Phosphorus</v>
          </cell>
          <cell r="F878">
            <v>6.0000000000000001E-3</v>
          </cell>
          <cell r="G878">
            <v>1</v>
          </cell>
          <cell r="H878" t="str">
            <v>mg/l P</v>
          </cell>
        </row>
        <row r="879">
          <cell r="A879" t="str">
            <v>FI</v>
          </cell>
          <cell r="B879" t="str">
            <v>Ylisjärvi</v>
          </cell>
          <cell r="C879">
            <v>1992</v>
          </cell>
          <cell r="D879" t="str">
            <v>Annual</v>
          </cell>
          <cell r="E879" t="str">
            <v>Total Phosphorus</v>
          </cell>
          <cell r="F879">
            <v>0.20599999999999999</v>
          </cell>
          <cell r="G879">
            <v>1</v>
          </cell>
          <cell r="H879" t="str">
            <v>mg/l P</v>
          </cell>
        </row>
        <row r="880">
          <cell r="A880" t="str">
            <v>FI</v>
          </cell>
          <cell r="B880" t="str">
            <v>77 079 094 465 417</v>
          </cell>
          <cell r="C880">
            <v>1993</v>
          </cell>
          <cell r="D880" t="str">
            <v>Annual</v>
          </cell>
          <cell r="E880" t="str">
            <v>Total Phosphorus</v>
          </cell>
          <cell r="F880">
            <v>3.0000000000000001E-3</v>
          </cell>
          <cell r="G880">
            <v>1</v>
          </cell>
          <cell r="H880" t="str">
            <v>mg/l P</v>
          </cell>
        </row>
        <row r="881">
          <cell r="A881" t="str">
            <v>FI</v>
          </cell>
          <cell r="B881" t="str">
            <v>Ahmasjärvi</v>
          </cell>
          <cell r="C881">
            <v>1993</v>
          </cell>
          <cell r="D881" t="str">
            <v>Annual</v>
          </cell>
          <cell r="E881" t="str">
            <v>Total Phosphorus</v>
          </cell>
          <cell r="F881">
            <v>6.6000000000000003E-2</v>
          </cell>
          <cell r="G881">
            <v>1</v>
          </cell>
          <cell r="H881" t="str">
            <v>mg/l P</v>
          </cell>
        </row>
        <row r="882">
          <cell r="A882" t="str">
            <v>FI</v>
          </cell>
          <cell r="B882" t="str">
            <v>Ähtärinjärvi</v>
          </cell>
          <cell r="C882">
            <v>1993</v>
          </cell>
          <cell r="D882" t="str">
            <v>Annual</v>
          </cell>
          <cell r="E882" t="str">
            <v>Total Phosphorus</v>
          </cell>
          <cell r="F882">
            <v>4.2000000000000003E-2</v>
          </cell>
          <cell r="G882">
            <v>1</v>
          </cell>
          <cell r="H882" t="str">
            <v>mg/l P</v>
          </cell>
        </row>
        <row r="883">
          <cell r="A883" t="str">
            <v>FI</v>
          </cell>
          <cell r="B883" t="str">
            <v>Ahveninen</v>
          </cell>
          <cell r="C883">
            <v>1993</v>
          </cell>
          <cell r="D883" t="str">
            <v>Annual</v>
          </cell>
          <cell r="E883" t="str">
            <v>Total Phosphorus</v>
          </cell>
          <cell r="F883">
            <v>3.1E-2</v>
          </cell>
          <cell r="G883">
            <v>1</v>
          </cell>
          <cell r="H883" t="str">
            <v>mg/l P</v>
          </cell>
        </row>
        <row r="884">
          <cell r="A884" t="str">
            <v>FI</v>
          </cell>
          <cell r="B884" t="str">
            <v>Ala-Keitele (N60+99.50)</v>
          </cell>
          <cell r="C884">
            <v>1993</v>
          </cell>
          <cell r="D884" t="str">
            <v>Annual</v>
          </cell>
          <cell r="E884" t="str">
            <v>Total Phosphorus</v>
          </cell>
          <cell r="F884">
            <v>6.0000000000000001E-3</v>
          </cell>
          <cell r="G884">
            <v>1</v>
          </cell>
          <cell r="H884" t="str">
            <v>mg/l P</v>
          </cell>
        </row>
        <row r="885">
          <cell r="A885" t="str">
            <v>FI</v>
          </cell>
          <cell r="B885" t="str">
            <v>Älänne</v>
          </cell>
          <cell r="C885">
            <v>1993</v>
          </cell>
          <cell r="D885" t="str">
            <v>Annual</v>
          </cell>
          <cell r="E885" t="str">
            <v>Total Phosphorus</v>
          </cell>
          <cell r="F885">
            <v>6.0000000000000001E-3</v>
          </cell>
          <cell r="G885">
            <v>1</v>
          </cell>
          <cell r="H885" t="str">
            <v>mg/l P</v>
          </cell>
        </row>
        <row r="886">
          <cell r="A886" t="str">
            <v>FI</v>
          </cell>
          <cell r="B886" t="str">
            <v>Ala-Suolijärvi - Oivanjärvi</v>
          </cell>
          <cell r="C886">
            <v>1993</v>
          </cell>
          <cell r="D886" t="str">
            <v>Annual</v>
          </cell>
          <cell r="E886" t="str">
            <v>Total Phosphorus</v>
          </cell>
          <cell r="F886">
            <v>0.01</v>
          </cell>
          <cell r="G886">
            <v>1</v>
          </cell>
          <cell r="H886" t="str">
            <v>mg/l P</v>
          </cell>
        </row>
        <row r="887">
          <cell r="A887" t="str">
            <v>FI</v>
          </cell>
          <cell r="B887" t="str">
            <v>Änättijärvi</v>
          </cell>
          <cell r="C887">
            <v>1993</v>
          </cell>
          <cell r="D887" t="str">
            <v>Annual</v>
          </cell>
          <cell r="E887" t="str">
            <v>Total Phosphorus</v>
          </cell>
          <cell r="F887">
            <v>8.9999999999999993E-3</v>
          </cell>
          <cell r="G887">
            <v>1</v>
          </cell>
          <cell r="H887" t="str">
            <v>mg/l P</v>
          </cell>
        </row>
        <row r="888">
          <cell r="A888" t="str">
            <v>FI</v>
          </cell>
          <cell r="B888" t="str">
            <v>Ätäskö</v>
          </cell>
          <cell r="C888">
            <v>1993</v>
          </cell>
          <cell r="D888" t="str">
            <v>Annual</v>
          </cell>
          <cell r="E888" t="str">
            <v>Total Phosphorus</v>
          </cell>
          <cell r="F888">
            <v>3.2000000000000001E-2</v>
          </cell>
          <cell r="G888">
            <v>1</v>
          </cell>
          <cell r="H888" t="str">
            <v>mg/l P</v>
          </cell>
        </row>
        <row r="889">
          <cell r="A889" t="str">
            <v>FI</v>
          </cell>
          <cell r="B889" t="str">
            <v>Enonvesi (Saimaa N60+75.80)</v>
          </cell>
          <cell r="C889">
            <v>1993</v>
          </cell>
          <cell r="D889" t="str">
            <v>Annual</v>
          </cell>
          <cell r="E889" t="str">
            <v>Total Phosphorus</v>
          </cell>
          <cell r="F889">
            <v>6.0000000000000001E-3</v>
          </cell>
          <cell r="G889">
            <v>1</v>
          </cell>
          <cell r="H889" t="str">
            <v>mg/l P</v>
          </cell>
        </row>
        <row r="890">
          <cell r="A890" t="str">
            <v>FI</v>
          </cell>
          <cell r="B890" t="str">
            <v>Haapajärvi</v>
          </cell>
          <cell r="C890">
            <v>1993</v>
          </cell>
          <cell r="D890" t="str">
            <v>Annual</v>
          </cell>
          <cell r="E890" t="str">
            <v>Total Phosphorus</v>
          </cell>
          <cell r="F890">
            <v>9.2999999999999999E-2</v>
          </cell>
          <cell r="G890">
            <v>1</v>
          </cell>
          <cell r="H890" t="str">
            <v>mg/l P</v>
          </cell>
        </row>
        <row r="891">
          <cell r="A891" t="str">
            <v>FI</v>
          </cell>
          <cell r="B891" t="str">
            <v>Hankavesi-Lonkari</v>
          </cell>
          <cell r="C891">
            <v>1993</v>
          </cell>
          <cell r="D891" t="str">
            <v>Annual</v>
          </cell>
          <cell r="E891" t="str">
            <v>Total Phosphorus</v>
          </cell>
          <cell r="F891">
            <v>1.4999999999999999E-2</v>
          </cell>
          <cell r="G891">
            <v>1</v>
          </cell>
          <cell r="H891" t="str">
            <v>mg/l P</v>
          </cell>
        </row>
        <row r="892">
          <cell r="A892" t="str">
            <v>FI</v>
          </cell>
          <cell r="B892" t="str">
            <v>Haukivesi (Saimaa N60+75.80)</v>
          </cell>
          <cell r="C892">
            <v>1993</v>
          </cell>
          <cell r="D892" t="str">
            <v>Annual</v>
          </cell>
          <cell r="E892" t="str">
            <v>Total Phosphorus</v>
          </cell>
          <cell r="F892">
            <v>1.5333333333333332E-2</v>
          </cell>
          <cell r="G892">
            <v>3</v>
          </cell>
          <cell r="H892" t="str">
            <v>mg/l P</v>
          </cell>
        </row>
        <row r="893">
          <cell r="A893" t="str">
            <v>FI</v>
          </cell>
          <cell r="B893" t="str">
            <v>Haukkajärvi</v>
          </cell>
          <cell r="C893">
            <v>1993</v>
          </cell>
          <cell r="D893" t="str">
            <v>Annual</v>
          </cell>
          <cell r="E893" t="str">
            <v>Total Phosphorus</v>
          </cell>
          <cell r="F893">
            <v>1.2E-2</v>
          </cell>
          <cell r="G893">
            <v>1</v>
          </cell>
          <cell r="H893" t="str">
            <v>mg/l P</v>
          </cell>
        </row>
        <row r="894">
          <cell r="A894" t="str">
            <v>FI</v>
          </cell>
          <cell r="B894" t="str">
            <v>Hiidenvesi</v>
          </cell>
          <cell r="C894">
            <v>1993</v>
          </cell>
          <cell r="D894" t="str">
            <v>Annual</v>
          </cell>
          <cell r="E894" t="str">
            <v>Total Phosphorus</v>
          </cell>
          <cell r="F894">
            <v>7.8E-2</v>
          </cell>
          <cell r="G894">
            <v>2</v>
          </cell>
          <cell r="H894" t="str">
            <v>mg/l P</v>
          </cell>
        </row>
        <row r="895">
          <cell r="A895" t="str">
            <v>FI</v>
          </cell>
          <cell r="B895" t="str">
            <v>Hormajärvi</v>
          </cell>
          <cell r="C895">
            <v>1993</v>
          </cell>
          <cell r="D895" t="str">
            <v>Annual</v>
          </cell>
          <cell r="E895" t="str">
            <v>Total Phosphorus</v>
          </cell>
          <cell r="F895">
            <v>3.4000000000000002E-2</v>
          </cell>
          <cell r="G895">
            <v>1</v>
          </cell>
          <cell r="H895" t="str">
            <v>mg/l P</v>
          </cell>
        </row>
        <row r="896">
          <cell r="A896" t="str">
            <v>FI</v>
          </cell>
          <cell r="B896" t="str">
            <v>Höytiäinen</v>
          </cell>
          <cell r="C896">
            <v>1993</v>
          </cell>
          <cell r="D896" t="str">
            <v>Annual</v>
          </cell>
          <cell r="E896" t="str">
            <v>Total Phosphorus</v>
          </cell>
          <cell r="F896">
            <v>5.0000000000000001E-3</v>
          </cell>
          <cell r="G896">
            <v>1</v>
          </cell>
          <cell r="H896" t="str">
            <v>mg/l P</v>
          </cell>
        </row>
        <row r="897">
          <cell r="A897" t="str">
            <v>FI</v>
          </cell>
          <cell r="B897" t="str">
            <v>Iijärvi</v>
          </cell>
          <cell r="C897">
            <v>1993</v>
          </cell>
          <cell r="D897" t="str">
            <v>Annual</v>
          </cell>
          <cell r="E897" t="str">
            <v>Total Phosphorus</v>
          </cell>
          <cell r="F897">
            <v>1.4999999999999999E-2</v>
          </cell>
          <cell r="G897">
            <v>1</v>
          </cell>
          <cell r="H897" t="str">
            <v>mg/l P</v>
          </cell>
        </row>
        <row r="898">
          <cell r="A898" t="str">
            <v>FI</v>
          </cell>
          <cell r="B898" t="str">
            <v>Iisvesi</v>
          </cell>
          <cell r="C898">
            <v>1993</v>
          </cell>
          <cell r="D898" t="str">
            <v>Annual</v>
          </cell>
          <cell r="E898" t="str">
            <v>Total Phosphorus</v>
          </cell>
          <cell r="F898">
            <v>8.9999999999999993E-3</v>
          </cell>
          <cell r="G898">
            <v>1</v>
          </cell>
          <cell r="H898" t="str">
            <v>mg/l P</v>
          </cell>
        </row>
        <row r="899">
          <cell r="A899" t="str">
            <v>FI</v>
          </cell>
          <cell r="B899" t="str">
            <v>Inarijärvi l. Anarjävri</v>
          </cell>
          <cell r="C899">
            <v>1993</v>
          </cell>
          <cell r="D899" t="str">
            <v>Annual</v>
          </cell>
          <cell r="E899" t="str">
            <v>Total Phosphorus</v>
          </cell>
          <cell r="F899">
            <v>3.6666666666666666E-3</v>
          </cell>
          <cell r="G899">
            <v>3</v>
          </cell>
          <cell r="H899" t="str">
            <v>mg/l P</v>
          </cell>
        </row>
        <row r="900">
          <cell r="A900" t="str">
            <v>FI</v>
          </cell>
          <cell r="B900" t="str">
            <v>Irnijärvi - Ala-Irni</v>
          </cell>
          <cell r="C900">
            <v>1993</v>
          </cell>
          <cell r="D900" t="str">
            <v>Annual</v>
          </cell>
          <cell r="E900" t="str">
            <v>Total Phosphorus</v>
          </cell>
          <cell r="F900">
            <v>0.01</v>
          </cell>
          <cell r="G900">
            <v>1</v>
          </cell>
          <cell r="H900" t="str">
            <v>mg/l P</v>
          </cell>
        </row>
        <row r="901">
          <cell r="A901" t="str">
            <v>FI</v>
          </cell>
          <cell r="B901" t="str">
            <v>Iso Hanhijärvi</v>
          </cell>
          <cell r="C901">
            <v>1993</v>
          </cell>
          <cell r="D901" t="str">
            <v>Annual</v>
          </cell>
          <cell r="E901" t="str">
            <v>Total Phosphorus</v>
          </cell>
          <cell r="F901">
            <v>3.5000000000000003E-2</v>
          </cell>
          <cell r="G901">
            <v>1</v>
          </cell>
          <cell r="H901" t="str">
            <v>mg/l P</v>
          </cell>
        </row>
        <row r="902">
          <cell r="A902" t="str">
            <v>FI</v>
          </cell>
          <cell r="B902" t="str">
            <v>Iso Helvetinjärvi</v>
          </cell>
          <cell r="C902">
            <v>1993</v>
          </cell>
          <cell r="D902" t="str">
            <v>Annual</v>
          </cell>
          <cell r="E902" t="str">
            <v>Total Phosphorus</v>
          </cell>
          <cell r="F902">
            <v>8.9999999999999993E-3</v>
          </cell>
          <cell r="G902">
            <v>1</v>
          </cell>
          <cell r="H902" t="str">
            <v>mg/l P</v>
          </cell>
        </row>
        <row r="903">
          <cell r="A903" t="str">
            <v>FI</v>
          </cell>
          <cell r="B903" t="str">
            <v>Iso Hietajärvi</v>
          </cell>
          <cell r="C903">
            <v>1993</v>
          </cell>
          <cell r="D903" t="str">
            <v>Annual</v>
          </cell>
          <cell r="E903" t="str">
            <v>Total Phosphorus</v>
          </cell>
          <cell r="F903">
            <v>6.0000000000000001E-3</v>
          </cell>
          <cell r="G903">
            <v>1</v>
          </cell>
          <cell r="H903" t="str">
            <v>mg/l P</v>
          </cell>
        </row>
        <row r="904">
          <cell r="A904" t="str">
            <v>FI</v>
          </cell>
          <cell r="B904" t="str">
            <v>Iso Lamujärvi</v>
          </cell>
          <cell r="C904">
            <v>1993</v>
          </cell>
          <cell r="D904" t="str">
            <v>Annual</v>
          </cell>
          <cell r="E904" t="str">
            <v>Total Phosphorus</v>
          </cell>
          <cell r="F904">
            <v>1.2E-2</v>
          </cell>
          <cell r="G904">
            <v>1</v>
          </cell>
          <cell r="H904" t="str">
            <v>mg/l P</v>
          </cell>
        </row>
        <row r="905">
          <cell r="A905" t="str">
            <v>FI</v>
          </cell>
          <cell r="B905" t="str">
            <v>Isojärvi</v>
          </cell>
          <cell r="C905">
            <v>1993</v>
          </cell>
          <cell r="D905" t="str">
            <v>Annual</v>
          </cell>
          <cell r="E905" t="str">
            <v>Total Phosphorus</v>
          </cell>
          <cell r="F905">
            <v>0.06</v>
          </cell>
          <cell r="G905">
            <v>1</v>
          </cell>
          <cell r="H905" t="str">
            <v>mg/l P</v>
          </cell>
        </row>
        <row r="906">
          <cell r="A906" t="str">
            <v>FI</v>
          </cell>
          <cell r="B906" t="str">
            <v>Iso-Kisko</v>
          </cell>
          <cell r="C906">
            <v>1993</v>
          </cell>
          <cell r="D906" t="str">
            <v>Annual</v>
          </cell>
          <cell r="E906" t="str">
            <v>Total Phosphorus</v>
          </cell>
          <cell r="F906">
            <v>8.9999999999999993E-3</v>
          </cell>
          <cell r="G906">
            <v>1</v>
          </cell>
          <cell r="H906" t="str">
            <v>mg/l P</v>
          </cell>
        </row>
        <row r="907">
          <cell r="A907" t="str">
            <v>FI</v>
          </cell>
          <cell r="B907" t="str">
            <v>Iso-Roine</v>
          </cell>
          <cell r="C907">
            <v>1993</v>
          </cell>
          <cell r="D907" t="str">
            <v>Annual</v>
          </cell>
          <cell r="E907" t="str">
            <v>Total Phosphorus</v>
          </cell>
          <cell r="F907">
            <v>1.2999999999999999E-2</v>
          </cell>
          <cell r="G907">
            <v>1</v>
          </cell>
          <cell r="H907" t="str">
            <v>mg/l P</v>
          </cell>
        </row>
        <row r="908">
          <cell r="A908" t="str">
            <v>FI</v>
          </cell>
          <cell r="B908" t="str">
            <v>Iso-Soukka</v>
          </cell>
          <cell r="C908">
            <v>1993</v>
          </cell>
          <cell r="D908" t="str">
            <v>Annual</v>
          </cell>
          <cell r="E908" t="str">
            <v>Total Phosphorus</v>
          </cell>
          <cell r="F908">
            <v>2.5000000000000001E-2</v>
          </cell>
          <cell r="G908">
            <v>1</v>
          </cell>
          <cell r="H908" t="str">
            <v>mg/l P</v>
          </cell>
        </row>
        <row r="909">
          <cell r="A909" t="str">
            <v>FI</v>
          </cell>
          <cell r="B909" t="str">
            <v>Jääsjärvi</v>
          </cell>
          <cell r="C909">
            <v>1993</v>
          </cell>
          <cell r="D909" t="str">
            <v>Annual</v>
          </cell>
          <cell r="E909" t="str">
            <v>Total Phosphorus</v>
          </cell>
          <cell r="F909">
            <v>0.01</v>
          </cell>
          <cell r="G909">
            <v>1</v>
          </cell>
          <cell r="H909" t="str">
            <v>mg/l P</v>
          </cell>
        </row>
        <row r="910">
          <cell r="A910" t="str">
            <v>FI</v>
          </cell>
          <cell r="B910" t="str">
            <v>Jalanti</v>
          </cell>
          <cell r="C910">
            <v>1993</v>
          </cell>
          <cell r="D910" t="str">
            <v>Annual</v>
          </cell>
          <cell r="E910" t="str">
            <v>Total Phosphorus</v>
          </cell>
          <cell r="F910">
            <v>6.7000000000000004E-2</v>
          </cell>
          <cell r="G910">
            <v>1</v>
          </cell>
          <cell r="H910" t="str">
            <v>mg/l P</v>
          </cell>
        </row>
        <row r="911">
          <cell r="A911" t="str">
            <v>FI</v>
          </cell>
          <cell r="B911" t="str">
            <v>Jonku</v>
          </cell>
          <cell r="C911">
            <v>1993</v>
          </cell>
          <cell r="D911" t="str">
            <v>Annual</v>
          </cell>
          <cell r="E911" t="str">
            <v>Total Phosphorus</v>
          </cell>
          <cell r="F911">
            <v>1.4E-2</v>
          </cell>
          <cell r="G911">
            <v>1</v>
          </cell>
          <cell r="H911" t="str">
            <v>mg/l P</v>
          </cell>
        </row>
        <row r="912">
          <cell r="A912" t="str">
            <v>FI</v>
          </cell>
          <cell r="B912" t="str">
            <v>Juojärvi</v>
          </cell>
          <cell r="C912">
            <v>1993</v>
          </cell>
          <cell r="D912" t="str">
            <v>Annual</v>
          </cell>
          <cell r="E912" t="str">
            <v>Total Phosphorus</v>
          </cell>
          <cell r="F912">
            <v>5.0000000000000001E-3</v>
          </cell>
          <cell r="G912">
            <v>1</v>
          </cell>
          <cell r="H912" t="str">
            <v>mg/l P</v>
          </cell>
        </row>
        <row r="913">
          <cell r="A913" t="str">
            <v>FI</v>
          </cell>
          <cell r="B913" t="str">
            <v>Juoksjärvi</v>
          </cell>
          <cell r="C913">
            <v>1993</v>
          </cell>
          <cell r="D913" t="str">
            <v>Annual</v>
          </cell>
          <cell r="E913" t="str">
            <v>Total Phosphorus</v>
          </cell>
          <cell r="F913">
            <v>3.9E-2</v>
          </cell>
          <cell r="G913">
            <v>1</v>
          </cell>
          <cell r="H913" t="str">
            <v>mg/l P</v>
          </cell>
        </row>
        <row r="914">
          <cell r="A914" t="str">
            <v>FI</v>
          </cell>
          <cell r="B914" t="str">
            <v>Juurusvesi-Akonv.</v>
          </cell>
          <cell r="C914">
            <v>1993</v>
          </cell>
          <cell r="D914" t="str">
            <v>Annual</v>
          </cell>
          <cell r="E914" t="str">
            <v>Total Phosphorus</v>
          </cell>
          <cell r="F914">
            <v>1.7999999999999999E-2</v>
          </cell>
          <cell r="G914">
            <v>1</v>
          </cell>
          <cell r="H914" t="str">
            <v>mg/l P</v>
          </cell>
        </row>
        <row r="915">
          <cell r="A915" t="str">
            <v>FI</v>
          </cell>
          <cell r="B915" t="str">
            <v>Kakkinen</v>
          </cell>
          <cell r="C915">
            <v>1993</v>
          </cell>
          <cell r="D915" t="str">
            <v>Annual</v>
          </cell>
          <cell r="E915" t="str">
            <v>Total Phosphorus</v>
          </cell>
          <cell r="F915">
            <v>7.0000000000000001E-3</v>
          </cell>
          <cell r="G915">
            <v>1</v>
          </cell>
          <cell r="H915" t="str">
            <v>mg/l P</v>
          </cell>
        </row>
        <row r="916">
          <cell r="A916" t="str">
            <v>FI</v>
          </cell>
          <cell r="B916" t="str">
            <v>Kalajärven tekojärvi</v>
          </cell>
          <cell r="C916">
            <v>1993</v>
          </cell>
          <cell r="D916" t="str">
            <v>Annual</v>
          </cell>
          <cell r="E916" t="str">
            <v>Total Phosphorus</v>
          </cell>
          <cell r="F916">
            <v>0.04</v>
          </cell>
          <cell r="G916">
            <v>1</v>
          </cell>
          <cell r="H916" t="str">
            <v>mg/l P</v>
          </cell>
        </row>
        <row r="917">
          <cell r="A917" t="str">
            <v>FI</v>
          </cell>
          <cell r="B917" t="str">
            <v>Kallavesi (N60 81.70)</v>
          </cell>
          <cell r="C917">
            <v>1993</v>
          </cell>
          <cell r="D917" t="str">
            <v>Annual</v>
          </cell>
          <cell r="E917" t="str">
            <v>Total Phosphorus</v>
          </cell>
          <cell r="F917">
            <v>2.6750000000000003E-2</v>
          </cell>
          <cell r="G917">
            <v>4</v>
          </cell>
          <cell r="H917" t="str">
            <v>mg/l P</v>
          </cell>
        </row>
        <row r="918">
          <cell r="A918" t="str">
            <v>FI</v>
          </cell>
          <cell r="B918" t="str">
            <v>Kalliojärvi</v>
          </cell>
          <cell r="C918">
            <v>1993</v>
          </cell>
          <cell r="D918" t="str">
            <v>Annual</v>
          </cell>
          <cell r="E918" t="str">
            <v>Total Phosphorus</v>
          </cell>
          <cell r="F918">
            <v>2.7E-2</v>
          </cell>
          <cell r="G918">
            <v>1</v>
          </cell>
          <cell r="H918" t="str">
            <v>mg/l P</v>
          </cell>
        </row>
        <row r="919">
          <cell r="A919" t="str">
            <v>FI</v>
          </cell>
          <cell r="B919" t="str">
            <v>Kangasjärvi</v>
          </cell>
          <cell r="C919">
            <v>1993</v>
          </cell>
          <cell r="D919" t="str">
            <v>Annual</v>
          </cell>
          <cell r="E919" t="str">
            <v>Total Phosphorus</v>
          </cell>
          <cell r="F919">
            <v>3.6000000000000004E-2</v>
          </cell>
          <cell r="G919">
            <v>2</v>
          </cell>
          <cell r="H919" t="str">
            <v>mg/l P</v>
          </cell>
        </row>
        <row r="920">
          <cell r="A920" t="str">
            <v>FI</v>
          </cell>
          <cell r="B920" t="str">
            <v>Karhijärvi</v>
          </cell>
          <cell r="C920">
            <v>1993</v>
          </cell>
          <cell r="D920" t="str">
            <v>Annual</v>
          </cell>
          <cell r="E920" t="str">
            <v>Total Phosphorus</v>
          </cell>
          <cell r="F920">
            <v>0.28599999999999998</v>
          </cell>
          <cell r="G920">
            <v>1</v>
          </cell>
          <cell r="H920" t="str">
            <v>mg/l P</v>
          </cell>
        </row>
        <row r="921">
          <cell r="A921" t="str">
            <v>FI</v>
          </cell>
          <cell r="B921" t="str">
            <v>Kattilajärvi</v>
          </cell>
          <cell r="C921">
            <v>1993</v>
          </cell>
          <cell r="D921" t="str">
            <v>Annual</v>
          </cell>
          <cell r="E921" t="str">
            <v>Total Phosphorus</v>
          </cell>
          <cell r="F921">
            <v>6.0000000000000001E-3</v>
          </cell>
          <cell r="G921">
            <v>1</v>
          </cell>
          <cell r="H921" t="str">
            <v>mg/l P</v>
          </cell>
        </row>
        <row r="922">
          <cell r="A922" t="str">
            <v>FI</v>
          </cell>
          <cell r="B922" t="str">
            <v>Katumajärvi</v>
          </cell>
          <cell r="C922">
            <v>1993</v>
          </cell>
          <cell r="D922" t="str">
            <v>Annual</v>
          </cell>
          <cell r="E922" t="str">
            <v>Total Phosphorus</v>
          </cell>
          <cell r="F922">
            <v>1.7999999999999999E-2</v>
          </cell>
          <cell r="G922">
            <v>1</v>
          </cell>
          <cell r="H922" t="str">
            <v>mg/l P</v>
          </cell>
        </row>
        <row r="923">
          <cell r="A923" t="str">
            <v>FI</v>
          </cell>
          <cell r="B923" t="str">
            <v>Kemijärvi (N43 146.50)x1</v>
          </cell>
          <cell r="C923">
            <v>1993</v>
          </cell>
          <cell r="D923" t="str">
            <v>Annual</v>
          </cell>
          <cell r="E923" t="str">
            <v>Total Phosphorus</v>
          </cell>
          <cell r="F923">
            <v>1.7500000000000002E-2</v>
          </cell>
          <cell r="G923">
            <v>2</v>
          </cell>
          <cell r="H923" t="str">
            <v>mg/l P</v>
          </cell>
        </row>
        <row r="924">
          <cell r="A924" t="str">
            <v>FI</v>
          </cell>
          <cell r="B924" t="str">
            <v>Kermajärvi</v>
          </cell>
          <cell r="C924">
            <v>1993</v>
          </cell>
          <cell r="D924" t="str">
            <v>Annual</v>
          </cell>
          <cell r="E924" t="str">
            <v>Total Phosphorus</v>
          </cell>
          <cell r="F924">
            <v>5.0000000000000001E-3</v>
          </cell>
          <cell r="G924">
            <v>1</v>
          </cell>
          <cell r="H924" t="str">
            <v>mg/l P</v>
          </cell>
        </row>
        <row r="925">
          <cell r="A925" t="str">
            <v>FI</v>
          </cell>
          <cell r="B925" t="str">
            <v>Kernaalanjärvi</v>
          </cell>
          <cell r="C925">
            <v>1993</v>
          </cell>
          <cell r="D925" t="str">
            <v>Annual</v>
          </cell>
          <cell r="E925" t="str">
            <v>Total Phosphorus</v>
          </cell>
          <cell r="F925">
            <v>3.9E-2</v>
          </cell>
          <cell r="G925">
            <v>1</v>
          </cell>
          <cell r="H925" t="str">
            <v>mg/l P</v>
          </cell>
        </row>
        <row r="926">
          <cell r="A926" t="str">
            <v>FI</v>
          </cell>
          <cell r="B926" t="str">
            <v>Keskijärvi</v>
          </cell>
          <cell r="C926">
            <v>1993</v>
          </cell>
          <cell r="D926" t="str">
            <v>Annual</v>
          </cell>
          <cell r="E926" t="str">
            <v>Total Phosphorus</v>
          </cell>
          <cell r="F926">
            <v>1.9E-2</v>
          </cell>
          <cell r="G926">
            <v>1</v>
          </cell>
          <cell r="H926" t="str">
            <v>mg/l P</v>
          </cell>
        </row>
        <row r="927">
          <cell r="A927" t="str">
            <v>FI</v>
          </cell>
          <cell r="B927" t="str">
            <v>Keurusselkä (N60 105.40)x1</v>
          </cell>
          <cell r="C927">
            <v>1993</v>
          </cell>
          <cell r="D927" t="str">
            <v>Annual</v>
          </cell>
          <cell r="E927" t="str">
            <v>Total Phosphorus</v>
          </cell>
          <cell r="F927">
            <v>1.4999999999999999E-2</v>
          </cell>
          <cell r="G927">
            <v>1</v>
          </cell>
          <cell r="H927" t="str">
            <v>mg/l P</v>
          </cell>
        </row>
        <row r="928">
          <cell r="A928" t="str">
            <v>FI</v>
          </cell>
          <cell r="B928" t="str">
            <v>Kiantajärvi</v>
          </cell>
          <cell r="C928">
            <v>1993</v>
          </cell>
          <cell r="D928" t="str">
            <v>Annual</v>
          </cell>
          <cell r="E928" t="str">
            <v>Total Phosphorus</v>
          </cell>
          <cell r="F928">
            <v>1.6E-2</v>
          </cell>
          <cell r="G928">
            <v>1</v>
          </cell>
          <cell r="H928" t="str">
            <v>mg/l P</v>
          </cell>
        </row>
        <row r="929">
          <cell r="A929" t="str">
            <v>FI</v>
          </cell>
          <cell r="B929" t="str">
            <v>Kiantajärvi (N43 199.30)</v>
          </cell>
          <cell r="C929">
            <v>1993</v>
          </cell>
          <cell r="D929" t="str">
            <v>Annual</v>
          </cell>
          <cell r="E929" t="str">
            <v>Total Phosphorus</v>
          </cell>
          <cell r="F929">
            <v>1.15E-2</v>
          </cell>
          <cell r="G929">
            <v>2</v>
          </cell>
          <cell r="H929" t="str">
            <v>mg/l P</v>
          </cell>
        </row>
        <row r="930">
          <cell r="A930" t="str">
            <v>FI</v>
          </cell>
          <cell r="B930" t="str">
            <v>Kiiminginjärvi</v>
          </cell>
          <cell r="C930">
            <v>1993</v>
          </cell>
          <cell r="D930" t="str">
            <v>Annual</v>
          </cell>
          <cell r="E930" t="str">
            <v>Total Phosphorus</v>
          </cell>
          <cell r="F930">
            <v>1.4999999999999999E-2</v>
          </cell>
          <cell r="G930">
            <v>1</v>
          </cell>
          <cell r="H930" t="str">
            <v>mg/l P</v>
          </cell>
        </row>
        <row r="931">
          <cell r="A931" t="str">
            <v>FI</v>
          </cell>
          <cell r="B931" t="str">
            <v>Kilpisjärvi - Alajärvi</v>
          </cell>
          <cell r="C931">
            <v>1993</v>
          </cell>
          <cell r="D931" t="str">
            <v>Annual</v>
          </cell>
          <cell r="E931" t="str">
            <v>Total Phosphorus</v>
          </cell>
          <cell r="F931">
            <v>3.0000000000000001E-3</v>
          </cell>
          <cell r="G931">
            <v>1</v>
          </cell>
          <cell r="H931" t="str">
            <v>mg/l P</v>
          </cell>
        </row>
        <row r="932">
          <cell r="A932" t="str">
            <v>FI</v>
          </cell>
          <cell r="B932" t="str">
            <v>Kirkkojärvi</v>
          </cell>
          <cell r="C932">
            <v>1993</v>
          </cell>
          <cell r="D932" t="str">
            <v>Annual</v>
          </cell>
          <cell r="E932" t="str">
            <v>Total Phosphorus</v>
          </cell>
          <cell r="F932">
            <v>0.15</v>
          </cell>
          <cell r="G932">
            <v>1</v>
          </cell>
          <cell r="H932" t="str">
            <v>mg/l P</v>
          </cell>
        </row>
        <row r="933">
          <cell r="A933" t="str">
            <v>FI</v>
          </cell>
          <cell r="B933" t="str">
            <v>Kirmanjärvet</v>
          </cell>
          <cell r="C933">
            <v>1993</v>
          </cell>
          <cell r="D933" t="str">
            <v>Annual</v>
          </cell>
          <cell r="E933" t="str">
            <v>Total Phosphorus</v>
          </cell>
          <cell r="F933">
            <v>5.1999999999999998E-2</v>
          </cell>
          <cell r="G933">
            <v>1</v>
          </cell>
          <cell r="H933" t="str">
            <v>mg/l P</v>
          </cell>
        </row>
        <row r="934">
          <cell r="A934" t="str">
            <v>FI</v>
          </cell>
          <cell r="B934" t="str">
            <v>Kivijärvi</v>
          </cell>
          <cell r="C934">
            <v>1993</v>
          </cell>
          <cell r="D934" t="str">
            <v>Annual</v>
          </cell>
          <cell r="E934" t="str">
            <v>Total Phosphorus</v>
          </cell>
          <cell r="F934">
            <v>6.4999999999999997E-3</v>
          </cell>
          <cell r="G934">
            <v>2</v>
          </cell>
          <cell r="H934" t="str">
            <v>mg/l P</v>
          </cell>
        </row>
        <row r="935">
          <cell r="A935" t="str">
            <v>FI</v>
          </cell>
          <cell r="B935" t="str">
            <v>Koitere</v>
          </cell>
          <cell r="C935">
            <v>1993</v>
          </cell>
          <cell r="D935" t="str">
            <v>Annual</v>
          </cell>
          <cell r="E935" t="str">
            <v>Total Phosphorus</v>
          </cell>
          <cell r="F935">
            <v>1.0999999999999999E-2</v>
          </cell>
          <cell r="G935">
            <v>1</v>
          </cell>
          <cell r="H935" t="str">
            <v>mg/l P</v>
          </cell>
        </row>
        <row r="936">
          <cell r="A936" t="str">
            <v>FI</v>
          </cell>
          <cell r="B936" t="str">
            <v>Kolima</v>
          </cell>
          <cell r="C936">
            <v>1993</v>
          </cell>
          <cell r="D936" t="str">
            <v>Annual</v>
          </cell>
          <cell r="E936" t="str">
            <v>Total Phosphorus</v>
          </cell>
          <cell r="F936">
            <v>0.01</v>
          </cell>
          <cell r="G936">
            <v>1</v>
          </cell>
          <cell r="H936" t="str">
            <v>mg/l P</v>
          </cell>
        </row>
        <row r="937">
          <cell r="A937" t="str">
            <v>FI</v>
          </cell>
          <cell r="B937" t="str">
            <v>Konnevesi</v>
          </cell>
          <cell r="C937">
            <v>1993</v>
          </cell>
          <cell r="D937" t="str">
            <v>Annual</v>
          </cell>
          <cell r="E937" t="str">
            <v>Total Phosphorus</v>
          </cell>
          <cell r="F937">
            <v>6.5000000000000006E-3</v>
          </cell>
          <cell r="G937">
            <v>2</v>
          </cell>
          <cell r="H937" t="str">
            <v>mg/l P</v>
          </cell>
        </row>
        <row r="938">
          <cell r="A938" t="str">
            <v>FI</v>
          </cell>
          <cell r="B938" t="str">
            <v>Konnivesi</v>
          </cell>
          <cell r="C938">
            <v>1993</v>
          </cell>
          <cell r="D938" t="str">
            <v>Annual</v>
          </cell>
          <cell r="E938" t="str">
            <v>Total Phosphorus</v>
          </cell>
          <cell r="F938">
            <v>7.0000000000000001E-3</v>
          </cell>
          <cell r="G938">
            <v>2</v>
          </cell>
          <cell r="H938" t="str">
            <v>mg/l P</v>
          </cell>
        </row>
        <row r="939">
          <cell r="A939" t="str">
            <v>FI</v>
          </cell>
          <cell r="B939" t="str">
            <v>Kostonjärvi</v>
          </cell>
          <cell r="C939">
            <v>1993</v>
          </cell>
          <cell r="D939" t="str">
            <v>Annual</v>
          </cell>
          <cell r="E939" t="str">
            <v>Total Phosphorus</v>
          </cell>
          <cell r="F939">
            <v>8.0000000000000002E-3</v>
          </cell>
          <cell r="G939">
            <v>1</v>
          </cell>
          <cell r="H939" t="str">
            <v>mg/l P</v>
          </cell>
        </row>
        <row r="940">
          <cell r="A940" t="str">
            <v>FI</v>
          </cell>
          <cell r="B940" t="str">
            <v>Köyliönjärvi</v>
          </cell>
          <cell r="C940">
            <v>1993</v>
          </cell>
          <cell r="D940" t="str">
            <v>Annual</v>
          </cell>
          <cell r="E940" t="str">
            <v>Total Phosphorus</v>
          </cell>
          <cell r="F940">
            <v>7.1999999999999995E-2</v>
          </cell>
          <cell r="G940">
            <v>1</v>
          </cell>
          <cell r="H940" t="str">
            <v>mg/l P</v>
          </cell>
        </row>
        <row r="941">
          <cell r="A941" t="str">
            <v>FI</v>
          </cell>
          <cell r="B941" t="str">
            <v>Kukkia</v>
          </cell>
          <cell r="C941">
            <v>1993</v>
          </cell>
          <cell r="D941" t="str">
            <v>Annual</v>
          </cell>
          <cell r="E941" t="str">
            <v>Total Phosphorus</v>
          </cell>
          <cell r="F941">
            <v>8.9999999999999993E-3</v>
          </cell>
          <cell r="G941">
            <v>1</v>
          </cell>
          <cell r="H941" t="str">
            <v>mg/l P</v>
          </cell>
        </row>
        <row r="942">
          <cell r="A942" t="str">
            <v>FI</v>
          </cell>
          <cell r="B942" t="str">
            <v>Kulovesi</v>
          </cell>
          <cell r="C942">
            <v>1993</v>
          </cell>
          <cell r="D942" t="str">
            <v>Annual</v>
          </cell>
          <cell r="E942" t="str">
            <v>Total Phosphorus</v>
          </cell>
          <cell r="F942">
            <v>3.3000000000000002E-2</v>
          </cell>
          <cell r="G942">
            <v>1</v>
          </cell>
          <cell r="H942" t="str">
            <v>mg/l P</v>
          </cell>
        </row>
        <row r="943">
          <cell r="A943" t="str">
            <v>FI</v>
          </cell>
          <cell r="B943" t="str">
            <v>Kuohattijärvi</v>
          </cell>
          <cell r="C943">
            <v>1993</v>
          </cell>
          <cell r="D943" t="str">
            <v>Annual</v>
          </cell>
          <cell r="E943" t="str">
            <v>Total Phosphorus</v>
          </cell>
          <cell r="F943">
            <v>1.9E-2</v>
          </cell>
          <cell r="G943">
            <v>1</v>
          </cell>
          <cell r="H943" t="str">
            <v>mg/l P</v>
          </cell>
        </row>
        <row r="944">
          <cell r="A944" t="str">
            <v>FI</v>
          </cell>
          <cell r="B944" t="str">
            <v>Kuolimo</v>
          </cell>
          <cell r="C944">
            <v>1993</v>
          </cell>
          <cell r="D944" t="str">
            <v>Annual</v>
          </cell>
          <cell r="E944" t="str">
            <v>Total Phosphorus</v>
          </cell>
          <cell r="F944">
            <v>3.0000000000000001E-3</v>
          </cell>
          <cell r="G944">
            <v>1</v>
          </cell>
          <cell r="H944" t="str">
            <v>mg/l P</v>
          </cell>
        </row>
        <row r="945">
          <cell r="A945" t="str">
            <v>FI</v>
          </cell>
          <cell r="B945" t="str">
            <v>Kuorasjärvi</v>
          </cell>
          <cell r="C945">
            <v>1993</v>
          </cell>
          <cell r="D945" t="str">
            <v>Annual</v>
          </cell>
          <cell r="E945" t="str">
            <v>Total Phosphorus</v>
          </cell>
          <cell r="F945">
            <v>0.04</v>
          </cell>
          <cell r="G945">
            <v>1</v>
          </cell>
          <cell r="H945" t="str">
            <v>mg/l P</v>
          </cell>
        </row>
        <row r="946">
          <cell r="A946" t="str">
            <v>FI</v>
          </cell>
          <cell r="B946" t="str">
            <v>Kuorinka</v>
          </cell>
          <cell r="C946">
            <v>1993</v>
          </cell>
          <cell r="D946" t="str">
            <v>Annual</v>
          </cell>
          <cell r="E946" t="str">
            <v>Total Phosphorus</v>
          </cell>
          <cell r="F946">
            <v>4.0000000000000001E-3</v>
          </cell>
          <cell r="G946">
            <v>1</v>
          </cell>
          <cell r="H946" t="str">
            <v>mg/l P</v>
          </cell>
        </row>
        <row r="947">
          <cell r="A947" t="str">
            <v>FI</v>
          </cell>
          <cell r="B947" t="str">
            <v>Kuortaneenjärvi</v>
          </cell>
          <cell r="C947">
            <v>1993</v>
          </cell>
          <cell r="D947" t="str">
            <v>Annual</v>
          </cell>
          <cell r="E947" t="str">
            <v>Total Phosphorus</v>
          </cell>
          <cell r="F947">
            <v>8.4000000000000005E-2</v>
          </cell>
          <cell r="G947">
            <v>1</v>
          </cell>
          <cell r="H947" t="str">
            <v>mg/l P</v>
          </cell>
        </row>
        <row r="948">
          <cell r="A948" t="str">
            <v>FI</v>
          </cell>
          <cell r="B948" t="str">
            <v>Kynsivesi-Leivonvesi</v>
          </cell>
          <cell r="C948">
            <v>1993</v>
          </cell>
          <cell r="D948" t="str">
            <v>Annual</v>
          </cell>
          <cell r="E948" t="str">
            <v>Total Phosphorus</v>
          </cell>
          <cell r="F948">
            <v>8.9999999999999993E-3</v>
          </cell>
          <cell r="G948">
            <v>1</v>
          </cell>
          <cell r="H948" t="str">
            <v>mg/l P</v>
          </cell>
        </row>
        <row r="949">
          <cell r="A949" t="str">
            <v>FI</v>
          </cell>
          <cell r="B949" t="str">
            <v>Kyrösjärvi</v>
          </cell>
          <cell r="C949">
            <v>1993</v>
          </cell>
          <cell r="D949" t="str">
            <v>Annual</v>
          </cell>
          <cell r="E949" t="str">
            <v>Total Phosphorus</v>
          </cell>
          <cell r="F949">
            <v>2.8000000000000001E-2</v>
          </cell>
          <cell r="G949">
            <v>1</v>
          </cell>
          <cell r="H949" t="str">
            <v>mg/l P</v>
          </cell>
        </row>
        <row r="950">
          <cell r="A950" t="str">
            <v>FI</v>
          </cell>
          <cell r="B950" t="str">
            <v>Kyyvesi</v>
          </cell>
          <cell r="C950">
            <v>1993</v>
          </cell>
          <cell r="D950" t="str">
            <v>Annual</v>
          </cell>
          <cell r="E950" t="str">
            <v>Total Phosphorus</v>
          </cell>
          <cell r="F950">
            <v>1.2999999999999999E-2</v>
          </cell>
          <cell r="G950">
            <v>1</v>
          </cell>
          <cell r="H950" t="str">
            <v>mg/l P</v>
          </cell>
        </row>
        <row r="951">
          <cell r="A951" t="str">
            <v>FI</v>
          </cell>
          <cell r="B951" t="str">
            <v>Längelmävesi</v>
          </cell>
          <cell r="C951">
            <v>1993</v>
          </cell>
          <cell r="D951" t="str">
            <v>Annual</v>
          </cell>
          <cell r="E951" t="str">
            <v>Total Phosphorus</v>
          </cell>
          <cell r="F951">
            <v>2.1000000000000001E-2</v>
          </cell>
          <cell r="G951">
            <v>1</v>
          </cell>
          <cell r="H951" t="str">
            <v>mg/l P</v>
          </cell>
        </row>
        <row r="952">
          <cell r="A952" t="str">
            <v>FI</v>
          </cell>
          <cell r="B952" t="str">
            <v>Lapinjärvi Lappträsket</v>
          </cell>
          <cell r="C952">
            <v>1993</v>
          </cell>
          <cell r="D952" t="str">
            <v>Annual</v>
          </cell>
          <cell r="E952" t="str">
            <v>Total Phosphorus</v>
          </cell>
          <cell r="F952">
            <v>7.2999999999999995E-2</v>
          </cell>
          <cell r="G952">
            <v>1</v>
          </cell>
          <cell r="H952" t="str">
            <v>mg/l P</v>
          </cell>
        </row>
        <row r="953">
          <cell r="A953" t="str">
            <v>FI</v>
          </cell>
          <cell r="B953" t="str">
            <v>Lappajärvi</v>
          </cell>
          <cell r="C953">
            <v>1993</v>
          </cell>
          <cell r="D953" t="str">
            <v>Annual</v>
          </cell>
          <cell r="E953" t="str">
            <v>Total Phosphorus</v>
          </cell>
          <cell r="F953">
            <v>3.2000000000000001E-2</v>
          </cell>
          <cell r="G953">
            <v>1</v>
          </cell>
          <cell r="H953" t="str">
            <v>mg/l P</v>
          </cell>
        </row>
        <row r="954">
          <cell r="A954" t="str">
            <v>FI</v>
          </cell>
          <cell r="B954" t="str">
            <v>Lentua</v>
          </cell>
          <cell r="C954">
            <v>1993</v>
          </cell>
          <cell r="D954" t="str">
            <v>Annual</v>
          </cell>
          <cell r="E954" t="str">
            <v>Total Phosphorus</v>
          </cell>
          <cell r="F954">
            <v>1.2E-2</v>
          </cell>
          <cell r="G954">
            <v>1</v>
          </cell>
          <cell r="H954" t="str">
            <v>mg/l P</v>
          </cell>
        </row>
        <row r="955">
          <cell r="A955" t="str">
            <v>FI</v>
          </cell>
          <cell r="B955" t="str">
            <v>Leppävesi</v>
          </cell>
          <cell r="C955">
            <v>1993</v>
          </cell>
          <cell r="D955" t="str">
            <v>Annual</v>
          </cell>
          <cell r="E955" t="str">
            <v>Total Phosphorus</v>
          </cell>
          <cell r="F955">
            <v>1.7000000000000001E-2</v>
          </cell>
          <cell r="G955">
            <v>1</v>
          </cell>
          <cell r="H955" t="str">
            <v>mg/l P</v>
          </cell>
        </row>
        <row r="956">
          <cell r="A956" t="str">
            <v>FI</v>
          </cell>
          <cell r="B956" t="str">
            <v>Lestijärvi</v>
          </cell>
          <cell r="C956">
            <v>1993</v>
          </cell>
          <cell r="D956" t="str">
            <v>Annual</v>
          </cell>
          <cell r="E956" t="str">
            <v>Total Phosphorus</v>
          </cell>
          <cell r="F956">
            <v>1.4E-2</v>
          </cell>
          <cell r="G956">
            <v>1</v>
          </cell>
          <cell r="H956" t="str">
            <v>mg/l P</v>
          </cell>
        </row>
        <row r="957">
          <cell r="A957" t="str">
            <v>FI</v>
          </cell>
          <cell r="B957" t="str">
            <v>Leusjärvi</v>
          </cell>
          <cell r="C957">
            <v>1993</v>
          </cell>
          <cell r="D957" t="str">
            <v>Annual</v>
          </cell>
          <cell r="E957" t="str">
            <v>Total Phosphorus</v>
          </cell>
          <cell r="F957">
            <v>2.3E-2</v>
          </cell>
          <cell r="G957">
            <v>1</v>
          </cell>
          <cell r="H957" t="str">
            <v>mg/l P</v>
          </cell>
        </row>
        <row r="958">
          <cell r="A958" t="str">
            <v>FI</v>
          </cell>
          <cell r="B958" t="str">
            <v>Lievestuoreenjärvi</v>
          </cell>
          <cell r="C958">
            <v>1993</v>
          </cell>
          <cell r="D958" t="str">
            <v>Annual</v>
          </cell>
          <cell r="E958" t="str">
            <v>Total Phosphorus</v>
          </cell>
          <cell r="F958">
            <v>1.7000000000000001E-2</v>
          </cell>
          <cell r="G958">
            <v>1</v>
          </cell>
          <cell r="H958" t="str">
            <v>mg/l P</v>
          </cell>
        </row>
        <row r="959">
          <cell r="A959" t="str">
            <v>FI</v>
          </cell>
          <cell r="B959" t="str">
            <v>Lohjanjärvi</v>
          </cell>
          <cell r="C959">
            <v>1993</v>
          </cell>
          <cell r="D959" t="str">
            <v>Annual</v>
          </cell>
          <cell r="E959" t="str">
            <v>Total Phosphorus</v>
          </cell>
          <cell r="F959">
            <v>4.5999999999999999E-2</v>
          </cell>
          <cell r="G959">
            <v>2</v>
          </cell>
          <cell r="H959" t="str">
            <v>mg/l P</v>
          </cell>
        </row>
        <row r="960">
          <cell r="A960" t="str">
            <v>FI</v>
          </cell>
          <cell r="B960" t="str">
            <v>Lokan tekojärvi</v>
          </cell>
          <cell r="C960">
            <v>1993</v>
          </cell>
          <cell r="D960" t="str">
            <v>Annual</v>
          </cell>
          <cell r="E960" t="str">
            <v>Total Phosphorus</v>
          </cell>
          <cell r="F960">
            <v>4.8000000000000001E-2</v>
          </cell>
          <cell r="G960">
            <v>1</v>
          </cell>
          <cell r="H960" t="str">
            <v>mg/l P</v>
          </cell>
        </row>
        <row r="961">
          <cell r="A961" t="str">
            <v>FI</v>
          </cell>
          <cell r="B961" t="str">
            <v>Luomajärvi</v>
          </cell>
          <cell r="C961">
            <v>1993</v>
          </cell>
          <cell r="D961" t="str">
            <v>Annual</v>
          </cell>
          <cell r="E961" t="str">
            <v>Total Phosphorus</v>
          </cell>
          <cell r="F961">
            <v>1.0999999999999999E-2</v>
          </cell>
          <cell r="G961">
            <v>1</v>
          </cell>
          <cell r="H961" t="str">
            <v>mg/l P</v>
          </cell>
        </row>
        <row r="962">
          <cell r="A962" t="str">
            <v>FI</v>
          </cell>
          <cell r="B962" t="str">
            <v>Mahnalanselkä Kirkkojärvi</v>
          </cell>
          <cell r="C962">
            <v>1993</v>
          </cell>
          <cell r="D962" t="str">
            <v>Annual</v>
          </cell>
          <cell r="E962" t="str">
            <v>Total Phosphorus</v>
          </cell>
          <cell r="F962">
            <v>2.9000000000000001E-2</v>
          </cell>
          <cell r="G962">
            <v>1</v>
          </cell>
          <cell r="H962" t="str">
            <v>mg/l P</v>
          </cell>
        </row>
        <row r="963">
          <cell r="A963" t="str">
            <v>FI</v>
          </cell>
          <cell r="B963" t="str">
            <v>Mallasvesi (N60 84.20)x1</v>
          </cell>
          <cell r="C963">
            <v>1993</v>
          </cell>
          <cell r="D963" t="str">
            <v>Annual</v>
          </cell>
          <cell r="E963" t="str">
            <v>Total Phosphorus</v>
          </cell>
          <cell r="F963">
            <v>0.13400000000000001</v>
          </cell>
          <cell r="G963">
            <v>1</v>
          </cell>
          <cell r="H963" t="str">
            <v>mg/l P</v>
          </cell>
        </row>
        <row r="964">
          <cell r="A964" t="str">
            <v>FI</v>
          </cell>
          <cell r="B964" t="str">
            <v>Mäyhäjärvi</v>
          </cell>
          <cell r="C964">
            <v>1993</v>
          </cell>
          <cell r="D964" t="str">
            <v>Annual</v>
          </cell>
          <cell r="E964" t="str">
            <v>Total Phosphorus</v>
          </cell>
          <cell r="F964">
            <v>4.4999999999999998E-2</v>
          </cell>
          <cell r="G964">
            <v>1</v>
          </cell>
          <cell r="H964" t="str">
            <v>mg/l P</v>
          </cell>
        </row>
        <row r="965">
          <cell r="A965" t="str">
            <v>FI</v>
          </cell>
          <cell r="B965" t="str">
            <v>Miekojärvi</v>
          </cell>
          <cell r="C965">
            <v>1993</v>
          </cell>
          <cell r="D965" t="str">
            <v>Annual</v>
          </cell>
          <cell r="E965" t="str">
            <v>Total Phosphorus</v>
          </cell>
          <cell r="F965">
            <v>2.1000000000000001E-2</v>
          </cell>
          <cell r="G965">
            <v>1</v>
          </cell>
          <cell r="H965" t="str">
            <v>mg/l P</v>
          </cell>
        </row>
        <row r="966">
          <cell r="A966" t="str">
            <v>FI</v>
          </cell>
          <cell r="B966" t="str">
            <v>Muojärvi-Kirpistö</v>
          </cell>
          <cell r="C966">
            <v>1993</v>
          </cell>
          <cell r="D966" t="str">
            <v>Annual</v>
          </cell>
          <cell r="E966" t="str">
            <v>Total Phosphorus</v>
          </cell>
          <cell r="F966">
            <v>7.0000000000000001E-3</v>
          </cell>
          <cell r="G966">
            <v>1</v>
          </cell>
          <cell r="H966" t="str">
            <v>mg/l P</v>
          </cell>
        </row>
        <row r="967">
          <cell r="A967" t="str">
            <v>FI</v>
          </cell>
          <cell r="B967" t="str">
            <v>Mutusjärvi</v>
          </cell>
          <cell r="C967">
            <v>1993</v>
          </cell>
          <cell r="D967" t="str">
            <v>Annual</v>
          </cell>
          <cell r="E967" t="str">
            <v>Total Phosphorus</v>
          </cell>
          <cell r="F967">
            <v>4.0000000000000001E-3</v>
          </cell>
          <cell r="G967">
            <v>1</v>
          </cell>
          <cell r="H967" t="str">
            <v>mg/l P</v>
          </cell>
        </row>
        <row r="968">
          <cell r="A968" t="str">
            <v>FI</v>
          </cell>
          <cell r="B968" t="str">
            <v>Näsijärvi (N60 95.40)x1</v>
          </cell>
          <cell r="C968">
            <v>1993</v>
          </cell>
          <cell r="D968" t="str">
            <v>Annual</v>
          </cell>
          <cell r="E968" t="str">
            <v>Total Phosphorus</v>
          </cell>
          <cell r="F968">
            <v>1.95E-2</v>
          </cell>
          <cell r="G968">
            <v>4</v>
          </cell>
          <cell r="H968" t="str">
            <v>mg/l P</v>
          </cell>
        </row>
        <row r="969">
          <cell r="A969" t="str">
            <v>FI</v>
          </cell>
          <cell r="B969" t="str">
            <v>Näsijärvi (N60 95.40)x2</v>
          </cell>
          <cell r="C969">
            <v>1993</v>
          </cell>
          <cell r="D969" t="str">
            <v>Annual</v>
          </cell>
          <cell r="E969" t="str">
            <v>Total Phosphorus</v>
          </cell>
          <cell r="F969">
            <v>2.8000000000000001E-2</v>
          </cell>
          <cell r="G969">
            <v>1</v>
          </cell>
          <cell r="H969" t="str">
            <v>mg/l P</v>
          </cell>
        </row>
        <row r="970">
          <cell r="A970" t="str">
            <v>FI</v>
          </cell>
          <cell r="B970" t="str">
            <v>Näskäjärvi</v>
          </cell>
          <cell r="C970">
            <v>1993</v>
          </cell>
          <cell r="D970" t="str">
            <v>Annual</v>
          </cell>
          <cell r="E970" t="str">
            <v>Total Phosphorus</v>
          </cell>
          <cell r="F970">
            <v>6.0000000000000001E-3</v>
          </cell>
          <cell r="G970">
            <v>1</v>
          </cell>
          <cell r="H970" t="str">
            <v>mg/l P</v>
          </cell>
        </row>
        <row r="971">
          <cell r="A971" t="str">
            <v>FI</v>
          </cell>
          <cell r="B971" t="str">
            <v>Niinivesi</v>
          </cell>
          <cell r="C971">
            <v>1993</v>
          </cell>
          <cell r="D971" t="str">
            <v>Annual</v>
          </cell>
          <cell r="E971" t="str">
            <v>Total Phosphorus</v>
          </cell>
          <cell r="F971">
            <v>8.9999999999999993E-3</v>
          </cell>
          <cell r="G971">
            <v>1</v>
          </cell>
          <cell r="H971" t="str">
            <v>mg/l P</v>
          </cell>
        </row>
        <row r="972">
          <cell r="A972" t="str">
            <v>FI</v>
          </cell>
          <cell r="B972" t="str">
            <v>Nilakka</v>
          </cell>
          <cell r="C972">
            <v>1993</v>
          </cell>
          <cell r="D972" t="str">
            <v>Annual</v>
          </cell>
          <cell r="E972" t="str">
            <v>Total Phosphorus</v>
          </cell>
          <cell r="F972">
            <v>1.9E-2</v>
          </cell>
          <cell r="G972">
            <v>1</v>
          </cell>
          <cell r="H972" t="str">
            <v>mg/l P</v>
          </cell>
        </row>
        <row r="973">
          <cell r="A973" t="str">
            <v>FI</v>
          </cell>
          <cell r="B973" t="str">
            <v>Nuijamaanjärvi</v>
          </cell>
          <cell r="C973">
            <v>1993</v>
          </cell>
          <cell r="D973" t="str">
            <v>Annual</v>
          </cell>
          <cell r="E973" t="str">
            <v>Total Phosphorus</v>
          </cell>
          <cell r="F973">
            <v>2.8000000000000001E-2</v>
          </cell>
          <cell r="G973">
            <v>1</v>
          </cell>
          <cell r="H973" t="str">
            <v>mg/l P</v>
          </cell>
        </row>
        <row r="974">
          <cell r="A974" t="str">
            <v>FI</v>
          </cell>
          <cell r="B974" t="str">
            <v>Nuorajärvi</v>
          </cell>
          <cell r="C974">
            <v>1993</v>
          </cell>
          <cell r="D974" t="str">
            <v>Annual</v>
          </cell>
          <cell r="E974" t="str">
            <v>Total Phosphorus</v>
          </cell>
          <cell r="F974">
            <v>2.1000000000000001E-2</v>
          </cell>
          <cell r="G974">
            <v>1</v>
          </cell>
          <cell r="H974" t="str">
            <v>mg/l P</v>
          </cell>
        </row>
        <row r="975">
          <cell r="A975" t="str">
            <v>FI</v>
          </cell>
          <cell r="B975" t="str">
            <v>Onkivesi</v>
          </cell>
          <cell r="C975">
            <v>1993</v>
          </cell>
          <cell r="D975" t="str">
            <v>Annual</v>
          </cell>
          <cell r="E975" t="str">
            <v>Total Phosphorus</v>
          </cell>
          <cell r="F975">
            <v>6.2E-2</v>
          </cell>
          <cell r="G975">
            <v>1</v>
          </cell>
          <cell r="H975" t="str">
            <v>mg/l P</v>
          </cell>
        </row>
        <row r="976">
          <cell r="A976" t="str">
            <v>FI</v>
          </cell>
          <cell r="B976" t="str">
            <v>Ontojärvi-Nurmesjärvi</v>
          </cell>
          <cell r="C976">
            <v>1993</v>
          </cell>
          <cell r="D976" t="str">
            <v>Annual</v>
          </cell>
          <cell r="E976" t="str">
            <v>Total Phosphorus</v>
          </cell>
          <cell r="F976">
            <v>1.7999999999999999E-2</v>
          </cell>
          <cell r="G976">
            <v>1</v>
          </cell>
          <cell r="H976" t="str">
            <v>mg/l P</v>
          </cell>
        </row>
        <row r="977">
          <cell r="A977" t="str">
            <v>FI</v>
          </cell>
          <cell r="B977" t="str">
            <v>Orivesi (Saimaa N60+75.80)</v>
          </cell>
          <cell r="C977">
            <v>1993</v>
          </cell>
          <cell r="D977" t="str">
            <v>Annual</v>
          </cell>
          <cell r="E977" t="str">
            <v>Total Phosphorus</v>
          </cell>
          <cell r="F977">
            <v>1.0999999999999999E-2</v>
          </cell>
          <cell r="G977">
            <v>5</v>
          </cell>
          <cell r="H977" t="str">
            <v>mg/l P</v>
          </cell>
        </row>
        <row r="978">
          <cell r="A978" t="str">
            <v>FI</v>
          </cell>
          <cell r="B978" t="str">
            <v>Oulujärvi (N43 122.20)x1</v>
          </cell>
          <cell r="C978">
            <v>1993</v>
          </cell>
          <cell r="D978" t="str">
            <v>Annual</v>
          </cell>
          <cell r="E978" t="str">
            <v>Total Phosphorus</v>
          </cell>
          <cell r="F978">
            <v>1.4999999999999999E-2</v>
          </cell>
          <cell r="G978">
            <v>1</v>
          </cell>
          <cell r="H978" t="str">
            <v>mg/l P</v>
          </cell>
        </row>
        <row r="979">
          <cell r="A979" t="str">
            <v>FI</v>
          </cell>
          <cell r="B979" t="str">
            <v>Oulujärvi (N43 122.20)x2</v>
          </cell>
          <cell r="C979">
            <v>1993</v>
          </cell>
          <cell r="D979" t="str">
            <v>Annual</v>
          </cell>
          <cell r="E979" t="str">
            <v>Total Phosphorus</v>
          </cell>
          <cell r="F979">
            <v>0.02</v>
          </cell>
          <cell r="G979">
            <v>1</v>
          </cell>
          <cell r="H979" t="str">
            <v>mg/l P</v>
          </cell>
        </row>
        <row r="980">
          <cell r="A980" t="str">
            <v>FI</v>
          </cell>
          <cell r="B980" t="str">
            <v>Oulujärvi (N43 122.20)x3</v>
          </cell>
          <cell r="C980">
            <v>1993</v>
          </cell>
          <cell r="D980" t="str">
            <v>Annual</v>
          </cell>
          <cell r="E980" t="str">
            <v>Total Phosphorus</v>
          </cell>
          <cell r="F980">
            <v>2.1000000000000001E-2</v>
          </cell>
          <cell r="G980">
            <v>1</v>
          </cell>
          <cell r="H980" t="str">
            <v>mg/l P</v>
          </cell>
        </row>
        <row r="981">
          <cell r="A981" t="str">
            <v>FI</v>
          </cell>
          <cell r="B981" t="str">
            <v>Ounasjärvi</v>
          </cell>
          <cell r="C981">
            <v>1993</v>
          </cell>
          <cell r="D981" t="str">
            <v>Annual</v>
          </cell>
          <cell r="E981" t="str">
            <v>Total Phosphorus</v>
          </cell>
          <cell r="F981">
            <v>8.9999999999999993E-3</v>
          </cell>
          <cell r="G981">
            <v>1</v>
          </cell>
          <cell r="H981" t="str">
            <v>mg/l P</v>
          </cell>
        </row>
        <row r="982">
          <cell r="A982" t="str">
            <v>FI</v>
          </cell>
          <cell r="B982" t="str">
            <v>Pääjärvi</v>
          </cell>
          <cell r="C982">
            <v>1993</v>
          </cell>
          <cell r="D982" t="str">
            <v>Annual</v>
          </cell>
          <cell r="E982" t="str">
            <v>Total Phosphorus</v>
          </cell>
          <cell r="F982">
            <v>3.1E-2</v>
          </cell>
          <cell r="G982">
            <v>2</v>
          </cell>
          <cell r="H982" t="str">
            <v>mg/l P</v>
          </cell>
        </row>
        <row r="983">
          <cell r="A983" t="str">
            <v>FI</v>
          </cell>
          <cell r="B983" t="str">
            <v>Pahtajärvi</v>
          </cell>
          <cell r="C983">
            <v>1993</v>
          </cell>
          <cell r="D983" t="str">
            <v>Annual</v>
          </cell>
          <cell r="E983" t="str">
            <v>Total Phosphorus</v>
          </cell>
          <cell r="F983">
            <v>0.03</v>
          </cell>
          <cell r="G983">
            <v>1</v>
          </cell>
          <cell r="H983" t="str">
            <v>mg/l P</v>
          </cell>
        </row>
        <row r="984">
          <cell r="A984" t="str">
            <v>FI</v>
          </cell>
          <cell r="B984" t="str">
            <v>Päijänne (etel. N60+78.10)</v>
          </cell>
          <cell r="C984">
            <v>1993</v>
          </cell>
          <cell r="D984" t="str">
            <v>Annual</v>
          </cell>
          <cell r="E984" t="str">
            <v>Total Phosphorus</v>
          </cell>
          <cell r="F984">
            <v>7.0000000000000001E-3</v>
          </cell>
          <cell r="G984">
            <v>1</v>
          </cell>
          <cell r="H984" t="str">
            <v>mg/l P</v>
          </cell>
        </row>
        <row r="985">
          <cell r="A985" t="str">
            <v>FI</v>
          </cell>
          <cell r="B985" t="str">
            <v>Päijänne (kesk. N60+78.10)</v>
          </cell>
          <cell r="C985">
            <v>1993</v>
          </cell>
          <cell r="D985" t="str">
            <v>Annual</v>
          </cell>
          <cell r="E985" t="str">
            <v>Total Phosphorus</v>
          </cell>
          <cell r="F985">
            <v>1.35E-2</v>
          </cell>
          <cell r="G985">
            <v>4</v>
          </cell>
          <cell r="H985" t="str">
            <v>mg/l P</v>
          </cell>
        </row>
        <row r="986">
          <cell r="A986" t="str">
            <v>FI</v>
          </cell>
          <cell r="B986" t="str">
            <v>Päijänne (pohj. N60+78.10)</v>
          </cell>
          <cell r="C986">
            <v>1993</v>
          </cell>
          <cell r="D986" t="str">
            <v>Annual</v>
          </cell>
          <cell r="E986" t="str">
            <v>Total Phosphorus</v>
          </cell>
          <cell r="F986">
            <v>1.4E-2</v>
          </cell>
          <cell r="G986">
            <v>2</v>
          </cell>
          <cell r="H986" t="str">
            <v>mg/l P</v>
          </cell>
        </row>
        <row r="987">
          <cell r="A987" t="str">
            <v>FI</v>
          </cell>
          <cell r="B987" t="str">
            <v>Pesiöjärvi</v>
          </cell>
          <cell r="C987">
            <v>1993</v>
          </cell>
          <cell r="D987" t="str">
            <v>Annual</v>
          </cell>
          <cell r="E987" t="str">
            <v>Total Phosphorus</v>
          </cell>
          <cell r="F987">
            <v>8.0000000000000002E-3</v>
          </cell>
          <cell r="G987">
            <v>1</v>
          </cell>
          <cell r="H987" t="str">
            <v>mg/l P</v>
          </cell>
        </row>
        <row r="988">
          <cell r="A988" t="str">
            <v>FI</v>
          </cell>
          <cell r="B988" t="str">
            <v>Pieksänjärvi</v>
          </cell>
          <cell r="C988">
            <v>1993</v>
          </cell>
          <cell r="D988" t="str">
            <v>Annual</v>
          </cell>
          <cell r="E988" t="str">
            <v>Total Phosphorus</v>
          </cell>
          <cell r="F988">
            <v>1.6E-2</v>
          </cell>
          <cell r="G988">
            <v>1</v>
          </cell>
          <cell r="H988" t="str">
            <v>mg/l P</v>
          </cell>
        </row>
        <row r="989">
          <cell r="A989" t="str">
            <v>FI</v>
          </cell>
          <cell r="B989" t="str">
            <v>Pielavesi</v>
          </cell>
          <cell r="C989">
            <v>1993</v>
          </cell>
          <cell r="D989" t="str">
            <v>Annual</v>
          </cell>
          <cell r="E989" t="str">
            <v>Total Phosphorus</v>
          </cell>
          <cell r="F989">
            <v>8.0000000000000002E-3</v>
          </cell>
          <cell r="G989">
            <v>1</v>
          </cell>
          <cell r="H989" t="str">
            <v>mg/l P</v>
          </cell>
        </row>
        <row r="990">
          <cell r="A990" t="str">
            <v>FI</v>
          </cell>
          <cell r="B990" t="str">
            <v>Pielinen</v>
          </cell>
          <cell r="C990">
            <v>1993</v>
          </cell>
          <cell r="D990" t="str">
            <v>Annual</v>
          </cell>
          <cell r="E990" t="str">
            <v>Total Phosphorus</v>
          </cell>
          <cell r="F990">
            <v>1.5333333333333332E-2</v>
          </cell>
          <cell r="G990">
            <v>6</v>
          </cell>
          <cell r="H990" t="str">
            <v>mg/l P</v>
          </cell>
        </row>
        <row r="991">
          <cell r="A991" t="str">
            <v>FI</v>
          </cell>
          <cell r="B991" t="str">
            <v>Pihlajavesi</v>
          </cell>
          <cell r="C991">
            <v>1993</v>
          </cell>
          <cell r="D991" t="str">
            <v>Annual</v>
          </cell>
          <cell r="E991" t="str">
            <v>Total Phosphorus</v>
          </cell>
          <cell r="F991">
            <v>1.9E-2</v>
          </cell>
          <cell r="G991">
            <v>1</v>
          </cell>
          <cell r="H991" t="str">
            <v>mg/l P</v>
          </cell>
        </row>
        <row r="992">
          <cell r="A992" t="str">
            <v>FI</v>
          </cell>
          <cell r="B992" t="str">
            <v>Pihlajavesi (Saimaa)</v>
          </cell>
          <cell r="C992">
            <v>1993</v>
          </cell>
          <cell r="D992" t="str">
            <v>Annual</v>
          </cell>
          <cell r="E992" t="str">
            <v>Total Phosphorus</v>
          </cell>
          <cell r="F992">
            <v>6.5000000000000006E-3</v>
          </cell>
          <cell r="G992">
            <v>2</v>
          </cell>
          <cell r="H992" t="str">
            <v>mg/l P</v>
          </cell>
        </row>
        <row r="993">
          <cell r="A993" t="str">
            <v>FI</v>
          </cell>
          <cell r="B993" t="str">
            <v>Porovesi</v>
          </cell>
          <cell r="C993">
            <v>1993</v>
          </cell>
          <cell r="D993" t="str">
            <v>Annual</v>
          </cell>
          <cell r="E993" t="str">
            <v>Total Phosphorus</v>
          </cell>
          <cell r="F993">
            <v>8.5000000000000006E-2</v>
          </cell>
          <cell r="G993">
            <v>1</v>
          </cell>
          <cell r="H993" t="str">
            <v>mg/l P</v>
          </cell>
        </row>
        <row r="994">
          <cell r="A994" t="str">
            <v>FI</v>
          </cell>
          <cell r="B994" t="str">
            <v>Porttipahdan tekojärvi</v>
          </cell>
          <cell r="C994">
            <v>1993</v>
          </cell>
          <cell r="D994" t="str">
            <v>Annual</v>
          </cell>
          <cell r="E994" t="str">
            <v>Total Phosphorus</v>
          </cell>
          <cell r="F994">
            <v>2.5000000000000001E-2</v>
          </cell>
          <cell r="G994">
            <v>1</v>
          </cell>
          <cell r="H994" t="str">
            <v>mg/l P</v>
          </cell>
        </row>
        <row r="995">
          <cell r="A995" t="str">
            <v>FI</v>
          </cell>
          <cell r="B995" t="str">
            <v>Poussunjärvi - Rahkolampi</v>
          </cell>
          <cell r="C995">
            <v>1993</v>
          </cell>
          <cell r="D995" t="str">
            <v>Annual</v>
          </cell>
          <cell r="E995" t="str">
            <v>Total Phosphorus</v>
          </cell>
          <cell r="F995">
            <v>4.2999999999999997E-2</v>
          </cell>
          <cell r="G995">
            <v>1</v>
          </cell>
          <cell r="H995" t="str">
            <v>mg/l P</v>
          </cell>
        </row>
        <row r="996">
          <cell r="A996" t="str">
            <v>FI</v>
          </cell>
          <cell r="B996" t="str">
            <v>Puhosjärvi</v>
          </cell>
          <cell r="C996">
            <v>1993</v>
          </cell>
          <cell r="D996" t="str">
            <v>Annual</v>
          </cell>
          <cell r="E996" t="str">
            <v>Total Phosphorus</v>
          </cell>
          <cell r="F996">
            <v>1.2E-2</v>
          </cell>
          <cell r="G996">
            <v>1</v>
          </cell>
          <cell r="H996" t="str">
            <v>mg/l P</v>
          </cell>
        </row>
        <row r="997">
          <cell r="A997" t="str">
            <v>FI</v>
          </cell>
          <cell r="B997" t="str">
            <v>Punelia</v>
          </cell>
          <cell r="C997">
            <v>1993</v>
          </cell>
          <cell r="D997" t="str">
            <v>Annual</v>
          </cell>
          <cell r="E997" t="str">
            <v>Total Phosphorus</v>
          </cell>
          <cell r="F997">
            <v>8.0000000000000002E-3</v>
          </cell>
          <cell r="G997">
            <v>1</v>
          </cell>
          <cell r="H997" t="str">
            <v>mg/l P</v>
          </cell>
        </row>
        <row r="998">
          <cell r="A998" t="str">
            <v>FI</v>
          </cell>
          <cell r="B998" t="str">
            <v>Puruvesi (Saimaa)</v>
          </cell>
          <cell r="C998">
            <v>1993</v>
          </cell>
          <cell r="D998" t="str">
            <v>Annual</v>
          </cell>
          <cell r="E998" t="str">
            <v>Total Phosphorus</v>
          </cell>
          <cell r="F998">
            <v>5.0000000000000001E-3</v>
          </cell>
          <cell r="G998">
            <v>1</v>
          </cell>
          <cell r="H998" t="str">
            <v>mg/l P</v>
          </cell>
        </row>
        <row r="999">
          <cell r="A999" t="str">
            <v>FI</v>
          </cell>
          <cell r="B999" t="str">
            <v>Puujärvi</v>
          </cell>
          <cell r="C999">
            <v>1993</v>
          </cell>
          <cell r="D999" t="str">
            <v>Annual</v>
          </cell>
          <cell r="E999" t="str">
            <v>Total Phosphorus</v>
          </cell>
          <cell r="F999">
            <v>1.6E-2</v>
          </cell>
          <cell r="G999">
            <v>1</v>
          </cell>
          <cell r="H999" t="str">
            <v>mg/l P</v>
          </cell>
        </row>
        <row r="1000">
          <cell r="A1000" t="str">
            <v>FI</v>
          </cell>
          <cell r="B1000" t="str">
            <v>Puula</v>
          </cell>
          <cell r="C1000">
            <v>1993</v>
          </cell>
          <cell r="D1000" t="str">
            <v>Annual</v>
          </cell>
          <cell r="E1000" t="str">
            <v>Total Phosphorus</v>
          </cell>
          <cell r="F1000">
            <v>5.0000000000000001E-3</v>
          </cell>
          <cell r="G1000">
            <v>1</v>
          </cell>
          <cell r="H1000" t="str">
            <v>mg/l P</v>
          </cell>
        </row>
        <row r="1001">
          <cell r="A1001" t="str">
            <v>FI</v>
          </cell>
          <cell r="B1001" t="str">
            <v>Pyhäjärvi</v>
          </cell>
          <cell r="C1001">
            <v>1993</v>
          </cell>
          <cell r="D1001" t="str">
            <v>Annual</v>
          </cell>
          <cell r="E1001" t="str">
            <v>Total Phosphorus</v>
          </cell>
          <cell r="F1001">
            <v>2.0875000000000001E-2</v>
          </cell>
          <cell r="G1001">
            <v>8</v>
          </cell>
          <cell r="H1001" t="str">
            <v>mg/l P</v>
          </cell>
        </row>
        <row r="1002">
          <cell r="A1002" t="str">
            <v>FI</v>
          </cell>
          <cell r="B1002" t="str">
            <v>Pyhäjärvi (N60 77.20)</v>
          </cell>
          <cell r="C1002">
            <v>1993</v>
          </cell>
          <cell r="D1002" t="str">
            <v>Annual</v>
          </cell>
          <cell r="E1002" t="str">
            <v>Total Phosphorus</v>
          </cell>
          <cell r="F1002">
            <v>2.5500000000000002E-2</v>
          </cell>
          <cell r="G1002">
            <v>2</v>
          </cell>
          <cell r="H1002" t="str">
            <v>mg/l P</v>
          </cell>
        </row>
        <row r="1003">
          <cell r="A1003" t="str">
            <v>FI</v>
          </cell>
          <cell r="B1003" t="str">
            <v>Pyhäselkä (Saimaa N60+75.80)</v>
          </cell>
          <cell r="C1003">
            <v>1993</v>
          </cell>
          <cell r="D1003" t="str">
            <v>Annual</v>
          </cell>
          <cell r="E1003" t="str">
            <v>Total Phosphorus</v>
          </cell>
          <cell r="F1003">
            <v>1.1666666666666667E-2</v>
          </cell>
          <cell r="G1003">
            <v>3</v>
          </cell>
          <cell r="H1003" t="str">
            <v>mg/l P</v>
          </cell>
        </row>
        <row r="1004">
          <cell r="A1004" t="str">
            <v>FI</v>
          </cell>
          <cell r="B1004" t="str">
            <v>Rapojärvi-Haukkajärvi</v>
          </cell>
          <cell r="C1004">
            <v>1993</v>
          </cell>
          <cell r="D1004" t="str">
            <v>Annual</v>
          </cell>
          <cell r="E1004" t="str">
            <v>Total Phosphorus</v>
          </cell>
          <cell r="F1004">
            <v>8.9999999999999993E-3</v>
          </cell>
          <cell r="G1004">
            <v>1</v>
          </cell>
          <cell r="H1004" t="str">
            <v>mg/l P</v>
          </cell>
        </row>
        <row r="1005">
          <cell r="A1005" t="str">
            <v>FI</v>
          </cell>
          <cell r="B1005" t="str">
            <v>Rehja-Nuasjärvi</v>
          </cell>
          <cell r="C1005">
            <v>1993</v>
          </cell>
          <cell r="D1005" t="str">
            <v>Annual</v>
          </cell>
          <cell r="E1005" t="str">
            <v>Total Phosphorus</v>
          </cell>
          <cell r="F1005">
            <v>1.7999999999999999E-2</v>
          </cell>
          <cell r="G1005">
            <v>2</v>
          </cell>
          <cell r="H1005" t="str">
            <v>mg/l P</v>
          </cell>
        </row>
        <row r="1006">
          <cell r="A1006" t="str">
            <v>FI</v>
          </cell>
          <cell r="B1006" t="str">
            <v>Roine (N60 84.20)x3</v>
          </cell>
          <cell r="C1006">
            <v>1993</v>
          </cell>
          <cell r="D1006" t="str">
            <v>Annual</v>
          </cell>
          <cell r="E1006" t="str">
            <v>Total Phosphorus</v>
          </cell>
          <cell r="F1006">
            <v>1.4E-2</v>
          </cell>
          <cell r="G1006">
            <v>1</v>
          </cell>
          <cell r="H1006" t="str">
            <v>mg/l P</v>
          </cell>
        </row>
        <row r="1007">
          <cell r="A1007" t="str">
            <v>FI</v>
          </cell>
          <cell r="B1007" t="str">
            <v>Ruotsalainen</v>
          </cell>
          <cell r="C1007">
            <v>1993</v>
          </cell>
          <cell r="D1007" t="str">
            <v>Annual</v>
          </cell>
          <cell r="E1007" t="str">
            <v>Total Phosphorus</v>
          </cell>
          <cell r="F1007">
            <v>7.0000000000000001E-3</v>
          </cell>
          <cell r="G1007">
            <v>1</v>
          </cell>
          <cell r="H1007" t="str">
            <v>mg/l P</v>
          </cell>
        </row>
        <row r="1008">
          <cell r="A1008" t="str">
            <v>FI</v>
          </cell>
          <cell r="B1008" t="str">
            <v>Ruovesi (N60 96.10)x1</v>
          </cell>
          <cell r="C1008">
            <v>1993</v>
          </cell>
          <cell r="D1008" t="str">
            <v>Annual</v>
          </cell>
          <cell r="E1008" t="str">
            <v>Total Phosphorus</v>
          </cell>
          <cell r="F1008">
            <v>2.3E-2</v>
          </cell>
          <cell r="G1008">
            <v>1</v>
          </cell>
          <cell r="H1008" t="str">
            <v>mg/l P</v>
          </cell>
        </row>
        <row r="1009">
          <cell r="A1009" t="str">
            <v>FI</v>
          </cell>
          <cell r="B1009" t="str">
            <v>Ruovesi (N60 96.10)x2</v>
          </cell>
          <cell r="C1009">
            <v>1993</v>
          </cell>
          <cell r="D1009" t="str">
            <v>Annual</v>
          </cell>
          <cell r="E1009" t="str">
            <v>Total Phosphorus</v>
          </cell>
          <cell r="F1009">
            <v>2.4E-2</v>
          </cell>
          <cell r="G1009">
            <v>1</v>
          </cell>
          <cell r="H1009" t="str">
            <v>mg/l P</v>
          </cell>
        </row>
        <row r="1010">
          <cell r="A1010" t="str">
            <v>FI</v>
          </cell>
          <cell r="B1010" t="str">
            <v>Sääksjärvi</v>
          </cell>
          <cell r="C1010">
            <v>1993</v>
          </cell>
          <cell r="D1010" t="str">
            <v>Annual</v>
          </cell>
          <cell r="E1010" t="str">
            <v>Total Phosphorus</v>
          </cell>
          <cell r="F1010">
            <v>0.02</v>
          </cell>
          <cell r="G1010">
            <v>2</v>
          </cell>
          <cell r="H1010" t="str">
            <v>mg/l P</v>
          </cell>
        </row>
        <row r="1011">
          <cell r="A1011" t="str">
            <v>FI</v>
          </cell>
          <cell r="B1011" t="str">
            <v>Sääskjärvi</v>
          </cell>
          <cell r="C1011">
            <v>1993</v>
          </cell>
          <cell r="D1011" t="str">
            <v>Annual</v>
          </cell>
          <cell r="E1011" t="str">
            <v>Total Phosphorus</v>
          </cell>
          <cell r="F1011">
            <v>7.8E-2</v>
          </cell>
          <cell r="G1011">
            <v>1</v>
          </cell>
          <cell r="H1011" t="str">
            <v>mg/l P</v>
          </cell>
        </row>
        <row r="1012">
          <cell r="A1012" t="str">
            <v>FI</v>
          </cell>
          <cell r="B1012" t="str">
            <v>Saimaa</v>
          </cell>
          <cell r="C1012">
            <v>1993</v>
          </cell>
          <cell r="D1012" t="str">
            <v>Annual</v>
          </cell>
          <cell r="E1012" t="str">
            <v>Total Phosphorus</v>
          </cell>
          <cell r="F1012">
            <v>8.1250000000000003E-3</v>
          </cell>
          <cell r="G1012">
            <v>8</v>
          </cell>
          <cell r="H1012" t="str">
            <v>mg/l P</v>
          </cell>
        </row>
        <row r="1013">
          <cell r="A1013" t="str">
            <v>FI</v>
          </cell>
          <cell r="B1013" t="str">
            <v>Särkijärvi</v>
          </cell>
          <cell r="C1013">
            <v>1993</v>
          </cell>
          <cell r="D1013" t="str">
            <v>Annual</v>
          </cell>
          <cell r="E1013" t="str">
            <v>Total Phosphorus</v>
          </cell>
          <cell r="F1013">
            <v>8.0000000000000002E-3</v>
          </cell>
          <cell r="G1013">
            <v>1</v>
          </cell>
          <cell r="H1013" t="str">
            <v>mg/l P</v>
          </cell>
        </row>
        <row r="1014">
          <cell r="A1014" t="str">
            <v>FI</v>
          </cell>
          <cell r="B1014" t="str">
            <v>Sierramjavri</v>
          </cell>
          <cell r="C1014">
            <v>1993</v>
          </cell>
          <cell r="D1014" t="str">
            <v>Annual</v>
          </cell>
          <cell r="E1014" t="str">
            <v>Total Phosphorus</v>
          </cell>
          <cell r="F1014">
            <v>2E-3</v>
          </cell>
          <cell r="G1014">
            <v>1</v>
          </cell>
          <cell r="H1014" t="str">
            <v>mg/l P</v>
          </cell>
        </row>
        <row r="1015">
          <cell r="A1015" t="str">
            <v>FI</v>
          </cell>
          <cell r="B1015" t="str">
            <v>Siikajärvi</v>
          </cell>
          <cell r="C1015">
            <v>1993</v>
          </cell>
          <cell r="D1015" t="str">
            <v>Annual</v>
          </cell>
          <cell r="E1015" t="str">
            <v>Total Phosphorus</v>
          </cell>
          <cell r="F1015">
            <v>7.0000000000000001E-3</v>
          </cell>
          <cell r="G1015">
            <v>1</v>
          </cell>
          <cell r="H1015" t="str">
            <v>mg/l P</v>
          </cell>
        </row>
        <row r="1016">
          <cell r="A1016" t="str">
            <v>FI</v>
          </cell>
          <cell r="B1016" t="str">
            <v>Simijärvi eli Iso-Simi</v>
          </cell>
          <cell r="C1016">
            <v>1993</v>
          </cell>
          <cell r="D1016" t="str">
            <v>Annual</v>
          </cell>
          <cell r="E1016" t="str">
            <v>Total Phosphorus</v>
          </cell>
          <cell r="F1016">
            <v>3.0000000000000001E-3</v>
          </cell>
          <cell r="G1016">
            <v>1</v>
          </cell>
          <cell r="H1016" t="str">
            <v>mg/l P</v>
          </cell>
        </row>
        <row r="1017">
          <cell r="A1017" t="str">
            <v>FI</v>
          </cell>
          <cell r="B1017" t="str">
            <v>Simojärvi (N43 176.00)x2</v>
          </cell>
          <cell r="C1017">
            <v>1993</v>
          </cell>
          <cell r="D1017" t="str">
            <v>Annual</v>
          </cell>
          <cell r="E1017" t="str">
            <v>Total Phosphorus</v>
          </cell>
          <cell r="F1017">
            <v>0.01</v>
          </cell>
          <cell r="G1017">
            <v>1</v>
          </cell>
          <cell r="H1017" t="str">
            <v>mg/l P</v>
          </cell>
        </row>
        <row r="1018">
          <cell r="A1018" t="str">
            <v>FI</v>
          </cell>
          <cell r="B1018" t="str">
            <v>Simpelejärvi (N60 68.80)</v>
          </cell>
          <cell r="C1018">
            <v>1993</v>
          </cell>
          <cell r="D1018" t="str">
            <v>Annual</v>
          </cell>
          <cell r="E1018" t="str">
            <v>Total Phosphorus</v>
          </cell>
          <cell r="F1018">
            <v>1.0999999999999999E-2</v>
          </cell>
          <cell r="G1018">
            <v>1</v>
          </cell>
          <cell r="H1018" t="str">
            <v>mg/l P</v>
          </cell>
        </row>
        <row r="1019">
          <cell r="A1019" t="str">
            <v>FI</v>
          </cell>
          <cell r="B1019" t="str">
            <v>Sonnanen</v>
          </cell>
          <cell r="C1019">
            <v>1993</v>
          </cell>
          <cell r="D1019" t="str">
            <v>Annual</v>
          </cell>
          <cell r="E1019" t="str">
            <v>Total Phosphorus</v>
          </cell>
          <cell r="F1019">
            <v>4.0000000000000001E-3</v>
          </cell>
          <cell r="G1019">
            <v>1</v>
          </cell>
          <cell r="H1019" t="str">
            <v>mg/l P</v>
          </cell>
        </row>
        <row r="1020">
          <cell r="A1020" t="str">
            <v>FI</v>
          </cell>
          <cell r="B1020" t="str">
            <v>Sorsavesi</v>
          </cell>
          <cell r="C1020">
            <v>1993</v>
          </cell>
          <cell r="D1020" t="str">
            <v>Annual</v>
          </cell>
          <cell r="E1020" t="str">
            <v>Total Phosphorus</v>
          </cell>
          <cell r="F1020">
            <v>5.0000000000000001E-3</v>
          </cell>
          <cell r="G1020">
            <v>1</v>
          </cell>
          <cell r="H1020" t="str">
            <v>mg/l P</v>
          </cell>
        </row>
        <row r="1021">
          <cell r="A1021" t="str">
            <v>FI</v>
          </cell>
          <cell r="B1021" t="str">
            <v>Sotkamojärvi</v>
          </cell>
          <cell r="C1021">
            <v>1993</v>
          </cell>
          <cell r="D1021" t="str">
            <v>Annual</v>
          </cell>
          <cell r="E1021" t="str">
            <v>Total Phosphorus</v>
          </cell>
          <cell r="F1021">
            <v>2.5999999999999999E-2</v>
          </cell>
          <cell r="G1021">
            <v>1</v>
          </cell>
          <cell r="H1021" t="str">
            <v>mg/l P</v>
          </cell>
        </row>
        <row r="1022">
          <cell r="A1022" t="str">
            <v>FI</v>
          </cell>
          <cell r="B1022" t="str">
            <v>Suininki</v>
          </cell>
          <cell r="C1022">
            <v>1993</v>
          </cell>
          <cell r="D1022" t="str">
            <v>Annual</v>
          </cell>
          <cell r="E1022" t="str">
            <v>Total Phosphorus</v>
          </cell>
          <cell r="F1022">
            <v>0.01</v>
          </cell>
          <cell r="G1022">
            <v>1</v>
          </cell>
          <cell r="H1022" t="str">
            <v>mg/l P</v>
          </cell>
        </row>
        <row r="1023">
          <cell r="A1023" t="str">
            <v>FI</v>
          </cell>
          <cell r="B1023" t="str">
            <v>Suolijärvi</v>
          </cell>
          <cell r="C1023">
            <v>1993</v>
          </cell>
          <cell r="D1023" t="str">
            <v>Annual</v>
          </cell>
          <cell r="E1023" t="str">
            <v>Total Phosphorus</v>
          </cell>
          <cell r="F1023">
            <v>2.4E-2</v>
          </cell>
          <cell r="G1023">
            <v>1</v>
          </cell>
          <cell r="H1023" t="str">
            <v>mg/l P</v>
          </cell>
        </row>
        <row r="1024">
          <cell r="A1024" t="str">
            <v>FI</v>
          </cell>
          <cell r="B1024" t="str">
            <v>Suontee (N60 94.10)</v>
          </cell>
          <cell r="C1024">
            <v>1993</v>
          </cell>
          <cell r="D1024" t="str">
            <v>Annual</v>
          </cell>
          <cell r="E1024" t="str">
            <v>Total Phosphorus</v>
          </cell>
          <cell r="F1024">
            <v>5.0000000000000001E-3</v>
          </cell>
          <cell r="G1024">
            <v>1</v>
          </cell>
          <cell r="H1024" t="str">
            <v>mg/l P</v>
          </cell>
        </row>
        <row r="1025">
          <cell r="A1025" t="str">
            <v>FI</v>
          </cell>
          <cell r="B1025" t="str">
            <v>Suontienselkä-Paasvesi</v>
          </cell>
          <cell r="C1025">
            <v>1993</v>
          </cell>
          <cell r="D1025" t="str">
            <v>Annual</v>
          </cell>
          <cell r="E1025" t="str">
            <v>Total Phosphorus</v>
          </cell>
          <cell r="F1025">
            <v>7.0000000000000001E-3</v>
          </cell>
          <cell r="G1025">
            <v>1</v>
          </cell>
          <cell r="H1025" t="str">
            <v>mg/l P</v>
          </cell>
        </row>
        <row r="1026">
          <cell r="A1026" t="str">
            <v>FI</v>
          </cell>
          <cell r="B1026" t="str">
            <v>Suvasvesi (N60 81.70)</v>
          </cell>
          <cell r="C1026">
            <v>1993</v>
          </cell>
          <cell r="D1026" t="str">
            <v>Annual</v>
          </cell>
          <cell r="E1026" t="str">
            <v>Total Phosphorus</v>
          </cell>
          <cell r="F1026">
            <v>8.0000000000000002E-3</v>
          </cell>
          <cell r="G1026">
            <v>1</v>
          </cell>
          <cell r="H1026" t="str">
            <v>mg/l P</v>
          </cell>
        </row>
        <row r="1027">
          <cell r="A1027" t="str">
            <v>FI</v>
          </cell>
          <cell r="B1027" t="str">
            <v>Sysmäjärvi</v>
          </cell>
          <cell r="C1027">
            <v>1993</v>
          </cell>
          <cell r="D1027" t="str">
            <v>Annual</v>
          </cell>
          <cell r="E1027" t="str">
            <v>Total Phosphorus</v>
          </cell>
          <cell r="F1027">
            <v>3.4000000000000002E-2</v>
          </cell>
          <cell r="G1027">
            <v>1</v>
          </cell>
          <cell r="H1027" t="str">
            <v>mg/l P</v>
          </cell>
        </row>
        <row r="1028">
          <cell r="A1028" t="str">
            <v>FI</v>
          </cell>
          <cell r="B1028" t="str">
            <v>Syväri</v>
          </cell>
          <cell r="C1028">
            <v>1993</v>
          </cell>
          <cell r="D1028" t="str">
            <v>Annual</v>
          </cell>
          <cell r="E1028" t="str">
            <v>Total Phosphorus</v>
          </cell>
          <cell r="F1028">
            <v>2.1000000000000001E-2</v>
          </cell>
          <cell r="G1028">
            <v>1</v>
          </cell>
          <cell r="H1028" t="str">
            <v>mg/l P</v>
          </cell>
        </row>
        <row r="1029">
          <cell r="A1029" t="str">
            <v>FI</v>
          </cell>
          <cell r="B1029" t="str">
            <v>Takkajärvi</v>
          </cell>
          <cell r="C1029">
            <v>1993</v>
          </cell>
          <cell r="D1029" t="str">
            <v>Annual</v>
          </cell>
          <cell r="E1029" t="str">
            <v>Total Phosphorus</v>
          </cell>
          <cell r="F1029">
            <v>6.0000000000000001E-3</v>
          </cell>
          <cell r="G1029">
            <v>1</v>
          </cell>
          <cell r="H1029" t="str">
            <v>mg/l P</v>
          </cell>
        </row>
        <row r="1030">
          <cell r="A1030" t="str">
            <v>FI</v>
          </cell>
          <cell r="B1030" t="str">
            <v>Tarjanne</v>
          </cell>
          <cell r="C1030">
            <v>1993</v>
          </cell>
          <cell r="D1030" t="str">
            <v>Annual</v>
          </cell>
          <cell r="E1030" t="str">
            <v>Total Phosphorus</v>
          </cell>
          <cell r="F1030">
            <v>1.6E-2</v>
          </cell>
          <cell r="G1030">
            <v>1</v>
          </cell>
          <cell r="H1030" t="str">
            <v>mg/l P</v>
          </cell>
        </row>
        <row r="1031">
          <cell r="A1031" t="str">
            <v>FI</v>
          </cell>
          <cell r="B1031" t="str">
            <v>Toisvesi</v>
          </cell>
          <cell r="C1031">
            <v>1993</v>
          </cell>
          <cell r="D1031" t="str">
            <v>Annual</v>
          </cell>
          <cell r="E1031" t="str">
            <v>Total Phosphorus</v>
          </cell>
          <cell r="F1031">
            <v>2.5000000000000001E-2</v>
          </cell>
          <cell r="G1031">
            <v>1</v>
          </cell>
          <cell r="H1031" t="str">
            <v>mg/l P</v>
          </cell>
        </row>
        <row r="1032">
          <cell r="A1032" t="str">
            <v>FI</v>
          </cell>
          <cell r="B1032" t="str">
            <v>Torankijärvi</v>
          </cell>
          <cell r="C1032">
            <v>1993</v>
          </cell>
          <cell r="D1032" t="str">
            <v>Annual</v>
          </cell>
          <cell r="E1032" t="str">
            <v>Total Phosphorus</v>
          </cell>
          <cell r="F1032">
            <v>4.4999999999999998E-2</v>
          </cell>
          <cell r="G1032">
            <v>1</v>
          </cell>
          <cell r="H1032" t="str">
            <v>mg/l P</v>
          </cell>
        </row>
        <row r="1033">
          <cell r="A1033" t="str">
            <v>FI</v>
          </cell>
          <cell r="B1033" t="str">
            <v>Tuusulanjärvi</v>
          </cell>
          <cell r="C1033">
            <v>1993</v>
          </cell>
          <cell r="D1033" t="str">
            <v>Annual</v>
          </cell>
          <cell r="E1033" t="str">
            <v>Total Phosphorus</v>
          </cell>
          <cell r="F1033">
            <v>9.4E-2</v>
          </cell>
          <cell r="G1033">
            <v>1</v>
          </cell>
          <cell r="H1033" t="str">
            <v>mg/l P</v>
          </cell>
        </row>
        <row r="1034">
          <cell r="A1034" t="str">
            <v>FI</v>
          </cell>
          <cell r="B1034" t="str">
            <v>Tyräjärvi</v>
          </cell>
          <cell r="C1034">
            <v>1993</v>
          </cell>
          <cell r="D1034" t="str">
            <v>Annual</v>
          </cell>
          <cell r="E1034" t="str">
            <v>Total Phosphorus</v>
          </cell>
          <cell r="F1034">
            <v>1.7999999999999999E-2</v>
          </cell>
          <cell r="G1034">
            <v>1</v>
          </cell>
          <cell r="H1034" t="str">
            <v>mg/l P</v>
          </cell>
        </row>
        <row r="1035">
          <cell r="A1035" t="str">
            <v>FI</v>
          </cell>
          <cell r="B1035" t="str">
            <v>Ukonvesi (Saimaa)</v>
          </cell>
          <cell r="C1035">
            <v>1993</v>
          </cell>
          <cell r="D1035" t="str">
            <v>Annual</v>
          </cell>
          <cell r="E1035" t="str">
            <v>Total Phosphorus</v>
          </cell>
          <cell r="F1035">
            <v>3.3000000000000002E-2</v>
          </cell>
          <cell r="G1035">
            <v>1</v>
          </cell>
          <cell r="H1035" t="str">
            <v>mg/l P</v>
          </cell>
        </row>
        <row r="1036">
          <cell r="A1036" t="str">
            <v>FI</v>
          </cell>
          <cell r="B1036" t="str">
            <v>Uljuan tekojärvi</v>
          </cell>
          <cell r="C1036">
            <v>1993</v>
          </cell>
          <cell r="D1036" t="str">
            <v>Annual</v>
          </cell>
          <cell r="E1036" t="str">
            <v>Total Phosphorus</v>
          </cell>
          <cell r="F1036">
            <v>0.10100000000000001</v>
          </cell>
          <cell r="G1036">
            <v>1</v>
          </cell>
          <cell r="H1036" t="str">
            <v>mg/l P</v>
          </cell>
        </row>
        <row r="1037">
          <cell r="A1037" t="str">
            <v>FI</v>
          </cell>
          <cell r="B1037" t="str">
            <v>Ullavanjärvi</v>
          </cell>
          <cell r="C1037">
            <v>1993</v>
          </cell>
          <cell r="D1037" t="str">
            <v>Annual</v>
          </cell>
          <cell r="E1037" t="str">
            <v>Total Phosphorus</v>
          </cell>
          <cell r="F1037">
            <v>0.05</v>
          </cell>
          <cell r="G1037">
            <v>1</v>
          </cell>
          <cell r="H1037" t="str">
            <v>mg/l P</v>
          </cell>
        </row>
        <row r="1038">
          <cell r="A1038" t="str">
            <v>FI</v>
          </cell>
          <cell r="B1038" t="str">
            <v>Unnukka</v>
          </cell>
          <cell r="C1038">
            <v>1993</v>
          </cell>
          <cell r="D1038" t="str">
            <v>Annual</v>
          </cell>
          <cell r="E1038" t="str">
            <v>Total Phosphorus</v>
          </cell>
          <cell r="F1038">
            <v>1.6E-2</v>
          </cell>
          <cell r="G1038">
            <v>1</v>
          </cell>
          <cell r="H1038" t="str">
            <v>mg/l P</v>
          </cell>
        </row>
        <row r="1039">
          <cell r="A1039" t="str">
            <v>FI</v>
          </cell>
          <cell r="B1039" t="str">
            <v>Valkea-Kotinen</v>
          </cell>
          <cell r="C1039">
            <v>1993</v>
          </cell>
          <cell r="D1039" t="str">
            <v>Annual</v>
          </cell>
          <cell r="E1039" t="str">
            <v>Total Phosphorus</v>
          </cell>
          <cell r="F1039">
            <v>2.1000000000000001E-2</v>
          </cell>
          <cell r="G1039">
            <v>1</v>
          </cell>
          <cell r="H1039" t="str">
            <v>mg/l P</v>
          </cell>
        </row>
        <row r="1040">
          <cell r="A1040" t="str">
            <v>FI</v>
          </cell>
          <cell r="B1040" t="str">
            <v>Vanajavesi (N60 79.40)x1</v>
          </cell>
          <cell r="C1040">
            <v>1993</v>
          </cell>
          <cell r="D1040" t="str">
            <v>Annual</v>
          </cell>
          <cell r="E1040" t="str">
            <v>Total Phosphorus</v>
          </cell>
          <cell r="F1040">
            <v>0.03</v>
          </cell>
          <cell r="G1040">
            <v>1</v>
          </cell>
          <cell r="H1040" t="str">
            <v>mg/l P</v>
          </cell>
        </row>
        <row r="1041">
          <cell r="A1041" t="str">
            <v>FI</v>
          </cell>
          <cell r="B1041" t="str">
            <v>Vanajavesi (N60 79.40)x2</v>
          </cell>
          <cell r="C1041">
            <v>1993</v>
          </cell>
          <cell r="D1041" t="str">
            <v>Annual</v>
          </cell>
          <cell r="E1041" t="str">
            <v>Total Phosphorus</v>
          </cell>
          <cell r="F1041">
            <v>4.2999999999999997E-2</v>
          </cell>
          <cell r="G1041">
            <v>1</v>
          </cell>
          <cell r="H1041" t="str">
            <v>mg/l P</v>
          </cell>
        </row>
        <row r="1042">
          <cell r="A1042" t="str">
            <v>FI</v>
          </cell>
          <cell r="B1042" t="str">
            <v>Vanajavesi (N60 79.40)x4</v>
          </cell>
          <cell r="C1042">
            <v>1993</v>
          </cell>
          <cell r="D1042" t="str">
            <v>Annual</v>
          </cell>
          <cell r="E1042" t="str">
            <v>Total Phosphorus</v>
          </cell>
          <cell r="F1042">
            <v>0.115</v>
          </cell>
          <cell r="G1042">
            <v>1</v>
          </cell>
          <cell r="H1042" t="str">
            <v>mg/l P</v>
          </cell>
        </row>
        <row r="1043">
          <cell r="A1043" t="str">
            <v>FI</v>
          </cell>
          <cell r="B1043" t="str">
            <v>Vatianjärvi</v>
          </cell>
          <cell r="C1043">
            <v>1993</v>
          </cell>
          <cell r="D1043" t="str">
            <v>Annual</v>
          </cell>
          <cell r="E1043" t="str">
            <v>Total Phosphorus</v>
          </cell>
          <cell r="F1043">
            <v>3.1E-2</v>
          </cell>
          <cell r="G1043">
            <v>1</v>
          </cell>
          <cell r="H1043" t="str">
            <v>mg/l P</v>
          </cell>
        </row>
        <row r="1044">
          <cell r="A1044" t="str">
            <v>FI</v>
          </cell>
          <cell r="B1044" t="str">
            <v>Vesijärvi</v>
          </cell>
          <cell r="C1044">
            <v>1993</v>
          </cell>
          <cell r="D1044" t="str">
            <v>Annual</v>
          </cell>
          <cell r="E1044" t="str">
            <v>Total Phosphorus</v>
          </cell>
          <cell r="F1044">
            <v>2.8500000000000001E-2</v>
          </cell>
          <cell r="G1044">
            <v>2</v>
          </cell>
          <cell r="H1044" t="str">
            <v>mg/l P</v>
          </cell>
        </row>
        <row r="1045">
          <cell r="A1045" t="str">
            <v>FI</v>
          </cell>
          <cell r="B1045" t="str">
            <v>Viinijärvi</v>
          </cell>
          <cell r="C1045">
            <v>1993</v>
          </cell>
          <cell r="D1045" t="str">
            <v>Annual</v>
          </cell>
          <cell r="E1045" t="str">
            <v>Total Phosphorus</v>
          </cell>
          <cell r="F1045">
            <v>9.4999999999999998E-3</v>
          </cell>
          <cell r="G1045">
            <v>2</v>
          </cell>
          <cell r="H1045" t="str">
            <v>mg/l P</v>
          </cell>
        </row>
        <row r="1046">
          <cell r="A1046" t="str">
            <v>FI</v>
          </cell>
          <cell r="B1046" t="str">
            <v>Vuohijärvi</v>
          </cell>
          <cell r="C1046">
            <v>1993</v>
          </cell>
          <cell r="D1046" t="str">
            <v>Annual</v>
          </cell>
          <cell r="E1046" t="str">
            <v>Total Phosphorus</v>
          </cell>
          <cell r="F1046">
            <v>3.0000000000000001E-3</v>
          </cell>
          <cell r="G1046">
            <v>1</v>
          </cell>
          <cell r="H1046" t="str">
            <v>mg/l P</v>
          </cell>
        </row>
        <row r="1047">
          <cell r="A1047" t="str">
            <v>FI</v>
          </cell>
          <cell r="B1047" t="str">
            <v>Vuokkijärvi</v>
          </cell>
          <cell r="C1047">
            <v>1993</v>
          </cell>
          <cell r="D1047" t="str">
            <v>Annual</v>
          </cell>
          <cell r="E1047" t="str">
            <v>Total Phosphorus</v>
          </cell>
          <cell r="F1047">
            <v>0.06</v>
          </cell>
          <cell r="G1047">
            <v>1</v>
          </cell>
          <cell r="H1047" t="str">
            <v>mg/l P</v>
          </cell>
        </row>
        <row r="1048">
          <cell r="A1048" t="str">
            <v>FI</v>
          </cell>
          <cell r="B1048" t="str">
            <v>Vuoskojavri</v>
          </cell>
          <cell r="C1048">
            <v>1993</v>
          </cell>
          <cell r="D1048" t="str">
            <v>Annual</v>
          </cell>
          <cell r="E1048" t="str">
            <v>Total Phosphorus</v>
          </cell>
          <cell r="F1048">
            <v>4.0000000000000001E-3</v>
          </cell>
          <cell r="G1048">
            <v>1</v>
          </cell>
          <cell r="H1048" t="str">
            <v>mg/l P</v>
          </cell>
        </row>
        <row r="1049">
          <cell r="A1049" t="str">
            <v>FI</v>
          </cell>
          <cell r="B1049" t="str">
            <v>Yli-Kitka</v>
          </cell>
          <cell r="C1049">
            <v>1993</v>
          </cell>
          <cell r="D1049" t="str">
            <v>Annual</v>
          </cell>
          <cell r="E1049" t="str">
            <v>Total Phosphorus</v>
          </cell>
          <cell r="F1049">
            <v>5.0000000000000001E-3</v>
          </cell>
          <cell r="G1049">
            <v>1</v>
          </cell>
          <cell r="H1049" t="str">
            <v>mg/l P</v>
          </cell>
        </row>
        <row r="1050">
          <cell r="A1050" t="str">
            <v>FI</v>
          </cell>
          <cell r="B1050" t="str">
            <v>Ylisjärvi</v>
          </cell>
          <cell r="C1050">
            <v>1993</v>
          </cell>
          <cell r="D1050" t="str">
            <v>Annual</v>
          </cell>
          <cell r="E1050" t="str">
            <v>Total Phosphorus</v>
          </cell>
          <cell r="F1050">
            <v>0.17</v>
          </cell>
          <cell r="G1050">
            <v>1</v>
          </cell>
          <cell r="H1050" t="str">
            <v>mg/l P</v>
          </cell>
        </row>
        <row r="1051">
          <cell r="A1051" t="str">
            <v>FI</v>
          </cell>
          <cell r="B1051" t="str">
            <v>77 079 094 465 417</v>
          </cell>
          <cell r="C1051">
            <v>1994</v>
          </cell>
          <cell r="D1051" t="str">
            <v>Annual</v>
          </cell>
          <cell r="E1051" t="str">
            <v>Total Phosphorus</v>
          </cell>
          <cell r="F1051">
            <v>2E-3</v>
          </cell>
          <cell r="G1051">
            <v>1</v>
          </cell>
          <cell r="H1051" t="str">
            <v>mg/l P</v>
          </cell>
        </row>
        <row r="1052">
          <cell r="A1052" t="str">
            <v>FI</v>
          </cell>
          <cell r="B1052" t="str">
            <v>Ahmasjärvi</v>
          </cell>
          <cell r="C1052">
            <v>1994</v>
          </cell>
          <cell r="D1052" t="str">
            <v>Annual</v>
          </cell>
          <cell r="E1052" t="str">
            <v>Total Phosphorus</v>
          </cell>
          <cell r="F1052">
            <v>0.05</v>
          </cell>
          <cell r="G1052">
            <v>1</v>
          </cell>
          <cell r="H1052" t="str">
            <v>mg/l P</v>
          </cell>
        </row>
        <row r="1053">
          <cell r="A1053" t="str">
            <v>FI</v>
          </cell>
          <cell r="B1053" t="str">
            <v>Ähtärinjärvi</v>
          </cell>
          <cell r="C1053">
            <v>1994</v>
          </cell>
          <cell r="D1053" t="str">
            <v>Annual</v>
          </cell>
          <cell r="E1053" t="str">
            <v>Total Phosphorus</v>
          </cell>
          <cell r="F1053">
            <v>4.1000000000000002E-2</v>
          </cell>
          <cell r="G1053">
            <v>1</v>
          </cell>
          <cell r="H1053" t="str">
            <v>mg/l P</v>
          </cell>
        </row>
        <row r="1054">
          <cell r="A1054" t="str">
            <v>FI</v>
          </cell>
          <cell r="B1054" t="str">
            <v>Ahveninen</v>
          </cell>
          <cell r="C1054">
            <v>1994</v>
          </cell>
          <cell r="D1054" t="str">
            <v>Annual</v>
          </cell>
          <cell r="E1054" t="str">
            <v>Total Phosphorus</v>
          </cell>
          <cell r="F1054">
            <v>2.8000000000000001E-2</v>
          </cell>
          <cell r="G1054">
            <v>1</v>
          </cell>
          <cell r="H1054" t="str">
            <v>mg/l P</v>
          </cell>
        </row>
        <row r="1055">
          <cell r="A1055" t="str">
            <v>FI</v>
          </cell>
          <cell r="B1055" t="str">
            <v>Ala-Keitele (N60+99.50)</v>
          </cell>
          <cell r="C1055">
            <v>1994</v>
          </cell>
          <cell r="D1055" t="str">
            <v>Annual</v>
          </cell>
          <cell r="E1055" t="str">
            <v>Total Phosphorus</v>
          </cell>
          <cell r="F1055">
            <v>6.0000000000000001E-3</v>
          </cell>
          <cell r="G1055">
            <v>1</v>
          </cell>
          <cell r="H1055" t="str">
            <v>mg/l P</v>
          </cell>
        </row>
        <row r="1056">
          <cell r="A1056" t="str">
            <v>FI</v>
          </cell>
          <cell r="B1056" t="str">
            <v>Älänne</v>
          </cell>
          <cell r="C1056">
            <v>1994</v>
          </cell>
          <cell r="D1056" t="str">
            <v>Annual</v>
          </cell>
          <cell r="E1056" t="str">
            <v>Total Phosphorus</v>
          </cell>
          <cell r="F1056">
            <v>6.0000000000000001E-3</v>
          </cell>
          <cell r="G1056">
            <v>1</v>
          </cell>
          <cell r="H1056" t="str">
            <v>mg/l P</v>
          </cell>
        </row>
        <row r="1057">
          <cell r="A1057" t="str">
            <v>FI</v>
          </cell>
          <cell r="B1057" t="str">
            <v>Ala-Suolijärvi - Oivanjärvi</v>
          </cell>
          <cell r="C1057">
            <v>1994</v>
          </cell>
          <cell r="D1057" t="str">
            <v>Annual</v>
          </cell>
          <cell r="E1057" t="str">
            <v>Total Phosphorus</v>
          </cell>
          <cell r="F1057">
            <v>8.9999999999999993E-3</v>
          </cell>
          <cell r="G1057">
            <v>1</v>
          </cell>
          <cell r="H1057" t="str">
            <v>mg/l P</v>
          </cell>
        </row>
        <row r="1058">
          <cell r="A1058" t="str">
            <v>FI</v>
          </cell>
          <cell r="B1058" t="str">
            <v>Änättijärvi</v>
          </cell>
          <cell r="C1058">
            <v>1994</v>
          </cell>
          <cell r="D1058" t="str">
            <v>Annual</v>
          </cell>
          <cell r="E1058" t="str">
            <v>Total Phosphorus</v>
          </cell>
          <cell r="F1058">
            <v>1.2999999999999999E-2</v>
          </cell>
          <cell r="G1058">
            <v>1</v>
          </cell>
          <cell r="H1058" t="str">
            <v>mg/l P</v>
          </cell>
        </row>
        <row r="1059">
          <cell r="A1059" t="str">
            <v>FI</v>
          </cell>
          <cell r="B1059" t="str">
            <v>Ätäskö</v>
          </cell>
          <cell r="C1059">
            <v>1994</v>
          </cell>
          <cell r="D1059" t="str">
            <v>Annual</v>
          </cell>
          <cell r="E1059" t="str">
            <v>Total Phosphorus</v>
          </cell>
          <cell r="F1059">
            <v>2.8000000000000001E-2</v>
          </cell>
          <cell r="G1059">
            <v>1</v>
          </cell>
          <cell r="H1059" t="str">
            <v>mg/l P</v>
          </cell>
        </row>
        <row r="1060">
          <cell r="A1060" t="str">
            <v>FI</v>
          </cell>
          <cell r="B1060" t="str">
            <v>Enonvesi (Saimaa N60+75.80)</v>
          </cell>
          <cell r="C1060">
            <v>1994</v>
          </cell>
          <cell r="D1060" t="str">
            <v>Annual</v>
          </cell>
          <cell r="E1060" t="str">
            <v>Total Phosphorus</v>
          </cell>
          <cell r="F1060">
            <v>6.0000000000000001E-3</v>
          </cell>
          <cell r="G1060">
            <v>1</v>
          </cell>
          <cell r="H1060" t="str">
            <v>mg/l P</v>
          </cell>
        </row>
        <row r="1061">
          <cell r="A1061" t="str">
            <v>FI</v>
          </cell>
          <cell r="B1061" t="str">
            <v>Hankavesi-Lonkari</v>
          </cell>
          <cell r="C1061">
            <v>1994</v>
          </cell>
          <cell r="D1061" t="str">
            <v>Annual</v>
          </cell>
          <cell r="E1061" t="str">
            <v>Total Phosphorus</v>
          </cell>
          <cell r="F1061">
            <v>1.0999999999999999E-2</v>
          </cell>
          <cell r="G1061">
            <v>1</v>
          </cell>
          <cell r="H1061" t="str">
            <v>mg/l P</v>
          </cell>
        </row>
        <row r="1062">
          <cell r="A1062" t="str">
            <v>FI</v>
          </cell>
          <cell r="B1062" t="str">
            <v>Haukivesi (Saimaa N60+75.80)</v>
          </cell>
          <cell r="C1062">
            <v>1994</v>
          </cell>
          <cell r="D1062" t="str">
            <v>Annual</v>
          </cell>
          <cell r="E1062" t="str">
            <v>Total Phosphorus</v>
          </cell>
          <cell r="F1062">
            <v>2.7666666666666662E-2</v>
          </cell>
          <cell r="G1062">
            <v>3</v>
          </cell>
          <cell r="H1062" t="str">
            <v>mg/l P</v>
          </cell>
        </row>
        <row r="1063">
          <cell r="A1063" t="str">
            <v>FI</v>
          </cell>
          <cell r="B1063" t="str">
            <v>Haukkajärvi</v>
          </cell>
          <cell r="C1063">
            <v>1994</v>
          </cell>
          <cell r="D1063" t="str">
            <v>Annual</v>
          </cell>
          <cell r="E1063" t="str">
            <v>Total Phosphorus</v>
          </cell>
          <cell r="F1063">
            <v>0.01</v>
          </cell>
          <cell r="G1063">
            <v>1</v>
          </cell>
          <cell r="H1063" t="str">
            <v>mg/l P</v>
          </cell>
        </row>
        <row r="1064">
          <cell r="A1064" t="str">
            <v>FI</v>
          </cell>
          <cell r="B1064" t="str">
            <v>Hiidenvesi</v>
          </cell>
          <cell r="C1064">
            <v>1994</v>
          </cell>
          <cell r="D1064" t="str">
            <v>Annual</v>
          </cell>
          <cell r="E1064" t="str">
            <v>Total Phosphorus</v>
          </cell>
          <cell r="F1064">
            <v>0.08</v>
          </cell>
          <cell r="G1064">
            <v>2</v>
          </cell>
          <cell r="H1064" t="str">
            <v>mg/l P</v>
          </cell>
        </row>
        <row r="1065">
          <cell r="A1065" t="str">
            <v>FI</v>
          </cell>
          <cell r="B1065" t="str">
            <v>Hormajärvi</v>
          </cell>
          <cell r="C1065">
            <v>1994</v>
          </cell>
          <cell r="D1065" t="str">
            <v>Annual</v>
          </cell>
          <cell r="E1065" t="str">
            <v>Total Phosphorus</v>
          </cell>
          <cell r="F1065">
            <v>0.04</v>
          </cell>
          <cell r="G1065">
            <v>1</v>
          </cell>
          <cell r="H1065" t="str">
            <v>mg/l P</v>
          </cell>
        </row>
        <row r="1066">
          <cell r="A1066" t="str">
            <v>FI</v>
          </cell>
          <cell r="B1066" t="str">
            <v>Höytiäinen</v>
          </cell>
          <cell r="C1066">
            <v>1994</v>
          </cell>
          <cell r="D1066" t="str">
            <v>Annual</v>
          </cell>
          <cell r="E1066" t="str">
            <v>Total Phosphorus</v>
          </cell>
          <cell r="F1066">
            <v>6.0000000000000001E-3</v>
          </cell>
          <cell r="G1066">
            <v>1</v>
          </cell>
          <cell r="H1066" t="str">
            <v>mg/l P</v>
          </cell>
        </row>
        <row r="1067">
          <cell r="A1067" t="str">
            <v>FI</v>
          </cell>
          <cell r="B1067" t="str">
            <v>Iijärvi</v>
          </cell>
          <cell r="C1067">
            <v>1994</v>
          </cell>
          <cell r="D1067" t="str">
            <v>Annual</v>
          </cell>
          <cell r="E1067" t="str">
            <v>Total Phosphorus</v>
          </cell>
          <cell r="F1067">
            <v>1.2999999999999999E-2</v>
          </cell>
          <cell r="G1067">
            <v>1</v>
          </cell>
          <cell r="H1067" t="str">
            <v>mg/l P</v>
          </cell>
        </row>
        <row r="1068">
          <cell r="A1068" t="str">
            <v>FI</v>
          </cell>
          <cell r="B1068" t="str">
            <v>Inarijärvi l. Anarjävri</v>
          </cell>
          <cell r="C1068">
            <v>1994</v>
          </cell>
          <cell r="D1068" t="str">
            <v>Annual</v>
          </cell>
          <cell r="E1068" t="str">
            <v>Total Phosphorus</v>
          </cell>
          <cell r="F1068">
            <v>3.0000000000000005E-3</v>
          </cell>
          <cell r="G1068">
            <v>3</v>
          </cell>
          <cell r="H1068" t="str">
            <v>mg/l P</v>
          </cell>
        </row>
        <row r="1069">
          <cell r="A1069" t="str">
            <v>FI</v>
          </cell>
          <cell r="B1069" t="str">
            <v>Irnijärvi - Ala-Irni</v>
          </cell>
          <cell r="C1069">
            <v>1994</v>
          </cell>
          <cell r="D1069" t="str">
            <v>Annual</v>
          </cell>
          <cell r="E1069" t="str">
            <v>Total Phosphorus</v>
          </cell>
          <cell r="F1069">
            <v>8.9999999999999993E-3</v>
          </cell>
          <cell r="G1069">
            <v>1</v>
          </cell>
          <cell r="H1069" t="str">
            <v>mg/l P</v>
          </cell>
        </row>
        <row r="1070">
          <cell r="A1070" t="str">
            <v>FI</v>
          </cell>
          <cell r="B1070" t="str">
            <v>Iso Hanhijärvi</v>
          </cell>
          <cell r="C1070">
            <v>1994</v>
          </cell>
          <cell r="D1070" t="str">
            <v>Annual</v>
          </cell>
          <cell r="E1070" t="str">
            <v>Total Phosphorus</v>
          </cell>
          <cell r="F1070">
            <v>2.1999999999999999E-2</v>
          </cell>
          <cell r="G1070">
            <v>1</v>
          </cell>
          <cell r="H1070" t="str">
            <v>mg/l P</v>
          </cell>
        </row>
        <row r="1071">
          <cell r="A1071" t="str">
            <v>FI</v>
          </cell>
          <cell r="B1071" t="str">
            <v>Iso Helvetinjärvi</v>
          </cell>
          <cell r="C1071">
            <v>1994</v>
          </cell>
          <cell r="D1071" t="str">
            <v>Annual</v>
          </cell>
          <cell r="E1071" t="str">
            <v>Total Phosphorus</v>
          </cell>
          <cell r="F1071">
            <v>8.0000000000000002E-3</v>
          </cell>
          <cell r="G1071">
            <v>1</v>
          </cell>
          <cell r="H1071" t="str">
            <v>mg/l P</v>
          </cell>
        </row>
        <row r="1072">
          <cell r="A1072" t="str">
            <v>FI</v>
          </cell>
          <cell r="B1072" t="str">
            <v>Iso Hietajärvi</v>
          </cell>
          <cell r="C1072">
            <v>1994</v>
          </cell>
          <cell r="D1072" t="str">
            <v>Annual</v>
          </cell>
          <cell r="E1072" t="str">
            <v>Total Phosphorus</v>
          </cell>
          <cell r="F1072">
            <v>6.0000000000000001E-3</v>
          </cell>
          <cell r="G1072">
            <v>1</v>
          </cell>
          <cell r="H1072" t="str">
            <v>mg/l P</v>
          </cell>
        </row>
        <row r="1073">
          <cell r="A1073" t="str">
            <v>FI</v>
          </cell>
          <cell r="B1073" t="str">
            <v>Iso Lamujärvi</v>
          </cell>
          <cell r="C1073">
            <v>1994</v>
          </cell>
          <cell r="D1073" t="str">
            <v>Annual</v>
          </cell>
          <cell r="E1073" t="str">
            <v>Total Phosphorus</v>
          </cell>
          <cell r="F1073">
            <v>1.2999999999999999E-2</v>
          </cell>
          <cell r="G1073">
            <v>1</v>
          </cell>
          <cell r="H1073" t="str">
            <v>mg/l P</v>
          </cell>
        </row>
        <row r="1074">
          <cell r="A1074" t="str">
            <v>FI</v>
          </cell>
          <cell r="B1074" t="str">
            <v>Isojärvi</v>
          </cell>
          <cell r="C1074">
            <v>1994</v>
          </cell>
          <cell r="D1074" t="str">
            <v>Annual</v>
          </cell>
          <cell r="E1074" t="str">
            <v>Total Phosphorus</v>
          </cell>
          <cell r="F1074">
            <v>6.2E-2</v>
          </cell>
          <cell r="G1074">
            <v>1</v>
          </cell>
          <cell r="H1074" t="str">
            <v>mg/l P</v>
          </cell>
        </row>
        <row r="1075">
          <cell r="A1075" t="str">
            <v>FI</v>
          </cell>
          <cell r="B1075" t="str">
            <v>Iso-Kisko</v>
          </cell>
          <cell r="C1075">
            <v>1994</v>
          </cell>
          <cell r="D1075" t="str">
            <v>Annual</v>
          </cell>
          <cell r="E1075" t="str">
            <v>Total Phosphorus</v>
          </cell>
          <cell r="F1075">
            <v>8.0000000000000002E-3</v>
          </cell>
          <cell r="G1075">
            <v>1</v>
          </cell>
          <cell r="H1075" t="str">
            <v>mg/l P</v>
          </cell>
        </row>
        <row r="1076">
          <cell r="A1076" t="str">
            <v>FI</v>
          </cell>
          <cell r="B1076" t="str">
            <v>Iso-Roine</v>
          </cell>
          <cell r="C1076">
            <v>1994</v>
          </cell>
          <cell r="D1076" t="str">
            <v>Annual</v>
          </cell>
          <cell r="E1076" t="str">
            <v>Total Phosphorus</v>
          </cell>
          <cell r="F1076">
            <v>1.2E-2</v>
          </cell>
          <cell r="G1076">
            <v>1</v>
          </cell>
          <cell r="H1076" t="str">
            <v>mg/l P</v>
          </cell>
        </row>
        <row r="1077">
          <cell r="A1077" t="str">
            <v>FI</v>
          </cell>
          <cell r="B1077" t="str">
            <v>Iso-Soukka</v>
          </cell>
          <cell r="C1077">
            <v>1994</v>
          </cell>
          <cell r="D1077" t="str">
            <v>Annual</v>
          </cell>
          <cell r="E1077" t="str">
            <v>Total Phosphorus</v>
          </cell>
          <cell r="F1077">
            <v>2.8000000000000001E-2</v>
          </cell>
          <cell r="G1077">
            <v>1</v>
          </cell>
          <cell r="H1077" t="str">
            <v>mg/l P</v>
          </cell>
        </row>
        <row r="1078">
          <cell r="A1078" t="str">
            <v>FI</v>
          </cell>
          <cell r="B1078" t="str">
            <v>Jääsjärvi</v>
          </cell>
          <cell r="C1078">
            <v>1994</v>
          </cell>
          <cell r="D1078" t="str">
            <v>Annual</v>
          </cell>
          <cell r="E1078" t="str">
            <v>Total Phosphorus</v>
          </cell>
          <cell r="F1078">
            <v>8.9999999999999993E-3</v>
          </cell>
          <cell r="G1078">
            <v>1</v>
          </cell>
          <cell r="H1078" t="str">
            <v>mg/l P</v>
          </cell>
        </row>
        <row r="1079">
          <cell r="A1079" t="str">
            <v>FI</v>
          </cell>
          <cell r="B1079" t="str">
            <v>Jalanti</v>
          </cell>
          <cell r="C1079">
            <v>1994</v>
          </cell>
          <cell r="D1079" t="str">
            <v>Annual</v>
          </cell>
          <cell r="E1079" t="str">
            <v>Total Phosphorus</v>
          </cell>
          <cell r="F1079">
            <v>7.8E-2</v>
          </cell>
          <cell r="G1079">
            <v>1</v>
          </cell>
          <cell r="H1079" t="str">
            <v>mg/l P</v>
          </cell>
        </row>
        <row r="1080">
          <cell r="A1080" t="str">
            <v>FI</v>
          </cell>
          <cell r="B1080" t="str">
            <v>Jonku</v>
          </cell>
          <cell r="C1080">
            <v>1994</v>
          </cell>
          <cell r="D1080" t="str">
            <v>Annual</v>
          </cell>
          <cell r="E1080" t="str">
            <v>Total Phosphorus</v>
          </cell>
          <cell r="F1080">
            <v>1.4999999999999999E-2</v>
          </cell>
          <cell r="G1080">
            <v>1</v>
          </cell>
          <cell r="H1080" t="str">
            <v>mg/l P</v>
          </cell>
        </row>
        <row r="1081">
          <cell r="A1081" t="str">
            <v>FI</v>
          </cell>
          <cell r="B1081" t="str">
            <v>Juojärvi</v>
          </cell>
          <cell r="C1081">
            <v>1994</v>
          </cell>
          <cell r="D1081" t="str">
            <v>Annual</v>
          </cell>
          <cell r="E1081" t="str">
            <v>Total Phosphorus</v>
          </cell>
          <cell r="F1081">
            <v>4.0000000000000001E-3</v>
          </cell>
          <cell r="G1081">
            <v>1</v>
          </cell>
          <cell r="H1081" t="str">
            <v>mg/l P</v>
          </cell>
        </row>
        <row r="1082">
          <cell r="A1082" t="str">
            <v>FI</v>
          </cell>
          <cell r="B1082" t="str">
            <v>Juoksjärvi</v>
          </cell>
          <cell r="C1082">
            <v>1994</v>
          </cell>
          <cell r="D1082" t="str">
            <v>Annual</v>
          </cell>
          <cell r="E1082" t="str">
            <v>Total Phosphorus</v>
          </cell>
          <cell r="F1082">
            <v>3.4000000000000002E-2</v>
          </cell>
          <cell r="G1082">
            <v>1</v>
          </cell>
          <cell r="H1082" t="str">
            <v>mg/l P</v>
          </cell>
        </row>
        <row r="1083">
          <cell r="A1083" t="str">
            <v>FI</v>
          </cell>
          <cell r="B1083" t="str">
            <v>Juurusvesi-Akonv.</v>
          </cell>
          <cell r="C1083">
            <v>1994</v>
          </cell>
          <cell r="D1083" t="str">
            <v>Annual</v>
          </cell>
          <cell r="E1083" t="str">
            <v>Total Phosphorus</v>
          </cell>
          <cell r="F1083">
            <v>0.02</v>
          </cell>
          <cell r="G1083">
            <v>1</v>
          </cell>
          <cell r="H1083" t="str">
            <v>mg/l P</v>
          </cell>
        </row>
        <row r="1084">
          <cell r="A1084" t="str">
            <v>FI</v>
          </cell>
          <cell r="B1084" t="str">
            <v>Kakkinen</v>
          </cell>
          <cell r="C1084">
            <v>1994</v>
          </cell>
          <cell r="D1084" t="str">
            <v>Annual</v>
          </cell>
          <cell r="E1084" t="str">
            <v>Total Phosphorus</v>
          </cell>
          <cell r="F1084">
            <v>8.0000000000000002E-3</v>
          </cell>
          <cell r="G1084">
            <v>1</v>
          </cell>
          <cell r="H1084" t="str">
            <v>mg/l P</v>
          </cell>
        </row>
        <row r="1085">
          <cell r="A1085" t="str">
            <v>FI</v>
          </cell>
          <cell r="B1085" t="str">
            <v>Kalajärven tekojärvi</v>
          </cell>
          <cell r="C1085">
            <v>1994</v>
          </cell>
          <cell r="D1085" t="str">
            <v>Annual</v>
          </cell>
          <cell r="E1085" t="str">
            <v>Total Phosphorus</v>
          </cell>
          <cell r="F1085">
            <v>4.1000000000000002E-2</v>
          </cell>
          <cell r="G1085">
            <v>1</v>
          </cell>
          <cell r="H1085" t="str">
            <v>mg/l P</v>
          </cell>
        </row>
        <row r="1086">
          <cell r="A1086" t="str">
            <v>FI</v>
          </cell>
          <cell r="B1086" t="str">
            <v>Kallavesi (N60 81.70)</v>
          </cell>
          <cell r="C1086">
            <v>1994</v>
          </cell>
          <cell r="D1086" t="str">
            <v>Annual</v>
          </cell>
          <cell r="E1086" t="str">
            <v>Total Phosphorus</v>
          </cell>
          <cell r="F1086">
            <v>2.6000000000000002E-2</v>
          </cell>
          <cell r="G1086">
            <v>4</v>
          </cell>
          <cell r="H1086" t="str">
            <v>mg/l P</v>
          </cell>
        </row>
        <row r="1087">
          <cell r="A1087" t="str">
            <v>FI</v>
          </cell>
          <cell r="B1087" t="str">
            <v>Kalliojärvi</v>
          </cell>
          <cell r="C1087">
            <v>1994</v>
          </cell>
          <cell r="D1087" t="str">
            <v>Annual</v>
          </cell>
          <cell r="E1087" t="str">
            <v>Total Phosphorus</v>
          </cell>
          <cell r="F1087">
            <v>1.7999999999999999E-2</v>
          </cell>
          <cell r="G1087">
            <v>1</v>
          </cell>
          <cell r="H1087" t="str">
            <v>mg/l P</v>
          </cell>
        </row>
        <row r="1088">
          <cell r="A1088" t="str">
            <v>FI</v>
          </cell>
          <cell r="B1088" t="str">
            <v>Kangasjärvi</v>
          </cell>
          <cell r="C1088">
            <v>1994</v>
          </cell>
          <cell r="D1088" t="str">
            <v>Annual</v>
          </cell>
          <cell r="E1088" t="str">
            <v>Total Phosphorus</v>
          </cell>
          <cell r="F1088">
            <v>2.6499999999999999E-2</v>
          </cell>
          <cell r="G1088">
            <v>2</v>
          </cell>
          <cell r="H1088" t="str">
            <v>mg/l P</v>
          </cell>
        </row>
        <row r="1089">
          <cell r="A1089" t="str">
            <v>FI</v>
          </cell>
          <cell r="B1089" t="str">
            <v>Kattilajärvi</v>
          </cell>
          <cell r="C1089">
            <v>1994</v>
          </cell>
          <cell r="D1089" t="str">
            <v>Annual</v>
          </cell>
          <cell r="E1089" t="str">
            <v>Total Phosphorus</v>
          </cell>
          <cell r="F1089">
            <v>5.0000000000000001E-3</v>
          </cell>
          <cell r="G1089">
            <v>1</v>
          </cell>
          <cell r="H1089" t="str">
            <v>mg/l P</v>
          </cell>
        </row>
        <row r="1090">
          <cell r="A1090" t="str">
            <v>FI</v>
          </cell>
          <cell r="B1090" t="str">
            <v>Katumajärvi</v>
          </cell>
          <cell r="C1090">
            <v>1994</v>
          </cell>
          <cell r="D1090" t="str">
            <v>Annual</v>
          </cell>
          <cell r="E1090" t="str">
            <v>Total Phosphorus</v>
          </cell>
          <cell r="F1090">
            <v>1.7000000000000001E-2</v>
          </cell>
          <cell r="G1090">
            <v>1</v>
          </cell>
          <cell r="H1090" t="str">
            <v>mg/l P</v>
          </cell>
        </row>
        <row r="1091">
          <cell r="A1091" t="str">
            <v>FI</v>
          </cell>
          <cell r="B1091" t="str">
            <v>Kemijärvi (N43 146.50)x1</v>
          </cell>
          <cell r="C1091">
            <v>1994</v>
          </cell>
          <cell r="D1091" t="str">
            <v>Annual</v>
          </cell>
          <cell r="E1091" t="str">
            <v>Total Phosphorus</v>
          </cell>
          <cell r="F1091">
            <v>1.6500000000000001E-2</v>
          </cell>
          <cell r="G1091">
            <v>2</v>
          </cell>
          <cell r="H1091" t="str">
            <v>mg/l P</v>
          </cell>
        </row>
        <row r="1092">
          <cell r="A1092" t="str">
            <v>FI</v>
          </cell>
          <cell r="B1092" t="str">
            <v>Kermajärvi</v>
          </cell>
          <cell r="C1092">
            <v>1994</v>
          </cell>
          <cell r="D1092" t="str">
            <v>Annual</v>
          </cell>
          <cell r="E1092" t="str">
            <v>Total Phosphorus</v>
          </cell>
          <cell r="F1092">
            <v>5.0000000000000001E-3</v>
          </cell>
          <cell r="G1092">
            <v>1</v>
          </cell>
          <cell r="H1092" t="str">
            <v>mg/l P</v>
          </cell>
        </row>
        <row r="1093">
          <cell r="A1093" t="str">
            <v>FI</v>
          </cell>
          <cell r="B1093" t="str">
            <v>Kernaalanjärvi</v>
          </cell>
          <cell r="C1093">
            <v>1994</v>
          </cell>
          <cell r="D1093" t="str">
            <v>Annual</v>
          </cell>
          <cell r="E1093" t="str">
            <v>Total Phosphorus</v>
          </cell>
          <cell r="F1093">
            <v>4.4999999999999998E-2</v>
          </cell>
          <cell r="G1093">
            <v>1</v>
          </cell>
          <cell r="H1093" t="str">
            <v>mg/l P</v>
          </cell>
        </row>
        <row r="1094">
          <cell r="A1094" t="str">
            <v>FI</v>
          </cell>
          <cell r="B1094" t="str">
            <v>Keskijärvi</v>
          </cell>
          <cell r="C1094">
            <v>1994</v>
          </cell>
          <cell r="D1094" t="str">
            <v>Annual</v>
          </cell>
          <cell r="E1094" t="str">
            <v>Total Phosphorus</v>
          </cell>
          <cell r="F1094">
            <v>1.4999999999999999E-2</v>
          </cell>
          <cell r="G1094">
            <v>1</v>
          </cell>
          <cell r="H1094" t="str">
            <v>mg/l P</v>
          </cell>
        </row>
        <row r="1095">
          <cell r="A1095" t="str">
            <v>FI</v>
          </cell>
          <cell r="B1095" t="str">
            <v>Keski-Keitele (N60 99.50)</v>
          </cell>
          <cell r="C1095">
            <v>1994</v>
          </cell>
          <cell r="D1095" t="str">
            <v>Annual</v>
          </cell>
          <cell r="E1095" t="str">
            <v>Total Phosphorus</v>
          </cell>
          <cell r="F1095">
            <v>8.0000000000000002E-3</v>
          </cell>
          <cell r="G1095">
            <v>1</v>
          </cell>
          <cell r="H1095" t="str">
            <v>mg/l P</v>
          </cell>
        </row>
        <row r="1096">
          <cell r="A1096" t="str">
            <v>FI</v>
          </cell>
          <cell r="B1096" t="str">
            <v>Keskimmäinen-Sulkama</v>
          </cell>
          <cell r="C1096">
            <v>1994</v>
          </cell>
          <cell r="D1096" t="str">
            <v>Annual</v>
          </cell>
          <cell r="E1096" t="str">
            <v>Total Phosphorus</v>
          </cell>
          <cell r="F1096">
            <v>8.7999999999999995E-2</v>
          </cell>
          <cell r="G1096">
            <v>1</v>
          </cell>
          <cell r="H1096" t="str">
            <v>mg/l P</v>
          </cell>
        </row>
        <row r="1097">
          <cell r="A1097" t="str">
            <v>FI</v>
          </cell>
          <cell r="B1097" t="str">
            <v>Keurusselkä (N60 105.40)x1</v>
          </cell>
          <cell r="C1097">
            <v>1994</v>
          </cell>
          <cell r="D1097" t="str">
            <v>Annual</v>
          </cell>
          <cell r="E1097" t="str">
            <v>Total Phosphorus</v>
          </cell>
          <cell r="F1097">
            <v>1.4E-2</v>
          </cell>
          <cell r="G1097">
            <v>1</v>
          </cell>
          <cell r="H1097" t="str">
            <v>mg/l P</v>
          </cell>
        </row>
        <row r="1098">
          <cell r="A1098" t="str">
            <v>FI</v>
          </cell>
          <cell r="B1098" t="str">
            <v>Kiantajärvi</v>
          </cell>
          <cell r="C1098">
            <v>1994</v>
          </cell>
          <cell r="D1098" t="str">
            <v>Annual</v>
          </cell>
          <cell r="E1098" t="str">
            <v>Total Phosphorus</v>
          </cell>
          <cell r="F1098">
            <v>1.7000000000000001E-2</v>
          </cell>
          <cell r="G1098">
            <v>1</v>
          </cell>
          <cell r="H1098" t="str">
            <v>mg/l P</v>
          </cell>
        </row>
        <row r="1099">
          <cell r="A1099" t="str">
            <v>FI</v>
          </cell>
          <cell r="B1099" t="str">
            <v>Kiantajärvi (N43 199.30)</v>
          </cell>
          <cell r="C1099">
            <v>1994</v>
          </cell>
          <cell r="D1099" t="str">
            <v>Annual</v>
          </cell>
          <cell r="E1099" t="str">
            <v>Total Phosphorus</v>
          </cell>
          <cell r="F1099">
            <v>7.0000000000000001E-3</v>
          </cell>
          <cell r="G1099">
            <v>1</v>
          </cell>
          <cell r="H1099" t="str">
            <v>mg/l P</v>
          </cell>
        </row>
        <row r="1100">
          <cell r="A1100" t="str">
            <v>FI</v>
          </cell>
          <cell r="B1100" t="str">
            <v>Kiiminginjärvi</v>
          </cell>
          <cell r="C1100">
            <v>1994</v>
          </cell>
          <cell r="D1100" t="str">
            <v>Annual</v>
          </cell>
          <cell r="E1100" t="str">
            <v>Total Phosphorus</v>
          </cell>
          <cell r="F1100">
            <v>0.02</v>
          </cell>
          <cell r="G1100">
            <v>1</v>
          </cell>
          <cell r="H1100" t="str">
            <v>mg/l P</v>
          </cell>
        </row>
        <row r="1101">
          <cell r="A1101" t="str">
            <v>FI</v>
          </cell>
          <cell r="B1101" t="str">
            <v>Kilpisjärvi - Alajärvi</v>
          </cell>
          <cell r="C1101">
            <v>1994</v>
          </cell>
          <cell r="D1101" t="str">
            <v>Annual</v>
          </cell>
          <cell r="E1101" t="str">
            <v>Total Phosphorus</v>
          </cell>
          <cell r="F1101">
            <v>1E-3</v>
          </cell>
          <cell r="G1101">
            <v>1</v>
          </cell>
          <cell r="H1101" t="str">
            <v>mg/l P</v>
          </cell>
        </row>
        <row r="1102">
          <cell r="A1102" t="str">
            <v>FI</v>
          </cell>
          <cell r="B1102" t="str">
            <v>Kirkkojärvi</v>
          </cell>
          <cell r="C1102">
            <v>1994</v>
          </cell>
          <cell r="D1102" t="str">
            <v>Annual</v>
          </cell>
          <cell r="E1102" t="str">
            <v>Total Phosphorus</v>
          </cell>
          <cell r="F1102">
            <v>0.114</v>
          </cell>
          <cell r="G1102">
            <v>1</v>
          </cell>
          <cell r="H1102" t="str">
            <v>mg/l P</v>
          </cell>
        </row>
        <row r="1103">
          <cell r="A1103" t="str">
            <v>FI</v>
          </cell>
          <cell r="B1103" t="str">
            <v>Kirmanjärvet</v>
          </cell>
          <cell r="C1103">
            <v>1994</v>
          </cell>
          <cell r="D1103" t="str">
            <v>Annual</v>
          </cell>
          <cell r="E1103" t="str">
            <v>Total Phosphorus</v>
          </cell>
          <cell r="F1103">
            <v>4.2000000000000003E-2</v>
          </cell>
          <cell r="G1103">
            <v>1</v>
          </cell>
          <cell r="H1103" t="str">
            <v>mg/l P</v>
          </cell>
        </row>
        <row r="1104">
          <cell r="A1104" t="str">
            <v>FI</v>
          </cell>
          <cell r="B1104" t="str">
            <v>Kivijärvi</v>
          </cell>
          <cell r="C1104">
            <v>1994</v>
          </cell>
          <cell r="D1104" t="str">
            <v>Annual</v>
          </cell>
          <cell r="E1104" t="str">
            <v>Total Phosphorus</v>
          </cell>
          <cell r="F1104">
            <v>7.4999999999999997E-3</v>
          </cell>
          <cell r="G1104">
            <v>2</v>
          </cell>
          <cell r="H1104" t="str">
            <v>mg/l P</v>
          </cell>
        </row>
        <row r="1105">
          <cell r="A1105" t="str">
            <v>FI</v>
          </cell>
          <cell r="B1105" t="str">
            <v>Koitere</v>
          </cell>
          <cell r="C1105">
            <v>1994</v>
          </cell>
          <cell r="D1105" t="str">
            <v>Annual</v>
          </cell>
          <cell r="E1105" t="str">
            <v>Total Phosphorus</v>
          </cell>
          <cell r="F1105">
            <v>1.2E-2</v>
          </cell>
          <cell r="G1105">
            <v>1</v>
          </cell>
          <cell r="H1105" t="str">
            <v>mg/l P</v>
          </cell>
        </row>
        <row r="1106">
          <cell r="A1106" t="str">
            <v>FI</v>
          </cell>
          <cell r="B1106" t="str">
            <v>Kolima</v>
          </cell>
          <cell r="C1106">
            <v>1994</v>
          </cell>
          <cell r="D1106" t="str">
            <v>Annual</v>
          </cell>
          <cell r="E1106" t="str">
            <v>Total Phosphorus</v>
          </cell>
          <cell r="F1106">
            <v>0.01</v>
          </cell>
          <cell r="G1106">
            <v>1</v>
          </cell>
          <cell r="H1106" t="str">
            <v>mg/l P</v>
          </cell>
        </row>
        <row r="1107">
          <cell r="A1107" t="str">
            <v>FI</v>
          </cell>
          <cell r="B1107" t="str">
            <v>Konnevesi</v>
          </cell>
          <cell r="C1107">
            <v>1994</v>
          </cell>
          <cell r="D1107" t="str">
            <v>Annual</v>
          </cell>
          <cell r="E1107" t="str">
            <v>Total Phosphorus</v>
          </cell>
          <cell r="F1107">
            <v>6.0000000000000001E-3</v>
          </cell>
          <cell r="G1107">
            <v>1</v>
          </cell>
          <cell r="H1107" t="str">
            <v>mg/l P</v>
          </cell>
        </row>
        <row r="1108">
          <cell r="A1108" t="str">
            <v>FI</v>
          </cell>
          <cell r="B1108" t="str">
            <v>Konnivesi</v>
          </cell>
          <cell r="C1108">
            <v>1994</v>
          </cell>
          <cell r="D1108" t="str">
            <v>Annual</v>
          </cell>
          <cell r="E1108" t="str">
            <v>Total Phosphorus</v>
          </cell>
          <cell r="F1108">
            <v>0.01</v>
          </cell>
          <cell r="G1108">
            <v>2</v>
          </cell>
          <cell r="H1108" t="str">
            <v>mg/l P</v>
          </cell>
        </row>
        <row r="1109">
          <cell r="A1109" t="str">
            <v>FI</v>
          </cell>
          <cell r="B1109" t="str">
            <v>Kostonjärvi</v>
          </cell>
          <cell r="C1109">
            <v>1994</v>
          </cell>
          <cell r="D1109" t="str">
            <v>Annual</v>
          </cell>
          <cell r="E1109" t="str">
            <v>Total Phosphorus</v>
          </cell>
          <cell r="F1109">
            <v>6.0000000000000001E-3</v>
          </cell>
          <cell r="G1109">
            <v>1</v>
          </cell>
          <cell r="H1109" t="str">
            <v>mg/l P</v>
          </cell>
        </row>
        <row r="1110">
          <cell r="A1110" t="str">
            <v>FI</v>
          </cell>
          <cell r="B1110" t="str">
            <v>Köyliönjärvi</v>
          </cell>
          <cell r="C1110">
            <v>1994</v>
          </cell>
          <cell r="D1110" t="str">
            <v>Annual</v>
          </cell>
          <cell r="E1110" t="str">
            <v>Total Phosphorus</v>
          </cell>
          <cell r="F1110">
            <v>0.14699999999999999</v>
          </cell>
          <cell r="G1110">
            <v>1</v>
          </cell>
          <cell r="H1110" t="str">
            <v>mg/l P</v>
          </cell>
        </row>
        <row r="1111">
          <cell r="A1111" t="str">
            <v>FI</v>
          </cell>
          <cell r="B1111" t="str">
            <v>Kukkia</v>
          </cell>
          <cell r="C1111">
            <v>1994</v>
          </cell>
          <cell r="D1111" t="str">
            <v>Annual</v>
          </cell>
          <cell r="E1111" t="str">
            <v>Total Phosphorus</v>
          </cell>
          <cell r="F1111">
            <v>0.01</v>
          </cell>
          <cell r="G1111">
            <v>1</v>
          </cell>
          <cell r="H1111" t="str">
            <v>mg/l P</v>
          </cell>
        </row>
        <row r="1112">
          <cell r="A1112" t="str">
            <v>FI</v>
          </cell>
          <cell r="B1112" t="str">
            <v>Kulovesi</v>
          </cell>
          <cell r="C1112">
            <v>1994</v>
          </cell>
          <cell r="D1112" t="str">
            <v>Annual</v>
          </cell>
          <cell r="E1112" t="str">
            <v>Total Phosphorus</v>
          </cell>
          <cell r="F1112">
            <v>3.5000000000000003E-2</v>
          </cell>
          <cell r="G1112">
            <v>1</v>
          </cell>
          <cell r="H1112" t="str">
            <v>mg/l P</v>
          </cell>
        </row>
        <row r="1113">
          <cell r="A1113" t="str">
            <v>FI</v>
          </cell>
          <cell r="B1113" t="str">
            <v>Kuolimo</v>
          </cell>
          <cell r="C1113">
            <v>1994</v>
          </cell>
          <cell r="D1113" t="str">
            <v>Annual</v>
          </cell>
          <cell r="E1113" t="str">
            <v>Total Phosphorus</v>
          </cell>
          <cell r="F1113">
            <v>4.0000000000000001E-3</v>
          </cell>
          <cell r="G1113">
            <v>1</v>
          </cell>
          <cell r="H1113" t="str">
            <v>mg/l P</v>
          </cell>
        </row>
        <row r="1114">
          <cell r="A1114" t="str">
            <v>FI</v>
          </cell>
          <cell r="B1114" t="str">
            <v>Kuorasjärvi</v>
          </cell>
          <cell r="C1114">
            <v>1994</v>
          </cell>
          <cell r="D1114" t="str">
            <v>Annual</v>
          </cell>
          <cell r="E1114" t="str">
            <v>Total Phosphorus</v>
          </cell>
          <cell r="F1114">
            <v>0.04</v>
          </cell>
          <cell r="G1114">
            <v>1</v>
          </cell>
          <cell r="H1114" t="str">
            <v>mg/l P</v>
          </cell>
        </row>
        <row r="1115">
          <cell r="A1115" t="str">
            <v>FI</v>
          </cell>
          <cell r="B1115" t="str">
            <v>Kuorinka</v>
          </cell>
          <cell r="C1115">
            <v>1994</v>
          </cell>
          <cell r="D1115" t="str">
            <v>Annual</v>
          </cell>
          <cell r="E1115" t="str">
            <v>Total Phosphorus</v>
          </cell>
          <cell r="F1115">
            <v>5.0000000000000001E-3</v>
          </cell>
          <cell r="G1115">
            <v>1</v>
          </cell>
          <cell r="H1115" t="str">
            <v>mg/l P</v>
          </cell>
        </row>
        <row r="1116">
          <cell r="A1116" t="str">
            <v>FI</v>
          </cell>
          <cell r="B1116" t="str">
            <v>Kuortaneenjärvi</v>
          </cell>
          <cell r="C1116">
            <v>1994</v>
          </cell>
          <cell r="D1116" t="str">
            <v>Annual</v>
          </cell>
          <cell r="E1116" t="str">
            <v>Total Phosphorus</v>
          </cell>
          <cell r="F1116">
            <v>8.4000000000000005E-2</v>
          </cell>
          <cell r="G1116">
            <v>1</v>
          </cell>
          <cell r="H1116" t="str">
            <v>mg/l P</v>
          </cell>
        </row>
        <row r="1117">
          <cell r="A1117" t="str">
            <v>FI</v>
          </cell>
          <cell r="B1117" t="str">
            <v>Kynsivesi-Leivonvesi</v>
          </cell>
          <cell r="C1117">
            <v>1994</v>
          </cell>
          <cell r="D1117" t="str">
            <v>Annual</v>
          </cell>
          <cell r="E1117" t="str">
            <v>Total Phosphorus</v>
          </cell>
          <cell r="F1117">
            <v>0.01</v>
          </cell>
          <cell r="G1117">
            <v>1</v>
          </cell>
          <cell r="H1117" t="str">
            <v>mg/l P</v>
          </cell>
        </row>
        <row r="1118">
          <cell r="A1118" t="str">
            <v>FI</v>
          </cell>
          <cell r="B1118" t="str">
            <v>Kyrösjärvi</v>
          </cell>
          <cell r="C1118">
            <v>1994</v>
          </cell>
          <cell r="D1118" t="str">
            <v>Annual</v>
          </cell>
          <cell r="E1118" t="str">
            <v>Total Phosphorus</v>
          </cell>
          <cell r="F1118">
            <v>2.5999999999999999E-2</v>
          </cell>
          <cell r="G1118">
            <v>1</v>
          </cell>
          <cell r="H1118" t="str">
            <v>mg/l P</v>
          </cell>
        </row>
        <row r="1119">
          <cell r="A1119" t="str">
            <v>FI</v>
          </cell>
          <cell r="B1119" t="str">
            <v>Kyyvesi</v>
          </cell>
          <cell r="C1119">
            <v>1994</v>
          </cell>
          <cell r="D1119" t="str">
            <v>Annual</v>
          </cell>
          <cell r="E1119" t="str">
            <v>Total Phosphorus</v>
          </cell>
          <cell r="F1119">
            <v>1.2E-2</v>
          </cell>
          <cell r="G1119">
            <v>1</v>
          </cell>
          <cell r="H1119" t="str">
            <v>mg/l P</v>
          </cell>
        </row>
        <row r="1120">
          <cell r="A1120" t="str">
            <v>FI</v>
          </cell>
          <cell r="B1120" t="str">
            <v>Längelmävesi</v>
          </cell>
          <cell r="C1120">
            <v>1994</v>
          </cell>
          <cell r="D1120" t="str">
            <v>Annual</v>
          </cell>
          <cell r="E1120" t="str">
            <v>Total Phosphorus</v>
          </cell>
          <cell r="F1120">
            <v>1.9E-2</v>
          </cell>
          <cell r="G1120">
            <v>1</v>
          </cell>
          <cell r="H1120" t="str">
            <v>mg/l P</v>
          </cell>
        </row>
        <row r="1121">
          <cell r="A1121" t="str">
            <v>FI</v>
          </cell>
          <cell r="B1121" t="str">
            <v>Lapinjärvi Lappträsket</v>
          </cell>
          <cell r="C1121">
            <v>1994</v>
          </cell>
          <cell r="D1121" t="str">
            <v>Annual</v>
          </cell>
          <cell r="E1121" t="str">
            <v>Total Phosphorus</v>
          </cell>
          <cell r="F1121">
            <v>5.8999999999999997E-2</v>
          </cell>
          <cell r="G1121">
            <v>1</v>
          </cell>
          <cell r="H1121" t="str">
            <v>mg/l P</v>
          </cell>
        </row>
        <row r="1122">
          <cell r="A1122" t="str">
            <v>FI</v>
          </cell>
          <cell r="B1122" t="str">
            <v>Lappajärvi</v>
          </cell>
          <cell r="C1122">
            <v>1994</v>
          </cell>
          <cell r="D1122" t="str">
            <v>Annual</v>
          </cell>
          <cell r="E1122" t="str">
            <v>Total Phosphorus</v>
          </cell>
          <cell r="F1122">
            <v>3.4000000000000002E-2</v>
          </cell>
          <cell r="G1122">
            <v>1</v>
          </cell>
          <cell r="H1122" t="str">
            <v>mg/l P</v>
          </cell>
        </row>
        <row r="1123">
          <cell r="A1123" t="str">
            <v>FI</v>
          </cell>
          <cell r="B1123" t="str">
            <v>Lentua</v>
          </cell>
          <cell r="C1123">
            <v>1994</v>
          </cell>
          <cell r="D1123" t="str">
            <v>Annual</v>
          </cell>
          <cell r="E1123" t="str">
            <v>Total Phosphorus</v>
          </cell>
          <cell r="F1123">
            <v>1.2E-2</v>
          </cell>
          <cell r="G1123">
            <v>1</v>
          </cell>
          <cell r="H1123" t="str">
            <v>mg/l P</v>
          </cell>
        </row>
        <row r="1124">
          <cell r="A1124" t="str">
            <v>FI</v>
          </cell>
          <cell r="B1124" t="str">
            <v>Leppävesi</v>
          </cell>
          <cell r="C1124">
            <v>1994</v>
          </cell>
          <cell r="D1124" t="str">
            <v>Annual</v>
          </cell>
          <cell r="E1124" t="str">
            <v>Total Phosphorus</v>
          </cell>
          <cell r="F1124">
            <v>1.9E-2</v>
          </cell>
          <cell r="G1124">
            <v>1</v>
          </cell>
          <cell r="H1124" t="str">
            <v>mg/l P</v>
          </cell>
        </row>
        <row r="1125">
          <cell r="A1125" t="str">
            <v>FI</v>
          </cell>
          <cell r="B1125" t="str">
            <v>Lestijärvi</v>
          </cell>
          <cell r="C1125">
            <v>1994</v>
          </cell>
          <cell r="D1125" t="str">
            <v>Annual</v>
          </cell>
          <cell r="E1125" t="str">
            <v>Total Phosphorus</v>
          </cell>
          <cell r="F1125">
            <v>1.2E-2</v>
          </cell>
          <cell r="G1125">
            <v>1</v>
          </cell>
          <cell r="H1125" t="str">
            <v>mg/l P</v>
          </cell>
        </row>
        <row r="1126">
          <cell r="A1126" t="str">
            <v>FI</v>
          </cell>
          <cell r="B1126" t="str">
            <v>Leusjärvi</v>
          </cell>
          <cell r="C1126">
            <v>1994</v>
          </cell>
          <cell r="D1126" t="str">
            <v>Annual</v>
          </cell>
          <cell r="E1126" t="str">
            <v>Total Phosphorus</v>
          </cell>
          <cell r="F1126">
            <v>3.4000000000000002E-2</v>
          </cell>
          <cell r="G1126">
            <v>1</v>
          </cell>
          <cell r="H1126" t="str">
            <v>mg/l P</v>
          </cell>
        </row>
        <row r="1127">
          <cell r="A1127" t="str">
            <v>FI</v>
          </cell>
          <cell r="B1127" t="str">
            <v>Lievestuoreenjärvi</v>
          </cell>
          <cell r="C1127">
            <v>1994</v>
          </cell>
          <cell r="D1127" t="str">
            <v>Annual</v>
          </cell>
          <cell r="E1127" t="str">
            <v>Total Phosphorus</v>
          </cell>
          <cell r="F1127">
            <v>1.7000000000000001E-2</v>
          </cell>
          <cell r="G1127">
            <v>1</v>
          </cell>
          <cell r="H1127" t="str">
            <v>mg/l P</v>
          </cell>
        </row>
        <row r="1128">
          <cell r="A1128" t="str">
            <v>FI</v>
          </cell>
          <cell r="B1128" t="str">
            <v>Lohjanjärvi</v>
          </cell>
          <cell r="C1128">
            <v>1994</v>
          </cell>
          <cell r="D1128" t="str">
            <v>Annual</v>
          </cell>
          <cell r="E1128" t="str">
            <v>Total Phosphorus</v>
          </cell>
          <cell r="F1128">
            <v>5.7500000000000002E-2</v>
          </cell>
          <cell r="G1128">
            <v>2</v>
          </cell>
          <cell r="H1128" t="str">
            <v>mg/l P</v>
          </cell>
        </row>
        <row r="1129">
          <cell r="A1129" t="str">
            <v>FI</v>
          </cell>
          <cell r="B1129" t="str">
            <v>Lokan tekojärvi</v>
          </cell>
          <cell r="C1129">
            <v>1994</v>
          </cell>
          <cell r="D1129" t="str">
            <v>Annual</v>
          </cell>
          <cell r="E1129" t="str">
            <v>Total Phosphorus</v>
          </cell>
          <cell r="F1129">
            <v>3.3000000000000002E-2</v>
          </cell>
          <cell r="G1129">
            <v>1</v>
          </cell>
          <cell r="H1129" t="str">
            <v>mg/l P</v>
          </cell>
        </row>
        <row r="1130">
          <cell r="A1130" t="str">
            <v>FI</v>
          </cell>
          <cell r="B1130" t="str">
            <v>Luomajärvi</v>
          </cell>
          <cell r="C1130">
            <v>1994</v>
          </cell>
          <cell r="D1130" t="str">
            <v>Annual</v>
          </cell>
          <cell r="E1130" t="str">
            <v>Total Phosphorus</v>
          </cell>
          <cell r="F1130">
            <v>6.0000000000000001E-3</v>
          </cell>
          <cell r="G1130">
            <v>1</v>
          </cell>
          <cell r="H1130" t="str">
            <v>mg/l P</v>
          </cell>
        </row>
        <row r="1131">
          <cell r="A1131" t="str">
            <v>FI</v>
          </cell>
          <cell r="B1131" t="str">
            <v>Mahnalanselkä Kirkkojärvi</v>
          </cell>
          <cell r="C1131">
            <v>1994</v>
          </cell>
          <cell r="D1131" t="str">
            <v>Annual</v>
          </cell>
          <cell r="E1131" t="str">
            <v>Total Phosphorus</v>
          </cell>
          <cell r="F1131">
            <v>2.9000000000000001E-2</v>
          </cell>
          <cell r="G1131">
            <v>1</v>
          </cell>
          <cell r="H1131" t="str">
            <v>mg/l P</v>
          </cell>
        </row>
        <row r="1132">
          <cell r="A1132" t="str">
            <v>FI</v>
          </cell>
          <cell r="B1132" t="str">
            <v>Mallasvesi (N60 84.20)x1</v>
          </cell>
          <cell r="C1132">
            <v>1994</v>
          </cell>
          <cell r="D1132" t="str">
            <v>Annual</v>
          </cell>
          <cell r="E1132" t="str">
            <v>Total Phosphorus</v>
          </cell>
          <cell r="F1132">
            <v>0.04</v>
          </cell>
          <cell r="G1132">
            <v>1</v>
          </cell>
          <cell r="H1132" t="str">
            <v>mg/l P</v>
          </cell>
        </row>
        <row r="1133">
          <cell r="A1133" t="str">
            <v>FI</v>
          </cell>
          <cell r="B1133" t="str">
            <v>Miekojärvi</v>
          </cell>
          <cell r="C1133">
            <v>1994</v>
          </cell>
          <cell r="D1133" t="str">
            <v>Annual</v>
          </cell>
          <cell r="E1133" t="str">
            <v>Total Phosphorus</v>
          </cell>
          <cell r="F1133">
            <v>1.9E-2</v>
          </cell>
          <cell r="G1133">
            <v>1</v>
          </cell>
          <cell r="H1133" t="str">
            <v>mg/l P</v>
          </cell>
        </row>
        <row r="1134">
          <cell r="A1134" t="str">
            <v>FI</v>
          </cell>
          <cell r="B1134" t="str">
            <v>Muojärvi-Kirpistö</v>
          </cell>
          <cell r="C1134">
            <v>1994</v>
          </cell>
          <cell r="D1134" t="str">
            <v>Annual</v>
          </cell>
          <cell r="E1134" t="str">
            <v>Total Phosphorus</v>
          </cell>
          <cell r="F1134">
            <v>5.0000000000000001E-3</v>
          </cell>
          <cell r="G1134">
            <v>1</v>
          </cell>
          <cell r="H1134" t="str">
            <v>mg/l P</v>
          </cell>
        </row>
        <row r="1135">
          <cell r="A1135" t="str">
            <v>FI</v>
          </cell>
          <cell r="B1135" t="str">
            <v>Mutusjärvi</v>
          </cell>
          <cell r="C1135">
            <v>1994</v>
          </cell>
          <cell r="D1135" t="str">
            <v>Annual</v>
          </cell>
          <cell r="E1135" t="str">
            <v>Total Phosphorus</v>
          </cell>
          <cell r="F1135">
            <v>5.0000000000000001E-3</v>
          </cell>
          <cell r="G1135">
            <v>1</v>
          </cell>
          <cell r="H1135" t="str">
            <v>mg/l P</v>
          </cell>
        </row>
        <row r="1136">
          <cell r="A1136" t="str">
            <v>FI</v>
          </cell>
          <cell r="B1136" t="str">
            <v>Näsijärvi (N60 95.40)x1</v>
          </cell>
          <cell r="C1136">
            <v>1994</v>
          </cell>
          <cell r="D1136" t="str">
            <v>Annual</v>
          </cell>
          <cell r="E1136" t="str">
            <v>Total Phosphorus</v>
          </cell>
          <cell r="F1136">
            <v>2.325E-2</v>
          </cell>
          <cell r="G1136">
            <v>4</v>
          </cell>
          <cell r="H1136" t="str">
            <v>mg/l P</v>
          </cell>
        </row>
        <row r="1137">
          <cell r="A1137" t="str">
            <v>FI</v>
          </cell>
          <cell r="B1137" t="str">
            <v>Näskäjärvi</v>
          </cell>
          <cell r="C1137">
            <v>1994</v>
          </cell>
          <cell r="D1137" t="str">
            <v>Annual</v>
          </cell>
          <cell r="E1137" t="str">
            <v>Total Phosphorus</v>
          </cell>
          <cell r="F1137">
            <v>7.0000000000000001E-3</v>
          </cell>
          <cell r="G1137">
            <v>1</v>
          </cell>
          <cell r="H1137" t="str">
            <v>mg/l P</v>
          </cell>
        </row>
        <row r="1138">
          <cell r="A1138" t="str">
            <v>FI</v>
          </cell>
          <cell r="B1138" t="str">
            <v>Niinivesi</v>
          </cell>
          <cell r="C1138">
            <v>1994</v>
          </cell>
          <cell r="D1138" t="str">
            <v>Annual</v>
          </cell>
          <cell r="E1138" t="str">
            <v>Total Phosphorus</v>
          </cell>
          <cell r="F1138">
            <v>8.0000000000000002E-3</v>
          </cell>
          <cell r="G1138">
            <v>1</v>
          </cell>
          <cell r="H1138" t="str">
            <v>mg/l P</v>
          </cell>
        </row>
        <row r="1139">
          <cell r="A1139" t="str">
            <v>FI</v>
          </cell>
          <cell r="B1139" t="str">
            <v>Nilakka</v>
          </cell>
          <cell r="C1139">
            <v>1994</v>
          </cell>
          <cell r="D1139" t="str">
            <v>Annual</v>
          </cell>
          <cell r="E1139" t="str">
            <v>Total Phosphorus</v>
          </cell>
          <cell r="F1139">
            <v>1.7000000000000001E-2</v>
          </cell>
          <cell r="G1139">
            <v>1</v>
          </cell>
          <cell r="H1139" t="str">
            <v>mg/l P</v>
          </cell>
        </row>
        <row r="1140">
          <cell r="A1140" t="str">
            <v>FI</v>
          </cell>
          <cell r="B1140" t="str">
            <v>Nuijamaanjärvi</v>
          </cell>
          <cell r="C1140">
            <v>1994</v>
          </cell>
          <cell r="D1140" t="str">
            <v>Annual</v>
          </cell>
          <cell r="E1140" t="str">
            <v>Total Phosphorus</v>
          </cell>
          <cell r="F1140">
            <v>2.5999999999999999E-2</v>
          </cell>
          <cell r="G1140">
            <v>1</v>
          </cell>
          <cell r="H1140" t="str">
            <v>mg/l P</v>
          </cell>
        </row>
        <row r="1141">
          <cell r="A1141" t="str">
            <v>FI</v>
          </cell>
          <cell r="B1141" t="str">
            <v>Nuorajärvi</v>
          </cell>
          <cell r="C1141">
            <v>1994</v>
          </cell>
          <cell r="D1141" t="str">
            <v>Annual</v>
          </cell>
          <cell r="E1141" t="str">
            <v>Total Phosphorus</v>
          </cell>
          <cell r="F1141">
            <v>2.4E-2</v>
          </cell>
          <cell r="G1141">
            <v>1</v>
          </cell>
          <cell r="H1141" t="str">
            <v>mg/l P</v>
          </cell>
        </row>
        <row r="1142">
          <cell r="A1142" t="str">
            <v>FI</v>
          </cell>
          <cell r="B1142" t="str">
            <v>Onkivesi</v>
          </cell>
          <cell r="C1142">
            <v>1994</v>
          </cell>
          <cell r="D1142" t="str">
            <v>Annual</v>
          </cell>
          <cell r="E1142" t="str">
            <v>Total Phosphorus</v>
          </cell>
          <cell r="F1142">
            <v>6.2E-2</v>
          </cell>
          <cell r="G1142">
            <v>1</v>
          </cell>
          <cell r="H1142" t="str">
            <v>mg/l P</v>
          </cell>
        </row>
        <row r="1143">
          <cell r="A1143" t="str">
            <v>FI</v>
          </cell>
          <cell r="B1143" t="str">
            <v>Ontojärvi-Nurmesjärvi</v>
          </cell>
          <cell r="C1143">
            <v>1994</v>
          </cell>
          <cell r="D1143" t="str">
            <v>Annual</v>
          </cell>
          <cell r="E1143" t="str">
            <v>Total Phosphorus</v>
          </cell>
          <cell r="F1143">
            <v>1.7999999999999999E-2</v>
          </cell>
          <cell r="G1143">
            <v>1</v>
          </cell>
          <cell r="H1143" t="str">
            <v>mg/l P</v>
          </cell>
        </row>
        <row r="1144">
          <cell r="A1144" t="str">
            <v>FI</v>
          </cell>
          <cell r="B1144" t="str">
            <v>Orivesi (Saimaa N60+75.80)</v>
          </cell>
          <cell r="C1144">
            <v>1994</v>
          </cell>
          <cell r="D1144" t="str">
            <v>Annual</v>
          </cell>
          <cell r="E1144" t="str">
            <v>Total Phosphorus</v>
          </cell>
          <cell r="F1144">
            <v>1.2800000000000001E-2</v>
          </cell>
          <cell r="G1144">
            <v>5</v>
          </cell>
          <cell r="H1144" t="str">
            <v>mg/l P</v>
          </cell>
        </row>
        <row r="1145">
          <cell r="A1145" t="str">
            <v>FI</v>
          </cell>
          <cell r="B1145" t="str">
            <v>Oulujärvi (N43 122.20)x1</v>
          </cell>
          <cell r="C1145">
            <v>1994</v>
          </cell>
          <cell r="D1145" t="str">
            <v>Annual</v>
          </cell>
          <cell r="E1145" t="str">
            <v>Total Phosphorus</v>
          </cell>
          <cell r="F1145">
            <v>1.4E-2</v>
          </cell>
          <cell r="G1145">
            <v>1</v>
          </cell>
          <cell r="H1145" t="str">
            <v>mg/l P</v>
          </cell>
        </row>
        <row r="1146">
          <cell r="A1146" t="str">
            <v>FI</v>
          </cell>
          <cell r="B1146" t="str">
            <v>Oulujärvi (N43 122.20)x2</v>
          </cell>
          <cell r="C1146">
            <v>1994</v>
          </cell>
          <cell r="D1146" t="str">
            <v>Annual</v>
          </cell>
          <cell r="E1146" t="str">
            <v>Total Phosphorus</v>
          </cell>
          <cell r="F1146">
            <v>1.7000000000000001E-2</v>
          </cell>
          <cell r="G1146">
            <v>1</v>
          </cell>
          <cell r="H1146" t="str">
            <v>mg/l P</v>
          </cell>
        </row>
        <row r="1147">
          <cell r="A1147" t="str">
            <v>FI</v>
          </cell>
          <cell r="B1147" t="str">
            <v>Oulujärvi (N43 122.20)x3</v>
          </cell>
          <cell r="C1147">
            <v>1994</v>
          </cell>
          <cell r="D1147" t="str">
            <v>Annual</v>
          </cell>
          <cell r="E1147" t="str">
            <v>Total Phosphorus</v>
          </cell>
          <cell r="F1147">
            <v>2.1000000000000001E-2</v>
          </cell>
          <cell r="G1147">
            <v>1</v>
          </cell>
          <cell r="H1147" t="str">
            <v>mg/l P</v>
          </cell>
        </row>
        <row r="1148">
          <cell r="A1148" t="str">
            <v>FI</v>
          </cell>
          <cell r="B1148" t="str">
            <v>Ounasjärvi</v>
          </cell>
          <cell r="C1148">
            <v>1994</v>
          </cell>
          <cell r="D1148" t="str">
            <v>Annual</v>
          </cell>
          <cell r="E1148" t="str">
            <v>Total Phosphorus</v>
          </cell>
          <cell r="F1148">
            <v>0.01</v>
          </cell>
          <cell r="G1148">
            <v>1</v>
          </cell>
          <cell r="H1148" t="str">
            <v>mg/l P</v>
          </cell>
        </row>
        <row r="1149">
          <cell r="A1149" t="str">
            <v>FI</v>
          </cell>
          <cell r="B1149" t="str">
            <v>Pääjärvi</v>
          </cell>
          <cell r="C1149">
            <v>1994</v>
          </cell>
          <cell r="D1149" t="str">
            <v>Annual</v>
          </cell>
          <cell r="E1149" t="str">
            <v>Total Phosphorus</v>
          </cell>
          <cell r="F1149">
            <v>2.9499999999999998E-2</v>
          </cell>
          <cell r="G1149">
            <v>2</v>
          </cell>
          <cell r="H1149" t="str">
            <v>mg/l P</v>
          </cell>
        </row>
        <row r="1150">
          <cell r="A1150" t="str">
            <v>FI</v>
          </cell>
          <cell r="B1150" t="str">
            <v>Pahtajärvi</v>
          </cell>
          <cell r="C1150">
            <v>1994</v>
          </cell>
          <cell r="D1150" t="str">
            <v>Annual</v>
          </cell>
          <cell r="E1150" t="str">
            <v>Total Phosphorus</v>
          </cell>
          <cell r="F1150">
            <v>4.5999999999999999E-2</v>
          </cell>
          <cell r="G1150">
            <v>1</v>
          </cell>
          <cell r="H1150" t="str">
            <v>mg/l P</v>
          </cell>
        </row>
        <row r="1151">
          <cell r="A1151" t="str">
            <v>FI</v>
          </cell>
          <cell r="B1151" t="str">
            <v>Päijänne (kesk. N60+78.10)</v>
          </cell>
          <cell r="C1151">
            <v>1994</v>
          </cell>
          <cell r="D1151" t="str">
            <v>Annual</v>
          </cell>
          <cell r="E1151" t="str">
            <v>Total Phosphorus</v>
          </cell>
          <cell r="F1151">
            <v>1.2750000000000001E-2</v>
          </cell>
          <cell r="G1151">
            <v>4</v>
          </cell>
          <cell r="H1151" t="str">
            <v>mg/l P</v>
          </cell>
        </row>
        <row r="1152">
          <cell r="A1152" t="str">
            <v>FI</v>
          </cell>
          <cell r="B1152" t="str">
            <v>Päijänne (pohj. N60+78.10)</v>
          </cell>
          <cell r="C1152">
            <v>1994</v>
          </cell>
          <cell r="D1152" t="str">
            <v>Annual</v>
          </cell>
          <cell r="E1152" t="str">
            <v>Total Phosphorus</v>
          </cell>
          <cell r="F1152">
            <v>1.4499999999999999E-2</v>
          </cell>
          <cell r="G1152">
            <v>2</v>
          </cell>
          <cell r="H1152" t="str">
            <v>mg/l P</v>
          </cell>
        </row>
        <row r="1153">
          <cell r="A1153" t="str">
            <v>FI</v>
          </cell>
          <cell r="B1153" t="str">
            <v>Pesiöjärvi</v>
          </cell>
          <cell r="C1153">
            <v>1994</v>
          </cell>
          <cell r="D1153" t="str">
            <v>Annual</v>
          </cell>
          <cell r="E1153" t="str">
            <v>Total Phosphorus</v>
          </cell>
          <cell r="F1153">
            <v>8.9999999999999993E-3</v>
          </cell>
          <cell r="G1153">
            <v>1</v>
          </cell>
          <cell r="H1153" t="str">
            <v>mg/l P</v>
          </cell>
        </row>
        <row r="1154">
          <cell r="A1154" t="str">
            <v>FI</v>
          </cell>
          <cell r="B1154" t="str">
            <v>Pieksänjärvi</v>
          </cell>
          <cell r="C1154">
            <v>1994</v>
          </cell>
          <cell r="D1154" t="str">
            <v>Annual</v>
          </cell>
          <cell r="E1154" t="str">
            <v>Total Phosphorus</v>
          </cell>
          <cell r="F1154">
            <v>1.2999999999999999E-2</v>
          </cell>
          <cell r="G1154">
            <v>1</v>
          </cell>
          <cell r="H1154" t="str">
            <v>mg/l P</v>
          </cell>
        </row>
        <row r="1155">
          <cell r="A1155" t="str">
            <v>FI</v>
          </cell>
          <cell r="B1155" t="str">
            <v>Pielavesi</v>
          </cell>
          <cell r="C1155">
            <v>1994</v>
          </cell>
          <cell r="D1155" t="str">
            <v>Annual</v>
          </cell>
          <cell r="E1155" t="str">
            <v>Total Phosphorus</v>
          </cell>
          <cell r="F1155">
            <v>8.0000000000000002E-3</v>
          </cell>
          <cell r="G1155">
            <v>1</v>
          </cell>
          <cell r="H1155" t="str">
            <v>mg/l P</v>
          </cell>
        </row>
        <row r="1156">
          <cell r="A1156" t="str">
            <v>FI</v>
          </cell>
          <cell r="B1156" t="str">
            <v>Pielinen</v>
          </cell>
          <cell r="C1156">
            <v>1994</v>
          </cell>
          <cell r="D1156" t="str">
            <v>Annual</v>
          </cell>
          <cell r="E1156" t="str">
            <v>Total Phosphorus</v>
          </cell>
          <cell r="F1156">
            <v>1.4999999999999999E-2</v>
          </cell>
          <cell r="G1156">
            <v>6</v>
          </cell>
          <cell r="H1156" t="str">
            <v>mg/l P</v>
          </cell>
        </row>
        <row r="1157">
          <cell r="A1157" t="str">
            <v>FI</v>
          </cell>
          <cell r="B1157" t="str">
            <v>Pihlajavesi</v>
          </cell>
          <cell r="C1157">
            <v>1994</v>
          </cell>
          <cell r="D1157" t="str">
            <v>Annual</v>
          </cell>
          <cell r="E1157" t="str">
            <v>Total Phosphorus</v>
          </cell>
          <cell r="F1157">
            <v>1.7000000000000001E-2</v>
          </cell>
          <cell r="G1157">
            <v>1</v>
          </cell>
          <cell r="H1157" t="str">
            <v>mg/l P</v>
          </cell>
        </row>
        <row r="1158">
          <cell r="A1158" t="str">
            <v>FI</v>
          </cell>
          <cell r="B1158" t="str">
            <v>Pihlajavesi (Saimaa)</v>
          </cell>
          <cell r="C1158">
            <v>1994</v>
          </cell>
          <cell r="D1158" t="str">
            <v>Annual</v>
          </cell>
          <cell r="E1158" t="str">
            <v>Total Phosphorus</v>
          </cell>
          <cell r="F1158">
            <v>6.5000000000000006E-3</v>
          </cell>
          <cell r="G1158">
            <v>2</v>
          </cell>
          <cell r="H1158" t="str">
            <v>mg/l P</v>
          </cell>
        </row>
        <row r="1159">
          <cell r="A1159" t="str">
            <v>FI</v>
          </cell>
          <cell r="B1159" t="str">
            <v>Porovesi</v>
          </cell>
          <cell r="C1159">
            <v>1994</v>
          </cell>
          <cell r="D1159" t="str">
            <v>Annual</v>
          </cell>
          <cell r="E1159" t="str">
            <v>Total Phosphorus</v>
          </cell>
          <cell r="F1159">
            <v>0.06</v>
          </cell>
          <cell r="G1159">
            <v>1</v>
          </cell>
          <cell r="H1159" t="str">
            <v>mg/l P</v>
          </cell>
        </row>
        <row r="1160">
          <cell r="A1160" t="str">
            <v>FI</v>
          </cell>
          <cell r="B1160" t="str">
            <v>Porttipahdan tekojärvi</v>
          </cell>
          <cell r="C1160">
            <v>1994</v>
          </cell>
          <cell r="D1160" t="str">
            <v>Annual</v>
          </cell>
          <cell r="E1160" t="str">
            <v>Total Phosphorus</v>
          </cell>
          <cell r="F1160">
            <v>1.9E-2</v>
          </cell>
          <cell r="G1160">
            <v>1</v>
          </cell>
          <cell r="H1160" t="str">
            <v>mg/l P</v>
          </cell>
        </row>
        <row r="1161">
          <cell r="A1161" t="str">
            <v>FI</v>
          </cell>
          <cell r="B1161" t="str">
            <v>Poussunjärvi - Rahkolampi</v>
          </cell>
          <cell r="C1161">
            <v>1994</v>
          </cell>
          <cell r="D1161" t="str">
            <v>Annual</v>
          </cell>
          <cell r="E1161" t="str">
            <v>Total Phosphorus</v>
          </cell>
          <cell r="F1161">
            <v>2.5000000000000001E-2</v>
          </cell>
          <cell r="G1161">
            <v>1</v>
          </cell>
          <cell r="H1161" t="str">
            <v>mg/l P</v>
          </cell>
        </row>
        <row r="1162">
          <cell r="A1162" t="str">
            <v>FI</v>
          </cell>
          <cell r="B1162" t="str">
            <v>Puhosjärvi</v>
          </cell>
          <cell r="C1162">
            <v>1994</v>
          </cell>
          <cell r="D1162" t="str">
            <v>Annual</v>
          </cell>
          <cell r="E1162" t="str">
            <v>Total Phosphorus</v>
          </cell>
          <cell r="F1162">
            <v>1.4999999999999999E-2</v>
          </cell>
          <cell r="G1162">
            <v>1</v>
          </cell>
          <cell r="H1162" t="str">
            <v>mg/l P</v>
          </cell>
        </row>
        <row r="1163">
          <cell r="A1163" t="str">
            <v>FI</v>
          </cell>
          <cell r="B1163" t="str">
            <v>Punelia</v>
          </cell>
          <cell r="C1163">
            <v>1994</v>
          </cell>
          <cell r="D1163" t="str">
            <v>Annual</v>
          </cell>
          <cell r="E1163" t="str">
            <v>Total Phosphorus</v>
          </cell>
          <cell r="F1163">
            <v>8.9999999999999993E-3</v>
          </cell>
          <cell r="G1163">
            <v>1</v>
          </cell>
          <cell r="H1163" t="str">
            <v>mg/l P</v>
          </cell>
        </row>
        <row r="1164">
          <cell r="A1164" t="str">
            <v>FI</v>
          </cell>
          <cell r="B1164" t="str">
            <v>Puruvesi (Saimaa)</v>
          </cell>
          <cell r="C1164">
            <v>1994</v>
          </cell>
          <cell r="D1164" t="str">
            <v>Annual</v>
          </cell>
          <cell r="E1164" t="str">
            <v>Total Phosphorus</v>
          </cell>
          <cell r="F1164">
            <v>5.0000000000000001E-3</v>
          </cell>
          <cell r="G1164">
            <v>1</v>
          </cell>
          <cell r="H1164" t="str">
            <v>mg/l P</v>
          </cell>
        </row>
        <row r="1165">
          <cell r="A1165" t="str">
            <v>FI</v>
          </cell>
          <cell r="B1165" t="str">
            <v>Pusulanjärvi eli Jäämäjärvi</v>
          </cell>
          <cell r="C1165">
            <v>1994</v>
          </cell>
          <cell r="D1165" t="str">
            <v>Annual</v>
          </cell>
          <cell r="E1165" t="str">
            <v>Total Phosphorus</v>
          </cell>
          <cell r="F1165">
            <v>3.1E-2</v>
          </cell>
          <cell r="G1165">
            <v>1</v>
          </cell>
          <cell r="H1165" t="str">
            <v>mg/l P</v>
          </cell>
        </row>
        <row r="1166">
          <cell r="A1166" t="str">
            <v>FI</v>
          </cell>
          <cell r="B1166" t="str">
            <v>Puujärvi</v>
          </cell>
          <cell r="C1166">
            <v>1994</v>
          </cell>
          <cell r="D1166" t="str">
            <v>Annual</v>
          </cell>
          <cell r="E1166" t="str">
            <v>Total Phosphorus</v>
          </cell>
          <cell r="F1166">
            <v>1.2E-2</v>
          </cell>
          <cell r="G1166">
            <v>1</v>
          </cell>
          <cell r="H1166" t="str">
            <v>mg/l P</v>
          </cell>
        </row>
        <row r="1167">
          <cell r="A1167" t="str">
            <v>FI</v>
          </cell>
          <cell r="B1167" t="str">
            <v>Puula</v>
          </cell>
          <cell r="C1167">
            <v>1994</v>
          </cell>
          <cell r="D1167" t="str">
            <v>Annual</v>
          </cell>
          <cell r="E1167" t="str">
            <v>Total Phosphorus</v>
          </cell>
          <cell r="F1167">
            <v>5.0000000000000001E-3</v>
          </cell>
          <cell r="G1167">
            <v>1</v>
          </cell>
          <cell r="H1167" t="str">
            <v>mg/l P</v>
          </cell>
        </row>
        <row r="1168">
          <cell r="A1168" t="str">
            <v>FI</v>
          </cell>
          <cell r="B1168" t="str">
            <v>Pyhäjärvi</v>
          </cell>
          <cell r="C1168">
            <v>1994</v>
          </cell>
          <cell r="D1168" t="str">
            <v>Annual</v>
          </cell>
          <cell r="E1168" t="str">
            <v>Total Phosphorus</v>
          </cell>
          <cell r="F1168">
            <v>0.02</v>
          </cell>
          <cell r="G1168">
            <v>8</v>
          </cell>
          <cell r="H1168" t="str">
            <v>mg/l P</v>
          </cell>
        </row>
        <row r="1169">
          <cell r="A1169" t="str">
            <v>FI</v>
          </cell>
          <cell r="B1169" t="str">
            <v>Pyhäjärvi (N60 77.20)</v>
          </cell>
          <cell r="C1169">
            <v>1994</v>
          </cell>
          <cell r="D1169" t="str">
            <v>Annual</v>
          </cell>
          <cell r="E1169" t="str">
            <v>Total Phosphorus</v>
          </cell>
          <cell r="F1169">
            <v>2.6000000000000002E-2</v>
          </cell>
          <cell r="G1169">
            <v>2</v>
          </cell>
          <cell r="H1169" t="str">
            <v>mg/l P</v>
          </cell>
        </row>
        <row r="1170">
          <cell r="A1170" t="str">
            <v>FI</v>
          </cell>
          <cell r="B1170" t="str">
            <v>Pyhäselkä (Saimaa N60+75.80)</v>
          </cell>
          <cell r="C1170">
            <v>1994</v>
          </cell>
          <cell r="D1170" t="str">
            <v>Annual</v>
          </cell>
          <cell r="E1170" t="str">
            <v>Total Phosphorus</v>
          </cell>
          <cell r="F1170">
            <v>1.2666666666666666E-2</v>
          </cell>
          <cell r="G1170">
            <v>3</v>
          </cell>
          <cell r="H1170" t="str">
            <v>mg/l P</v>
          </cell>
        </row>
        <row r="1171">
          <cell r="A1171" t="str">
            <v>FI</v>
          </cell>
          <cell r="B1171" t="str">
            <v>Rapojärvi-Haukkajärvi</v>
          </cell>
          <cell r="C1171">
            <v>1994</v>
          </cell>
          <cell r="D1171" t="str">
            <v>Annual</v>
          </cell>
          <cell r="E1171" t="str">
            <v>Total Phosphorus</v>
          </cell>
          <cell r="F1171">
            <v>1.2E-2</v>
          </cell>
          <cell r="G1171">
            <v>1</v>
          </cell>
          <cell r="H1171" t="str">
            <v>mg/l P</v>
          </cell>
        </row>
        <row r="1172">
          <cell r="A1172" t="str">
            <v>FI</v>
          </cell>
          <cell r="B1172" t="str">
            <v>Rehja-Nuasjärvi</v>
          </cell>
          <cell r="C1172">
            <v>1994</v>
          </cell>
          <cell r="D1172" t="str">
            <v>Annual</v>
          </cell>
          <cell r="E1172" t="str">
            <v>Total Phosphorus</v>
          </cell>
          <cell r="F1172">
            <v>1.9E-2</v>
          </cell>
          <cell r="G1172">
            <v>2</v>
          </cell>
          <cell r="H1172" t="str">
            <v>mg/l P</v>
          </cell>
        </row>
        <row r="1173">
          <cell r="A1173" t="str">
            <v>FI</v>
          </cell>
          <cell r="B1173" t="str">
            <v>Rehtijärvi</v>
          </cell>
          <cell r="C1173">
            <v>1994</v>
          </cell>
          <cell r="D1173" t="str">
            <v>Annual</v>
          </cell>
          <cell r="E1173" t="str">
            <v>Total Phosphorus</v>
          </cell>
          <cell r="F1173">
            <v>8.8999999999999996E-2</v>
          </cell>
          <cell r="G1173">
            <v>1</v>
          </cell>
          <cell r="H1173" t="str">
            <v>mg/l P</v>
          </cell>
        </row>
        <row r="1174">
          <cell r="A1174" t="str">
            <v>FI</v>
          </cell>
          <cell r="B1174" t="str">
            <v>Roine (N60 84.20)x3</v>
          </cell>
          <cell r="C1174">
            <v>1994</v>
          </cell>
          <cell r="D1174" t="str">
            <v>Annual</v>
          </cell>
          <cell r="E1174" t="str">
            <v>Total Phosphorus</v>
          </cell>
          <cell r="F1174">
            <v>1.4999999999999999E-2</v>
          </cell>
          <cell r="G1174">
            <v>1</v>
          </cell>
          <cell r="H1174" t="str">
            <v>mg/l P</v>
          </cell>
        </row>
        <row r="1175">
          <cell r="A1175" t="str">
            <v>FI</v>
          </cell>
          <cell r="B1175" t="str">
            <v>Ruotsalainen</v>
          </cell>
          <cell r="C1175">
            <v>1994</v>
          </cell>
          <cell r="D1175" t="str">
            <v>Annual</v>
          </cell>
          <cell r="E1175" t="str">
            <v>Total Phosphorus</v>
          </cell>
          <cell r="F1175">
            <v>7.0000000000000001E-3</v>
          </cell>
          <cell r="G1175">
            <v>1</v>
          </cell>
          <cell r="H1175" t="str">
            <v>mg/l P</v>
          </cell>
        </row>
        <row r="1176">
          <cell r="A1176" t="str">
            <v>FI</v>
          </cell>
          <cell r="B1176" t="str">
            <v>Ruovesi (N60 96.10)x1</v>
          </cell>
          <cell r="C1176">
            <v>1994</v>
          </cell>
          <cell r="D1176" t="str">
            <v>Annual</v>
          </cell>
          <cell r="E1176" t="str">
            <v>Total Phosphorus</v>
          </cell>
          <cell r="F1176">
            <v>2.9000000000000001E-2</v>
          </cell>
          <cell r="G1176">
            <v>1</v>
          </cell>
          <cell r="H1176" t="str">
            <v>mg/l P</v>
          </cell>
        </row>
        <row r="1177">
          <cell r="A1177" t="str">
            <v>FI</v>
          </cell>
          <cell r="B1177" t="str">
            <v>Ruovesi (N60 96.10)x2</v>
          </cell>
          <cell r="C1177">
            <v>1994</v>
          </cell>
          <cell r="D1177" t="str">
            <v>Annual</v>
          </cell>
          <cell r="E1177" t="str">
            <v>Total Phosphorus</v>
          </cell>
          <cell r="F1177">
            <v>3.1E-2</v>
          </cell>
          <cell r="G1177">
            <v>1</v>
          </cell>
          <cell r="H1177" t="str">
            <v>mg/l P</v>
          </cell>
        </row>
        <row r="1178">
          <cell r="A1178" t="str">
            <v>FI</v>
          </cell>
          <cell r="B1178" t="str">
            <v>Sääksjärvi</v>
          </cell>
          <cell r="C1178">
            <v>1994</v>
          </cell>
          <cell r="D1178" t="str">
            <v>Annual</v>
          </cell>
          <cell r="E1178" t="str">
            <v>Total Phosphorus</v>
          </cell>
          <cell r="F1178">
            <v>1.6E-2</v>
          </cell>
          <cell r="G1178">
            <v>2</v>
          </cell>
          <cell r="H1178" t="str">
            <v>mg/l P</v>
          </cell>
        </row>
        <row r="1179">
          <cell r="A1179" t="str">
            <v>FI</v>
          </cell>
          <cell r="B1179" t="str">
            <v>Sääskjärvi</v>
          </cell>
          <cell r="C1179">
            <v>1994</v>
          </cell>
          <cell r="D1179" t="str">
            <v>Annual</v>
          </cell>
          <cell r="E1179" t="str">
            <v>Total Phosphorus</v>
          </cell>
          <cell r="F1179">
            <v>0.08</v>
          </cell>
          <cell r="G1179">
            <v>1</v>
          </cell>
          <cell r="H1179" t="str">
            <v>mg/l P</v>
          </cell>
        </row>
        <row r="1180">
          <cell r="A1180" t="str">
            <v>FI</v>
          </cell>
          <cell r="B1180" t="str">
            <v>Saimaa</v>
          </cell>
          <cell r="C1180">
            <v>1994</v>
          </cell>
          <cell r="D1180" t="str">
            <v>Annual</v>
          </cell>
          <cell r="E1180" t="str">
            <v>Total Phosphorus</v>
          </cell>
          <cell r="F1180">
            <v>8.6250000000000007E-3</v>
          </cell>
          <cell r="G1180">
            <v>8</v>
          </cell>
          <cell r="H1180" t="str">
            <v>mg/l P</v>
          </cell>
        </row>
        <row r="1181">
          <cell r="A1181" t="str">
            <v>FI</v>
          </cell>
          <cell r="B1181" t="str">
            <v>Särkijärvi</v>
          </cell>
          <cell r="C1181">
            <v>1994</v>
          </cell>
          <cell r="D1181" t="str">
            <v>Annual</v>
          </cell>
          <cell r="E1181" t="str">
            <v>Total Phosphorus</v>
          </cell>
          <cell r="F1181">
            <v>7.0000000000000001E-3</v>
          </cell>
          <cell r="G1181">
            <v>1</v>
          </cell>
          <cell r="H1181" t="str">
            <v>mg/l P</v>
          </cell>
        </row>
        <row r="1182">
          <cell r="A1182" t="str">
            <v>FI</v>
          </cell>
          <cell r="B1182" t="str">
            <v>Sierramjavri</v>
          </cell>
          <cell r="C1182">
            <v>1994</v>
          </cell>
          <cell r="D1182" t="str">
            <v>Annual</v>
          </cell>
          <cell r="E1182" t="str">
            <v>Total Phosphorus</v>
          </cell>
          <cell r="F1182">
            <v>3.0000000000000001E-3</v>
          </cell>
          <cell r="G1182">
            <v>1</v>
          </cell>
          <cell r="H1182" t="str">
            <v>mg/l P</v>
          </cell>
        </row>
        <row r="1183">
          <cell r="A1183" t="str">
            <v>FI</v>
          </cell>
          <cell r="B1183" t="str">
            <v>Siikajärvi</v>
          </cell>
          <cell r="C1183">
            <v>1994</v>
          </cell>
          <cell r="D1183" t="str">
            <v>Annual</v>
          </cell>
          <cell r="E1183" t="str">
            <v>Total Phosphorus</v>
          </cell>
          <cell r="F1183">
            <v>6.0000000000000001E-3</v>
          </cell>
          <cell r="G1183">
            <v>1</v>
          </cell>
          <cell r="H1183" t="str">
            <v>mg/l P</v>
          </cell>
        </row>
        <row r="1184">
          <cell r="A1184" t="str">
            <v>FI</v>
          </cell>
          <cell r="B1184" t="str">
            <v>Simijärvi eli Iso-Simi</v>
          </cell>
          <cell r="C1184">
            <v>1994</v>
          </cell>
          <cell r="D1184" t="str">
            <v>Annual</v>
          </cell>
          <cell r="E1184" t="str">
            <v>Total Phosphorus</v>
          </cell>
          <cell r="F1184">
            <v>2E-3</v>
          </cell>
          <cell r="G1184">
            <v>1</v>
          </cell>
          <cell r="H1184" t="str">
            <v>mg/l P</v>
          </cell>
        </row>
        <row r="1185">
          <cell r="A1185" t="str">
            <v>FI</v>
          </cell>
          <cell r="B1185" t="str">
            <v>Simojärvi (N43 176.00)x2</v>
          </cell>
          <cell r="C1185">
            <v>1994</v>
          </cell>
          <cell r="D1185" t="str">
            <v>Annual</v>
          </cell>
          <cell r="E1185" t="str">
            <v>Total Phosphorus</v>
          </cell>
          <cell r="F1185">
            <v>7.0000000000000001E-3</v>
          </cell>
          <cell r="G1185">
            <v>1</v>
          </cell>
          <cell r="H1185" t="str">
            <v>mg/l P</v>
          </cell>
        </row>
        <row r="1186">
          <cell r="A1186" t="str">
            <v>FI</v>
          </cell>
          <cell r="B1186" t="str">
            <v>Simpelejärvi (N60 68.80)</v>
          </cell>
          <cell r="C1186">
            <v>1994</v>
          </cell>
          <cell r="D1186" t="str">
            <v>Annual</v>
          </cell>
          <cell r="E1186" t="str">
            <v>Total Phosphorus</v>
          </cell>
          <cell r="F1186">
            <v>1.2E-2</v>
          </cell>
          <cell r="G1186">
            <v>1</v>
          </cell>
          <cell r="H1186" t="str">
            <v>mg/l P</v>
          </cell>
        </row>
        <row r="1187">
          <cell r="A1187" t="str">
            <v>FI</v>
          </cell>
          <cell r="B1187" t="str">
            <v>Sonnanen</v>
          </cell>
          <cell r="C1187">
            <v>1994</v>
          </cell>
          <cell r="D1187" t="str">
            <v>Annual</v>
          </cell>
          <cell r="E1187" t="str">
            <v>Total Phosphorus</v>
          </cell>
          <cell r="F1187">
            <v>3.0000000000000001E-3</v>
          </cell>
          <cell r="G1187">
            <v>1</v>
          </cell>
          <cell r="H1187" t="str">
            <v>mg/l P</v>
          </cell>
        </row>
        <row r="1188">
          <cell r="A1188" t="str">
            <v>FI</v>
          </cell>
          <cell r="B1188" t="str">
            <v>Sotkamojärvi</v>
          </cell>
          <cell r="C1188">
            <v>1994</v>
          </cell>
          <cell r="D1188" t="str">
            <v>Annual</v>
          </cell>
          <cell r="E1188" t="str">
            <v>Total Phosphorus</v>
          </cell>
          <cell r="F1188">
            <v>3.3000000000000002E-2</v>
          </cell>
          <cell r="G1188">
            <v>1</v>
          </cell>
          <cell r="H1188" t="str">
            <v>mg/l P</v>
          </cell>
        </row>
        <row r="1189">
          <cell r="A1189" t="str">
            <v>FI</v>
          </cell>
          <cell r="B1189" t="str">
            <v>Suininki</v>
          </cell>
          <cell r="C1189">
            <v>1994</v>
          </cell>
          <cell r="D1189" t="str">
            <v>Annual</v>
          </cell>
          <cell r="E1189" t="str">
            <v>Total Phosphorus</v>
          </cell>
          <cell r="F1189">
            <v>1.2999999999999999E-2</v>
          </cell>
          <cell r="G1189">
            <v>1</v>
          </cell>
          <cell r="H1189" t="str">
            <v>mg/l P</v>
          </cell>
        </row>
        <row r="1190">
          <cell r="A1190" t="str">
            <v>FI</v>
          </cell>
          <cell r="B1190" t="str">
            <v>Suontee (N60 94.10)</v>
          </cell>
          <cell r="C1190">
            <v>1994</v>
          </cell>
          <cell r="D1190" t="str">
            <v>Annual</v>
          </cell>
          <cell r="E1190" t="str">
            <v>Total Phosphorus</v>
          </cell>
          <cell r="F1190">
            <v>5.0000000000000001E-3</v>
          </cell>
          <cell r="G1190">
            <v>1</v>
          </cell>
          <cell r="H1190" t="str">
            <v>mg/l P</v>
          </cell>
        </row>
        <row r="1191">
          <cell r="A1191" t="str">
            <v>FI</v>
          </cell>
          <cell r="B1191" t="str">
            <v>Suontienselkä-Paasvesi</v>
          </cell>
          <cell r="C1191">
            <v>1994</v>
          </cell>
          <cell r="D1191" t="str">
            <v>Annual</v>
          </cell>
          <cell r="E1191" t="str">
            <v>Total Phosphorus</v>
          </cell>
          <cell r="F1191">
            <v>6.0000000000000001E-3</v>
          </cell>
          <cell r="G1191">
            <v>1</v>
          </cell>
          <cell r="H1191" t="str">
            <v>mg/l P</v>
          </cell>
        </row>
        <row r="1192">
          <cell r="A1192" t="str">
            <v>FI</v>
          </cell>
          <cell r="B1192" t="str">
            <v>Suvasvesi (N60 81.70)</v>
          </cell>
          <cell r="C1192">
            <v>1994</v>
          </cell>
          <cell r="D1192" t="str">
            <v>Annual</v>
          </cell>
          <cell r="E1192" t="str">
            <v>Total Phosphorus</v>
          </cell>
          <cell r="F1192">
            <v>8.0000000000000002E-3</v>
          </cell>
          <cell r="G1192">
            <v>1</v>
          </cell>
          <cell r="H1192" t="str">
            <v>mg/l P</v>
          </cell>
        </row>
        <row r="1193">
          <cell r="A1193" t="str">
            <v>FI</v>
          </cell>
          <cell r="B1193" t="str">
            <v>Sysmäjärvi</v>
          </cell>
          <cell r="C1193">
            <v>1994</v>
          </cell>
          <cell r="D1193" t="str">
            <v>Annual</v>
          </cell>
          <cell r="E1193" t="str">
            <v>Total Phosphorus</v>
          </cell>
          <cell r="F1193">
            <v>3.4000000000000002E-2</v>
          </cell>
          <cell r="G1193">
            <v>1</v>
          </cell>
          <cell r="H1193" t="str">
            <v>mg/l P</v>
          </cell>
        </row>
        <row r="1194">
          <cell r="A1194" t="str">
            <v>FI</v>
          </cell>
          <cell r="B1194" t="str">
            <v>Syväri</v>
          </cell>
          <cell r="C1194">
            <v>1994</v>
          </cell>
          <cell r="D1194" t="str">
            <v>Annual</v>
          </cell>
          <cell r="E1194" t="str">
            <v>Total Phosphorus</v>
          </cell>
          <cell r="F1194">
            <v>2.1000000000000001E-2</v>
          </cell>
          <cell r="G1194">
            <v>1</v>
          </cell>
          <cell r="H1194" t="str">
            <v>mg/l P</v>
          </cell>
        </row>
        <row r="1195">
          <cell r="A1195" t="str">
            <v>FI</v>
          </cell>
          <cell r="B1195" t="str">
            <v>Takkajärvi</v>
          </cell>
          <cell r="C1195">
            <v>1994</v>
          </cell>
          <cell r="D1195" t="str">
            <v>Annual</v>
          </cell>
          <cell r="E1195" t="str">
            <v>Total Phosphorus</v>
          </cell>
          <cell r="F1195">
            <v>5.0000000000000001E-3</v>
          </cell>
          <cell r="G1195">
            <v>1</v>
          </cell>
          <cell r="H1195" t="str">
            <v>mg/l P</v>
          </cell>
        </row>
        <row r="1196">
          <cell r="A1196" t="str">
            <v>FI</v>
          </cell>
          <cell r="B1196" t="str">
            <v>Torankijärvi</v>
          </cell>
          <cell r="C1196">
            <v>1994</v>
          </cell>
          <cell r="D1196" t="str">
            <v>Annual</v>
          </cell>
          <cell r="E1196" t="str">
            <v>Total Phosphorus</v>
          </cell>
          <cell r="F1196">
            <v>0.114</v>
          </cell>
          <cell r="G1196">
            <v>1</v>
          </cell>
          <cell r="H1196" t="str">
            <v>mg/l P</v>
          </cell>
        </row>
        <row r="1197">
          <cell r="A1197" t="str">
            <v>FI</v>
          </cell>
          <cell r="B1197" t="str">
            <v>Tuusulanjärvi</v>
          </cell>
          <cell r="C1197">
            <v>1994</v>
          </cell>
          <cell r="D1197" t="str">
            <v>Annual</v>
          </cell>
          <cell r="E1197" t="str">
            <v>Total Phosphorus</v>
          </cell>
          <cell r="F1197">
            <v>0.111</v>
          </cell>
          <cell r="G1197">
            <v>1</v>
          </cell>
          <cell r="H1197" t="str">
            <v>mg/l P</v>
          </cell>
        </row>
        <row r="1198">
          <cell r="A1198" t="str">
            <v>FI</v>
          </cell>
          <cell r="B1198" t="str">
            <v>Tyräjärvi</v>
          </cell>
          <cell r="C1198">
            <v>1994</v>
          </cell>
          <cell r="D1198" t="str">
            <v>Annual</v>
          </cell>
          <cell r="E1198" t="str">
            <v>Total Phosphorus</v>
          </cell>
          <cell r="F1198">
            <v>2.8000000000000001E-2</v>
          </cell>
          <cell r="G1198">
            <v>1</v>
          </cell>
          <cell r="H1198" t="str">
            <v>mg/l P</v>
          </cell>
        </row>
        <row r="1199">
          <cell r="A1199" t="str">
            <v>FI</v>
          </cell>
          <cell r="B1199" t="str">
            <v>Ukonvesi (Saimaa)</v>
          </cell>
          <cell r="C1199">
            <v>1994</v>
          </cell>
          <cell r="D1199" t="str">
            <v>Annual</v>
          </cell>
          <cell r="E1199" t="str">
            <v>Total Phosphorus</v>
          </cell>
          <cell r="F1199">
            <v>2.7E-2</v>
          </cell>
          <cell r="G1199">
            <v>1</v>
          </cell>
          <cell r="H1199" t="str">
            <v>mg/l P</v>
          </cell>
        </row>
        <row r="1200">
          <cell r="A1200" t="str">
            <v>FI</v>
          </cell>
          <cell r="B1200" t="str">
            <v>Uljuan tekojärvi</v>
          </cell>
          <cell r="C1200">
            <v>1994</v>
          </cell>
          <cell r="D1200" t="str">
            <v>Annual</v>
          </cell>
          <cell r="E1200" t="str">
            <v>Total Phosphorus</v>
          </cell>
          <cell r="F1200">
            <v>7.8E-2</v>
          </cell>
          <cell r="G1200">
            <v>1</v>
          </cell>
          <cell r="H1200" t="str">
            <v>mg/l P</v>
          </cell>
        </row>
        <row r="1201">
          <cell r="A1201" t="str">
            <v>FI</v>
          </cell>
          <cell r="B1201" t="str">
            <v>Ullavanjärvi</v>
          </cell>
          <cell r="C1201">
            <v>1994</v>
          </cell>
          <cell r="D1201" t="str">
            <v>Annual</v>
          </cell>
          <cell r="E1201" t="str">
            <v>Total Phosphorus</v>
          </cell>
          <cell r="F1201">
            <v>4.7E-2</v>
          </cell>
          <cell r="G1201">
            <v>1</v>
          </cell>
          <cell r="H1201" t="str">
            <v>mg/l P</v>
          </cell>
        </row>
        <row r="1202">
          <cell r="A1202" t="str">
            <v>FI</v>
          </cell>
          <cell r="B1202" t="str">
            <v>Unnukka</v>
          </cell>
          <cell r="C1202">
            <v>1994</v>
          </cell>
          <cell r="D1202" t="str">
            <v>Annual</v>
          </cell>
          <cell r="E1202" t="str">
            <v>Total Phosphorus</v>
          </cell>
          <cell r="F1202">
            <v>1.9E-2</v>
          </cell>
          <cell r="G1202">
            <v>1</v>
          </cell>
          <cell r="H1202" t="str">
            <v>mg/l P</v>
          </cell>
        </row>
        <row r="1203">
          <cell r="A1203" t="str">
            <v>FI</v>
          </cell>
          <cell r="B1203" t="str">
            <v>Valkea-Kotinen</v>
          </cell>
          <cell r="C1203">
            <v>1994</v>
          </cell>
          <cell r="D1203" t="str">
            <v>Annual</v>
          </cell>
          <cell r="E1203" t="str">
            <v>Total Phosphorus</v>
          </cell>
          <cell r="F1203">
            <v>1.9E-2</v>
          </cell>
          <cell r="G1203">
            <v>1</v>
          </cell>
          <cell r="H1203" t="str">
            <v>mg/l P</v>
          </cell>
        </row>
        <row r="1204">
          <cell r="A1204" t="str">
            <v>FI</v>
          </cell>
          <cell r="B1204" t="str">
            <v>Vanajavesi (N60 79.40)x1</v>
          </cell>
          <cell r="C1204">
            <v>1994</v>
          </cell>
          <cell r="D1204" t="str">
            <v>Annual</v>
          </cell>
          <cell r="E1204" t="str">
            <v>Total Phosphorus</v>
          </cell>
          <cell r="F1204">
            <v>4.7E-2</v>
          </cell>
          <cell r="G1204">
            <v>1</v>
          </cell>
          <cell r="H1204" t="str">
            <v>mg/l P</v>
          </cell>
        </row>
        <row r="1205">
          <cell r="A1205" t="str">
            <v>FI</v>
          </cell>
          <cell r="B1205" t="str">
            <v>Vanajavesi (N60 79.40)x2</v>
          </cell>
          <cell r="C1205">
            <v>1994</v>
          </cell>
          <cell r="D1205" t="str">
            <v>Annual</v>
          </cell>
          <cell r="E1205" t="str">
            <v>Total Phosphorus</v>
          </cell>
          <cell r="F1205">
            <v>0.08</v>
          </cell>
          <cell r="G1205">
            <v>1</v>
          </cell>
          <cell r="H1205" t="str">
            <v>mg/l P</v>
          </cell>
        </row>
        <row r="1206">
          <cell r="A1206" t="str">
            <v>FI</v>
          </cell>
          <cell r="B1206" t="str">
            <v>Vanajavesi (N60 79.40)x4</v>
          </cell>
          <cell r="C1206">
            <v>1994</v>
          </cell>
          <cell r="D1206" t="str">
            <v>Annual</v>
          </cell>
          <cell r="E1206" t="str">
            <v>Total Phosphorus</v>
          </cell>
          <cell r="F1206">
            <v>0.10299999999999999</v>
          </cell>
          <cell r="G1206">
            <v>1</v>
          </cell>
          <cell r="H1206" t="str">
            <v>mg/l P</v>
          </cell>
        </row>
        <row r="1207">
          <cell r="A1207" t="str">
            <v>FI</v>
          </cell>
          <cell r="B1207" t="str">
            <v>Vatianjärvi</v>
          </cell>
          <cell r="C1207">
            <v>1994</v>
          </cell>
          <cell r="D1207" t="str">
            <v>Annual</v>
          </cell>
          <cell r="E1207" t="str">
            <v>Total Phosphorus</v>
          </cell>
          <cell r="F1207">
            <v>2.9000000000000001E-2</v>
          </cell>
          <cell r="G1207">
            <v>1</v>
          </cell>
          <cell r="H1207" t="str">
            <v>mg/l P</v>
          </cell>
        </row>
        <row r="1208">
          <cell r="A1208" t="str">
            <v>FI</v>
          </cell>
          <cell r="B1208" t="str">
            <v>Viinijärvi</v>
          </cell>
          <cell r="C1208">
            <v>1994</v>
          </cell>
          <cell r="D1208" t="str">
            <v>Annual</v>
          </cell>
          <cell r="E1208" t="str">
            <v>Total Phosphorus</v>
          </cell>
          <cell r="F1208">
            <v>1.2500000000000001E-2</v>
          </cell>
          <cell r="G1208">
            <v>2</v>
          </cell>
          <cell r="H1208" t="str">
            <v>mg/l P</v>
          </cell>
        </row>
        <row r="1209">
          <cell r="A1209" t="str">
            <v>FI</v>
          </cell>
          <cell r="B1209" t="str">
            <v>Vuohijärvi</v>
          </cell>
          <cell r="C1209">
            <v>1994</v>
          </cell>
          <cell r="D1209" t="str">
            <v>Annual</v>
          </cell>
          <cell r="E1209" t="str">
            <v>Total Phosphorus</v>
          </cell>
          <cell r="F1209">
            <v>4.0000000000000001E-3</v>
          </cell>
          <cell r="G1209">
            <v>1</v>
          </cell>
          <cell r="H1209" t="str">
            <v>mg/l P</v>
          </cell>
        </row>
        <row r="1210">
          <cell r="A1210" t="str">
            <v>FI</v>
          </cell>
          <cell r="B1210" t="str">
            <v>Vuokkijärvi</v>
          </cell>
          <cell r="C1210">
            <v>1994</v>
          </cell>
          <cell r="D1210" t="str">
            <v>Annual</v>
          </cell>
          <cell r="E1210" t="str">
            <v>Total Phosphorus</v>
          </cell>
          <cell r="F1210">
            <v>3.3000000000000002E-2</v>
          </cell>
          <cell r="G1210">
            <v>1</v>
          </cell>
          <cell r="H1210" t="str">
            <v>mg/l P</v>
          </cell>
        </row>
        <row r="1211">
          <cell r="A1211" t="str">
            <v>FI</v>
          </cell>
          <cell r="B1211" t="str">
            <v>Vuosjärvi</v>
          </cell>
          <cell r="C1211">
            <v>1994</v>
          </cell>
          <cell r="D1211" t="str">
            <v>Annual</v>
          </cell>
          <cell r="E1211" t="str">
            <v>Total Phosphorus</v>
          </cell>
          <cell r="F1211">
            <v>1.2E-2</v>
          </cell>
          <cell r="G1211">
            <v>1</v>
          </cell>
          <cell r="H1211" t="str">
            <v>mg/l P</v>
          </cell>
        </row>
        <row r="1212">
          <cell r="A1212" t="str">
            <v>FI</v>
          </cell>
          <cell r="B1212" t="str">
            <v>Vuoskojavri</v>
          </cell>
          <cell r="C1212">
            <v>1994</v>
          </cell>
          <cell r="D1212" t="str">
            <v>Annual</v>
          </cell>
          <cell r="E1212" t="str">
            <v>Total Phosphorus</v>
          </cell>
          <cell r="F1212">
            <v>3.0000000000000001E-3</v>
          </cell>
          <cell r="G1212">
            <v>1</v>
          </cell>
          <cell r="H1212" t="str">
            <v>mg/l P</v>
          </cell>
        </row>
        <row r="1213">
          <cell r="A1213" t="str">
            <v>FI</v>
          </cell>
          <cell r="B1213" t="str">
            <v>Ylä-Keitele (N60 99.50)</v>
          </cell>
          <cell r="C1213">
            <v>1994</v>
          </cell>
          <cell r="D1213" t="str">
            <v>Annual</v>
          </cell>
          <cell r="E1213" t="str">
            <v>Total Phosphorus</v>
          </cell>
          <cell r="F1213">
            <v>1.0999999999999999E-2</v>
          </cell>
          <cell r="G1213">
            <v>1</v>
          </cell>
          <cell r="H1213" t="str">
            <v>mg/l P</v>
          </cell>
        </row>
        <row r="1214">
          <cell r="A1214" t="str">
            <v>FI</v>
          </cell>
          <cell r="B1214" t="str">
            <v>Yli-Kitka</v>
          </cell>
          <cell r="C1214">
            <v>1994</v>
          </cell>
          <cell r="D1214" t="str">
            <v>Annual</v>
          </cell>
          <cell r="E1214" t="str">
            <v>Total Phosphorus</v>
          </cell>
          <cell r="F1214">
            <v>7.0000000000000001E-3</v>
          </cell>
          <cell r="G1214">
            <v>1</v>
          </cell>
          <cell r="H1214" t="str">
            <v>mg/l P</v>
          </cell>
        </row>
        <row r="1215">
          <cell r="A1215" t="str">
            <v>FI</v>
          </cell>
          <cell r="B1215" t="str">
            <v>Ylisjärvi</v>
          </cell>
          <cell r="C1215">
            <v>1994</v>
          </cell>
          <cell r="D1215" t="str">
            <v>Annual</v>
          </cell>
          <cell r="E1215" t="str">
            <v>Total Phosphorus</v>
          </cell>
          <cell r="F1215">
            <v>0.158</v>
          </cell>
          <cell r="G1215">
            <v>1</v>
          </cell>
          <cell r="H1215" t="str">
            <v>mg/l P</v>
          </cell>
        </row>
        <row r="1216">
          <cell r="A1216" t="str">
            <v>FI</v>
          </cell>
          <cell r="B1216" t="str">
            <v>77 079 094 465 417</v>
          </cell>
          <cell r="C1216">
            <v>1995</v>
          </cell>
          <cell r="D1216" t="str">
            <v>Annual</v>
          </cell>
          <cell r="E1216" t="str">
            <v>Total Phosphorus</v>
          </cell>
          <cell r="F1216">
            <v>4.0000000000000001E-3</v>
          </cell>
          <cell r="G1216">
            <v>1</v>
          </cell>
          <cell r="H1216" t="str">
            <v>mg/l P</v>
          </cell>
        </row>
        <row r="1217">
          <cell r="A1217" t="str">
            <v>FI</v>
          </cell>
          <cell r="B1217" t="str">
            <v>Ahmasjärvi</v>
          </cell>
          <cell r="C1217">
            <v>1995</v>
          </cell>
          <cell r="D1217" t="str">
            <v>Annual</v>
          </cell>
          <cell r="E1217" t="str">
            <v>Total Phosphorus</v>
          </cell>
          <cell r="F1217">
            <v>6.9000000000000006E-2</v>
          </cell>
          <cell r="G1217">
            <v>1</v>
          </cell>
          <cell r="H1217" t="str">
            <v>mg/l P</v>
          </cell>
        </row>
        <row r="1218">
          <cell r="A1218" t="str">
            <v>FI</v>
          </cell>
          <cell r="B1218" t="str">
            <v>Ähtärinjärvi</v>
          </cell>
          <cell r="C1218">
            <v>1995</v>
          </cell>
          <cell r="D1218" t="str">
            <v>Annual</v>
          </cell>
          <cell r="E1218" t="str">
            <v>Total Phosphorus</v>
          </cell>
          <cell r="F1218">
            <v>3.4000000000000002E-2</v>
          </cell>
          <cell r="G1218">
            <v>1</v>
          </cell>
          <cell r="H1218" t="str">
            <v>mg/l P</v>
          </cell>
        </row>
        <row r="1219">
          <cell r="A1219" t="str">
            <v>FI</v>
          </cell>
          <cell r="B1219" t="str">
            <v>Ahveninen</v>
          </cell>
          <cell r="C1219">
            <v>1995</v>
          </cell>
          <cell r="D1219" t="str">
            <v>Annual</v>
          </cell>
          <cell r="E1219" t="str">
            <v>Total Phosphorus</v>
          </cell>
          <cell r="F1219">
            <v>1.4E-2</v>
          </cell>
          <cell r="G1219">
            <v>1</v>
          </cell>
          <cell r="H1219" t="str">
            <v>mg/l P</v>
          </cell>
        </row>
        <row r="1220">
          <cell r="A1220" t="str">
            <v>FI</v>
          </cell>
          <cell r="B1220" t="str">
            <v>Ala-Keitele (N60+99.50)</v>
          </cell>
          <cell r="C1220">
            <v>1995</v>
          </cell>
          <cell r="D1220" t="str">
            <v>Annual</v>
          </cell>
          <cell r="E1220" t="str">
            <v>Total Phosphorus</v>
          </cell>
          <cell r="F1220">
            <v>6.0000000000000001E-3</v>
          </cell>
          <cell r="G1220">
            <v>1</v>
          </cell>
          <cell r="H1220" t="str">
            <v>mg/l P</v>
          </cell>
        </row>
        <row r="1221">
          <cell r="A1221" t="str">
            <v>FI</v>
          </cell>
          <cell r="B1221" t="str">
            <v>Älänne</v>
          </cell>
          <cell r="C1221">
            <v>1995</v>
          </cell>
          <cell r="D1221" t="str">
            <v>Annual</v>
          </cell>
          <cell r="E1221" t="str">
            <v>Total Phosphorus</v>
          </cell>
          <cell r="F1221">
            <v>1.2999999999999999E-2</v>
          </cell>
          <cell r="G1221">
            <v>1</v>
          </cell>
          <cell r="H1221" t="str">
            <v>mg/l P</v>
          </cell>
        </row>
        <row r="1222">
          <cell r="A1222" t="str">
            <v>FI</v>
          </cell>
          <cell r="B1222" t="str">
            <v>Ala-Suolijärvi - Oivanjärvi</v>
          </cell>
          <cell r="C1222">
            <v>1995</v>
          </cell>
          <cell r="D1222" t="str">
            <v>Annual</v>
          </cell>
          <cell r="E1222" t="str">
            <v>Total Phosphorus</v>
          </cell>
          <cell r="F1222">
            <v>8.9999999999999993E-3</v>
          </cell>
          <cell r="G1222">
            <v>1</v>
          </cell>
          <cell r="H1222" t="str">
            <v>mg/l P</v>
          </cell>
        </row>
        <row r="1223">
          <cell r="A1223" t="str">
            <v>FI</v>
          </cell>
          <cell r="B1223" t="str">
            <v>Änättijärvi</v>
          </cell>
          <cell r="C1223">
            <v>1995</v>
          </cell>
          <cell r="D1223" t="str">
            <v>Annual</v>
          </cell>
          <cell r="E1223" t="str">
            <v>Total Phosphorus</v>
          </cell>
          <cell r="F1223">
            <v>0.01</v>
          </cell>
          <cell r="G1223">
            <v>1</v>
          </cell>
          <cell r="H1223" t="str">
            <v>mg/l P</v>
          </cell>
        </row>
        <row r="1224">
          <cell r="A1224" t="str">
            <v>FI</v>
          </cell>
          <cell r="B1224" t="str">
            <v>Enonvesi (Saimaa N60+75.80)</v>
          </cell>
          <cell r="C1224">
            <v>1995</v>
          </cell>
          <cell r="D1224" t="str">
            <v>Annual</v>
          </cell>
          <cell r="E1224" t="str">
            <v>Total Phosphorus</v>
          </cell>
          <cell r="F1224">
            <v>7.0000000000000001E-3</v>
          </cell>
          <cell r="G1224">
            <v>1</v>
          </cell>
          <cell r="H1224" t="str">
            <v>mg/l P</v>
          </cell>
        </row>
        <row r="1225">
          <cell r="A1225" t="str">
            <v>FI</v>
          </cell>
          <cell r="B1225" t="str">
            <v>Haapajärvi</v>
          </cell>
          <cell r="C1225">
            <v>1995</v>
          </cell>
          <cell r="D1225" t="str">
            <v>Annual</v>
          </cell>
          <cell r="E1225" t="str">
            <v>Total Phosphorus</v>
          </cell>
          <cell r="F1225">
            <v>7.2999999999999995E-2</v>
          </cell>
          <cell r="G1225">
            <v>1</v>
          </cell>
          <cell r="H1225" t="str">
            <v>mg/l P</v>
          </cell>
        </row>
        <row r="1226">
          <cell r="A1226" t="str">
            <v>FI</v>
          </cell>
          <cell r="B1226" t="str">
            <v>Hankavesi-Lonkari</v>
          </cell>
          <cell r="C1226">
            <v>1995</v>
          </cell>
          <cell r="D1226" t="str">
            <v>Annual</v>
          </cell>
          <cell r="E1226" t="str">
            <v>Total Phosphorus</v>
          </cell>
          <cell r="F1226">
            <v>1.0999999999999999E-2</v>
          </cell>
          <cell r="G1226">
            <v>1</v>
          </cell>
          <cell r="H1226" t="str">
            <v>mg/l P</v>
          </cell>
        </row>
        <row r="1227">
          <cell r="A1227" t="str">
            <v>FI</v>
          </cell>
          <cell r="B1227" t="str">
            <v>Haukivesi (Saimaa N60+75.80)</v>
          </cell>
          <cell r="C1227">
            <v>1995</v>
          </cell>
          <cell r="D1227" t="str">
            <v>Annual</v>
          </cell>
          <cell r="E1227" t="str">
            <v>Total Phosphorus</v>
          </cell>
          <cell r="F1227">
            <v>1.5333333333333332E-2</v>
          </cell>
          <cell r="G1227">
            <v>3</v>
          </cell>
          <cell r="H1227" t="str">
            <v>mg/l P</v>
          </cell>
        </row>
        <row r="1228">
          <cell r="A1228" t="str">
            <v>FI</v>
          </cell>
          <cell r="B1228" t="str">
            <v>Haukkajärvi</v>
          </cell>
          <cell r="C1228">
            <v>1995</v>
          </cell>
          <cell r="D1228" t="str">
            <v>Annual</v>
          </cell>
          <cell r="E1228" t="str">
            <v>Total Phosphorus</v>
          </cell>
          <cell r="F1228">
            <v>8.0000000000000002E-3</v>
          </cell>
          <cell r="G1228">
            <v>1</v>
          </cell>
          <cell r="H1228" t="str">
            <v>mg/l P</v>
          </cell>
        </row>
        <row r="1229">
          <cell r="A1229" t="str">
            <v>FI</v>
          </cell>
          <cell r="B1229" t="str">
            <v>Hiidenvesi</v>
          </cell>
          <cell r="C1229">
            <v>1995</v>
          </cell>
          <cell r="D1229" t="str">
            <v>Annual</v>
          </cell>
          <cell r="E1229" t="str">
            <v>Total Phosphorus</v>
          </cell>
          <cell r="F1229">
            <v>6.9500000000000006E-2</v>
          </cell>
          <cell r="G1229">
            <v>2</v>
          </cell>
          <cell r="H1229" t="str">
            <v>mg/l P</v>
          </cell>
        </row>
        <row r="1230">
          <cell r="A1230" t="str">
            <v>FI</v>
          </cell>
          <cell r="B1230" t="str">
            <v>Hormajärvi</v>
          </cell>
          <cell r="C1230">
            <v>1995</v>
          </cell>
          <cell r="D1230" t="str">
            <v>Annual</v>
          </cell>
          <cell r="E1230" t="str">
            <v>Total Phosphorus</v>
          </cell>
          <cell r="F1230">
            <v>3.1E-2</v>
          </cell>
          <cell r="G1230">
            <v>1</v>
          </cell>
          <cell r="H1230" t="str">
            <v>mg/l P</v>
          </cell>
        </row>
        <row r="1231">
          <cell r="A1231" t="str">
            <v>FI</v>
          </cell>
          <cell r="B1231" t="str">
            <v>Höytiäinen</v>
          </cell>
          <cell r="C1231">
            <v>1995</v>
          </cell>
          <cell r="D1231" t="str">
            <v>Annual</v>
          </cell>
          <cell r="E1231" t="str">
            <v>Total Phosphorus</v>
          </cell>
          <cell r="F1231">
            <v>6.0000000000000001E-3</v>
          </cell>
          <cell r="G1231">
            <v>1</v>
          </cell>
          <cell r="H1231" t="str">
            <v>mg/l P</v>
          </cell>
        </row>
        <row r="1232">
          <cell r="A1232" t="str">
            <v>FI</v>
          </cell>
          <cell r="B1232" t="str">
            <v>Iijärvi</v>
          </cell>
          <cell r="C1232">
            <v>1995</v>
          </cell>
          <cell r="D1232" t="str">
            <v>Annual</v>
          </cell>
          <cell r="E1232" t="str">
            <v>Total Phosphorus</v>
          </cell>
          <cell r="F1232">
            <v>1.2999999999999999E-2</v>
          </cell>
          <cell r="G1232">
            <v>1</v>
          </cell>
          <cell r="H1232" t="str">
            <v>mg/l P</v>
          </cell>
        </row>
        <row r="1233">
          <cell r="A1233" t="str">
            <v>FI</v>
          </cell>
          <cell r="B1233" t="str">
            <v>Inarijärvi l. Anarjävri</v>
          </cell>
          <cell r="C1233">
            <v>1995</v>
          </cell>
          <cell r="D1233" t="str">
            <v>Annual</v>
          </cell>
          <cell r="E1233" t="str">
            <v>Total Phosphorus</v>
          </cell>
          <cell r="F1233">
            <v>4.333333333333334E-3</v>
          </cell>
          <cell r="G1233">
            <v>3</v>
          </cell>
          <cell r="H1233" t="str">
            <v>mg/l P</v>
          </cell>
        </row>
        <row r="1234">
          <cell r="A1234" t="str">
            <v>FI</v>
          </cell>
          <cell r="B1234" t="str">
            <v>Irnijärvi - Ala-Irni</v>
          </cell>
          <cell r="C1234">
            <v>1995</v>
          </cell>
          <cell r="D1234" t="str">
            <v>Annual</v>
          </cell>
          <cell r="E1234" t="str">
            <v>Total Phosphorus</v>
          </cell>
          <cell r="F1234">
            <v>8.0000000000000002E-3</v>
          </cell>
          <cell r="G1234">
            <v>1</v>
          </cell>
          <cell r="H1234" t="str">
            <v>mg/l P</v>
          </cell>
        </row>
        <row r="1235">
          <cell r="A1235" t="str">
            <v>FI</v>
          </cell>
          <cell r="B1235" t="str">
            <v>Iso Hanhijärvi</v>
          </cell>
          <cell r="C1235">
            <v>1995</v>
          </cell>
          <cell r="D1235" t="str">
            <v>Annual</v>
          </cell>
          <cell r="E1235" t="str">
            <v>Total Phosphorus</v>
          </cell>
          <cell r="F1235">
            <v>1.6E-2</v>
          </cell>
          <cell r="G1235">
            <v>1</v>
          </cell>
          <cell r="H1235" t="str">
            <v>mg/l P</v>
          </cell>
        </row>
        <row r="1236">
          <cell r="A1236" t="str">
            <v>FI</v>
          </cell>
          <cell r="B1236" t="str">
            <v>Iso Helvetinjärvi</v>
          </cell>
          <cell r="C1236">
            <v>1995</v>
          </cell>
          <cell r="D1236" t="str">
            <v>Annual</v>
          </cell>
          <cell r="E1236" t="str">
            <v>Total Phosphorus</v>
          </cell>
          <cell r="F1236">
            <v>0.01</v>
          </cell>
          <cell r="G1236">
            <v>1</v>
          </cell>
          <cell r="H1236" t="str">
            <v>mg/l P</v>
          </cell>
        </row>
        <row r="1237">
          <cell r="A1237" t="str">
            <v>FI</v>
          </cell>
          <cell r="B1237" t="str">
            <v>Iso Hietajärvi</v>
          </cell>
          <cell r="C1237">
            <v>1995</v>
          </cell>
          <cell r="D1237" t="str">
            <v>Annual</v>
          </cell>
          <cell r="E1237" t="str">
            <v>Total Phosphorus</v>
          </cell>
          <cell r="F1237">
            <v>6.0000000000000001E-3</v>
          </cell>
          <cell r="G1237">
            <v>1</v>
          </cell>
          <cell r="H1237" t="str">
            <v>mg/l P</v>
          </cell>
        </row>
        <row r="1238">
          <cell r="A1238" t="str">
            <v>FI</v>
          </cell>
          <cell r="B1238" t="str">
            <v>Iso Lamujärvi</v>
          </cell>
          <cell r="C1238">
            <v>1995</v>
          </cell>
          <cell r="D1238" t="str">
            <v>Annual</v>
          </cell>
          <cell r="E1238" t="str">
            <v>Total Phosphorus</v>
          </cell>
          <cell r="F1238">
            <v>1.2999999999999999E-2</v>
          </cell>
          <cell r="G1238">
            <v>1</v>
          </cell>
          <cell r="H1238" t="str">
            <v>mg/l P</v>
          </cell>
        </row>
        <row r="1239">
          <cell r="A1239" t="str">
            <v>FI</v>
          </cell>
          <cell r="B1239" t="str">
            <v>Iso-Kisko</v>
          </cell>
          <cell r="C1239">
            <v>1995</v>
          </cell>
          <cell r="D1239" t="str">
            <v>Annual</v>
          </cell>
          <cell r="E1239" t="str">
            <v>Total Phosphorus</v>
          </cell>
          <cell r="F1239">
            <v>8.9999999999999993E-3</v>
          </cell>
          <cell r="G1239">
            <v>1</v>
          </cell>
          <cell r="H1239" t="str">
            <v>mg/l P</v>
          </cell>
        </row>
        <row r="1240">
          <cell r="A1240" t="str">
            <v>FI</v>
          </cell>
          <cell r="B1240" t="str">
            <v>Iso-Löytäne</v>
          </cell>
          <cell r="C1240">
            <v>1995</v>
          </cell>
          <cell r="D1240" t="str">
            <v>Annual</v>
          </cell>
          <cell r="E1240" t="str">
            <v>Total Phosphorus</v>
          </cell>
          <cell r="F1240">
            <v>5.0000000000000001E-3</v>
          </cell>
          <cell r="G1240">
            <v>1</v>
          </cell>
          <cell r="H1240" t="str">
            <v>mg/l P</v>
          </cell>
        </row>
        <row r="1241">
          <cell r="A1241" t="str">
            <v>FI</v>
          </cell>
          <cell r="B1241" t="str">
            <v>Jääsjärvi</v>
          </cell>
          <cell r="C1241">
            <v>1995</v>
          </cell>
          <cell r="D1241" t="str">
            <v>Annual</v>
          </cell>
          <cell r="E1241" t="str">
            <v>Total Phosphorus</v>
          </cell>
          <cell r="F1241">
            <v>7.0000000000000001E-3</v>
          </cell>
          <cell r="G1241">
            <v>1</v>
          </cell>
          <cell r="H1241" t="str">
            <v>mg/l P</v>
          </cell>
        </row>
        <row r="1242">
          <cell r="A1242" t="str">
            <v>FI</v>
          </cell>
          <cell r="B1242" t="str">
            <v>Jalanti</v>
          </cell>
          <cell r="C1242">
            <v>1995</v>
          </cell>
          <cell r="D1242" t="str">
            <v>Annual</v>
          </cell>
          <cell r="E1242" t="str">
            <v>Total Phosphorus</v>
          </cell>
          <cell r="F1242">
            <v>7.0999999999999994E-2</v>
          </cell>
          <cell r="G1242">
            <v>1</v>
          </cell>
          <cell r="H1242" t="str">
            <v>mg/l P</v>
          </cell>
        </row>
        <row r="1243">
          <cell r="A1243" t="str">
            <v>FI</v>
          </cell>
          <cell r="B1243" t="str">
            <v>Jonku</v>
          </cell>
          <cell r="C1243">
            <v>1995</v>
          </cell>
          <cell r="D1243" t="str">
            <v>Annual</v>
          </cell>
          <cell r="E1243" t="str">
            <v>Total Phosphorus</v>
          </cell>
          <cell r="F1243">
            <v>1.4999999999999999E-2</v>
          </cell>
          <cell r="G1243">
            <v>1</v>
          </cell>
          <cell r="H1243" t="str">
            <v>mg/l P</v>
          </cell>
        </row>
        <row r="1244">
          <cell r="A1244" t="str">
            <v>FI</v>
          </cell>
          <cell r="B1244" t="str">
            <v>Juojärvi</v>
          </cell>
          <cell r="C1244">
            <v>1995</v>
          </cell>
          <cell r="D1244" t="str">
            <v>Annual</v>
          </cell>
          <cell r="E1244" t="str">
            <v>Total Phosphorus</v>
          </cell>
          <cell r="F1244">
            <v>5.0000000000000001E-3</v>
          </cell>
          <cell r="G1244">
            <v>1</v>
          </cell>
          <cell r="H1244" t="str">
            <v>mg/l P</v>
          </cell>
        </row>
        <row r="1245">
          <cell r="A1245" t="str">
            <v>FI</v>
          </cell>
          <cell r="B1245" t="str">
            <v>Juoksjärvi</v>
          </cell>
          <cell r="C1245">
            <v>1995</v>
          </cell>
          <cell r="D1245" t="str">
            <v>Annual</v>
          </cell>
          <cell r="E1245" t="str">
            <v>Total Phosphorus</v>
          </cell>
          <cell r="F1245">
            <v>2.7E-2</v>
          </cell>
          <cell r="G1245">
            <v>1</v>
          </cell>
          <cell r="H1245" t="str">
            <v>mg/l P</v>
          </cell>
        </row>
        <row r="1246">
          <cell r="A1246" t="str">
            <v>FI</v>
          </cell>
          <cell r="B1246" t="str">
            <v>Juurusvesi-Akonv.</v>
          </cell>
          <cell r="C1246">
            <v>1995</v>
          </cell>
          <cell r="D1246" t="str">
            <v>Annual</v>
          </cell>
          <cell r="E1246" t="str">
            <v>Total Phosphorus</v>
          </cell>
          <cell r="F1246">
            <v>0.02</v>
          </cell>
          <cell r="G1246">
            <v>1</v>
          </cell>
          <cell r="H1246" t="str">
            <v>mg/l P</v>
          </cell>
        </row>
        <row r="1247">
          <cell r="A1247" t="str">
            <v>FI</v>
          </cell>
          <cell r="B1247" t="str">
            <v>Kakkinen</v>
          </cell>
          <cell r="C1247">
            <v>1995</v>
          </cell>
          <cell r="D1247" t="str">
            <v>Annual</v>
          </cell>
          <cell r="E1247" t="str">
            <v>Total Phosphorus</v>
          </cell>
          <cell r="F1247">
            <v>0.01</v>
          </cell>
          <cell r="G1247">
            <v>1</v>
          </cell>
          <cell r="H1247" t="str">
            <v>mg/l P</v>
          </cell>
        </row>
        <row r="1248">
          <cell r="A1248" t="str">
            <v>FI</v>
          </cell>
          <cell r="B1248" t="str">
            <v>Kalajärven tekojärvi</v>
          </cell>
          <cell r="C1248">
            <v>1995</v>
          </cell>
          <cell r="D1248" t="str">
            <v>Annual</v>
          </cell>
          <cell r="E1248" t="str">
            <v>Total Phosphorus</v>
          </cell>
          <cell r="F1248">
            <v>3.7999999999999999E-2</v>
          </cell>
          <cell r="G1248">
            <v>1</v>
          </cell>
          <cell r="H1248" t="str">
            <v>mg/l P</v>
          </cell>
        </row>
        <row r="1249">
          <cell r="A1249" t="str">
            <v>FI</v>
          </cell>
          <cell r="B1249" t="str">
            <v>Kallavesi (N60 81.70)</v>
          </cell>
          <cell r="C1249">
            <v>1995</v>
          </cell>
          <cell r="D1249" t="str">
            <v>Annual</v>
          </cell>
          <cell r="E1249" t="str">
            <v>Total Phosphorus</v>
          </cell>
          <cell r="F1249">
            <v>2.3250000000000003E-2</v>
          </cell>
          <cell r="G1249">
            <v>4</v>
          </cell>
          <cell r="H1249" t="str">
            <v>mg/l P</v>
          </cell>
        </row>
        <row r="1250">
          <cell r="A1250" t="str">
            <v>FI</v>
          </cell>
          <cell r="B1250" t="str">
            <v>Kalliojärvi</v>
          </cell>
          <cell r="C1250">
            <v>1995</v>
          </cell>
          <cell r="D1250" t="str">
            <v>Annual</v>
          </cell>
          <cell r="E1250" t="str">
            <v>Total Phosphorus</v>
          </cell>
          <cell r="F1250">
            <v>1.7000000000000001E-2</v>
          </cell>
          <cell r="G1250">
            <v>1</v>
          </cell>
          <cell r="H1250" t="str">
            <v>mg/l P</v>
          </cell>
        </row>
        <row r="1251">
          <cell r="A1251" t="str">
            <v>FI</v>
          </cell>
          <cell r="B1251" t="str">
            <v>Kangasjärvi</v>
          </cell>
          <cell r="C1251">
            <v>1995</v>
          </cell>
          <cell r="D1251" t="str">
            <v>Annual</v>
          </cell>
          <cell r="E1251" t="str">
            <v>Total Phosphorus</v>
          </cell>
          <cell r="F1251">
            <v>2.5999999999999999E-2</v>
          </cell>
          <cell r="G1251">
            <v>2</v>
          </cell>
          <cell r="H1251" t="str">
            <v>mg/l P</v>
          </cell>
        </row>
        <row r="1252">
          <cell r="A1252" t="str">
            <v>FI</v>
          </cell>
          <cell r="B1252" t="str">
            <v>Karijärvi</v>
          </cell>
          <cell r="C1252">
            <v>1995</v>
          </cell>
          <cell r="D1252" t="str">
            <v>Annual</v>
          </cell>
          <cell r="E1252" t="str">
            <v>Total Phosphorus</v>
          </cell>
          <cell r="F1252">
            <v>5.0000000000000001E-3</v>
          </cell>
          <cell r="G1252">
            <v>1</v>
          </cell>
          <cell r="H1252" t="str">
            <v>mg/l P</v>
          </cell>
        </row>
        <row r="1253">
          <cell r="A1253" t="str">
            <v>FI</v>
          </cell>
          <cell r="B1253" t="str">
            <v>Kattilajärvi</v>
          </cell>
          <cell r="C1253">
            <v>1995</v>
          </cell>
          <cell r="D1253" t="str">
            <v>Annual</v>
          </cell>
          <cell r="E1253" t="str">
            <v>Total Phosphorus</v>
          </cell>
          <cell r="F1253">
            <v>5.0000000000000001E-3</v>
          </cell>
          <cell r="G1253">
            <v>1</v>
          </cell>
          <cell r="H1253" t="str">
            <v>mg/l P</v>
          </cell>
        </row>
        <row r="1254">
          <cell r="A1254" t="str">
            <v>FI</v>
          </cell>
          <cell r="B1254" t="str">
            <v>Katumajärvi</v>
          </cell>
          <cell r="C1254">
            <v>1995</v>
          </cell>
          <cell r="D1254" t="str">
            <v>Annual</v>
          </cell>
          <cell r="E1254" t="str">
            <v>Total Phosphorus</v>
          </cell>
          <cell r="F1254">
            <v>1.7999999999999999E-2</v>
          </cell>
          <cell r="G1254">
            <v>1</v>
          </cell>
          <cell r="H1254" t="str">
            <v>mg/l P</v>
          </cell>
        </row>
        <row r="1255">
          <cell r="A1255" t="str">
            <v>FI</v>
          </cell>
          <cell r="B1255" t="str">
            <v>Kemijärvi (N43 146.50)x1</v>
          </cell>
          <cell r="C1255">
            <v>1995</v>
          </cell>
          <cell r="D1255" t="str">
            <v>Annual</v>
          </cell>
          <cell r="E1255" t="str">
            <v>Total Phosphorus</v>
          </cell>
          <cell r="F1255">
            <v>2.0499999999999997E-2</v>
          </cell>
          <cell r="G1255">
            <v>2</v>
          </cell>
          <cell r="H1255" t="str">
            <v>mg/l P</v>
          </cell>
        </row>
        <row r="1256">
          <cell r="A1256" t="str">
            <v>FI</v>
          </cell>
          <cell r="B1256" t="str">
            <v>Kermajärvi</v>
          </cell>
          <cell r="C1256">
            <v>1995</v>
          </cell>
          <cell r="D1256" t="str">
            <v>Annual</v>
          </cell>
          <cell r="E1256" t="str">
            <v>Total Phosphorus</v>
          </cell>
          <cell r="F1256">
            <v>6.0000000000000001E-3</v>
          </cell>
          <cell r="G1256">
            <v>1</v>
          </cell>
          <cell r="H1256" t="str">
            <v>mg/l P</v>
          </cell>
        </row>
        <row r="1257">
          <cell r="A1257" t="str">
            <v>FI</v>
          </cell>
          <cell r="B1257" t="str">
            <v>Kernaalanjärvi</v>
          </cell>
          <cell r="C1257">
            <v>1995</v>
          </cell>
          <cell r="D1257" t="str">
            <v>Annual</v>
          </cell>
          <cell r="E1257" t="str">
            <v>Total Phosphorus</v>
          </cell>
          <cell r="F1257">
            <v>3.9E-2</v>
          </cell>
          <cell r="G1257">
            <v>1</v>
          </cell>
          <cell r="H1257" t="str">
            <v>mg/l P</v>
          </cell>
        </row>
        <row r="1258">
          <cell r="A1258" t="str">
            <v>FI</v>
          </cell>
          <cell r="B1258" t="str">
            <v>Keskijärvi</v>
          </cell>
          <cell r="C1258">
            <v>1995</v>
          </cell>
          <cell r="D1258" t="str">
            <v>Annual</v>
          </cell>
          <cell r="E1258" t="str">
            <v>Total Phosphorus</v>
          </cell>
          <cell r="F1258">
            <v>1.6E-2</v>
          </cell>
          <cell r="G1258">
            <v>1</v>
          </cell>
          <cell r="H1258" t="str">
            <v>mg/l P</v>
          </cell>
        </row>
        <row r="1259">
          <cell r="A1259" t="str">
            <v>FI</v>
          </cell>
          <cell r="B1259" t="str">
            <v>Keurusselkä (N60 105.40)x1</v>
          </cell>
          <cell r="C1259">
            <v>1995</v>
          </cell>
          <cell r="D1259" t="str">
            <v>Annual</v>
          </cell>
          <cell r="E1259" t="str">
            <v>Total Phosphorus</v>
          </cell>
          <cell r="F1259">
            <v>1.4999999999999999E-2</v>
          </cell>
          <cell r="G1259">
            <v>1</v>
          </cell>
          <cell r="H1259" t="str">
            <v>mg/l P</v>
          </cell>
        </row>
        <row r="1260">
          <cell r="A1260" t="str">
            <v>FI</v>
          </cell>
          <cell r="B1260" t="str">
            <v>Kiantajärvi</v>
          </cell>
          <cell r="C1260">
            <v>1995</v>
          </cell>
          <cell r="D1260" t="str">
            <v>Annual</v>
          </cell>
          <cell r="E1260" t="str">
            <v>Total Phosphorus</v>
          </cell>
          <cell r="F1260">
            <v>1.9E-2</v>
          </cell>
          <cell r="G1260">
            <v>1</v>
          </cell>
          <cell r="H1260" t="str">
            <v>mg/l P</v>
          </cell>
        </row>
        <row r="1261">
          <cell r="A1261" t="str">
            <v>FI</v>
          </cell>
          <cell r="B1261" t="str">
            <v>Kiantajärvi (N43 199.30)</v>
          </cell>
          <cell r="C1261">
            <v>1995</v>
          </cell>
          <cell r="D1261" t="str">
            <v>Annual</v>
          </cell>
          <cell r="E1261" t="str">
            <v>Total Phosphorus</v>
          </cell>
          <cell r="F1261">
            <v>8.0000000000000002E-3</v>
          </cell>
          <cell r="G1261">
            <v>1</v>
          </cell>
          <cell r="H1261" t="str">
            <v>mg/l P</v>
          </cell>
        </row>
        <row r="1262">
          <cell r="A1262" t="str">
            <v>FI</v>
          </cell>
          <cell r="B1262" t="str">
            <v>Kiiminginjärvi</v>
          </cell>
          <cell r="C1262">
            <v>1995</v>
          </cell>
          <cell r="D1262" t="str">
            <v>Annual</v>
          </cell>
          <cell r="E1262" t="str">
            <v>Total Phosphorus</v>
          </cell>
          <cell r="F1262">
            <v>1.6E-2</v>
          </cell>
          <cell r="G1262">
            <v>1</v>
          </cell>
          <cell r="H1262" t="str">
            <v>mg/l P</v>
          </cell>
        </row>
        <row r="1263">
          <cell r="A1263" t="str">
            <v>FI</v>
          </cell>
          <cell r="B1263" t="str">
            <v>Kilpisjärvi - Alajärvi</v>
          </cell>
          <cell r="C1263">
            <v>1995</v>
          </cell>
          <cell r="D1263" t="str">
            <v>Annual</v>
          </cell>
          <cell r="E1263" t="str">
            <v>Total Phosphorus</v>
          </cell>
          <cell r="F1263">
            <v>3.0000000000000001E-3</v>
          </cell>
          <cell r="G1263">
            <v>1</v>
          </cell>
          <cell r="H1263" t="str">
            <v>mg/l P</v>
          </cell>
        </row>
        <row r="1264">
          <cell r="A1264" t="str">
            <v>FI</v>
          </cell>
          <cell r="B1264" t="str">
            <v>Kirkkojärvi</v>
          </cell>
          <cell r="C1264">
            <v>1995</v>
          </cell>
          <cell r="D1264" t="str">
            <v>Annual</v>
          </cell>
          <cell r="E1264" t="str">
            <v>Total Phosphorus</v>
          </cell>
          <cell r="F1264">
            <v>0.182</v>
          </cell>
          <cell r="G1264">
            <v>1</v>
          </cell>
          <cell r="H1264" t="str">
            <v>mg/l P</v>
          </cell>
        </row>
        <row r="1265">
          <cell r="A1265" t="str">
            <v>FI</v>
          </cell>
          <cell r="B1265" t="str">
            <v>Kirmanjärvet</v>
          </cell>
          <cell r="C1265">
            <v>1995</v>
          </cell>
          <cell r="D1265" t="str">
            <v>Annual</v>
          </cell>
          <cell r="E1265" t="str">
            <v>Total Phosphorus</v>
          </cell>
          <cell r="F1265">
            <v>3.2000000000000001E-2</v>
          </cell>
          <cell r="G1265">
            <v>1</v>
          </cell>
          <cell r="H1265" t="str">
            <v>mg/l P</v>
          </cell>
        </row>
        <row r="1266">
          <cell r="A1266" t="str">
            <v>FI</v>
          </cell>
          <cell r="B1266" t="str">
            <v>Kivijärvi</v>
          </cell>
          <cell r="C1266">
            <v>1995</v>
          </cell>
          <cell r="D1266" t="str">
            <v>Annual</v>
          </cell>
          <cell r="E1266" t="str">
            <v>Total Phosphorus</v>
          </cell>
          <cell r="F1266">
            <v>7.4999999999999997E-3</v>
          </cell>
          <cell r="G1266">
            <v>2</v>
          </cell>
          <cell r="H1266" t="str">
            <v>mg/l P</v>
          </cell>
        </row>
        <row r="1267">
          <cell r="A1267" t="str">
            <v>FI</v>
          </cell>
          <cell r="B1267" t="str">
            <v>Koitere</v>
          </cell>
          <cell r="C1267">
            <v>1995</v>
          </cell>
          <cell r="D1267" t="str">
            <v>Annual</v>
          </cell>
          <cell r="E1267" t="str">
            <v>Total Phosphorus</v>
          </cell>
          <cell r="F1267">
            <v>1.0999999999999999E-2</v>
          </cell>
          <cell r="G1267">
            <v>1</v>
          </cell>
          <cell r="H1267" t="str">
            <v>mg/l P</v>
          </cell>
        </row>
        <row r="1268">
          <cell r="A1268" t="str">
            <v>FI</v>
          </cell>
          <cell r="B1268" t="str">
            <v>Kolima</v>
          </cell>
          <cell r="C1268">
            <v>1995</v>
          </cell>
          <cell r="D1268" t="str">
            <v>Annual</v>
          </cell>
          <cell r="E1268" t="str">
            <v>Total Phosphorus</v>
          </cell>
          <cell r="F1268">
            <v>8.9999999999999993E-3</v>
          </cell>
          <cell r="G1268">
            <v>1</v>
          </cell>
          <cell r="H1268" t="str">
            <v>mg/l P</v>
          </cell>
        </row>
        <row r="1269">
          <cell r="A1269" t="str">
            <v>FI</v>
          </cell>
          <cell r="B1269" t="str">
            <v>Konnevesi</v>
          </cell>
          <cell r="C1269">
            <v>1995</v>
          </cell>
          <cell r="D1269" t="str">
            <v>Annual</v>
          </cell>
          <cell r="E1269" t="str">
            <v>Total Phosphorus</v>
          </cell>
          <cell r="F1269">
            <v>6.0000000000000001E-3</v>
          </cell>
          <cell r="G1269">
            <v>1</v>
          </cell>
          <cell r="H1269" t="str">
            <v>mg/l P</v>
          </cell>
        </row>
        <row r="1270">
          <cell r="A1270" t="str">
            <v>FI</v>
          </cell>
          <cell r="B1270" t="str">
            <v>Konnivesi</v>
          </cell>
          <cell r="C1270">
            <v>1995</v>
          </cell>
          <cell r="D1270" t="str">
            <v>Annual</v>
          </cell>
          <cell r="E1270" t="str">
            <v>Total Phosphorus</v>
          </cell>
          <cell r="F1270">
            <v>9.4999999999999998E-3</v>
          </cell>
          <cell r="G1270">
            <v>2</v>
          </cell>
          <cell r="H1270" t="str">
            <v>mg/l P</v>
          </cell>
        </row>
        <row r="1271">
          <cell r="A1271" t="str">
            <v>FI</v>
          </cell>
          <cell r="B1271" t="str">
            <v>Kostonjärvi</v>
          </cell>
          <cell r="C1271">
            <v>1995</v>
          </cell>
          <cell r="D1271" t="str">
            <v>Annual</v>
          </cell>
          <cell r="E1271" t="str">
            <v>Total Phosphorus</v>
          </cell>
          <cell r="F1271">
            <v>8.0000000000000002E-3</v>
          </cell>
          <cell r="G1271">
            <v>1</v>
          </cell>
          <cell r="H1271" t="str">
            <v>mg/l P</v>
          </cell>
        </row>
        <row r="1272">
          <cell r="A1272" t="str">
            <v>FI</v>
          </cell>
          <cell r="B1272" t="str">
            <v>Köyliönjärvi</v>
          </cell>
          <cell r="C1272">
            <v>1995</v>
          </cell>
          <cell r="D1272" t="str">
            <v>Annual</v>
          </cell>
          <cell r="E1272" t="str">
            <v>Total Phosphorus</v>
          </cell>
          <cell r="F1272">
            <v>6.6000000000000003E-2</v>
          </cell>
          <cell r="G1272">
            <v>1</v>
          </cell>
          <cell r="H1272" t="str">
            <v>mg/l P</v>
          </cell>
        </row>
        <row r="1273">
          <cell r="A1273" t="str">
            <v>FI</v>
          </cell>
          <cell r="B1273" t="str">
            <v>Kukkia</v>
          </cell>
          <cell r="C1273">
            <v>1995</v>
          </cell>
          <cell r="D1273" t="str">
            <v>Annual</v>
          </cell>
          <cell r="E1273" t="str">
            <v>Total Phosphorus</v>
          </cell>
          <cell r="F1273">
            <v>0.01</v>
          </cell>
          <cell r="G1273">
            <v>1</v>
          </cell>
          <cell r="H1273" t="str">
            <v>mg/l P</v>
          </cell>
        </row>
        <row r="1274">
          <cell r="A1274" t="str">
            <v>FI</v>
          </cell>
          <cell r="B1274" t="str">
            <v>Kulovesi</v>
          </cell>
          <cell r="C1274">
            <v>1995</v>
          </cell>
          <cell r="D1274" t="str">
            <v>Annual</v>
          </cell>
          <cell r="E1274" t="str">
            <v>Total Phosphorus</v>
          </cell>
          <cell r="F1274">
            <v>2.9000000000000001E-2</v>
          </cell>
          <cell r="G1274">
            <v>1</v>
          </cell>
          <cell r="H1274" t="str">
            <v>mg/l P</v>
          </cell>
        </row>
        <row r="1275">
          <cell r="A1275" t="str">
            <v>FI</v>
          </cell>
          <cell r="B1275" t="str">
            <v>Kuohattijärvi</v>
          </cell>
          <cell r="C1275">
            <v>1995</v>
          </cell>
          <cell r="D1275" t="str">
            <v>Annual</v>
          </cell>
          <cell r="E1275" t="str">
            <v>Total Phosphorus</v>
          </cell>
          <cell r="F1275">
            <v>1.4E-2</v>
          </cell>
          <cell r="G1275">
            <v>1</v>
          </cell>
          <cell r="H1275" t="str">
            <v>mg/l P</v>
          </cell>
        </row>
        <row r="1276">
          <cell r="A1276" t="str">
            <v>FI</v>
          </cell>
          <cell r="B1276" t="str">
            <v>Kuolimo</v>
          </cell>
          <cell r="C1276">
            <v>1995</v>
          </cell>
          <cell r="D1276" t="str">
            <v>Annual</v>
          </cell>
          <cell r="E1276" t="str">
            <v>Total Phosphorus</v>
          </cell>
          <cell r="F1276">
            <v>5.0000000000000001E-3</v>
          </cell>
          <cell r="G1276">
            <v>1</v>
          </cell>
          <cell r="H1276" t="str">
            <v>mg/l P</v>
          </cell>
        </row>
        <row r="1277">
          <cell r="A1277" t="str">
            <v>FI</v>
          </cell>
          <cell r="B1277" t="str">
            <v>Kuorasjärvi</v>
          </cell>
          <cell r="C1277">
            <v>1995</v>
          </cell>
          <cell r="D1277" t="str">
            <v>Annual</v>
          </cell>
          <cell r="E1277" t="str">
            <v>Total Phosphorus</v>
          </cell>
          <cell r="F1277">
            <v>3.5000000000000003E-2</v>
          </cell>
          <cell r="G1277">
            <v>1</v>
          </cell>
          <cell r="H1277" t="str">
            <v>mg/l P</v>
          </cell>
        </row>
        <row r="1278">
          <cell r="A1278" t="str">
            <v>FI</v>
          </cell>
          <cell r="B1278" t="str">
            <v>Kuorinka</v>
          </cell>
          <cell r="C1278">
            <v>1995</v>
          </cell>
          <cell r="D1278" t="str">
            <v>Annual</v>
          </cell>
          <cell r="E1278" t="str">
            <v>Total Phosphorus</v>
          </cell>
          <cell r="F1278">
            <v>4.0000000000000001E-3</v>
          </cell>
          <cell r="G1278">
            <v>1</v>
          </cell>
          <cell r="H1278" t="str">
            <v>mg/l P</v>
          </cell>
        </row>
        <row r="1279">
          <cell r="A1279" t="str">
            <v>FI</v>
          </cell>
          <cell r="B1279" t="str">
            <v>Kuortaneenjärvi</v>
          </cell>
          <cell r="C1279">
            <v>1995</v>
          </cell>
          <cell r="D1279" t="str">
            <v>Annual</v>
          </cell>
          <cell r="E1279" t="str">
            <v>Total Phosphorus</v>
          </cell>
          <cell r="F1279">
            <v>7.2999999999999995E-2</v>
          </cell>
          <cell r="G1279">
            <v>1</v>
          </cell>
          <cell r="H1279" t="str">
            <v>mg/l P</v>
          </cell>
        </row>
        <row r="1280">
          <cell r="A1280" t="str">
            <v>FI</v>
          </cell>
          <cell r="B1280" t="str">
            <v>Kynsivesi-Leivonvesi</v>
          </cell>
          <cell r="C1280">
            <v>1995</v>
          </cell>
          <cell r="D1280" t="str">
            <v>Annual</v>
          </cell>
          <cell r="E1280" t="str">
            <v>Total Phosphorus</v>
          </cell>
          <cell r="F1280">
            <v>8.9999999999999993E-3</v>
          </cell>
          <cell r="G1280">
            <v>1</v>
          </cell>
          <cell r="H1280" t="str">
            <v>mg/l P</v>
          </cell>
        </row>
        <row r="1281">
          <cell r="A1281" t="str">
            <v>FI</v>
          </cell>
          <cell r="B1281" t="str">
            <v>Kyrösjärvi</v>
          </cell>
          <cell r="C1281">
            <v>1995</v>
          </cell>
          <cell r="D1281" t="str">
            <v>Annual</v>
          </cell>
          <cell r="E1281" t="str">
            <v>Total Phosphorus</v>
          </cell>
          <cell r="F1281">
            <v>2.8000000000000001E-2</v>
          </cell>
          <cell r="G1281">
            <v>1</v>
          </cell>
          <cell r="H1281" t="str">
            <v>mg/l P</v>
          </cell>
        </row>
        <row r="1282">
          <cell r="A1282" t="str">
            <v>FI</v>
          </cell>
          <cell r="B1282" t="str">
            <v>Kyyvesi</v>
          </cell>
          <cell r="C1282">
            <v>1995</v>
          </cell>
          <cell r="D1282" t="str">
            <v>Annual</v>
          </cell>
          <cell r="E1282" t="str">
            <v>Total Phosphorus</v>
          </cell>
          <cell r="F1282">
            <v>1.4E-2</v>
          </cell>
          <cell r="G1282">
            <v>1</v>
          </cell>
          <cell r="H1282" t="str">
            <v>mg/l P</v>
          </cell>
        </row>
        <row r="1283">
          <cell r="A1283" t="str">
            <v>FI</v>
          </cell>
          <cell r="B1283" t="str">
            <v>Längelmävesi</v>
          </cell>
          <cell r="C1283">
            <v>1995</v>
          </cell>
          <cell r="D1283" t="str">
            <v>Annual</v>
          </cell>
          <cell r="E1283" t="str">
            <v>Total Phosphorus</v>
          </cell>
          <cell r="F1283">
            <v>1.6E-2</v>
          </cell>
          <cell r="G1283">
            <v>1</v>
          </cell>
          <cell r="H1283" t="str">
            <v>mg/l P</v>
          </cell>
        </row>
        <row r="1284">
          <cell r="A1284" t="str">
            <v>FI</v>
          </cell>
          <cell r="B1284" t="str">
            <v>Lapinjärvi Lappträsket</v>
          </cell>
          <cell r="C1284">
            <v>1995</v>
          </cell>
          <cell r="D1284" t="str">
            <v>Annual</v>
          </cell>
          <cell r="E1284" t="str">
            <v>Total Phosphorus</v>
          </cell>
          <cell r="F1284">
            <v>0.05</v>
          </cell>
          <cell r="G1284">
            <v>1</v>
          </cell>
          <cell r="H1284" t="str">
            <v>mg/l P</v>
          </cell>
        </row>
        <row r="1285">
          <cell r="A1285" t="str">
            <v>FI</v>
          </cell>
          <cell r="B1285" t="str">
            <v>Lappajärvi</v>
          </cell>
          <cell r="C1285">
            <v>1995</v>
          </cell>
          <cell r="D1285" t="str">
            <v>Annual</v>
          </cell>
          <cell r="E1285" t="str">
            <v>Total Phosphorus</v>
          </cell>
          <cell r="F1285">
            <v>3.5999999999999997E-2</v>
          </cell>
          <cell r="G1285">
            <v>1</v>
          </cell>
          <cell r="H1285" t="str">
            <v>mg/l P</v>
          </cell>
        </row>
        <row r="1286">
          <cell r="A1286" t="str">
            <v>FI</v>
          </cell>
          <cell r="B1286" t="str">
            <v>Lentua</v>
          </cell>
          <cell r="C1286">
            <v>1995</v>
          </cell>
          <cell r="D1286" t="str">
            <v>Annual</v>
          </cell>
          <cell r="E1286" t="str">
            <v>Total Phosphorus</v>
          </cell>
          <cell r="F1286">
            <v>1.7999999999999999E-2</v>
          </cell>
          <cell r="G1286">
            <v>1</v>
          </cell>
          <cell r="H1286" t="str">
            <v>mg/l P</v>
          </cell>
        </row>
        <row r="1287">
          <cell r="A1287" t="str">
            <v>FI</v>
          </cell>
          <cell r="B1287" t="str">
            <v>Leppävesi</v>
          </cell>
          <cell r="C1287">
            <v>1995</v>
          </cell>
          <cell r="D1287" t="str">
            <v>Annual</v>
          </cell>
          <cell r="E1287" t="str">
            <v>Total Phosphorus</v>
          </cell>
          <cell r="F1287">
            <v>1.7000000000000001E-2</v>
          </cell>
          <cell r="G1287">
            <v>1</v>
          </cell>
          <cell r="H1287" t="str">
            <v>mg/l P</v>
          </cell>
        </row>
        <row r="1288">
          <cell r="A1288" t="str">
            <v>FI</v>
          </cell>
          <cell r="B1288" t="str">
            <v>Lestijärvi</v>
          </cell>
          <cell r="C1288">
            <v>1995</v>
          </cell>
          <cell r="D1288" t="str">
            <v>Annual</v>
          </cell>
          <cell r="E1288" t="str">
            <v>Total Phosphorus</v>
          </cell>
          <cell r="F1288">
            <v>1.4999999999999999E-2</v>
          </cell>
          <cell r="G1288">
            <v>1</v>
          </cell>
          <cell r="H1288" t="str">
            <v>mg/l P</v>
          </cell>
        </row>
        <row r="1289">
          <cell r="A1289" t="str">
            <v>FI</v>
          </cell>
          <cell r="B1289" t="str">
            <v>Leusjärvi</v>
          </cell>
          <cell r="C1289">
            <v>1995</v>
          </cell>
          <cell r="D1289" t="str">
            <v>Annual</v>
          </cell>
          <cell r="E1289" t="str">
            <v>Total Phosphorus</v>
          </cell>
          <cell r="F1289">
            <v>2.7E-2</v>
          </cell>
          <cell r="G1289">
            <v>1</v>
          </cell>
          <cell r="H1289" t="str">
            <v>mg/l P</v>
          </cell>
        </row>
        <row r="1290">
          <cell r="A1290" t="str">
            <v>FI</v>
          </cell>
          <cell r="B1290" t="str">
            <v>Lievestuoreenjärvi</v>
          </cell>
          <cell r="C1290">
            <v>1995</v>
          </cell>
          <cell r="D1290" t="str">
            <v>Annual</v>
          </cell>
          <cell r="E1290" t="str">
            <v>Total Phosphorus</v>
          </cell>
          <cell r="F1290">
            <v>1.4E-2</v>
          </cell>
          <cell r="G1290">
            <v>1</v>
          </cell>
          <cell r="H1290" t="str">
            <v>mg/l P</v>
          </cell>
        </row>
        <row r="1291">
          <cell r="A1291" t="str">
            <v>FI</v>
          </cell>
          <cell r="B1291" t="str">
            <v>Lohjanjärvi</v>
          </cell>
          <cell r="C1291">
            <v>1995</v>
          </cell>
          <cell r="D1291" t="str">
            <v>Annual</v>
          </cell>
          <cell r="E1291" t="str">
            <v>Total Phosphorus</v>
          </cell>
          <cell r="F1291">
            <v>3.2500000000000001E-2</v>
          </cell>
          <cell r="G1291">
            <v>2</v>
          </cell>
          <cell r="H1291" t="str">
            <v>mg/l P</v>
          </cell>
        </row>
        <row r="1292">
          <cell r="A1292" t="str">
            <v>FI</v>
          </cell>
          <cell r="B1292" t="str">
            <v>Luomajärvi</v>
          </cell>
          <cell r="C1292">
            <v>1995</v>
          </cell>
          <cell r="D1292" t="str">
            <v>Annual</v>
          </cell>
          <cell r="E1292" t="str">
            <v>Total Phosphorus</v>
          </cell>
          <cell r="F1292">
            <v>6.0000000000000001E-3</v>
          </cell>
          <cell r="G1292">
            <v>1</v>
          </cell>
          <cell r="H1292" t="str">
            <v>mg/l P</v>
          </cell>
        </row>
        <row r="1293">
          <cell r="A1293" t="str">
            <v>FI</v>
          </cell>
          <cell r="B1293" t="str">
            <v>Mahnalanselkä Kirkkojärvi</v>
          </cell>
          <cell r="C1293">
            <v>1995</v>
          </cell>
          <cell r="D1293" t="str">
            <v>Annual</v>
          </cell>
          <cell r="E1293" t="str">
            <v>Total Phosphorus</v>
          </cell>
          <cell r="F1293">
            <v>2.8000000000000001E-2</v>
          </cell>
          <cell r="G1293">
            <v>1</v>
          </cell>
          <cell r="H1293" t="str">
            <v>mg/l P</v>
          </cell>
        </row>
        <row r="1294">
          <cell r="A1294" t="str">
            <v>FI</v>
          </cell>
          <cell r="B1294" t="str">
            <v>Mallasvesi (N60 84.20)x1</v>
          </cell>
          <cell r="C1294">
            <v>1995</v>
          </cell>
          <cell r="D1294" t="str">
            <v>Annual</v>
          </cell>
          <cell r="E1294" t="str">
            <v>Total Phosphorus</v>
          </cell>
          <cell r="F1294">
            <v>2.1000000000000001E-2</v>
          </cell>
          <cell r="G1294">
            <v>1</v>
          </cell>
          <cell r="H1294" t="str">
            <v>mg/l P</v>
          </cell>
        </row>
        <row r="1295">
          <cell r="A1295" t="str">
            <v>FI</v>
          </cell>
          <cell r="B1295" t="str">
            <v>Mäyhäjärvi</v>
          </cell>
          <cell r="C1295">
            <v>1995</v>
          </cell>
          <cell r="D1295" t="str">
            <v>Annual</v>
          </cell>
          <cell r="E1295" t="str">
            <v>Total Phosphorus</v>
          </cell>
          <cell r="F1295">
            <v>3.5000000000000003E-2</v>
          </cell>
          <cell r="G1295">
            <v>1</v>
          </cell>
          <cell r="H1295" t="str">
            <v>mg/l P</v>
          </cell>
        </row>
        <row r="1296">
          <cell r="A1296" t="str">
            <v>FI</v>
          </cell>
          <cell r="B1296" t="str">
            <v>Miekojärvi</v>
          </cell>
          <cell r="C1296">
            <v>1995</v>
          </cell>
          <cell r="D1296" t="str">
            <v>Annual</v>
          </cell>
          <cell r="E1296" t="str">
            <v>Total Phosphorus</v>
          </cell>
          <cell r="F1296">
            <v>1.7000000000000001E-2</v>
          </cell>
          <cell r="G1296">
            <v>1</v>
          </cell>
          <cell r="H1296" t="str">
            <v>mg/l P</v>
          </cell>
        </row>
        <row r="1297">
          <cell r="A1297" t="str">
            <v>FI</v>
          </cell>
          <cell r="B1297" t="str">
            <v>Muojärvi-Kirpistö</v>
          </cell>
          <cell r="C1297">
            <v>1995</v>
          </cell>
          <cell r="D1297" t="str">
            <v>Annual</v>
          </cell>
          <cell r="E1297" t="str">
            <v>Total Phosphorus</v>
          </cell>
          <cell r="F1297">
            <v>7.0000000000000001E-3</v>
          </cell>
          <cell r="G1297">
            <v>1</v>
          </cell>
          <cell r="H1297" t="str">
            <v>mg/l P</v>
          </cell>
        </row>
        <row r="1298">
          <cell r="A1298" t="str">
            <v>FI</v>
          </cell>
          <cell r="B1298" t="str">
            <v>Mutusjärvi</v>
          </cell>
          <cell r="C1298">
            <v>1995</v>
          </cell>
          <cell r="D1298" t="str">
            <v>Annual</v>
          </cell>
          <cell r="E1298" t="str">
            <v>Total Phosphorus</v>
          </cell>
          <cell r="F1298">
            <v>7.0000000000000001E-3</v>
          </cell>
          <cell r="G1298">
            <v>1</v>
          </cell>
          <cell r="H1298" t="str">
            <v>mg/l P</v>
          </cell>
        </row>
        <row r="1299">
          <cell r="A1299" t="str">
            <v>FI</v>
          </cell>
          <cell r="B1299" t="str">
            <v>Näsijärvi (N60 95.40)x1</v>
          </cell>
          <cell r="C1299">
            <v>1995</v>
          </cell>
          <cell r="D1299" t="str">
            <v>Annual</v>
          </cell>
          <cell r="E1299" t="str">
            <v>Total Phosphorus</v>
          </cell>
          <cell r="F1299">
            <v>2.8333333333333332E-2</v>
          </cell>
          <cell r="G1299">
            <v>3</v>
          </cell>
          <cell r="H1299" t="str">
            <v>mg/l P</v>
          </cell>
        </row>
        <row r="1300">
          <cell r="A1300" t="str">
            <v>FI</v>
          </cell>
          <cell r="B1300" t="str">
            <v>Näskäjärvi</v>
          </cell>
          <cell r="C1300">
            <v>1995</v>
          </cell>
          <cell r="D1300" t="str">
            <v>Annual</v>
          </cell>
          <cell r="E1300" t="str">
            <v>Total Phosphorus</v>
          </cell>
          <cell r="F1300">
            <v>6.0000000000000001E-3</v>
          </cell>
          <cell r="G1300">
            <v>1</v>
          </cell>
          <cell r="H1300" t="str">
            <v>mg/l P</v>
          </cell>
        </row>
        <row r="1301">
          <cell r="A1301" t="str">
            <v>FI</v>
          </cell>
          <cell r="B1301" t="str">
            <v>Niinivesi</v>
          </cell>
          <cell r="C1301">
            <v>1995</v>
          </cell>
          <cell r="D1301" t="str">
            <v>Annual</v>
          </cell>
          <cell r="E1301" t="str">
            <v>Total Phosphorus</v>
          </cell>
          <cell r="F1301">
            <v>7.0000000000000001E-3</v>
          </cell>
          <cell r="G1301">
            <v>1</v>
          </cell>
          <cell r="H1301" t="str">
            <v>mg/l P</v>
          </cell>
        </row>
        <row r="1302">
          <cell r="A1302" t="str">
            <v>FI</v>
          </cell>
          <cell r="B1302" t="str">
            <v>Nilakka</v>
          </cell>
          <cell r="C1302">
            <v>1995</v>
          </cell>
          <cell r="D1302" t="str">
            <v>Annual</v>
          </cell>
          <cell r="E1302" t="str">
            <v>Total Phosphorus</v>
          </cell>
          <cell r="F1302">
            <v>1.4E-2</v>
          </cell>
          <cell r="G1302">
            <v>1</v>
          </cell>
          <cell r="H1302" t="str">
            <v>mg/l P</v>
          </cell>
        </row>
        <row r="1303">
          <cell r="A1303" t="str">
            <v>FI</v>
          </cell>
          <cell r="B1303" t="str">
            <v>Nuijamaanjärvi</v>
          </cell>
          <cell r="C1303">
            <v>1995</v>
          </cell>
          <cell r="D1303" t="str">
            <v>Annual</v>
          </cell>
          <cell r="E1303" t="str">
            <v>Total Phosphorus</v>
          </cell>
          <cell r="F1303">
            <v>2.3E-2</v>
          </cell>
          <cell r="G1303">
            <v>1</v>
          </cell>
          <cell r="H1303" t="str">
            <v>mg/l P</v>
          </cell>
        </row>
        <row r="1304">
          <cell r="A1304" t="str">
            <v>FI</v>
          </cell>
          <cell r="B1304" t="str">
            <v>Nuorajärvi</v>
          </cell>
          <cell r="C1304">
            <v>1995</v>
          </cell>
          <cell r="D1304" t="str">
            <v>Annual</v>
          </cell>
          <cell r="E1304" t="str">
            <v>Total Phosphorus</v>
          </cell>
          <cell r="F1304">
            <v>1.9E-2</v>
          </cell>
          <cell r="G1304">
            <v>1</v>
          </cell>
          <cell r="H1304" t="str">
            <v>mg/l P</v>
          </cell>
        </row>
        <row r="1305">
          <cell r="A1305" t="str">
            <v>FI</v>
          </cell>
          <cell r="B1305" t="str">
            <v>Onkivesi</v>
          </cell>
          <cell r="C1305">
            <v>1995</v>
          </cell>
          <cell r="D1305" t="str">
            <v>Annual</v>
          </cell>
          <cell r="E1305" t="str">
            <v>Total Phosphorus</v>
          </cell>
          <cell r="F1305">
            <v>5.6000000000000001E-2</v>
          </cell>
          <cell r="G1305">
            <v>1</v>
          </cell>
          <cell r="H1305" t="str">
            <v>mg/l P</v>
          </cell>
        </row>
        <row r="1306">
          <cell r="A1306" t="str">
            <v>FI</v>
          </cell>
          <cell r="B1306" t="str">
            <v>Ontojärvi-Nurmesjärvi</v>
          </cell>
          <cell r="C1306">
            <v>1995</v>
          </cell>
          <cell r="D1306" t="str">
            <v>Annual</v>
          </cell>
          <cell r="E1306" t="str">
            <v>Total Phosphorus</v>
          </cell>
          <cell r="F1306">
            <v>1.7000000000000001E-2</v>
          </cell>
          <cell r="G1306">
            <v>1</v>
          </cell>
          <cell r="H1306" t="str">
            <v>mg/l P</v>
          </cell>
        </row>
        <row r="1307">
          <cell r="A1307" t="str">
            <v>FI</v>
          </cell>
          <cell r="B1307" t="str">
            <v>Orivesi (Saimaa N60+75.80)</v>
          </cell>
          <cell r="C1307">
            <v>1995</v>
          </cell>
          <cell r="D1307" t="str">
            <v>Annual</v>
          </cell>
          <cell r="E1307" t="str">
            <v>Total Phosphorus</v>
          </cell>
          <cell r="F1307">
            <v>1.1399999999999999E-2</v>
          </cell>
          <cell r="G1307">
            <v>5</v>
          </cell>
          <cell r="H1307" t="str">
            <v>mg/l P</v>
          </cell>
        </row>
        <row r="1308">
          <cell r="A1308" t="str">
            <v>FI</v>
          </cell>
          <cell r="B1308" t="str">
            <v>Oulujärvi (N43 122.20)x1</v>
          </cell>
          <cell r="C1308">
            <v>1995</v>
          </cell>
          <cell r="D1308" t="str">
            <v>Annual</v>
          </cell>
          <cell r="E1308" t="str">
            <v>Total Phosphorus</v>
          </cell>
          <cell r="F1308">
            <v>1.4999999999999999E-2</v>
          </cell>
          <cell r="G1308">
            <v>1</v>
          </cell>
          <cell r="H1308" t="str">
            <v>mg/l P</v>
          </cell>
        </row>
        <row r="1309">
          <cell r="A1309" t="str">
            <v>FI</v>
          </cell>
          <cell r="B1309" t="str">
            <v>Oulujärvi (N43 122.20)x2</v>
          </cell>
          <cell r="C1309">
            <v>1995</v>
          </cell>
          <cell r="D1309" t="str">
            <v>Annual</v>
          </cell>
          <cell r="E1309" t="str">
            <v>Total Phosphorus</v>
          </cell>
          <cell r="F1309">
            <v>1.4E-2</v>
          </cell>
          <cell r="G1309">
            <v>1</v>
          </cell>
          <cell r="H1309" t="str">
            <v>mg/l P</v>
          </cell>
        </row>
        <row r="1310">
          <cell r="A1310" t="str">
            <v>FI</v>
          </cell>
          <cell r="B1310" t="str">
            <v>Oulujärvi (N43 122.20)x3</v>
          </cell>
          <cell r="C1310">
            <v>1995</v>
          </cell>
          <cell r="D1310" t="str">
            <v>Annual</v>
          </cell>
          <cell r="E1310" t="str">
            <v>Total Phosphorus</v>
          </cell>
          <cell r="F1310">
            <v>1.4999999999999999E-2</v>
          </cell>
          <cell r="G1310">
            <v>1</v>
          </cell>
          <cell r="H1310" t="str">
            <v>mg/l P</v>
          </cell>
        </row>
        <row r="1311">
          <cell r="A1311" t="str">
            <v>FI</v>
          </cell>
          <cell r="B1311" t="str">
            <v>Ounasjärvi</v>
          </cell>
          <cell r="C1311">
            <v>1995</v>
          </cell>
          <cell r="D1311" t="str">
            <v>Annual</v>
          </cell>
          <cell r="E1311" t="str">
            <v>Total Phosphorus</v>
          </cell>
          <cell r="F1311">
            <v>1.0999999999999999E-2</v>
          </cell>
          <cell r="G1311">
            <v>1</v>
          </cell>
          <cell r="H1311" t="str">
            <v>mg/l P</v>
          </cell>
        </row>
        <row r="1312">
          <cell r="A1312" t="str">
            <v>FI</v>
          </cell>
          <cell r="B1312" t="str">
            <v>Pääjärvi</v>
          </cell>
          <cell r="C1312">
            <v>1995</v>
          </cell>
          <cell r="D1312" t="str">
            <v>Annual</v>
          </cell>
          <cell r="E1312" t="str">
            <v>Total Phosphorus</v>
          </cell>
          <cell r="F1312">
            <v>2.5000000000000001E-2</v>
          </cell>
          <cell r="G1312">
            <v>2</v>
          </cell>
          <cell r="H1312" t="str">
            <v>mg/l P</v>
          </cell>
        </row>
        <row r="1313">
          <cell r="A1313" t="str">
            <v>FI</v>
          </cell>
          <cell r="B1313" t="str">
            <v>Päijänne (kesk. N60+78.10)</v>
          </cell>
          <cell r="C1313">
            <v>1995</v>
          </cell>
          <cell r="D1313" t="str">
            <v>Annual</v>
          </cell>
          <cell r="E1313" t="str">
            <v>Total Phosphorus</v>
          </cell>
          <cell r="F1313">
            <v>1.125E-2</v>
          </cell>
          <cell r="G1313">
            <v>4</v>
          </cell>
          <cell r="H1313" t="str">
            <v>mg/l P</v>
          </cell>
        </row>
        <row r="1314">
          <cell r="A1314" t="str">
            <v>FI</v>
          </cell>
          <cell r="B1314" t="str">
            <v>Päijänne (pohj. N60+78.10)</v>
          </cell>
          <cell r="C1314">
            <v>1995</v>
          </cell>
          <cell r="D1314" t="str">
            <v>Annual</v>
          </cell>
          <cell r="E1314" t="str">
            <v>Total Phosphorus</v>
          </cell>
          <cell r="F1314">
            <v>1.35E-2</v>
          </cell>
          <cell r="G1314">
            <v>2</v>
          </cell>
          <cell r="H1314" t="str">
            <v>mg/l P</v>
          </cell>
        </row>
        <row r="1315">
          <cell r="A1315" t="str">
            <v>FI</v>
          </cell>
          <cell r="B1315" t="str">
            <v>Pieksänjärvi</v>
          </cell>
          <cell r="C1315">
            <v>1995</v>
          </cell>
          <cell r="D1315" t="str">
            <v>Annual</v>
          </cell>
          <cell r="E1315" t="str">
            <v>Total Phosphorus</v>
          </cell>
          <cell r="F1315">
            <v>1.6E-2</v>
          </cell>
          <cell r="G1315">
            <v>1</v>
          </cell>
          <cell r="H1315" t="str">
            <v>mg/l P</v>
          </cell>
        </row>
        <row r="1316">
          <cell r="A1316" t="str">
            <v>FI</v>
          </cell>
          <cell r="B1316" t="str">
            <v>Pielavesi</v>
          </cell>
          <cell r="C1316">
            <v>1995</v>
          </cell>
          <cell r="D1316" t="str">
            <v>Annual</v>
          </cell>
          <cell r="E1316" t="str">
            <v>Total Phosphorus</v>
          </cell>
          <cell r="F1316">
            <v>8.9999999999999993E-3</v>
          </cell>
          <cell r="G1316">
            <v>1</v>
          </cell>
          <cell r="H1316" t="str">
            <v>mg/l P</v>
          </cell>
        </row>
        <row r="1317">
          <cell r="A1317" t="str">
            <v>FI</v>
          </cell>
          <cell r="B1317" t="str">
            <v>Pielinen</v>
          </cell>
          <cell r="C1317">
            <v>1995</v>
          </cell>
          <cell r="D1317" t="str">
            <v>Annual</v>
          </cell>
          <cell r="E1317" t="str">
            <v>Total Phosphorus</v>
          </cell>
          <cell r="F1317">
            <v>1.2666666666666668E-2</v>
          </cell>
          <cell r="G1317">
            <v>6</v>
          </cell>
          <cell r="H1317" t="str">
            <v>mg/l P</v>
          </cell>
        </row>
        <row r="1318">
          <cell r="A1318" t="str">
            <v>FI</v>
          </cell>
          <cell r="B1318" t="str">
            <v>Pihlajavesi</v>
          </cell>
          <cell r="C1318">
            <v>1995</v>
          </cell>
          <cell r="D1318" t="str">
            <v>Annual</v>
          </cell>
          <cell r="E1318" t="str">
            <v>Total Phosphorus</v>
          </cell>
          <cell r="F1318">
            <v>1.6E-2</v>
          </cell>
          <cell r="G1318">
            <v>1</v>
          </cell>
          <cell r="H1318" t="str">
            <v>mg/l P</v>
          </cell>
        </row>
        <row r="1319">
          <cell r="A1319" t="str">
            <v>FI</v>
          </cell>
          <cell r="B1319" t="str">
            <v>Pihlajavesi (Saimaa)</v>
          </cell>
          <cell r="C1319">
            <v>1995</v>
          </cell>
          <cell r="D1319" t="str">
            <v>Annual</v>
          </cell>
          <cell r="E1319" t="str">
            <v>Total Phosphorus</v>
          </cell>
          <cell r="F1319">
            <v>6.9999999999999993E-3</v>
          </cell>
          <cell r="G1319">
            <v>2</v>
          </cell>
          <cell r="H1319" t="str">
            <v>mg/l P</v>
          </cell>
        </row>
        <row r="1320">
          <cell r="A1320" t="str">
            <v>FI</v>
          </cell>
          <cell r="B1320" t="str">
            <v>Porovesi</v>
          </cell>
          <cell r="C1320">
            <v>1995</v>
          </cell>
          <cell r="D1320" t="str">
            <v>Annual</v>
          </cell>
          <cell r="E1320" t="str">
            <v>Total Phosphorus</v>
          </cell>
          <cell r="F1320">
            <v>6.0999999999999999E-2</v>
          </cell>
          <cell r="G1320">
            <v>1</v>
          </cell>
          <cell r="H1320" t="str">
            <v>mg/l P</v>
          </cell>
        </row>
        <row r="1321">
          <cell r="A1321" t="str">
            <v>FI</v>
          </cell>
          <cell r="B1321" t="str">
            <v>Porttipahdan tekojärvi</v>
          </cell>
          <cell r="C1321">
            <v>1995</v>
          </cell>
          <cell r="D1321" t="str">
            <v>Annual</v>
          </cell>
          <cell r="E1321" t="str">
            <v>Total Phosphorus</v>
          </cell>
          <cell r="F1321">
            <v>1.7999999999999999E-2</v>
          </cell>
          <cell r="G1321">
            <v>1</v>
          </cell>
          <cell r="H1321" t="str">
            <v>mg/l P</v>
          </cell>
        </row>
        <row r="1322">
          <cell r="A1322" t="str">
            <v>FI</v>
          </cell>
          <cell r="B1322" t="str">
            <v>Poussunjärvi - Rahkolampi</v>
          </cell>
          <cell r="C1322">
            <v>1995</v>
          </cell>
          <cell r="D1322" t="str">
            <v>Annual</v>
          </cell>
          <cell r="E1322" t="str">
            <v>Total Phosphorus</v>
          </cell>
          <cell r="F1322">
            <v>2.4E-2</v>
          </cell>
          <cell r="G1322">
            <v>1</v>
          </cell>
          <cell r="H1322" t="str">
            <v>mg/l P</v>
          </cell>
        </row>
        <row r="1323">
          <cell r="A1323" t="str">
            <v>FI</v>
          </cell>
          <cell r="B1323" t="str">
            <v>Puhosjärvi</v>
          </cell>
          <cell r="C1323">
            <v>1995</v>
          </cell>
          <cell r="D1323" t="str">
            <v>Annual</v>
          </cell>
          <cell r="E1323" t="str">
            <v>Total Phosphorus</v>
          </cell>
          <cell r="F1323">
            <v>1.2E-2</v>
          </cell>
          <cell r="G1323">
            <v>1</v>
          </cell>
          <cell r="H1323" t="str">
            <v>mg/l P</v>
          </cell>
        </row>
        <row r="1324">
          <cell r="A1324" t="str">
            <v>FI</v>
          </cell>
          <cell r="B1324" t="str">
            <v>Punelia</v>
          </cell>
          <cell r="C1324">
            <v>1995</v>
          </cell>
          <cell r="D1324" t="str">
            <v>Annual</v>
          </cell>
          <cell r="E1324" t="str">
            <v>Total Phosphorus</v>
          </cell>
          <cell r="F1324">
            <v>8.9999999999999993E-3</v>
          </cell>
          <cell r="G1324">
            <v>1</v>
          </cell>
          <cell r="H1324" t="str">
            <v>mg/l P</v>
          </cell>
        </row>
        <row r="1325">
          <cell r="A1325" t="str">
            <v>FI</v>
          </cell>
          <cell r="B1325" t="str">
            <v>Puruvesi (Saimaa)</v>
          </cell>
          <cell r="C1325">
            <v>1995</v>
          </cell>
          <cell r="D1325" t="str">
            <v>Annual</v>
          </cell>
          <cell r="E1325" t="str">
            <v>Total Phosphorus</v>
          </cell>
          <cell r="F1325">
            <v>5.0000000000000001E-3</v>
          </cell>
          <cell r="G1325">
            <v>1</v>
          </cell>
          <cell r="H1325" t="str">
            <v>mg/l P</v>
          </cell>
        </row>
        <row r="1326">
          <cell r="A1326" t="str">
            <v>FI</v>
          </cell>
          <cell r="B1326" t="str">
            <v>Pusulanjärvi eli Jäämäjärvi</v>
          </cell>
          <cell r="C1326">
            <v>1995</v>
          </cell>
          <cell r="D1326" t="str">
            <v>Annual</v>
          </cell>
          <cell r="E1326" t="str">
            <v>Total Phosphorus</v>
          </cell>
          <cell r="F1326">
            <v>3.4000000000000002E-2</v>
          </cell>
          <cell r="G1326">
            <v>1</v>
          </cell>
          <cell r="H1326" t="str">
            <v>mg/l P</v>
          </cell>
        </row>
        <row r="1327">
          <cell r="A1327" t="str">
            <v>FI</v>
          </cell>
          <cell r="B1327" t="str">
            <v>Puujärvi</v>
          </cell>
          <cell r="C1327">
            <v>1995</v>
          </cell>
          <cell r="D1327" t="str">
            <v>Annual</v>
          </cell>
          <cell r="E1327" t="str">
            <v>Total Phosphorus</v>
          </cell>
          <cell r="F1327">
            <v>1.0999999999999999E-2</v>
          </cell>
          <cell r="G1327">
            <v>1</v>
          </cell>
          <cell r="H1327" t="str">
            <v>mg/l P</v>
          </cell>
        </row>
        <row r="1328">
          <cell r="A1328" t="str">
            <v>FI</v>
          </cell>
          <cell r="B1328" t="str">
            <v>Puula</v>
          </cell>
          <cell r="C1328">
            <v>1995</v>
          </cell>
          <cell r="D1328" t="str">
            <v>Annual</v>
          </cell>
          <cell r="E1328" t="str">
            <v>Total Phosphorus</v>
          </cell>
          <cell r="F1328">
            <v>5.0000000000000001E-3</v>
          </cell>
          <cell r="G1328">
            <v>1</v>
          </cell>
          <cell r="H1328" t="str">
            <v>mg/l P</v>
          </cell>
        </row>
        <row r="1329">
          <cell r="A1329" t="str">
            <v>FI</v>
          </cell>
          <cell r="B1329" t="str">
            <v>Pyhäjärvi</v>
          </cell>
          <cell r="C1329">
            <v>1995</v>
          </cell>
          <cell r="D1329" t="str">
            <v>Annual</v>
          </cell>
          <cell r="E1329" t="str">
            <v>Total Phosphorus</v>
          </cell>
          <cell r="F1329">
            <v>1.7142857142857144E-2</v>
          </cell>
          <cell r="G1329">
            <v>7</v>
          </cell>
          <cell r="H1329" t="str">
            <v>mg/l P</v>
          </cell>
        </row>
        <row r="1330">
          <cell r="A1330" t="str">
            <v>FI</v>
          </cell>
          <cell r="B1330" t="str">
            <v>Pyhäjärvi (N60 77.20)</v>
          </cell>
          <cell r="C1330">
            <v>1995</v>
          </cell>
          <cell r="D1330" t="str">
            <v>Annual</v>
          </cell>
          <cell r="E1330" t="str">
            <v>Total Phosphorus</v>
          </cell>
          <cell r="F1330">
            <v>2.4E-2</v>
          </cell>
          <cell r="G1330">
            <v>2</v>
          </cell>
          <cell r="H1330" t="str">
            <v>mg/l P</v>
          </cell>
        </row>
        <row r="1331">
          <cell r="A1331" t="str">
            <v>FI</v>
          </cell>
          <cell r="B1331" t="str">
            <v>Pyhäselkä (Saimaa N60+75.80)</v>
          </cell>
          <cell r="C1331">
            <v>1995</v>
          </cell>
          <cell r="D1331" t="str">
            <v>Annual</v>
          </cell>
          <cell r="E1331" t="str">
            <v>Total Phosphorus</v>
          </cell>
          <cell r="F1331">
            <v>0.01</v>
          </cell>
          <cell r="G1331">
            <v>3</v>
          </cell>
          <cell r="H1331" t="str">
            <v>mg/l P</v>
          </cell>
        </row>
        <row r="1332">
          <cell r="A1332" t="str">
            <v>FI</v>
          </cell>
          <cell r="B1332" t="str">
            <v>Rapojärvi-Haukkajärvi</v>
          </cell>
          <cell r="C1332">
            <v>1995</v>
          </cell>
          <cell r="D1332" t="str">
            <v>Annual</v>
          </cell>
          <cell r="E1332" t="str">
            <v>Total Phosphorus</v>
          </cell>
          <cell r="F1332">
            <v>1.2999999999999999E-2</v>
          </cell>
          <cell r="G1332">
            <v>1</v>
          </cell>
          <cell r="H1332" t="str">
            <v>mg/l P</v>
          </cell>
        </row>
        <row r="1333">
          <cell r="A1333" t="str">
            <v>FI</v>
          </cell>
          <cell r="B1333" t="str">
            <v>Rehja-Nuasjärvi</v>
          </cell>
          <cell r="C1333">
            <v>1995</v>
          </cell>
          <cell r="D1333" t="str">
            <v>Annual</v>
          </cell>
          <cell r="E1333" t="str">
            <v>Total Phosphorus</v>
          </cell>
          <cell r="F1333">
            <v>1.4999999999999999E-2</v>
          </cell>
          <cell r="G1333">
            <v>2</v>
          </cell>
          <cell r="H1333" t="str">
            <v>mg/l P</v>
          </cell>
        </row>
        <row r="1334">
          <cell r="A1334" t="str">
            <v>FI</v>
          </cell>
          <cell r="B1334" t="str">
            <v>Roine (N60 84.20)x3</v>
          </cell>
          <cell r="C1334">
            <v>1995</v>
          </cell>
          <cell r="D1334" t="str">
            <v>Annual</v>
          </cell>
          <cell r="E1334" t="str">
            <v>Total Phosphorus</v>
          </cell>
          <cell r="F1334">
            <v>1.2999999999999999E-2</v>
          </cell>
          <cell r="G1334">
            <v>1</v>
          </cell>
          <cell r="H1334" t="str">
            <v>mg/l P</v>
          </cell>
        </row>
        <row r="1335">
          <cell r="A1335" t="str">
            <v>FI</v>
          </cell>
          <cell r="B1335" t="str">
            <v>Ruotsalainen</v>
          </cell>
          <cell r="C1335">
            <v>1995</v>
          </cell>
          <cell r="D1335" t="str">
            <v>Annual</v>
          </cell>
          <cell r="E1335" t="str">
            <v>Total Phosphorus</v>
          </cell>
          <cell r="F1335">
            <v>7.0000000000000001E-3</v>
          </cell>
          <cell r="G1335">
            <v>1</v>
          </cell>
          <cell r="H1335" t="str">
            <v>mg/l P</v>
          </cell>
        </row>
        <row r="1336">
          <cell r="A1336" t="str">
            <v>FI</v>
          </cell>
          <cell r="B1336" t="str">
            <v>Ruovesi (N60 96.10)x1</v>
          </cell>
          <cell r="C1336">
            <v>1995</v>
          </cell>
          <cell r="D1336" t="str">
            <v>Annual</v>
          </cell>
          <cell r="E1336" t="str">
            <v>Total Phosphorus</v>
          </cell>
          <cell r="F1336">
            <v>2.4E-2</v>
          </cell>
          <cell r="G1336">
            <v>1</v>
          </cell>
          <cell r="H1336" t="str">
            <v>mg/l P</v>
          </cell>
        </row>
        <row r="1337">
          <cell r="A1337" t="str">
            <v>FI</v>
          </cell>
          <cell r="B1337" t="str">
            <v>Ruovesi (N60 96.10)x2</v>
          </cell>
          <cell r="C1337">
            <v>1995</v>
          </cell>
          <cell r="D1337" t="str">
            <v>Annual</v>
          </cell>
          <cell r="E1337" t="str">
            <v>Total Phosphorus</v>
          </cell>
          <cell r="F1337">
            <v>2.7E-2</v>
          </cell>
          <cell r="G1337">
            <v>1</v>
          </cell>
          <cell r="H1337" t="str">
            <v>mg/l P</v>
          </cell>
        </row>
        <row r="1338">
          <cell r="A1338" t="str">
            <v>FI</v>
          </cell>
          <cell r="B1338" t="str">
            <v>Sääksjärvi</v>
          </cell>
          <cell r="C1338">
            <v>1995</v>
          </cell>
          <cell r="D1338" t="str">
            <v>Annual</v>
          </cell>
          <cell r="E1338" t="str">
            <v>Total Phosphorus</v>
          </cell>
          <cell r="F1338">
            <v>1.6500000000000001E-2</v>
          </cell>
          <cell r="G1338">
            <v>2</v>
          </cell>
          <cell r="H1338" t="str">
            <v>mg/l P</v>
          </cell>
        </row>
        <row r="1339">
          <cell r="A1339" t="str">
            <v>FI</v>
          </cell>
          <cell r="B1339" t="str">
            <v>Sääskjärvi</v>
          </cell>
          <cell r="C1339">
            <v>1995</v>
          </cell>
          <cell r="D1339" t="str">
            <v>Annual</v>
          </cell>
          <cell r="E1339" t="str">
            <v>Total Phosphorus</v>
          </cell>
          <cell r="F1339">
            <v>8.3000000000000004E-2</v>
          </cell>
          <cell r="G1339">
            <v>1</v>
          </cell>
          <cell r="H1339" t="str">
            <v>mg/l P</v>
          </cell>
        </row>
        <row r="1340">
          <cell r="A1340" t="str">
            <v>FI</v>
          </cell>
          <cell r="B1340" t="str">
            <v>Saimaa</v>
          </cell>
          <cell r="C1340">
            <v>1995</v>
          </cell>
          <cell r="D1340" t="str">
            <v>Annual</v>
          </cell>
          <cell r="E1340" t="str">
            <v>Total Phosphorus</v>
          </cell>
          <cell r="F1340">
            <v>9.1250000000000012E-3</v>
          </cell>
          <cell r="G1340">
            <v>8</v>
          </cell>
          <cell r="H1340" t="str">
            <v>mg/l P</v>
          </cell>
        </row>
        <row r="1341">
          <cell r="A1341" t="str">
            <v>FI</v>
          </cell>
          <cell r="B1341" t="str">
            <v>Sierramjavri</v>
          </cell>
          <cell r="C1341">
            <v>1995</v>
          </cell>
          <cell r="D1341" t="str">
            <v>Annual</v>
          </cell>
          <cell r="E1341" t="str">
            <v>Total Phosphorus</v>
          </cell>
          <cell r="F1341">
            <v>3.0000000000000001E-3</v>
          </cell>
          <cell r="G1341">
            <v>1</v>
          </cell>
          <cell r="H1341" t="str">
            <v>mg/l P</v>
          </cell>
        </row>
        <row r="1342">
          <cell r="A1342" t="str">
            <v>FI</v>
          </cell>
          <cell r="B1342" t="str">
            <v>Siikajärvi</v>
          </cell>
          <cell r="C1342">
            <v>1995</v>
          </cell>
          <cell r="D1342" t="str">
            <v>Annual</v>
          </cell>
          <cell r="E1342" t="str">
            <v>Total Phosphorus</v>
          </cell>
          <cell r="F1342">
            <v>6.0000000000000001E-3</v>
          </cell>
          <cell r="G1342">
            <v>1</v>
          </cell>
          <cell r="H1342" t="str">
            <v>mg/l P</v>
          </cell>
        </row>
        <row r="1343">
          <cell r="A1343" t="str">
            <v>FI</v>
          </cell>
          <cell r="B1343" t="str">
            <v>Simijärvi eli Iso-Simi</v>
          </cell>
          <cell r="C1343">
            <v>1995</v>
          </cell>
          <cell r="D1343" t="str">
            <v>Annual</v>
          </cell>
          <cell r="E1343" t="str">
            <v>Total Phosphorus</v>
          </cell>
          <cell r="F1343">
            <v>1E-3</v>
          </cell>
          <cell r="G1343">
            <v>1</v>
          </cell>
          <cell r="H1343" t="str">
            <v>mg/l P</v>
          </cell>
        </row>
        <row r="1344">
          <cell r="A1344" t="str">
            <v>FI</v>
          </cell>
          <cell r="B1344" t="str">
            <v>Simojärvi (N43 176.00)x2</v>
          </cell>
          <cell r="C1344">
            <v>1995</v>
          </cell>
          <cell r="D1344" t="str">
            <v>Annual</v>
          </cell>
          <cell r="E1344" t="str">
            <v>Total Phosphorus</v>
          </cell>
          <cell r="F1344">
            <v>7.0000000000000001E-3</v>
          </cell>
          <cell r="G1344">
            <v>1</v>
          </cell>
          <cell r="H1344" t="str">
            <v>mg/l P</v>
          </cell>
        </row>
        <row r="1345">
          <cell r="A1345" t="str">
            <v>FI</v>
          </cell>
          <cell r="B1345" t="str">
            <v>Simpelejärvi (N60 68.80)</v>
          </cell>
          <cell r="C1345">
            <v>1995</v>
          </cell>
          <cell r="D1345" t="str">
            <v>Annual</v>
          </cell>
          <cell r="E1345" t="str">
            <v>Total Phosphorus</v>
          </cell>
          <cell r="F1345">
            <v>1.4E-2</v>
          </cell>
          <cell r="G1345">
            <v>1</v>
          </cell>
          <cell r="H1345" t="str">
            <v>mg/l P</v>
          </cell>
        </row>
        <row r="1346">
          <cell r="A1346" t="str">
            <v>FI</v>
          </cell>
          <cell r="B1346" t="str">
            <v>Sonnanen</v>
          </cell>
          <cell r="C1346">
            <v>1995</v>
          </cell>
          <cell r="D1346" t="str">
            <v>Annual</v>
          </cell>
          <cell r="E1346" t="str">
            <v>Total Phosphorus</v>
          </cell>
          <cell r="F1346">
            <v>3.0000000000000001E-3</v>
          </cell>
          <cell r="G1346">
            <v>1</v>
          </cell>
          <cell r="H1346" t="str">
            <v>mg/l P</v>
          </cell>
        </row>
        <row r="1347">
          <cell r="A1347" t="str">
            <v>FI</v>
          </cell>
          <cell r="B1347" t="str">
            <v>Sotkamojärvi</v>
          </cell>
          <cell r="C1347">
            <v>1995</v>
          </cell>
          <cell r="D1347" t="str">
            <v>Annual</v>
          </cell>
          <cell r="E1347" t="str">
            <v>Total Phosphorus</v>
          </cell>
          <cell r="F1347">
            <v>5.1999999999999998E-2</v>
          </cell>
          <cell r="G1347">
            <v>1</v>
          </cell>
          <cell r="H1347" t="str">
            <v>mg/l P</v>
          </cell>
        </row>
        <row r="1348">
          <cell r="A1348" t="str">
            <v>FI</v>
          </cell>
          <cell r="B1348" t="str">
            <v>Suininki</v>
          </cell>
          <cell r="C1348">
            <v>1995</v>
          </cell>
          <cell r="D1348" t="str">
            <v>Annual</v>
          </cell>
          <cell r="E1348" t="str">
            <v>Total Phosphorus</v>
          </cell>
          <cell r="F1348">
            <v>1.2E-2</v>
          </cell>
          <cell r="G1348">
            <v>1</v>
          </cell>
          <cell r="H1348" t="str">
            <v>mg/l P</v>
          </cell>
        </row>
        <row r="1349">
          <cell r="A1349" t="str">
            <v>FI</v>
          </cell>
          <cell r="B1349" t="str">
            <v>Suontee (N60 94.10)</v>
          </cell>
          <cell r="C1349">
            <v>1995</v>
          </cell>
          <cell r="D1349" t="str">
            <v>Annual</v>
          </cell>
          <cell r="E1349" t="str">
            <v>Total Phosphorus</v>
          </cell>
          <cell r="F1349">
            <v>5.0000000000000001E-3</v>
          </cell>
          <cell r="G1349">
            <v>1</v>
          </cell>
          <cell r="H1349" t="str">
            <v>mg/l P</v>
          </cell>
        </row>
        <row r="1350">
          <cell r="A1350" t="str">
            <v>FI</v>
          </cell>
          <cell r="B1350" t="str">
            <v>Suontienselkä-Paasvesi</v>
          </cell>
          <cell r="C1350">
            <v>1995</v>
          </cell>
          <cell r="D1350" t="str">
            <v>Annual</v>
          </cell>
          <cell r="E1350" t="str">
            <v>Total Phosphorus</v>
          </cell>
          <cell r="F1350">
            <v>6.0000000000000001E-3</v>
          </cell>
          <cell r="G1350">
            <v>1</v>
          </cell>
          <cell r="H1350" t="str">
            <v>mg/l P</v>
          </cell>
        </row>
        <row r="1351">
          <cell r="A1351" t="str">
            <v>FI</v>
          </cell>
          <cell r="B1351" t="str">
            <v>Suvasvesi (N60 81.70)</v>
          </cell>
          <cell r="C1351">
            <v>1995</v>
          </cell>
          <cell r="D1351" t="str">
            <v>Annual</v>
          </cell>
          <cell r="E1351" t="str">
            <v>Total Phosphorus</v>
          </cell>
          <cell r="F1351">
            <v>7.0000000000000001E-3</v>
          </cell>
          <cell r="G1351">
            <v>1</v>
          </cell>
          <cell r="H1351" t="str">
            <v>mg/l P</v>
          </cell>
        </row>
        <row r="1352">
          <cell r="A1352" t="str">
            <v>FI</v>
          </cell>
          <cell r="B1352" t="str">
            <v>Sysmäjärvi</v>
          </cell>
          <cell r="C1352">
            <v>1995</v>
          </cell>
          <cell r="D1352" t="str">
            <v>Annual</v>
          </cell>
          <cell r="E1352" t="str">
            <v>Total Phosphorus</v>
          </cell>
          <cell r="F1352">
            <v>2.8000000000000001E-2</v>
          </cell>
          <cell r="G1352">
            <v>1</v>
          </cell>
          <cell r="H1352" t="str">
            <v>mg/l P</v>
          </cell>
        </row>
        <row r="1353">
          <cell r="A1353" t="str">
            <v>FI</v>
          </cell>
          <cell r="B1353" t="str">
            <v>Syväri</v>
          </cell>
          <cell r="C1353">
            <v>1995</v>
          </cell>
          <cell r="D1353" t="str">
            <v>Annual</v>
          </cell>
          <cell r="E1353" t="str">
            <v>Total Phosphorus</v>
          </cell>
          <cell r="F1353">
            <v>0.02</v>
          </cell>
          <cell r="G1353">
            <v>1</v>
          </cell>
          <cell r="H1353" t="str">
            <v>mg/l P</v>
          </cell>
        </row>
        <row r="1354">
          <cell r="A1354" t="str">
            <v>FI</v>
          </cell>
          <cell r="B1354" t="str">
            <v>Takkajärvi</v>
          </cell>
          <cell r="C1354">
            <v>1995</v>
          </cell>
          <cell r="D1354" t="str">
            <v>Annual</v>
          </cell>
          <cell r="E1354" t="str">
            <v>Total Phosphorus</v>
          </cell>
          <cell r="F1354">
            <v>8.0000000000000002E-3</v>
          </cell>
          <cell r="G1354">
            <v>1</v>
          </cell>
          <cell r="H1354" t="str">
            <v>mg/l P</v>
          </cell>
        </row>
        <row r="1355">
          <cell r="A1355" t="str">
            <v>FI</v>
          </cell>
          <cell r="B1355" t="str">
            <v>Torankijärvi</v>
          </cell>
          <cell r="C1355">
            <v>1995</v>
          </cell>
          <cell r="D1355" t="str">
            <v>Annual</v>
          </cell>
          <cell r="E1355" t="str">
            <v>Total Phosphorus</v>
          </cell>
          <cell r="F1355">
            <v>4.5999999999999999E-2</v>
          </cell>
          <cell r="G1355">
            <v>1</v>
          </cell>
          <cell r="H1355" t="str">
            <v>mg/l P</v>
          </cell>
        </row>
        <row r="1356">
          <cell r="A1356" t="str">
            <v>FI</v>
          </cell>
          <cell r="B1356" t="str">
            <v>Tuusulanjärvi</v>
          </cell>
          <cell r="C1356">
            <v>1995</v>
          </cell>
          <cell r="D1356" t="str">
            <v>Annual</v>
          </cell>
          <cell r="E1356" t="str">
            <v>Total Phosphorus</v>
          </cell>
          <cell r="F1356">
            <v>9.8000000000000004E-2</v>
          </cell>
          <cell r="G1356">
            <v>1</v>
          </cell>
          <cell r="H1356" t="str">
            <v>mg/l P</v>
          </cell>
        </row>
        <row r="1357">
          <cell r="A1357" t="str">
            <v>FI</v>
          </cell>
          <cell r="B1357" t="str">
            <v>Tyräjärvi</v>
          </cell>
          <cell r="C1357">
            <v>1995</v>
          </cell>
          <cell r="D1357" t="str">
            <v>Annual</v>
          </cell>
          <cell r="E1357" t="str">
            <v>Total Phosphorus</v>
          </cell>
          <cell r="F1357">
            <v>1.9E-2</v>
          </cell>
          <cell r="G1357">
            <v>1</v>
          </cell>
          <cell r="H1357" t="str">
            <v>mg/l P</v>
          </cell>
        </row>
        <row r="1358">
          <cell r="A1358" t="str">
            <v>FI</v>
          </cell>
          <cell r="B1358" t="str">
            <v>Ukonvesi (Saimaa)</v>
          </cell>
          <cell r="C1358">
            <v>1995</v>
          </cell>
          <cell r="D1358" t="str">
            <v>Annual</v>
          </cell>
          <cell r="E1358" t="str">
            <v>Total Phosphorus</v>
          </cell>
          <cell r="F1358">
            <v>2.5999999999999999E-2</v>
          </cell>
          <cell r="G1358">
            <v>1</v>
          </cell>
          <cell r="H1358" t="str">
            <v>mg/l P</v>
          </cell>
        </row>
        <row r="1359">
          <cell r="A1359" t="str">
            <v>FI</v>
          </cell>
          <cell r="B1359" t="str">
            <v>Uljuan tekojärvi</v>
          </cell>
          <cell r="C1359">
            <v>1995</v>
          </cell>
          <cell r="D1359" t="str">
            <v>Annual</v>
          </cell>
          <cell r="E1359" t="str">
            <v>Total Phosphorus</v>
          </cell>
          <cell r="F1359">
            <v>5.7000000000000002E-2</v>
          </cell>
          <cell r="G1359">
            <v>1</v>
          </cell>
          <cell r="H1359" t="str">
            <v>mg/l P</v>
          </cell>
        </row>
        <row r="1360">
          <cell r="A1360" t="str">
            <v>FI</v>
          </cell>
          <cell r="B1360" t="str">
            <v>Ullavanjärvi</v>
          </cell>
          <cell r="C1360">
            <v>1995</v>
          </cell>
          <cell r="D1360" t="str">
            <v>Annual</v>
          </cell>
          <cell r="E1360" t="str">
            <v>Total Phosphorus</v>
          </cell>
          <cell r="F1360">
            <v>3.9E-2</v>
          </cell>
          <cell r="G1360">
            <v>1</v>
          </cell>
          <cell r="H1360" t="str">
            <v>mg/l P</v>
          </cell>
        </row>
        <row r="1361">
          <cell r="A1361" t="str">
            <v>FI</v>
          </cell>
          <cell r="B1361" t="str">
            <v>Unnukka</v>
          </cell>
          <cell r="C1361">
            <v>1995</v>
          </cell>
          <cell r="D1361" t="str">
            <v>Annual</v>
          </cell>
          <cell r="E1361" t="str">
            <v>Total Phosphorus</v>
          </cell>
          <cell r="F1361">
            <v>1.6E-2</v>
          </cell>
          <cell r="G1361">
            <v>1</v>
          </cell>
          <cell r="H1361" t="str">
            <v>mg/l P</v>
          </cell>
        </row>
        <row r="1362">
          <cell r="A1362" t="str">
            <v>FI</v>
          </cell>
          <cell r="B1362" t="str">
            <v>Valkea-Kotinen</v>
          </cell>
          <cell r="C1362">
            <v>1995</v>
          </cell>
          <cell r="D1362" t="str">
            <v>Annual</v>
          </cell>
          <cell r="E1362" t="str">
            <v>Total Phosphorus</v>
          </cell>
          <cell r="F1362">
            <v>1.9E-2</v>
          </cell>
          <cell r="G1362">
            <v>1</v>
          </cell>
          <cell r="H1362" t="str">
            <v>mg/l P</v>
          </cell>
        </row>
        <row r="1363">
          <cell r="A1363" t="str">
            <v>FI</v>
          </cell>
          <cell r="B1363" t="str">
            <v>Vanajavesi (N60 79.40)x1</v>
          </cell>
          <cell r="C1363">
            <v>1995</v>
          </cell>
          <cell r="D1363" t="str">
            <v>Annual</v>
          </cell>
          <cell r="E1363" t="str">
            <v>Total Phosphorus</v>
          </cell>
          <cell r="F1363">
            <v>2.9000000000000001E-2</v>
          </cell>
          <cell r="G1363">
            <v>1</v>
          </cell>
          <cell r="H1363" t="str">
            <v>mg/l P</v>
          </cell>
        </row>
        <row r="1364">
          <cell r="A1364" t="str">
            <v>FI</v>
          </cell>
          <cell r="B1364" t="str">
            <v>Vanajavesi (N60 79.40)x2</v>
          </cell>
          <cell r="C1364">
            <v>1995</v>
          </cell>
          <cell r="D1364" t="str">
            <v>Annual</v>
          </cell>
          <cell r="E1364" t="str">
            <v>Total Phosphorus</v>
          </cell>
          <cell r="F1364">
            <v>3.3000000000000002E-2</v>
          </cell>
          <cell r="G1364">
            <v>1</v>
          </cell>
          <cell r="H1364" t="str">
            <v>mg/l P</v>
          </cell>
        </row>
        <row r="1365">
          <cell r="A1365" t="str">
            <v>FI</v>
          </cell>
          <cell r="B1365" t="str">
            <v>Vanajavesi (N60 79.40)x4</v>
          </cell>
          <cell r="C1365">
            <v>1995</v>
          </cell>
          <cell r="D1365" t="str">
            <v>Annual</v>
          </cell>
          <cell r="E1365" t="str">
            <v>Total Phosphorus</v>
          </cell>
          <cell r="F1365">
            <v>7.5999999999999998E-2</v>
          </cell>
          <cell r="G1365">
            <v>1</v>
          </cell>
          <cell r="H1365" t="str">
            <v>mg/l P</v>
          </cell>
        </row>
        <row r="1366">
          <cell r="A1366" t="str">
            <v>FI</v>
          </cell>
          <cell r="B1366" t="str">
            <v>Vatianjärvi</v>
          </cell>
          <cell r="C1366">
            <v>1995</v>
          </cell>
          <cell r="D1366" t="str">
            <v>Annual</v>
          </cell>
          <cell r="E1366" t="str">
            <v>Total Phosphorus</v>
          </cell>
          <cell r="F1366">
            <v>2.8000000000000001E-2</v>
          </cell>
          <cell r="G1366">
            <v>1</v>
          </cell>
          <cell r="H1366" t="str">
            <v>mg/l P</v>
          </cell>
        </row>
        <row r="1367">
          <cell r="A1367" t="str">
            <v>FI</v>
          </cell>
          <cell r="B1367" t="str">
            <v>Viinijärvi</v>
          </cell>
          <cell r="C1367">
            <v>1995</v>
          </cell>
          <cell r="D1367" t="str">
            <v>Annual</v>
          </cell>
          <cell r="E1367" t="str">
            <v>Total Phosphorus</v>
          </cell>
          <cell r="F1367">
            <v>1.15E-2</v>
          </cell>
          <cell r="G1367">
            <v>2</v>
          </cell>
          <cell r="H1367" t="str">
            <v>mg/l P</v>
          </cell>
        </row>
        <row r="1368">
          <cell r="A1368" t="str">
            <v>FI</v>
          </cell>
          <cell r="B1368" t="str">
            <v>Vuohijärvi</v>
          </cell>
          <cell r="C1368">
            <v>1995</v>
          </cell>
          <cell r="D1368" t="str">
            <v>Annual</v>
          </cell>
          <cell r="E1368" t="str">
            <v>Total Phosphorus</v>
          </cell>
          <cell r="F1368">
            <v>5.0000000000000001E-3</v>
          </cell>
          <cell r="G1368">
            <v>1</v>
          </cell>
          <cell r="H1368" t="str">
            <v>mg/l P</v>
          </cell>
        </row>
        <row r="1369">
          <cell r="A1369" t="str">
            <v>FI</v>
          </cell>
          <cell r="B1369" t="str">
            <v>Vuokkijärvi</v>
          </cell>
          <cell r="C1369">
            <v>1995</v>
          </cell>
          <cell r="D1369" t="str">
            <v>Annual</v>
          </cell>
          <cell r="E1369" t="str">
            <v>Total Phosphorus</v>
          </cell>
          <cell r="F1369">
            <v>2.4E-2</v>
          </cell>
          <cell r="G1369">
            <v>1</v>
          </cell>
          <cell r="H1369" t="str">
            <v>mg/l P</v>
          </cell>
        </row>
        <row r="1370">
          <cell r="A1370" t="str">
            <v>FI</v>
          </cell>
          <cell r="B1370" t="str">
            <v>Vuosjärvi</v>
          </cell>
          <cell r="C1370">
            <v>1995</v>
          </cell>
          <cell r="D1370" t="str">
            <v>Annual</v>
          </cell>
          <cell r="E1370" t="str">
            <v>Total Phosphorus</v>
          </cell>
          <cell r="F1370">
            <v>1.0999999999999999E-2</v>
          </cell>
          <cell r="G1370">
            <v>1</v>
          </cell>
          <cell r="H1370" t="str">
            <v>mg/l P</v>
          </cell>
        </row>
        <row r="1371">
          <cell r="A1371" t="str">
            <v>FI</v>
          </cell>
          <cell r="B1371" t="str">
            <v>Vuoskojavri</v>
          </cell>
          <cell r="C1371">
            <v>1995</v>
          </cell>
          <cell r="D1371" t="str">
            <v>Annual</v>
          </cell>
          <cell r="E1371" t="str">
            <v>Total Phosphorus</v>
          </cell>
          <cell r="F1371">
            <v>4.0000000000000001E-3</v>
          </cell>
          <cell r="G1371">
            <v>1</v>
          </cell>
          <cell r="H1371" t="str">
            <v>mg/l P</v>
          </cell>
        </row>
        <row r="1372">
          <cell r="A1372" t="str">
            <v>FI</v>
          </cell>
          <cell r="B1372" t="str">
            <v>Yli-Kitka</v>
          </cell>
          <cell r="C1372">
            <v>1995</v>
          </cell>
          <cell r="D1372" t="str">
            <v>Annual</v>
          </cell>
          <cell r="E1372" t="str">
            <v>Total Phosphorus</v>
          </cell>
          <cell r="F1372">
            <v>5.0000000000000001E-3</v>
          </cell>
          <cell r="G1372">
            <v>1</v>
          </cell>
          <cell r="H1372" t="str">
            <v>mg/l P</v>
          </cell>
        </row>
        <row r="1373">
          <cell r="A1373" t="str">
            <v>FI</v>
          </cell>
          <cell r="B1373" t="str">
            <v>Ylisjärvi</v>
          </cell>
          <cell r="C1373">
            <v>1995</v>
          </cell>
          <cell r="D1373" t="str">
            <v>Annual</v>
          </cell>
          <cell r="E1373" t="str">
            <v>Total Phosphorus</v>
          </cell>
          <cell r="F1373">
            <v>0.13900000000000001</v>
          </cell>
          <cell r="G1373">
            <v>1</v>
          </cell>
          <cell r="H1373" t="str">
            <v>mg/l P</v>
          </cell>
        </row>
        <row r="1374">
          <cell r="A1374" t="str">
            <v>FI</v>
          </cell>
          <cell r="B1374" t="str">
            <v>77 079 094 465 417</v>
          </cell>
          <cell r="C1374">
            <v>1996</v>
          </cell>
          <cell r="D1374" t="str">
            <v>Annual</v>
          </cell>
          <cell r="E1374" t="str">
            <v>Total Phosphorus</v>
          </cell>
          <cell r="F1374">
            <v>1E-3</v>
          </cell>
          <cell r="G1374">
            <v>1</v>
          </cell>
          <cell r="H1374" t="str">
            <v>mg/l P</v>
          </cell>
        </row>
        <row r="1375">
          <cell r="A1375" t="str">
            <v>FI</v>
          </cell>
          <cell r="B1375" t="str">
            <v>Ahmasjärvi</v>
          </cell>
          <cell r="C1375">
            <v>1996</v>
          </cell>
          <cell r="D1375" t="str">
            <v>Annual</v>
          </cell>
          <cell r="E1375" t="str">
            <v>Total Phosphorus</v>
          </cell>
          <cell r="F1375">
            <v>8.7999999999999995E-2</v>
          </cell>
          <cell r="G1375">
            <v>1</v>
          </cell>
          <cell r="H1375" t="str">
            <v>mg/l P</v>
          </cell>
        </row>
        <row r="1376">
          <cell r="A1376" t="str">
            <v>FI</v>
          </cell>
          <cell r="B1376" t="str">
            <v>Ähtärinjärvi</v>
          </cell>
          <cell r="C1376">
            <v>1996</v>
          </cell>
          <cell r="D1376" t="str">
            <v>Annual</v>
          </cell>
          <cell r="E1376" t="str">
            <v>Total Phosphorus</v>
          </cell>
          <cell r="F1376">
            <v>3.4000000000000002E-2</v>
          </cell>
          <cell r="G1376">
            <v>1</v>
          </cell>
          <cell r="H1376" t="str">
            <v>mg/l P</v>
          </cell>
        </row>
        <row r="1377">
          <cell r="A1377" t="str">
            <v>FI</v>
          </cell>
          <cell r="B1377" t="str">
            <v>Ahveninen</v>
          </cell>
          <cell r="C1377">
            <v>1996</v>
          </cell>
          <cell r="D1377" t="str">
            <v>Annual</v>
          </cell>
          <cell r="E1377" t="str">
            <v>Total Phosphorus</v>
          </cell>
          <cell r="F1377">
            <v>1.9E-2</v>
          </cell>
          <cell r="G1377">
            <v>1</v>
          </cell>
          <cell r="H1377" t="str">
            <v>mg/l P</v>
          </cell>
        </row>
        <row r="1378">
          <cell r="A1378" t="str">
            <v>FI</v>
          </cell>
          <cell r="B1378" t="str">
            <v>Ala-Keitele (N60+99.50)</v>
          </cell>
          <cell r="C1378">
            <v>1996</v>
          </cell>
          <cell r="D1378" t="str">
            <v>Annual</v>
          </cell>
          <cell r="E1378" t="str">
            <v>Total Phosphorus</v>
          </cell>
          <cell r="F1378">
            <v>6.0000000000000001E-3</v>
          </cell>
          <cell r="G1378">
            <v>1</v>
          </cell>
          <cell r="H1378" t="str">
            <v>mg/l P</v>
          </cell>
        </row>
        <row r="1379">
          <cell r="A1379" t="str">
            <v>FI</v>
          </cell>
          <cell r="B1379" t="str">
            <v>Älänne</v>
          </cell>
          <cell r="C1379">
            <v>1996</v>
          </cell>
          <cell r="D1379" t="str">
            <v>Annual</v>
          </cell>
          <cell r="E1379" t="str">
            <v>Total Phosphorus</v>
          </cell>
          <cell r="F1379">
            <v>8.9999999999999993E-3</v>
          </cell>
          <cell r="G1379">
            <v>1</v>
          </cell>
          <cell r="H1379" t="str">
            <v>mg/l P</v>
          </cell>
        </row>
        <row r="1380">
          <cell r="A1380" t="str">
            <v>FI</v>
          </cell>
          <cell r="B1380" t="str">
            <v>Ala-Suolijärvi - Oivanjärvi</v>
          </cell>
          <cell r="C1380">
            <v>1996</v>
          </cell>
          <cell r="D1380" t="str">
            <v>Annual</v>
          </cell>
          <cell r="E1380" t="str">
            <v>Total Phosphorus</v>
          </cell>
          <cell r="F1380">
            <v>0.01</v>
          </cell>
          <cell r="G1380">
            <v>1</v>
          </cell>
          <cell r="H1380" t="str">
            <v>mg/l P</v>
          </cell>
        </row>
        <row r="1381">
          <cell r="A1381" t="str">
            <v>FI</v>
          </cell>
          <cell r="B1381" t="str">
            <v>Änättijärvi</v>
          </cell>
          <cell r="C1381">
            <v>1996</v>
          </cell>
          <cell r="D1381" t="str">
            <v>Annual</v>
          </cell>
          <cell r="E1381" t="str">
            <v>Total Phosphorus</v>
          </cell>
          <cell r="F1381">
            <v>1.7000000000000001E-2</v>
          </cell>
          <cell r="G1381">
            <v>1</v>
          </cell>
          <cell r="H1381" t="str">
            <v>mg/l P</v>
          </cell>
        </row>
        <row r="1382">
          <cell r="A1382" t="str">
            <v>FI</v>
          </cell>
          <cell r="B1382" t="str">
            <v>Ätäskö</v>
          </cell>
          <cell r="C1382">
            <v>1996</v>
          </cell>
          <cell r="D1382" t="str">
            <v>Annual</v>
          </cell>
          <cell r="E1382" t="str">
            <v>Total Phosphorus</v>
          </cell>
          <cell r="F1382">
            <v>1.9E-2</v>
          </cell>
          <cell r="G1382">
            <v>1</v>
          </cell>
          <cell r="H1382" t="str">
            <v>mg/l P</v>
          </cell>
        </row>
        <row r="1383">
          <cell r="A1383" t="str">
            <v>FI</v>
          </cell>
          <cell r="B1383" t="str">
            <v>Enonvesi (Saimaa N60+75.80)</v>
          </cell>
          <cell r="C1383">
            <v>1996</v>
          </cell>
          <cell r="D1383" t="str">
            <v>Annual</v>
          </cell>
          <cell r="E1383" t="str">
            <v>Total Phosphorus</v>
          </cell>
          <cell r="F1383">
            <v>6.0000000000000001E-3</v>
          </cell>
          <cell r="G1383">
            <v>1</v>
          </cell>
          <cell r="H1383" t="str">
            <v>mg/l P</v>
          </cell>
        </row>
        <row r="1384">
          <cell r="A1384" t="str">
            <v>FI</v>
          </cell>
          <cell r="B1384" t="str">
            <v>Hankavesi-Lonkari</v>
          </cell>
          <cell r="C1384">
            <v>1996</v>
          </cell>
          <cell r="D1384" t="str">
            <v>Annual</v>
          </cell>
          <cell r="E1384" t="str">
            <v>Total Phosphorus</v>
          </cell>
          <cell r="F1384">
            <v>1.2999999999999999E-2</v>
          </cell>
          <cell r="G1384">
            <v>1</v>
          </cell>
          <cell r="H1384" t="str">
            <v>mg/l P</v>
          </cell>
        </row>
        <row r="1385">
          <cell r="A1385" t="str">
            <v>FI</v>
          </cell>
          <cell r="B1385" t="str">
            <v>Haukivesi (Saimaa N60+75.80)</v>
          </cell>
          <cell r="C1385">
            <v>1996</v>
          </cell>
          <cell r="D1385" t="str">
            <v>Annual</v>
          </cell>
          <cell r="E1385" t="str">
            <v>Total Phosphorus</v>
          </cell>
          <cell r="F1385">
            <v>3.7666666666666668E-2</v>
          </cell>
          <cell r="G1385">
            <v>3</v>
          </cell>
          <cell r="H1385" t="str">
            <v>mg/l P</v>
          </cell>
        </row>
        <row r="1386">
          <cell r="A1386" t="str">
            <v>FI</v>
          </cell>
          <cell r="B1386" t="str">
            <v>Haukkajärvi</v>
          </cell>
          <cell r="C1386">
            <v>1996</v>
          </cell>
          <cell r="D1386" t="str">
            <v>Annual</v>
          </cell>
          <cell r="E1386" t="str">
            <v>Total Phosphorus</v>
          </cell>
          <cell r="F1386">
            <v>8.0000000000000002E-3</v>
          </cell>
          <cell r="G1386">
            <v>1</v>
          </cell>
          <cell r="H1386" t="str">
            <v>mg/l P</v>
          </cell>
        </row>
        <row r="1387">
          <cell r="A1387" t="str">
            <v>FI</v>
          </cell>
          <cell r="B1387" t="str">
            <v>Hiidenvesi</v>
          </cell>
          <cell r="C1387">
            <v>1996</v>
          </cell>
          <cell r="D1387" t="str">
            <v>Annual</v>
          </cell>
          <cell r="E1387" t="str">
            <v>Total Phosphorus</v>
          </cell>
          <cell r="F1387">
            <v>6.2E-2</v>
          </cell>
          <cell r="G1387">
            <v>2</v>
          </cell>
          <cell r="H1387" t="str">
            <v>mg/l P</v>
          </cell>
        </row>
        <row r="1388">
          <cell r="A1388" t="str">
            <v>FI</v>
          </cell>
          <cell r="B1388" t="str">
            <v>Hormajärvi</v>
          </cell>
          <cell r="C1388">
            <v>1996</v>
          </cell>
          <cell r="D1388" t="str">
            <v>Annual</v>
          </cell>
          <cell r="E1388" t="str">
            <v>Total Phosphorus</v>
          </cell>
          <cell r="F1388">
            <v>3.1E-2</v>
          </cell>
          <cell r="G1388">
            <v>1</v>
          </cell>
          <cell r="H1388" t="str">
            <v>mg/l P</v>
          </cell>
        </row>
        <row r="1389">
          <cell r="A1389" t="str">
            <v>FI</v>
          </cell>
          <cell r="B1389" t="str">
            <v>Höytiäinen</v>
          </cell>
          <cell r="C1389">
            <v>1996</v>
          </cell>
          <cell r="D1389" t="str">
            <v>Annual</v>
          </cell>
          <cell r="E1389" t="str">
            <v>Total Phosphorus</v>
          </cell>
          <cell r="F1389">
            <v>5.0000000000000001E-3</v>
          </cell>
          <cell r="G1389">
            <v>1</v>
          </cell>
          <cell r="H1389" t="str">
            <v>mg/l P</v>
          </cell>
        </row>
        <row r="1390">
          <cell r="A1390" t="str">
            <v>FI</v>
          </cell>
          <cell r="B1390" t="str">
            <v>Iijärvi</v>
          </cell>
          <cell r="C1390">
            <v>1996</v>
          </cell>
          <cell r="D1390" t="str">
            <v>Annual</v>
          </cell>
          <cell r="E1390" t="str">
            <v>Total Phosphorus</v>
          </cell>
          <cell r="F1390">
            <v>1.4E-2</v>
          </cell>
          <cell r="G1390">
            <v>1</v>
          </cell>
          <cell r="H1390" t="str">
            <v>mg/l P</v>
          </cell>
        </row>
        <row r="1391">
          <cell r="A1391" t="str">
            <v>FI</v>
          </cell>
          <cell r="B1391" t="str">
            <v>Inarijärvi l. Anarjävri</v>
          </cell>
          <cell r="C1391">
            <v>1996</v>
          </cell>
          <cell r="D1391" t="str">
            <v>Annual</v>
          </cell>
          <cell r="E1391" t="str">
            <v>Total Phosphorus</v>
          </cell>
          <cell r="F1391">
            <v>4.333333333333334E-3</v>
          </cell>
          <cell r="G1391">
            <v>3</v>
          </cell>
          <cell r="H1391" t="str">
            <v>mg/l P</v>
          </cell>
        </row>
        <row r="1392">
          <cell r="A1392" t="str">
            <v>FI</v>
          </cell>
          <cell r="B1392" t="str">
            <v>Irnijärvi - Ala-Irni</v>
          </cell>
          <cell r="C1392">
            <v>1996</v>
          </cell>
          <cell r="D1392" t="str">
            <v>Annual</v>
          </cell>
          <cell r="E1392" t="str">
            <v>Total Phosphorus</v>
          </cell>
          <cell r="F1392">
            <v>8.0000000000000002E-3</v>
          </cell>
          <cell r="G1392">
            <v>1</v>
          </cell>
          <cell r="H1392" t="str">
            <v>mg/l P</v>
          </cell>
        </row>
        <row r="1393">
          <cell r="A1393" t="str">
            <v>FI</v>
          </cell>
          <cell r="B1393" t="str">
            <v>Iso Hanhijärvi</v>
          </cell>
          <cell r="C1393">
            <v>1996</v>
          </cell>
          <cell r="D1393" t="str">
            <v>Annual</v>
          </cell>
          <cell r="E1393" t="str">
            <v>Total Phosphorus</v>
          </cell>
          <cell r="F1393">
            <v>1.7999999999999999E-2</v>
          </cell>
          <cell r="G1393">
            <v>1</v>
          </cell>
          <cell r="H1393" t="str">
            <v>mg/l P</v>
          </cell>
        </row>
        <row r="1394">
          <cell r="A1394" t="str">
            <v>FI</v>
          </cell>
          <cell r="B1394" t="str">
            <v>Iso Helvetinjärvi</v>
          </cell>
          <cell r="C1394">
            <v>1996</v>
          </cell>
          <cell r="D1394" t="str">
            <v>Annual</v>
          </cell>
          <cell r="E1394" t="str">
            <v>Total Phosphorus</v>
          </cell>
          <cell r="F1394">
            <v>8.0000000000000002E-3</v>
          </cell>
          <cell r="G1394">
            <v>1</v>
          </cell>
          <cell r="H1394" t="str">
            <v>mg/l P</v>
          </cell>
        </row>
        <row r="1395">
          <cell r="A1395" t="str">
            <v>FI</v>
          </cell>
          <cell r="B1395" t="str">
            <v>Iso Hietajärvi</v>
          </cell>
          <cell r="C1395">
            <v>1996</v>
          </cell>
          <cell r="D1395" t="str">
            <v>Annual</v>
          </cell>
          <cell r="E1395" t="str">
            <v>Total Phosphorus</v>
          </cell>
          <cell r="F1395">
            <v>6.0000000000000001E-3</v>
          </cell>
          <cell r="G1395">
            <v>1</v>
          </cell>
          <cell r="H1395" t="str">
            <v>mg/l P</v>
          </cell>
        </row>
        <row r="1396">
          <cell r="A1396" t="str">
            <v>FI</v>
          </cell>
          <cell r="B1396" t="str">
            <v>Iso Lamujärvi</v>
          </cell>
          <cell r="C1396">
            <v>1996</v>
          </cell>
          <cell r="D1396" t="str">
            <v>Annual</v>
          </cell>
          <cell r="E1396" t="str">
            <v>Total Phosphorus</v>
          </cell>
          <cell r="F1396">
            <v>0.01</v>
          </cell>
          <cell r="G1396">
            <v>1</v>
          </cell>
          <cell r="H1396" t="str">
            <v>mg/l P</v>
          </cell>
        </row>
        <row r="1397">
          <cell r="A1397" t="str">
            <v>FI</v>
          </cell>
          <cell r="B1397" t="str">
            <v>Iso-Kisko</v>
          </cell>
          <cell r="C1397">
            <v>1996</v>
          </cell>
          <cell r="D1397" t="str">
            <v>Annual</v>
          </cell>
          <cell r="E1397" t="str">
            <v>Total Phosphorus</v>
          </cell>
          <cell r="F1397">
            <v>8.0000000000000002E-3</v>
          </cell>
          <cell r="G1397">
            <v>1</v>
          </cell>
          <cell r="H1397" t="str">
            <v>mg/l P</v>
          </cell>
        </row>
        <row r="1398">
          <cell r="A1398" t="str">
            <v>FI</v>
          </cell>
          <cell r="B1398" t="str">
            <v>Iso-Soukka</v>
          </cell>
          <cell r="C1398">
            <v>1996</v>
          </cell>
          <cell r="D1398" t="str">
            <v>Annual</v>
          </cell>
          <cell r="E1398" t="str">
            <v>Total Phosphorus</v>
          </cell>
          <cell r="F1398">
            <v>2.5000000000000001E-2</v>
          </cell>
          <cell r="G1398">
            <v>1</v>
          </cell>
          <cell r="H1398" t="str">
            <v>mg/l P</v>
          </cell>
        </row>
        <row r="1399">
          <cell r="A1399" t="str">
            <v>FI</v>
          </cell>
          <cell r="B1399" t="str">
            <v>Jääsjärvi</v>
          </cell>
          <cell r="C1399">
            <v>1996</v>
          </cell>
          <cell r="D1399" t="str">
            <v>Annual</v>
          </cell>
          <cell r="E1399" t="str">
            <v>Total Phosphorus</v>
          </cell>
          <cell r="F1399">
            <v>8.9999999999999993E-3</v>
          </cell>
          <cell r="G1399">
            <v>1</v>
          </cell>
          <cell r="H1399" t="str">
            <v>mg/l P</v>
          </cell>
        </row>
        <row r="1400">
          <cell r="A1400" t="str">
            <v>FI</v>
          </cell>
          <cell r="B1400" t="str">
            <v>Jalanti</v>
          </cell>
          <cell r="C1400">
            <v>1996</v>
          </cell>
          <cell r="D1400" t="str">
            <v>Annual</v>
          </cell>
          <cell r="E1400" t="str">
            <v>Total Phosphorus</v>
          </cell>
          <cell r="F1400">
            <v>7.5999999999999998E-2</v>
          </cell>
          <cell r="G1400">
            <v>1</v>
          </cell>
          <cell r="H1400" t="str">
            <v>mg/l P</v>
          </cell>
        </row>
        <row r="1401">
          <cell r="A1401" t="str">
            <v>FI</v>
          </cell>
          <cell r="B1401" t="str">
            <v>Jonku</v>
          </cell>
          <cell r="C1401">
            <v>1996</v>
          </cell>
          <cell r="D1401" t="str">
            <v>Annual</v>
          </cell>
          <cell r="E1401" t="str">
            <v>Total Phosphorus</v>
          </cell>
          <cell r="F1401">
            <v>1.4E-2</v>
          </cell>
          <cell r="G1401">
            <v>1</v>
          </cell>
          <cell r="H1401" t="str">
            <v>mg/l P</v>
          </cell>
        </row>
        <row r="1402">
          <cell r="A1402" t="str">
            <v>FI</v>
          </cell>
          <cell r="B1402" t="str">
            <v>Juojärvi</v>
          </cell>
          <cell r="C1402">
            <v>1996</v>
          </cell>
          <cell r="D1402" t="str">
            <v>Annual</v>
          </cell>
          <cell r="E1402" t="str">
            <v>Total Phosphorus</v>
          </cell>
          <cell r="F1402">
            <v>4.0000000000000001E-3</v>
          </cell>
          <cell r="G1402">
            <v>1</v>
          </cell>
          <cell r="H1402" t="str">
            <v>mg/l P</v>
          </cell>
        </row>
        <row r="1403">
          <cell r="A1403" t="str">
            <v>FI</v>
          </cell>
          <cell r="B1403" t="str">
            <v>Juoksjärvi</v>
          </cell>
          <cell r="C1403">
            <v>1996</v>
          </cell>
          <cell r="D1403" t="str">
            <v>Annual</v>
          </cell>
          <cell r="E1403" t="str">
            <v>Total Phosphorus</v>
          </cell>
          <cell r="F1403">
            <v>3.1E-2</v>
          </cell>
          <cell r="G1403">
            <v>1</v>
          </cell>
          <cell r="H1403" t="str">
            <v>mg/l P</v>
          </cell>
        </row>
        <row r="1404">
          <cell r="A1404" t="str">
            <v>FI</v>
          </cell>
          <cell r="B1404" t="str">
            <v>Juurusvesi-Akonv.</v>
          </cell>
          <cell r="C1404">
            <v>1996</v>
          </cell>
          <cell r="D1404" t="str">
            <v>Annual</v>
          </cell>
          <cell r="E1404" t="str">
            <v>Total Phosphorus</v>
          </cell>
          <cell r="F1404">
            <v>1.7000000000000001E-2</v>
          </cell>
          <cell r="G1404">
            <v>1</v>
          </cell>
          <cell r="H1404" t="str">
            <v>mg/l P</v>
          </cell>
        </row>
        <row r="1405">
          <cell r="A1405" t="str">
            <v>FI</v>
          </cell>
          <cell r="B1405" t="str">
            <v>Kakkinen</v>
          </cell>
          <cell r="C1405">
            <v>1996</v>
          </cell>
          <cell r="D1405" t="str">
            <v>Annual</v>
          </cell>
          <cell r="E1405" t="str">
            <v>Total Phosphorus</v>
          </cell>
          <cell r="F1405">
            <v>8.0000000000000002E-3</v>
          </cell>
          <cell r="G1405">
            <v>1</v>
          </cell>
          <cell r="H1405" t="str">
            <v>mg/l P</v>
          </cell>
        </row>
        <row r="1406">
          <cell r="A1406" t="str">
            <v>FI</v>
          </cell>
          <cell r="B1406" t="str">
            <v>Kalajärven tekojärvi</v>
          </cell>
          <cell r="C1406">
            <v>1996</v>
          </cell>
          <cell r="D1406" t="str">
            <v>Annual</v>
          </cell>
          <cell r="E1406" t="str">
            <v>Total Phosphorus</v>
          </cell>
          <cell r="F1406">
            <v>3.7999999999999999E-2</v>
          </cell>
          <cell r="G1406">
            <v>1</v>
          </cell>
          <cell r="H1406" t="str">
            <v>mg/l P</v>
          </cell>
        </row>
        <row r="1407">
          <cell r="A1407" t="str">
            <v>FI</v>
          </cell>
          <cell r="B1407" t="str">
            <v>Kallavesi (N60 81.70)</v>
          </cell>
          <cell r="C1407">
            <v>1996</v>
          </cell>
          <cell r="D1407" t="str">
            <v>Annual</v>
          </cell>
          <cell r="E1407" t="str">
            <v>Total Phosphorus</v>
          </cell>
          <cell r="F1407">
            <v>2.375E-2</v>
          </cell>
          <cell r="G1407">
            <v>4</v>
          </cell>
          <cell r="H1407" t="str">
            <v>mg/l P</v>
          </cell>
        </row>
        <row r="1408">
          <cell r="A1408" t="str">
            <v>FI</v>
          </cell>
          <cell r="B1408" t="str">
            <v>Kalliojärvi</v>
          </cell>
          <cell r="C1408">
            <v>1996</v>
          </cell>
          <cell r="D1408" t="str">
            <v>Annual</v>
          </cell>
          <cell r="E1408" t="str">
            <v>Total Phosphorus</v>
          </cell>
          <cell r="F1408">
            <v>2.9000000000000001E-2</v>
          </cell>
          <cell r="G1408">
            <v>1</v>
          </cell>
          <cell r="H1408" t="str">
            <v>mg/l P</v>
          </cell>
        </row>
        <row r="1409">
          <cell r="A1409" t="str">
            <v>FI</v>
          </cell>
          <cell r="B1409" t="str">
            <v>Kangasjärvi</v>
          </cell>
          <cell r="C1409">
            <v>1996</v>
          </cell>
          <cell r="D1409" t="str">
            <v>Annual</v>
          </cell>
          <cell r="E1409" t="str">
            <v>Total Phosphorus</v>
          </cell>
          <cell r="F1409">
            <v>2.6000000000000002E-2</v>
          </cell>
          <cell r="G1409">
            <v>2</v>
          </cell>
          <cell r="H1409" t="str">
            <v>mg/l P</v>
          </cell>
        </row>
        <row r="1410">
          <cell r="A1410" t="str">
            <v>FI</v>
          </cell>
          <cell r="B1410" t="str">
            <v>Karijärvi</v>
          </cell>
          <cell r="C1410">
            <v>1996</v>
          </cell>
          <cell r="D1410" t="str">
            <v>Annual</v>
          </cell>
          <cell r="E1410" t="str">
            <v>Total Phosphorus</v>
          </cell>
          <cell r="F1410">
            <v>6.0000000000000001E-3</v>
          </cell>
          <cell r="G1410">
            <v>1</v>
          </cell>
          <cell r="H1410" t="str">
            <v>mg/l P</v>
          </cell>
        </row>
        <row r="1411">
          <cell r="A1411" t="str">
            <v>FI</v>
          </cell>
          <cell r="B1411" t="str">
            <v>Kattilajärvi</v>
          </cell>
          <cell r="C1411">
            <v>1996</v>
          </cell>
          <cell r="D1411" t="str">
            <v>Annual</v>
          </cell>
          <cell r="E1411" t="str">
            <v>Total Phosphorus</v>
          </cell>
          <cell r="F1411">
            <v>5.0000000000000001E-3</v>
          </cell>
          <cell r="G1411">
            <v>1</v>
          </cell>
          <cell r="H1411" t="str">
            <v>mg/l P</v>
          </cell>
        </row>
        <row r="1412">
          <cell r="A1412" t="str">
            <v>FI</v>
          </cell>
          <cell r="B1412" t="str">
            <v>Katumajärvi</v>
          </cell>
          <cell r="C1412">
            <v>1996</v>
          </cell>
          <cell r="D1412" t="str">
            <v>Annual</v>
          </cell>
          <cell r="E1412" t="str">
            <v>Total Phosphorus</v>
          </cell>
          <cell r="F1412">
            <v>0.02</v>
          </cell>
          <cell r="G1412">
            <v>1</v>
          </cell>
          <cell r="H1412" t="str">
            <v>mg/l P</v>
          </cell>
        </row>
        <row r="1413">
          <cell r="A1413" t="str">
            <v>FI</v>
          </cell>
          <cell r="B1413" t="str">
            <v>Kemijärvi (N43 146.50)x1</v>
          </cell>
          <cell r="C1413">
            <v>1996</v>
          </cell>
          <cell r="D1413" t="str">
            <v>Annual</v>
          </cell>
          <cell r="E1413" t="str">
            <v>Total Phosphorus</v>
          </cell>
          <cell r="F1413">
            <v>1.6500000000000001E-2</v>
          </cell>
          <cell r="G1413">
            <v>2</v>
          </cell>
          <cell r="H1413" t="str">
            <v>mg/l P</v>
          </cell>
        </row>
        <row r="1414">
          <cell r="A1414" t="str">
            <v>FI</v>
          </cell>
          <cell r="B1414" t="str">
            <v>Kermajärvi</v>
          </cell>
          <cell r="C1414">
            <v>1996</v>
          </cell>
          <cell r="D1414" t="str">
            <v>Annual</v>
          </cell>
          <cell r="E1414" t="str">
            <v>Total Phosphorus</v>
          </cell>
          <cell r="F1414">
            <v>6.0000000000000001E-3</v>
          </cell>
          <cell r="G1414">
            <v>1</v>
          </cell>
          <cell r="H1414" t="str">
            <v>mg/l P</v>
          </cell>
        </row>
        <row r="1415">
          <cell r="A1415" t="str">
            <v>FI</v>
          </cell>
          <cell r="B1415" t="str">
            <v>Kernaalanjärvi</v>
          </cell>
          <cell r="C1415">
            <v>1996</v>
          </cell>
          <cell r="D1415" t="str">
            <v>Annual</v>
          </cell>
          <cell r="E1415" t="str">
            <v>Total Phosphorus</v>
          </cell>
          <cell r="F1415">
            <v>3.3000000000000002E-2</v>
          </cell>
          <cell r="G1415">
            <v>1</v>
          </cell>
          <cell r="H1415" t="str">
            <v>mg/l P</v>
          </cell>
        </row>
        <row r="1416">
          <cell r="A1416" t="str">
            <v>FI</v>
          </cell>
          <cell r="B1416" t="str">
            <v>Keskijärvi</v>
          </cell>
          <cell r="C1416">
            <v>1996</v>
          </cell>
          <cell r="D1416" t="str">
            <v>Annual</v>
          </cell>
          <cell r="E1416" t="str">
            <v>Total Phosphorus</v>
          </cell>
          <cell r="F1416">
            <v>1.6E-2</v>
          </cell>
          <cell r="G1416">
            <v>1</v>
          </cell>
          <cell r="H1416" t="str">
            <v>mg/l P</v>
          </cell>
        </row>
        <row r="1417">
          <cell r="A1417" t="str">
            <v>FI</v>
          </cell>
          <cell r="B1417" t="str">
            <v>Keurusselkä (N60 105.40)x1</v>
          </cell>
          <cell r="C1417">
            <v>1996</v>
          </cell>
          <cell r="D1417" t="str">
            <v>Annual</v>
          </cell>
          <cell r="E1417" t="str">
            <v>Total Phosphorus</v>
          </cell>
          <cell r="F1417">
            <v>1.7999999999999999E-2</v>
          </cell>
          <cell r="G1417">
            <v>1</v>
          </cell>
          <cell r="H1417" t="str">
            <v>mg/l P</v>
          </cell>
        </row>
        <row r="1418">
          <cell r="A1418" t="str">
            <v>FI</v>
          </cell>
          <cell r="B1418" t="str">
            <v>Kiantajärvi</v>
          </cell>
          <cell r="C1418">
            <v>1996</v>
          </cell>
          <cell r="D1418" t="str">
            <v>Annual</v>
          </cell>
          <cell r="E1418" t="str">
            <v>Total Phosphorus</v>
          </cell>
          <cell r="F1418">
            <v>0.02</v>
          </cell>
          <cell r="G1418">
            <v>1</v>
          </cell>
          <cell r="H1418" t="str">
            <v>mg/l P</v>
          </cell>
        </row>
        <row r="1419">
          <cell r="A1419" t="str">
            <v>FI</v>
          </cell>
          <cell r="B1419" t="str">
            <v>Kiantajärvi (N43 199.30)</v>
          </cell>
          <cell r="C1419">
            <v>1996</v>
          </cell>
          <cell r="D1419" t="str">
            <v>Annual</v>
          </cell>
          <cell r="E1419" t="str">
            <v>Total Phosphorus</v>
          </cell>
          <cell r="F1419">
            <v>1.35E-2</v>
          </cell>
          <cell r="G1419">
            <v>2</v>
          </cell>
          <cell r="H1419" t="str">
            <v>mg/l P</v>
          </cell>
        </row>
        <row r="1420">
          <cell r="A1420" t="str">
            <v>FI</v>
          </cell>
          <cell r="B1420" t="str">
            <v>Kiiminginjärvi</v>
          </cell>
          <cell r="C1420">
            <v>1996</v>
          </cell>
          <cell r="D1420" t="str">
            <v>Annual</v>
          </cell>
          <cell r="E1420" t="str">
            <v>Total Phosphorus</v>
          </cell>
          <cell r="F1420">
            <v>1.4999999999999999E-2</v>
          </cell>
          <cell r="G1420">
            <v>1</v>
          </cell>
          <cell r="H1420" t="str">
            <v>mg/l P</v>
          </cell>
        </row>
        <row r="1421">
          <cell r="A1421" t="str">
            <v>FI</v>
          </cell>
          <cell r="B1421" t="str">
            <v>Kilpisjärvi - Alajärvi</v>
          </cell>
          <cell r="C1421">
            <v>1996</v>
          </cell>
          <cell r="D1421" t="str">
            <v>Annual</v>
          </cell>
          <cell r="E1421" t="str">
            <v>Total Phosphorus</v>
          </cell>
          <cell r="F1421">
            <v>3.0000000000000001E-3</v>
          </cell>
          <cell r="G1421">
            <v>1</v>
          </cell>
          <cell r="H1421" t="str">
            <v>mg/l P</v>
          </cell>
        </row>
        <row r="1422">
          <cell r="A1422" t="str">
            <v>FI</v>
          </cell>
          <cell r="B1422" t="str">
            <v>Kirkkojärvi</v>
          </cell>
          <cell r="C1422">
            <v>1996</v>
          </cell>
          <cell r="D1422" t="str">
            <v>Annual</v>
          </cell>
          <cell r="E1422" t="str">
            <v>Total Phosphorus</v>
          </cell>
          <cell r="F1422">
            <v>0.10199999999999999</v>
          </cell>
          <cell r="G1422">
            <v>1</v>
          </cell>
          <cell r="H1422" t="str">
            <v>mg/l P</v>
          </cell>
        </row>
        <row r="1423">
          <cell r="A1423" t="str">
            <v>FI</v>
          </cell>
          <cell r="B1423" t="str">
            <v>Kirmanjärvet</v>
          </cell>
          <cell r="C1423">
            <v>1996</v>
          </cell>
          <cell r="D1423" t="str">
            <v>Annual</v>
          </cell>
          <cell r="E1423" t="str">
            <v>Total Phosphorus</v>
          </cell>
          <cell r="F1423">
            <v>0.03</v>
          </cell>
          <cell r="G1423">
            <v>1</v>
          </cell>
          <cell r="H1423" t="str">
            <v>mg/l P</v>
          </cell>
        </row>
        <row r="1424">
          <cell r="A1424" t="str">
            <v>FI</v>
          </cell>
          <cell r="B1424" t="str">
            <v>Kivijärvi</v>
          </cell>
          <cell r="C1424">
            <v>1996</v>
          </cell>
          <cell r="D1424" t="str">
            <v>Annual</v>
          </cell>
          <cell r="E1424" t="str">
            <v>Total Phosphorus</v>
          </cell>
          <cell r="F1424">
            <v>6.9999999999999993E-3</v>
          </cell>
          <cell r="G1424">
            <v>2</v>
          </cell>
          <cell r="H1424" t="str">
            <v>mg/l P</v>
          </cell>
        </row>
        <row r="1425">
          <cell r="A1425" t="str">
            <v>FI</v>
          </cell>
          <cell r="B1425" t="str">
            <v>Koitere</v>
          </cell>
          <cell r="C1425">
            <v>1996</v>
          </cell>
          <cell r="D1425" t="str">
            <v>Annual</v>
          </cell>
          <cell r="E1425" t="str">
            <v>Total Phosphorus</v>
          </cell>
          <cell r="F1425">
            <v>1.2999999999999999E-2</v>
          </cell>
          <cell r="G1425">
            <v>1</v>
          </cell>
          <cell r="H1425" t="str">
            <v>mg/l P</v>
          </cell>
        </row>
        <row r="1426">
          <cell r="A1426" t="str">
            <v>FI</v>
          </cell>
          <cell r="B1426" t="str">
            <v>Kolima</v>
          </cell>
          <cell r="C1426">
            <v>1996</v>
          </cell>
          <cell r="D1426" t="str">
            <v>Annual</v>
          </cell>
          <cell r="E1426" t="str">
            <v>Total Phosphorus</v>
          </cell>
          <cell r="F1426">
            <v>8.0000000000000002E-3</v>
          </cell>
          <cell r="G1426">
            <v>1</v>
          </cell>
          <cell r="H1426" t="str">
            <v>mg/l P</v>
          </cell>
        </row>
        <row r="1427">
          <cell r="A1427" t="str">
            <v>FI</v>
          </cell>
          <cell r="B1427" t="str">
            <v>Konnevesi</v>
          </cell>
          <cell r="C1427">
            <v>1996</v>
          </cell>
          <cell r="D1427" t="str">
            <v>Annual</v>
          </cell>
          <cell r="E1427" t="str">
            <v>Total Phosphorus</v>
          </cell>
          <cell r="F1427">
            <v>6.0000000000000001E-3</v>
          </cell>
          <cell r="G1427">
            <v>1</v>
          </cell>
          <cell r="H1427" t="str">
            <v>mg/l P</v>
          </cell>
        </row>
        <row r="1428">
          <cell r="A1428" t="str">
            <v>FI</v>
          </cell>
          <cell r="B1428" t="str">
            <v>Konnivesi</v>
          </cell>
          <cell r="C1428">
            <v>1996</v>
          </cell>
          <cell r="D1428" t="str">
            <v>Annual</v>
          </cell>
          <cell r="E1428" t="str">
            <v>Total Phosphorus</v>
          </cell>
          <cell r="F1428">
            <v>8.9999999999999993E-3</v>
          </cell>
          <cell r="G1428">
            <v>2</v>
          </cell>
          <cell r="H1428" t="str">
            <v>mg/l P</v>
          </cell>
        </row>
        <row r="1429">
          <cell r="A1429" t="str">
            <v>FI</v>
          </cell>
          <cell r="B1429" t="str">
            <v>Kostonjärvi</v>
          </cell>
          <cell r="C1429">
            <v>1996</v>
          </cell>
          <cell r="D1429" t="str">
            <v>Annual</v>
          </cell>
          <cell r="E1429" t="str">
            <v>Total Phosphorus</v>
          </cell>
          <cell r="F1429">
            <v>8.9999999999999993E-3</v>
          </cell>
          <cell r="G1429">
            <v>1</v>
          </cell>
          <cell r="H1429" t="str">
            <v>mg/l P</v>
          </cell>
        </row>
        <row r="1430">
          <cell r="A1430" t="str">
            <v>FI</v>
          </cell>
          <cell r="B1430" t="str">
            <v>Köyliönjärvi</v>
          </cell>
          <cell r="C1430">
            <v>1996</v>
          </cell>
          <cell r="D1430" t="str">
            <v>Annual</v>
          </cell>
          <cell r="E1430" t="str">
            <v>Total Phosphorus</v>
          </cell>
          <cell r="F1430">
            <v>0.10199999999999999</v>
          </cell>
          <cell r="G1430">
            <v>1</v>
          </cell>
          <cell r="H1430" t="str">
            <v>mg/l P</v>
          </cell>
        </row>
        <row r="1431">
          <cell r="A1431" t="str">
            <v>FI</v>
          </cell>
          <cell r="B1431" t="str">
            <v>Kukkia</v>
          </cell>
          <cell r="C1431">
            <v>1996</v>
          </cell>
          <cell r="D1431" t="str">
            <v>Annual</v>
          </cell>
          <cell r="E1431" t="str">
            <v>Total Phosphorus</v>
          </cell>
          <cell r="F1431">
            <v>1.0999999999999999E-2</v>
          </cell>
          <cell r="G1431">
            <v>1</v>
          </cell>
          <cell r="H1431" t="str">
            <v>mg/l P</v>
          </cell>
        </row>
        <row r="1432">
          <cell r="A1432" t="str">
            <v>FI</v>
          </cell>
          <cell r="B1432" t="str">
            <v>Kulovesi</v>
          </cell>
          <cell r="C1432">
            <v>1996</v>
          </cell>
          <cell r="D1432" t="str">
            <v>Annual</v>
          </cell>
          <cell r="E1432" t="str">
            <v>Total Phosphorus</v>
          </cell>
          <cell r="F1432">
            <v>2.8000000000000001E-2</v>
          </cell>
          <cell r="G1432">
            <v>1</v>
          </cell>
          <cell r="H1432" t="str">
            <v>mg/l P</v>
          </cell>
        </row>
        <row r="1433">
          <cell r="A1433" t="str">
            <v>FI</v>
          </cell>
          <cell r="B1433" t="str">
            <v>Kuohattijärvi</v>
          </cell>
          <cell r="C1433">
            <v>1996</v>
          </cell>
          <cell r="D1433" t="str">
            <v>Annual</v>
          </cell>
          <cell r="E1433" t="str">
            <v>Total Phosphorus</v>
          </cell>
          <cell r="F1433">
            <v>1.7000000000000001E-2</v>
          </cell>
          <cell r="G1433">
            <v>1</v>
          </cell>
          <cell r="H1433" t="str">
            <v>mg/l P</v>
          </cell>
        </row>
        <row r="1434">
          <cell r="A1434" t="str">
            <v>FI</v>
          </cell>
          <cell r="B1434" t="str">
            <v>Kuolimo</v>
          </cell>
          <cell r="C1434">
            <v>1996</v>
          </cell>
          <cell r="D1434" t="str">
            <v>Annual</v>
          </cell>
          <cell r="E1434" t="str">
            <v>Total Phosphorus</v>
          </cell>
          <cell r="F1434">
            <v>3.0000000000000001E-3</v>
          </cell>
          <cell r="G1434">
            <v>1</v>
          </cell>
          <cell r="H1434" t="str">
            <v>mg/l P</v>
          </cell>
        </row>
        <row r="1435">
          <cell r="A1435" t="str">
            <v>FI</v>
          </cell>
          <cell r="B1435" t="str">
            <v>Kuorasjärvi</v>
          </cell>
          <cell r="C1435">
            <v>1996</v>
          </cell>
          <cell r="D1435" t="str">
            <v>Annual</v>
          </cell>
          <cell r="E1435" t="str">
            <v>Total Phosphorus</v>
          </cell>
          <cell r="F1435">
            <v>4.2000000000000003E-2</v>
          </cell>
          <cell r="G1435">
            <v>1</v>
          </cell>
          <cell r="H1435" t="str">
            <v>mg/l P</v>
          </cell>
        </row>
        <row r="1436">
          <cell r="A1436" t="str">
            <v>FI</v>
          </cell>
          <cell r="B1436" t="str">
            <v>Kuorinka</v>
          </cell>
          <cell r="C1436">
            <v>1996</v>
          </cell>
          <cell r="D1436" t="str">
            <v>Annual</v>
          </cell>
          <cell r="E1436" t="str">
            <v>Total Phosphorus</v>
          </cell>
          <cell r="F1436">
            <v>3.0000000000000001E-3</v>
          </cell>
          <cell r="G1436">
            <v>1</v>
          </cell>
          <cell r="H1436" t="str">
            <v>mg/l P</v>
          </cell>
        </row>
        <row r="1437">
          <cell r="A1437" t="str">
            <v>FI</v>
          </cell>
          <cell r="B1437" t="str">
            <v>Kuortaneenjärvi</v>
          </cell>
          <cell r="C1437">
            <v>1996</v>
          </cell>
          <cell r="D1437" t="str">
            <v>Annual</v>
          </cell>
          <cell r="E1437" t="str">
            <v>Total Phosphorus</v>
          </cell>
          <cell r="F1437">
            <v>8.2000000000000003E-2</v>
          </cell>
          <cell r="G1437">
            <v>1</v>
          </cell>
          <cell r="H1437" t="str">
            <v>mg/l P</v>
          </cell>
        </row>
        <row r="1438">
          <cell r="A1438" t="str">
            <v>FI</v>
          </cell>
          <cell r="B1438" t="str">
            <v>Kynsivesi-Leivonvesi</v>
          </cell>
          <cell r="C1438">
            <v>1996</v>
          </cell>
          <cell r="D1438" t="str">
            <v>Annual</v>
          </cell>
          <cell r="E1438" t="str">
            <v>Total Phosphorus</v>
          </cell>
          <cell r="F1438">
            <v>8.9999999999999993E-3</v>
          </cell>
          <cell r="G1438">
            <v>1</v>
          </cell>
          <cell r="H1438" t="str">
            <v>mg/l P</v>
          </cell>
        </row>
        <row r="1439">
          <cell r="A1439" t="str">
            <v>FI</v>
          </cell>
          <cell r="B1439" t="str">
            <v>Kyrösjärvi</v>
          </cell>
          <cell r="C1439">
            <v>1996</v>
          </cell>
          <cell r="D1439" t="str">
            <v>Annual</v>
          </cell>
          <cell r="E1439" t="str">
            <v>Total Phosphorus</v>
          </cell>
          <cell r="F1439">
            <v>2.7E-2</v>
          </cell>
          <cell r="G1439">
            <v>1</v>
          </cell>
          <cell r="H1439" t="str">
            <v>mg/l P</v>
          </cell>
        </row>
        <row r="1440">
          <cell r="A1440" t="str">
            <v>FI</v>
          </cell>
          <cell r="B1440" t="str">
            <v>Kyyvesi</v>
          </cell>
          <cell r="C1440">
            <v>1996</v>
          </cell>
          <cell r="D1440" t="str">
            <v>Annual</v>
          </cell>
          <cell r="E1440" t="str">
            <v>Total Phosphorus</v>
          </cell>
          <cell r="F1440">
            <v>1.2999999999999999E-2</v>
          </cell>
          <cell r="G1440">
            <v>1</v>
          </cell>
          <cell r="H1440" t="str">
            <v>mg/l P</v>
          </cell>
        </row>
        <row r="1441">
          <cell r="A1441" t="str">
            <v>FI</v>
          </cell>
          <cell r="B1441" t="str">
            <v>Längelmävesi</v>
          </cell>
          <cell r="C1441">
            <v>1996</v>
          </cell>
          <cell r="D1441" t="str">
            <v>Annual</v>
          </cell>
          <cell r="E1441" t="str">
            <v>Total Phosphorus</v>
          </cell>
          <cell r="F1441">
            <v>1.7999999999999999E-2</v>
          </cell>
          <cell r="G1441">
            <v>1</v>
          </cell>
          <cell r="H1441" t="str">
            <v>mg/l P</v>
          </cell>
        </row>
        <row r="1442">
          <cell r="A1442" t="str">
            <v>FI</v>
          </cell>
          <cell r="B1442" t="str">
            <v>Lapinjärvi Lappträsket</v>
          </cell>
          <cell r="C1442">
            <v>1996</v>
          </cell>
          <cell r="D1442" t="str">
            <v>Annual</v>
          </cell>
          <cell r="E1442" t="str">
            <v>Total Phosphorus</v>
          </cell>
          <cell r="F1442">
            <v>5.0999999999999997E-2</v>
          </cell>
          <cell r="G1442">
            <v>1</v>
          </cell>
          <cell r="H1442" t="str">
            <v>mg/l P</v>
          </cell>
        </row>
        <row r="1443">
          <cell r="A1443" t="str">
            <v>FI</v>
          </cell>
          <cell r="B1443" t="str">
            <v>Lappajärvi</v>
          </cell>
          <cell r="C1443">
            <v>1996</v>
          </cell>
          <cell r="D1443" t="str">
            <v>Annual</v>
          </cell>
          <cell r="E1443" t="str">
            <v>Total Phosphorus</v>
          </cell>
          <cell r="F1443">
            <v>3.1E-2</v>
          </cell>
          <cell r="G1443">
            <v>1</v>
          </cell>
          <cell r="H1443" t="str">
            <v>mg/l P</v>
          </cell>
        </row>
        <row r="1444">
          <cell r="A1444" t="str">
            <v>FI</v>
          </cell>
          <cell r="B1444" t="str">
            <v>Lentua</v>
          </cell>
          <cell r="C1444">
            <v>1996</v>
          </cell>
          <cell r="D1444" t="str">
            <v>Annual</v>
          </cell>
          <cell r="E1444" t="str">
            <v>Total Phosphorus</v>
          </cell>
          <cell r="F1444">
            <v>1.7000000000000001E-2</v>
          </cell>
          <cell r="G1444">
            <v>1</v>
          </cell>
          <cell r="H1444" t="str">
            <v>mg/l P</v>
          </cell>
        </row>
        <row r="1445">
          <cell r="A1445" t="str">
            <v>FI</v>
          </cell>
          <cell r="B1445" t="str">
            <v>Leppävesi</v>
          </cell>
          <cell r="C1445">
            <v>1996</v>
          </cell>
          <cell r="D1445" t="str">
            <v>Annual</v>
          </cell>
          <cell r="E1445" t="str">
            <v>Total Phosphorus</v>
          </cell>
          <cell r="F1445">
            <v>1.7999999999999999E-2</v>
          </cell>
          <cell r="G1445">
            <v>1</v>
          </cell>
          <cell r="H1445" t="str">
            <v>mg/l P</v>
          </cell>
        </row>
        <row r="1446">
          <cell r="A1446" t="str">
            <v>FI</v>
          </cell>
          <cell r="B1446" t="str">
            <v>Lestijärvi</v>
          </cell>
          <cell r="C1446">
            <v>1996</v>
          </cell>
          <cell r="D1446" t="str">
            <v>Annual</v>
          </cell>
          <cell r="E1446" t="str">
            <v>Total Phosphorus</v>
          </cell>
          <cell r="F1446">
            <v>0.01</v>
          </cell>
          <cell r="G1446">
            <v>1</v>
          </cell>
          <cell r="H1446" t="str">
            <v>mg/l P</v>
          </cell>
        </row>
        <row r="1447">
          <cell r="A1447" t="str">
            <v>FI</v>
          </cell>
          <cell r="B1447" t="str">
            <v>Leusjärvi</v>
          </cell>
          <cell r="C1447">
            <v>1996</v>
          </cell>
          <cell r="D1447" t="str">
            <v>Annual</v>
          </cell>
          <cell r="E1447" t="str">
            <v>Total Phosphorus</v>
          </cell>
          <cell r="F1447">
            <v>2.1999999999999999E-2</v>
          </cell>
          <cell r="G1447">
            <v>1</v>
          </cell>
          <cell r="H1447" t="str">
            <v>mg/l P</v>
          </cell>
        </row>
        <row r="1448">
          <cell r="A1448" t="str">
            <v>FI</v>
          </cell>
          <cell r="B1448" t="str">
            <v>Lievestuoreenjärvi</v>
          </cell>
          <cell r="C1448">
            <v>1996</v>
          </cell>
          <cell r="D1448" t="str">
            <v>Annual</v>
          </cell>
          <cell r="E1448" t="str">
            <v>Total Phosphorus</v>
          </cell>
          <cell r="F1448">
            <v>1.2E-2</v>
          </cell>
          <cell r="G1448">
            <v>1</v>
          </cell>
          <cell r="H1448" t="str">
            <v>mg/l P</v>
          </cell>
        </row>
        <row r="1449">
          <cell r="A1449" t="str">
            <v>FI</v>
          </cell>
          <cell r="B1449" t="str">
            <v>Lohjanjärvi</v>
          </cell>
          <cell r="C1449">
            <v>1996</v>
          </cell>
          <cell r="D1449" t="str">
            <v>Annual</v>
          </cell>
          <cell r="E1449" t="str">
            <v>Total Phosphorus</v>
          </cell>
          <cell r="F1449">
            <v>2.75E-2</v>
          </cell>
          <cell r="G1449">
            <v>2</v>
          </cell>
          <cell r="H1449" t="str">
            <v>mg/l P</v>
          </cell>
        </row>
        <row r="1450">
          <cell r="A1450" t="str">
            <v>FI</v>
          </cell>
          <cell r="B1450" t="str">
            <v>Lokan tekojärvi</v>
          </cell>
          <cell r="C1450">
            <v>1996</v>
          </cell>
          <cell r="D1450" t="str">
            <v>Annual</v>
          </cell>
          <cell r="E1450" t="str">
            <v>Total Phosphorus</v>
          </cell>
          <cell r="F1450">
            <v>0.04</v>
          </cell>
          <cell r="G1450">
            <v>1</v>
          </cell>
          <cell r="H1450" t="str">
            <v>mg/l P</v>
          </cell>
        </row>
        <row r="1451">
          <cell r="A1451" t="str">
            <v>FI</v>
          </cell>
          <cell r="B1451" t="str">
            <v>Luomajärvi</v>
          </cell>
          <cell r="C1451">
            <v>1996</v>
          </cell>
          <cell r="D1451" t="str">
            <v>Annual</v>
          </cell>
          <cell r="E1451" t="str">
            <v>Total Phosphorus</v>
          </cell>
          <cell r="F1451">
            <v>5.0000000000000001E-3</v>
          </cell>
          <cell r="G1451">
            <v>1</v>
          </cell>
          <cell r="H1451" t="str">
            <v>mg/l P</v>
          </cell>
        </row>
        <row r="1452">
          <cell r="A1452" t="str">
            <v>FI</v>
          </cell>
          <cell r="B1452" t="str">
            <v>Mahnalanselkä Kirkkojärvi</v>
          </cell>
          <cell r="C1452">
            <v>1996</v>
          </cell>
          <cell r="D1452" t="str">
            <v>Annual</v>
          </cell>
          <cell r="E1452" t="str">
            <v>Total Phosphorus</v>
          </cell>
          <cell r="F1452">
            <v>2.4E-2</v>
          </cell>
          <cell r="G1452">
            <v>1</v>
          </cell>
          <cell r="H1452" t="str">
            <v>mg/l P</v>
          </cell>
        </row>
        <row r="1453">
          <cell r="A1453" t="str">
            <v>FI</v>
          </cell>
          <cell r="B1453" t="str">
            <v>Mallasvesi (N60 84.20)x1</v>
          </cell>
          <cell r="C1453">
            <v>1996</v>
          </cell>
          <cell r="D1453" t="str">
            <v>Annual</v>
          </cell>
          <cell r="E1453" t="str">
            <v>Total Phosphorus</v>
          </cell>
          <cell r="F1453">
            <v>9.2999999999999999E-2</v>
          </cell>
          <cell r="G1453">
            <v>1</v>
          </cell>
          <cell r="H1453" t="str">
            <v>mg/l P</v>
          </cell>
        </row>
        <row r="1454">
          <cell r="A1454" t="str">
            <v>FI</v>
          </cell>
          <cell r="B1454" t="str">
            <v>Mäyhäjärvi</v>
          </cell>
          <cell r="C1454">
            <v>1996</v>
          </cell>
          <cell r="D1454" t="str">
            <v>Annual</v>
          </cell>
          <cell r="E1454" t="str">
            <v>Total Phosphorus</v>
          </cell>
          <cell r="F1454">
            <v>0.38900000000000001</v>
          </cell>
          <cell r="G1454">
            <v>1</v>
          </cell>
          <cell r="H1454" t="str">
            <v>mg/l P</v>
          </cell>
        </row>
        <row r="1455">
          <cell r="A1455" t="str">
            <v>FI</v>
          </cell>
          <cell r="B1455" t="str">
            <v>Miekojärvi</v>
          </cell>
          <cell r="C1455">
            <v>1996</v>
          </cell>
          <cell r="D1455" t="str">
            <v>Annual</v>
          </cell>
          <cell r="E1455" t="str">
            <v>Total Phosphorus</v>
          </cell>
          <cell r="F1455">
            <v>2.1999999999999999E-2</v>
          </cell>
          <cell r="G1455">
            <v>1</v>
          </cell>
          <cell r="H1455" t="str">
            <v>mg/l P</v>
          </cell>
        </row>
        <row r="1456">
          <cell r="A1456" t="str">
            <v>FI</v>
          </cell>
          <cell r="B1456" t="str">
            <v>Muojärvi-Kirpistö</v>
          </cell>
          <cell r="C1456">
            <v>1996</v>
          </cell>
          <cell r="D1456" t="str">
            <v>Annual</v>
          </cell>
          <cell r="E1456" t="str">
            <v>Total Phosphorus</v>
          </cell>
          <cell r="F1456">
            <v>5.0000000000000001E-3</v>
          </cell>
          <cell r="G1456">
            <v>1</v>
          </cell>
          <cell r="H1456" t="str">
            <v>mg/l P</v>
          </cell>
        </row>
        <row r="1457">
          <cell r="A1457" t="str">
            <v>FI</v>
          </cell>
          <cell r="B1457" t="str">
            <v>Mutusjärvi</v>
          </cell>
          <cell r="C1457">
            <v>1996</v>
          </cell>
          <cell r="D1457" t="str">
            <v>Annual</v>
          </cell>
          <cell r="E1457" t="str">
            <v>Total Phosphorus</v>
          </cell>
          <cell r="F1457">
            <v>5.0000000000000001E-3</v>
          </cell>
          <cell r="G1457">
            <v>1</v>
          </cell>
          <cell r="H1457" t="str">
            <v>mg/l P</v>
          </cell>
        </row>
        <row r="1458">
          <cell r="A1458" t="str">
            <v>FI</v>
          </cell>
          <cell r="B1458" t="str">
            <v>Näsijärvi (N60 95.40)x1</v>
          </cell>
          <cell r="C1458">
            <v>1996</v>
          </cell>
          <cell r="D1458" t="str">
            <v>Annual</v>
          </cell>
          <cell r="E1458" t="str">
            <v>Total Phosphorus</v>
          </cell>
          <cell r="F1458">
            <v>0.02</v>
          </cell>
          <cell r="G1458">
            <v>3</v>
          </cell>
          <cell r="H1458" t="str">
            <v>mg/l P</v>
          </cell>
        </row>
        <row r="1459">
          <cell r="A1459" t="str">
            <v>FI</v>
          </cell>
          <cell r="B1459" t="str">
            <v>Näskäjärvi</v>
          </cell>
          <cell r="C1459">
            <v>1996</v>
          </cell>
          <cell r="D1459" t="str">
            <v>Annual</v>
          </cell>
          <cell r="E1459" t="str">
            <v>Total Phosphorus</v>
          </cell>
          <cell r="F1459">
            <v>6.0000000000000001E-3</v>
          </cell>
          <cell r="G1459">
            <v>1</v>
          </cell>
          <cell r="H1459" t="str">
            <v>mg/l P</v>
          </cell>
        </row>
        <row r="1460">
          <cell r="A1460" t="str">
            <v>FI</v>
          </cell>
          <cell r="B1460" t="str">
            <v>Niinivesi</v>
          </cell>
          <cell r="C1460">
            <v>1996</v>
          </cell>
          <cell r="D1460" t="str">
            <v>Annual</v>
          </cell>
          <cell r="E1460" t="str">
            <v>Total Phosphorus</v>
          </cell>
          <cell r="F1460">
            <v>8.9999999999999993E-3</v>
          </cell>
          <cell r="G1460">
            <v>1</v>
          </cell>
          <cell r="H1460" t="str">
            <v>mg/l P</v>
          </cell>
        </row>
        <row r="1461">
          <cell r="A1461" t="str">
            <v>FI</v>
          </cell>
          <cell r="B1461" t="str">
            <v>Nilakka</v>
          </cell>
          <cell r="C1461">
            <v>1996</v>
          </cell>
          <cell r="D1461" t="str">
            <v>Annual</v>
          </cell>
          <cell r="E1461" t="str">
            <v>Total Phosphorus</v>
          </cell>
          <cell r="F1461">
            <v>1.2999999999999999E-2</v>
          </cell>
          <cell r="G1461">
            <v>1</v>
          </cell>
          <cell r="H1461" t="str">
            <v>mg/l P</v>
          </cell>
        </row>
        <row r="1462">
          <cell r="A1462" t="str">
            <v>FI</v>
          </cell>
          <cell r="B1462" t="str">
            <v>Nuijamaanjärvi</v>
          </cell>
          <cell r="C1462">
            <v>1996</v>
          </cell>
          <cell r="D1462" t="str">
            <v>Annual</v>
          </cell>
          <cell r="E1462" t="str">
            <v>Total Phosphorus</v>
          </cell>
          <cell r="F1462">
            <v>2.7E-2</v>
          </cell>
          <cell r="G1462">
            <v>1</v>
          </cell>
          <cell r="H1462" t="str">
            <v>mg/l P</v>
          </cell>
        </row>
        <row r="1463">
          <cell r="A1463" t="str">
            <v>FI</v>
          </cell>
          <cell r="B1463" t="str">
            <v>Nuorajärvi</v>
          </cell>
          <cell r="C1463">
            <v>1996</v>
          </cell>
          <cell r="D1463" t="str">
            <v>Annual</v>
          </cell>
          <cell r="E1463" t="str">
            <v>Total Phosphorus</v>
          </cell>
          <cell r="F1463">
            <v>2.1000000000000001E-2</v>
          </cell>
          <cell r="G1463">
            <v>1</v>
          </cell>
          <cell r="H1463" t="str">
            <v>mg/l P</v>
          </cell>
        </row>
        <row r="1464">
          <cell r="A1464" t="str">
            <v>FI</v>
          </cell>
          <cell r="B1464" t="str">
            <v>Onkivesi</v>
          </cell>
          <cell r="C1464">
            <v>1996</v>
          </cell>
          <cell r="D1464" t="str">
            <v>Annual</v>
          </cell>
          <cell r="E1464" t="str">
            <v>Total Phosphorus</v>
          </cell>
          <cell r="F1464">
            <v>5.6000000000000001E-2</v>
          </cell>
          <cell r="G1464">
            <v>1</v>
          </cell>
          <cell r="H1464" t="str">
            <v>mg/l P</v>
          </cell>
        </row>
        <row r="1465">
          <cell r="A1465" t="str">
            <v>FI</v>
          </cell>
          <cell r="B1465" t="str">
            <v>Ontojärvi-Nurmesjärvi</v>
          </cell>
          <cell r="C1465">
            <v>1996</v>
          </cell>
          <cell r="D1465" t="str">
            <v>Annual</v>
          </cell>
          <cell r="E1465" t="str">
            <v>Total Phosphorus</v>
          </cell>
          <cell r="F1465">
            <v>1.7999999999999999E-2</v>
          </cell>
          <cell r="G1465">
            <v>1</v>
          </cell>
          <cell r="H1465" t="str">
            <v>mg/l P</v>
          </cell>
        </row>
        <row r="1466">
          <cell r="A1466" t="str">
            <v>FI</v>
          </cell>
          <cell r="B1466" t="str">
            <v>Orivesi (Saimaa N60+75.80)</v>
          </cell>
          <cell r="C1466">
            <v>1996</v>
          </cell>
          <cell r="D1466" t="str">
            <v>Annual</v>
          </cell>
          <cell r="E1466" t="str">
            <v>Total Phosphorus</v>
          </cell>
          <cell r="F1466">
            <v>1.26E-2</v>
          </cell>
          <cell r="G1466">
            <v>5</v>
          </cell>
          <cell r="H1466" t="str">
            <v>mg/l P</v>
          </cell>
        </row>
        <row r="1467">
          <cell r="A1467" t="str">
            <v>FI</v>
          </cell>
          <cell r="B1467" t="str">
            <v>Oulujärvi (N43 122.20)x1</v>
          </cell>
          <cell r="C1467">
            <v>1996</v>
          </cell>
          <cell r="D1467" t="str">
            <v>Annual</v>
          </cell>
          <cell r="E1467" t="str">
            <v>Total Phosphorus</v>
          </cell>
          <cell r="F1467">
            <v>1.4999999999999999E-2</v>
          </cell>
          <cell r="G1467">
            <v>1</v>
          </cell>
          <cell r="H1467" t="str">
            <v>mg/l P</v>
          </cell>
        </row>
        <row r="1468">
          <cell r="A1468" t="str">
            <v>FI</v>
          </cell>
          <cell r="B1468" t="str">
            <v>Oulujärvi (N43 122.20)x2</v>
          </cell>
          <cell r="C1468">
            <v>1996</v>
          </cell>
          <cell r="D1468" t="str">
            <v>Annual</v>
          </cell>
          <cell r="E1468" t="str">
            <v>Total Phosphorus</v>
          </cell>
          <cell r="F1468">
            <v>1.4E-2</v>
          </cell>
          <cell r="G1468">
            <v>1</v>
          </cell>
          <cell r="H1468" t="str">
            <v>mg/l P</v>
          </cell>
        </row>
        <row r="1469">
          <cell r="A1469" t="str">
            <v>FI</v>
          </cell>
          <cell r="B1469" t="str">
            <v>Oulujärvi (N43 122.20)x3</v>
          </cell>
          <cell r="C1469">
            <v>1996</v>
          </cell>
          <cell r="D1469" t="str">
            <v>Annual</v>
          </cell>
          <cell r="E1469" t="str">
            <v>Total Phosphorus</v>
          </cell>
          <cell r="F1469">
            <v>1.6E-2</v>
          </cell>
          <cell r="G1469">
            <v>1</v>
          </cell>
          <cell r="H1469" t="str">
            <v>mg/l P</v>
          </cell>
        </row>
        <row r="1470">
          <cell r="A1470" t="str">
            <v>FI</v>
          </cell>
          <cell r="B1470" t="str">
            <v>Ounasjärvi</v>
          </cell>
          <cell r="C1470">
            <v>1996</v>
          </cell>
          <cell r="D1470" t="str">
            <v>Annual</v>
          </cell>
          <cell r="E1470" t="str">
            <v>Total Phosphorus</v>
          </cell>
          <cell r="F1470">
            <v>0.01</v>
          </cell>
          <cell r="G1470">
            <v>1</v>
          </cell>
          <cell r="H1470" t="str">
            <v>mg/l P</v>
          </cell>
        </row>
        <row r="1471">
          <cell r="A1471" t="str">
            <v>FI</v>
          </cell>
          <cell r="B1471" t="str">
            <v>Pääjärvi</v>
          </cell>
          <cell r="C1471">
            <v>1996</v>
          </cell>
          <cell r="D1471" t="str">
            <v>Annual</v>
          </cell>
          <cell r="E1471" t="str">
            <v>Total Phosphorus</v>
          </cell>
          <cell r="F1471">
            <v>2.8499999999999998E-2</v>
          </cell>
          <cell r="G1471">
            <v>2</v>
          </cell>
          <cell r="H1471" t="str">
            <v>mg/l P</v>
          </cell>
        </row>
        <row r="1472">
          <cell r="A1472" t="str">
            <v>FI</v>
          </cell>
          <cell r="B1472" t="str">
            <v>Päijänne (kesk. N60+78.10)</v>
          </cell>
          <cell r="C1472">
            <v>1996</v>
          </cell>
          <cell r="D1472" t="str">
            <v>Annual</v>
          </cell>
          <cell r="E1472" t="str">
            <v>Total Phosphorus</v>
          </cell>
          <cell r="F1472">
            <v>1.0999999999999999E-2</v>
          </cell>
          <cell r="G1472">
            <v>4</v>
          </cell>
          <cell r="H1472" t="str">
            <v>mg/l P</v>
          </cell>
        </row>
        <row r="1473">
          <cell r="A1473" t="str">
            <v>FI</v>
          </cell>
          <cell r="B1473" t="str">
            <v>Päijänne (pohj. N60+78.10)</v>
          </cell>
          <cell r="C1473">
            <v>1996</v>
          </cell>
          <cell r="D1473" t="str">
            <v>Annual</v>
          </cell>
          <cell r="E1473" t="str">
            <v>Total Phosphorus</v>
          </cell>
          <cell r="F1473">
            <v>1.55E-2</v>
          </cell>
          <cell r="G1473">
            <v>2</v>
          </cell>
          <cell r="H1473" t="str">
            <v>mg/l P</v>
          </cell>
        </row>
        <row r="1474">
          <cell r="A1474" t="str">
            <v>FI</v>
          </cell>
          <cell r="B1474" t="str">
            <v>Pesiöjärvi</v>
          </cell>
          <cell r="C1474">
            <v>1996</v>
          </cell>
          <cell r="D1474" t="str">
            <v>Annual</v>
          </cell>
          <cell r="E1474" t="str">
            <v>Total Phosphorus</v>
          </cell>
          <cell r="F1474">
            <v>0.01</v>
          </cell>
          <cell r="G1474">
            <v>1</v>
          </cell>
          <cell r="H1474" t="str">
            <v>mg/l P</v>
          </cell>
        </row>
        <row r="1475">
          <cell r="A1475" t="str">
            <v>FI</v>
          </cell>
          <cell r="B1475" t="str">
            <v>Pieksänjärvi</v>
          </cell>
          <cell r="C1475">
            <v>1996</v>
          </cell>
          <cell r="D1475" t="str">
            <v>Annual</v>
          </cell>
          <cell r="E1475" t="str">
            <v>Total Phosphorus</v>
          </cell>
          <cell r="F1475">
            <v>1.7000000000000001E-2</v>
          </cell>
          <cell r="G1475">
            <v>1</v>
          </cell>
          <cell r="H1475" t="str">
            <v>mg/l P</v>
          </cell>
        </row>
        <row r="1476">
          <cell r="A1476" t="str">
            <v>FI</v>
          </cell>
          <cell r="B1476" t="str">
            <v>Pielavesi</v>
          </cell>
          <cell r="C1476">
            <v>1996</v>
          </cell>
          <cell r="D1476" t="str">
            <v>Annual</v>
          </cell>
          <cell r="E1476" t="str">
            <v>Total Phosphorus</v>
          </cell>
          <cell r="F1476">
            <v>7.0000000000000001E-3</v>
          </cell>
          <cell r="G1476">
            <v>1</v>
          </cell>
          <cell r="H1476" t="str">
            <v>mg/l P</v>
          </cell>
        </row>
        <row r="1477">
          <cell r="A1477" t="str">
            <v>FI</v>
          </cell>
          <cell r="B1477" t="str">
            <v>Pielinen</v>
          </cell>
          <cell r="C1477">
            <v>1996</v>
          </cell>
          <cell r="D1477" t="str">
            <v>Annual</v>
          </cell>
          <cell r="E1477" t="str">
            <v>Total Phosphorus</v>
          </cell>
          <cell r="F1477">
            <v>1.4666666666666666E-2</v>
          </cell>
          <cell r="G1477">
            <v>6</v>
          </cell>
          <cell r="H1477" t="str">
            <v>mg/l P</v>
          </cell>
        </row>
        <row r="1478">
          <cell r="A1478" t="str">
            <v>FI</v>
          </cell>
          <cell r="B1478" t="str">
            <v>Pihlajavesi</v>
          </cell>
          <cell r="C1478">
            <v>1996</v>
          </cell>
          <cell r="D1478" t="str">
            <v>Annual</v>
          </cell>
          <cell r="E1478" t="str">
            <v>Total Phosphorus</v>
          </cell>
          <cell r="F1478">
            <v>1.7000000000000001E-2</v>
          </cell>
          <cell r="G1478">
            <v>1</v>
          </cell>
          <cell r="H1478" t="str">
            <v>mg/l P</v>
          </cell>
        </row>
        <row r="1479">
          <cell r="A1479" t="str">
            <v>FI</v>
          </cell>
          <cell r="B1479" t="str">
            <v>Pihlajavesi (Saimaa)</v>
          </cell>
          <cell r="C1479">
            <v>1996</v>
          </cell>
          <cell r="D1479" t="str">
            <v>Annual</v>
          </cell>
          <cell r="E1479" t="str">
            <v>Total Phosphorus</v>
          </cell>
          <cell r="F1479">
            <v>6.5000000000000006E-3</v>
          </cell>
          <cell r="G1479">
            <v>2</v>
          </cell>
          <cell r="H1479" t="str">
            <v>mg/l P</v>
          </cell>
        </row>
        <row r="1480">
          <cell r="A1480" t="str">
            <v>FI</v>
          </cell>
          <cell r="B1480" t="str">
            <v>Porovesi</v>
          </cell>
          <cell r="C1480">
            <v>1996</v>
          </cell>
          <cell r="D1480" t="str">
            <v>Annual</v>
          </cell>
          <cell r="E1480" t="str">
            <v>Total Phosphorus</v>
          </cell>
          <cell r="F1480">
            <v>6.7000000000000004E-2</v>
          </cell>
          <cell r="G1480">
            <v>1</v>
          </cell>
          <cell r="H1480" t="str">
            <v>mg/l P</v>
          </cell>
        </row>
        <row r="1481">
          <cell r="A1481" t="str">
            <v>FI</v>
          </cell>
          <cell r="B1481" t="str">
            <v>Porttipahdan tekojärvi</v>
          </cell>
          <cell r="C1481">
            <v>1996</v>
          </cell>
          <cell r="D1481" t="str">
            <v>Annual</v>
          </cell>
          <cell r="E1481" t="str">
            <v>Total Phosphorus</v>
          </cell>
          <cell r="F1481">
            <v>2.1000000000000001E-2</v>
          </cell>
          <cell r="G1481">
            <v>1</v>
          </cell>
          <cell r="H1481" t="str">
            <v>mg/l P</v>
          </cell>
        </row>
        <row r="1482">
          <cell r="A1482" t="str">
            <v>FI</v>
          </cell>
          <cell r="B1482" t="str">
            <v>Poussunjärvi - Rahkolampi</v>
          </cell>
          <cell r="C1482">
            <v>1996</v>
          </cell>
          <cell r="D1482" t="str">
            <v>Annual</v>
          </cell>
          <cell r="E1482" t="str">
            <v>Total Phosphorus</v>
          </cell>
          <cell r="F1482">
            <v>2.1000000000000001E-2</v>
          </cell>
          <cell r="G1482">
            <v>1</v>
          </cell>
          <cell r="H1482" t="str">
            <v>mg/l P</v>
          </cell>
        </row>
        <row r="1483">
          <cell r="A1483" t="str">
            <v>FI</v>
          </cell>
          <cell r="B1483" t="str">
            <v>Puhosjärvi</v>
          </cell>
          <cell r="C1483">
            <v>1996</v>
          </cell>
          <cell r="D1483" t="str">
            <v>Annual</v>
          </cell>
          <cell r="E1483" t="str">
            <v>Total Phosphorus</v>
          </cell>
          <cell r="F1483">
            <v>1.2999999999999999E-2</v>
          </cell>
          <cell r="G1483">
            <v>1</v>
          </cell>
          <cell r="H1483" t="str">
            <v>mg/l P</v>
          </cell>
        </row>
        <row r="1484">
          <cell r="A1484" t="str">
            <v>FI</v>
          </cell>
          <cell r="B1484" t="str">
            <v>Punelia</v>
          </cell>
          <cell r="C1484">
            <v>1996</v>
          </cell>
          <cell r="D1484" t="str">
            <v>Annual</v>
          </cell>
          <cell r="E1484" t="str">
            <v>Total Phosphorus</v>
          </cell>
          <cell r="F1484">
            <v>8.0000000000000002E-3</v>
          </cell>
          <cell r="G1484">
            <v>1</v>
          </cell>
          <cell r="H1484" t="str">
            <v>mg/l P</v>
          </cell>
        </row>
        <row r="1485">
          <cell r="A1485" t="str">
            <v>FI</v>
          </cell>
          <cell r="B1485" t="str">
            <v>Puruvesi (Saimaa)</v>
          </cell>
          <cell r="C1485">
            <v>1996</v>
          </cell>
          <cell r="D1485" t="str">
            <v>Annual</v>
          </cell>
          <cell r="E1485" t="str">
            <v>Total Phosphorus</v>
          </cell>
          <cell r="F1485">
            <v>5.0000000000000001E-3</v>
          </cell>
          <cell r="G1485">
            <v>1</v>
          </cell>
          <cell r="H1485" t="str">
            <v>mg/l P</v>
          </cell>
        </row>
        <row r="1486">
          <cell r="A1486" t="str">
            <v>FI</v>
          </cell>
          <cell r="B1486" t="str">
            <v>Pusulanjärvi eli Jäämäjärvi</v>
          </cell>
          <cell r="C1486">
            <v>1996</v>
          </cell>
          <cell r="D1486" t="str">
            <v>Annual</v>
          </cell>
          <cell r="E1486" t="str">
            <v>Total Phosphorus</v>
          </cell>
          <cell r="F1486">
            <v>5.8999999999999997E-2</v>
          </cell>
          <cell r="G1486">
            <v>1</v>
          </cell>
          <cell r="H1486" t="str">
            <v>mg/l P</v>
          </cell>
        </row>
        <row r="1487">
          <cell r="A1487" t="str">
            <v>FI</v>
          </cell>
          <cell r="B1487" t="str">
            <v>Puujärvi</v>
          </cell>
          <cell r="C1487">
            <v>1996</v>
          </cell>
          <cell r="D1487" t="str">
            <v>Annual</v>
          </cell>
          <cell r="E1487" t="str">
            <v>Total Phosphorus</v>
          </cell>
          <cell r="F1487">
            <v>1.2E-2</v>
          </cell>
          <cell r="G1487">
            <v>1</v>
          </cell>
          <cell r="H1487" t="str">
            <v>mg/l P</v>
          </cell>
        </row>
        <row r="1488">
          <cell r="A1488" t="str">
            <v>FI</v>
          </cell>
          <cell r="B1488" t="str">
            <v>Puula</v>
          </cell>
          <cell r="C1488">
            <v>1996</v>
          </cell>
          <cell r="D1488" t="str">
            <v>Annual</v>
          </cell>
          <cell r="E1488" t="str">
            <v>Total Phosphorus</v>
          </cell>
          <cell r="F1488">
            <v>5.0000000000000001E-3</v>
          </cell>
          <cell r="G1488">
            <v>1</v>
          </cell>
          <cell r="H1488" t="str">
            <v>mg/l P</v>
          </cell>
        </row>
        <row r="1489">
          <cell r="A1489" t="str">
            <v>FI</v>
          </cell>
          <cell r="B1489" t="str">
            <v>Pyhäjärvi</v>
          </cell>
          <cell r="C1489">
            <v>1996</v>
          </cell>
          <cell r="D1489" t="str">
            <v>Annual</v>
          </cell>
          <cell r="E1489" t="str">
            <v>Total Phosphorus</v>
          </cell>
          <cell r="F1489">
            <v>1.6571428571428574E-2</v>
          </cell>
          <cell r="G1489">
            <v>7</v>
          </cell>
          <cell r="H1489" t="str">
            <v>mg/l P</v>
          </cell>
        </row>
        <row r="1490">
          <cell r="A1490" t="str">
            <v>FI</v>
          </cell>
          <cell r="B1490" t="str">
            <v>Pyhäjärvi (N60 77.20)</v>
          </cell>
          <cell r="C1490">
            <v>1996</v>
          </cell>
          <cell r="D1490" t="str">
            <v>Annual</v>
          </cell>
          <cell r="E1490" t="str">
            <v>Total Phosphorus</v>
          </cell>
          <cell r="F1490">
            <v>2.1999999999999999E-2</v>
          </cell>
          <cell r="G1490">
            <v>2</v>
          </cell>
          <cell r="H1490" t="str">
            <v>mg/l P</v>
          </cell>
        </row>
        <row r="1491">
          <cell r="A1491" t="str">
            <v>FI</v>
          </cell>
          <cell r="B1491" t="str">
            <v>Pyhäselkä (Saimaa N60+75.80)</v>
          </cell>
          <cell r="C1491">
            <v>1996</v>
          </cell>
          <cell r="D1491" t="str">
            <v>Annual</v>
          </cell>
          <cell r="E1491" t="str">
            <v>Total Phosphorus</v>
          </cell>
          <cell r="F1491">
            <v>1.1000000000000001E-2</v>
          </cell>
          <cell r="G1491">
            <v>3</v>
          </cell>
          <cell r="H1491" t="str">
            <v>mg/l P</v>
          </cell>
        </row>
        <row r="1492">
          <cell r="A1492" t="str">
            <v>FI</v>
          </cell>
          <cell r="B1492" t="str">
            <v>Rapojärvi-Haukkajärvi</v>
          </cell>
          <cell r="C1492">
            <v>1996</v>
          </cell>
          <cell r="D1492" t="str">
            <v>Annual</v>
          </cell>
          <cell r="E1492" t="str">
            <v>Total Phosphorus</v>
          </cell>
          <cell r="F1492">
            <v>0.01</v>
          </cell>
          <cell r="G1492">
            <v>1</v>
          </cell>
          <cell r="H1492" t="str">
            <v>mg/l P</v>
          </cell>
        </row>
        <row r="1493">
          <cell r="A1493" t="str">
            <v>FI</v>
          </cell>
          <cell r="B1493" t="str">
            <v>Rehja-Nuasjärvi</v>
          </cell>
          <cell r="C1493">
            <v>1996</v>
          </cell>
          <cell r="D1493" t="str">
            <v>Annual</v>
          </cell>
          <cell r="E1493" t="str">
            <v>Total Phosphorus</v>
          </cell>
          <cell r="F1493">
            <v>1.6500000000000001E-2</v>
          </cell>
          <cell r="G1493">
            <v>2</v>
          </cell>
          <cell r="H1493" t="str">
            <v>mg/l P</v>
          </cell>
        </row>
        <row r="1494">
          <cell r="A1494" t="str">
            <v>FI</v>
          </cell>
          <cell r="B1494" t="str">
            <v>Roine (N60 84.20)x3</v>
          </cell>
          <cell r="C1494">
            <v>1996</v>
          </cell>
          <cell r="D1494" t="str">
            <v>Annual</v>
          </cell>
          <cell r="E1494" t="str">
            <v>Total Phosphorus</v>
          </cell>
          <cell r="F1494">
            <v>1.2999999999999999E-2</v>
          </cell>
          <cell r="G1494">
            <v>1</v>
          </cell>
          <cell r="H1494" t="str">
            <v>mg/l P</v>
          </cell>
        </row>
        <row r="1495">
          <cell r="A1495" t="str">
            <v>FI</v>
          </cell>
          <cell r="B1495" t="str">
            <v>Ruotsalainen</v>
          </cell>
          <cell r="C1495">
            <v>1996</v>
          </cell>
          <cell r="D1495" t="str">
            <v>Annual</v>
          </cell>
          <cell r="E1495" t="str">
            <v>Total Phosphorus</v>
          </cell>
          <cell r="F1495">
            <v>8.0000000000000002E-3</v>
          </cell>
          <cell r="G1495">
            <v>1</v>
          </cell>
          <cell r="H1495" t="str">
            <v>mg/l P</v>
          </cell>
        </row>
        <row r="1496">
          <cell r="A1496" t="str">
            <v>FI</v>
          </cell>
          <cell r="B1496" t="str">
            <v>Ruovesi (N60 96.10)x1</v>
          </cell>
          <cell r="C1496">
            <v>1996</v>
          </cell>
          <cell r="D1496" t="str">
            <v>Annual</v>
          </cell>
          <cell r="E1496" t="str">
            <v>Total Phosphorus</v>
          </cell>
          <cell r="F1496">
            <v>2.4E-2</v>
          </cell>
          <cell r="G1496">
            <v>1</v>
          </cell>
          <cell r="H1496" t="str">
            <v>mg/l P</v>
          </cell>
        </row>
        <row r="1497">
          <cell r="A1497" t="str">
            <v>FI</v>
          </cell>
          <cell r="B1497" t="str">
            <v>Ruovesi (N60 96.10)x2</v>
          </cell>
          <cell r="C1497">
            <v>1996</v>
          </cell>
          <cell r="D1497" t="str">
            <v>Annual</v>
          </cell>
          <cell r="E1497" t="str">
            <v>Total Phosphorus</v>
          </cell>
          <cell r="F1497">
            <v>2.3E-2</v>
          </cell>
          <cell r="G1497">
            <v>1</v>
          </cell>
          <cell r="H1497" t="str">
            <v>mg/l P</v>
          </cell>
        </row>
        <row r="1498">
          <cell r="A1498" t="str">
            <v>FI</v>
          </cell>
          <cell r="B1498" t="str">
            <v>Sääksjärvi</v>
          </cell>
          <cell r="C1498">
            <v>1996</v>
          </cell>
          <cell r="D1498" t="str">
            <v>Annual</v>
          </cell>
          <cell r="E1498" t="str">
            <v>Total Phosphorus</v>
          </cell>
          <cell r="F1498">
            <v>1.7000000000000001E-2</v>
          </cell>
          <cell r="G1498">
            <v>2</v>
          </cell>
          <cell r="H1498" t="str">
            <v>mg/l P</v>
          </cell>
        </row>
        <row r="1499">
          <cell r="A1499" t="str">
            <v>FI</v>
          </cell>
          <cell r="B1499" t="str">
            <v>Saimaa</v>
          </cell>
          <cell r="C1499">
            <v>1996</v>
          </cell>
          <cell r="D1499" t="str">
            <v>Annual</v>
          </cell>
          <cell r="E1499" t="str">
            <v>Total Phosphorus</v>
          </cell>
          <cell r="F1499">
            <v>8.624999999999999E-3</v>
          </cell>
          <cell r="G1499">
            <v>8</v>
          </cell>
          <cell r="H1499" t="str">
            <v>mg/l P</v>
          </cell>
        </row>
        <row r="1500">
          <cell r="A1500" t="str">
            <v>FI</v>
          </cell>
          <cell r="B1500" t="str">
            <v>Sierramjavri</v>
          </cell>
          <cell r="C1500">
            <v>1996</v>
          </cell>
          <cell r="D1500" t="str">
            <v>Annual</v>
          </cell>
          <cell r="E1500" t="str">
            <v>Total Phosphorus</v>
          </cell>
          <cell r="F1500">
            <v>3.0000000000000001E-3</v>
          </cell>
          <cell r="G1500">
            <v>1</v>
          </cell>
          <cell r="H1500" t="str">
            <v>mg/l P</v>
          </cell>
        </row>
        <row r="1501">
          <cell r="A1501" t="str">
            <v>FI</v>
          </cell>
          <cell r="B1501" t="str">
            <v>Siikajärvi</v>
          </cell>
          <cell r="C1501">
            <v>1996</v>
          </cell>
          <cell r="D1501" t="str">
            <v>Annual</v>
          </cell>
          <cell r="E1501" t="str">
            <v>Total Phosphorus</v>
          </cell>
          <cell r="F1501">
            <v>6.0000000000000001E-3</v>
          </cell>
          <cell r="G1501">
            <v>1</v>
          </cell>
          <cell r="H1501" t="str">
            <v>mg/l P</v>
          </cell>
        </row>
        <row r="1502">
          <cell r="A1502" t="str">
            <v>FI</v>
          </cell>
          <cell r="B1502" t="str">
            <v>Simijärvi eli Iso-Simi</v>
          </cell>
          <cell r="C1502">
            <v>1996</v>
          </cell>
          <cell r="D1502" t="str">
            <v>Annual</v>
          </cell>
          <cell r="E1502" t="str">
            <v>Total Phosphorus</v>
          </cell>
          <cell r="F1502">
            <v>3.0000000000000001E-3</v>
          </cell>
          <cell r="G1502">
            <v>1</v>
          </cell>
          <cell r="H1502" t="str">
            <v>mg/l P</v>
          </cell>
        </row>
        <row r="1503">
          <cell r="A1503" t="str">
            <v>FI</v>
          </cell>
          <cell r="B1503" t="str">
            <v>Simojärvi (N43 176.00)x2</v>
          </cell>
          <cell r="C1503">
            <v>1996</v>
          </cell>
          <cell r="D1503" t="str">
            <v>Annual</v>
          </cell>
          <cell r="E1503" t="str">
            <v>Total Phosphorus</v>
          </cell>
          <cell r="F1503">
            <v>8.0000000000000002E-3</v>
          </cell>
          <cell r="G1503">
            <v>1</v>
          </cell>
          <cell r="H1503" t="str">
            <v>mg/l P</v>
          </cell>
        </row>
        <row r="1504">
          <cell r="A1504" t="str">
            <v>FI</v>
          </cell>
          <cell r="B1504" t="str">
            <v>Simpelejärvi (N60 68.80)</v>
          </cell>
          <cell r="C1504">
            <v>1996</v>
          </cell>
          <cell r="D1504" t="str">
            <v>Annual</v>
          </cell>
          <cell r="E1504" t="str">
            <v>Total Phosphorus</v>
          </cell>
          <cell r="F1504">
            <v>0.01</v>
          </cell>
          <cell r="G1504">
            <v>1</v>
          </cell>
          <cell r="H1504" t="str">
            <v>mg/l P</v>
          </cell>
        </row>
        <row r="1505">
          <cell r="A1505" t="str">
            <v>FI</v>
          </cell>
          <cell r="B1505" t="str">
            <v>Sonnanen</v>
          </cell>
          <cell r="C1505">
            <v>1996</v>
          </cell>
          <cell r="D1505" t="str">
            <v>Annual</v>
          </cell>
          <cell r="E1505" t="str">
            <v>Total Phosphorus</v>
          </cell>
          <cell r="F1505">
            <v>4.0000000000000001E-3</v>
          </cell>
          <cell r="G1505">
            <v>1</v>
          </cell>
          <cell r="H1505" t="str">
            <v>mg/l P</v>
          </cell>
        </row>
        <row r="1506">
          <cell r="A1506" t="str">
            <v>FI</v>
          </cell>
          <cell r="B1506" t="str">
            <v>Sorsavesi</v>
          </cell>
          <cell r="C1506">
            <v>1996</v>
          </cell>
          <cell r="D1506" t="str">
            <v>Annual</v>
          </cell>
          <cell r="E1506" t="str">
            <v>Total Phosphorus</v>
          </cell>
          <cell r="F1506">
            <v>6.0000000000000001E-3</v>
          </cell>
          <cell r="G1506">
            <v>1</v>
          </cell>
          <cell r="H1506" t="str">
            <v>mg/l P</v>
          </cell>
        </row>
        <row r="1507">
          <cell r="A1507" t="str">
            <v>FI</v>
          </cell>
          <cell r="B1507" t="str">
            <v>Sotkamojärvi</v>
          </cell>
          <cell r="C1507">
            <v>1996</v>
          </cell>
          <cell r="D1507" t="str">
            <v>Annual</v>
          </cell>
          <cell r="E1507" t="str">
            <v>Total Phosphorus</v>
          </cell>
          <cell r="F1507">
            <v>3.1E-2</v>
          </cell>
          <cell r="G1507">
            <v>1</v>
          </cell>
          <cell r="H1507" t="str">
            <v>mg/l P</v>
          </cell>
        </row>
        <row r="1508">
          <cell r="A1508" t="str">
            <v>FI</v>
          </cell>
          <cell r="B1508" t="str">
            <v>Suininki</v>
          </cell>
          <cell r="C1508">
            <v>1996</v>
          </cell>
          <cell r="D1508" t="str">
            <v>Annual</v>
          </cell>
          <cell r="E1508" t="str">
            <v>Total Phosphorus</v>
          </cell>
          <cell r="F1508">
            <v>1.2999999999999999E-2</v>
          </cell>
          <cell r="G1508">
            <v>1</v>
          </cell>
          <cell r="H1508" t="str">
            <v>mg/l P</v>
          </cell>
        </row>
        <row r="1509">
          <cell r="A1509" t="str">
            <v>FI</v>
          </cell>
          <cell r="B1509" t="str">
            <v>Suontee (N60 94.10)</v>
          </cell>
          <cell r="C1509">
            <v>1996</v>
          </cell>
          <cell r="D1509" t="str">
            <v>Annual</v>
          </cell>
          <cell r="E1509" t="str">
            <v>Total Phosphorus</v>
          </cell>
          <cell r="F1509">
            <v>5.0000000000000001E-3</v>
          </cell>
          <cell r="G1509">
            <v>1</v>
          </cell>
          <cell r="H1509" t="str">
            <v>mg/l P</v>
          </cell>
        </row>
        <row r="1510">
          <cell r="A1510" t="str">
            <v>FI</v>
          </cell>
          <cell r="B1510" t="str">
            <v>Suontienselkä-Paasvesi</v>
          </cell>
          <cell r="C1510">
            <v>1996</v>
          </cell>
          <cell r="D1510" t="str">
            <v>Annual</v>
          </cell>
          <cell r="E1510" t="str">
            <v>Total Phosphorus</v>
          </cell>
          <cell r="F1510">
            <v>6.0000000000000001E-3</v>
          </cell>
          <cell r="G1510">
            <v>1</v>
          </cell>
          <cell r="H1510" t="str">
            <v>mg/l P</v>
          </cell>
        </row>
        <row r="1511">
          <cell r="A1511" t="str">
            <v>FI</v>
          </cell>
          <cell r="B1511" t="str">
            <v>Suvasvesi (N60 81.70)</v>
          </cell>
          <cell r="C1511">
            <v>1996</v>
          </cell>
          <cell r="D1511" t="str">
            <v>Annual</v>
          </cell>
          <cell r="E1511" t="str">
            <v>Total Phosphorus</v>
          </cell>
          <cell r="F1511">
            <v>8.9999999999999993E-3</v>
          </cell>
          <cell r="G1511">
            <v>1</v>
          </cell>
          <cell r="H1511" t="str">
            <v>mg/l P</v>
          </cell>
        </row>
        <row r="1512">
          <cell r="A1512" t="str">
            <v>FI</v>
          </cell>
          <cell r="B1512" t="str">
            <v>Sysmäjärvi</v>
          </cell>
          <cell r="C1512">
            <v>1996</v>
          </cell>
          <cell r="D1512" t="str">
            <v>Annual</v>
          </cell>
          <cell r="E1512" t="str">
            <v>Total Phosphorus</v>
          </cell>
          <cell r="F1512">
            <v>3.4000000000000002E-2</v>
          </cell>
          <cell r="G1512">
            <v>1</v>
          </cell>
          <cell r="H1512" t="str">
            <v>mg/l P</v>
          </cell>
        </row>
        <row r="1513">
          <cell r="A1513" t="str">
            <v>FI</v>
          </cell>
          <cell r="B1513" t="str">
            <v>Takkajärvi</v>
          </cell>
          <cell r="C1513">
            <v>1996</v>
          </cell>
          <cell r="D1513" t="str">
            <v>Annual</v>
          </cell>
          <cell r="E1513" t="str">
            <v>Total Phosphorus</v>
          </cell>
          <cell r="F1513">
            <v>7.0000000000000001E-3</v>
          </cell>
          <cell r="G1513">
            <v>1</v>
          </cell>
          <cell r="H1513" t="str">
            <v>mg/l P</v>
          </cell>
        </row>
        <row r="1514">
          <cell r="A1514" t="str">
            <v>FI</v>
          </cell>
          <cell r="B1514" t="str">
            <v>Tiiläänjärvi</v>
          </cell>
          <cell r="C1514">
            <v>1996</v>
          </cell>
          <cell r="D1514" t="str">
            <v>Annual</v>
          </cell>
          <cell r="E1514" t="str">
            <v>Total Phosphorus</v>
          </cell>
          <cell r="F1514">
            <v>4.8000000000000001E-2</v>
          </cell>
          <cell r="G1514">
            <v>1</v>
          </cell>
          <cell r="H1514" t="str">
            <v>mg/l P</v>
          </cell>
        </row>
        <row r="1515">
          <cell r="A1515" t="str">
            <v>FI</v>
          </cell>
          <cell r="B1515" t="str">
            <v>Tiilikka</v>
          </cell>
          <cell r="C1515">
            <v>1996</v>
          </cell>
          <cell r="D1515" t="str">
            <v>Annual</v>
          </cell>
          <cell r="E1515" t="str">
            <v>Total Phosphorus</v>
          </cell>
          <cell r="F1515">
            <v>1.2999999999999999E-2</v>
          </cell>
          <cell r="G1515">
            <v>1</v>
          </cell>
          <cell r="H1515" t="str">
            <v>mg/l P</v>
          </cell>
        </row>
        <row r="1516">
          <cell r="A1516" t="str">
            <v>FI</v>
          </cell>
          <cell r="B1516" t="str">
            <v>Torankijärvi</v>
          </cell>
          <cell r="C1516">
            <v>1996</v>
          </cell>
          <cell r="D1516" t="str">
            <v>Annual</v>
          </cell>
          <cell r="E1516" t="str">
            <v>Total Phosphorus</v>
          </cell>
          <cell r="F1516">
            <v>0.03</v>
          </cell>
          <cell r="G1516">
            <v>1</v>
          </cell>
          <cell r="H1516" t="str">
            <v>mg/l P</v>
          </cell>
        </row>
        <row r="1517">
          <cell r="A1517" t="str">
            <v>FI</v>
          </cell>
          <cell r="B1517" t="str">
            <v>Tuusulanjärvi</v>
          </cell>
          <cell r="C1517">
            <v>1996</v>
          </cell>
          <cell r="D1517" t="str">
            <v>Annual</v>
          </cell>
          <cell r="E1517" t="str">
            <v>Total Phosphorus</v>
          </cell>
          <cell r="F1517">
            <v>9.5000000000000001E-2</v>
          </cell>
          <cell r="G1517">
            <v>1</v>
          </cell>
          <cell r="H1517" t="str">
            <v>mg/l P</v>
          </cell>
        </row>
        <row r="1518">
          <cell r="A1518" t="str">
            <v>FI</v>
          </cell>
          <cell r="B1518" t="str">
            <v>Tyräjärvi</v>
          </cell>
          <cell r="C1518">
            <v>1996</v>
          </cell>
          <cell r="D1518" t="str">
            <v>Annual</v>
          </cell>
          <cell r="E1518" t="str">
            <v>Total Phosphorus</v>
          </cell>
          <cell r="F1518">
            <v>1.7000000000000001E-2</v>
          </cell>
          <cell r="G1518">
            <v>1</v>
          </cell>
          <cell r="H1518" t="str">
            <v>mg/l P</v>
          </cell>
        </row>
        <row r="1519">
          <cell r="A1519" t="str">
            <v>FI</v>
          </cell>
          <cell r="B1519" t="str">
            <v>Ukonvesi (Saimaa)</v>
          </cell>
          <cell r="C1519">
            <v>1996</v>
          </cell>
          <cell r="D1519" t="str">
            <v>Annual</v>
          </cell>
          <cell r="E1519" t="str">
            <v>Total Phosphorus</v>
          </cell>
          <cell r="F1519">
            <v>2.5000000000000001E-2</v>
          </cell>
          <cell r="G1519">
            <v>1</v>
          </cell>
          <cell r="H1519" t="str">
            <v>mg/l P</v>
          </cell>
        </row>
        <row r="1520">
          <cell r="A1520" t="str">
            <v>FI</v>
          </cell>
          <cell r="B1520" t="str">
            <v>Uljuan tekojärvi</v>
          </cell>
          <cell r="C1520">
            <v>1996</v>
          </cell>
          <cell r="D1520" t="str">
            <v>Annual</v>
          </cell>
          <cell r="E1520" t="str">
            <v>Total Phosphorus</v>
          </cell>
          <cell r="F1520">
            <v>6.6000000000000003E-2</v>
          </cell>
          <cell r="G1520">
            <v>1</v>
          </cell>
          <cell r="H1520" t="str">
            <v>mg/l P</v>
          </cell>
        </row>
        <row r="1521">
          <cell r="A1521" t="str">
            <v>FI</v>
          </cell>
          <cell r="B1521" t="str">
            <v>Ullavanjärvi</v>
          </cell>
          <cell r="C1521">
            <v>1996</v>
          </cell>
          <cell r="D1521" t="str">
            <v>Annual</v>
          </cell>
          <cell r="E1521" t="str">
            <v>Total Phosphorus</v>
          </cell>
          <cell r="F1521">
            <v>4.3999999999999997E-2</v>
          </cell>
          <cell r="G1521">
            <v>1</v>
          </cell>
          <cell r="H1521" t="str">
            <v>mg/l P</v>
          </cell>
        </row>
        <row r="1522">
          <cell r="A1522" t="str">
            <v>FI</v>
          </cell>
          <cell r="B1522" t="str">
            <v>Unnukka</v>
          </cell>
          <cell r="C1522">
            <v>1996</v>
          </cell>
          <cell r="D1522" t="str">
            <v>Annual</v>
          </cell>
          <cell r="E1522" t="str">
            <v>Total Phosphorus</v>
          </cell>
          <cell r="F1522">
            <v>1.7000000000000001E-2</v>
          </cell>
          <cell r="G1522">
            <v>1</v>
          </cell>
          <cell r="H1522" t="str">
            <v>mg/l P</v>
          </cell>
        </row>
        <row r="1523">
          <cell r="A1523" t="str">
            <v>FI</v>
          </cell>
          <cell r="B1523" t="str">
            <v>Valkea-Kotinen</v>
          </cell>
          <cell r="C1523">
            <v>1996</v>
          </cell>
          <cell r="D1523" t="str">
            <v>Annual</v>
          </cell>
          <cell r="E1523" t="str">
            <v>Total Phosphorus</v>
          </cell>
          <cell r="F1523">
            <v>1.7999999999999999E-2</v>
          </cell>
          <cell r="G1523">
            <v>1</v>
          </cell>
          <cell r="H1523" t="str">
            <v>mg/l P</v>
          </cell>
        </row>
        <row r="1524">
          <cell r="A1524" t="str">
            <v>FI</v>
          </cell>
          <cell r="B1524" t="str">
            <v>Valvatus</v>
          </cell>
          <cell r="C1524">
            <v>1996</v>
          </cell>
          <cell r="D1524" t="str">
            <v>Annual</v>
          </cell>
          <cell r="E1524" t="str">
            <v>Total Phosphorus</v>
          </cell>
          <cell r="F1524">
            <v>5.0999999999999997E-2</v>
          </cell>
          <cell r="G1524">
            <v>1</v>
          </cell>
          <cell r="H1524" t="str">
            <v>mg/l P</v>
          </cell>
        </row>
        <row r="1525">
          <cell r="A1525" t="str">
            <v>FI</v>
          </cell>
          <cell r="B1525" t="str">
            <v>Vanajavesi (N60 79.40)x1</v>
          </cell>
          <cell r="C1525">
            <v>1996</v>
          </cell>
          <cell r="D1525" t="str">
            <v>Annual</v>
          </cell>
          <cell r="E1525" t="str">
            <v>Total Phosphorus</v>
          </cell>
          <cell r="F1525">
            <v>2.8000000000000001E-2</v>
          </cell>
          <cell r="G1525">
            <v>1</v>
          </cell>
          <cell r="H1525" t="str">
            <v>mg/l P</v>
          </cell>
        </row>
        <row r="1526">
          <cell r="A1526" t="str">
            <v>FI</v>
          </cell>
          <cell r="B1526" t="str">
            <v>Vanajavesi (N60 79.40)x2</v>
          </cell>
          <cell r="C1526">
            <v>1996</v>
          </cell>
          <cell r="D1526" t="str">
            <v>Annual</v>
          </cell>
          <cell r="E1526" t="str">
            <v>Total Phosphorus</v>
          </cell>
          <cell r="F1526">
            <v>3.3000000000000002E-2</v>
          </cell>
          <cell r="G1526">
            <v>1</v>
          </cell>
          <cell r="H1526" t="str">
            <v>mg/l P</v>
          </cell>
        </row>
        <row r="1527">
          <cell r="A1527" t="str">
            <v>FI</v>
          </cell>
          <cell r="B1527" t="str">
            <v>Vanajavesi (N60 79.40)x4</v>
          </cell>
          <cell r="C1527">
            <v>1996</v>
          </cell>
          <cell r="D1527" t="str">
            <v>Annual</v>
          </cell>
          <cell r="E1527" t="str">
            <v>Total Phosphorus</v>
          </cell>
          <cell r="F1527">
            <v>6.2E-2</v>
          </cell>
          <cell r="G1527">
            <v>1</v>
          </cell>
          <cell r="H1527" t="str">
            <v>mg/l P</v>
          </cell>
        </row>
        <row r="1528">
          <cell r="A1528" t="str">
            <v>FI</v>
          </cell>
          <cell r="B1528" t="str">
            <v>Vatianjärvi</v>
          </cell>
          <cell r="C1528">
            <v>1996</v>
          </cell>
          <cell r="D1528" t="str">
            <v>Annual</v>
          </cell>
          <cell r="E1528" t="str">
            <v>Total Phosphorus</v>
          </cell>
          <cell r="F1528">
            <v>3.5000000000000003E-2</v>
          </cell>
          <cell r="G1528">
            <v>1</v>
          </cell>
          <cell r="H1528" t="str">
            <v>mg/l P</v>
          </cell>
        </row>
        <row r="1529">
          <cell r="A1529" t="str">
            <v>FI</v>
          </cell>
          <cell r="B1529" t="str">
            <v>Veckjärvi</v>
          </cell>
          <cell r="C1529">
            <v>1996</v>
          </cell>
          <cell r="D1529" t="str">
            <v>Annual</v>
          </cell>
          <cell r="E1529" t="str">
            <v>Total Phosphorus</v>
          </cell>
          <cell r="F1529">
            <v>1.9E-2</v>
          </cell>
          <cell r="G1529">
            <v>1</v>
          </cell>
          <cell r="H1529" t="str">
            <v>mg/l P</v>
          </cell>
        </row>
        <row r="1530">
          <cell r="A1530" t="str">
            <v>FI</v>
          </cell>
          <cell r="B1530" t="str">
            <v>Venetjoen tekojärvi</v>
          </cell>
          <cell r="C1530">
            <v>1996</v>
          </cell>
          <cell r="D1530" t="str">
            <v>Annual</v>
          </cell>
          <cell r="E1530" t="str">
            <v>Total Phosphorus</v>
          </cell>
          <cell r="F1530">
            <v>0.08</v>
          </cell>
          <cell r="G1530">
            <v>1</v>
          </cell>
          <cell r="H1530" t="str">
            <v>mg/l P</v>
          </cell>
        </row>
        <row r="1531">
          <cell r="A1531" t="str">
            <v>FI</v>
          </cell>
          <cell r="B1531" t="str">
            <v>Vesijärvi</v>
          </cell>
          <cell r="C1531">
            <v>1996</v>
          </cell>
          <cell r="D1531" t="str">
            <v>Annual</v>
          </cell>
          <cell r="E1531" t="str">
            <v>Total Phosphorus</v>
          </cell>
          <cell r="F1531">
            <v>1.9E-2</v>
          </cell>
          <cell r="G1531">
            <v>1</v>
          </cell>
          <cell r="H1531" t="str">
            <v>mg/l P</v>
          </cell>
        </row>
        <row r="1532">
          <cell r="A1532" t="str">
            <v>FI</v>
          </cell>
          <cell r="B1532" t="str">
            <v>Viiksinselkä</v>
          </cell>
          <cell r="C1532">
            <v>1996</v>
          </cell>
          <cell r="D1532" t="str">
            <v>Annual</v>
          </cell>
          <cell r="E1532" t="str">
            <v>Total Phosphorus</v>
          </cell>
          <cell r="F1532">
            <v>0.03</v>
          </cell>
          <cell r="G1532">
            <v>1</v>
          </cell>
          <cell r="H1532" t="str">
            <v>mg/l P</v>
          </cell>
        </row>
        <row r="1533">
          <cell r="A1533" t="str">
            <v>FI</v>
          </cell>
          <cell r="B1533" t="str">
            <v>Viinijärvi</v>
          </cell>
          <cell r="C1533">
            <v>1996</v>
          </cell>
          <cell r="D1533" t="str">
            <v>Annual</v>
          </cell>
          <cell r="E1533" t="str">
            <v>Total Phosphorus</v>
          </cell>
          <cell r="F1533">
            <v>1.15E-2</v>
          </cell>
          <cell r="G1533">
            <v>2</v>
          </cell>
          <cell r="H1533" t="str">
            <v>mg/l P</v>
          </cell>
        </row>
        <row r="1534">
          <cell r="A1534" t="str">
            <v>FI</v>
          </cell>
          <cell r="B1534" t="str">
            <v>Vuohijärvi</v>
          </cell>
          <cell r="C1534">
            <v>1996</v>
          </cell>
          <cell r="D1534" t="str">
            <v>Annual</v>
          </cell>
          <cell r="E1534" t="str">
            <v>Total Phosphorus</v>
          </cell>
          <cell r="F1534">
            <v>5.0000000000000001E-3</v>
          </cell>
          <cell r="G1534">
            <v>1</v>
          </cell>
          <cell r="H1534" t="str">
            <v>mg/l P</v>
          </cell>
        </row>
        <row r="1535">
          <cell r="A1535" t="str">
            <v>FI</v>
          </cell>
          <cell r="B1535" t="str">
            <v>Vuokkijärvi</v>
          </cell>
          <cell r="C1535">
            <v>1996</v>
          </cell>
          <cell r="D1535" t="str">
            <v>Annual</v>
          </cell>
          <cell r="E1535" t="str">
            <v>Total Phosphorus</v>
          </cell>
          <cell r="F1535">
            <v>2.1000000000000001E-2</v>
          </cell>
          <cell r="G1535">
            <v>1</v>
          </cell>
          <cell r="H1535" t="str">
            <v>mg/l P</v>
          </cell>
        </row>
        <row r="1536">
          <cell r="A1536" t="str">
            <v>FI</v>
          </cell>
          <cell r="B1536" t="str">
            <v>Vuoskojavri</v>
          </cell>
          <cell r="C1536">
            <v>1996</v>
          </cell>
          <cell r="D1536" t="str">
            <v>Annual</v>
          </cell>
          <cell r="E1536" t="str">
            <v>Total Phosphorus</v>
          </cell>
          <cell r="F1536">
            <v>5.0000000000000001E-3</v>
          </cell>
          <cell r="G1536">
            <v>1</v>
          </cell>
          <cell r="H1536" t="str">
            <v>mg/l P</v>
          </cell>
        </row>
        <row r="1537">
          <cell r="A1537" t="str">
            <v>FI</v>
          </cell>
          <cell r="B1537" t="str">
            <v>Yli-Kitka</v>
          </cell>
          <cell r="C1537">
            <v>1996</v>
          </cell>
          <cell r="D1537" t="str">
            <v>Annual</v>
          </cell>
          <cell r="E1537" t="str">
            <v>Total Phosphorus</v>
          </cell>
          <cell r="F1537">
            <v>5.0000000000000001E-3</v>
          </cell>
          <cell r="G1537">
            <v>1</v>
          </cell>
          <cell r="H1537" t="str">
            <v>mg/l P</v>
          </cell>
        </row>
        <row r="1538">
          <cell r="A1538" t="str">
            <v>FI</v>
          </cell>
          <cell r="B1538" t="str">
            <v>Ylisjärvi</v>
          </cell>
          <cell r="C1538">
            <v>1996</v>
          </cell>
          <cell r="D1538" t="str">
            <v>Annual</v>
          </cell>
          <cell r="E1538" t="str">
            <v>Total Phosphorus</v>
          </cell>
          <cell r="F1538">
            <v>0.13100000000000001</v>
          </cell>
          <cell r="G1538">
            <v>1</v>
          </cell>
          <cell r="H1538" t="str">
            <v>mg/l P</v>
          </cell>
        </row>
        <row r="1539">
          <cell r="A1539" t="str">
            <v>FI</v>
          </cell>
          <cell r="B1539" t="str">
            <v>77 079 094 465 417</v>
          </cell>
          <cell r="C1539">
            <v>1997</v>
          </cell>
          <cell r="D1539" t="str">
            <v>Annual</v>
          </cell>
          <cell r="E1539" t="str">
            <v>Total Phosphorus</v>
          </cell>
          <cell r="F1539">
            <v>1E-3</v>
          </cell>
          <cell r="G1539">
            <v>1</v>
          </cell>
          <cell r="H1539" t="str">
            <v>mg/l P</v>
          </cell>
        </row>
        <row r="1540">
          <cell r="A1540" t="str">
            <v>FI</v>
          </cell>
          <cell r="B1540" t="str">
            <v>Ahmasjärvi</v>
          </cell>
          <cell r="C1540">
            <v>1997</v>
          </cell>
          <cell r="D1540" t="str">
            <v>Annual</v>
          </cell>
          <cell r="E1540" t="str">
            <v>Total Phosphorus</v>
          </cell>
          <cell r="F1540">
            <v>4.5999999999999999E-2</v>
          </cell>
          <cell r="G1540">
            <v>1</v>
          </cell>
          <cell r="H1540" t="str">
            <v>mg/l P</v>
          </cell>
        </row>
        <row r="1541">
          <cell r="A1541" t="str">
            <v>FI</v>
          </cell>
          <cell r="B1541" t="str">
            <v>Ähtärinjärvi</v>
          </cell>
          <cell r="C1541">
            <v>1997</v>
          </cell>
          <cell r="D1541" t="str">
            <v>Annual</v>
          </cell>
          <cell r="E1541" t="str">
            <v>Total Phosphorus</v>
          </cell>
          <cell r="F1541">
            <v>3.1E-2</v>
          </cell>
          <cell r="G1541">
            <v>1</v>
          </cell>
          <cell r="H1541" t="str">
            <v>mg/l P</v>
          </cell>
        </row>
        <row r="1542">
          <cell r="A1542" t="str">
            <v>FI</v>
          </cell>
          <cell r="B1542" t="str">
            <v>Ahveninen</v>
          </cell>
          <cell r="C1542">
            <v>1997</v>
          </cell>
          <cell r="D1542" t="str">
            <v>Annual</v>
          </cell>
          <cell r="E1542" t="str">
            <v>Total Phosphorus</v>
          </cell>
          <cell r="F1542">
            <v>1.9E-2</v>
          </cell>
          <cell r="G1542">
            <v>1</v>
          </cell>
          <cell r="H1542" t="str">
            <v>mg/l P</v>
          </cell>
        </row>
        <row r="1543">
          <cell r="A1543" t="str">
            <v>FI</v>
          </cell>
          <cell r="B1543" t="str">
            <v>Ala-Keitele (N60+99.50)</v>
          </cell>
          <cell r="C1543">
            <v>1997</v>
          </cell>
          <cell r="D1543" t="str">
            <v>Annual</v>
          </cell>
          <cell r="E1543" t="str">
            <v>Total Phosphorus</v>
          </cell>
          <cell r="F1543">
            <v>5.0000000000000001E-3</v>
          </cell>
          <cell r="G1543">
            <v>1</v>
          </cell>
          <cell r="H1543" t="str">
            <v>mg/l P</v>
          </cell>
        </row>
        <row r="1544">
          <cell r="A1544" t="str">
            <v>FI</v>
          </cell>
          <cell r="B1544" t="str">
            <v>Älänne</v>
          </cell>
          <cell r="C1544">
            <v>1997</v>
          </cell>
          <cell r="D1544" t="str">
            <v>Annual</v>
          </cell>
          <cell r="E1544" t="str">
            <v>Total Phosphorus</v>
          </cell>
          <cell r="F1544">
            <v>5.0000000000000001E-3</v>
          </cell>
          <cell r="G1544">
            <v>1</v>
          </cell>
          <cell r="H1544" t="str">
            <v>mg/l P</v>
          </cell>
        </row>
        <row r="1545">
          <cell r="A1545" t="str">
            <v>FI</v>
          </cell>
          <cell r="B1545" t="str">
            <v>Ala-Suolijärvi - Oivanjärvi</v>
          </cell>
          <cell r="C1545">
            <v>1997</v>
          </cell>
          <cell r="D1545" t="str">
            <v>Annual</v>
          </cell>
          <cell r="E1545" t="str">
            <v>Total Phosphorus</v>
          </cell>
          <cell r="F1545">
            <v>8.9999999999999993E-3</v>
          </cell>
          <cell r="G1545">
            <v>1</v>
          </cell>
          <cell r="H1545" t="str">
            <v>mg/l P</v>
          </cell>
        </row>
        <row r="1546">
          <cell r="A1546" t="str">
            <v>FI</v>
          </cell>
          <cell r="B1546" t="str">
            <v>Änättijärvi</v>
          </cell>
          <cell r="C1546">
            <v>1997</v>
          </cell>
          <cell r="D1546" t="str">
            <v>Annual</v>
          </cell>
          <cell r="E1546" t="str">
            <v>Total Phosphorus</v>
          </cell>
          <cell r="F1546">
            <v>8.9999999999999993E-3</v>
          </cell>
          <cell r="G1546">
            <v>1</v>
          </cell>
          <cell r="H1546" t="str">
            <v>mg/l P</v>
          </cell>
        </row>
        <row r="1547">
          <cell r="A1547" t="str">
            <v>FI</v>
          </cell>
          <cell r="B1547" t="str">
            <v>Enonvesi (Saimaa N60+75.80)</v>
          </cell>
          <cell r="C1547">
            <v>1997</v>
          </cell>
          <cell r="D1547" t="str">
            <v>Annual</v>
          </cell>
          <cell r="E1547" t="str">
            <v>Total Phosphorus</v>
          </cell>
          <cell r="F1547">
            <v>7.0000000000000001E-3</v>
          </cell>
          <cell r="G1547">
            <v>1</v>
          </cell>
          <cell r="H1547" t="str">
            <v>mg/l P</v>
          </cell>
        </row>
        <row r="1548">
          <cell r="A1548" t="str">
            <v>FI</v>
          </cell>
          <cell r="B1548" t="str">
            <v>Hankavesi-Lonkari</v>
          </cell>
          <cell r="C1548">
            <v>1997</v>
          </cell>
          <cell r="D1548" t="str">
            <v>Annual</v>
          </cell>
          <cell r="E1548" t="str">
            <v>Total Phosphorus</v>
          </cell>
          <cell r="F1548">
            <v>1.9E-2</v>
          </cell>
          <cell r="G1548">
            <v>1</v>
          </cell>
          <cell r="H1548" t="str">
            <v>mg/l P</v>
          </cell>
        </row>
        <row r="1549">
          <cell r="A1549" t="str">
            <v>FI</v>
          </cell>
          <cell r="B1549" t="str">
            <v>Haukivesi (Saimaa N60+75.80)</v>
          </cell>
          <cell r="C1549">
            <v>1997</v>
          </cell>
          <cell r="D1549" t="str">
            <v>Annual</v>
          </cell>
          <cell r="E1549" t="str">
            <v>Total Phosphorus</v>
          </cell>
          <cell r="F1549">
            <v>1.3666666666666667E-2</v>
          </cell>
          <cell r="G1549">
            <v>3</v>
          </cell>
          <cell r="H1549" t="str">
            <v>mg/l P</v>
          </cell>
        </row>
        <row r="1550">
          <cell r="A1550" t="str">
            <v>FI</v>
          </cell>
          <cell r="B1550" t="str">
            <v>Haukkajärvi</v>
          </cell>
          <cell r="C1550">
            <v>1997</v>
          </cell>
          <cell r="D1550" t="str">
            <v>Annual</v>
          </cell>
          <cell r="E1550" t="str">
            <v>Total Phosphorus</v>
          </cell>
          <cell r="F1550">
            <v>8.9999999999999993E-3</v>
          </cell>
          <cell r="G1550">
            <v>1</v>
          </cell>
          <cell r="H1550" t="str">
            <v>mg/l P</v>
          </cell>
        </row>
        <row r="1551">
          <cell r="A1551" t="str">
            <v>FI</v>
          </cell>
          <cell r="B1551" t="str">
            <v>Hiidenvesi</v>
          </cell>
          <cell r="C1551">
            <v>1997</v>
          </cell>
          <cell r="D1551" t="str">
            <v>Annual</v>
          </cell>
          <cell r="E1551" t="str">
            <v>Total Phosphorus</v>
          </cell>
          <cell r="F1551">
            <v>8.6999999999999994E-2</v>
          </cell>
          <cell r="G1551">
            <v>2</v>
          </cell>
          <cell r="H1551" t="str">
            <v>mg/l P</v>
          </cell>
        </row>
        <row r="1552">
          <cell r="A1552" t="str">
            <v>FI</v>
          </cell>
          <cell r="B1552" t="str">
            <v>Hormajärvi</v>
          </cell>
          <cell r="C1552">
            <v>1997</v>
          </cell>
          <cell r="D1552" t="str">
            <v>Annual</v>
          </cell>
          <cell r="E1552" t="str">
            <v>Total Phosphorus</v>
          </cell>
          <cell r="F1552">
            <v>3.3000000000000002E-2</v>
          </cell>
          <cell r="G1552">
            <v>1</v>
          </cell>
          <cell r="H1552" t="str">
            <v>mg/l P</v>
          </cell>
        </row>
        <row r="1553">
          <cell r="A1553" t="str">
            <v>FI</v>
          </cell>
          <cell r="B1553" t="str">
            <v>Höytiäinen</v>
          </cell>
          <cell r="C1553">
            <v>1997</v>
          </cell>
          <cell r="D1553" t="str">
            <v>Annual</v>
          </cell>
          <cell r="E1553" t="str">
            <v>Total Phosphorus</v>
          </cell>
          <cell r="F1553">
            <v>5.0000000000000001E-3</v>
          </cell>
          <cell r="G1553">
            <v>1</v>
          </cell>
          <cell r="H1553" t="str">
            <v>mg/l P</v>
          </cell>
        </row>
        <row r="1554">
          <cell r="A1554" t="str">
            <v>FI</v>
          </cell>
          <cell r="B1554" t="str">
            <v>Iijärvi</v>
          </cell>
          <cell r="C1554">
            <v>1997</v>
          </cell>
          <cell r="D1554" t="str">
            <v>Annual</v>
          </cell>
          <cell r="E1554" t="str">
            <v>Total Phosphorus</v>
          </cell>
          <cell r="F1554">
            <v>1.2999999999999999E-2</v>
          </cell>
          <cell r="G1554">
            <v>1</v>
          </cell>
          <cell r="H1554" t="str">
            <v>mg/l P</v>
          </cell>
        </row>
        <row r="1555">
          <cell r="A1555" t="str">
            <v>FI</v>
          </cell>
          <cell r="B1555" t="str">
            <v>Iisvesi</v>
          </cell>
          <cell r="C1555">
            <v>1997</v>
          </cell>
          <cell r="D1555" t="str">
            <v>Annual</v>
          </cell>
          <cell r="E1555" t="str">
            <v>Total Phosphorus</v>
          </cell>
          <cell r="F1555">
            <v>7.0000000000000001E-3</v>
          </cell>
          <cell r="G1555">
            <v>1</v>
          </cell>
          <cell r="H1555" t="str">
            <v>mg/l P</v>
          </cell>
        </row>
        <row r="1556">
          <cell r="A1556" t="str">
            <v>FI</v>
          </cell>
          <cell r="B1556" t="str">
            <v>Inarijärvi l. Anarjävri</v>
          </cell>
          <cell r="C1556">
            <v>1997</v>
          </cell>
          <cell r="D1556" t="str">
            <v>Annual</v>
          </cell>
          <cell r="E1556" t="str">
            <v>Total Phosphorus</v>
          </cell>
          <cell r="F1556">
            <v>3.6666666666666666E-3</v>
          </cell>
          <cell r="G1556">
            <v>3</v>
          </cell>
          <cell r="H1556" t="str">
            <v>mg/l P</v>
          </cell>
        </row>
        <row r="1557">
          <cell r="A1557" t="str">
            <v>FI</v>
          </cell>
          <cell r="B1557" t="str">
            <v>Irnijärvi - Ala-Irni</v>
          </cell>
          <cell r="C1557">
            <v>1997</v>
          </cell>
          <cell r="D1557" t="str">
            <v>Annual</v>
          </cell>
          <cell r="E1557" t="str">
            <v>Total Phosphorus</v>
          </cell>
          <cell r="F1557">
            <v>8.9999999999999993E-3</v>
          </cell>
          <cell r="G1557">
            <v>1</v>
          </cell>
          <cell r="H1557" t="str">
            <v>mg/l P</v>
          </cell>
        </row>
        <row r="1558">
          <cell r="A1558" t="str">
            <v>FI</v>
          </cell>
          <cell r="B1558" t="str">
            <v>Iso Hanhijärvi</v>
          </cell>
          <cell r="C1558">
            <v>1997</v>
          </cell>
          <cell r="D1558" t="str">
            <v>Annual</v>
          </cell>
          <cell r="E1558" t="str">
            <v>Total Phosphorus</v>
          </cell>
          <cell r="F1558">
            <v>1.4E-2</v>
          </cell>
          <cell r="G1558">
            <v>1</v>
          </cell>
          <cell r="H1558" t="str">
            <v>mg/l P</v>
          </cell>
        </row>
        <row r="1559">
          <cell r="A1559" t="str">
            <v>FI</v>
          </cell>
          <cell r="B1559" t="str">
            <v>Iso Helvetinjärvi</v>
          </cell>
          <cell r="C1559">
            <v>1997</v>
          </cell>
          <cell r="D1559" t="str">
            <v>Annual</v>
          </cell>
          <cell r="E1559" t="str">
            <v>Total Phosphorus</v>
          </cell>
          <cell r="F1559">
            <v>0.01</v>
          </cell>
          <cell r="G1559">
            <v>1</v>
          </cell>
          <cell r="H1559" t="str">
            <v>mg/l P</v>
          </cell>
        </row>
        <row r="1560">
          <cell r="A1560" t="str">
            <v>FI</v>
          </cell>
          <cell r="B1560" t="str">
            <v>Iso Hietajärvi</v>
          </cell>
          <cell r="C1560">
            <v>1997</v>
          </cell>
          <cell r="D1560" t="str">
            <v>Annual</v>
          </cell>
          <cell r="E1560" t="str">
            <v>Total Phosphorus</v>
          </cell>
          <cell r="F1560">
            <v>5.0000000000000001E-3</v>
          </cell>
          <cell r="G1560">
            <v>1</v>
          </cell>
          <cell r="H1560" t="str">
            <v>mg/l P</v>
          </cell>
        </row>
        <row r="1561">
          <cell r="A1561" t="str">
            <v>FI</v>
          </cell>
          <cell r="B1561" t="str">
            <v>Iso Lamujärvi</v>
          </cell>
          <cell r="C1561">
            <v>1997</v>
          </cell>
          <cell r="D1561" t="str">
            <v>Annual</v>
          </cell>
          <cell r="E1561" t="str">
            <v>Total Phosphorus</v>
          </cell>
          <cell r="F1561">
            <v>1.2999999999999999E-2</v>
          </cell>
          <cell r="G1561">
            <v>1</v>
          </cell>
          <cell r="H1561" t="str">
            <v>mg/l P</v>
          </cell>
        </row>
        <row r="1562">
          <cell r="A1562" t="str">
            <v>FI</v>
          </cell>
          <cell r="B1562" t="str">
            <v>Iso-Kisko</v>
          </cell>
          <cell r="C1562">
            <v>1997</v>
          </cell>
          <cell r="D1562" t="str">
            <v>Annual</v>
          </cell>
          <cell r="E1562" t="str">
            <v>Total Phosphorus</v>
          </cell>
          <cell r="F1562">
            <v>8.9999999999999993E-3</v>
          </cell>
          <cell r="G1562">
            <v>1</v>
          </cell>
          <cell r="H1562" t="str">
            <v>mg/l P</v>
          </cell>
        </row>
        <row r="1563">
          <cell r="A1563" t="str">
            <v>FI</v>
          </cell>
          <cell r="B1563" t="str">
            <v>Iso-Soukka</v>
          </cell>
          <cell r="C1563">
            <v>1997</v>
          </cell>
          <cell r="D1563" t="str">
            <v>Annual</v>
          </cell>
          <cell r="E1563" t="str">
            <v>Total Phosphorus</v>
          </cell>
          <cell r="F1563">
            <v>2.3E-2</v>
          </cell>
          <cell r="G1563">
            <v>1</v>
          </cell>
          <cell r="H1563" t="str">
            <v>mg/l P</v>
          </cell>
        </row>
        <row r="1564">
          <cell r="A1564" t="str">
            <v>FI</v>
          </cell>
          <cell r="B1564" t="str">
            <v>Jääsjärvi</v>
          </cell>
          <cell r="C1564">
            <v>1997</v>
          </cell>
          <cell r="D1564" t="str">
            <v>Annual</v>
          </cell>
          <cell r="E1564" t="str">
            <v>Total Phosphorus</v>
          </cell>
          <cell r="F1564">
            <v>7.0000000000000001E-3</v>
          </cell>
          <cell r="G1564">
            <v>1</v>
          </cell>
          <cell r="H1564" t="str">
            <v>mg/l P</v>
          </cell>
        </row>
        <row r="1565">
          <cell r="A1565" t="str">
            <v>FI</v>
          </cell>
          <cell r="B1565" t="str">
            <v>Jalanti</v>
          </cell>
          <cell r="C1565">
            <v>1997</v>
          </cell>
          <cell r="D1565" t="str">
            <v>Annual</v>
          </cell>
          <cell r="E1565" t="str">
            <v>Total Phosphorus</v>
          </cell>
          <cell r="F1565">
            <v>8.3000000000000004E-2</v>
          </cell>
          <cell r="G1565">
            <v>1</v>
          </cell>
          <cell r="H1565" t="str">
            <v>mg/l P</v>
          </cell>
        </row>
        <row r="1566">
          <cell r="A1566" t="str">
            <v>FI</v>
          </cell>
          <cell r="B1566" t="str">
            <v>Juojärvi</v>
          </cell>
          <cell r="C1566">
            <v>1997</v>
          </cell>
          <cell r="D1566" t="str">
            <v>Annual</v>
          </cell>
          <cell r="E1566" t="str">
            <v>Total Phosphorus</v>
          </cell>
          <cell r="F1566">
            <v>7.0000000000000001E-3</v>
          </cell>
          <cell r="G1566">
            <v>1</v>
          </cell>
          <cell r="H1566" t="str">
            <v>mg/l P</v>
          </cell>
        </row>
        <row r="1567">
          <cell r="A1567" t="str">
            <v>FI</v>
          </cell>
          <cell r="B1567" t="str">
            <v>Juoksjärvi</v>
          </cell>
          <cell r="C1567">
            <v>1997</v>
          </cell>
          <cell r="D1567" t="str">
            <v>Annual</v>
          </cell>
          <cell r="E1567" t="str">
            <v>Total Phosphorus</v>
          </cell>
          <cell r="F1567">
            <v>2.9000000000000001E-2</v>
          </cell>
          <cell r="G1567">
            <v>1</v>
          </cell>
          <cell r="H1567" t="str">
            <v>mg/l P</v>
          </cell>
        </row>
        <row r="1568">
          <cell r="A1568" t="str">
            <v>FI</v>
          </cell>
          <cell r="B1568" t="str">
            <v>Juurusvesi-Akonv.</v>
          </cell>
          <cell r="C1568">
            <v>1997</v>
          </cell>
          <cell r="D1568" t="str">
            <v>Annual</v>
          </cell>
          <cell r="E1568" t="str">
            <v>Total Phosphorus</v>
          </cell>
          <cell r="F1568">
            <v>1.7000000000000001E-2</v>
          </cell>
          <cell r="G1568">
            <v>1</v>
          </cell>
          <cell r="H1568" t="str">
            <v>mg/l P</v>
          </cell>
        </row>
        <row r="1569">
          <cell r="A1569" t="str">
            <v>FI</v>
          </cell>
          <cell r="B1569" t="str">
            <v>Kakkinen</v>
          </cell>
          <cell r="C1569">
            <v>1997</v>
          </cell>
          <cell r="D1569" t="str">
            <v>Annual</v>
          </cell>
          <cell r="E1569" t="str">
            <v>Total Phosphorus</v>
          </cell>
          <cell r="F1569">
            <v>7.0000000000000001E-3</v>
          </cell>
          <cell r="G1569">
            <v>1</v>
          </cell>
          <cell r="H1569" t="str">
            <v>mg/l P</v>
          </cell>
        </row>
        <row r="1570">
          <cell r="A1570" t="str">
            <v>FI</v>
          </cell>
          <cell r="B1570" t="str">
            <v>Kalajärven tekojärvi</v>
          </cell>
          <cell r="C1570">
            <v>1997</v>
          </cell>
          <cell r="D1570" t="str">
            <v>Annual</v>
          </cell>
          <cell r="E1570" t="str">
            <v>Total Phosphorus</v>
          </cell>
          <cell r="F1570">
            <v>3.3000000000000002E-2</v>
          </cell>
          <cell r="G1570">
            <v>1</v>
          </cell>
          <cell r="H1570" t="str">
            <v>mg/l P</v>
          </cell>
        </row>
        <row r="1571">
          <cell r="A1571" t="str">
            <v>FI</v>
          </cell>
          <cell r="B1571" t="str">
            <v>Kallavesi (N60 81.70)</v>
          </cell>
          <cell r="C1571">
            <v>1997</v>
          </cell>
          <cell r="D1571" t="str">
            <v>Annual</v>
          </cell>
          <cell r="E1571" t="str">
            <v>Total Phosphorus</v>
          </cell>
          <cell r="F1571">
            <v>2.0250000000000001E-2</v>
          </cell>
          <cell r="G1571">
            <v>4</v>
          </cell>
          <cell r="H1571" t="str">
            <v>mg/l P</v>
          </cell>
        </row>
        <row r="1572">
          <cell r="A1572" t="str">
            <v>FI</v>
          </cell>
          <cell r="B1572" t="str">
            <v>Kalliojärvi</v>
          </cell>
          <cell r="C1572">
            <v>1997</v>
          </cell>
          <cell r="D1572" t="str">
            <v>Annual</v>
          </cell>
          <cell r="E1572" t="str">
            <v>Total Phosphorus</v>
          </cell>
          <cell r="F1572">
            <v>0.03</v>
          </cell>
          <cell r="G1572">
            <v>1</v>
          </cell>
          <cell r="H1572" t="str">
            <v>mg/l P</v>
          </cell>
        </row>
        <row r="1573">
          <cell r="A1573" t="str">
            <v>FI</v>
          </cell>
          <cell r="B1573" t="str">
            <v>Kangasjärvi</v>
          </cell>
          <cell r="C1573">
            <v>1997</v>
          </cell>
          <cell r="D1573" t="str">
            <v>Annual</v>
          </cell>
          <cell r="E1573" t="str">
            <v>Total Phosphorus</v>
          </cell>
          <cell r="F1573">
            <v>2.3E-2</v>
          </cell>
          <cell r="G1573">
            <v>2</v>
          </cell>
          <cell r="H1573" t="str">
            <v>mg/l P</v>
          </cell>
        </row>
        <row r="1574">
          <cell r="A1574" t="str">
            <v>FI</v>
          </cell>
          <cell r="B1574" t="str">
            <v>Karijärvi</v>
          </cell>
          <cell r="C1574">
            <v>1997</v>
          </cell>
          <cell r="D1574" t="str">
            <v>Annual</v>
          </cell>
          <cell r="E1574" t="str">
            <v>Total Phosphorus</v>
          </cell>
          <cell r="F1574">
            <v>4.0000000000000001E-3</v>
          </cell>
          <cell r="G1574">
            <v>1</v>
          </cell>
          <cell r="H1574" t="str">
            <v>mg/l P</v>
          </cell>
        </row>
        <row r="1575">
          <cell r="A1575" t="str">
            <v>FI</v>
          </cell>
          <cell r="B1575" t="str">
            <v>Kattilajärvi</v>
          </cell>
          <cell r="C1575">
            <v>1997</v>
          </cell>
          <cell r="D1575" t="str">
            <v>Annual</v>
          </cell>
          <cell r="E1575" t="str">
            <v>Total Phosphorus</v>
          </cell>
          <cell r="F1575">
            <v>5.0000000000000001E-3</v>
          </cell>
          <cell r="G1575">
            <v>1</v>
          </cell>
          <cell r="H1575" t="str">
            <v>mg/l P</v>
          </cell>
        </row>
        <row r="1576">
          <cell r="A1576" t="str">
            <v>FI</v>
          </cell>
          <cell r="B1576" t="str">
            <v>Katumajärvi</v>
          </cell>
          <cell r="C1576">
            <v>1997</v>
          </cell>
          <cell r="D1576" t="str">
            <v>Annual</v>
          </cell>
          <cell r="E1576" t="str">
            <v>Total Phosphorus</v>
          </cell>
          <cell r="F1576">
            <v>1.7999999999999999E-2</v>
          </cell>
          <cell r="G1576">
            <v>1</v>
          </cell>
          <cell r="H1576" t="str">
            <v>mg/l P</v>
          </cell>
        </row>
        <row r="1577">
          <cell r="A1577" t="str">
            <v>FI</v>
          </cell>
          <cell r="B1577" t="str">
            <v>Kemijärvi (N43 146.50)x1</v>
          </cell>
          <cell r="C1577">
            <v>1997</v>
          </cell>
          <cell r="D1577" t="str">
            <v>Annual</v>
          </cell>
          <cell r="E1577" t="str">
            <v>Total Phosphorus</v>
          </cell>
          <cell r="F1577">
            <v>1.4E-2</v>
          </cell>
          <cell r="G1577">
            <v>1</v>
          </cell>
          <cell r="H1577" t="str">
            <v>mg/l P</v>
          </cell>
        </row>
        <row r="1578">
          <cell r="A1578" t="str">
            <v>FI</v>
          </cell>
          <cell r="B1578" t="str">
            <v>Kermajärvi</v>
          </cell>
          <cell r="C1578">
            <v>1997</v>
          </cell>
          <cell r="D1578" t="str">
            <v>Annual</v>
          </cell>
          <cell r="E1578" t="str">
            <v>Total Phosphorus</v>
          </cell>
          <cell r="F1578">
            <v>5.0000000000000001E-3</v>
          </cell>
          <cell r="G1578">
            <v>1</v>
          </cell>
          <cell r="H1578" t="str">
            <v>mg/l P</v>
          </cell>
        </row>
        <row r="1579">
          <cell r="A1579" t="str">
            <v>FI</v>
          </cell>
          <cell r="B1579" t="str">
            <v>Kernaalanjärvi</v>
          </cell>
          <cell r="C1579">
            <v>1997</v>
          </cell>
          <cell r="D1579" t="str">
            <v>Annual</v>
          </cell>
          <cell r="E1579" t="str">
            <v>Total Phosphorus</v>
          </cell>
          <cell r="F1579">
            <v>4.5999999999999999E-2</v>
          </cell>
          <cell r="G1579">
            <v>1</v>
          </cell>
          <cell r="H1579" t="str">
            <v>mg/l P</v>
          </cell>
        </row>
        <row r="1580">
          <cell r="A1580" t="str">
            <v>FI</v>
          </cell>
          <cell r="B1580" t="str">
            <v>Keskijärvi</v>
          </cell>
          <cell r="C1580">
            <v>1997</v>
          </cell>
          <cell r="D1580" t="str">
            <v>Annual</v>
          </cell>
          <cell r="E1580" t="str">
            <v>Total Phosphorus</v>
          </cell>
          <cell r="F1580">
            <v>1.4999999999999999E-2</v>
          </cell>
          <cell r="G1580">
            <v>1</v>
          </cell>
          <cell r="H1580" t="str">
            <v>mg/l P</v>
          </cell>
        </row>
        <row r="1581">
          <cell r="A1581" t="str">
            <v>FI</v>
          </cell>
          <cell r="B1581" t="str">
            <v>Keskimmäinen-Sulkama</v>
          </cell>
          <cell r="C1581">
            <v>1997</v>
          </cell>
          <cell r="D1581" t="str">
            <v>Annual</v>
          </cell>
          <cell r="E1581" t="str">
            <v>Total Phosphorus</v>
          </cell>
          <cell r="F1581">
            <v>6.0999999999999999E-2</v>
          </cell>
          <cell r="G1581">
            <v>1</v>
          </cell>
          <cell r="H1581" t="str">
            <v>mg/l P</v>
          </cell>
        </row>
        <row r="1582">
          <cell r="A1582" t="str">
            <v>FI</v>
          </cell>
          <cell r="B1582" t="str">
            <v>Keurusselkä (N60 105.40)x1</v>
          </cell>
          <cell r="C1582">
            <v>1997</v>
          </cell>
          <cell r="D1582" t="str">
            <v>Annual</v>
          </cell>
          <cell r="E1582" t="str">
            <v>Total Phosphorus</v>
          </cell>
          <cell r="F1582">
            <v>2.1999999999999999E-2</v>
          </cell>
          <cell r="G1582">
            <v>1</v>
          </cell>
          <cell r="H1582" t="str">
            <v>mg/l P</v>
          </cell>
        </row>
        <row r="1583">
          <cell r="A1583" t="str">
            <v>FI</v>
          </cell>
          <cell r="B1583" t="str">
            <v>Kiantajärvi</v>
          </cell>
          <cell r="C1583">
            <v>1997</v>
          </cell>
          <cell r="D1583" t="str">
            <v>Annual</v>
          </cell>
          <cell r="E1583" t="str">
            <v>Total Phosphorus</v>
          </cell>
          <cell r="F1583">
            <v>1.9E-2</v>
          </cell>
          <cell r="G1583">
            <v>1</v>
          </cell>
          <cell r="H1583" t="str">
            <v>mg/l P</v>
          </cell>
        </row>
        <row r="1584">
          <cell r="A1584" t="str">
            <v>FI</v>
          </cell>
          <cell r="B1584" t="str">
            <v>Kiantajärvi (N43 199.30)</v>
          </cell>
          <cell r="C1584">
            <v>1997</v>
          </cell>
          <cell r="D1584" t="str">
            <v>Annual</v>
          </cell>
          <cell r="E1584" t="str">
            <v>Total Phosphorus</v>
          </cell>
          <cell r="F1584">
            <v>1.4999999999999999E-2</v>
          </cell>
          <cell r="G1584">
            <v>2</v>
          </cell>
          <cell r="H1584" t="str">
            <v>mg/l P</v>
          </cell>
        </row>
        <row r="1585">
          <cell r="A1585" t="str">
            <v>FI</v>
          </cell>
          <cell r="B1585" t="str">
            <v>Kiiminginjärvi</v>
          </cell>
          <cell r="C1585">
            <v>1997</v>
          </cell>
          <cell r="D1585" t="str">
            <v>Annual</v>
          </cell>
          <cell r="E1585" t="str">
            <v>Total Phosphorus</v>
          </cell>
          <cell r="F1585">
            <v>1.4E-2</v>
          </cell>
          <cell r="G1585">
            <v>1</v>
          </cell>
          <cell r="H1585" t="str">
            <v>mg/l P</v>
          </cell>
        </row>
        <row r="1586">
          <cell r="A1586" t="str">
            <v>FI</v>
          </cell>
          <cell r="B1586" t="str">
            <v>Kilpisjärvi - Alajärvi</v>
          </cell>
          <cell r="C1586">
            <v>1997</v>
          </cell>
          <cell r="D1586" t="str">
            <v>Annual</v>
          </cell>
          <cell r="E1586" t="str">
            <v>Total Phosphorus</v>
          </cell>
          <cell r="F1586">
            <v>2E-3</v>
          </cell>
          <cell r="G1586">
            <v>1</v>
          </cell>
          <cell r="H1586" t="str">
            <v>mg/l P</v>
          </cell>
        </row>
        <row r="1587">
          <cell r="A1587" t="str">
            <v>FI</v>
          </cell>
          <cell r="B1587" t="str">
            <v>Kirkkojärvi</v>
          </cell>
          <cell r="C1587">
            <v>1997</v>
          </cell>
          <cell r="D1587" t="str">
            <v>Annual</v>
          </cell>
          <cell r="E1587" t="str">
            <v>Total Phosphorus</v>
          </cell>
          <cell r="F1587">
            <v>0.14499999999999999</v>
          </cell>
          <cell r="G1587">
            <v>1</v>
          </cell>
          <cell r="H1587" t="str">
            <v>mg/l P</v>
          </cell>
        </row>
        <row r="1588">
          <cell r="A1588" t="str">
            <v>FI</v>
          </cell>
          <cell r="B1588" t="str">
            <v>Kirmanjärvet</v>
          </cell>
          <cell r="C1588">
            <v>1997</v>
          </cell>
          <cell r="D1588" t="str">
            <v>Annual</v>
          </cell>
          <cell r="E1588" t="str">
            <v>Total Phosphorus</v>
          </cell>
          <cell r="F1588">
            <v>2.9000000000000001E-2</v>
          </cell>
          <cell r="G1588">
            <v>1</v>
          </cell>
          <cell r="H1588" t="str">
            <v>mg/l P</v>
          </cell>
        </row>
        <row r="1589">
          <cell r="A1589" t="str">
            <v>FI</v>
          </cell>
          <cell r="B1589" t="str">
            <v>Kivijärvi</v>
          </cell>
          <cell r="C1589">
            <v>1997</v>
          </cell>
          <cell r="D1589" t="str">
            <v>Annual</v>
          </cell>
          <cell r="E1589" t="str">
            <v>Total Phosphorus</v>
          </cell>
          <cell r="F1589">
            <v>7.0000000000000001E-3</v>
          </cell>
          <cell r="G1589">
            <v>2</v>
          </cell>
          <cell r="H1589" t="str">
            <v>mg/l P</v>
          </cell>
        </row>
        <row r="1590">
          <cell r="A1590" t="str">
            <v>FI</v>
          </cell>
          <cell r="B1590" t="str">
            <v>Koitere</v>
          </cell>
          <cell r="C1590">
            <v>1997</v>
          </cell>
          <cell r="D1590" t="str">
            <v>Annual</v>
          </cell>
          <cell r="E1590" t="str">
            <v>Total Phosphorus</v>
          </cell>
          <cell r="F1590">
            <v>0.01</v>
          </cell>
          <cell r="G1590">
            <v>1</v>
          </cell>
          <cell r="H1590" t="str">
            <v>mg/l P</v>
          </cell>
        </row>
        <row r="1591">
          <cell r="A1591" t="str">
            <v>FI</v>
          </cell>
          <cell r="B1591" t="str">
            <v>Kolima</v>
          </cell>
          <cell r="C1591">
            <v>1997</v>
          </cell>
          <cell r="D1591" t="str">
            <v>Annual</v>
          </cell>
          <cell r="E1591" t="str">
            <v>Total Phosphorus</v>
          </cell>
          <cell r="F1591">
            <v>8.0000000000000002E-3</v>
          </cell>
          <cell r="G1591">
            <v>1</v>
          </cell>
          <cell r="H1591" t="str">
            <v>mg/l P</v>
          </cell>
        </row>
        <row r="1592">
          <cell r="A1592" t="str">
            <v>FI</v>
          </cell>
          <cell r="B1592" t="str">
            <v>Konnevesi</v>
          </cell>
          <cell r="C1592">
            <v>1997</v>
          </cell>
          <cell r="D1592" t="str">
            <v>Annual</v>
          </cell>
          <cell r="E1592" t="str">
            <v>Total Phosphorus</v>
          </cell>
          <cell r="F1592">
            <v>5.4999999999999997E-3</v>
          </cell>
          <cell r="G1592">
            <v>2</v>
          </cell>
          <cell r="H1592" t="str">
            <v>mg/l P</v>
          </cell>
        </row>
        <row r="1593">
          <cell r="A1593" t="str">
            <v>FI</v>
          </cell>
          <cell r="B1593" t="str">
            <v>Konnivesi</v>
          </cell>
          <cell r="C1593">
            <v>1997</v>
          </cell>
          <cell r="D1593" t="str">
            <v>Annual</v>
          </cell>
          <cell r="E1593" t="str">
            <v>Total Phosphorus</v>
          </cell>
          <cell r="F1593">
            <v>1.9E-2</v>
          </cell>
          <cell r="G1593">
            <v>2</v>
          </cell>
          <cell r="H1593" t="str">
            <v>mg/l P</v>
          </cell>
        </row>
        <row r="1594">
          <cell r="A1594" t="str">
            <v>FI</v>
          </cell>
          <cell r="B1594" t="str">
            <v>Kostonjärvi</v>
          </cell>
          <cell r="C1594">
            <v>1997</v>
          </cell>
          <cell r="D1594" t="str">
            <v>Annual</v>
          </cell>
          <cell r="E1594" t="str">
            <v>Total Phosphorus</v>
          </cell>
          <cell r="F1594">
            <v>6.0000000000000001E-3</v>
          </cell>
          <cell r="G1594">
            <v>1</v>
          </cell>
          <cell r="H1594" t="str">
            <v>mg/l P</v>
          </cell>
        </row>
        <row r="1595">
          <cell r="A1595" t="str">
            <v>FI</v>
          </cell>
          <cell r="B1595" t="str">
            <v>Köyliönjärvi</v>
          </cell>
          <cell r="C1595">
            <v>1997</v>
          </cell>
          <cell r="D1595" t="str">
            <v>Annual</v>
          </cell>
          <cell r="E1595" t="str">
            <v>Total Phosphorus</v>
          </cell>
          <cell r="F1595">
            <v>8.5000000000000006E-2</v>
          </cell>
          <cell r="G1595">
            <v>1</v>
          </cell>
          <cell r="H1595" t="str">
            <v>mg/l P</v>
          </cell>
        </row>
        <row r="1596">
          <cell r="A1596" t="str">
            <v>FI</v>
          </cell>
          <cell r="B1596" t="str">
            <v>Kukkia</v>
          </cell>
          <cell r="C1596">
            <v>1997</v>
          </cell>
          <cell r="D1596" t="str">
            <v>Annual</v>
          </cell>
          <cell r="E1596" t="str">
            <v>Total Phosphorus</v>
          </cell>
          <cell r="F1596">
            <v>2.8000000000000001E-2</v>
          </cell>
          <cell r="G1596">
            <v>1</v>
          </cell>
          <cell r="H1596" t="str">
            <v>mg/l P</v>
          </cell>
        </row>
        <row r="1597">
          <cell r="A1597" t="str">
            <v>FI</v>
          </cell>
          <cell r="B1597" t="str">
            <v>Kulovesi</v>
          </cell>
          <cell r="C1597">
            <v>1997</v>
          </cell>
          <cell r="D1597" t="str">
            <v>Annual</v>
          </cell>
          <cell r="E1597" t="str">
            <v>Total Phosphorus</v>
          </cell>
          <cell r="F1597">
            <v>3.1E-2</v>
          </cell>
          <cell r="G1597">
            <v>1</v>
          </cell>
          <cell r="H1597" t="str">
            <v>mg/l P</v>
          </cell>
        </row>
        <row r="1598">
          <cell r="A1598" t="str">
            <v>FI</v>
          </cell>
          <cell r="B1598" t="str">
            <v>Kuohattijärvi</v>
          </cell>
          <cell r="C1598">
            <v>1997</v>
          </cell>
          <cell r="D1598" t="str">
            <v>Annual</v>
          </cell>
          <cell r="E1598" t="str">
            <v>Total Phosphorus</v>
          </cell>
          <cell r="F1598">
            <v>1.0999999999999999E-2</v>
          </cell>
          <cell r="G1598">
            <v>1</v>
          </cell>
          <cell r="H1598" t="str">
            <v>mg/l P</v>
          </cell>
        </row>
        <row r="1599">
          <cell r="A1599" t="str">
            <v>FI</v>
          </cell>
          <cell r="B1599" t="str">
            <v>Kuolimo</v>
          </cell>
          <cell r="C1599">
            <v>1997</v>
          </cell>
          <cell r="D1599" t="str">
            <v>Annual</v>
          </cell>
          <cell r="E1599" t="str">
            <v>Total Phosphorus</v>
          </cell>
          <cell r="F1599">
            <v>3.0000000000000001E-3</v>
          </cell>
          <cell r="G1599">
            <v>1</v>
          </cell>
          <cell r="H1599" t="str">
            <v>mg/l P</v>
          </cell>
        </row>
        <row r="1600">
          <cell r="A1600" t="str">
            <v>FI</v>
          </cell>
          <cell r="B1600" t="str">
            <v>Kuorasjärvi</v>
          </cell>
          <cell r="C1600">
            <v>1997</v>
          </cell>
          <cell r="D1600" t="str">
            <v>Annual</v>
          </cell>
          <cell r="E1600" t="str">
            <v>Total Phosphorus</v>
          </cell>
          <cell r="F1600">
            <v>3.2000000000000001E-2</v>
          </cell>
          <cell r="G1600">
            <v>1</v>
          </cell>
          <cell r="H1600" t="str">
            <v>mg/l P</v>
          </cell>
        </row>
        <row r="1601">
          <cell r="A1601" t="str">
            <v>FI</v>
          </cell>
          <cell r="B1601" t="str">
            <v>Kuorinka</v>
          </cell>
          <cell r="C1601">
            <v>1997</v>
          </cell>
          <cell r="D1601" t="str">
            <v>Annual</v>
          </cell>
          <cell r="E1601" t="str">
            <v>Total Phosphorus</v>
          </cell>
          <cell r="F1601">
            <v>4.0000000000000001E-3</v>
          </cell>
          <cell r="G1601">
            <v>1</v>
          </cell>
          <cell r="H1601" t="str">
            <v>mg/l P</v>
          </cell>
        </row>
        <row r="1602">
          <cell r="A1602" t="str">
            <v>FI</v>
          </cell>
          <cell r="B1602" t="str">
            <v>Kuortaneenjärvi</v>
          </cell>
          <cell r="C1602">
            <v>1997</v>
          </cell>
          <cell r="D1602" t="str">
            <v>Annual</v>
          </cell>
          <cell r="E1602" t="str">
            <v>Total Phosphorus</v>
          </cell>
          <cell r="F1602">
            <v>6.3E-2</v>
          </cell>
          <cell r="G1602">
            <v>1</v>
          </cell>
          <cell r="H1602" t="str">
            <v>mg/l P</v>
          </cell>
        </row>
        <row r="1603">
          <cell r="A1603" t="str">
            <v>FI</v>
          </cell>
          <cell r="B1603" t="str">
            <v>Kynsivesi-Leivonvesi</v>
          </cell>
          <cell r="C1603">
            <v>1997</v>
          </cell>
          <cell r="D1603" t="str">
            <v>Annual</v>
          </cell>
          <cell r="E1603" t="str">
            <v>Total Phosphorus</v>
          </cell>
          <cell r="F1603">
            <v>8.0000000000000002E-3</v>
          </cell>
          <cell r="G1603">
            <v>1</v>
          </cell>
          <cell r="H1603" t="str">
            <v>mg/l P</v>
          </cell>
        </row>
        <row r="1604">
          <cell r="A1604" t="str">
            <v>FI</v>
          </cell>
          <cell r="B1604" t="str">
            <v>Kyrösjärvi</v>
          </cell>
          <cell r="C1604">
            <v>1997</v>
          </cell>
          <cell r="D1604" t="str">
            <v>Annual</v>
          </cell>
          <cell r="E1604" t="str">
            <v>Total Phosphorus</v>
          </cell>
          <cell r="F1604">
            <v>2.4E-2</v>
          </cell>
          <cell r="G1604">
            <v>1</v>
          </cell>
          <cell r="H1604" t="str">
            <v>mg/l P</v>
          </cell>
        </row>
        <row r="1605">
          <cell r="A1605" t="str">
            <v>FI</v>
          </cell>
          <cell r="B1605" t="str">
            <v>Kyyvesi</v>
          </cell>
          <cell r="C1605">
            <v>1997</v>
          </cell>
          <cell r="D1605" t="str">
            <v>Annual</v>
          </cell>
          <cell r="E1605" t="str">
            <v>Total Phosphorus</v>
          </cell>
          <cell r="F1605">
            <v>1.2E-2</v>
          </cell>
          <cell r="G1605">
            <v>1</v>
          </cell>
          <cell r="H1605" t="str">
            <v>mg/l P</v>
          </cell>
        </row>
        <row r="1606">
          <cell r="A1606" t="str">
            <v>FI</v>
          </cell>
          <cell r="B1606" t="str">
            <v>Längelmävesi</v>
          </cell>
          <cell r="C1606">
            <v>1997</v>
          </cell>
          <cell r="D1606" t="str">
            <v>Annual</v>
          </cell>
          <cell r="E1606" t="str">
            <v>Total Phosphorus</v>
          </cell>
          <cell r="F1606">
            <v>1.9E-2</v>
          </cell>
          <cell r="G1606">
            <v>1</v>
          </cell>
          <cell r="H1606" t="str">
            <v>mg/l P</v>
          </cell>
        </row>
        <row r="1607">
          <cell r="A1607" t="str">
            <v>FI</v>
          </cell>
          <cell r="B1607" t="str">
            <v>Lapinjärvi Lappträsket</v>
          </cell>
          <cell r="C1607">
            <v>1997</v>
          </cell>
          <cell r="D1607" t="str">
            <v>Annual</v>
          </cell>
          <cell r="E1607" t="str">
            <v>Total Phosphorus</v>
          </cell>
          <cell r="F1607">
            <v>5.8999999999999997E-2</v>
          </cell>
          <cell r="G1607">
            <v>1</v>
          </cell>
          <cell r="H1607" t="str">
            <v>mg/l P</v>
          </cell>
        </row>
        <row r="1608">
          <cell r="A1608" t="str">
            <v>FI</v>
          </cell>
          <cell r="B1608" t="str">
            <v>Lappajärvi</v>
          </cell>
          <cell r="C1608">
            <v>1997</v>
          </cell>
          <cell r="D1608" t="str">
            <v>Annual</v>
          </cell>
          <cell r="E1608" t="str">
            <v>Total Phosphorus</v>
          </cell>
          <cell r="F1608">
            <v>2.4E-2</v>
          </cell>
          <cell r="G1608">
            <v>1</v>
          </cell>
          <cell r="H1608" t="str">
            <v>mg/l P</v>
          </cell>
        </row>
        <row r="1609">
          <cell r="A1609" t="str">
            <v>FI</v>
          </cell>
          <cell r="B1609" t="str">
            <v>Lentua</v>
          </cell>
          <cell r="C1609">
            <v>1997</v>
          </cell>
          <cell r="D1609" t="str">
            <v>Annual</v>
          </cell>
          <cell r="E1609" t="str">
            <v>Total Phosphorus</v>
          </cell>
          <cell r="F1609">
            <v>1.4E-2</v>
          </cell>
          <cell r="G1609">
            <v>1</v>
          </cell>
          <cell r="H1609" t="str">
            <v>mg/l P</v>
          </cell>
        </row>
        <row r="1610">
          <cell r="A1610" t="str">
            <v>FI</v>
          </cell>
          <cell r="B1610" t="str">
            <v>Leppävesi</v>
          </cell>
          <cell r="C1610">
            <v>1997</v>
          </cell>
          <cell r="D1610" t="str">
            <v>Annual</v>
          </cell>
          <cell r="E1610" t="str">
            <v>Total Phosphorus</v>
          </cell>
          <cell r="F1610">
            <v>2.1000000000000001E-2</v>
          </cell>
          <cell r="G1610">
            <v>1</v>
          </cell>
          <cell r="H1610" t="str">
            <v>mg/l P</v>
          </cell>
        </row>
        <row r="1611">
          <cell r="A1611" t="str">
            <v>FI</v>
          </cell>
          <cell r="B1611" t="str">
            <v>Lestijärvi</v>
          </cell>
          <cell r="C1611">
            <v>1997</v>
          </cell>
          <cell r="D1611" t="str">
            <v>Annual</v>
          </cell>
          <cell r="E1611" t="str">
            <v>Total Phosphorus</v>
          </cell>
          <cell r="F1611">
            <v>1.2999999999999999E-2</v>
          </cell>
          <cell r="G1611">
            <v>1</v>
          </cell>
          <cell r="H1611" t="str">
            <v>mg/l P</v>
          </cell>
        </row>
        <row r="1612">
          <cell r="A1612" t="str">
            <v>FI</v>
          </cell>
          <cell r="B1612" t="str">
            <v>Leusjärvi</v>
          </cell>
          <cell r="C1612">
            <v>1997</v>
          </cell>
          <cell r="D1612" t="str">
            <v>Annual</v>
          </cell>
          <cell r="E1612" t="str">
            <v>Total Phosphorus</v>
          </cell>
          <cell r="F1612">
            <v>1.6E-2</v>
          </cell>
          <cell r="G1612">
            <v>1</v>
          </cell>
          <cell r="H1612" t="str">
            <v>mg/l P</v>
          </cell>
        </row>
        <row r="1613">
          <cell r="A1613" t="str">
            <v>FI</v>
          </cell>
          <cell r="B1613" t="str">
            <v>Lievestuoreenjärvi</v>
          </cell>
          <cell r="C1613">
            <v>1997</v>
          </cell>
          <cell r="D1613" t="str">
            <v>Annual</v>
          </cell>
          <cell r="E1613" t="str">
            <v>Total Phosphorus</v>
          </cell>
          <cell r="F1613">
            <v>1.2999999999999999E-2</v>
          </cell>
          <cell r="G1613">
            <v>1</v>
          </cell>
          <cell r="H1613" t="str">
            <v>mg/l P</v>
          </cell>
        </row>
        <row r="1614">
          <cell r="A1614" t="str">
            <v>FI</v>
          </cell>
          <cell r="B1614" t="str">
            <v>Lohjanjärvi</v>
          </cell>
          <cell r="C1614">
            <v>1997</v>
          </cell>
          <cell r="D1614" t="str">
            <v>Annual</v>
          </cell>
          <cell r="E1614" t="str">
            <v>Total Phosphorus</v>
          </cell>
          <cell r="F1614">
            <v>4.1499999999999995E-2</v>
          </cell>
          <cell r="G1614">
            <v>2</v>
          </cell>
          <cell r="H1614" t="str">
            <v>mg/l P</v>
          </cell>
        </row>
        <row r="1615">
          <cell r="A1615" t="str">
            <v>FI</v>
          </cell>
          <cell r="B1615" t="str">
            <v>Lokan tekojärvi</v>
          </cell>
          <cell r="C1615">
            <v>1997</v>
          </cell>
          <cell r="D1615" t="str">
            <v>Annual</v>
          </cell>
          <cell r="E1615" t="str">
            <v>Total Phosphorus</v>
          </cell>
          <cell r="F1615">
            <v>4.9000000000000002E-2</v>
          </cell>
          <cell r="G1615">
            <v>1</v>
          </cell>
          <cell r="H1615" t="str">
            <v>mg/l P</v>
          </cell>
        </row>
        <row r="1616">
          <cell r="A1616" t="str">
            <v>FI</v>
          </cell>
          <cell r="B1616" t="str">
            <v>Luomajärvi</v>
          </cell>
          <cell r="C1616">
            <v>1997</v>
          </cell>
          <cell r="D1616" t="str">
            <v>Annual</v>
          </cell>
          <cell r="E1616" t="str">
            <v>Total Phosphorus</v>
          </cell>
          <cell r="F1616">
            <v>6.0000000000000001E-3</v>
          </cell>
          <cell r="G1616">
            <v>1</v>
          </cell>
          <cell r="H1616" t="str">
            <v>mg/l P</v>
          </cell>
        </row>
        <row r="1617">
          <cell r="A1617" t="str">
            <v>FI</v>
          </cell>
          <cell r="B1617" t="str">
            <v>Mahnalanselkä Kirkkojärvi</v>
          </cell>
          <cell r="C1617">
            <v>1997</v>
          </cell>
          <cell r="D1617" t="str">
            <v>Annual</v>
          </cell>
          <cell r="E1617" t="str">
            <v>Total Phosphorus</v>
          </cell>
          <cell r="F1617">
            <v>2.5000000000000001E-2</v>
          </cell>
          <cell r="G1617">
            <v>1</v>
          </cell>
          <cell r="H1617" t="str">
            <v>mg/l P</v>
          </cell>
        </row>
        <row r="1618">
          <cell r="A1618" t="str">
            <v>FI</v>
          </cell>
          <cell r="B1618" t="str">
            <v>Mallasvesi (N60 84.20)x1</v>
          </cell>
          <cell r="C1618">
            <v>1997</v>
          </cell>
          <cell r="D1618" t="str">
            <v>Annual</v>
          </cell>
          <cell r="E1618" t="str">
            <v>Total Phosphorus</v>
          </cell>
          <cell r="F1618">
            <v>7.2999999999999995E-2</v>
          </cell>
          <cell r="G1618">
            <v>1</v>
          </cell>
          <cell r="H1618" t="str">
            <v>mg/l P</v>
          </cell>
        </row>
        <row r="1619">
          <cell r="A1619" t="str">
            <v>FI</v>
          </cell>
          <cell r="B1619" t="str">
            <v>Miekojärvi</v>
          </cell>
          <cell r="C1619">
            <v>1997</v>
          </cell>
          <cell r="D1619" t="str">
            <v>Annual</v>
          </cell>
          <cell r="E1619" t="str">
            <v>Total Phosphorus</v>
          </cell>
          <cell r="F1619">
            <v>1.7999999999999999E-2</v>
          </cell>
          <cell r="G1619">
            <v>1</v>
          </cell>
          <cell r="H1619" t="str">
            <v>mg/l P</v>
          </cell>
        </row>
        <row r="1620">
          <cell r="A1620" t="str">
            <v>FI</v>
          </cell>
          <cell r="B1620" t="str">
            <v>Muojärvi-Kirpistö</v>
          </cell>
          <cell r="C1620">
            <v>1997</v>
          </cell>
          <cell r="D1620" t="str">
            <v>Annual</v>
          </cell>
          <cell r="E1620" t="str">
            <v>Total Phosphorus</v>
          </cell>
          <cell r="F1620">
            <v>6.0000000000000001E-3</v>
          </cell>
          <cell r="G1620">
            <v>1</v>
          </cell>
          <cell r="H1620" t="str">
            <v>mg/l P</v>
          </cell>
        </row>
        <row r="1621">
          <cell r="A1621" t="str">
            <v>FI</v>
          </cell>
          <cell r="B1621" t="str">
            <v>Mutusjärvi</v>
          </cell>
          <cell r="C1621">
            <v>1997</v>
          </cell>
          <cell r="D1621" t="str">
            <v>Annual</v>
          </cell>
          <cell r="E1621" t="str">
            <v>Total Phosphorus</v>
          </cell>
          <cell r="F1621">
            <v>5.0000000000000001E-3</v>
          </cell>
          <cell r="G1621">
            <v>1</v>
          </cell>
          <cell r="H1621" t="str">
            <v>mg/l P</v>
          </cell>
        </row>
        <row r="1622">
          <cell r="A1622" t="str">
            <v>FI</v>
          </cell>
          <cell r="B1622" t="str">
            <v>Näsijärvi (N60 95.40)x1</v>
          </cell>
          <cell r="C1622">
            <v>1997</v>
          </cell>
          <cell r="D1622" t="str">
            <v>Annual</v>
          </cell>
          <cell r="E1622" t="str">
            <v>Total Phosphorus</v>
          </cell>
          <cell r="F1622">
            <v>1.2999999999999999E-2</v>
          </cell>
          <cell r="G1622">
            <v>3</v>
          </cell>
          <cell r="H1622" t="str">
            <v>mg/l P</v>
          </cell>
        </row>
        <row r="1623">
          <cell r="A1623" t="str">
            <v>FI</v>
          </cell>
          <cell r="B1623" t="str">
            <v>Näskäjärvi</v>
          </cell>
          <cell r="C1623">
            <v>1997</v>
          </cell>
          <cell r="D1623" t="str">
            <v>Annual</v>
          </cell>
          <cell r="E1623" t="str">
            <v>Total Phosphorus</v>
          </cell>
          <cell r="F1623">
            <v>6.0000000000000001E-3</v>
          </cell>
          <cell r="G1623">
            <v>1</v>
          </cell>
          <cell r="H1623" t="str">
            <v>mg/l P</v>
          </cell>
        </row>
        <row r="1624">
          <cell r="A1624" t="str">
            <v>FI</v>
          </cell>
          <cell r="B1624" t="str">
            <v>Nilakka</v>
          </cell>
          <cell r="C1624">
            <v>1997</v>
          </cell>
          <cell r="D1624" t="str">
            <v>Annual</v>
          </cell>
          <cell r="E1624" t="str">
            <v>Total Phosphorus</v>
          </cell>
          <cell r="F1624">
            <v>1.2999999999999999E-2</v>
          </cell>
          <cell r="G1624">
            <v>1</v>
          </cell>
          <cell r="H1624" t="str">
            <v>mg/l P</v>
          </cell>
        </row>
        <row r="1625">
          <cell r="A1625" t="str">
            <v>FI</v>
          </cell>
          <cell r="B1625" t="str">
            <v>Nuijamaanjärvi</v>
          </cell>
          <cell r="C1625">
            <v>1997</v>
          </cell>
          <cell r="D1625" t="str">
            <v>Annual</v>
          </cell>
          <cell r="E1625" t="str">
            <v>Total Phosphorus</v>
          </cell>
          <cell r="F1625">
            <v>2.8000000000000001E-2</v>
          </cell>
          <cell r="G1625">
            <v>1</v>
          </cell>
          <cell r="H1625" t="str">
            <v>mg/l P</v>
          </cell>
        </row>
        <row r="1626">
          <cell r="A1626" t="str">
            <v>FI</v>
          </cell>
          <cell r="B1626" t="str">
            <v>Nuorajärvi</v>
          </cell>
          <cell r="C1626">
            <v>1997</v>
          </cell>
          <cell r="D1626" t="str">
            <v>Annual</v>
          </cell>
          <cell r="E1626" t="str">
            <v>Total Phosphorus</v>
          </cell>
          <cell r="F1626">
            <v>1.7000000000000001E-2</v>
          </cell>
          <cell r="G1626">
            <v>1</v>
          </cell>
          <cell r="H1626" t="str">
            <v>mg/l P</v>
          </cell>
        </row>
        <row r="1627">
          <cell r="A1627" t="str">
            <v>FI</v>
          </cell>
          <cell r="B1627" t="str">
            <v>Onkivesi</v>
          </cell>
          <cell r="C1627">
            <v>1997</v>
          </cell>
          <cell r="D1627" t="str">
            <v>Annual</v>
          </cell>
          <cell r="E1627" t="str">
            <v>Total Phosphorus</v>
          </cell>
          <cell r="F1627">
            <v>0.28000000000000003</v>
          </cell>
          <cell r="G1627">
            <v>1</v>
          </cell>
          <cell r="H1627" t="str">
            <v>mg/l P</v>
          </cell>
        </row>
        <row r="1628">
          <cell r="A1628" t="str">
            <v>FI</v>
          </cell>
          <cell r="B1628" t="str">
            <v>Ontojärvi-Nurmesjärvi</v>
          </cell>
          <cell r="C1628">
            <v>1997</v>
          </cell>
          <cell r="D1628" t="str">
            <v>Annual</v>
          </cell>
          <cell r="E1628" t="str">
            <v>Total Phosphorus</v>
          </cell>
          <cell r="F1628">
            <v>1.7999999999999999E-2</v>
          </cell>
          <cell r="G1628">
            <v>1</v>
          </cell>
          <cell r="H1628" t="str">
            <v>mg/l P</v>
          </cell>
        </row>
        <row r="1629">
          <cell r="A1629" t="str">
            <v>FI</v>
          </cell>
          <cell r="B1629" t="str">
            <v>Orivesi (Saimaa N60+75.80)</v>
          </cell>
          <cell r="C1629">
            <v>1997</v>
          </cell>
          <cell r="D1629" t="str">
            <v>Annual</v>
          </cell>
          <cell r="E1629" t="str">
            <v>Total Phosphorus</v>
          </cell>
          <cell r="F1629">
            <v>1.0199999999999999E-2</v>
          </cell>
          <cell r="G1629">
            <v>5</v>
          </cell>
          <cell r="H1629" t="str">
            <v>mg/l P</v>
          </cell>
        </row>
        <row r="1630">
          <cell r="A1630" t="str">
            <v>FI</v>
          </cell>
          <cell r="B1630" t="str">
            <v>Oulujärvi (N43 122.20)x1</v>
          </cell>
          <cell r="C1630">
            <v>1997</v>
          </cell>
          <cell r="D1630" t="str">
            <v>Annual</v>
          </cell>
          <cell r="E1630" t="str">
            <v>Total Phosphorus</v>
          </cell>
          <cell r="F1630">
            <v>1.2999999999999999E-2</v>
          </cell>
          <cell r="G1630">
            <v>1</v>
          </cell>
          <cell r="H1630" t="str">
            <v>mg/l P</v>
          </cell>
        </row>
        <row r="1631">
          <cell r="A1631" t="str">
            <v>FI</v>
          </cell>
          <cell r="B1631" t="str">
            <v>Oulujärvi (N43 122.20)x2</v>
          </cell>
          <cell r="C1631">
            <v>1997</v>
          </cell>
          <cell r="D1631" t="str">
            <v>Annual</v>
          </cell>
          <cell r="E1631" t="str">
            <v>Total Phosphorus</v>
          </cell>
          <cell r="F1631">
            <v>1.4999999999999999E-2</v>
          </cell>
          <cell r="G1631">
            <v>1</v>
          </cell>
          <cell r="H1631" t="str">
            <v>mg/l P</v>
          </cell>
        </row>
        <row r="1632">
          <cell r="A1632" t="str">
            <v>FI</v>
          </cell>
          <cell r="B1632" t="str">
            <v>Oulujärvi (N43 122.20)x3</v>
          </cell>
          <cell r="C1632">
            <v>1997</v>
          </cell>
          <cell r="D1632" t="str">
            <v>Annual</v>
          </cell>
          <cell r="E1632" t="str">
            <v>Total Phosphorus</v>
          </cell>
          <cell r="F1632">
            <v>1.4999999999999999E-2</v>
          </cell>
          <cell r="G1632">
            <v>1</v>
          </cell>
          <cell r="H1632" t="str">
            <v>mg/l P</v>
          </cell>
        </row>
        <row r="1633">
          <cell r="A1633" t="str">
            <v>FI</v>
          </cell>
          <cell r="B1633" t="str">
            <v>Ounasjärvi</v>
          </cell>
          <cell r="C1633">
            <v>1997</v>
          </cell>
          <cell r="D1633" t="str">
            <v>Annual</v>
          </cell>
          <cell r="E1633" t="str">
            <v>Total Phosphorus</v>
          </cell>
          <cell r="F1633">
            <v>8.9999999999999993E-3</v>
          </cell>
          <cell r="G1633">
            <v>1</v>
          </cell>
          <cell r="H1633" t="str">
            <v>mg/l P</v>
          </cell>
        </row>
        <row r="1634">
          <cell r="A1634" t="str">
            <v>FI</v>
          </cell>
          <cell r="B1634" t="str">
            <v>Pääjärvi</v>
          </cell>
          <cell r="C1634">
            <v>1997</v>
          </cell>
          <cell r="D1634" t="str">
            <v>Annual</v>
          </cell>
          <cell r="E1634" t="str">
            <v>Total Phosphorus</v>
          </cell>
          <cell r="F1634">
            <v>2.35E-2</v>
          </cell>
          <cell r="G1634">
            <v>2</v>
          </cell>
          <cell r="H1634" t="str">
            <v>mg/l P</v>
          </cell>
        </row>
        <row r="1635">
          <cell r="A1635" t="str">
            <v>FI</v>
          </cell>
          <cell r="B1635" t="str">
            <v>Pahtajärvi</v>
          </cell>
          <cell r="C1635">
            <v>1997</v>
          </cell>
          <cell r="D1635" t="str">
            <v>Annual</v>
          </cell>
          <cell r="E1635" t="str">
            <v>Total Phosphorus</v>
          </cell>
          <cell r="F1635">
            <v>6.8000000000000005E-2</v>
          </cell>
          <cell r="G1635">
            <v>1</v>
          </cell>
          <cell r="H1635" t="str">
            <v>mg/l P</v>
          </cell>
        </row>
        <row r="1636">
          <cell r="A1636" t="str">
            <v>FI</v>
          </cell>
          <cell r="B1636" t="str">
            <v>Päijänne (kesk. N60+78.10)</v>
          </cell>
          <cell r="C1636">
            <v>1997</v>
          </cell>
          <cell r="D1636" t="str">
            <v>Annual</v>
          </cell>
          <cell r="E1636" t="str">
            <v>Total Phosphorus</v>
          </cell>
          <cell r="F1636">
            <v>1.0999999999999999E-2</v>
          </cell>
          <cell r="G1636">
            <v>4</v>
          </cell>
          <cell r="H1636" t="str">
            <v>mg/l P</v>
          </cell>
        </row>
        <row r="1637">
          <cell r="A1637" t="str">
            <v>FI</v>
          </cell>
          <cell r="B1637" t="str">
            <v>Päijänne (pohj. N60+78.10)</v>
          </cell>
          <cell r="C1637">
            <v>1997</v>
          </cell>
          <cell r="D1637" t="str">
            <v>Annual</v>
          </cell>
          <cell r="E1637" t="str">
            <v>Total Phosphorus</v>
          </cell>
          <cell r="F1637">
            <v>1.4999999999999999E-2</v>
          </cell>
          <cell r="G1637">
            <v>2</v>
          </cell>
          <cell r="H1637" t="str">
            <v>mg/l P</v>
          </cell>
        </row>
        <row r="1638">
          <cell r="A1638" t="str">
            <v>FI</v>
          </cell>
          <cell r="B1638" t="str">
            <v>Pieksänjärvi</v>
          </cell>
          <cell r="C1638">
            <v>1997</v>
          </cell>
          <cell r="D1638" t="str">
            <v>Annual</v>
          </cell>
          <cell r="E1638" t="str">
            <v>Total Phosphorus</v>
          </cell>
          <cell r="F1638">
            <v>1.2999999999999999E-2</v>
          </cell>
          <cell r="G1638">
            <v>1</v>
          </cell>
          <cell r="H1638" t="str">
            <v>mg/l P</v>
          </cell>
        </row>
        <row r="1639">
          <cell r="A1639" t="str">
            <v>FI</v>
          </cell>
          <cell r="B1639" t="str">
            <v>Pielavesi</v>
          </cell>
          <cell r="C1639">
            <v>1997</v>
          </cell>
          <cell r="D1639" t="str">
            <v>Annual</v>
          </cell>
          <cell r="E1639" t="str">
            <v>Total Phosphorus</v>
          </cell>
          <cell r="F1639">
            <v>7.0000000000000001E-3</v>
          </cell>
          <cell r="G1639">
            <v>1</v>
          </cell>
          <cell r="H1639" t="str">
            <v>mg/l P</v>
          </cell>
        </row>
        <row r="1640">
          <cell r="A1640" t="str">
            <v>FI</v>
          </cell>
          <cell r="B1640" t="str">
            <v>Pielinen</v>
          </cell>
          <cell r="C1640">
            <v>1997</v>
          </cell>
          <cell r="D1640" t="str">
            <v>Annual</v>
          </cell>
          <cell r="E1640" t="str">
            <v>Total Phosphorus</v>
          </cell>
          <cell r="F1640">
            <v>1.3166666666666667E-2</v>
          </cell>
          <cell r="G1640">
            <v>6</v>
          </cell>
          <cell r="H1640" t="str">
            <v>mg/l P</v>
          </cell>
        </row>
        <row r="1641">
          <cell r="A1641" t="str">
            <v>FI</v>
          </cell>
          <cell r="B1641" t="str">
            <v>Pihlajavesi</v>
          </cell>
          <cell r="C1641">
            <v>1997</v>
          </cell>
          <cell r="D1641" t="str">
            <v>Annual</v>
          </cell>
          <cell r="E1641" t="str">
            <v>Total Phosphorus</v>
          </cell>
          <cell r="F1641">
            <v>0.02</v>
          </cell>
          <cell r="G1641">
            <v>1</v>
          </cell>
          <cell r="H1641" t="str">
            <v>mg/l P</v>
          </cell>
        </row>
        <row r="1642">
          <cell r="A1642" t="str">
            <v>FI</v>
          </cell>
          <cell r="B1642" t="str">
            <v>Pihlajavesi (Saimaa)</v>
          </cell>
          <cell r="C1642">
            <v>1997</v>
          </cell>
          <cell r="D1642" t="str">
            <v>Annual</v>
          </cell>
          <cell r="E1642" t="str">
            <v>Total Phosphorus</v>
          </cell>
          <cell r="F1642">
            <v>6.0000000000000001E-3</v>
          </cell>
          <cell r="G1642">
            <v>2</v>
          </cell>
          <cell r="H1642" t="str">
            <v>mg/l P</v>
          </cell>
        </row>
        <row r="1643">
          <cell r="A1643" t="str">
            <v>FI</v>
          </cell>
          <cell r="B1643" t="str">
            <v>Porovesi</v>
          </cell>
          <cell r="C1643">
            <v>1997</v>
          </cell>
          <cell r="D1643" t="str">
            <v>Annual</v>
          </cell>
          <cell r="E1643" t="str">
            <v>Total Phosphorus</v>
          </cell>
          <cell r="F1643">
            <v>5.6000000000000001E-2</v>
          </cell>
          <cell r="G1643">
            <v>1</v>
          </cell>
          <cell r="H1643" t="str">
            <v>mg/l P</v>
          </cell>
        </row>
        <row r="1644">
          <cell r="A1644" t="str">
            <v>FI</v>
          </cell>
          <cell r="B1644" t="str">
            <v>Porttipahdan tekojärvi</v>
          </cell>
          <cell r="C1644">
            <v>1997</v>
          </cell>
          <cell r="D1644" t="str">
            <v>Annual</v>
          </cell>
          <cell r="E1644" t="str">
            <v>Total Phosphorus</v>
          </cell>
          <cell r="F1644">
            <v>1.9E-2</v>
          </cell>
          <cell r="G1644">
            <v>1</v>
          </cell>
          <cell r="H1644" t="str">
            <v>mg/l P</v>
          </cell>
        </row>
        <row r="1645">
          <cell r="A1645" t="str">
            <v>FI</v>
          </cell>
          <cell r="B1645" t="str">
            <v>Poussunjärvi - Rahkolampi</v>
          </cell>
          <cell r="C1645">
            <v>1997</v>
          </cell>
          <cell r="D1645" t="str">
            <v>Annual</v>
          </cell>
          <cell r="E1645" t="str">
            <v>Total Phosphorus</v>
          </cell>
          <cell r="F1645">
            <v>3.1E-2</v>
          </cell>
          <cell r="G1645">
            <v>1</v>
          </cell>
          <cell r="H1645" t="str">
            <v>mg/l P</v>
          </cell>
        </row>
        <row r="1646">
          <cell r="A1646" t="str">
            <v>FI</v>
          </cell>
          <cell r="B1646" t="str">
            <v>Puhosjärvi</v>
          </cell>
          <cell r="C1646">
            <v>1997</v>
          </cell>
          <cell r="D1646" t="str">
            <v>Annual</v>
          </cell>
          <cell r="E1646" t="str">
            <v>Total Phosphorus</v>
          </cell>
          <cell r="F1646">
            <v>0.01</v>
          </cell>
          <cell r="G1646">
            <v>1</v>
          </cell>
          <cell r="H1646" t="str">
            <v>mg/l P</v>
          </cell>
        </row>
        <row r="1647">
          <cell r="A1647" t="str">
            <v>FI</v>
          </cell>
          <cell r="B1647" t="str">
            <v>Punelia</v>
          </cell>
          <cell r="C1647">
            <v>1997</v>
          </cell>
          <cell r="D1647" t="str">
            <v>Annual</v>
          </cell>
          <cell r="E1647" t="str">
            <v>Total Phosphorus</v>
          </cell>
          <cell r="F1647">
            <v>0.01</v>
          </cell>
          <cell r="G1647">
            <v>1</v>
          </cell>
          <cell r="H1647" t="str">
            <v>mg/l P</v>
          </cell>
        </row>
        <row r="1648">
          <cell r="A1648" t="str">
            <v>FI</v>
          </cell>
          <cell r="B1648" t="str">
            <v>Puruvesi (Saimaa)</v>
          </cell>
          <cell r="C1648">
            <v>1997</v>
          </cell>
          <cell r="D1648" t="str">
            <v>Annual</v>
          </cell>
          <cell r="E1648" t="str">
            <v>Total Phosphorus</v>
          </cell>
          <cell r="F1648">
            <v>4.0000000000000001E-3</v>
          </cell>
          <cell r="G1648">
            <v>1</v>
          </cell>
          <cell r="H1648" t="str">
            <v>mg/l P</v>
          </cell>
        </row>
        <row r="1649">
          <cell r="A1649" t="str">
            <v>FI</v>
          </cell>
          <cell r="B1649" t="str">
            <v>Pusulanjärvi eli Jäämäjärvi</v>
          </cell>
          <cell r="C1649">
            <v>1997</v>
          </cell>
          <cell r="D1649" t="str">
            <v>Annual</v>
          </cell>
          <cell r="E1649" t="str">
            <v>Total Phosphorus</v>
          </cell>
          <cell r="F1649">
            <v>8.4000000000000005E-2</v>
          </cell>
          <cell r="G1649">
            <v>1</v>
          </cell>
          <cell r="H1649" t="str">
            <v>mg/l P</v>
          </cell>
        </row>
        <row r="1650">
          <cell r="A1650" t="str">
            <v>FI</v>
          </cell>
          <cell r="B1650" t="str">
            <v>Puujärvi</v>
          </cell>
          <cell r="C1650">
            <v>1997</v>
          </cell>
          <cell r="D1650" t="str">
            <v>Annual</v>
          </cell>
          <cell r="E1650" t="str">
            <v>Total Phosphorus</v>
          </cell>
          <cell r="F1650">
            <v>1.9E-2</v>
          </cell>
          <cell r="G1650">
            <v>1</v>
          </cell>
          <cell r="H1650" t="str">
            <v>mg/l P</v>
          </cell>
        </row>
        <row r="1651">
          <cell r="A1651" t="str">
            <v>FI</v>
          </cell>
          <cell r="B1651" t="str">
            <v>Puula</v>
          </cell>
          <cell r="C1651">
            <v>1997</v>
          </cell>
          <cell r="D1651" t="str">
            <v>Annual</v>
          </cell>
          <cell r="E1651" t="str">
            <v>Total Phosphorus</v>
          </cell>
          <cell r="F1651">
            <v>4.0000000000000001E-3</v>
          </cell>
          <cell r="G1651">
            <v>1</v>
          </cell>
          <cell r="H1651" t="str">
            <v>mg/l P</v>
          </cell>
        </row>
        <row r="1652">
          <cell r="A1652" t="str">
            <v>FI</v>
          </cell>
          <cell r="B1652" t="str">
            <v>Pyhäjärvi</v>
          </cell>
          <cell r="C1652">
            <v>1997</v>
          </cell>
          <cell r="D1652" t="str">
            <v>Annual</v>
          </cell>
          <cell r="E1652" t="str">
            <v>Total Phosphorus</v>
          </cell>
          <cell r="F1652">
            <v>1.7285714285714286E-2</v>
          </cell>
          <cell r="G1652">
            <v>7</v>
          </cell>
          <cell r="H1652" t="str">
            <v>mg/l P</v>
          </cell>
        </row>
        <row r="1653">
          <cell r="A1653" t="str">
            <v>FI</v>
          </cell>
          <cell r="B1653" t="str">
            <v>Pyhäjärvi (N60 77.20)</v>
          </cell>
          <cell r="C1653">
            <v>1997</v>
          </cell>
          <cell r="D1653" t="str">
            <v>Annual</v>
          </cell>
          <cell r="E1653" t="str">
            <v>Total Phosphorus</v>
          </cell>
          <cell r="F1653">
            <v>2.0499999999999997E-2</v>
          </cell>
          <cell r="G1653">
            <v>2</v>
          </cell>
          <cell r="H1653" t="str">
            <v>mg/l P</v>
          </cell>
        </row>
        <row r="1654">
          <cell r="A1654" t="str">
            <v>FI</v>
          </cell>
          <cell r="B1654" t="str">
            <v>Pyhäselkä (Saimaa N60+75.80)</v>
          </cell>
          <cell r="C1654">
            <v>1997</v>
          </cell>
          <cell r="D1654" t="str">
            <v>Annual</v>
          </cell>
          <cell r="E1654" t="str">
            <v>Total Phosphorus</v>
          </cell>
          <cell r="F1654">
            <v>1.0666666666666666E-2</v>
          </cell>
          <cell r="G1654">
            <v>3</v>
          </cell>
          <cell r="H1654" t="str">
            <v>mg/l P</v>
          </cell>
        </row>
        <row r="1655">
          <cell r="A1655" t="str">
            <v>FI</v>
          </cell>
          <cell r="B1655" t="str">
            <v>Rapojärvi-Haukkajärvi</v>
          </cell>
          <cell r="C1655">
            <v>1997</v>
          </cell>
          <cell r="D1655" t="str">
            <v>Annual</v>
          </cell>
          <cell r="E1655" t="str">
            <v>Total Phosphorus</v>
          </cell>
          <cell r="F1655">
            <v>1.0999999999999999E-2</v>
          </cell>
          <cell r="G1655">
            <v>1</v>
          </cell>
          <cell r="H1655" t="str">
            <v>mg/l P</v>
          </cell>
        </row>
        <row r="1656">
          <cell r="A1656" t="str">
            <v>FI</v>
          </cell>
          <cell r="B1656" t="str">
            <v>Rehja-Nuasjärvi</v>
          </cell>
          <cell r="C1656">
            <v>1997</v>
          </cell>
          <cell r="D1656" t="str">
            <v>Annual</v>
          </cell>
          <cell r="E1656" t="str">
            <v>Total Phosphorus</v>
          </cell>
          <cell r="F1656">
            <v>1.4499999999999999E-2</v>
          </cell>
          <cell r="G1656">
            <v>2</v>
          </cell>
          <cell r="H1656" t="str">
            <v>mg/l P</v>
          </cell>
        </row>
        <row r="1657">
          <cell r="A1657" t="str">
            <v>FI</v>
          </cell>
          <cell r="B1657" t="str">
            <v>Roine (N60 84.20)x3</v>
          </cell>
          <cell r="C1657">
            <v>1997</v>
          </cell>
          <cell r="D1657" t="str">
            <v>Annual</v>
          </cell>
          <cell r="E1657" t="str">
            <v>Total Phosphorus</v>
          </cell>
          <cell r="F1657">
            <v>1.2999999999999999E-2</v>
          </cell>
          <cell r="G1657">
            <v>1</v>
          </cell>
          <cell r="H1657" t="str">
            <v>mg/l P</v>
          </cell>
        </row>
        <row r="1658">
          <cell r="A1658" t="str">
            <v>FI</v>
          </cell>
          <cell r="B1658" t="str">
            <v>Ruotsalainen</v>
          </cell>
          <cell r="C1658">
            <v>1997</v>
          </cell>
          <cell r="D1658" t="str">
            <v>Annual</v>
          </cell>
          <cell r="E1658" t="str">
            <v>Total Phosphorus</v>
          </cell>
          <cell r="F1658">
            <v>7.0000000000000001E-3</v>
          </cell>
          <cell r="G1658">
            <v>1</v>
          </cell>
          <cell r="H1658" t="str">
            <v>mg/l P</v>
          </cell>
        </row>
        <row r="1659">
          <cell r="A1659" t="str">
            <v>FI</v>
          </cell>
          <cell r="B1659" t="str">
            <v>Ruovesi (N60 96.10)x1</v>
          </cell>
          <cell r="C1659">
            <v>1997</v>
          </cell>
          <cell r="D1659" t="str">
            <v>Annual</v>
          </cell>
          <cell r="E1659" t="str">
            <v>Total Phosphorus</v>
          </cell>
          <cell r="F1659">
            <v>2.1999999999999999E-2</v>
          </cell>
          <cell r="G1659">
            <v>1</v>
          </cell>
          <cell r="H1659" t="str">
            <v>mg/l P</v>
          </cell>
        </row>
        <row r="1660">
          <cell r="A1660" t="str">
            <v>FI</v>
          </cell>
          <cell r="B1660" t="str">
            <v>Ruovesi (N60 96.10)x2</v>
          </cell>
          <cell r="C1660">
            <v>1997</v>
          </cell>
          <cell r="D1660" t="str">
            <v>Annual</v>
          </cell>
          <cell r="E1660" t="str">
            <v>Total Phosphorus</v>
          </cell>
          <cell r="F1660">
            <v>2.3E-2</v>
          </cell>
          <cell r="G1660">
            <v>1</v>
          </cell>
          <cell r="H1660" t="str">
            <v>mg/l P</v>
          </cell>
        </row>
        <row r="1661">
          <cell r="A1661" t="str">
            <v>FI</v>
          </cell>
          <cell r="B1661" t="str">
            <v>Sääksjärvi</v>
          </cell>
          <cell r="C1661">
            <v>1997</v>
          </cell>
          <cell r="D1661" t="str">
            <v>Annual</v>
          </cell>
          <cell r="E1661" t="str">
            <v>Total Phosphorus</v>
          </cell>
          <cell r="F1661">
            <v>1.9E-2</v>
          </cell>
          <cell r="G1661">
            <v>2</v>
          </cell>
          <cell r="H1661" t="str">
            <v>mg/l P</v>
          </cell>
        </row>
        <row r="1662">
          <cell r="A1662" t="str">
            <v>FI</v>
          </cell>
          <cell r="B1662" t="str">
            <v>Sääskjärvi</v>
          </cell>
          <cell r="C1662">
            <v>1997</v>
          </cell>
          <cell r="D1662" t="str">
            <v>Annual</v>
          </cell>
          <cell r="E1662" t="str">
            <v>Total Phosphorus</v>
          </cell>
          <cell r="F1662">
            <v>0.11600000000000001</v>
          </cell>
          <cell r="G1662">
            <v>1</v>
          </cell>
          <cell r="H1662" t="str">
            <v>mg/l P</v>
          </cell>
        </row>
        <row r="1663">
          <cell r="A1663" t="str">
            <v>FI</v>
          </cell>
          <cell r="B1663" t="str">
            <v>Saimaa</v>
          </cell>
          <cell r="C1663">
            <v>1997</v>
          </cell>
          <cell r="D1663" t="str">
            <v>Annual</v>
          </cell>
          <cell r="E1663" t="str">
            <v>Total Phosphorus</v>
          </cell>
          <cell r="F1663">
            <v>7.4999999999999997E-3</v>
          </cell>
          <cell r="G1663">
            <v>8</v>
          </cell>
          <cell r="H1663" t="str">
            <v>mg/l P</v>
          </cell>
        </row>
        <row r="1664">
          <cell r="A1664" t="str">
            <v>FI</v>
          </cell>
          <cell r="B1664" t="str">
            <v>Salmijärvi</v>
          </cell>
          <cell r="C1664">
            <v>1997</v>
          </cell>
          <cell r="D1664" t="str">
            <v>Annual</v>
          </cell>
          <cell r="E1664" t="str">
            <v>Total Phosphorus</v>
          </cell>
          <cell r="F1664">
            <v>0.02</v>
          </cell>
          <cell r="G1664">
            <v>1</v>
          </cell>
          <cell r="H1664" t="str">
            <v>mg/l P</v>
          </cell>
        </row>
        <row r="1665">
          <cell r="A1665" t="str">
            <v>FI</v>
          </cell>
          <cell r="B1665" t="str">
            <v>Särkijärvi</v>
          </cell>
          <cell r="C1665">
            <v>1997</v>
          </cell>
          <cell r="D1665" t="str">
            <v>Annual</v>
          </cell>
          <cell r="E1665" t="str">
            <v>Total Phosphorus</v>
          </cell>
          <cell r="F1665">
            <v>5.0000000000000001E-3</v>
          </cell>
          <cell r="G1665">
            <v>1</v>
          </cell>
          <cell r="H1665" t="str">
            <v>mg/l P</v>
          </cell>
        </row>
        <row r="1666">
          <cell r="A1666" t="str">
            <v>FI</v>
          </cell>
          <cell r="B1666" t="str">
            <v>Sierramjavri</v>
          </cell>
          <cell r="C1666">
            <v>1997</v>
          </cell>
          <cell r="D1666" t="str">
            <v>Annual</v>
          </cell>
          <cell r="E1666" t="str">
            <v>Total Phosphorus</v>
          </cell>
          <cell r="F1666">
            <v>3.0000000000000001E-3</v>
          </cell>
          <cell r="G1666">
            <v>1</v>
          </cell>
          <cell r="H1666" t="str">
            <v>mg/l P</v>
          </cell>
        </row>
        <row r="1667">
          <cell r="A1667" t="str">
            <v>FI</v>
          </cell>
          <cell r="B1667" t="str">
            <v>Siikajärvi</v>
          </cell>
          <cell r="C1667">
            <v>1997</v>
          </cell>
          <cell r="D1667" t="str">
            <v>Annual</v>
          </cell>
          <cell r="E1667" t="str">
            <v>Total Phosphorus</v>
          </cell>
          <cell r="F1667">
            <v>5.0000000000000001E-3</v>
          </cell>
          <cell r="G1667">
            <v>1</v>
          </cell>
          <cell r="H1667" t="str">
            <v>mg/l P</v>
          </cell>
        </row>
        <row r="1668">
          <cell r="A1668" t="str">
            <v>FI</v>
          </cell>
          <cell r="B1668" t="str">
            <v>Simijärvi eli Iso-Simi</v>
          </cell>
          <cell r="C1668">
            <v>1997</v>
          </cell>
          <cell r="D1668" t="str">
            <v>Annual</v>
          </cell>
          <cell r="E1668" t="str">
            <v>Total Phosphorus</v>
          </cell>
          <cell r="F1668">
            <v>3.0000000000000001E-3</v>
          </cell>
          <cell r="G1668">
            <v>1</v>
          </cell>
          <cell r="H1668" t="str">
            <v>mg/l P</v>
          </cell>
        </row>
        <row r="1669">
          <cell r="A1669" t="str">
            <v>FI</v>
          </cell>
          <cell r="B1669" t="str">
            <v>Simojärvi (N43 176.00)x2</v>
          </cell>
          <cell r="C1669">
            <v>1997</v>
          </cell>
          <cell r="D1669" t="str">
            <v>Annual</v>
          </cell>
          <cell r="E1669" t="str">
            <v>Total Phosphorus</v>
          </cell>
          <cell r="F1669">
            <v>8.0000000000000002E-3</v>
          </cell>
          <cell r="G1669">
            <v>1</v>
          </cell>
          <cell r="H1669" t="str">
            <v>mg/l P</v>
          </cell>
        </row>
        <row r="1670">
          <cell r="A1670" t="str">
            <v>FI</v>
          </cell>
          <cell r="B1670" t="str">
            <v>Simpelejärvi (N60 68.80)</v>
          </cell>
          <cell r="C1670">
            <v>1997</v>
          </cell>
          <cell r="D1670" t="str">
            <v>Annual</v>
          </cell>
          <cell r="E1670" t="str">
            <v>Total Phosphorus</v>
          </cell>
          <cell r="F1670">
            <v>0.01</v>
          </cell>
          <cell r="G1670">
            <v>1</v>
          </cell>
          <cell r="H1670" t="str">
            <v>mg/l P</v>
          </cell>
        </row>
        <row r="1671">
          <cell r="A1671" t="str">
            <v>FI</v>
          </cell>
          <cell r="B1671" t="str">
            <v>Sonnanen</v>
          </cell>
          <cell r="C1671">
            <v>1997</v>
          </cell>
          <cell r="D1671" t="str">
            <v>Annual</v>
          </cell>
          <cell r="E1671" t="str">
            <v>Total Phosphorus</v>
          </cell>
          <cell r="F1671">
            <v>3.0000000000000001E-3</v>
          </cell>
          <cell r="G1671">
            <v>1</v>
          </cell>
          <cell r="H1671" t="str">
            <v>mg/l P</v>
          </cell>
        </row>
        <row r="1672">
          <cell r="A1672" t="str">
            <v>FI</v>
          </cell>
          <cell r="B1672" t="str">
            <v>Suininki</v>
          </cell>
          <cell r="C1672">
            <v>1997</v>
          </cell>
          <cell r="D1672" t="str">
            <v>Annual</v>
          </cell>
          <cell r="E1672" t="str">
            <v>Total Phosphorus</v>
          </cell>
          <cell r="F1672">
            <v>8.0000000000000002E-3</v>
          </cell>
          <cell r="G1672">
            <v>1</v>
          </cell>
          <cell r="H1672" t="str">
            <v>mg/l P</v>
          </cell>
        </row>
        <row r="1673">
          <cell r="A1673" t="str">
            <v>FI</v>
          </cell>
          <cell r="B1673" t="str">
            <v>Suontee (N60 94.10)</v>
          </cell>
          <cell r="C1673">
            <v>1997</v>
          </cell>
          <cell r="D1673" t="str">
            <v>Annual</v>
          </cell>
          <cell r="E1673" t="str">
            <v>Total Phosphorus</v>
          </cell>
          <cell r="F1673">
            <v>4.0000000000000001E-3</v>
          </cell>
          <cell r="G1673">
            <v>1</v>
          </cell>
          <cell r="H1673" t="str">
            <v>mg/l P</v>
          </cell>
        </row>
        <row r="1674">
          <cell r="A1674" t="str">
            <v>FI</v>
          </cell>
          <cell r="B1674" t="str">
            <v>Suvasvesi (N60 81.70)</v>
          </cell>
          <cell r="C1674">
            <v>1997</v>
          </cell>
          <cell r="D1674" t="str">
            <v>Annual</v>
          </cell>
          <cell r="E1674" t="str">
            <v>Total Phosphorus</v>
          </cell>
          <cell r="F1674">
            <v>7.0000000000000001E-3</v>
          </cell>
          <cell r="G1674">
            <v>1</v>
          </cell>
          <cell r="H1674" t="str">
            <v>mg/l P</v>
          </cell>
        </row>
        <row r="1675">
          <cell r="A1675" t="str">
            <v>FI</v>
          </cell>
          <cell r="B1675" t="str">
            <v>Sysmäjärvi</v>
          </cell>
          <cell r="C1675">
            <v>1997</v>
          </cell>
          <cell r="D1675" t="str">
            <v>Annual</v>
          </cell>
          <cell r="E1675" t="str">
            <v>Total Phosphorus</v>
          </cell>
          <cell r="F1675">
            <v>2.9000000000000001E-2</v>
          </cell>
          <cell r="G1675">
            <v>1</v>
          </cell>
          <cell r="H1675" t="str">
            <v>mg/l P</v>
          </cell>
        </row>
        <row r="1676">
          <cell r="A1676" t="str">
            <v>FI</v>
          </cell>
          <cell r="B1676" t="str">
            <v>Takkajärvi</v>
          </cell>
          <cell r="C1676">
            <v>1997</v>
          </cell>
          <cell r="D1676" t="str">
            <v>Annual</v>
          </cell>
          <cell r="E1676" t="str">
            <v>Total Phosphorus</v>
          </cell>
          <cell r="F1676">
            <v>8.0000000000000002E-3</v>
          </cell>
          <cell r="G1676">
            <v>1</v>
          </cell>
          <cell r="H1676" t="str">
            <v>mg/l P</v>
          </cell>
        </row>
        <row r="1677">
          <cell r="A1677" t="str">
            <v>FI</v>
          </cell>
          <cell r="B1677" t="str">
            <v>Tiiläänjärvi</v>
          </cell>
          <cell r="C1677">
            <v>1997</v>
          </cell>
          <cell r="D1677" t="str">
            <v>Annual</v>
          </cell>
          <cell r="E1677" t="str">
            <v>Total Phosphorus</v>
          </cell>
          <cell r="F1677">
            <v>7.3999999999999996E-2</v>
          </cell>
          <cell r="G1677">
            <v>1</v>
          </cell>
          <cell r="H1677" t="str">
            <v>mg/l P</v>
          </cell>
        </row>
        <row r="1678">
          <cell r="A1678" t="str">
            <v>FI</v>
          </cell>
          <cell r="B1678" t="str">
            <v>Tiilikka</v>
          </cell>
          <cell r="C1678">
            <v>1997</v>
          </cell>
          <cell r="D1678" t="str">
            <v>Annual</v>
          </cell>
          <cell r="E1678" t="str">
            <v>Total Phosphorus</v>
          </cell>
          <cell r="F1678">
            <v>1.2E-2</v>
          </cell>
          <cell r="G1678">
            <v>1</v>
          </cell>
          <cell r="H1678" t="str">
            <v>mg/l P</v>
          </cell>
        </row>
        <row r="1679">
          <cell r="A1679" t="str">
            <v>FI</v>
          </cell>
          <cell r="B1679" t="str">
            <v>Torankijärvi</v>
          </cell>
          <cell r="C1679">
            <v>1997</v>
          </cell>
          <cell r="D1679" t="str">
            <v>Annual</v>
          </cell>
          <cell r="E1679" t="str">
            <v>Total Phosphorus</v>
          </cell>
          <cell r="F1679">
            <v>2.3E-2</v>
          </cell>
          <cell r="G1679">
            <v>1</v>
          </cell>
          <cell r="H1679" t="str">
            <v>mg/l P</v>
          </cell>
        </row>
        <row r="1680">
          <cell r="A1680" t="str">
            <v>FI</v>
          </cell>
          <cell r="B1680" t="str">
            <v>Tuusulanjärvi</v>
          </cell>
          <cell r="C1680">
            <v>1997</v>
          </cell>
          <cell r="D1680" t="str">
            <v>Annual</v>
          </cell>
          <cell r="E1680" t="str">
            <v>Total Phosphorus</v>
          </cell>
          <cell r="F1680">
            <v>0.11899999999999999</v>
          </cell>
          <cell r="G1680">
            <v>1</v>
          </cell>
          <cell r="H1680" t="str">
            <v>mg/l P</v>
          </cell>
        </row>
        <row r="1681">
          <cell r="A1681" t="str">
            <v>FI</v>
          </cell>
          <cell r="B1681" t="str">
            <v>Tyräjärvi</v>
          </cell>
          <cell r="C1681">
            <v>1997</v>
          </cell>
          <cell r="D1681" t="str">
            <v>Annual</v>
          </cell>
          <cell r="E1681" t="str">
            <v>Total Phosphorus</v>
          </cell>
          <cell r="F1681">
            <v>1.7999999999999999E-2</v>
          </cell>
          <cell r="G1681">
            <v>1</v>
          </cell>
          <cell r="H1681" t="str">
            <v>mg/l P</v>
          </cell>
        </row>
        <row r="1682">
          <cell r="A1682" t="str">
            <v>FI</v>
          </cell>
          <cell r="B1682" t="str">
            <v>Ukonvesi (Saimaa)</v>
          </cell>
          <cell r="C1682">
            <v>1997</v>
          </cell>
          <cell r="D1682" t="str">
            <v>Annual</v>
          </cell>
          <cell r="E1682" t="str">
            <v>Total Phosphorus</v>
          </cell>
          <cell r="F1682">
            <v>2.1000000000000001E-2</v>
          </cell>
          <cell r="G1682">
            <v>1</v>
          </cell>
          <cell r="H1682" t="str">
            <v>mg/l P</v>
          </cell>
        </row>
        <row r="1683">
          <cell r="A1683" t="str">
            <v>FI</v>
          </cell>
          <cell r="B1683" t="str">
            <v>Uljuan tekojärvi</v>
          </cell>
          <cell r="C1683">
            <v>1997</v>
          </cell>
          <cell r="D1683" t="str">
            <v>Annual</v>
          </cell>
          <cell r="E1683" t="str">
            <v>Total Phosphorus</v>
          </cell>
          <cell r="F1683">
            <v>0.10299999999999999</v>
          </cell>
          <cell r="G1683">
            <v>1</v>
          </cell>
          <cell r="H1683" t="str">
            <v>mg/l P</v>
          </cell>
        </row>
        <row r="1684">
          <cell r="A1684" t="str">
            <v>FI</v>
          </cell>
          <cell r="B1684" t="str">
            <v>Ullavanjärvi</v>
          </cell>
          <cell r="C1684">
            <v>1997</v>
          </cell>
          <cell r="D1684" t="str">
            <v>Annual</v>
          </cell>
          <cell r="E1684" t="str">
            <v>Total Phosphorus</v>
          </cell>
          <cell r="F1684">
            <v>3.9E-2</v>
          </cell>
          <cell r="G1684">
            <v>1</v>
          </cell>
          <cell r="H1684" t="str">
            <v>mg/l P</v>
          </cell>
        </row>
        <row r="1685">
          <cell r="A1685" t="str">
            <v>FI</v>
          </cell>
          <cell r="B1685" t="str">
            <v>Unnukka</v>
          </cell>
          <cell r="C1685">
            <v>1997</v>
          </cell>
          <cell r="D1685" t="str">
            <v>Annual</v>
          </cell>
          <cell r="E1685" t="str">
            <v>Total Phosphorus</v>
          </cell>
          <cell r="F1685">
            <v>1.4E-2</v>
          </cell>
          <cell r="G1685">
            <v>1</v>
          </cell>
          <cell r="H1685" t="str">
            <v>mg/l P</v>
          </cell>
        </row>
        <row r="1686">
          <cell r="A1686" t="str">
            <v>FI</v>
          </cell>
          <cell r="B1686" t="str">
            <v>Valkea-Kotinen</v>
          </cell>
          <cell r="C1686">
            <v>1997</v>
          </cell>
          <cell r="D1686" t="str">
            <v>Annual</v>
          </cell>
          <cell r="E1686" t="str">
            <v>Total Phosphorus</v>
          </cell>
          <cell r="F1686">
            <v>1.9E-2</v>
          </cell>
          <cell r="G1686">
            <v>1</v>
          </cell>
          <cell r="H1686" t="str">
            <v>mg/l P</v>
          </cell>
        </row>
        <row r="1687">
          <cell r="A1687" t="str">
            <v>FI</v>
          </cell>
          <cell r="B1687" t="str">
            <v>Valvatus</v>
          </cell>
          <cell r="C1687">
            <v>1997</v>
          </cell>
          <cell r="D1687" t="str">
            <v>Annual</v>
          </cell>
          <cell r="E1687" t="str">
            <v>Total Phosphorus</v>
          </cell>
          <cell r="F1687">
            <v>2.9000000000000001E-2</v>
          </cell>
          <cell r="G1687">
            <v>1</v>
          </cell>
          <cell r="H1687" t="str">
            <v>mg/l P</v>
          </cell>
        </row>
        <row r="1688">
          <cell r="A1688" t="str">
            <v>FI</v>
          </cell>
          <cell r="B1688" t="str">
            <v>Vanajavesi (N60 79.40)x1</v>
          </cell>
          <cell r="C1688">
            <v>1997</v>
          </cell>
          <cell r="D1688" t="str">
            <v>Annual</v>
          </cell>
          <cell r="E1688" t="str">
            <v>Total Phosphorus</v>
          </cell>
          <cell r="F1688">
            <v>2.5000000000000001E-2</v>
          </cell>
          <cell r="G1688">
            <v>1</v>
          </cell>
          <cell r="H1688" t="str">
            <v>mg/l P</v>
          </cell>
        </row>
        <row r="1689">
          <cell r="A1689" t="str">
            <v>FI</v>
          </cell>
          <cell r="B1689" t="str">
            <v>Vanajavesi (N60 79.40)x2</v>
          </cell>
          <cell r="C1689">
            <v>1997</v>
          </cell>
          <cell r="D1689" t="str">
            <v>Annual</v>
          </cell>
          <cell r="E1689" t="str">
            <v>Total Phosphorus</v>
          </cell>
          <cell r="F1689">
            <v>3.2000000000000001E-2</v>
          </cell>
          <cell r="G1689">
            <v>1</v>
          </cell>
          <cell r="H1689" t="str">
            <v>mg/l P</v>
          </cell>
        </row>
        <row r="1690">
          <cell r="A1690" t="str">
            <v>FI</v>
          </cell>
          <cell r="B1690" t="str">
            <v>Vanajavesi (N60 79.40)x4</v>
          </cell>
          <cell r="C1690">
            <v>1997</v>
          </cell>
          <cell r="D1690" t="str">
            <v>Annual</v>
          </cell>
          <cell r="E1690" t="str">
            <v>Total Phosphorus</v>
          </cell>
          <cell r="F1690">
            <v>6.6000000000000003E-2</v>
          </cell>
          <cell r="G1690">
            <v>1</v>
          </cell>
          <cell r="H1690" t="str">
            <v>mg/l P</v>
          </cell>
        </row>
        <row r="1691">
          <cell r="A1691" t="str">
            <v>FI</v>
          </cell>
          <cell r="B1691" t="str">
            <v>Vatianjärvi</v>
          </cell>
          <cell r="C1691">
            <v>1997</v>
          </cell>
          <cell r="D1691" t="str">
            <v>Annual</v>
          </cell>
          <cell r="E1691" t="str">
            <v>Total Phosphorus</v>
          </cell>
          <cell r="F1691">
            <v>2.9000000000000001E-2</v>
          </cell>
          <cell r="G1691">
            <v>1</v>
          </cell>
          <cell r="H1691" t="str">
            <v>mg/l P</v>
          </cell>
        </row>
        <row r="1692">
          <cell r="A1692" t="str">
            <v>FI</v>
          </cell>
          <cell r="B1692" t="str">
            <v>Veckjärvi</v>
          </cell>
          <cell r="C1692">
            <v>1997</v>
          </cell>
          <cell r="D1692" t="str">
            <v>Annual</v>
          </cell>
          <cell r="E1692" t="str">
            <v>Total Phosphorus</v>
          </cell>
          <cell r="F1692">
            <v>3.6999999999999998E-2</v>
          </cell>
          <cell r="G1692">
            <v>1</v>
          </cell>
          <cell r="H1692" t="str">
            <v>mg/l P</v>
          </cell>
        </row>
        <row r="1693">
          <cell r="A1693" t="str">
            <v>FI</v>
          </cell>
          <cell r="B1693" t="str">
            <v>Venetjoen tekojärvi</v>
          </cell>
          <cell r="C1693">
            <v>1997</v>
          </cell>
          <cell r="D1693" t="str">
            <v>Annual</v>
          </cell>
          <cell r="E1693" t="str">
            <v>Total Phosphorus</v>
          </cell>
          <cell r="F1693">
            <v>6.2E-2</v>
          </cell>
          <cell r="G1693">
            <v>1</v>
          </cell>
          <cell r="H1693" t="str">
            <v>mg/l P</v>
          </cell>
        </row>
        <row r="1694">
          <cell r="A1694" t="str">
            <v>FI</v>
          </cell>
          <cell r="B1694" t="str">
            <v>Vesijärvi</v>
          </cell>
          <cell r="C1694">
            <v>1997</v>
          </cell>
          <cell r="D1694" t="str">
            <v>Annual</v>
          </cell>
          <cell r="E1694" t="str">
            <v>Total Phosphorus</v>
          </cell>
          <cell r="F1694">
            <v>2.5999999999999999E-2</v>
          </cell>
          <cell r="G1694">
            <v>1</v>
          </cell>
          <cell r="H1694" t="str">
            <v>mg/l P</v>
          </cell>
        </row>
        <row r="1695">
          <cell r="A1695" t="str">
            <v>FI</v>
          </cell>
          <cell r="B1695" t="str">
            <v>Viinijärvi</v>
          </cell>
          <cell r="C1695">
            <v>1997</v>
          </cell>
          <cell r="D1695" t="str">
            <v>Annual</v>
          </cell>
          <cell r="E1695" t="str">
            <v>Total Phosphorus</v>
          </cell>
          <cell r="F1695">
            <v>8.0000000000000002E-3</v>
          </cell>
          <cell r="G1695">
            <v>2</v>
          </cell>
          <cell r="H1695" t="str">
            <v>mg/l P</v>
          </cell>
        </row>
        <row r="1696">
          <cell r="A1696" t="str">
            <v>FI</v>
          </cell>
          <cell r="B1696" t="str">
            <v>Vuohijärvi</v>
          </cell>
          <cell r="C1696">
            <v>1997</v>
          </cell>
          <cell r="D1696" t="str">
            <v>Annual</v>
          </cell>
          <cell r="E1696" t="str">
            <v>Total Phosphorus</v>
          </cell>
          <cell r="F1696">
            <v>4.0000000000000001E-3</v>
          </cell>
          <cell r="G1696">
            <v>1</v>
          </cell>
          <cell r="H1696" t="str">
            <v>mg/l P</v>
          </cell>
        </row>
        <row r="1697">
          <cell r="A1697" t="str">
            <v>FI</v>
          </cell>
          <cell r="B1697" t="str">
            <v>Vuokkijärvi</v>
          </cell>
          <cell r="C1697">
            <v>1997</v>
          </cell>
          <cell r="D1697" t="str">
            <v>Annual</v>
          </cell>
          <cell r="E1697" t="str">
            <v>Total Phosphorus</v>
          </cell>
          <cell r="F1697">
            <v>2.7E-2</v>
          </cell>
          <cell r="G1697">
            <v>1</v>
          </cell>
          <cell r="H1697" t="str">
            <v>mg/l P</v>
          </cell>
        </row>
        <row r="1698">
          <cell r="A1698" t="str">
            <v>FI</v>
          </cell>
          <cell r="B1698" t="str">
            <v>Vuoskojavri</v>
          </cell>
          <cell r="C1698">
            <v>1997</v>
          </cell>
          <cell r="D1698" t="str">
            <v>Annual</v>
          </cell>
          <cell r="E1698" t="str">
            <v>Total Phosphorus</v>
          </cell>
          <cell r="F1698">
            <v>4.0000000000000001E-3</v>
          </cell>
          <cell r="G1698">
            <v>1</v>
          </cell>
          <cell r="H1698" t="str">
            <v>mg/l P</v>
          </cell>
        </row>
        <row r="1699">
          <cell r="A1699" t="str">
            <v>FI</v>
          </cell>
          <cell r="B1699" t="str">
            <v>Ylä-Keitele (N60 99.50)</v>
          </cell>
          <cell r="C1699">
            <v>1997</v>
          </cell>
          <cell r="D1699" t="str">
            <v>Annual</v>
          </cell>
          <cell r="E1699" t="str">
            <v>Total Phosphorus</v>
          </cell>
          <cell r="F1699">
            <v>7.0000000000000001E-3</v>
          </cell>
          <cell r="G1699">
            <v>1</v>
          </cell>
          <cell r="H1699" t="str">
            <v>mg/l P</v>
          </cell>
        </row>
        <row r="1700">
          <cell r="A1700" t="str">
            <v>FI</v>
          </cell>
          <cell r="B1700" t="str">
            <v>Yli-Kitka</v>
          </cell>
          <cell r="C1700">
            <v>1997</v>
          </cell>
          <cell r="D1700" t="str">
            <v>Annual</v>
          </cell>
          <cell r="E1700" t="str">
            <v>Total Phosphorus</v>
          </cell>
          <cell r="F1700">
            <v>4.0000000000000001E-3</v>
          </cell>
          <cell r="G1700">
            <v>1</v>
          </cell>
          <cell r="H1700" t="str">
            <v>mg/l P</v>
          </cell>
        </row>
        <row r="1701">
          <cell r="A1701" t="str">
            <v>FI</v>
          </cell>
          <cell r="B1701" t="str">
            <v>Ylisjärvi</v>
          </cell>
          <cell r="C1701">
            <v>1997</v>
          </cell>
          <cell r="D1701" t="str">
            <v>Annual</v>
          </cell>
          <cell r="E1701" t="str">
            <v>Total Phosphorus</v>
          </cell>
          <cell r="F1701">
            <v>0.216</v>
          </cell>
          <cell r="G1701">
            <v>1</v>
          </cell>
          <cell r="H1701" t="str">
            <v>mg/l P</v>
          </cell>
        </row>
        <row r="1702">
          <cell r="A1702" t="str">
            <v>FI</v>
          </cell>
          <cell r="B1702" t="str">
            <v>77 079 094 465 417</v>
          </cell>
          <cell r="C1702">
            <v>1998</v>
          </cell>
          <cell r="D1702" t="str">
            <v>Annual</v>
          </cell>
          <cell r="E1702" t="str">
            <v>Total Phosphorus</v>
          </cell>
          <cell r="F1702">
            <v>1E-3</v>
          </cell>
          <cell r="G1702">
            <v>1</v>
          </cell>
          <cell r="H1702" t="str">
            <v>mg/l P</v>
          </cell>
        </row>
        <row r="1703">
          <cell r="A1703" t="str">
            <v>FI</v>
          </cell>
          <cell r="B1703" t="str">
            <v>Ahmasjärvi</v>
          </cell>
          <cell r="C1703">
            <v>1998</v>
          </cell>
          <cell r="D1703" t="str">
            <v>Annual</v>
          </cell>
          <cell r="E1703" t="str">
            <v>Total Phosphorus</v>
          </cell>
          <cell r="F1703">
            <v>7.9000000000000001E-2</v>
          </cell>
          <cell r="G1703">
            <v>1</v>
          </cell>
          <cell r="H1703" t="str">
            <v>mg/l P</v>
          </cell>
        </row>
        <row r="1704">
          <cell r="A1704" t="str">
            <v>FI</v>
          </cell>
          <cell r="B1704" t="str">
            <v>Ähtärinjärvi</v>
          </cell>
          <cell r="C1704">
            <v>1998</v>
          </cell>
          <cell r="D1704" t="str">
            <v>Annual</v>
          </cell>
          <cell r="E1704" t="str">
            <v>Total Phosphorus</v>
          </cell>
          <cell r="F1704">
            <v>4.3999999999999997E-2</v>
          </cell>
          <cell r="G1704">
            <v>1</v>
          </cell>
          <cell r="H1704" t="str">
            <v>mg/l P</v>
          </cell>
        </row>
        <row r="1705">
          <cell r="A1705" t="str">
            <v>FI</v>
          </cell>
          <cell r="B1705" t="str">
            <v>Ahveninen</v>
          </cell>
          <cell r="C1705">
            <v>1998</v>
          </cell>
          <cell r="D1705" t="str">
            <v>Annual</v>
          </cell>
          <cell r="E1705" t="str">
            <v>Total Phosphorus</v>
          </cell>
          <cell r="F1705">
            <v>1.7999999999999999E-2</v>
          </cell>
          <cell r="G1705">
            <v>1</v>
          </cell>
          <cell r="H1705" t="str">
            <v>mg/l P</v>
          </cell>
        </row>
        <row r="1706">
          <cell r="A1706" t="str">
            <v>FI</v>
          </cell>
          <cell r="B1706" t="str">
            <v>Ala-Keitele (N60+99.50)</v>
          </cell>
          <cell r="C1706">
            <v>1998</v>
          </cell>
          <cell r="D1706" t="str">
            <v>Annual</v>
          </cell>
          <cell r="E1706" t="str">
            <v>Total Phosphorus</v>
          </cell>
          <cell r="F1706">
            <v>6.0000000000000001E-3</v>
          </cell>
          <cell r="G1706">
            <v>1</v>
          </cell>
          <cell r="H1706" t="str">
            <v>mg/l P</v>
          </cell>
        </row>
        <row r="1707">
          <cell r="A1707" t="str">
            <v>FI</v>
          </cell>
          <cell r="B1707" t="str">
            <v>Älänne</v>
          </cell>
          <cell r="C1707">
            <v>1998</v>
          </cell>
          <cell r="D1707" t="str">
            <v>Annual</v>
          </cell>
          <cell r="E1707" t="str">
            <v>Total Phosphorus</v>
          </cell>
          <cell r="F1707">
            <v>6.0000000000000001E-3</v>
          </cell>
          <cell r="G1707">
            <v>1</v>
          </cell>
          <cell r="H1707" t="str">
            <v>mg/l P</v>
          </cell>
        </row>
        <row r="1708">
          <cell r="A1708" t="str">
            <v>FI</v>
          </cell>
          <cell r="B1708" t="str">
            <v>Ala-Suolijärvi - Oivanjärvi</v>
          </cell>
          <cell r="C1708">
            <v>1998</v>
          </cell>
          <cell r="D1708" t="str">
            <v>Annual</v>
          </cell>
          <cell r="E1708" t="str">
            <v>Total Phosphorus</v>
          </cell>
          <cell r="F1708">
            <v>8.9999999999999993E-3</v>
          </cell>
          <cell r="G1708">
            <v>1</v>
          </cell>
          <cell r="H1708" t="str">
            <v>mg/l P</v>
          </cell>
        </row>
        <row r="1709">
          <cell r="A1709" t="str">
            <v>FI</v>
          </cell>
          <cell r="B1709" t="str">
            <v>Ätäskö</v>
          </cell>
          <cell r="C1709">
            <v>1998</v>
          </cell>
          <cell r="D1709" t="str">
            <v>Annual</v>
          </cell>
          <cell r="E1709" t="str">
            <v>Total Phosphorus</v>
          </cell>
          <cell r="F1709">
            <v>2.5999999999999999E-2</v>
          </cell>
          <cell r="G1709">
            <v>1</v>
          </cell>
          <cell r="H1709" t="str">
            <v>mg/l P</v>
          </cell>
        </row>
        <row r="1710">
          <cell r="A1710" t="str">
            <v>FI</v>
          </cell>
          <cell r="B1710" t="str">
            <v>Enonvesi (Saimaa N60+75.80)</v>
          </cell>
          <cell r="C1710">
            <v>1998</v>
          </cell>
          <cell r="D1710" t="str">
            <v>Annual</v>
          </cell>
          <cell r="E1710" t="str">
            <v>Total Phosphorus</v>
          </cell>
          <cell r="F1710">
            <v>6.0000000000000001E-3</v>
          </cell>
          <cell r="G1710">
            <v>1</v>
          </cell>
          <cell r="H1710" t="str">
            <v>mg/l P</v>
          </cell>
        </row>
        <row r="1711">
          <cell r="A1711" t="str">
            <v>FI</v>
          </cell>
          <cell r="B1711" t="str">
            <v>Haapajärvi</v>
          </cell>
          <cell r="C1711">
            <v>1998</v>
          </cell>
          <cell r="D1711" t="str">
            <v>Annual</v>
          </cell>
          <cell r="E1711" t="str">
            <v>Total Phosphorus</v>
          </cell>
          <cell r="F1711">
            <v>9.0999999999999998E-2</v>
          </cell>
          <cell r="G1711">
            <v>1</v>
          </cell>
          <cell r="H1711" t="str">
            <v>mg/l P</v>
          </cell>
        </row>
        <row r="1712">
          <cell r="A1712" t="str">
            <v>FI</v>
          </cell>
          <cell r="B1712" t="str">
            <v>Hankavesi-Lonkari</v>
          </cell>
          <cell r="C1712">
            <v>1998</v>
          </cell>
          <cell r="D1712" t="str">
            <v>Annual</v>
          </cell>
          <cell r="E1712" t="str">
            <v>Total Phosphorus</v>
          </cell>
          <cell r="F1712">
            <v>0.02</v>
          </cell>
          <cell r="G1712">
            <v>1</v>
          </cell>
          <cell r="H1712" t="str">
            <v>mg/l P</v>
          </cell>
        </row>
        <row r="1713">
          <cell r="A1713" t="str">
            <v>FI</v>
          </cell>
          <cell r="B1713" t="str">
            <v>Haukivesi (Saimaa N60+75.80)</v>
          </cell>
          <cell r="C1713">
            <v>1998</v>
          </cell>
          <cell r="D1713" t="str">
            <v>Annual</v>
          </cell>
          <cell r="E1713" t="str">
            <v>Total Phosphorus</v>
          </cell>
          <cell r="F1713">
            <v>1.8666666666666665E-2</v>
          </cell>
          <cell r="G1713">
            <v>3</v>
          </cell>
          <cell r="H1713" t="str">
            <v>mg/l P</v>
          </cell>
        </row>
        <row r="1714">
          <cell r="A1714" t="str">
            <v>FI</v>
          </cell>
          <cell r="B1714" t="str">
            <v>Haukkajärvi</v>
          </cell>
          <cell r="C1714">
            <v>1998</v>
          </cell>
          <cell r="D1714" t="str">
            <v>Annual</v>
          </cell>
          <cell r="E1714" t="str">
            <v>Total Phosphorus</v>
          </cell>
          <cell r="F1714">
            <v>0.01</v>
          </cell>
          <cell r="G1714">
            <v>1</v>
          </cell>
          <cell r="H1714" t="str">
            <v>mg/l P</v>
          </cell>
        </row>
        <row r="1715">
          <cell r="A1715" t="str">
            <v>FI</v>
          </cell>
          <cell r="B1715" t="str">
            <v>Hiidenvesi</v>
          </cell>
          <cell r="C1715">
            <v>1998</v>
          </cell>
          <cell r="D1715" t="str">
            <v>Annual</v>
          </cell>
          <cell r="E1715" t="str">
            <v>Total Phosphorus</v>
          </cell>
          <cell r="F1715">
            <v>8.1500000000000003E-2</v>
          </cell>
          <cell r="G1715">
            <v>2</v>
          </cell>
          <cell r="H1715" t="str">
            <v>mg/l P</v>
          </cell>
        </row>
        <row r="1716">
          <cell r="A1716" t="str">
            <v>FI</v>
          </cell>
          <cell r="B1716" t="str">
            <v>Hormajärvi</v>
          </cell>
          <cell r="C1716">
            <v>1998</v>
          </cell>
          <cell r="D1716" t="str">
            <v>Annual</v>
          </cell>
          <cell r="E1716" t="str">
            <v>Total Phosphorus</v>
          </cell>
          <cell r="F1716">
            <v>2.5000000000000001E-2</v>
          </cell>
          <cell r="G1716">
            <v>1</v>
          </cell>
          <cell r="H1716" t="str">
            <v>mg/l P</v>
          </cell>
        </row>
        <row r="1717">
          <cell r="A1717" t="str">
            <v>FI</v>
          </cell>
          <cell r="B1717" t="str">
            <v>Höytiäinen</v>
          </cell>
          <cell r="C1717">
            <v>1998</v>
          </cell>
          <cell r="D1717" t="str">
            <v>Annual</v>
          </cell>
          <cell r="E1717" t="str">
            <v>Total Phosphorus</v>
          </cell>
          <cell r="F1717">
            <v>5.0000000000000001E-3</v>
          </cell>
          <cell r="G1717">
            <v>1</v>
          </cell>
          <cell r="H1717" t="str">
            <v>mg/l P</v>
          </cell>
        </row>
        <row r="1718">
          <cell r="A1718" t="str">
            <v>FI</v>
          </cell>
          <cell r="B1718" t="str">
            <v>Inarijärvi l. Anarjävri</v>
          </cell>
          <cell r="C1718">
            <v>1998</v>
          </cell>
          <cell r="D1718" t="str">
            <v>Annual</v>
          </cell>
          <cell r="E1718" t="str">
            <v>Total Phosphorus</v>
          </cell>
          <cell r="F1718">
            <v>4.0000000000000001E-3</v>
          </cell>
          <cell r="G1718">
            <v>3</v>
          </cell>
          <cell r="H1718" t="str">
            <v>mg/l P</v>
          </cell>
        </row>
        <row r="1719">
          <cell r="A1719" t="str">
            <v>FI</v>
          </cell>
          <cell r="B1719" t="str">
            <v>Irnijärvi - Ala-Irni</v>
          </cell>
          <cell r="C1719">
            <v>1998</v>
          </cell>
          <cell r="D1719" t="str">
            <v>Annual</v>
          </cell>
          <cell r="E1719" t="str">
            <v>Total Phosphorus</v>
          </cell>
          <cell r="F1719">
            <v>8.9999999999999993E-3</v>
          </cell>
          <cell r="G1719">
            <v>1</v>
          </cell>
          <cell r="H1719" t="str">
            <v>mg/l P</v>
          </cell>
        </row>
        <row r="1720">
          <cell r="A1720" t="str">
            <v>FI</v>
          </cell>
          <cell r="B1720" t="str">
            <v>Iso Hanhijärvi</v>
          </cell>
          <cell r="C1720">
            <v>1998</v>
          </cell>
          <cell r="D1720" t="str">
            <v>Annual</v>
          </cell>
          <cell r="E1720" t="str">
            <v>Total Phosphorus</v>
          </cell>
          <cell r="F1720">
            <v>1.9E-2</v>
          </cell>
          <cell r="G1720">
            <v>1</v>
          </cell>
          <cell r="H1720" t="str">
            <v>mg/l P</v>
          </cell>
        </row>
        <row r="1721">
          <cell r="A1721" t="str">
            <v>FI</v>
          </cell>
          <cell r="B1721" t="str">
            <v>Iso Helvetinjärvi</v>
          </cell>
          <cell r="C1721">
            <v>1998</v>
          </cell>
          <cell r="D1721" t="str">
            <v>Annual</v>
          </cell>
          <cell r="E1721" t="str">
            <v>Total Phosphorus</v>
          </cell>
          <cell r="F1721">
            <v>6.0000000000000001E-3</v>
          </cell>
          <cell r="G1721">
            <v>1</v>
          </cell>
          <cell r="H1721" t="str">
            <v>mg/l P</v>
          </cell>
        </row>
        <row r="1722">
          <cell r="A1722" t="str">
            <v>FI</v>
          </cell>
          <cell r="B1722" t="str">
            <v>Iso Hietajärvi</v>
          </cell>
          <cell r="C1722">
            <v>1998</v>
          </cell>
          <cell r="D1722" t="str">
            <v>Annual</v>
          </cell>
          <cell r="E1722" t="str">
            <v>Total Phosphorus</v>
          </cell>
          <cell r="F1722">
            <v>5.0000000000000001E-3</v>
          </cell>
          <cell r="G1722">
            <v>1</v>
          </cell>
          <cell r="H1722" t="str">
            <v>mg/l P</v>
          </cell>
        </row>
        <row r="1723">
          <cell r="A1723" t="str">
            <v>FI</v>
          </cell>
          <cell r="B1723" t="str">
            <v>Iso Lamujärvi</v>
          </cell>
          <cell r="C1723">
            <v>1998</v>
          </cell>
          <cell r="D1723" t="str">
            <v>Annual</v>
          </cell>
          <cell r="E1723" t="str">
            <v>Total Phosphorus</v>
          </cell>
          <cell r="F1723">
            <v>1.0999999999999999E-2</v>
          </cell>
          <cell r="G1723">
            <v>1</v>
          </cell>
          <cell r="H1723" t="str">
            <v>mg/l P</v>
          </cell>
        </row>
        <row r="1724">
          <cell r="A1724" t="str">
            <v>FI</v>
          </cell>
          <cell r="B1724" t="str">
            <v>Iso-Kisko</v>
          </cell>
          <cell r="C1724">
            <v>1998</v>
          </cell>
          <cell r="D1724" t="str">
            <v>Annual</v>
          </cell>
          <cell r="E1724" t="str">
            <v>Total Phosphorus</v>
          </cell>
          <cell r="F1724">
            <v>8.0000000000000002E-3</v>
          </cell>
          <cell r="G1724">
            <v>1</v>
          </cell>
          <cell r="H1724" t="str">
            <v>mg/l P</v>
          </cell>
        </row>
        <row r="1725">
          <cell r="A1725" t="str">
            <v>FI</v>
          </cell>
          <cell r="B1725" t="str">
            <v>Iso-Soukka</v>
          </cell>
          <cell r="C1725">
            <v>1998</v>
          </cell>
          <cell r="D1725" t="str">
            <v>Annual</v>
          </cell>
          <cell r="E1725" t="str">
            <v>Total Phosphorus</v>
          </cell>
          <cell r="F1725">
            <v>4.2000000000000003E-2</v>
          </cell>
          <cell r="G1725">
            <v>1</v>
          </cell>
          <cell r="H1725" t="str">
            <v>mg/l P</v>
          </cell>
        </row>
        <row r="1726">
          <cell r="A1726" t="str">
            <v>FI</v>
          </cell>
          <cell r="B1726" t="str">
            <v>Jalanti</v>
          </cell>
          <cell r="C1726">
            <v>1998</v>
          </cell>
          <cell r="D1726" t="str">
            <v>Annual</v>
          </cell>
          <cell r="E1726" t="str">
            <v>Total Phosphorus</v>
          </cell>
          <cell r="F1726">
            <v>7.1999999999999995E-2</v>
          </cell>
          <cell r="G1726">
            <v>1</v>
          </cell>
          <cell r="H1726" t="str">
            <v>mg/l P</v>
          </cell>
        </row>
        <row r="1727">
          <cell r="A1727" t="str">
            <v>FI</v>
          </cell>
          <cell r="B1727" t="str">
            <v>Jonku</v>
          </cell>
          <cell r="C1727">
            <v>1998</v>
          </cell>
          <cell r="D1727" t="str">
            <v>Annual</v>
          </cell>
          <cell r="E1727" t="str">
            <v>Total Phosphorus</v>
          </cell>
          <cell r="F1727">
            <v>1.6E-2</v>
          </cell>
          <cell r="G1727">
            <v>1</v>
          </cell>
          <cell r="H1727" t="str">
            <v>mg/l P</v>
          </cell>
        </row>
        <row r="1728">
          <cell r="A1728" t="str">
            <v>FI</v>
          </cell>
          <cell r="B1728" t="str">
            <v>Juojärvi</v>
          </cell>
          <cell r="C1728">
            <v>1998</v>
          </cell>
          <cell r="D1728" t="str">
            <v>Annual</v>
          </cell>
          <cell r="E1728" t="str">
            <v>Total Phosphorus</v>
          </cell>
          <cell r="F1728">
            <v>5.0000000000000001E-3</v>
          </cell>
          <cell r="G1728">
            <v>1</v>
          </cell>
          <cell r="H1728" t="str">
            <v>mg/l P</v>
          </cell>
        </row>
        <row r="1729">
          <cell r="A1729" t="str">
            <v>FI</v>
          </cell>
          <cell r="B1729" t="str">
            <v>Juoksjärvi</v>
          </cell>
          <cell r="C1729">
            <v>1998</v>
          </cell>
          <cell r="D1729" t="str">
            <v>Annual</v>
          </cell>
          <cell r="E1729" t="str">
            <v>Total Phosphorus</v>
          </cell>
          <cell r="F1729">
            <v>3.9E-2</v>
          </cell>
          <cell r="G1729">
            <v>1</v>
          </cell>
          <cell r="H1729" t="str">
            <v>mg/l P</v>
          </cell>
        </row>
        <row r="1730">
          <cell r="A1730" t="str">
            <v>FI</v>
          </cell>
          <cell r="B1730" t="str">
            <v>Juurusvesi-Akonv.</v>
          </cell>
          <cell r="C1730">
            <v>1998</v>
          </cell>
          <cell r="D1730" t="str">
            <v>Annual</v>
          </cell>
          <cell r="E1730" t="str">
            <v>Total Phosphorus</v>
          </cell>
          <cell r="F1730">
            <v>1.7999999999999999E-2</v>
          </cell>
          <cell r="G1730">
            <v>1</v>
          </cell>
          <cell r="H1730" t="str">
            <v>mg/l P</v>
          </cell>
        </row>
        <row r="1731">
          <cell r="A1731" t="str">
            <v>FI</v>
          </cell>
          <cell r="B1731" t="str">
            <v>Kakkinen</v>
          </cell>
          <cell r="C1731">
            <v>1998</v>
          </cell>
          <cell r="D1731" t="str">
            <v>Annual</v>
          </cell>
          <cell r="E1731" t="str">
            <v>Total Phosphorus</v>
          </cell>
          <cell r="F1731">
            <v>7.0000000000000001E-3</v>
          </cell>
          <cell r="G1731">
            <v>1</v>
          </cell>
          <cell r="H1731" t="str">
            <v>mg/l P</v>
          </cell>
        </row>
        <row r="1732">
          <cell r="A1732" t="str">
            <v>FI</v>
          </cell>
          <cell r="B1732" t="str">
            <v>Kalajärven tekojärvi</v>
          </cell>
          <cell r="C1732">
            <v>1998</v>
          </cell>
          <cell r="D1732" t="str">
            <v>Annual</v>
          </cell>
          <cell r="E1732" t="str">
            <v>Total Phosphorus</v>
          </cell>
          <cell r="F1732">
            <v>3.5000000000000003E-2</v>
          </cell>
          <cell r="G1732">
            <v>1</v>
          </cell>
          <cell r="H1732" t="str">
            <v>mg/l P</v>
          </cell>
        </row>
        <row r="1733">
          <cell r="A1733" t="str">
            <v>FI</v>
          </cell>
          <cell r="B1733" t="str">
            <v>Kallavesi (N60 81.70)</v>
          </cell>
          <cell r="C1733">
            <v>1998</v>
          </cell>
          <cell r="D1733" t="str">
            <v>Annual</v>
          </cell>
          <cell r="E1733" t="str">
            <v>Total Phosphorus</v>
          </cell>
          <cell r="F1733">
            <v>2.4E-2</v>
          </cell>
          <cell r="G1733">
            <v>4</v>
          </cell>
          <cell r="H1733" t="str">
            <v>mg/l P</v>
          </cell>
        </row>
        <row r="1734">
          <cell r="A1734" t="str">
            <v>FI</v>
          </cell>
          <cell r="B1734" t="str">
            <v>Kalliojärvi</v>
          </cell>
          <cell r="C1734">
            <v>1998</v>
          </cell>
          <cell r="D1734" t="str">
            <v>Annual</v>
          </cell>
          <cell r="E1734" t="str">
            <v>Total Phosphorus</v>
          </cell>
          <cell r="F1734">
            <v>3.4000000000000002E-2</v>
          </cell>
          <cell r="G1734">
            <v>1</v>
          </cell>
          <cell r="H1734" t="str">
            <v>mg/l P</v>
          </cell>
        </row>
        <row r="1735">
          <cell r="A1735" t="str">
            <v>FI</v>
          </cell>
          <cell r="B1735" t="str">
            <v>Kangasjärvi</v>
          </cell>
          <cell r="C1735">
            <v>1998</v>
          </cell>
          <cell r="D1735" t="str">
            <v>Annual</v>
          </cell>
          <cell r="E1735" t="str">
            <v>Total Phosphorus</v>
          </cell>
          <cell r="F1735">
            <v>2.1499999999999998E-2</v>
          </cell>
          <cell r="G1735">
            <v>2</v>
          </cell>
          <cell r="H1735" t="str">
            <v>mg/l P</v>
          </cell>
        </row>
        <row r="1736">
          <cell r="A1736" t="str">
            <v>FI</v>
          </cell>
          <cell r="B1736" t="str">
            <v>Karhijärvi</v>
          </cell>
          <cell r="C1736">
            <v>1998</v>
          </cell>
          <cell r="D1736" t="str">
            <v>Annual</v>
          </cell>
          <cell r="E1736" t="str">
            <v>Total Phosphorus</v>
          </cell>
          <cell r="F1736">
            <v>5.0999999999999997E-2</v>
          </cell>
          <cell r="G1736">
            <v>1</v>
          </cell>
          <cell r="H1736" t="str">
            <v>mg/l P</v>
          </cell>
        </row>
        <row r="1737">
          <cell r="A1737" t="str">
            <v>FI</v>
          </cell>
          <cell r="B1737" t="str">
            <v>Karijärvi</v>
          </cell>
          <cell r="C1737">
            <v>1998</v>
          </cell>
          <cell r="D1737" t="str">
            <v>Annual</v>
          </cell>
          <cell r="E1737" t="str">
            <v>Total Phosphorus</v>
          </cell>
          <cell r="F1737">
            <v>6.0000000000000001E-3</v>
          </cell>
          <cell r="G1737">
            <v>1</v>
          </cell>
          <cell r="H1737" t="str">
            <v>mg/l P</v>
          </cell>
        </row>
        <row r="1738">
          <cell r="A1738" t="str">
            <v>FI</v>
          </cell>
          <cell r="B1738" t="str">
            <v>Kattilajärvi</v>
          </cell>
          <cell r="C1738">
            <v>1998</v>
          </cell>
          <cell r="D1738" t="str">
            <v>Annual</v>
          </cell>
          <cell r="E1738" t="str">
            <v>Total Phosphorus</v>
          </cell>
          <cell r="F1738">
            <v>6.0000000000000001E-3</v>
          </cell>
          <cell r="G1738">
            <v>1</v>
          </cell>
          <cell r="H1738" t="str">
            <v>mg/l P</v>
          </cell>
        </row>
        <row r="1739">
          <cell r="A1739" t="str">
            <v>FI</v>
          </cell>
          <cell r="B1739" t="str">
            <v>Katumajärvi</v>
          </cell>
          <cell r="C1739">
            <v>1998</v>
          </cell>
          <cell r="D1739" t="str">
            <v>Annual</v>
          </cell>
          <cell r="E1739" t="str">
            <v>Total Phosphorus</v>
          </cell>
          <cell r="F1739">
            <v>1.7000000000000001E-2</v>
          </cell>
          <cell r="G1739">
            <v>1</v>
          </cell>
          <cell r="H1739" t="str">
            <v>mg/l P</v>
          </cell>
        </row>
        <row r="1740">
          <cell r="A1740" t="str">
            <v>FI</v>
          </cell>
          <cell r="B1740" t="str">
            <v>Kemijärvi (N43 146.50)x1</v>
          </cell>
          <cell r="C1740">
            <v>1998</v>
          </cell>
          <cell r="D1740" t="str">
            <v>Annual</v>
          </cell>
          <cell r="E1740" t="str">
            <v>Total Phosphorus</v>
          </cell>
          <cell r="F1740">
            <v>1.4999999999999999E-2</v>
          </cell>
          <cell r="G1740">
            <v>2</v>
          </cell>
          <cell r="H1740" t="str">
            <v>mg/l P</v>
          </cell>
        </row>
        <row r="1741">
          <cell r="A1741" t="str">
            <v>FI</v>
          </cell>
          <cell r="B1741" t="str">
            <v>Kermajärvi</v>
          </cell>
          <cell r="C1741">
            <v>1998</v>
          </cell>
          <cell r="D1741" t="str">
            <v>Annual</v>
          </cell>
          <cell r="E1741" t="str">
            <v>Total Phosphorus</v>
          </cell>
          <cell r="F1741">
            <v>5.0000000000000001E-3</v>
          </cell>
          <cell r="G1741">
            <v>1</v>
          </cell>
          <cell r="H1741" t="str">
            <v>mg/l P</v>
          </cell>
        </row>
        <row r="1742">
          <cell r="A1742" t="str">
            <v>FI</v>
          </cell>
          <cell r="B1742" t="str">
            <v>Kernaalanjärvi</v>
          </cell>
          <cell r="C1742">
            <v>1998</v>
          </cell>
          <cell r="D1742" t="str">
            <v>Annual</v>
          </cell>
          <cell r="E1742" t="str">
            <v>Total Phosphorus</v>
          </cell>
          <cell r="F1742">
            <v>3.6999999999999998E-2</v>
          </cell>
          <cell r="G1742">
            <v>1</v>
          </cell>
          <cell r="H1742" t="str">
            <v>mg/l P</v>
          </cell>
        </row>
        <row r="1743">
          <cell r="A1743" t="str">
            <v>FI</v>
          </cell>
          <cell r="B1743" t="str">
            <v>Keskijärvi</v>
          </cell>
          <cell r="C1743">
            <v>1998</v>
          </cell>
          <cell r="D1743" t="str">
            <v>Annual</v>
          </cell>
          <cell r="E1743" t="str">
            <v>Total Phosphorus</v>
          </cell>
          <cell r="F1743">
            <v>1.7999999999999999E-2</v>
          </cell>
          <cell r="G1743">
            <v>1</v>
          </cell>
          <cell r="H1743" t="str">
            <v>mg/l P</v>
          </cell>
        </row>
        <row r="1744">
          <cell r="A1744" t="str">
            <v>FI</v>
          </cell>
          <cell r="B1744" t="str">
            <v>Keurusselkä (N60 105.40)x1</v>
          </cell>
          <cell r="C1744">
            <v>1998</v>
          </cell>
          <cell r="D1744" t="str">
            <v>Annual</v>
          </cell>
          <cell r="E1744" t="str">
            <v>Total Phosphorus</v>
          </cell>
          <cell r="F1744">
            <v>2.1000000000000001E-2</v>
          </cell>
          <cell r="G1744">
            <v>1</v>
          </cell>
          <cell r="H1744" t="str">
            <v>mg/l P</v>
          </cell>
        </row>
        <row r="1745">
          <cell r="A1745" t="str">
            <v>FI</v>
          </cell>
          <cell r="B1745" t="str">
            <v>Kiantajärvi (N43 199.30)</v>
          </cell>
          <cell r="C1745">
            <v>1998</v>
          </cell>
          <cell r="D1745" t="str">
            <v>Annual</v>
          </cell>
          <cell r="E1745" t="str">
            <v>Total Phosphorus</v>
          </cell>
          <cell r="F1745">
            <v>9.0000000000000011E-3</v>
          </cell>
          <cell r="G1745">
            <v>2</v>
          </cell>
          <cell r="H1745" t="str">
            <v>mg/l P</v>
          </cell>
        </row>
        <row r="1746">
          <cell r="A1746" t="str">
            <v>FI</v>
          </cell>
          <cell r="B1746" t="str">
            <v>Kiiminginjärvi</v>
          </cell>
          <cell r="C1746">
            <v>1998</v>
          </cell>
          <cell r="D1746" t="str">
            <v>Annual</v>
          </cell>
          <cell r="E1746" t="str">
            <v>Total Phosphorus</v>
          </cell>
          <cell r="F1746">
            <v>1.6E-2</v>
          </cell>
          <cell r="G1746">
            <v>1</v>
          </cell>
          <cell r="H1746" t="str">
            <v>mg/l P</v>
          </cell>
        </row>
        <row r="1747">
          <cell r="A1747" t="str">
            <v>FI</v>
          </cell>
          <cell r="B1747" t="str">
            <v>Kilpisjärvi - Alajärvi</v>
          </cell>
          <cell r="C1747">
            <v>1998</v>
          </cell>
          <cell r="D1747" t="str">
            <v>Annual</v>
          </cell>
          <cell r="E1747" t="str">
            <v>Total Phosphorus</v>
          </cell>
          <cell r="F1747">
            <v>2E-3</v>
          </cell>
          <cell r="G1747">
            <v>1</v>
          </cell>
          <cell r="H1747" t="str">
            <v>mg/l P</v>
          </cell>
        </row>
        <row r="1748">
          <cell r="A1748" t="str">
            <v>FI</v>
          </cell>
          <cell r="B1748" t="str">
            <v>Kirkkojärvi</v>
          </cell>
          <cell r="C1748">
            <v>1998</v>
          </cell>
          <cell r="D1748" t="str">
            <v>Annual</v>
          </cell>
          <cell r="E1748" t="str">
            <v>Total Phosphorus</v>
          </cell>
          <cell r="F1748">
            <v>0.184</v>
          </cell>
          <cell r="G1748">
            <v>1</v>
          </cell>
          <cell r="H1748" t="str">
            <v>mg/l P</v>
          </cell>
        </row>
        <row r="1749">
          <cell r="A1749" t="str">
            <v>FI</v>
          </cell>
          <cell r="B1749" t="str">
            <v>Kirmanjärvet</v>
          </cell>
          <cell r="C1749">
            <v>1998</v>
          </cell>
          <cell r="D1749" t="str">
            <v>Annual</v>
          </cell>
          <cell r="E1749" t="str">
            <v>Total Phosphorus</v>
          </cell>
          <cell r="F1749">
            <v>0.03</v>
          </cell>
          <cell r="G1749">
            <v>1</v>
          </cell>
          <cell r="H1749" t="str">
            <v>mg/l P</v>
          </cell>
        </row>
        <row r="1750">
          <cell r="A1750" t="str">
            <v>FI</v>
          </cell>
          <cell r="B1750" t="str">
            <v>Kivijärvi</v>
          </cell>
          <cell r="C1750">
            <v>1998</v>
          </cell>
          <cell r="D1750" t="str">
            <v>Annual</v>
          </cell>
          <cell r="E1750" t="str">
            <v>Total Phosphorus</v>
          </cell>
          <cell r="F1750">
            <v>7.4999999999999997E-3</v>
          </cell>
          <cell r="G1750">
            <v>2</v>
          </cell>
          <cell r="H1750" t="str">
            <v>mg/l P</v>
          </cell>
        </row>
        <row r="1751">
          <cell r="A1751" t="str">
            <v>FI</v>
          </cell>
          <cell r="B1751" t="str">
            <v>Koitere</v>
          </cell>
          <cell r="C1751">
            <v>1998</v>
          </cell>
          <cell r="D1751" t="str">
            <v>Annual</v>
          </cell>
          <cell r="E1751" t="str">
            <v>Total Phosphorus</v>
          </cell>
          <cell r="F1751">
            <v>1.0999999999999999E-2</v>
          </cell>
          <cell r="G1751">
            <v>1</v>
          </cell>
          <cell r="H1751" t="str">
            <v>mg/l P</v>
          </cell>
        </row>
        <row r="1752">
          <cell r="A1752" t="str">
            <v>FI</v>
          </cell>
          <cell r="B1752" t="str">
            <v>Kolima</v>
          </cell>
          <cell r="C1752">
            <v>1998</v>
          </cell>
          <cell r="D1752" t="str">
            <v>Annual</v>
          </cell>
          <cell r="E1752" t="str">
            <v>Total Phosphorus</v>
          </cell>
          <cell r="F1752">
            <v>8.0000000000000002E-3</v>
          </cell>
          <cell r="G1752">
            <v>1</v>
          </cell>
          <cell r="H1752" t="str">
            <v>mg/l P</v>
          </cell>
        </row>
        <row r="1753">
          <cell r="A1753" t="str">
            <v>FI</v>
          </cell>
          <cell r="B1753" t="str">
            <v>Konnevesi</v>
          </cell>
          <cell r="C1753">
            <v>1998</v>
          </cell>
          <cell r="D1753" t="str">
            <v>Annual</v>
          </cell>
          <cell r="E1753" t="str">
            <v>Total Phosphorus</v>
          </cell>
          <cell r="F1753">
            <v>6.0000000000000001E-3</v>
          </cell>
          <cell r="G1753">
            <v>1</v>
          </cell>
          <cell r="H1753" t="str">
            <v>mg/l P</v>
          </cell>
        </row>
        <row r="1754">
          <cell r="A1754" t="str">
            <v>FI</v>
          </cell>
          <cell r="B1754" t="str">
            <v>Konnivesi</v>
          </cell>
          <cell r="C1754">
            <v>1998</v>
          </cell>
          <cell r="D1754" t="str">
            <v>Annual</v>
          </cell>
          <cell r="E1754" t="str">
            <v>Total Phosphorus</v>
          </cell>
          <cell r="F1754">
            <v>8.0000000000000002E-3</v>
          </cell>
          <cell r="G1754">
            <v>2</v>
          </cell>
          <cell r="H1754" t="str">
            <v>mg/l P</v>
          </cell>
        </row>
        <row r="1755">
          <cell r="A1755" t="str">
            <v>FI</v>
          </cell>
          <cell r="B1755" t="str">
            <v>Kostonjärvi</v>
          </cell>
          <cell r="C1755">
            <v>1998</v>
          </cell>
          <cell r="D1755" t="str">
            <v>Annual</v>
          </cell>
          <cell r="E1755" t="str">
            <v>Total Phosphorus</v>
          </cell>
          <cell r="F1755">
            <v>8.0000000000000002E-3</v>
          </cell>
          <cell r="G1755">
            <v>1</v>
          </cell>
          <cell r="H1755" t="str">
            <v>mg/l P</v>
          </cell>
        </row>
        <row r="1756">
          <cell r="A1756" t="str">
            <v>FI</v>
          </cell>
          <cell r="B1756" t="str">
            <v>Köyliönjärvi</v>
          </cell>
          <cell r="C1756">
            <v>1998</v>
          </cell>
          <cell r="D1756" t="str">
            <v>Annual</v>
          </cell>
          <cell r="E1756" t="str">
            <v>Total Phosphorus</v>
          </cell>
          <cell r="F1756">
            <v>9.5000000000000001E-2</v>
          </cell>
          <cell r="G1756">
            <v>1</v>
          </cell>
          <cell r="H1756" t="str">
            <v>mg/l P</v>
          </cell>
        </row>
        <row r="1757">
          <cell r="A1757" t="str">
            <v>FI</v>
          </cell>
          <cell r="B1757" t="str">
            <v>Kukkia</v>
          </cell>
          <cell r="C1757">
            <v>1998</v>
          </cell>
          <cell r="D1757" t="str">
            <v>Annual</v>
          </cell>
          <cell r="E1757" t="str">
            <v>Total Phosphorus</v>
          </cell>
          <cell r="F1757">
            <v>1.2E-2</v>
          </cell>
          <cell r="G1757">
            <v>1</v>
          </cell>
          <cell r="H1757" t="str">
            <v>mg/l P</v>
          </cell>
        </row>
        <row r="1758">
          <cell r="A1758" t="str">
            <v>FI</v>
          </cell>
          <cell r="B1758" t="str">
            <v>Kulovesi</v>
          </cell>
          <cell r="C1758">
            <v>1998</v>
          </cell>
          <cell r="D1758" t="str">
            <v>Annual</v>
          </cell>
          <cell r="E1758" t="str">
            <v>Total Phosphorus</v>
          </cell>
          <cell r="F1758">
            <v>2.8000000000000001E-2</v>
          </cell>
          <cell r="G1758">
            <v>1</v>
          </cell>
          <cell r="H1758" t="str">
            <v>mg/l P</v>
          </cell>
        </row>
        <row r="1759">
          <cell r="A1759" t="str">
            <v>FI</v>
          </cell>
          <cell r="B1759" t="str">
            <v>Kuohattijärvi</v>
          </cell>
          <cell r="C1759">
            <v>1998</v>
          </cell>
          <cell r="D1759" t="str">
            <v>Annual</v>
          </cell>
          <cell r="E1759" t="str">
            <v>Total Phosphorus</v>
          </cell>
          <cell r="F1759">
            <v>0.01</v>
          </cell>
          <cell r="G1759">
            <v>1</v>
          </cell>
          <cell r="H1759" t="str">
            <v>mg/l P</v>
          </cell>
        </row>
        <row r="1760">
          <cell r="A1760" t="str">
            <v>FI</v>
          </cell>
          <cell r="B1760" t="str">
            <v>Kuolimo</v>
          </cell>
          <cell r="C1760">
            <v>1998</v>
          </cell>
          <cell r="D1760" t="str">
            <v>Annual</v>
          </cell>
          <cell r="E1760" t="str">
            <v>Total Phosphorus</v>
          </cell>
          <cell r="F1760">
            <v>2E-3</v>
          </cell>
          <cell r="G1760">
            <v>1</v>
          </cell>
          <cell r="H1760" t="str">
            <v>mg/l P</v>
          </cell>
        </row>
        <row r="1761">
          <cell r="A1761" t="str">
            <v>FI</v>
          </cell>
          <cell r="B1761" t="str">
            <v>Kuorasjärvi</v>
          </cell>
          <cell r="C1761">
            <v>1998</v>
          </cell>
          <cell r="D1761" t="str">
            <v>Annual</v>
          </cell>
          <cell r="E1761" t="str">
            <v>Total Phosphorus</v>
          </cell>
          <cell r="F1761">
            <v>2.7E-2</v>
          </cell>
          <cell r="G1761">
            <v>1</v>
          </cell>
          <cell r="H1761" t="str">
            <v>mg/l P</v>
          </cell>
        </row>
        <row r="1762">
          <cell r="A1762" t="str">
            <v>FI</v>
          </cell>
          <cell r="B1762" t="str">
            <v>Kuortaneenjärvi</v>
          </cell>
          <cell r="C1762">
            <v>1998</v>
          </cell>
          <cell r="D1762" t="str">
            <v>Annual</v>
          </cell>
          <cell r="E1762" t="str">
            <v>Total Phosphorus</v>
          </cell>
          <cell r="F1762">
            <v>6.7000000000000004E-2</v>
          </cell>
          <cell r="G1762">
            <v>1</v>
          </cell>
          <cell r="H1762" t="str">
            <v>mg/l P</v>
          </cell>
        </row>
        <row r="1763">
          <cell r="A1763" t="str">
            <v>FI</v>
          </cell>
          <cell r="B1763" t="str">
            <v>Kynsivesi-Leivonvesi</v>
          </cell>
          <cell r="C1763">
            <v>1998</v>
          </cell>
          <cell r="D1763" t="str">
            <v>Annual</v>
          </cell>
          <cell r="E1763" t="str">
            <v>Total Phosphorus</v>
          </cell>
          <cell r="F1763">
            <v>8.0000000000000002E-3</v>
          </cell>
          <cell r="G1763">
            <v>1</v>
          </cell>
          <cell r="H1763" t="str">
            <v>mg/l P</v>
          </cell>
        </row>
        <row r="1764">
          <cell r="A1764" t="str">
            <v>FI</v>
          </cell>
          <cell r="B1764" t="str">
            <v>Kyrösjärvi</v>
          </cell>
          <cell r="C1764">
            <v>1998</v>
          </cell>
          <cell r="D1764" t="str">
            <v>Annual</v>
          </cell>
          <cell r="E1764" t="str">
            <v>Total Phosphorus</v>
          </cell>
          <cell r="F1764">
            <v>2.7E-2</v>
          </cell>
          <cell r="G1764">
            <v>1</v>
          </cell>
          <cell r="H1764" t="str">
            <v>mg/l P</v>
          </cell>
        </row>
        <row r="1765">
          <cell r="A1765" t="str">
            <v>FI</v>
          </cell>
          <cell r="B1765" t="str">
            <v>Kyyvesi</v>
          </cell>
          <cell r="C1765">
            <v>1998</v>
          </cell>
          <cell r="D1765" t="str">
            <v>Annual</v>
          </cell>
          <cell r="E1765" t="str">
            <v>Total Phosphorus</v>
          </cell>
          <cell r="F1765">
            <v>1.2999999999999999E-2</v>
          </cell>
          <cell r="G1765">
            <v>1</v>
          </cell>
          <cell r="H1765" t="str">
            <v>mg/l P</v>
          </cell>
        </row>
        <row r="1766">
          <cell r="A1766" t="str">
            <v>FI</v>
          </cell>
          <cell r="B1766" t="str">
            <v>Längelmävesi</v>
          </cell>
          <cell r="C1766">
            <v>1998</v>
          </cell>
          <cell r="D1766" t="str">
            <v>Annual</v>
          </cell>
          <cell r="E1766" t="str">
            <v>Total Phosphorus</v>
          </cell>
          <cell r="F1766">
            <v>2.5000000000000001E-2</v>
          </cell>
          <cell r="G1766">
            <v>1</v>
          </cell>
          <cell r="H1766" t="str">
            <v>mg/l P</v>
          </cell>
        </row>
        <row r="1767">
          <cell r="A1767" t="str">
            <v>FI</v>
          </cell>
          <cell r="B1767" t="str">
            <v>Lapinjärvi Lappträsket</v>
          </cell>
          <cell r="C1767">
            <v>1998</v>
          </cell>
          <cell r="D1767" t="str">
            <v>Annual</v>
          </cell>
          <cell r="E1767" t="str">
            <v>Total Phosphorus</v>
          </cell>
          <cell r="F1767">
            <v>4.9000000000000002E-2</v>
          </cell>
          <cell r="G1767">
            <v>1</v>
          </cell>
          <cell r="H1767" t="str">
            <v>mg/l P</v>
          </cell>
        </row>
        <row r="1768">
          <cell r="A1768" t="str">
            <v>FI</v>
          </cell>
          <cell r="B1768" t="str">
            <v>Lappajärvi</v>
          </cell>
          <cell r="C1768">
            <v>1998</v>
          </cell>
          <cell r="D1768" t="str">
            <v>Annual</v>
          </cell>
          <cell r="E1768" t="str">
            <v>Total Phosphorus</v>
          </cell>
          <cell r="F1768">
            <v>2.8000000000000001E-2</v>
          </cell>
          <cell r="G1768">
            <v>1</v>
          </cell>
          <cell r="H1768" t="str">
            <v>mg/l P</v>
          </cell>
        </row>
        <row r="1769">
          <cell r="A1769" t="str">
            <v>FI</v>
          </cell>
          <cell r="B1769" t="str">
            <v>Lentua</v>
          </cell>
          <cell r="C1769">
            <v>1998</v>
          </cell>
          <cell r="D1769" t="str">
            <v>Annual</v>
          </cell>
          <cell r="E1769" t="str">
            <v>Total Phosphorus</v>
          </cell>
          <cell r="F1769">
            <v>1.4E-2</v>
          </cell>
          <cell r="G1769">
            <v>1</v>
          </cell>
          <cell r="H1769" t="str">
            <v>mg/l P</v>
          </cell>
        </row>
        <row r="1770">
          <cell r="A1770" t="str">
            <v>FI</v>
          </cell>
          <cell r="B1770" t="str">
            <v>Leppävesi</v>
          </cell>
          <cell r="C1770">
            <v>1998</v>
          </cell>
          <cell r="D1770" t="str">
            <v>Annual</v>
          </cell>
          <cell r="E1770" t="str">
            <v>Total Phosphorus</v>
          </cell>
          <cell r="F1770">
            <v>1.6E-2</v>
          </cell>
          <cell r="G1770">
            <v>1</v>
          </cell>
          <cell r="H1770" t="str">
            <v>mg/l P</v>
          </cell>
        </row>
        <row r="1771">
          <cell r="A1771" t="str">
            <v>FI</v>
          </cell>
          <cell r="B1771" t="str">
            <v>Lestijärvi</v>
          </cell>
          <cell r="C1771">
            <v>1998</v>
          </cell>
          <cell r="D1771" t="str">
            <v>Annual</v>
          </cell>
          <cell r="E1771" t="str">
            <v>Total Phosphorus</v>
          </cell>
          <cell r="F1771">
            <v>1.2999999999999999E-2</v>
          </cell>
          <cell r="G1771">
            <v>1</v>
          </cell>
          <cell r="H1771" t="str">
            <v>mg/l P</v>
          </cell>
        </row>
        <row r="1772">
          <cell r="A1772" t="str">
            <v>FI</v>
          </cell>
          <cell r="B1772" t="str">
            <v>Leusjärvi</v>
          </cell>
          <cell r="C1772">
            <v>1998</v>
          </cell>
          <cell r="D1772" t="str">
            <v>Annual</v>
          </cell>
          <cell r="E1772" t="str">
            <v>Total Phosphorus</v>
          </cell>
          <cell r="F1772">
            <v>1.7999999999999999E-2</v>
          </cell>
          <cell r="G1772">
            <v>1</v>
          </cell>
          <cell r="H1772" t="str">
            <v>mg/l P</v>
          </cell>
        </row>
        <row r="1773">
          <cell r="A1773" t="str">
            <v>FI</v>
          </cell>
          <cell r="B1773" t="str">
            <v>Lievestuoreenjärvi</v>
          </cell>
          <cell r="C1773">
            <v>1998</v>
          </cell>
          <cell r="D1773" t="str">
            <v>Annual</v>
          </cell>
          <cell r="E1773" t="str">
            <v>Total Phosphorus</v>
          </cell>
          <cell r="F1773">
            <v>1.2E-2</v>
          </cell>
          <cell r="G1773">
            <v>1</v>
          </cell>
          <cell r="H1773" t="str">
            <v>mg/l P</v>
          </cell>
        </row>
        <row r="1774">
          <cell r="A1774" t="str">
            <v>FI</v>
          </cell>
          <cell r="B1774" t="str">
            <v>Lohjanjärvi</v>
          </cell>
          <cell r="C1774">
            <v>1998</v>
          </cell>
          <cell r="D1774" t="str">
            <v>Annual</v>
          </cell>
          <cell r="E1774" t="str">
            <v>Total Phosphorus</v>
          </cell>
          <cell r="F1774">
            <v>2.5500000000000002E-2</v>
          </cell>
          <cell r="G1774">
            <v>2</v>
          </cell>
          <cell r="H1774" t="str">
            <v>mg/l P</v>
          </cell>
        </row>
        <row r="1775">
          <cell r="A1775" t="str">
            <v>FI</v>
          </cell>
          <cell r="B1775" t="str">
            <v>Lokan tekojärvi</v>
          </cell>
          <cell r="C1775">
            <v>1998</v>
          </cell>
          <cell r="D1775" t="str">
            <v>Annual</v>
          </cell>
          <cell r="E1775" t="str">
            <v>Total Phosphorus</v>
          </cell>
          <cell r="F1775">
            <v>7.1999999999999995E-2</v>
          </cell>
          <cell r="G1775">
            <v>1</v>
          </cell>
          <cell r="H1775" t="str">
            <v>mg/l P</v>
          </cell>
        </row>
        <row r="1776">
          <cell r="A1776" t="str">
            <v>FI</v>
          </cell>
          <cell r="B1776" t="str">
            <v>Luomajärvi</v>
          </cell>
          <cell r="C1776">
            <v>1998</v>
          </cell>
          <cell r="D1776" t="str">
            <v>Annual</v>
          </cell>
          <cell r="E1776" t="str">
            <v>Total Phosphorus</v>
          </cell>
          <cell r="F1776">
            <v>7.0000000000000001E-3</v>
          </cell>
          <cell r="G1776">
            <v>1</v>
          </cell>
          <cell r="H1776" t="str">
            <v>mg/l P</v>
          </cell>
        </row>
        <row r="1777">
          <cell r="A1777" t="str">
            <v>FI</v>
          </cell>
          <cell r="B1777" t="str">
            <v>Mahnalanselkä Kirkkojärvi</v>
          </cell>
          <cell r="C1777">
            <v>1998</v>
          </cell>
          <cell r="D1777" t="str">
            <v>Annual</v>
          </cell>
          <cell r="E1777" t="str">
            <v>Total Phosphorus</v>
          </cell>
          <cell r="F1777">
            <v>2.7E-2</v>
          </cell>
          <cell r="G1777">
            <v>1</v>
          </cell>
          <cell r="H1777" t="str">
            <v>mg/l P</v>
          </cell>
        </row>
        <row r="1778">
          <cell r="A1778" t="str">
            <v>FI</v>
          </cell>
          <cell r="B1778" t="str">
            <v>Mallasvesi (N60 84.20)x1</v>
          </cell>
          <cell r="C1778">
            <v>1998</v>
          </cell>
          <cell r="D1778" t="str">
            <v>Annual</v>
          </cell>
          <cell r="E1778" t="str">
            <v>Total Phosphorus</v>
          </cell>
          <cell r="F1778">
            <v>4.3999999999999997E-2</v>
          </cell>
          <cell r="G1778">
            <v>1</v>
          </cell>
          <cell r="H1778" t="str">
            <v>mg/l P</v>
          </cell>
        </row>
        <row r="1779">
          <cell r="A1779" t="str">
            <v>FI</v>
          </cell>
          <cell r="B1779" t="str">
            <v>Mäyhäjärvi</v>
          </cell>
          <cell r="C1779">
            <v>1998</v>
          </cell>
          <cell r="D1779" t="str">
            <v>Annual</v>
          </cell>
          <cell r="E1779" t="str">
            <v>Total Phosphorus</v>
          </cell>
          <cell r="F1779">
            <v>0.192</v>
          </cell>
          <cell r="G1779">
            <v>1</v>
          </cell>
          <cell r="H1779" t="str">
            <v>mg/l P</v>
          </cell>
        </row>
        <row r="1780">
          <cell r="A1780" t="str">
            <v>FI</v>
          </cell>
          <cell r="B1780" t="str">
            <v>Miekojärvi</v>
          </cell>
          <cell r="C1780">
            <v>1998</v>
          </cell>
          <cell r="D1780" t="str">
            <v>Annual</v>
          </cell>
          <cell r="E1780" t="str">
            <v>Total Phosphorus</v>
          </cell>
          <cell r="F1780">
            <v>0.02</v>
          </cell>
          <cell r="G1780">
            <v>1</v>
          </cell>
          <cell r="H1780" t="str">
            <v>mg/l P</v>
          </cell>
        </row>
        <row r="1781">
          <cell r="A1781" t="str">
            <v>FI</v>
          </cell>
          <cell r="B1781" t="str">
            <v>Muojärvi-Kirpistö</v>
          </cell>
          <cell r="C1781">
            <v>1998</v>
          </cell>
          <cell r="D1781" t="str">
            <v>Annual</v>
          </cell>
          <cell r="E1781" t="str">
            <v>Total Phosphorus</v>
          </cell>
          <cell r="F1781">
            <v>6.0000000000000001E-3</v>
          </cell>
          <cell r="G1781">
            <v>1</v>
          </cell>
          <cell r="H1781" t="str">
            <v>mg/l P</v>
          </cell>
        </row>
        <row r="1782">
          <cell r="A1782" t="str">
            <v>FI</v>
          </cell>
          <cell r="B1782" t="str">
            <v>Mutusjärvi</v>
          </cell>
          <cell r="C1782">
            <v>1998</v>
          </cell>
          <cell r="D1782" t="str">
            <v>Annual</v>
          </cell>
          <cell r="E1782" t="str">
            <v>Total Phosphorus</v>
          </cell>
          <cell r="F1782">
            <v>5.0000000000000001E-3</v>
          </cell>
          <cell r="G1782">
            <v>1</v>
          </cell>
          <cell r="H1782" t="str">
            <v>mg/l P</v>
          </cell>
        </row>
        <row r="1783">
          <cell r="A1783" t="str">
            <v>FI</v>
          </cell>
          <cell r="B1783" t="str">
            <v>Näsijärvi (N60 95.40)x1</v>
          </cell>
          <cell r="C1783">
            <v>1998</v>
          </cell>
          <cell r="D1783" t="str">
            <v>Annual</v>
          </cell>
          <cell r="E1783" t="str">
            <v>Total Phosphorus</v>
          </cell>
          <cell r="F1783">
            <v>1.3499999999999998E-2</v>
          </cell>
          <cell r="G1783">
            <v>4</v>
          </cell>
          <cell r="H1783" t="str">
            <v>mg/l P</v>
          </cell>
        </row>
        <row r="1784">
          <cell r="A1784" t="str">
            <v>FI</v>
          </cell>
          <cell r="B1784" t="str">
            <v>Näskäjärvi</v>
          </cell>
          <cell r="C1784">
            <v>1998</v>
          </cell>
          <cell r="D1784" t="str">
            <v>Annual</v>
          </cell>
          <cell r="E1784" t="str">
            <v>Total Phosphorus</v>
          </cell>
          <cell r="F1784">
            <v>7.0000000000000001E-3</v>
          </cell>
          <cell r="G1784">
            <v>1</v>
          </cell>
          <cell r="H1784" t="str">
            <v>mg/l P</v>
          </cell>
        </row>
        <row r="1785">
          <cell r="A1785" t="str">
            <v>FI</v>
          </cell>
          <cell r="B1785" t="str">
            <v>Niettaanselkä</v>
          </cell>
          <cell r="C1785">
            <v>1998</v>
          </cell>
          <cell r="D1785" t="str">
            <v>Annual</v>
          </cell>
          <cell r="E1785" t="str">
            <v>Total Phosphorus</v>
          </cell>
          <cell r="F1785">
            <v>1.2E-2</v>
          </cell>
          <cell r="G1785">
            <v>1</v>
          </cell>
          <cell r="H1785" t="str">
            <v>mg/l P</v>
          </cell>
        </row>
        <row r="1786">
          <cell r="A1786" t="str">
            <v>FI</v>
          </cell>
          <cell r="B1786" t="str">
            <v>Niinivesi</v>
          </cell>
          <cell r="C1786">
            <v>1998</v>
          </cell>
          <cell r="D1786" t="str">
            <v>Annual</v>
          </cell>
          <cell r="E1786" t="str">
            <v>Total Phosphorus</v>
          </cell>
          <cell r="F1786">
            <v>8.0000000000000002E-3</v>
          </cell>
          <cell r="G1786">
            <v>1</v>
          </cell>
          <cell r="H1786" t="str">
            <v>mg/l P</v>
          </cell>
        </row>
        <row r="1787">
          <cell r="A1787" t="str">
            <v>FI</v>
          </cell>
          <cell r="B1787" t="str">
            <v>Nilakka</v>
          </cell>
          <cell r="C1787">
            <v>1998</v>
          </cell>
          <cell r="D1787" t="str">
            <v>Annual</v>
          </cell>
          <cell r="E1787" t="str">
            <v>Total Phosphorus</v>
          </cell>
          <cell r="F1787">
            <v>1.2999999999999999E-2</v>
          </cell>
          <cell r="G1787">
            <v>1</v>
          </cell>
          <cell r="H1787" t="str">
            <v>mg/l P</v>
          </cell>
        </row>
        <row r="1788">
          <cell r="A1788" t="str">
            <v>FI</v>
          </cell>
          <cell r="B1788" t="str">
            <v>Nuijamaanjärvi</v>
          </cell>
          <cell r="C1788">
            <v>1998</v>
          </cell>
          <cell r="D1788" t="str">
            <v>Annual</v>
          </cell>
          <cell r="E1788" t="str">
            <v>Total Phosphorus</v>
          </cell>
          <cell r="F1788">
            <v>2.5000000000000001E-2</v>
          </cell>
          <cell r="G1788">
            <v>1</v>
          </cell>
          <cell r="H1788" t="str">
            <v>mg/l P</v>
          </cell>
        </row>
        <row r="1789">
          <cell r="A1789" t="str">
            <v>FI</v>
          </cell>
          <cell r="B1789" t="str">
            <v>Nuorajärvi</v>
          </cell>
          <cell r="C1789">
            <v>1998</v>
          </cell>
          <cell r="D1789" t="str">
            <v>Annual</v>
          </cell>
          <cell r="E1789" t="str">
            <v>Total Phosphorus</v>
          </cell>
          <cell r="F1789">
            <v>1.7000000000000001E-2</v>
          </cell>
          <cell r="G1789">
            <v>1</v>
          </cell>
          <cell r="H1789" t="str">
            <v>mg/l P</v>
          </cell>
        </row>
        <row r="1790">
          <cell r="A1790" t="str">
            <v>FI</v>
          </cell>
          <cell r="B1790" t="str">
            <v>Onkivesi</v>
          </cell>
          <cell r="C1790">
            <v>1998</v>
          </cell>
          <cell r="D1790" t="str">
            <v>Annual</v>
          </cell>
          <cell r="E1790" t="str">
            <v>Total Phosphorus</v>
          </cell>
          <cell r="F1790">
            <v>6.0999999999999999E-2</v>
          </cell>
          <cell r="G1790">
            <v>1</v>
          </cell>
          <cell r="H1790" t="str">
            <v>mg/l P</v>
          </cell>
        </row>
        <row r="1791">
          <cell r="A1791" t="str">
            <v>FI</v>
          </cell>
          <cell r="B1791" t="str">
            <v>Ontojärvi-Nurmesjärvi</v>
          </cell>
          <cell r="C1791">
            <v>1998</v>
          </cell>
          <cell r="D1791" t="str">
            <v>Annual</v>
          </cell>
          <cell r="E1791" t="str">
            <v>Total Phosphorus</v>
          </cell>
          <cell r="F1791">
            <v>1.7000000000000001E-2</v>
          </cell>
          <cell r="G1791">
            <v>1</v>
          </cell>
          <cell r="H1791" t="str">
            <v>mg/l P</v>
          </cell>
        </row>
        <row r="1792">
          <cell r="A1792" t="str">
            <v>FI</v>
          </cell>
          <cell r="B1792" t="str">
            <v>Orivesi (Saimaa N60+75.80)</v>
          </cell>
          <cell r="C1792">
            <v>1998</v>
          </cell>
          <cell r="D1792" t="str">
            <v>Annual</v>
          </cell>
          <cell r="E1792" t="str">
            <v>Total Phosphorus</v>
          </cell>
          <cell r="F1792">
            <v>9.7999999999999997E-3</v>
          </cell>
          <cell r="G1792">
            <v>5</v>
          </cell>
          <cell r="H1792" t="str">
            <v>mg/l P</v>
          </cell>
        </row>
        <row r="1793">
          <cell r="A1793" t="str">
            <v>FI</v>
          </cell>
          <cell r="B1793" t="str">
            <v>Oulujärvi (N43 122.20)x1</v>
          </cell>
          <cell r="C1793">
            <v>1998</v>
          </cell>
          <cell r="D1793" t="str">
            <v>Annual</v>
          </cell>
          <cell r="E1793" t="str">
            <v>Total Phosphorus</v>
          </cell>
          <cell r="F1793">
            <v>1.2E-2</v>
          </cell>
          <cell r="G1793">
            <v>1</v>
          </cell>
          <cell r="H1793" t="str">
            <v>mg/l P</v>
          </cell>
        </row>
        <row r="1794">
          <cell r="A1794" t="str">
            <v>FI</v>
          </cell>
          <cell r="B1794" t="str">
            <v>Oulujärvi (N43 122.20)x2</v>
          </cell>
          <cell r="C1794">
            <v>1998</v>
          </cell>
          <cell r="D1794" t="str">
            <v>Annual</v>
          </cell>
          <cell r="E1794" t="str">
            <v>Total Phosphorus</v>
          </cell>
          <cell r="F1794">
            <v>1.4E-2</v>
          </cell>
          <cell r="G1794">
            <v>1</v>
          </cell>
          <cell r="H1794" t="str">
            <v>mg/l P</v>
          </cell>
        </row>
        <row r="1795">
          <cell r="A1795" t="str">
            <v>FI</v>
          </cell>
          <cell r="B1795" t="str">
            <v>Oulujärvi (N43 122.20)x3</v>
          </cell>
          <cell r="C1795">
            <v>1998</v>
          </cell>
          <cell r="D1795" t="str">
            <v>Annual</v>
          </cell>
          <cell r="E1795" t="str">
            <v>Total Phosphorus</v>
          </cell>
          <cell r="F1795">
            <v>1.4999999999999999E-2</v>
          </cell>
          <cell r="G1795">
            <v>1</v>
          </cell>
          <cell r="H1795" t="str">
            <v>mg/l P</v>
          </cell>
        </row>
        <row r="1796">
          <cell r="A1796" t="str">
            <v>FI</v>
          </cell>
          <cell r="B1796" t="str">
            <v>Ounasjärvi</v>
          </cell>
          <cell r="C1796">
            <v>1998</v>
          </cell>
          <cell r="D1796" t="str">
            <v>Annual</v>
          </cell>
          <cell r="E1796" t="str">
            <v>Total Phosphorus</v>
          </cell>
          <cell r="F1796">
            <v>8.0000000000000002E-3</v>
          </cell>
          <cell r="G1796">
            <v>1</v>
          </cell>
          <cell r="H1796" t="str">
            <v>mg/l P</v>
          </cell>
        </row>
        <row r="1797">
          <cell r="A1797" t="str">
            <v>FI</v>
          </cell>
          <cell r="B1797" t="str">
            <v>Pääjärvi</v>
          </cell>
          <cell r="C1797">
            <v>1998</v>
          </cell>
          <cell r="D1797" t="str">
            <v>Annual</v>
          </cell>
          <cell r="E1797" t="str">
            <v>Total Phosphorus</v>
          </cell>
          <cell r="F1797">
            <v>2.8499999999999998E-2</v>
          </cell>
          <cell r="G1797">
            <v>2</v>
          </cell>
          <cell r="H1797" t="str">
            <v>mg/l P</v>
          </cell>
        </row>
        <row r="1798">
          <cell r="A1798" t="str">
            <v>FI</v>
          </cell>
          <cell r="B1798" t="str">
            <v>Päijänne (kesk. N60+78.10)</v>
          </cell>
          <cell r="C1798">
            <v>1998</v>
          </cell>
          <cell r="D1798" t="str">
            <v>Annual</v>
          </cell>
          <cell r="E1798" t="str">
            <v>Total Phosphorus</v>
          </cell>
          <cell r="F1798">
            <v>1.1333333333333332E-2</v>
          </cell>
          <cell r="G1798">
            <v>3</v>
          </cell>
          <cell r="H1798" t="str">
            <v>mg/l P</v>
          </cell>
        </row>
        <row r="1799">
          <cell r="A1799" t="str">
            <v>FI</v>
          </cell>
          <cell r="B1799" t="str">
            <v>Päijänne (pohj. N60+78.10)</v>
          </cell>
          <cell r="C1799">
            <v>1998</v>
          </cell>
          <cell r="D1799" t="str">
            <v>Annual</v>
          </cell>
          <cell r="E1799" t="str">
            <v>Total Phosphorus</v>
          </cell>
          <cell r="F1799">
            <v>1.4999999999999999E-2</v>
          </cell>
          <cell r="G1799">
            <v>2</v>
          </cell>
          <cell r="H1799" t="str">
            <v>mg/l P</v>
          </cell>
        </row>
        <row r="1800">
          <cell r="A1800" t="str">
            <v>FI</v>
          </cell>
          <cell r="B1800" t="str">
            <v>Pesiöjärvi</v>
          </cell>
          <cell r="C1800">
            <v>1998</v>
          </cell>
          <cell r="D1800" t="str">
            <v>Annual</v>
          </cell>
          <cell r="E1800" t="str">
            <v>Total Phosphorus</v>
          </cell>
          <cell r="F1800">
            <v>1.0999999999999999E-2</v>
          </cell>
          <cell r="G1800">
            <v>1</v>
          </cell>
          <cell r="H1800" t="str">
            <v>mg/l P</v>
          </cell>
        </row>
        <row r="1801">
          <cell r="A1801" t="str">
            <v>FI</v>
          </cell>
          <cell r="B1801" t="str">
            <v>Pieksänjärvi</v>
          </cell>
          <cell r="C1801">
            <v>1998</v>
          </cell>
          <cell r="D1801" t="str">
            <v>Annual</v>
          </cell>
          <cell r="E1801" t="str">
            <v>Total Phosphorus</v>
          </cell>
          <cell r="F1801">
            <v>1.7000000000000001E-2</v>
          </cell>
          <cell r="G1801">
            <v>1</v>
          </cell>
          <cell r="H1801" t="str">
            <v>mg/l P</v>
          </cell>
        </row>
        <row r="1802">
          <cell r="A1802" t="str">
            <v>FI</v>
          </cell>
          <cell r="B1802" t="str">
            <v>Pielavesi</v>
          </cell>
          <cell r="C1802">
            <v>1998</v>
          </cell>
          <cell r="D1802" t="str">
            <v>Annual</v>
          </cell>
          <cell r="E1802" t="str">
            <v>Total Phosphorus</v>
          </cell>
          <cell r="F1802">
            <v>8.0000000000000002E-3</v>
          </cell>
          <cell r="G1802">
            <v>1</v>
          </cell>
          <cell r="H1802" t="str">
            <v>mg/l P</v>
          </cell>
        </row>
        <row r="1803">
          <cell r="A1803" t="str">
            <v>FI</v>
          </cell>
          <cell r="B1803" t="str">
            <v>Pielinen</v>
          </cell>
          <cell r="C1803">
            <v>1998</v>
          </cell>
          <cell r="D1803" t="str">
            <v>Annual</v>
          </cell>
          <cell r="E1803" t="str">
            <v>Total Phosphorus</v>
          </cell>
          <cell r="F1803">
            <v>1.35E-2</v>
          </cell>
          <cell r="G1803">
            <v>6</v>
          </cell>
          <cell r="H1803" t="str">
            <v>mg/l P</v>
          </cell>
        </row>
        <row r="1804">
          <cell r="A1804" t="str">
            <v>FI</v>
          </cell>
          <cell r="B1804" t="str">
            <v>Pihlajavesi</v>
          </cell>
          <cell r="C1804">
            <v>1998</v>
          </cell>
          <cell r="D1804" t="str">
            <v>Annual</v>
          </cell>
          <cell r="E1804" t="str">
            <v>Total Phosphorus</v>
          </cell>
          <cell r="F1804">
            <v>2.1000000000000001E-2</v>
          </cell>
          <cell r="G1804">
            <v>1</v>
          </cell>
          <cell r="H1804" t="str">
            <v>mg/l P</v>
          </cell>
        </row>
        <row r="1805">
          <cell r="A1805" t="str">
            <v>FI</v>
          </cell>
          <cell r="B1805" t="str">
            <v>Pihlajavesi (Saimaa)</v>
          </cell>
          <cell r="C1805">
            <v>1998</v>
          </cell>
          <cell r="D1805" t="str">
            <v>Annual</v>
          </cell>
          <cell r="E1805" t="str">
            <v>Total Phosphorus</v>
          </cell>
          <cell r="F1805">
            <v>6.9999999999999993E-3</v>
          </cell>
          <cell r="G1805">
            <v>2</v>
          </cell>
          <cell r="H1805" t="str">
            <v>mg/l P</v>
          </cell>
        </row>
        <row r="1806">
          <cell r="A1806" t="str">
            <v>FI</v>
          </cell>
          <cell r="B1806" t="str">
            <v>Piispajärvi</v>
          </cell>
          <cell r="C1806">
            <v>1998</v>
          </cell>
          <cell r="D1806" t="str">
            <v>Annual</v>
          </cell>
          <cell r="E1806" t="str">
            <v>Total Phosphorus</v>
          </cell>
          <cell r="F1806">
            <v>1.2E-2</v>
          </cell>
          <cell r="G1806">
            <v>1</v>
          </cell>
          <cell r="H1806" t="str">
            <v>mg/l P</v>
          </cell>
        </row>
        <row r="1807">
          <cell r="A1807" t="str">
            <v>FI</v>
          </cell>
          <cell r="B1807" t="str">
            <v>Porovesi</v>
          </cell>
          <cell r="C1807">
            <v>1998</v>
          </cell>
          <cell r="D1807" t="str">
            <v>Annual</v>
          </cell>
          <cell r="E1807" t="str">
            <v>Total Phosphorus</v>
          </cell>
          <cell r="F1807">
            <v>6.3E-2</v>
          </cell>
          <cell r="G1807">
            <v>1</v>
          </cell>
          <cell r="H1807" t="str">
            <v>mg/l P</v>
          </cell>
        </row>
        <row r="1808">
          <cell r="A1808" t="str">
            <v>FI</v>
          </cell>
          <cell r="B1808" t="str">
            <v>Porttipahdan tekojärvi</v>
          </cell>
          <cell r="C1808">
            <v>1998</v>
          </cell>
          <cell r="D1808" t="str">
            <v>Annual</v>
          </cell>
          <cell r="E1808" t="str">
            <v>Total Phosphorus</v>
          </cell>
          <cell r="F1808">
            <v>1.4E-2</v>
          </cell>
          <cell r="G1808">
            <v>1</v>
          </cell>
          <cell r="H1808" t="str">
            <v>mg/l P</v>
          </cell>
        </row>
        <row r="1809">
          <cell r="A1809" t="str">
            <v>FI</v>
          </cell>
          <cell r="B1809" t="str">
            <v>Poussunjärvi - Rahkolampi</v>
          </cell>
          <cell r="C1809">
            <v>1998</v>
          </cell>
          <cell r="D1809" t="str">
            <v>Annual</v>
          </cell>
          <cell r="E1809" t="str">
            <v>Total Phosphorus</v>
          </cell>
          <cell r="F1809">
            <v>2.4E-2</v>
          </cell>
          <cell r="G1809">
            <v>1</v>
          </cell>
          <cell r="H1809" t="str">
            <v>mg/l P</v>
          </cell>
        </row>
        <row r="1810">
          <cell r="A1810" t="str">
            <v>FI</v>
          </cell>
          <cell r="B1810" t="str">
            <v>Punelia</v>
          </cell>
          <cell r="C1810">
            <v>1998</v>
          </cell>
          <cell r="D1810" t="str">
            <v>Annual</v>
          </cell>
          <cell r="E1810" t="str">
            <v>Total Phosphorus</v>
          </cell>
          <cell r="F1810">
            <v>1.2E-2</v>
          </cell>
          <cell r="G1810">
            <v>1</v>
          </cell>
          <cell r="H1810" t="str">
            <v>mg/l P</v>
          </cell>
        </row>
        <row r="1811">
          <cell r="A1811" t="str">
            <v>FI</v>
          </cell>
          <cell r="B1811" t="str">
            <v>Puruvesi (Saimaa)</v>
          </cell>
          <cell r="C1811">
            <v>1998</v>
          </cell>
          <cell r="D1811" t="str">
            <v>Annual</v>
          </cell>
          <cell r="E1811" t="str">
            <v>Total Phosphorus</v>
          </cell>
          <cell r="F1811">
            <v>5.0000000000000001E-3</v>
          </cell>
          <cell r="G1811">
            <v>1</v>
          </cell>
          <cell r="H1811" t="str">
            <v>mg/l P</v>
          </cell>
        </row>
        <row r="1812">
          <cell r="A1812" t="str">
            <v>FI</v>
          </cell>
          <cell r="B1812" t="str">
            <v>Pusulanjärvi eli Jäämäjärvi</v>
          </cell>
          <cell r="C1812">
            <v>1998</v>
          </cell>
          <cell r="D1812" t="str">
            <v>Annual</v>
          </cell>
          <cell r="E1812" t="str">
            <v>Total Phosphorus</v>
          </cell>
          <cell r="F1812">
            <v>6.0999999999999999E-2</v>
          </cell>
          <cell r="G1812">
            <v>1</v>
          </cell>
          <cell r="H1812" t="str">
            <v>mg/l P</v>
          </cell>
        </row>
        <row r="1813">
          <cell r="A1813" t="str">
            <v>FI</v>
          </cell>
          <cell r="B1813" t="str">
            <v>Puujärvi</v>
          </cell>
          <cell r="C1813">
            <v>1998</v>
          </cell>
          <cell r="D1813" t="str">
            <v>Annual</v>
          </cell>
          <cell r="E1813" t="str">
            <v>Total Phosphorus</v>
          </cell>
          <cell r="F1813">
            <v>1.2999999999999999E-2</v>
          </cell>
          <cell r="G1813">
            <v>1</v>
          </cell>
          <cell r="H1813" t="str">
            <v>mg/l P</v>
          </cell>
        </row>
        <row r="1814">
          <cell r="A1814" t="str">
            <v>FI</v>
          </cell>
          <cell r="B1814" t="str">
            <v>Puula</v>
          </cell>
          <cell r="C1814">
            <v>1998</v>
          </cell>
          <cell r="D1814" t="str">
            <v>Annual</v>
          </cell>
          <cell r="E1814" t="str">
            <v>Total Phosphorus</v>
          </cell>
          <cell r="F1814">
            <v>4.0000000000000001E-3</v>
          </cell>
          <cell r="G1814">
            <v>1</v>
          </cell>
          <cell r="H1814" t="str">
            <v>mg/l P</v>
          </cell>
        </row>
        <row r="1815">
          <cell r="A1815" t="str">
            <v>FI</v>
          </cell>
          <cell r="B1815" t="str">
            <v>Pyhäjärvi</v>
          </cell>
          <cell r="C1815">
            <v>1998</v>
          </cell>
          <cell r="D1815" t="str">
            <v>Annual</v>
          </cell>
          <cell r="E1815" t="str">
            <v>Total Phosphorus</v>
          </cell>
          <cell r="F1815">
            <v>1.95E-2</v>
          </cell>
          <cell r="G1815">
            <v>6</v>
          </cell>
          <cell r="H1815" t="str">
            <v>mg/l P</v>
          </cell>
        </row>
        <row r="1816">
          <cell r="A1816" t="str">
            <v>FI</v>
          </cell>
          <cell r="B1816" t="str">
            <v>Pyhäjärvi (N60 77.20)</v>
          </cell>
          <cell r="C1816">
            <v>1998</v>
          </cell>
          <cell r="D1816" t="str">
            <v>Annual</v>
          </cell>
          <cell r="E1816" t="str">
            <v>Total Phosphorus</v>
          </cell>
          <cell r="F1816">
            <v>2.1499999999999998E-2</v>
          </cell>
          <cell r="G1816">
            <v>2</v>
          </cell>
          <cell r="H1816" t="str">
            <v>mg/l P</v>
          </cell>
        </row>
        <row r="1817">
          <cell r="A1817" t="str">
            <v>FI</v>
          </cell>
          <cell r="B1817" t="str">
            <v>Pyhäselkä (Saimaa N60+75.80)</v>
          </cell>
          <cell r="C1817">
            <v>1998</v>
          </cell>
          <cell r="D1817" t="str">
            <v>Annual</v>
          </cell>
          <cell r="E1817" t="str">
            <v>Total Phosphorus</v>
          </cell>
          <cell r="F1817">
            <v>1.0333333333333333E-2</v>
          </cell>
          <cell r="G1817">
            <v>3</v>
          </cell>
          <cell r="H1817" t="str">
            <v>mg/l P</v>
          </cell>
        </row>
        <row r="1818">
          <cell r="A1818" t="str">
            <v>FI</v>
          </cell>
          <cell r="B1818" t="str">
            <v>Rapojärvi-Haukkajärvi</v>
          </cell>
          <cell r="C1818">
            <v>1998</v>
          </cell>
          <cell r="D1818" t="str">
            <v>Annual</v>
          </cell>
          <cell r="E1818" t="str">
            <v>Total Phosphorus</v>
          </cell>
          <cell r="F1818">
            <v>1.0999999999999999E-2</v>
          </cell>
          <cell r="G1818">
            <v>1</v>
          </cell>
          <cell r="H1818" t="str">
            <v>mg/l P</v>
          </cell>
        </row>
        <row r="1819">
          <cell r="A1819" t="str">
            <v>FI</v>
          </cell>
          <cell r="B1819" t="str">
            <v>Rehja-Nuasjärvi</v>
          </cell>
          <cell r="C1819">
            <v>1998</v>
          </cell>
          <cell r="D1819" t="str">
            <v>Annual</v>
          </cell>
          <cell r="E1819" t="str">
            <v>Total Phosphorus</v>
          </cell>
          <cell r="F1819">
            <v>1.4999999999999999E-2</v>
          </cell>
          <cell r="G1819">
            <v>2</v>
          </cell>
          <cell r="H1819" t="str">
            <v>mg/l P</v>
          </cell>
        </row>
        <row r="1820">
          <cell r="A1820" t="str">
            <v>FI</v>
          </cell>
          <cell r="B1820" t="str">
            <v>Roine (N60 84.20)x3</v>
          </cell>
          <cell r="C1820">
            <v>1998</v>
          </cell>
          <cell r="D1820" t="str">
            <v>Annual</v>
          </cell>
          <cell r="E1820" t="str">
            <v>Total Phosphorus</v>
          </cell>
          <cell r="F1820">
            <v>1.4E-2</v>
          </cell>
          <cell r="G1820">
            <v>1</v>
          </cell>
          <cell r="H1820" t="str">
            <v>mg/l P</v>
          </cell>
        </row>
        <row r="1821">
          <cell r="A1821" t="str">
            <v>FI</v>
          </cell>
          <cell r="B1821" t="str">
            <v>Ruotsalainen</v>
          </cell>
          <cell r="C1821">
            <v>1998</v>
          </cell>
          <cell r="D1821" t="str">
            <v>Annual</v>
          </cell>
          <cell r="E1821" t="str">
            <v>Total Phosphorus</v>
          </cell>
          <cell r="F1821">
            <v>7.0000000000000001E-3</v>
          </cell>
          <cell r="G1821">
            <v>1</v>
          </cell>
          <cell r="H1821" t="str">
            <v>mg/l P</v>
          </cell>
        </row>
        <row r="1822">
          <cell r="A1822" t="str">
            <v>FI</v>
          </cell>
          <cell r="B1822" t="str">
            <v>Ruovesi (N60 96.10)x1</v>
          </cell>
          <cell r="C1822">
            <v>1998</v>
          </cell>
          <cell r="D1822" t="str">
            <v>Annual</v>
          </cell>
          <cell r="E1822" t="str">
            <v>Total Phosphorus</v>
          </cell>
          <cell r="F1822">
            <v>2.3E-2</v>
          </cell>
          <cell r="G1822">
            <v>1</v>
          </cell>
          <cell r="H1822" t="str">
            <v>mg/l P</v>
          </cell>
        </row>
        <row r="1823">
          <cell r="A1823" t="str">
            <v>FI</v>
          </cell>
          <cell r="B1823" t="str">
            <v>Ruovesi (N60 96.10)x2</v>
          </cell>
          <cell r="C1823">
            <v>1998</v>
          </cell>
          <cell r="D1823" t="str">
            <v>Annual</v>
          </cell>
          <cell r="E1823" t="str">
            <v>Total Phosphorus</v>
          </cell>
          <cell r="F1823">
            <v>2.1000000000000001E-2</v>
          </cell>
          <cell r="G1823">
            <v>1</v>
          </cell>
          <cell r="H1823" t="str">
            <v>mg/l P</v>
          </cell>
        </row>
        <row r="1824">
          <cell r="A1824" t="str">
            <v>FI</v>
          </cell>
          <cell r="B1824" t="str">
            <v>Sääksjärvi</v>
          </cell>
          <cell r="C1824">
            <v>1998</v>
          </cell>
          <cell r="D1824" t="str">
            <v>Annual</v>
          </cell>
          <cell r="E1824" t="str">
            <v>Total Phosphorus</v>
          </cell>
          <cell r="F1824">
            <v>1.95E-2</v>
          </cell>
          <cell r="G1824">
            <v>2</v>
          </cell>
          <cell r="H1824" t="str">
            <v>mg/l P</v>
          </cell>
        </row>
        <row r="1825">
          <cell r="A1825" t="str">
            <v>FI</v>
          </cell>
          <cell r="B1825" t="str">
            <v>Sääskjärvi</v>
          </cell>
          <cell r="C1825">
            <v>1998</v>
          </cell>
          <cell r="D1825" t="str">
            <v>Annual</v>
          </cell>
          <cell r="E1825" t="str">
            <v>Total Phosphorus</v>
          </cell>
          <cell r="F1825">
            <v>8.7999999999999995E-2</v>
          </cell>
          <cell r="G1825">
            <v>1</v>
          </cell>
          <cell r="H1825" t="str">
            <v>mg/l P</v>
          </cell>
        </row>
        <row r="1826">
          <cell r="A1826" t="str">
            <v>FI</v>
          </cell>
          <cell r="B1826" t="str">
            <v>Saimaa</v>
          </cell>
          <cell r="C1826">
            <v>1998</v>
          </cell>
          <cell r="D1826" t="str">
            <v>Annual</v>
          </cell>
          <cell r="E1826" t="str">
            <v>Total Phosphorus</v>
          </cell>
          <cell r="F1826">
            <v>8.1250000000000003E-3</v>
          </cell>
          <cell r="G1826">
            <v>8</v>
          </cell>
          <cell r="H1826" t="str">
            <v>mg/l P</v>
          </cell>
        </row>
        <row r="1827">
          <cell r="A1827" t="str">
            <v>FI</v>
          </cell>
          <cell r="B1827" t="str">
            <v>Salmijärvi</v>
          </cell>
          <cell r="C1827">
            <v>1998</v>
          </cell>
          <cell r="D1827" t="str">
            <v>Annual</v>
          </cell>
          <cell r="E1827" t="str">
            <v>Total Phosphorus</v>
          </cell>
          <cell r="F1827">
            <v>1.6E-2</v>
          </cell>
          <cell r="G1827">
            <v>1</v>
          </cell>
          <cell r="H1827" t="str">
            <v>mg/l P</v>
          </cell>
        </row>
        <row r="1828">
          <cell r="A1828" t="str">
            <v>FI</v>
          </cell>
          <cell r="B1828" t="str">
            <v>Sierramjavri</v>
          </cell>
          <cell r="C1828">
            <v>1998</v>
          </cell>
          <cell r="D1828" t="str">
            <v>Annual</v>
          </cell>
          <cell r="E1828" t="str">
            <v>Total Phosphorus</v>
          </cell>
          <cell r="F1828">
            <v>3.0000000000000001E-3</v>
          </cell>
          <cell r="G1828">
            <v>1</v>
          </cell>
          <cell r="H1828" t="str">
            <v>mg/l P</v>
          </cell>
        </row>
        <row r="1829">
          <cell r="A1829" t="str">
            <v>FI</v>
          </cell>
          <cell r="B1829" t="str">
            <v>Siikajärvi</v>
          </cell>
          <cell r="C1829">
            <v>1998</v>
          </cell>
          <cell r="D1829" t="str">
            <v>Annual</v>
          </cell>
          <cell r="E1829" t="str">
            <v>Total Phosphorus</v>
          </cell>
          <cell r="F1829">
            <v>6.0000000000000001E-3</v>
          </cell>
          <cell r="G1829">
            <v>1</v>
          </cell>
          <cell r="H1829" t="str">
            <v>mg/l P</v>
          </cell>
        </row>
        <row r="1830">
          <cell r="A1830" t="str">
            <v>FI</v>
          </cell>
          <cell r="B1830" t="str">
            <v>Simijärvi eli Iso-Simi</v>
          </cell>
          <cell r="C1830">
            <v>1998</v>
          </cell>
          <cell r="D1830" t="str">
            <v>Annual</v>
          </cell>
          <cell r="E1830" t="str">
            <v>Total Phosphorus</v>
          </cell>
          <cell r="F1830">
            <v>3.0000000000000001E-3</v>
          </cell>
          <cell r="G1830">
            <v>1</v>
          </cell>
          <cell r="H1830" t="str">
            <v>mg/l P</v>
          </cell>
        </row>
        <row r="1831">
          <cell r="A1831" t="str">
            <v>FI</v>
          </cell>
          <cell r="B1831" t="str">
            <v>Simojärvi (N43 176.00)x2</v>
          </cell>
          <cell r="C1831">
            <v>1998</v>
          </cell>
          <cell r="D1831" t="str">
            <v>Annual</v>
          </cell>
          <cell r="E1831" t="str">
            <v>Total Phosphorus</v>
          </cell>
          <cell r="F1831">
            <v>7.0000000000000001E-3</v>
          </cell>
          <cell r="G1831">
            <v>1</v>
          </cell>
          <cell r="H1831" t="str">
            <v>mg/l P</v>
          </cell>
        </row>
        <row r="1832">
          <cell r="A1832" t="str">
            <v>FI</v>
          </cell>
          <cell r="B1832" t="str">
            <v>Simpelejärvi (N60 68.80)</v>
          </cell>
          <cell r="C1832">
            <v>1998</v>
          </cell>
          <cell r="D1832" t="str">
            <v>Annual</v>
          </cell>
          <cell r="E1832" t="str">
            <v>Total Phosphorus</v>
          </cell>
          <cell r="F1832">
            <v>1.0999999999999999E-2</v>
          </cell>
          <cell r="G1832">
            <v>1</v>
          </cell>
          <cell r="H1832" t="str">
            <v>mg/l P</v>
          </cell>
        </row>
        <row r="1833">
          <cell r="A1833" t="str">
            <v>FI</v>
          </cell>
          <cell r="B1833" t="str">
            <v>Sonnanen</v>
          </cell>
          <cell r="C1833">
            <v>1998</v>
          </cell>
          <cell r="D1833" t="str">
            <v>Annual</v>
          </cell>
          <cell r="E1833" t="str">
            <v>Total Phosphorus</v>
          </cell>
          <cell r="F1833">
            <v>3.0000000000000001E-3</v>
          </cell>
          <cell r="G1833">
            <v>1</v>
          </cell>
          <cell r="H1833" t="str">
            <v>mg/l P</v>
          </cell>
        </row>
        <row r="1834">
          <cell r="A1834" t="str">
            <v>FI</v>
          </cell>
          <cell r="B1834" t="str">
            <v>Suontee (N60 94.10)</v>
          </cell>
          <cell r="C1834">
            <v>1998</v>
          </cell>
          <cell r="D1834" t="str">
            <v>Annual</v>
          </cell>
          <cell r="E1834" t="str">
            <v>Total Phosphorus</v>
          </cell>
          <cell r="F1834">
            <v>5.0000000000000001E-3</v>
          </cell>
          <cell r="G1834">
            <v>1</v>
          </cell>
          <cell r="H1834" t="str">
            <v>mg/l P</v>
          </cell>
        </row>
        <row r="1835">
          <cell r="A1835" t="str">
            <v>FI</v>
          </cell>
          <cell r="B1835" t="str">
            <v>Suontienselkä-Paasvesi</v>
          </cell>
          <cell r="C1835">
            <v>1998</v>
          </cell>
          <cell r="D1835" t="str">
            <v>Annual</v>
          </cell>
          <cell r="E1835" t="str">
            <v>Total Phosphorus</v>
          </cell>
          <cell r="F1835">
            <v>6.0000000000000001E-3</v>
          </cell>
          <cell r="G1835">
            <v>1</v>
          </cell>
          <cell r="H1835" t="str">
            <v>mg/l P</v>
          </cell>
        </row>
        <row r="1836">
          <cell r="A1836" t="str">
            <v>FI</v>
          </cell>
          <cell r="B1836" t="str">
            <v>Suvasvesi (N60 81.70)</v>
          </cell>
          <cell r="C1836">
            <v>1998</v>
          </cell>
          <cell r="D1836" t="str">
            <v>Annual</v>
          </cell>
          <cell r="E1836" t="str">
            <v>Total Phosphorus</v>
          </cell>
          <cell r="F1836">
            <v>7.0000000000000001E-3</v>
          </cell>
          <cell r="G1836">
            <v>1</v>
          </cell>
          <cell r="H1836" t="str">
            <v>mg/l P</v>
          </cell>
        </row>
        <row r="1837">
          <cell r="A1837" t="str">
            <v>FI</v>
          </cell>
          <cell r="B1837" t="str">
            <v>Sysmäjärvi</v>
          </cell>
          <cell r="C1837">
            <v>1998</v>
          </cell>
          <cell r="D1837" t="str">
            <v>Annual</v>
          </cell>
          <cell r="E1837" t="str">
            <v>Total Phosphorus</v>
          </cell>
          <cell r="F1837">
            <v>3.5999999999999997E-2</v>
          </cell>
          <cell r="G1837">
            <v>1</v>
          </cell>
          <cell r="H1837" t="str">
            <v>mg/l P</v>
          </cell>
        </row>
        <row r="1838">
          <cell r="A1838" t="str">
            <v>FI</v>
          </cell>
          <cell r="B1838" t="str">
            <v>Syväri</v>
          </cell>
          <cell r="C1838">
            <v>1998</v>
          </cell>
          <cell r="D1838" t="str">
            <v>Annual</v>
          </cell>
          <cell r="E1838" t="str">
            <v>Total Phosphorus</v>
          </cell>
          <cell r="F1838">
            <v>2.5000000000000001E-2</v>
          </cell>
          <cell r="G1838">
            <v>1</v>
          </cell>
          <cell r="H1838" t="str">
            <v>mg/l P</v>
          </cell>
        </row>
        <row r="1839">
          <cell r="A1839" t="str">
            <v>FI</v>
          </cell>
          <cell r="B1839" t="str">
            <v>Takkajärvi</v>
          </cell>
          <cell r="C1839">
            <v>1998</v>
          </cell>
          <cell r="D1839" t="str">
            <v>Annual</v>
          </cell>
          <cell r="E1839" t="str">
            <v>Total Phosphorus</v>
          </cell>
          <cell r="F1839">
            <v>7.0000000000000001E-3</v>
          </cell>
          <cell r="G1839">
            <v>1</v>
          </cell>
          <cell r="H1839" t="str">
            <v>mg/l P</v>
          </cell>
        </row>
        <row r="1840">
          <cell r="A1840" t="str">
            <v>FI</v>
          </cell>
          <cell r="B1840" t="str">
            <v>Tiiläänjärvi</v>
          </cell>
          <cell r="C1840">
            <v>1998</v>
          </cell>
          <cell r="D1840" t="str">
            <v>Annual</v>
          </cell>
          <cell r="E1840" t="str">
            <v>Total Phosphorus</v>
          </cell>
          <cell r="F1840">
            <v>6.5000000000000002E-2</v>
          </cell>
          <cell r="G1840">
            <v>1</v>
          </cell>
          <cell r="H1840" t="str">
            <v>mg/l P</v>
          </cell>
        </row>
        <row r="1841">
          <cell r="A1841" t="str">
            <v>FI</v>
          </cell>
          <cell r="B1841" t="str">
            <v>Torankijärvi</v>
          </cell>
          <cell r="C1841">
            <v>1998</v>
          </cell>
          <cell r="D1841" t="str">
            <v>Annual</v>
          </cell>
          <cell r="E1841" t="str">
            <v>Total Phosphorus</v>
          </cell>
          <cell r="F1841">
            <v>2.4E-2</v>
          </cell>
          <cell r="G1841">
            <v>1</v>
          </cell>
          <cell r="H1841" t="str">
            <v>mg/l P</v>
          </cell>
        </row>
        <row r="1842">
          <cell r="A1842" t="str">
            <v>FI</v>
          </cell>
          <cell r="B1842" t="str">
            <v>Tuusulanjärvi</v>
          </cell>
          <cell r="C1842">
            <v>1998</v>
          </cell>
          <cell r="D1842" t="str">
            <v>Annual</v>
          </cell>
          <cell r="E1842" t="str">
            <v>Total Phosphorus</v>
          </cell>
          <cell r="F1842">
            <v>8.8999999999999996E-2</v>
          </cell>
          <cell r="G1842">
            <v>1</v>
          </cell>
          <cell r="H1842" t="str">
            <v>mg/l P</v>
          </cell>
        </row>
        <row r="1843">
          <cell r="A1843" t="str">
            <v>FI</v>
          </cell>
          <cell r="B1843" t="str">
            <v>Tyräjärvi</v>
          </cell>
          <cell r="C1843">
            <v>1998</v>
          </cell>
          <cell r="D1843" t="str">
            <v>Annual</v>
          </cell>
          <cell r="E1843" t="str">
            <v>Total Phosphorus</v>
          </cell>
          <cell r="F1843">
            <v>1.7999999999999999E-2</v>
          </cell>
          <cell r="G1843">
            <v>1</v>
          </cell>
          <cell r="H1843" t="str">
            <v>mg/l P</v>
          </cell>
        </row>
        <row r="1844">
          <cell r="A1844" t="str">
            <v>FI</v>
          </cell>
          <cell r="B1844" t="str">
            <v>Ukonvesi (Saimaa)</v>
          </cell>
          <cell r="C1844">
            <v>1998</v>
          </cell>
          <cell r="D1844" t="str">
            <v>Annual</v>
          </cell>
          <cell r="E1844" t="str">
            <v>Total Phosphorus</v>
          </cell>
          <cell r="F1844">
            <v>2.3E-2</v>
          </cell>
          <cell r="G1844">
            <v>1</v>
          </cell>
          <cell r="H1844" t="str">
            <v>mg/l P</v>
          </cell>
        </row>
        <row r="1845">
          <cell r="A1845" t="str">
            <v>FI</v>
          </cell>
          <cell r="B1845" t="str">
            <v>Uljuan tekojärvi</v>
          </cell>
          <cell r="C1845">
            <v>1998</v>
          </cell>
          <cell r="D1845" t="str">
            <v>Annual</v>
          </cell>
          <cell r="E1845" t="str">
            <v>Total Phosphorus</v>
          </cell>
          <cell r="F1845">
            <v>8.5999999999999993E-2</v>
          </cell>
          <cell r="G1845">
            <v>1</v>
          </cell>
          <cell r="H1845" t="str">
            <v>mg/l P</v>
          </cell>
        </row>
        <row r="1846">
          <cell r="A1846" t="str">
            <v>FI</v>
          </cell>
          <cell r="B1846" t="str">
            <v>Ullavanjärvi</v>
          </cell>
          <cell r="C1846">
            <v>1998</v>
          </cell>
          <cell r="D1846" t="str">
            <v>Annual</v>
          </cell>
          <cell r="E1846" t="str">
            <v>Total Phosphorus</v>
          </cell>
          <cell r="F1846">
            <v>4.4999999999999998E-2</v>
          </cell>
          <cell r="G1846">
            <v>1</v>
          </cell>
          <cell r="H1846" t="str">
            <v>mg/l P</v>
          </cell>
        </row>
        <row r="1847">
          <cell r="A1847" t="str">
            <v>FI</v>
          </cell>
          <cell r="B1847" t="str">
            <v>Unnukka</v>
          </cell>
          <cell r="C1847">
            <v>1998</v>
          </cell>
          <cell r="D1847" t="str">
            <v>Annual</v>
          </cell>
          <cell r="E1847" t="str">
            <v>Total Phosphorus</v>
          </cell>
          <cell r="F1847">
            <v>1.9E-2</v>
          </cell>
          <cell r="G1847">
            <v>1</v>
          </cell>
          <cell r="H1847" t="str">
            <v>mg/l P</v>
          </cell>
        </row>
        <row r="1848">
          <cell r="A1848" t="str">
            <v>FI</v>
          </cell>
          <cell r="B1848" t="str">
            <v>Valkea-Kotinen</v>
          </cell>
          <cell r="C1848">
            <v>1998</v>
          </cell>
          <cell r="D1848" t="str">
            <v>Annual</v>
          </cell>
          <cell r="E1848" t="str">
            <v>Total Phosphorus</v>
          </cell>
          <cell r="F1848">
            <v>1.9E-2</v>
          </cell>
          <cell r="G1848">
            <v>1</v>
          </cell>
          <cell r="H1848" t="str">
            <v>mg/l P</v>
          </cell>
        </row>
        <row r="1849">
          <cell r="A1849" t="str">
            <v>FI</v>
          </cell>
          <cell r="B1849" t="str">
            <v>Vanajavesi (N60 79.40)x1</v>
          </cell>
          <cell r="C1849">
            <v>1998</v>
          </cell>
          <cell r="D1849" t="str">
            <v>Annual</v>
          </cell>
          <cell r="E1849" t="str">
            <v>Total Phosphorus</v>
          </cell>
          <cell r="F1849">
            <v>8.2000000000000003E-2</v>
          </cell>
          <cell r="G1849">
            <v>1</v>
          </cell>
          <cell r="H1849" t="str">
            <v>mg/l P</v>
          </cell>
        </row>
        <row r="1850">
          <cell r="A1850" t="str">
            <v>FI</v>
          </cell>
          <cell r="B1850" t="str">
            <v>Vanajavesi (N60 79.40)x2</v>
          </cell>
          <cell r="C1850">
            <v>1998</v>
          </cell>
          <cell r="D1850" t="str">
            <v>Annual</v>
          </cell>
          <cell r="E1850" t="str">
            <v>Total Phosphorus</v>
          </cell>
          <cell r="F1850">
            <v>0.05</v>
          </cell>
          <cell r="G1850">
            <v>1</v>
          </cell>
          <cell r="H1850" t="str">
            <v>mg/l P</v>
          </cell>
        </row>
        <row r="1851">
          <cell r="A1851" t="str">
            <v>FI</v>
          </cell>
          <cell r="B1851" t="str">
            <v>Vanajavesi (N60 79.40)x4</v>
          </cell>
          <cell r="C1851">
            <v>1998</v>
          </cell>
          <cell r="D1851" t="str">
            <v>Annual</v>
          </cell>
          <cell r="E1851" t="str">
            <v>Total Phosphorus</v>
          </cell>
          <cell r="F1851">
            <v>7.1999999999999995E-2</v>
          </cell>
          <cell r="G1851">
            <v>1</v>
          </cell>
          <cell r="H1851" t="str">
            <v>mg/l P</v>
          </cell>
        </row>
        <row r="1852">
          <cell r="A1852" t="str">
            <v>FI</v>
          </cell>
          <cell r="B1852" t="str">
            <v>Vatianjärvi</v>
          </cell>
          <cell r="C1852">
            <v>1998</v>
          </cell>
          <cell r="D1852" t="str">
            <v>Annual</v>
          </cell>
          <cell r="E1852" t="str">
            <v>Total Phosphorus</v>
          </cell>
          <cell r="F1852">
            <v>2.9000000000000001E-2</v>
          </cell>
          <cell r="G1852">
            <v>1</v>
          </cell>
          <cell r="H1852" t="str">
            <v>mg/l P</v>
          </cell>
        </row>
        <row r="1853">
          <cell r="A1853" t="str">
            <v>FI</v>
          </cell>
          <cell r="B1853" t="str">
            <v>Veckjärvi</v>
          </cell>
          <cell r="C1853">
            <v>1998</v>
          </cell>
          <cell r="D1853" t="str">
            <v>Annual</v>
          </cell>
          <cell r="E1853" t="str">
            <v>Total Phosphorus</v>
          </cell>
          <cell r="F1853">
            <v>2.4E-2</v>
          </cell>
          <cell r="G1853">
            <v>1</v>
          </cell>
          <cell r="H1853" t="str">
            <v>mg/l P</v>
          </cell>
        </row>
        <row r="1854">
          <cell r="A1854" t="str">
            <v>FI</v>
          </cell>
          <cell r="B1854" t="str">
            <v>Venetjoen tekojärvi</v>
          </cell>
          <cell r="C1854">
            <v>1998</v>
          </cell>
          <cell r="D1854" t="str">
            <v>Annual</v>
          </cell>
          <cell r="E1854" t="str">
            <v>Total Phosphorus</v>
          </cell>
          <cell r="F1854">
            <v>8.7999999999999995E-2</v>
          </cell>
          <cell r="G1854">
            <v>1</v>
          </cell>
          <cell r="H1854" t="str">
            <v>mg/l P</v>
          </cell>
        </row>
        <row r="1855">
          <cell r="A1855" t="str">
            <v>FI</v>
          </cell>
          <cell r="B1855" t="str">
            <v>Vesijärvi</v>
          </cell>
          <cell r="C1855">
            <v>1998</v>
          </cell>
          <cell r="D1855" t="str">
            <v>Annual</v>
          </cell>
          <cell r="E1855" t="str">
            <v>Total Phosphorus</v>
          </cell>
          <cell r="F1855">
            <v>3.1E-2</v>
          </cell>
          <cell r="G1855">
            <v>1</v>
          </cell>
          <cell r="H1855" t="str">
            <v>mg/l P</v>
          </cell>
        </row>
        <row r="1856">
          <cell r="A1856" t="str">
            <v>FI</v>
          </cell>
          <cell r="B1856" t="str">
            <v>Viiksinselkä</v>
          </cell>
          <cell r="C1856">
            <v>1998</v>
          </cell>
          <cell r="D1856" t="str">
            <v>Annual</v>
          </cell>
          <cell r="E1856" t="str">
            <v>Total Phosphorus</v>
          </cell>
          <cell r="F1856">
            <v>2.1999999999999999E-2</v>
          </cell>
          <cell r="G1856">
            <v>1</v>
          </cell>
          <cell r="H1856" t="str">
            <v>mg/l P</v>
          </cell>
        </row>
        <row r="1857">
          <cell r="A1857" t="str">
            <v>FI</v>
          </cell>
          <cell r="B1857" t="str">
            <v>Viinijärvi</v>
          </cell>
          <cell r="C1857">
            <v>1998</v>
          </cell>
          <cell r="D1857" t="str">
            <v>Annual</v>
          </cell>
          <cell r="E1857" t="str">
            <v>Total Phosphorus</v>
          </cell>
          <cell r="F1857">
            <v>8.5000000000000006E-3</v>
          </cell>
          <cell r="G1857">
            <v>2</v>
          </cell>
          <cell r="H1857" t="str">
            <v>mg/l P</v>
          </cell>
        </row>
        <row r="1858">
          <cell r="A1858" t="str">
            <v>FI</v>
          </cell>
          <cell r="B1858" t="str">
            <v>Vuohijärvi</v>
          </cell>
          <cell r="C1858">
            <v>1998</v>
          </cell>
          <cell r="D1858" t="str">
            <v>Annual</v>
          </cell>
          <cell r="E1858" t="str">
            <v>Total Phosphorus</v>
          </cell>
          <cell r="F1858">
            <v>4.0000000000000001E-3</v>
          </cell>
          <cell r="G1858">
            <v>1</v>
          </cell>
          <cell r="H1858" t="str">
            <v>mg/l P</v>
          </cell>
        </row>
        <row r="1859">
          <cell r="A1859" t="str">
            <v>FI</v>
          </cell>
          <cell r="B1859" t="str">
            <v>Vuokkijärvi</v>
          </cell>
          <cell r="C1859">
            <v>1998</v>
          </cell>
          <cell r="D1859" t="str">
            <v>Annual</v>
          </cell>
          <cell r="E1859" t="str">
            <v>Total Phosphorus</v>
          </cell>
          <cell r="F1859">
            <v>2.5000000000000001E-2</v>
          </cell>
          <cell r="G1859">
            <v>1</v>
          </cell>
          <cell r="H1859" t="str">
            <v>mg/l P</v>
          </cell>
        </row>
        <row r="1860">
          <cell r="A1860" t="str">
            <v>FI</v>
          </cell>
          <cell r="B1860" t="str">
            <v>Vuoskojavri</v>
          </cell>
          <cell r="C1860">
            <v>1998</v>
          </cell>
          <cell r="D1860" t="str">
            <v>Annual</v>
          </cell>
          <cell r="E1860" t="str">
            <v>Total Phosphorus</v>
          </cell>
          <cell r="F1860">
            <v>3.0000000000000001E-3</v>
          </cell>
          <cell r="G1860">
            <v>1</v>
          </cell>
          <cell r="H1860" t="str">
            <v>mg/l P</v>
          </cell>
        </row>
        <row r="1861">
          <cell r="A1861" t="str">
            <v>FI</v>
          </cell>
          <cell r="B1861" t="str">
            <v>Yli-Kitka</v>
          </cell>
          <cell r="C1861">
            <v>1998</v>
          </cell>
          <cell r="D1861" t="str">
            <v>Annual</v>
          </cell>
          <cell r="E1861" t="str">
            <v>Total Phosphorus</v>
          </cell>
          <cell r="F1861">
            <v>5.0000000000000001E-3</v>
          </cell>
          <cell r="G1861">
            <v>1</v>
          </cell>
          <cell r="H1861" t="str">
            <v>mg/l P</v>
          </cell>
        </row>
        <row r="1862">
          <cell r="A1862" t="str">
            <v>FI</v>
          </cell>
          <cell r="B1862" t="str">
            <v>Ylisjärvi</v>
          </cell>
          <cell r="C1862">
            <v>1998</v>
          </cell>
          <cell r="D1862" t="str">
            <v>Annual</v>
          </cell>
          <cell r="E1862" t="str">
            <v>Total Phosphorus</v>
          </cell>
          <cell r="F1862">
            <v>0.13900000000000001</v>
          </cell>
          <cell r="G1862">
            <v>1</v>
          </cell>
          <cell r="H1862" t="str">
            <v>mg/l P</v>
          </cell>
        </row>
        <row r="1863">
          <cell r="A1863" t="str">
            <v>FI</v>
          </cell>
          <cell r="B1863" t="str">
            <v>77 079 094 465 417</v>
          </cell>
          <cell r="C1863">
            <v>1999</v>
          </cell>
          <cell r="D1863" t="str">
            <v>Annual</v>
          </cell>
          <cell r="E1863" t="str">
            <v>Total Phosphorus</v>
          </cell>
          <cell r="F1863">
            <v>3.0000000000000001E-3</v>
          </cell>
          <cell r="G1863">
            <v>1</v>
          </cell>
          <cell r="H1863" t="str">
            <v>mg/l P</v>
          </cell>
        </row>
        <row r="1864">
          <cell r="A1864" t="str">
            <v>FI</v>
          </cell>
          <cell r="B1864" t="str">
            <v>Ahmasjärvi</v>
          </cell>
          <cell r="C1864">
            <v>1999</v>
          </cell>
          <cell r="D1864" t="str">
            <v>Annual</v>
          </cell>
          <cell r="E1864" t="str">
            <v>Total Phosphorus</v>
          </cell>
          <cell r="F1864">
            <v>6.6000000000000003E-2</v>
          </cell>
          <cell r="G1864">
            <v>1</v>
          </cell>
          <cell r="H1864" t="str">
            <v>mg/l P</v>
          </cell>
        </row>
        <row r="1865">
          <cell r="A1865" t="str">
            <v>FI</v>
          </cell>
          <cell r="B1865" t="str">
            <v>Ähtärinjärvi</v>
          </cell>
          <cell r="C1865">
            <v>1999</v>
          </cell>
          <cell r="D1865" t="str">
            <v>Annual</v>
          </cell>
          <cell r="E1865" t="str">
            <v>Total Phosphorus</v>
          </cell>
          <cell r="F1865">
            <v>5.5E-2</v>
          </cell>
          <cell r="G1865">
            <v>1</v>
          </cell>
          <cell r="H1865" t="str">
            <v>mg/l P</v>
          </cell>
        </row>
        <row r="1866">
          <cell r="A1866" t="str">
            <v>FI</v>
          </cell>
          <cell r="B1866" t="str">
            <v>Ahveninen</v>
          </cell>
          <cell r="C1866">
            <v>1999</v>
          </cell>
          <cell r="D1866" t="str">
            <v>Annual</v>
          </cell>
          <cell r="E1866" t="str">
            <v>Total Phosphorus</v>
          </cell>
          <cell r="F1866">
            <v>2.7E-2</v>
          </cell>
          <cell r="G1866">
            <v>1</v>
          </cell>
          <cell r="H1866" t="str">
            <v>mg/l P</v>
          </cell>
        </row>
        <row r="1867">
          <cell r="A1867" t="str">
            <v>FI</v>
          </cell>
          <cell r="B1867" t="str">
            <v>Ala-Keitele (N60+99.50)</v>
          </cell>
          <cell r="C1867">
            <v>1999</v>
          </cell>
          <cell r="D1867" t="str">
            <v>Annual</v>
          </cell>
          <cell r="E1867" t="str">
            <v>Total Phosphorus</v>
          </cell>
          <cell r="F1867">
            <v>6.0000000000000001E-3</v>
          </cell>
          <cell r="G1867">
            <v>1</v>
          </cell>
          <cell r="H1867" t="str">
            <v>mg/l P</v>
          </cell>
        </row>
        <row r="1868">
          <cell r="A1868" t="str">
            <v>FI</v>
          </cell>
          <cell r="B1868" t="str">
            <v>Älänne</v>
          </cell>
          <cell r="C1868">
            <v>1999</v>
          </cell>
          <cell r="D1868" t="str">
            <v>Annual</v>
          </cell>
          <cell r="E1868" t="str">
            <v>Total Phosphorus</v>
          </cell>
          <cell r="F1868">
            <v>1.0999999999999999E-2</v>
          </cell>
          <cell r="G1868">
            <v>1</v>
          </cell>
          <cell r="H1868" t="str">
            <v>mg/l P</v>
          </cell>
        </row>
        <row r="1869">
          <cell r="A1869" t="str">
            <v>FI</v>
          </cell>
          <cell r="B1869" t="str">
            <v>Ala-Suolijärvi - Oivanjärvi</v>
          </cell>
          <cell r="C1869">
            <v>1999</v>
          </cell>
          <cell r="D1869" t="str">
            <v>Annual</v>
          </cell>
          <cell r="E1869" t="str">
            <v>Total Phosphorus</v>
          </cell>
          <cell r="F1869">
            <v>1.0999999999999999E-2</v>
          </cell>
          <cell r="G1869">
            <v>1</v>
          </cell>
          <cell r="H1869" t="str">
            <v>mg/l P</v>
          </cell>
        </row>
        <row r="1870">
          <cell r="A1870" t="str">
            <v>FI</v>
          </cell>
          <cell r="B1870" t="str">
            <v>Änättijärvi</v>
          </cell>
          <cell r="C1870">
            <v>1999</v>
          </cell>
          <cell r="D1870" t="str">
            <v>Annual</v>
          </cell>
          <cell r="E1870" t="str">
            <v>Total Phosphorus</v>
          </cell>
          <cell r="F1870">
            <v>1.4999999999999999E-2</v>
          </cell>
          <cell r="G1870">
            <v>1</v>
          </cell>
          <cell r="H1870" t="str">
            <v>mg/l P</v>
          </cell>
        </row>
        <row r="1871">
          <cell r="A1871" t="str">
            <v>FI</v>
          </cell>
          <cell r="B1871" t="str">
            <v>Ätäskö</v>
          </cell>
          <cell r="C1871">
            <v>1999</v>
          </cell>
          <cell r="D1871" t="str">
            <v>Annual</v>
          </cell>
          <cell r="E1871" t="str">
            <v>Total Phosphorus</v>
          </cell>
          <cell r="F1871">
            <v>2.5999999999999999E-2</v>
          </cell>
          <cell r="G1871">
            <v>1</v>
          </cell>
          <cell r="H1871" t="str">
            <v>mg/l P</v>
          </cell>
        </row>
        <row r="1872">
          <cell r="A1872" t="str">
            <v>FI</v>
          </cell>
          <cell r="B1872" t="str">
            <v>Enonvesi (Saimaa N60+75.80)</v>
          </cell>
          <cell r="C1872">
            <v>1999</v>
          </cell>
          <cell r="D1872" t="str">
            <v>Annual</v>
          </cell>
          <cell r="E1872" t="str">
            <v>Total Phosphorus</v>
          </cell>
          <cell r="F1872">
            <v>6.0000000000000001E-3</v>
          </cell>
          <cell r="G1872">
            <v>1</v>
          </cell>
          <cell r="H1872" t="str">
            <v>mg/l P</v>
          </cell>
        </row>
        <row r="1873">
          <cell r="A1873" t="str">
            <v>FI</v>
          </cell>
          <cell r="B1873" t="str">
            <v>Hankavesi-Lonkari</v>
          </cell>
          <cell r="C1873">
            <v>1999</v>
          </cell>
          <cell r="D1873" t="str">
            <v>Annual</v>
          </cell>
          <cell r="E1873" t="str">
            <v>Total Phosphorus</v>
          </cell>
          <cell r="F1873">
            <v>1.4999999999999999E-2</v>
          </cell>
          <cell r="G1873">
            <v>1</v>
          </cell>
          <cell r="H1873" t="str">
            <v>mg/l P</v>
          </cell>
        </row>
        <row r="1874">
          <cell r="A1874" t="str">
            <v>FI</v>
          </cell>
          <cell r="B1874" t="str">
            <v>Haukivesi (Saimaa N60+75.80)</v>
          </cell>
          <cell r="C1874">
            <v>1999</v>
          </cell>
          <cell r="D1874" t="str">
            <v>Annual</v>
          </cell>
          <cell r="E1874" t="str">
            <v>Total Phosphorus</v>
          </cell>
          <cell r="F1874">
            <v>1.4666666666666666E-2</v>
          </cell>
          <cell r="G1874">
            <v>3</v>
          </cell>
          <cell r="H1874" t="str">
            <v>mg/l P</v>
          </cell>
        </row>
        <row r="1875">
          <cell r="A1875" t="str">
            <v>FI</v>
          </cell>
          <cell r="B1875" t="str">
            <v>Haukkajärvi</v>
          </cell>
          <cell r="C1875">
            <v>1999</v>
          </cell>
          <cell r="D1875" t="str">
            <v>Annual</v>
          </cell>
          <cell r="E1875" t="str">
            <v>Total Phosphorus</v>
          </cell>
          <cell r="F1875">
            <v>1.0999999999999999E-2</v>
          </cell>
          <cell r="G1875">
            <v>1</v>
          </cell>
          <cell r="H1875" t="str">
            <v>mg/l P</v>
          </cell>
        </row>
        <row r="1876">
          <cell r="A1876" t="str">
            <v>FI</v>
          </cell>
          <cell r="B1876" t="str">
            <v>Hiidenvesi</v>
          </cell>
          <cell r="C1876">
            <v>1999</v>
          </cell>
          <cell r="D1876" t="str">
            <v>Annual</v>
          </cell>
          <cell r="E1876" t="str">
            <v>Total Phosphorus</v>
          </cell>
          <cell r="F1876">
            <v>7.3499999999999996E-2</v>
          </cell>
          <cell r="G1876">
            <v>2</v>
          </cell>
          <cell r="H1876" t="str">
            <v>mg/l P</v>
          </cell>
        </row>
        <row r="1877">
          <cell r="A1877" t="str">
            <v>FI</v>
          </cell>
          <cell r="B1877" t="str">
            <v>Hormajärvi</v>
          </cell>
          <cell r="C1877">
            <v>1999</v>
          </cell>
          <cell r="D1877" t="str">
            <v>Annual</v>
          </cell>
          <cell r="E1877" t="str">
            <v>Total Phosphorus</v>
          </cell>
          <cell r="F1877">
            <v>3.4000000000000002E-2</v>
          </cell>
          <cell r="G1877">
            <v>1</v>
          </cell>
          <cell r="H1877" t="str">
            <v>mg/l P</v>
          </cell>
        </row>
        <row r="1878">
          <cell r="A1878" t="str">
            <v>FI</v>
          </cell>
          <cell r="B1878" t="str">
            <v>Höytiäinen</v>
          </cell>
          <cell r="C1878">
            <v>1999</v>
          </cell>
          <cell r="D1878" t="str">
            <v>Annual</v>
          </cell>
          <cell r="E1878" t="str">
            <v>Total Phosphorus</v>
          </cell>
          <cell r="F1878">
            <v>6.0000000000000001E-3</v>
          </cell>
          <cell r="G1878">
            <v>1</v>
          </cell>
          <cell r="H1878" t="str">
            <v>mg/l P</v>
          </cell>
        </row>
        <row r="1879">
          <cell r="A1879" t="str">
            <v>FI</v>
          </cell>
          <cell r="B1879" t="str">
            <v>Iijärvi</v>
          </cell>
          <cell r="C1879">
            <v>1999</v>
          </cell>
          <cell r="D1879" t="str">
            <v>Annual</v>
          </cell>
          <cell r="E1879" t="str">
            <v>Total Phosphorus</v>
          </cell>
          <cell r="F1879">
            <v>1.6E-2</v>
          </cell>
          <cell r="G1879">
            <v>1</v>
          </cell>
          <cell r="H1879" t="str">
            <v>mg/l P</v>
          </cell>
        </row>
        <row r="1880">
          <cell r="A1880" t="str">
            <v>FI</v>
          </cell>
          <cell r="B1880" t="str">
            <v>Inarijärvi l. Anarjävri</v>
          </cell>
          <cell r="C1880">
            <v>1999</v>
          </cell>
          <cell r="D1880" t="str">
            <v>Annual</v>
          </cell>
          <cell r="E1880" t="str">
            <v>Total Phosphorus</v>
          </cell>
          <cell r="F1880">
            <v>4.333333333333334E-3</v>
          </cell>
          <cell r="G1880">
            <v>3</v>
          </cell>
          <cell r="H1880" t="str">
            <v>mg/l P</v>
          </cell>
        </row>
        <row r="1881">
          <cell r="A1881" t="str">
            <v>FI</v>
          </cell>
          <cell r="B1881" t="str">
            <v>Irnijärvi - Ala-Irni</v>
          </cell>
          <cell r="C1881">
            <v>1999</v>
          </cell>
          <cell r="D1881" t="str">
            <v>Annual</v>
          </cell>
          <cell r="E1881" t="str">
            <v>Total Phosphorus</v>
          </cell>
          <cell r="F1881">
            <v>0.01</v>
          </cell>
          <cell r="G1881">
            <v>1</v>
          </cell>
          <cell r="H1881" t="str">
            <v>mg/l P</v>
          </cell>
        </row>
        <row r="1882">
          <cell r="A1882" t="str">
            <v>FI</v>
          </cell>
          <cell r="B1882" t="str">
            <v>Iso Hanhijärvi</v>
          </cell>
          <cell r="C1882">
            <v>1999</v>
          </cell>
          <cell r="D1882" t="str">
            <v>Annual</v>
          </cell>
          <cell r="E1882" t="str">
            <v>Total Phosphorus</v>
          </cell>
          <cell r="F1882">
            <v>1.4E-2</v>
          </cell>
          <cell r="G1882">
            <v>1</v>
          </cell>
          <cell r="H1882" t="str">
            <v>mg/l P</v>
          </cell>
        </row>
        <row r="1883">
          <cell r="A1883" t="str">
            <v>FI</v>
          </cell>
          <cell r="B1883" t="str">
            <v>Iso Helvetinjärvi</v>
          </cell>
          <cell r="C1883">
            <v>1999</v>
          </cell>
          <cell r="D1883" t="str">
            <v>Annual</v>
          </cell>
          <cell r="E1883" t="str">
            <v>Total Phosphorus</v>
          </cell>
          <cell r="F1883">
            <v>8.9999999999999993E-3</v>
          </cell>
          <cell r="G1883">
            <v>1</v>
          </cell>
          <cell r="H1883" t="str">
            <v>mg/l P</v>
          </cell>
        </row>
        <row r="1884">
          <cell r="A1884" t="str">
            <v>FI</v>
          </cell>
          <cell r="B1884" t="str">
            <v>Iso Hietajärvi</v>
          </cell>
          <cell r="C1884">
            <v>1999</v>
          </cell>
          <cell r="D1884" t="str">
            <v>Annual</v>
          </cell>
          <cell r="E1884" t="str">
            <v>Total Phosphorus</v>
          </cell>
          <cell r="F1884">
            <v>5.0000000000000001E-3</v>
          </cell>
          <cell r="G1884">
            <v>1</v>
          </cell>
          <cell r="H1884" t="str">
            <v>mg/l P</v>
          </cell>
        </row>
        <row r="1885">
          <cell r="A1885" t="str">
            <v>FI</v>
          </cell>
          <cell r="B1885" t="str">
            <v>Iso Lamujärvi</v>
          </cell>
          <cell r="C1885">
            <v>1999</v>
          </cell>
          <cell r="D1885" t="str">
            <v>Annual</v>
          </cell>
          <cell r="E1885" t="str">
            <v>Total Phosphorus</v>
          </cell>
          <cell r="F1885">
            <v>1.2E-2</v>
          </cell>
          <cell r="G1885">
            <v>1</v>
          </cell>
          <cell r="H1885" t="str">
            <v>mg/l P</v>
          </cell>
        </row>
        <row r="1886">
          <cell r="A1886" t="str">
            <v>FI</v>
          </cell>
          <cell r="B1886" t="str">
            <v>Iso-Roine</v>
          </cell>
          <cell r="C1886">
            <v>1999</v>
          </cell>
          <cell r="D1886" t="str">
            <v>Annual</v>
          </cell>
          <cell r="E1886" t="str">
            <v>Total Phosphorus</v>
          </cell>
          <cell r="F1886">
            <v>1.2E-2</v>
          </cell>
          <cell r="G1886">
            <v>1</v>
          </cell>
          <cell r="H1886" t="str">
            <v>mg/l P</v>
          </cell>
        </row>
        <row r="1887">
          <cell r="A1887" t="str">
            <v>FI</v>
          </cell>
          <cell r="B1887" t="str">
            <v>Iso-Soukka</v>
          </cell>
          <cell r="C1887">
            <v>1999</v>
          </cell>
          <cell r="D1887" t="str">
            <v>Annual</v>
          </cell>
          <cell r="E1887" t="str">
            <v>Total Phosphorus</v>
          </cell>
          <cell r="F1887">
            <v>2.5000000000000001E-2</v>
          </cell>
          <cell r="G1887">
            <v>1</v>
          </cell>
          <cell r="H1887" t="str">
            <v>mg/l P</v>
          </cell>
        </row>
        <row r="1888">
          <cell r="A1888" t="str">
            <v>FI</v>
          </cell>
          <cell r="B1888" t="str">
            <v>Jalanti</v>
          </cell>
          <cell r="C1888">
            <v>1999</v>
          </cell>
          <cell r="D1888" t="str">
            <v>Annual</v>
          </cell>
          <cell r="E1888" t="str">
            <v>Total Phosphorus</v>
          </cell>
          <cell r="F1888">
            <v>8.4000000000000005E-2</v>
          </cell>
          <cell r="G1888">
            <v>1</v>
          </cell>
          <cell r="H1888" t="str">
            <v>mg/l P</v>
          </cell>
        </row>
        <row r="1889">
          <cell r="A1889" t="str">
            <v>FI</v>
          </cell>
          <cell r="B1889" t="str">
            <v>Juojärvi</v>
          </cell>
          <cell r="C1889">
            <v>1999</v>
          </cell>
          <cell r="D1889" t="str">
            <v>Annual</v>
          </cell>
          <cell r="E1889" t="str">
            <v>Total Phosphorus</v>
          </cell>
          <cell r="F1889">
            <v>4.0000000000000001E-3</v>
          </cell>
          <cell r="G1889">
            <v>1</v>
          </cell>
          <cell r="H1889" t="str">
            <v>mg/l P</v>
          </cell>
        </row>
        <row r="1890">
          <cell r="A1890" t="str">
            <v>FI</v>
          </cell>
          <cell r="B1890" t="str">
            <v>Juoksjärvi</v>
          </cell>
          <cell r="C1890">
            <v>1999</v>
          </cell>
          <cell r="D1890" t="str">
            <v>Annual</v>
          </cell>
          <cell r="E1890" t="str">
            <v>Total Phosphorus</v>
          </cell>
          <cell r="F1890">
            <v>3.9E-2</v>
          </cell>
          <cell r="G1890">
            <v>1</v>
          </cell>
          <cell r="H1890" t="str">
            <v>mg/l P</v>
          </cell>
        </row>
        <row r="1891">
          <cell r="A1891" t="str">
            <v>FI</v>
          </cell>
          <cell r="B1891" t="str">
            <v>Juurusvesi-Akonv.</v>
          </cell>
          <cell r="C1891">
            <v>1999</v>
          </cell>
          <cell r="D1891" t="str">
            <v>Annual</v>
          </cell>
          <cell r="E1891" t="str">
            <v>Total Phosphorus</v>
          </cell>
          <cell r="F1891">
            <v>1.7000000000000001E-2</v>
          </cell>
          <cell r="G1891">
            <v>1</v>
          </cell>
          <cell r="H1891" t="str">
            <v>mg/l P</v>
          </cell>
        </row>
        <row r="1892">
          <cell r="A1892" t="str">
            <v>FI</v>
          </cell>
          <cell r="B1892" t="str">
            <v>Kakkinen</v>
          </cell>
          <cell r="C1892">
            <v>1999</v>
          </cell>
          <cell r="D1892" t="str">
            <v>Annual</v>
          </cell>
          <cell r="E1892" t="str">
            <v>Total Phosphorus</v>
          </cell>
          <cell r="F1892">
            <v>6.0000000000000001E-3</v>
          </cell>
          <cell r="G1892">
            <v>1</v>
          </cell>
          <cell r="H1892" t="str">
            <v>mg/l P</v>
          </cell>
        </row>
        <row r="1893">
          <cell r="A1893" t="str">
            <v>FI</v>
          </cell>
          <cell r="B1893" t="str">
            <v>Kalajärven tekojärvi</v>
          </cell>
          <cell r="C1893">
            <v>1999</v>
          </cell>
          <cell r="D1893" t="str">
            <v>Annual</v>
          </cell>
          <cell r="E1893" t="str">
            <v>Total Phosphorus</v>
          </cell>
          <cell r="F1893">
            <v>4.2000000000000003E-2</v>
          </cell>
          <cell r="G1893">
            <v>1</v>
          </cell>
          <cell r="H1893" t="str">
            <v>mg/l P</v>
          </cell>
        </row>
        <row r="1894">
          <cell r="A1894" t="str">
            <v>FI</v>
          </cell>
          <cell r="B1894" t="str">
            <v>Kallavesi (N60 81.70)</v>
          </cell>
          <cell r="C1894">
            <v>1999</v>
          </cell>
          <cell r="D1894" t="str">
            <v>Annual</v>
          </cell>
          <cell r="E1894" t="str">
            <v>Total Phosphorus</v>
          </cell>
          <cell r="F1894">
            <v>2.6500000000000003E-2</v>
          </cell>
          <cell r="G1894">
            <v>4</v>
          </cell>
          <cell r="H1894" t="str">
            <v>mg/l P</v>
          </cell>
        </row>
        <row r="1895">
          <cell r="A1895" t="str">
            <v>FI</v>
          </cell>
          <cell r="B1895" t="str">
            <v>Kangasjärvi</v>
          </cell>
          <cell r="C1895">
            <v>1999</v>
          </cell>
          <cell r="D1895" t="str">
            <v>Annual</v>
          </cell>
          <cell r="E1895" t="str">
            <v>Total Phosphorus</v>
          </cell>
          <cell r="F1895">
            <v>2.5500000000000002E-2</v>
          </cell>
          <cell r="G1895">
            <v>2</v>
          </cell>
          <cell r="H1895" t="str">
            <v>mg/l P</v>
          </cell>
        </row>
        <row r="1896">
          <cell r="A1896" t="str">
            <v>FI</v>
          </cell>
          <cell r="B1896" t="str">
            <v>Karhijärvi</v>
          </cell>
          <cell r="C1896">
            <v>1999</v>
          </cell>
          <cell r="D1896" t="str">
            <v>Annual</v>
          </cell>
          <cell r="E1896" t="str">
            <v>Total Phosphorus</v>
          </cell>
          <cell r="F1896">
            <v>5.8000000000000003E-2</v>
          </cell>
          <cell r="G1896">
            <v>1</v>
          </cell>
          <cell r="H1896" t="str">
            <v>mg/l P</v>
          </cell>
        </row>
        <row r="1897">
          <cell r="A1897" t="str">
            <v>FI</v>
          </cell>
          <cell r="B1897" t="str">
            <v>Kattilajärvi</v>
          </cell>
          <cell r="C1897">
            <v>1999</v>
          </cell>
          <cell r="D1897" t="str">
            <v>Annual</v>
          </cell>
          <cell r="E1897" t="str">
            <v>Total Phosphorus</v>
          </cell>
          <cell r="F1897">
            <v>7.0000000000000001E-3</v>
          </cell>
          <cell r="G1897">
            <v>1</v>
          </cell>
          <cell r="H1897" t="str">
            <v>mg/l P</v>
          </cell>
        </row>
        <row r="1898">
          <cell r="A1898" t="str">
            <v>FI</v>
          </cell>
          <cell r="B1898" t="str">
            <v>Kemijärvi (N43 146.50)x1</v>
          </cell>
          <cell r="C1898">
            <v>1999</v>
          </cell>
          <cell r="D1898" t="str">
            <v>Annual</v>
          </cell>
          <cell r="E1898" t="str">
            <v>Total Phosphorus</v>
          </cell>
          <cell r="F1898">
            <v>1.4E-2</v>
          </cell>
          <cell r="G1898">
            <v>2</v>
          </cell>
          <cell r="H1898" t="str">
            <v>mg/l P</v>
          </cell>
        </row>
        <row r="1899">
          <cell r="A1899" t="str">
            <v>FI</v>
          </cell>
          <cell r="B1899" t="str">
            <v>Kermajärvi</v>
          </cell>
          <cell r="C1899">
            <v>1999</v>
          </cell>
          <cell r="D1899" t="str">
            <v>Annual</v>
          </cell>
          <cell r="E1899" t="str">
            <v>Total Phosphorus</v>
          </cell>
          <cell r="F1899">
            <v>5.0000000000000001E-3</v>
          </cell>
          <cell r="G1899">
            <v>1</v>
          </cell>
          <cell r="H1899" t="str">
            <v>mg/l P</v>
          </cell>
        </row>
        <row r="1900">
          <cell r="A1900" t="str">
            <v>FI</v>
          </cell>
          <cell r="B1900" t="str">
            <v>Kernaalanjärvi</v>
          </cell>
          <cell r="C1900">
            <v>1999</v>
          </cell>
          <cell r="D1900" t="str">
            <v>Annual</v>
          </cell>
          <cell r="E1900" t="str">
            <v>Total Phosphorus</v>
          </cell>
          <cell r="F1900">
            <v>0.04</v>
          </cell>
          <cell r="G1900">
            <v>1</v>
          </cell>
          <cell r="H1900" t="str">
            <v>mg/l P</v>
          </cell>
        </row>
        <row r="1901">
          <cell r="A1901" t="str">
            <v>FI</v>
          </cell>
          <cell r="B1901" t="str">
            <v>Keskijärvi</v>
          </cell>
          <cell r="C1901">
            <v>1999</v>
          </cell>
          <cell r="D1901" t="str">
            <v>Annual</v>
          </cell>
          <cell r="E1901" t="str">
            <v>Total Phosphorus</v>
          </cell>
          <cell r="F1901">
            <v>1.7000000000000001E-2</v>
          </cell>
          <cell r="G1901">
            <v>1</v>
          </cell>
          <cell r="H1901" t="str">
            <v>mg/l P</v>
          </cell>
        </row>
        <row r="1902">
          <cell r="A1902" t="str">
            <v>FI</v>
          </cell>
          <cell r="B1902" t="str">
            <v>Keurusselkä (N60 105.40)x1</v>
          </cell>
          <cell r="C1902">
            <v>1999</v>
          </cell>
          <cell r="D1902" t="str">
            <v>Annual</v>
          </cell>
          <cell r="E1902" t="str">
            <v>Total Phosphorus</v>
          </cell>
          <cell r="F1902">
            <v>1.7999999999999999E-2</v>
          </cell>
          <cell r="G1902">
            <v>1</v>
          </cell>
          <cell r="H1902" t="str">
            <v>mg/l P</v>
          </cell>
        </row>
        <row r="1903">
          <cell r="A1903" t="str">
            <v>FI</v>
          </cell>
          <cell r="B1903" t="str">
            <v>Kiantajärvi</v>
          </cell>
          <cell r="C1903">
            <v>1999</v>
          </cell>
          <cell r="D1903" t="str">
            <v>Annual</v>
          </cell>
          <cell r="E1903" t="str">
            <v>Total Phosphorus</v>
          </cell>
          <cell r="F1903">
            <v>2.3E-2</v>
          </cell>
          <cell r="G1903">
            <v>1</v>
          </cell>
          <cell r="H1903" t="str">
            <v>mg/l P</v>
          </cell>
        </row>
        <row r="1904">
          <cell r="A1904" t="str">
            <v>FI</v>
          </cell>
          <cell r="B1904" t="str">
            <v>Kiantajärvi (N43 199.30)</v>
          </cell>
          <cell r="C1904">
            <v>1999</v>
          </cell>
          <cell r="D1904" t="str">
            <v>Annual</v>
          </cell>
          <cell r="E1904" t="str">
            <v>Total Phosphorus</v>
          </cell>
          <cell r="F1904">
            <v>1.2E-2</v>
          </cell>
          <cell r="G1904">
            <v>1</v>
          </cell>
          <cell r="H1904" t="str">
            <v>mg/l P</v>
          </cell>
        </row>
        <row r="1905">
          <cell r="A1905" t="str">
            <v>FI</v>
          </cell>
          <cell r="B1905" t="str">
            <v>Kiiminginjärvi</v>
          </cell>
          <cell r="C1905">
            <v>1999</v>
          </cell>
          <cell r="D1905" t="str">
            <v>Annual</v>
          </cell>
          <cell r="E1905" t="str">
            <v>Total Phosphorus</v>
          </cell>
          <cell r="F1905">
            <v>1.7000000000000001E-2</v>
          </cell>
          <cell r="G1905">
            <v>1</v>
          </cell>
          <cell r="H1905" t="str">
            <v>mg/l P</v>
          </cell>
        </row>
        <row r="1906">
          <cell r="A1906" t="str">
            <v>FI</v>
          </cell>
          <cell r="B1906" t="str">
            <v>Kilpisjärvi - Alajärvi</v>
          </cell>
          <cell r="C1906">
            <v>1999</v>
          </cell>
          <cell r="D1906" t="str">
            <v>Annual</v>
          </cell>
          <cell r="E1906" t="str">
            <v>Total Phosphorus</v>
          </cell>
          <cell r="F1906">
            <v>4.0000000000000001E-3</v>
          </cell>
          <cell r="G1906">
            <v>1</v>
          </cell>
          <cell r="H1906" t="str">
            <v>mg/l P</v>
          </cell>
        </row>
        <row r="1907">
          <cell r="A1907" t="str">
            <v>FI</v>
          </cell>
          <cell r="B1907" t="str">
            <v>Kirkkojärvi</v>
          </cell>
          <cell r="C1907">
            <v>1999</v>
          </cell>
          <cell r="D1907" t="str">
            <v>Annual</v>
          </cell>
          <cell r="E1907" t="str">
            <v>Total Phosphorus</v>
          </cell>
          <cell r="F1907">
            <v>0.30299999999999999</v>
          </cell>
          <cell r="G1907">
            <v>1</v>
          </cell>
          <cell r="H1907" t="str">
            <v>mg/l P</v>
          </cell>
        </row>
        <row r="1908">
          <cell r="A1908" t="str">
            <v>FI</v>
          </cell>
          <cell r="B1908" t="str">
            <v>Kirmanjärvet</v>
          </cell>
          <cell r="C1908">
            <v>1999</v>
          </cell>
          <cell r="D1908" t="str">
            <v>Annual</v>
          </cell>
          <cell r="E1908" t="str">
            <v>Total Phosphorus</v>
          </cell>
          <cell r="F1908">
            <v>3.5999999999999997E-2</v>
          </cell>
          <cell r="G1908">
            <v>1</v>
          </cell>
          <cell r="H1908" t="str">
            <v>mg/l P</v>
          </cell>
        </row>
        <row r="1909">
          <cell r="A1909" t="str">
            <v>FI</v>
          </cell>
          <cell r="B1909" t="str">
            <v>Kivijärvi</v>
          </cell>
          <cell r="C1909">
            <v>1999</v>
          </cell>
          <cell r="D1909" t="str">
            <v>Annual</v>
          </cell>
          <cell r="E1909" t="str">
            <v>Total Phosphorus</v>
          </cell>
          <cell r="F1909">
            <v>7.4999999999999997E-3</v>
          </cell>
          <cell r="G1909">
            <v>2</v>
          </cell>
          <cell r="H1909" t="str">
            <v>mg/l P</v>
          </cell>
        </row>
        <row r="1910">
          <cell r="A1910" t="str">
            <v>FI</v>
          </cell>
          <cell r="B1910" t="str">
            <v>Koitere</v>
          </cell>
          <cell r="C1910">
            <v>1999</v>
          </cell>
          <cell r="D1910" t="str">
            <v>Annual</v>
          </cell>
          <cell r="E1910" t="str">
            <v>Total Phosphorus</v>
          </cell>
          <cell r="F1910">
            <v>8.9999999999999993E-3</v>
          </cell>
          <cell r="G1910">
            <v>1</v>
          </cell>
          <cell r="H1910" t="str">
            <v>mg/l P</v>
          </cell>
        </row>
        <row r="1911">
          <cell r="A1911" t="str">
            <v>FI</v>
          </cell>
          <cell r="B1911" t="str">
            <v>Kolima</v>
          </cell>
          <cell r="C1911">
            <v>1999</v>
          </cell>
          <cell r="D1911" t="str">
            <v>Annual</v>
          </cell>
          <cell r="E1911" t="str">
            <v>Total Phosphorus</v>
          </cell>
          <cell r="F1911">
            <v>8.9999999999999993E-3</v>
          </cell>
          <cell r="G1911">
            <v>1</v>
          </cell>
          <cell r="H1911" t="str">
            <v>mg/l P</v>
          </cell>
        </row>
        <row r="1912">
          <cell r="A1912" t="str">
            <v>FI</v>
          </cell>
          <cell r="B1912" t="str">
            <v>Konnevesi</v>
          </cell>
          <cell r="C1912">
            <v>1999</v>
          </cell>
          <cell r="D1912" t="str">
            <v>Annual</v>
          </cell>
          <cell r="E1912" t="str">
            <v>Total Phosphorus</v>
          </cell>
          <cell r="F1912">
            <v>6.0000000000000001E-3</v>
          </cell>
          <cell r="G1912">
            <v>1</v>
          </cell>
          <cell r="H1912" t="str">
            <v>mg/l P</v>
          </cell>
        </row>
        <row r="1913">
          <cell r="A1913" t="str">
            <v>FI</v>
          </cell>
          <cell r="B1913" t="str">
            <v>Konnivesi</v>
          </cell>
          <cell r="C1913">
            <v>1999</v>
          </cell>
          <cell r="D1913" t="str">
            <v>Annual</v>
          </cell>
          <cell r="E1913" t="str">
            <v>Total Phosphorus</v>
          </cell>
          <cell r="F1913">
            <v>1.0499999999999999E-2</v>
          </cell>
          <cell r="G1913">
            <v>2</v>
          </cell>
          <cell r="H1913" t="str">
            <v>mg/l P</v>
          </cell>
        </row>
        <row r="1914">
          <cell r="A1914" t="str">
            <v>FI</v>
          </cell>
          <cell r="B1914" t="str">
            <v>Kostonjärvi</v>
          </cell>
          <cell r="C1914">
            <v>1999</v>
          </cell>
          <cell r="D1914" t="str">
            <v>Annual</v>
          </cell>
          <cell r="E1914" t="str">
            <v>Total Phosphorus</v>
          </cell>
          <cell r="F1914">
            <v>8.9999999999999993E-3</v>
          </cell>
          <cell r="G1914">
            <v>1</v>
          </cell>
          <cell r="H1914" t="str">
            <v>mg/l P</v>
          </cell>
        </row>
        <row r="1915">
          <cell r="A1915" t="str">
            <v>FI</v>
          </cell>
          <cell r="B1915" t="str">
            <v>Köyliönjärvi</v>
          </cell>
          <cell r="C1915">
            <v>1999</v>
          </cell>
          <cell r="D1915" t="str">
            <v>Annual</v>
          </cell>
          <cell r="E1915" t="str">
            <v>Total Phosphorus</v>
          </cell>
          <cell r="F1915">
            <v>0.21</v>
          </cell>
          <cell r="G1915">
            <v>1</v>
          </cell>
          <cell r="H1915" t="str">
            <v>mg/l P</v>
          </cell>
        </row>
        <row r="1916">
          <cell r="A1916" t="str">
            <v>FI</v>
          </cell>
          <cell r="B1916" t="str">
            <v>Kukkia</v>
          </cell>
          <cell r="C1916">
            <v>1999</v>
          </cell>
          <cell r="D1916" t="str">
            <v>Annual</v>
          </cell>
          <cell r="E1916" t="str">
            <v>Total Phosphorus</v>
          </cell>
          <cell r="F1916">
            <v>0.01</v>
          </cell>
          <cell r="G1916">
            <v>1</v>
          </cell>
          <cell r="H1916" t="str">
            <v>mg/l P</v>
          </cell>
        </row>
        <row r="1917">
          <cell r="A1917" t="str">
            <v>FI</v>
          </cell>
          <cell r="B1917" t="str">
            <v>Kulovesi</v>
          </cell>
          <cell r="C1917">
            <v>1999</v>
          </cell>
          <cell r="D1917" t="str">
            <v>Annual</v>
          </cell>
          <cell r="E1917" t="str">
            <v>Total Phosphorus</v>
          </cell>
          <cell r="F1917">
            <v>0.04</v>
          </cell>
          <cell r="G1917">
            <v>1</v>
          </cell>
          <cell r="H1917" t="str">
            <v>mg/l P</v>
          </cell>
        </row>
        <row r="1918">
          <cell r="A1918" t="str">
            <v>FI</v>
          </cell>
          <cell r="B1918" t="str">
            <v>Kuohattijärvi</v>
          </cell>
          <cell r="C1918">
            <v>1999</v>
          </cell>
          <cell r="D1918" t="str">
            <v>Annual</v>
          </cell>
          <cell r="E1918" t="str">
            <v>Total Phosphorus</v>
          </cell>
          <cell r="F1918">
            <v>0.01</v>
          </cell>
          <cell r="G1918">
            <v>1</v>
          </cell>
          <cell r="H1918" t="str">
            <v>mg/l P</v>
          </cell>
        </row>
        <row r="1919">
          <cell r="A1919" t="str">
            <v>FI</v>
          </cell>
          <cell r="B1919" t="str">
            <v>Kuolimo</v>
          </cell>
          <cell r="C1919">
            <v>1999</v>
          </cell>
          <cell r="D1919" t="str">
            <v>Annual</v>
          </cell>
          <cell r="E1919" t="str">
            <v>Total Phosphorus</v>
          </cell>
          <cell r="F1919">
            <v>4.0000000000000001E-3</v>
          </cell>
          <cell r="G1919">
            <v>1</v>
          </cell>
          <cell r="H1919" t="str">
            <v>mg/l P</v>
          </cell>
        </row>
        <row r="1920">
          <cell r="A1920" t="str">
            <v>FI</v>
          </cell>
          <cell r="B1920" t="str">
            <v>Kuorinka</v>
          </cell>
          <cell r="C1920">
            <v>1999</v>
          </cell>
          <cell r="D1920" t="str">
            <v>Annual</v>
          </cell>
          <cell r="E1920" t="str">
            <v>Total Phosphorus</v>
          </cell>
          <cell r="F1920">
            <v>5.0000000000000001E-3</v>
          </cell>
          <cell r="G1920">
            <v>1</v>
          </cell>
          <cell r="H1920" t="str">
            <v>mg/l P</v>
          </cell>
        </row>
        <row r="1921">
          <cell r="A1921" t="str">
            <v>FI</v>
          </cell>
          <cell r="B1921" t="str">
            <v>Kuortaneenjärvi</v>
          </cell>
          <cell r="C1921">
            <v>1999</v>
          </cell>
          <cell r="D1921" t="str">
            <v>Annual</v>
          </cell>
          <cell r="E1921" t="str">
            <v>Total Phosphorus</v>
          </cell>
          <cell r="F1921">
            <v>8.1000000000000003E-2</v>
          </cell>
          <cell r="G1921">
            <v>1</v>
          </cell>
          <cell r="H1921" t="str">
            <v>mg/l P</v>
          </cell>
        </row>
        <row r="1922">
          <cell r="A1922" t="str">
            <v>FI</v>
          </cell>
          <cell r="B1922" t="str">
            <v>Kynsivesi-Leivonvesi</v>
          </cell>
          <cell r="C1922">
            <v>1999</v>
          </cell>
          <cell r="D1922" t="str">
            <v>Annual</v>
          </cell>
          <cell r="E1922" t="str">
            <v>Total Phosphorus</v>
          </cell>
          <cell r="F1922">
            <v>8.0000000000000002E-3</v>
          </cell>
          <cell r="G1922">
            <v>1</v>
          </cell>
          <cell r="H1922" t="str">
            <v>mg/l P</v>
          </cell>
        </row>
        <row r="1923">
          <cell r="A1923" t="str">
            <v>FI</v>
          </cell>
          <cell r="B1923" t="str">
            <v>Kyrösjärvi</v>
          </cell>
          <cell r="C1923">
            <v>1999</v>
          </cell>
          <cell r="D1923" t="str">
            <v>Annual</v>
          </cell>
          <cell r="E1923" t="str">
            <v>Total Phosphorus</v>
          </cell>
          <cell r="F1923">
            <v>2.7E-2</v>
          </cell>
          <cell r="G1923">
            <v>1</v>
          </cell>
          <cell r="H1923" t="str">
            <v>mg/l P</v>
          </cell>
        </row>
        <row r="1924">
          <cell r="A1924" t="str">
            <v>FI</v>
          </cell>
          <cell r="B1924" t="str">
            <v>Kyyvesi</v>
          </cell>
          <cell r="C1924">
            <v>1999</v>
          </cell>
          <cell r="D1924" t="str">
            <v>Annual</v>
          </cell>
          <cell r="E1924" t="str">
            <v>Total Phosphorus</v>
          </cell>
          <cell r="F1924">
            <v>1.2E-2</v>
          </cell>
          <cell r="G1924">
            <v>1</v>
          </cell>
          <cell r="H1924" t="str">
            <v>mg/l P</v>
          </cell>
        </row>
        <row r="1925">
          <cell r="A1925" t="str">
            <v>FI</v>
          </cell>
          <cell r="B1925" t="str">
            <v>Längelmävesi</v>
          </cell>
          <cell r="C1925">
            <v>1999</v>
          </cell>
          <cell r="D1925" t="str">
            <v>Annual</v>
          </cell>
          <cell r="E1925" t="str">
            <v>Total Phosphorus</v>
          </cell>
          <cell r="F1925">
            <v>0.02</v>
          </cell>
          <cell r="G1925">
            <v>1</v>
          </cell>
          <cell r="H1925" t="str">
            <v>mg/l P</v>
          </cell>
        </row>
        <row r="1926">
          <cell r="A1926" t="str">
            <v>FI</v>
          </cell>
          <cell r="B1926" t="str">
            <v>Lapinjärvi Lappträsket</v>
          </cell>
          <cell r="C1926">
            <v>1999</v>
          </cell>
          <cell r="D1926" t="str">
            <v>Annual</v>
          </cell>
          <cell r="E1926" t="str">
            <v>Total Phosphorus</v>
          </cell>
          <cell r="F1926">
            <v>0.05</v>
          </cell>
          <cell r="G1926">
            <v>1</v>
          </cell>
          <cell r="H1926" t="str">
            <v>mg/l P</v>
          </cell>
        </row>
        <row r="1927">
          <cell r="A1927" t="str">
            <v>FI</v>
          </cell>
          <cell r="B1927" t="str">
            <v>Lappajärvi</v>
          </cell>
          <cell r="C1927">
            <v>1999</v>
          </cell>
          <cell r="D1927" t="str">
            <v>Annual</v>
          </cell>
          <cell r="E1927" t="str">
            <v>Total Phosphorus</v>
          </cell>
          <cell r="F1927">
            <v>3.3000000000000002E-2</v>
          </cell>
          <cell r="G1927">
            <v>1</v>
          </cell>
          <cell r="H1927" t="str">
            <v>mg/l P</v>
          </cell>
        </row>
        <row r="1928">
          <cell r="A1928" t="str">
            <v>FI</v>
          </cell>
          <cell r="B1928" t="str">
            <v>Lentua</v>
          </cell>
          <cell r="C1928">
            <v>1999</v>
          </cell>
          <cell r="D1928" t="str">
            <v>Annual</v>
          </cell>
          <cell r="E1928" t="str">
            <v>Total Phosphorus</v>
          </cell>
          <cell r="F1928">
            <v>1.4999999999999999E-2</v>
          </cell>
          <cell r="G1928">
            <v>1</v>
          </cell>
          <cell r="H1928" t="str">
            <v>mg/l P</v>
          </cell>
        </row>
        <row r="1929">
          <cell r="A1929" t="str">
            <v>FI</v>
          </cell>
          <cell r="B1929" t="str">
            <v>Leppävesi</v>
          </cell>
          <cell r="C1929">
            <v>1999</v>
          </cell>
          <cell r="D1929" t="str">
            <v>Annual</v>
          </cell>
          <cell r="E1929" t="str">
            <v>Total Phosphorus</v>
          </cell>
          <cell r="F1929">
            <v>1.7000000000000001E-2</v>
          </cell>
          <cell r="G1929">
            <v>1</v>
          </cell>
          <cell r="H1929" t="str">
            <v>mg/l P</v>
          </cell>
        </row>
        <row r="1930">
          <cell r="A1930" t="str">
            <v>FI</v>
          </cell>
          <cell r="B1930" t="str">
            <v>Lestijärvi</v>
          </cell>
          <cell r="C1930">
            <v>1999</v>
          </cell>
          <cell r="D1930" t="str">
            <v>Annual</v>
          </cell>
          <cell r="E1930" t="str">
            <v>Total Phosphorus</v>
          </cell>
          <cell r="F1930">
            <v>1.4999999999999999E-2</v>
          </cell>
          <cell r="G1930">
            <v>1</v>
          </cell>
          <cell r="H1930" t="str">
            <v>mg/l P</v>
          </cell>
        </row>
        <row r="1931">
          <cell r="A1931" t="str">
            <v>FI</v>
          </cell>
          <cell r="B1931" t="str">
            <v>Leusjärvi</v>
          </cell>
          <cell r="C1931">
            <v>1999</v>
          </cell>
          <cell r="D1931" t="str">
            <v>Annual</v>
          </cell>
          <cell r="E1931" t="str">
            <v>Total Phosphorus</v>
          </cell>
          <cell r="F1931">
            <v>1.9E-2</v>
          </cell>
          <cell r="G1931">
            <v>1</v>
          </cell>
          <cell r="H1931" t="str">
            <v>mg/l P</v>
          </cell>
        </row>
        <row r="1932">
          <cell r="A1932" t="str">
            <v>FI</v>
          </cell>
          <cell r="B1932" t="str">
            <v>Lievestuoreenjärvi</v>
          </cell>
          <cell r="C1932">
            <v>1999</v>
          </cell>
          <cell r="D1932" t="str">
            <v>Annual</v>
          </cell>
          <cell r="E1932" t="str">
            <v>Total Phosphorus</v>
          </cell>
          <cell r="F1932">
            <v>8.9999999999999993E-3</v>
          </cell>
          <cell r="G1932">
            <v>1</v>
          </cell>
          <cell r="H1932" t="str">
            <v>mg/l P</v>
          </cell>
        </row>
        <row r="1933">
          <cell r="A1933" t="str">
            <v>FI</v>
          </cell>
          <cell r="B1933" t="str">
            <v>Lohjanjärvi</v>
          </cell>
          <cell r="C1933">
            <v>1999</v>
          </cell>
          <cell r="D1933" t="str">
            <v>Annual</v>
          </cell>
          <cell r="E1933" t="str">
            <v>Total Phosphorus</v>
          </cell>
          <cell r="F1933">
            <v>3.0499999999999999E-2</v>
          </cell>
          <cell r="G1933">
            <v>2</v>
          </cell>
          <cell r="H1933" t="str">
            <v>mg/l P</v>
          </cell>
        </row>
        <row r="1934">
          <cell r="A1934" t="str">
            <v>FI</v>
          </cell>
          <cell r="B1934" t="str">
            <v>Lokan tekojärvi</v>
          </cell>
          <cell r="C1934">
            <v>1999</v>
          </cell>
          <cell r="D1934" t="str">
            <v>Annual</v>
          </cell>
          <cell r="E1934" t="str">
            <v>Total Phosphorus</v>
          </cell>
          <cell r="F1934">
            <v>5.8000000000000003E-2</v>
          </cell>
          <cell r="G1934">
            <v>1</v>
          </cell>
          <cell r="H1934" t="str">
            <v>mg/l P</v>
          </cell>
        </row>
        <row r="1935">
          <cell r="A1935" t="str">
            <v>FI</v>
          </cell>
          <cell r="B1935" t="str">
            <v>Luomajärvi</v>
          </cell>
          <cell r="C1935">
            <v>1999</v>
          </cell>
          <cell r="D1935" t="str">
            <v>Annual</v>
          </cell>
          <cell r="E1935" t="str">
            <v>Total Phosphorus</v>
          </cell>
          <cell r="F1935">
            <v>5.0000000000000001E-3</v>
          </cell>
          <cell r="G1935">
            <v>1</v>
          </cell>
          <cell r="H1935" t="str">
            <v>mg/l P</v>
          </cell>
        </row>
        <row r="1936">
          <cell r="A1936" t="str">
            <v>FI</v>
          </cell>
          <cell r="B1936" t="str">
            <v>Mahnalanselkä Kirkkojärvi</v>
          </cell>
          <cell r="C1936">
            <v>1999</v>
          </cell>
          <cell r="D1936" t="str">
            <v>Annual</v>
          </cell>
          <cell r="E1936" t="str">
            <v>Total Phosphorus</v>
          </cell>
          <cell r="F1936">
            <v>2.7E-2</v>
          </cell>
          <cell r="G1936">
            <v>1</v>
          </cell>
          <cell r="H1936" t="str">
            <v>mg/l P</v>
          </cell>
        </row>
        <row r="1937">
          <cell r="A1937" t="str">
            <v>FI</v>
          </cell>
          <cell r="B1937" t="str">
            <v>Mallasvesi (N60 84.20)x1</v>
          </cell>
          <cell r="C1937">
            <v>1999</v>
          </cell>
          <cell r="D1937" t="str">
            <v>Annual</v>
          </cell>
          <cell r="E1937" t="str">
            <v>Total Phosphorus</v>
          </cell>
          <cell r="F1937">
            <v>5.3999999999999999E-2</v>
          </cell>
          <cell r="G1937">
            <v>1</v>
          </cell>
          <cell r="H1937" t="str">
            <v>mg/l P</v>
          </cell>
        </row>
        <row r="1938">
          <cell r="A1938" t="str">
            <v>FI</v>
          </cell>
          <cell r="B1938" t="str">
            <v>Muojärvi-Kirpistö</v>
          </cell>
          <cell r="C1938">
            <v>1999</v>
          </cell>
          <cell r="D1938" t="str">
            <v>Annual</v>
          </cell>
          <cell r="E1938" t="str">
            <v>Total Phosphorus</v>
          </cell>
          <cell r="F1938">
            <v>6.0000000000000001E-3</v>
          </cell>
          <cell r="G1938">
            <v>1</v>
          </cell>
          <cell r="H1938" t="str">
            <v>mg/l P</v>
          </cell>
        </row>
        <row r="1939">
          <cell r="A1939" t="str">
            <v>FI</v>
          </cell>
          <cell r="B1939" t="str">
            <v>Mutusjärvi</v>
          </cell>
          <cell r="C1939">
            <v>1999</v>
          </cell>
          <cell r="D1939" t="str">
            <v>Annual</v>
          </cell>
          <cell r="E1939" t="str">
            <v>Total Phosphorus</v>
          </cell>
          <cell r="F1939">
            <v>4.0000000000000001E-3</v>
          </cell>
          <cell r="G1939">
            <v>1</v>
          </cell>
          <cell r="H1939" t="str">
            <v>mg/l P</v>
          </cell>
        </row>
        <row r="1940">
          <cell r="A1940" t="str">
            <v>FI</v>
          </cell>
          <cell r="B1940" t="str">
            <v>Näsijärvi (N60 95.40)x1</v>
          </cell>
          <cell r="C1940">
            <v>1999</v>
          </cell>
          <cell r="D1940" t="str">
            <v>Annual</v>
          </cell>
          <cell r="E1940" t="str">
            <v>Total Phosphorus</v>
          </cell>
          <cell r="F1940">
            <v>1.2999999999999999E-2</v>
          </cell>
          <cell r="G1940">
            <v>3</v>
          </cell>
          <cell r="H1940" t="str">
            <v>mg/l P</v>
          </cell>
        </row>
        <row r="1941">
          <cell r="A1941" t="str">
            <v>FI</v>
          </cell>
          <cell r="B1941" t="str">
            <v>Näskäjärvi</v>
          </cell>
          <cell r="C1941">
            <v>1999</v>
          </cell>
          <cell r="D1941" t="str">
            <v>Annual</v>
          </cell>
          <cell r="E1941" t="str">
            <v>Total Phosphorus</v>
          </cell>
          <cell r="F1941">
            <v>8.0000000000000002E-3</v>
          </cell>
          <cell r="G1941">
            <v>1</v>
          </cell>
          <cell r="H1941" t="str">
            <v>mg/l P</v>
          </cell>
        </row>
        <row r="1942">
          <cell r="A1942" t="str">
            <v>FI</v>
          </cell>
          <cell r="B1942" t="str">
            <v>Nilakka</v>
          </cell>
          <cell r="C1942">
            <v>1999</v>
          </cell>
          <cell r="D1942" t="str">
            <v>Annual</v>
          </cell>
          <cell r="E1942" t="str">
            <v>Total Phosphorus</v>
          </cell>
          <cell r="F1942">
            <v>1.6E-2</v>
          </cell>
          <cell r="G1942">
            <v>1</v>
          </cell>
          <cell r="H1942" t="str">
            <v>mg/l P</v>
          </cell>
        </row>
        <row r="1943">
          <cell r="A1943" t="str">
            <v>FI</v>
          </cell>
          <cell r="B1943" t="str">
            <v>Nuijamaanjärvi</v>
          </cell>
          <cell r="C1943">
            <v>1999</v>
          </cell>
          <cell r="D1943" t="str">
            <v>Annual</v>
          </cell>
          <cell r="E1943" t="str">
            <v>Total Phosphorus</v>
          </cell>
          <cell r="F1943">
            <v>3.2000000000000001E-2</v>
          </cell>
          <cell r="G1943">
            <v>1</v>
          </cell>
          <cell r="H1943" t="str">
            <v>mg/l P</v>
          </cell>
        </row>
        <row r="1944">
          <cell r="A1944" t="str">
            <v>FI</v>
          </cell>
          <cell r="B1944" t="str">
            <v>Nuorajärvi</v>
          </cell>
          <cell r="C1944">
            <v>1999</v>
          </cell>
          <cell r="D1944" t="str">
            <v>Annual</v>
          </cell>
          <cell r="E1944" t="str">
            <v>Total Phosphorus</v>
          </cell>
          <cell r="F1944">
            <v>0.02</v>
          </cell>
          <cell r="G1944">
            <v>1</v>
          </cell>
          <cell r="H1944" t="str">
            <v>mg/l P</v>
          </cell>
        </row>
        <row r="1945">
          <cell r="A1945" t="str">
            <v>FI</v>
          </cell>
          <cell r="B1945" t="str">
            <v>Onkivesi</v>
          </cell>
          <cell r="C1945">
            <v>1999</v>
          </cell>
          <cell r="D1945" t="str">
            <v>Annual</v>
          </cell>
          <cell r="E1945" t="str">
            <v>Total Phosphorus</v>
          </cell>
          <cell r="F1945">
            <v>7.0000000000000007E-2</v>
          </cell>
          <cell r="G1945">
            <v>1</v>
          </cell>
          <cell r="H1945" t="str">
            <v>mg/l P</v>
          </cell>
        </row>
        <row r="1946">
          <cell r="A1946" t="str">
            <v>FI</v>
          </cell>
          <cell r="B1946" t="str">
            <v>Ontojärvi-Nurmesjärvi</v>
          </cell>
          <cell r="C1946">
            <v>1999</v>
          </cell>
          <cell r="D1946" t="str">
            <v>Annual</v>
          </cell>
          <cell r="E1946" t="str">
            <v>Total Phosphorus</v>
          </cell>
          <cell r="F1946">
            <v>1.9E-2</v>
          </cell>
          <cell r="G1946">
            <v>1</v>
          </cell>
          <cell r="H1946" t="str">
            <v>mg/l P</v>
          </cell>
        </row>
        <row r="1947">
          <cell r="A1947" t="str">
            <v>FI</v>
          </cell>
          <cell r="B1947" t="str">
            <v>Orivesi (Saimaa N60+75.80)</v>
          </cell>
          <cell r="C1947">
            <v>1999</v>
          </cell>
          <cell r="D1947" t="str">
            <v>Annual</v>
          </cell>
          <cell r="E1947" t="str">
            <v>Total Phosphorus</v>
          </cell>
          <cell r="F1947">
            <v>1.0799999999999999E-2</v>
          </cell>
          <cell r="G1947">
            <v>5</v>
          </cell>
          <cell r="H1947" t="str">
            <v>mg/l P</v>
          </cell>
        </row>
        <row r="1948">
          <cell r="A1948" t="str">
            <v>FI</v>
          </cell>
          <cell r="B1948" t="str">
            <v>Oulujärvi (N43 122.20)x1</v>
          </cell>
          <cell r="C1948">
            <v>1999</v>
          </cell>
          <cell r="D1948" t="str">
            <v>Annual</v>
          </cell>
          <cell r="E1948" t="str">
            <v>Total Phosphorus</v>
          </cell>
          <cell r="F1948">
            <v>1.4E-2</v>
          </cell>
          <cell r="G1948">
            <v>1</v>
          </cell>
          <cell r="H1948" t="str">
            <v>mg/l P</v>
          </cell>
        </row>
        <row r="1949">
          <cell r="A1949" t="str">
            <v>FI</v>
          </cell>
          <cell r="B1949" t="str">
            <v>Oulujärvi (N43 122.20)x2</v>
          </cell>
          <cell r="C1949">
            <v>1999</v>
          </cell>
          <cell r="D1949" t="str">
            <v>Annual</v>
          </cell>
          <cell r="E1949" t="str">
            <v>Total Phosphorus</v>
          </cell>
          <cell r="F1949">
            <v>1.4999999999999999E-2</v>
          </cell>
          <cell r="G1949">
            <v>1</v>
          </cell>
          <cell r="H1949" t="str">
            <v>mg/l P</v>
          </cell>
        </row>
        <row r="1950">
          <cell r="A1950" t="str">
            <v>FI</v>
          </cell>
          <cell r="B1950" t="str">
            <v>Oulujärvi (N43 122.20)x3</v>
          </cell>
          <cell r="C1950">
            <v>1999</v>
          </cell>
          <cell r="D1950" t="str">
            <v>Annual</v>
          </cell>
          <cell r="E1950" t="str">
            <v>Total Phosphorus</v>
          </cell>
          <cell r="F1950">
            <v>1.6E-2</v>
          </cell>
          <cell r="G1950">
            <v>1</v>
          </cell>
          <cell r="H1950" t="str">
            <v>mg/l P</v>
          </cell>
        </row>
        <row r="1951">
          <cell r="A1951" t="str">
            <v>FI</v>
          </cell>
          <cell r="B1951" t="str">
            <v>Ounasjärvi</v>
          </cell>
          <cell r="C1951">
            <v>1999</v>
          </cell>
          <cell r="D1951" t="str">
            <v>Annual</v>
          </cell>
          <cell r="E1951" t="str">
            <v>Total Phosphorus</v>
          </cell>
          <cell r="F1951">
            <v>1.2E-2</v>
          </cell>
          <cell r="G1951">
            <v>1</v>
          </cell>
          <cell r="H1951" t="str">
            <v>mg/l P</v>
          </cell>
        </row>
        <row r="1952">
          <cell r="A1952" t="str">
            <v>FI</v>
          </cell>
          <cell r="B1952" t="str">
            <v>Pääjärvi</v>
          </cell>
          <cell r="C1952">
            <v>1999</v>
          </cell>
          <cell r="D1952" t="str">
            <v>Annual</v>
          </cell>
          <cell r="E1952" t="str">
            <v>Total Phosphorus</v>
          </cell>
          <cell r="F1952">
            <v>3.1E-2</v>
          </cell>
          <cell r="G1952">
            <v>2</v>
          </cell>
          <cell r="H1952" t="str">
            <v>mg/l P</v>
          </cell>
        </row>
        <row r="1953">
          <cell r="A1953" t="str">
            <v>FI</v>
          </cell>
          <cell r="B1953" t="str">
            <v>Päijänne (kesk. N60+78.10)</v>
          </cell>
          <cell r="C1953">
            <v>1999</v>
          </cell>
          <cell r="D1953" t="str">
            <v>Annual</v>
          </cell>
          <cell r="E1953" t="str">
            <v>Total Phosphorus</v>
          </cell>
          <cell r="F1953">
            <v>1.1999999999999999E-2</v>
          </cell>
          <cell r="G1953">
            <v>3</v>
          </cell>
          <cell r="H1953" t="str">
            <v>mg/l P</v>
          </cell>
        </row>
        <row r="1954">
          <cell r="A1954" t="str">
            <v>FI</v>
          </cell>
          <cell r="B1954" t="str">
            <v>Päijänne (pohj. N60+78.10)</v>
          </cell>
          <cell r="C1954">
            <v>1999</v>
          </cell>
          <cell r="D1954" t="str">
            <v>Annual</v>
          </cell>
          <cell r="E1954" t="str">
            <v>Total Phosphorus</v>
          </cell>
          <cell r="F1954">
            <v>1.4500000000000001E-2</v>
          </cell>
          <cell r="G1954">
            <v>2</v>
          </cell>
          <cell r="H1954" t="str">
            <v>mg/l P</v>
          </cell>
        </row>
        <row r="1955">
          <cell r="A1955" t="str">
            <v>FI</v>
          </cell>
          <cell r="B1955" t="str">
            <v>Pieksänjärvi</v>
          </cell>
          <cell r="C1955">
            <v>1999</v>
          </cell>
          <cell r="D1955" t="str">
            <v>Annual</v>
          </cell>
          <cell r="E1955" t="str">
            <v>Total Phosphorus</v>
          </cell>
          <cell r="F1955">
            <v>1.4999999999999999E-2</v>
          </cell>
          <cell r="G1955">
            <v>1</v>
          </cell>
          <cell r="H1955" t="str">
            <v>mg/l P</v>
          </cell>
        </row>
        <row r="1956">
          <cell r="A1956" t="str">
            <v>FI</v>
          </cell>
          <cell r="B1956" t="str">
            <v>Pielavesi</v>
          </cell>
          <cell r="C1956">
            <v>1999</v>
          </cell>
          <cell r="D1956" t="str">
            <v>Annual</v>
          </cell>
          <cell r="E1956" t="str">
            <v>Total Phosphorus</v>
          </cell>
          <cell r="F1956">
            <v>7.0000000000000001E-3</v>
          </cell>
          <cell r="G1956">
            <v>1</v>
          </cell>
          <cell r="H1956" t="str">
            <v>mg/l P</v>
          </cell>
        </row>
        <row r="1957">
          <cell r="A1957" t="str">
            <v>FI</v>
          </cell>
          <cell r="B1957" t="str">
            <v>Pielinen</v>
          </cell>
          <cell r="C1957">
            <v>1999</v>
          </cell>
          <cell r="D1957" t="str">
            <v>Annual</v>
          </cell>
          <cell r="E1957" t="str">
            <v>Total Phosphorus</v>
          </cell>
          <cell r="F1957">
            <v>1.2500000000000001E-2</v>
          </cell>
          <cell r="G1957">
            <v>6</v>
          </cell>
          <cell r="H1957" t="str">
            <v>mg/l P</v>
          </cell>
        </row>
        <row r="1958">
          <cell r="A1958" t="str">
            <v>FI</v>
          </cell>
          <cell r="B1958" t="str">
            <v>Pihlajavesi</v>
          </cell>
          <cell r="C1958">
            <v>1999</v>
          </cell>
          <cell r="D1958" t="str">
            <v>Annual</v>
          </cell>
          <cell r="E1958" t="str">
            <v>Total Phosphorus</v>
          </cell>
          <cell r="F1958">
            <v>2.3E-2</v>
          </cell>
          <cell r="G1958">
            <v>1</v>
          </cell>
          <cell r="H1958" t="str">
            <v>mg/l P</v>
          </cell>
        </row>
        <row r="1959">
          <cell r="A1959" t="str">
            <v>FI</v>
          </cell>
          <cell r="B1959" t="str">
            <v>Pihlajavesi (Saimaa)</v>
          </cell>
          <cell r="C1959">
            <v>1999</v>
          </cell>
          <cell r="D1959" t="str">
            <v>Annual</v>
          </cell>
          <cell r="E1959" t="str">
            <v>Total Phosphorus</v>
          </cell>
          <cell r="F1959">
            <v>6.5000000000000006E-3</v>
          </cell>
          <cell r="G1959">
            <v>2</v>
          </cell>
          <cell r="H1959" t="str">
            <v>mg/l P</v>
          </cell>
        </row>
        <row r="1960">
          <cell r="A1960" t="str">
            <v>FI</v>
          </cell>
          <cell r="B1960" t="str">
            <v>Porovesi</v>
          </cell>
          <cell r="C1960">
            <v>1999</v>
          </cell>
          <cell r="D1960" t="str">
            <v>Annual</v>
          </cell>
          <cell r="E1960" t="str">
            <v>Total Phosphorus</v>
          </cell>
          <cell r="F1960">
            <v>9.4E-2</v>
          </cell>
          <cell r="G1960">
            <v>1</v>
          </cell>
          <cell r="H1960" t="str">
            <v>mg/l P</v>
          </cell>
        </row>
        <row r="1961">
          <cell r="A1961" t="str">
            <v>FI</v>
          </cell>
          <cell r="B1961" t="str">
            <v>Porttipahdan tekojärvi</v>
          </cell>
          <cell r="C1961">
            <v>1999</v>
          </cell>
          <cell r="D1961" t="str">
            <v>Annual</v>
          </cell>
          <cell r="E1961" t="str">
            <v>Total Phosphorus</v>
          </cell>
          <cell r="F1961">
            <v>1.6E-2</v>
          </cell>
          <cell r="G1961">
            <v>1</v>
          </cell>
          <cell r="H1961" t="str">
            <v>mg/l P</v>
          </cell>
        </row>
        <row r="1962">
          <cell r="A1962" t="str">
            <v>FI</v>
          </cell>
          <cell r="B1962" t="str">
            <v>Poussunjärvi - Rahkolampi</v>
          </cell>
          <cell r="C1962">
            <v>1999</v>
          </cell>
          <cell r="D1962" t="str">
            <v>Annual</v>
          </cell>
          <cell r="E1962" t="str">
            <v>Total Phosphorus</v>
          </cell>
          <cell r="F1962">
            <v>1.2999999999999999E-2</v>
          </cell>
          <cell r="G1962">
            <v>1</v>
          </cell>
          <cell r="H1962" t="str">
            <v>mg/l P</v>
          </cell>
        </row>
        <row r="1963">
          <cell r="A1963" t="str">
            <v>FI</v>
          </cell>
          <cell r="B1963" t="str">
            <v>Puhosjärvi</v>
          </cell>
          <cell r="C1963">
            <v>1999</v>
          </cell>
          <cell r="D1963" t="str">
            <v>Annual</v>
          </cell>
          <cell r="E1963" t="str">
            <v>Total Phosphorus</v>
          </cell>
          <cell r="F1963">
            <v>1.0999999999999999E-2</v>
          </cell>
          <cell r="G1963">
            <v>1</v>
          </cell>
          <cell r="H1963" t="str">
            <v>mg/l P</v>
          </cell>
        </row>
        <row r="1964">
          <cell r="A1964" t="str">
            <v>FI</v>
          </cell>
          <cell r="B1964" t="str">
            <v>Punelia</v>
          </cell>
          <cell r="C1964">
            <v>1999</v>
          </cell>
          <cell r="D1964" t="str">
            <v>Annual</v>
          </cell>
          <cell r="E1964" t="str">
            <v>Total Phosphorus</v>
          </cell>
          <cell r="F1964">
            <v>2.3E-2</v>
          </cell>
          <cell r="G1964">
            <v>1</v>
          </cell>
          <cell r="H1964" t="str">
            <v>mg/l P</v>
          </cell>
        </row>
        <row r="1965">
          <cell r="A1965" t="str">
            <v>FI</v>
          </cell>
          <cell r="B1965" t="str">
            <v>Puruvesi (Saimaa)</v>
          </cell>
          <cell r="C1965">
            <v>1999</v>
          </cell>
          <cell r="D1965" t="str">
            <v>Annual</v>
          </cell>
          <cell r="E1965" t="str">
            <v>Total Phosphorus</v>
          </cell>
          <cell r="F1965">
            <v>5.0000000000000001E-3</v>
          </cell>
          <cell r="G1965">
            <v>1</v>
          </cell>
          <cell r="H1965" t="str">
            <v>mg/l P</v>
          </cell>
        </row>
        <row r="1966">
          <cell r="A1966" t="str">
            <v>FI</v>
          </cell>
          <cell r="B1966" t="str">
            <v>Pusulanjärvi eli Jäämäjärvi</v>
          </cell>
          <cell r="C1966">
            <v>1999</v>
          </cell>
          <cell r="D1966" t="str">
            <v>Annual</v>
          </cell>
          <cell r="E1966" t="str">
            <v>Total Phosphorus</v>
          </cell>
          <cell r="F1966">
            <v>5.5E-2</v>
          </cell>
          <cell r="G1966">
            <v>1</v>
          </cell>
          <cell r="H1966" t="str">
            <v>mg/l P</v>
          </cell>
        </row>
        <row r="1967">
          <cell r="A1967" t="str">
            <v>FI</v>
          </cell>
          <cell r="B1967" t="str">
            <v>Puujärvi</v>
          </cell>
          <cell r="C1967">
            <v>1999</v>
          </cell>
          <cell r="D1967" t="str">
            <v>Annual</v>
          </cell>
          <cell r="E1967" t="str">
            <v>Total Phosphorus</v>
          </cell>
          <cell r="F1967">
            <v>1.2E-2</v>
          </cell>
          <cell r="G1967">
            <v>1</v>
          </cell>
          <cell r="H1967" t="str">
            <v>mg/l P</v>
          </cell>
        </row>
        <row r="1968">
          <cell r="A1968" t="str">
            <v>FI</v>
          </cell>
          <cell r="B1968" t="str">
            <v>Puula</v>
          </cell>
          <cell r="C1968">
            <v>1999</v>
          </cell>
          <cell r="D1968" t="str">
            <v>Annual</v>
          </cell>
          <cell r="E1968" t="str">
            <v>Total Phosphorus</v>
          </cell>
          <cell r="F1968">
            <v>4.0000000000000001E-3</v>
          </cell>
          <cell r="G1968">
            <v>1</v>
          </cell>
          <cell r="H1968" t="str">
            <v>mg/l P</v>
          </cell>
        </row>
        <row r="1969">
          <cell r="A1969" t="str">
            <v>FI</v>
          </cell>
          <cell r="B1969" t="str">
            <v>Pyhäjärvi</v>
          </cell>
          <cell r="C1969">
            <v>1999</v>
          </cell>
          <cell r="D1969" t="str">
            <v>Annual</v>
          </cell>
          <cell r="E1969" t="str">
            <v>Total Phosphorus</v>
          </cell>
          <cell r="F1969">
            <v>1.9571428571428569E-2</v>
          </cell>
          <cell r="G1969">
            <v>7</v>
          </cell>
          <cell r="H1969" t="str">
            <v>mg/l P</v>
          </cell>
        </row>
        <row r="1970">
          <cell r="A1970" t="str">
            <v>FI</v>
          </cell>
          <cell r="B1970" t="str">
            <v>Pyhäjärvi (N60 77.20)</v>
          </cell>
          <cell r="C1970">
            <v>1999</v>
          </cell>
          <cell r="D1970" t="str">
            <v>Annual</v>
          </cell>
          <cell r="E1970" t="str">
            <v>Total Phosphorus</v>
          </cell>
          <cell r="F1970">
            <v>2.0500000000000001E-2</v>
          </cell>
          <cell r="G1970">
            <v>2</v>
          </cell>
          <cell r="H1970" t="str">
            <v>mg/l P</v>
          </cell>
        </row>
        <row r="1971">
          <cell r="A1971" t="str">
            <v>FI</v>
          </cell>
          <cell r="B1971" t="str">
            <v>Pyhäselkä (Saimaa N60+75.80)</v>
          </cell>
          <cell r="C1971">
            <v>1999</v>
          </cell>
          <cell r="D1971" t="str">
            <v>Annual</v>
          </cell>
          <cell r="E1971" t="str">
            <v>Total Phosphorus</v>
          </cell>
          <cell r="F1971">
            <v>1.0666666666666666E-2</v>
          </cell>
          <cell r="G1971">
            <v>3</v>
          </cell>
          <cell r="H1971" t="str">
            <v>mg/l P</v>
          </cell>
        </row>
        <row r="1972">
          <cell r="A1972" t="str">
            <v>FI</v>
          </cell>
          <cell r="B1972" t="str">
            <v>Rapojärvi-Haukkajärvi</v>
          </cell>
          <cell r="C1972">
            <v>1999</v>
          </cell>
          <cell r="D1972" t="str">
            <v>Annual</v>
          </cell>
          <cell r="E1972" t="str">
            <v>Total Phosphorus</v>
          </cell>
          <cell r="F1972">
            <v>1.2E-2</v>
          </cell>
          <cell r="G1972">
            <v>1</v>
          </cell>
          <cell r="H1972" t="str">
            <v>mg/l P</v>
          </cell>
        </row>
        <row r="1973">
          <cell r="A1973" t="str">
            <v>FI</v>
          </cell>
          <cell r="B1973" t="str">
            <v>Rehja-Nuasjärvi</v>
          </cell>
          <cell r="C1973">
            <v>1999</v>
          </cell>
          <cell r="D1973" t="str">
            <v>Annual</v>
          </cell>
          <cell r="E1973" t="str">
            <v>Total Phosphorus</v>
          </cell>
          <cell r="F1973">
            <v>1.6E-2</v>
          </cell>
          <cell r="G1973">
            <v>2</v>
          </cell>
          <cell r="H1973" t="str">
            <v>mg/l P</v>
          </cell>
        </row>
        <row r="1974">
          <cell r="A1974" t="str">
            <v>FI</v>
          </cell>
          <cell r="B1974" t="str">
            <v>Roine (N60 84.20)x3</v>
          </cell>
          <cell r="C1974">
            <v>1999</v>
          </cell>
          <cell r="D1974" t="str">
            <v>Annual</v>
          </cell>
          <cell r="E1974" t="str">
            <v>Total Phosphorus</v>
          </cell>
          <cell r="F1974">
            <v>1.4E-2</v>
          </cell>
          <cell r="G1974">
            <v>1</v>
          </cell>
          <cell r="H1974" t="str">
            <v>mg/l P</v>
          </cell>
        </row>
        <row r="1975">
          <cell r="A1975" t="str">
            <v>FI</v>
          </cell>
          <cell r="B1975" t="str">
            <v>Ruotsalainen</v>
          </cell>
          <cell r="C1975">
            <v>1999</v>
          </cell>
          <cell r="D1975" t="str">
            <v>Annual</v>
          </cell>
          <cell r="E1975" t="str">
            <v>Total Phosphorus</v>
          </cell>
          <cell r="F1975">
            <v>6.0000000000000001E-3</v>
          </cell>
          <cell r="G1975">
            <v>1</v>
          </cell>
          <cell r="H1975" t="str">
            <v>mg/l P</v>
          </cell>
        </row>
        <row r="1976">
          <cell r="A1976" t="str">
            <v>FI</v>
          </cell>
          <cell r="B1976" t="str">
            <v>Ruovesi (N60 96.10)x1</v>
          </cell>
          <cell r="C1976">
            <v>1999</v>
          </cell>
          <cell r="D1976" t="str">
            <v>Annual</v>
          </cell>
          <cell r="E1976" t="str">
            <v>Total Phosphorus</v>
          </cell>
          <cell r="F1976">
            <v>0.02</v>
          </cell>
          <cell r="G1976">
            <v>1</v>
          </cell>
          <cell r="H1976" t="str">
            <v>mg/l P</v>
          </cell>
        </row>
        <row r="1977">
          <cell r="A1977" t="str">
            <v>FI</v>
          </cell>
          <cell r="B1977" t="str">
            <v>Ruovesi (N60 96.10)x2</v>
          </cell>
          <cell r="C1977">
            <v>1999</v>
          </cell>
          <cell r="D1977" t="str">
            <v>Annual</v>
          </cell>
          <cell r="E1977" t="str">
            <v>Total Phosphorus</v>
          </cell>
          <cell r="F1977">
            <v>2.1000000000000001E-2</v>
          </cell>
          <cell r="G1977">
            <v>1</v>
          </cell>
          <cell r="H1977" t="str">
            <v>mg/l P</v>
          </cell>
        </row>
        <row r="1978">
          <cell r="A1978" t="str">
            <v>FI</v>
          </cell>
          <cell r="B1978" t="str">
            <v>Sääksjärvi</v>
          </cell>
          <cell r="C1978">
            <v>1999</v>
          </cell>
          <cell r="D1978" t="str">
            <v>Annual</v>
          </cell>
          <cell r="E1978" t="str">
            <v>Total Phosphorus</v>
          </cell>
          <cell r="F1978">
            <v>2.5000000000000001E-2</v>
          </cell>
          <cell r="G1978">
            <v>2</v>
          </cell>
          <cell r="H1978" t="str">
            <v>mg/l P</v>
          </cell>
        </row>
        <row r="1979">
          <cell r="A1979" t="str">
            <v>FI</v>
          </cell>
          <cell r="B1979" t="str">
            <v>Saimaa</v>
          </cell>
          <cell r="C1979">
            <v>1999</v>
          </cell>
          <cell r="D1979" t="str">
            <v>Annual</v>
          </cell>
          <cell r="E1979" t="str">
            <v>Total Phosphorus</v>
          </cell>
          <cell r="F1979">
            <v>8.1250000000000003E-3</v>
          </cell>
          <cell r="G1979">
            <v>8</v>
          </cell>
          <cell r="H1979" t="str">
            <v>mg/l P</v>
          </cell>
        </row>
        <row r="1980">
          <cell r="A1980" t="str">
            <v>FI</v>
          </cell>
          <cell r="B1980" t="str">
            <v>Särkijärvi</v>
          </cell>
          <cell r="C1980">
            <v>1999</v>
          </cell>
          <cell r="D1980" t="str">
            <v>Annual</v>
          </cell>
          <cell r="E1980" t="str">
            <v>Total Phosphorus</v>
          </cell>
          <cell r="F1980">
            <v>6.0000000000000001E-3</v>
          </cell>
          <cell r="G1980">
            <v>1</v>
          </cell>
          <cell r="H1980" t="str">
            <v>mg/l P</v>
          </cell>
        </row>
        <row r="1981">
          <cell r="A1981" t="str">
            <v>FI</v>
          </cell>
          <cell r="B1981" t="str">
            <v>Sierramjavri</v>
          </cell>
          <cell r="C1981">
            <v>1999</v>
          </cell>
          <cell r="D1981" t="str">
            <v>Annual</v>
          </cell>
          <cell r="E1981" t="str">
            <v>Total Phosphorus</v>
          </cell>
          <cell r="F1981">
            <v>7.0000000000000001E-3</v>
          </cell>
          <cell r="G1981">
            <v>1</v>
          </cell>
          <cell r="H1981" t="str">
            <v>mg/l P</v>
          </cell>
        </row>
        <row r="1982">
          <cell r="A1982" t="str">
            <v>FI</v>
          </cell>
          <cell r="B1982" t="str">
            <v>Siikajärvi</v>
          </cell>
          <cell r="C1982">
            <v>1999</v>
          </cell>
          <cell r="D1982" t="str">
            <v>Annual</v>
          </cell>
          <cell r="E1982" t="str">
            <v>Total Phosphorus</v>
          </cell>
          <cell r="F1982">
            <v>5.0000000000000001E-3</v>
          </cell>
          <cell r="G1982">
            <v>1</v>
          </cell>
          <cell r="H1982" t="str">
            <v>mg/l P</v>
          </cell>
        </row>
        <row r="1983">
          <cell r="A1983" t="str">
            <v>FI</v>
          </cell>
          <cell r="B1983" t="str">
            <v>Simijärvi eli Iso-Simi</v>
          </cell>
          <cell r="C1983">
            <v>1999</v>
          </cell>
          <cell r="D1983" t="str">
            <v>Annual</v>
          </cell>
          <cell r="E1983" t="str">
            <v>Total Phosphorus</v>
          </cell>
          <cell r="F1983">
            <v>4.0000000000000001E-3</v>
          </cell>
          <cell r="G1983">
            <v>1</v>
          </cell>
          <cell r="H1983" t="str">
            <v>mg/l P</v>
          </cell>
        </row>
        <row r="1984">
          <cell r="A1984" t="str">
            <v>FI</v>
          </cell>
          <cell r="B1984" t="str">
            <v>Simojärvi (N43 176.00)x2</v>
          </cell>
          <cell r="C1984">
            <v>1999</v>
          </cell>
          <cell r="D1984" t="str">
            <v>Annual</v>
          </cell>
          <cell r="E1984" t="str">
            <v>Total Phosphorus</v>
          </cell>
          <cell r="F1984">
            <v>8.9999999999999993E-3</v>
          </cell>
          <cell r="G1984">
            <v>1</v>
          </cell>
          <cell r="H1984" t="str">
            <v>mg/l P</v>
          </cell>
        </row>
        <row r="1985">
          <cell r="A1985" t="str">
            <v>FI</v>
          </cell>
          <cell r="B1985" t="str">
            <v>Simpelejärvi (N60 68.80)</v>
          </cell>
          <cell r="C1985">
            <v>1999</v>
          </cell>
          <cell r="D1985" t="str">
            <v>Annual</v>
          </cell>
          <cell r="E1985" t="str">
            <v>Total Phosphorus</v>
          </cell>
          <cell r="F1985">
            <v>0.01</v>
          </cell>
          <cell r="G1985">
            <v>1</v>
          </cell>
          <cell r="H1985" t="str">
            <v>mg/l P</v>
          </cell>
        </row>
        <row r="1986">
          <cell r="A1986" t="str">
            <v>FI</v>
          </cell>
          <cell r="B1986" t="str">
            <v>Sonnanen</v>
          </cell>
          <cell r="C1986">
            <v>1999</v>
          </cell>
          <cell r="D1986" t="str">
            <v>Annual</v>
          </cell>
          <cell r="E1986" t="str">
            <v>Total Phosphorus</v>
          </cell>
          <cell r="F1986">
            <v>3.0000000000000001E-3</v>
          </cell>
          <cell r="G1986">
            <v>1</v>
          </cell>
          <cell r="H1986" t="str">
            <v>mg/l P</v>
          </cell>
        </row>
        <row r="1987">
          <cell r="A1987" t="str">
            <v>FI</v>
          </cell>
          <cell r="B1987" t="str">
            <v>Sorsavesi</v>
          </cell>
          <cell r="C1987">
            <v>1999</v>
          </cell>
          <cell r="D1987" t="str">
            <v>Annual</v>
          </cell>
          <cell r="E1987" t="str">
            <v>Total Phosphorus</v>
          </cell>
          <cell r="F1987">
            <v>5.0000000000000001E-3</v>
          </cell>
          <cell r="G1987">
            <v>1</v>
          </cell>
          <cell r="H1987" t="str">
            <v>mg/l P</v>
          </cell>
        </row>
        <row r="1988">
          <cell r="A1988" t="str">
            <v>FI</v>
          </cell>
          <cell r="B1988" t="str">
            <v>Suontee (N60 94.10)</v>
          </cell>
          <cell r="C1988">
            <v>1999</v>
          </cell>
          <cell r="D1988" t="str">
            <v>Annual</v>
          </cell>
          <cell r="E1988" t="str">
            <v>Total Phosphorus</v>
          </cell>
          <cell r="F1988">
            <v>4.0000000000000001E-3</v>
          </cell>
          <cell r="G1988">
            <v>1</v>
          </cell>
          <cell r="H1988" t="str">
            <v>mg/l P</v>
          </cell>
        </row>
        <row r="1989">
          <cell r="A1989" t="str">
            <v>FI</v>
          </cell>
          <cell r="B1989" t="str">
            <v>Suvasvesi (N60 81.70)</v>
          </cell>
          <cell r="C1989">
            <v>1999</v>
          </cell>
          <cell r="D1989" t="str">
            <v>Annual</v>
          </cell>
          <cell r="E1989" t="str">
            <v>Total Phosphorus</v>
          </cell>
          <cell r="F1989">
            <v>7.0000000000000001E-3</v>
          </cell>
          <cell r="G1989">
            <v>1</v>
          </cell>
          <cell r="H1989" t="str">
            <v>mg/l P</v>
          </cell>
        </row>
        <row r="1990">
          <cell r="A1990" t="str">
            <v>FI</v>
          </cell>
          <cell r="B1990" t="str">
            <v>Sysmäjärvi</v>
          </cell>
          <cell r="C1990">
            <v>1999</v>
          </cell>
          <cell r="D1990" t="str">
            <v>Annual</v>
          </cell>
          <cell r="E1990" t="str">
            <v>Total Phosphorus</v>
          </cell>
          <cell r="F1990">
            <v>3.9E-2</v>
          </cell>
          <cell r="G1990">
            <v>1</v>
          </cell>
          <cell r="H1990" t="str">
            <v>mg/l P</v>
          </cell>
        </row>
        <row r="1991">
          <cell r="A1991" t="str">
            <v>FI</v>
          </cell>
          <cell r="B1991" t="str">
            <v>Takkajärvi</v>
          </cell>
          <cell r="C1991">
            <v>1999</v>
          </cell>
          <cell r="D1991" t="str">
            <v>Annual</v>
          </cell>
          <cell r="E1991" t="str">
            <v>Total Phosphorus</v>
          </cell>
          <cell r="F1991">
            <v>6.0000000000000001E-3</v>
          </cell>
          <cell r="G1991">
            <v>1</v>
          </cell>
          <cell r="H1991" t="str">
            <v>mg/l P</v>
          </cell>
        </row>
        <row r="1992">
          <cell r="A1992" t="str">
            <v>FI</v>
          </cell>
          <cell r="B1992" t="str">
            <v>Tiiläänjärvi</v>
          </cell>
          <cell r="C1992">
            <v>1999</v>
          </cell>
          <cell r="D1992" t="str">
            <v>Annual</v>
          </cell>
          <cell r="E1992" t="str">
            <v>Total Phosphorus</v>
          </cell>
          <cell r="F1992">
            <v>8.6999999999999994E-2</v>
          </cell>
          <cell r="G1992">
            <v>1</v>
          </cell>
          <cell r="H1992" t="str">
            <v>mg/l P</v>
          </cell>
        </row>
        <row r="1993">
          <cell r="A1993" t="str">
            <v>FI</v>
          </cell>
          <cell r="B1993" t="str">
            <v>Torankijärvi</v>
          </cell>
          <cell r="C1993">
            <v>1999</v>
          </cell>
          <cell r="D1993" t="str">
            <v>Annual</v>
          </cell>
          <cell r="E1993" t="str">
            <v>Total Phosphorus</v>
          </cell>
          <cell r="F1993">
            <v>3.5000000000000003E-2</v>
          </cell>
          <cell r="G1993">
            <v>1</v>
          </cell>
          <cell r="H1993" t="str">
            <v>mg/l P</v>
          </cell>
        </row>
        <row r="1994">
          <cell r="A1994" t="str">
            <v>FI</v>
          </cell>
          <cell r="B1994" t="str">
            <v>Tuusulanjärvi</v>
          </cell>
          <cell r="C1994">
            <v>1999</v>
          </cell>
          <cell r="D1994" t="str">
            <v>Annual</v>
          </cell>
          <cell r="E1994" t="str">
            <v>Total Phosphorus</v>
          </cell>
          <cell r="F1994">
            <v>9.7000000000000003E-2</v>
          </cell>
          <cell r="G1994">
            <v>1</v>
          </cell>
          <cell r="H1994" t="str">
            <v>mg/l P</v>
          </cell>
        </row>
        <row r="1995">
          <cell r="A1995" t="str">
            <v>FI</v>
          </cell>
          <cell r="B1995" t="str">
            <v>Tyräjärvi</v>
          </cell>
          <cell r="C1995">
            <v>1999</v>
          </cell>
          <cell r="D1995" t="str">
            <v>Annual</v>
          </cell>
          <cell r="E1995" t="str">
            <v>Total Phosphorus</v>
          </cell>
          <cell r="F1995">
            <v>1.9E-2</v>
          </cell>
          <cell r="G1995">
            <v>1</v>
          </cell>
          <cell r="H1995" t="str">
            <v>mg/l P</v>
          </cell>
        </row>
        <row r="1996">
          <cell r="A1996" t="str">
            <v>FI</v>
          </cell>
          <cell r="B1996" t="str">
            <v>Ukonvesi (Saimaa)</v>
          </cell>
          <cell r="C1996">
            <v>1999</v>
          </cell>
          <cell r="D1996" t="str">
            <v>Annual</v>
          </cell>
          <cell r="E1996" t="str">
            <v>Total Phosphorus</v>
          </cell>
          <cell r="F1996">
            <v>2.1999999999999999E-2</v>
          </cell>
          <cell r="G1996">
            <v>1</v>
          </cell>
          <cell r="H1996" t="str">
            <v>mg/l P</v>
          </cell>
        </row>
        <row r="1997">
          <cell r="A1997" t="str">
            <v>FI</v>
          </cell>
          <cell r="B1997" t="str">
            <v>Uljuan tekojärvi</v>
          </cell>
          <cell r="C1997">
            <v>1999</v>
          </cell>
          <cell r="D1997" t="str">
            <v>Annual</v>
          </cell>
          <cell r="E1997" t="str">
            <v>Total Phosphorus</v>
          </cell>
          <cell r="F1997">
            <v>7.3999999999999996E-2</v>
          </cell>
          <cell r="G1997">
            <v>1</v>
          </cell>
          <cell r="H1997" t="str">
            <v>mg/l P</v>
          </cell>
        </row>
        <row r="1998">
          <cell r="A1998" t="str">
            <v>FI</v>
          </cell>
          <cell r="B1998" t="str">
            <v>Ullavanjärvi</v>
          </cell>
          <cell r="C1998">
            <v>1999</v>
          </cell>
          <cell r="D1998" t="str">
            <v>Annual</v>
          </cell>
          <cell r="E1998" t="str">
            <v>Total Phosphorus</v>
          </cell>
          <cell r="F1998">
            <v>6.2E-2</v>
          </cell>
          <cell r="G1998">
            <v>1</v>
          </cell>
          <cell r="H1998" t="str">
            <v>mg/l P</v>
          </cell>
        </row>
        <row r="1999">
          <cell r="A1999" t="str">
            <v>FI</v>
          </cell>
          <cell r="B1999" t="str">
            <v>Unnukka</v>
          </cell>
          <cell r="C1999">
            <v>1999</v>
          </cell>
          <cell r="D1999" t="str">
            <v>Annual</v>
          </cell>
          <cell r="E1999" t="str">
            <v>Total Phosphorus</v>
          </cell>
          <cell r="F1999">
            <v>0.02</v>
          </cell>
          <cell r="G1999">
            <v>1</v>
          </cell>
          <cell r="H1999" t="str">
            <v>mg/l P</v>
          </cell>
        </row>
        <row r="2000">
          <cell r="A2000" t="str">
            <v>FI</v>
          </cell>
          <cell r="B2000" t="str">
            <v>Valkea-Kotinen</v>
          </cell>
          <cell r="C2000">
            <v>1999</v>
          </cell>
          <cell r="D2000" t="str">
            <v>Annual</v>
          </cell>
          <cell r="E2000" t="str">
            <v>Total Phosphorus</v>
          </cell>
          <cell r="F2000">
            <v>1.9E-2</v>
          </cell>
          <cell r="G2000">
            <v>1</v>
          </cell>
          <cell r="H2000" t="str">
            <v>mg/l P</v>
          </cell>
        </row>
        <row r="2001">
          <cell r="A2001" t="str">
            <v>FI</v>
          </cell>
          <cell r="B2001" t="str">
            <v>Vanajavesi (N60 79.40)x1</v>
          </cell>
          <cell r="C2001">
            <v>1999</v>
          </cell>
          <cell r="D2001" t="str">
            <v>Annual</v>
          </cell>
          <cell r="E2001" t="str">
            <v>Total Phosphorus</v>
          </cell>
          <cell r="F2001">
            <v>3.6999999999999998E-2</v>
          </cell>
          <cell r="G2001">
            <v>1</v>
          </cell>
          <cell r="H2001" t="str">
            <v>mg/l P</v>
          </cell>
        </row>
        <row r="2002">
          <cell r="A2002" t="str">
            <v>FI</v>
          </cell>
          <cell r="B2002" t="str">
            <v>Vanajavesi (N60 79.40)x2</v>
          </cell>
          <cell r="C2002">
            <v>1999</v>
          </cell>
          <cell r="D2002" t="str">
            <v>Annual</v>
          </cell>
          <cell r="E2002" t="str">
            <v>Total Phosphorus</v>
          </cell>
          <cell r="F2002">
            <v>3.3000000000000002E-2</v>
          </cell>
          <cell r="G2002">
            <v>1</v>
          </cell>
          <cell r="H2002" t="str">
            <v>mg/l P</v>
          </cell>
        </row>
        <row r="2003">
          <cell r="A2003" t="str">
            <v>FI</v>
          </cell>
          <cell r="B2003" t="str">
            <v>Vanajavesi (N60 79.40)x4</v>
          </cell>
          <cell r="C2003">
            <v>1999</v>
          </cell>
          <cell r="D2003" t="str">
            <v>Annual</v>
          </cell>
          <cell r="E2003" t="str">
            <v>Total Phosphorus</v>
          </cell>
          <cell r="F2003">
            <v>7.2999999999999995E-2</v>
          </cell>
          <cell r="G2003">
            <v>1</v>
          </cell>
          <cell r="H2003" t="str">
            <v>mg/l P</v>
          </cell>
        </row>
        <row r="2004">
          <cell r="A2004" t="str">
            <v>FI</v>
          </cell>
          <cell r="B2004" t="str">
            <v>Vatianjärvi</v>
          </cell>
          <cell r="C2004">
            <v>1999</v>
          </cell>
          <cell r="D2004" t="str">
            <v>Annual</v>
          </cell>
          <cell r="E2004" t="str">
            <v>Total Phosphorus</v>
          </cell>
          <cell r="F2004">
            <v>2.3E-2</v>
          </cell>
          <cell r="G2004">
            <v>1</v>
          </cell>
          <cell r="H2004" t="str">
            <v>mg/l P</v>
          </cell>
        </row>
        <row r="2005">
          <cell r="A2005" t="str">
            <v>FI</v>
          </cell>
          <cell r="B2005" t="str">
            <v>Venetjoen tekojärvi</v>
          </cell>
          <cell r="C2005">
            <v>1999</v>
          </cell>
          <cell r="D2005" t="str">
            <v>Annual</v>
          </cell>
          <cell r="E2005" t="str">
            <v>Total Phosphorus</v>
          </cell>
          <cell r="F2005">
            <v>8.8999999999999996E-2</v>
          </cell>
          <cell r="G2005">
            <v>1</v>
          </cell>
          <cell r="H2005" t="str">
            <v>mg/l P</v>
          </cell>
        </row>
        <row r="2006">
          <cell r="A2006" t="str">
            <v>FI</v>
          </cell>
          <cell r="B2006" t="str">
            <v>Vesijärvi</v>
          </cell>
          <cell r="C2006">
            <v>1999</v>
          </cell>
          <cell r="D2006" t="str">
            <v>Annual</v>
          </cell>
          <cell r="E2006" t="str">
            <v>Total Phosphorus</v>
          </cell>
          <cell r="F2006">
            <v>2.5999999999999999E-2</v>
          </cell>
          <cell r="G2006">
            <v>1</v>
          </cell>
          <cell r="H2006" t="str">
            <v>mg/l P</v>
          </cell>
        </row>
        <row r="2007">
          <cell r="A2007" t="str">
            <v>FI</v>
          </cell>
          <cell r="B2007" t="str">
            <v>Viiksinselkä</v>
          </cell>
          <cell r="C2007">
            <v>1999</v>
          </cell>
          <cell r="D2007" t="str">
            <v>Annual</v>
          </cell>
          <cell r="E2007" t="str">
            <v>Total Phosphorus</v>
          </cell>
          <cell r="F2007">
            <v>2.7E-2</v>
          </cell>
          <cell r="G2007">
            <v>1</v>
          </cell>
          <cell r="H2007" t="str">
            <v>mg/l P</v>
          </cell>
        </row>
        <row r="2008">
          <cell r="A2008" t="str">
            <v>FI</v>
          </cell>
          <cell r="B2008" t="str">
            <v>Viinijärvi</v>
          </cell>
          <cell r="C2008">
            <v>1999</v>
          </cell>
          <cell r="D2008" t="str">
            <v>Annual</v>
          </cell>
          <cell r="E2008" t="str">
            <v>Total Phosphorus</v>
          </cell>
          <cell r="F2008">
            <v>8.9999999999999993E-3</v>
          </cell>
          <cell r="G2008">
            <v>2</v>
          </cell>
          <cell r="H2008" t="str">
            <v>mg/l P</v>
          </cell>
        </row>
        <row r="2009">
          <cell r="A2009" t="str">
            <v>FI</v>
          </cell>
          <cell r="B2009" t="str">
            <v>Vuohijärvi</v>
          </cell>
          <cell r="C2009">
            <v>1999</v>
          </cell>
          <cell r="D2009" t="str">
            <v>Annual</v>
          </cell>
          <cell r="E2009" t="str">
            <v>Total Phosphorus</v>
          </cell>
          <cell r="F2009">
            <v>4.0000000000000001E-3</v>
          </cell>
          <cell r="G2009">
            <v>1</v>
          </cell>
          <cell r="H2009" t="str">
            <v>mg/l P</v>
          </cell>
        </row>
        <row r="2010">
          <cell r="A2010" t="str">
            <v>FI</v>
          </cell>
          <cell r="B2010" t="str">
            <v>Vuokkijärvi</v>
          </cell>
          <cell r="C2010">
            <v>1999</v>
          </cell>
          <cell r="D2010" t="str">
            <v>Annual</v>
          </cell>
          <cell r="E2010" t="str">
            <v>Total Phosphorus</v>
          </cell>
          <cell r="F2010">
            <v>0.03</v>
          </cell>
          <cell r="G2010">
            <v>1</v>
          </cell>
          <cell r="H2010" t="str">
            <v>mg/l P</v>
          </cell>
        </row>
        <row r="2011">
          <cell r="A2011" t="str">
            <v>FI</v>
          </cell>
          <cell r="B2011" t="str">
            <v>Vuoskojavri</v>
          </cell>
          <cell r="C2011">
            <v>1999</v>
          </cell>
          <cell r="D2011" t="str">
            <v>Annual</v>
          </cell>
          <cell r="E2011" t="str">
            <v>Total Phosphorus</v>
          </cell>
          <cell r="F2011">
            <v>5.0000000000000001E-3</v>
          </cell>
          <cell r="G2011">
            <v>1</v>
          </cell>
          <cell r="H2011" t="str">
            <v>mg/l P</v>
          </cell>
        </row>
        <row r="2012">
          <cell r="A2012" t="str">
            <v>FI</v>
          </cell>
          <cell r="B2012" t="str">
            <v>Yli-Kitka</v>
          </cell>
          <cell r="C2012">
            <v>1999</v>
          </cell>
          <cell r="D2012" t="str">
            <v>Annual</v>
          </cell>
          <cell r="E2012" t="str">
            <v>Total Phosphorus</v>
          </cell>
          <cell r="F2012">
            <v>5.0000000000000001E-3</v>
          </cell>
          <cell r="G2012">
            <v>1</v>
          </cell>
          <cell r="H2012" t="str">
            <v>mg/l P</v>
          </cell>
        </row>
        <row r="2013">
          <cell r="A2013" t="str">
            <v>FI</v>
          </cell>
          <cell r="B2013" t="str">
            <v>Ylisjärvi</v>
          </cell>
          <cell r="C2013">
            <v>1999</v>
          </cell>
          <cell r="D2013" t="str">
            <v>Annual</v>
          </cell>
          <cell r="E2013" t="str">
            <v>Total Phosphorus</v>
          </cell>
          <cell r="F2013">
            <v>0.15</v>
          </cell>
          <cell r="G2013">
            <v>1</v>
          </cell>
          <cell r="H2013" t="str">
            <v>mg/l P</v>
          </cell>
        </row>
        <row r="2014">
          <cell r="A2014" t="str">
            <v>FI</v>
          </cell>
          <cell r="B2014" t="str">
            <v>Ähtärinjärvi</v>
          </cell>
          <cell r="C2014">
            <v>2000</v>
          </cell>
          <cell r="D2014" t="str">
            <v>Annual</v>
          </cell>
          <cell r="E2014" t="str">
            <v>Total Phosphorus</v>
          </cell>
          <cell r="F2014">
            <v>3.7999999999999999E-2</v>
          </cell>
          <cell r="G2014">
            <v>1</v>
          </cell>
          <cell r="H2014" t="str">
            <v>mg/l P</v>
          </cell>
        </row>
        <row r="2015">
          <cell r="A2015" t="str">
            <v>FI</v>
          </cell>
          <cell r="B2015" t="str">
            <v>Hiidenvesi</v>
          </cell>
          <cell r="C2015">
            <v>2000</v>
          </cell>
          <cell r="D2015" t="str">
            <v>Annual</v>
          </cell>
          <cell r="E2015" t="str">
            <v>Total Phosphorus</v>
          </cell>
          <cell r="F2015">
            <v>6.6500000000000004E-2</v>
          </cell>
          <cell r="G2015">
            <v>2</v>
          </cell>
          <cell r="H2015" t="str">
            <v>mg/l P</v>
          </cell>
        </row>
        <row r="2016">
          <cell r="A2016" t="str">
            <v>FI</v>
          </cell>
          <cell r="B2016" t="str">
            <v>Hormajärvi</v>
          </cell>
          <cell r="C2016">
            <v>2000</v>
          </cell>
          <cell r="D2016" t="str">
            <v>Annual</v>
          </cell>
          <cell r="E2016" t="str">
            <v>Total Phosphorus</v>
          </cell>
          <cell r="F2016">
            <v>0.04</v>
          </cell>
          <cell r="G2016">
            <v>1</v>
          </cell>
          <cell r="H2016" t="str">
            <v>mg/l P</v>
          </cell>
        </row>
        <row r="2017">
          <cell r="A2017" t="str">
            <v>FI</v>
          </cell>
          <cell r="B2017" t="str">
            <v>Iso Vehkajärvi</v>
          </cell>
          <cell r="C2017">
            <v>2000</v>
          </cell>
          <cell r="D2017" t="str">
            <v>Annual</v>
          </cell>
          <cell r="E2017" t="str">
            <v>Total Phosphorus</v>
          </cell>
          <cell r="F2017">
            <v>2.5000000000000001E-2</v>
          </cell>
          <cell r="G2017">
            <v>1</v>
          </cell>
          <cell r="H2017" t="str">
            <v>mg/l P</v>
          </cell>
        </row>
        <row r="2018">
          <cell r="A2018" t="str">
            <v>FI</v>
          </cell>
          <cell r="B2018" t="str">
            <v>Iso-Roine</v>
          </cell>
          <cell r="C2018">
            <v>2000</v>
          </cell>
          <cell r="D2018" t="str">
            <v>Annual</v>
          </cell>
          <cell r="E2018" t="str">
            <v>Total Phosphorus</v>
          </cell>
          <cell r="F2018">
            <v>1.4E-2</v>
          </cell>
          <cell r="G2018">
            <v>1</v>
          </cell>
          <cell r="H2018" t="str">
            <v>mg/l P</v>
          </cell>
        </row>
        <row r="2019">
          <cell r="A2019" t="str">
            <v>FI</v>
          </cell>
          <cell r="B2019" t="str">
            <v>Kalajärven tekojärvi</v>
          </cell>
          <cell r="C2019">
            <v>2000</v>
          </cell>
          <cell r="D2019" t="str">
            <v>Annual</v>
          </cell>
          <cell r="E2019" t="str">
            <v>Total Phosphorus</v>
          </cell>
          <cell r="F2019">
            <v>3.3000000000000002E-2</v>
          </cell>
          <cell r="G2019">
            <v>1</v>
          </cell>
          <cell r="H2019" t="str">
            <v>mg/l P</v>
          </cell>
        </row>
        <row r="2020">
          <cell r="A2020" t="str">
            <v>FI</v>
          </cell>
          <cell r="B2020" t="str">
            <v>Kangasjärvi</v>
          </cell>
          <cell r="C2020">
            <v>2000</v>
          </cell>
          <cell r="D2020" t="str">
            <v>Annual</v>
          </cell>
          <cell r="E2020" t="str">
            <v>Total Phosphorus</v>
          </cell>
          <cell r="F2020">
            <v>6.0000000000000001E-3</v>
          </cell>
          <cell r="G2020">
            <v>1</v>
          </cell>
          <cell r="H2020" t="str">
            <v>mg/l P</v>
          </cell>
        </row>
        <row r="2021">
          <cell r="A2021" t="str">
            <v>FI</v>
          </cell>
          <cell r="B2021" t="str">
            <v>Kattilajärvi</v>
          </cell>
          <cell r="C2021">
            <v>2000</v>
          </cell>
          <cell r="D2021" t="str">
            <v>Annual</v>
          </cell>
          <cell r="E2021" t="str">
            <v>Total Phosphorus</v>
          </cell>
          <cell r="F2021">
            <v>5.0000000000000001E-3</v>
          </cell>
          <cell r="G2021">
            <v>1</v>
          </cell>
          <cell r="H2021" t="str">
            <v>mg/l P</v>
          </cell>
        </row>
        <row r="2022">
          <cell r="A2022" t="str">
            <v>FI</v>
          </cell>
          <cell r="B2022" t="str">
            <v>Katumajärvi</v>
          </cell>
          <cell r="C2022">
            <v>2000</v>
          </cell>
          <cell r="D2022" t="str">
            <v>Annual</v>
          </cell>
          <cell r="E2022" t="str">
            <v>Total Phosphorus</v>
          </cell>
          <cell r="F2022">
            <v>2.5999999999999999E-2</v>
          </cell>
          <cell r="G2022">
            <v>1</v>
          </cell>
          <cell r="H2022" t="str">
            <v>mg/l P</v>
          </cell>
        </row>
        <row r="2023">
          <cell r="A2023" t="str">
            <v>FI</v>
          </cell>
          <cell r="B2023" t="str">
            <v>Kernaalanjärvi</v>
          </cell>
          <cell r="C2023">
            <v>2000</v>
          </cell>
          <cell r="D2023" t="str">
            <v>Annual</v>
          </cell>
          <cell r="E2023" t="str">
            <v>Total Phosphorus</v>
          </cell>
          <cell r="F2023">
            <v>3.9E-2</v>
          </cell>
          <cell r="G2023">
            <v>1</v>
          </cell>
          <cell r="H2023" t="str">
            <v>mg/l P</v>
          </cell>
        </row>
        <row r="2024">
          <cell r="A2024" t="str">
            <v>FI</v>
          </cell>
          <cell r="B2024" t="str">
            <v>Kuorasjärvi</v>
          </cell>
          <cell r="C2024">
            <v>2000</v>
          </cell>
          <cell r="D2024" t="str">
            <v>Annual</v>
          </cell>
          <cell r="E2024" t="str">
            <v>Total Phosphorus</v>
          </cell>
          <cell r="F2024">
            <v>3.2000000000000001E-2</v>
          </cell>
          <cell r="G2024">
            <v>1</v>
          </cell>
          <cell r="H2024" t="str">
            <v>mg/l P</v>
          </cell>
        </row>
        <row r="2025">
          <cell r="A2025" t="str">
            <v>FI</v>
          </cell>
          <cell r="B2025" t="str">
            <v>Kuortaneenjärvi</v>
          </cell>
          <cell r="C2025">
            <v>2000</v>
          </cell>
          <cell r="D2025" t="str">
            <v>Annual</v>
          </cell>
          <cell r="E2025" t="str">
            <v>Total Phosphorus</v>
          </cell>
          <cell r="F2025">
            <v>6.5000000000000002E-2</v>
          </cell>
          <cell r="G2025">
            <v>1</v>
          </cell>
          <cell r="H2025" t="str">
            <v>mg/l P</v>
          </cell>
        </row>
        <row r="2026">
          <cell r="A2026" t="str">
            <v>FI</v>
          </cell>
          <cell r="B2026" t="str">
            <v>Lapinjärvi Lappträsket</v>
          </cell>
          <cell r="C2026">
            <v>2000</v>
          </cell>
          <cell r="D2026" t="str">
            <v>Annual</v>
          </cell>
          <cell r="E2026" t="str">
            <v>Total Phosphorus</v>
          </cell>
          <cell r="F2026">
            <v>4.5999999999999999E-2</v>
          </cell>
          <cell r="G2026">
            <v>1</v>
          </cell>
          <cell r="H2026" t="str">
            <v>mg/l P</v>
          </cell>
        </row>
        <row r="2027">
          <cell r="A2027" t="str">
            <v>FI</v>
          </cell>
          <cell r="B2027" t="str">
            <v>Lohjanjärvi</v>
          </cell>
          <cell r="C2027">
            <v>2000</v>
          </cell>
          <cell r="D2027" t="str">
            <v>Annual</v>
          </cell>
          <cell r="E2027" t="str">
            <v>Total Phosphorus</v>
          </cell>
          <cell r="F2027">
            <v>2.75E-2</v>
          </cell>
          <cell r="G2027">
            <v>2</v>
          </cell>
          <cell r="H2027" t="str">
            <v>mg/l P</v>
          </cell>
        </row>
        <row r="2028">
          <cell r="A2028" t="str">
            <v>FI</v>
          </cell>
          <cell r="B2028" t="str">
            <v>Pääjärvi</v>
          </cell>
          <cell r="C2028">
            <v>2000</v>
          </cell>
          <cell r="D2028" t="str">
            <v>Annual</v>
          </cell>
          <cell r="E2028" t="str">
            <v>Total Phosphorus</v>
          </cell>
          <cell r="F2028">
            <v>1.0999999999999999E-2</v>
          </cell>
          <cell r="G2028">
            <v>1</v>
          </cell>
          <cell r="H2028" t="str">
            <v>mg/l P</v>
          </cell>
        </row>
        <row r="2029">
          <cell r="A2029" t="str">
            <v>FI</v>
          </cell>
          <cell r="B2029" t="str">
            <v>Päijänne (etel. N60+78.10)</v>
          </cell>
          <cell r="C2029">
            <v>2000</v>
          </cell>
          <cell r="D2029" t="str">
            <v>Annual</v>
          </cell>
          <cell r="E2029" t="str">
            <v>Total Phosphorus</v>
          </cell>
          <cell r="F2029">
            <v>5.0000000000000001E-3</v>
          </cell>
          <cell r="G2029">
            <v>1</v>
          </cell>
          <cell r="H2029" t="str">
            <v>mg/l P</v>
          </cell>
        </row>
        <row r="2030">
          <cell r="A2030" t="str">
            <v>FI</v>
          </cell>
          <cell r="B2030" t="str">
            <v>Päijänne (kesk. N60+78.10)</v>
          </cell>
          <cell r="C2030">
            <v>2000</v>
          </cell>
          <cell r="D2030" t="str">
            <v>Annual</v>
          </cell>
          <cell r="E2030" t="str">
            <v>Total Phosphorus</v>
          </cell>
          <cell r="F2030">
            <v>8.0000000000000002E-3</v>
          </cell>
          <cell r="G2030">
            <v>1</v>
          </cell>
          <cell r="H2030" t="str">
            <v>mg/l P</v>
          </cell>
        </row>
        <row r="2031">
          <cell r="A2031" t="str">
            <v>FI</v>
          </cell>
          <cell r="B2031" t="str">
            <v>Punelia</v>
          </cell>
          <cell r="C2031">
            <v>2000</v>
          </cell>
          <cell r="D2031" t="str">
            <v>Annual</v>
          </cell>
          <cell r="E2031" t="str">
            <v>Total Phosphorus</v>
          </cell>
          <cell r="F2031">
            <v>1.4E-2</v>
          </cell>
          <cell r="G2031">
            <v>1</v>
          </cell>
          <cell r="H2031" t="str">
            <v>mg/l P</v>
          </cell>
        </row>
        <row r="2032">
          <cell r="A2032" t="str">
            <v>FI</v>
          </cell>
          <cell r="B2032" t="str">
            <v>Pusulanjärvi eli Jäämäjärvi</v>
          </cell>
          <cell r="C2032">
            <v>2000</v>
          </cell>
          <cell r="D2032" t="str">
            <v>Annual</v>
          </cell>
          <cell r="E2032" t="str">
            <v>Total Phosphorus</v>
          </cell>
          <cell r="F2032">
            <v>4.5999999999999999E-2</v>
          </cell>
          <cell r="G2032">
            <v>1</v>
          </cell>
          <cell r="H2032" t="str">
            <v>mg/l P</v>
          </cell>
        </row>
        <row r="2033">
          <cell r="A2033" t="str">
            <v>FI</v>
          </cell>
          <cell r="B2033" t="str">
            <v>Puujärvi</v>
          </cell>
          <cell r="C2033">
            <v>2000</v>
          </cell>
          <cell r="D2033" t="str">
            <v>Annual</v>
          </cell>
          <cell r="E2033" t="str">
            <v>Total Phosphorus</v>
          </cell>
          <cell r="F2033">
            <v>1.2E-2</v>
          </cell>
          <cell r="G2033">
            <v>1</v>
          </cell>
          <cell r="H2033" t="str">
            <v>mg/l P</v>
          </cell>
        </row>
        <row r="2034">
          <cell r="A2034" t="str">
            <v>FI</v>
          </cell>
          <cell r="B2034" t="str">
            <v>Pyhäjärvi</v>
          </cell>
          <cell r="C2034">
            <v>2000</v>
          </cell>
          <cell r="D2034" t="str">
            <v>Annual</v>
          </cell>
          <cell r="E2034" t="str">
            <v>Total Phosphorus</v>
          </cell>
          <cell r="F2034">
            <v>5.5500000000000001E-2</v>
          </cell>
          <cell r="G2034">
            <v>2</v>
          </cell>
          <cell r="H2034" t="str">
            <v>mg/l P</v>
          </cell>
        </row>
        <row r="2035">
          <cell r="A2035" t="str">
            <v>FI</v>
          </cell>
          <cell r="B2035" t="str">
            <v>Rehtijärvi</v>
          </cell>
          <cell r="C2035">
            <v>2000</v>
          </cell>
          <cell r="D2035" t="str">
            <v>Annual</v>
          </cell>
          <cell r="E2035" t="str">
            <v>Total Phosphorus</v>
          </cell>
          <cell r="F2035">
            <v>9.4E-2</v>
          </cell>
          <cell r="G2035">
            <v>1</v>
          </cell>
          <cell r="H2035" t="str">
            <v>mg/l P</v>
          </cell>
        </row>
        <row r="2036">
          <cell r="A2036" t="str">
            <v>FI</v>
          </cell>
          <cell r="B2036" t="str">
            <v>Sääksjärvi</v>
          </cell>
          <cell r="C2036">
            <v>2000</v>
          </cell>
          <cell r="D2036" t="str">
            <v>Annual</v>
          </cell>
          <cell r="E2036" t="str">
            <v>Total Phosphorus</v>
          </cell>
          <cell r="F2036">
            <v>1.0999999999999999E-2</v>
          </cell>
          <cell r="G2036">
            <v>1</v>
          </cell>
          <cell r="H2036" t="str">
            <v>mg/l P</v>
          </cell>
        </row>
        <row r="2037">
          <cell r="A2037" t="str">
            <v>FI</v>
          </cell>
          <cell r="B2037" t="str">
            <v>Simijärvi eli Iso-Simi</v>
          </cell>
          <cell r="C2037">
            <v>2000</v>
          </cell>
          <cell r="D2037" t="str">
            <v>Annual</v>
          </cell>
          <cell r="E2037" t="str">
            <v>Total Phosphorus</v>
          </cell>
          <cell r="F2037">
            <v>3.0000000000000001E-3</v>
          </cell>
          <cell r="G2037">
            <v>1</v>
          </cell>
          <cell r="H2037" t="str">
            <v>mg/l P</v>
          </cell>
        </row>
        <row r="2038">
          <cell r="A2038" t="str">
            <v>FI</v>
          </cell>
          <cell r="B2038" t="str">
            <v>Tiiläänjärvi</v>
          </cell>
          <cell r="C2038">
            <v>2000</v>
          </cell>
          <cell r="D2038" t="str">
            <v>Annual</v>
          </cell>
          <cell r="E2038" t="str">
            <v>Total Phosphorus</v>
          </cell>
          <cell r="F2038">
            <v>6.5000000000000002E-2</v>
          </cell>
          <cell r="G2038">
            <v>1</v>
          </cell>
          <cell r="H2038" t="str">
            <v>mg/l P</v>
          </cell>
        </row>
        <row r="2039">
          <cell r="A2039" t="str">
            <v>FI</v>
          </cell>
          <cell r="B2039" t="str">
            <v>Tuusulanjärvi</v>
          </cell>
          <cell r="C2039">
            <v>2000</v>
          </cell>
          <cell r="D2039" t="str">
            <v>Annual</v>
          </cell>
          <cell r="E2039" t="str">
            <v>Total Phosphorus</v>
          </cell>
          <cell r="F2039">
            <v>7.4999999999999997E-2</v>
          </cell>
          <cell r="G2039">
            <v>1</v>
          </cell>
          <cell r="H2039" t="str">
            <v>mg/l P</v>
          </cell>
        </row>
        <row r="2040">
          <cell r="A2040" t="str">
            <v>FI</v>
          </cell>
          <cell r="B2040" t="str">
            <v>Valkea-Kotinen</v>
          </cell>
          <cell r="C2040">
            <v>2000</v>
          </cell>
          <cell r="D2040" t="str">
            <v>Annual</v>
          </cell>
          <cell r="E2040" t="str">
            <v>Total Phosphorus</v>
          </cell>
          <cell r="F2040">
            <v>1.7999999999999999E-2</v>
          </cell>
          <cell r="G2040">
            <v>1</v>
          </cell>
          <cell r="H2040" t="str">
            <v>mg/l P</v>
          </cell>
        </row>
        <row r="2041">
          <cell r="A2041" t="str">
            <v>FI</v>
          </cell>
          <cell r="B2041" t="str">
            <v>Vanajavesi (N60 79.40)x4</v>
          </cell>
          <cell r="C2041">
            <v>2000</v>
          </cell>
          <cell r="D2041" t="str">
            <v>Annual</v>
          </cell>
          <cell r="E2041" t="str">
            <v>Total Phosphorus</v>
          </cell>
          <cell r="F2041">
            <v>0.08</v>
          </cell>
          <cell r="G2041">
            <v>1</v>
          </cell>
          <cell r="H2041" t="str">
            <v>mg/l P</v>
          </cell>
        </row>
        <row r="2042">
          <cell r="A2042" t="str">
            <v>FI</v>
          </cell>
          <cell r="B2042" t="str">
            <v>Vesijärvi</v>
          </cell>
          <cell r="C2042">
            <v>2000</v>
          </cell>
          <cell r="D2042" t="str">
            <v>Annual</v>
          </cell>
          <cell r="E2042" t="str">
            <v>Total Phosphorus</v>
          </cell>
          <cell r="F2042">
            <v>2.5999999999999999E-2</v>
          </cell>
          <cell r="G2042">
            <v>1</v>
          </cell>
          <cell r="H2042" t="str">
            <v>mg/l P</v>
          </cell>
        </row>
        <row r="2043">
          <cell r="A2043" t="str">
            <v>FI</v>
          </cell>
          <cell r="B2043" t="str">
            <v>Ähtärinjärvi</v>
          </cell>
          <cell r="C2043">
            <v>2001</v>
          </cell>
          <cell r="D2043" t="str">
            <v>Annual</v>
          </cell>
          <cell r="E2043" t="str">
            <v>Total Phosphorus</v>
          </cell>
          <cell r="F2043">
            <v>3.5000000000000003E-2</v>
          </cell>
          <cell r="G2043">
            <v>1</v>
          </cell>
          <cell r="H2043" t="str">
            <v>mg/l P</v>
          </cell>
        </row>
        <row r="2044">
          <cell r="A2044" t="str">
            <v>FI</v>
          </cell>
          <cell r="B2044" t="str">
            <v>Hiidenvesi</v>
          </cell>
          <cell r="C2044">
            <v>2001</v>
          </cell>
          <cell r="D2044" t="str">
            <v>Annual</v>
          </cell>
          <cell r="E2044" t="str">
            <v>Total Phosphorus</v>
          </cell>
          <cell r="F2044">
            <v>8.1000000000000003E-2</v>
          </cell>
          <cell r="G2044">
            <v>2</v>
          </cell>
          <cell r="H2044" t="str">
            <v>mg/l P</v>
          </cell>
        </row>
        <row r="2045">
          <cell r="A2045" t="str">
            <v>FI</v>
          </cell>
          <cell r="B2045" t="str">
            <v>Hormajärvi</v>
          </cell>
          <cell r="C2045">
            <v>2001</v>
          </cell>
          <cell r="D2045" t="str">
            <v>Annual</v>
          </cell>
          <cell r="E2045" t="str">
            <v>Total Phosphorus</v>
          </cell>
          <cell r="F2045">
            <v>3.4000000000000002E-2</v>
          </cell>
          <cell r="G2045">
            <v>1</v>
          </cell>
          <cell r="H2045" t="str">
            <v>mg/l P</v>
          </cell>
        </row>
        <row r="2046">
          <cell r="A2046" t="str">
            <v>FI</v>
          </cell>
          <cell r="B2046" t="str">
            <v>Iso Vehkajärvi</v>
          </cell>
          <cell r="C2046">
            <v>2001</v>
          </cell>
          <cell r="D2046" t="str">
            <v>Annual</v>
          </cell>
          <cell r="E2046" t="str">
            <v>Total Phosphorus</v>
          </cell>
          <cell r="F2046">
            <v>2.5999999999999999E-2</v>
          </cell>
          <cell r="G2046">
            <v>1</v>
          </cell>
          <cell r="H2046" t="str">
            <v>mg/l P</v>
          </cell>
        </row>
        <row r="2047">
          <cell r="A2047" t="str">
            <v>FI</v>
          </cell>
          <cell r="B2047" t="str">
            <v>Iso-Roine</v>
          </cell>
          <cell r="C2047">
            <v>2001</v>
          </cell>
          <cell r="D2047" t="str">
            <v>Annual</v>
          </cell>
          <cell r="E2047" t="str">
            <v>Total Phosphorus</v>
          </cell>
          <cell r="F2047">
            <v>1.2E-2</v>
          </cell>
          <cell r="G2047">
            <v>1</v>
          </cell>
          <cell r="H2047" t="str">
            <v>mg/l P</v>
          </cell>
        </row>
        <row r="2048">
          <cell r="A2048" t="str">
            <v>FI</v>
          </cell>
          <cell r="B2048" t="str">
            <v>Kalajärven tekojärvi</v>
          </cell>
          <cell r="C2048">
            <v>2001</v>
          </cell>
          <cell r="D2048" t="str">
            <v>Annual</v>
          </cell>
          <cell r="E2048" t="str">
            <v>Total Phosphorus</v>
          </cell>
          <cell r="F2048">
            <v>3.5999999999999997E-2</v>
          </cell>
          <cell r="G2048">
            <v>1</v>
          </cell>
          <cell r="H2048" t="str">
            <v>mg/l P</v>
          </cell>
        </row>
        <row r="2049">
          <cell r="A2049" t="str">
            <v>FI</v>
          </cell>
          <cell r="B2049" t="str">
            <v>Kangasjärvi</v>
          </cell>
          <cell r="C2049">
            <v>2001</v>
          </cell>
          <cell r="D2049" t="str">
            <v>Annual</v>
          </cell>
          <cell r="E2049" t="str">
            <v>Total Phosphorus</v>
          </cell>
          <cell r="F2049">
            <v>6.0000000000000001E-3</v>
          </cell>
          <cell r="G2049">
            <v>1</v>
          </cell>
          <cell r="H2049" t="str">
            <v>mg/l P</v>
          </cell>
        </row>
        <row r="2050">
          <cell r="A2050" t="str">
            <v>FI</v>
          </cell>
          <cell r="B2050" t="str">
            <v>Kattilajärvi</v>
          </cell>
          <cell r="C2050">
            <v>2001</v>
          </cell>
          <cell r="D2050" t="str">
            <v>Annual</v>
          </cell>
          <cell r="E2050" t="str">
            <v>Total Phosphorus</v>
          </cell>
          <cell r="F2050">
            <v>5.0000000000000001E-3</v>
          </cell>
          <cell r="G2050">
            <v>1</v>
          </cell>
          <cell r="H2050" t="str">
            <v>mg/l P</v>
          </cell>
        </row>
        <row r="2051">
          <cell r="A2051" t="str">
            <v>FI</v>
          </cell>
          <cell r="B2051" t="str">
            <v>Katumajärvi</v>
          </cell>
          <cell r="C2051">
            <v>2001</v>
          </cell>
          <cell r="D2051" t="str">
            <v>Annual</v>
          </cell>
          <cell r="E2051" t="str">
            <v>Total Phosphorus</v>
          </cell>
          <cell r="F2051">
            <v>2.1000000000000001E-2</v>
          </cell>
          <cell r="G2051">
            <v>1</v>
          </cell>
          <cell r="H2051" t="str">
            <v>mg/l P</v>
          </cell>
        </row>
        <row r="2052">
          <cell r="A2052" t="str">
            <v>FI</v>
          </cell>
          <cell r="B2052" t="str">
            <v>Kernaalanjärvi</v>
          </cell>
          <cell r="C2052">
            <v>2001</v>
          </cell>
          <cell r="D2052" t="str">
            <v>Annual</v>
          </cell>
          <cell r="E2052" t="str">
            <v>Total Phosphorus</v>
          </cell>
          <cell r="F2052">
            <v>3.9E-2</v>
          </cell>
          <cell r="G2052">
            <v>1</v>
          </cell>
          <cell r="H2052" t="str">
            <v>mg/l P</v>
          </cell>
        </row>
        <row r="2053">
          <cell r="A2053" t="str">
            <v>FI</v>
          </cell>
          <cell r="B2053" t="str">
            <v>Kuorasjärvi</v>
          </cell>
          <cell r="C2053">
            <v>2001</v>
          </cell>
          <cell r="D2053" t="str">
            <v>Annual</v>
          </cell>
          <cell r="E2053" t="str">
            <v>Total Phosphorus</v>
          </cell>
          <cell r="F2053">
            <v>3.2000000000000001E-2</v>
          </cell>
          <cell r="G2053">
            <v>1</v>
          </cell>
          <cell r="H2053" t="str">
            <v>mg/l P</v>
          </cell>
        </row>
        <row r="2054">
          <cell r="A2054" t="str">
            <v>FI</v>
          </cell>
          <cell r="B2054" t="str">
            <v>Kuortaneenjärvi</v>
          </cell>
          <cell r="C2054">
            <v>2001</v>
          </cell>
          <cell r="D2054" t="str">
            <v>Annual</v>
          </cell>
          <cell r="E2054" t="str">
            <v>Total Phosphorus</v>
          </cell>
          <cell r="F2054">
            <v>6.9000000000000006E-2</v>
          </cell>
          <cell r="G2054">
            <v>1</v>
          </cell>
          <cell r="H2054" t="str">
            <v>mg/l P</v>
          </cell>
        </row>
        <row r="2055">
          <cell r="A2055" t="str">
            <v>FI</v>
          </cell>
          <cell r="B2055" t="str">
            <v>Lapinjärvi Lappträsket</v>
          </cell>
          <cell r="C2055">
            <v>2001</v>
          </cell>
          <cell r="D2055" t="str">
            <v>Annual</v>
          </cell>
          <cell r="E2055" t="str">
            <v>Total Phosphorus</v>
          </cell>
          <cell r="F2055">
            <v>6.9000000000000006E-2</v>
          </cell>
          <cell r="G2055">
            <v>1</v>
          </cell>
          <cell r="H2055" t="str">
            <v>mg/l P</v>
          </cell>
        </row>
        <row r="2056">
          <cell r="A2056" t="str">
            <v>FI</v>
          </cell>
          <cell r="B2056" t="str">
            <v>Lohjanjärvi</v>
          </cell>
          <cell r="C2056">
            <v>2001</v>
          </cell>
          <cell r="D2056" t="str">
            <v>Annual</v>
          </cell>
          <cell r="E2056" t="str">
            <v>Total Phosphorus</v>
          </cell>
          <cell r="F2056">
            <v>2.6500000000000003E-2</v>
          </cell>
          <cell r="G2056">
            <v>2</v>
          </cell>
          <cell r="H2056" t="str">
            <v>mg/l P</v>
          </cell>
        </row>
        <row r="2057">
          <cell r="A2057" t="str">
            <v>FI</v>
          </cell>
          <cell r="B2057" t="str">
            <v>Pääjärvi</v>
          </cell>
          <cell r="C2057">
            <v>2001</v>
          </cell>
          <cell r="D2057" t="str">
            <v>Annual</v>
          </cell>
          <cell r="E2057" t="str">
            <v>Total Phosphorus</v>
          </cell>
          <cell r="F2057">
            <v>1.0999999999999999E-2</v>
          </cell>
          <cell r="G2057">
            <v>1</v>
          </cell>
          <cell r="H2057" t="str">
            <v>mg/l P</v>
          </cell>
        </row>
        <row r="2058">
          <cell r="A2058" t="str">
            <v>FI</v>
          </cell>
          <cell r="B2058" t="str">
            <v>Päijänne (etel. N60+78.10)</v>
          </cell>
          <cell r="C2058">
            <v>2001</v>
          </cell>
          <cell r="D2058" t="str">
            <v>Annual</v>
          </cell>
          <cell r="E2058" t="str">
            <v>Total Phosphorus</v>
          </cell>
          <cell r="F2058">
            <v>6.0000000000000001E-3</v>
          </cell>
          <cell r="G2058">
            <v>1</v>
          </cell>
          <cell r="H2058" t="str">
            <v>mg/l P</v>
          </cell>
        </row>
        <row r="2059">
          <cell r="A2059" t="str">
            <v>FI</v>
          </cell>
          <cell r="B2059" t="str">
            <v>Päijänne (kesk. N60+78.10)</v>
          </cell>
          <cell r="C2059">
            <v>2001</v>
          </cell>
          <cell r="D2059" t="str">
            <v>Annual</v>
          </cell>
          <cell r="E2059" t="str">
            <v>Total Phosphorus</v>
          </cell>
          <cell r="F2059">
            <v>6.0000000000000001E-3</v>
          </cell>
          <cell r="G2059">
            <v>1</v>
          </cell>
          <cell r="H2059" t="str">
            <v>mg/l P</v>
          </cell>
        </row>
        <row r="2060">
          <cell r="A2060" t="str">
            <v>FI</v>
          </cell>
          <cell r="B2060" t="str">
            <v>Punelia</v>
          </cell>
          <cell r="C2060">
            <v>2001</v>
          </cell>
          <cell r="D2060" t="str">
            <v>Annual</v>
          </cell>
          <cell r="E2060" t="str">
            <v>Total Phosphorus</v>
          </cell>
          <cell r="F2060">
            <v>2.4E-2</v>
          </cell>
          <cell r="G2060">
            <v>1</v>
          </cell>
          <cell r="H2060" t="str">
            <v>mg/l P</v>
          </cell>
        </row>
        <row r="2061">
          <cell r="A2061" t="str">
            <v>FI</v>
          </cell>
          <cell r="B2061" t="str">
            <v>Pusulanjärvi eli Jäämäjärvi</v>
          </cell>
          <cell r="C2061">
            <v>2001</v>
          </cell>
          <cell r="D2061" t="str">
            <v>Annual</v>
          </cell>
          <cell r="E2061" t="str">
            <v>Total Phosphorus</v>
          </cell>
          <cell r="F2061">
            <v>0.05</v>
          </cell>
          <cell r="G2061">
            <v>1</v>
          </cell>
          <cell r="H2061" t="str">
            <v>mg/l P</v>
          </cell>
        </row>
        <row r="2062">
          <cell r="A2062" t="str">
            <v>FI</v>
          </cell>
          <cell r="B2062" t="str">
            <v>Puujärvi</v>
          </cell>
          <cell r="C2062">
            <v>2001</v>
          </cell>
          <cell r="D2062" t="str">
            <v>Annual</v>
          </cell>
          <cell r="E2062" t="str">
            <v>Total Phosphorus</v>
          </cell>
          <cell r="F2062">
            <v>1.4999999999999999E-2</v>
          </cell>
          <cell r="G2062">
            <v>1</v>
          </cell>
          <cell r="H2062" t="str">
            <v>mg/l P</v>
          </cell>
        </row>
        <row r="2063">
          <cell r="A2063" t="str">
            <v>FI</v>
          </cell>
          <cell r="B2063" t="str">
            <v>Pyhäjärvi</v>
          </cell>
          <cell r="C2063">
            <v>2001</v>
          </cell>
          <cell r="D2063" t="str">
            <v>Annual</v>
          </cell>
          <cell r="E2063" t="str">
            <v>Total Phosphorus</v>
          </cell>
          <cell r="F2063">
            <v>6.1499999999999999E-2</v>
          </cell>
          <cell r="G2063">
            <v>2</v>
          </cell>
          <cell r="H2063" t="str">
            <v>mg/l P</v>
          </cell>
        </row>
        <row r="2064">
          <cell r="A2064" t="str">
            <v>FI</v>
          </cell>
          <cell r="B2064" t="str">
            <v>Rehtijärvi</v>
          </cell>
          <cell r="C2064">
            <v>2001</v>
          </cell>
          <cell r="D2064" t="str">
            <v>Annual</v>
          </cell>
          <cell r="E2064" t="str">
            <v>Total Phosphorus</v>
          </cell>
          <cell r="F2064">
            <v>0.105</v>
          </cell>
          <cell r="G2064">
            <v>1</v>
          </cell>
          <cell r="H2064" t="str">
            <v>mg/l P</v>
          </cell>
        </row>
        <row r="2065">
          <cell r="A2065" t="str">
            <v>FI</v>
          </cell>
          <cell r="B2065" t="str">
            <v>Sääksjärvi</v>
          </cell>
          <cell r="C2065">
            <v>2001</v>
          </cell>
          <cell r="D2065" t="str">
            <v>Annual</v>
          </cell>
          <cell r="E2065" t="str">
            <v>Total Phosphorus</v>
          </cell>
          <cell r="F2065">
            <v>6.0000000000000001E-3</v>
          </cell>
          <cell r="G2065">
            <v>1</v>
          </cell>
          <cell r="H2065" t="str">
            <v>mg/l P</v>
          </cell>
        </row>
        <row r="2066">
          <cell r="A2066" t="str">
            <v>FI</v>
          </cell>
          <cell r="B2066" t="str">
            <v>Simijärvi eli Iso-Simi</v>
          </cell>
          <cell r="C2066">
            <v>2001</v>
          </cell>
          <cell r="D2066" t="str">
            <v>Annual</v>
          </cell>
          <cell r="E2066" t="str">
            <v>Total Phosphorus</v>
          </cell>
          <cell r="F2066">
            <v>3.0000000000000001E-3</v>
          </cell>
          <cell r="G2066">
            <v>1</v>
          </cell>
          <cell r="H2066" t="str">
            <v>mg/l P</v>
          </cell>
        </row>
        <row r="2067">
          <cell r="A2067" t="str">
            <v>FI</v>
          </cell>
          <cell r="B2067" t="str">
            <v>Tiiläänjärvi</v>
          </cell>
          <cell r="C2067">
            <v>2001</v>
          </cell>
          <cell r="D2067" t="str">
            <v>Annual</v>
          </cell>
          <cell r="E2067" t="str">
            <v>Total Phosphorus</v>
          </cell>
          <cell r="F2067">
            <v>8.5999999999999993E-2</v>
          </cell>
          <cell r="G2067">
            <v>1</v>
          </cell>
          <cell r="H2067" t="str">
            <v>mg/l P</v>
          </cell>
        </row>
        <row r="2068">
          <cell r="A2068" t="str">
            <v>FI</v>
          </cell>
          <cell r="B2068" t="str">
            <v>Tuusulanjärvi</v>
          </cell>
          <cell r="C2068">
            <v>2001</v>
          </cell>
          <cell r="D2068" t="str">
            <v>Annual</v>
          </cell>
          <cell r="E2068" t="str">
            <v>Total Phosphorus</v>
          </cell>
          <cell r="F2068">
            <v>9.6000000000000002E-2</v>
          </cell>
          <cell r="G2068">
            <v>1</v>
          </cell>
          <cell r="H2068" t="str">
            <v>mg/l P</v>
          </cell>
        </row>
        <row r="2069">
          <cell r="A2069" t="str">
            <v>FI</v>
          </cell>
          <cell r="B2069" t="str">
            <v>Valkea-Kotinen</v>
          </cell>
          <cell r="C2069">
            <v>2001</v>
          </cell>
          <cell r="D2069" t="str">
            <v>Annual</v>
          </cell>
          <cell r="E2069" t="str">
            <v>Total Phosphorus</v>
          </cell>
          <cell r="F2069">
            <v>1.7999999999999999E-2</v>
          </cell>
          <cell r="G2069">
            <v>1</v>
          </cell>
          <cell r="H2069" t="str">
            <v>mg/l P</v>
          </cell>
        </row>
        <row r="2070">
          <cell r="A2070" t="str">
            <v>FI</v>
          </cell>
          <cell r="B2070" t="str">
            <v>Vanajavesi (N60 79.40)x4</v>
          </cell>
          <cell r="C2070">
            <v>2001</v>
          </cell>
          <cell r="D2070" t="str">
            <v>Annual</v>
          </cell>
          <cell r="E2070" t="str">
            <v>Total Phosphorus</v>
          </cell>
          <cell r="F2070">
            <v>5.5E-2</v>
          </cell>
          <cell r="G2070">
            <v>1</v>
          </cell>
          <cell r="H2070" t="str">
            <v>mg/l P</v>
          </cell>
        </row>
        <row r="2071">
          <cell r="A2071" t="str">
            <v>FI</v>
          </cell>
          <cell r="B2071" t="str">
            <v>Vesijärvi</v>
          </cell>
          <cell r="C2071">
            <v>2001</v>
          </cell>
          <cell r="D2071" t="str">
            <v>Annual</v>
          </cell>
          <cell r="E2071" t="str">
            <v>Total Phosphorus</v>
          </cell>
          <cell r="F2071">
            <v>0.02</v>
          </cell>
          <cell r="G2071">
            <v>1</v>
          </cell>
          <cell r="H2071" t="str">
            <v>mg/l P</v>
          </cell>
        </row>
        <row r="2072">
          <cell r="A2072" t="str">
            <v>FI</v>
          </cell>
          <cell r="B2072" t="str">
            <v>Ähtärinjärvi</v>
          </cell>
          <cell r="C2072">
            <v>2002</v>
          </cell>
          <cell r="D2072" t="str">
            <v>Annual</v>
          </cell>
          <cell r="E2072" t="str">
            <v>Total Phosphorus</v>
          </cell>
          <cell r="F2072">
            <v>3.4000000000000002E-2</v>
          </cell>
          <cell r="G2072">
            <v>1</v>
          </cell>
          <cell r="H2072" t="str">
            <v>mg/l P</v>
          </cell>
        </row>
        <row r="2073">
          <cell r="A2073" t="str">
            <v>FI</v>
          </cell>
          <cell r="B2073" t="str">
            <v>Hiidenvesi</v>
          </cell>
          <cell r="C2073">
            <v>2002</v>
          </cell>
          <cell r="D2073" t="str">
            <v>Annual</v>
          </cell>
          <cell r="E2073" t="str">
            <v>Total Phosphorus</v>
          </cell>
          <cell r="F2073">
            <v>7.1000000000000008E-2</v>
          </cell>
          <cell r="G2073">
            <v>2</v>
          </cell>
          <cell r="H2073" t="str">
            <v>mg/l P</v>
          </cell>
        </row>
        <row r="2074">
          <cell r="A2074" t="str">
            <v>FI</v>
          </cell>
          <cell r="B2074" t="str">
            <v>Hormajärvi</v>
          </cell>
          <cell r="C2074">
            <v>2002</v>
          </cell>
          <cell r="D2074" t="str">
            <v>Annual</v>
          </cell>
          <cell r="E2074" t="str">
            <v>Total Phosphorus</v>
          </cell>
          <cell r="F2074">
            <v>2.9000000000000001E-2</v>
          </cell>
          <cell r="G2074">
            <v>1</v>
          </cell>
          <cell r="H2074" t="str">
            <v>mg/l P</v>
          </cell>
        </row>
        <row r="2075">
          <cell r="A2075" t="str">
            <v>FI</v>
          </cell>
          <cell r="B2075" t="str">
            <v>Iso Vehkajärvi</v>
          </cell>
          <cell r="C2075">
            <v>2002</v>
          </cell>
          <cell r="D2075" t="str">
            <v>Annual</v>
          </cell>
          <cell r="E2075" t="str">
            <v>Total Phosphorus</v>
          </cell>
          <cell r="F2075">
            <v>2.4E-2</v>
          </cell>
          <cell r="G2075">
            <v>1</v>
          </cell>
          <cell r="H2075" t="str">
            <v>mg/l P</v>
          </cell>
        </row>
        <row r="2076">
          <cell r="A2076" t="str">
            <v>FI</v>
          </cell>
          <cell r="B2076" t="str">
            <v>Iso-Roine</v>
          </cell>
          <cell r="C2076">
            <v>2002</v>
          </cell>
          <cell r="D2076" t="str">
            <v>Annual</v>
          </cell>
          <cell r="E2076" t="str">
            <v>Total Phosphorus</v>
          </cell>
          <cell r="F2076">
            <v>1.0999999999999999E-2</v>
          </cell>
          <cell r="G2076">
            <v>1</v>
          </cell>
          <cell r="H2076" t="str">
            <v>mg/l P</v>
          </cell>
        </row>
        <row r="2077">
          <cell r="A2077" t="str">
            <v>FI</v>
          </cell>
          <cell r="B2077" t="str">
            <v>Kalajärven tekojärvi</v>
          </cell>
          <cell r="C2077">
            <v>2002</v>
          </cell>
          <cell r="D2077" t="str">
            <v>Annual</v>
          </cell>
          <cell r="E2077" t="str">
            <v>Total Phosphorus</v>
          </cell>
          <cell r="F2077">
            <v>3.4000000000000002E-2</v>
          </cell>
          <cell r="G2077">
            <v>1</v>
          </cell>
          <cell r="H2077" t="str">
            <v>mg/l P</v>
          </cell>
        </row>
        <row r="2078">
          <cell r="A2078" t="str">
            <v>FI</v>
          </cell>
          <cell r="B2078" t="str">
            <v>Kangasjärvi</v>
          </cell>
          <cell r="C2078">
            <v>2002</v>
          </cell>
          <cell r="D2078" t="str">
            <v>Annual</v>
          </cell>
          <cell r="E2078" t="str">
            <v>Total Phosphorus</v>
          </cell>
          <cell r="F2078">
            <v>7.0000000000000001E-3</v>
          </cell>
          <cell r="G2078">
            <v>1</v>
          </cell>
          <cell r="H2078" t="str">
            <v>mg/l P</v>
          </cell>
        </row>
        <row r="2079">
          <cell r="A2079" t="str">
            <v>FI</v>
          </cell>
          <cell r="B2079" t="str">
            <v>Kattilajärvi</v>
          </cell>
          <cell r="C2079">
            <v>2002</v>
          </cell>
          <cell r="D2079" t="str">
            <v>Annual</v>
          </cell>
          <cell r="E2079" t="str">
            <v>Total Phosphorus</v>
          </cell>
          <cell r="F2079">
            <v>5.0000000000000001E-3</v>
          </cell>
          <cell r="G2079">
            <v>1</v>
          </cell>
          <cell r="H2079" t="str">
            <v>mg/l P</v>
          </cell>
        </row>
        <row r="2080">
          <cell r="A2080" t="str">
            <v>FI</v>
          </cell>
          <cell r="B2080" t="str">
            <v>Katumajärvi</v>
          </cell>
          <cell r="C2080">
            <v>2002</v>
          </cell>
          <cell r="D2080" t="str">
            <v>Annual</v>
          </cell>
          <cell r="E2080" t="str">
            <v>Total Phosphorus</v>
          </cell>
          <cell r="F2080">
            <v>2.1999999999999999E-2</v>
          </cell>
          <cell r="G2080">
            <v>1</v>
          </cell>
          <cell r="H2080" t="str">
            <v>mg/l P</v>
          </cell>
        </row>
        <row r="2081">
          <cell r="A2081" t="str">
            <v>FI</v>
          </cell>
          <cell r="B2081" t="str">
            <v>Kernaalanjärvi</v>
          </cell>
          <cell r="C2081">
            <v>2002</v>
          </cell>
          <cell r="D2081" t="str">
            <v>Annual</v>
          </cell>
          <cell r="E2081" t="str">
            <v>Total Phosphorus</v>
          </cell>
          <cell r="F2081">
            <v>4.2999999999999997E-2</v>
          </cell>
          <cell r="G2081">
            <v>1</v>
          </cell>
          <cell r="H2081" t="str">
            <v>mg/l P</v>
          </cell>
        </row>
        <row r="2082">
          <cell r="A2082" t="str">
            <v>FI</v>
          </cell>
          <cell r="B2082" t="str">
            <v>Kuorasjärvi</v>
          </cell>
          <cell r="C2082">
            <v>2002</v>
          </cell>
          <cell r="D2082" t="str">
            <v>Annual</v>
          </cell>
          <cell r="E2082" t="str">
            <v>Total Phosphorus</v>
          </cell>
          <cell r="F2082">
            <v>2.5000000000000001E-2</v>
          </cell>
          <cell r="G2082">
            <v>1</v>
          </cell>
          <cell r="H2082" t="str">
            <v>mg/l P</v>
          </cell>
        </row>
        <row r="2083">
          <cell r="A2083" t="str">
            <v>FI</v>
          </cell>
          <cell r="B2083" t="str">
            <v>Kuortaneenjärvi</v>
          </cell>
          <cell r="C2083">
            <v>2002</v>
          </cell>
          <cell r="D2083" t="str">
            <v>Annual</v>
          </cell>
          <cell r="E2083" t="str">
            <v>Total Phosphorus</v>
          </cell>
          <cell r="F2083">
            <v>6.4000000000000001E-2</v>
          </cell>
          <cell r="G2083">
            <v>1</v>
          </cell>
          <cell r="H2083" t="str">
            <v>mg/l P</v>
          </cell>
        </row>
        <row r="2084">
          <cell r="A2084" t="str">
            <v>FI</v>
          </cell>
          <cell r="B2084" t="str">
            <v>Lapinjärvi Lappträsket</v>
          </cell>
          <cell r="C2084">
            <v>2002</v>
          </cell>
          <cell r="D2084" t="str">
            <v>Annual</v>
          </cell>
          <cell r="E2084" t="str">
            <v>Total Phosphorus</v>
          </cell>
          <cell r="F2084">
            <v>6.5000000000000002E-2</v>
          </cell>
          <cell r="G2084">
            <v>1</v>
          </cell>
          <cell r="H2084" t="str">
            <v>mg/l P</v>
          </cell>
        </row>
        <row r="2085">
          <cell r="A2085" t="str">
            <v>FI</v>
          </cell>
          <cell r="B2085" t="str">
            <v>Lohjanjärvi</v>
          </cell>
          <cell r="C2085">
            <v>2002</v>
          </cell>
          <cell r="D2085" t="str">
            <v>Annual</v>
          </cell>
          <cell r="E2085" t="str">
            <v>Total Phosphorus</v>
          </cell>
          <cell r="F2085">
            <v>2.8000000000000001E-2</v>
          </cell>
          <cell r="G2085">
            <v>2</v>
          </cell>
          <cell r="H2085" t="str">
            <v>mg/l P</v>
          </cell>
        </row>
        <row r="2086">
          <cell r="A2086" t="str">
            <v>FI</v>
          </cell>
          <cell r="B2086" t="str">
            <v>Pääjärvi</v>
          </cell>
          <cell r="C2086">
            <v>2002</v>
          </cell>
          <cell r="D2086" t="str">
            <v>Annual</v>
          </cell>
          <cell r="E2086" t="str">
            <v>Total Phosphorus</v>
          </cell>
          <cell r="F2086">
            <v>0.01</v>
          </cell>
          <cell r="G2086">
            <v>1</v>
          </cell>
          <cell r="H2086" t="str">
            <v>mg/l P</v>
          </cell>
        </row>
        <row r="2087">
          <cell r="A2087" t="str">
            <v>FI</v>
          </cell>
          <cell r="B2087" t="str">
            <v>Päijänne (etel. N60+78.10)</v>
          </cell>
          <cell r="C2087">
            <v>2002</v>
          </cell>
          <cell r="D2087" t="str">
            <v>Annual</v>
          </cell>
          <cell r="E2087" t="str">
            <v>Total Phosphorus</v>
          </cell>
          <cell r="F2087">
            <v>6.0000000000000001E-3</v>
          </cell>
          <cell r="G2087">
            <v>1</v>
          </cell>
          <cell r="H2087" t="str">
            <v>mg/l P</v>
          </cell>
        </row>
        <row r="2088">
          <cell r="A2088" t="str">
            <v>FI</v>
          </cell>
          <cell r="B2088" t="str">
            <v>Päijänne (kesk. N60+78.10)</v>
          </cell>
          <cell r="C2088">
            <v>2002</v>
          </cell>
          <cell r="D2088" t="str">
            <v>Annual</v>
          </cell>
          <cell r="E2088" t="str">
            <v>Total Phosphorus</v>
          </cell>
          <cell r="F2088">
            <v>7.0000000000000001E-3</v>
          </cell>
          <cell r="G2088">
            <v>1</v>
          </cell>
          <cell r="H2088" t="str">
            <v>mg/l P</v>
          </cell>
        </row>
        <row r="2089">
          <cell r="A2089" t="str">
            <v>FI</v>
          </cell>
          <cell r="B2089" t="str">
            <v>Punelia</v>
          </cell>
          <cell r="C2089">
            <v>2002</v>
          </cell>
          <cell r="D2089" t="str">
            <v>Annual</v>
          </cell>
          <cell r="E2089" t="str">
            <v>Total Phosphorus</v>
          </cell>
          <cell r="F2089">
            <v>1.9E-2</v>
          </cell>
          <cell r="G2089">
            <v>1</v>
          </cell>
          <cell r="H2089" t="str">
            <v>mg/l P</v>
          </cell>
        </row>
        <row r="2090">
          <cell r="A2090" t="str">
            <v>FI</v>
          </cell>
          <cell r="B2090" t="str">
            <v>Pusulanjärvi eli Jäämäjärvi</v>
          </cell>
          <cell r="C2090">
            <v>2002</v>
          </cell>
          <cell r="D2090" t="str">
            <v>Annual</v>
          </cell>
          <cell r="E2090" t="str">
            <v>Total Phosphorus</v>
          </cell>
          <cell r="F2090">
            <v>4.7E-2</v>
          </cell>
          <cell r="G2090">
            <v>1</v>
          </cell>
          <cell r="H2090" t="str">
            <v>mg/l P</v>
          </cell>
        </row>
        <row r="2091">
          <cell r="A2091" t="str">
            <v>FI</v>
          </cell>
          <cell r="B2091" t="str">
            <v>Puujärvi</v>
          </cell>
          <cell r="C2091">
            <v>2002</v>
          </cell>
          <cell r="D2091" t="str">
            <v>Annual</v>
          </cell>
          <cell r="E2091" t="str">
            <v>Total Phosphorus</v>
          </cell>
          <cell r="F2091">
            <v>1.2E-2</v>
          </cell>
          <cell r="G2091">
            <v>1</v>
          </cell>
          <cell r="H2091" t="str">
            <v>mg/l P</v>
          </cell>
        </row>
        <row r="2092">
          <cell r="A2092" t="str">
            <v>FI</v>
          </cell>
          <cell r="B2092" t="str">
            <v>Pyhäjärvi</v>
          </cell>
          <cell r="C2092">
            <v>2002</v>
          </cell>
          <cell r="D2092" t="str">
            <v>Annual</v>
          </cell>
          <cell r="E2092" t="str">
            <v>Total Phosphorus</v>
          </cell>
          <cell r="F2092">
            <v>5.5E-2</v>
          </cell>
          <cell r="G2092">
            <v>2</v>
          </cell>
          <cell r="H2092" t="str">
            <v>mg/l P</v>
          </cell>
        </row>
        <row r="2093">
          <cell r="A2093" t="str">
            <v>FI</v>
          </cell>
          <cell r="B2093" t="str">
            <v>Rehtijärvi</v>
          </cell>
          <cell r="C2093">
            <v>2002</v>
          </cell>
          <cell r="D2093" t="str">
            <v>Annual</v>
          </cell>
          <cell r="E2093" t="str">
            <v>Total Phosphorus</v>
          </cell>
          <cell r="F2093">
            <v>9.8000000000000004E-2</v>
          </cell>
          <cell r="G2093">
            <v>1</v>
          </cell>
          <cell r="H2093" t="str">
            <v>mg/l P</v>
          </cell>
        </row>
        <row r="2094">
          <cell r="A2094" t="str">
            <v>FI</v>
          </cell>
          <cell r="B2094" t="str">
            <v>Sääksjärvi</v>
          </cell>
          <cell r="C2094">
            <v>2002</v>
          </cell>
          <cell r="D2094" t="str">
            <v>Annual</v>
          </cell>
          <cell r="E2094" t="str">
            <v>Total Phosphorus</v>
          </cell>
          <cell r="F2094">
            <v>8.9999999999999993E-3</v>
          </cell>
          <cell r="G2094">
            <v>1</v>
          </cell>
          <cell r="H2094" t="str">
            <v>mg/l P</v>
          </cell>
        </row>
        <row r="2095">
          <cell r="A2095" t="str">
            <v>FI</v>
          </cell>
          <cell r="B2095" t="str">
            <v>Simijärvi eli Iso-Simi</v>
          </cell>
          <cell r="C2095">
            <v>2002</v>
          </cell>
          <cell r="D2095" t="str">
            <v>Annual</v>
          </cell>
          <cell r="E2095" t="str">
            <v>Total Phosphorus</v>
          </cell>
          <cell r="F2095">
            <v>2E-3</v>
          </cell>
          <cell r="G2095">
            <v>1</v>
          </cell>
          <cell r="H2095" t="str">
            <v>mg/l P</v>
          </cell>
        </row>
        <row r="2096">
          <cell r="A2096" t="str">
            <v>FI</v>
          </cell>
          <cell r="B2096" t="str">
            <v>Tiiläänjärvi</v>
          </cell>
          <cell r="C2096">
            <v>2002</v>
          </cell>
          <cell r="D2096" t="str">
            <v>Annual</v>
          </cell>
          <cell r="E2096" t="str">
            <v>Total Phosphorus</v>
          </cell>
          <cell r="F2096">
            <v>0.14699999999999999</v>
          </cell>
          <cell r="G2096">
            <v>1</v>
          </cell>
          <cell r="H2096" t="str">
            <v>mg/l P</v>
          </cell>
        </row>
        <row r="2097">
          <cell r="A2097" t="str">
            <v>FI</v>
          </cell>
          <cell r="B2097" t="str">
            <v>Tuusulanjärvi</v>
          </cell>
          <cell r="C2097">
            <v>2002</v>
          </cell>
          <cell r="D2097" t="str">
            <v>Annual</v>
          </cell>
          <cell r="E2097" t="str">
            <v>Total Phosphorus</v>
          </cell>
          <cell r="F2097">
            <v>7.8E-2</v>
          </cell>
          <cell r="G2097">
            <v>1</v>
          </cell>
          <cell r="H2097" t="str">
            <v>mg/l P</v>
          </cell>
        </row>
        <row r="2098">
          <cell r="A2098" t="str">
            <v>FI</v>
          </cell>
          <cell r="B2098" t="str">
            <v>Valkea-Kotinen</v>
          </cell>
          <cell r="C2098">
            <v>2002</v>
          </cell>
          <cell r="D2098" t="str">
            <v>Annual</v>
          </cell>
          <cell r="E2098" t="str">
            <v>Total Phosphorus</v>
          </cell>
          <cell r="F2098">
            <v>1.6E-2</v>
          </cell>
          <cell r="G2098">
            <v>1</v>
          </cell>
          <cell r="H2098" t="str">
            <v>mg/l P</v>
          </cell>
        </row>
        <row r="2099">
          <cell r="A2099" t="str">
            <v>FI</v>
          </cell>
          <cell r="B2099" t="str">
            <v>Vanajavesi (N60 79.40)x4</v>
          </cell>
          <cell r="C2099">
            <v>2002</v>
          </cell>
          <cell r="D2099" t="str">
            <v>Annual</v>
          </cell>
          <cell r="E2099" t="str">
            <v>Total Phosphorus</v>
          </cell>
          <cell r="F2099">
            <v>7.3999999999999996E-2</v>
          </cell>
          <cell r="G2099">
            <v>1</v>
          </cell>
          <cell r="H2099" t="str">
            <v>mg/l P</v>
          </cell>
        </row>
        <row r="2100">
          <cell r="A2100" t="str">
            <v>FI</v>
          </cell>
          <cell r="B2100" t="str">
            <v>Vesijärvi</v>
          </cell>
          <cell r="C2100">
            <v>2002</v>
          </cell>
          <cell r="D2100" t="str">
            <v>Annual</v>
          </cell>
          <cell r="E2100" t="str">
            <v>Total Phosphorus</v>
          </cell>
          <cell r="F2100">
            <v>2.4E-2</v>
          </cell>
          <cell r="G2100">
            <v>1</v>
          </cell>
          <cell r="H2100" t="str">
            <v>mg/l P</v>
          </cell>
        </row>
        <row r="2101">
          <cell r="A2101" t="str">
            <v>FI</v>
          </cell>
          <cell r="B2101" t="str">
            <v>77 079 094 465 417</v>
          </cell>
          <cell r="C2101">
            <v>2003</v>
          </cell>
          <cell r="D2101" t="str">
            <v>Annual</v>
          </cell>
          <cell r="E2101" t="str">
            <v>Total Phosphorus</v>
          </cell>
          <cell r="F2101">
            <v>3.0000000000000001E-3</v>
          </cell>
          <cell r="G2101">
            <v>1</v>
          </cell>
          <cell r="H2101" t="str">
            <v>mg/l P</v>
          </cell>
        </row>
        <row r="2102">
          <cell r="A2102" t="str">
            <v>FI</v>
          </cell>
          <cell r="B2102" t="str">
            <v>Ahmasjärvi</v>
          </cell>
          <cell r="C2102">
            <v>2003</v>
          </cell>
          <cell r="D2102" t="str">
            <v>Annual</v>
          </cell>
          <cell r="E2102" t="str">
            <v>Total Phosphorus</v>
          </cell>
          <cell r="F2102">
            <v>6.7000000000000004E-2</v>
          </cell>
          <cell r="G2102">
            <v>1</v>
          </cell>
          <cell r="H2102" t="str">
            <v>mg/l P</v>
          </cell>
        </row>
        <row r="2103">
          <cell r="A2103" t="str">
            <v>FI</v>
          </cell>
          <cell r="B2103" t="str">
            <v>Ähtärinjärvi</v>
          </cell>
          <cell r="C2103">
            <v>2003</v>
          </cell>
          <cell r="D2103" t="str">
            <v>Annual</v>
          </cell>
          <cell r="E2103" t="str">
            <v>Total Phosphorus</v>
          </cell>
          <cell r="F2103">
            <v>3.1E-2</v>
          </cell>
          <cell r="G2103">
            <v>1</v>
          </cell>
          <cell r="H2103" t="str">
            <v>mg/l P</v>
          </cell>
        </row>
        <row r="2104">
          <cell r="A2104" t="str">
            <v>FI</v>
          </cell>
          <cell r="B2104" t="str">
            <v>Ahveninen</v>
          </cell>
          <cell r="C2104">
            <v>2003</v>
          </cell>
          <cell r="D2104" t="str">
            <v>Annual</v>
          </cell>
          <cell r="E2104" t="str">
            <v>Total Phosphorus</v>
          </cell>
          <cell r="F2104">
            <v>3.3000000000000002E-2</v>
          </cell>
          <cell r="G2104">
            <v>1</v>
          </cell>
          <cell r="H2104" t="str">
            <v>mg/l P</v>
          </cell>
        </row>
        <row r="2105">
          <cell r="A2105" t="str">
            <v>FI</v>
          </cell>
          <cell r="B2105" t="str">
            <v>Ala-Keitele (N60+99.50)</v>
          </cell>
          <cell r="C2105">
            <v>2003</v>
          </cell>
          <cell r="D2105" t="str">
            <v>Annual</v>
          </cell>
          <cell r="E2105" t="str">
            <v>Total Phosphorus</v>
          </cell>
          <cell r="F2105">
            <v>5.0000000000000001E-3</v>
          </cell>
          <cell r="G2105">
            <v>1</v>
          </cell>
          <cell r="H2105" t="str">
            <v>mg/l P</v>
          </cell>
        </row>
        <row r="2106">
          <cell r="A2106" t="str">
            <v>FI</v>
          </cell>
          <cell r="B2106" t="str">
            <v>Älänne</v>
          </cell>
          <cell r="C2106">
            <v>2003</v>
          </cell>
          <cell r="D2106" t="str">
            <v>Annual</v>
          </cell>
          <cell r="E2106" t="str">
            <v>Total Phosphorus</v>
          </cell>
          <cell r="F2106">
            <v>5.0000000000000001E-3</v>
          </cell>
          <cell r="G2106">
            <v>1</v>
          </cell>
          <cell r="H2106" t="str">
            <v>mg/l P</v>
          </cell>
        </row>
        <row r="2107">
          <cell r="A2107" t="str">
            <v>FI</v>
          </cell>
          <cell r="B2107" t="str">
            <v>Ala-Suolijärvi - Oivanjärvi</v>
          </cell>
          <cell r="C2107">
            <v>2003</v>
          </cell>
          <cell r="D2107" t="str">
            <v>Annual</v>
          </cell>
          <cell r="E2107" t="str">
            <v>Total Phosphorus</v>
          </cell>
          <cell r="F2107">
            <v>1.2E-2</v>
          </cell>
          <cell r="G2107">
            <v>1</v>
          </cell>
          <cell r="H2107" t="str">
            <v>mg/l P</v>
          </cell>
        </row>
        <row r="2108">
          <cell r="A2108" t="str">
            <v>FI</v>
          </cell>
          <cell r="B2108" t="str">
            <v>Änättijärvi</v>
          </cell>
          <cell r="C2108">
            <v>2003</v>
          </cell>
          <cell r="D2108" t="str">
            <v>Annual</v>
          </cell>
          <cell r="E2108" t="str">
            <v>Total Phosphorus</v>
          </cell>
          <cell r="F2108">
            <v>0.01</v>
          </cell>
          <cell r="G2108">
            <v>1</v>
          </cell>
          <cell r="H2108" t="str">
            <v>mg/l P</v>
          </cell>
        </row>
        <row r="2109">
          <cell r="A2109" t="str">
            <v>FI</v>
          </cell>
          <cell r="B2109" t="str">
            <v>Ätäskö</v>
          </cell>
          <cell r="C2109">
            <v>2003</v>
          </cell>
          <cell r="D2109" t="str">
            <v>Annual</v>
          </cell>
          <cell r="E2109" t="str">
            <v>Total Phosphorus</v>
          </cell>
          <cell r="F2109">
            <v>1.7999999999999999E-2</v>
          </cell>
          <cell r="G2109">
            <v>1</v>
          </cell>
          <cell r="H2109" t="str">
            <v>mg/l P</v>
          </cell>
        </row>
        <row r="2110">
          <cell r="A2110" t="str">
            <v>FI</v>
          </cell>
          <cell r="B2110" t="str">
            <v>Dersträsk</v>
          </cell>
          <cell r="C2110">
            <v>2003</v>
          </cell>
          <cell r="D2110" t="str">
            <v>Annual</v>
          </cell>
          <cell r="E2110" t="str">
            <v>Total Phosphorus</v>
          </cell>
          <cell r="F2110">
            <v>5.8000000000000003E-2</v>
          </cell>
          <cell r="G2110">
            <v>1</v>
          </cell>
          <cell r="H2110" t="str">
            <v>mg/l P</v>
          </cell>
        </row>
        <row r="2111">
          <cell r="A2111" t="str">
            <v>FI</v>
          </cell>
          <cell r="B2111" t="str">
            <v>Enonvesi (Saimaa N60+75.80)</v>
          </cell>
          <cell r="C2111">
            <v>2003</v>
          </cell>
          <cell r="D2111" t="str">
            <v>Annual</v>
          </cell>
          <cell r="E2111" t="str">
            <v>Total Phosphorus</v>
          </cell>
          <cell r="F2111">
            <v>6.0000000000000001E-3</v>
          </cell>
          <cell r="G2111">
            <v>1</v>
          </cell>
          <cell r="H2111" t="str">
            <v>mg/l P</v>
          </cell>
        </row>
        <row r="2112">
          <cell r="A2112" t="str">
            <v>FI</v>
          </cell>
          <cell r="B2112" t="str">
            <v>Haapajärvi</v>
          </cell>
          <cell r="C2112">
            <v>2003</v>
          </cell>
          <cell r="D2112" t="str">
            <v>Annual</v>
          </cell>
          <cell r="E2112" t="str">
            <v>Total Phosphorus</v>
          </cell>
          <cell r="F2112">
            <v>0.106</v>
          </cell>
          <cell r="G2112">
            <v>1</v>
          </cell>
          <cell r="H2112" t="str">
            <v>mg/l P</v>
          </cell>
        </row>
        <row r="2113">
          <cell r="A2113" t="str">
            <v>FI</v>
          </cell>
          <cell r="B2113" t="str">
            <v>Hankavesi-Lonkari</v>
          </cell>
          <cell r="C2113">
            <v>2003</v>
          </cell>
          <cell r="D2113" t="str">
            <v>Annual</v>
          </cell>
          <cell r="E2113" t="str">
            <v>Total Phosphorus</v>
          </cell>
          <cell r="F2113">
            <v>0.01</v>
          </cell>
          <cell r="G2113">
            <v>1</v>
          </cell>
          <cell r="H2113" t="str">
            <v>mg/l P</v>
          </cell>
        </row>
        <row r="2114">
          <cell r="A2114" t="str">
            <v>FI</v>
          </cell>
          <cell r="B2114" t="str">
            <v>Haukivesi (Saimaa N60+75.80)</v>
          </cell>
          <cell r="C2114">
            <v>2003</v>
          </cell>
          <cell r="D2114" t="str">
            <v>Annual</v>
          </cell>
          <cell r="E2114" t="str">
            <v>Total Phosphorus</v>
          </cell>
          <cell r="F2114">
            <v>1.7666666666666667E-2</v>
          </cell>
          <cell r="G2114">
            <v>3</v>
          </cell>
          <cell r="H2114" t="str">
            <v>mg/l P</v>
          </cell>
        </row>
        <row r="2115">
          <cell r="A2115" t="str">
            <v>FI</v>
          </cell>
          <cell r="B2115" t="str">
            <v>Haukkajärvi</v>
          </cell>
          <cell r="C2115">
            <v>2003</v>
          </cell>
          <cell r="D2115" t="str">
            <v>Annual</v>
          </cell>
          <cell r="E2115" t="str">
            <v>Total Phosphorus</v>
          </cell>
          <cell r="F2115">
            <v>1.2E-2</v>
          </cell>
          <cell r="G2115">
            <v>1</v>
          </cell>
          <cell r="H2115" t="str">
            <v>mg/l P</v>
          </cell>
        </row>
        <row r="2116">
          <cell r="A2116" t="str">
            <v>FI</v>
          </cell>
          <cell r="B2116" t="str">
            <v>Hiidenvesi</v>
          </cell>
          <cell r="C2116">
            <v>2003</v>
          </cell>
          <cell r="D2116" t="str">
            <v>Annual</v>
          </cell>
          <cell r="E2116" t="str">
            <v>Total Phosphorus</v>
          </cell>
          <cell r="F2116">
            <v>8.4499999999999992E-2</v>
          </cell>
          <cell r="G2116">
            <v>2</v>
          </cell>
          <cell r="H2116" t="str">
            <v>mg/l P</v>
          </cell>
        </row>
        <row r="2117">
          <cell r="A2117" t="str">
            <v>FI</v>
          </cell>
          <cell r="B2117" t="str">
            <v>Hormajärvi</v>
          </cell>
          <cell r="C2117">
            <v>2003</v>
          </cell>
          <cell r="D2117" t="str">
            <v>Annual</v>
          </cell>
          <cell r="E2117" t="str">
            <v>Total Phosphorus</v>
          </cell>
          <cell r="F2117">
            <v>3.3000000000000002E-2</v>
          </cell>
          <cell r="G2117">
            <v>1</v>
          </cell>
          <cell r="H2117" t="str">
            <v>mg/l P</v>
          </cell>
        </row>
        <row r="2118">
          <cell r="A2118" t="str">
            <v>FI</v>
          </cell>
          <cell r="B2118" t="str">
            <v>Houhajärvi</v>
          </cell>
          <cell r="C2118">
            <v>2003</v>
          </cell>
          <cell r="D2118" t="str">
            <v>Annual</v>
          </cell>
          <cell r="E2118" t="str">
            <v>Total Phosphorus</v>
          </cell>
          <cell r="F2118">
            <v>1.9E-2</v>
          </cell>
          <cell r="G2118">
            <v>1</v>
          </cell>
          <cell r="H2118" t="str">
            <v>mg/l P</v>
          </cell>
        </row>
        <row r="2119">
          <cell r="A2119" t="str">
            <v>FI</v>
          </cell>
          <cell r="B2119" t="str">
            <v>Höytiäinen</v>
          </cell>
          <cell r="C2119">
            <v>2003</v>
          </cell>
          <cell r="D2119" t="str">
            <v>Annual</v>
          </cell>
          <cell r="E2119" t="str">
            <v>Total Phosphorus</v>
          </cell>
          <cell r="F2119">
            <v>5.0000000000000001E-3</v>
          </cell>
          <cell r="G2119">
            <v>1</v>
          </cell>
          <cell r="H2119" t="str">
            <v>mg/l P</v>
          </cell>
        </row>
        <row r="2120">
          <cell r="A2120" t="str">
            <v>FI</v>
          </cell>
          <cell r="B2120" t="str">
            <v>Iijärvi</v>
          </cell>
          <cell r="C2120">
            <v>2003</v>
          </cell>
          <cell r="D2120" t="str">
            <v>Annual</v>
          </cell>
          <cell r="E2120" t="str">
            <v>Total Phosphorus</v>
          </cell>
          <cell r="F2120">
            <v>0.01</v>
          </cell>
          <cell r="G2120">
            <v>2</v>
          </cell>
          <cell r="H2120" t="str">
            <v>mg/l P</v>
          </cell>
        </row>
        <row r="2121">
          <cell r="A2121" t="str">
            <v>FI</v>
          </cell>
          <cell r="B2121" t="str">
            <v>Iisvesi</v>
          </cell>
          <cell r="C2121">
            <v>2003</v>
          </cell>
          <cell r="D2121" t="str">
            <v>Annual</v>
          </cell>
          <cell r="E2121" t="str">
            <v>Total Phosphorus</v>
          </cell>
          <cell r="F2121">
            <v>6.0000000000000001E-3</v>
          </cell>
          <cell r="G2121">
            <v>1</v>
          </cell>
          <cell r="H2121" t="str">
            <v>mg/l P</v>
          </cell>
        </row>
        <row r="2122">
          <cell r="A2122" t="str">
            <v>FI</v>
          </cell>
          <cell r="B2122" t="str">
            <v>Inarijärvi l. Anarjävri</v>
          </cell>
          <cell r="C2122">
            <v>2003</v>
          </cell>
          <cell r="D2122" t="str">
            <v>Annual</v>
          </cell>
          <cell r="E2122" t="str">
            <v>Total Phosphorus</v>
          </cell>
          <cell r="F2122">
            <v>4.0000000000000001E-3</v>
          </cell>
          <cell r="G2122">
            <v>3</v>
          </cell>
          <cell r="H2122" t="str">
            <v>mg/l P</v>
          </cell>
        </row>
        <row r="2123">
          <cell r="A2123" t="str">
            <v>FI</v>
          </cell>
          <cell r="B2123" t="str">
            <v>Irnijärvi - Ala-Irni</v>
          </cell>
          <cell r="C2123">
            <v>2003</v>
          </cell>
          <cell r="D2123" t="str">
            <v>Annual</v>
          </cell>
          <cell r="E2123" t="str">
            <v>Total Phosphorus</v>
          </cell>
          <cell r="F2123">
            <v>1.2999999999999999E-2</v>
          </cell>
          <cell r="G2123">
            <v>1</v>
          </cell>
          <cell r="H2123" t="str">
            <v>mg/l P</v>
          </cell>
        </row>
        <row r="2124">
          <cell r="A2124" t="str">
            <v>FI</v>
          </cell>
          <cell r="B2124" t="str">
            <v>Iso Arajärvi</v>
          </cell>
          <cell r="C2124">
            <v>2003</v>
          </cell>
          <cell r="D2124" t="str">
            <v>Annual</v>
          </cell>
          <cell r="E2124" t="str">
            <v>Total Phosphorus</v>
          </cell>
          <cell r="F2124">
            <v>8.9999999999999993E-3</v>
          </cell>
          <cell r="G2124">
            <v>1</v>
          </cell>
          <cell r="H2124" t="str">
            <v>mg/l P</v>
          </cell>
        </row>
        <row r="2125">
          <cell r="A2125" t="str">
            <v>FI</v>
          </cell>
          <cell r="B2125" t="str">
            <v>Iso Hanhijärvi</v>
          </cell>
          <cell r="C2125">
            <v>2003</v>
          </cell>
          <cell r="D2125" t="str">
            <v>Annual</v>
          </cell>
          <cell r="E2125" t="str">
            <v>Total Phosphorus</v>
          </cell>
          <cell r="F2125">
            <v>0.03</v>
          </cell>
          <cell r="G2125">
            <v>1</v>
          </cell>
          <cell r="H2125" t="str">
            <v>mg/l P</v>
          </cell>
        </row>
        <row r="2126">
          <cell r="A2126" t="str">
            <v>FI</v>
          </cell>
          <cell r="B2126" t="str">
            <v>Iso Hietajärvi</v>
          </cell>
          <cell r="C2126">
            <v>2003</v>
          </cell>
          <cell r="D2126" t="str">
            <v>Annual</v>
          </cell>
          <cell r="E2126" t="str">
            <v>Total Phosphorus</v>
          </cell>
          <cell r="F2126">
            <v>5.0000000000000001E-3</v>
          </cell>
          <cell r="G2126">
            <v>1</v>
          </cell>
          <cell r="H2126" t="str">
            <v>mg/l P</v>
          </cell>
        </row>
        <row r="2127">
          <cell r="A2127" t="str">
            <v>FI</v>
          </cell>
          <cell r="B2127" t="str">
            <v>Iso Lamujärvi</v>
          </cell>
          <cell r="C2127">
            <v>2003</v>
          </cell>
          <cell r="D2127" t="str">
            <v>Annual</v>
          </cell>
          <cell r="E2127" t="str">
            <v>Total Phosphorus</v>
          </cell>
          <cell r="F2127">
            <v>1.4E-2</v>
          </cell>
          <cell r="G2127">
            <v>1</v>
          </cell>
          <cell r="H2127" t="str">
            <v>mg/l P</v>
          </cell>
        </row>
        <row r="2128">
          <cell r="A2128" t="str">
            <v>FI</v>
          </cell>
          <cell r="B2128" t="str">
            <v>Iso Vehkajärvi</v>
          </cell>
          <cell r="C2128">
            <v>2003</v>
          </cell>
          <cell r="D2128" t="str">
            <v>Annual</v>
          </cell>
          <cell r="E2128" t="str">
            <v>Total Phosphorus</v>
          </cell>
          <cell r="F2128">
            <v>4.5999999999999999E-2</v>
          </cell>
          <cell r="G2128">
            <v>1</v>
          </cell>
          <cell r="H2128" t="str">
            <v>mg/l P</v>
          </cell>
        </row>
        <row r="2129">
          <cell r="A2129" t="str">
            <v>FI</v>
          </cell>
          <cell r="B2129" t="str">
            <v>Isojärvi</v>
          </cell>
          <cell r="C2129">
            <v>2003</v>
          </cell>
          <cell r="D2129" t="str">
            <v>Annual</v>
          </cell>
          <cell r="E2129" t="str">
            <v>Total Phosphorus</v>
          </cell>
          <cell r="F2129">
            <v>5.6000000000000001E-2</v>
          </cell>
          <cell r="G2129">
            <v>1</v>
          </cell>
          <cell r="H2129" t="str">
            <v>mg/l P</v>
          </cell>
        </row>
        <row r="2130">
          <cell r="A2130" t="str">
            <v>FI</v>
          </cell>
          <cell r="B2130" t="str">
            <v>Iso-Kisko</v>
          </cell>
          <cell r="C2130">
            <v>2003</v>
          </cell>
          <cell r="D2130" t="str">
            <v>Annual</v>
          </cell>
          <cell r="E2130" t="str">
            <v>Total Phosphorus</v>
          </cell>
          <cell r="F2130">
            <v>8.0000000000000002E-3</v>
          </cell>
          <cell r="G2130">
            <v>1</v>
          </cell>
          <cell r="H2130" t="str">
            <v>mg/l P</v>
          </cell>
        </row>
        <row r="2131">
          <cell r="A2131" t="str">
            <v>FI</v>
          </cell>
          <cell r="B2131" t="str">
            <v>Iso-Löytäne</v>
          </cell>
          <cell r="C2131">
            <v>2003</v>
          </cell>
          <cell r="D2131" t="str">
            <v>Annual</v>
          </cell>
          <cell r="E2131" t="str">
            <v>Total Phosphorus</v>
          </cell>
          <cell r="F2131">
            <v>4.0000000000000001E-3</v>
          </cell>
          <cell r="G2131">
            <v>1</v>
          </cell>
          <cell r="H2131" t="str">
            <v>mg/l P</v>
          </cell>
        </row>
        <row r="2132">
          <cell r="A2132" t="str">
            <v>FI</v>
          </cell>
          <cell r="B2132" t="str">
            <v>Iso-Roine</v>
          </cell>
          <cell r="C2132">
            <v>2003</v>
          </cell>
          <cell r="D2132" t="str">
            <v>Annual</v>
          </cell>
          <cell r="E2132" t="str">
            <v>Total Phosphorus</v>
          </cell>
          <cell r="F2132">
            <v>1.4E-2</v>
          </cell>
          <cell r="G2132">
            <v>1</v>
          </cell>
          <cell r="H2132" t="str">
            <v>mg/l P</v>
          </cell>
        </row>
        <row r="2133">
          <cell r="A2133" t="str">
            <v>FI</v>
          </cell>
          <cell r="B2133" t="str">
            <v>Iso-Soukka</v>
          </cell>
          <cell r="C2133">
            <v>2003</v>
          </cell>
          <cell r="D2133" t="str">
            <v>Annual</v>
          </cell>
          <cell r="E2133" t="str">
            <v>Total Phosphorus</v>
          </cell>
          <cell r="F2133">
            <v>0.03</v>
          </cell>
          <cell r="G2133">
            <v>1</v>
          </cell>
          <cell r="H2133" t="str">
            <v>mg/l P</v>
          </cell>
        </row>
        <row r="2134">
          <cell r="A2134" t="str">
            <v>FI</v>
          </cell>
          <cell r="B2134" t="str">
            <v>Jääsjärvi</v>
          </cell>
          <cell r="C2134">
            <v>2003</v>
          </cell>
          <cell r="D2134" t="str">
            <v>Annual</v>
          </cell>
          <cell r="E2134" t="str">
            <v>Total Phosphorus</v>
          </cell>
          <cell r="F2134">
            <v>8.0000000000000002E-3</v>
          </cell>
          <cell r="G2134">
            <v>1</v>
          </cell>
          <cell r="H2134" t="str">
            <v>mg/l P</v>
          </cell>
        </row>
        <row r="2135">
          <cell r="A2135" t="str">
            <v>FI</v>
          </cell>
          <cell r="B2135" t="str">
            <v>Jalanti</v>
          </cell>
          <cell r="C2135">
            <v>2003</v>
          </cell>
          <cell r="D2135" t="str">
            <v>Annual</v>
          </cell>
          <cell r="E2135" t="str">
            <v>Total Phosphorus</v>
          </cell>
          <cell r="F2135">
            <v>6.8000000000000005E-2</v>
          </cell>
          <cell r="G2135">
            <v>1</v>
          </cell>
          <cell r="H2135" t="str">
            <v>mg/l P</v>
          </cell>
        </row>
        <row r="2136">
          <cell r="A2136" t="str">
            <v>FI</v>
          </cell>
          <cell r="B2136" t="str">
            <v>Jonku</v>
          </cell>
          <cell r="C2136">
            <v>2003</v>
          </cell>
          <cell r="D2136" t="str">
            <v>Annual</v>
          </cell>
          <cell r="E2136" t="str">
            <v>Total Phosphorus</v>
          </cell>
          <cell r="F2136">
            <v>1.6E-2</v>
          </cell>
          <cell r="G2136">
            <v>1</v>
          </cell>
          <cell r="H2136" t="str">
            <v>mg/l P</v>
          </cell>
        </row>
        <row r="2137">
          <cell r="A2137" t="str">
            <v>FI</v>
          </cell>
          <cell r="B2137" t="str">
            <v>Juojärvi</v>
          </cell>
          <cell r="C2137">
            <v>2003</v>
          </cell>
          <cell r="D2137" t="str">
            <v>Annual</v>
          </cell>
          <cell r="E2137" t="str">
            <v>Total Phosphorus</v>
          </cell>
          <cell r="F2137">
            <v>4.0000000000000001E-3</v>
          </cell>
          <cell r="G2137">
            <v>1</v>
          </cell>
          <cell r="H2137" t="str">
            <v>mg/l P</v>
          </cell>
        </row>
        <row r="2138">
          <cell r="A2138" t="str">
            <v>FI</v>
          </cell>
          <cell r="B2138" t="str">
            <v>Juoksjärvi</v>
          </cell>
          <cell r="C2138">
            <v>2003</v>
          </cell>
          <cell r="D2138" t="str">
            <v>Annual</v>
          </cell>
          <cell r="E2138" t="str">
            <v>Total Phosphorus</v>
          </cell>
          <cell r="F2138">
            <v>3.5000000000000003E-2</v>
          </cell>
          <cell r="G2138">
            <v>1</v>
          </cell>
          <cell r="H2138" t="str">
            <v>mg/l P</v>
          </cell>
        </row>
        <row r="2139">
          <cell r="A2139" t="str">
            <v>FI</v>
          </cell>
          <cell r="B2139" t="str">
            <v>Juurusvesi-Akonv.</v>
          </cell>
          <cell r="C2139">
            <v>2003</v>
          </cell>
          <cell r="D2139" t="str">
            <v>Annual</v>
          </cell>
          <cell r="E2139" t="str">
            <v>Total Phosphorus</v>
          </cell>
          <cell r="F2139">
            <v>1.4999999999999999E-2</v>
          </cell>
          <cell r="G2139">
            <v>1</v>
          </cell>
          <cell r="H2139" t="str">
            <v>mg/l P</v>
          </cell>
        </row>
        <row r="2140">
          <cell r="A2140" t="str">
            <v>FI</v>
          </cell>
          <cell r="B2140" t="str">
            <v>Kakkinen</v>
          </cell>
          <cell r="C2140">
            <v>2003</v>
          </cell>
          <cell r="D2140" t="str">
            <v>Annual</v>
          </cell>
          <cell r="E2140" t="str">
            <v>Total Phosphorus</v>
          </cell>
          <cell r="F2140">
            <v>6.0000000000000001E-3</v>
          </cell>
          <cell r="G2140">
            <v>1</v>
          </cell>
          <cell r="H2140" t="str">
            <v>mg/l P</v>
          </cell>
        </row>
        <row r="2141">
          <cell r="A2141" t="str">
            <v>FI</v>
          </cell>
          <cell r="B2141" t="str">
            <v>Kakkisenjärvi</v>
          </cell>
          <cell r="C2141">
            <v>2003</v>
          </cell>
          <cell r="D2141" t="str">
            <v>Annual</v>
          </cell>
          <cell r="E2141" t="str">
            <v>Total Phosphorus</v>
          </cell>
          <cell r="F2141">
            <v>2.5000000000000001E-2</v>
          </cell>
          <cell r="G2141">
            <v>1</v>
          </cell>
          <cell r="H2141" t="str">
            <v>mg/l P</v>
          </cell>
        </row>
        <row r="2142">
          <cell r="A2142" t="str">
            <v>FI</v>
          </cell>
          <cell r="B2142" t="str">
            <v>Kalajärven tekojärvi</v>
          </cell>
          <cell r="C2142">
            <v>2003</v>
          </cell>
          <cell r="D2142" t="str">
            <v>Annual</v>
          </cell>
          <cell r="E2142" t="str">
            <v>Total Phosphorus</v>
          </cell>
          <cell r="F2142">
            <v>3.5000000000000003E-2</v>
          </cell>
          <cell r="G2142">
            <v>1</v>
          </cell>
          <cell r="H2142" t="str">
            <v>mg/l P</v>
          </cell>
        </row>
        <row r="2143">
          <cell r="A2143" t="str">
            <v>FI</v>
          </cell>
          <cell r="B2143" t="str">
            <v>Kallavesi (N60 81.70)</v>
          </cell>
          <cell r="C2143">
            <v>2003</v>
          </cell>
          <cell r="D2143" t="str">
            <v>Annual</v>
          </cell>
          <cell r="E2143" t="str">
            <v>Total Phosphorus</v>
          </cell>
          <cell r="F2143">
            <v>1.7250000000000001E-2</v>
          </cell>
          <cell r="G2143">
            <v>4</v>
          </cell>
          <cell r="H2143" t="str">
            <v>mg/l P</v>
          </cell>
        </row>
        <row r="2144">
          <cell r="A2144" t="str">
            <v>FI</v>
          </cell>
          <cell r="B2144" t="str">
            <v>Kalliojärvi</v>
          </cell>
          <cell r="C2144">
            <v>2003</v>
          </cell>
          <cell r="D2144" t="str">
            <v>Annual</v>
          </cell>
          <cell r="E2144" t="str">
            <v>Total Phosphorus</v>
          </cell>
          <cell r="F2144">
            <v>3.1E-2</v>
          </cell>
          <cell r="G2144">
            <v>1</v>
          </cell>
          <cell r="H2144" t="str">
            <v>mg/l P</v>
          </cell>
        </row>
        <row r="2145">
          <cell r="A2145" t="str">
            <v>FI</v>
          </cell>
          <cell r="B2145" t="str">
            <v>Kangasjärvi</v>
          </cell>
          <cell r="C2145">
            <v>2003</v>
          </cell>
          <cell r="D2145" t="str">
            <v>Annual</v>
          </cell>
          <cell r="E2145" t="str">
            <v>Total Phosphorus</v>
          </cell>
          <cell r="F2145">
            <v>1.95E-2</v>
          </cell>
          <cell r="G2145">
            <v>2</v>
          </cell>
          <cell r="H2145" t="str">
            <v>mg/l P</v>
          </cell>
        </row>
        <row r="2146">
          <cell r="A2146" t="str">
            <v>FI</v>
          </cell>
          <cell r="B2146" t="str">
            <v>Karhijärvi</v>
          </cell>
          <cell r="C2146">
            <v>2003</v>
          </cell>
          <cell r="D2146" t="str">
            <v>Annual</v>
          </cell>
          <cell r="E2146" t="str">
            <v>Total Phosphorus</v>
          </cell>
          <cell r="F2146">
            <v>8.1000000000000003E-2</v>
          </cell>
          <cell r="G2146">
            <v>1</v>
          </cell>
          <cell r="H2146" t="str">
            <v>mg/l P</v>
          </cell>
        </row>
        <row r="2147">
          <cell r="A2147" t="str">
            <v>FI</v>
          </cell>
          <cell r="B2147" t="str">
            <v>Karijärvi</v>
          </cell>
          <cell r="C2147">
            <v>2003</v>
          </cell>
          <cell r="D2147" t="str">
            <v>Annual</v>
          </cell>
          <cell r="E2147" t="str">
            <v>Total Phosphorus</v>
          </cell>
          <cell r="F2147">
            <v>4.0000000000000001E-3</v>
          </cell>
          <cell r="G2147">
            <v>1</v>
          </cell>
          <cell r="H2147" t="str">
            <v>mg/l P</v>
          </cell>
        </row>
        <row r="2148">
          <cell r="A2148" t="str">
            <v>FI</v>
          </cell>
          <cell r="B2148" t="str">
            <v>Kattilajärvi</v>
          </cell>
          <cell r="C2148">
            <v>2003</v>
          </cell>
          <cell r="D2148" t="str">
            <v>Annual</v>
          </cell>
          <cell r="E2148" t="str">
            <v>Total Phosphorus</v>
          </cell>
          <cell r="F2148">
            <v>5.0000000000000001E-3</v>
          </cell>
          <cell r="G2148">
            <v>1</v>
          </cell>
          <cell r="H2148" t="str">
            <v>mg/l P</v>
          </cell>
        </row>
        <row r="2149">
          <cell r="A2149" t="str">
            <v>FI</v>
          </cell>
          <cell r="B2149" t="str">
            <v>Katumajärvi</v>
          </cell>
          <cell r="C2149">
            <v>2003</v>
          </cell>
          <cell r="D2149" t="str">
            <v>Annual</v>
          </cell>
          <cell r="E2149" t="str">
            <v>Total Phosphorus</v>
          </cell>
          <cell r="F2149">
            <v>2.3E-2</v>
          </cell>
          <cell r="G2149">
            <v>1</v>
          </cell>
          <cell r="H2149" t="str">
            <v>mg/l P</v>
          </cell>
        </row>
        <row r="2150">
          <cell r="A2150" t="str">
            <v>FI</v>
          </cell>
          <cell r="B2150" t="str">
            <v>Kemijärvi (N43 146.50)x1</v>
          </cell>
          <cell r="C2150">
            <v>2003</v>
          </cell>
          <cell r="D2150" t="str">
            <v>Annual</v>
          </cell>
          <cell r="E2150" t="str">
            <v>Total Phosphorus</v>
          </cell>
          <cell r="F2150">
            <v>1.55E-2</v>
          </cell>
          <cell r="G2150">
            <v>2</v>
          </cell>
          <cell r="H2150" t="str">
            <v>mg/l P</v>
          </cell>
        </row>
        <row r="2151">
          <cell r="A2151" t="str">
            <v>FI</v>
          </cell>
          <cell r="B2151" t="str">
            <v>Kermajärvi</v>
          </cell>
          <cell r="C2151">
            <v>2003</v>
          </cell>
          <cell r="D2151" t="str">
            <v>Annual</v>
          </cell>
          <cell r="E2151" t="str">
            <v>Total Phosphorus</v>
          </cell>
          <cell r="F2151">
            <v>5.0000000000000001E-3</v>
          </cell>
          <cell r="G2151">
            <v>1</v>
          </cell>
          <cell r="H2151" t="str">
            <v>mg/l P</v>
          </cell>
        </row>
        <row r="2152">
          <cell r="A2152" t="str">
            <v>FI</v>
          </cell>
          <cell r="B2152" t="str">
            <v>Kernaalanjärvi</v>
          </cell>
          <cell r="C2152">
            <v>2003</v>
          </cell>
          <cell r="D2152" t="str">
            <v>Annual</v>
          </cell>
          <cell r="E2152" t="str">
            <v>Total Phosphorus</v>
          </cell>
          <cell r="F2152">
            <v>6.7000000000000004E-2</v>
          </cell>
          <cell r="G2152">
            <v>1</v>
          </cell>
          <cell r="H2152" t="str">
            <v>mg/l P</v>
          </cell>
        </row>
        <row r="2153">
          <cell r="A2153" t="str">
            <v>FI</v>
          </cell>
          <cell r="B2153" t="str">
            <v>Keskijärvi</v>
          </cell>
          <cell r="C2153">
            <v>2003</v>
          </cell>
          <cell r="D2153" t="str">
            <v>Annual</v>
          </cell>
          <cell r="E2153" t="str">
            <v>Total Phosphorus</v>
          </cell>
          <cell r="F2153">
            <v>1.2999999999999999E-2</v>
          </cell>
          <cell r="G2153">
            <v>1</v>
          </cell>
          <cell r="H2153" t="str">
            <v>mg/l P</v>
          </cell>
        </row>
        <row r="2154">
          <cell r="A2154" t="str">
            <v>FI</v>
          </cell>
          <cell r="B2154" t="str">
            <v>Keski-Keitele (N60 99.50)</v>
          </cell>
          <cell r="C2154">
            <v>2003</v>
          </cell>
          <cell r="D2154" t="str">
            <v>Annual</v>
          </cell>
          <cell r="E2154" t="str">
            <v>Total Phosphorus</v>
          </cell>
          <cell r="F2154">
            <v>6.0000000000000001E-3</v>
          </cell>
          <cell r="G2154">
            <v>1</v>
          </cell>
          <cell r="H2154" t="str">
            <v>mg/l P</v>
          </cell>
        </row>
        <row r="2155">
          <cell r="A2155" t="str">
            <v>FI</v>
          </cell>
          <cell r="B2155" t="str">
            <v>Keskimmäinen-Sulkama</v>
          </cell>
          <cell r="C2155">
            <v>2003</v>
          </cell>
          <cell r="D2155" t="str">
            <v>Annual</v>
          </cell>
          <cell r="E2155" t="str">
            <v>Total Phosphorus</v>
          </cell>
          <cell r="F2155">
            <v>8.7999999999999995E-2</v>
          </cell>
          <cell r="G2155">
            <v>1</v>
          </cell>
          <cell r="H2155" t="str">
            <v>mg/l P</v>
          </cell>
        </row>
        <row r="2156">
          <cell r="A2156" t="str">
            <v>FI</v>
          </cell>
          <cell r="B2156" t="str">
            <v>Keurusselkä (N60 105.40)x1</v>
          </cell>
          <cell r="C2156">
            <v>2003</v>
          </cell>
          <cell r="D2156" t="str">
            <v>Annual</v>
          </cell>
          <cell r="E2156" t="str">
            <v>Total Phosphorus</v>
          </cell>
          <cell r="F2156">
            <v>1.4E-2</v>
          </cell>
          <cell r="G2156">
            <v>1</v>
          </cell>
          <cell r="H2156" t="str">
            <v>mg/l P</v>
          </cell>
        </row>
        <row r="2157">
          <cell r="A2157" t="str">
            <v>FI</v>
          </cell>
          <cell r="B2157" t="str">
            <v>Kiantajärvi</v>
          </cell>
          <cell r="C2157">
            <v>2003</v>
          </cell>
          <cell r="D2157" t="str">
            <v>Annual</v>
          </cell>
          <cell r="E2157" t="str">
            <v>Total Phosphorus</v>
          </cell>
          <cell r="F2157">
            <v>2.3E-2</v>
          </cell>
          <cell r="G2157">
            <v>1</v>
          </cell>
          <cell r="H2157" t="str">
            <v>mg/l P</v>
          </cell>
        </row>
        <row r="2158">
          <cell r="A2158" t="str">
            <v>FI</v>
          </cell>
          <cell r="B2158" t="str">
            <v>Kiantajärvi (N43 199.30)</v>
          </cell>
          <cell r="C2158">
            <v>2003</v>
          </cell>
          <cell r="D2158" t="str">
            <v>Annual</v>
          </cell>
          <cell r="E2158" t="str">
            <v>Total Phosphorus</v>
          </cell>
          <cell r="F2158">
            <v>1.2E-2</v>
          </cell>
          <cell r="G2158">
            <v>2</v>
          </cell>
          <cell r="H2158" t="str">
            <v>mg/l P</v>
          </cell>
        </row>
        <row r="2159">
          <cell r="A2159" t="str">
            <v>FI</v>
          </cell>
          <cell r="B2159" t="str">
            <v>Kiiminginjärvi</v>
          </cell>
          <cell r="C2159">
            <v>2003</v>
          </cell>
          <cell r="D2159" t="str">
            <v>Annual</v>
          </cell>
          <cell r="E2159" t="str">
            <v>Total Phosphorus</v>
          </cell>
          <cell r="F2159">
            <v>1.7000000000000001E-2</v>
          </cell>
          <cell r="G2159">
            <v>1</v>
          </cell>
          <cell r="H2159" t="str">
            <v>mg/l P</v>
          </cell>
        </row>
        <row r="2160">
          <cell r="A2160" t="str">
            <v>FI</v>
          </cell>
          <cell r="B2160" t="str">
            <v>Kilpisjärvi - Alajärvi</v>
          </cell>
          <cell r="C2160">
            <v>2003</v>
          </cell>
          <cell r="D2160" t="str">
            <v>Annual</v>
          </cell>
          <cell r="E2160" t="str">
            <v>Total Phosphorus</v>
          </cell>
          <cell r="F2160">
            <v>3.0000000000000001E-3</v>
          </cell>
          <cell r="G2160">
            <v>1</v>
          </cell>
          <cell r="H2160" t="str">
            <v>mg/l P</v>
          </cell>
        </row>
        <row r="2161">
          <cell r="A2161" t="str">
            <v>FI</v>
          </cell>
          <cell r="B2161" t="str">
            <v>Kirkkojärvi</v>
          </cell>
          <cell r="C2161">
            <v>2003</v>
          </cell>
          <cell r="D2161" t="str">
            <v>Annual</v>
          </cell>
          <cell r="E2161" t="str">
            <v>Total Phosphorus</v>
          </cell>
          <cell r="F2161">
            <v>3.6999999999999998E-2</v>
          </cell>
          <cell r="G2161">
            <v>1</v>
          </cell>
          <cell r="H2161" t="str">
            <v>mg/l P</v>
          </cell>
        </row>
        <row r="2162">
          <cell r="A2162" t="str">
            <v>FI</v>
          </cell>
          <cell r="B2162" t="str">
            <v>Kirmanjärvet</v>
          </cell>
          <cell r="C2162">
            <v>2003</v>
          </cell>
          <cell r="D2162" t="str">
            <v>Annual</v>
          </cell>
          <cell r="E2162" t="str">
            <v>Total Phosphorus</v>
          </cell>
          <cell r="F2162">
            <v>3.3000000000000002E-2</v>
          </cell>
          <cell r="G2162">
            <v>1</v>
          </cell>
          <cell r="H2162" t="str">
            <v>mg/l P</v>
          </cell>
        </row>
        <row r="2163">
          <cell r="A2163" t="str">
            <v>FI</v>
          </cell>
          <cell r="B2163" t="str">
            <v>Kivijärvi</v>
          </cell>
          <cell r="C2163">
            <v>2003</v>
          </cell>
          <cell r="D2163" t="str">
            <v>Annual</v>
          </cell>
          <cell r="E2163" t="str">
            <v>Total Phosphorus</v>
          </cell>
          <cell r="F2163">
            <v>7.0000000000000001E-3</v>
          </cell>
          <cell r="G2163">
            <v>2</v>
          </cell>
          <cell r="H2163" t="str">
            <v>mg/l P</v>
          </cell>
        </row>
        <row r="2164">
          <cell r="A2164" t="str">
            <v>FI</v>
          </cell>
          <cell r="B2164" t="str">
            <v>Koitere</v>
          </cell>
          <cell r="C2164">
            <v>2003</v>
          </cell>
          <cell r="D2164" t="str">
            <v>Annual</v>
          </cell>
          <cell r="E2164" t="str">
            <v>Total Phosphorus</v>
          </cell>
          <cell r="F2164">
            <v>1.4999999999999999E-2</v>
          </cell>
          <cell r="G2164">
            <v>1</v>
          </cell>
          <cell r="H2164" t="str">
            <v>mg/l P</v>
          </cell>
        </row>
        <row r="2165">
          <cell r="A2165" t="str">
            <v>FI</v>
          </cell>
          <cell r="B2165" t="str">
            <v>Kolima</v>
          </cell>
          <cell r="C2165">
            <v>2003</v>
          </cell>
          <cell r="D2165" t="str">
            <v>Annual</v>
          </cell>
          <cell r="E2165" t="str">
            <v>Total Phosphorus</v>
          </cell>
          <cell r="F2165">
            <v>8.0000000000000002E-3</v>
          </cell>
          <cell r="G2165">
            <v>1</v>
          </cell>
          <cell r="H2165" t="str">
            <v>mg/l P</v>
          </cell>
        </row>
        <row r="2166">
          <cell r="A2166" t="str">
            <v>FI</v>
          </cell>
          <cell r="B2166" t="str">
            <v>Konnevesi</v>
          </cell>
          <cell r="C2166">
            <v>2003</v>
          </cell>
          <cell r="D2166" t="str">
            <v>Annual</v>
          </cell>
          <cell r="E2166" t="str">
            <v>Total Phosphorus</v>
          </cell>
          <cell r="F2166">
            <v>7.0000000000000001E-3</v>
          </cell>
          <cell r="G2166">
            <v>2</v>
          </cell>
          <cell r="H2166" t="str">
            <v>mg/l P</v>
          </cell>
        </row>
        <row r="2167">
          <cell r="A2167" t="str">
            <v>FI</v>
          </cell>
          <cell r="B2167" t="str">
            <v>Konnivesi</v>
          </cell>
          <cell r="C2167">
            <v>2003</v>
          </cell>
          <cell r="D2167" t="str">
            <v>Annual</v>
          </cell>
          <cell r="E2167" t="str">
            <v>Total Phosphorus</v>
          </cell>
          <cell r="F2167">
            <v>3.0499999999999999E-2</v>
          </cell>
          <cell r="G2167">
            <v>2</v>
          </cell>
          <cell r="H2167" t="str">
            <v>mg/l P</v>
          </cell>
        </row>
        <row r="2168">
          <cell r="A2168" t="str">
            <v>FI</v>
          </cell>
          <cell r="B2168" t="str">
            <v>Kostonjärvi</v>
          </cell>
          <cell r="C2168">
            <v>2003</v>
          </cell>
          <cell r="D2168" t="str">
            <v>Annual</v>
          </cell>
          <cell r="E2168" t="str">
            <v>Total Phosphorus</v>
          </cell>
          <cell r="F2168">
            <v>8.9999999999999993E-3</v>
          </cell>
          <cell r="G2168">
            <v>1</v>
          </cell>
          <cell r="H2168" t="str">
            <v>mg/l P</v>
          </cell>
        </row>
        <row r="2169">
          <cell r="A2169" t="str">
            <v>FI</v>
          </cell>
          <cell r="B2169" t="str">
            <v>Köyliönjärvi</v>
          </cell>
          <cell r="C2169">
            <v>2003</v>
          </cell>
          <cell r="D2169" t="str">
            <v>Annual</v>
          </cell>
          <cell r="E2169" t="str">
            <v>Total Phosphorus</v>
          </cell>
          <cell r="F2169">
            <v>0.17899999999999999</v>
          </cell>
          <cell r="G2169">
            <v>1</v>
          </cell>
          <cell r="H2169" t="str">
            <v>mg/l P</v>
          </cell>
        </row>
        <row r="2170">
          <cell r="A2170" t="str">
            <v>FI</v>
          </cell>
          <cell r="B2170" t="str">
            <v>Kukkia</v>
          </cell>
          <cell r="C2170">
            <v>2003</v>
          </cell>
          <cell r="D2170" t="str">
            <v>Annual</v>
          </cell>
          <cell r="E2170" t="str">
            <v>Total Phosphorus</v>
          </cell>
          <cell r="F2170">
            <v>0.01</v>
          </cell>
          <cell r="G2170">
            <v>1</v>
          </cell>
          <cell r="H2170" t="str">
            <v>mg/l P</v>
          </cell>
        </row>
        <row r="2171">
          <cell r="A2171" t="str">
            <v>FI</v>
          </cell>
          <cell r="B2171" t="str">
            <v>Kulovesi</v>
          </cell>
          <cell r="C2171">
            <v>2003</v>
          </cell>
          <cell r="D2171" t="str">
            <v>Annual</v>
          </cell>
          <cell r="E2171" t="str">
            <v>Total Phosphorus</v>
          </cell>
          <cell r="F2171">
            <v>0.02</v>
          </cell>
          <cell r="G2171">
            <v>1</v>
          </cell>
          <cell r="H2171" t="str">
            <v>mg/l P</v>
          </cell>
        </row>
        <row r="2172">
          <cell r="A2172" t="str">
            <v>FI</v>
          </cell>
          <cell r="B2172" t="str">
            <v>Kuohattijärvi</v>
          </cell>
          <cell r="C2172">
            <v>2003</v>
          </cell>
          <cell r="D2172" t="str">
            <v>Annual</v>
          </cell>
          <cell r="E2172" t="str">
            <v>Total Phosphorus</v>
          </cell>
          <cell r="F2172">
            <v>1.2E-2</v>
          </cell>
          <cell r="G2172">
            <v>1</v>
          </cell>
          <cell r="H2172" t="str">
            <v>mg/l P</v>
          </cell>
        </row>
        <row r="2173">
          <cell r="A2173" t="str">
            <v>FI</v>
          </cell>
          <cell r="B2173" t="str">
            <v>Kuolimo</v>
          </cell>
          <cell r="C2173">
            <v>2003</v>
          </cell>
          <cell r="D2173" t="str">
            <v>Annual</v>
          </cell>
          <cell r="E2173" t="str">
            <v>Total Phosphorus</v>
          </cell>
          <cell r="F2173">
            <v>3.0000000000000001E-3</v>
          </cell>
          <cell r="G2173">
            <v>1</v>
          </cell>
          <cell r="H2173" t="str">
            <v>mg/l P</v>
          </cell>
        </row>
        <row r="2174">
          <cell r="A2174" t="str">
            <v>FI</v>
          </cell>
          <cell r="B2174" t="str">
            <v>Kuorasjärvi</v>
          </cell>
          <cell r="C2174">
            <v>2003</v>
          </cell>
          <cell r="D2174" t="str">
            <v>Annual</v>
          </cell>
          <cell r="E2174" t="str">
            <v>Total Phosphorus</v>
          </cell>
          <cell r="F2174">
            <v>2.4E-2</v>
          </cell>
          <cell r="G2174">
            <v>1</v>
          </cell>
          <cell r="H2174" t="str">
            <v>mg/l P</v>
          </cell>
        </row>
        <row r="2175">
          <cell r="A2175" t="str">
            <v>FI</v>
          </cell>
          <cell r="B2175" t="str">
            <v>Kuorinka</v>
          </cell>
          <cell r="C2175">
            <v>2003</v>
          </cell>
          <cell r="D2175" t="str">
            <v>Annual</v>
          </cell>
          <cell r="E2175" t="str">
            <v>Total Phosphorus</v>
          </cell>
          <cell r="F2175">
            <v>4.0000000000000001E-3</v>
          </cell>
          <cell r="G2175">
            <v>1</v>
          </cell>
          <cell r="H2175" t="str">
            <v>mg/l P</v>
          </cell>
        </row>
        <row r="2176">
          <cell r="A2176" t="str">
            <v>FI</v>
          </cell>
          <cell r="B2176" t="str">
            <v>Kuortaneenjärvi</v>
          </cell>
          <cell r="C2176">
            <v>2003</v>
          </cell>
          <cell r="D2176" t="str">
            <v>Annual</v>
          </cell>
          <cell r="E2176" t="str">
            <v>Total Phosphorus</v>
          </cell>
          <cell r="F2176">
            <v>7.4999999999999997E-2</v>
          </cell>
          <cell r="G2176">
            <v>1</v>
          </cell>
          <cell r="H2176" t="str">
            <v>mg/l P</v>
          </cell>
        </row>
        <row r="2177">
          <cell r="A2177" t="str">
            <v>FI</v>
          </cell>
          <cell r="B2177" t="str">
            <v>Kynsivesi-Leivonvesi</v>
          </cell>
          <cell r="C2177">
            <v>2003</v>
          </cell>
          <cell r="D2177" t="str">
            <v>Annual</v>
          </cell>
          <cell r="E2177" t="str">
            <v>Total Phosphorus</v>
          </cell>
          <cell r="F2177">
            <v>8.9999999999999993E-3</v>
          </cell>
          <cell r="G2177">
            <v>1</v>
          </cell>
          <cell r="H2177" t="str">
            <v>mg/l P</v>
          </cell>
        </row>
        <row r="2178">
          <cell r="A2178" t="str">
            <v>FI</v>
          </cell>
          <cell r="B2178" t="str">
            <v>Kyrösjärvi</v>
          </cell>
          <cell r="C2178">
            <v>2003</v>
          </cell>
          <cell r="D2178" t="str">
            <v>Annual</v>
          </cell>
          <cell r="E2178" t="str">
            <v>Total Phosphorus</v>
          </cell>
          <cell r="F2178">
            <v>2.4E-2</v>
          </cell>
          <cell r="G2178">
            <v>1</v>
          </cell>
          <cell r="H2178" t="str">
            <v>mg/l P</v>
          </cell>
        </row>
        <row r="2179">
          <cell r="A2179" t="str">
            <v>FI</v>
          </cell>
          <cell r="B2179" t="str">
            <v>Kyyvesi</v>
          </cell>
          <cell r="C2179">
            <v>2003</v>
          </cell>
          <cell r="D2179" t="str">
            <v>Annual</v>
          </cell>
          <cell r="E2179" t="str">
            <v>Total Phosphorus</v>
          </cell>
          <cell r="F2179">
            <v>0.01</v>
          </cell>
          <cell r="G2179">
            <v>1</v>
          </cell>
          <cell r="H2179" t="str">
            <v>mg/l P</v>
          </cell>
        </row>
        <row r="2180">
          <cell r="A2180" t="str">
            <v>FI</v>
          </cell>
          <cell r="B2180" t="str">
            <v>Längelmävesi</v>
          </cell>
          <cell r="C2180">
            <v>2003</v>
          </cell>
          <cell r="D2180" t="str">
            <v>Annual</v>
          </cell>
          <cell r="E2180" t="str">
            <v>Total Phosphorus</v>
          </cell>
          <cell r="F2180">
            <v>1.6E-2</v>
          </cell>
          <cell r="G2180">
            <v>1</v>
          </cell>
          <cell r="H2180" t="str">
            <v>mg/l P</v>
          </cell>
        </row>
        <row r="2181">
          <cell r="A2181" t="str">
            <v>FI</v>
          </cell>
          <cell r="B2181" t="str">
            <v>Lapinjärvi Lappträsket</v>
          </cell>
          <cell r="C2181">
            <v>2003</v>
          </cell>
          <cell r="D2181" t="str">
            <v>Annual</v>
          </cell>
          <cell r="E2181" t="str">
            <v>Total Phosphorus</v>
          </cell>
          <cell r="F2181">
            <v>6.9000000000000006E-2</v>
          </cell>
          <cell r="G2181">
            <v>1</v>
          </cell>
          <cell r="H2181" t="str">
            <v>mg/l P</v>
          </cell>
        </row>
        <row r="2182">
          <cell r="A2182" t="str">
            <v>FI</v>
          </cell>
          <cell r="B2182" t="str">
            <v>Lappajärvi</v>
          </cell>
          <cell r="C2182">
            <v>2003</v>
          </cell>
          <cell r="D2182" t="str">
            <v>Annual</v>
          </cell>
          <cell r="E2182" t="str">
            <v>Total Phosphorus</v>
          </cell>
          <cell r="F2182">
            <v>2.5000000000000001E-2</v>
          </cell>
          <cell r="G2182">
            <v>1</v>
          </cell>
          <cell r="H2182" t="str">
            <v>mg/l P</v>
          </cell>
        </row>
        <row r="2183">
          <cell r="A2183" t="str">
            <v>FI</v>
          </cell>
          <cell r="B2183" t="str">
            <v>Lentua</v>
          </cell>
          <cell r="C2183">
            <v>2003</v>
          </cell>
          <cell r="D2183" t="str">
            <v>Annual</v>
          </cell>
          <cell r="E2183" t="str">
            <v>Total Phosphorus</v>
          </cell>
          <cell r="F2183">
            <v>8.9999999999999993E-3</v>
          </cell>
          <cell r="G2183">
            <v>1</v>
          </cell>
          <cell r="H2183" t="str">
            <v>mg/l P</v>
          </cell>
        </row>
        <row r="2184">
          <cell r="A2184" t="str">
            <v>FI</v>
          </cell>
          <cell r="B2184" t="str">
            <v>Leppävesi</v>
          </cell>
          <cell r="C2184">
            <v>2003</v>
          </cell>
          <cell r="D2184" t="str">
            <v>Annual</v>
          </cell>
          <cell r="E2184" t="str">
            <v>Total Phosphorus</v>
          </cell>
          <cell r="F2184">
            <v>1.6E-2</v>
          </cell>
          <cell r="G2184">
            <v>1</v>
          </cell>
          <cell r="H2184" t="str">
            <v>mg/l P</v>
          </cell>
        </row>
        <row r="2185">
          <cell r="A2185" t="str">
            <v>FI</v>
          </cell>
          <cell r="B2185" t="str">
            <v>Lestijärvi</v>
          </cell>
          <cell r="C2185">
            <v>2003</v>
          </cell>
          <cell r="D2185" t="str">
            <v>Annual</v>
          </cell>
          <cell r="E2185" t="str">
            <v>Total Phosphorus</v>
          </cell>
          <cell r="F2185">
            <v>1.2E-2</v>
          </cell>
          <cell r="G2185">
            <v>1</v>
          </cell>
          <cell r="H2185" t="str">
            <v>mg/l P</v>
          </cell>
        </row>
        <row r="2186">
          <cell r="A2186" t="str">
            <v>FI</v>
          </cell>
          <cell r="B2186" t="str">
            <v>Leusjärvi</v>
          </cell>
          <cell r="C2186">
            <v>2003</v>
          </cell>
          <cell r="D2186" t="str">
            <v>Annual</v>
          </cell>
          <cell r="E2186" t="str">
            <v>Total Phosphorus</v>
          </cell>
          <cell r="F2186">
            <v>2.1999999999999999E-2</v>
          </cell>
          <cell r="G2186">
            <v>1</v>
          </cell>
          <cell r="H2186" t="str">
            <v>mg/l P</v>
          </cell>
        </row>
        <row r="2187">
          <cell r="A2187" t="str">
            <v>FI</v>
          </cell>
          <cell r="B2187" t="str">
            <v>Lievestuoreenjärvi</v>
          </cell>
          <cell r="C2187">
            <v>2003</v>
          </cell>
          <cell r="D2187" t="str">
            <v>Annual</v>
          </cell>
          <cell r="E2187" t="str">
            <v>Total Phosphorus</v>
          </cell>
          <cell r="F2187">
            <v>8.9999999999999993E-3</v>
          </cell>
          <cell r="G2187">
            <v>1</v>
          </cell>
          <cell r="H2187" t="str">
            <v>mg/l P</v>
          </cell>
        </row>
        <row r="2188">
          <cell r="A2188" t="str">
            <v>FI</v>
          </cell>
          <cell r="B2188" t="str">
            <v>Lohjanjärvi</v>
          </cell>
          <cell r="C2188">
            <v>2003</v>
          </cell>
          <cell r="D2188" t="str">
            <v>Annual</v>
          </cell>
          <cell r="E2188" t="str">
            <v>Total Phosphorus</v>
          </cell>
          <cell r="F2188">
            <v>2.1999999999999999E-2</v>
          </cell>
          <cell r="G2188">
            <v>2</v>
          </cell>
          <cell r="H2188" t="str">
            <v>mg/l P</v>
          </cell>
        </row>
        <row r="2189">
          <cell r="A2189" t="str">
            <v>FI</v>
          </cell>
          <cell r="B2189" t="str">
            <v>Lokan tekojärvi</v>
          </cell>
          <cell r="C2189">
            <v>2003</v>
          </cell>
          <cell r="D2189" t="str">
            <v>Annual</v>
          </cell>
          <cell r="E2189" t="str">
            <v>Total Phosphorus</v>
          </cell>
          <cell r="F2189">
            <v>5.8000000000000003E-2</v>
          </cell>
          <cell r="G2189">
            <v>1</v>
          </cell>
          <cell r="H2189" t="str">
            <v>mg/l P</v>
          </cell>
        </row>
        <row r="2190">
          <cell r="A2190" t="str">
            <v>FI</v>
          </cell>
          <cell r="B2190" t="str">
            <v>Luomajärvi</v>
          </cell>
          <cell r="C2190">
            <v>2003</v>
          </cell>
          <cell r="D2190" t="str">
            <v>Annual</v>
          </cell>
          <cell r="E2190" t="str">
            <v>Total Phosphorus</v>
          </cell>
          <cell r="F2190">
            <v>8.0000000000000002E-3</v>
          </cell>
          <cell r="G2190">
            <v>1</v>
          </cell>
          <cell r="H2190" t="str">
            <v>mg/l P</v>
          </cell>
        </row>
        <row r="2191">
          <cell r="A2191" t="str">
            <v>FI</v>
          </cell>
          <cell r="B2191" t="str">
            <v>Mahnalanselkä Kirkkojärvi</v>
          </cell>
          <cell r="C2191">
            <v>2003</v>
          </cell>
          <cell r="D2191" t="str">
            <v>Annual</v>
          </cell>
          <cell r="E2191" t="str">
            <v>Total Phosphorus</v>
          </cell>
          <cell r="F2191">
            <v>3.3000000000000002E-2</v>
          </cell>
          <cell r="G2191">
            <v>1</v>
          </cell>
          <cell r="H2191" t="str">
            <v>mg/l P</v>
          </cell>
        </row>
        <row r="2192">
          <cell r="A2192" t="str">
            <v>FI</v>
          </cell>
          <cell r="B2192" t="str">
            <v>Mallasvesi (N60 84.20)x1</v>
          </cell>
          <cell r="C2192">
            <v>2003</v>
          </cell>
          <cell r="D2192" t="str">
            <v>Annual</v>
          </cell>
          <cell r="E2192" t="str">
            <v>Total Phosphorus</v>
          </cell>
          <cell r="F2192">
            <v>0.156</v>
          </cell>
          <cell r="G2192">
            <v>1</v>
          </cell>
          <cell r="H2192" t="str">
            <v>mg/l P</v>
          </cell>
        </row>
        <row r="2193">
          <cell r="A2193" t="str">
            <v>FI</v>
          </cell>
          <cell r="B2193" t="str">
            <v>Mäyhäjärvi</v>
          </cell>
          <cell r="C2193">
            <v>2003</v>
          </cell>
          <cell r="D2193" t="str">
            <v>Annual</v>
          </cell>
          <cell r="E2193" t="str">
            <v>Total Phosphorus</v>
          </cell>
          <cell r="F2193">
            <v>0.153</v>
          </cell>
          <cell r="G2193">
            <v>1</v>
          </cell>
          <cell r="H2193" t="str">
            <v>mg/l P</v>
          </cell>
        </row>
        <row r="2194">
          <cell r="A2194" t="str">
            <v>FI</v>
          </cell>
          <cell r="B2194" t="str">
            <v>Miekojärvi</v>
          </cell>
          <cell r="C2194">
            <v>2003</v>
          </cell>
          <cell r="D2194" t="str">
            <v>Annual</v>
          </cell>
          <cell r="E2194" t="str">
            <v>Total Phosphorus</v>
          </cell>
          <cell r="F2194">
            <v>0.02</v>
          </cell>
          <cell r="G2194">
            <v>1</v>
          </cell>
          <cell r="H2194" t="str">
            <v>mg/l P</v>
          </cell>
        </row>
        <row r="2195">
          <cell r="A2195" t="str">
            <v>FI</v>
          </cell>
          <cell r="B2195" t="str">
            <v>Muojärvi-Kirpistö</v>
          </cell>
          <cell r="C2195">
            <v>2003</v>
          </cell>
          <cell r="D2195" t="str">
            <v>Annual</v>
          </cell>
          <cell r="E2195" t="str">
            <v>Total Phosphorus</v>
          </cell>
          <cell r="F2195">
            <v>7.0000000000000001E-3</v>
          </cell>
          <cell r="G2195">
            <v>1</v>
          </cell>
          <cell r="H2195" t="str">
            <v>mg/l P</v>
          </cell>
        </row>
        <row r="2196">
          <cell r="A2196" t="str">
            <v>FI</v>
          </cell>
          <cell r="B2196" t="str">
            <v>Mutusjärvi</v>
          </cell>
          <cell r="C2196">
            <v>2003</v>
          </cell>
          <cell r="D2196" t="str">
            <v>Annual</v>
          </cell>
          <cell r="E2196" t="str">
            <v>Total Phosphorus</v>
          </cell>
          <cell r="F2196">
            <v>5.0000000000000001E-3</v>
          </cell>
          <cell r="G2196">
            <v>1</v>
          </cell>
          <cell r="H2196" t="str">
            <v>mg/l P</v>
          </cell>
        </row>
        <row r="2197">
          <cell r="A2197" t="str">
            <v>FI</v>
          </cell>
          <cell r="B2197" t="str">
            <v>Näsijärvi (N60 95.40)x1</v>
          </cell>
          <cell r="C2197">
            <v>2003</v>
          </cell>
          <cell r="D2197" t="str">
            <v>Annual</v>
          </cell>
          <cell r="E2197" t="str">
            <v>Total Phosphorus</v>
          </cell>
          <cell r="F2197">
            <v>1.0500000000000001E-2</v>
          </cell>
          <cell r="G2197">
            <v>4</v>
          </cell>
          <cell r="H2197" t="str">
            <v>mg/l P</v>
          </cell>
        </row>
        <row r="2198">
          <cell r="A2198" t="str">
            <v>FI</v>
          </cell>
          <cell r="B2198" t="str">
            <v>Näsijärvi (N60 95.40)x2</v>
          </cell>
          <cell r="C2198">
            <v>2003</v>
          </cell>
          <cell r="D2198" t="str">
            <v>Annual</v>
          </cell>
          <cell r="E2198" t="str">
            <v>Total Phosphorus</v>
          </cell>
          <cell r="F2198">
            <v>1.4E-2</v>
          </cell>
          <cell r="G2198">
            <v>1</v>
          </cell>
          <cell r="H2198" t="str">
            <v>mg/l P</v>
          </cell>
        </row>
        <row r="2199">
          <cell r="A2199" t="str">
            <v>FI</v>
          </cell>
          <cell r="B2199" t="str">
            <v>Näskäjärvi</v>
          </cell>
          <cell r="C2199">
            <v>2003</v>
          </cell>
          <cell r="D2199" t="str">
            <v>Annual</v>
          </cell>
          <cell r="E2199" t="str">
            <v>Total Phosphorus</v>
          </cell>
          <cell r="F2199">
            <v>7.0000000000000001E-3</v>
          </cell>
          <cell r="G2199">
            <v>1</v>
          </cell>
          <cell r="H2199" t="str">
            <v>mg/l P</v>
          </cell>
        </row>
        <row r="2200">
          <cell r="A2200" t="str">
            <v>FI</v>
          </cell>
          <cell r="B2200" t="str">
            <v>Niettaanselkä</v>
          </cell>
          <cell r="C2200">
            <v>2003</v>
          </cell>
          <cell r="D2200" t="str">
            <v>Annual</v>
          </cell>
          <cell r="E2200" t="str">
            <v>Total Phosphorus</v>
          </cell>
          <cell r="F2200">
            <v>1.6E-2</v>
          </cell>
          <cell r="G2200">
            <v>1</v>
          </cell>
          <cell r="H2200" t="str">
            <v>mg/l P</v>
          </cell>
        </row>
        <row r="2201">
          <cell r="A2201" t="str">
            <v>FI</v>
          </cell>
          <cell r="B2201" t="str">
            <v>Niinivesi</v>
          </cell>
          <cell r="C2201">
            <v>2003</v>
          </cell>
          <cell r="D2201" t="str">
            <v>Annual</v>
          </cell>
          <cell r="E2201" t="str">
            <v>Total Phosphorus</v>
          </cell>
          <cell r="F2201">
            <v>6.0000000000000001E-3</v>
          </cell>
          <cell r="G2201">
            <v>1</v>
          </cell>
          <cell r="H2201" t="str">
            <v>mg/l P</v>
          </cell>
        </row>
        <row r="2202">
          <cell r="A2202" t="str">
            <v>FI</v>
          </cell>
          <cell r="B2202" t="str">
            <v>Nilakka</v>
          </cell>
          <cell r="C2202">
            <v>2003</v>
          </cell>
          <cell r="D2202" t="str">
            <v>Annual</v>
          </cell>
          <cell r="E2202" t="str">
            <v>Total Phosphorus</v>
          </cell>
          <cell r="F2202">
            <v>8.9999999999999993E-3</v>
          </cell>
          <cell r="G2202">
            <v>1</v>
          </cell>
          <cell r="H2202" t="str">
            <v>mg/l P</v>
          </cell>
        </row>
        <row r="2203">
          <cell r="A2203" t="str">
            <v>FI</v>
          </cell>
          <cell r="B2203" t="str">
            <v>Nuijamaanjärvi</v>
          </cell>
          <cell r="C2203">
            <v>2003</v>
          </cell>
          <cell r="D2203" t="str">
            <v>Annual</v>
          </cell>
          <cell r="E2203" t="str">
            <v>Total Phosphorus</v>
          </cell>
          <cell r="F2203">
            <v>2.3E-2</v>
          </cell>
          <cell r="G2203">
            <v>1</v>
          </cell>
          <cell r="H2203" t="str">
            <v>mg/l P</v>
          </cell>
        </row>
        <row r="2204">
          <cell r="A2204" t="str">
            <v>FI</v>
          </cell>
          <cell r="B2204" t="str">
            <v>Nuorajärvi</v>
          </cell>
          <cell r="C2204">
            <v>2003</v>
          </cell>
          <cell r="D2204" t="str">
            <v>Annual</v>
          </cell>
          <cell r="E2204" t="str">
            <v>Total Phosphorus</v>
          </cell>
          <cell r="F2204">
            <v>2.1000000000000001E-2</v>
          </cell>
          <cell r="G2204">
            <v>1</v>
          </cell>
          <cell r="H2204" t="str">
            <v>mg/l P</v>
          </cell>
        </row>
        <row r="2205">
          <cell r="A2205" t="str">
            <v>FI</v>
          </cell>
          <cell r="B2205" t="str">
            <v>Onkivesi</v>
          </cell>
          <cell r="C2205">
            <v>2003</v>
          </cell>
          <cell r="D2205" t="str">
            <v>Annual</v>
          </cell>
          <cell r="E2205" t="str">
            <v>Total Phosphorus</v>
          </cell>
          <cell r="F2205">
            <v>5.1999999999999998E-2</v>
          </cell>
          <cell r="G2205">
            <v>1</v>
          </cell>
          <cell r="H2205" t="str">
            <v>mg/l P</v>
          </cell>
        </row>
        <row r="2206">
          <cell r="A2206" t="str">
            <v>FI</v>
          </cell>
          <cell r="B2206" t="str">
            <v>Ontojärvi-Nurmesjärvi</v>
          </cell>
          <cell r="C2206">
            <v>2003</v>
          </cell>
          <cell r="D2206" t="str">
            <v>Annual</v>
          </cell>
          <cell r="E2206" t="str">
            <v>Total Phosphorus</v>
          </cell>
          <cell r="F2206">
            <v>1.4999999999999999E-2</v>
          </cell>
          <cell r="G2206">
            <v>1</v>
          </cell>
          <cell r="H2206" t="str">
            <v>mg/l P</v>
          </cell>
        </row>
        <row r="2207">
          <cell r="A2207" t="str">
            <v>FI</v>
          </cell>
          <cell r="B2207" t="str">
            <v>Orivesi (Saimaa N60+75.80)</v>
          </cell>
          <cell r="C2207">
            <v>2003</v>
          </cell>
          <cell r="D2207" t="str">
            <v>Annual</v>
          </cell>
          <cell r="E2207" t="str">
            <v>Total Phosphorus</v>
          </cell>
          <cell r="F2207">
            <v>1.1399999999999999E-2</v>
          </cell>
          <cell r="G2207">
            <v>5</v>
          </cell>
          <cell r="H2207" t="str">
            <v>mg/l P</v>
          </cell>
        </row>
        <row r="2208">
          <cell r="A2208" t="str">
            <v>FI</v>
          </cell>
          <cell r="B2208" t="str">
            <v>Oulujärvi (N43 122.20)x1</v>
          </cell>
          <cell r="C2208">
            <v>2003</v>
          </cell>
          <cell r="D2208" t="str">
            <v>Annual</v>
          </cell>
          <cell r="E2208" t="str">
            <v>Total Phosphorus</v>
          </cell>
          <cell r="F2208">
            <v>1.0999999999999999E-2</v>
          </cell>
          <cell r="G2208">
            <v>1</v>
          </cell>
          <cell r="H2208" t="str">
            <v>mg/l P</v>
          </cell>
        </row>
        <row r="2209">
          <cell r="A2209" t="str">
            <v>FI</v>
          </cell>
          <cell r="B2209" t="str">
            <v>Oulujärvi (N43 122.20)x2</v>
          </cell>
          <cell r="C2209">
            <v>2003</v>
          </cell>
          <cell r="D2209" t="str">
            <v>Annual</v>
          </cell>
          <cell r="E2209" t="str">
            <v>Total Phosphorus</v>
          </cell>
          <cell r="F2209">
            <v>1.2999999999999999E-2</v>
          </cell>
          <cell r="G2209">
            <v>1</v>
          </cell>
          <cell r="H2209" t="str">
            <v>mg/l P</v>
          </cell>
        </row>
        <row r="2210">
          <cell r="A2210" t="str">
            <v>FI</v>
          </cell>
          <cell r="B2210" t="str">
            <v>Oulujärvi (N43 122.20)x3</v>
          </cell>
          <cell r="C2210">
            <v>2003</v>
          </cell>
          <cell r="D2210" t="str">
            <v>Annual</v>
          </cell>
          <cell r="E2210" t="str">
            <v>Total Phosphorus</v>
          </cell>
          <cell r="F2210">
            <v>1.4E-2</v>
          </cell>
          <cell r="G2210">
            <v>1</v>
          </cell>
          <cell r="H2210" t="str">
            <v>mg/l P</v>
          </cell>
        </row>
        <row r="2211">
          <cell r="A2211" t="str">
            <v>FI</v>
          </cell>
          <cell r="B2211" t="str">
            <v>Ounasjärvi</v>
          </cell>
          <cell r="C2211">
            <v>2003</v>
          </cell>
          <cell r="D2211" t="str">
            <v>Annual</v>
          </cell>
          <cell r="E2211" t="str">
            <v>Total Phosphorus</v>
          </cell>
          <cell r="F2211">
            <v>8.9999999999999993E-3</v>
          </cell>
          <cell r="G2211">
            <v>1</v>
          </cell>
          <cell r="H2211" t="str">
            <v>mg/l P</v>
          </cell>
        </row>
        <row r="2212">
          <cell r="A2212" t="str">
            <v>FI</v>
          </cell>
          <cell r="B2212" t="str">
            <v>Pääjärvi</v>
          </cell>
          <cell r="C2212">
            <v>2003</v>
          </cell>
          <cell r="D2212" t="str">
            <v>Annual</v>
          </cell>
          <cell r="E2212" t="str">
            <v>Total Phosphorus</v>
          </cell>
          <cell r="F2212">
            <v>0.03</v>
          </cell>
          <cell r="G2212">
            <v>2</v>
          </cell>
          <cell r="H2212" t="str">
            <v>mg/l P</v>
          </cell>
        </row>
        <row r="2213">
          <cell r="A2213" t="str">
            <v>FI</v>
          </cell>
          <cell r="B2213" t="str">
            <v>Päijänne (etel. N60+78.10)</v>
          </cell>
          <cell r="C2213">
            <v>2003</v>
          </cell>
          <cell r="D2213" t="str">
            <v>Annual</v>
          </cell>
          <cell r="E2213" t="str">
            <v>Total Phosphorus</v>
          </cell>
          <cell r="F2213">
            <v>6.0000000000000001E-3</v>
          </cell>
          <cell r="G2213">
            <v>1</v>
          </cell>
          <cell r="H2213" t="str">
            <v>mg/l P</v>
          </cell>
        </row>
        <row r="2214">
          <cell r="A2214" t="str">
            <v>FI</v>
          </cell>
          <cell r="B2214" t="str">
            <v>Päijänne (kesk. N60+78.10)</v>
          </cell>
          <cell r="C2214">
            <v>2003</v>
          </cell>
          <cell r="D2214" t="str">
            <v>Annual</v>
          </cell>
          <cell r="E2214" t="str">
            <v>Total Phosphorus</v>
          </cell>
          <cell r="F2214">
            <v>9.0000000000000011E-3</v>
          </cell>
          <cell r="G2214">
            <v>4</v>
          </cell>
          <cell r="H2214" t="str">
            <v>mg/l P</v>
          </cell>
        </row>
        <row r="2215">
          <cell r="A2215" t="str">
            <v>FI</v>
          </cell>
          <cell r="B2215" t="str">
            <v>Päijänne (pohj. N60+78.10)</v>
          </cell>
          <cell r="C2215">
            <v>2003</v>
          </cell>
          <cell r="D2215" t="str">
            <v>Annual</v>
          </cell>
          <cell r="E2215" t="str">
            <v>Total Phosphorus</v>
          </cell>
          <cell r="F2215">
            <v>1.4499999999999999E-2</v>
          </cell>
          <cell r="G2215">
            <v>2</v>
          </cell>
          <cell r="H2215" t="str">
            <v>mg/l P</v>
          </cell>
        </row>
        <row r="2216">
          <cell r="A2216" t="str">
            <v>FI</v>
          </cell>
          <cell r="B2216" t="str">
            <v>Pesiöjärvi</v>
          </cell>
          <cell r="C2216">
            <v>2003</v>
          </cell>
          <cell r="D2216" t="str">
            <v>Annual</v>
          </cell>
          <cell r="E2216" t="str">
            <v>Total Phosphorus</v>
          </cell>
          <cell r="F2216">
            <v>1.0999999999999999E-2</v>
          </cell>
          <cell r="G2216">
            <v>1</v>
          </cell>
          <cell r="H2216" t="str">
            <v>mg/l P</v>
          </cell>
        </row>
        <row r="2217">
          <cell r="A2217" t="str">
            <v>FI</v>
          </cell>
          <cell r="B2217" t="str">
            <v>Pieksänjärvi</v>
          </cell>
          <cell r="C2217">
            <v>2003</v>
          </cell>
          <cell r="D2217" t="str">
            <v>Annual</v>
          </cell>
          <cell r="E2217" t="str">
            <v>Total Phosphorus</v>
          </cell>
          <cell r="F2217">
            <v>1.6E-2</v>
          </cell>
          <cell r="G2217">
            <v>1</v>
          </cell>
          <cell r="H2217" t="str">
            <v>mg/l P</v>
          </cell>
        </row>
        <row r="2218">
          <cell r="A2218" t="str">
            <v>FI</v>
          </cell>
          <cell r="B2218" t="str">
            <v>Pielavesi</v>
          </cell>
          <cell r="C2218">
            <v>2003</v>
          </cell>
          <cell r="D2218" t="str">
            <v>Annual</v>
          </cell>
          <cell r="E2218" t="str">
            <v>Total Phosphorus</v>
          </cell>
          <cell r="F2218">
            <v>7.0000000000000001E-3</v>
          </cell>
          <cell r="G2218">
            <v>1</v>
          </cell>
          <cell r="H2218" t="str">
            <v>mg/l P</v>
          </cell>
        </row>
        <row r="2219">
          <cell r="A2219" t="str">
            <v>FI</v>
          </cell>
          <cell r="B2219" t="str">
            <v>Pielinen</v>
          </cell>
          <cell r="C2219">
            <v>2003</v>
          </cell>
          <cell r="D2219" t="str">
            <v>Annual</v>
          </cell>
          <cell r="E2219" t="str">
            <v>Total Phosphorus</v>
          </cell>
          <cell r="F2219">
            <v>1.3333333333333331E-2</v>
          </cell>
          <cell r="G2219">
            <v>6</v>
          </cell>
          <cell r="H2219" t="str">
            <v>mg/l P</v>
          </cell>
        </row>
        <row r="2220">
          <cell r="A2220" t="str">
            <v>FI</v>
          </cell>
          <cell r="B2220" t="str">
            <v>Pihlajavesi</v>
          </cell>
          <cell r="C2220">
            <v>2003</v>
          </cell>
          <cell r="D2220" t="str">
            <v>Annual</v>
          </cell>
          <cell r="E2220" t="str">
            <v>Total Phosphorus</v>
          </cell>
          <cell r="F2220">
            <v>2.3E-2</v>
          </cell>
          <cell r="G2220">
            <v>1</v>
          </cell>
          <cell r="H2220" t="str">
            <v>mg/l P</v>
          </cell>
        </row>
        <row r="2221">
          <cell r="A2221" t="str">
            <v>FI</v>
          </cell>
          <cell r="B2221" t="str">
            <v>Pihlajavesi (Saimaa)</v>
          </cell>
          <cell r="C2221">
            <v>2003</v>
          </cell>
          <cell r="D2221" t="str">
            <v>Annual</v>
          </cell>
          <cell r="E2221" t="str">
            <v>Total Phosphorus</v>
          </cell>
          <cell r="F2221">
            <v>5.4999999999999997E-3</v>
          </cell>
          <cell r="G2221">
            <v>2</v>
          </cell>
          <cell r="H2221" t="str">
            <v>mg/l P</v>
          </cell>
        </row>
        <row r="2222">
          <cell r="A2222" t="str">
            <v>FI</v>
          </cell>
          <cell r="B2222" t="str">
            <v>Piispajärvi</v>
          </cell>
          <cell r="C2222">
            <v>2003</v>
          </cell>
          <cell r="D2222" t="str">
            <v>Annual</v>
          </cell>
          <cell r="E2222" t="str">
            <v>Total Phosphorus</v>
          </cell>
          <cell r="F2222">
            <v>0.01</v>
          </cell>
          <cell r="G2222">
            <v>1</v>
          </cell>
          <cell r="H2222" t="str">
            <v>mg/l P</v>
          </cell>
        </row>
        <row r="2223">
          <cell r="A2223" t="str">
            <v>FI</v>
          </cell>
          <cell r="B2223" t="str">
            <v>Porovesi</v>
          </cell>
          <cell r="C2223">
            <v>2003</v>
          </cell>
          <cell r="D2223" t="str">
            <v>Annual</v>
          </cell>
          <cell r="E2223" t="str">
            <v>Total Phosphorus</v>
          </cell>
          <cell r="F2223">
            <v>4.5999999999999999E-2</v>
          </cell>
          <cell r="G2223">
            <v>1</v>
          </cell>
          <cell r="H2223" t="str">
            <v>mg/l P</v>
          </cell>
        </row>
        <row r="2224">
          <cell r="A2224" t="str">
            <v>FI</v>
          </cell>
          <cell r="B2224" t="str">
            <v>Porttipahdan tekojärvi</v>
          </cell>
          <cell r="C2224">
            <v>2003</v>
          </cell>
          <cell r="D2224" t="str">
            <v>Annual</v>
          </cell>
          <cell r="E2224" t="str">
            <v>Total Phosphorus</v>
          </cell>
          <cell r="F2224">
            <v>2.4E-2</v>
          </cell>
          <cell r="G2224">
            <v>1</v>
          </cell>
          <cell r="H2224" t="str">
            <v>mg/l P</v>
          </cell>
        </row>
        <row r="2225">
          <cell r="A2225" t="str">
            <v>FI</v>
          </cell>
          <cell r="B2225" t="str">
            <v>Poussunjärvi - Rahkolampi</v>
          </cell>
          <cell r="C2225">
            <v>2003</v>
          </cell>
          <cell r="D2225" t="str">
            <v>Annual</v>
          </cell>
          <cell r="E2225" t="str">
            <v>Total Phosphorus</v>
          </cell>
          <cell r="F2225">
            <v>1.9E-2</v>
          </cell>
          <cell r="G2225">
            <v>1</v>
          </cell>
          <cell r="H2225" t="str">
            <v>mg/l P</v>
          </cell>
        </row>
        <row r="2226">
          <cell r="A2226" t="str">
            <v>FI</v>
          </cell>
          <cell r="B2226" t="str">
            <v>Puhosjärvi</v>
          </cell>
          <cell r="C2226">
            <v>2003</v>
          </cell>
          <cell r="D2226" t="str">
            <v>Annual</v>
          </cell>
          <cell r="E2226" t="str">
            <v>Total Phosphorus</v>
          </cell>
          <cell r="F2226">
            <v>1.2E-2</v>
          </cell>
          <cell r="G2226">
            <v>1</v>
          </cell>
          <cell r="H2226" t="str">
            <v>mg/l P</v>
          </cell>
        </row>
        <row r="2227">
          <cell r="A2227" t="str">
            <v>FI</v>
          </cell>
          <cell r="B2227" t="str">
            <v>Punelia</v>
          </cell>
          <cell r="C2227">
            <v>2003</v>
          </cell>
          <cell r="D2227" t="str">
            <v>Annual</v>
          </cell>
          <cell r="E2227" t="str">
            <v>Total Phosphorus</v>
          </cell>
          <cell r="F2227">
            <v>1.4E-2</v>
          </cell>
          <cell r="G2227">
            <v>1</v>
          </cell>
          <cell r="H2227" t="str">
            <v>mg/l P</v>
          </cell>
        </row>
        <row r="2228">
          <cell r="A2228" t="str">
            <v>FI</v>
          </cell>
          <cell r="B2228" t="str">
            <v>Puruvesi (Saimaa)</v>
          </cell>
          <cell r="C2228">
            <v>2003</v>
          </cell>
          <cell r="D2228" t="str">
            <v>Annual</v>
          </cell>
          <cell r="E2228" t="str">
            <v>Total Phosphorus</v>
          </cell>
          <cell r="F2228">
            <v>5.0000000000000001E-3</v>
          </cell>
          <cell r="G2228">
            <v>1</v>
          </cell>
          <cell r="H2228" t="str">
            <v>mg/l P</v>
          </cell>
        </row>
        <row r="2229">
          <cell r="A2229" t="str">
            <v>FI</v>
          </cell>
          <cell r="B2229" t="str">
            <v>Pusulanjärvi eli Jäämäjärvi</v>
          </cell>
          <cell r="C2229">
            <v>2003</v>
          </cell>
          <cell r="D2229" t="str">
            <v>Annual</v>
          </cell>
          <cell r="E2229" t="str">
            <v>Total Phosphorus</v>
          </cell>
          <cell r="F2229">
            <v>5.8999999999999997E-2</v>
          </cell>
          <cell r="G2229">
            <v>1</v>
          </cell>
          <cell r="H2229" t="str">
            <v>mg/l P</v>
          </cell>
        </row>
        <row r="2230">
          <cell r="A2230" t="str">
            <v>FI</v>
          </cell>
          <cell r="B2230" t="str">
            <v>Puujärvi</v>
          </cell>
          <cell r="C2230">
            <v>2003</v>
          </cell>
          <cell r="D2230" t="str">
            <v>Annual</v>
          </cell>
          <cell r="E2230" t="str">
            <v>Total Phosphorus</v>
          </cell>
          <cell r="F2230">
            <v>1.2999999999999999E-2</v>
          </cell>
          <cell r="G2230">
            <v>1</v>
          </cell>
          <cell r="H2230" t="str">
            <v>mg/l P</v>
          </cell>
        </row>
        <row r="2231">
          <cell r="A2231" t="str">
            <v>FI</v>
          </cell>
          <cell r="B2231" t="str">
            <v>Puula</v>
          </cell>
          <cell r="C2231">
            <v>2003</v>
          </cell>
          <cell r="D2231" t="str">
            <v>Annual</v>
          </cell>
          <cell r="E2231" t="str">
            <v>Total Phosphorus</v>
          </cell>
          <cell r="F2231">
            <v>4.0000000000000001E-3</v>
          </cell>
          <cell r="G2231">
            <v>1</v>
          </cell>
          <cell r="H2231" t="str">
            <v>mg/l P</v>
          </cell>
        </row>
        <row r="2232">
          <cell r="A2232" t="str">
            <v>FI</v>
          </cell>
          <cell r="B2232" t="str">
            <v>Pyhäjärvi</v>
          </cell>
          <cell r="C2232">
            <v>2003</v>
          </cell>
          <cell r="D2232" t="str">
            <v>Annual</v>
          </cell>
          <cell r="E2232" t="str">
            <v>Total Phosphorus</v>
          </cell>
          <cell r="F2232">
            <v>1.8888888888888893E-2</v>
          </cell>
          <cell r="G2232">
            <v>9</v>
          </cell>
          <cell r="H2232" t="str">
            <v>mg/l P</v>
          </cell>
        </row>
        <row r="2233">
          <cell r="A2233" t="str">
            <v>FI</v>
          </cell>
          <cell r="B2233" t="str">
            <v>Pyhäjärvi (N60 77.20)</v>
          </cell>
          <cell r="C2233">
            <v>2003</v>
          </cell>
          <cell r="D2233" t="str">
            <v>Annual</v>
          </cell>
          <cell r="E2233" t="str">
            <v>Total Phosphorus</v>
          </cell>
          <cell r="F2233">
            <v>2.0999999999999998E-2</v>
          </cell>
          <cell r="G2233">
            <v>2</v>
          </cell>
          <cell r="H2233" t="str">
            <v>mg/l P</v>
          </cell>
        </row>
        <row r="2234">
          <cell r="A2234" t="str">
            <v>FI</v>
          </cell>
          <cell r="B2234" t="str">
            <v>Pyhäselkä (Saimaa N60+75.80)</v>
          </cell>
          <cell r="C2234">
            <v>2003</v>
          </cell>
          <cell r="D2234" t="str">
            <v>Annual</v>
          </cell>
          <cell r="E2234" t="str">
            <v>Total Phosphorus</v>
          </cell>
          <cell r="F2234">
            <v>1.1333333333333332E-2</v>
          </cell>
          <cell r="G2234">
            <v>3</v>
          </cell>
          <cell r="H2234" t="str">
            <v>mg/l P</v>
          </cell>
        </row>
        <row r="2235">
          <cell r="A2235" t="str">
            <v>FI</v>
          </cell>
          <cell r="B2235" t="str">
            <v>Rapojärvi-Haukkajärvi</v>
          </cell>
          <cell r="C2235">
            <v>2003</v>
          </cell>
          <cell r="D2235" t="str">
            <v>Annual</v>
          </cell>
          <cell r="E2235" t="str">
            <v>Total Phosphorus</v>
          </cell>
          <cell r="F2235">
            <v>8.9999999999999993E-3</v>
          </cell>
          <cell r="G2235">
            <v>1</v>
          </cell>
          <cell r="H2235" t="str">
            <v>mg/l P</v>
          </cell>
        </row>
        <row r="2236">
          <cell r="A2236" t="str">
            <v>FI</v>
          </cell>
          <cell r="B2236" t="str">
            <v>Rehja-Nuasjärvi</v>
          </cell>
          <cell r="C2236">
            <v>2003</v>
          </cell>
          <cell r="D2236" t="str">
            <v>Annual</v>
          </cell>
          <cell r="E2236" t="str">
            <v>Total Phosphorus</v>
          </cell>
          <cell r="F2236">
            <v>1.4499999999999999E-2</v>
          </cell>
          <cell r="G2236">
            <v>2</v>
          </cell>
          <cell r="H2236" t="str">
            <v>mg/l P</v>
          </cell>
        </row>
        <row r="2237">
          <cell r="A2237" t="str">
            <v>FI</v>
          </cell>
          <cell r="B2237" t="str">
            <v>Rehtijärvi</v>
          </cell>
          <cell r="C2237">
            <v>2003</v>
          </cell>
          <cell r="D2237" t="str">
            <v>Annual</v>
          </cell>
          <cell r="E2237" t="str">
            <v>Total Phosphorus</v>
          </cell>
          <cell r="F2237">
            <v>5.5E-2</v>
          </cell>
          <cell r="G2237">
            <v>1</v>
          </cell>
          <cell r="H2237" t="str">
            <v>mg/l P</v>
          </cell>
        </row>
        <row r="2238">
          <cell r="A2238" t="str">
            <v>FI</v>
          </cell>
          <cell r="B2238" t="str">
            <v>Roine (N60 84.20)x3</v>
          </cell>
          <cell r="C2238">
            <v>2003</v>
          </cell>
          <cell r="D2238" t="str">
            <v>Annual</v>
          </cell>
          <cell r="E2238" t="str">
            <v>Total Phosphorus</v>
          </cell>
          <cell r="F2238">
            <v>1.7000000000000001E-2</v>
          </cell>
          <cell r="G2238">
            <v>1</v>
          </cell>
          <cell r="H2238" t="str">
            <v>mg/l P</v>
          </cell>
        </row>
        <row r="2239">
          <cell r="A2239" t="str">
            <v>FI</v>
          </cell>
          <cell r="B2239" t="str">
            <v>Ruotsalainen</v>
          </cell>
          <cell r="C2239">
            <v>2003</v>
          </cell>
          <cell r="D2239" t="str">
            <v>Annual</v>
          </cell>
          <cell r="E2239" t="str">
            <v>Total Phosphorus</v>
          </cell>
          <cell r="F2239">
            <v>8.0000000000000002E-3</v>
          </cell>
          <cell r="G2239">
            <v>1</v>
          </cell>
          <cell r="H2239" t="str">
            <v>mg/l P</v>
          </cell>
        </row>
        <row r="2240">
          <cell r="A2240" t="str">
            <v>FI</v>
          </cell>
          <cell r="B2240" t="str">
            <v>Ruovesi (N60 96.10)x1</v>
          </cell>
          <cell r="C2240">
            <v>2003</v>
          </cell>
          <cell r="D2240" t="str">
            <v>Annual</v>
          </cell>
          <cell r="E2240" t="str">
            <v>Total Phosphorus</v>
          </cell>
          <cell r="F2240">
            <v>0.02</v>
          </cell>
          <cell r="G2240">
            <v>1</v>
          </cell>
          <cell r="H2240" t="str">
            <v>mg/l P</v>
          </cell>
        </row>
        <row r="2241">
          <cell r="A2241" t="str">
            <v>FI</v>
          </cell>
          <cell r="B2241" t="str">
            <v>Ruovesi (N60 96.10)x2</v>
          </cell>
          <cell r="C2241">
            <v>2003</v>
          </cell>
          <cell r="D2241" t="str">
            <v>Annual</v>
          </cell>
          <cell r="E2241" t="str">
            <v>Total Phosphorus</v>
          </cell>
          <cell r="F2241">
            <v>2.7E-2</v>
          </cell>
          <cell r="G2241">
            <v>1</v>
          </cell>
          <cell r="H2241" t="str">
            <v>mg/l P</v>
          </cell>
        </row>
        <row r="2242">
          <cell r="A2242" t="str">
            <v>FI</v>
          </cell>
          <cell r="B2242" t="str">
            <v>Sääksjärvi</v>
          </cell>
          <cell r="C2242">
            <v>2003</v>
          </cell>
          <cell r="D2242" t="str">
            <v>Annual</v>
          </cell>
          <cell r="E2242" t="str">
            <v>Total Phosphorus</v>
          </cell>
          <cell r="F2242">
            <v>0.02</v>
          </cell>
          <cell r="G2242">
            <v>2</v>
          </cell>
          <cell r="H2242" t="str">
            <v>mg/l P</v>
          </cell>
        </row>
        <row r="2243">
          <cell r="A2243" t="str">
            <v>FI</v>
          </cell>
          <cell r="B2243" t="str">
            <v>Sääskjärvi</v>
          </cell>
          <cell r="C2243">
            <v>2003</v>
          </cell>
          <cell r="D2243" t="str">
            <v>Annual</v>
          </cell>
          <cell r="E2243" t="str">
            <v>Total Phosphorus</v>
          </cell>
          <cell r="F2243">
            <v>8.3000000000000004E-2</v>
          </cell>
          <cell r="G2243">
            <v>1</v>
          </cell>
          <cell r="H2243" t="str">
            <v>mg/l P</v>
          </cell>
        </row>
        <row r="2244">
          <cell r="A2244" t="str">
            <v>FI</v>
          </cell>
          <cell r="B2244" t="str">
            <v>Saimaa</v>
          </cell>
          <cell r="C2244">
            <v>2003</v>
          </cell>
          <cell r="D2244" t="str">
            <v>Annual</v>
          </cell>
          <cell r="E2244" t="str">
            <v>Total Phosphorus</v>
          </cell>
          <cell r="F2244">
            <v>8.1250000000000003E-3</v>
          </cell>
          <cell r="G2244">
            <v>8</v>
          </cell>
          <cell r="H2244" t="str">
            <v>mg/l P</v>
          </cell>
        </row>
        <row r="2245">
          <cell r="A2245" t="str">
            <v>FI</v>
          </cell>
          <cell r="B2245" t="str">
            <v>Salmijärvi</v>
          </cell>
          <cell r="C2245">
            <v>2003</v>
          </cell>
          <cell r="D2245" t="str">
            <v>Annual</v>
          </cell>
          <cell r="E2245" t="str">
            <v>Total Phosphorus</v>
          </cell>
          <cell r="F2245">
            <v>1.7000000000000001E-2</v>
          </cell>
          <cell r="G2245">
            <v>1</v>
          </cell>
          <cell r="H2245" t="str">
            <v>mg/l P</v>
          </cell>
        </row>
        <row r="2246">
          <cell r="A2246" t="str">
            <v>FI</v>
          </cell>
          <cell r="B2246" t="str">
            <v>Särkijärvi</v>
          </cell>
          <cell r="C2246">
            <v>2003</v>
          </cell>
          <cell r="D2246" t="str">
            <v>Annual</v>
          </cell>
          <cell r="E2246" t="str">
            <v>Total Phosphorus</v>
          </cell>
          <cell r="F2246">
            <v>6.0000000000000001E-3</v>
          </cell>
          <cell r="G2246">
            <v>1</v>
          </cell>
          <cell r="H2246" t="str">
            <v>mg/l P</v>
          </cell>
        </row>
        <row r="2247">
          <cell r="A2247" t="str">
            <v>FI</v>
          </cell>
          <cell r="B2247" t="str">
            <v>Sierramjavri</v>
          </cell>
          <cell r="C2247">
            <v>2003</v>
          </cell>
          <cell r="D2247" t="str">
            <v>Annual</v>
          </cell>
          <cell r="E2247" t="str">
            <v>Total Phosphorus</v>
          </cell>
          <cell r="F2247">
            <v>5.0000000000000001E-3</v>
          </cell>
          <cell r="G2247">
            <v>1</v>
          </cell>
          <cell r="H2247" t="str">
            <v>mg/l P</v>
          </cell>
        </row>
        <row r="2248">
          <cell r="A2248" t="str">
            <v>FI</v>
          </cell>
          <cell r="B2248" t="str">
            <v>Siikajärvi</v>
          </cell>
          <cell r="C2248">
            <v>2003</v>
          </cell>
          <cell r="D2248" t="str">
            <v>Annual</v>
          </cell>
          <cell r="E2248" t="str">
            <v>Total Phosphorus</v>
          </cell>
          <cell r="F2248">
            <v>8.0000000000000002E-3</v>
          </cell>
          <cell r="G2248">
            <v>1</v>
          </cell>
          <cell r="H2248" t="str">
            <v>mg/l P</v>
          </cell>
        </row>
        <row r="2249">
          <cell r="A2249" t="str">
            <v>FI</v>
          </cell>
          <cell r="B2249" t="str">
            <v>Simijärvi eli Iso-Simi</v>
          </cell>
          <cell r="C2249">
            <v>2003</v>
          </cell>
          <cell r="D2249" t="str">
            <v>Annual</v>
          </cell>
          <cell r="E2249" t="str">
            <v>Total Phosphorus</v>
          </cell>
          <cell r="F2249">
            <v>2E-3</v>
          </cell>
          <cell r="G2249">
            <v>1</v>
          </cell>
          <cell r="H2249" t="str">
            <v>mg/l P</v>
          </cell>
        </row>
        <row r="2250">
          <cell r="A2250" t="str">
            <v>FI</v>
          </cell>
          <cell r="B2250" t="str">
            <v>Simojärvi (N43 176.00)x2</v>
          </cell>
          <cell r="C2250">
            <v>2003</v>
          </cell>
          <cell r="D2250" t="str">
            <v>Annual</v>
          </cell>
          <cell r="E2250" t="str">
            <v>Total Phosphorus</v>
          </cell>
          <cell r="F2250">
            <v>8.0000000000000002E-3</v>
          </cell>
          <cell r="G2250">
            <v>1</v>
          </cell>
          <cell r="H2250" t="str">
            <v>mg/l P</v>
          </cell>
        </row>
        <row r="2251">
          <cell r="A2251" t="str">
            <v>FI</v>
          </cell>
          <cell r="B2251" t="str">
            <v>Simpelejärvi (N60 68.80)</v>
          </cell>
          <cell r="C2251">
            <v>2003</v>
          </cell>
          <cell r="D2251" t="str">
            <v>Annual</v>
          </cell>
          <cell r="E2251" t="str">
            <v>Total Phosphorus</v>
          </cell>
          <cell r="F2251">
            <v>1.0999999999999999E-2</v>
          </cell>
          <cell r="G2251">
            <v>1</v>
          </cell>
          <cell r="H2251" t="str">
            <v>mg/l P</v>
          </cell>
        </row>
        <row r="2252">
          <cell r="A2252" t="str">
            <v>FI</v>
          </cell>
          <cell r="B2252" t="str">
            <v>Sonnanen</v>
          </cell>
          <cell r="C2252">
            <v>2003</v>
          </cell>
          <cell r="D2252" t="str">
            <v>Annual</v>
          </cell>
          <cell r="E2252" t="str">
            <v>Total Phosphorus</v>
          </cell>
          <cell r="F2252">
            <v>3.0000000000000001E-3</v>
          </cell>
          <cell r="G2252">
            <v>1</v>
          </cell>
          <cell r="H2252" t="str">
            <v>mg/l P</v>
          </cell>
        </row>
        <row r="2253">
          <cell r="A2253" t="str">
            <v>FI</v>
          </cell>
          <cell r="B2253" t="str">
            <v>Sorsavesi</v>
          </cell>
          <cell r="C2253">
            <v>2003</v>
          </cell>
          <cell r="D2253" t="str">
            <v>Annual</v>
          </cell>
          <cell r="E2253" t="str">
            <v>Total Phosphorus</v>
          </cell>
          <cell r="F2253">
            <v>4.0000000000000001E-3</v>
          </cell>
          <cell r="G2253">
            <v>1</v>
          </cell>
          <cell r="H2253" t="str">
            <v>mg/l P</v>
          </cell>
        </row>
        <row r="2254">
          <cell r="A2254" t="str">
            <v>FI</v>
          </cell>
          <cell r="B2254" t="str">
            <v>Sotkamojärvi</v>
          </cell>
          <cell r="C2254">
            <v>2003</v>
          </cell>
          <cell r="D2254" t="str">
            <v>Annual</v>
          </cell>
          <cell r="E2254" t="str">
            <v>Total Phosphorus</v>
          </cell>
          <cell r="F2254">
            <v>3.5999999999999997E-2</v>
          </cell>
          <cell r="G2254">
            <v>1</v>
          </cell>
          <cell r="H2254" t="str">
            <v>mg/l P</v>
          </cell>
        </row>
        <row r="2255">
          <cell r="A2255" t="str">
            <v>FI</v>
          </cell>
          <cell r="B2255" t="str">
            <v>Suininki</v>
          </cell>
          <cell r="C2255">
            <v>2003</v>
          </cell>
          <cell r="D2255" t="str">
            <v>Annual</v>
          </cell>
          <cell r="E2255" t="str">
            <v>Total Phosphorus</v>
          </cell>
          <cell r="F2255">
            <v>8.0000000000000002E-3</v>
          </cell>
          <cell r="G2255">
            <v>1</v>
          </cell>
          <cell r="H2255" t="str">
            <v>mg/l P</v>
          </cell>
        </row>
        <row r="2256">
          <cell r="A2256" t="str">
            <v>FI</v>
          </cell>
          <cell r="B2256" t="str">
            <v>Suolijärvi</v>
          </cell>
          <cell r="C2256">
            <v>2003</v>
          </cell>
          <cell r="D2256" t="str">
            <v>Annual</v>
          </cell>
          <cell r="E2256" t="str">
            <v>Total Phosphorus</v>
          </cell>
          <cell r="F2256">
            <v>2.5999999999999999E-2</v>
          </cell>
          <cell r="G2256">
            <v>1</v>
          </cell>
          <cell r="H2256" t="str">
            <v>mg/l P</v>
          </cell>
        </row>
        <row r="2257">
          <cell r="A2257" t="str">
            <v>FI</v>
          </cell>
          <cell r="B2257" t="str">
            <v>Suontee (N60 94.10)</v>
          </cell>
          <cell r="C2257">
            <v>2003</v>
          </cell>
          <cell r="D2257" t="str">
            <v>Annual</v>
          </cell>
          <cell r="E2257" t="str">
            <v>Total Phosphorus</v>
          </cell>
          <cell r="F2257">
            <v>4.0000000000000001E-3</v>
          </cell>
          <cell r="G2257">
            <v>1</v>
          </cell>
          <cell r="H2257" t="str">
            <v>mg/l P</v>
          </cell>
        </row>
        <row r="2258">
          <cell r="A2258" t="str">
            <v>FI</v>
          </cell>
          <cell r="B2258" t="str">
            <v>Suontienselkä-Paasvesi</v>
          </cell>
          <cell r="C2258">
            <v>2003</v>
          </cell>
          <cell r="D2258" t="str">
            <v>Annual</v>
          </cell>
          <cell r="E2258" t="str">
            <v>Total Phosphorus</v>
          </cell>
          <cell r="F2258">
            <v>6.0000000000000001E-3</v>
          </cell>
          <cell r="G2258">
            <v>1</v>
          </cell>
          <cell r="H2258" t="str">
            <v>mg/l P</v>
          </cell>
        </row>
        <row r="2259">
          <cell r="A2259" t="str">
            <v>FI</v>
          </cell>
          <cell r="B2259" t="str">
            <v>Suvasvesi (N60 81.70)</v>
          </cell>
          <cell r="C2259">
            <v>2003</v>
          </cell>
          <cell r="D2259" t="str">
            <v>Annual</v>
          </cell>
          <cell r="E2259" t="str">
            <v>Total Phosphorus</v>
          </cell>
          <cell r="F2259">
            <v>7.0000000000000001E-3</v>
          </cell>
          <cell r="G2259">
            <v>1</v>
          </cell>
          <cell r="H2259" t="str">
            <v>mg/l P</v>
          </cell>
        </row>
        <row r="2260">
          <cell r="A2260" t="str">
            <v>FI</v>
          </cell>
          <cell r="B2260" t="str">
            <v>Sysmäjärvi</v>
          </cell>
          <cell r="C2260">
            <v>2003</v>
          </cell>
          <cell r="D2260" t="str">
            <v>Annual</v>
          </cell>
          <cell r="E2260" t="str">
            <v>Total Phosphorus</v>
          </cell>
          <cell r="F2260">
            <v>3.5999999999999997E-2</v>
          </cell>
          <cell r="G2260">
            <v>1</v>
          </cell>
          <cell r="H2260" t="str">
            <v>mg/l P</v>
          </cell>
        </row>
        <row r="2261">
          <cell r="A2261" t="str">
            <v>FI</v>
          </cell>
          <cell r="B2261" t="str">
            <v>Syväri</v>
          </cell>
          <cell r="C2261">
            <v>2003</v>
          </cell>
          <cell r="D2261" t="str">
            <v>Annual</v>
          </cell>
          <cell r="E2261" t="str">
            <v>Total Phosphorus</v>
          </cell>
          <cell r="F2261">
            <v>0.02</v>
          </cell>
          <cell r="G2261">
            <v>1</v>
          </cell>
          <cell r="H2261" t="str">
            <v>mg/l P</v>
          </cell>
        </row>
        <row r="2262">
          <cell r="A2262" t="str">
            <v>FI</v>
          </cell>
          <cell r="B2262" t="str">
            <v>Takkajärvi</v>
          </cell>
          <cell r="C2262">
            <v>2003</v>
          </cell>
          <cell r="D2262" t="str">
            <v>Annual</v>
          </cell>
          <cell r="E2262" t="str">
            <v>Total Phosphorus</v>
          </cell>
          <cell r="F2262">
            <v>7.0000000000000001E-3</v>
          </cell>
          <cell r="G2262">
            <v>1</v>
          </cell>
          <cell r="H2262" t="str">
            <v>mg/l P</v>
          </cell>
        </row>
        <row r="2263">
          <cell r="A2263" t="str">
            <v>FI</v>
          </cell>
          <cell r="B2263" t="str">
            <v>Tarjanne</v>
          </cell>
          <cell r="C2263">
            <v>2003</v>
          </cell>
          <cell r="D2263" t="str">
            <v>Annual</v>
          </cell>
          <cell r="E2263" t="str">
            <v>Total Phosphorus</v>
          </cell>
          <cell r="F2263">
            <v>1.2999999999999999E-2</v>
          </cell>
          <cell r="G2263">
            <v>1</v>
          </cell>
          <cell r="H2263" t="str">
            <v>mg/l P</v>
          </cell>
        </row>
        <row r="2264">
          <cell r="A2264" t="str">
            <v>FI</v>
          </cell>
          <cell r="B2264" t="str">
            <v>Tiiläänjärvi</v>
          </cell>
          <cell r="C2264">
            <v>2003</v>
          </cell>
          <cell r="D2264" t="str">
            <v>Annual</v>
          </cell>
          <cell r="E2264" t="str">
            <v>Total Phosphorus</v>
          </cell>
          <cell r="F2264">
            <v>9.7000000000000003E-2</v>
          </cell>
          <cell r="G2264">
            <v>1</v>
          </cell>
          <cell r="H2264" t="str">
            <v>mg/l P</v>
          </cell>
        </row>
        <row r="2265">
          <cell r="A2265" t="str">
            <v>FI</v>
          </cell>
          <cell r="B2265" t="str">
            <v>Tiilikka</v>
          </cell>
          <cell r="C2265">
            <v>2003</v>
          </cell>
          <cell r="D2265" t="str">
            <v>Annual</v>
          </cell>
          <cell r="E2265" t="str">
            <v>Total Phosphorus</v>
          </cell>
          <cell r="F2265">
            <v>1.4999999999999999E-2</v>
          </cell>
          <cell r="G2265">
            <v>1</v>
          </cell>
          <cell r="H2265" t="str">
            <v>mg/l P</v>
          </cell>
        </row>
        <row r="2266">
          <cell r="A2266" t="str">
            <v>FI</v>
          </cell>
          <cell r="B2266" t="str">
            <v>Toisvesi</v>
          </cell>
          <cell r="C2266">
            <v>2003</v>
          </cell>
          <cell r="D2266" t="str">
            <v>Annual</v>
          </cell>
          <cell r="E2266" t="str">
            <v>Total Phosphorus</v>
          </cell>
          <cell r="F2266">
            <v>1.4999999999999999E-2</v>
          </cell>
          <cell r="G2266">
            <v>1</v>
          </cell>
          <cell r="H2266" t="str">
            <v>mg/l P</v>
          </cell>
        </row>
        <row r="2267">
          <cell r="A2267" t="str">
            <v>FI</v>
          </cell>
          <cell r="B2267" t="str">
            <v>Torankijärvi</v>
          </cell>
          <cell r="C2267">
            <v>2003</v>
          </cell>
          <cell r="D2267" t="str">
            <v>Annual</v>
          </cell>
          <cell r="E2267" t="str">
            <v>Total Phosphorus</v>
          </cell>
          <cell r="F2267">
            <v>2.9000000000000001E-2</v>
          </cell>
          <cell r="G2267">
            <v>1</v>
          </cell>
          <cell r="H2267" t="str">
            <v>mg/l P</v>
          </cell>
        </row>
        <row r="2268">
          <cell r="A2268" t="str">
            <v>FI</v>
          </cell>
          <cell r="B2268" t="str">
            <v>Tottijärvi</v>
          </cell>
          <cell r="C2268">
            <v>2003</v>
          </cell>
          <cell r="D2268" t="str">
            <v>Annual</v>
          </cell>
          <cell r="E2268" t="str">
            <v>Total Phosphorus</v>
          </cell>
          <cell r="F2268">
            <v>4.8000000000000001E-2</v>
          </cell>
          <cell r="G2268">
            <v>1</v>
          </cell>
          <cell r="H2268" t="str">
            <v>mg/l P</v>
          </cell>
        </row>
        <row r="2269">
          <cell r="A2269" t="str">
            <v>FI</v>
          </cell>
          <cell r="B2269" t="str">
            <v>Tuusulanjärvi</v>
          </cell>
          <cell r="C2269">
            <v>2003</v>
          </cell>
          <cell r="D2269" t="str">
            <v>Annual</v>
          </cell>
          <cell r="E2269" t="str">
            <v>Total Phosphorus</v>
          </cell>
          <cell r="F2269">
            <v>6.6000000000000003E-2</v>
          </cell>
          <cell r="G2269">
            <v>1</v>
          </cell>
          <cell r="H2269" t="str">
            <v>mg/l P</v>
          </cell>
        </row>
        <row r="2270">
          <cell r="A2270" t="str">
            <v>FI</v>
          </cell>
          <cell r="B2270" t="str">
            <v>Tyräjärvi</v>
          </cell>
          <cell r="C2270">
            <v>2003</v>
          </cell>
          <cell r="D2270" t="str">
            <v>Annual</v>
          </cell>
          <cell r="E2270" t="str">
            <v>Total Phosphorus</v>
          </cell>
          <cell r="F2270">
            <v>3.5999999999999997E-2</v>
          </cell>
          <cell r="G2270">
            <v>1</v>
          </cell>
          <cell r="H2270" t="str">
            <v>mg/l P</v>
          </cell>
        </row>
        <row r="2271">
          <cell r="A2271" t="str">
            <v>FI</v>
          </cell>
          <cell r="B2271" t="str">
            <v>Ukonvesi (Saimaa)</v>
          </cell>
          <cell r="C2271">
            <v>2003</v>
          </cell>
          <cell r="D2271" t="str">
            <v>Annual</v>
          </cell>
          <cell r="E2271" t="str">
            <v>Total Phosphorus</v>
          </cell>
          <cell r="F2271">
            <v>2.5999999999999999E-2</v>
          </cell>
          <cell r="G2271">
            <v>1</v>
          </cell>
          <cell r="H2271" t="str">
            <v>mg/l P</v>
          </cell>
        </row>
        <row r="2272">
          <cell r="A2272" t="str">
            <v>FI</v>
          </cell>
          <cell r="B2272" t="str">
            <v>Uljuan tekojärvi</v>
          </cell>
          <cell r="C2272">
            <v>2003</v>
          </cell>
          <cell r="D2272" t="str">
            <v>Annual</v>
          </cell>
          <cell r="E2272" t="str">
            <v>Total Phosphorus</v>
          </cell>
          <cell r="F2272">
            <v>0.121</v>
          </cell>
          <cell r="G2272">
            <v>1</v>
          </cell>
          <cell r="H2272" t="str">
            <v>mg/l P</v>
          </cell>
        </row>
        <row r="2273">
          <cell r="A2273" t="str">
            <v>FI</v>
          </cell>
          <cell r="B2273" t="str">
            <v>Ullavanjärvi</v>
          </cell>
          <cell r="C2273">
            <v>2003</v>
          </cell>
          <cell r="D2273" t="str">
            <v>Annual</v>
          </cell>
          <cell r="E2273" t="str">
            <v>Total Phosphorus</v>
          </cell>
          <cell r="F2273">
            <v>4.2999999999999997E-2</v>
          </cell>
          <cell r="G2273">
            <v>1</v>
          </cell>
          <cell r="H2273" t="str">
            <v>mg/l P</v>
          </cell>
        </row>
        <row r="2274">
          <cell r="A2274" t="str">
            <v>FI</v>
          </cell>
          <cell r="B2274" t="str">
            <v>Unari</v>
          </cell>
          <cell r="C2274">
            <v>2003</v>
          </cell>
          <cell r="D2274" t="str">
            <v>Annual</v>
          </cell>
          <cell r="E2274" t="str">
            <v>Total Phosphorus</v>
          </cell>
          <cell r="F2274">
            <v>3.3000000000000002E-2</v>
          </cell>
          <cell r="G2274">
            <v>1</v>
          </cell>
          <cell r="H2274" t="str">
            <v>mg/l P</v>
          </cell>
        </row>
        <row r="2275">
          <cell r="A2275" t="str">
            <v>FI</v>
          </cell>
          <cell r="B2275" t="str">
            <v>Unnukka</v>
          </cell>
          <cell r="C2275">
            <v>2003</v>
          </cell>
          <cell r="D2275" t="str">
            <v>Annual</v>
          </cell>
          <cell r="E2275" t="str">
            <v>Total Phosphorus</v>
          </cell>
          <cell r="F2275">
            <v>1.2999999999999999E-2</v>
          </cell>
          <cell r="G2275">
            <v>1</v>
          </cell>
          <cell r="H2275" t="str">
            <v>mg/l P</v>
          </cell>
        </row>
        <row r="2276">
          <cell r="A2276" t="str">
            <v>FI</v>
          </cell>
          <cell r="B2276" t="str">
            <v>Valkea-Kotinen</v>
          </cell>
          <cell r="C2276">
            <v>2003</v>
          </cell>
          <cell r="D2276" t="str">
            <v>Annual</v>
          </cell>
          <cell r="E2276" t="str">
            <v>Total Phosphorus</v>
          </cell>
          <cell r="F2276">
            <v>2.1999999999999999E-2</v>
          </cell>
          <cell r="G2276">
            <v>1</v>
          </cell>
          <cell r="H2276" t="str">
            <v>mg/l P</v>
          </cell>
        </row>
        <row r="2277">
          <cell r="A2277" t="str">
            <v>FI</v>
          </cell>
          <cell r="B2277" t="str">
            <v>Valvatus</v>
          </cell>
          <cell r="C2277">
            <v>2003</v>
          </cell>
          <cell r="D2277" t="str">
            <v>Annual</v>
          </cell>
          <cell r="E2277" t="str">
            <v>Total Phosphorus</v>
          </cell>
          <cell r="F2277">
            <v>3.3000000000000002E-2</v>
          </cell>
          <cell r="G2277">
            <v>1</v>
          </cell>
          <cell r="H2277" t="str">
            <v>mg/l P</v>
          </cell>
        </row>
        <row r="2278">
          <cell r="A2278" t="str">
            <v>FI</v>
          </cell>
          <cell r="B2278" t="str">
            <v>Vanajavesi (N60 79.40)x1</v>
          </cell>
          <cell r="C2278">
            <v>2003</v>
          </cell>
          <cell r="D2278" t="str">
            <v>Annual</v>
          </cell>
          <cell r="E2278" t="str">
            <v>Total Phosphorus</v>
          </cell>
          <cell r="F2278">
            <v>9.8000000000000004E-2</v>
          </cell>
          <cell r="G2278">
            <v>1</v>
          </cell>
          <cell r="H2278" t="str">
            <v>mg/l P</v>
          </cell>
        </row>
        <row r="2279">
          <cell r="A2279" t="str">
            <v>FI</v>
          </cell>
          <cell r="B2279" t="str">
            <v>Vanajavesi (N60 79.40)x2</v>
          </cell>
          <cell r="C2279">
            <v>2003</v>
          </cell>
          <cell r="D2279" t="str">
            <v>Annual</v>
          </cell>
          <cell r="E2279" t="str">
            <v>Total Phosphorus</v>
          </cell>
          <cell r="F2279">
            <v>2.9000000000000001E-2</v>
          </cell>
          <cell r="G2279">
            <v>1</v>
          </cell>
          <cell r="H2279" t="str">
            <v>mg/l P</v>
          </cell>
        </row>
        <row r="2280">
          <cell r="A2280" t="str">
            <v>FI</v>
          </cell>
          <cell r="B2280" t="str">
            <v>Vanajavesi (N60 79.40)x4</v>
          </cell>
          <cell r="C2280">
            <v>2003</v>
          </cell>
          <cell r="D2280" t="str">
            <v>Annual</v>
          </cell>
          <cell r="E2280" t="str">
            <v>Total Phosphorus</v>
          </cell>
          <cell r="F2280">
            <v>6.8000000000000005E-2</v>
          </cell>
          <cell r="G2280">
            <v>1</v>
          </cell>
          <cell r="H2280" t="str">
            <v>mg/l P</v>
          </cell>
        </row>
        <row r="2281">
          <cell r="A2281" t="str">
            <v>FI</v>
          </cell>
          <cell r="B2281" t="str">
            <v>Vatianjärvi</v>
          </cell>
          <cell r="C2281">
            <v>2003</v>
          </cell>
          <cell r="D2281" t="str">
            <v>Annual</v>
          </cell>
          <cell r="E2281" t="str">
            <v>Total Phosphorus</v>
          </cell>
          <cell r="F2281">
            <v>2.5000000000000001E-2</v>
          </cell>
          <cell r="G2281">
            <v>1</v>
          </cell>
          <cell r="H2281" t="str">
            <v>mg/l P</v>
          </cell>
        </row>
        <row r="2282">
          <cell r="A2282" t="str">
            <v>FI</v>
          </cell>
          <cell r="B2282" t="str">
            <v>Veckjärvi</v>
          </cell>
          <cell r="C2282">
            <v>2003</v>
          </cell>
          <cell r="D2282" t="str">
            <v>Annual</v>
          </cell>
          <cell r="E2282" t="str">
            <v>Total Phosphorus</v>
          </cell>
          <cell r="F2282">
            <v>2.7E-2</v>
          </cell>
          <cell r="G2282">
            <v>1</v>
          </cell>
          <cell r="H2282" t="str">
            <v>mg/l P</v>
          </cell>
        </row>
        <row r="2283">
          <cell r="A2283" t="str">
            <v>FI</v>
          </cell>
          <cell r="B2283" t="str">
            <v>Venetjoen tekojärvi</v>
          </cell>
          <cell r="C2283">
            <v>2003</v>
          </cell>
          <cell r="D2283" t="str">
            <v>Annual</v>
          </cell>
          <cell r="E2283" t="str">
            <v>Total Phosphorus</v>
          </cell>
          <cell r="F2283">
            <v>6.9000000000000006E-2</v>
          </cell>
          <cell r="G2283">
            <v>1</v>
          </cell>
          <cell r="H2283" t="str">
            <v>mg/l P</v>
          </cell>
        </row>
        <row r="2284">
          <cell r="A2284" t="str">
            <v>FI</v>
          </cell>
          <cell r="B2284" t="str">
            <v>Vesijärvi</v>
          </cell>
          <cell r="C2284">
            <v>2003</v>
          </cell>
          <cell r="D2284" t="str">
            <v>Annual</v>
          </cell>
          <cell r="E2284" t="str">
            <v>Total Phosphorus</v>
          </cell>
          <cell r="F2284">
            <v>1.9E-2</v>
          </cell>
          <cell r="G2284">
            <v>2</v>
          </cell>
          <cell r="H2284" t="str">
            <v>mg/l P</v>
          </cell>
        </row>
        <row r="2285">
          <cell r="A2285" t="str">
            <v>FI</v>
          </cell>
          <cell r="B2285" t="str">
            <v>Viiksinselkä</v>
          </cell>
          <cell r="C2285">
            <v>2003</v>
          </cell>
          <cell r="D2285" t="str">
            <v>Annual</v>
          </cell>
          <cell r="E2285" t="str">
            <v>Total Phosphorus</v>
          </cell>
          <cell r="F2285">
            <v>2.5999999999999999E-2</v>
          </cell>
          <cell r="G2285">
            <v>1</v>
          </cell>
          <cell r="H2285" t="str">
            <v>mg/l P</v>
          </cell>
        </row>
        <row r="2286">
          <cell r="A2286" t="str">
            <v>FI</v>
          </cell>
          <cell r="B2286" t="str">
            <v>Viinijärvi</v>
          </cell>
          <cell r="C2286">
            <v>2003</v>
          </cell>
          <cell r="D2286" t="str">
            <v>Annual</v>
          </cell>
          <cell r="E2286" t="str">
            <v>Total Phosphorus</v>
          </cell>
          <cell r="F2286">
            <v>8.0000000000000002E-3</v>
          </cell>
          <cell r="G2286">
            <v>2</v>
          </cell>
          <cell r="H2286" t="str">
            <v>mg/l P</v>
          </cell>
        </row>
        <row r="2287">
          <cell r="A2287" t="str">
            <v>FI</v>
          </cell>
          <cell r="B2287" t="str">
            <v>Vuohijärvi</v>
          </cell>
          <cell r="C2287">
            <v>2003</v>
          </cell>
          <cell r="D2287" t="str">
            <v>Annual</v>
          </cell>
          <cell r="E2287" t="str">
            <v>Total Phosphorus</v>
          </cell>
          <cell r="F2287">
            <v>4.0000000000000001E-3</v>
          </cell>
          <cell r="G2287">
            <v>1</v>
          </cell>
          <cell r="H2287" t="str">
            <v>mg/l P</v>
          </cell>
        </row>
        <row r="2288">
          <cell r="A2288" t="str">
            <v>FI</v>
          </cell>
          <cell r="B2288" t="str">
            <v>Vuokkijärvi</v>
          </cell>
          <cell r="C2288">
            <v>2003</v>
          </cell>
          <cell r="D2288" t="str">
            <v>Annual</v>
          </cell>
          <cell r="E2288" t="str">
            <v>Total Phosphorus</v>
          </cell>
          <cell r="F2288">
            <v>2.1999999999999999E-2</v>
          </cell>
          <cell r="G2288">
            <v>1</v>
          </cell>
          <cell r="H2288" t="str">
            <v>mg/l P</v>
          </cell>
        </row>
        <row r="2289">
          <cell r="A2289" t="str">
            <v>FI</v>
          </cell>
          <cell r="B2289" t="str">
            <v>Vuosjärvi</v>
          </cell>
          <cell r="C2289">
            <v>2003</v>
          </cell>
          <cell r="D2289" t="str">
            <v>Annual</v>
          </cell>
          <cell r="E2289" t="str">
            <v>Total Phosphorus</v>
          </cell>
          <cell r="F2289">
            <v>1.2999999999999999E-2</v>
          </cell>
          <cell r="G2289">
            <v>1</v>
          </cell>
          <cell r="H2289" t="str">
            <v>mg/l P</v>
          </cell>
        </row>
        <row r="2290">
          <cell r="A2290" t="str">
            <v>FI</v>
          </cell>
          <cell r="B2290" t="str">
            <v>Vuoskojavri</v>
          </cell>
          <cell r="C2290">
            <v>2003</v>
          </cell>
          <cell r="D2290" t="str">
            <v>Annual</v>
          </cell>
          <cell r="E2290" t="str">
            <v>Total Phosphorus</v>
          </cell>
          <cell r="F2290">
            <v>2E-3</v>
          </cell>
          <cell r="G2290">
            <v>1</v>
          </cell>
          <cell r="H2290" t="str">
            <v>mg/l P</v>
          </cell>
        </row>
        <row r="2291">
          <cell r="A2291" t="str">
            <v>FI</v>
          </cell>
          <cell r="B2291" t="str">
            <v>Ylä-Keitele (N60 99.50)</v>
          </cell>
          <cell r="C2291">
            <v>2003</v>
          </cell>
          <cell r="D2291" t="str">
            <v>Annual</v>
          </cell>
          <cell r="E2291" t="str">
            <v>Total Phosphorus</v>
          </cell>
          <cell r="F2291">
            <v>8.0000000000000002E-3</v>
          </cell>
          <cell r="G2291">
            <v>1</v>
          </cell>
          <cell r="H2291" t="str">
            <v>mg/l P</v>
          </cell>
        </row>
        <row r="2292">
          <cell r="A2292" t="str">
            <v>FI</v>
          </cell>
          <cell r="B2292" t="str">
            <v>Yli-Kitka</v>
          </cell>
          <cell r="C2292">
            <v>2003</v>
          </cell>
          <cell r="D2292" t="str">
            <v>Annual</v>
          </cell>
          <cell r="E2292" t="str">
            <v>Total Phosphorus</v>
          </cell>
          <cell r="F2292">
            <v>7.0000000000000001E-3</v>
          </cell>
          <cell r="G2292">
            <v>1</v>
          </cell>
          <cell r="H2292" t="str">
            <v>mg/l P</v>
          </cell>
        </row>
        <row r="2293">
          <cell r="A2293" t="str">
            <v>FI</v>
          </cell>
          <cell r="B2293" t="str">
            <v>Ylisjärvi</v>
          </cell>
          <cell r="C2293">
            <v>2003</v>
          </cell>
          <cell r="D2293" t="str">
            <v>Annual</v>
          </cell>
          <cell r="E2293" t="str">
            <v>Total Phosphorus</v>
          </cell>
          <cell r="F2293">
            <v>0.183</v>
          </cell>
          <cell r="G2293">
            <v>1</v>
          </cell>
          <cell r="H2293" t="str">
            <v>mg/l P</v>
          </cell>
        </row>
        <row r="2294">
          <cell r="A2294" t="str">
            <v>FI</v>
          </cell>
          <cell r="B2294" t="str">
            <v>77 079 094 465 417</v>
          </cell>
          <cell r="C2294">
            <v>2004</v>
          </cell>
          <cell r="D2294" t="str">
            <v>Annual</v>
          </cell>
          <cell r="E2294" t="str">
            <v>Total Phosphorus</v>
          </cell>
          <cell r="F2294">
            <v>3.0000000000000001E-3</v>
          </cell>
          <cell r="G2294">
            <v>1</v>
          </cell>
          <cell r="H2294" t="str">
            <v>mg/l P</v>
          </cell>
        </row>
        <row r="2295">
          <cell r="A2295" t="str">
            <v>FI</v>
          </cell>
          <cell r="B2295" t="str">
            <v>Ahmasjärvi</v>
          </cell>
          <cell r="C2295">
            <v>2004</v>
          </cell>
          <cell r="D2295" t="str">
            <v>Annual</v>
          </cell>
          <cell r="E2295" t="str">
            <v>Total Phosphorus</v>
          </cell>
          <cell r="F2295">
            <v>6.8000000000000005E-2</v>
          </cell>
          <cell r="G2295">
            <v>1</v>
          </cell>
          <cell r="H2295" t="str">
            <v>mg/l P</v>
          </cell>
        </row>
        <row r="2296">
          <cell r="A2296" t="str">
            <v>FI</v>
          </cell>
          <cell r="B2296" t="str">
            <v>Ähtärinjärvi</v>
          </cell>
          <cell r="C2296">
            <v>2004</v>
          </cell>
          <cell r="D2296" t="str">
            <v>Annual</v>
          </cell>
          <cell r="E2296" t="str">
            <v>Total Phosphorus</v>
          </cell>
          <cell r="F2296">
            <v>2.8000000000000001E-2</v>
          </cell>
          <cell r="G2296">
            <v>1</v>
          </cell>
          <cell r="H2296" t="str">
            <v>mg/l P</v>
          </cell>
        </row>
        <row r="2297">
          <cell r="A2297" t="str">
            <v>FI</v>
          </cell>
          <cell r="B2297" t="str">
            <v>Ahveninen</v>
          </cell>
          <cell r="C2297">
            <v>2004</v>
          </cell>
          <cell r="D2297" t="str">
            <v>Annual</v>
          </cell>
          <cell r="E2297" t="str">
            <v>Total Phosphorus</v>
          </cell>
          <cell r="F2297">
            <v>2.5999999999999999E-2</v>
          </cell>
          <cell r="G2297">
            <v>1</v>
          </cell>
          <cell r="H2297" t="str">
            <v>mg/l P</v>
          </cell>
        </row>
        <row r="2298">
          <cell r="A2298" t="str">
            <v>FI</v>
          </cell>
          <cell r="B2298" t="str">
            <v>Ala-Keitele (N60+99.50)</v>
          </cell>
          <cell r="C2298">
            <v>2004</v>
          </cell>
          <cell r="D2298" t="str">
            <v>Annual</v>
          </cell>
          <cell r="E2298" t="str">
            <v>Total Phosphorus</v>
          </cell>
          <cell r="F2298">
            <v>5.0000000000000001E-3</v>
          </cell>
          <cell r="G2298">
            <v>1</v>
          </cell>
          <cell r="H2298" t="str">
            <v>mg/l P</v>
          </cell>
        </row>
        <row r="2299">
          <cell r="A2299" t="str">
            <v>FI</v>
          </cell>
          <cell r="B2299" t="str">
            <v>Älänne</v>
          </cell>
          <cell r="C2299">
            <v>2004</v>
          </cell>
          <cell r="D2299" t="str">
            <v>Annual</v>
          </cell>
          <cell r="E2299" t="str">
            <v>Total Phosphorus</v>
          </cell>
          <cell r="F2299">
            <v>7.0000000000000001E-3</v>
          </cell>
          <cell r="G2299">
            <v>1</v>
          </cell>
          <cell r="H2299" t="str">
            <v>mg/l P</v>
          </cell>
        </row>
        <row r="2300">
          <cell r="A2300" t="str">
            <v>FI</v>
          </cell>
          <cell r="B2300" t="str">
            <v>Ala-Suolijärvi - Oivanjärvi</v>
          </cell>
          <cell r="C2300">
            <v>2004</v>
          </cell>
          <cell r="D2300" t="str">
            <v>Annual</v>
          </cell>
          <cell r="E2300" t="str">
            <v>Total Phosphorus</v>
          </cell>
          <cell r="F2300">
            <v>1.0999999999999999E-2</v>
          </cell>
          <cell r="G2300">
            <v>1</v>
          </cell>
          <cell r="H2300" t="str">
            <v>mg/l P</v>
          </cell>
        </row>
        <row r="2301">
          <cell r="A2301" t="str">
            <v>FI</v>
          </cell>
          <cell r="B2301" t="str">
            <v>Änättijärvi</v>
          </cell>
          <cell r="C2301">
            <v>2004</v>
          </cell>
          <cell r="D2301" t="str">
            <v>Annual</v>
          </cell>
          <cell r="E2301" t="str">
            <v>Total Phosphorus</v>
          </cell>
          <cell r="F2301">
            <v>8.0000000000000002E-3</v>
          </cell>
          <cell r="G2301">
            <v>1</v>
          </cell>
          <cell r="H2301" t="str">
            <v>mg/l P</v>
          </cell>
        </row>
        <row r="2302">
          <cell r="A2302" t="str">
            <v>FI</v>
          </cell>
          <cell r="B2302" t="str">
            <v>Ätäskö</v>
          </cell>
          <cell r="C2302">
            <v>2004</v>
          </cell>
          <cell r="D2302" t="str">
            <v>Annual</v>
          </cell>
          <cell r="E2302" t="str">
            <v>Total Phosphorus</v>
          </cell>
          <cell r="F2302">
            <v>2.5999999999999999E-2</v>
          </cell>
          <cell r="G2302">
            <v>1</v>
          </cell>
          <cell r="H2302" t="str">
            <v>mg/l P</v>
          </cell>
        </row>
        <row r="2303">
          <cell r="A2303" t="str">
            <v>FI</v>
          </cell>
          <cell r="B2303" t="str">
            <v>Dersträsk</v>
          </cell>
          <cell r="C2303">
            <v>2004</v>
          </cell>
          <cell r="D2303" t="str">
            <v>Annual</v>
          </cell>
          <cell r="E2303" t="str">
            <v>Total Phosphorus</v>
          </cell>
          <cell r="F2303">
            <v>0.05</v>
          </cell>
          <cell r="G2303">
            <v>1</v>
          </cell>
          <cell r="H2303" t="str">
            <v>mg/l P</v>
          </cell>
        </row>
        <row r="2304">
          <cell r="A2304" t="str">
            <v>FI</v>
          </cell>
          <cell r="B2304" t="str">
            <v>Enonvesi (Saimaa N60+75.80)</v>
          </cell>
          <cell r="C2304">
            <v>2004</v>
          </cell>
          <cell r="D2304" t="str">
            <v>Annual</v>
          </cell>
          <cell r="E2304" t="str">
            <v>Total Phosphorus</v>
          </cell>
          <cell r="F2304">
            <v>6.0000000000000001E-3</v>
          </cell>
          <cell r="G2304">
            <v>1</v>
          </cell>
          <cell r="H2304" t="str">
            <v>mg/l P</v>
          </cell>
        </row>
        <row r="2305">
          <cell r="A2305" t="str">
            <v>FI</v>
          </cell>
          <cell r="B2305" t="str">
            <v>Haapajärvi</v>
          </cell>
          <cell r="C2305">
            <v>2004</v>
          </cell>
          <cell r="D2305" t="str">
            <v>Annual</v>
          </cell>
          <cell r="E2305" t="str">
            <v>Total Phosphorus</v>
          </cell>
          <cell r="F2305">
            <v>8.1000000000000003E-2</v>
          </cell>
          <cell r="G2305">
            <v>1</v>
          </cell>
          <cell r="H2305" t="str">
            <v>mg/l P</v>
          </cell>
        </row>
        <row r="2306">
          <cell r="A2306" t="str">
            <v>FI</v>
          </cell>
          <cell r="B2306" t="str">
            <v>Hankavesi-Lonkari</v>
          </cell>
          <cell r="C2306">
            <v>2004</v>
          </cell>
          <cell r="D2306" t="str">
            <v>Annual</v>
          </cell>
          <cell r="E2306" t="str">
            <v>Total Phosphorus</v>
          </cell>
          <cell r="F2306">
            <v>1.2E-2</v>
          </cell>
          <cell r="G2306">
            <v>1</v>
          </cell>
          <cell r="H2306" t="str">
            <v>mg/l P</v>
          </cell>
        </row>
        <row r="2307">
          <cell r="A2307" t="str">
            <v>FI</v>
          </cell>
          <cell r="B2307" t="str">
            <v>Haukivesi (Saimaa N60+75.80)</v>
          </cell>
          <cell r="C2307">
            <v>2004</v>
          </cell>
          <cell r="D2307" t="str">
            <v>Annual</v>
          </cell>
          <cell r="E2307" t="str">
            <v>Total Phosphorus</v>
          </cell>
          <cell r="F2307">
            <v>1.0666666666666666E-2</v>
          </cell>
          <cell r="G2307">
            <v>3</v>
          </cell>
          <cell r="H2307" t="str">
            <v>mg/l P</v>
          </cell>
        </row>
        <row r="2308">
          <cell r="A2308" t="str">
            <v>FI</v>
          </cell>
          <cell r="B2308" t="str">
            <v>Haukkajärvi</v>
          </cell>
          <cell r="C2308">
            <v>2004</v>
          </cell>
          <cell r="D2308" t="str">
            <v>Annual</v>
          </cell>
          <cell r="E2308" t="str">
            <v>Total Phosphorus</v>
          </cell>
          <cell r="F2308">
            <v>1.4E-2</v>
          </cell>
          <cell r="G2308">
            <v>1</v>
          </cell>
          <cell r="H2308" t="str">
            <v>mg/l P</v>
          </cell>
        </row>
        <row r="2309">
          <cell r="A2309" t="str">
            <v>FI</v>
          </cell>
          <cell r="B2309" t="str">
            <v>Hiidenvesi</v>
          </cell>
          <cell r="C2309">
            <v>2004</v>
          </cell>
          <cell r="D2309" t="str">
            <v>Annual</v>
          </cell>
          <cell r="E2309" t="str">
            <v>Total Phosphorus</v>
          </cell>
          <cell r="F2309">
            <v>8.3999999999999991E-2</v>
          </cell>
          <cell r="G2309">
            <v>2</v>
          </cell>
          <cell r="H2309" t="str">
            <v>mg/l P</v>
          </cell>
        </row>
        <row r="2310">
          <cell r="A2310" t="str">
            <v>FI</v>
          </cell>
          <cell r="B2310" t="str">
            <v>Hormajärvi</v>
          </cell>
          <cell r="C2310">
            <v>2004</v>
          </cell>
          <cell r="D2310" t="str">
            <v>Annual</v>
          </cell>
          <cell r="E2310" t="str">
            <v>Total Phosphorus</v>
          </cell>
          <cell r="F2310">
            <v>2.8000000000000001E-2</v>
          </cell>
          <cell r="G2310">
            <v>1</v>
          </cell>
          <cell r="H2310" t="str">
            <v>mg/l P</v>
          </cell>
        </row>
        <row r="2311">
          <cell r="A2311" t="str">
            <v>FI</v>
          </cell>
          <cell r="B2311" t="str">
            <v>Houhajärvi</v>
          </cell>
          <cell r="C2311">
            <v>2004</v>
          </cell>
          <cell r="D2311" t="str">
            <v>Annual</v>
          </cell>
          <cell r="E2311" t="str">
            <v>Total Phosphorus</v>
          </cell>
          <cell r="F2311">
            <v>1.9E-2</v>
          </cell>
          <cell r="G2311">
            <v>1</v>
          </cell>
          <cell r="H2311" t="str">
            <v>mg/l P</v>
          </cell>
        </row>
        <row r="2312">
          <cell r="A2312" t="str">
            <v>FI</v>
          </cell>
          <cell r="B2312" t="str">
            <v>Höytiäinen</v>
          </cell>
          <cell r="C2312">
            <v>2004</v>
          </cell>
          <cell r="D2312" t="str">
            <v>Annual</v>
          </cell>
          <cell r="E2312" t="str">
            <v>Total Phosphorus</v>
          </cell>
          <cell r="F2312">
            <v>5.0000000000000001E-3</v>
          </cell>
          <cell r="G2312">
            <v>1</v>
          </cell>
          <cell r="H2312" t="str">
            <v>mg/l P</v>
          </cell>
        </row>
        <row r="2313">
          <cell r="A2313" t="str">
            <v>FI</v>
          </cell>
          <cell r="B2313" t="str">
            <v>Iijärvi</v>
          </cell>
          <cell r="C2313">
            <v>2004</v>
          </cell>
          <cell r="D2313" t="str">
            <v>Annual</v>
          </cell>
          <cell r="E2313" t="str">
            <v>Total Phosphorus</v>
          </cell>
          <cell r="F2313">
            <v>8.5000000000000006E-3</v>
          </cell>
          <cell r="G2313">
            <v>2</v>
          </cell>
          <cell r="H2313" t="str">
            <v>mg/l P</v>
          </cell>
        </row>
        <row r="2314">
          <cell r="A2314" t="str">
            <v>FI</v>
          </cell>
          <cell r="B2314" t="str">
            <v>Iisvesi</v>
          </cell>
          <cell r="C2314">
            <v>2004</v>
          </cell>
          <cell r="D2314" t="str">
            <v>Annual</v>
          </cell>
          <cell r="E2314" t="str">
            <v>Total Phosphorus</v>
          </cell>
          <cell r="F2314">
            <v>8.9999999999999993E-3</v>
          </cell>
          <cell r="G2314">
            <v>1</v>
          </cell>
          <cell r="H2314" t="str">
            <v>mg/l P</v>
          </cell>
        </row>
        <row r="2315">
          <cell r="A2315" t="str">
            <v>FI</v>
          </cell>
          <cell r="B2315" t="str">
            <v>Inarijärvi l. Anarjävri</v>
          </cell>
          <cell r="C2315">
            <v>2004</v>
          </cell>
          <cell r="D2315" t="str">
            <v>Annual</v>
          </cell>
          <cell r="E2315" t="str">
            <v>Total Phosphorus</v>
          </cell>
          <cell r="F2315">
            <v>4.333333333333334E-3</v>
          </cell>
          <cell r="G2315">
            <v>3</v>
          </cell>
          <cell r="H2315" t="str">
            <v>mg/l P</v>
          </cell>
        </row>
        <row r="2316">
          <cell r="A2316" t="str">
            <v>FI</v>
          </cell>
          <cell r="B2316" t="str">
            <v>Irnijärvi - Ala-Irni</v>
          </cell>
          <cell r="C2316">
            <v>2004</v>
          </cell>
          <cell r="D2316" t="str">
            <v>Annual</v>
          </cell>
          <cell r="E2316" t="str">
            <v>Total Phosphorus</v>
          </cell>
          <cell r="F2316">
            <v>0.01</v>
          </cell>
          <cell r="G2316">
            <v>1</v>
          </cell>
          <cell r="H2316" t="str">
            <v>mg/l P</v>
          </cell>
        </row>
        <row r="2317">
          <cell r="A2317" t="str">
            <v>FI</v>
          </cell>
          <cell r="B2317" t="str">
            <v>Iso Arajärvi</v>
          </cell>
          <cell r="C2317">
            <v>2004</v>
          </cell>
          <cell r="D2317" t="str">
            <v>Annual</v>
          </cell>
          <cell r="E2317" t="str">
            <v>Total Phosphorus</v>
          </cell>
          <cell r="F2317">
            <v>8.9999999999999993E-3</v>
          </cell>
          <cell r="G2317">
            <v>1</v>
          </cell>
          <cell r="H2317" t="str">
            <v>mg/l P</v>
          </cell>
        </row>
        <row r="2318">
          <cell r="A2318" t="str">
            <v>FI</v>
          </cell>
          <cell r="B2318" t="str">
            <v>Iso Hanhijärvi</v>
          </cell>
          <cell r="C2318">
            <v>2004</v>
          </cell>
          <cell r="D2318" t="str">
            <v>Annual</v>
          </cell>
          <cell r="E2318" t="str">
            <v>Total Phosphorus</v>
          </cell>
          <cell r="F2318">
            <v>2.5999999999999999E-2</v>
          </cell>
          <cell r="G2318">
            <v>1</v>
          </cell>
          <cell r="H2318" t="str">
            <v>mg/l P</v>
          </cell>
        </row>
        <row r="2319">
          <cell r="A2319" t="str">
            <v>FI</v>
          </cell>
          <cell r="B2319" t="str">
            <v>Iso Hietajärvi</v>
          </cell>
          <cell r="C2319">
            <v>2004</v>
          </cell>
          <cell r="D2319" t="str">
            <v>Annual</v>
          </cell>
          <cell r="E2319" t="str">
            <v>Total Phosphorus</v>
          </cell>
          <cell r="F2319">
            <v>5.0000000000000001E-3</v>
          </cell>
          <cell r="G2319">
            <v>1</v>
          </cell>
          <cell r="H2319" t="str">
            <v>mg/l P</v>
          </cell>
        </row>
        <row r="2320">
          <cell r="A2320" t="str">
            <v>FI</v>
          </cell>
          <cell r="B2320" t="str">
            <v>Iso Lamujärvi</v>
          </cell>
          <cell r="C2320">
            <v>2004</v>
          </cell>
          <cell r="D2320" t="str">
            <v>Annual</v>
          </cell>
          <cell r="E2320" t="str">
            <v>Total Phosphorus</v>
          </cell>
          <cell r="F2320">
            <v>1.2E-2</v>
          </cell>
          <cell r="G2320">
            <v>1</v>
          </cell>
          <cell r="H2320" t="str">
            <v>mg/l P</v>
          </cell>
        </row>
        <row r="2321">
          <cell r="A2321" t="str">
            <v>FI</v>
          </cell>
          <cell r="B2321" t="str">
            <v>Iso Vehkajärvi</v>
          </cell>
          <cell r="C2321">
            <v>2004</v>
          </cell>
          <cell r="D2321" t="str">
            <v>Annual</v>
          </cell>
          <cell r="E2321" t="str">
            <v>Total Phosphorus</v>
          </cell>
          <cell r="F2321">
            <v>2.8000000000000001E-2</v>
          </cell>
          <cell r="G2321">
            <v>1</v>
          </cell>
          <cell r="H2321" t="str">
            <v>mg/l P</v>
          </cell>
        </row>
        <row r="2322">
          <cell r="A2322" t="str">
            <v>FI</v>
          </cell>
          <cell r="B2322" t="str">
            <v>Isojärvi</v>
          </cell>
          <cell r="C2322">
            <v>2004</v>
          </cell>
          <cell r="D2322" t="str">
            <v>Annual</v>
          </cell>
          <cell r="E2322" t="str">
            <v>Total Phosphorus</v>
          </cell>
          <cell r="F2322">
            <v>7.1999999999999995E-2</v>
          </cell>
          <cell r="G2322">
            <v>1</v>
          </cell>
          <cell r="H2322" t="str">
            <v>mg/l P</v>
          </cell>
        </row>
        <row r="2323">
          <cell r="A2323" t="str">
            <v>FI</v>
          </cell>
          <cell r="B2323" t="str">
            <v>Iso-Kisko</v>
          </cell>
          <cell r="C2323">
            <v>2004</v>
          </cell>
          <cell r="D2323" t="str">
            <v>Annual</v>
          </cell>
          <cell r="E2323" t="str">
            <v>Total Phosphorus</v>
          </cell>
          <cell r="F2323">
            <v>6.0000000000000001E-3</v>
          </cell>
          <cell r="G2323">
            <v>1</v>
          </cell>
          <cell r="H2323" t="str">
            <v>mg/l P</v>
          </cell>
        </row>
        <row r="2324">
          <cell r="A2324" t="str">
            <v>FI</v>
          </cell>
          <cell r="B2324" t="str">
            <v>Iso-Löytäne</v>
          </cell>
          <cell r="C2324">
            <v>2004</v>
          </cell>
          <cell r="D2324" t="str">
            <v>Annual</v>
          </cell>
          <cell r="E2324" t="str">
            <v>Total Phosphorus</v>
          </cell>
          <cell r="F2324">
            <v>5.0000000000000001E-3</v>
          </cell>
          <cell r="G2324">
            <v>1</v>
          </cell>
          <cell r="H2324" t="str">
            <v>mg/l P</v>
          </cell>
        </row>
        <row r="2325">
          <cell r="A2325" t="str">
            <v>FI</v>
          </cell>
          <cell r="B2325" t="str">
            <v>Iso-Roine</v>
          </cell>
          <cell r="C2325">
            <v>2004</v>
          </cell>
          <cell r="D2325" t="str">
            <v>Annual</v>
          </cell>
          <cell r="E2325" t="str">
            <v>Total Phosphorus</v>
          </cell>
          <cell r="F2325">
            <v>1.2E-2</v>
          </cell>
          <cell r="G2325">
            <v>1</v>
          </cell>
          <cell r="H2325" t="str">
            <v>mg/l P</v>
          </cell>
        </row>
        <row r="2326">
          <cell r="A2326" t="str">
            <v>FI</v>
          </cell>
          <cell r="B2326" t="str">
            <v>Iso-Soukka</v>
          </cell>
          <cell r="C2326">
            <v>2004</v>
          </cell>
          <cell r="D2326" t="str">
            <v>Annual</v>
          </cell>
          <cell r="E2326" t="str">
            <v>Total Phosphorus</v>
          </cell>
          <cell r="F2326">
            <v>2.9000000000000001E-2</v>
          </cell>
          <cell r="G2326">
            <v>1</v>
          </cell>
          <cell r="H2326" t="str">
            <v>mg/l P</v>
          </cell>
        </row>
        <row r="2327">
          <cell r="A2327" t="str">
            <v>FI</v>
          </cell>
          <cell r="B2327" t="str">
            <v>Jääsjärvi</v>
          </cell>
          <cell r="C2327">
            <v>2004</v>
          </cell>
          <cell r="D2327" t="str">
            <v>Annual</v>
          </cell>
          <cell r="E2327" t="str">
            <v>Total Phosphorus</v>
          </cell>
          <cell r="F2327">
            <v>7.0000000000000001E-3</v>
          </cell>
          <cell r="G2327">
            <v>1</v>
          </cell>
          <cell r="H2327" t="str">
            <v>mg/l P</v>
          </cell>
        </row>
        <row r="2328">
          <cell r="A2328" t="str">
            <v>FI</v>
          </cell>
          <cell r="B2328" t="str">
            <v>Jalanti</v>
          </cell>
          <cell r="C2328">
            <v>2004</v>
          </cell>
          <cell r="D2328" t="str">
            <v>Annual</v>
          </cell>
          <cell r="E2328" t="str">
            <v>Total Phosphorus</v>
          </cell>
          <cell r="F2328">
            <v>7.1999999999999995E-2</v>
          </cell>
          <cell r="G2328">
            <v>1</v>
          </cell>
          <cell r="H2328" t="str">
            <v>mg/l P</v>
          </cell>
        </row>
        <row r="2329">
          <cell r="A2329" t="str">
            <v>FI</v>
          </cell>
          <cell r="B2329" t="str">
            <v>Jonku</v>
          </cell>
          <cell r="C2329">
            <v>2004</v>
          </cell>
          <cell r="D2329" t="str">
            <v>Annual</v>
          </cell>
          <cell r="E2329" t="str">
            <v>Total Phosphorus</v>
          </cell>
          <cell r="F2329">
            <v>1.6E-2</v>
          </cell>
          <cell r="G2329">
            <v>1</v>
          </cell>
          <cell r="H2329" t="str">
            <v>mg/l P</v>
          </cell>
        </row>
        <row r="2330">
          <cell r="A2330" t="str">
            <v>FI</v>
          </cell>
          <cell r="B2330" t="str">
            <v>Juojärvi</v>
          </cell>
          <cell r="C2330">
            <v>2004</v>
          </cell>
          <cell r="D2330" t="str">
            <v>Annual</v>
          </cell>
          <cell r="E2330" t="str">
            <v>Total Phosphorus</v>
          </cell>
          <cell r="F2330">
            <v>5.0000000000000001E-3</v>
          </cell>
          <cell r="G2330">
            <v>1</v>
          </cell>
          <cell r="H2330" t="str">
            <v>mg/l P</v>
          </cell>
        </row>
        <row r="2331">
          <cell r="A2331" t="str">
            <v>FI</v>
          </cell>
          <cell r="B2331" t="str">
            <v>Juoksjärvi</v>
          </cell>
          <cell r="C2331">
            <v>2004</v>
          </cell>
          <cell r="D2331" t="str">
            <v>Annual</v>
          </cell>
          <cell r="E2331" t="str">
            <v>Total Phosphorus</v>
          </cell>
          <cell r="F2331">
            <v>3.2000000000000001E-2</v>
          </cell>
          <cell r="G2331">
            <v>1</v>
          </cell>
          <cell r="H2331" t="str">
            <v>mg/l P</v>
          </cell>
        </row>
        <row r="2332">
          <cell r="A2332" t="str">
            <v>FI</v>
          </cell>
          <cell r="B2332" t="str">
            <v>Juurusvesi-Akonv.</v>
          </cell>
          <cell r="C2332">
            <v>2004</v>
          </cell>
          <cell r="D2332" t="str">
            <v>Annual</v>
          </cell>
          <cell r="E2332" t="str">
            <v>Total Phosphorus</v>
          </cell>
          <cell r="F2332">
            <v>1.7000000000000001E-2</v>
          </cell>
          <cell r="G2332">
            <v>1</v>
          </cell>
          <cell r="H2332" t="str">
            <v>mg/l P</v>
          </cell>
        </row>
        <row r="2333">
          <cell r="A2333" t="str">
            <v>FI</v>
          </cell>
          <cell r="B2333" t="str">
            <v>Kakkinen</v>
          </cell>
          <cell r="C2333">
            <v>2004</v>
          </cell>
          <cell r="D2333" t="str">
            <v>Annual</v>
          </cell>
          <cell r="E2333" t="str">
            <v>Total Phosphorus</v>
          </cell>
          <cell r="F2333">
            <v>8.0000000000000002E-3</v>
          </cell>
          <cell r="G2333">
            <v>1</v>
          </cell>
          <cell r="H2333" t="str">
            <v>mg/l P</v>
          </cell>
        </row>
        <row r="2334">
          <cell r="A2334" t="str">
            <v>FI</v>
          </cell>
          <cell r="B2334" t="str">
            <v>Kakkisenjärvi</v>
          </cell>
          <cell r="C2334">
            <v>2004</v>
          </cell>
          <cell r="D2334" t="str">
            <v>Annual</v>
          </cell>
          <cell r="E2334" t="str">
            <v>Total Phosphorus</v>
          </cell>
          <cell r="F2334">
            <v>2.7E-2</v>
          </cell>
          <cell r="G2334">
            <v>1</v>
          </cell>
          <cell r="H2334" t="str">
            <v>mg/l P</v>
          </cell>
        </row>
        <row r="2335">
          <cell r="A2335" t="str">
            <v>FI</v>
          </cell>
          <cell r="B2335" t="str">
            <v>Kalajärven tekojärvi</v>
          </cell>
          <cell r="C2335">
            <v>2004</v>
          </cell>
          <cell r="D2335" t="str">
            <v>Annual</v>
          </cell>
          <cell r="E2335" t="str">
            <v>Total Phosphorus</v>
          </cell>
          <cell r="F2335">
            <v>3.9E-2</v>
          </cell>
          <cell r="G2335">
            <v>1</v>
          </cell>
          <cell r="H2335" t="str">
            <v>mg/l P</v>
          </cell>
        </row>
        <row r="2336">
          <cell r="A2336" t="str">
            <v>FI</v>
          </cell>
          <cell r="B2336" t="str">
            <v>Kallavesi (N60 81.70)</v>
          </cell>
          <cell r="C2336">
            <v>2004</v>
          </cell>
          <cell r="D2336" t="str">
            <v>Annual</v>
          </cell>
          <cell r="E2336" t="str">
            <v>Total Phosphorus</v>
          </cell>
          <cell r="F2336">
            <v>2.0500000000000001E-2</v>
          </cell>
          <cell r="G2336">
            <v>4</v>
          </cell>
          <cell r="H2336" t="str">
            <v>mg/l P</v>
          </cell>
        </row>
        <row r="2337">
          <cell r="A2337" t="str">
            <v>FI</v>
          </cell>
          <cell r="B2337" t="str">
            <v>Kalliojärvi</v>
          </cell>
          <cell r="C2337">
            <v>2004</v>
          </cell>
          <cell r="D2337" t="str">
            <v>Annual</v>
          </cell>
          <cell r="E2337" t="str">
            <v>Total Phosphorus</v>
          </cell>
          <cell r="F2337">
            <v>2.9000000000000001E-2</v>
          </cell>
          <cell r="G2337">
            <v>1</v>
          </cell>
          <cell r="H2337" t="str">
            <v>mg/l P</v>
          </cell>
        </row>
        <row r="2338">
          <cell r="A2338" t="str">
            <v>FI</v>
          </cell>
          <cell r="B2338" t="str">
            <v>Kangasjärvi</v>
          </cell>
          <cell r="C2338">
            <v>2004</v>
          </cell>
          <cell r="D2338" t="str">
            <v>Annual</v>
          </cell>
          <cell r="E2338" t="str">
            <v>Total Phosphorus</v>
          </cell>
          <cell r="F2338">
            <v>1.95E-2</v>
          </cell>
          <cell r="G2338">
            <v>2</v>
          </cell>
          <cell r="H2338" t="str">
            <v>mg/l P</v>
          </cell>
        </row>
        <row r="2339">
          <cell r="A2339" t="str">
            <v>FI</v>
          </cell>
          <cell r="B2339" t="str">
            <v>Karhijärvi</v>
          </cell>
          <cell r="C2339">
            <v>2004</v>
          </cell>
          <cell r="D2339" t="str">
            <v>Annual</v>
          </cell>
          <cell r="E2339" t="str">
            <v>Total Phosphorus</v>
          </cell>
          <cell r="F2339">
            <v>5.8000000000000003E-2</v>
          </cell>
          <cell r="G2339">
            <v>1</v>
          </cell>
          <cell r="H2339" t="str">
            <v>mg/l P</v>
          </cell>
        </row>
        <row r="2340">
          <cell r="A2340" t="str">
            <v>FI</v>
          </cell>
          <cell r="B2340" t="str">
            <v>Karijärvi</v>
          </cell>
          <cell r="C2340">
            <v>2004</v>
          </cell>
          <cell r="D2340" t="str">
            <v>Annual</v>
          </cell>
          <cell r="E2340" t="str">
            <v>Total Phosphorus</v>
          </cell>
          <cell r="F2340">
            <v>4.0000000000000001E-3</v>
          </cell>
          <cell r="G2340">
            <v>1</v>
          </cell>
          <cell r="H2340" t="str">
            <v>mg/l P</v>
          </cell>
        </row>
        <row r="2341">
          <cell r="A2341" t="str">
            <v>FI</v>
          </cell>
          <cell r="B2341" t="str">
            <v>Kattilajärvi</v>
          </cell>
          <cell r="C2341">
            <v>2004</v>
          </cell>
          <cell r="D2341" t="str">
            <v>Annual</v>
          </cell>
          <cell r="E2341" t="str">
            <v>Total Phosphorus</v>
          </cell>
          <cell r="F2341">
            <v>5.0000000000000001E-3</v>
          </cell>
          <cell r="G2341">
            <v>1</v>
          </cell>
          <cell r="H2341" t="str">
            <v>mg/l P</v>
          </cell>
        </row>
        <row r="2342">
          <cell r="A2342" t="str">
            <v>FI</v>
          </cell>
          <cell r="B2342" t="str">
            <v>Katumajärvi</v>
          </cell>
          <cell r="C2342">
            <v>2004</v>
          </cell>
          <cell r="D2342" t="str">
            <v>Annual</v>
          </cell>
          <cell r="E2342" t="str">
            <v>Total Phosphorus</v>
          </cell>
          <cell r="F2342">
            <v>2.1000000000000001E-2</v>
          </cell>
          <cell r="G2342">
            <v>1</v>
          </cell>
          <cell r="H2342" t="str">
            <v>mg/l P</v>
          </cell>
        </row>
        <row r="2343">
          <cell r="A2343" t="str">
            <v>FI</v>
          </cell>
          <cell r="B2343" t="str">
            <v>Kemijärvi (N43 146.50)x1</v>
          </cell>
          <cell r="C2343">
            <v>2004</v>
          </cell>
          <cell r="D2343" t="str">
            <v>Annual</v>
          </cell>
          <cell r="E2343" t="str">
            <v>Total Phosphorus</v>
          </cell>
          <cell r="F2343">
            <v>1.6500000000000001E-2</v>
          </cell>
          <cell r="G2343">
            <v>2</v>
          </cell>
          <cell r="H2343" t="str">
            <v>mg/l P</v>
          </cell>
        </row>
        <row r="2344">
          <cell r="A2344" t="str">
            <v>FI</v>
          </cell>
          <cell r="B2344" t="str">
            <v>Kermajärvi</v>
          </cell>
          <cell r="C2344">
            <v>2004</v>
          </cell>
          <cell r="D2344" t="str">
            <v>Annual</v>
          </cell>
          <cell r="E2344" t="str">
            <v>Total Phosphorus</v>
          </cell>
          <cell r="F2344">
            <v>5.0000000000000001E-3</v>
          </cell>
          <cell r="G2344">
            <v>1</v>
          </cell>
          <cell r="H2344" t="str">
            <v>mg/l P</v>
          </cell>
        </row>
        <row r="2345">
          <cell r="A2345" t="str">
            <v>FI</v>
          </cell>
          <cell r="B2345" t="str">
            <v>Kernaalanjärvi</v>
          </cell>
          <cell r="C2345">
            <v>2004</v>
          </cell>
          <cell r="D2345" t="str">
            <v>Annual</v>
          </cell>
          <cell r="E2345" t="str">
            <v>Total Phosphorus</v>
          </cell>
          <cell r="F2345">
            <v>4.4999999999999998E-2</v>
          </cell>
          <cell r="G2345">
            <v>1</v>
          </cell>
          <cell r="H2345" t="str">
            <v>mg/l P</v>
          </cell>
        </row>
        <row r="2346">
          <cell r="A2346" t="str">
            <v>FI</v>
          </cell>
          <cell r="B2346" t="str">
            <v>Keskijärvi</v>
          </cell>
          <cell r="C2346">
            <v>2004</v>
          </cell>
          <cell r="D2346" t="str">
            <v>Annual</v>
          </cell>
          <cell r="E2346" t="str">
            <v>Total Phosphorus</v>
          </cell>
          <cell r="F2346">
            <v>1.2E-2</v>
          </cell>
          <cell r="G2346">
            <v>1</v>
          </cell>
          <cell r="H2346" t="str">
            <v>mg/l P</v>
          </cell>
        </row>
        <row r="2347">
          <cell r="A2347" t="str">
            <v>FI</v>
          </cell>
          <cell r="B2347" t="str">
            <v>Keski-Keitele (N60 99.50)</v>
          </cell>
          <cell r="C2347">
            <v>2004</v>
          </cell>
          <cell r="D2347" t="str">
            <v>Annual</v>
          </cell>
          <cell r="E2347" t="str">
            <v>Total Phosphorus</v>
          </cell>
          <cell r="F2347">
            <v>8.0000000000000002E-3</v>
          </cell>
          <cell r="G2347">
            <v>1</v>
          </cell>
          <cell r="H2347" t="str">
            <v>mg/l P</v>
          </cell>
        </row>
        <row r="2348">
          <cell r="A2348" t="str">
            <v>FI</v>
          </cell>
          <cell r="B2348" t="str">
            <v>Keskimmäinen-Sulkama</v>
          </cell>
          <cell r="C2348">
            <v>2004</v>
          </cell>
          <cell r="D2348" t="str">
            <v>Annual</v>
          </cell>
          <cell r="E2348" t="str">
            <v>Total Phosphorus</v>
          </cell>
          <cell r="F2348">
            <v>5.0999999999999997E-2</v>
          </cell>
          <cell r="G2348">
            <v>1</v>
          </cell>
          <cell r="H2348" t="str">
            <v>mg/l P</v>
          </cell>
        </row>
        <row r="2349">
          <cell r="A2349" t="str">
            <v>FI</v>
          </cell>
          <cell r="B2349" t="str">
            <v>Keurusselkä (N60 105.40)x1</v>
          </cell>
          <cell r="C2349">
            <v>2004</v>
          </cell>
          <cell r="D2349" t="str">
            <v>Annual</v>
          </cell>
          <cell r="E2349" t="str">
            <v>Total Phosphorus</v>
          </cell>
          <cell r="F2349">
            <v>1.6E-2</v>
          </cell>
          <cell r="G2349">
            <v>1</v>
          </cell>
          <cell r="H2349" t="str">
            <v>mg/l P</v>
          </cell>
        </row>
        <row r="2350">
          <cell r="A2350" t="str">
            <v>FI</v>
          </cell>
          <cell r="B2350" t="str">
            <v>Kiantajärvi</v>
          </cell>
          <cell r="C2350">
            <v>2004</v>
          </cell>
          <cell r="D2350" t="str">
            <v>Annual</v>
          </cell>
          <cell r="E2350" t="str">
            <v>Total Phosphorus</v>
          </cell>
          <cell r="F2350">
            <v>2.5000000000000001E-2</v>
          </cell>
          <cell r="G2350">
            <v>1</v>
          </cell>
          <cell r="H2350" t="str">
            <v>mg/l P</v>
          </cell>
        </row>
        <row r="2351">
          <cell r="A2351" t="str">
            <v>FI</v>
          </cell>
          <cell r="B2351" t="str">
            <v>Kiantajärvi (N43 199.30)</v>
          </cell>
          <cell r="C2351">
            <v>2004</v>
          </cell>
          <cell r="D2351" t="str">
            <v>Annual</v>
          </cell>
          <cell r="E2351" t="str">
            <v>Total Phosphorus</v>
          </cell>
          <cell r="F2351">
            <v>1.0499999999999999E-2</v>
          </cell>
          <cell r="G2351">
            <v>2</v>
          </cell>
          <cell r="H2351" t="str">
            <v>mg/l P</v>
          </cell>
        </row>
        <row r="2352">
          <cell r="A2352" t="str">
            <v>FI</v>
          </cell>
          <cell r="B2352" t="str">
            <v>Kiiminginjärvi</v>
          </cell>
          <cell r="C2352">
            <v>2004</v>
          </cell>
          <cell r="D2352" t="str">
            <v>Annual</v>
          </cell>
          <cell r="E2352" t="str">
            <v>Total Phosphorus</v>
          </cell>
          <cell r="F2352">
            <v>1.7000000000000001E-2</v>
          </cell>
          <cell r="G2352">
            <v>1</v>
          </cell>
          <cell r="H2352" t="str">
            <v>mg/l P</v>
          </cell>
        </row>
        <row r="2353">
          <cell r="A2353" t="str">
            <v>FI</v>
          </cell>
          <cell r="B2353" t="str">
            <v>Kilpisjärvi - Alajärvi</v>
          </cell>
          <cell r="C2353">
            <v>2004</v>
          </cell>
          <cell r="D2353" t="str">
            <v>Annual</v>
          </cell>
          <cell r="E2353" t="str">
            <v>Total Phosphorus</v>
          </cell>
          <cell r="F2353">
            <v>4.0000000000000001E-3</v>
          </cell>
          <cell r="G2353">
            <v>1</v>
          </cell>
          <cell r="H2353" t="str">
            <v>mg/l P</v>
          </cell>
        </row>
        <row r="2354">
          <cell r="A2354" t="str">
            <v>FI</v>
          </cell>
          <cell r="B2354" t="str">
            <v>Kirkkojärvi</v>
          </cell>
          <cell r="C2354">
            <v>2004</v>
          </cell>
          <cell r="D2354" t="str">
            <v>Annual</v>
          </cell>
          <cell r="E2354" t="str">
            <v>Total Phosphorus</v>
          </cell>
          <cell r="F2354">
            <v>4.8000000000000001E-2</v>
          </cell>
          <cell r="G2354">
            <v>1</v>
          </cell>
          <cell r="H2354" t="str">
            <v>mg/l P</v>
          </cell>
        </row>
        <row r="2355">
          <cell r="A2355" t="str">
            <v>FI</v>
          </cell>
          <cell r="B2355" t="str">
            <v>Kirmanjärvet</v>
          </cell>
          <cell r="C2355">
            <v>2004</v>
          </cell>
          <cell r="D2355" t="str">
            <v>Annual</v>
          </cell>
          <cell r="E2355" t="str">
            <v>Total Phosphorus</v>
          </cell>
          <cell r="F2355">
            <v>4.3999999999999997E-2</v>
          </cell>
          <cell r="G2355">
            <v>1</v>
          </cell>
          <cell r="H2355" t="str">
            <v>mg/l P</v>
          </cell>
        </row>
        <row r="2356">
          <cell r="A2356" t="str">
            <v>FI</v>
          </cell>
          <cell r="B2356" t="str">
            <v>Kivijärvi</v>
          </cell>
          <cell r="C2356">
            <v>2004</v>
          </cell>
          <cell r="D2356" t="str">
            <v>Annual</v>
          </cell>
          <cell r="E2356" t="str">
            <v>Total Phosphorus</v>
          </cell>
          <cell r="F2356">
            <v>7.4999999999999997E-3</v>
          </cell>
          <cell r="G2356">
            <v>2</v>
          </cell>
          <cell r="H2356" t="str">
            <v>mg/l P</v>
          </cell>
        </row>
        <row r="2357">
          <cell r="A2357" t="str">
            <v>FI</v>
          </cell>
          <cell r="B2357" t="str">
            <v>Koitere</v>
          </cell>
          <cell r="C2357">
            <v>2004</v>
          </cell>
          <cell r="D2357" t="str">
            <v>Annual</v>
          </cell>
          <cell r="E2357" t="str">
            <v>Total Phosphorus</v>
          </cell>
          <cell r="F2357">
            <v>1.4E-2</v>
          </cell>
          <cell r="G2357">
            <v>1</v>
          </cell>
          <cell r="H2357" t="str">
            <v>mg/l P</v>
          </cell>
        </row>
        <row r="2358">
          <cell r="A2358" t="str">
            <v>FI</v>
          </cell>
          <cell r="B2358" t="str">
            <v>Kolima</v>
          </cell>
          <cell r="C2358">
            <v>2004</v>
          </cell>
          <cell r="D2358" t="str">
            <v>Annual</v>
          </cell>
          <cell r="E2358" t="str">
            <v>Total Phosphorus</v>
          </cell>
          <cell r="F2358">
            <v>8.9999999999999993E-3</v>
          </cell>
          <cell r="G2358">
            <v>1</v>
          </cell>
          <cell r="H2358" t="str">
            <v>mg/l P</v>
          </cell>
        </row>
        <row r="2359">
          <cell r="A2359" t="str">
            <v>FI</v>
          </cell>
          <cell r="B2359" t="str">
            <v>Konnevesi</v>
          </cell>
          <cell r="C2359">
            <v>2004</v>
          </cell>
          <cell r="D2359" t="str">
            <v>Annual</v>
          </cell>
          <cell r="E2359" t="str">
            <v>Total Phosphorus</v>
          </cell>
          <cell r="F2359">
            <v>5.0000000000000001E-3</v>
          </cell>
          <cell r="G2359">
            <v>2</v>
          </cell>
          <cell r="H2359" t="str">
            <v>mg/l P</v>
          </cell>
        </row>
        <row r="2360">
          <cell r="A2360" t="str">
            <v>FI</v>
          </cell>
          <cell r="B2360" t="str">
            <v>Konnivesi</v>
          </cell>
          <cell r="C2360">
            <v>2004</v>
          </cell>
          <cell r="D2360" t="str">
            <v>Annual</v>
          </cell>
          <cell r="E2360" t="str">
            <v>Total Phosphorus</v>
          </cell>
          <cell r="F2360">
            <v>8.5000000000000006E-3</v>
          </cell>
          <cell r="G2360">
            <v>2</v>
          </cell>
          <cell r="H2360" t="str">
            <v>mg/l P</v>
          </cell>
        </row>
        <row r="2361">
          <cell r="A2361" t="str">
            <v>FI</v>
          </cell>
          <cell r="B2361" t="str">
            <v>Kostonjärvi</v>
          </cell>
          <cell r="C2361">
            <v>2004</v>
          </cell>
          <cell r="D2361" t="str">
            <v>Annual</v>
          </cell>
          <cell r="E2361" t="str">
            <v>Total Phosphorus</v>
          </cell>
          <cell r="F2361">
            <v>7.0000000000000001E-3</v>
          </cell>
          <cell r="G2361">
            <v>1</v>
          </cell>
          <cell r="H2361" t="str">
            <v>mg/l P</v>
          </cell>
        </row>
        <row r="2362">
          <cell r="A2362" t="str">
            <v>FI</v>
          </cell>
          <cell r="B2362" t="str">
            <v>Köyliönjärvi</v>
          </cell>
          <cell r="C2362">
            <v>2004</v>
          </cell>
          <cell r="D2362" t="str">
            <v>Annual</v>
          </cell>
          <cell r="E2362" t="str">
            <v>Total Phosphorus</v>
          </cell>
          <cell r="F2362">
            <v>0.10299999999999999</v>
          </cell>
          <cell r="G2362">
            <v>1</v>
          </cell>
          <cell r="H2362" t="str">
            <v>mg/l P</v>
          </cell>
        </row>
        <row r="2363">
          <cell r="A2363" t="str">
            <v>FI</v>
          </cell>
          <cell r="B2363" t="str">
            <v>Kukkia</v>
          </cell>
          <cell r="C2363">
            <v>2004</v>
          </cell>
          <cell r="D2363" t="str">
            <v>Annual</v>
          </cell>
          <cell r="E2363" t="str">
            <v>Total Phosphorus</v>
          </cell>
          <cell r="F2363">
            <v>8.9999999999999993E-3</v>
          </cell>
          <cell r="G2363">
            <v>1</v>
          </cell>
          <cell r="H2363" t="str">
            <v>mg/l P</v>
          </cell>
        </row>
        <row r="2364">
          <cell r="A2364" t="str">
            <v>FI</v>
          </cell>
          <cell r="B2364" t="str">
            <v>Kulovesi</v>
          </cell>
          <cell r="C2364">
            <v>2004</v>
          </cell>
          <cell r="D2364" t="str">
            <v>Annual</v>
          </cell>
          <cell r="E2364" t="str">
            <v>Total Phosphorus</v>
          </cell>
          <cell r="F2364">
            <v>2.1999999999999999E-2</v>
          </cell>
          <cell r="G2364">
            <v>1</v>
          </cell>
          <cell r="H2364" t="str">
            <v>mg/l P</v>
          </cell>
        </row>
        <row r="2365">
          <cell r="A2365" t="str">
            <v>FI</v>
          </cell>
          <cell r="B2365" t="str">
            <v>Kuohattijärvi</v>
          </cell>
          <cell r="C2365">
            <v>2004</v>
          </cell>
          <cell r="D2365" t="str">
            <v>Annual</v>
          </cell>
          <cell r="E2365" t="str">
            <v>Total Phosphorus</v>
          </cell>
          <cell r="F2365">
            <v>1.2999999999999999E-2</v>
          </cell>
          <cell r="G2365">
            <v>1</v>
          </cell>
          <cell r="H2365" t="str">
            <v>mg/l P</v>
          </cell>
        </row>
        <row r="2366">
          <cell r="A2366" t="str">
            <v>FI</v>
          </cell>
          <cell r="B2366" t="str">
            <v>Kuolimo</v>
          </cell>
          <cell r="C2366">
            <v>2004</v>
          </cell>
          <cell r="D2366" t="str">
            <v>Annual</v>
          </cell>
          <cell r="E2366" t="str">
            <v>Total Phosphorus</v>
          </cell>
          <cell r="F2366">
            <v>3.0000000000000001E-3</v>
          </cell>
          <cell r="G2366">
            <v>1</v>
          </cell>
          <cell r="H2366" t="str">
            <v>mg/l P</v>
          </cell>
        </row>
        <row r="2367">
          <cell r="A2367" t="str">
            <v>FI</v>
          </cell>
          <cell r="B2367" t="str">
            <v>Kuorasjärvi</v>
          </cell>
          <cell r="C2367">
            <v>2004</v>
          </cell>
          <cell r="D2367" t="str">
            <v>Annual</v>
          </cell>
          <cell r="E2367" t="str">
            <v>Total Phosphorus</v>
          </cell>
          <cell r="F2367">
            <v>0.03</v>
          </cell>
          <cell r="G2367">
            <v>1</v>
          </cell>
          <cell r="H2367" t="str">
            <v>mg/l P</v>
          </cell>
        </row>
        <row r="2368">
          <cell r="A2368" t="str">
            <v>FI</v>
          </cell>
          <cell r="B2368" t="str">
            <v>Kuorinka</v>
          </cell>
          <cell r="C2368">
            <v>2004</v>
          </cell>
          <cell r="D2368" t="str">
            <v>Annual</v>
          </cell>
          <cell r="E2368" t="str">
            <v>Total Phosphorus</v>
          </cell>
          <cell r="F2368">
            <v>4.0000000000000001E-3</v>
          </cell>
          <cell r="G2368">
            <v>1</v>
          </cell>
          <cell r="H2368" t="str">
            <v>mg/l P</v>
          </cell>
        </row>
        <row r="2369">
          <cell r="A2369" t="str">
            <v>FI</v>
          </cell>
          <cell r="B2369" t="str">
            <v>Kuortaneenjärvi</v>
          </cell>
          <cell r="C2369">
            <v>2004</v>
          </cell>
          <cell r="D2369" t="str">
            <v>Annual</v>
          </cell>
          <cell r="E2369" t="str">
            <v>Total Phosphorus</v>
          </cell>
          <cell r="F2369">
            <v>7.5999999999999998E-2</v>
          </cell>
          <cell r="G2369">
            <v>1</v>
          </cell>
          <cell r="H2369" t="str">
            <v>mg/l P</v>
          </cell>
        </row>
        <row r="2370">
          <cell r="A2370" t="str">
            <v>FI</v>
          </cell>
          <cell r="B2370" t="str">
            <v>Kynsivesi-Leivonvesi</v>
          </cell>
          <cell r="C2370">
            <v>2004</v>
          </cell>
          <cell r="D2370" t="str">
            <v>Annual</v>
          </cell>
          <cell r="E2370" t="str">
            <v>Total Phosphorus</v>
          </cell>
          <cell r="F2370">
            <v>8.9999999999999993E-3</v>
          </cell>
          <cell r="G2370">
            <v>1</v>
          </cell>
          <cell r="H2370" t="str">
            <v>mg/l P</v>
          </cell>
        </row>
        <row r="2371">
          <cell r="A2371" t="str">
            <v>FI</v>
          </cell>
          <cell r="B2371" t="str">
            <v>Kyrösjärvi</v>
          </cell>
          <cell r="C2371">
            <v>2004</v>
          </cell>
          <cell r="D2371" t="str">
            <v>Annual</v>
          </cell>
          <cell r="E2371" t="str">
            <v>Total Phosphorus</v>
          </cell>
          <cell r="F2371">
            <v>2.9000000000000001E-2</v>
          </cell>
          <cell r="G2371">
            <v>1</v>
          </cell>
          <cell r="H2371" t="str">
            <v>mg/l P</v>
          </cell>
        </row>
        <row r="2372">
          <cell r="A2372" t="str">
            <v>FI</v>
          </cell>
          <cell r="B2372" t="str">
            <v>Kyyvesi</v>
          </cell>
          <cell r="C2372">
            <v>2004</v>
          </cell>
          <cell r="D2372" t="str">
            <v>Annual</v>
          </cell>
          <cell r="E2372" t="str">
            <v>Total Phosphorus</v>
          </cell>
          <cell r="F2372">
            <v>1.0999999999999999E-2</v>
          </cell>
          <cell r="G2372">
            <v>1</v>
          </cell>
          <cell r="H2372" t="str">
            <v>mg/l P</v>
          </cell>
        </row>
        <row r="2373">
          <cell r="A2373" t="str">
            <v>FI</v>
          </cell>
          <cell r="B2373" t="str">
            <v>Längelmävesi</v>
          </cell>
          <cell r="C2373">
            <v>2004</v>
          </cell>
          <cell r="D2373" t="str">
            <v>Annual</v>
          </cell>
          <cell r="E2373" t="str">
            <v>Total Phosphorus</v>
          </cell>
          <cell r="F2373">
            <v>2.4E-2</v>
          </cell>
          <cell r="G2373">
            <v>1</v>
          </cell>
          <cell r="H2373" t="str">
            <v>mg/l P</v>
          </cell>
        </row>
        <row r="2374">
          <cell r="A2374" t="str">
            <v>FI</v>
          </cell>
          <cell r="B2374" t="str">
            <v>Lapinjärvi Lappträsket</v>
          </cell>
          <cell r="C2374">
            <v>2004</v>
          </cell>
          <cell r="D2374" t="str">
            <v>Annual</v>
          </cell>
          <cell r="E2374" t="str">
            <v>Total Phosphorus</v>
          </cell>
          <cell r="F2374">
            <v>5.5E-2</v>
          </cell>
          <cell r="G2374">
            <v>1</v>
          </cell>
          <cell r="H2374" t="str">
            <v>mg/l P</v>
          </cell>
        </row>
        <row r="2375">
          <cell r="A2375" t="str">
            <v>FI</v>
          </cell>
          <cell r="B2375" t="str">
            <v>Lappajärvi</v>
          </cell>
          <cell r="C2375">
            <v>2004</v>
          </cell>
          <cell r="D2375" t="str">
            <v>Annual</v>
          </cell>
          <cell r="E2375" t="str">
            <v>Total Phosphorus</v>
          </cell>
          <cell r="F2375">
            <v>2.7E-2</v>
          </cell>
          <cell r="G2375">
            <v>1</v>
          </cell>
          <cell r="H2375" t="str">
            <v>mg/l P</v>
          </cell>
        </row>
        <row r="2376">
          <cell r="A2376" t="str">
            <v>FI</v>
          </cell>
          <cell r="B2376" t="str">
            <v>Lentua</v>
          </cell>
          <cell r="C2376">
            <v>2004</v>
          </cell>
          <cell r="D2376" t="str">
            <v>Annual</v>
          </cell>
          <cell r="E2376" t="str">
            <v>Total Phosphorus</v>
          </cell>
          <cell r="F2376">
            <v>8.9999999999999993E-3</v>
          </cell>
          <cell r="G2376">
            <v>1</v>
          </cell>
          <cell r="H2376" t="str">
            <v>mg/l P</v>
          </cell>
        </row>
        <row r="2377">
          <cell r="A2377" t="str">
            <v>FI</v>
          </cell>
          <cell r="B2377" t="str">
            <v>Leppävesi</v>
          </cell>
          <cell r="C2377">
            <v>2004</v>
          </cell>
          <cell r="D2377" t="str">
            <v>Annual</v>
          </cell>
          <cell r="E2377" t="str">
            <v>Total Phosphorus</v>
          </cell>
          <cell r="F2377">
            <v>1.6E-2</v>
          </cell>
          <cell r="G2377">
            <v>1</v>
          </cell>
          <cell r="H2377" t="str">
            <v>mg/l P</v>
          </cell>
        </row>
        <row r="2378">
          <cell r="A2378" t="str">
            <v>FI</v>
          </cell>
          <cell r="B2378" t="str">
            <v>Lestijärvi</v>
          </cell>
          <cell r="C2378">
            <v>2004</v>
          </cell>
          <cell r="D2378" t="str">
            <v>Annual</v>
          </cell>
          <cell r="E2378" t="str">
            <v>Total Phosphorus</v>
          </cell>
          <cell r="F2378">
            <v>1.4E-2</v>
          </cell>
          <cell r="G2378">
            <v>1</v>
          </cell>
          <cell r="H2378" t="str">
            <v>mg/l P</v>
          </cell>
        </row>
        <row r="2379">
          <cell r="A2379" t="str">
            <v>FI</v>
          </cell>
          <cell r="B2379" t="str">
            <v>Leusjärvi</v>
          </cell>
          <cell r="C2379">
            <v>2004</v>
          </cell>
          <cell r="D2379" t="str">
            <v>Annual</v>
          </cell>
          <cell r="E2379" t="str">
            <v>Total Phosphorus</v>
          </cell>
          <cell r="F2379">
            <v>0.03</v>
          </cell>
          <cell r="G2379">
            <v>1</v>
          </cell>
          <cell r="H2379" t="str">
            <v>mg/l P</v>
          </cell>
        </row>
        <row r="2380">
          <cell r="A2380" t="str">
            <v>FI</v>
          </cell>
          <cell r="B2380" t="str">
            <v>Lievestuoreenjärvi</v>
          </cell>
          <cell r="C2380">
            <v>2004</v>
          </cell>
          <cell r="D2380" t="str">
            <v>Annual</v>
          </cell>
          <cell r="E2380" t="str">
            <v>Total Phosphorus</v>
          </cell>
          <cell r="F2380">
            <v>0.01</v>
          </cell>
          <cell r="G2380">
            <v>1</v>
          </cell>
          <cell r="H2380" t="str">
            <v>mg/l P</v>
          </cell>
        </row>
        <row r="2381">
          <cell r="A2381" t="str">
            <v>FI</v>
          </cell>
          <cell r="B2381" t="str">
            <v>Lohjanjärvi</v>
          </cell>
          <cell r="C2381">
            <v>2004</v>
          </cell>
          <cell r="D2381" t="str">
            <v>Annual</v>
          </cell>
          <cell r="E2381" t="str">
            <v>Total Phosphorus</v>
          </cell>
          <cell r="F2381">
            <v>1.95E-2</v>
          </cell>
          <cell r="G2381">
            <v>2</v>
          </cell>
          <cell r="H2381" t="str">
            <v>mg/l P</v>
          </cell>
        </row>
        <row r="2382">
          <cell r="A2382" t="str">
            <v>FI</v>
          </cell>
          <cell r="B2382" t="str">
            <v>Lokan tekojärvi</v>
          </cell>
          <cell r="C2382">
            <v>2004</v>
          </cell>
          <cell r="D2382" t="str">
            <v>Annual</v>
          </cell>
          <cell r="E2382" t="str">
            <v>Total Phosphorus</v>
          </cell>
          <cell r="F2382">
            <v>5.1999999999999998E-2</v>
          </cell>
          <cell r="G2382">
            <v>1</v>
          </cell>
          <cell r="H2382" t="str">
            <v>mg/l P</v>
          </cell>
        </row>
        <row r="2383">
          <cell r="A2383" t="str">
            <v>FI</v>
          </cell>
          <cell r="B2383" t="str">
            <v>Luomajärvi</v>
          </cell>
          <cell r="C2383">
            <v>2004</v>
          </cell>
          <cell r="D2383" t="str">
            <v>Annual</v>
          </cell>
          <cell r="E2383" t="str">
            <v>Total Phosphorus</v>
          </cell>
          <cell r="F2383">
            <v>6.0000000000000001E-3</v>
          </cell>
          <cell r="G2383">
            <v>1</v>
          </cell>
          <cell r="H2383" t="str">
            <v>mg/l P</v>
          </cell>
        </row>
        <row r="2384">
          <cell r="A2384" t="str">
            <v>FI</v>
          </cell>
          <cell r="B2384" t="str">
            <v>Mahnalanselkä Kirkkojärvi</v>
          </cell>
          <cell r="C2384">
            <v>2004</v>
          </cell>
          <cell r="D2384" t="str">
            <v>Annual</v>
          </cell>
          <cell r="E2384" t="str">
            <v>Total Phosphorus</v>
          </cell>
          <cell r="F2384">
            <v>2.3E-2</v>
          </cell>
          <cell r="G2384">
            <v>1</v>
          </cell>
          <cell r="H2384" t="str">
            <v>mg/l P</v>
          </cell>
        </row>
        <row r="2385">
          <cell r="A2385" t="str">
            <v>FI</v>
          </cell>
          <cell r="B2385" t="str">
            <v>Mallasvesi (N60 84.20)x1</v>
          </cell>
          <cell r="C2385">
            <v>2004</v>
          </cell>
          <cell r="D2385" t="str">
            <v>Annual</v>
          </cell>
          <cell r="E2385" t="str">
            <v>Total Phosphorus</v>
          </cell>
          <cell r="F2385">
            <v>0.02</v>
          </cell>
          <cell r="G2385">
            <v>1</v>
          </cell>
          <cell r="H2385" t="str">
            <v>mg/l P</v>
          </cell>
        </row>
        <row r="2386">
          <cell r="A2386" t="str">
            <v>FI</v>
          </cell>
          <cell r="B2386" t="str">
            <v>Mäyhäjärvi</v>
          </cell>
          <cell r="C2386">
            <v>2004</v>
          </cell>
          <cell r="D2386" t="str">
            <v>Annual</v>
          </cell>
          <cell r="E2386" t="str">
            <v>Total Phosphorus</v>
          </cell>
          <cell r="F2386">
            <v>3.9E-2</v>
          </cell>
          <cell r="G2386">
            <v>1</v>
          </cell>
          <cell r="H2386" t="str">
            <v>mg/l P</v>
          </cell>
        </row>
        <row r="2387">
          <cell r="A2387" t="str">
            <v>FI</v>
          </cell>
          <cell r="B2387" t="str">
            <v>Miekojärvi</v>
          </cell>
          <cell r="C2387">
            <v>2004</v>
          </cell>
          <cell r="D2387" t="str">
            <v>Annual</v>
          </cell>
          <cell r="E2387" t="str">
            <v>Total Phosphorus</v>
          </cell>
          <cell r="F2387">
            <v>1.6E-2</v>
          </cell>
          <cell r="G2387">
            <v>1</v>
          </cell>
          <cell r="H2387" t="str">
            <v>mg/l P</v>
          </cell>
        </row>
        <row r="2388">
          <cell r="A2388" t="str">
            <v>FI</v>
          </cell>
          <cell r="B2388" t="str">
            <v>Muojärvi-Kirpistö</v>
          </cell>
          <cell r="C2388">
            <v>2004</v>
          </cell>
          <cell r="D2388" t="str">
            <v>Annual</v>
          </cell>
          <cell r="E2388" t="str">
            <v>Total Phosphorus</v>
          </cell>
          <cell r="F2388">
            <v>7.0000000000000001E-3</v>
          </cell>
          <cell r="G2388">
            <v>1</v>
          </cell>
          <cell r="H2388" t="str">
            <v>mg/l P</v>
          </cell>
        </row>
        <row r="2389">
          <cell r="A2389" t="str">
            <v>FI</v>
          </cell>
          <cell r="B2389" t="str">
            <v>Mutusjärvi</v>
          </cell>
          <cell r="C2389">
            <v>2004</v>
          </cell>
          <cell r="D2389" t="str">
            <v>Annual</v>
          </cell>
          <cell r="E2389" t="str">
            <v>Total Phosphorus</v>
          </cell>
          <cell r="F2389">
            <v>8.9999999999999993E-3</v>
          </cell>
          <cell r="G2389">
            <v>1</v>
          </cell>
          <cell r="H2389" t="str">
            <v>mg/l P</v>
          </cell>
        </row>
        <row r="2390">
          <cell r="A2390" t="str">
            <v>FI</v>
          </cell>
          <cell r="B2390" t="str">
            <v>Näsijärvi (N60 95.40)x1</v>
          </cell>
          <cell r="C2390">
            <v>2004</v>
          </cell>
          <cell r="D2390" t="str">
            <v>Annual</v>
          </cell>
          <cell r="E2390" t="str">
            <v>Total Phosphorus</v>
          </cell>
          <cell r="F2390">
            <v>1.025E-2</v>
          </cell>
          <cell r="G2390">
            <v>4</v>
          </cell>
          <cell r="H2390" t="str">
            <v>mg/l P</v>
          </cell>
        </row>
        <row r="2391">
          <cell r="A2391" t="str">
            <v>FI</v>
          </cell>
          <cell r="B2391" t="str">
            <v>Näsijärvi (N60 95.40)x2</v>
          </cell>
          <cell r="C2391">
            <v>2004</v>
          </cell>
          <cell r="D2391" t="str">
            <v>Annual</v>
          </cell>
          <cell r="E2391" t="str">
            <v>Total Phosphorus</v>
          </cell>
          <cell r="F2391">
            <v>1.4999999999999999E-2</v>
          </cell>
          <cell r="G2391">
            <v>1</v>
          </cell>
          <cell r="H2391" t="str">
            <v>mg/l P</v>
          </cell>
        </row>
        <row r="2392">
          <cell r="A2392" t="str">
            <v>FI</v>
          </cell>
          <cell r="B2392" t="str">
            <v>Näskäjärvi</v>
          </cell>
          <cell r="C2392">
            <v>2004</v>
          </cell>
          <cell r="D2392" t="str">
            <v>Annual</v>
          </cell>
          <cell r="E2392" t="str">
            <v>Total Phosphorus</v>
          </cell>
          <cell r="F2392">
            <v>6.0000000000000001E-3</v>
          </cell>
          <cell r="G2392">
            <v>1</v>
          </cell>
          <cell r="H2392" t="str">
            <v>mg/l P</v>
          </cell>
        </row>
        <row r="2393">
          <cell r="A2393" t="str">
            <v>FI</v>
          </cell>
          <cell r="B2393" t="str">
            <v>Niettaanselkä</v>
          </cell>
          <cell r="C2393">
            <v>2004</v>
          </cell>
          <cell r="D2393" t="str">
            <v>Annual</v>
          </cell>
          <cell r="E2393" t="str">
            <v>Total Phosphorus</v>
          </cell>
          <cell r="F2393">
            <v>1.4999999999999999E-2</v>
          </cell>
          <cell r="G2393">
            <v>1</v>
          </cell>
          <cell r="H2393" t="str">
            <v>mg/l P</v>
          </cell>
        </row>
        <row r="2394">
          <cell r="A2394" t="str">
            <v>FI</v>
          </cell>
          <cell r="B2394" t="str">
            <v>Niinivesi</v>
          </cell>
          <cell r="C2394">
            <v>2004</v>
          </cell>
          <cell r="D2394" t="str">
            <v>Annual</v>
          </cell>
          <cell r="E2394" t="str">
            <v>Total Phosphorus</v>
          </cell>
          <cell r="F2394">
            <v>6.0000000000000001E-3</v>
          </cell>
          <cell r="G2394">
            <v>1</v>
          </cell>
          <cell r="H2394" t="str">
            <v>mg/l P</v>
          </cell>
        </row>
        <row r="2395">
          <cell r="A2395" t="str">
            <v>FI</v>
          </cell>
          <cell r="B2395" t="str">
            <v>Nilakka</v>
          </cell>
          <cell r="C2395">
            <v>2004</v>
          </cell>
          <cell r="D2395" t="str">
            <v>Annual</v>
          </cell>
          <cell r="E2395" t="str">
            <v>Total Phosphorus</v>
          </cell>
          <cell r="F2395">
            <v>1.2999999999999999E-2</v>
          </cell>
          <cell r="G2395">
            <v>1</v>
          </cell>
          <cell r="H2395" t="str">
            <v>mg/l P</v>
          </cell>
        </row>
        <row r="2396">
          <cell r="A2396" t="str">
            <v>FI</v>
          </cell>
          <cell r="B2396" t="str">
            <v>Nuijamaanjärvi</v>
          </cell>
          <cell r="C2396">
            <v>2004</v>
          </cell>
          <cell r="D2396" t="str">
            <v>Annual</v>
          </cell>
          <cell r="E2396" t="str">
            <v>Total Phosphorus</v>
          </cell>
          <cell r="F2396">
            <v>2.1000000000000001E-2</v>
          </cell>
          <cell r="G2396">
            <v>1</v>
          </cell>
          <cell r="H2396" t="str">
            <v>mg/l P</v>
          </cell>
        </row>
        <row r="2397">
          <cell r="A2397" t="str">
            <v>FI</v>
          </cell>
          <cell r="B2397" t="str">
            <v>Nuorajärvi</v>
          </cell>
          <cell r="C2397">
            <v>2004</v>
          </cell>
          <cell r="D2397" t="str">
            <v>Annual</v>
          </cell>
          <cell r="E2397" t="str">
            <v>Total Phosphorus</v>
          </cell>
          <cell r="F2397">
            <v>1.9E-2</v>
          </cell>
          <cell r="G2397">
            <v>1</v>
          </cell>
          <cell r="H2397" t="str">
            <v>mg/l P</v>
          </cell>
        </row>
        <row r="2398">
          <cell r="A2398" t="str">
            <v>FI</v>
          </cell>
          <cell r="B2398" t="str">
            <v>Onkivesi</v>
          </cell>
          <cell r="C2398">
            <v>2004</v>
          </cell>
          <cell r="D2398" t="str">
            <v>Annual</v>
          </cell>
          <cell r="E2398" t="str">
            <v>Total Phosphorus</v>
          </cell>
          <cell r="F2398">
            <v>5.7000000000000002E-2</v>
          </cell>
          <cell r="G2398">
            <v>1</v>
          </cell>
          <cell r="H2398" t="str">
            <v>mg/l P</v>
          </cell>
        </row>
        <row r="2399">
          <cell r="A2399" t="str">
            <v>FI</v>
          </cell>
          <cell r="B2399" t="str">
            <v>Ontojärvi-Nurmesjärvi</v>
          </cell>
          <cell r="C2399">
            <v>2004</v>
          </cell>
          <cell r="D2399" t="str">
            <v>Annual</v>
          </cell>
          <cell r="E2399" t="str">
            <v>Total Phosphorus</v>
          </cell>
          <cell r="F2399">
            <v>1.9E-2</v>
          </cell>
          <cell r="G2399">
            <v>1</v>
          </cell>
          <cell r="H2399" t="str">
            <v>mg/l P</v>
          </cell>
        </row>
        <row r="2400">
          <cell r="A2400" t="str">
            <v>FI</v>
          </cell>
          <cell r="B2400" t="str">
            <v>Orivesi (Saimaa N60+75.80)</v>
          </cell>
          <cell r="C2400">
            <v>2004</v>
          </cell>
          <cell r="D2400" t="str">
            <v>Annual</v>
          </cell>
          <cell r="E2400" t="str">
            <v>Total Phosphorus</v>
          </cell>
          <cell r="F2400">
            <v>1.2E-2</v>
          </cell>
          <cell r="G2400">
            <v>5</v>
          </cell>
          <cell r="H2400" t="str">
            <v>mg/l P</v>
          </cell>
        </row>
        <row r="2401">
          <cell r="A2401" t="str">
            <v>FI</v>
          </cell>
          <cell r="B2401" t="str">
            <v>Oulujärvi (N43 122.20)x1</v>
          </cell>
          <cell r="C2401">
            <v>2004</v>
          </cell>
          <cell r="D2401" t="str">
            <v>Annual</v>
          </cell>
          <cell r="E2401" t="str">
            <v>Total Phosphorus</v>
          </cell>
          <cell r="F2401">
            <v>0.01</v>
          </cell>
          <cell r="G2401">
            <v>1</v>
          </cell>
          <cell r="H2401" t="str">
            <v>mg/l P</v>
          </cell>
        </row>
        <row r="2402">
          <cell r="A2402" t="str">
            <v>FI</v>
          </cell>
          <cell r="B2402" t="str">
            <v>Oulujärvi (N43 122.20)x2</v>
          </cell>
          <cell r="C2402">
            <v>2004</v>
          </cell>
          <cell r="D2402" t="str">
            <v>Annual</v>
          </cell>
          <cell r="E2402" t="str">
            <v>Total Phosphorus</v>
          </cell>
          <cell r="F2402">
            <v>1.2E-2</v>
          </cell>
          <cell r="G2402">
            <v>1</v>
          </cell>
          <cell r="H2402" t="str">
            <v>mg/l P</v>
          </cell>
        </row>
        <row r="2403">
          <cell r="A2403" t="str">
            <v>FI</v>
          </cell>
          <cell r="B2403" t="str">
            <v>Oulujärvi (N43 122.20)x3</v>
          </cell>
          <cell r="C2403">
            <v>2004</v>
          </cell>
          <cell r="D2403" t="str">
            <v>Annual</v>
          </cell>
          <cell r="E2403" t="str">
            <v>Total Phosphorus</v>
          </cell>
          <cell r="F2403">
            <v>1.2999999999999999E-2</v>
          </cell>
          <cell r="G2403">
            <v>1</v>
          </cell>
          <cell r="H2403" t="str">
            <v>mg/l P</v>
          </cell>
        </row>
        <row r="2404">
          <cell r="A2404" t="str">
            <v>FI</v>
          </cell>
          <cell r="B2404" t="str">
            <v>Ounasjärvi</v>
          </cell>
          <cell r="C2404">
            <v>2004</v>
          </cell>
          <cell r="D2404" t="str">
            <v>Annual</v>
          </cell>
          <cell r="E2404" t="str">
            <v>Total Phosphorus</v>
          </cell>
          <cell r="F2404">
            <v>1.0999999999999999E-2</v>
          </cell>
          <cell r="G2404">
            <v>1</v>
          </cell>
          <cell r="H2404" t="str">
            <v>mg/l P</v>
          </cell>
        </row>
        <row r="2405">
          <cell r="A2405" t="str">
            <v>FI</v>
          </cell>
          <cell r="B2405" t="str">
            <v>Pääjärvi</v>
          </cell>
          <cell r="C2405">
            <v>2004</v>
          </cell>
          <cell r="D2405" t="str">
            <v>Annual</v>
          </cell>
          <cell r="E2405" t="str">
            <v>Total Phosphorus</v>
          </cell>
          <cell r="F2405">
            <v>2.8999999999999998E-2</v>
          </cell>
          <cell r="G2405">
            <v>2</v>
          </cell>
          <cell r="H2405" t="str">
            <v>mg/l P</v>
          </cell>
        </row>
        <row r="2406">
          <cell r="A2406" t="str">
            <v>FI</v>
          </cell>
          <cell r="B2406" t="str">
            <v>Pahtajärvi</v>
          </cell>
          <cell r="C2406">
            <v>2004</v>
          </cell>
          <cell r="D2406" t="str">
            <v>Annual</v>
          </cell>
          <cell r="E2406" t="str">
            <v>Total Phosphorus</v>
          </cell>
          <cell r="F2406">
            <v>6.8000000000000005E-2</v>
          </cell>
          <cell r="G2406">
            <v>1</v>
          </cell>
          <cell r="H2406" t="str">
            <v>mg/l P</v>
          </cell>
        </row>
        <row r="2407">
          <cell r="A2407" t="str">
            <v>FI</v>
          </cell>
          <cell r="B2407" t="str">
            <v>Päijänne (etel. N60+78.10)</v>
          </cell>
          <cell r="C2407">
            <v>2004</v>
          </cell>
          <cell r="D2407" t="str">
            <v>Annual</v>
          </cell>
          <cell r="E2407" t="str">
            <v>Total Phosphorus</v>
          </cell>
          <cell r="F2407">
            <v>6.0000000000000001E-3</v>
          </cell>
          <cell r="G2407">
            <v>1</v>
          </cell>
          <cell r="H2407" t="str">
            <v>mg/l P</v>
          </cell>
        </row>
        <row r="2408">
          <cell r="A2408" t="str">
            <v>FI</v>
          </cell>
          <cell r="B2408" t="str">
            <v>Päijänne (kesk. N60+78.10)</v>
          </cell>
          <cell r="C2408">
            <v>2004</v>
          </cell>
          <cell r="D2408" t="str">
            <v>Annual</v>
          </cell>
          <cell r="E2408" t="str">
            <v>Total Phosphorus</v>
          </cell>
          <cell r="F2408">
            <v>1.0500000000000001E-2</v>
          </cell>
          <cell r="G2408">
            <v>4</v>
          </cell>
          <cell r="H2408" t="str">
            <v>mg/l P</v>
          </cell>
        </row>
        <row r="2409">
          <cell r="A2409" t="str">
            <v>FI</v>
          </cell>
          <cell r="B2409" t="str">
            <v>Päijänne (pohj. N60+78.10)</v>
          </cell>
          <cell r="C2409">
            <v>2004</v>
          </cell>
          <cell r="D2409" t="str">
            <v>Annual</v>
          </cell>
          <cell r="E2409" t="str">
            <v>Total Phosphorus</v>
          </cell>
          <cell r="F2409">
            <v>1.55E-2</v>
          </cell>
          <cell r="G2409">
            <v>2</v>
          </cell>
          <cell r="H2409" t="str">
            <v>mg/l P</v>
          </cell>
        </row>
        <row r="2410">
          <cell r="A2410" t="str">
            <v>FI</v>
          </cell>
          <cell r="B2410" t="str">
            <v>Pesiöjärvi</v>
          </cell>
          <cell r="C2410">
            <v>2004</v>
          </cell>
          <cell r="D2410" t="str">
            <v>Annual</v>
          </cell>
          <cell r="E2410" t="str">
            <v>Total Phosphorus</v>
          </cell>
          <cell r="F2410">
            <v>8.9999999999999993E-3</v>
          </cell>
          <cell r="G2410">
            <v>1</v>
          </cell>
          <cell r="H2410" t="str">
            <v>mg/l P</v>
          </cell>
        </row>
        <row r="2411">
          <cell r="A2411" t="str">
            <v>FI</v>
          </cell>
          <cell r="B2411" t="str">
            <v>Pieksänjärvi</v>
          </cell>
          <cell r="C2411">
            <v>2004</v>
          </cell>
          <cell r="D2411" t="str">
            <v>Annual</v>
          </cell>
          <cell r="E2411" t="str">
            <v>Total Phosphorus</v>
          </cell>
          <cell r="F2411">
            <v>2.1000000000000001E-2</v>
          </cell>
          <cell r="G2411">
            <v>1</v>
          </cell>
          <cell r="H2411" t="str">
            <v>mg/l P</v>
          </cell>
        </row>
        <row r="2412">
          <cell r="A2412" t="str">
            <v>FI</v>
          </cell>
          <cell r="B2412" t="str">
            <v>Pielavesi</v>
          </cell>
          <cell r="C2412">
            <v>2004</v>
          </cell>
          <cell r="D2412" t="str">
            <v>Annual</v>
          </cell>
          <cell r="E2412" t="str">
            <v>Total Phosphorus</v>
          </cell>
          <cell r="F2412">
            <v>7.0000000000000001E-3</v>
          </cell>
          <cell r="G2412">
            <v>1</v>
          </cell>
          <cell r="H2412" t="str">
            <v>mg/l P</v>
          </cell>
        </row>
        <row r="2413">
          <cell r="A2413" t="str">
            <v>FI</v>
          </cell>
          <cell r="B2413" t="str">
            <v>Pielinen</v>
          </cell>
          <cell r="C2413">
            <v>2004</v>
          </cell>
          <cell r="D2413" t="str">
            <v>Annual</v>
          </cell>
          <cell r="E2413" t="str">
            <v>Total Phosphorus</v>
          </cell>
          <cell r="F2413">
            <v>1.2500000000000001E-2</v>
          </cell>
          <cell r="G2413">
            <v>6</v>
          </cell>
          <cell r="H2413" t="str">
            <v>mg/l P</v>
          </cell>
        </row>
        <row r="2414">
          <cell r="A2414" t="str">
            <v>FI</v>
          </cell>
          <cell r="B2414" t="str">
            <v>Pihlajavesi</v>
          </cell>
          <cell r="C2414">
            <v>2004</v>
          </cell>
          <cell r="D2414" t="str">
            <v>Annual</v>
          </cell>
          <cell r="E2414" t="str">
            <v>Total Phosphorus</v>
          </cell>
          <cell r="F2414">
            <v>2.1000000000000001E-2</v>
          </cell>
          <cell r="G2414">
            <v>1</v>
          </cell>
          <cell r="H2414" t="str">
            <v>mg/l P</v>
          </cell>
        </row>
        <row r="2415">
          <cell r="A2415" t="str">
            <v>FI</v>
          </cell>
          <cell r="B2415" t="str">
            <v>Pihlajavesi (Saimaa)</v>
          </cell>
          <cell r="C2415">
            <v>2004</v>
          </cell>
          <cell r="D2415" t="str">
            <v>Annual</v>
          </cell>
          <cell r="E2415" t="str">
            <v>Total Phosphorus</v>
          </cell>
          <cell r="F2415">
            <v>5.0000000000000001E-3</v>
          </cell>
          <cell r="G2415">
            <v>2</v>
          </cell>
          <cell r="H2415" t="str">
            <v>mg/l P</v>
          </cell>
        </row>
        <row r="2416">
          <cell r="A2416" t="str">
            <v>FI</v>
          </cell>
          <cell r="B2416" t="str">
            <v>Piispajärvi</v>
          </cell>
          <cell r="C2416">
            <v>2004</v>
          </cell>
          <cell r="D2416" t="str">
            <v>Annual</v>
          </cell>
          <cell r="E2416" t="str">
            <v>Total Phosphorus</v>
          </cell>
          <cell r="F2416">
            <v>1.0999999999999999E-2</v>
          </cell>
          <cell r="G2416">
            <v>1</v>
          </cell>
          <cell r="H2416" t="str">
            <v>mg/l P</v>
          </cell>
        </row>
        <row r="2417">
          <cell r="A2417" t="str">
            <v>FI</v>
          </cell>
          <cell r="B2417" t="str">
            <v>Porovesi</v>
          </cell>
          <cell r="C2417">
            <v>2004</v>
          </cell>
          <cell r="D2417" t="str">
            <v>Annual</v>
          </cell>
          <cell r="E2417" t="str">
            <v>Total Phosphorus</v>
          </cell>
          <cell r="F2417">
            <v>5.7000000000000002E-2</v>
          </cell>
          <cell r="G2417">
            <v>1</v>
          </cell>
          <cell r="H2417" t="str">
            <v>mg/l P</v>
          </cell>
        </row>
        <row r="2418">
          <cell r="A2418" t="str">
            <v>FI</v>
          </cell>
          <cell r="B2418" t="str">
            <v>Porttipahdan tekojärvi</v>
          </cell>
          <cell r="C2418">
            <v>2004</v>
          </cell>
          <cell r="D2418" t="str">
            <v>Annual</v>
          </cell>
          <cell r="E2418" t="str">
            <v>Total Phosphorus</v>
          </cell>
          <cell r="F2418">
            <v>0.02</v>
          </cell>
          <cell r="G2418">
            <v>1</v>
          </cell>
          <cell r="H2418" t="str">
            <v>mg/l P</v>
          </cell>
        </row>
        <row r="2419">
          <cell r="A2419" t="str">
            <v>FI</v>
          </cell>
          <cell r="B2419" t="str">
            <v>Poussunjärvi - Rahkolampi</v>
          </cell>
          <cell r="C2419">
            <v>2004</v>
          </cell>
          <cell r="D2419" t="str">
            <v>Annual</v>
          </cell>
          <cell r="E2419" t="str">
            <v>Total Phosphorus</v>
          </cell>
          <cell r="F2419">
            <v>0.02</v>
          </cell>
          <cell r="G2419">
            <v>1</v>
          </cell>
          <cell r="H2419" t="str">
            <v>mg/l P</v>
          </cell>
        </row>
        <row r="2420">
          <cell r="A2420" t="str">
            <v>FI</v>
          </cell>
          <cell r="B2420" t="str">
            <v>Puhosjärvi</v>
          </cell>
          <cell r="C2420">
            <v>2004</v>
          </cell>
          <cell r="D2420" t="str">
            <v>Annual</v>
          </cell>
          <cell r="E2420" t="str">
            <v>Total Phosphorus</v>
          </cell>
          <cell r="F2420">
            <v>1.0999999999999999E-2</v>
          </cell>
          <cell r="G2420">
            <v>1</v>
          </cell>
          <cell r="H2420" t="str">
            <v>mg/l P</v>
          </cell>
        </row>
        <row r="2421">
          <cell r="A2421" t="str">
            <v>FI</v>
          </cell>
          <cell r="B2421" t="str">
            <v>Punelia</v>
          </cell>
          <cell r="C2421">
            <v>2004</v>
          </cell>
          <cell r="D2421" t="str">
            <v>Annual</v>
          </cell>
          <cell r="E2421" t="str">
            <v>Total Phosphorus</v>
          </cell>
          <cell r="F2421">
            <v>7.0000000000000001E-3</v>
          </cell>
          <cell r="G2421">
            <v>1</v>
          </cell>
          <cell r="H2421" t="str">
            <v>mg/l P</v>
          </cell>
        </row>
        <row r="2422">
          <cell r="A2422" t="str">
            <v>FI</v>
          </cell>
          <cell r="B2422" t="str">
            <v>Puruvesi (Saimaa)</v>
          </cell>
          <cell r="C2422">
            <v>2004</v>
          </cell>
          <cell r="D2422" t="str">
            <v>Annual</v>
          </cell>
          <cell r="E2422" t="str">
            <v>Total Phosphorus</v>
          </cell>
          <cell r="F2422">
            <v>4.0000000000000001E-3</v>
          </cell>
          <cell r="G2422">
            <v>1</v>
          </cell>
          <cell r="H2422" t="str">
            <v>mg/l P</v>
          </cell>
        </row>
        <row r="2423">
          <cell r="A2423" t="str">
            <v>FI</v>
          </cell>
          <cell r="B2423" t="str">
            <v>Pusulanjärvi eli Jäämäjärvi</v>
          </cell>
          <cell r="C2423">
            <v>2004</v>
          </cell>
          <cell r="D2423" t="str">
            <v>Annual</v>
          </cell>
          <cell r="E2423" t="str">
            <v>Total Phosphorus</v>
          </cell>
          <cell r="F2423">
            <v>0.05</v>
          </cell>
          <cell r="G2423">
            <v>1</v>
          </cell>
          <cell r="H2423" t="str">
            <v>mg/l P</v>
          </cell>
        </row>
        <row r="2424">
          <cell r="A2424" t="str">
            <v>FI</v>
          </cell>
          <cell r="B2424" t="str">
            <v>Puujärvi</v>
          </cell>
          <cell r="C2424">
            <v>2004</v>
          </cell>
          <cell r="D2424" t="str">
            <v>Annual</v>
          </cell>
          <cell r="E2424" t="str">
            <v>Total Phosphorus</v>
          </cell>
          <cell r="F2424">
            <v>1.0999999999999999E-2</v>
          </cell>
          <cell r="G2424">
            <v>1</v>
          </cell>
          <cell r="H2424" t="str">
            <v>mg/l P</v>
          </cell>
        </row>
        <row r="2425">
          <cell r="A2425" t="str">
            <v>FI</v>
          </cell>
          <cell r="B2425" t="str">
            <v>Puula</v>
          </cell>
          <cell r="C2425">
            <v>2004</v>
          </cell>
          <cell r="D2425" t="str">
            <v>Annual</v>
          </cell>
          <cell r="E2425" t="str">
            <v>Total Phosphorus</v>
          </cell>
          <cell r="F2425">
            <v>4.0000000000000001E-3</v>
          </cell>
          <cell r="G2425">
            <v>1</v>
          </cell>
          <cell r="H2425" t="str">
            <v>mg/l P</v>
          </cell>
        </row>
        <row r="2426">
          <cell r="A2426" t="str">
            <v>FI</v>
          </cell>
          <cell r="B2426" t="str">
            <v>Pyhäjärvi</v>
          </cell>
          <cell r="C2426">
            <v>2004</v>
          </cell>
          <cell r="D2426" t="str">
            <v>Annual</v>
          </cell>
          <cell r="E2426" t="str">
            <v>Total Phosphorus</v>
          </cell>
          <cell r="F2426">
            <v>1.7333333333333336E-2</v>
          </cell>
          <cell r="G2426">
            <v>9</v>
          </cell>
          <cell r="H2426" t="str">
            <v>mg/l P</v>
          </cell>
        </row>
        <row r="2427">
          <cell r="A2427" t="str">
            <v>FI</v>
          </cell>
          <cell r="B2427" t="str">
            <v>Pyhäjärvi (N60 77.20)</v>
          </cell>
          <cell r="C2427">
            <v>2004</v>
          </cell>
          <cell r="D2427" t="str">
            <v>Annual</v>
          </cell>
          <cell r="E2427" t="str">
            <v>Total Phosphorus</v>
          </cell>
          <cell r="F2427">
            <v>1.95E-2</v>
          </cell>
          <cell r="G2427">
            <v>2</v>
          </cell>
          <cell r="H2427" t="str">
            <v>mg/l P</v>
          </cell>
        </row>
        <row r="2428">
          <cell r="A2428" t="str">
            <v>FI</v>
          </cell>
          <cell r="B2428" t="str">
            <v>Pyhäselkä (Saimaa N60+75.80)</v>
          </cell>
          <cell r="C2428">
            <v>2004</v>
          </cell>
          <cell r="D2428" t="str">
            <v>Annual</v>
          </cell>
          <cell r="E2428" t="str">
            <v>Total Phosphorus</v>
          </cell>
          <cell r="F2428">
            <v>1.1666666666666665E-2</v>
          </cell>
          <cell r="G2428">
            <v>3</v>
          </cell>
          <cell r="H2428" t="str">
            <v>mg/l P</v>
          </cell>
        </row>
        <row r="2429">
          <cell r="A2429" t="str">
            <v>FI</v>
          </cell>
          <cell r="B2429" t="str">
            <v>Rapojärvi-Haukkajärvi</v>
          </cell>
          <cell r="C2429">
            <v>2004</v>
          </cell>
          <cell r="D2429" t="str">
            <v>Annual</v>
          </cell>
          <cell r="E2429" t="str">
            <v>Total Phosphorus</v>
          </cell>
          <cell r="F2429">
            <v>1.2E-2</v>
          </cell>
          <cell r="G2429">
            <v>1</v>
          </cell>
          <cell r="H2429" t="str">
            <v>mg/l P</v>
          </cell>
        </row>
        <row r="2430">
          <cell r="A2430" t="str">
            <v>FI</v>
          </cell>
          <cell r="B2430" t="str">
            <v>Rehja-Nuasjärvi</v>
          </cell>
          <cell r="C2430">
            <v>2004</v>
          </cell>
          <cell r="D2430" t="str">
            <v>Annual</v>
          </cell>
          <cell r="E2430" t="str">
            <v>Total Phosphorus</v>
          </cell>
          <cell r="F2430">
            <v>1.8000000000000002E-2</v>
          </cell>
          <cell r="G2430">
            <v>2</v>
          </cell>
          <cell r="H2430" t="str">
            <v>mg/l P</v>
          </cell>
        </row>
        <row r="2431">
          <cell r="A2431" t="str">
            <v>FI</v>
          </cell>
          <cell r="B2431" t="str">
            <v>Rehtijärvi</v>
          </cell>
          <cell r="C2431">
            <v>2004</v>
          </cell>
          <cell r="D2431" t="str">
            <v>Annual</v>
          </cell>
          <cell r="E2431" t="str">
            <v>Total Phosphorus</v>
          </cell>
          <cell r="F2431">
            <v>5.6000000000000001E-2</v>
          </cell>
          <cell r="G2431">
            <v>1</v>
          </cell>
          <cell r="H2431" t="str">
            <v>mg/l P</v>
          </cell>
        </row>
        <row r="2432">
          <cell r="A2432" t="str">
            <v>FI</v>
          </cell>
          <cell r="B2432" t="str">
            <v>Roine (N60 84.20)x3</v>
          </cell>
          <cell r="C2432">
            <v>2004</v>
          </cell>
          <cell r="D2432" t="str">
            <v>Annual</v>
          </cell>
          <cell r="E2432" t="str">
            <v>Total Phosphorus</v>
          </cell>
          <cell r="F2432">
            <v>0.02</v>
          </cell>
          <cell r="G2432">
            <v>1</v>
          </cell>
          <cell r="H2432" t="str">
            <v>mg/l P</v>
          </cell>
        </row>
        <row r="2433">
          <cell r="A2433" t="str">
            <v>FI</v>
          </cell>
          <cell r="B2433" t="str">
            <v>Ruotsalainen</v>
          </cell>
          <cell r="C2433">
            <v>2004</v>
          </cell>
          <cell r="D2433" t="str">
            <v>Annual</v>
          </cell>
          <cell r="E2433" t="str">
            <v>Total Phosphorus</v>
          </cell>
          <cell r="F2433">
            <v>6.0000000000000001E-3</v>
          </cell>
          <cell r="G2433">
            <v>1</v>
          </cell>
          <cell r="H2433" t="str">
            <v>mg/l P</v>
          </cell>
        </row>
        <row r="2434">
          <cell r="A2434" t="str">
            <v>FI</v>
          </cell>
          <cell r="B2434" t="str">
            <v>Ruovesi (N60 96.10)x1</v>
          </cell>
          <cell r="C2434">
            <v>2004</v>
          </cell>
          <cell r="D2434" t="str">
            <v>Annual</v>
          </cell>
          <cell r="E2434" t="str">
            <v>Total Phosphorus</v>
          </cell>
          <cell r="F2434">
            <v>0.02</v>
          </cell>
          <cell r="G2434">
            <v>1</v>
          </cell>
          <cell r="H2434" t="str">
            <v>mg/l P</v>
          </cell>
        </row>
        <row r="2435">
          <cell r="A2435" t="str">
            <v>FI</v>
          </cell>
          <cell r="B2435" t="str">
            <v>Ruovesi (N60 96.10)x2</v>
          </cell>
          <cell r="C2435">
            <v>2004</v>
          </cell>
          <cell r="D2435" t="str">
            <v>Annual</v>
          </cell>
          <cell r="E2435" t="str">
            <v>Total Phosphorus</v>
          </cell>
          <cell r="F2435">
            <v>2.4E-2</v>
          </cell>
          <cell r="G2435">
            <v>1</v>
          </cell>
          <cell r="H2435" t="str">
            <v>mg/l P</v>
          </cell>
        </row>
        <row r="2436">
          <cell r="A2436" t="str">
            <v>FI</v>
          </cell>
          <cell r="B2436" t="str">
            <v>Sääksjärvi</v>
          </cell>
          <cell r="C2436">
            <v>2004</v>
          </cell>
          <cell r="D2436" t="str">
            <v>Annual</v>
          </cell>
          <cell r="E2436" t="str">
            <v>Total Phosphorus</v>
          </cell>
          <cell r="F2436">
            <v>2.4500000000000001E-2</v>
          </cell>
          <cell r="G2436">
            <v>2</v>
          </cell>
          <cell r="H2436" t="str">
            <v>mg/l P</v>
          </cell>
        </row>
        <row r="2437">
          <cell r="A2437" t="str">
            <v>FI</v>
          </cell>
          <cell r="B2437" t="str">
            <v>Sääskjärvi</v>
          </cell>
          <cell r="C2437">
            <v>2004</v>
          </cell>
          <cell r="D2437" t="str">
            <v>Annual</v>
          </cell>
          <cell r="E2437" t="str">
            <v>Total Phosphorus</v>
          </cell>
          <cell r="F2437">
            <v>8.1000000000000003E-2</v>
          </cell>
          <cell r="G2437">
            <v>1</v>
          </cell>
          <cell r="H2437" t="str">
            <v>mg/l P</v>
          </cell>
        </row>
        <row r="2438">
          <cell r="A2438" t="str">
            <v>FI</v>
          </cell>
          <cell r="B2438" t="str">
            <v>Saimaa</v>
          </cell>
          <cell r="C2438">
            <v>2004</v>
          </cell>
          <cell r="D2438" t="str">
            <v>Annual</v>
          </cell>
          <cell r="E2438" t="str">
            <v>Total Phosphorus</v>
          </cell>
          <cell r="F2438">
            <v>8.1250000000000003E-3</v>
          </cell>
          <cell r="G2438">
            <v>8</v>
          </cell>
          <cell r="H2438" t="str">
            <v>mg/l P</v>
          </cell>
        </row>
        <row r="2439">
          <cell r="A2439" t="str">
            <v>FI</v>
          </cell>
          <cell r="B2439" t="str">
            <v>Salmijärvi</v>
          </cell>
          <cell r="C2439">
            <v>2004</v>
          </cell>
          <cell r="D2439" t="str">
            <v>Annual</v>
          </cell>
          <cell r="E2439" t="str">
            <v>Total Phosphorus</v>
          </cell>
          <cell r="F2439">
            <v>0.02</v>
          </cell>
          <cell r="G2439">
            <v>1</v>
          </cell>
          <cell r="H2439" t="str">
            <v>mg/l P</v>
          </cell>
        </row>
        <row r="2440">
          <cell r="A2440" t="str">
            <v>FI</v>
          </cell>
          <cell r="B2440" t="str">
            <v>Särkijärvi</v>
          </cell>
          <cell r="C2440">
            <v>2004</v>
          </cell>
          <cell r="D2440" t="str">
            <v>Annual</v>
          </cell>
          <cell r="E2440" t="str">
            <v>Total Phosphorus</v>
          </cell>
          <cell r="F2440">
            <v>5.0000000000000001E-3</v>
          </cell>
          <cell r="G2440">
            <v>1</v>
          </cell>
          <cell r="H2440" t="str">
            <v>mg/l P</v>
          </cell>
        </row>
        <row r="2441">
          <cell r="A2441" t="str">
            <v>FI</v>
          </cell>
          <cell r="B2441" t="str">
            <v>Sierramjavri</v>
          </cell>
          <cell r="C2441">
            <v>2004</v>
          </cell>
          <cell r="D2441" t="str">
            <v>Annual</v>
          </cell>
          <cell r="E2441" t="str">
            <v>Total Phosphorus</v>
          </cell>
          <cell r="F2441">
            <v>4.0000000000000001E-3</v>
          </cell>
          <cell r="G2441">
            <v>1</v>
          </cell>
          <cell r="H2441" t="str">
            <v>mg/l P</v>
          </cell>
        </row>
        <row r="2442">
          <cell r="A2442" t="str">
            <v>FI</v>
          </cell>
          <cell r="B2442" t="str">
            <v>Siikajärvi</v>
          </cell>
          <cell r="C2442">
            <v>2004</v>
          </cell>
          <cell r="D2442" t="str">
            <v>Annual</v>
          </cell>
          <cell r="E2442" t="str">
            <v>Total Phosphorus</v>
          </cell>
          <cell r="F2442">
            <v>8.0000000000000002E-3</v>
          </cell>
          <cell r="G2442">
            <v>1</v>
          </cell>
          <cell r="H2442" t="str">
            <v>mg/l P</v>
          </cell>
        </row>
        <row r="2443">
          <cell r="A2443" t="str">
            <v>FI</v>
          </cell>
          <cell r="B2443" t="str">
            <v>Simijärvi eli Iso-Simi</v>
          </cell>
          <cell r="C2443">
            <v>2004</v>
          </cell>
          <cell r="D2443" t="str">
            <v>Annual</v>
          </cell>
          <cell r="E2443" t="str">
            <v>Total Phosphorus</v>
          </cell>
          <cell r="F2443">
            <v>3.0000000000000001E-3</v>
          </cell>
          <cell r="G2443">
            <v>1</v>
          </cell>
          <cell r="H2443" t="str">
            <v>mg/l P</v>
          </cell>
        </row>
        <row r="2444">
          <cell r="A2444" t="str">
            <v>FI</v>
          </cell>
          <cell r="B2444" t="str">
            <v>Simojärvi (N43 176.00)x2</v>
          </cell>
          <cell r="C2444">
            <v>2004</v>
          </cell>
          <cell r="D2444" t="str">
            <v>Annual</v>
          </cell>
          <cell r="E2444" t="str">
            <v>Total Phosphorus</v>
          </cell>
          <cell r="F2444">
            <v>7.0000000000000001E-3</v>
          </cell>
          <cell r="G2444">
            <v>1</v>
          </cell>
          <cell r="H2444" t="str">
            <v>mg/l P</v>
          </cell>
        </row>
        <row r="2445">
          <cell r="A2445" t="str">
            <v>FI</v>
          </cell>
          <cell r="B2445" t="str">
            <v>Simpelejärvi (N60 68.80)</v>
          </cell>
          <cell r="C2445">
            <v>2004</v>
          </cell>
          <cell r="D2445" t="str">
            <v>Annual</v>
          </cell>
          <cell r="E2445" t="str">
            <v>Total Phosphorus</v>
          </cell>
          <cell r="F2445">
            <v>1.2E-2</v>
          </cell>
          <cell r="G2445">
            <v>1</v>
          </cell>
          <cell r="H2445" t="str">
            <v>mg/l P</v>
          </cell>
        </row>
        <row r="2446">
          <cell r="A2446" t="str">
            <v>FI</v>
          </cell>
          <cell r="B2446" t="str">
            <v>Sonnanen</v>
          </cell>
          <cell r="C2446">
            <v>2004</v>
          </cell>
          <cell r="D2446" t="str">
            <v>Annual</v>
          </cell>
          <cell r="E2446" t="str">
            <v>Total Phosphorus</v>
          </cell>
          <cell r="F2446">
            <v>4.0000000000000001E-3</v>
          </cell>
          <cell r="G2446">
            <v>1</v>
          </cell>
          <cell r="H2446" t="str">
            <v>mg/l P</v>
          </cell>
        </row>
        <row r="2447">
          <cell r="A2447" t="str">
            <v>FI</v>
          </cell>
          <cell r="B2447" t="str">
            <v>Sorsavesi</v>
          </cell>
          <cell r="C2447">
            <v>2004</v>
          </cell>
          <cell r="D2447" t="str">
            <v>Annual</v>
          </cell>
          <cell r="E2447" t="str">
            <v>Total Phosphorus</v>
          </cell>
          <cell r="F2447">
            <v>4.0000000000000001E-3</v>
          </cell>
          <cell r="G2447">
            <v>1</v>
          </cell>
          <cell r="H2447" t="str">
            <v>mg/l P</v>
          </cell>
        </row>
        <row r="2448">
          <cell r="A2448" t="str">
            <v>FI</v>
          </cell>
          <cell r="B2448" t="str">
            <v>Sotkamojärvi</v>
          </cell>
          <cell r="C2448">
            <v>2004</v>
          </cell>
          <cell r="D2448" t="str">
            <v>Annual</v>
          </cell>
          <cell r="E2448" t="str">
            <v>Total Phosphorus</v>
          </cell>
          <cell r="F2448">
            <v>3.5999999999999997E-2</v>
          </cell>
          <cell r="G2448">
            <v>1</v>
          </cell>
          <cell r="H2448" t="str">
            <v>mg/l P</v>
          </cell>
        </row>
        <row r="2449">
          <cell r="A2449" t="str">
            <v>FI</v>
          </cell>
          <cell r="B2449" t="str">
            <v>Suininki</v>
          </cell>
          <cell r="C2449">
            <v>2004</v>
          </cell>
          <cell r="D2449" t="str">
            <v>Annual</v>
          </cell>
          <cell r="E2449" t="str">
            <v>Total Phosphorus</v>
          </cell>
          <cell r="F2449">
            <v>8.0000000000000002E-3</v>
          </cell>
          <cell r="G2449">
            <v>1</v>
          </cell>
          <cell r="H2449" t="str">
            <v>mg/l P</v>
          </cell>
        </row>
        <row r="2450">
          <cell r="A2450" t="str">
            <v>FI</v>
          </cell>
          <cell r="B2450" t="str">
            <v>Suontee (N60 94.10)</v>
          </cell>
          <cell r="C2450">
            <v>2004</v>
          </cell>
          <cell r="D2450" t="str">
            <v>Annual</v>
          </cell>
          <cell r="E2450" t="str">
            <v>Total Phosphorus</v>
          </cell>
          <cell r="F2450">
            <v>4.0000000000000001E-3</v>
          </cell>
          <cell r="G2450">
            <v>1</v>
          </cell>
          <cell r="H2450" t="str">
            <v>mg/l P</v>
          </cell>
        </row>
        <row r="2451">
          <cell r="A2451" t="str">
            <v>FI</v>
          </cell>
          <cell r="B2451" t="str">
            <v>Suontienselkä-Paasvesi</v>
          </cell>
          <cell r="C2451">
            <v>2004</v>
          </cell>
          <cell r="D2451" t="str">
            <v>Annual</v>
          </cell>
          <cell r="E2451" t="str">
            <v>Total Phosphorus</v>
          </cell>
          <cell r="F2451">
            <v>6.0000000000000001E-3</v>
          </cell>
          <cell r="G2451">
            <v>1</v>
          </cell>
          <cell r="H2451" t="str">
            <v>mg/l P</v>
          </cell>
        </row>
        <row r="2452">
          <cell r="A2452" t="str">
            <v>FI</v>
          </cell>
          <cell r="B2452" t="str">
            <v>Suvasvesi (N60 81.70)</v>
          </cell>
          <cell r="C2452">
            <v>2004</v>
          </cell>
          <cell r="D2452" t="str">
            <v>Annual</v>
          </cell>
          <cell r="E2452" t="str">
            <v>Total Phosphorus</v>
          </cell>
          <cell r="F2452">
            <v>7.0000000000000001E-3</v>
          </cell>
          <cell r="G2452">
            <v>1</v>
          </cell>
          <cell r="H2452" t="str">
            <v>mg/l P</v>
          </cell>
        </row>
        <row r="2453">
          <cell r="A2453" t="str">
            <v>FI</v>
          </cell>
          <cell r="B2453" t="str">
            <v>Sysmäjärvi</v>
          </cell>
          <cell r="C2453">
            <v>2004</v>
          </cell>
          <cell r="D2453" t="str">
            <v>Annual</v>
          </cell>
          <cell r="E2453" t="str">
            <v>Total Phosphorus</v>
          </cell>
          <cell r="F2453">
            <v>3.3000000000000002E-2</v>
          </cell>
          <cell r="G2453">
            <v>1</v>
          </cell>
          <cell r="H2453" t="str">
            <v>mg/l P</v>
          </cell>
        </row>
        <row r="2454">
          <cell r="A2454" t="str">
            <v>FI</v>
          </cell>
          <cell r="B2454" t="str">
            <v>Syväri</v>
          </cell>
          <cell r="C2454">
            <v>2004</v>
          </cell>
          <cell r="D2454" t="str">
            <v>Annual</v>
          </cell>
          <cell r="E2454" t="str">
            <v>Total Phosphorus</v>
          </cell>
          <cell r="F2454">
            <v>2.1999999999999999E-2</v>
          </cell>
          <cell r="G2454">
            <v>1</v>
          </cell>
          <cell r="H2454" t="str">
            <v>mg/l P</v>
          </cell>
        </row>
        <row r="2455">
          <cell r="A2455" t="str">
            <v>FI</v>
          </cell>
          <cell r="B2455" t="str">
            <v>Takkajärvi</v>
          </cell>
          <cell r="C2455">
            <v>2004</v>
          </cell>
          <cell r="D2455" t="str">
            <v>Annual</v>
          </cell>
          <cell r="E2455" t="str">
            <v>Total Phosphorus</v>
          </cell>
          <cell r="F2455">
            <v>4.0000000000000001E-3</v>
          </cell>
          <cell r="G2455">
            <v>1</v>
          </cell>
          <cell r="H2455" t="str">
            <v>mg/l P</v>
          </cell>
        </row>
        <row r="2456">
          <cell r="A2456" t="str">
            <v>FI</v>
          </cell>
          <cell r="B2456" t="str">
            <v>Tarjanne</v>
          </cell>
          <cell r="C2456">
            <v>2004</v>
          </cell>
          <cell r="D2456" t="str">
            <v>Annual</v>
          </cell>
          <cell r="E2456" t="str">
            <v>Total Phosphorus</v>
          </cell>
          <cell r="F2456">
            <v>1.4999999999999999E-2</v>
          </cell>
          <cell r="G2456">
            <v>1</v>
          </cell>
          <cell r="H2456" t="str">
            <v>mg/l P</v>
          </cell>
        </row>
        <row r="2457">
          <cell r="A2457" t="str">
            <v>FI</v>
          </cell>
          <cell r="B2457" t="str">
            <v>Tiiläänjärvi</v>
          </cell>
          <cell r="C2457">
            <v>2004</v>
          </cell>
          <cell r="D2457" t="str">
            <v>Annual</v>
          </cell>
          <cell r="E2457" t="str">
            <v>Total Phosphorus</v>
          </cell>
          <cell r="F2457">
            <v>8.1000000000000003E-2</v>
          </cell>
          <cell r="G2457">
            <v>1</v>
          </cell>
          <cell r="H2457" t="str">
            <v>mg/l P</v>
          </cell>
        </row>
        <row r="2458">
          <cell r="A2458" t="str">
            <v>FI</v>
          </cell>
          <cell r="B2458" t="str">
            <v>Tiilikka</v>
          </cell>
          <cell r="C2458">
            <v>2004</v>
          </cell>
          <cell r="D2458" t="str">
            <v>Annual</v>
          </cell>
          <cell r="E2458" t="str">
            <v>Total Phosphorus</v>
          </cell>
          <cell r="F2458">
            <v>1.4999999999999999E-2</v>
          </cell>
          <cell r="G2458">
            <v>1</v>
          </cell>
          <cell r="H2458" t="str">
            <v>mg/l P</v>
          </cell>
        </row>
        <row r="2459">
          <cell r="A2459" t="str">
            <v>FI</v>
          </cell>
          <cell r="B2459" t="str">
            <v>Toisvesi</v>
          </cell>
          <cell r="C2459">
            <v>2004</v>
          </cell>
          <cell r="D2459" t="str">
            <v>Annual</v>
          </cell>
          <cell r="E2459" t="str">
            <v>Total Phosphorus</v>
          </cell>
          <cell r="F2459">
            <v>1.7000000000000001E-2</v>
          </cell>
          <cell r="G2459">
            <v>1</v>
          </cell>
          <cell r="H2459" t="str">
            <v>mg/l P</v>
          </cell>
        </row>
        <row r="2460">
          <cell r="A2460" t="str">
            <v>FI</v>
          </cell>
          <cell r="B2460" t="str">
            <v>Torankijärvi</v>
          </cell>
          <cell r="C2460">
            <v>2004</v>
          </cell>
          <cell r="D2460" t="str">
            <v>Annual</v>
          </cell>
          <cell r="E2460" t="str">
            <v>Total Phosphorus</v>
          </cell>
          <cell r="F2460">
            <v>2.7E-2</v>
          </cell>
          <cell r="G2460">
            <v>1</v>
          </cell>
          <cell r="H2460" t="str">
            <v>mg/l P</v>
          </cell>
        </row>
        <row r="2461">
          <cell r="A2461" t="str">
            <v>FI</v>
          </cell>
          <cell r="B2461" t="str">
            <v>Tottijärvi</v>
          </cell>
          <cell r="C2461">
            <v>2004</v>
          </cell>
          <cell r="D2461" t="str">
            <v>Annual</v>
          </cell>
          <cell r="E2461" t="str">
            <v>Total Phosphorus</v>
          </cell>
          <cell r="F2461">
            <v>4.2000000000000003E-2</v>
          </cell>
          <cell r="G2461">
            <v>1</v>
          </cell>
          <cell r="H2461" t="str">
            <v>mg/l P</v>
          </cell>
        </row>
        <row r="2462">
          <cell r="A2462" t="str">
            <v>FI</v>
          </cell>
          <cell r="B2462" t="str">
            <v>Tuusulanjärvi</v>
          </cell>
          <cell r="C2462">
            <v>2004</v>
          </cell>
          <cell r="D2462" t="str">
            <v>Annual</v>
          </cell>
          <cell r="E2462" t="str">
            <v>Total Phosphorus</v>
          </cell>
          <cell r="F2462">
            <v>8.8999999999999996E-2</v>
          </cell>
          <cell r="G2462">
            <v>1</v>
          </cell>
          <cell r="H2462" t="str">
            <v>mg/l P</v>
          </cell>
        </row>
        <row r="2463">
          <cell r="A2463" t="str">
            <v>FI</v>
          </cell>
          <cell r="B2463" t="str">
            <v>Tyräjärvi</v>
          </cell>
          <cell r="C2463">
            <v>2004</v>
          </cell>
          <cell r="D2463" t="str">
            <v>Annual</v>
          </cell>
          <cell r="E2463" t="str">
            <v>Total Phosphorus</v>
          </cell>
          <cell r="F2463">
            <v>2.4E-2</v>
          </cell>
          <cell r="G2463">
            <v>1</v>
          </cell>
          <cell r="H2463" t="str">
            <v>mg/l P</v>
          </cell>
        </row>
        <row r="2464">
          <cell r="A2464" t="str">
            <v>FI</v>
          </cell>
          <cell r="B2464" t="str">
            <v>Ukonvesi (Saimaa)</v>
          </cell>
          <cell r="C2464">
            <v>2004</v>
          </cell>
          <cell r="D2464" t="str">
            <v>Annual</v>
          </cell>
          <cell r="E2464" t="str">
            <v>Total Phosphorus</v>
          </cell>
          <cell r="F2464">
            <v>2.3E-2</v>
          </cell>
          <cell r="G2464">
            <v>1</v>
          </cell>
          <cell r="H2464" t="str">
            <v>mg/l P</v>
          </cell>
        </row>
        <row r="2465">
          <cell r="A2465" t="str">
            <v>FI</v>
          </cell>
          <cell r="B2465" t="str">
            <v>Uljuan tekojärvi</v>
          </cell>
          <cell r="C2465">
            <v>2004</v>
          </cell>
          <cell r="D2465" t="str">
            <v>Annual</v>
          </cell>
          <cell r="E2465" t="str">
            <v>Total Phosphorus</v>
          </cell>
          <cell r="F2465">
            <v>6.9000000000000006E-2</v>
          </cell>
          <cell r="G2465">
            <v>1</v>
          </cell>
          <cell r="H2465" t="str">
            <v>mg/l P</v>
          </cell>
        </row>
        <row r="2466">
          <cell r="A2466" t="str">
            <v>FI</v>
          </cell>
          <cell r="B2466" t="str">
            <v>Ullavanjärvi</v>
          </cell>
          <cell r="C2466">
            <v>2004</v>
          </cell>
          <cell r="D2466" t="str">
            <v>Annual</v>
          </cell>
          <cell r="E2466" t="str">
            <v>Total Phosphorus</v>
          </cell>
          <cell r="F2466">
            <v>5.0999999999999997E-2</v>
          </cell>
          <cell r="G2466">
            <v>1</v>
          </cell>
          <cell r="H2466" t="str">
            <v>mg/l P</v>
          </cell>
        </row>
        <row r="2467">
          <cell r="A2467" t="str">
            <v>FI</v>
          </cell>
          <cell r="B2467" t="str">
            <v>Unari</v>
          </cell>
          <cell r="C2467">
            <v>2004</v>
          </cell>
          <cell r="D2467" t="str">
            <v>Annual</v>
          </cell>
          <cell r="E2467" t="str">
            <v>Total Phosphorus</v>
          </cell>
          <cell r="F2467">
            <v>3.7999999999999999E-2</v>
          </cell>
          <cell r="G2467">
            <v>1</v>
          </cell>
          <cell r="H2467" t="str">
            <v>mg/l P</v>
          </cell>
        </row>
        <row r="2468">
          <cell r="A2468" t="str">
            <v>FI</v>
          </cell>
          <cell r="B2468" t="str">
            <v>Unnukka</v>
          </cell>
          <cell r="C2468">
            <v>2004</v>
          </cell>
          <cell r="D2468" t="str">
            <v>Annual</v>
          </cell>
          <cell r="E2468" t="str">
            <v>Total Phosphorus</v>
          </cell>
          <cell r="F2468">
            <v>1.2999999999999999E-2</v>
          </cell>
          <cell r="G2468">
            <v>1</v>
          </cell>
          <cell r="H2468" t="str">
            <v>mg/l P</v>
          </cell>
        </row>
        <row r="2469">
          <cell r="A2469" t="str">
            <v>FI</v>
          </cell>
          <cell r="B2469" t="str">
            <v>Valkea-Kotinen</v>
          </cell>
          <cell r="C2469">
            <v>2004</v>
          </cell>
          <cell r="D2469" t="str">
            <v>Annual</v>
          </cell>
          <cell r="E2469" t="str">
            <v>Total Phosphorus</v>
          </cell>
          <cell r="F2469">
            <v>0.02</v>
          </cell>
          <cell r="G2469">
            <v>1</v>
          </cell>
          <cell r="H2469" t="str">
            <v>mg/l P</v>
          </cell>
        </row>
        <row r="2470">
          <cell r="A2470" t="str">
            <v>FI</v>
          </cell>
          <cell r="B2470" t="str">
            <v>Valvatus</v>
          </cell>
          <cell r="C2470">
            <v>2004</v>
          </cell>
          <cell r="D2470" t="str">
            <v>Annual</v>
          </cell>
          <cell r="E2470" t="str">
            <v>Total Phosphorus</v>
          </cell>
          <cell r="F2470">
            <v>4.2000000000000003E-2</v>
          </cell>
          <cell r="G2470">
            <v>1</v>
          </cell>
          <cell r="H2470" t="str">
            <v>mg/l P</v>
          </cell>
        </row>
        <row r="2471">
          <cell r="A2471" t="str">
            <v>FI</v>
          </cell>
          <cell r="B2471" t="str">
            <v>Vanajavesi (N60 79.40)x1</v>
          </cell>
          <cell r="C2471">
            <v>2004</v>
          </cell>
          <cell r="D2471" t="str">
            <v>Annual</v>
          </cell>
          <cell r="E2471" t="str">
            <v>Total Phosphorus</v>
          </cell>
          <cell r="F2471">
            <v>6.6000000000000003E-2</v>
          </cell>
          <cell r="G2471">
            <v>1</v>
          </cell>
          <cell r="H2471" t="str">
            <v>mg/l P</v>
          </cell>
        </row>
        <row r="2472">
          <cell r="A2472" t="str">
            <v>FI</v>
          </cell>
          <cell r="B2472" t="str">
            <v>Vanajavesi (N60 79.40)x2</v>
          </cell>
          <cell r="C2472">
            <v>2004</v>
          </cell>
          <cell r="D2472" t="str">
            <v>Annual</v>
          </cell>
          <cell r="E2472" t="str">
            <v>Total Phosphorus</v>
          </cell>
          <cell r="F2472">
            <v>3.2000000000000001E-2</v>
          </cell>
          <cell r="G2472">
            <v>1</v>
          </cell>
          <cell r="H2472" t="str">
            <v>mg/l P</v>
          </cell>
        </row>
        <row r="2473">
          <cell r="A2473" t="str">
            <v>FI</v>
          </cell>
          <cell r="B2473" t="str">
            <v>Vanajavesi (N60 79.40)x4</v>
          </cell>
          <cell r="C2473">
            <v>2004</v>
          </cell>
          <cell r="D2473" t="str">
            <v>Annual</v>
          </cell>
          <cell r="E2473" t="str">
            <v>Total Phosphorus</v>
          </cell>
          <cell r="F2473">
            <v>5.6000000000000001E-2</v>
          </cell>
          <cell r="G2473">
            <v>1</v>
          </cell>
          <cell r="H2473" t="str">
            <v>mg/l P</v>
          </cell>
        </row>
        <row r="2474">
          <cell r="A2474" t="str">
            <v>FI</v>
          </cell>
          <cell r="B2474" t="str">
            <v>Vatianjärvi</v>
          </cell>
          <cell r="C2474">
            <v>2004</v>
          </cell>
          <cell r="D2474" t="str">
            <v>Annual</v>
          </cell>
          <cell r="E2474" t="str">
            <v>Total Phosphorus</v>
          </cell>
          <cell r="F2474">
            <v>2.4E-2</v>
          </cell>
          <cell r="G2474">
            <v>1</v>
          </cell>
          <cell r="H2474" t="str">
            <v>mg/l P</v>
          </cell>
        </row>
        <row r="2475">
          <cell r="A2475" t="str">
            <v>FI</v>
          </cell>
          <cell r="B2475" t="str">
            <v>Veckjärvi</v>
          </cell>
          <cell r="C2475">
            <v>2004</v>
          </cell>
          <cell r="D2475" t="str">
            <v>Annual</v>
          </cell>
          <cell r="E2475" t="str">
            <v>Total Phosphorus</v>
          </cell>
          <cell r="F2475">
            <v>3.1E-2</v>
          </cell>
          <cell r="G2475">
            <v>1</v>
          </cell>
          <cell r="H2475" t="str">
            <v>mg/l P</v>
          </cell>
        </row>
        <row r="2476">
          <cell r="A2476" t="str">
            <v>FI</v>
          </cell>
          <cell r="B2476" t="str">
            <v>Venetjoen tekojärvi</v>
          </cell>
          <cell r="C2476">
            <v>2004</v>
          </cell>
          <cell r="D2476" t="str">
            <v>Annual</v>
          </cell>
          <cell r="E2476" t="str">
            <v>Total Phosphorus</v>
          </cell>
          <cell r="F2476">
            <v>4.9000000000000002E-2</v>
          </cell>
          <cell r="G2476">
            <v>1</v>
          </cell>
          <cell r="H2476" t="str">
            <v>mg/l P</v>
          </cell>
        </row>
        <row r="2477">
          <cell r="A2477" t="str">
            <v>FI</v>
          </cell>
          <cell r="B2477" t="str">
            <v>Vesijärvi</v>
          </cell>
          <cell r="C2477">
            <v>2004</v>
          </cell>
          <cell r="D2477" t="str">
            <v>Annual</v>
          </cell>
          <cell r="E2477" t="str">
            <v>Total Phosphorus</v>
          </cell>
          <cell r="F2477">
            <v>2.0499999999999997E-2</v>
          </cell>
          <cell r="G2477">
            <v>2</v>
          </cell>
          <cell r="H2477" t="str">
            <v>mg/l P</v>
          </cell>
        </row>
        <row r="2478">
          <cell r="A2478" t="str">
            <v>FI</v>
          </cell>
          <cell r="B2478" t="str">
            <v>Viiksinselkä</v>
          </cell>
          <cell r="C2478">
            <v>2004</v>
          </cell>
          <cell r="D2478" t="str">
            <v>Annual</v>
          </cell>
          <cell r="E2478" t="str">
            <v>Total Phosphorus</v>
          </cell>
          <cell r="F2478">
            <v>3.3000000000000002E-2</v>
          </cell>
          <cell r="G2478">
            <v>1</v>
          </cell>
          <cell r="H2478" t="str">
            <v>mg/l P</v>
          </cell>
        </row>
        <row r="2479">
          <cell r="A2479" t="str">
            <v>FI</v>
          </cell>
          <cell r="B2479" t="str">
            <v>Viinijärvi</v>
          </cell>
          <cell r="C2479">
            <v>2004</v>
          </cell>
          <cell r="D2479" t="str">
            <v>Annual</v>
          </cell>
          <cell r="E2479" t="str">
            <v>Total Phosphorus</v>
          </cell>
          <cell r="F2479">
            <v>9.4999999999999998E-3</v>
          </cell>
          <cell r="G2479">
            <v>2</v>
          </cell>
          <cell r="H2479" t="str">
            <v>mg/l P</v>
          </cell>
        </row>
        <row r="2480">
          <cell r="A2480" t="str">
            <v>FI</v>
          </cell>
          <cell r="B2480" t="str">
            <v>Vuohijärvi</v>
          </cell>
          <cell r="C2480">
            <v>2004</v>
          </cell>
          <cell r="D2480" t="str">
            <v>Annual</v>
          </cell>
          <cell r="E2480" t="str">
            <v>Total Phosphorus</v>
          </cell>
          <cell r="F2480">
            <v>4.0000000000000001E-3</v>
          </cell>
          <cell r="G2480">
            <v>1</v>
          </cell>
          <cell r="H2480" t="str">
            <v>mg/l P</v>
          </cell>
        </row>
        <row r="2481">
          <cell r="A2481" t="str">
            <v>FI</v>
          </cell>
          <cell r="B2481" t="str">
            <v>Vuokkijärvi</v>
          </cell>
          <cell r="C2481">
            <v>2004</v>
          </cell>
          <cell r="D2481" t="str">
            <v>Annual</v>
          </cell>
          <cell r="E2481" t="str">
            <v>Total Phosphorus</v>
          </cell>
          <cell r="F2481">
            <v>2.7E-2</v>
          </cell>
          <cell r="G2481">
            <v>1</v>
          </cell>
          <cell r="H2481" t="str">
            <v>mg/l P</v>
          </cell>
        </row>
        <row r="2482">
          <cell r="A2482" t="str">
            <v>FI</v>
          </cell>
          <cell r="B2482" t="str">
            <v>Vuosjärvi</v>
          </cell>
          <cell r="C2482">
            <v>2004</v>
          </cell>
          <cell r="D2482" t="str">
            <v>Annual</v>
          </cell>
          <cell r="E2482" t="str">
            <v>Total Phosphorus</v>
          </cell>
          <cell r="F2482">
            <v>1.2E-2</v>
          </cell>
          <cell r="G2482">
            <v>1</v>
          </cell>
          <cell r="H2482" t="str">
            <v>mg/l P</v>
          </cell>
        </row>
        <row r="2483">
          <cell r="A2483" t="str">
            <v>FI</v>
          </cell>
          <cell r="B2483" t="str">
            <v>Vuoskojavri</v>
          </cell>
          <cell r="C2483">
            <v>2004</v>
          </cell>
          <cell r="D2483" t="str">
            <v>Annual</v>
          </cell>
          <cell r="E2483" t="str">
            <v>Total Phosphorus</v>
          </cell>
          <cell r="F2483">
            <v>4.0000000000000001E-3</v>
          </cell>
          <cell r="G2483">
            <v>1</v>
          </cell>
          <cell r="H2483" t="str">
            <v>mg/l P</v>
          </cell>
        </row>
        <row r="2484">
          <cell r="A2484" t="str">
            <v>FI</v>
          </cell>
          <cell r="B2484" t="str">
            <v>Ylä-Keitele (N60 99.50)</v>
          </cell>
          <cell r="C2484">
            <v>2004</v>
          </cell>
          <cell r="D2484" t="str">
            <v>Annual</v>
          </cell>
          <cell r="E2484" t="str">
            <v>Total Phosphorus</v>
          </cell>
          <cell r="F2484">
            <v>8.9999999999999993E-3</v>
          </cell>
          <cell r="G2484">
            <v>1</v>
          </cell>
          <cell r="H2484" t="str">
            <v>mg/l P</v>
          </cell>
        </row>
        <row r="2485">
          <cell r="A2485" t="str">
            <v>FI</v>
          </cell>
          <cell r="B2485" t="str">
            <v>Yli-Kitka</v>
          </cell>
          <cell r="C2485">
            <v>2004</v>
          </cell>
          <cell r="D2485" t="str">
            <v>Annual</v>
          </cell>
          <cell r="E2485" t="str">
            <v>Total Phosphorus</v>
          </cell>
          <cell r="F2485">
            <v>7.0000000000000001E-3</v>
          </cell>
          <cell r="G2485">
            <v>1</v>
          </cell>
          <cell r="H2485" t="str">
            <v>mg/l P</v>
          </cell>
        </row>
        <row r="2486">
          <cell r="A2486" t="str">
            <v>FI</v>
          </cell>
          <cell r="B2486" t="str">
            <v>Ylisjärvi</v>
          </cell>
          <cell r="C2486">
            <v>2004</v>
          </cell>
          <cell r="D2486" t="str">
            <v>Annual</v>
          </cell>
          <cell r="E2486" t="str">
            <v>Total Phosphorus</v>
          </cell>
          <cell r="F2486">
            <v>0.11799999999999999</v>
          </cell>
          <cell r="G2486">
            <v>1</v>
          </cell>
          <cell r="H2486" t="str">
            <v>mg/l P</v>
          </cell>
        </row>
        <row r="2487">
          <cell r="A2487" t="str">
            <v>FI</v>
          </cell>
          <cell r="B2487" t="str">
            <v>77 079 094 465 417</v>
          </cell>
          <cell r="C2487">
            <v>2005</v>
          </cell>
          <cell r="D2487" t="str">
            <v>Annual</v>
          </cell>
          <cell r="E2487" t="str">
            <v>Total Phosphorus</v>
          </cell>
          <cell r="F2487">
            <v>5.0000000000000001E-3</v>
          </cell>
          <cell r="G2487">
            <v>1</v>
          </cell>
          <cell r="H2487" t="str">
            <v>mg/l P</v>
          </cell>
        </row>
        <row r="2488">
          <cell r="A2488" t="str">
            <v>FI</v>
          </cell>
          <cell r="B2488" t="str">
            <v>Ahmasjärvi</v>
          </cell>
          <cell r="C2488">
            <v>2005</v>
          </cell>
          <cell r="D2488" t="str">
            <v>Annual</v>
          </cell>
          <cell r="E2488" t="str">
            <v>Total Phosphorus</v>
          </cell>
          <cell r="F2488">
            <v>6.3E-2</v>
          </cell>
          <cell r="G2488">
            <v>1</v>
          </cell>
          <cell r="H2488" t="str">
            <v>mg/l P</v>
          </cell>
        </row>
        <row r="2489">
          <cell r="A2489" t="str">
            <v>FI</v>
          </cell>
          <cell r="B2489" t="str">
            <v>Ähtärinjärvi</v>
          </cell>
          <cell r="C2489">
            <v>2005</v>
          </cell>
          <cell r="D2489" t="str">
            <v>Annual</v>
          </cell>
          <cell r="E2489" t="str">
            <v>Total Phosphorus</v>
          </cell>
          <cell r="F2489">
            <v>0.03</v>
          </cell>
          <cell r="G2489">
            <v>1</v>
          </cell>
          <cell r="H2489" t="str">
            <v>mg/l P</v>
          </cell>
        </row>
        <row r="2490">
          <cell r="A2490" t="str">
            <v>FI</v>
          </cell>
          <cell r="B2490" t="str">
            <v>Ahveninen</v>
          </cell>
          <cell r="C2490">
            <v>2005</v>
          </cell>
          <cell r="D2490" t="str">
            <v>Annual</v>
          </cell>
          <cell r="E2490" t="str">
            <v>Total Phosphorus</v>
          </cell>
          <cell r="F2490">
            <v>3.1E-2</v>
          </cell>
          <cell r="G2490">
            <v>1</v>
          </cell>
          <cell r="H2490" t="str">
            <v>mg/l P</v>
          </cell>
        </row>
        <row r="2491">
          <cell r="A2491" t="str">
            <v>FI</v>
          </cell>
          <cell r="B2491" t="str">
            <v>Ala-Keitele (N60+99.50)</v>
          </cell>
          <cell r="C2491">
            <v>2005</v>
          </cell>
          <cell r="D2491" t="str">
            <v>Annual</v>
          </cell>
          <cell r="E2491" t="str">
            <v>Total Phosphorus</v>
          </cell>
          <cell r="F2491">
            <v>6.0000000000000001E-3</v>
          </cell>
          <cell r="G2491">
            <v>1</v>
          </cell>
          <cell r="H2491" t="str">
            <v>mg/l P</v>
          </cell>
        </row>
        <row r="2492">
          <cell r="A2492" t="str">
            <v>FI</v>
          </cell>
          <cell r="B2492" t="str">
            <v>Älänne</v>
          </cell>
          <cell r="C2492">
            <v>2005</v>
          </cell>
          <cell r="D2492" t="str">
            <v>Annual</v>
          </cell>
          <cell r="E2492" t="str">
            <v>Total Phosphorus</v>
          </cell>
          <cell r="F2492">
            <v>8.9999999999999993E-3</v>
          </cell>
          <cell r="G2492">
            <v>1</v>
          </cell>
          <cell r="H2492" t="str">
            <v>mg/l P</v>
          </cell>
        </row>
        <row r="2493">
          <cell r="A2493" t="str">
            <v>FI</v>
          </cell>
          <cell r="B2493" t="str">
            <v>Ala-Suolijärvi - Oivanjärvi</v>
          </cell>
          <cell r="C2493">
            <v>2005</v>
          </cell>
          <cell r="D2493" t="str">
            <v>Annual</v>
          </cell>
          <cell r="E2493" t="str">
            <v>Total Phosphorus</v>
          </cell>
          <cell r="F2493">
            <v>1.2E-2</v>
          </cell>
          <cell r="G2493">
            <v>1</v>
          </cell>
          <cell r="H2493" t="str">
            <v>mg/l P</v>
          </cell>
        </row>
        <row r="2494">
          <cell r="A2494" t="str">
            <v>FI</v>
          </cell>
          <cell r="B2494" t="str">
            <v>Änättijärvi</v>
          </cell>
          <cell r="C2494">
            <v>2005</v>
          </cell>
          <cell r="D2494" t="str">
            <v>Annual</v>
          </cell>
          <cell r="E2494" t="str">
            <v>Total Phosphorus</v>
          </cell>
          <cell r="F2494">
            <v>0.01</v>
          </cell>
          <cell r="G2494">
            <v>1</v>
          </cell>
          <cell r="H2494" t="str">
            <v>mg/l P</v>
          </cell>
        </row>
        <row r="2495">
          <cell r="A2495" t="str">
            <v>FI</v>
          </cell>
          <cell r="B2495" t="str">
            <v>Ätäskö</v>
          </cell>
          <cell r="C2495">
            <v>2005</v>
          </cell>
          <cell r="D2495" t="str">
            <v>Annual</v>
          </cell>
          <cell r="E2495" t="str">
            <v>Total Phosphorus</v>
          </cell>
          <cell r="F2495">
            <v>2.4E-2</v>
          </cell>
          <cell r="G2495">
            <v>1</v>
          </cell>
          <cell r="H2495" t="str">
            <v>mg/l P</v>
          </cell>
        </row>
        <row r="2496">
          <cell r="A2496" t="str">
            <v>FI</v>
          </cell>
          <cell r="B2496" t="str">
            <v>Dersträsk</v>
          </cell>
          <cell r="C2496">
            <v>2005</v>
          </cell>
          <cell r="D2496" t="str">
            <v>Annual</v>
          </cell>
          <cell r="E2496" t="str">
            <v>Total Phosphorus</v>
          </cell>
          <cell r="F2496">
            <v>5.0999999999999997E-2</v>
          </cell>
          <cell r="G2496">
            <v>1</v>
          </cell>
          <cell r="H2496" t="str">
            <v>mg/l P</v>
          </cell>
        </row>
        <row r="2497">
          <cell r="A2497" t="str">
            <v>FI</v>
          </cell>
          <cell r="B2497" t="str">
            <v>Enonvesi (Saimaa N60+75.80)</v>
          </cell>
          <cell r="C2497">
            <v>2005</v>
          </cell>
          <cell r="D2497" t="str">
            <v>Annual</v>
          </cell>
          <cell r="E2497" t="str">
            <v>Total Phosphorus</v>
          </cell>
          <cell r="F2497">
            <v>6.0000000000000001E-3</v>
          </cell>
          <cell r="G2497">
            <v>1</v>
          </cell>
          <cell r="H2497" t="str">
            <v>mg/l P</v>
          </cell>
        </row>
        <row r="2498">
          <cell r="A2498" t="str">
            <v>FI</v>
          </cell>
          <cell r="B2498" t="str">
            <v>Haapajärvi</v>
          </cell>
          <cell r="C2498">
            <v>2005</v>
          </cell>
          <cell r="D2498" t="str">
            <v>Annual</v>
          </cell>
          <cell r="E2498" t="str">
            <v>Total Phosphorus</v>
          </cell>
          <cell r="F2498">
            <v>8.6999999999999994E-2</v>
          </cell>
          <cell r="G2498">
            <v>1</v>
          </cell>
          <cell r="H2498" t="str">
            <v>mg/l P</v>
          </cell>
        </row>
        <row r="2499">
          <cell r="A2499" t="str">
            <v>FI</v>
          </cell>
          <cell r="B2499" t="str">
            <v>Hankavesi-Lonkari</v>
          </cell>
          <cell r="C2499">
            <v>2005</v>
          </cell>
          <cell r="D2499" t="str">
            <v>Annual</v>
          </cell>
          <cell r="E2499" t="str">
            <v>Total Phosphorus</v>
          </cell>
          <cell r="F2499">
            <v>1.7999999999999999E-2</v>
          </cell>
          <cell r="G2499">
            <v>1</v>
          </cell>
          <cell r="H2499" t="str">
            <v>mg/l P</v>
          </cell>
        </row>
        <row r="2500">
          <cell r="A2500" t="str">
            <v>FI</v>
          </cell>
          <cell r="B2500" t="str">
            <v>Haukivesi (Saimaa N60+75.80)</v>
          </cell>
          <cell r="C2500">
            <v>2005</v>
          </cell>
          <cell r="D2500" t="str">
            <v>Annual</v>
          </cell>
          <cell r="E2500" t="str">
            <v>Total Phosphorus</v>
          </cell>
          <cell r="F2500">
            <v>1.2666666666666666E-2</v>
          </cell>
          <cell r="G2500">
            <v>3</v>
          </cell>
          <cell r="H2500" t="str">
            <v>mg/l P</v>
          </cell>
        </row>
        <row r="2501">
          <cell r="A2501" t="str">
            <v>FI</v>
          </cell>
          <cell r="B2501" t="str">
            <v>Haukkajärvi</v>
          </cell>
          <cell r="C2501">
            <v>2005</v>
          </cell>
          <cell r="D2501" t="str">
            <v>Annual</v>
          </cell>
          <cell r="E2501" t="str">
            <v>Total Phosphorus</v>
          </cell>
          <cell r="F2501">
            <v>1.2999999999999999E-2</v>
          </cell>
          <cell r="G2501">
            <v>1</v>
          </cell>
          <cell r="H2501" t="str">
            <v>mg/l P</v>
          </cell>
        </row>
        <row r="2502">
          <cell r="A2502" t="str">
            <v>FI</v>
          </cell>
          <cell r="B2502" t="str">
            <v>Hiidenvesi</v>
          </cell>
          <cell r="C2502">
            <v>2005</v>
          </cell>
          <cell r="D2502" t="str">
            <v>Annual</v>
          </cell>
          <cell r="E2502" t="str">
            <v>Total Phosphorus</v>
          </cell>
          <cell r="F2502">
            <v>8.2000000000000003E-2</v>
          </cell>
          <cell r="G2502">
            <v>2</v>
          </cell>
          <cell r="H2502" t="str">
            <v>mg/l P</v>
          </cell>
        </row>
        <row r="2503">
          <cell r="A2503" t="str">
            <v>FI</v>
          </cell>
          <cell r="B2503" t="str">
            <v>Hormajärvi</v>
          </cell>
          <cell r="C2503">
            <v>2005</v>
          </cell>
          <cell r="D2503" t="str">
            <v>Annual</v>
          </cell>
          <cell r="E2503" t="str">
            <v>Total Phosphorus</v>
          </cell>
          <cell r="F2503">
            <v>5.2999999999999999E-2</v>
          </cell>
          <cell r="G2503">
            <v>1</v>
          </cell>
          <cell r="H2503" t="str">
            <v>mg/l P</v>
          </cell>
        </row>
        <row r="2504">
          <cell r="A2504" t="str">
            <v>FI</v>
          </cell>
          <cell r="B2504" t="str">
            <v>Houhajärvi</v>
          </cell>
          <cell r="C2504">
            <v>2005</v>
          </cell>
          <cell r="D2504" t="str">
            <v>Annual</v>
          </cell>
          <cell r="E2504" t="str">
            <v>Total Phosphorus</v>
          </cell>
          <cell r="F2504">
            <v>2.5000000000000001E-2</v>
          </cell>
          <cell r="G2504">
            <v>1</v>
          </cell>
          <cell r="H2504" t="str">
            <v>mg/l P</v>
          </cell>
        </row>
        <row r="2505">
          <cell r="A2505" t="str">
            <v>FI</v>
          </cell>
          <cell r="B2505" t="str">
            <v>Höytiäinen</v>
          </cell>
          <cell r="C2505">
            <v>2005</v>
          </cell>
          <cell r="D2505" t="str">
            <v>Annual</v>
          </cell>
          <cell r="E2505" t="str">
            <v>Total Phosphorus</v>
          </cell>
          <cell r="F2505">
            <v>5.0000000000000001E-3</v>
          </cell>
          <cell r="G2505">
            <v>1</v>
          </cell>
          <cell r="H2505" t="str">
            <v>mg/l P</v>
          </cell>
        </row>
        <row r="2506">
          <cell r="A2506" t="str">
            <v>FI</v>
          </cell>
          <cell r="B2506" t="str">
            <v>Iijärvi</v>
          </cell>
          <cell r="C2506">
            <v>2005</v>
          </cell>
          <cell r="D2506" t="str">
            <v>Annual</v>
          </cell>
          <cell r="E2506" t="str">
            <v>Total Phosphorus</v>
          </cell>
          <cell r="F2506">
            <v>1.0999999999999999E-2</v>
          </cell>
          <cell r="G2506">
            <v>2</v>
          </cell>
          <cell r="H2506" t="str">
            <v>mg/l P</v>
          </cell>
        </row>
        <row r="2507">
          <cell r="A2507" t="str">
            <v>FI</v>
          </cell>
          <cell r="B2507" t="str">
            <v>Iisvesi</v>
          </cell>
          <cell r="C2507">
            <v>2005</v>
          </cell>
          <cell r="D2507" t="str">
            <v>Annual</v>
          </cell>
          <cell r="E2507" t="str">
            <v>Total Phosphorus</v>
          </cell>
          <cell r="F2507">
            <v>8.0000000000000002E-3</v>
          </cell>
          <cell r="G2507">
            <v>1</v>
          </cell>
          <cell r="H2507" t="str">
            <v>mg/l P</v>
          </cell>
        </row>
        <row r="2508">
          <cell r="A2508" t="str">
            <v>FI</v>
          </cell>
          <cell r="B2508" t="str">
            <v>Inarijärvi l. Anarjävri</v>
          </cell>
          <cell r="C2508">
            <v>2005</v>
          </cell>
          <cell r="D2508" t="str">
            <v>Annual</v>
          </cell>
          <cell r="E2508" t="str">
            <v>Total Phosphorus</v>
          </cell>
          <cell r="F2508">
            <v>5.6666666666666671E-3</v>
          </cell>
          <cell r="G2508">
            <v>3</v>
          </cell>
          <cell r="H2508" t="str">
            <v>mg/l P</v>
          </cell>
        </row>
        <row r="2509">
          <cell r="A2509" t="str">
            <v>FI</v>
          </cell>
          <cell r="B2509" t="str">
            <v>Irnijärvi - Ala-Irni</v>
          </cell>
          <cell r="C2509">
            <v>2005</v>
          </cell>
          <cell r="D2509" t="str">
            <v>Annual</v>
          </cell>
          <cell r="E2509" t="str">
            <v>Total Phosphorus</v>
          </cell>
          <cell r="F2509">
            <v>1.4E-2</v>
          </cell>
          <cell r="G2509">
            <v>1</v>
          </cell>
          <cell r="H2509" t="str">
            <v>mg/l P</v>
          </cell>
        </row>
        <row r="2510">
          <cell r="A2510" t="str">
            <v>FI</v>
          </cell>
          <cell r="B2510" t="str">
            <v>Iso Arajärvi</v>
          </cell>
          <cell r="C2510">
            <v>2005</v>
          </cell>
          <cell r="D2510" t="str">
            <v>Annual</v>
          </cell>
          <cell r="E2510" t="str">
            <v>Total Phosphorus</v>
          </cell>
          <cell r="F2510">
            <v>1.0999999999999999E-2</v>
          </cell>
          <cell r="G2510">
            <v>1</v>
          </cell>
          <cell r="H2510" t="str">
            <v>mg/l P</v>
          </cell>
        </row>
        <row r="2511">
          <cell r="A2511" t="str">
            <v>FI</v>
          </cell>
          <cell r="B2511" t="str">
            <v>Iso Hanhijärvi</v>
          </cell>
          <cell r="C2511">
            <v>2005</v>
          </cell>
          <cell r="D2511" t="str">
            <v>Annual</v>
          </cell>
          <cell r="E2511" t="str">
            <v>Total Phosphorus</v>
          </cell>
          <cell r="F2511">
            <v>2.8000000000000001E-2</v>
          </cell>
          <cell r="G2511">
            <v>1</v>
          </cell>
          <cell r="H2511" t="str">
            <v>mg/l P</v>
          </cell>
        </row>
        <row r="2512">
          <cell r="A2512" t="str">
            <v>FI</v>
          </cell>
          <cell r="B2512" t="str">
            <v>Iso Hietajärvi</v>
          </cell>
          <cell r="C2512">
            <v>2005</v>
          </cell>
          <cell r="D2512" t="str">
            <v>Annual</v>
          </cell>
          <cell r="E2512" t="str">
            <v>Total Phosphorus</v>
          </cell>
          <cell r="F2512">
            <v>6.0000000000000001E-3</v>
          </cell>
          <cell r="G2512">
            <v>1</v>
          </cell>
          <cell r="H2512" t="str">
            <v>mg/l P</v>
          </cell>
        </row>
        <row r="2513">
          <cell r="A2513" t="str">
            <v>FI</v>
          </cell>
          <cell r="B2513" t="str">
            <v>Iso Lamujärvi</v>
          </cell>
          <cell r="C2513">
            <v>2005</v>
          </cell>
          <cell r="D2513" t="str">
            <v>Annual</v>
          </cell>
          <cell r="E2513" t="str">
            <v>Total Phosphorus</v>
          </cell>
          <cell r="F2513">
            <v>1.4999999999999999E-2</v>
          </cell>
          <cell r="G2513">
            <v>1</v>
          </cell>
          <cell r="H2513" t="str">
            <v>mg/l P</v>
          </cell>
        </row>
        <row r="2514">
          <cell r="A2514" t="str">
            <v>FI</v>
          </cell>
          <cell r="B2514" t="str">
            <v>Iso Vehkajärvi</v>
          </cell>
          <cell r="C2514">
            <v>2005</v>
          </cell>
          <cell r="D2514" t="str">
            <v>Annual</v>
          </cell>
          <cell r="E2514" t="str">
            <v>Total Phosphorus</v>
          </cell>
          <cell r="F2514">
            <v>3.4000000000000002E-2</v>
          </cell>
          <cell r="G2514">
            <v>1</v>
          </cell>
          <cell r="H2514" t="str">
            <v>mg/l P</v>
          </cell>
        </row>
        <row r="2515">
          <cell r="A2515" t="str">
            <v>FI</v>
          </cell>
          <cell r="B2515" t="str">
            <v>Isojärvi</v>
          </cell>
          <cell r="C2515">
            <v>2005</v>
          </cell>
          <cell r="D2515" t="str">
            <v>Annual</v>
          </cell>
          <cell r="E2515" t="str">
            <v>Total Phosphorus</v>
          </cell>
          <cell r="F2515">
            <v>6.7000000000000004E-2</v>
          </cell>
          <cell r="G2515">
            <v>1</v>
          </cell>
          <cell r="H2515" t="str">
            <v>mg/l P</v>
          </cell>
        </row>
        <row r="2516">
          <cell r="A2516" t="str">
            <v>FI</v>
          </cell>
          <cell r="B2516" t="str">
            <v>Iso-Kisko</v>
          </cell>
          <cell r="C2516">
            <v>2005</v>
          </cell>
          <cell r="D2516" t="str">
            <v>Annual</v>
          </cell>
          <cell r="E2516" t="str">
            <v>Total Phosphorus</v>
          </cell>
          <cell r="F2516">
            <v>8.9999999999999993E-3</v>
          </cell>
          <cell r="G2516">
            <v>1</v>
          </cell>
          <cell r="H2516" t="str">
            <v>mg/l P</v>
          </cell>
        </row>
        <row r="2517">
          <cell r="A2517" t="str">
            <v>FI</v>
          </cell>
          <cell r="B2517" t="str">
            <v>Iso-Löytäne</v>
          </cell>
          <cell r="C2517">
            <v>2005</v>
          </cell>
          <cell r="D2517" t="str">
            <v>Annual</v>
          </cell>
          <cell r="E2517" t="str">
            <v>Total Phosphorus</v>
          </cell>
          <cell r="F2517">
            <v>7.0000000000000001E-3</v>
          </cell>
          <cell r="G2517">
            <v>1</v>
          </cell>
          <cell r="H2517" t="str">
            <v>mg/l P</v>
          </cell>
        </row>
        <row r="2518">
          <cell r="A2518" t="str">
            <v>FI</v>
          </cell>
          <cell r="B2518" t="str">
            <v>Iso-Roine</v>
          </cell>
          <cell r="C2518">
            <v>2005</v>
          </cell>
          <cell r="D2518" t="str">
            <v>Annual</v>
          </cell>
          <cell r="E2518" t="str">
            <v>Total Phosphorus</v>
          </cell>
          <cell r="F2518">
            <v>1.4E-2</v>
          </cell>
          <cell r="G2518">
            <v>1</v>
          </cell>
          <cell r="H2518" t="str">
            <v>mg/l P</v>
          </cell>
        </row>
        <row r="2519">
          <cell r="A2519" t="str">
            <v>FI</v>
          </cell>
          <cell r="B2519" t="str">
            <v>Iso-Soukka</v>
          </cell>
          <cell r="C2519">
            <v>2005</v>
          </cell>
          <cell r="D2519" t="str">
            <v>Annual</v>
          </cell>
          <cell r="E2519" t="str">
            <v>Total Phosphorus</v>
          </cell>
          <cell r="F2519">
            <v>3.1E-2</v>
          </cell>
          <cell r="G2519">
            <v>1</v>
          </cell>
          <cell r="H2519" t="str">
            <v>mg/l P</v>
          </cell>
        </row>
        <row r="2520">
          <cell r="A2520" t="str">
            <v>FI</v>
          </cell>
          <cell r="B2520" t="str">
            <v>Jääsjärvi</v>
          </cell>
          <cell r="C2520">
            <v>2005</v>
          </cell>
          <cell r="D2520" t="str">
            <v>Annual</v>
          </cell>
          <cell r="E2520" t="str">
            <v>Total Phosphorus</v>
          </cell>
          <cell r="F2520">
            <v>7.0000000000000001E-3</v>
          </cell>
          <cell r="G2520">
            <v>1</v>
          </cell>
          <cell r="H2520" t="str">
            <v>mg/l P</v>
          </cell>
        </row>
        <row r="2521">
          <cell r="A2521" t="str">
            <v>FI</v>
          </cell>
          <cell r="B2521" t="str">
            <v>Jalanti</v>
          </cell>
          <cell r="C2521">
            <v>2005</v>
          </cell>
          <cell r="D2521" t="str">
            <v>Annual</v>
          </cell>
          <cell r="E2521" t="str">
            <v>Total Phosphorus</v>
          </cell>
          <cell r="F2521">
            <v>7.0000000000000007E-2</v>
          </cell>
          <cell r="G2521">
            <v>1</v>
          </cell>
          <cell r="H2521" t="str">
            <v>mg/l P</v>
          </cell>
        </row>
        <row r="2522">
          <cell r="A2522" t="str">
            <v>FI</v>
          </cell>
          <cell r="B2522" t="str">
            <v>Jonku</v>
          </cell>
          <cell r="C2522">
            <v>2005</v>
          </cell>
          <cell r="D2522" t="str">
            <v>Annual</v>
          </cell>
          <cell r="E2522" t="str">
            <v>Total Phosphorus</v>
          </cell>
          <cell r="F2522">
            <v>1.4999999999999999E-2</v>
          </cell>
          <cell r="G2522">
            <v>1</v>
          </cell>
          <cell r="H2522" t="str">
            <v>mg/l P</v>
          </cell>
        </row>
        <row r="2523">
          <cell r="A2523" t="str">
            <v>FI</v>
          </cell>
          <cell r="B2523" t="str">
            <v>Juojärvi</v>
          </cell>
          <cell r="C2523">
            <v>2005</v>
          </cell>
          <cell r="D2523" t="str">
            <v>Annual</v>
          </cell>
          <cell r="E2523" t="str">
            <v>Total Phosphorus</v>
          </cell>
          <cell r="F2523">
            <v>4.0000000000000001E-3</v>
          </cell>
          <cell r="G2523">
            <v>1</v>
          </cell>
          <cell r="H2523" t="str">
            <v>mg/l P</v>
          </cell>
        </row>
        <row r="2524">
          <cell r="A2524" t="str">
            <v>FI</v>
          </cell>
          <cell r="B2524" t="str">
            <v>Juoksjärvi</v>
          </cell>
          <cell r="C2524">
            <v>2005</v>
          </cell>
          <cell r="D2524" t="str">
            <v>Annual</v>
          </cell>
          <cell r="E2524" t="str">
            <v>Total Phosphorus</v>
          </cell>
          <cell r="F2524">
            <v>3.9E-2</v>
          </cell>
          <cell r="G2524">
            <v>1</v>
          </cell>
          <cell r="H2524" t="str">
            <v>mg/l P</v>
          </cell>
        </row>
        <row r="2525">
          <cell r="A2525" t="str">
            <v>FI</v>
          </cell>
          <cell r="B2525" t="str">
            <v>Juurusvesi-Akonv.</v>
          </cell>
          <cell r="C2525">
            <v>2005</v>
          </cell>
          <cell r="D2525" t="str">
            <v>Annual</v>
          </cell>
          <cell r="E2525" t="str">
            <v>Total Phosphorus</v>
          </cell>
          <cell r="F2525">
            <v>1.9E-2</v>
          </cell>
          <cell r="G2525">
            <v>1</v>
          </cell>
          <cell r="H2525" t="str">
            <v>mg/l P</v>
          </cell>
        </row>
        <row r="2526">
          <cell r="A2526" t="str">
            <v>FI</v>
          </cell>
          <cell r="B2526" t="str">
            <v>Kakkinen</v>
          </cell>
          <cell r="C2526">
            <v>2005</v>
          </cell>
          <cell r="D2526" t="str">
            <v>Annual</v>
          </cell>
          <cell r="E2526" t="str">
            <v>Total Phosphorus</v>
          </cell>
          <cell r="F2526">
            <v>6.0000000000000001E-3</v>
          </cell>
          <cell r="G2526">
            <v>1</v>
          </cell>
          <cell r="H2526" t="str">
            <v>mg/l P</v>
          </cell>
        </row>
        <row r="2527">
          <cell r="A2527" t="str">
            <v>FI</v>
          </cell>
          <cell r="B2527" t="str">
            <v>Kakkisenjärvi</v>
          </cell>
          <cell r="C2527">
            <v>2005</v>
          </cell>
          <cell r="D2527" t="str">
            <v>Annual</v>
          </cell>
          <cell r="E2527" t="str">
            <v>Total Phosphorus</v>
          </cell>
          <cell r="F2527">
            <v>2.7E-2</v>
          </cell>
          <cell r="G2527">
            <v>1</v>
          </cell>
          <cell r="H2527" t="str">
            <v>mg/l P</v>
          </cell>
        </row>
        <row r="2528">
          <cell r="A2528" t="str">
            <v>FI</v>
          </cell>
          <cell r="B2528" t="str">
            <v>Kalajärven tekojärvi</v>
          </cell>
          <cell r="C2528">
            <v>2005</v>
          </cell>
          <cell r="D2528" t="str">
            <v>Annual</v>
          </cell>
          <cell r="E2528" t="str">
            <v>Total Phosphorus</v>
          </cell>
          <cell r="F2528">
            <v>3.3000000000000002E-2</v>
          </cell>
          <cell r="G2528">
            <v>1</v>
          </cell>
          <cell r="H2528" t="str">
            <v>mg/l P</v>
          </cell>
        </row>
        <row r="2529">
          <cell r="A2529" t="str">
            <v>FI</v>
          </cell>
          <cell r="B2529" t="str">
            <v>Kallavesi (N60 81.70)</v>
          </cell>
          <cell r="C2529">
            <v>2005</v>
          </cell>
          <cell r="D2529" t="str">
            <v>Annual</v>
          </cell>
          <cell r="E2529" t="str">
            <v>Total Phosphorus</v>
          </cell>
          <cell r="F2529">
            <v>2.8500000000000001E-2</v>
          </cell>
          <cell r="G2529">
            <v>4</v>
          </cell>
          <cell r="H2529" t="str">
            <v>mg/l P</v>
          </cell>
        </row>
        <row r="2530">
          <cell r="A2530" t="str">
            <v>FI</v>
          </cell>
          <cell r="B2530" t="str">
            <v>Kalliojärvi</v>
          </cell>
          <cell r="C2530">
            <v>2005</v>
          </cell>
          <cell r="D2530" t="str">
            <v>Annual</v>
          </cell>
          <cell r="E2530" t="str">
            <v>Total Phosphorus</v>
          </cell>
          <cell r="F2530">
            <v>4.3999999999999997E-2</v>
          </cell>
          <cell r="G2530">
            <v>1</v>
          </cell>
          <cell r="H2530" t="str">
            <v>mg/l P</v>
          </cell>
        </row>
        <row r="2531">
          <cell r="A2531" t="str">
            <v>FI</v>
          </cell>
          <cell r="B2531" t="str">
            <v>Kangasjärvi</v>
          </cell>
          <cell r="C2531">
            <v>2005</v>
          </cell>
          <cell r="D2531" t="str">
            <v>Annual</v>
          </cell>
          <cell r="E2531" t="str">
            <v>Total Phosphorus</v>
          </cell>
          <cell r="F2531">
            <v>2.1499999999999998E-2</v>
          </cell>
          <cell r="G2531">
            <v>2</v>
          </cell>
          <cell r="H2531" t="str">
            <v>mg/l P</v>
          </cell>
        </row>
        <row r="2532">
          <cell r="A2532" t="str">
            <v>FI</v>
          </cell>
          <cell r="B2532" t="str">
            <v>Karhijärvi</v>
          </cell>
          <cell r="C2532">
            <v>2005</v>
          </cell>
          <cell r="D2532" t="str">
            <v>Annual</v>
          </cell>
          <cell r="E2532" t="str">
            <v>Total Phosphorus</v>
          </cell>
          <cell r="F2532">
            <v>6.8000000000000005E-2</v>
          </cell>
          <cell r="G2532">
            <v>1</v>
          </cell>
          <cell r="H2532" t="str">
            <v>mg/l P</v>
          </cell>
        </row>
        <row r="2533">
          <cell r="A2533" t="str">
            <v>FI</v>
          </cell>
          <cell r="B2533" t="str">
            <v>Karijärvi</v>
          </cell>
          <cell r="C2533">
            <v>2005</v>
          </cell>
          <cell r="D2533" t="str">
            <v>Annual</v>
          </cell>
          <cell r="E2533" t="str">
            <v>Total Phosphorus</v>
          </cell>
          <cell r="F2533">
            <v>5.0000000000000001E-3</v>
          </cell>
          <cell r="G2533">
            <v>1</v>
          </cell>
          <cell r="H2533" t="str">
            <v>mg/l P</v>
          </cell>
        </row>
        <row r="2534">
          <cell r="A2534" t="str">
            <v>FI</v>
          </cell>
          <cell r="B2534" t="str">
            <v>Kattilajärvi</v>
          </cell>
          <cell r="C2534">
            <v>2005</v>
          </cell>
          <cell r="D2534" t="str">
            <v>Annual</v>
          </cell>
          <cell r="E2534" t="str">
            <v>Total Phosphorus</v>
          </cell>
          <cell r="F2534">
            <v>5.0000000000000001E-3</v>
          </cell>
          <cell r="G2534">
            <v>1</v>
          </cell>
          <cell r="H2534" t="str">
            <v>mg/l P</v>
          </cell>
        </row>
        <row r="2535">
          <cell r="A2535" t="str">
            <v>FI</v>
          </cell>
          <cell r="B2535" t="str">
            <v>Katumajärvi</v>
          </cell>
          <cell r="C2535">
            <v>2005</v>
          </cell>
          <cell r="D2535" t="str">
            <v>Annual</v>
          </cell>
          <cell r="E2535" t="str">
            <v>Total Phosphorus</v>
          </cell>
          <cell r="F2535">
            <v>2.3E-2</v>
          </cell>
          <cell r="G2535">
            <v>1</v>
          </cell>
          <cell r="H2535" t="str">
            <v>mg/l P</v>
          </cell>
        </row>
        <row r="2536">
          <cell r="A2536" t="str">
            <v>FI</v>
          </cell>
          <cell r="B2536" t="str">
            <v>Kemijärvi (N43 146.50)x1</v>
          </cell>
          <cell r="C2536">
            <v>2005</v>
          </cell>
          <cell r="D2536" t="str">
            <v>Annual</v>
          </cell>
          <cell r="E2536" t="str">
            <v>Total Phosphorus</v>
          </cell>
          <cell r="F2536">
            <v>1.6E-2</v>
          </cell>
          <cell r="G2536">
            <v>2</v>
          </cell>
          <cell r="H2536" t="str">
            <v>mg/l P</v>
          </cell>
        </row>
        <row r="2537">
          <cell r="A2537" t="str">
            <v>FI</v>
          </cell>
          <cell r="B2537" t="str">
            <v>Kermajärvi</v>
          </cell>
          <cell r="C2537">
            <v>2005</v>
          </cell>
          <cell r="D2537" t="str">
            <v>Annual</v>
          </cell>
          <cell r="E2537" t="str">
            <v>Total Phosphorus</v>
          </cell>
          <cell r="F2537">
            <v>6.0000000000000001E-3</v>
          </cell>
          <cell r="G2537">
            <v>1</v>
          </cell>
          <cell r="H2537" t="str">
            <v>mg/l P</v>
          </cell>
        </row>
        <row r="2538">
          <cell r="A2538" t="str">
            <v>FI</v>
          </cell>
          <cell r="B2538" t="str">
            <v>Kernaalanjärvi</v>
          </cell>
          <cell r="C2538">
            <v>2005</v>
          </cell>
          <cell r="D2538" t="str">
            <v>Annual</v>
          </cell>
          <cell r="E2538" t="str">
            <v>Total Phosphorus</v>
          </cell>
          <cell r="F2538">
            <v>4.1000000000000002E-2</v>
          </cell>
          <cell r="G2538">
            <v>1</v>
          </cell>
          <cell r="H2538" t="str">
            <v>mg/l P</v>
          </cell>
        </row>
        <row r="2539">
          <cell r="A2539" t="str">
            <v>FI</v>
          </cell>
          <cell r="B2539" t="str">
            <v>Keskijärvi</v>
          </cell>
          <cell r="C2539">
            <v>2005</v>
          </cell>
          <cell r="D2539" t="str">
            <v>Annual</v>
          </cell>
          <cell r="E2539" t="str">
            <v>Total Phosphorus</v>
          </cell>
          <cell r="F2539">
            <v>1.2E-2</v>
          </cell>
          <cell r="G2539">
            <v>1</v>
          </cell>
          <cell r="H2539" t="str">
            <v>mg/l P</v>
          </cell>
        </row>
        <row r="2540">
          <cell r="A2540" t="str">
            <v>FI</v>
          </cell>
          <cell r="B2540" t="str">
            <v>Keski-Keitele (N60 99.50)</v>
          </cell>
          <cell r="C2540">
            <v>2005</v>
          </cell>
          <cell r="D2540" t="str">
            <v>Annual</v>
          </cell>
          <cell r="E2540" t="str">
            <v>Total Phosphorus</v>
          </cell>
          <cell r="F2540">
            <v>8.0000000000000002E-3</v>
          </cell>
          <cell r="G2540">
            <v>1</v>
          </cell>
          <cell r="H2540" t="str">
            <v>mg/l P</v>
          </cell>
        </row>
        <row r="2541">
          <cell r="A2541" t="str">
            <v>FI</v>
          </cell>
          <cell r="B2541" t="str">
            <v>Keskimmäinen-Sulkama</v>
          </cell>
          <cell r="C2541">
            <v>2005</v>
          </cell>
          <cell r="D2541" t="str">
            <v>Annual</v>
          </cell>
          <cell r="E2541" t="str">
            <v>Total Phosphorus</v>
          </cell>
          <cell r="F2541">
            <v>6.2E-2</v>
          </cell>
          <cell r="G2541">
            <v>1</v>
          </cell>
          <cell r="H2541" t="str">
            <v>mg/l P</v>
          </cell>
        </row>
        <row r="2542">
          <cell r="A2542" t="str">
            <v>FI</v>
          </cell>
          <cell r="B2542" t="str">
            <v>Keurusselkä (N60 105.40)x1</v>
          </cell>
          <cell r="C2542">
            <v>2005</v>
          </cell>
          <cell r="D2542" t="str">
            <v>Annual</v>
          </cell>
          <cell r="E2542" t="str">
            <v>Total Phosphorus</v>
          </cell>
          <cell r="F2542">
            <v>0.02</v>
          </cell>
          <cell r="G2542">
            <v>1</v>
          </cell>
          <cell r="H2542" t="str">
            <v>mg/l P</v>
          </cell>
        </row>
        <row r="2543">
          <cell r="A2543" t="str">
            <v>FI</v>
          </cell>
          <cell r="B2543" t="str">
            <v>Kiantajärvi</v>
          </cell>
          <cell r="C2543">
            <v>2005</v>
          </cell>
          <cell r="D2543" t="str">
            <v>Annual</v>
          </cell>
          <cell r="E2543" t="str">
            <v>Total Phosphorus</v>
          </cell>
          <cell r="F2543">
            <v>3.9E-2</v>
          </cell>
          <cell r="G2543">
            <v>1</v>
          </cell>
          <cell r="H2543" t="str">
            <v>mg/l P</v>
          </cell>
        </row>
        <row r="2544">
          <cell r="A2544" t="str">
            <v>FI</v>
          </cell>
          <cell r="B2544" t="str">
            <v>Kiantajärvi (N43 199.30)</v>
          </cell>
          <cell r="C2544">
            <v>2005</v>
          </cell>
          <cell r="D2544" t="str">
            <v>Annual</v>
          </cell>
          <cell r="E2544" t="str">
            <v>Total Phosphorus</v>
          </cell>
          <cell r="F2544">
            <v>1.3500000000000002E-2</v>
          </cell>
          <cell r="G2544">
            <v>2</v>
          </cell>
          <cell r="H2544" t="str">
            <v>mg/l P</v>
          </cell>
        </row>
        <row r="2545">
          <cell r="A2545" t="str">
            <v>FI</v>
          </cell>
          <cell r="B2545" t="str">
            <v>Kiiminginjärvi</v>
          </cell>
          <cell r="C2545">
            <v>2005</v>
          </cell>
          <cell r="D2545" t="str">
            <v>Annual</v>
          </cell>
          <cell r="E2545" t="str">
            <v>Total Phosphorus</v>
          </cell>
          <cell r="F2545">
            <v>1.7999999999999999E-2</v>
          </cell>
          <cell r="G2545">
            <v>1</v>
          </cell>
          <cell r="H2545" t="str">
            <v>mg/l P</v>
          </cell>
        </row>
        <row r="2546">
          <cell r="A2546" t="str">
            <v>FI</v>
          </cell>
          <cell r="B2546" t="str">
            <v>Kilpisjärvi - Alajärvi</v>
          </cell>
          <cell r="C2546">
            <v>2005</v>
          </cell>
          <cell r="D2546" t="str">
            <v>Annual</v>
          </cell>
          <cell r="E2546" t="str">
            <v>Total Phosphorus</v>
          </cell>
          <cell r="F2546">
            <v>5.0000000000000001E-3</v>
          </cell>
          <cell r="G2546">
            <v>1</v>
          </cell>
          <cell r="H2546" t="str">
            <v>mg/l P</v>
          </cell>
        </row>
        <row r="2547">
          <cell r="A2547" t="str">
            <v>FI</v>
          </cell>
          <cell r="B2547" t="str">
            <v>Kirkkojärvi</v>
          </cell>
          <cell r="C2547">
            <v>2005</v>
          </cell>
          <cell r="D2547" t="str">
            <v>Annual</v>
          </cell>
          <cell r="E2547" t="str">
            <v>Total Phosphorus</v>
          </cell>
          <cell r="F2547">
            <v>5.1999999999999998E-2</v>
          </cell>
          <cell r="G2547">
            <v>1</v>
          </cell>
          <cell r="H2547" t="str">
            <v>mg/l P</v>
          </cell>
        </row>
        <row r="2548">
          <cell r="A2548" t="str">
            <v>FI</v>
          </cell>
          <cell r="B2548" t="str">
            <v>Kirmanjärvet</v>
          </cell>
          <cell r="C2548">
            <v>2005</v>
          </cell>
          <cell r="D2548" t="str">
            <v>Annual</v>
          </cell>
          <cell r="E2548" t="str">
            <v>Total Phosphorus</v>
          </cell>
          <cell r="F2548">
            <v>3.7999999999999999E-2</v>
          </cell>
          <cell r="G2548">
            <v>1</v>
          </cell>
          <cell r="H2548" t="str">
            <v>mg/l P</v>
          </cell>
        </row>
        <row r="2549">
          <cell r="A2549" t="str">
            <v>FI</v>
          </cell>
          <cell r="B2549" t="str">
            <v>Kivijärvi</v>
          </cell>
          <cell r="C2549">
            <v>2005</v>
          </cell>
          <cell r="D2549" t="str">
            <v>Annual</v>
          </cell>
          <cell r="E2549" t="str">
            <v>Total Phosphorus</v>
          </cell>
          <cell r="F2549">
            <v>7.4999999999999997E-3</v>
          </cell>
          <cell r="G2549">
            <v>2</v>
          </cell>
          <cell r="H2549" t="str">
            <v>mg/l P</v>
          </cell>
        </row>
        <row r="2550">
          <cell r="A2550" t="str">
            <v>FI</v>
          </cell>
          <cell r="B2550" t="str">
            <v>Koitere</v>
          </cell>
          <cell r="C2550">
            <v>2005</v>
          </cell>
          <cell r="D2550" t="str">
            <v>Annual</v>
          </cell>
          <cell r="E2550" t="str">
            <v>Total Phosphorus</v>
          </cell>
          <cell r="F2550">
            <v>1.2999999999999999E-2</v>
          </cell>
          <cell r="G2550">
            <v>1</v>
          </cell>
          <cell r="H2550" t="str">
            <v>mg/l P</v>
          </cell>
        </row>
        <row r="2551">
          <cell r="A2551" t="str">
            <v>FI</v>
          </cell>
          <cell r="B2551" t="str">
            <v>Kolima</v>
          </cell>
          <cell r="C2551">
            <v>2005</v>
          </cell>
          <cell r="D2551" t="str">
            <v>Annual</v>
          </cell>
          <cell r="E2551" t="str">
            <v>Total Phosphorus</v>
          </cell>
          <cell r="F2551">
            <v>8.9999999999999993E-3</v>
          </cell>
          <cell r="G2551">
            <v>1</v>
          </cell>
          <cell r="H2551" t="str">
            <v>mg/l P</v>
          </cell>
        </row>
        <row r="2552">
          <cell r="A2552" t="str">
            <v>FI</v>
          </cell>
          <cell r="B2552" t="str">
            <v>Konnevesi</v>
          </cell>
          <cell r="C2552">
            <v>2005</v>
          </cell>
          <cell r="D2552" t="str">
            <v>Annual</v>
          </cell>
          <cell r="E2552" t="str">
            <v>Total Phosphorus</v>
          </cell>
          <cell r="F2552">
            <v>6.5000000000000006E-3</v>
          </cell>
          <cell r="G2552">
            <v>2</v>
          </cell>
          <cell r="H2552" t="str">
            <v>mg/l P</v>
          </cell>
        </row>
        <row r="2553">
          <cell r="A2553" t="str">
            <v>FI</v>
          </cell>
          <cell r="B2553" t="str">
            <v>Konnivesi</v>
          </cell>
          <cell r="C2553">
            <v>2005</v>
          </cell>
          <cell r="D2553" t="str">
            <v>Annual</v>
          </cell>
          <cell r="E2553" t="str">
            <v>Total Phosphorus</v>
          </cell>
          <cell r="F2553">
            <v>9.4999999999999998E-3</v>
          </cell>
          <cell r="G2553">
            <v>2</v>
          </cell>
          <cell r="H2553" t="str">
            <v>mg/l P</v>
          </cell>
        </row>
        <row r="2554">
          <cell r="A2554" t="str">
            <v>FI</v>
          </cell>
          <cell r="B2554" t="str">
            <v>Kostonjärvi</v>
          </cell>
          <cell r="C2554">
            <v>2005</v>
          </cell>
          <cell r="D2554" t="str">
            <v>Annual</v>
          </cell>
          <cell r="E2554" t="str">
            <v>Total Phosphorus</v>
          </cell>
          <cell r="F2554">
            <v>8.9999999999999993E-3</v>
          </cell>
          <cell r="G2554">
            <v>1</v>
          </cell>
          <cell r="H2554" t="str">
            <v>mg/l P</v>
          </cell>
        </row>
        <row r="2555">
          <cell r="A2555" t="str">
            <v>FI</v>
          </cell>
          <cell r="B2555" t="str">
            <v>Köyliönjärvi</v>
          </cell>
          <cell r="C2555">
            <v>2005</v>
          </cell>
          <cell r="D2555" t="str">
            <v>Annual</v>
          </cell>
          <cell r="E2555" t="str">
            <v>Total Phosphorus</v>
          </cell>
          <cell r="F2555">
            <v>0.124</v>
          </cell>
          <cell r="G2555">
            <v>1</v>
          </cell>
          <cell r="H2555" t="str">
            <v>mg/l P</v>
          </cell>
        </row>
        <row r="2556">
          <cell r="A2556" t="str">
            <v>FI</v>
          </cell>
          <cell r="B2556" t="str">
            <v>Kukkia</v>
          </cell>
          <cell r="C2556">
            <v>2005</v>
          </cell>
          <cell r="D2556" t="str">
            <v>Annual</v>
          </cell>
          <cell r="E2556" t="str">
            <v>Total Phosphorus</v>
          </cell>
          <cell r="F2556">
            <v>1.4999999999999999E-2</v>
          </cell>
          <cell r="G2556">
            <v>1</v>
          </cell>
          <cell r="H2556" t="str">
            <v>mg/l P</v>
          </cell>
        </row>
        <row r="2557">
          <cell r="A2557" t="str">
            <v>FI</v>
          </cell>
          <cell r="B2557" t="str">
            <v>Kulovesi</v>
          </cell>
          <cell r="C2557">
            <v>2005</v>
          </cell>
          <cell r="D2557" t="str">
            <v>Annual</v>
          </cell>
          <cell r="E2557" t="str">
            <v>Total Phosphorus</v>
          </cell>
          <cell r="F2557">
            <v>3.2000000000000001E-2</v>
          </cell>
          <cell r="G2557">
            <v>1</v>
          </cell>
          <cell r="H2557" t="str">
            <v>mg/l P</v>
          </cell>
        </row>
        <row r="2558">
          <cell r="A2558" t="str">
            <v>FI</v>
          </cell>
          <cell r="B2558" t="str">
            <v>Kuohattijärvi</v>
          </cell>
          <cell r="C2558">
            <v>2005</v>
          </cell>
          <cell r="D2558" t="str">
            <v>Annual</v>
          </cell>
          <cell r="E2558" t="str">
            <v>Total Phosphorus</v>
          </cell>
          <cell r="F2558">
            <v>2.1000000000000001E-2</v>
          </cell>
          <cell r="G2558">
            <v>1</v>
          </cell>
          <cell r="H2558" t="str">
            <v>mg/l P</v>
          </cell>
        </row>
        <row r="2559">
          <cell r="A2559" t="str">
            <v>FI</v>
          </cell>
          <cell r="B2559" t="str">
            <v>Kuolimo</v>
          </cell>
          <cell r="C2559">
            <v>2005</v>
          </cell>
          <cell r="D2559" t="str">
            <v>Annual</v>
          </cell>
          <cell r="E2559" t="str">
            <v>Total Phosphorus</v>
          </cell>
          <cell r="F2559">
            <v>3.0000000000000001E-3</v>
          </cell>
          <cell r="G2559">
            <v>1</v>
          </cell>
          <cell r="H2559" t="str">
            <v>mg/l P</v>
          </cell>
        </row>
        <row r="2560">
          <cell r="A2560" t="str">
            <v>FI</v>
          </cell>
          <cell r="B2560" t="str">
            <v>Kuorasjärvi</v>
          </cell>
          <cell r="C2560">
            <v>2005</v>
          </cell>
          <cell r="D2560" t="str">
            <v>Annual</v>
          </cell>
          <cell r="E2560" t="str">
            <v>Total Phosphorus</v>
          </cell>
          <cell r="F2560">
            <v>2.7E-2</v>
          </cell>
          <cell r="G2560">
            <v>1</v>
          </cell>
          <cell r="H2560" t="str">
            <v>mg/l P</v>
          </cell>
        </row>
        <row r="2561">
          <cell r="A2561" t="str">
            <v>FI</v>
          </cell>
          <cell r="B2561" t="str">
            <v>Kuorinka</v>
          </cell>
          <cell r="C2561">
            <v>2005</v>
          </cell>
          <cell r="D2561" t="str">
            <v>Annual</v>
          </cell>
          <cell r="E2561" t="str">
            <v>Total Phosphorus</v>
          </cell>
          <cell r="F2561">
            <v>4.0000000000000001E-3</v>
          </cell>
          <cell r="G2561">
            <v>1</v>
          </cell>
          <cell r="H2561" t="str">
            <v>mg/l P</v>
          </cell>
        </row>
        <row r="2562">
          <cell r="A2562" t="str">
            <v>FI</v>
          </cell>
          <cell r="B2562" t="str">
            <v>Kuortaneenjärvi</v>
          </cell>
          <cell r="C2562">
            <v>2005</v>
          </cell>
          <cell r="D2562" t="str">
            <v>Annual</v>
          </cell>
          <cell r="E2562" t="str">
            <v>Total Phosphorus</v>
          </cell>
          <cell r="F2562">
            <v>6.7000000000000004E-2</v>
          </cell>
          <cell r="G2562">
            <v>1</v>
          </cell>
          <cell r="H2562" t="str">
            <v>mg/l P</v>
          </cell>
        </row>
        <row r="2563">
          <cell r="A2563" t="str">
            <v>FI</v>
          </cell>
          <cell r="B2563" t="str">
            <v>Kynsivesi-Leivonvesi</v>
          </cell>
          <cell r="C2563">
            <v>2005</v>
          </cell>
          <cell r="D2563" t="str">
            <v>Annual</v>
          </cell>
          <cell r="E2563" t="str">
            <v>Total Phosphorus</v>
          </cell>
          <cell r="F2563">
            <v>8.9999999999999993E-3</v>
          </cell>
          <cell r="G2563">
            <v>1</v>
          </cell>
          <cell r="H2563" t="str">
            <v>mg/l P</v>
          </cell>
        </row>
        <row r="2564">
          <cell r="A2564" t="str">
            <v>FI</v>
          </cell>
          <cell r="B2564" t="str">
            <v>Kyrösjärvi</v>
          </cell>
          <cell r="C2564">
            <v>2005</v>
          </cell>
          <cell r="D2564" t="str">
            <v>Annual</v>
          </cell>
          <cell r="E2564" t="str">
            <v>Total Phosphorus</v>
          </cell>
          <cell r="F2564">
            <v>2.9000000000000001E-2</v>
          </cell>
          <cell r="G2564">
            <v>1</v>
          </cell>
          <cell r="H2564" t="str">
            <v>mg/l P</v>
          </cell>
        </row>
        <row r="2565">
          <cell r="A2565" t="str">
            <v>FI</v>
          </cell>
          <cell r="B2565" t="str">
            <v>Kyyvesi</v>
          </cell>
          <cell r="C2565">
            <v>2005</v>
          </cell>
          <cell r="D2565" t="str">
            <v>Annual</v>
          </cell>
          <cell r="E2565" t="str">
            <v>Total Phosphorus</v>
          </cell>
          <cell r="F2565">
            <v>1.4999999999999999E-2</v>
          </cell>
          <cell r="G2565">
            <v>1</v>
          </cell>
          <cell r="H2565" t="str">
            <v>mg/l P</v>
          </cell>
        </row>
        <row r="2566">
          <cell r="A2566" t="str">
            <v>FI</v>
          </cell>
          <cell r="B2566" t="str">
            <v>Längelmävesi</v>
          </cell>
          <cell r="C2566">
            <v>2005</v>
          </cell>
          <cell r="D2566" t="str">
            <v>Annual</v>
          </cell>
          <cell r="E2566" t="str">
            <v>Total Phosphorus</v>
          </cell>
          <cell r="F2566">
            <v>2.1999999999999999E-2</v>
          </cell>
          <cell r="G2566">
            <v>1</v>
          </cell>
          <cell r="H2566" t="str">
            <v>mg/l P</v>
          </cell>
        </row>
        <row r="2567">
          <cell r="A2567" t="str">
            <v>FI</v>
          </cell>
          <cell r="B2567" t="str">
            <v>Lapinjärvi Lappträsket</v>
          </cell>
          <cell r="C2567">
            <v>2005</v>
          </cell>
          <cell r="D2567" t="str">
            <v>Annual</v>
          </cell>
          <cell r="E2567" t="str">
            <v>Total Phosphorus</v>
          </cell>
          <cell r="F2567">
            <v>5.1999999999999998E-2</v>
          </cell>
          <cell r="G2567">
            <v>1</v>
          </cell>
          <cell r="H2567" t="str">
            <v>mg/l P</v>
          </cell>
        </row>
        <row r="2568">
          <cell r="A2568" t="str">
            <v>FI</v>
          </cell>
          <cell r="B2568" t="str">
            <v>Lappajärvi</v>
          </cell>
          <cell r="C2568">
            <v>2005</v>
          </cell>
          <cell r="D2568" t="str">
            <v>Annual</v>
          </cell>
          <cell r="E2568" t="str">
            <v>Total Phosphorus</v>
          </cell>
          <cell r="F2568">
            <v>2.3E-2</v>
          </cell>
          <cell r="G2568">
            <v>1</v>
          </cell>
          <cell r="H2568" t="str">
            <v>mg/l P</v>
          </cell>
        </row>
        <row r="2569">
          <cell r="A2569" t="str">
            <v>FI</v>
          </cell>
          <cell r="B2569" t="str">
            <v>Lentua</v>
          </cell>
          <cell r="C2569">
            <v>2005</v>
          </cell>
          <cell r="D2569" t="str">
            <v>Annual</v>
          </cell>
          <cell r="E2569" t="str">
            <v>Total Phosphorus</v>
          </cell>
          <cell r="F2569">
            <v>1.0999999999999999E-2</v>
          </cell>
          <cell r="G2569">
            <v>1</v>
          </cell>
          <cell r="H2569" t="str">
            <v>mg/l P</v>
          </cell>
        </row>
        <row r="2570">
          <cell r="A2570" t="str">
            <v>FI</v>
          </cell>
          <cell r="B2570" t="str">
            <v>Leppävesi</v>
          </cell>
          <cell r="C2570">
            <v>2005</v>
          </cell>
          <cell r="D2570" t="str">
            <v>Annual</v>
          </cell>
          <cell r="E2570" t="str">
            <v>Total Phosphorus</v>
          </cell>
          <cell r="F2570">
            <v>1.6E-2</v>
          </cell>
          <cell r="G2570">
            <v>1</v>
          </cell>
          <cell r="H2570" t="str">
            <v>mg/l P</v>
          </cell>
        </row>
        <row r="2571">
          <cell r="A2571" t="str">
            <v>FI</v>
          </cell>
          <cell r="B2571" t="str">
            <v>Lestijärvi</v>
          </cell>
          <cell r="C2571">
            <v>2005</v>
          </cell>
          <cell r="D2571" t="str">
            <v>Annual</v>
          </cell>
          <cell r="E2571" t="str">
            <v>Total Phosphorus</v>
          </cell>
          <cell r="F2571">
            <v>1.7999999999999999E-2</v>
          </cell>
          <cell r="G2571">
            <v>1</v>
          </cell>
          <cell r="H2571" t="str">
            <v>mg/l P</v>
          </cell>
        </row>
        <row r="2572">
          <cell r="A2572" t="str">
            <v>FI</v>
          </cell>
          <cell r="B2572" t="str">
            <v>Leusjärvi</v>
          </cell>
          <cell r="C2572">
            <v>2005</v>
          </cell>
          <cell r="D2572" t="str">
            <v>Annual</v>
          </cell>
          <cell r="E2572" t="str">
            <v>Total Phosphorus</v>
          </cell>
          <cell r="F2572">
            <v>0.02</v>
          </cell>
          <cell r="G2572">
            <v>1</v>
          </cell>
          <cell r="H2572" t="str">
            <v>mg/l P</v>
          </cell>
        </row>
        <row r="2573">
          <cell r="A2573" t="str">
            <v>FI</v>
          </cell>
          <cell r="B2573" t="str">
            <v>Lievestuoreenjärvi</v>
          </cell>
          <cell r="C2573">
            <v>2005</v>
          </cell>
          <cell r="D2573" t="str">
            <v>Annual</v>
          </cell>
          <cell r="E2573" t="str">
            <v>Total Phosphorus</v>
          </cell>
          <cell r="F2573">
            <v>1.0999999999999999E-2</v>
          </cell>
          <cell r="G2573">
            <v>1</v>
          </cell>
          <cell r="H2573" t="str">
            <v>mg/l P</v>
          </cell>
        </row>
        <row r="2574">
          <cell r="A2574" t="str">
            <v>FI</v>
          </cell>
          <cell r="B2574" t="str">
            <v>Lohjanjärvi</v>
          </cell>
          <cell r="C2574">
            <v>2005</v>
          </cell>
          <cell r="D2574" t="str">
            <v>Annual</v>
          </cell>
          <cell r="E2574" t="str">
            <v>Total Phosphorus</v>
          </cell>
          <cell r="F2574">
            <v>2.6500000000000003E-2</v>
          </cell>
          <cell r="G2574">
            <v>2</v>
          </cell>
          <cell r="H2574" t="str">
            <v>mg/l P</v>
          </cell>
        </row>
        <row r="2575">
          <cell r="A2575" t="str">
            <v>FI</v>
          </cell>
          <cell r="B2575" t="str">
            <v>Lokan tekojärvi</v>
          </cell>
          <cell r="C2575">
            <v>2005</v>
          </cell>
          <cell r="D2575" t="str">
            <v>Annual</v>
          </cell>
          <cell r="E2575" t="str">
            <v>Total Phosphorus</v>
          </cell>
          <cell r="F2575">
            <v>0.04</v>
          </cell>
          <cell r="G2575">
            <v>1</v>
          </cell>
          <cell r="H2575" t="str">
            <v>mg/l P</v>
          </cell>
        </row>
        <row r="2576">
          <cell r="A2576" t="str">
            <v>FI</v>
          </cell>
          <cell r="B2576" t="str">
            <v>Luomajärvi</v>
          </cell>
          <cell r="C2576">
            <v>2005</v>
          </cell>
          <cell r="D2576" t="str">
            <v>Annual</v>
          </cell>
          <cell r="E2576" t="str">
            <v>Total Phosphorus</v>
          </cell>
          <cell r="F2576">
            <v>8.0000000000000002E-3</v>
          </cell>
          <cell r="G2576">
            <v>1</v>
          </cell>
          <cell r="H2576" t="str">
            <v>mg/l P</v>
          </cell>
        </row>
        <row r="2577">
          <cell r="A2577" t="str">
            <v>FI</v>
          </cell>
          <cell r="B2577" t="str">
            <v>Mahnalanselkä Kirkkojärvi</v>
          </cell>
          <cell r="C2577">
            <v>2005</v>
          </cell>
          <cell r="D2577" t="str">
            <v>Annual</v>
          </cell>
          <cell r="E2577" t="str">
            <v>Total Phosphorus</v>
          </cell>
          <cell r="F2577">
            <v>2.7E-2</v>
          </cell>
          <cell r="G2577">
            <v>1</v>
          </cell>
          <cell r="H2577" t="str">
            <v>mg/l P</v>
          </cell>
        </row>
        <row r="2578">
          <cell r="A2578" t="str">
            <v>FI</v>
          </cell>
          <cell r="B2578" t="str">
            <v>Mallasvesi (N60 84.20)x1</v>
          </cell>
          <cell r="C2578">
            <v>2005</v>
          </cell>
          <cell r="D2578" t="str">
            <v>Annual</v>
          </cell>
          <cell r="E2578" t="str">
            <v>Total Phosphorus</v>
          </cell>
          <cell r="F2578">
            <v>0.13600000000000001</v>
          </cell>
          <cell r="G2578">
            <v>1</v>
          </cell>
          <cell r="H2578" t="str">
            <v>mg/l P</v>
          </cell>
        </row>
        <row r="2579">
          <cell r="A2579" t="str">
            <v>FI</v>
          </cell>
          <cell r="B2579" t="str">
            <v>Mäyhäjärvi</v>
          </cell>
          <cell r="C2579">
            <v>2005</v>
          </cell>
          <cell r="D2579" t="str">
            <v>Annual</v>
          </cell>
          <cell r="E2579" t="str">
            <v>Total Phosphorus</v>
          </cell>
          <cell r="F2579">
            <v>0.11899999999999999</v>
          </cell>
          <cell r="G2579">
            <v>1</v>
          </cell>
          <cell r="H2579" t="str">
            <v>mg/l P</v>
          </cell>
        </row>
        <row r="2580">
          <cell r="A2580" t="str">
            <v>FI</v>
          </cell>
          <cell r="B2580" t="str">
            <v>Miekojärvi</v>
          </cell>
          <cell r="C2580">
            <v>2005</v>
          </cell>
          <cell r="D2580" t="str">
            <v>Annual</v>
          </cell>
          <cell r="E2580" t="str">
            <v>Total Phosphorus</v>
          </cell>
          <cell r="F2580">
            <v>2.1999999999999999E-2</v>
          </cell>
          <cell r="G2580">
            <v>1</v>
          </cell>
          <cell r="H2580" t="str">
            <v>mg/l P</v>
          </cell>
        </row>
        <row r="2581">
          <cell r="A2581" t="str">
            <v>FI</v>
          </cell>
          <cell r="B2581" t="str">
            <v>Muojärvi-Kirpistö</v>
          </cell>
          <cell r="C2581">
            <v>2005</v>
          </cell>
          <cell r="D2581" t="str">
            <v>Annual</v>
          </cell>
          <cell r="E2581" t="str">
            <v>Total Phosphorus</v>
          </cell>
          <cell r="F2581">
            <v>7.0000000000000001E-3</v>
          </cell>
          <cell r="G2581">
            <v>1</v>
          </cell>
          <cell r="H2581" t="str">
            <v>mg/l P</v>
          </cell>
        </row>
        <row r="2582">
          <cell r="A2582" t="str">
            <v>FI</v>
          </cell>
          <cell r="B2582" t="str">
            <v>Mutusjärvi</v>
          </cell>
          <cell r="C2582">
            <v>2005</v>
          </cell>
          <cell r="D2582" t="str">
            <v>Annual</v>
          </cell>
          <cell r="E2582" t="str">
            <v>Total Phosphorus</v>
          </cell>
          <cell r="F2582">
            <v>8.0000000000000002E-3</v>
          </cell>
          <cell r="G2582">
            <v>1</v>
          </cell>
          <cell r="H2582" t="str">
            <v>mg/l P</v>
          </cell>
        </row>
        <row r="2583">
          <cell r="A2583" t="str">
            <v>FI</v>
          </cell>
          <cell r="B2583" t="str">
            <v>Näsijärvi (N60 95.40)x1</v>
          </cell>
          <cell r="C2583">
            <v>2005</v>
          </cell>
          <cell r="D2583" t="str">
            <v>Annual</v>
          </cell>
          <cell r="E2583" t="str">
            <v>Total Phosphorus</v>
          </cell>
          <cell r="F2583">
            <v>0.01</v>
          </cell>
          <cell r="G2583">
            <v>4</v>
          </cell>
          <cell r="H2583" t="str">
            <v>mg/l P</v>
          </cell>
        </row>
        <row r="2584">
          <cell r="A2584" t="str">
            <v>FI</v>
          </cell>
          <cell r="B2584" t="str">
            <v>Näsijärvi (N60 95.40)x2</v>
          </cell>
          <cell r="C2584">
            <v>2005</v>
          </cell>
          <cell r="D2584" t="str">
            <v>Annual</v>
          </cell>
          <cell r="E2584" t="str">
            <v>Total Phosphorus</v>
          </cell>
          <cell r="F2584">
            <v>1.4999999999999999E-2</v>
          </cell>
          <cell r="G2584">
            <v>1</v>
          </cell>
          <cell r="H2584" t="str">
            <v>mg/l P</v>
          </cell>
        </row>
        <row r="2585">
          <cell r="A2585" t="str">
            <v>FI</v>
          </cell>
          <cell r="B2585" t="str">
            <v>Näskäjärvi</v>
          </cell>
          <cell r="C2585">
            <v>2005</v>
          </cell>
          <cell r="D2585" t="str">
            <v>Annual</v>
          </cell>
          <cell r="E2585" t="str">
            <v>Total Phosphorus</v>
          </cell>
          <cell r="F2585">
            <v>8.9999999999999993E-3</v>
          </cell>
          <cell r="G2585">
            <v>1</v>
          </cell>
          <cell r="H2585" t="str">
            <v>mg/l P</v>
          </cell>
        </row>
        <row r="2586">
          <cell r="A2586" t="str">
            <v>FI</v>
          </cell>
          <cell r="B2586" t="str">
            <v>Niettaanselkä</v>
          </cell>
          <cell r="C2586">
            <v>2005</v>
          </cell>
          <cell r="D2586" t="str">
            <v>Annual</v>
          </cell>
          <cell r="E2586" t="str">
            <v>Total Phosphorus</v>
          </cell>
          <cell r="F2586">
            <v>0.02</v>
          </cell>
          <cell r="G2586">
            <v>1</v>
          </cell>
          <cell r="H2586" t="str">
            <v>mg/l P</v>
          </cell>
        </row>
        <row r="2587">
          <cell r="A2587" t="str">
            <v>FI</v>
          </cell>
          <cell r="B2587" t="str">
            <v>Niinivesi</v>
          </cell>
          <cell r="C2587">
            <v>2005</v>
          </cell>
          <cell r="D2587" t="str">
            <v>Annual</v>
          </cell>
          <cell r="E2587" t="str">
            <v>Total Phosphorus</v>
          </cell>
          <cell r="F2587">
            <v>7.0000000000000001E-3</v>
          </cell>
          <cell r="G2587">
            <v>1</v>
          </cell>
          <cell r="H2587" t="str">
            <v>mg/l P</v>
          </cell>
        </row>
        <row r="2588">
          <cell r="A2588" t="str">
            <v>FI</v>
          </cell>
          <cell r="B2588" t="str">
            <v>Nilakka</v>
          </cell>
          <cell r="C2588">
            <v>2005</v>
          </cell>
          <cell r="D2588" t="str">
            <v>Annual</v>
          </cell>
          <cell r="E2588" t="str">
            <v>Total Phosphorus</v>
          </cell>
          <cell r="F2588">
            <v>1.7999999999999999E-2</v>
          </cell>
          <cell r="G2588">
            <v>1</v>
          </cell>
          <cell r="H2588" t="str">
            <v>mg/l P</v>
          </cell>
        </row>
        <row r="2589">
          <cell r="A2589" t="str">
            <v>FI</v>
          </cell>
          <cell r="B2589" t="str">
            <v>Nuijamaanjärvi</v>
          </cell>
          <cell r="C2589">
            <v>2005</v>
          </cell>
          <cell r="D2589" t="str">
            <v>Annual</v>
          </cell>
          <cell r="E2589" t="str">
            <v>Total Phosphorus</v>
          </cell>
          <cell r="F2589">
            <v>2.4E-2</v>
          </cell>
          <cell r="G2589">
            <v>1</v>
          </cell>
          <cell r="H2589" t="str">
            <v>mg/l P</v>
          </cell>
        </row>
        <row r="2590">
          <cell r="A2590" t="str">
            <v>FI</v>
          </cell>
          <cell r="B2590" t="str">
            <v>Nuorajärvi</v>
          </cell>
          <cell r="C2590">
            <v>2005</v>
          </cell>
          <cell r="D2590" t="str">
            <v>Annual</v>
          </cell>
          <cell r="E2590" t="str">
            <v>Total Phosphorus</v>
          </cell>
          <cell r="F2590">
            <v>2.1999999999999999E-2</v>
          </cell>
          <cell r="G2590">
            <v>1</v>
          </cell>
          <cell r="H2590" t="str">
            <v>mg/l P</v>
          </cell>
        </row>
        <row r="2591">
          <cell r="A2591" t="str">
            <v>FI</v>
          </cell>
          <cell r="B2591" t="str">
            <v>Onkivesi</v>
          </cell>
          <cell r="C2591">
            <v>2005</v>
          </cell>
          <cell r="D2591" t="str">
            <v>Annual</v>
          </cell>
          <cell r="E2591" t="str">
            <v>Total Phosphorus</v>
          </cell>
          <cell r="F2591">
            <v>5.8000000000000003E-2</v>
          </cell>
          <cell r="G2591">
            <v>1</v>
          </cell>
          <cell r="H2591" t="str">
            <v>mg/l P</v>
          </cell>
        </row>
        <row r="2592">
          <cell r="A2592" t="str">
            <v>FI</v>
          </cell>
          <cell r="B2592" t="str">
            <v>Ontojärvi-Nurmesjärvi</v>
          </cell>
          <cell r="C2592">
            <v>2005</v>
          </cell>
          <cell r="D2592" t="str">
            <v>Annual</v>
          </cell>
          <cell r="E2592" t="str">
            <v>Total Phosphorus</v>
          </cell>
          <cell r="F2592">
            <v>2.4E-2</v>
          </cell>
          <cell r="G2592">
            <v>1</v>
          </cell>
          <cell r="H2592" t="str">
            <v>mg/l P</v>
          </cell>
        </row>
        <row r="2593">
          <cell r="A2593" t="str">
            <v>FI</v>
          </cell>
          <cell r="B2593" t="str">
            <v>Orivesi (Saimaa N60+75.80)</v>
          </cell>
          <cell r="C2593">
            <v>2005</v>
          </cell>
          <cell r="D2593" t="str">
            <v>Annual</v>
          </cell>
          <cell r="E2593" t="str">
            <v>Total Phosphorus</v>
          </cell>
          <cell r="F2593">
            <v>1.2199999999999999E-2</v>
          </cell>
          <cell r="G2593">
            <v>5</v>
          </cell>
          <cell r="H2593" t="str">
            <v>mg/l P</v>
          </cell>
        </row>
        <row r="2594">
          <cell r="A2594" t="str">
            <v>FI</v>
          </cell>
          <cell r="B2594" t="str">
            <v>Oulujärvi (N43 122.20)x1</v>
          </cell>
          <cell r="C2594">
            <v>2005</v>
          </cell>
          <cell r="D2594" t="str">
            <v>Annual</v>
          </cell>
          <cell r="E2594" t="str">
            <v>Total Phosphorus</v>
          </cell>
          <cell r="F2594">
            <v>1.4999999999999999E-2</v>
          </cell>
          <cell r="G2594">
            <v>1</v>
          </cell>
          <cell r="H2594" t="str">
            <v>mg/l P</v>
          </cell>
        </row>
        <row r="2595">
          <cell r="A2595" t="str">
            <v>FI</v>
          </cell>
          <cell r="B2595" t="str">
            <v>Oulujärvi (N43 122.20)x2</v>
          </cell>
          <cell r="C2595">
            <v>2005</v>
          </cell>
          <cell r="D2595" t="str">
            <v>Annual</v>
          </cell>
          <cell r="E2595" t="str">
            <v>Total Phosphorus</v>
          </cell>
          <cell r="F2595">
            <v>1.6E-2</v>
          </cell>
          <cell r="G2595">
            <v>1</v>
          </cell>
          <cell r="H2595" t="str">
            <v>mg/l P</v>
          </cell>
        </row>
        <row r="2596">
          <cell r="A2596" t="str">
            <v>FI</v>
          </cell>
          <cell r="B2596" t="str">
            <v>Oulujärvi (N43 122.20)x3</v>
          </cell>
          <cell r="C2596">
            <v>2005</v>
          </cell>
          <cell r="D2596" t="str">
            <v>Annual</v>
          </cell>
          <cell r="E2596" t="str">
            <v>Total Phosphorus</v>
          </cell>
          <cell r="F2596">
            <v>1.6E-2</v>
          </cell>
          <cell r="G2596">
            <v>1</v>
          </cell>
          <cell r="H2596" t="str">
            <v>mg/l P</v>
          </cell>
        </row>
        <row r="2597">
          <cell r="A2597" t="str">
            <v>FI</v>
          </cell>
          <cell r="B2597" t="str">
            <v>Ounasjärvi</v>
          </cell>
          <cell r="C2597">
            <v>2005</v>
          </cell>
          <cell r="D2597" t="str">
            <v>Annual</v>
          </cell>
          <cell r="E2597" t="str">
            <v>Total Phosphorus</v>
          </cell>
          <cell r="F2597">
            <v>1.2999999999999999E-2</v>
          </cell>
          <cell r="G2597">
            <v>1</v>
          </cell>
          <cell r="H2597" t="str">
            <v>mg/l P</v>
          </cell>
        </row>
        <row r="2598">
          <cell r="A2598" t="str">
            <v>FI</v>
          </cell>
          <cell r="B2598" t="str">
            <v>Pääjärvi</v>
          </cell>
          <cell r="C2598">
            <v>2005</v>
          </cell>
          <cell r="D2598" t="str">
            <v>Annual</v>
          </cell>
          <cell r="E2598" t="str">
            <v>Total Phosphorus</v>
          </cell>
          <cell r="F2598">
            <v>2.7999999999999997E-2</v>
          </cell>
          <cell r="G2598">
            <v>2</v>
          </cell>
          <cell r="H2598" t="str">
            <v>mg/l P</v>
          </cell>
        </row>
        <row r="2599">
          <cell r="A2599" t="str">
            <v>FI</v>
          </cell>
          <cell r="B2599" t="str">
            <v>Pahtajärvi</v>
          </cell>
          <cell r="C2599">
            <v>2005</v>
          </cell>
          <cell r="D2599" t="str">
            <v>Annual</v>
          </cell>
          <cell r="E2599" t="str">
            <v>Total Phosphorus</v>
          </cell>
          <cell r="F2599">
            <v>4.5999999999999999E-2</v>
          </cell>
          <cell r="G2599">
            <v>1</v>
          </cell>
          <cell r="H2599" t="str">
            <v>mg/l P</v>
          </cell>
        </row>
        <row r="2600">
          <cell r="A2600" t="str">
            <v>FI</v>
          </cell>
          <cell r="B2600" t="str">
            <v>Päijänne (etel. N60+78.10)</v>
          </cell>
          <cell r="C2600">
            <v>2005</v>
          </cell>
          <cell r="D2600" t="str">
            <v>Annual</v>
          </cell>
          <cell r="E2600" t="str">
            <v>Total Phosphorus</v>
          </cell>
          <cell r="F2600">
            <v>8.0000000000000002E-3</v>
          </cell>
          <cell r="G2600">
            <v>1</v>
          </cell>
          <cell r="H2600" t="str">
            <v>mg/l P</v>
          </cell>
        </row>
        <row r="2601">
          <cell r="A2601" t="str">
            <v>FI</v>
          </cell>
          <cell r="B2601" t="str">
            <v>Päijänne (kesk. N60+78.10)</v>
          </cell>
          <cell r="C2601">
            <v>2005</v>
          </cell>
          <cell r="D2601" t="str">
            <v>Annual</v>
          </cell>
          <cell r="E2601" t="str">
            <v>Total Phosphorus</v>
          </cell>
          <cell r="F2601">
            <v>1.1500000000000002E-2</v>
          </cell>
          <cell r="G2601">
            <v>4</v>
          </cell>
          <cell r="H2601" t="str">
            <v>mg/l P</v>
          </cell>
        </row>
        <row r="2602">
          <cell r="A2602" t="str">
            <v>FI</v>
          </cell>
          <cell r="B2602" t="str">
            <v>Päijänne (pohj. N60+78.10)</v>
          </cell>
          <cell r="C2602">
            <v>2005</v>
          </cell>
          <cell r="D2602" t="str">
            <v>Annual</v>
          </cell>
          <cell r="E2602" t="str">
            <v>Total Phosphorus</v>
          </cell>
          <cell r="F2602">
            <v>1.4E-2</v>
          </cell>
          <cell r="G2602">
            <v>2</v>
          </cell>
          <cell r="H2602" t="str">
            <v>mg/l P</v>
          </cell>
        </row>
        <row r="2603">
          <cell r="A2603" t="str">
            <v>FI</v>
          </cell>
          <cell r="B2603" t="str">
            <v>Pesiöjärvi</v>
          </cell>
          <cell r="C2603">
            <v>2005</v>
          </cell>
          <cell r="D2603" t="str">
            <v>Annual</v>
          </cell>
          <cell r="E2603" t="str">
            <v>Total Phosphorus</v>
          </cell>
          <cell r="F2603">
            <v>1.2E-2</v>
          </cell>
          <cell r="G2603">
            <v>1</v>
          </cell>
          <cell r="H2603" t="str">
            <v>mg/l P</v>
          </cell>
        </row>
        <row r="2604">
          <cell r="A2604" t="str">
            <v>FI</v>
          </cell>
          <cell r="B2604" t="str">
            <v>Pieksänjärvi</v>
          </cell>
          <cell r="C2604">
            <v>2005</v>
          </cell>
          <cell r="D2604" t="str">
            <v>Annual</v>
          </cell>
          <cell r="E2604" t="str">
            <v>Total Phosphorus</v>
          </cell>
          <cell r="F2604">
            <v>2.1999999999999999E-2</v>
          </cell>
          <cell r="G2604">
            <v>1</v>
          </cell>
          <cell r="H2604" t="str">
            <v>mg/l P</v>
          </cell>
        </row>
        <row r="2605">
          <cell r="A2605" t="str">
            <v>FI</v>
          </cell>
          <cell r="B2605" t="str">
            <v>Pielavesi</v>
          </cell>
          <cell r="C2605">
            <v>2005</v>
          </cell>
          <cell r="D2605" t="str">
            <v>Annual</v>
          </cell>
          <cell r="E2605" t="str">
            <v>Total Phosphorus</v>
          </cell>
          <cell r="F2605">
            <v>7.0000000000000001E-3</v>
          </cell>
          <cell r="G2605">
            <v>1</v>
          </cell>
          <cell r="H2605" t="str">
            <v>mg/l P</v>
          </cell>
        </row>
        <row r="2606">
          <cell r="A2606" t="str">
            <v>FI</v>
          </cell>
          <cell r="B2606" t="str">
            <v>Pielinen</v>
          </cell>
          <cell r="C2606">
            <v>2005</v>
          </cell>
          <cell r="D2606" t="str">
            <v>Annual</v>
          </cell>
          <cell r="E2606" t="str">
            <v>Total Phosphorus</v>
          </cell>
          <cell r="F2606">
            <v>1.4166666666666666E-2</v>
          </cell>
          <cell r="G2606">
            <v>6</v>
          </cell>
          <cell r="H2606" t="str">
            <v>mg/l P</v>
          </cell>
        </row>
        <row r="2607">
          <cell r="A2607" t="str">
            <v>FI</v>
          </cell>
          <cell r="B2607" t="str">
            <v>Pihlajavesi</v>
          </cell>
          <cell r="C2607">
            <v>2005</v>
          </cell>
          <cell r="D2607" t="str">
            <v>Annual</v>
          </cell>
          <cell r="E2607" t="str">
            <v>Total Phosphorus</v>
          </cell>
          <cell r="F2607">
            <v>2.5000000000000001E-2</v>
          </cell>
          <cell r="G2607">
            <v>1</v>
          </cell>
          <cell r="H2607" t="str">
            <v>mg/l P</v>
          </cell>
        </row>
        <row r="2608">
          <cell r="A2608" t="str">
            <v>FI</v>
          </cell>
          <cell r="B2608" t="str">
            <v>Pihlajavesi (Saimaa)</v>
          </cell>
          <cell r="C2608">
            <v>2005</v>
          </cell>
          <cell r="D2608" t="str">
            <v>Annual</v>
          </cell>
          <cell r="E2608" t="str">
            <v>Total Phosphorus</v>
          </cell>
          <cell r="F2608">
            <v>6.0000000000000001E-3</v>
          </cell>
          <cell r="G2608">
            <v>2</v>
          </cell>
          <cell r="H2608" t="str">
            <v>mg/l P</v>
          </cell>
        </row>
        <row r="2609">
          <cell r="A2609" t="str">
            <v>FI</v>
          </cell>
          <cell r="B2609" t="str">
            <v>Piispajärvi</v>
          </cell>
          <cell r="C2609">
            <v>2005</v>
          </cell>
          <cell r="D2609" t="str">
            <v>Annual</v>
          </cell>
          <cell r="E2609" t="str">
            <v>Total Phosphorus</v>
          </cell>
          <cell r="F2609">
            <v>1.4E-2</v>
          </cell>
          <cell r="G2609">
            <v>1</v>
          </cell>
          <cell r="H2609" t="str">
            <v>mg/l P</v>
          </cell>
        </row>
        <row r="2610">
          <cell r="A2610" t="str">
            <v>FI</v>
          </cell>
          <cell r="B2610" t="str">
            <v>Porovesi</v>
          </cell>
          <cell r="C2610">
            <v>2005</v>
          </cell>
          <cell r="D2610" t="str">
            <v>Annual</v>
          </cell>
          <cell r="E2610" t="str">
            <v>Total Phosphorus</v>
          </cell>
          <cell r="F2610">
            <v>6.5000000000000002E-2</v>
          </cell>
          <cell r="G2610">
            <v>1</v>
          </cell>
          <cell r="H2610" t="str">
            <v>mg/l P</v>
          </cell>
        </row>
        <row r="2611">
          <cell r="A2611" t="str">
            <v>FI</v>
          </cell>
          <cell r="B2611" t="str">
            <v>Porttipahdan tekojärvi</v>
          </cell>
          <cell r="C2611">
            <v>2005</v>
          </cell>
          <cell r="D2611" t="str">
            <v>Annual</v>
          </cell>
          <cell r="E2611" t="str">
            <v>Total Phosphorus</v>
          </cell>
          <cell r="F2611">
            <v>1.9E-2</v>
          </cell>
          <cell r="G2611">
            <v>1</v>
          </cell>
          <cell r="H2611" t="str">
            <v>mg/l P</v>
          </cell>
        </row>
        <row r="2612">
          <cell r="A2612" t="str">
            <v>FI</v>
          </cell>
          <cell r="B2612" t="str">
            <v>Poussunjärvi - Rahkolampi</v>
          </cell>
          <cell r="C2612">
            <v>2005</v>
          </cell>
          <cell r="D2612" t="str">
            <v>Annual</v>
          </cell>
          <cell r="E2612" t="str">
            <v>Total Phosphorus</v>
          </cell>
          <cell r="F2612">
            <v>1.9E-2</v>
          </cell>
          <cell r="G2612">
            <v>1</v>
          </cell>
          <cell r="H2612" t="str">
            <v>mg/l P</v>
          </cell>
        </row>
        <row r="2613">
          <cell r="A2613" t="str">
            <v>FI</v>
          </cell>
          <cell r="B2613" t="str">
            <v>Puhosjärvi</v>
          </cell>
          <cell r="C2613">
            <v>2005</v>
          </cell>
          <cell r="D2613" t="str">
            <v>Annual</v>
          </cell>
          <cell r="E2613" t="str">
            <v>Total Phosphorus</v>
          </cell>
          <cell r="F2613">
            <v>8.9999999999999993E-3</v>
          </cell>
          <cell r="G2613">
            <v>1</v>
          </cell>
          <cell r="H2613" t="str">
            <v>mg/l P</v>
          </cell>
        </row>
        <row r="2614">
          <cell r="A2614" t="str">
            <v>FI</v>
          </cell>
          <cell r="B2614" t="str">
            <v>Punelia</v>
          </cell>
          <cell r="C2614">
            <v>2005</v>
          </cell>
          <cell r="D2614" t="str">
            <v>Annual</v>
          </cell>
          <cell r="E2614" t="str">
            <v>Total Phosphorus</v>
          </cell>
          <cell r="F2614">
            <v>1.2E-2</v>
          </cell>
          <cell r="G2614">
            <v>1</v>
          </cell>
          <cell r="H2614" t="str">
            <v>mg/l P</v>
          </cell>
        </row>
        <row r="2615">
          <cell r="A2615" t="str">
            <v>FI</v>
          </cell>
          <cell r="B2615" t="str">
            <v>Puruvesi (Saimaa)</v>
          </cell>
          <cell r="C2615">
            <v>2005</v>
          </cell>
          <cell r="D2615" t="str">
            <v>Annual</v>
          </cell>
          <cell r="E2615" t="str">
            <v>Total Phosphorus</v>
          </cell>
          <cell r="F2615">
            <v>5.0000000000000001E-3</v>
          </cell>
          <cell r="G2615">
            <v>1</v>
          </cell>
          <cell r="H2615" t="str">
            <v>mg/l P</v>
          </cell>
        </row>
        <row r="2616">
          <cell r="A2616" t="str">
            <v>FI</v>
          </cell>
          <cell r="B2616" t="str">
            <v>Pusulanjärvi eli Jäämäjärvi</v>
          </cell>
          <cell r="C2616">
            <v>2005</v>
          </cell>
          <cell r="D2616" t="str">
            <v>Annual</v>
          </cell>
          <cell r="E2616" t="str">
            <v>Total Phosphorus</v>
          </cell>
          <cell r="F2616">
            <v>4.1000000000000002E-2</v>
          </cell>
          <cell r="G2616">
            <v>1</v>
          </cell>
          <cell r="H2616" t="str">
            <v>mg/l P</v>
          </cell>
        </row>
        <row r="2617">
          <cell r="A2617" t="str">
            <v>FI</v>
          </cell>
          <cell r="B2617" t="str">
            <v>Puujärvi</v>
          </cell>
          <cell r="C2617">
            <v>2005</v>
          </cell>
          <cell r="D2617" t="str">
            <v>Annual</v>
          </cell>
          <cell r="E2617" t="str">
            <v>Total Phosphorus</v>
          </cell>
          <cell r="F2617">
            <v>1.6E-2</v>
          </cell>
          <cell r="G2617">
            <v>1</v>
          </cell>
          <cell r="H2617" t="str">
            <v>mg/l P</v>
          </cell>
        </row>
        <row r="2618">
          <cell r="A2618" t="str">
            <v>FI</v>
          </cell>
          <cell r="B2618" t="str">
            <v>Puula</v>
          </cell>
          <cell r="C2618">
            <v>2005</v>
          </cell>
          <cell r="D2618" t="str">
            <v>Annual</v>
          </cell>
          <cell r="E2618" t="str">
            <v>Total Phosphorus</v>
          </cell>
          <cell r="F2618">
            <v>4.0000000000000001E-3</v>
          </cell>
          <cell r="G2618">
            <v>1</v>
          </cell>
          <cell r="H2618" t="str">
            <v>mg/l P</v>
          </cell>
        </row>
        <row r="2619">
          <cell r="A2619" t="str">
            <v>FI</v>
          </cell>
          <cell r="B2619" t="str">
            <v>Pyhäjärvi</v>
          </cell>
          <cell r="C2619">
            <v>2005</v>
          </cell>
          <cell r="D2619" t="str">
            <v>Annual</v>
          </cell>
          <cell r="E2619" t="str">
            <v>Total Phosphorus</v>
          </cell>
          <cell r="F2619">
            <v>1.9888888888888893E-2</v>
          </cell>
          <cell r="G2619">
            <v>9</v>
          </cell>
          <cell r="H2619" t="str">
            <v>mg/l P</v>
          </cell>
        </row>
        <row r="2620">
          <cell r="A2620" t="str">
            <v>FI</v>
          </cell>
          <cell r="B2620" t="str">
            <v>Pyhäjärvi (N60 77.20)</v>
          </cell>
          <cell r="C2620">
            <v>2005</v>
          </cell>
          <cell r="D2620" t="str">
            <v>Annual</v>
          </cell>
          <cell r="E2620" t="str">
            <v>Total Phosphorus</v>
          </cell>
          <cell r="F2620">
            <v>2.0999999999999998E-2</v>
          </cell>
          <cell r="G2620">
            <v>2</v>
          </cell>
          <cell r="H2620" t="str">
            <v>mg/l P</v>
          </cell>
        </row>
        <row r="2621">
          <cell r="A2621" t="str">
            <v>FI</v>
          </cell>
          <cell r="B2621" t="str">
            <v>Pyhäselkä (Saimaa N60+75.80)</v>
          </cell>
          <cell r="C2621">
            <v>2005</v>
          </cell>
          <cell r="D2621" t="str">
            <v>Annual</v>
          </cell>
          <cell r="E2621" t="str">
            <v>Total Phosphorus</v>
          </cell>
          <cell r="F2621">
            <v>1.2666666666666666E-2</v>
          </cell>
          <cell r="G2621">
            <v>3</v>
          </cell>
          <cell r="H2621" t="str">
            <v>mg/l P</v>
          </cell>
        </row>
        <row r="2622">
          <cell r="A2622" t="str">
            <v>FI</v>
          </cell>
          <cell r="B2622" t="str">
            <v>Rapojärvi-Haukkajärvi</v>
          </cell>
          <cell r="C2622">
            <v>2005</v>
          </cell>
          <cell r="D2622" t="str">
            <v>Annual</v>
          </cell>
          <cell r="E2622" t="str">
            <v>Total Phosphorus</v>
          </cell>
          <cell r="F2622">
            <v>1.2E-2</v>
          </cell>
          <cell r="G2622">
            <v>1</v>
          </cell>
          <cell r="H2622" t="str">
            <v>mg/l P</v>
          </cell>
        </row>
        <row r="2623">
          <cell r="A2623" t="str">
            <v>FI</v>
          </cell>
          <cell r="B2623" t="str">
            <v>Rehja-Nuasjärvi</v>
          </cell>
          <cell r="C2623">
            <v>2005</v>
          </cell>
          <cell r="D2623" t="str">
            <v>Annual</v>
          </cell>
          <cell r="E2623" t="str">
            <v>Total Phosphorus</v>
          </cell>
          <cell r="F2623">
            <v>1.7999999999999999E-2</v>
          </cell>
          <cell r="G2623">
            <v>1</v>
          </cell>
          <cell r="H2623" t="str">
            <v>mg/l P</v>
          </cell>
        </row>
        <row r="2624">
          <cell r="A2624" t="str">
            <v>FI</v>
          </cell>
          <cell r="B2624" t="str">
            <v>Rehtijärvi</v>
          </cell>
          <cell r="C2624">
            <v>2005</v>
          </cell>
          <cell r="D2624" t="str">
            <v>Annual</v>
          </cell>
          <cell r="E2624" t="str">
            <v>Total Phosphorus</v>
          </cell>
          <cell r="F2624">
            <v>0.129</v>
          </cell>
          <cell r="G2624">
            <v>1</v>
          </cell>
          <cell r="H2624" t="str">
            <v>mg/l P</v>
          </cell>
        </row>
        <row r="2625">
          <cell r="A2625" t="str">
            <v>FI</v>
          </cell>
          <cell r="B2625" t="str">
            <v>Roine (N60 84.20)x3</v>
          </cell>
          <cell r="C2625">
            <v>2005</v>
          </cell>
          <cell r="D2625" t="str">
            <v>Annual</v>
          </cell>
          <cell r="E2625" t="str">
            <v>Total Phosphorus</v>
          </cell>
          <cell r="F2625">
            <v>1.7999999999999999E-2</v>
          </cell>
          <cell r="G2625">
            <v>1</v>
          </cell>
          <cell r="H2625" t="str">
            <v>mg/l P</v>
          </cell>
        </row>
        <row r="2626">
          <cell r="A2626" t="str">
            <v>FI</v>
          </cell>
          <cell r="B2626" t="str">
            <v>Ruotsalainen</v>
          </cell>
          <cell r="C2626">
            <v>2005</v>
          </cell>
          <cell r="D2626" t="str">
            <v>Annual</v>
          </cell>
          <cell r="E2626" t="str">
            <v>Total Phosphorus</v>
          </cell>
          <cell r="F2626">
            <v>6.0000000000000001E-3</v>
          </cell>
          <cell r="G2626">
            <v>1</v>
          </cell>
          <cell r="H2626" t="str">
            <v>mg/l P</v>
          </cell>
        </row>
        <row r="2627">
          <cell r="A2627" t="str">
            <v>FI</v>
          </cell>
          <cell r="B2627" t="str">
            <v>Ruovesi (N60 96.10)x1</v>
          </cell>
          <cell r="C2627">
            <v>2005</v>
          </cell>
          <cell r="D2627" t="str">
            <v>Annual</v>
          </cell>
          <cell r="E2627" t="str">
            <v>Total Phosphorus</v>
          </cell>
          <cell r="F2627">
            <v>1.7999999999999999E-2</v>
          </cell>
          <cell r="G2627">
            <v>1</v>
          </cell>
          <cell r="H2627" t="str">
            <v>mg/l P</v>
          </cell>
        </row>
        <row r="2628">
          <cell r="A2628" t="str">
            <v>FI</v>
          </cell>
          <cell r="B2628" t="str">
            <v>Ruovesi (N60 96.10)x2</v>
          </cell>
          <cell r="C2628">
            <v>2005</v>
          </cell>
          <cell r="D2628" t="str">
            <v>Annual</v>
          </cell>
          <cell r="E2628" t="str">
            <v>Total Phosphorus</v>
          </cell>
          <cell r="F2628">
            <v>2.4E-2</v>
          </cell>
          <cell r="G2628">
            <v>1</v>
          </cell>
          <cell r="H2628" t="str">
            <v>mg/l P</v>
          </cell>
        </row>
        <row r="2629">
          <cell r="A2629" t="str">
            <v>FI</v>
          </cell>
          <cell r="B2629" t="str">
            <v>Sääksjärvi</v>
          </cell>
          <cell r="C2629">
            <v>2005</v>
          </cell>
          <cell r="D2629" t="str">
            <v>Annual</v>
          </cell>
          <cell r="E2629" t="str">
            <v>Total Phosphorus</v>
          </cell>
          <cell r="F2629">
            <v>2.0499999999999997E-2</v>
          </cell>
          <cell r="G2629">
            <v>2</v>
          </cell>
          <cell r="H2629" t="str">
            <v>mg/l P</v>
          </cell>
        </row>
        <row r="2630">
          <cell r="A2630" t="str">
            <v>FI</v>
          </cell>
          <cell r="B2630" t="str">
            <v>Sääskjärvi</v>
          </cell>
          <cell r="C2630">
            <v>2005</v>
          </cell>
          <cell r="D2630" t="str">
            <v>Annual</v>
          </cell>
          <cell r="E2630" t="str">
            <v>Total Phosphorus</v>
          </cell>
          <cell r="F2630">
            <v>0.109</v>
          </cell>
          <cell r="G2630">
            <v>1</v>
          </cell>
          <cell r="H2630" t="str">
            <v>mg/l P</v>
          </cell>
        </row>
        <row r="2631">
          <cell r="A2631" t="str">
            <v>FI</v>
          </cell>
          <cell r="B2631" t="str">
            <v>Saimaa</v>
          </cell>
          <cell r="C2631">
            <v>2005</v>
          </cell>
          <cell r="D2631" t="str">
            <v>Annual</v>
          </cell>
          <cell r="E2631" t="str">
            <v>Total Phosphorus</v>
          </cell>
          <cell r="F2631">
            <v>8.2499999999999987E-3</v>
          </cell>
          <cell r="G2631">
            <v>8</v>
          </cell>
          <cell r="H2631" t="str">
            <v>mg/l P</v>
          </cell>
        </row>
        <row r="2632">
          <cell r="A2632" t="str">
            <v>FI</v>
          </cell>
          <cell r="B2632" t="str">
            <v>Salmijärvi</v>
          </cell>
          <cell r="C2632">
            <v>2005</v>
          </cell>
          <cell r="D2632" t="str">
            <v>Annual</v>
          </cell>
          <cell r="E2632" t="str">
            <v>Total Phosphorus</v>
          </cell>
          <cell r="F2632">
            <v>2.1999999999999999E-2</v>
          </cell>
          <cell r="G2632">
            <v>1</v>
          </cell>
          <cell r="H2632" t="str">
            <v>mg/l P</v>
          </cell>
        </row>
        <row r="2633">
          <cell r="A2633" t="str">
            <v>FI</v>
          </cell>
          <cell r="B2633" t="str">
            <v>Särkijärvi</v>
          </cell>
          <cell r="C2633">
            <v>2005</v>
          </cell>
          <cell r="D2633" t="str">
            <v>Annual</v>
          </cell>
          <cell r="E2633" t="str">
            <v>Total Phosphorus</v>
          </cell>
          <cell r="F2633">
            <v>6.0000000000000001E-3</v>
          </cell>
          <cell r="G2633">
            <v>1</v>
          </cell>
          <cell r="H2633" t="str">
            <v>mg/l P</v>
          </cell>
        </row>
        <row r="2634">
          <cell r="A2634" t="str">
            <v>FI</v>
          </cell>
          <cell r="B2634" t="str">
            <v>Sierramjavri</v>
          </cell>
          <cell r="C2634">
            <v>2005</v>
          </cell>
          <cell r="D2634" t="str">
            <v>Annual</v>
          </cell>
          <cell r="E2634" t="str">
            <v>Total Phosphorus</v>
          </cell>
          <cell r="F2634">
            <v>5.0000000000000001E-3</v>
          </cell>
          <cell r="G2634">
            <v>1</v>
          </cell>
          <cell r="H2634" t="str">
            <v>mg/l P</v>
          </cell>
        </row>
        <row r="2635">
          <cell r="A2635" t="str">
            <v>FI</v>
          </cell>
          <cell r="B2635" t="str">
            <v>Siikajärvi</v>
          </cell>
          <cell r="C2635">
            <v>2005</v>
          </cell>
          <cell r="D2635" t="str">
            <v>Annual</v>
          </cell>
          <cell r="E2635" t="str">
            <v>Total Phosphorus</v>
          </cell>
          <cell r="F2635">
            <v>0.01</v>
          </cell>
          <cell r="G2635">
            <v>1</v>
          </cell>
          <cell r="H2635" t="str">
            <v>mg/l P</v>
          </cell>
        </row>
        <row r="2636">
          <cell r="A2636" t="str">
            <v>FI</v>
          </cell>
          <cell r="B2636" t="str">
            <v>Simijärvi eli Iso-Simi</v>
          </cell>
          <cell r="C2636">
            <v>2005</v>
          </cell>
          <cell r="D2636" t="str">
            <v>Annual</v>
          </cell>
          <cell r="E2636" t="str">
            <v>Total Phosphorus</v>
          </cell>
          <cell r="F2636">
            <v>3.0000000000000001E-3</v>
          </cell>
          <cell r="G2636">
            <v>1</v>
          </cell>
          <cell r="H2636" t="str">
            <v>mg/l P</v>
          </cell>
        </row>
        <row r="2637">
          <cell r="A2637" t="str">
            <v>FI</v>
          </cell>
          <cell r="B2637" t="str">
            <v>Simojärvi (N43 176.00)x2</v>
          </cell>
          <cell r="C2637">
            <v>2005</v>
          </cell>
          <cell r="D2637" t="str">
            <v>Annual</v>
          </cell>
          <cell r="E2637" t="str">
            <v>Total Phosphorus</v>
          </cell>
          <cell r="F2637">
            <v>8.0000000000000002E-3</v>
          </cell>
          <cell r="G2637">
            <v>1</v>
          </cell>
          <cell r="H2637" t="str">
            <v>mg/l P</v>
          </cell>
        </row>
        <row r="2638">
          <cell r="A2638" t="str">
            <v>FI</v>
          </cell>
          <cell r="B2638" t="str">
            <v>Simpelejärvi (N60 68.80)</v>
          </cell>
          <cell r="C2638">
            <v>2005</v>
          </cell>
          <cell r="D2638" t="str">
            <v>Annual</v>
          </cell>
          <cell r="E2638" t="str">
            <v>Total Phosphorus</v>
          </cell>
          <cell r="F2638">
            <v>1.4E-2</v>
          </cell>
          <cell r="G2638">
            <v>1</v>
          </cell>
          <cell r="H2638" t="str">
            <v>mg/l P</v>
          </cell>
        </row>
        <row r="2639">
          <cell r="A2639" t="str">
            <v>FI</v>
          </cell>
          <cell r="B2639" t="str">
            <v>Sonnanen</v>
          </cell>
          <cell r="C2639">
            <v>2005</v>
          </cell>
          <cell r="D2639" t="str">
            <v>Annual</v>
          </cell>
          <cell r="E2639" t="str">
            <v>Total Phosphorus</v>
          </cell>
          <cell r="F2639">
            <v>3.0000000000000001E-3</v>
          </cell>
          <cell r="G2639">
            <v>1</v>
          </cell>
          <cell r="H2639" t="str">
            <v>mg/l P</v>
          </cell>
        </row>
        <row r="2640">
          <cell r="A2640" t="str">
            <v>FI</v>
          </cell>
          <cell r="B2640" t="str">
            <v>Sorsavesi</v>
          </cell>
          <cell r="C2640">
            <v>2005</v>
          </cell>
          <cell r="D2640" t="str">
            <v>Annual</v>
          </cell>
          <cell r="E2640" t="str">
            <v>Total Phosphorus</v>
          </cell>
          <cell r="F2640">
            <v>4.0000000000000001E-3</v>
          </cell>
          <cell r="G2640">
            <v>1</v>
          </cell>
          <cell r="H2640" t="str">
            <v>mg/l P</v>
          </cell>
        </row>
        <row r="2641">
          <cell r="A2641" t="str">
            <v>FI</v>
          </cell>
          <cell r="B2641" t="str">
            <v>Sotkamojärvi</v>
          </cell>
          <cell r="C2641">
            <v>2005</v>
          </cell>
          <cell r="D2641" t="str">
            <v>Annual</v>
          </cell>
          <cell r="E2641" t="str">
            <v>Total Phosphorus</v>
          </cell>
          <cell r="F2641">
            <v>0.183</v>
          </cell>
          <cell r="G2641">
            <v>1</v>
          </cell>
          <cell r="H2641" t="str">
            <v>mg/l P</v>
          </cell>
        </row>
        <row r="2642">
          <cell r="A2642" t="str">
            <v>FI</v>
          </cell>
          <cell r="B2642" t="str">
            <v>Suininki</v>
          </cell>
          <cell r="C2642">
            <v>2005</v>
          </cell>
          <cell r="D2642" t="str">
            <v>Annual</v>
          </cell>
          <cell r="E2642" t="str">
            <v>Total Phosphorus</v>
          </cell>
          <cell r="F2642">
            <v>1.2E-2</v>
          </cell>
          <cell r="G2642">
            <v>1</v>
          </cell>
          <cell r="H2642" t="str">
            <v>mg/l P</v>
          </cell>
        </row>
        <row r="2643">
          <cell r="A2643" t="str">
            <v>FI</v>
          </cell>
          <cell r="B2643" t="str">
            <v>Suontee (N60 94.10)</v>
          </cell>
          <cell r="C2643">
            <v>2005</v>
          </cell>
          <cell r="D2643" t="str">
            <v>Annual</v>
          </cell>
          <cell r="E2643" t="str">
            <v>Total Phosphorus</v>
          </cell>
          <cell r="F2643">
            <v>4.0000000000000001E-3</v>
          </cell>
          <cell r="G2643">
            <v>1</v>
          </cell>
          <cell r="H2643" t="str">
            <v>mg/l P</v>
          </cell>
        </row>
        <row r="2644">
          <cell r="A2644" t="str">
            <v>FI</v>
          </cell>
          <cell r="B2644" t="str">
            <v>Suontienselkä-Paasvesi</v>
          </cell>
          <cell r="C2644">
            <v>2005</v>
          </cell>
          <cell r="D2644" t="str">
            <v>Annual</v>
          </cell>
          <cell r="E2644" t="str">
            <v>Total Phosphorus</v>
          </cell>
          <cell r="F2644">
            <v>5.0000000000000001E-3</v>
          </cell>
          <cell r="G2644">
            <v>1</v>
          </cell>
          <cell r="H2644" t="str">
            <v>mg/l P</v>
          </cell>
        </row>
        <row r="2645">
          <cell r="A2645" t="str">
            <v>FI</v>
          </cell>
          <cell r="B2645" t="str">
            <v>Suvasvesi (N60 81.70)</v>
          </cell>
          <cell r="C2645">
            <v>2005</v>
          </cell>
          <cell r="D2645" t="str">
            <v>Annual</v>
          </cell>
          <cell r="E2645" t="str">
            <v>Total Phosphorus</v>
          </cell>
          <cell r="F2645">
            <v>8.0000000000000002E-3</v>
          </cell>
          <cell r="G2645">
            <v>1</v>
          </cell>
          <cell r="H2645" t="str">
            <v>mg/l P</v>
          </cell>
        </row>
        <row r="2646">
          <cell r="A2646" t="str">
            <v>FI</v>
          </cell>
          <cell r="B2646" t="str">
            <v>Sysmäjärvi</v>
          </cell>
          <cell r="C2646">
            <v>2005</v>
          </cell>
          <cell r="D2646" t="str">
            <v>Annual</v>
          </cell>
          <cell r="E2646" t="str">
            <v>Total Phosphorus</v>
          </cell>
          <cell r="F2646">
            <v>3.2000000000000001E-2</v>
          </cell>
          <cell r="G2646">
            <v>1</v>
          </cell>
          <cell r="H2646" t="str">
            <v>mg/l P</v>
          </cell>
        </row>
        <row r="2647">
          <cell r="A2647" t="str">
            <v>FI</v>
          </cell>
          <cell r="B2647" t="str">
            <v>Syväri</v>
          </cell>
          <cell r="C2647">
            <v>2005</v>
          </cell>
          <cell r="D2647" t="str">
            <v>Annual</v>
          </cell>
          <cell r="E2647" t="str">
            <v>Total Phosphorus</v>
          </cell>
          <cell r="F2647">
            <v>2.5000000000000001E-2</v>
          </cell>
          <cell r="G2647">
            <v>1</v>
          </cell>
          <cell r="H2647" t="str">
            <v>mg/l P</v>
          </cell>
        </row>
        <row r="2648">
          <cell r="A2648" t="str">
            <v>FI</v>
          </cell>
          <cell r="B2648" t="str">
            <v>Takkajärvi</v>
          </cell>
          <cell r="C2648">
            <v>2005</v>
          </cell>
          <cell r="D2648" t="str">
            <v>Annual</v>
          </cell>
          <cell r="E2648" t="str">
            <v>Total Phosphorus</v>
          </cell>
          <cell r="F2648">
            <v>6.0000000000000001E-3</v>
          </cell>
          <cell r="G2648">
            <v>1</v>
          </cell>
          <cell r="H2648" t="str">
            <v>mg/l P</v>
          </cell>
        </row>
        <row r="2649">
          <cell r="A2649" t="str">
            <v>FI</v>
          </cell>
          <cell r="B2649" t="str">
            <v>Tarjanne</v>
          </cell>
          <cell r="C2649">
            <v>2005</v>
          </cell>
          <cell r="D2649" t="str">
            <v>Annual</v>
          </cell>
          <cell r="E2649" t="str">
            <v>Total Phosphorus</v>
          </cell>
          <cell r="F2649">
            <v>1.7000000000000001E-2</v>
          </cell>
          <cell r="G2649">
            <v>1</v>
          </cell>
          <cell r="H2649" t="str">
            <v>mg/l P</v>
          </cell>
        </row>
        <row r="2650">
          <cell r="A2650" t="str">
            <v>FI</v>
          </cell>
          <cell r="B2650" t="str">
            <v>Tiiläänjärvi</v>
          </cell>
          <cell r="C2650">
            <v>2005</v>
          </cell>
          <cell r="D2650" t="str">
            <v>Annual</v>
          </cell>
          <cell r="E2650" t="str">
            <v>Total Phosphorus</v>
          </cell>
          <cell r="F2650">
            <v>0.108</v>
          </cell>
          <cell r="G2650">
            <v>1</v>
          </cell>
          <cell r="H2650" t="str">
            <v>mg/l P</v>
          </cell>
        </row>
        <row r="2651">
          <cell r="A2651" t="str">
            <v>FI</v>
          </cell>
          <cell r="B2651" t="str">
            <v>Tiilikka</v>
          </cell>
          <cell r="C2651">
            <v>2005</v>
          </cell>
          <cell r="D2651" t="str">
            <v>Annual</v>
          </cell>
          <cell r="E2651" t="str">
            <v>Total Phosphorus</v>
          </cell>
          <cell r="F2651">
            <v>1.6E-2</v>
          </cell>
          <cell r="G2651">
            <v>1</v>
          </cell>
          <cell r="H2651" t="str">
            <v>mg/l P</v>
          </cell>
        </row>
        <row r="2652">
          <cell r="A2652" t="str">
            <v>FI</v>
          </cell>
          <cell r="B2652" t="str">
            <v>Toisvesi</v>
          </cell>
          <cell r="C2652">
            <v>2005</v>
          </cell>
          <cell r="D2652" t="str">
            <v>Annual</v>
          </cell>
          <cell r="E2652" t="str">
            <v>Total Phosphorus</v>
          </cell>
          <cell r="F2652">
            <v>0.02</v>
          </cell>
          <cell r="G2652">
            <v>1</v>
          </cell>
          <cell r="H2652" t="str">
            <v>mg/l P</v>
          </cell>
        </row>
        <row r="2653">
          <cell r="A2653" t="str">
            <v>FI</v>
          </cell>
          <cell r="B2653" t="str">
            <v>Torankijärvi</v>
          </cell>
          <cell r="C2653">
            <v>2005</v>
          </cell>
          <cell r="D2653" t="str">
            <v>Annual</v>
          </cell>
          <cell r="E2653" t="str">
            <v>Total Phosphorus</v>
          </cell>
          <cell r="F2653">
            <v>2.4E-2</v>
          </cell>
          <cell r="G2653">
            <v>1</v>
          </cell>
          <cell r="H2653" t="str">
            <v>mg/l P</v>
          </cell>
        </row>
        <row r="2654">
          <cell r="A2654" t="str">
            <v>FI</v>
          </cell>
          <cell r="B2654" t="str">
            <v>Tottijärvi</v>
          </cell>
          <cell r="C2654">
            <v>2005</v>
          </cell>
          <cell r="D2654" t="str">
            <v>Annual</v>
          </cell>
          <cell r="E2654" t="str">
            <v>Total Phosphorus</v>
          </cell>
          <cell r="F2654">
            <v>4.8000000000000001E-2</v>
          </cell>
          <cell r="G2654">
            <v>1</v>
          </cell>
          <cell r="H2654" t="str">
            <v>mg/l P</v>
          </cell>
        </row>
        <row r="2655">
          <cell r="A2655" t="str">
            <v>FI</v>
          </cell>
          <cell r="B2655" t="str">
            <v>Tuusulanjärvi</v>
          </cell>
          <cell r="C2655">
            <v>2005</v>
          </cell>
          <cell r="D2655" t="str">
            <v>Annual</v>
          </cell>
          <cell r="E2655" t="str">
            <v>Total Phosphorus</v>
          </cell>
          <cell r="F2655">
            <v>9.5000000000000001E-2</v>
          </cell>
          <cell r="G2655">
            <v>1</v>
          </cell>
          <cell r="H2655" t="str">
            <v>mg/l P</v>
          </cell>
        </row>
        <row r="2656">
          <cell r="A2656" t="str">
            <v>FI</v>
          </cell>
          <cell r="B2656" t="str">
            <v>Tyräjärvi</v>
          </cell>
          <cell r="C2656">
            <v>2005</v>
          </cell>
          <cell r="D2656" t="str">
            <v>Annual</v>
          </cell>
          <cell r="E2656" t="str">
            <v>Total Phosphorus</v>
          </cell>
          <cell r="F2656">
            <v>1.7000000000000001E-2</v>
          </cell>
          <cell r="G2656">
            <v>1</v>
          </cell>
          <cell r="H2656" t="str">
            <v>mg/l P</v>
          </cell>
        </row>
        <row r="2657">
          <cell r="A2657" t="str">
            <v>FI</v>
          </cell>
          <cell r="B2657" t="str">
            <v>Ukonvesi (Saimaa)</v>
          </cell>
          <cell r="C2657">
            <v>2005</v>
          </cell>
          <cell r="D2657" t="str">
            <v>Annual</v>
          </cell>
          <cell r="E2657" t="str">
            <v>Total Phosphorus</v>
          </cell>
          <cell r="F2657">
            <v>2.3E-2</v>
          </cell>
          <cell r="G2657">
            <v>1</v>
          </cell>
          <cell r="H2657" t="str">
            <v>mg/l P</v>
          </cell>
        </row>
        <row r="2658">
          <cell r="A2658" t="str">
            <v>FI</v>
          </cell>
          <cell r="B2658" t="str">
            <v>Uljuan tekojärvi</v>
          </cell>
          <cell r="C2658">
            <v>2005</v>
          </cell>
          <cell r="D2658" t="str">
            <v>Annual</v>
          </cell>
          <cell r="E2658" t="str">
            <v>Total Phosphorus</v>
          </cell>
          <cell r="F2658">
            <v>0.06</v>
          </cell>
          <cell r="G2658">
            <v>1</v>
          </cell>
          <cell r="H2658" t="str">
            <v>mg/l P</v>
          </cell>
        </row>
        <row r="2659">
          <cell r="A2659" t="str">
            <v>FI</v>
          </cell>
          <cell r="B2659" t="str">
            <v>Ullavanjärvi</v>
          </cell>
          <cell r="C2659">
            <v>2005</v>
          </cell>
          <cell r="D2659" t="str">
            <v>Annual</v>
          </cell>
          <cell r="E2659" t="str">
            <v>Total Phosphorus</v>
          </cell>
          <cell r="F2659">
            <v>6.0999999999999999E-2</v>
          </cell>
          <cell r="G2659">
            <v>1</v>
          </cell>
          <cell r="H2659" t="str">
            <v>mg/l P</v>
          </cell>
        </row>
        <row r="2660">
          <cell r="A2660" t="str">
            <v>FI</v>
          </cell>
          <cell r="B2660" t="str">
            <v>Unari</v>
          </cell>
          <cell r="C2660">
            <v>2005</v>
          </cell>
          <cell r="D2660" t="str">
            <v>Annual</v>
          </cell>
          <cell r="E2660" t="str">
            <v>Total Phosphorus</v>
          </cell>
          <cell r="F2660">
            <v>0.03</v>
          </cell>
          <cell r="G2660">
            <v>1</v>
          </cell>
          <cell r="H2660" t="str">
            <v>mg/l P</v>
          </cell>
        </row>
        <row r="2661">
          <cell r="A2661" t="str">
            <v>FI</v>
          </cell>
          <cell r="B2661" t="str">
            <v>Unnukka</v>
          </cell>
          <cell r="C2661">
            <v>2005</v>
          </cell>
          <cell r="D2661" t="str">
            <v>Annual</v>
          </cell>
          <cell r="E2661" t="str">
            <v>Total Phosphorus</v>
          </cell>
          <cell r="F2661">
            <v>1.7000000000000001E-2</v>
          </cell>
          <cell r="G2661">
            <v>1</v>
          </cell>
          <cell r="H2661" t="str">
            <v>mg/l P</v>
          </cell>
        </row>
        <row r="2662">
          <cell r="A2662" t="str">
            <v>FI</v>
          </cell>
          <cell r="B2662" t="str">
            <v>Valkea-Kotinen</v>
          </cell>
          <cell r="C2662">
            <v>2005</v>
          </cell>
          <cell r="D2662" t="str">
            <v>Annual</v>
          </cell>
          <cell r="E2662" t="str">
            <v>Total Phosphorus</v>
          </cell>
          <cell r="F2662">
            <v>2.1000000000000001E-2</v>
          </cell>
          <cell r="G2662">
            <v>1</v>
          </cell>
          <cell r="H2662" t="str">
            <v>mg/l P</v>
          </cell>
        </row>
        <row r="2663">
          <cell r="A2663" t="str">
            <v>FI</v>
          </cell>
          <cell r="B2663" t="str">
            <v>Valvatus</v>
          </cell>
          <cell r="C2663">
            <v>2005</v>
          </cell>
          <cell r="D2663" t="str">
            <v>Annual</v>
          </cell>
          <cell r="E2663" t="str">
            <v>Total Phosphorus</v>
          </cell>
          <cell r="F2663">
            <v>5.0999999999999997E-2</v>
          </cell>
          <cell r="G2663">
            <v>1</v>
          </cell>
          <cell r="H2663" t="str">
            <v>mg/l P</v>
          </cell>
        </row>
        <row r="2664">
          <cell r="A2664" t="str">
            <v>FI</v>
          </cell>
          <cell r="B2664" t="str">
            <v>Vanajavesi (N60 79.40)x1</v>
          </cell>
          <cell r="C2664">
            <v>2005</v>
          </cell>
          <cell r="D2664" t="str">
            <v>Annual</v>
          </cell>
          <cell r="E2664" t="str">
            <v>Total Phosphorus</v>
          </cell>
          <cell r="F2664">
            <v>5.0999999999999997E-2</v>
          </cell>
          <cell r="G2664">
            <v>1</v>
          </cell>
          <cell r="H2664" t="str">
            <v>mg/l P</v>
          </cell>
        </row>
        <row r="2665">
          <cell r="A2665" t="str">
            <v>FI</v>
          </cell>
          <cell r="B2665" t="str">
            <v>Vanajavesi (N60 79.40)x2</v>
          </cell>
          <cell r="C2665">
            <v>2005</v>
          </cell>
          <cell r="D2665" t="str">
            <v>Annual</v>
          </cell>
          <cell r="E2665" t="str">
            <v>Total Phosphorus</v>
          </cell>
          <cell r="F2665">
            <v>3.9E-2</v>
          </cell>
          <cell r="G2665">
            <v>1</v>
          </cell>
          <cell r="H2665" t="str">
            <v>mg/l P</v>
          </cell>
        </row>
        <row r="2666">
          <cell r="A2666" t="str">
            <v>FI</v>
          </cell>
          <cell r="B2666" t="str">
            <v>Vanajavesi (N60 79.40)x4</v>
          </cell>
          <cell r="C2666">
            <v>2005</v>
          </cell>
          <cell r="D2666" t="str">
            <v>Annual</v>
          </cell>
          <cell r="E2666" t="str">
            <v>Total Phosphorus</v>
          </cell>
          <cell r="F2666">
            <v>7.6999999999999999E-2</v>
          </cell>
          <cell r="G2666">
            <v>1</v>
          </cell>
          <cell r="H2666" t="str">
            <v>mg/l P</v>
          </cell>
        </row>
        <row r="2667">
          <cell r="A2667" t="str">
            <v>FI</v>
          </cell>
          <cell r="B2667" t="str">
            <v>Vatianjärvi</v>
          </cell>
          <cell r="C2667">
            <v>2005</v>
          </cell>
          <cell r="D2667" t="str">
            <v>Annual</v>
          </cell>
          <cell r="E2667" t="str">
            <v>Total Phosphorus</v>
          </cell>
          <cell r="F2667">
            <v>2.1999999999999999E-2</v>
          </cell>
          <cell r="G2667">
            <v>1</v>
          </cell>
          <cell r="H2667" t="str">
            <v>mg/l P</v>
          </cell>
        </row>
        <row r="2668">
          <cell r="A2668" t="str">
            <v>FI</v>
          </cell>
          <cell r="B2668" t="str">
            <v>Veckjärvi</v>
          </cell>
          <cell r="C2668">
            <v>2005</v>
          </cell>
          <cell r="D2668" t="str">
            <v>Annual</v>
          </cell>
          <cell r="E2668" t="str">
            <v>Total Phosphorus</v>
          </cell>
          <cell r="F2668">
            <v>4.2999999999999997E-2</v>
          </cell>
          <cell r="G2668">
            <v>1</v>
          </cell>
          <cell r="H2668" t="str">
            <v>mg/l P</v>
          </cell>
        </row>
        <row r="2669">
          <cell r="A2669" t="str">
            <v>FI</v>
          </cell>
          <cell r="B2669" t="str">
            <v>Venetjoen tekojärvi</v>
          </cell>
          <cell r="C2669">
            <v>2005</v>
          </cell>
          <cell r="D2669" t="str">
            <v>Annual</v>
          </cell>
          <cell r="E2669" t="str">
            <v>Total Phosphorus</v>
          </cell>
          <cell r="F2669">
            <v>5.0999999999999997E-2</v>
          </cell>
          <cell r="G2669">
            <v>1</v>
          </cell>
          <cell r="H2669" t="str">
            <v>mg/l P</v>
          </cell>
        </row>
        <row r="2670">
          <cell r="A2670" t="str">
            <v>FI</v>
          </cell>
          <cell r="B2670" t="str">
            <v>Vesijärvi</v>
          </cell>
          <cell r="C2670">
            <v>2005</v>
          </cell>
          <cell r="D2670" t="str">
            <v>Annual</v>
          </cell>
          <cell r="E2670" t="str">
            <v>Total Phosphorus</v>
          </cell>
          <cell r="F2670">
            <v>2.1499999999999998E-2</v>
          </cell>
          <cell r="G2670">
            <v>2</v>
          </cell>
          <cell r="H2670" t="str">
            <v>mg/l P</v>
          </cell>
        </row>
        <row r="2671">
          <cell r="A2671" t="str">
            <v>FI</v>
          </cell>
          <cell r="B2671" t="str">
            <v>Viiksinselkä</v>
          </cell>
          <cell r="C2671">
            <v>2005</v>
          </cell>
          <cell r="D2671" t="str">
            <v>Annual</v>
          </cell>
          <cell r="E2671" t="str">
            <v>Total Phosphorus</v>
          </cell>
          <cell r="F2671">
            <v>2.7E-2</v>
          </cell>
          <cell r="G2671">
            <v>1</v>
          </cell>
          <cell r="H2671" t="str">
            <v>mg/l P</v>
          </cell>
        </row>
        <row r="2672">
          <cell r="A2672" t="str">
            <v>FI</v>
          </cell>
          <cell r="B2672" t="str">
            <v>Viinijärvi</v>
          </cell>
          <cell r="C2672">
            <v>2005</v>
          </cell>
          <cell r="D2672" t="str">
            <v>Annual</v>
          </cell>
          <cell r="E2672" t="str">
            <v>Total Phosphorus</v>
          </cell>
          <cell r="F2672">
            <v>1.2500000000000001E-2</v>
          </cell>
          <cell r="G2672">
            <v>2</v>
          </cell>
          <cell r="H2672" t="str">
            <v>mg/l P</v>
          </cell>
        </row>
        <row r="2673">
          <cell r="A2673" t="str">
            <v>FI</v>
          </cell>
          <cell r="B2673" t="str">
            <v>Vuohijärvi</v>
          </cell>
          <cell r="C2673">
            <v>2005</v>
          </cell>
          <cell r="D2673" t="str">
            <v>Annual</v>
          </cell>
          <cell r="E2673" t="str">
            <v>Total Phosphorus</v>
          </cell>
          <cell r="F2673">
            <v>5.0000000000000001E-3</v>
          </cell>
          <cell r="G2673">
            <v>1</v>
          </cell>
          <cell r="H2673" t="str">
            <v>mg/l P</v>
          </cell>
        </row>
        <row r="2674">
          <cell r="A2674" t="str">
            <v>FI</v>
          </cell>
          <cell r="B2674" t="str">
            <v>Vuokkijärvi</v>
          </cell>
          <cell r="C2674">
            <v>2005</v>
          </cell>
          <cell r="D2674" t="str">
            <v>Annual</v>
          </cell>
          <cell r="E2674" t="str">
            <v>Total Phosphorus</v>
          </cell>
          <cell r="F2674">
            <v>2.5000000000000001E-2</v>
          </cell>
          <cell r="G2674">
            <v>1</v>
          </cell>
          <cell r="H2674" t="str">
            <v>mg/l P</v>
          </cell>
        </row>
        <row r="2675">
          <cell r="A2675" t="str">
            <v>FI</v>
          </cell>
          <cell r="B2675" t="str">
            <v>Vuosjärvi</v>
          </cell>
          <cell r="C2675">
            <v>2005</v>
          </cell>
          <cell r="D2675" t="str">
            <v>Annual</v>
          </cell>
          <cell r="E2675" t="str">
            <v>Total Phosphorus</v>
          </cell>
          <cell r="F2675">
            <v>1.2E-2</v>
          </cell>
          <cell r="G2675">
            <v>1</v>
          </cell>
          <cell r="H2675" t="str">
            <v>mg/l P</v>
          </cell>
        </row>
        <row r="2676">
          <cell r="A2676" t="str">
            <v>FI</v>
          </cell>
          <cell r="B2676" t="str">
            <v>Vuoskojavri</v>
          </cell>
          <cell r="C2676">
            <v>2005</v>
          </cell>
          <cell r="D2676" t="str">
            <v>Annual</v>
          </cell>
          <cell r="E2676" t="str">
            <v>Total Phosphorus</v>
          </cell>
          <cell r="F2676">
            <v>5.0000000000000001E-3</v>
          </cell>
          <cell r="G2676">
            <v>1</v>
          </cell>
          <cell r="H2676" t="str">
            <v>mg/l P</v>
          </cell>
        </row>
        <row r="2677">
          <cell r="A2677" t="str">
            <v>FI</v>
          </cell>
          <cell r="B2677" t="str">
            <v>Ylä-Keitele (N60 99.50)</v>
          </cell>
          <cell r="C2677">
            <v>2005</v>
          </cell>
          <cell r="D2677" t="str">
            <v>Annual</v>
          </cell>
          <cell r="E2677" t="str">
            <v>Total Phosphorus</v>
          </cell>
          <cell r="F2677">
            <v>0.01</v>
          </cell>
          <cell r="G2677">
            <v>1</v>
          </cell>
          <cell r="H2677" t="str">
            <v>mg/l P</v>
          </cell>
        </row>
        <row r="2678">
          <cell r="A2678" t="str">
            <v>FI</v>
          </cell>
          <cell r="B2678" t="str">
            <v>Yli-Kitka</v>
          </cell>
          <cell r="C2678">
            <v>2005</v>
          </cell>
          <cell r="D2678" t="str">
            <v>Annual</v>
          </cell>
          <cell r="E2678" t="str">
            <v>Total Phosphorus</v>
          </cell>
          <cell r="F2678">
            <v>6.0000000000000001E-3</v>
          </cell>
          <cell r="G2678">
            <v>1</v>
          </cell>
          <cell r="H2678" t="str">
            <v>mg/l P</v>
          </cell>
        </row>
        <row r="2679">
          <cell r="A2679" t="str">
            <v>FI</v>
          </cell>
          <cell r="B2679" t="str">
            <v>Ylisjärvi</v>
          </cell>
          <cell r="C2679">
            <v>2005</v>
          </cell>
          <cell r="D2679" t="str">
            <v>Annual</v>
          </cell>
          <cell r="E2679" t="str">
            <v>Total Phosphorus</v>
          </cell>
          <cell r="F2679">
            <v>0.151</v>
          </cell>
          <cell r="G2679">
            <v>1</v>
          </cell>
          <cell r="H2679" t="str">
            <v>mg/l P</v>
          </cell>
        </row>
        <row r="2680">
          <cell r="A2680" t="str">
            <v>FR</v>
          </cell>
          <cell r="B2680" t="str">
            <v>ANNECY (GRAND LAC)</v>
          </cell>
          <cell r="C2680">
            <v>1992</v>
          </cell>
          <cell r="D2680" t="str">
            <v>annual</v>
          </cell>
          <cell r="E2680" t="str">
            <v>Total Phosphorus</v>
          </cell>
          <cell r="F2680">
            <v>8.6300000000000005E-3</v>
          </cell>
          <cell r="G2680">
            <v>1</v>
          </cell>
          <cell r="H2680" t="str">
            <v>mg/l P</v>
          </cell>
        </row>
        <row r="2681">
          <cell r="A2681" t="str">
            <v>FR</v>
          </cell>
          <cell r="B2681" t="str">
            <v>TOLLA</v>
          </cell>
          <cell r="C2681">
            <v>1992</v>
          </cell>
          <cell r="D2681" t="str">
            <v>annual</v>
          </cell>
          <cell r="E2681" t="str">
            <v>Total Phosphorus</v>
          </cell>
          <cell r="F2681">
            <v>6.6000000000000003E-2</v>
          </cell>
          <cell r="G2681">
            <v>1</v>
          </cell>
          <cell r="H2681" t="str">
            <v>mg/l P</v>
          </cell>
        </row>
        <row r="2682">
          <cell r="A2682" t="str">
            <v>FR</v>
          </cell>
          <cell r="B2682" t="str">
            <v>ANNECY (GRAND LAC)</v>
          </cell>
          <cell r="C2682">
            <v>1993</v>
          </cell>
          <cell r="D2682" t="str">
            <v>annual</v>
          </cell>
          <cell r="E2682" t="str">
            <v>Total Phosphorus</v>
          </cell>
          <cell r="F2682">
            <v>7.0000000000000001E-3</v>
          </cell>
          <cell r="G2682">
            <v>1</v>
          </cell>
          <cell r="H2682" t="str">
            <v>mg/l P</v>
          </cell>
        </row>
        <row r="2683">
          <cell r="A2683" t="str">
            <v>FR</v>
          </cell>
          <cell r="B2683" t="str">
            <v>MOULIN NEUF / TOUL DOUR</v>
          </cell>
          <cell r="C2683">
            <v>1993</v>
          </cell>
          <cell r="D2683" t="str">
            <v>annual</v>
          </cell>
          <cell r="E2683" t="str">
            <v>Total Phosphorus</v>
          </cell>
          <cell r="F2683">
            <v>0.09</v>
          </cell>
          <cell r="G2683">
            <v>1</v>
          </cell>
          <cell r="H2683" t="str">
            <v>mg/l P</v>
          </cell>
        </row>
        <row r="2684">
          <cell r="A2684" t="str">
            <v>FR</v>
          </cell>
          <cell r="B2684" t="str">
            <v>PALADRU (LAC DE) OU DE CHARAVINES</v>
          </cell>
          <cell r="C2684">
            <v>1993</v>
          </cell>
          <cell r="D2684" t="str">
            <v>annual</v>
          </cell>
          <cell r="E2684" t="str">
            <v>Total Phosphorus</v>
          </cell>
          <cell r="F2684">
            <v>0.02</v>
          </cell>
          <cell r="G2684">
            <v>1</v>
          </cell>
          <cell r="H2684" t="str">
            <v>mg/l P</v>
          </cell>
        </row>
        <row r="2685">
          <cell r="A2685" t="str">
            <v>FR</v>
          </cell>
          <cell r="B2685" t="str">
            <v>ANNECY (GRAND LAC)</v>
          </cell>
          <cell r="C2685">
            <v>1994</v>
          </cell>
          <cell r="D2685" t="str">
            <v>annual</v>
          </cell>
          <cell r="E2685" t="str">
            <v>Total Phosphorus</v>
          </cell>
          <cell r="F2685">
            <v>5.7000000000000002E-3</v>
          </cell>
          <cell r="G2685">
            <v>1</v>
          </cell>
          <cell r="H2685" t="str">
            <v>mg/l P</v>
          </cell>
        </row>
        <row r="2686">
          <cell r="A2686" t="str">
            <v>FR</v>
          </cell>
          <cell r="B2686" t="str">
            <v>AYDAT</v>
          </cell>
          <cell r="C2686">
            <v>1994</v>
          </cell>
          <cell r="D2686" t="str">
            <v>annual</v>
          </cell>
          <cell r="E2686" t="str">
            <v>Total Phosphorus</v>
          </cell>
          <cell r="F2686">
            <v>8.5000000000000006E-2</v>
          </cell>
          <cell r="G2686">
            <v>1</v>
          </cell>
          <cell r="H2686" t="str">
            <v>mg/l P</v>
          </cell>
        </row>
        <row r="2687">
          <cell r="A2687" t="str">
            <v>FR</v>
          </cell>
          <cell r="B2687" t="str">
            <v>PALADRU (LAC DE) OU DE CHARAVINES</v>
          </cell>
          <cell r="C2687">
            <v>1994</v>
          </cell>
          <cell r="D2687" t="str">
            <v>annual</v>
          </cell>
          <cell r="E2687" t="str">
            <v>Total Phosphorus</v>
          </cell>
          <cell r="F2687">
            <v>0.02</v>
          </cell>
          <cell r="G2687">
            <v>1</v>
          </cell>
          <cell r="H2687" t="str">
            <v>mg/l P</v>
          </cell>
        </row>
        <row r="2688">
          <cell r="A2688" t="str">
            <v>FR</v>
          </cell>
          <cell r="B2688" t="str">
            <v>PANNECIERE-CHAUMARD</v>
          </cell>
          <cell r="C2688">
            <v>1994</v>
          </cell>
          <cell r="D2688" t="str">
            <v>annual</v>
          </cell>
          <cell r="E2688" t="str">
            <v>Total Phosphorus</v>
          </cell>
          <cell r="F2688">
            <v>9.8000000000000004E-2</v>
          </cell>
          <cell r="G2688">
            <v>1</v>
          </cell>
          <cell r="H2688" t="str">
            <v>mg/l P</v>
          </cell>
        </row>
        <row r="2689">
          <cell r="A2689" t="str">
            <v>FR</v>
          </cell>
          <cell r="B2689" t="str">
            <v>ROUSSIERES (DES)</v>
          </cell>
          <cell r="C2689">
            <v>1994</v>
          </cell>
          <cell r="D2689" t="str">
            <v>annual</v>
          </cell>
          <cell r="E2689" t="str">
            <v>Total Phosphorus</v>
          </cell>
          <cell r="F2689">
            <v>0.5</v>
          </cell>
          <cell r="G2689">
            <v>1</v>
          </cell>
          <cell r="H2689" t="str">
            <v>mg/l P</v>
          </cell>
        </row>
        <row r="2690">
          <cell r="A2690" t="str">
            <v>FR</v>
          </cell>
          <cell r="B2690" t="str">
            <v>ANNECY (GRAND LAC)</v>
          </cell>
          <cell r="C2690">
            <v>1995</v>
          </cell>
          <cell r="D2690" t="str">
            <v>annual</v>
          </cell>
          <cell r="E2690" t="str">
            <v>Total Phosphorus</v>
          </cell>
          <cell r="F2690">
            <v>8.0000000000000002E-3</v>
          </cell>
          <cell r="G2690">
            <v>1</v>
          </cell>
          <cell r="H2690" t="str">
            <v>mg/l P</v>
          </cell>
        </row>
        <row r="2691">
          <cell r="A2691" t="str">
            <v>FR</v>
          </cell>
          <cell r="B2691" t="str">
            <v>BANCALIE-AVAL</v>
          </cell>
          <cell r="C2691">
            <v>1995</v>
          </cell>
          <cell r="D2691" t="str">
            <v>annual</v>
          </cell>
          <cell r="E2691" t="str">
            <v>Total Phosphorus</v>
          </cell>
          <cell r="F2691">
            <v>0.01</v>
          </cell>
          <cell r="G2691">
            <v>1</v>
          </cell>
          <cell r="H2691" t="str">
            <v>mg/l P</v>
          </cell>
        </row>
        <row r="2692">
          <cell r="A2692" t="str">
            <v>FR</v>
          </cell>
          <cell r="B2692" t="str">
            <v>LAC LEMAN / LAKE GENEVA</v>
          </cell>
          <cell r="C2692">
            <v>1995</v>
          </cell>
          <cell r="D2692" t="str">
            <v>annual</v>
          </cell>
          <cell r="E2692" t="str">
            <v>Total Phosphorus</v>
          </cell>
          <cell r="F2692">
            <v>4.1300000000000003E-2</v>
          </cell>
          <cell r="G2692">
            <v>1</v>
          </cell>
          <cell r="H2692" t="str">
            <v>mg/l P</v>
          </cell>
        </row>
        <row r="2693">
          <cell r="A2693" t="str">
            <v>FR</v>
          </cell>
          <cell r="B2693" t="str">
            <v>RIBOU / MOULIN RIBOU</v>
          </cell>
          <cell r="C2693">
            <v>1995</v>
          </cell>
          <cell r="D2693" t="str">
            <v>annual</v>
          </cell>
          <cell r="E2693" t="str">
            <v>Total Phosphorus</v>
          </cell>
          <cell r="F2693">
            <v>0.3</v>
          </cell>
          <cell r="G2693">
            <v>1</v>
          </cell>
          <cell r="H2693" t="str">
            <v>mg/l P</v>
          </cell>
        </row>
        <row r="2694">
          <cell r="A2694" t="str">
            <v>FR</v>
          </cell>
          <cell r="B2694" t="str">
            <v>SAINT-PIERRE-DE-BOEUF (RETENUE DE)</v>
          </cell>
          <cell r="C2694">
            <v>1995</v>
          </cell>
          <cell r="D2694" t="str">
            <v>annual</v>
          </cell>
          <cell r="E2694" t="str">
            <v>Total Phosphorus</v>
          </cell>
          <cell r="F2694">
            <v>0.2</v>
          </cell>
          <cell r="G2694">
            <v>1</v>
          </cell>
          <cell r="H2694" t="str">
            <v>mg/l P</v>
          </cell>
        </row>
        <row r="2695">
          <cell r="A2695" t="str">
            <v>FR</v>
          </cell>
          <cell r="B2695" t="str">
            <v>VERDON</v>
          </cell>
          <cell r="C2695">
            <v>1995</v>
          </cell>
          <cell r="D2695" t="str">
            <v>annual</v>
          </cell>
          <cell r="E2695" t="str">
            <v>Total Phosphorus</v>
          </cell>
          <cell r="F2695">
            <v>0.19</v>
          </cell>
          <cell r="G2695">
            <v>1</v>
          </cell>
          <cell r="H2695" t="str">
            <v>mg/l P</v>
          </cell>
        </row>
        <row r="2696">
          <cell r="A2696" t="str">
            <v>FR</v>
          </cell>
          <cell r="B2696" t="str">
            <v>LAC LEMAN / LAKE GENEVA</v>
          </cell>
          <cell r="C2696">
            <v>1996</v>
          </cell>
          <cell r="D2696" t="str">
            <v>annual</v>
          </cell>
          <cell r="E2696" t="str">
            <v>Total Phosphorus</v>
          </cell>
          <cell r="F2696">
            <v>4.0899999999999999E-2</v>
          </cell>
          <cell r="G2696">
            <v>1</v>
          </cell>
          <cell r="H2696" t="str">
            <v>mg/l P</v>
          </cell>
        </row>
        <row r="2697">
          <cell r="A2697" t="str">
            <v>FR</v>
          </cell>
          <cell r="B2697" t="str">
            <v>SORME (LA)</v>
          </cell>
          <cell r="C2697">
            <v>1996</v>
          </cell>
          <cell r="D2697" t="str">
            <v>annual</v>
          </cell>
          <cell r="E2697" t="str">
            <v>Total Phosphorus</v>
          </cell>
          <cell r="F2697">
            <v>0.14000000000000001</v>
          </cell>
          <cell r="G2697">
            <v>1</v>
          </cell>
          <cell r="H2697" t="str">
            <v>mg/l P</v>
          </cell>
        </row>
        <row r="2698">
          <cell r="A2698" t="str">
            <v>FR</v>
          </cell>
          <cell r="B2698" t="str">
            <v>LAC LEMAN / LAKE GENEVA</v>
          </cell>
          <cell r="C2698">
            <v>1997</v>
          </cell>
          <cell r="D2698" t="str">
            <v>annual</v>
          </cell>
          <cell r="E2698" t="str">
            <v>Total Phosphorus</v>
          </cell>
          <cell r="F2698">
            <v>3.7699999999999997E-2</v>
          </cell>
          <cell r="G2698">
            <v>1</v>
          </cell>
          <cell r="H2698" t="str">
            <v>mg/l P</v>
          </cell>
        </row>
        <row r="2699">
          <cell r="A2699" t="str">
            <v>FR</v>
          </cell>
          <cell r="B2699" t="str">
            <v>SORME (LA)</v>
          </cell>
          <cell r="C2699">
            <v>1997</v>
          </cell>
          <cell r="D2699" t="str">
            <v>annual</v>
          </cell>
          <cell r="E2699" t="str">
            <v>Total Phosphorus</v>
          </cell>
          <cell r="F2699">
            <v>0.54</v>
          </cell>
          <cell r="G2699">
            <v>1</v>
          </cell>
          <cell r="H2699" t="str">
            <v>mg/l P</v>
          </cell>
        </row>
        <row r="2700">
          <cell r="A2700" t="str">
            <v>FR</v>
          </cell>
          <cell r="B2700" t="str">
            <v>VILLEREST</v>
          </cell>
          <cell r="C2700">
            <v>1997</v>
          </cell>
          <cell r="D2700" t="str">
            <v>annual</v>
          </cell>
          <cell r="E2700" t="str">
            <v>Total Phosphorus</v>
          </cell>
          <cell r="F2700">
            <v>0.18</v>
          </cell>
          <cell r="G2700">
            <v>1</v>
          </cell>
          <cell r="H2700" t="str">
            <v>mg/l P</v>
          </cell>
        </row>
        <row r="2701">
          <cell r="A2701" t="str">
            <v>FR</v>
          </cell>
          <cell r="B2701" t="str">
            <v>LAC LEMAN / LAKE GENEVA</v>
          </cell>
          <cell r="C2701">
            <v>1998</v>
          </cell>
          <cell r="D2701" t="str">
            <v>annual</v>
          </cell>
          <cell r="E2701" t="str">
            <v>Total Phosphorus</v>
          </cell>
          <cell r="F2701">
            <v>3.9600000000000003E-2</v>
          </cell>
          <cell r="G2701">
            <v>1</v>
          </cell>
          <cell r="H2701" t="str">
            <v>mg/l P</v>
          </cell>
        </row>
        <row r="2702">
          <cell r="A2702" t="str">
            <v>FR</v>
          </cell>
          <cell r="B2702" t="str">
            <v>NAUSSAC</v>
          </cell>
          <cell r="C2702">
            <v>1998</v>
          </cell>
          <cell r="D2702" t="str">
            <v>annual</v>
          </cell>
          <cell r="E2702" t="str">
            <v>Total Phosphorus</v>
          </cell>
          <cell r="F2702">
            <v>1.6400000000000001E-2</v>
          </cell>
          <cell r="G2702">
            <v>1</v>
          </cell>
          <cell r="H2702" t="str">
            <v>mg/l P</v>
          </cell>
        </row>
        <row r="2703">
          <cell r="A2703" t="str">
            <v>FR</v>
          </cell>
          <cell r="B2703" t="str">
            <v>SORME (LA)</v>
          </cell>
          <cell r="C2703">
            <v>1998</v>
          </cell>
          <cell r="D2703" t="str">
            <v>annual</v>
          </cell>
          <cell r="E2703" t="str">
            <v>Total Phosphorus</v>
          </cell>
          <cell r="F2703">
            <v>0.22</v>
          </cell>
          <cell r="G2703">
            <v>1</v>
          </cell>
          <cell r="H2703" t="str">
            <v>mg/l P</v>
          </cell>
        </row>
        <row r="2704">
          <cell r="A2704" t="str">
            <v>FR</v>
          </cell>
          <cell r="B2704" t="str">
            <v>VILLEREST</v>
          </cell>
          <cell r="C2704">
            <v>1998</v>
          </cell>
          <cell r="D2704" t="str">
            <v>annual</v>
          </cell>
          <cell r="E2704" t="str">
            <v>Total Phosphorus</v>
          </cell>
          <cell r="F2704">
            <v>0.19</v>
          </cell>
          <cell r="G2704">
            <v>1</v>
          </cell>
          <cell r="H2704" t="str">
            <v>mg/l P</v>
          </cell>
        </row>
        <row r="2705">
          <cell r="A2705" t="str">
            <v>FR</v>
          </cell>
          <cell r="B2705" t="str">
            <v>CARCES</v>
          </cell>
          <cell r="C2705">
            <v>1999</v>
          </cell>
          <cell r="D2705" t="str">
            <v>annual</v>
          </cell>
          <cell r="E2705" t="str">
            <v>Total Phosphorus</v>
          </cell>
          <cell r="F2705">
            <v>0.11</v>
          </cell>
          <cell r="G2705">
            <v>1</v>
          </cell>
          <cell r="H2705" t="str">
            <v>mg/l P</v>
          </cell>
        </row>
        <row r="2706">
          <cell r="A2706" t="str">
            <v>FR</v>
          </cell>
          <cell r="B2706" t="str">
            <v>CHEZE / JEAN DESCOTTES</v>
          </cell>
          <cell r="C2706">
            <v>1999</v>
          </cell>
          <cell r="D2706" t="str">
            <v>annual</v>
          </cell>
          <cell r="E2706" t="str">
            <v>Total Phosphorus</v>
          </cell>
          <cell r="F2706">
            <v>0.03</v>
          </cell>
          <cell r="G2706">
            <v>1</v>
          </cell>
          <cell r="H2706" t="str">
            <v>mg/l P</v>
          </cell>
        </row>
        <row r="2707">
          <cell r="A2707" t="str">
            <v>FR</v>
          </cell>
          <cell r="B2707" t="str">
            <v>LAC LEMAN / LAKE GENEVA</v>
          </cell>
          <cell r="C2707">
            <v>1999</v>
          </cell>
          <cell r="D2707" t="str">
            <v>annual</v>
          </cell>
          <cell r="E2707" t="str">
            <v>Total Phosphorus</v>
          </cell>
          <cell r="F2707">
            <v>3.9199999999999999E-2</v>
          </cell>
          <cell r="G2707">
            <v>1</v>
          </cell>
          <cell r="H2707" t="str">
            <v>mg/l P</v>
          </cell>
        </row>
        <row r="2708">
          <cell r="A2708" t="str">
            <v>FR</v>
          </cell>
          <cell r="B2708" t="str">
            <v>MOULIN NEUF / TOUL DOUR</v>
          </cell>
          <cell r="C2708">
            <v>1999</v>
          </cell>
          <cell r="D2708" t="str">
            <v>annual</v>
          </cell>
          <cell r="E2708" t="str">
            <v>Total Phosphorus</v>
          </cell>
          <cell r="F2708">
            <v>0.16</v>
          </cell>
          <cell r="G2708">
            <v>1</v>
          </cell>
          <cell r="H2708" t="str">
            <v>mg/l P</v>
          </cell>
        </row>
        <row r="2709">
          <cell r="A2709" t="str">
            <v>FR</v>
          </cell>
          <cell r="B2709" t="str">
            <v>NAUSSAC</v>
          </cell>
          <cell r="C2709">
            <v>1999</v>
          </cell>
          <cell r="D2709" t="str">
            <v>annual</v>
          </cell>
          <cell r="E2709" t="str">
            <v>Total Phosphorus</v>
          </cell>
          <cell r="F2709">
            <v>2.9000000000000001E-2</v>
          </cell>
          <cell r="G2709">
            <v>1</v>
          </cell>
          <cell r="H2709" t="str">
            <v>mg/l P</v>
          </cell>
        </row>
        <row r="2710">
          <cell r="A2710" t="str">
            <v>FR</v>
          </cell>
          <cell r="B2710" t="str">
            <v>ROPHEMEL</v>
          </cell>
          <cell r="C2710">
            <v>1999</v>
          </cell>
          <cell r="D2710" t="str">
            <v>annual</v>
          </cell>
          <cell r="E2710" t="str">
            <v>Total Phosphorus</v>
          </cell>
          <cell r="F2710">
            <v>0.13</v>
          </cell>
          <cell r="G2710">
            <v>1</v>
          </cell>
          <cell r="H2710" t="str">
            <v>mg/l P</v>
          </cell>
        </row>
        <row r="2711">
          <cell r="A2711" t="str">
            <v>FR</v>
          </cell>
          <cell r="B2711" t="str">
            <v>SORME (LA)</v>
          </cell>
          <cell r="C2711">
            <v>1999</v>
          </cell>
          <cell r="D2711" t="str">
            <v>annual</v>
          </cell>
          <cell r="E2711" t="str">
            <v>Total Phosphorus</v>
          </cell>
          <cell r="F2711">
            <v>0.09</v>
          </cell>
          <cell r="G2711">
            <v>1</v>
          </cell>
          <cell r="H2711" t="str">
            <v>mg/l P</v>
          </cell>
        </row>
        <row r="2712">
          <cell r="A2712" t="str">
            <v>FR</v>
          </cell>
          <cell r="B2712" t="str">
            <v>VALIERE</v>
          </cell>
          <cell r="C2712">
            <v>1999</v>
          </cell>
          <cell r="D2712" t="str">
            <v>annual</v>
          </cell>
          <cell r="E2712" t="str">
            <v>Total Phosphorus</v>
          </cell>
          <cell r="F2712">
            <v>0.08</v>
          </cell>
          <cell r="G2712">
            <v>1</v>
          </cell>
          <cell r="H2712" t="str">
            <v>mg/l P</v>
          </cell>
        </row>
        <row r="2713">
          <cell r="A2713" t="str">
            <v>FR</v>
          </cell>
          <cell r="B2713" t="str">
            <v>VILLEREST</v>
          </cell>
          <cell r="C2713">
            <v>1999</v>
          </cell>
          <cell r="D2713" t="str">
            <v>annual</v>
          </cell>
          <cell r="E2713" t="str">
            <v>Total Phosphorus</v>
          </cell>
          <cell r="F2713">
            <v>0.17</v>
          </cell>
          <cell r="G2713">
            <v>1</v>
          </cell>
          <cell r="H2713" t="str">
            <v>mg/l P</v>
          </cell>
        </row>
        <row r="2714">
          <cell r="A2714" t="str">
            <v>FR</v>
          </cell>
          <cell r="B2714" t="str">
            <v>AUBE / BASSIN AMANCE</v>
          </cell>
          <cell r="C2714">
            <v>2000</v>
          </cell>
          <cell r="D2714" t="str">
            <v>annual</v>
          </cell>
          <cell r="E2714" t="str">
            <v>Total Phosphorus</v>
          </cell>
          <cell r="F2714">
            <v>0.01</v>
          </cell>
          <cell r="G2714">
            <v>1</v>
          </cell>
          <cell r="H2714" t="str">
            <v>mg/l P</v>
          </cell>
        </row>
        <row r="2715">
          <cell r="A2715" t="str">
            <v>FR</v>
          </cell>
          <cell r="B2715" t="str">
            <v>AUZON-TEMPLE</v>
          </cell>
          <cell r="C2715">
            <v>2000</v>
          </cell>
          <cell r="D2715" t="str">
            <v>annual</v>
          </cell>
          <cell r="E2715" t="str">
            <v>Total Phosphorus</v>
          </cell>
          <cell r="F2715">
            <v>0.01</v>
          </cell>
          <cell r="G2715">
            <v>1</v>
          </cell>
          <cell r="H2715" t="str">
            <v>mg/l P</v>
          </cell>
        </row>
        <row r="2716">
          <cell r="A2716" t="str">
            <v>FR</v>
          </cell>
          <cell r="B2716" t="str">
            <v>CARCES</v>
          </cell>
          <cell r="C2716">
            <v>2000</v>
          </cell>
          <cell r="D2716" t="str">
            <v>annual</v>
          </cell>
          <cell r="E2716" t="str">
            <v>Total Phosphorus</v>
          </cell>
          <cell r="F2716">
            <v>0.05</v>
          </cell>
          <cell r="G2716">
            <v>1</v>
          </cell>
          <cell r="H2716" t="str">
            <v>mg/l P</v>
          </cell>
        </row>
        <row r="2717">
          <cell r="A2717" t="str">
            <v>FR</v>
          </cell>
          <cell r="B2717" t="str">
            <v>CHEZE / JEAN DESCOTTES</v>
          </cell>
          <cell r="C2717">
            <v>2000</v>
          </cell>
          <cell r="D2717" t="str">
            <v>annual</v>
          </cell>
          <cell r="E2717" t="str">
            <v>Total Phosphorus</v>
          </cell>
          <cell r="F2717">
            <v>0.04</v>
          </cell>
          <cell r="G2717">
            <v>1</v>
          </cell>
          <cell r="H2717" t="str">
            <v>mg/l P</v>
          </cell>
        </row>
        <row r="2718">
          <cell r="A2718" t="str">
            <v>FR</v>
          </cell>
          <cell r="B2718" t="str">
            <v>LAC LEMAN / LAKE GENEVA</v>
          </cell>
          <cell r="C2718">
            <v>2000</v>
          </cell>
          <cell r="D2718" t="str">
            <v>annual</v>
          </cell>
          <cell r="E2718" t="str">
            <v>Total Phosphorus</v>
          </cell>
          <cell r="F2718">
            <v>3.6499999999999998E-2</v>
          </cell>
          <cell r="G2718">
            <v>1</v>
          </cell>
          <cell r="H2718" t="str">
            <v>mg/l P</v>
          </cell>
        </row>
        <row r="2719">
          <cell r="A2719" t="str">
            <v>FR</v>
          </cell>
          <cell r="B2719" t="str">
            <v>PANNECIERE-CHAUMARD</v>
          </cell>
          <cell r="C2719">
            <v>2000</v>
          </cell>
          <cell r="D2719" t="str">
            <v>annual</v>
          </cell>
          <cell r="E2719" t="str">
            <v>Total Phosphorus</v>
          </cell>
          <cell r="F2719">
            <v>5.0000000000000001E-3</v>
          </cell>
          <cell r="G2719">
            <v>1</v>
          </cell>
          <cell r="H2719" t="str">
            <v>mg/l P</v>
          </cell>
        </row>
        <row r="2720">
          <cell r="A2720" t="str">
            <v>FR</v>
          </cell>
          <cell r="B2720" t="str">
            <v>RESERVOIR MARNE</v>
          </cell>
          <cell r="C2720">
            <v>2000</v>
          </cell>
          <cell r="D2720" t="str">
            <v>annual</v>
          </cell>
          <cell r="E2720" t="str">
            <v>Total Phosphorus</v>
          </cell>
          <cell r="F2720">
            <v>0.01</v>
          </cell>
          <cell r="G2720">
            <v>1</v>
          </cell>
          <cell r="H2720" t="str">
            <v>mg/l P</v>
          </cell>
        </row>
        <row r="2721">
          <cell r="A2721" t="str">
            <v>FR</v>
          </cell>
          <cell r="B2721" t="str">
            <v>RESERVOIR SEINE / FORET D'ORIENT</v>
          </cell>
          <cell r="C2721">
            <v>2000</v>
          </cell>
          <cell r="D2721" t="str">
            <v>annual</v>
          </cell>
          <cell r="E2721" t="str">
            <v>Total Phosphorus</v>
          </cell>
          <cell r="F2721">
            <v>0.03</v>
          </cell>
          <cell r="G2721">
            <v>1</v>
          </cell>
          <cell r="H2721" t="str">
            <v>mg/l P</v>
          </cell>
        </row>
        <row r="2722">
          <cell r="A2722" t="str">
            <v>FR</v>
          </cell>
          <cell r="B2722" t="str">
            <v>ROPHEMEL</v>
          </cell>
          <cell r="C2722">
            <v>2000</v>
          </cell>
          <cell r="D2722" t="str">
            <v>annual</v>
          </cell>
          <cell r="E2722" t="str">
            <v>Total Phosphorus</v>
          </cell>
          <cell r="F2722">
            <v>0.14000000000000001</v>
          </cell>
          <cell r="G2722">
            <v>1</v>
          </cell>
          <cell r="H2722" t="str">
            <v>mg/l P</v>
          </cell>
        </row>
        <row r="2723">
          <cell r="A2723" t="str">
            <v>FR</v>
          </cell>
          <cell r="B2723" t="str">
            <v>SORME (LA)</v>
          </cell>
          <cell r="C2723">
            <v>2000</v>
          </cell>
          <cell r="D2723" t="str">
            <v>annual</v>
          </cell>
          <cell r="E2723" t="str">
            <v>Total Phosphorus</v>
          </cell>
          <cell r="F2723">
            <v>0.08</v>
          </cell>
          <cell r="G2723">
            <v>1</v>
          </cell>
          <cell r="H2723" t="str">
            <v>mg/l P</v>
          </cell>
        </row>
        <row r="2724">
          <cell r="A2724" t="str">
            <v>FR</v>
          </cell>
          <cell r="B2724" t="str">
            <v>VALIERE</v>
          </cell>
          <cell r="C2724">
            <v>2000</v>
          </cell>
          <cell r="D2724" t="str">
            <v>annual</v>
          </cell>
          <cell r="E2724" t="str">
            <v>Total Phosphorus</v>
          </cell>
          <cell r="F2724">
            <v>0.1</v>
          </cell>
          <cell r="G2724">
            <v>1</v>
          </cell>
          <cell r="H2724" t="str">
            <v>mg/l P</v>
          </cell>
        </row>
        <row r="2725">
          <cell r="A2725" t="str">
            <v>FR</v>
          </cell>
          <cell r="B2725" t="str">
            <v>SAINT GERMAIN DE CONFOLENT</v>
          </cell>
          <cell r="C2725">
            <v>2001</v>
          </cell>
          <cell r="D2725" t="str">
            <v>annual</v>
          </cell>
          <cell r="E2725" t="str">
            <v>Total Phosphorus</v>
          </cell>
          <cell r="F2725">
            <v>0.03</v>
          </cell>
          <cell r="G2725">
            <v>1</v>
          </cell>
          <cell r="H2725" t="str">
            <v>mg/l P</v>
          </cell>
        </row>
        <row r="2726">
          <cell r="A2726" t="str">
            <v>FR</v>
          </cell>
          <cell r="B2726" t="str">
            <v>DRENNEC / LENN AN DREENAG</v>
          </cell>
          <cell r="C2726">
            <v>2002</v>
          </cell>
          <cell r="D2726" t="str">
            <v>annual</v>
          </cell>
          <cell r="E2726" t="str">
            <v>Total Phosphorus</v>
          </cell>
          <cell r="F2726">
            <v>1.7777778000000001E-2</v>
          </cell>
          <cell r="G2726">
            <v>1</v>
          </cell>
          <cell r="H2726" t="str">
            <v>mg/l P</v>
          </cell>
        </row>
        <row r="2727">
          <cell r="A2727" t="str">
            <v>FR</v>
          </cell>
          <cell r="B2727" t="str">
            <v>RIBOU / MOULIN RIBOU</v>
          </cell>
          <cell r="C2727">
            <v>2002</v>
          </cell>
          <cell r="D2727" t="str">
            <v>annual</v>
          </cell>
          <cell r="E2727" t="str">
            <v>Total Phosphorus</v>
          </cell>
          <cell r="F2727">
            <v>0.17199999999999999</v>
          </cell>
          <cell r="G2727">
            <v>1</v>
          </cell>
          <cell r="H2727" t="str">
            <v>mg/l P</v>
          </cell>
        </row>
        <row r="2728">
          <cell r="A2728" t="str">
            <v>FR</v>
          </cell>
          <cell r="B2728" t="str">
            <v>VERDON</v>
          </cell>
          <cell r="C2728">
            <v>2002</v>
          </cell>
          <cell r="D2728" t="str">
            <v>annual</v>
          </cell>
          <cell r="E2728" t="str">
            <v>Total Phosphorus</v>
          </cell>
          <cell r="F2728">
            <v>0.1</v>
          </cell>
          <cell r="G2728">
            <v>1</v>
          </cell>
          <cell r="H2728" t="str">
            <v>mg/l P</v>
          </cell>
        </row>
        <row r="2729">
          <cell r="A2729" t="str">
            <v>FR</v>
          </cell>
          <cell r="B2729" t="str">
            <v>DRENNEC / LENN AN DREENAG</v>
          </cell>
          <cell r="C2729">
            <v>2003</v>
          </cell>
          <cell r="D2729" t="str">
            <v>annual</v>
          </cell>
          <cell r="E2729" t="str">
            <v>Total Phosphorus</v>
          </cell>
          <cell r="F2729">
            <v>0.02</v>
          </cell>
          <cell r="G2729">
            <v>1</v>
          </cell>
          <cell r="H2729" t="str">
            <v>mg/l P</v>
          </cell>
        </row>
        <row r="2730">
          <cell r="A2730" t="str">
            <v>GB</v>
          </cell>
          <cell r="B2730" t="str">
            <v>Carron Valley</v>
          </cell>
          <cell r="C2730">
            <v>1992</v>
          </cell>
          <cell r="D2730" t="str">
            <v>Annual</v>
          </cell>
          <cell r="E2730" t="str">
            <v>Total Phosphorus</v>
          </cell>
          <cell r="F2730">
            <v>2.06E-2</v>
          </cell>
          <cell r="G2730">
            <v>1</v>
          </cell>
          <cell r="H2730" t="str">
            <v>mg/l P</v>
          </cell>
        </row>
        <row r="2731">
          <cell r="A2731" t="str">
            <v>GB</v>
          </cell>
          <cell r="B2731" t="str">
            <v>Lake of Menteith</v>
          </cell>
          <cell r="C2731">
            <v>1992</v>
          </cell>
          <cell r="D2731" t="str">
            <v>Annual</v>
          </cell>
          <cell r="E2731" t="str">
            <v>Total Phosphorus</v>
          </cell>
          <cell r="F2731">
            <v>1.9400000000000001E-2</v>
          </cell>
          <cell r="G2731">
            <v>1</v>
          </cell>
          <cell r="H2731" t="str">
            <v>mg/l P</v>
          </cell>
        </row>
        <row r="2732">
          <cell r="A2732" t="str">
            <v>GB</v>
          </cell>
          <cell r="B2732" t="str">
            <v>Loch Ard</v>
          </cell>
          <cell r="C2732">
            <v>1992</v>
          </cell>
          <cell r="D2732" t="str">
            <v>Annual</v>
          </cell>
          <cell r="E2732" t="str">
            <v>Total Phosphorus</v>
          </cell>
          <cell r="F2732">
            <v>8.3000000000000001E-3</v>
          </cell>
          <cell r="G2732">
            <v>1</v>
          </cell>
          <cell r="H2732" t="str">
            <v>mg/l P</v>
          </cell>
        </row>
        <row r="2733">
          <cell r="A2733" t="str">
            <v>GB</v>
          </cell>
          <cell r="B2733" t="str">
            <v>Loch Chon</v>
          </cell>
          <cell r="C2733">
            <v>1992</v>
          </cell>
          <cell r="D2733" t="str">
            <v>Annual</v>
          </cell>
          <cell r="E2733" t="str">
            <v>Total Phosphorus</v>
          </cell>
          <cell r="F2733">
            <v>5.7999999999999996E-3</v>
          </cell>
          <cell r="G2733">
            <v>1</v>
          </cell>
          <cell r="H2733" t="str">
            <v>mg/l P</v>
          </cell>
        </row>
        <row r="2734">
          <cell r="A2734" t="str">
            <v>GB</v>
          </cell>
          <cell r="B2734" t="str">
            <v>Loch Gelly</v>
          </cell>
          <cell r="C2734">
            <v>1992</v>
          </cell>
          <cell r="D2734" t="str">
            <v>Annual</v>
          </cell>
          <cell r="E2734" t="str">
            <v>Total Phosphorus</v>
          </cell>
          <cell r="F2734">
            <v>0.9698</v>
          </cell>
          <cell r="G2734">
            <v>1</v>
          </cell>
          <cell r="H2734" t="str">
            <v>mg/l P</v>
          </cell>
        </row>
        <row r="2735">
          <cell r="A2735" t="str">
            <v>GB</v>
          </cell>
          <cell r="B2735" t="str">
            <v>Loch Leven</v>
          </cell>
          <cell r="C2735">
            <v>1992</v>
          </cell>
          <cell r="D2735" t="str">
            <v>Annual</v>
          </cell>
          <cell r="E2735" t="str">
            <v>Total Phosphorus</v>
          </cell>
          <cell r="F2735">
            <v>6.3899999999999998E-2</v>
          </cell>
          <cell r="G2735">
            <v>1</v>
          </cell>
          <cell r="H2735" t="str">
            <v>mg/l P</v>
          </cell>
        </row>
        <row r="2736">
          <cell r="A2736" t="str">
            <v>GB</v>
          </cell>
          <cell r="B2736" t="str">
            <v>Loch Lomond</v>
          </cell>
          <cell r="C2736">
            <v>1992</v>
          </cell>
          <cell r="D2736" t="str">
            <v>Annual</v>
          </cell>
          <cell r="E2736" t="str">
            <v>Total Phosphorus</v>
          </cell>
          <cell r="F2736">
            <v>1.89E-2</v>
          </cell>
          <cell r="G2736">
            <v>1</v>
          </cell>
          <cell r="H2736" t="str">
            <v>mg/l P</v>
          </cell>
        </row>
        <row r="2737">
          <cell r="A2737" t="str">
            <v>GB</v>
          </cell>
          <cell r="B2737" t="str">
            <v>Loch Lubnaig</v>
          </cell>
          <cell r="C2737">
            <v>1992</v>
          </cell>
          <cell r="D2737" t="str">
            <v>Annual</v>
          </cell>
          <cell r="E2737" t="str">
            <v>Total Phosphorus</v>
          </cell>
          <cell r="F2737">
            <v>6.4999999999999997E-3</v>
          </cell>
          <cell r="G2737">
            <v>1</v>
          </cell>
          <cell r="H2737" t="str">
            <v>mg/l P</v>
          </cell>
        </row>
        <row r="2738">
          <cell r="A2738" t="str">
            <v>GB</v>
          </cell>
          <cell r="B2738" t="str">
            <v>Loch Shin</v>
          </cell>
          <cell r="C2738">
            <v>1992</v>
          </cell>
          <cell r="D2738" t="str">
            <v>Annual</v>
          </cell>
          <cell r="E2738" t="str">
            <v>Total Phosphorus</v>
          </cell>
          <cell r="F2738">
            <v>8.6999999999999994E-3</v>
          </cell>
          <cell r="G2738">
            <v>1</v>
          </cell>
          <cell r="H2738" t="str">
            <v>mg/l P</v>
          </cell>
        </row>
        <row r="2739">
          <cell r="A2739" t="str">
            <v>GB</v>
          </cell>
          <cell r="B2739" t="str">
            <v>Loch Strathbeg</v>
          </cell>
          <cell r="C2739">
            <v>1992</v>
          </cell>
          <cell r="D2739" t="str">
            <v>Annual</v>
          </cell>
          <cell r="E2739" t="str">
            <v>Total Phosphorus</v>
          </cell>
          <cell r="F2739">
            <v>4.9799999999999997E-2</v>
          </cell>
          <cell r="G2739">
            <v>1</v>
          </cell>
          <cell r="H2739" t="str">
            <v>mg/l P</v>
          </cell>
        </row>
        <row r="2740">
          <cell r="A2740" t="str">
            <v>GB</v>
          </cell>
          <cell r="B2740" t="str">
            <v>Loch Venacher</v>
          </cell>
          <cell r="C2740">
            <v>1992</v>
          </cell>
          <cell r="D2740" t="str">
            <v>Annual</v>
          </cell>
          <cell r="E2740" t="str">
            <v>Total Phosphorus</v>
          </cell>
          <cell r="F2740">
            <v>4.7999999999999996E-3</v>
          </cell>
          <cell r="G2740">
            <v>1</v>
          </cell>
          <cell r="H2740" t="str">
            <v>mg/l P</v>
          </cell>
        </row>
        <row r="2741">
          <cell r="A2741" t="str">
            <v>GB</v>
          </cell>
          <cell r="B2741" t="str">
            <v>Loch Voil</v>
          </cell>
          <cell r="C2741">
            <v>1992</v>
          </cell>
          <cell r="D2741" t="str">
            <v>Annual</v>
          </cell>
          <cell r="E2741" t="str">
            <v>Total Phosphorus</v>
          </cell>
          <cell r="F2741">
            <v>5.8999999999999999E-3</v>
          </cell>
          <cell r="G2741">
            <v>1</v>
          </cell>
          <cell r="H2741" t="str">
            <v>mg/l P</v>
          </cell>
        </row>
        <row r="2742">
          <cell r="A2742" t="str">
            <v>GB</v>
          </cell>
          <cell r="B2742" t="str">
            <v>Carron Valley</v>
          </cell>
          <cell r="C2742">
            <v>1993</v>
          </cell>
          <cell r="D2742" t="str">
            <v>Annual</v>
          </cell>
          <cell r="E2742" t="str">
            <v>Total Phosphorus</v>
          </cell>
          <cell r="F2742">
            <v>1.46E-2</v>
          </cell>
          <cell r="G2742">
            <v>1</v>
          </cell>
          <cell r="H2742" t="str">
            <v>mg/l P</v>
          </cell>
        </row>
        <row r="2743">
          <cell r="A2743" t="str">
            <v>GB</v>
          </cell>
          <cell r="B2743" t="str">
            <v>Lake of Menteith</v>
          </cell>
          <cell r="C2743">
            <v>1993</v>
          </cell>
          <cell r="D2743" t="str">
            <v>Annual</v>
          </cell>
          <cell r="E2743" t="str">
            <v>Total Phosphorus</v>
          </cell>
          <cell r="F2743">
            <v>2.0799999999999999E-2</v>
          </cell>
          <cell r="G2743">
            <v>1</v>
          </cell>
          <cell r="H2743" t="str">
            <v>mg/l P</v>
          </cell>
        </row>
        <row r="2744">
          <cell r="A2744" t="str">
            <v>GB</v>
          </cell>
          <cell r="B2744" t="str">
            <v>Loch Ard</v>
          </cell>
          <cell r="C2744">
            <v>1993</v>
          </cell>
          <cell r="D2744" t="str">
            <v>Annual</v>
          </cell>
          <cell r="E2744" t="str">
            <v>Total Phosphorus</v>
          </cell>
          <cell r="F2744">
            <v>1.0200000000000001E-2</v>
          </cell>
          <cell r="G2744">
            <v>1</v>
          </cell>
          <cell r="H2744" t="str">
            <v>mg/l P</v>
          </cell>
        </row>
        <row r="2745">
          <cell r="A2745" t="str">
            <v>GB</v>
          </cell>
          <cell r="B2745" t="str">
            <v>Loch Chon</v>
          </cell>
          <cell r="C2745">
            <v>1993</v>
          </cell>
          <cell r="D2745" t="str">
            <v>Annual</v>
          </cell>
          <cell r="E2745" t="str">
            <v>Total Phosphorus</v>
          </cell>
          <cell r="F2745">
            <v>7.1000000000000004E-3</v>
          </cell>
          <cell r="G2745">
            <v>1</v>
          </cell>
          <cell r="H2745" t="str">
            <v>mg/l P</v>
          </cell>
        </row>
        <row r="2746">
          <cell r="A2746" t="str">
            <v>GB</v>
          </cell>
          <cell r="B2746" t="str">
            <v>Loch Gelly</v>
          </cell>
          <cell r="C2746">
            <v>1993</v>
          </cell>
          <cell r="D2746" t="str">
            <v>Annual</v>
          </cell>
          <cell r="E2746" t="str">
            <v>Total Phosphorus</v>
          </cell>
          <cell r="F2746">
            <v>0.85</v>
          </cell>
          <cell r="G2746">
            <v>1</v>
          </cell>
          <cell r="H2746" t="str">
            <v>mg/l P</v>
          </cell>
        </row>
        <row r="2747">
          <cell r="A2747" t="str">
            <v>GB</v>
          </cell>
          <cell r="B2747" t="str">
            <v>Loch Leven</v>
          </cell>
          <cell r="C2747">
            <v>1993</v>
          </cell>
          <cell r="D2747" t="str">
            <v>Annual</v>
          </cell>
          <cell r="E2747" t="str">
            <v>Total Phosphorus</v>
          </cell>
          <cell r="F2747">
            <v>5.8400000000000001E-2</v>
          </cell>
          <cell r="G2747">
            <v>1</v>
          </cell>
          <cell r="H2747" t="str">
            <v>mg/l P</v>
          </cell>
        </row>
        <row r="2748">
          <cell r="A2748" t="str">
            <v>GB</v>
          </cell>
          <cell r="B2748" t="str">
            <v>Loch Lomond</v>
          </cell>
          <cell r="C2748">
            <v>1993</v>
          </cell>
          <cell r="D2748" t="str">
            <v>Annual</v>
          </cell>
          <cell r="E2748" t="str">
            <v>Total Phosphorus</v>
          </cell>
          <cell r="F2748">
            <v>1.4149999999999999E-2</v>
          </cell>
          <cell r="G2748">
            <v>2</v>
          </cell>
          <cell r="H2748" t="str">
            <v>mg/l P</v>
          </cell>
        </row>
        <row r="2749">
          <cell r="A2749" t="str">
            <v>GB</v>
          </cell>
          <cell r="B2749" t="str">
            <v>Loch Lubnaig</v>
          </cell>
          <cell r="C2749">
            <v>1993</v>
          </cell>
          <cell r="D2749" t="str">
            <v>Annual</v>
          </cell>
          <cell r="E2749" t="str">
            <v>Total Phosphorus</v>
          </cell>
          <cell r="F2749">
            <v>7.4999999999999997E-3</v>
          </cell>
          <cell r="G2749">
            <v>1</v>
          </cell>
          <cell r="H2749" t="str">
            <v>mg/l P</v>
          </cell>
        </row>
        <row r="2750">
          <cell r="A2750" t="str">
            <v>GB</v>
          </cell>
          <cell r="B2750" t="str">
            <v>Loch Ness</v>
          </cell>
          <cell r="C2750">
            <v>1993</v>
          </cell>
          <cell r="D2750" t="str">
            <v>Annual</v>
          </cell>
          <cell r="E2750" t="str">
            <v>Total Phosphorus</v>
          </cell>
          <cell r="F2750">
            <v>4.7000000000000002E-3</v>
          </cell>
          <cell r="G2750">
            <v>1</v>
          </cell>
          <cell r="H2750" t="str">
            <v>mg/l P</v>
          </cell>
        </row>
        <row r="2751">
          <cell r="A2751" t="str">
            <v>GB</v>
          </cell>
          <cell r="B2751" t="str">
            <v>Loch Shin</v>
          </cell>
          <cell r="C2751">
            <v>1993</v>
          </cell>
          <cell r="D2751" t="str">
            <v>Annual</v>
          </cell>
          <cell r="E2751" t="str">
            <v>Total Phosphorus</v>
          </cell>
          <cell r="F2751">
            <v>6.7000000000000002E-3</v>
          </cell>
          <cell r="G2751">
            <v>1</v>
          </cell>
          <cell r="H2751" t="str">
            <v>mg/l P</v>
          </cell>
        </row>
        <row r="2752">
          <cell r="A2752" t="str">
            <v>GB</v>
          </cell>
          <cell r="B2752" t="str">
            <v>Loch Strathbeg</v>
          </cell>
          <cell r="C2752">
            <v>1993</v>
          </cell>
          <cell r="D2752" t="str">
            <v>Annual</v>
          </cell>
          <cell r="E2752" t="str">
            <v>Total Phosphorus</v>
          </cell>
          <cell r="F2752">
            <v>0.17399999999999999</v>
          </cell>
          <cell r="G2752">
            <v>1</v>
          </cell>
          <cell r="H2752" t="str">
            <v>mg/l P</v>
          </cell>
        </row>
        <row r="2753">
          <cell r="A2753" t="str">
            <v>GB</v>
          </cell>
          <cell r="B2753" t="str">
            <v>Loch Venacher</v>
          </cell>
          <cell r="C2753">
            <v>1993</v>
          </cell>
          <cell r="D2753" t="str">
            <v>Annual</v>
          </cell>
          <cell r="E2753" t="str">
            <v>Total Phosphorus</v>
          </cell>
          <cell r="F2753">
            <v>6.1000000000000004E-3</v>
          </cell>
          <cell r="G2753">
            <v>1</v>
          </cell>
          <cell r="H2753" t="str">
            <v>mg/l P</v>
          </cell>
        </row>
        <row r="2754">
          <cell r="A2754" t="str">
            <v>GB</v>
          </cell>
          <cell r="B2754" t="str">
            <v>Loch Voil</v>
          </cell>
          <cell r="C2754">
            <v>1993</v>
          </cell>
          <cell r="D2754" t="str">
            <v>Annual</v>
          </cell>
          <cell r="E2754" t="str">
            <v>Total Phosphorus</v>
          </cell>
          <cell r="F2754">
            <v>7.3000000000000001E-3</v>
          </cell>
          <cell r="G2754">
            <v>1</v>
          </cell>
          <cell r="H2754" t="str">
            <v>mg/l P</v>
          </cell>
        </row>
        <row r="2755">
          <cell r="A2755" t="str">
            <v>GB</v>
          </cell>
          <cell r="B2755" t="str">
            <v>Carron Valley</v>
          </cell>
          <cell r="C2755">
            <v>1994</v>
          </cell>
          <cell r="D2755" t="str">
            <v>Annual</v>
          </cell>
          <cell r="E2755" t="str">
            <v>Total Phosphorus</v>
          </cell>
          <cell r="F2755">
            <v>1.5900000000000001E-2</v>
          </cell>
          <cell r="G2755">
            <v>1</v>
          </cell>
          <cell r="H2755" t="str">
            <v>mg/l P</v>
          </cell>
        </row>
        <row r="2756">
          <cell r="A2756" t="str">
            <v>GB</v>
          </cell>
          <cell r="B2756" t="str">
            <v>Lake of Menteith</v>
          </cell>
          <cell r="C2756">
            <v>1994</v>
          </cell>
          <cell r="D2756" t="str">
            <v>Annual</v>
          </cell>
          <cell r="E2756" t="str">
            <v>Total Phosphorus</v>
          </cell>
          <cell r="F2756">
            <v>1.35E-2</v>
          </cell>
          <cell r="G2756">
            <v>1</v>
          </cell>
          <cell r="H2756" t="str">
            <v>mg/l P</v>
          </cell>
        </row>
        <row r="2757">
          <cell r="A2757" t="str">
            <v>GB</v>
          </cell>
          <cell r="B2757" t="str">
            <v>Loch Ard</v>
          </cell>
          <cell r="C2757">
            <v>1994</v>
          </cell>
          <cell r="D2757" t="str">
            <v>Annual</v>
          </cell>
          <cell r="E2757" t="str">
            <v>Total Phosphorus</v>
          </cell>
          <cell r="F2757">
            <v>6.4999999999999997E-3</v>
          </cell>
          <cell r="G2757">
            <v>1</v>
          </cell>
          <cell r="H2757" t="str">
            <v>mg/l P</v>
          </cell>
        </row>
        <row r="2758">
          <cell r="A2758" t="str">
            <v>GB</v>
          </cell>
          <cell r="B2758" t="str">
            <v>Loch Calder</v>
          </cell>
          <cell r="C2758">
            <v>1994</v>
          </cell>
          <cell r="D2758" t="str">
            <v>Annual</v>
          </cell>
          <cell r="E2758" t="str">
            <v>Total Phosphorus</v>
          </cell>
          <cell r="F2758">
            <v>1.04E-2</v>
          </cell>
          <cell r="G2758">
            <v>1</v>
          </cell>
          <cell r="H2758" t="str">
            <v>mg/l P</v>
          </cell>
        </row>
        <row r="2759">
          <cell r="A2759" t="str">
            <v>GB</v>
          </cell>
          <cell r="B2759" t="str">
            <v>Loch Chon</v>
          </cell>
          <cell r="C2759">
            <v>1994</v>
          </cell>
          <cell r="D2759" t="str">
            <v>Annual</v>
          </cell>
          <cell r="E2759" t="str">
            <v>Total Phosphorus</v>
          </cell>
          <cell r="F2759">
            <v>1.03E-2</v>
          </cell>
          <cell r="G2759">
            <v>1</v>
          </cell>
          <cell r="H2759" t="str">
            <v>mg/l P</v>
          </cell>
        </row>
        <row r="2760">
          <cell r="A2760" t="str">
            <v>GB</v>
          </cell>
          <cell r="B2760" t="str">
            <v>Loch Gelly</v>
          </cell>
          <cell r="C2760">
            <v>1994</v>
          </cell>
          <cell r="D2760" t="str">
            <v>Annual</v>
          </cell>
          <cell r="E2760" t="str">
            <v>Total Phosphorus</v>
          </cell>
          <cell r="F2760">
            <v>1.2517</v>
          </cell>
          <cell r="G2760">
            <v>1</v>
          </cell>
          <cell r="H2760" t="str">
            <v>mg/l P</v>
          </cell>
        </row>
        <row r="2761">
          <cell r="A2761" t="str">
            <v>GB</v>
          </cell>
          <cell r="B2761" t="str">
            <v>Loch Katrine</v>
          </cell>
          <cell r="C2761">
            <v>1994</v>
          </cell>
          <cell r="D2761" t="str">
            <v>Annual</v>
          </cell>
          <cell r="E2761" t="str">
            <v>Total Phosphorus</v>
          </cell>
          <cell r="F2761">
            <v>2.3E-3</v>
          </cell>
          <cell r="G2761">
            <v>1</v>
          </cell>
          <cell r="H2761" t="str">
            <v>mg/l P</v>
          </cell>
        </row>
        <row r="2762">
          <cell r="A2762" t="str">
            <v>GB</v>
          </cell>
          <cell r="B2762" t="str">
            <v>Loch Leven</v>
          </cell>
          <cell r="C2762">
            <v>1994</v>
          </cell>
          <cell r="D2762" t="str">
            <v>Annual</v>
          </cell>
          <cell r="E2762" t="str">
            <v>Total Phosphorus</v>
          </cell>
          <cell r="F2762">
            <v>8.7300000000000003E-2</v>
          </cell>
          <cell r="G2762">
            <v>1</v>
          </cell>
          <cell r="H2762" t="str">
            <v>mg/l P</v>
          </cell>
        </row>
        <row r="2763">
          <cell r="A2763" t="str">
            <v>GB</v>
          </cell>
          <cell r="B2763" t="str">
            <v>Loch Lomond</v>
          </cell>
          <cell r="C2763">
            <v>1994</v>
          </cell>
          <cell r="D2763" t="str">
            <v>Annual</v>
          </cell>
          <cell r="E2763" t="str">
            <v>Total Phosphorus</v>
          </cell>
          <cell r="F2763">
            <v>9.2999999999999992E-3</v>
          </cell>
          <cell r="G2763">
            <v>2</v>
          </cell>
          <cell r="H2763" t="str">
            <v>mg/l P</v>
          </cell>
        </row>
        <row r="2764">
          <cell r="A2764" t="str">
            <v>GB</v>
          </cell>
          <cell r="B2764" t="str">
            <v>Loch Lubnaig</v>
          </cell>
          <cell r="C2764">
            <v>1994</v>
          </cell>
          <cell r="D2764" t="str">
            <v>Annual</v>
          </cell>
          <cell r="E2764" t="str">
            <v>Total Phosphorus</v>
          </cell>
          <cell r="F2764">
            <v>6.4999999999999997E-3</v>
          </cell>
          <cell r="G2764">
            <v>1</v>
          </cell>
          <cell r="H2764" t="str">
            <v>mg/l P</v>
          </cell>
        </row>
        <row r="2765">
          <cell r="A2765" t="str">
            <v>GB</v>
          </cell>
          <cell r="B2765" t="str">
            <v>Loch Ness</v>
          </cell>
          <cell r="C2765">
            <v>1994</v>
          </cell>
          <cell r="D2765" t="str">
            <v>Annual</v>
          </cell>
          <cell r="E2765" t="str">
            <v>Total Phosphorus</v>
          </cell>
          <cell r="F2765">
            <v>5.4000000000000003E-3</v>
          </cell>
          <cell r="G2765">
            <v>1</v>
          </cell>
          <cell r="H2765" t="str">
            <v>mg/l P</v>
          </cell>
        </row>
        <row r="2766">
          <cell r="A2766" t="str">
            <v>GB</v>
          </cell>
          <cell r="B2766" t="str">
            <v>Loch Shin</v>
          </cell>
          <cell r="C2766">
            <v>1994</v>
          </cell>
          <cell r="D2766" t="str">
            <v>Annual</v>
          </cell>
          <cell r="E2766" t="str">
            <v>Total Phosphorus</v>
          </cell>
          <cell r="F2766">
            <v>7.4000000000000003E-3</v>
          </cell>
          <cell r="G2766">
            <v>1</v>
          </cell>
          <cell r="H2766" t="str">
            <v>mg/l P</v>
          </cell>
        </row>
        <row r="2767">
          <cell r="A2767" t="str">
            <v>GB</v>
          </cell>
          <cell r="B2767" t="str">
            <v>Loch Strathbeg</v>
          </cell>
          <cell r="C2767">
            <v>1994</v>
          </cell>
          <cell r="D2767" t="str">
            <v>Annual</v>
          </cell>
          <cell r="E2767" t="str">
            <v>Total Phosphorus</v>
          </cell>
          <cell r="F2767">
            <v>1.9800000000000002E-2</v>
          </cell>
          <cell r="G2767">
            <v>1</v>
          </cell>
          <cell r="H2767" t="str">
            <v>mg/l P</v>
          </cell>
        </row>
        <row r="2768">
          <cell r="A2768" t="str">
            <v>GB</v>
          </cell>
          <cell r="B2768" t="str">
            <v>Loch Venacher</v>
          </cell>
          <cell r="C2768">
            <v>1994</v>
          </cell>
          <cell r="D2768" t="str">
            <v>Annual</v>
          </cell>
          <cell r="E2768" t="str">
            <v>Total Phosphorus</v>
          </cell>
          <cell r="F2768">
            <v>4.0000000000000001E-3</v>
          </cell>
          <cell r="G2768">
            <v>1</v>
          </cell>
          <cell r="H2768" t="str">
            <v>mg/l P</v>
          </cell>
        </row>
        <row r="2769">
          <cell r="A2769" t="str">
            <v>GB</v>
          </cell>
          <cell r="B2769" t="str">
            <v>Loch Voil</v>
          </cell>
          <cell r="C2769">
            <v>1994</v>
          </cell>
          <cell r="D2769" t="str">
            <v>Annual</v>
          </cell>
          <cell r="E2769" t="str">
            <v>Total Phosphorus</v>
          </cell>
          <cell r="F2769">
            <v>4.5999999999999999E-3</v>
          </cell>
          <cell r="G2769">
            <v>1</v>
          </cell>
          <cell r="H2769" t="str">
            <v>mg/l P</v>
          </cell>
        </row>
        <row r="2770">
          <cell r="A2770" t="str">
            <v>GB</v>
          </cell>
          <cell r="B2770" t="str">
            <v>Loch Watten</v>
          </cell>
          <cell r="C2770">
            <v>1994</v>
          </cell>
          <cell r="D2770" t="str">
            <v>Annual</v>
          </cell>
          <cell r="E2770" t="str">
            <v>Total Phosphorus</v>
          </cell>
          <cell r="F2770">
            <v>1.4200000000000001E-2</v>
          </cell>
          <cell r="G2770">
            <v>1</v>
          </cell>
          <cell r="H2770" t="str">
            <v>mg/l P</v>
          </cell>
        </row>
        <row r="2771">
          <cell r="A2771" t="str">
            <v>GB</v>
          </cell>
          <cell r="B2771" t="str">
            <v>Carron Valley</v>
          </cell>
          <cell r="C2771">
            <v>1995</v>
          </cell>
          <cell r="D2771" t="str">
            <v>Annual</v>
          </cell>
          <cell r="E2771" t="str">
            <v>Total Phosphorus</v>
          </cell>
          <cell r="F2771">
            <v>1.5800000000000002E-2</v>
          </cell>
          <cell r="G2771">
            <v>1</v>
          </cell>
          <cell r="H2771" t="str">
            <v>mg/l P</v>
          </cell>
        </row>
        <row r="2772">
          <cell r="A2772" t="str">
            <v>GB</v>
          </cell>
          <cell r="B2772" t="str">
            <v>Lake of Menteith</v>
          </cell>
          <cell r="C2772">
            <v>1995</v>
          </cell>
          <cell r="D2772" t="str">
            <v>Annual</v>
          </cell>
          <cell r="E2772" t="str">
            <v>Total Phosphorus</v>
          </cell>
          <cell r="F2772">
            <v>1.61E-2</v>
          </cell>
          <cell r="G2772">
            <v>1</v>
          </cell>
          <cell r="H2772" t="str">
            <v>mg/l P</v>
          </cell>
        </row>
        <row r="2773">
          <cell r="A2773" t="str">
            <v>GB</v>
          </cell>
          <cell r="B2773" t="str">
            <v>Loch Ard</v>
          </cell>
          <cell r="C2773">
            <v>1995</v>
          </cell>
          <cell r="D2773" t="str">
            <v>Annual</v>
          </cell>
          <cell r="E2773" t="str">
            <v>Total Phosphorus</v>
          </cell>
          <cell r="F2773">
            <v>7.7000000000000002E-3</v>
          </cell>
          <cell r="G2773">
            <v>1</v>
          </cell>
          <cell r="H2773" t="str">
            <v>mg/l P</v>
          </cell>
        </row>
        <row r="2774">
          <cell r="A2774" t="str">
            <v>GB</v>
          </cell>
          <cell r="B2774" t="str">
            <v>Loch Calder</v>
          </cell>
          <cell r="C2774">
            <v>1995</v>
          </cell>
          <cell r="D2774" t="str">
            <v>Annual</v>
          </cell>
          <cell r="E2774" t="str">
            <v>Total Phosphorus</v>
          </cell>
          <cell r="F2774">
            <v>6.7000000000000002E-3</v>
          </cell>
          <cell r="G2774">
            <v>1</v>
          </cell>
          <cell r="H2774" t="str">
            <v>mg/l P</v>
          </cell>
        </row>
        <row r="2775">
          <cell r="A2775" t="str">
            <v>GB</v>
          </cell>
          <cell r="B2775" t="str">
            <v>Loch Chon</v>
          </cell>
          <cell r="C2775">
            <v>1995</v>
          </cell>
          <cell r="D2775" t="str">
            <v>Annual</v>
          </cell>
          <cell r="E2775" t="str">
            <v>Total Phosphorus</v>
          </cell>
          <cell r="F2775">
            <v>5.1999999999999998E-3</v>
          </cell>
          <cell r="G2775">
            <v>1</v>
          </cell>
          <cell r="H2775" t="str">
            <v>mg/l P</v>
          </cell>
        </row>
        <row r="2776">
          <cell r="A2776" t="str">
            <v>GB</v>
          </cell>
          <cell r="B2776" t="str">
            <v>Loch Gelly</v>
          </cell>
          <cell r="C2776">
            <v>1995</v>
          </cell>
          <cell r="D2776" t="str">
            <v>Annual</v>
          </cell>
          <cell r="E2776" t="str">
            <v>Total Phosphorus</v>
          </cell>
          <cell r="F2776">
            <v>1.5004999999999999</v>
          </cell>
          <cell r="G2776">
            <v>1</v>
          </cell>
          <cell r="H2776" t="str">
            <v>mg/l P</v>
          </cell>
        </row>
        <row r="2777">
          <cell r="A2777" t="str">
            <v>GB</v>
          </cell>
          <cell r="B2777" t="str">
            <v>Loch Insh</v>
          </cell>
          <cell r="C2777">
            <v>1995</v>
          </cell>
          <cell r="D2777" t="str">
            <v>Annual</v>
          </cell>
          <cell r="E2777" t="str">
            <v>Total Phosphorus</v>
          </cell>
          <cell r="F2777">
            <v>1.1900000000000001E-2</v>
          </cell>
          <cell r="G2777">
            <v>1</v>
          </cell>
          <cell r="H2777" t="str">
            <v>mg/l P</v>
          </cell>
        </row>
        <row r="2778">
          <cell r="A2778" t="str">
            <v>GB</v>
          </cell>
          <cell r="B2778" t="str">
            <v>Loch Katrine</v>
          </cell>
          <cell r="C2778">
            <v>1995</v>
          </cell>
          <cell r="D2778" t="str">
            <v>Annual</v>
          </cell>
          <cell r="E2778" t="str">
            <v>Total Phosphorus</v>
          </cell>
          <cell r="F2778">
            <v>2.8E-3</v>
          </cell>
          <cell r="G2778">
            <v>1</v>
          </cell>
          <cell r="H2778" t="str">
            <v>mg/l P</v>
          </cell>
        </row>
        <row r="2779">
          <cell r="A2779" t="str">
            <v>GB</v>
          </cell>
          <cell r="B2779" t="str">
            <v>Loch Leven</v>
          </cell>
          <cell r="C2779">
            <v>1995</v>
          </cell>
          <cell r="D2779" t="str">
            <v>Annual</v>
          </cell>
          <cell r="E2779" t="str">
            <v>Total Phosphorus</v>
          </cell>
          <cell r="F2779">
            <v>7.0900000000000005E-2</v>
          </cell>
          <cell r="G2779">
            <v>1</v>
          </cell>
          <cell r="H2779" t="str">
            <v>mg/l P</v>
          </cell>
        </row>
        <row r="2780">
          <cell r="A2780" t="str">
            <v>GB</v>
          </cell>
          <cell r="B2780" t="str">
            <v>Loch Lomond</v>
          </cell>
          <cell r="C2780">
            <v>1995</v>
          </cell>
          <cell r="D2780" t="str">
            <v>Annual</v>
          </cell>
          <cell r="E2780" t="str">
            <v>Total Phosphorus</v>
          </cell>
          <cell r="F2780">
            <v>6.9999999999999993E-3</v>
          </cell>
          <cell r="G2780">
            <v>2</v>
          </cell>
          <cell r="H2780" t="str">
            <v>mg/l P</v>
          </cell>
        </row>
        <row r="2781">
          <cell r="A2781" t="str">
            <v>GB</v>
          </cell>
          <cell r="B2781" t="str">
            <v>Loch Lubnaig</v>
          </cell>
          <cell r="C2781">
            <v>1995</v>
          </cell>
          <cell r="D2781" t="str">
            <v>Annual</v>
          </cell>
          <cell r="E2781" t="str">
            <v>Total Phosphorus</v>
          </cell>
          <cell r="F2781">
            <v>8.0000000000000002E-3</v>
          </cell>
          <cell r="G2781">
            <v>1</v>
          </cell>
          <cell r="H2781" t="str">
            <v>mg/l P</v>
          </cell>
        </row>
        <row r="2782">
          <cell r="A2782" t="str">
            <v>GB</v>
          </cell>
          <cell r="B2782" t="str">
            <v>Loch Morlich</v>
          </cell>
          <cell r="C2782">
            <v>1995</v>
          </cell>
          <cell r="D2782" t="str">
            <v>Annual</v>
          </cell>
          <cell r="E2782" t="str">
            <v>Total Phosphorus</v>
          </cell>
          <cell r="F2782">
            <v>1.0999999999999999E-2</v>
          </cell>
          <cell r="G2782">
            <v>1</v>
          </cell>
          <cell r="H2782" t="str">
            <v>mg/l P</v>
          </cell>
        </row>
        <row r="2783">
          <cell r="A2783" t="str">
            <v>GB</v>
          </cell>
          <cell r="B2783" t="str">
            <v>Loch Ness</v>
          </cell>
          <cell r="C2783">
            <v>1995</v>
          </cell>
          <cell r="D2783" t="str">
            <v>Annual</v>
          </cell>
          <cell r="E2783" t="str">
            <v>Total Phosphorus</v>
          </cell>
          <cell r="F2783">
            <v>9.5999999999999992E-3</v>
          </cell>
          <cell r="G2783">
            <v>1</v>
          </cell>
          <cell r="H2783" t="str">
            <v>mg/l P</v>
          </cell>
        </row>
        <row r="2784">
          <cell r="A2784" t="str">
            <v>GB</v>
          </cell>
          <cell r="B2784" t="str">
            <v>Loch Shin</v>
          </cell>
          <cell r="C2784">
            <v>1995</v>
          </cell>
          <cell r="D2784" t="str">
            <v>Annual</v>
          </cell>
          <cell r="E2784" t="str">
            <v>Total Phosphorus</v>
          </cell>
          <cell r="F2784">
            <v>6.3E-3</v>
          </cell>
          <cell r="G2784">
            <v>1</v>
          </cell>
          <cell r="H2784" t="str">
            <v>mg/l P</v>
          </cell>
        </row>
        <row r="2785">
          <cell r="A2785" t="str">
            <v>GB</v>
          </cell>
          <cell r="B2785" t="str">
            <v>Loch Venacher</v>
          </cell>
          <cell r="C2785">
            <v>1995</v>
          </cell>
          <cell r="D2785" t="str">
            <v>Annual</v>
          </cell>
          <cell r="E2785" t="str">
            <v>Total Phosphorus</v>
          </cell>
          <cell r="F2785">
            <v>4.3E-3</v>
          </cell>
          <cell r="G2785">
            <v>1</v>
          </cell>
          <cell r="H2785" t="str">
            <v>mg/l P</v>
          </cell>
        </row>
        <row r="2786">
          <cell r="A2786" t="str">
            <v>GB</v>
          </cell>
          <cell r="B2786" t="str">
            <v>Loch Voil</v>
          </cell>
          <cell r="C2786">
            <v>1995</v>
          </cell>
          <cell r="D2786" t="str">
            <v>Annual</v>
          </cell>
          <cell r="E2786" t="str">
            <v>Total Phosphorus</v>
          </cell>
          <cell r="F2786">
            <v>5.4000000000000003E-3</v>
          </cell>
          <cell r="G2786">
            <v>1</v>
          </cell>
          <cell r="H2786" t="str">
            <v>mg/l P</v>
          </cell>
        </row>
        <row r="2787">
          <cell r="A2787" t="str">
            <v>GB</v>
          </cell>
          <cell r="B2787" t="str">
            <v>Loch Watten</v>
          </cell>
          <cell r="C2787">
            <v>1995</v>
          </cell>
          <cell r="D2787" t="str">
            <v>Annual</v>
          </cell>
          <cell r="E2787" t="str">
            <v>Total Phosphorus</v>
          </cell>
          <cell r="F2787">
            <v>3.32E-2</v>
          </cell>
          <cell r="G2787">
            <v>1</v>
          </cell>
          <cell r="H2787" t="str">
            <v>mg/l P</v>
          </cell>
        </row>
        <row r="2788">
          <cell r="A2788" t="str">
            <v>GB</v>
          </cell>
          <cell r="B2788" t="str">
            <v>Carron Valley</v>
          </cell>
          <cell r="C2788">
            <v>1996</v>
          </cell>
          <cell r="D2788" t="str">
            <v>Annual</v>
          </cell>
          <cell r="E2788" t="str">
            <v>Total Phosphorus</v>
          </cell>
          <cell r="F2788">
            <v>1.01E-2</v>
          </cell>
          <cell r="G2788">
            <v>1</v>
          </cell>
          <cell r="H2788" t="str">
            <v>mg/l P</v>
          </cell>
        </row>
        <row r="2789">
          <cell r="A2789" t="str">
            <v>GB</v>
          </cell>
          <cell r="B2789" t="str">
            <v>Lake of Menteith</v>
          </cell>
          <cell r="C2789">
            <v>1996</v>
          </cell>
          <cell r="D2789" t="str">
            <v>Annual</v>
          </cell>
          <cell r="E2789" t="str">
            <v>Total Phosphorus</v>
          </cell>
          <cell r="F2789">
            <v>1.46E-2</v>
          </cell>
          <cell r="G2789">
            <v>1</v>
          </cell>
          <cell r="H2789" t="str">
            <v>mg/l P</v>
          </cell>
        </row>
        <row r="2790">
          <cell r="A2790" t="str">
            <v>GB</v>
          </cell>
          <cell r="B2790" t="str">
            <v>Loch Ard</v>
          </cell>
          <cell r="C2790">
            <v>1996</v>
          </cell>
          <cell r="D2790" t="str">
            <v>Annual</v>
          </cell>
          <cell r="E2790" t="str">
            <v>Total Phosphorus</v>
          </cell>
          <cell r="F2790">
            <v>5.7000000000000002E-3</v>
          </cell>
          <cell r="G2790">
            <v>1</v>
          </cell>
          <cell r="H2790" t="str">
            <v>mg/l P</v>
          </cell>
        </row>
        <row r="2791">
          <cell r="A2791" t="str">
            <v>GB</v>
          </cell>
          <cell r="B2791" t="str">
            <v>Loch Calder</v>
          </cell>
          <cell r="C2791">
            <v>1996</v>
          </cell>
          <cell r="D2791" t="str">
            <v>Annual</v>
          </cell>
          <cell r="E2791" t="str">
            <v>Total Phosphorus</v>
          </cell>
          <cell r="F2791">
            <v>8.5000000000000006E-3</v>
          </cell>
          <cell r="G2791">
            <v>1</v>
          </cell>
          <cell r="H2791" t="str">
            <v>mg/l P</v>
          </cell>
        </row>
        <row r="2792">
          <cell r="A2792" t="str">
            <v>GB</v>
          </cell>
          <cell r="B2792" t="str">
            <v>Loch Chon</v>
          </cell>
          <cell r="C2792">
            <v>1996</v>
          </cell>
          <cell r="D2792" t="str">
            <v>Annual</v>
          </cell>
          <cell r="E2792" t="str">
            <v>Total Phosphorus</v>
          </cell>
          <cell r="F2792">
            <v>6.0000000000000001E-3</v>
          </cell>
          <cell r="G2792">
            <v>1</v>
          </cell>
          <cell r="H2792" t="str">
            <v>mg/l P</v>
          </cell>
        </row>
        <row r="2793">
          <cell r="A2793" t="str">
            <v>GB</v>
          </cell>
          <cell r="B2793" t="str">
            <v>Loch Gelly</v>
          </cell>
          <cell r="C2793">
            <v>1996</v>
          </cell>
          <cell r="D2793" t="str">
            <v>Annual</v>
          </cell>
          <cell r="E2793" t="str">
            <v>Total Phosphorus</v>
          </cell>
          <cell r="F2793">
            <v>0.86829999999999996</v>
          </cell>
          <cell r="G2793">
            <v>1</v>
          </cell>
          <cell r="H2793" t="str">
            <v>mg/l P</v>
          </cell>
        </row>
        <row r="2794">
          <cell r="A2794" t="str">
            <v>GB</v>
          </cell>
          <cell r="B2794" t="str">
            <v>Loch Insh</v>
          </cell>
          <cell r="C2794">
            <v>1996</v>
          </cell>
          <cell r="D2794" t="str">
            <v>Annual</v>
          </cell>
          <cell r="E2794" t="str">
            <v>Total Phosphorus</v>
          </cell>
          <cell r="F2794">
            <v>6.4999999999999997E-3</v>
          </cell>
          <cell r="G2794">
            <v>1</v>
          </cell>
          <cell r="H2794" t="str">
            <v>mg/l P</v>
          </cell>
        </row>
        <row r="2795">
          <cell r="A2795" t="str">
            <v>GB</v>
          </cell>
          <cell r="B2795" t="str">
            <v>Loch Katrine</v>
          </cell>
          <cell r="C2795">
            <v>1996</v>
          </cell>
          <cell r="D2795" t="str">
            <v>Annual</v>
          </cell>
          <cell r="E2795" t="str">
            <v>Total Phosphorus</v>
          </cell>
          <cell r="F2795">
            <v>2E-3</v>
          </cell>
          <cell r="G2795">
            <v>1</v>
          </cell>
          <cell r="H2795" t="str">
            <v>mg/l P</v>
          </cell>
        </row>
        <row r="2796">
          <cell r="A2796" t="str">
            <v>GB</v>
          </cell>
          <cell r="B2796" t="str">
            <v>Loch Leven</v>
          </cell>
          <cell r="C2796">
            <v>1996</v>
          </cell>
          <cell r="D2796" t="str">
            <v>Annual</v>
          </cell>
          <cell r="E2796" t="str">
            <v>Total Phosphorus</v>
          </cell>
          <cell r="F2796">
            <v>5.8799999999999998E-2</v>
          </cell>
          <cell r="G2796">
            <v>1</v>
          </cell>
          <cell r="H2796" t="str">
            <v>mg/l P</v>
          </cell>
        </row>
        <row r="2797">
          <cell r="A2797" t="str">
            <v>GB</v>
          </cell>
          <cell r="B2797" t="str">
            <v>Loch Lomond</v>
          </cell>
          <cell r="C2797">
            <v>1996</v>
          </cell>
          <cell r="D2797" t="str">
            <v>Annual</v>
          </cell>
          <cell r="E2797" t="str">
            <v>Total Phosphorus</v>
          </cell>
          <cell r="F2797">
            <v>6.0000000000000001E-3</v>
          </cell>
          <cell r="G2797">
            <v>2</v>
          </cell>
          <cell r="H2797" t="str">
            <v>mg/l P</v>
          </cell>
        </row>
        <row r="2798">
          <cell r="A2798" t="str">
            <v>GB</v>
          </cell>
          <cell r="B2798" t="str">
            <v>Loch Lubnaig</v>
          </cell>
          <cell r="C2798">
            <v>1996</v>
          </cell>
          <cell r="D2798" t="str">
            <v>Annual</v>
          </cell>
          <cell r="E2798" t="str">
            <v>Total Phosphorus</v>
          </cell>
          <cell r="F2798">
            <v>7.4000000000000003E-3</v>
          </cell>
          <cell r="G2798">
            <v>1</v>
          </cell>
          <cell r="H2798" t="str">
            <v>mg/l P</v>
          </cell>
        </row>
        <row r="2799">
          <cell r="A2799" t="str">
            <v>GB</v>
          </cell>
          <cell r="B2799" t="str">
            <v>Loch Morlich</v>
          </cell>
          <cell r="C2799">
            <v>1996</v>
          </cell>
          <cell r="D2799" t="str">
            <v>Annual</v>
          </cell>
          <cell r="E2799" t="str">
            <v>Total Phosphorus</v>
          </cell>
          <cell r="F2799">
            <v>2.5399999999999999E-2</v>
          </cell>
          <cell r="G2799">
            <v>1</v>
          </cell>
          <cell r="H2799" t="str">
            <v>mg/l P</v>
          </cell>
        </row>
        <row r="2800">
          <cell r="A2800" t="str">
            <v>GB</v>
          </cell>
          <cell r="B2800" t="str">
            <v>Loch Ness</v>
          </cell>
          <cell r="C2800">
            <v>1996</v>
          </cell>
          <cell r="D2800" t="str">
            <v>Annual</v>
          </cell>
          <cell r="E2800" t="str">
            <v>Total Phosphorus</v>
          </cell>
          <cell r="F2800">
            <v>6.7999999999999996E-3</v>
          </cell>
          <cell r="G2800">
            <v>1</v>
          </cell>
          <cell r="H2800" t="str">
            <v>mg/l P</v>
          </cell>
        </row>
        <row r="2801">
          <cell r="A2801" t="str">
            <v>GB</v>
          </cell>
          <cell r="B2801" t="str">
            <v>Loch Shin</v>
          </cell>
          <cell r="C2801">
            <v>1996</v>
          </cell>
          <cell r="D2801" t="str">
            <v>Annual</v>
          </cell>
          <cell r="E2801" t="str">
            <v>Total Phosphorus</v>
          </cell>
          <cell r="F2801">
            <v>8.3000000000000001E-3</v>
          </cell>
          <cell r="G2801">
            <v>1</v>
          </cell>
          <cell r="H2801" t="str">
            <v>mg/l P</v>
          </cell>
        </row>
        <row r="2802">
          <cell r="A2802" t="str">
            <v>GB</v>
          </cell>
          <cell r="B2802" t="str">
            <v>Loch Venacher</v>
          </cell>
          <cell r="C2802">
            <v>1996</v>
          </cell>
          <cell r="D2802" t="str">
            <v>Annual</v>
          </cell>
          <cell r="E2802" t="str">
            <v>Total Phosphorus</v>
          </cell>
          <cell r="F2802">
            <v>4.5999999999999999E-3</v>
          </cell>
          <cell r="G2802">
            <v>1</v>
          </cell>
          <cell r="H2802" t="str">
            <v>mg/l P</v>
          </cell>
        </row>
        <row r="2803">
          <cell r="A2803" t="str">
            <v>GB</v>
          </cell>
          <cell r="B2803" t="str">
            <v>Loch Voil</v>
          </cell>
          <cell r="C2803">
            <v>1996</v>
          </cell>
          <cell r="D2803" t="str">
            <v>Annual</v>
          </cell>
          <cell r="E2803" t="str">
            <v>Total Phosphorus</v>
          </cell>
          <cell r="F2803">
            <v>7.6E-3</v>
          </cell>
          <cell r="G2803">
            <v>1</v>
          </cell>
          <cell r="H2803" t="str">
            <v>mg/l P</v>
          </cell>
        </row>
        <row r="2804">
          <cell r="A2804" t="str">
            <v>GB</v>
          </cell>
          <cell r="B2804" t="str">
            <v>Loch Watten</v>
          </cell>
          <cell r="C2804">
            <v>1996</v>
          </cell>
          <cell r="D2804" t="str">
            <v>Annual</v>
          </cell>
          <cell r="E2804" t="str">
            <v>Total Phosphorus</v>
          </cell>
          <cell r="F2804">
            <v>2.2599999999999999E-2</v>
          </cell>
          <cell r="G2804">
            <v>1</v>
          </cell>
          <cell r="H2804" t="str">
            <v>mg/l P</v>
          </cell>
        </row>
        <row r="2805">
          <cell r="A2805" t="str">
            <v>GB</v>
          </cell>
          <cell r="B2805" t="str">
            <v>Carron Valley</v>
          </cell>
          <cell r="C2805">
            <v>1997</v>
          </cell>
          <cell r="D2805" t="str">
            <v>Annual</v>
          </cell>
          <cell r="E2805" t="str">
            <v>Total Phosphorus</v>
          </cell>
          <cell r="F2805">
            <v>4.3499999999999997E-2</v>
          </cell>
          <cell r="G2805">
            <v>1</v>
          </cell>
          <cell r="H2805" t="str">
            <v>mg/l P</v>
          </cell>
        </row>
        <row r="2806">
          <cell r="A2806" t="str">
            <v>GB</v>
          </cell>
          <cell r="B2806" t="str">
            <v>Lake of Menteith</v>
          </cell>
          <cell r="C2806">
            <v>1997</v>
          </cell>
          <cell r="D2806" t="str">
            <v>Annual</v>
          </cell>
          <cell r="E2806" t="str">
            <v>Total Phosphorus</v>
          </cell>
          <cell r="F2806">
            <v>1.78E-2</v>
          </cell>
          <cell r="G2806">
            <v>1</v>
          </cell>
          <cell r="H2806" t="str">
            <v>mg/l P</v>
          </cell>
        </row>
        <row r="2807">
          <cell r="A2807" t="str">
            <v>GB</v>
          </cell>
          <cell r="B2807" t="str">
            <v>Loch Ard</v>
          </cell>
          <cell r="C2807">
            <v>1997</v>
          </cell>
          <cell r="D2807" t="str">
            <v>Annual</v>
          </cell>
          <cell r="E2807" t="str">
            <v>Total Phosphorus</v>
          </cell>
          <cell r="F2807">
            <v>6.7000000000000002E-3</v>
          </cell>
          <cell r="G2807">
            <v>1</v>
          </cell>
          <cell r="H2807" t="str">
            <v>mg/l P</v>
          </cell>
        </row>
        <row r="2808">
          <cell r="A2808" t="str">
            <v>GB</v>
          </cell>
          <cell r="B2808" t="str">
            <v>Loch Calder</v>
          </cell>
          <cell r="C2808">
            <v>1997</v>
          </cell>
          <cell r="D2808" t="str">
            <v>Annual</v>
          </cell>
          <cell r="E2808" t="str">
            <v>Total Phosphorus</v>
          </cell>
          <cell r="F2808">
            <v>1.0200000000000001E-2</v>
          </cell>
          <cell r="G2808">
            <v>1</v>
          </cell>
          <cell r="H2808" t="str">
            <v>mg/l P</v>
          </cell>
        </row>
        <row r="2809">
          <cell r="A2809" t="str">
            <v>GB</v>
          </cell>
          <cell r="B2809" t="str">
            <v>Loch Chon</v>
          </cell>
          <cell r="C2809">
            <v>1997</v>
          </cell>
          <cell r="D2809" t="str">
            <v>Annual</v>
          </cell>
          <cell r="E2809" t="str">
            <v>Total Phosphorus</v>
          </cell>
          <cell r="F2809">
            <v>5.8999999999999999E-3</v>
          </cell>
          <cell r="G2809">
            <v>1</v>
          </cell>
          <cell r="H2809" t="str">
            <v>mg/l P</v>
          </cell>
        </row>
        <row r="2810">
          <cell r="A2810" t="str">
            <v>GB</v>
          </cell>
          <cell r="B2810" t="str">
            <v>Loch Gelly</v>
          </cell>
          <cell r="C2810">
            <v>1997</v>
          </cell>
          <cell r="D2810" t="str">
            <v>Annual</v>
          </cell>
          <cell r="E2810" t="str">
            <v>Total Phosphorus</v>
          </cell>
          <cell r="F2810">
            <v>0.61380000000000001</v>
          </cell>
          <cell r="G2810">
            <v>1</v>
          </cell>
          <cell r="H2810" t="str">
            <v>mg/l P</v>
          </cell>
        </row>
        <row r="2811">
          <cell r="A2811" t="str">
            <v>GB</v>
          </cell>
          <cell r="B2811" t="str">
            <v>Loch Insh</v>
          </cell>
          <cell r="C2811">
            <v>1997</v>
          </cell>
          <cell r="D2811" t="str">
            <v>Annual</v>
          </cell>
          <cell r="E2811" t="str">
            <v>Total Phosphorus</v>
          </cell>
          <cell r="F2811">
            <v>1.5900000000000001E-2</v>
          </cell>
          <cell r="G2811">
            <v>1</v>
          </cell>
          <cell r="H2811" t="str">
            <v>mg/l P</v>
          </cell>
        </row>
        <row r="2812">
          <cell r="A2812" t="str">
            <v>GB</v>
          </cell>
          <cell r="B2812" t="str">
            <v>Loch Katrine</v>
          </cell>
          <cell r="C2812">
            <v>1997</v>
          </cell>
          <cell r="D2812" t="str">
            <v>Annual</v>
          </cell>
          <cell r="E2812" t="str">
            <v>Total Phosphorus</v>
          </cell>
          <cell r="F2812">
            <v>1.0999999999999999E-2</v>
          </cell>
          <cell r="G2812">
            <v>1</v>
          </cell>
          <cell r="H2812" t="str">
            <v>mg/l P</v>
          </cell>
        </row>
        <row r="2813">
          <cell r="A2813" t="str">
            <v>GB</v>
          </cell>
          <cell r="B2813" t="str">
            <v>Loch Leven</v>
          </cell>
          <cell r="C2813">
            <v>1997</v>
          </cell>
          <cell r="D2813" t="str">
            <v>Annual</v>
          </cell>
          <cell r="E2813" t="str">
            <v>Total Phosphorus</v>
          </cell>
          <cell r="F2813">
            <v>7.8700000000000006E-2</v>
          </cell>
          <cell r="G2813">
            <v>1</v>
          </cell>
          <cell r="H2813" t="str">
            <v>mg/l P</v>
          </cell>
        </row>
        <row r="2814">
          <cell r="A2814" t="str">
            <v>GB</v>
          </cell>
          <cell r="B2814" t="str">
            <v>Loch Lomond</v>
          </cell>
          <cell r="C2814">
            <v>1997</v>
          </cell>
          <cell r="D2814" t="str">
            <v>Annual</v>
          </cell>
          <cell r="E2814" t="str">
            <v>Total Phosphorus</v>
          </cell>
          <cell r="F2814">
            <v>1.1900000000000001E-2</v>
          </cell>
          <cell r="G2814">
            <v>2</v>
          </cell>
          <cell r="H2814" t="str">
            <v>mg/l P</v>
          </cell>
        </row>
        <row r="2815">
          <cell r="A2815" t="str">
            <v>GB</v>
          </cell>
          <cell r="B2815" t="str">
            <v>Loch Lubnaig</v>
          </cell>
          <cell r="C2815">
            <v>1997</v>
          </cell>
          <cell r="D2815" t="str">
            <v>Annual</v>
          </cell>
          <cell r="E2815" t="str">
            <v>Total Phosphorus</v>
          </cell>
          <cell r="F2815">
            <v>8.6E-3</v>
          </cell>
          <cell r="G2815">
            <v>1</v>
          </cell>
          <cell r="H2815" t="str">
            <v>mg/l P</v>
          </cell>
        </row>
        <row r="2816">
          <cell r="A2816" t="str">
            <v>GB</v>
          </cell>
          <cell r="B2816" t="str">
            <v>Loch Morlich</v>
          </cell>
          <cell r="C2816">
            <v>1997</v>
          </cell>
          <cell r="D2816" t="str">
            <v>Annual</v>
          </cell>
          <cell r="E2816" t="str">
            <v>Total Phosphorus</v>
          </cell>
          <cell r="F2816">
            <v>2.01E-2</v>
          </cell>
          <cell r="G2816">
            <v>1</v>
          </cell>
          <cell r="H2816" t="str">
            <v>mg/l P</v>
          </cell>
        </row>
        <row r="2817">
          <cell r="A2817" t="str">
            <v>GB</v>
          </cell>
          <cell r="B2817" t="str">
            <v>Loch Ness</v>
          </cell>
          <cell r="C2817">
            <v>1997</v>
          </cell>
          <cell r="D2817" t="str">
            <v>Annual</v>
          </cell>
          <cell r="E2817" t="str">
            <v>Total Phosphorus</v>
          </cell>
          <cell r="F2817">
            <v>1.5299999999999999E-2</v>
          </cell>
          <cell r="G2817">
            <v>1</v>
          </cell>
          <cell r="H2817" t="str">
            <v>mg/l P</v>
          </cell>
        </row>
        <row r="2818">
          <cell r="A2818" t="str">
            <v>GB</v>
          </cell>
          <cell r="B2818" t="str">
            <v>Loch Shin</v>
          </cell>
          <cell r="C2818">
            <v>1997</v>
          </cell>
          <cell r="D2818" t="str">
            <v>Annual</v>
          </cell>
          <cell r="E2818" t="str">
            <v>Total Phosphorus</v>
          </cell>
          <cell r="F2818">
            <v>1.01E-2</v>
          </cell>
          <cell r="G2818">
            <v>1</v>
          </cell>
          <cell r="H2818" t="str">
            <v>mg/l P</v>
          </cell>
        </row>
        <row r="2819">
          <cell r="A2819" t="str">
            <v>GB</v>
          </cell>
          <cell r="B2819" t="str">
            <v>Loch Venacher</v>
          </cell>
          <cell r="C2819">
            <v>1997</v>
          </cell>
          <cell r="D2819" t="str">
            <v>Annual</v>
          </cell>
          <cell r="E2819" t="str">
            <v>Total Phosphorus</v>
          </cell>
          <cell r="F2819">
            <v>4.1999999999999997E-3</v>
          </cell>
          <cell r="G2819">
            <v>1</v>
          </cell>
          <cell r="H2819" t="str">
            <v>mg/l P</v>
          </cell>
        </row>
        <row r="2820">
          <cell r="A2820" t="str">
            <v>GB</v>
          </cell>
          <cell r="B2820" t="str">
            <v>Loch Voil</v>
          </cell>
          <cell r="C2820">
            <v>1997</v>
          </cell>
          <cell r="D2820" t="str">
            <v>Annual</v>
          </cell>
          <cell r="E2820" t="str">
            <v>Total Phosphorus</v>
          </cell>
          <cell r="F2820">
            <v>4.7000000000000002E-3</v>
          </cell>
          <cell r="G2820">
            <v>1</v>
          </cell>
          <cell r="H2820" t="str">
            <v>mg/l P</v>
          </cell>
        </row>
        <row r="2821">
          <cell r="A2821" t="str">
            <v>GB</v>
          </cell>
          <cell r="B2821" t="str">
            <v>Loch Watten</v>
          </cell>
          <cell r="C2821">
            <v>1997</v>
          </cell>
          <cell r="D2821" t="str">
            <v>Annual</v>
          </cell>
          <cell r="E2821" t="str">
            <v>Total Phosphorus</v>
          </cell>
          <cell r="F2821">
            <v>2.12E-2</v>
          </cell>
          <cell r="G2821">
            <v>1</v>
          </cell>
          <cell r="H2821" t="str">
            <v>mg/l P</v>
          </cell>
        </row>
        <row r="2822">
          <cell r="A2822" t="str">
            <v>GB</v>
          </cell>
          <cell r="B2822" t="str">
            <v>Carron Valley</v>
          </cell>
          <cell r="C2822">
            <v>1998</v>
          </cell>
          <cell r="D2822" t="str">
            <v>Annual</v>
          </cell>
          <cell r="E2822" t="str">
            <v>Total Phosphorus</v>
          </cell>
          <cell r="F2822">
            <v>1.1900000000000001E-2</v>
          </cell>
          <cell r="G2822">
            <v>1</v>
          </cell>
          <cell r="H2822" t="str">
            <v>mg/l P</v>
          </cell>
        </row>
        <row r="2823">
          <cell r="A2823" t="str">
            <v>GB</v>
          </cell>
          <cell r="B2823" t="str">
            <v>Lake of Menteith</v>
          </cell>
          <cell r="C2823">
            <v>1998</v>
          </cell>
          <cell r="D2823" t="str">
            <v>Annual</v>
          </cell>
          <cell r="E2823" t="str">
            <v>Total Phosphorus</v>
          </cell>
          <cell r="F2823">
            <v>1.7399999999999999E-2</v>
          </cell>
          <cell r="G2823">
            <v>1</v>
          </cell>
          <cell r="H2823" t="str">
            <v>mg/l P</v>
          </cell>
        </row>
        <row r="2824">
          <cell r="A2824" t="str">
            <v>GB</v>
          </cell>
          <cell r="B2824" t="str">
            <v>Loch Ard</v>
          </cell>
          <cell r="C2824">
            <v>1998</v>
          </cell>
          <cell r="D2824" t="str">
            <v>Annual</v>
          </cell>
          <cell r="E2824" t="str">
            <v>Total Phosphorus</v>
          </cell>
          <cell r="F2824">
            <v>1.17E-2</v>
          </cell>
          <cell r="G2824">
            <v>1</v>
          </cell>
          <cell r="H2824" t="str">
            <v>mg/l P</v>
          </cell>
        </row>
        <row r="2825">
          <cell r="A2825" t="str">
            <v>GB</v>
          </cell>
          <cell r="B2825" t="str">
            <v>Loch Calder</v>
          </cell>
          <cell r="C2825">
            <v>1998</v>
          </cell>
          <cell r="D2825" t="str">
            <v>Annual</v>
          </cell>
          <cell r="E2825" t="str">
            <v>Total Phosphorus</v>
          </cell>
          <cell r="F2825">
            <v>1.3100000000000001E-2</v>
          </cell>
          <cell r="G2825">
            <v>1</v>
          </cell>
          <cell r="H2825" t="str">
            <v>mg/l P</v>
          </cell>
        </row>
        <row r="2826">
          <cell r="A2826" t="str">
            <v>GB</v>
          </cell>
          <cell r="B2826" t="str">
            <v>Loch Chon</v>
          </cell>
          <cell r="C2826">
            <v>1998</v>
          </cell>
          <cell r="D2826" t="str">
            <v>Annual</v>
          </cell>
          <cell r="E2826" t="str">
            <v>Total Phosphorus</v>
          </cell>
          <cell r="F2826">
            <v>9.4999999999999998E-3</v>
          </cell>
          <cell r="G2826">
            <v>1</v>
          </cell>
          <cell r="H2826" t="str">
            <v>mg/l P</v>
          </cell>
        </row>
        <row r="2827">
          <cell r="A2827" t="str">
            <v>GB</v>
          </cell>
          <cell r="B2827" t="str">
            <v>Loch Gelly</v>
          </cell>
          <cell r="C2827">
            <v>1998</v>
          </cell>
          <cell r="D2827" t="str">
            <v>Annual</v>
          </cell>
          <cell r="E2827" t="str">
            <v>Total Phosphorus</v>
          </cell>
          <cell r="F2827">
            <v>0.61780000000000002</v>
          </cell>
          <cell r="G2827">
            <v>1</v>
          </cell>
          <cell r="H2827" t="str">
            <v>mg/l P</v>
          </cell>
        </row>
        <row r="2828">
          <cell r="A2828" t="str">
            <v>GB</v>
          </cell>
          <cell r="B2828" t="str">
            <v>Loch Insh</v>
          </cell>
          <cell r="C2828">
            <v>1998</v>
          </cell>
          <cell r="D2828" t="str">
            <v>Annual</v>
          </cell>
          <cell r="E2828" t="str">
            <v>Total Phosphorus</v>
          </cell>
          <cell r="F2828">
            <v>1.41E-2</v>
          </cell>
          <cell r="G2828">
            <v>1</v>
          </cell>
          <cell r="H2828" t="str">
            <v>mg/l P</v>
          </cell>
        </row>
        <row r="2829">
          <cell r="A2829" t="str">
            <v>GB</v>
          </cell>
          <cell r="B2829" t="str">
            <v>Loch Katrine</v>
          </cell>
          <cell r="C2829">
            <v>1998</v>
          </cell>
          <cell r="D2829" t="str">
            <v>Annual</v>
          </cell>
          <cell r="E2829" t="str">
            <v>Total Phosphorus</v>
          </cell>
          <cell r="F2829">
            <v>3.0000000000000001E-3</v>
          </cell>
          <cell r="G2829">
            <v>1</v>
          </cell>
          <cell r="H2829" t="str">
            <v>mg/l P</v>
          </cell>
        </row>
        <row r="2830">
          <cell r="A2830" t="str">
            <v>GB</v>
          </cell>
          <cell r="B2830" t="str">
            <v>Loch Leven</v>
          </cell>
          <cell r="C2830">
            <v>1998</v>
          </cell>
          <cell r="D2830" t="str">
            <v>Annual</v>
          </cell>
          <cell r="E2830" t="str">
            <v>Total Phosphorus</v>
          </cell>
          <cell r="F2830">
            <v>6.8599999999999994E-2</v>
          </cell>
          <cell r="G2830">
            <v>1</v>
          </cell>
          <cell r="H2830" t="str">
            <v>mg/l P</v>
          </cell>
        </row>
        <row r="2831">
          <cell r="A2831" t="str">
            <v>GB</v>
          </cell>
          <cell r="B2831" t="str">
            <v>Loch Lomond</v>
          </cell>
          <cell r="C2831">
            <v>1998</v>
          </cell>
          <cell r="D2831" t="str">
            <v>Annual</v>
          </cell>
          <cell r="E2831" t="str">
            <v>Total Phosphorus</v>
          </cell>
          <cell r="F2831">
            <v>7.6E-3</v>
          </cell>
          <cell r="G2831">
            <v>2</v>
          </cell>
          <cell r="H2831" t="str">
            <v>mg/l P</v>
          </cell>
        </row>
        <row r="2832">
          <cell r="A2832" t="str">
            <v>GB</v>
          </cell>
          <cell r="B2832" t="str">
            <v>Loch Lubnaig</v>
          </cell>
          <cell r="C2832">
            <v>1998</v>
          </cell>
          <cell r="D2832" t="str">
            <v>Annual</v>
          </cell>
          <cell r="E2832" t="str">
            <v>Total Phosphorus</v>
          </cell>
          <cell r="F2832">
            <v>1.06E-2</v>
          </cell>
          <cell r="G2832">
            <v>1</v>
          </cell>
          <cell r="H2832" t="str">
            <v>mg/l P</v>
          </cell>
        </row>
        <row r="2833">
          <cell r="A2833" t="str">
            <v>GB</v>
          </cell>
          <cell r="B2833" t="str">
            <v>Loch Morlich</v>
          </cell>
          <cell r="C2833">
            <v>1998</v>
          </cell>
          <cell r="D2833" t="str">
            <v>Annual</v>
          </cell>
          <cell r="E2833" t="str">
            <v>Total Phosphorus</v>
          </cell>
          <cell r="F2833">
            <v>6.8999999999999999E-3</v>
          </cell>
          <cell r="G2833">
            <v>1</v>
          </cell>
          <cell r="H2833" t="str">
            <v>mg/l P</v>
          </cell>
        </row>
        <row r="2834">
          <cell r="A2834" t="str">
            <v>GB</v>
          </cell>
          <cell r="B2834" t="str">
            <v>Loch Ness</v>
          </cell>
          <cell r="C2834">
            <v>1998</v>
          </cell>
          <cell r="D2834" t="str">
            <v>Annual</v>
          </cell>
          <cell r="E2834" t="str">
            <v>Total Phosphorus</v>
          </cell>
          <cell r="F2834">
            <v>7.3000000000000001E-3</v>
          </cell>
          <cell r="G2834">
            <v>1</v>
          </cell>
          <cell r="H2834" t="str">
            <v>mg/l P</v>
          </cell>
        </row>
        <row r="2835">
          <cell r="A2835" t="str">
            <v>GB</v>
          </cell>
          <cell r="B2835" t="str">
            <v>Loch Shin</v>
          </cell>
          <cell r="C2835">
            <v>1998</v>
          </cell>
          <cell r="D2835" t="str">
            <v>Annual</v>
          </cell>
          <cell r="E2835" t="str">
            <v>Total Phosphorus</v>
          </cell>
          <cell r="F2835">
            <v>7.4999999999999997E-3</v>
          </cell>
          <cell r="G2835">
            <v>1</v>
          </cell>
          <cell r="H2835" t="str">
            <v>mg/l P</v>
          </cell>
        </row>
        <row r="2836">
          <cell r="A2836" t="str">
            <v>GB</v>
          </cell>
          <cell r="B2836" t="str">
            <v>Loch Tay</v>
          </cell>
          <cell r="C2836">
            <v>1998</v>
          </cell>
          <cell r="D2836" t="str">
            <v>Annual</v>
          </cell>
          <cell r="E2836" t="str">
            <v>Total Phosphorus</v>
          </cell>
          <cell r="F2836">
            <v>9.1999999999999998E-3</v>
          </cell>
          <cell r="G2836">
            <v>1</v>
          </cell>
          <cell r="H2836" t="str">
            <v>mg/l P</v>
          </cell>
        </row>
        <row r="2837">
          <cell r="A2837" t="str">
            <v>GB</v>
          </cell>
          <cell r="B2837" t="str">
            <v>Loch Venacher</v>
          </cell>
          <cell r="C2837">
            <v>1998</v>
          </cell>
          <cell r="D2837" t="str">
            <v>Annual</v>
          </cell>
          <cell r="E2837" t="str">
            <v>Total Phosphorus</v>
          </cell>
          <cell r="F2837">
            <v>6.4999999999999997E-3</v>
          </cell>
          <cell r="G2837">
            <v>1</v>
          </cell>
          <cell r="H2837" t="str">
            <v>mg/l P</v>
          </cell>
        </row>
        <row r="2838">
          <cell r="A2838" t="str">
            <v>GB</v>
          </cell>
          <cell r="B2838" t="str">
            <v>Loch Voil</v>
          </cell>
          <cell r="C2838">
            <v>1998</v>
          </cell>
          <cell r="D2838" t="str">
            <v>Annual</v>
          </cell>
          <cell r="E2838" t="str">
            <v>Total Phosphorus</v>
          </cell>
          <cell r="F2838">
            <v>3.3999999999999998E-3</v>
          </cell>
          <cell r="G2838">
            <v>1</v>
          </cell>
          <cell r="H2838" t="str">
            <v>mg/l P</v>
          </cell>
        </row>
        <row r="2839">
          <cell r="A2839" t="str">
            <v>GB</v>
          </cell>
          <cell r="B2839" t="str">
            <v>Loch Watten</v>
          </cell>
          <cell r="C2839">
            <v>1998</v>
          </cell>
          <cell r="D2839" t="str">
            <v>Annual</v>
          </cell>
          <cell r="E2839" t="str">
            <v>Total Phosphorus</v>
          </cell>
          <cell r="F2839">
            <v>3.61E-2</v>
          </cell>
          <cell r="G2839">
            <v>1</v>
          </cell>
          <cell r="H2839" t="str">
            <v>mg/l P</v>
          </cell>
        </row>
        <row r="2840">
          <cell r="A2840" t="str">
            <v>GB</v>
          </cell>
          <cell r="B2840" t="str">
            <v>Carron Valley</v>
          </cell>
          <cell r="C2840">
            <v>1999</v>
          </cell>
          <cell r="D2840" t="str">
            <v>Annual</v>
          </cell>
          <cell r="E2840" t="str">
            <v>Total Phosphorus</v>
          </cell>
          <cell r="F2840">
            <v>1.4200000000000001E-2</v>
          </cell>
          <cell r="G2840">
            <v>1</v>
          </cell>
          <cell r="H2840" t="str">
            <v>mg/l P</v>
          </cell>
        </row>
        <row r="2841">
          <cell r="A2841" t="str">
            <v>GB</v>
          </cell>
          <cell r="B2841" t="str">
            <v>Lake of Menteith</v>
          </cell>
          <cell r="C2841">
            <v>1999</v>
          </cell>
          <cell r="D2841" t="str">
            <v>Annual</v>
          </cell>
          <cell r="E2841" t="str">
            <v>Total Phosphorus</v>
          </cell>
          <cell r="F2841">
            <v>1.8599999999999998E-2</v>
          </cell>
          <cell r="G2841">
            <v>1</v>
          </cell>
          <cell r="H2841" t="str">
            <v>mg/l P</v>
          </cell>
        </row>
        <row r="2842">
          <cell r="A2842" t="str">
            <v>GB</v>
          </cell>
          <cell r="B2842" t="str">
            <v>Loch Ard</v>
          </cell>
          <cell r="C2842">
            <v>1999</v>
          </cell>
          <cell r="D2842" t="str">
            <v>Annual</v>
          </cell>
          <cell r="E2842" t="str">
            <v>Total Phosphorus</v>
          </cell>
          <cell r="F2842">
            <v>7.1000000000000004E-3</v>
          </cell>
          <cell r="G2842">
            <v>1</v>
          </cell>
          <cell r="H2842" t="str">
            <v>mg/l P</v>
          </cell>
        </row>
        <row r="2843">
          <cell r="A2843" t="str">
            <v>GB</v>
          </cell>
          <cell r="B2843" t="str">
            <v>Loch Calder</v>
          </cell>
          <cell r="C2843">
            <v>1999</v>
          </cell>
          <cell r="D2843" t="str">
            <v>Annual</v>
          </cell>
          <cell r="E2843" t="str">
            <v>Total Phosphorus</v>
          </cell>
          <cell r="F2843">
            <v>1.5299999999999999E-2</v>
          </cell>
          <cell r="G2843">
            <v>1</v>
          </cell>
          <cell r="H2843" t="str">
            <v>mg/l P</v>
          </cell>
        </row>
        <row r="2844">
          <cell r="A2844" t="str">
            <v>GB</v>
          </cell>
          <cell r="B2844" t="str">
            <v>Loch Chon</v>
          </cell>
          <cell r="C2844">
            <v>1999</v>
          </cell>
          <cell r="D2844" t="str">
            <v>Annual</v>
          </cell>
          <cell r="E2844" t="str">
            <v>Total Phosphorus</v>
          </cell>
          <cell r="F2844">
            <v>5.7000000000000002E-3</v>
          </cell>
          <cell r="G2844">
            <v>1</v>
          </cell>
          <cell r="H2844" t="str">
            <v>mg/l P</v>
          </cell>
        </row>
        <row r="2845">
          <cell r="A2845" t="str">
            <v>GB</v>
          </cell>
          <cell r="B2845" t="str">
            <v>Loch Gelly</v>
          </cell>
          <cell r="C2845">
            <v>1999</v>
          </cell>
          <cell r="D2845" t="str">
            <v>Annual</v>
          </cell>
          <cell r="E2845" t="str">
            <v>Total Phosphorus</v>
          </cell>
          <cell r="F2845">
            <v>0.39929999999999999</v>
          </cell>
          <cell r="G2845">
            <v>1</v>
          </cell>
          <cell r="H2845" t="str">
            <v>mg/l P</v>
          </cell>
        </row>
        <row r="2846">
          <cell r="A2846" t="str">
            <v>GB</v>
          </cell>
          <cell r="B2846" t="str">
            <v>Loch Insh</v>
          </cell>
          <cell r="C2846">
            <v>1999</v>
          </cell>
          <cell r="D2846" t="str">
            <v>Annual</v>
          </cell>
          <cell r="E2846" t="str">
            <v>Total Phosphorus</v>
          </cell>
          <cell r="F2846">
            <v>1.9699999999999999E-2</v>
          </cell>
          <cell r="G2846">
            <v>1</v>
          </cell>
          <cell r="H2846" t="str">
            <v>mg/l P</v>
          </cell>
        </row>
        <row r="2847">
          <cell r="A2847" t="str">
            <v>GB</v>
          </cell>
          <cell r="B2847" t="str">
            <v>Loch Katrine</v>
          </cell>
          <cell r="C2847">
            <v>1999</v>
          </cell>
          <cell r="D2847" t="str">
            <v>Annual</v>
          </cell>
          <cell r="E2847" t="str">
            <v>Total Phosphorus</v>
          </cell>
          <cell r="F2847">
            <v>4.3E-3</v>
          </cell>
          <cell r="G2847">
            <v>1</v>
          </cell>
          <cell r="H2847" t="str">
            <v>mg/l P</v>
          </cell>
        </row>
        <row r="2848">
          <cell r="A2848" t="str">
            <v>GB</v>
          </cell>
          <cell r="B2848" t="str">
            <v>Loch Leven</v>
          </cell>
          <cell r="C2848">
            <v>1999</v>
          </cell>
          <cell r="D2848" t="str">
            <v>Annual</v>
          </cell>
          <cell r="E2848" t="str">
            <v>Total Phosphorus</v>
          </cell>
          <cell r="F2848">
            <v>7.8E-2</v>
          </cell>
          <cell r="G2848">
            <v>1</v>
          </cell>
          <cell r="H2848" t="str">
            <v>mg/l P</v>
          </cell>
        </row>
        <row r="2849">
          <cell r="A2849" t="str">
            <v>GB</v>
          </cell>
          <cell r="B2849" t="str">
            <v>Loch Lomond</v>
          </cell>
          <cell r="C2849">
            <v>1999</v>
          </cell>
          <cell r="D2849" t="str">
            <v>Annual</v>
          </cell>
          <cell r="E2849" t="str">
            <v>Total Phosphorus</v>
          </cell>
          <cell r="F2849">
            <v>9.7999999999999997E-3</v>
          </cell>
          <cell r="G2849">
            <v>2</v>
          </cell>
          <cell r="H2849" t="str">
            <v>mg/l P</v>
          </cell>
        </row>
        <row r="2850">
          <cell r="A2850" t="str">
            <v>GB</v>
          </cell>
          <cell r="B2850" t="str">
            <v>Loch Lubnaig</v>
          </cell>
          <cell r="C2850">
            <v>1999</v>
          </cell>
          <cell r="D2850" t="str">
            <v>Annual</v>
          </cell>
          <cell r="E2850" t="str">
            <v>Total Phosphorus</v>
          </cell>
          <cell r="F2850">
            <v>8.2000000000000007E-3</v>
          </cell>
          <cell r="G2850">
            <v>1</v>
          </cell>
          <cell r="H2850" t="str">
            <v>mg/l P</v>
          </cell>
        </row>
        <row r="2851">
          <cell r="A2851" t="str">
            <v>GB</v>
          </cell>
          <cell r="B2851" t="str">
            <v>Loch Morlich</v>
          </cell>
          <cell r="C2851">
            <v>1999</v>
          </cell>
          <cell r="D2851" t="str">
            <v>Annual</v>
          </cell>
          <cell r="E2851" t="str">
            <v>Total Phosphorus</v>
          </cell>
          <cell r="F2851">
            <v>2.7900000000000001E-2</v>
          </cell>
          <cell r="G2851">
            <v>1</v>
          </cell>
          <cell r="H2851" t="str">
            <v>mg/l P</v>
          </cell>
        </row>
        <row r="2852">
          <cell r="A2852" t="str">
            <v>GB</v>
          </cell>
          <cell r="B2852" t="str">
            <v>Loch Ness</v>
          </cell>
          <cell r="C2852">
            <v>1999</v>
          </cell>
          <cell r="D2852" t="str">
            <v>Annual</v>
          </cell>
          <cell r="E2852" t="str">
            <v>Total Phosphorus</v>
          </cell>
          <cell r="F2852">
            <v>9.5999999999999992E-3</v>
          </cell>
          <cell r="G2852">
            <v>1</v>
          </cell>
          <cell r="H2852" t="str">
            <v>mg/l P</v>
          </cell>
        </row>
        <row r="2853">
          <cell r="A2853" t="str">
            <v>GB</v>
          </cell>
          <cell r="B2853" t="str">
            <v>Loch Shin</v>
          </cell>
          <cell r="C2853">
            <v>1999</v>
          </cell>
          <cell r="D2853" t="str">
            <v>Annual</v>
          </cell>
          <cell r="E2853" t="str">
            <v>Total Phosphorus</v>
          </cell>
          <cell r="F2853">
            <v>1.15E-2</v>
          </cell>
          <cell r="G2853">
            <v>1</v>
          </cell>
          <cell r="H2853" t="str">
            <v>mg/l P</v>
          </cell>
        </row>
        <row r="2854">
          <cell r="A2854" t="str">
            <v>GB</v>
          </cell>
          <cell r="B2854" t="str">
            <v>Loch Tay</v>
          </cell>
          <cell r="C2854">
            <v>1999</v>
          </cell>
          <cell r="D2854" t="str">
            <v>Annual</v>
          </cell>
          <cell r="E2854" t="str">
            <v>Total Phosphorus</v>
          </cell>
          <cell r="F2854">
            <v>1.0999999999999999E-2</v>
          </cell>
          <cell r="G2854">
            <v>1</v>
          </cell>
          <cell r="H2854" t="str">
            <v>mg/l P</v>
          </cell>
        </row>
        <row r="2855">
          <cell r="A2855" t="str">
            <v>GB</v>
          </cell>
          <cell r="B2855" t="str">
            <v>Loch Venacher</v>
          </cell>
          <cell r="C2855">
            <v>1999</v>
          </cell>
          <cell r="D2855" t="str">
            <v>Annual</v>
          </cell>
          <cell r="E2855" t="str">
            <v>Total Phosphorus</v>
          </cell>
          <cell r="F2855">
            <v>5.4999999999999997E-3</v>
          </cell>
          <cell r="G2855">
            <v>1</v>
          </cell>
          <cell r="H2855" t="str">
            <v>mg/l P</v>
          </cell>
        </row>
        <row r="2856">
          <cell r="A2856" t="str">
            <v>GB</v>
          </cell>
          <cell r="B2856" t="str">
            <v>Loch Voil</v>
          </cell>
          <cell r="C2856">
            <v>1999</v>
          </cell>
          <cell r="D2856" t="str">
            <v>Annual</v>
          </cell>
          <cell r="E2856" t="str">
            <v>Total Phosphorus</v>
          </cell>
          <cell r="F2856">
            <v>5.7999999999999996E-3</v>
          </cell>
          <cell r="G2856">
            <v>1</v>
          </cell>
          <cell r="H2856" t="str">
            <v>mg/l P</v>
          </cell>
        </row>
        <row r="2857">
          <cell r="A2857" t="str">
            <v>GB</v>
          </cell>
          <cell r="B2857" t="str">
            <v>Loch Watten</v>
          </cell>
          <cell r="C2857">
            <v>1999</v>
          </cell>
          <cell r="D2857" t="str">
            <v>Annual</v>
          </cell>
          <cell r="E2857" t="str">
            <v>Total Phosphorus</v>
          </cell>
          <cell r="F2857">
            <v>3.7499999999999999E-2</v>
          </cell>
          <cell r="G2857">
            <v>1</v>
          </cell>
          <cell r="H2857" t="str">
            <v>mg/l P</v>
          </cell>
        </row>
        <row r="2858">
          <cell r="A2858" t="str">
            <v>GB</v>
          </cell>
          <cell r="B2858" t="str">
            <v>Carron Valley</v>
          </cell>
          <cell r="C2858">
            <v>2000</v>
          </cell>
          <cell r="D2858" t="str">
            <v>Annual</v>
          </cell>
          <cell r="E2858" t="str">
            <v>Total Phosphorus</v>
          </cell>
          <cell r="F2858">
            <v>1.32E-2</v>
          </cell>
          <cell r="G2858">
            <v>1</v>
          </cell>
          <cell r="H2858" t="str">
            <v>mg/l P</v>
          </cell>
        </row>
        <row r="2859">
          <cell r="A2859" t="str">
            <v>GB</v>
          </cell>
          <cell r="B2859" t="str">
            <v>Lake of Menteith</v>
          </cell>
          <cell r="C2859">
            <v>2000</v>
          </cell>
          <cell r="D2859" t="str">
            <v>Annual</v>
          </cell>
          <cell r="E2859" t="str">
            <v>Total Phosphorus</v>
          </cell>
          <cell r="F2859">
            <v>1.8800000000000001E-2</v>
          </cell>
          <cell r="G2859">
            <v>1</v>
          </cell>
          <cell r="H2859" t="str">
            <v>mg/l P</v>
          </cell>
        </row>
        <row r="2860">
          <cell r="A2860" t="str">
            <v>GB</v>
          </cell>
          <cell r="B2860" t="str">
            <v>Loch Ard</v>
          </cell>
          <cell r="C2860">
            <v>2000</v>
          </cell>
          <cell r="D2860" t="str">
            <v>Annual</v>
          </cell>
          <cell r="E2860" t="str">
            <v>Total Phosphorus</v>
          </cell>
          <cell r="F2860">
            <v>8.6999999999999994E-3</v>
          </cell>
          <cell r="G2860">
            <v>1</v>
          </cell>
          <cell r="H2860" t="str">
            <v>mg/l P</v>
          </cell>
        </row>
        <row r="2861">
          <cell r="A2861" t="str">
            <v>GB</v>
          </cell>
          <cell r="B2861" t="str">
            <v>Loch Calder</v>
          </cell>
          <cell r="C2861">
            <v>2000</v>
          </cell>
          <cell r="D2861" t="str">
            <v>Annual</v>
          </cell>
          <cell r="E2861" t="str">
            <v>Total Phosphorus</v>
          </cell>
          <cell r="F2861">
            <v>1.6400000000000001E-2</v>
          </cell>
          <cell r="G2861">
            <v>1</v>
          </cell>
          <cell r="H2861" t="str">
            <v>mg/l P</v>
          </cell>
        </row>
        <row r="2862">
          <cell r="A2862" t="str">
            <v>GB</v>
          </cell>
          <cell r="B2862" t="str">
            <v>Loch Chon</v>
          </cell>
          <cell r="C2862">
            <v>2000</v>
          </cell>
          <cell r="D2862" t="str">
            <v>Annual</v>
          </cell>
          <cell r="E2862" t="str">
            <v>Total Phosphorus</v>
          </cell>
          <cell r="F2862">
            <v>6.6E-3</v>
          </cell>
          <cell r="G2862">
            <v>1</v>
          </cell>
          <cell r="H2862" t="str">
            <v>mg/l P</v>
          </cell>
        </row>
        <row r="2863">
          <cell r="A2863" t="str">
            <v>GB</v>
          </cell>
          <cell r="B2863" t="str">
            <v>Loch Dee</v>
          </cell>
          <cell r="C2863">
            <v>2000</v>
          </cell>
          <cell r="D2863" t="str">
            <v>Annual</v>
          </cell>
          <cell r="E2863" t="str">
            <v>Total Phosphorus</v>
          </cell>
          <cell r="F2863">
            <v>1.03E-2</v>
          </cell>
          <cell r="G2863">
            <v>1</v>
          </cell>
          <cell r="H2863" t="str">
            <v>mg/l P</v>
          </cell>
        </row>
        <row r="2864">
          <cell r="A2864" t="str">
            <v>GB</v>
          </cell>
          <cell r="B2864" t="str">
            <v>Loch Gelly</v>
          </cell>
          <cell r="C2864">
            <v>2000</v>
          </cell>
          <cell r="D2864" t="str">
            <v>Annual</v>
          </cell>
          <cell r="E2864" t="str">
            <v>Total Phosphorus</v>
          </cell>
          <cell r="F2864">
            <v>0.40550000000000003</v>
          </cell>
          <cell r="G2864">
            <v>1</v>
          </cell>
          <cell r="H2864" t="str">
            <v>mg/l P</v>
          </cell>
        </row>
        <row r="2865">
          <cell r="A2865" t="str">
            <v>GB</v>
          </cell>
          <cell r="B2865" t="str">
            <v>Loch Insh</v>
          </cell>
          <cell r="C2865">
            <v>2000</v>
          </cell>
          <cell r="D2865" t="str">
            <v>Annual</v>
          </cell>
          <cell r="E2865" t="str">
            <v>Total Phosphorus</v>
          </cell>
          <cell r="F2865">
            <v>5.1299999999999998E-2</v>
          </cell>
          <cell r="G2865">
            <v>1</v>
          </cell>
          <cell r="H2865" t="str">
            <v>mg/l P</v>
          </cell>
        </row>
        <row r="2866">
          <cell r="A2866" t="str">
            <v>GB</v>
          </cell>
          <cell r="B2866" t="str">
            <v>Loch Katrine</v>
          </cell>
          <cell r="C2866">
            <v>2000</v>
          </cell>
          <cell r="D2866" t="str">
            <v>Annual</v>
          </cell>
          <cell r="E2866" t="str">
            <v>Total Phosphorus</v>
          </cell>
          <cell r="F2866">
            <v>5.0000000000000001E-3</v>
          </cell>
          <cell r="G2866">
            <v>1</v>
          </cell>
          <cell r="H2866" t="str">
            <v>mg/l P</v>
          </cell>
        </row>
        <row r="2867">
          <cell r="A2867" t="str">
            <v>GB</v>
          </cell>
          <cell r="B2867" t="str">
            <v>Loch Leven</v>
          </cell>
          <cell r="C2867">
            <v>2000</v>
          </cell>
          <cell r="D2867" t="str">
            <v>Annual</v>
          </cell>
          <cell r="E2867" t="str">
            <v>Total Phosphorus</v>
          </cell>
          <cell r="F2867">
            <v>5.1499999999999997E-2</v>
          </cell>
          <cell r="G2867">
            <v>1</v>
          </cell>
          <cell r="H2867" t="str">
            <v>mg/l P</v>
          </cell>
        </row>
        <row r="2868">
          <cell r="A2868" t="str">
            <v>GB</v>
          </cell>
          <cell r="B2868" t="str">
            <v>Loch Lomond</v>
          </cell>
          <cell r="C2868">
            <v>2000</v>
          </cell>
          <cell r="D2868" t="str">
            <v>Annual</v>
          </cell>
          <cell r="E2868" t="str">
            <v>Total Phosphorus</v>
          </cell>
          <cell r="F2868">
            <v>1.1349999999999999E-2</v>
          </cell>
          <cell r="G2868">
            <v>2</v>
          </cell>
          <cell r="H2868" t="str">
            <v>mg/l P</v>
          </cell>
        </row>
        <row r="2869">
          <cell r="A2869" t="str">
            <v>GB</v>
          </cell>
          <cell r="B2869" t="str">
            <v>Loch Lubnaig</v>
          </cell>
          <cell r="C2869">
            <v>2000</v>
          </cell>
          <cell r="D2869" t="str">
            <v>Annual</v>
          </cell>
          <cell r="E2869" t="str">
            <v>Total Phosphorus</v>
          </cell>
          <cell r="F2869">
            <v>7.0000000000000001E-3</v>
          </cell>
          <cell r="G2869">
            <v>1</v>
          </cell>
          <cell r="H2869" t="str">
            <v>mg/l P</v>
          </cell>
        </row>
        <row r="2870">
          <cell r="A2870" t="str">
            <v>GB</v>
          </cell>
          <cell r="B2870" t="str">
            <v>Loch Morlich</v>
          </cell>
          <cell r="C2870">
            <v>2000</v>
          </cell>
          <cell r="D2870" t="str">
            <v>Annual</v>
          </cell>
          <cell r="E2870" t="str">
            <v>Total Phosphorus</v>
          </cell>
          <cell r="F2870">
            <v>1.8499999999999999E-2</v>
          </cell>
          <cell r="G2870">
            <v>1</v>
          </cell>
          <cell r="H2870" t="str">
            <v>mg/l P</v>
          </cell>
        </row>
        <row r="2871">
          <cell r="A2871" t="str">
            <v>GB</v>
          </cell>
          <cell r="B2871" t="str">
            <v>Loch Ness</v>
          </cell>
          <cell r="C2871">
            <v>2000</v>
          </cell>
          <cell r="D2871" t="str">
            <v>Annual</v>
          </cell>
          <cell r="E2871" t="str">
            <v>Total Phosphorus</v>
          </cell>
          <cell r="F2871">
            <v>1.52E-2</v>
          </cell>
          <cell r="G2871">
            <v>1</v>
          </cell>
          <cell r="H2871" t="str">
            <v>mg/l P</v>
          </cell>
        </row>
        <row r="2872">
          <cell r="A2872" t="str">
            <v>GB</v>
          </cell>
          <cell r="B2872" t="str">
            <v>Loch Shin</v>
          </cell>
          <cell r="C2872">
            <v>2000</v>
          </cell>
          <cell r="D2872" t="str">
            <v>Annual</v>
          </cell>
          <cell r="E2872" t="str">
            <v>Total Phosphorus</v>
          </cell>
          <cell r="F2872">
            <v>1.09E-2</v>
          </cell>
          <cell r="G2872">
            <v>1</v>
          </cell>
          <cell r="H2872" t="str">
            <v>mg/l P</v>
          </cell>
        </row>
        <row r="2873">
          <cell r="A2873" t="str">
            <v>GB</v>
          </cell>
          <cell r="B2873" t="str">
            <v>Loch Strathbeg</v>
          </cell>
          <cell r="C2873">
            <v>2000</v>
          </cell>
          <cell r="D2873" t="str">
            <v>Annual</v>
          </cell>
          <cell r="E2873" t="str">
            <v>Total Phosphorus</v>
          </cell>
          <cell r="F2873">
            <v>5.8400000000000001E-2</v>
          </cell>
          <cell r="G2873">
            <v>1</v>
          </cell>
          <cell r="H2873" t="str">
            <v>mg/l P</v>
          </cell>
        </row>
        <row r="2874">
          <cell r="A2874" t="str">
            <v>GB</v>
          </cell>
          <cell r="B2874" t="str">
            <v>Loch Venacher</v>
          </cell>
          <cell r="C2874">
            <v>2000</v>
          </cell>
          <cell r="D2874" t="str">
            <v>Annual</v>
          </cell>
          <cell r="E2874" t="str">
            <v>Total Phosphorus</v>
          </cell>
          <cell r="F2874">
            <v>7.6E-3</v>
          </cell>
          <cell r="G2874">
            <v>1</v>
          </cell>
          <cell r="H2874" t="str">
            <v>mg/l P</v>
          </cell>
        </row>
        <row r="2875">
          <cell r="A2875" t="str">
            <v>GB</v>
          </cell>
          <cell r="B2875" t="str">
            <v>Loch Voil</v>
          </cell>
          <cell r="C2875">
            <v>2000</v>
          </cell>
          <cell r="D2875" t="str">
            <v>Annual</v>
          </cell>
          <cell r="E2875" t="str">
            <v>Total Phosphorus</v>
          </cell>
          <cell r="F2875">
            <v>4.4999999999999997E-3</v>
          </cell>
          <cell r="G2875">
            <v>1</v>
          </cell>
          <cell r="H2875" t="str">
            <v>mg/l P</v>
          </cell>
        </row>
        <row r="2876">
          <cell r="A2876" t="str">
            <v>GB</v>
          </cell>
          <cell r="B2876" t="str">
            <v>Loch Watten</v>
          </cell>
          <cell r="C2876">
            <v>2000</v>
          </cell>
          <cell r="D2876" t="str">
            <v>Annual</v>
          </cell>
          <cell r="E2876" t="str">
            <v>Total Phosphorus</v>
          </cell>
          <cell r="F2876">
            <v>3.8199999999999998E-2</v>
          </cell>
          <cell r="G2876">
            <v>1</v>
          </cell>
          <cell r="H2876" t="str">
            <v>mg/l P</v>
          </cell>
        </row>
        <row r="2877">
          <cell r="A2877" t="str">
            <v>GB</v>
          </cell>
          <cell r="B2877" t="str">
            <v>Carron Valley</v>
          </cell>
          <cell r="C2877">
            <v>2001</v>
          </cell>
          <cell r="D2877" t="str">
            <v>Annual</v>
          </cell>
          <cell r="E2877" t="str">
            <v>Total Phosphorus</v>
          </cell>
          <cell r="F2877">
            <v>1.2999999999999999E-2</v>
          </cell>
          <cell r="G2877">
            <v>1</v>
          </cell>
          <cell r="H2877" t="str">
            <v>mg/l P</v>
          </cell>
        </row>
        <row r="2878">
          <cell r="A2878" t="str">
            <v>GB</v>
          </cell>
          <cell r="B2878" t="str">
            <v>Lake of Menteith</v>
          </cell>
          <cell r="C2878">
            <v>2001</v>
          </cell>
          <cell r="D2878" t="str">
            <v>Annual</v>
          </cell>
          <cell r="E2878" t="str">
            <v>Total Phosphorus</v>
          </cell>
          <cell r="F2878">
            <v>1.4500000000000001E-2</v>
          </cell>
          <cell r="G2878">
            <v>1</v>
          </cell>
          <cell r="H2878" t="str">
            <v>mg/l P</v>
          </cell>
        </row>
        <row r="2879">
          <cell r="A2879" t="str">
            <v>GB</v>
          </cell>
          <cell r="B2879" t="str">
            <v>Loch Ard</v>
          </cell>
          <cell r="C2879">
            <v>2001</v>
          </cell>
          <cell r="D2879" t="str">
            <v>Annual</v>
          </cell>
          <cell r="E2879" t="str">
            <v>Total Phosphorus</v>
          </cell>
          <cell r="F2879">
            <v>5.4999999999999997E-3</v>
          </cell>
          <cell r="G2879">
            <v>1</v>
          </cell>
          <cell r="H2879" t="str">
            <v>mg/l P</v>
          </cell>
        </row>
        <row r="2880">
          <cell r="A2880" t="str">
            <v>GB</v>
          </cell>
          <cell r="B2880" t="str">
            <v>Loch Calder</v>
          </cell>
          <cell r="C2880">
            <v>2001</v>
          </cell>
          <cell r="D2880" t="str">
            <v>Annual</v>
          </cell>
          <cell r="E2880" t="str">
            <v>Total Phosphorus</v>
          </cell>
          <cell r="F2880">
            <v>2.1499999999999998E-2</v>
          </cell>
          <cell r="G2880">
            <v>1</v>
          </cell>
          <cell r="H2880" t="str">
            <v>mg/l P</v>
          </cell>
        </row>
        <row r="2881">
          <cell r="A2881" t="str">
            <v>GB</v>
          </cell>
          <cell r="B2881" t="str">
            <v>Loch Chon</v>
          </cell>
          <cell r="C2881">
            <v>2001</v>
          </cell>
          <cell r="D2881" t="str">
            <v>Annual</v>
          </cell>
          <cell r="E2881" t="str">
            <v>Total Phosphorus</v>
          </cell>
          <cell r="F2881">
            <v>8.0000000000000002E-3</v>
          </cell>
          <cell r="G2881">
            <v>1</v>
          </cell>
          <cell r="H2881" t="str">
            <v>mg/l P</v>
          </cell>
        </row>
        <row r="2882">
          <cell r="A2882" t="str">
            <v>GB</v>
          </cell>
          <cell r="B2882" t="str">
            <v>Loch Dee</v>
          </cell>
          <cell r="C2882">
            <v>2001</v>
          </cell>
          <cell r="D2882" t="str">
            <v>Annual</v>
          </cell>
          <cell r="E2882" t="str">
            <v>Total Phosphorus</v>
          </cell>
          <cell r="F2882">
            <v>8.8000000000000005E-3</v>
          </cell>
          <cell r="G2882">
            <v>1</v>
          </cell>
          <cell r="H2882" t="str">
            <v>mg/l P</v>
          </cell>
        </row>
        <row r="2883">
          <cell r="A2883" t="str">
            <v>GB</v>
          </cell>
          <cell r="B2883" t="str">
            <v>Loch Gelly</v>
          </cell>
          <cell r="C2883">
            <v>2001</v>
          </cell>
          <cell r="D2883" t="str">
            <v>Annual</v>
          </cell>
          <cell r="E2883" t="str">
            <v>Total Phosphorus</v>
          </cell>
          <cell r="F2883">
            <v>0.51700000000000002</v>
          </cell>
          <cell r="G2883">
            <v>1</v>
          </cell>
          <cell r="H2883" t="str">
            <v>mg/l P</v>
          </cell>
        </row>
        <row r="2884">
          <cell r="A2884" t="str">
            <v>GB</v>
          </cell>
          <cell r="B2884" t="str">
            <v>Loch Insh</v>
          </cell>
          <cell r="C2884">
            <v>2001</v>
          </cell>
          <cell r="D2884" t="str">
            <v>Annual</v>
          </cell>
          <cell r="E2884" t="str">
            <v>Total Phosphorus</v>
          </cell>
          <cell r="F2884">
            <v>2.2499999999999999E-2</v>
          </cell>
          <cell r="G2884">
            <v>1</v>
          </cell>
          <cell r="H2884" t="str">
            <v>mg/l P</v>
          </cell>
        </row>
        <row r="2885">
          <cell r="A2885" t="str">
            <v>GB</v>
          </cell>
          <cell r="B2885" t="str">
            <v>Loch Katrine</v>
          </cell>
          <cell r="C2885">
            <v>2001</v>
          </cell>
          <cell r="D2885" t="str">
            <v>Annual</v>
          </cell>
          <cell r="E2885" t="str">
            <v>Total Phosphorus</v>
          </cell>
          <cell r="F2885">
            <v>3.8E-3</v>
          </cell>
          <cell r="G2885">
            <v>1</v>
          </cell>
          <cell r="H2885" t="str">
            <v>mg/l P</v>
          </cell>
        </row>
        <row r="2886">
          <cell r="A2886" t="str">
            <v>GB</v>
          </cell>
          <cell r="B2886" t="str">
            <v>Loch Leven</v>
          </cell>
          <cell r="C2886">
            <v>2001</v>
          </cell>
          <cell r="D2886" t="str">
            <v>Annual</v>
          </cell>
          <cell r="E2886" t="str">
            <v>Total Phosphorus</v>
          </cell>
          <cell r="F2886">
            <v>4.1399999999999999E-2</v>
          </cell>
          <cell r="G2886">
            <v>1</v>
          </cell>
          <cell r="H2886" t="str">
            <v>mg/l P</v>
          </cell>
        </row>
        <row r="2887">
          <cell r="A2887" t="str">
            <v>GB</v>
          </cell>
          <cell r="B2887" t="str">
            <v>Loch Lomond</v>
          </cell>
          <cell r="C2887">
            <v>2001</v>
          </cell>
          <cell r="D2887" t="str">
            <v>Annual</v>
          </cell>
          <cell r="E2887" t="str">
            <v>Total Phosphorus</v>
          </cell>
          <cell r="F2887">
            <v>4.8000000000000004E-3</v>
          </cell>
          <cell r="G2887">
            <v>2</v>
          </cell>
          <cell r="H2887" t="str">
            <v>mg/l P</v>
          </cell>
        </row>
        <row r="2888">
          <cell r="A2888" t="str">
            <v>GB</v>
          </cell>
          <cell r="B2888" t="str">
            <v>Loch Lubnaig</v>
          </cell>
          <cell r="C2888">
            <v>2001</v>
          </cell>
          <cell r="D2888" t="str">
            <v>Annual</v>
          </cell>
          <cell r="E2888" t="str">
            <v>Total Phosphorus</v>
          </cell>
          <cell r="F2888">
            <v>8.3999999999999995E-3</v>
          </cell>
          <cell r="G2888">
            <v>1</v>
          </cell>
          <cell r="H2888" t="str">
            <v>mg/l P</v>
          </cell>
        </row>
        <row r="2889">
          <cell r="A2889" t="str">
            <v>GB</v>
          </cell>
          <cell r="B2889" t="str">
            <v>Loch Morlich</v>
          </cell>
          <cell r="C2889">
            <v>2001</v>
          </cell>
          <cell r="D2889" t="str">
            <v>Annual</v>
          </cell>
          <cell r="E2889" t="str">
            <v>Total Phosphorus</v>
          </cell>
          <cell r="F2889">
            <v>2.0799999999999999E-2</v>
          </cell>
          <cell r="G2889">
            <v>1</v>
          </cell>
          <cell r="H2889" t="str">
            <v>mg/l P</v>
          </cell>
        </row>
        <row r="2890">
          <cell r="A2890" t="str">
            <v>GB</v>
          </cell>
          <cell r="B2890" t="str">
            <v>Loch Ness</v>
          </cell>
          <cell r="C2890">
            <v>2001</v>
          </cell>
          <cell r="D2890" t="str">
            <v>Annual</v>
          </cell>
          <cell r="E2890" t="str">
            <v>Total Phosphorus</v>
          </cell>
          <cell r="F2890">
            <v>1.5299999999999999E-2</v>
          </cell>
          <cell r="G2890">
            <v>1</v>
          </cell>
          <cell r="H2890" t="str">
            <v>mg/l P</v>
          </cell>
        </row>
        <row r="2891">
          <cell r="A2891" t="str">
            <v>GB</v>
          </cell>
          <cell r="B2891" t="str">
            <v>Loch Shin</v>
          </cell>
          <cell r="C2891">
            <v>2001</v>
          </cell>
          <cell r="D2891" t="str">
            <v>Annual</v>
          </cell>
          <cell r="E2891" t="str">
            <v>Total Phosphorus</v>
          </cell>
          <cell r="F2891">
            <v>1.6500000000000001E-2</v>
          </cell>
          <cell r="G2891">
            <v>1</v>
          </cell>
          <cell r="H2891" t="str">
            <v>mg/l P</v>
          </cell>
        </row>
        <row r="2892">
          <cell r="A2892" t="str">
            <v>GB</v>
          </cell>
          <cell r="B2892" t="str">
            <v>Loch Strathbeg</v>
          </cell>
          <cell r="C2892">
            <v>2001</v>
          </cell>
          <cell r="D2892" t="str">
            <v>Annual</v>
          </cell>
          <cell r="E2892" t="str">
            <v>Total Phosphorus</v>
          </cell>
          <cell r="F2892">
            <v>4.6199999999999998E-2</v>
          </cell>
          <cell r="G2892">
            <v>1</v>
          </cell>
          <cell r="H2892" t="str">
            <v>mg/l P</v>
          </cell>
        </row>
        <row r="2893">
          <cell r="A2893" t="str">
            <v>GB</v>
          </cell>
          <cell r="B2893" t="str">
            <v>Loch Venacher</v>
          </cell>
          <cell r="C2893">
            <v>2001</v>
          </cell>
          <cell r="D2893" t="str">
            <v>Annual</v>
          </cell>
          <cell r="E2893" t="str">
            <v>Total Phosphorus</v>
          </cell>
          <cell r="F2893">
            <v>3.8E-3</v>
          </cell>
          <cell r="G2893">
            <v>1</v>
          </cell>
          <cell r="H2893" t="str">
            <v>mg/l P</v>
          </cell>
        </row>
        <row r="2894">
          <cell r="A2894" t="str">
            <v>GB</v>
          </cell>
          <cell r="B2894" t="str">
            <v>Loch Voil</v>
          </cell>
          <cell r="C2894">
            <v>2001</v>
          </cell>
          <cell r="D2894" t="str">
            <v>Annual</v>
          </cell>
          <cell r="E2894" t="str">
            <v>Total Phosphorus</v>
          </cell>
          <cell r="F2894">
            <v>4.7000000000000002E-3</v>
          </cell>
          <cell r="G2894">
            <v>1</v>
          </cell>
          <cell r="H2894" t="str">
            <v>mg/l P</v>
          </cell>
        </row>
        <row r="2895">
          <cell r="A2895" t="str">
            <v>GB</v>
          </cell>
          <cell r="B2895" t="str">
            <v>Loch Watten</v>
          </cell>
          <cell r="C2895">
            <v>2001</v>
          </cell>
          <cell r="D2895" t="str">
            <v>Annual</v>
          </cell>
          <cell r="E2895" t="str">
            <v>Total Phosphorus</v>
          </cell>
          <cell r="F2895">
            <v>3.09E-2</v>
          </cell>
          <cell r="G2895">
            <v>1</v>
          </cell>
          <cell r="H2895" t="str">
            <v>mg/l P</v>
          </cell>
        </row>
        <row r="2896">
          <cell r="A2896" t="str">
            <v>GB</v>
          </cell>
          <cell r="B2896" t="str">
            <v>Carron Valley</v>
          </cell>
          <cell r="C2896">
            <v>2002</v>
          </cell>
          <cell r="D2896" t="str">
            <v>Annual</v>
          </cell>
          <cell r="E2896" t="str">
            <v>Total Phosphorus</v>
          </cell>
          <cell r="F2896">
            <v>1.32E-2</v>
          </cell>
          <cell r="G2896">
            <v>1</v>
          </cell>
          <cell r="H2896" t="str">
            <v>mg/l P</v>
          </cell>
        </row>
        <row r="2897">
          <cell r="A2897" t="str">
            <v>GB</v>
          </cell>
          <cell r="B2897" t="str">
            <v>Lake of Menteith</v>
          </cell>
          <cell r="C2897">
            <v>2002</v>
          </cell>
          <cell r="D2897" t="str">
            <v>Annual</v>
          </cell>
          <cell r="E2897" t="str">
            <v>Total Phosphorus</v>
          </cell>
          <cell r="F2897">
            <v>1.8100000000000002E-2</v>
          </cell>
          <cell r="G2897">
            <v>1</v>
          </cell>
          <cell r="H2897" t="str">
            <v>mg/l P</v>
          </cell>
        </row>
        <row r="2898">
          <cell r="A2898" t="str">
            <v>GB</v>
          </cell>
          <cell r="B2898" t="str">
            <v>Loch Ard</v>
          </cell>
          <cell r="C2898">
            <v>2002</v>
          </cell>
          <cell r="D2898" t="str">
            <v>Annual</v>
          </cell>
          <cell r="E2898" t="str">
            <v>Total Phosphorus</v>
          </cell>
          <cell r="F2898">
            <v>5.5999999999999999E-3</v>
          </cell>
          <cell r="G2898">
            <v>1</v>
          </cell>
          <cell r="H2898" t="str">
            <v>mg/l P</v>
          </cell>
        </row>
        <row r="2899">
          <cell r="A2899" t="str">
            <v>GB</v>
          </cell>
          <cell r="B2899" t="str">
            <v>Loch Calder</v>
          </cell>
          <cell r="C2899">
            <v>2002</v>
          </cell>
          <cell r="D2899" t="str">
            <v>Annual</v>
          </cell>
          <cell r="E2899" t="str">
            <v>Total Phosphorus</v>
          </cell>
          <cell r="F2899">
            <v>1.6400000000000001E-2</v>
          </cell>
          <cell r="G2899">
            <v>1</v>
          </cell>
          <cell r="H2899" t="str">
            <v>mg/l P</v>
          </cell>
        </row>
        <row r="2900">
          <cell r="A2900" t="str">
            <v>GB</v>
          </cell>
          <cell r="B2900" t="str">
            <v>Loch Chon</v>
          </cell>
          <cell r="C2900">
            <v>2002</v>
          </cell>
          <cell r="D2900" t="str">
            <v>Annual</v>
          </cell>
          <cell r="E2900" t="str">
            <v>Total Phosphorus</v>
          </cell>
          <cell r="F2900">
            <v>7.1000000000000004E-3</v>
          </cell>
          <cell r="G2900">
            <v>1</v>
          </cell>
          <cell r="H2900" t="str">
            <v>mg/l P</v>
          </cell>
        </row>
        <row r="2901">
          <cell r="A2901" t="str">
            <v>GB</v>
          </cell>
          <cell r="B2901" t="str">
            <v>Loch Dee</v>
          </cell>
          <cell r="C2901">
            <v>2002</v>
          </cell>
          <cell r="D2901" t="str">
            <v>Annual</v>
          </cell>
          <cell r="E2901" t="str">
            <v>Total Phosphorus</v>
          </cell>
          <cell r="F2901">
            <v>7.7999999999999996E-3</v>
          </cell>
          <cell r="G2901">
            <v>1</v>
          </cell>
          <cell r="H2901" t="str">
            <v>mg/l P</v>
          </cell>
        </row>
        <row r="2902">
          <cell r="A2902" t="str">
            <v>GB</v>
          </cell>
          <cell r="B2902" t="str">
            <v>Loch Gelly</v>
          </cell>
          <cell r="C2902">
            <v>2002</v>
          </cell>
          <cell r="D2902" t="str">
            <v>Annual</v>
          </cell>
          <cell r="E2902" t="str">
            <v>Total Phosphorus</v>
          </cell>
          <cell r="F2902">
            <v>0.3508</v>
          </cell>
          <cell r="G2902">
            <v>1</v>
          </cell>
          <cell r="H2902" t="str">
            <v>mg/l P</v>
          </cell>
        </row>
        <row r="2903">
          <cell r="A2903" t="str">
            <v>GB</v>
          </cell>
          <cell r="B2903" t="str">
            <v>Loch Insh</v>
          </cell>
          <cell r="C2903">
            <v>2002</v>
          </cell>
          <cell r="D2903" t="str">
            <v>Annual</v>
          </cell>
          <cell r="E2903" t="str">
            <v>Total Phosphorus</v>
          </cell>
          <cell r="F2903">
            <v>1.9699999999999999E-2</v>
          </cell>
          <cell r="G2903">
            <v>1</v>
          </cell>
          <cell r="H2903" t="str">
            <v>mg/l P</v>
          </cell>
        </row>
        <row r="2904">
          <cell r="A2904" t="str">
            <v>GB</v>
          </cell>
          <cell r="B2904" t="str">
            <v>Loch Katrine</v>
          </cell>
          <cell r="C2904">
            <v>2002</v>
          </cell>
          <cell r="D2904" t="str">
            <v>Annual</v>
          </cell>
          <cell r="E2904" t="str">
            <v>Total Phosphorus</v>
          </cell>
          <cell r="F2904">
            <v>9.1999999999999998E-3</v>
          </cell>
          <cell r="G2904">
            <v>1</v>
          </cell>
          <cell r="H2904" t="str">
            <v>mg/l P</v>
          </cell>
        </row>
        <row r="2905">
          <cell r="A2905" t="str">
            <v>GB</v>
          </cell>
          <cell r="B2905" t="str">
            <v>Loch Leven</v>
          </cell>
          <cell r="C2905">
            <v>2002</v>
          </cell>
          <cell r="D2905" t="str">
            <v>Annual</v>
          </cell>
          <cell r="E2905" t="str">
            <v>Total Phosphorus</v>
          </cell>
          <cell r="F2905">
            <v>5.1200000000000002E-2</v>
          </cell>
          <cell r="G2905">
            <v>1</v>
          </cell>
          <cell r="H2905" t="str">
            <v>mg/l P</v>
          </cell>
        </row>
        <row r="2906">
          <cell r="A2906" t="str">
            <v>GB</v>
          </cell>
          <cell r="B2906" t="str">
            <v>Loch Lomond</v>
          </cell>
          <cell r="C2906">
            <v>2002</v>
          </cell>
          <cell r="D2906" t="str">
            <v>Annual</v>
          </cell>
          <cell r="E2906" t="str">
            <v>Total Phosphorus</v>
          </cell>
          <cell r="F2906">
            <v>7.4999999999999997E-3</v>
          </cell>
          <cell r="G2906">
            <v>2</v>
          </cell>
          <cell r="H2906" t="str">
            <v>mg/l P</v>
          </cell>
        </row>
        <row r="2907">
          <cell r="A2907" t="str">
            <v>GB</v>
          </cell>
          <cell r="B2907" t="str">
            <v>Loch Lubnaig</v>
          </cell>
          <cell r="C2907">
            <v>2002</v>
          </cell>
          <cell r="D2907" t="str">
            <v>Annual</v>
          </cell>
          <cell r="E2907" t="str">
            <v>Total Phosphorus</v>
          </cell>
          <cell r="F2907">
            <v>6.4000000000000003E-3</v>
          </cell>
          <cell r="G2907">
            <v>1</v>
          </cell>
          <cell r="H2907" t="str">
            <v>mg/l P</v>
          </cell>
        </row>
        <row r="2908">
          <cell r="A2908" t="str">
            <v>GB</v>
          </cell>
          <cell r="B2908" t="str">
            <v>Loch Morlich</v>
          </cell>
          <cell r="C2908">
            <v>2002</v>
          </cell>
          <cell r="D2908" t="str">
            <v>Annual</v>
          </cell>
          <cell r="E2908" t="str">
            <v>Total Phosphorus</v>
          </cell>
          <cell r="F2908">
            <v>1.2500000000000001E-2</v>
          </cell>
          <cell r="G2908">
            <v>1</v>
          </cell>
          <cell r="H2908" t="str">
            <v>mg/l P</v>
          </cell>
        </row>
        <row r="2909">
          <cell r="A2909" t="str">
            <v>GB</v>
          </cell>
          <cell r="B2909" t="str">
            <v>Loch Ness</v>
          </cell>
          <cell r="C2909">
            <v>2002</v>
          </cell>
          <cell r="D2909" t="str">
            <v>Annual</v>
          </cell>
          <cell r="E2909" t="str">
            <v>Total Phosphorus</v>
          </cell>
          <cell r="F2909">
            <v>8.0999999999999996E-3</v>
          </cell>
          <cell r="G2909">
            <v>1</v>
          </cell>
          <cell r="H2909" t="str">
            <v>mg/l P</v>
          </cell>
        </row>
        <row r="2910">
          <cell r="A2910" t="str">
            <v>GB</v>
          </cell>
          <cell r="B2910" t="str">
            <v>Loch Shin</v>
          </cell>
          <cell r="C2910">
            <v>2002</v>
          </cell>
          <cell r="D2910" t="str">
            <v>Annual</v>
          </cell>
          <cell r="E2910" t="str">
            <v>Total Phosphorus</v>
          </cell>
          <cell r="F2910">
            <v>0.01</v>
          </cell>
          <cell r="G2910">
            <v>1</v>
          </cell>
          <cell r="H2910" t="str">
            <v>mg/l P</v>
          </cell>
        </row>
        <row r="2911">
          <cell r="A2911" t="str">
            <v>GB</v>
          </cell>
          <cell r="B2911" t="str">
            <v>Loch Strathbeg</v>
          </cell>
          <cell r="C2911">
            <v>2002</v>
          </cell>
          <cell r="D2911" t="str">
            <v>Annual</v>
          </cell>
          <cell r="E2911" t="str">
            <v>Total Phosphorus</v>
          </cell>
          <cell r="F2911">
            <v>5.3999999999999999E-2</v>
          </cell>
          <cell r="G2911">
            <v>1</v>
          </cell>
          <cell r="H2911" t="str">
            <v>mg/l P</v>
          </cell>
        </row>
        <row r="2912">
          <cell r="A2912" t="str">
            <v>GB</v>
          </cell>
          <cell r="B2912" t="str">
            <v>Loch Venacher</v>
          </cell>
          <cell r="C2912">
            <v>2002</v>
          </cell>
          <cell r="D2912" t="str">
            <v>Annual</v>
          </cell>
          <cell r="E2912" t="str">
            <v>Total Phosphorus</v>
          </cell>
          <cell r="F2912">
            <v>5.4000000000000003E-3</v>
          </cell>
          <cell r="G2912">
            <v>1</v>
          </cell>
          <cell r="H2912" t="str">
            <v>mg/l P</v>
          </cell>
        </row>
        <row r="2913">
          <cell r="A2913" t="str">
            <v>GB</v>
          </cell>
          <cell r="B2913" t="str">
            <v>Loch Voil</v>
          </cell>
          <cell r="C2913">
            <v>2002</v>
          </cell>
          <cell r="D2913" t="str">
            <v>Annual</v>
          </cell>
          <cell r="E2913" t="str">
            <v>Total Phosphorus</v>
          </cell>
          <cell r="F2913">
            <v>5.1999999999999998E-3</v>
          </cell>
          <cell r="G2913">
            <v>1</v>
          </cell>
          <cell r="H2913" t="str">
            <v>mg/l P</v>
          </cell>
        </row>
        <row r="2914">
          <cell r="A2914" t="str">
            <v>GB</v>
          </cell>
          <cell r="B2914" t="str">
            <v>Loch Watten</v>
          </cell>
          <cell r="C2914">
            <v>2002</v>
          </cell>
          <cell r="D2914" t="str">
            <v>Annual</v>
          </cell>
          <cell r="E2914" t="str">
            <v>Total Phosphorus</v>
          </cell>
          <cell r="F2914">
            <v>0.51219999999999999</v>
          </cell>
          <cell r="G2914">
            <v>1</v>
          </cell>
          <cell r="H2914" t="str">
            <v>mg/l P</v>
          </cell>
        </row>
        <row r="2915">
          <cell r="A2915" t="str">
            <v>GB</v>
          </cell>
          <cell r="B2915" t="str">
            <v>Barton Broad</v>
          </cell>
          <cell r="C2915">
            <v>2003</v>
          </cell>
          <cell r="D2915" t="str">
            <v>Annual</v>
          </cell>
          <cell r="E2915" t="str">
            <v>Total Phosphorus</v>
          </cell>
          <cell r="F2915">
            <v>7.3727272727272697E-2</v>
          </cell>
          <cell r="G2915">
            <v>1</v>
          </cell>
          <cell r="H2915" t="str">
            <v>mg/l P</v>
          </cell>
        </row>
        <row r="2916">
          <cell r="A2916" t="str">
            <v>GB</v>
          </cell>
          <cell r="B2916" t="str">
            <v>Carron Valley</v>
          </cell>
          <cell r="C2916">
            <v>2003</v>
          </cell>
          <cell r="D2916" t="str">
            <v>Annual</v>
          </cell>
          <cell r="E2916" t="str">
            <v>Total Phosphorus</v>
          </cell>
          <cell r="F2916">
            <v>1.8599999999999998E-2</v>
          </cell>
          <cell r="G2916">
            <v>1</v>
          </cell>
          <cell r="H2916" t="str">
            <v>mg/l P</v>
          </cell>
        </row>
        <row r="2917">
          <cell r="A2917" t="str">
            <v>GB</v>
          </cell>
          <cell r="B2917" t="str">
            <v>Crome's Broad</v>
          </cell>
          <cell r="C2917">
            <v>2003</v>
          </cell>
          <cell r="D2917" t="str">
            <v>Annual</v>
          </cell>
          <cell r="E2917" t="str">
            <v>Total Phosphorus</v>
          </cell>
          <cell r="F2917">
            <v>0.18645454545454501</v>
          </cell>
          <cell r="G2917">
            <v>1</v>
          </cell>
          <cell r="H2917" t="str">
            <v>mg/l P</v>
          </cell>
        </row>
        <row r="2918">
          <cell r="A2918" t="str">
            <v>GB</v>
          </cell>
          <cell r="B2918" t="str">
            <v>Hickling Broad</v>
          </cell>
          <cell r="C2918">
            <v>2003</v>
          </cell>
          <cell r="D2918" t="str">
            <v>Annual</v>
          </cell>
          <cell r="E2918" t="str">
            <v>Total Phosphorus</v>
          </cell>
          <cell r="F2918">
            <v>6.4521999999999996E-2</v>
          </cell>
          <cell r="G2918">
            <v>1</v>
          </cell>
          <cell r="H2918" t="str">
            <v>mg/l P</v>
          </cell>
        </row>
        <row r="2919">
          <cell r="A2919" t="str">
            <v>GB</v>
          </cell>
          <cell r="B2919" t="str">
            <v>Horsey Mere</v>
          </cell>
          <cell r="C2919">
            <v>2003</v>
          </cell>
          <cell r="D2919" t="str">
            <v>Annual</v>
          </cell>
          <cell r="E2919" t="str">
            <v>Total Phosphorus</v>
          </cell>
          <cell r="F2919">
            <v>8.3895999999999998E-2</v>
          </cell>
          <cell r="G2919">
            <v>2</v>
          </cell>
          <cell r="H2919" t="str">
            <v>mg/l P</v>
          </cell>
        </row>
        <row r="2920">
          <cell r="A2920" t="str">
            <v>GB</v>
          </cell>
          <cell r="B2920" t="str">
            <v>Hoveton Little Broad</v>
          </cell>
          <cell r="C2920">
            <v>2003</v>
          </cell>
          <cell r="D2920" t="str">
            <v>Annual</v>
          </cell>
          <cell r="E2920" t="str">
            <v>Total Phosphorus</v>
          </cell>
          <cell r="F2920">
            <v>9.9833333333333302E-2</v>
          </cell>
          <cell r="G2920">
            <v>1</v>
          </cell>
          <cell r="H2920" t="str">
            <v>mg/l P</v>
          </cell>
        </row>
        <row r="2921">
          <cell r="A2921" t="str">
            <v>GB</v>
          </cell>
          <cell r="B2921" t="str">
            <v>Lake of Menteith</v>
          </cell>
          <cell r="C2921">
            <v>2003</v>
          </cell>
          <cell r="D2921" t="str">
            <v>Annual</v>
          </cell>
          <cell r="E2921" t="str">
            <v>Total Phosphorus</v>
          </cell>
          <cell r="F2921">
            <v>2.0199999999999999E-2</v>
          </cell>
          <cell r="G2921">
            <v>1</v>
          </cell>
          <cell r="H2921" t="str">
            <v>mg/l P</v>
          </cell>
        </row>
        <row r="2922">
          <cell r="A2922" t="str">
            <v>GB</v>
          </cell>
          <cell r="B2922" t="str">
            <v>Lily Ponds</v>
          </cell>
          <cell r="C2922">
            <v>2003</v>
          </cell>
          <cell r="D2922" t="str">
            <v>Annual</v>
          </cell>
          <cell r="E2922" t="str">
            <v>Total Phosphorus</v>
          </cell>
          <cell r="F2922">
            <v>1.2999999999999999E-2</v>
          </cell>
          <cell r="G2922">
            <v>1</v>
          </cell>
          <cell r="H2922" t="str">
            <v>mg/l P</v>
          </cell>
        </row>
        <row r="2923">
          <cell r="A2923" t="str">
            <v>GB</v>
          </cell>
          <cell r="B2923" t="str">
            <v>Loch Ard</v>
          </cell>
          <cell r="C2923">
            <v>2003</v>
          </cell>
          <cell r="D2923" t="str">
            <v>Annual</v>
          </cell>
          <cell r="E2923" t="str">
            <v>Total Phosphorus</v>
          </cell>
          <cell r="F2923">
            <v>6.1000000000000004E-3</v>
          </cell>
          <cell r="G2923">
            <v>1</v>
          </cell>
          <cell r="H2923" t="str">
            <v>mg/l P</v>
          </cell>
        </row>
        <row r="2924">
          <cell r="A2924" t="str">
            <v>GB</v>
          </cell>
          <cell r="B2924" t="str">
            <v>Loch Calder</v>
          </cell>
          <cell r="C2924">
            <v>2003</v>
          </cell>
          <cell r="D2924" t="str">
            <v>Annual</v>
          </cell>
          <cell r="E2924" t="str">
            <v>Total Phosphorus</v>
          </cell>
          <cell r="F2924">
            <v>2.2700000000000001E-2</v>
          </cell>
          <cell r="G2924">
            <v>1</v>
          </cell>
          <cell r="H2924" t="str">
            <v>mg/l P</v>
          </cell>
        </row>
        <row r="2925">
          <cell r="A2925" t="str">
            <v>GB</v>
          </cell>
          <cell r="B2925" t="str">
            <v>Loch Chon</v>
          </cell>
          <cell r="C2925">
            <v>2003</v>
          </cell>
          <cell r="D2925" t="str">
            <v>Annual</v>
          </cell>
          <cell r="E2925" t="str">
            <v>Total Phosphorus</v>
          </cell>
          <cell r="F2925">
            <v>5.1000000000000004E-3</v>
          </cell>
          <cell r="G2925">
            <v>1</v>
          </cell>
          <cell r="H2925" t="str">
            <v>mg/l P</v>
          </cell>
        </row>
        <row r="2926">
          <cell r="A2926" t="str">
            <v>GB</v>
          </cell>
          <cell r="B2926" t="str">
            <v>Loch Dee</v>
          </cell>
          <cell r="C2926">
            <v>2003</v>
          </cell>
          <cell r="D2926" t="str">
            <v>Annual</v>
          </cell>
          <cell r="E2926" t="str">
            <v>Total Phosphorus</v>
          </cell>
          <cell r="F2926">
            <v>5.8999999999999999E-3</v>
          </cell>
          <cell r="G2926">
            <v>1</v>
          </cell>
          <cell r="H2926" t="str">
            <v>mg/l P</v>
          </cell>
        </row>
        <row r="2927">
          <cell r="A2927" t="str">
            <v>GB</v>
          </cell>
          <cell r="B2927" t="str">
            <v>Loch Gelly</v>
          </cell>
          <cell r="C2927">
            <v>2003</v>
          </cell>
          <cell r="D2927" t="str">
            <v>Annual</v>
          </cell>
          <cell r="E2927" t="str">
            <v>Total Phosphorus</v>
          </cell>
          <cell r="F2927">
            <v>0.4128</v>
          </cell>
          <cell r="G2927">
            <v>1</v>
          </cell>
          <cell r="H2927" t="str">
            <v>mg/l P</v>
          </cell>
        </row>
        <row r="2928">
          <cell r="A2928" t="str">
            <v>GB</v>
          </cell>
          <cell r="B2928" t="str">
            <v>Loch Insh</v>
          </cell>
          <cell r="C2928">
            <v>2003</v>
          </cell>
          <cell r="D2928" t="str">
            <v>Annual</v>
          </cell>
          <cell r="E2928" t="str">
            <v>Total Phosphorus</v>
          </cell>
          <cell r="F2928">
            <v>4.3E-3</v>
          </cell>
          <cell r="G2928">
            <v>1</v>
          </cell>
          <cell r="H2928" t="str">
            <v>mg/l P</v>
          </cell>
        </row>
        <row r="2929">
          <cell r="A2929" t="str">
            <v>GB</v>
          </cell>
          <cell r="B2929" t="str">
            <v>Loch Katrine</v>
          </cell>
          <cell r="C2929">
            <v>2003</v>
          </cell>
          <cell r="D2929" t="str">
            <v>Annual</v>
          </cell>
          <cell r="E2929" t="str">
            <v>Total Phosphorus</v>
          </cell>
          <cell r="F2929">
            <v>3.7000000000000002E-3</v>
          </cell>
          <cell r="G2929">
            <v>1</v>
          </cell>
          <cell r="H2929" t="str">
            <v>mg/l P</v>
          </cell>
        </row>
        <row r="2930">
          <cell r="A2930" t="str">
            <v>GB</v>
          </cell>
          <cell r="B2930" t="str">
            <v>Loch Leven</v>
          </cell>
          <cell r="C2930">
            <v>2003</v>
          </cell>
          <cell r="D2930" t="str">
            <v>Annual</v>
          </cell>
          <cell r="E2930" t="str">
            <v>Total Phosphorus</v>
          </cell>
          <cell r="F2930">
            <v>6.4500000000000002E-2</v>
          </cell>
          <cell r="G2930">
            <v>1</v>
          </cell>
          <cell r="H2930" t="str">
            <v>mg/l P</v>
          </cell>
        </row>
        <row r="2931">
          <cell r="A2931" t="str">
            <v>GB</v>
          </cell>
          <cell r="B2931" t="str">
            <v>Loch Lomond</v>
          </cell>
          <cell r="C2931">
            <v>2003</v>
          </cell>
          <cell r="D2931" t="str">
            <v>Annual</v>
          </cell>
          <cell r="E2931" t="str">
            <v>Total Phosphorus</v>
          </cell>
          <cell r="F2931">
            <v>8.6E-3</v>
          </cell>
          <cell r="G2931">
            <v>2</v>
          </cell>
          <cell r="H2931" t="str">
            <v>mg/l P</v>
          </cell>
        </row>
        <row r="2932">
          <cell r="A2932" t="str">
            <v>GB</v>
          </cell>
          <cell r="B2932" t="str">
            <v>Loch Lubnaig</v>
          </cell>
          <cell r="C2932">
            <v>2003</v>
          </cell>
          <cell r="D2932" t="str">
            <v>Annual</v>
          </cell>
          <cell r="E2932" t="str">
            <v>Total Phosphorus</v>
          </cell>
          <cell r="F2932">
            <v>8.2000000000000007E-3</v>
          </cell>
          <cell r="G2932">
            <v>1</v>
          </cell>
          <cell r="H2932" t="str">
            <v>mg/l P</v>
          </cell>
        </row>
        <row r="2933">
          <cell r="A2933" t="str">
            <v>GB</v>
          </cell>
          <cell r="B2933" t="str">
            <v>Loch Morlich</v>
          </cell>
          <cell r="C2933">
            <v>2003</v>
          </cell>
          <cell r="D2933" t="str">
            <v>Annual</v>
          </cell>
          <cell r="E2933" t="str">
            <v>Total Phosphorus</v>
          </cell>
          <cell r="F2933">
            <v>3.2000000000000002E-3</v>
          </cell>
          <cell r="G2933">
            <v>1</v>
          </cell>
          <cell r="H2933" t="str">
            <v>mg/l P</v>
          </cell>
        </row>
        <row r="2934">
          <cell r="A2934" t="str">
            <v>GB</v>
          </cell>
          <cell r="B2934" t="str">
            <v>Loch Ness</v>
          </cell>
          <cell r="C2934">
            <v>2003</v>
          </cell>
          <cell r="D2934" t="str">
            <v>Annual</v>
          </cell>
          <cell r="E2934" t="str">
            <v>Total Phosphorus</v>
          </cell>
          <cell r="F2934">
            <v>5.5999999999999999E-3</v>
          </cell>
          <cell r="G2934">
            <v>1</v>
          </cell>
          <cell r="H2934" t="str">
            <v>mg/l P</v>
          </cell>
        </row>
        <row r="2935">
          <cell r="A2935" t="str">
            <v>GB</v>
          </cell>
          <cell r="B2935" t="str">
            <v>Loch Shin</v>
          </cell>
          <cell r="C2935">
            <v>2003</v>
          </cell>
          <cell r="D2935" t="str">
            <v>Annual</v>
          </cell>
          <cell r="E2935" t="str">
            <v>Total Phosphorus</v>
          </cell>
          <cell r="F2935">
            <v>1.55E-2</v>
          </cell>
          <cell r="G2935">
            <v>1</v>
          </cell>
          <cell r="H2935" t="str">
            <v>mg/l P</v>
          </cell>
        </row>
        <row r="2936">
          <cell r="A2936" t="str">
            <v>GB</v>
          </cell>
          <cell r="B2936" t="str">
            <v>Loch Strathbeg</v>
          </cell>
          <cell r="C2936">
            <v>2003</v>
          </cell>
          <cell r="D2936" t="str">
            <v>Annual</v>
          </cell>
          <cell r="E2936" t="str">
            <v>Total Phosphorus</v>
          </cell>
          <cell r="F2936">
            <v>2.53E-2</v>
          </cell>
          <cell r="G2936">
            <v>1</v>
          </cell>
          <cell r="H2936" t="str">
            <v>mg/l P</v>
          </cell>
        </row>
        <row r="2937">
          <cell r="A2937" t="str">
            <v>GB</v>
          </cell>
          <cell r="B2937" t="str">
            <v>Loch Tay</v>
          </cell>
          <cell r="C2937">
            <v>2003</v>
          </cell>
          <cell r="D2937" t="str">
            <v>Annual</v>
          </cell>
          <cell r="E2937" t="str">
            <v>Total Phosphorus</v>
          </cell>
          <cell r="F2937">
            <v>1.5800000000000002E-2</v>
          </cell>
          <cell r="G2937">
            <v>1</v>
          </cell>
          <cell r="H2937" t="str">
            <v>mg/l P</v>
          </cell>
        </row>
        <row r="2938">
          <cell r="A2938" t="str">
            <v>GB</v>
          </cell>
          <cell r="B2938" t="str">
            <v>Loch Venacher</v>
          </cell>
          <cell r="C2938">
            <v>2003</v>
          </cell>
          <cell r="D2938" t="str">
            <v>Annual</v>
          </cell>
          <cell r="E2938" t="str">
            <v>Total Phosphorus</v>
          </cell>
          <cell r="F2938">
            <v>5.4999999999999997E-3</v>
          </cell>
          <cell r="G2938">
            <v>1</v>
          </cell>
          <cell r="H2938" t="str">
            <v>mg/l P</v>
          </cell>
        </row>
        <row r="2939">
          <cell r="A2939" t="str">
            <v>GB</v>
          </cell>
          <cell r="B2939" t="str">
            <v>Loch Voil</v>
          </cell>
          <cell r="C2939">
            <v>2003</v>
          </cell>
          <cell r="D2939" t="str">
            <v>Annual</v>
          </cell>
          <cell r="E2939" t="str">
            <v>Total Phosphorus</v>
          </cell>
          <cell r="F2939">
            <v>4.4000000000000003E-3</v>
          </cell>
          <cell r="G2939">
            <v>1</v>
          </cell>
          <cell r="H2939" t="str">
            <v>mg/l P</v>
          </cell>
        </row>
        <row r="2940">
          <cell r="A2940" t="str">
            <v>GB</v>
          </cell>
          <cell r="B2940" t="str">
            <v>Loch Watten</v>
          </cell>
          <cell r="C2940">
            <v>2003</v>
          </cell>
          <cell r="D2940" t="str">
            <v>Annual</v>
          </cell>
          <cell r="E2940" t="str">
            <v>Total Phosphorus</v>
          </cell>
          <cell r="F2940">
            <v>1.4200000000000001E-2</v>
          </cell>
          <cell r="G2940">
            <v>1</v>
          </cell>
          <cell r="H2940" t="str">
            <v>mg/l P</v>
          </cell>
        </row>
        <row r="2941">
          <cell r="A2941" t="str">
            <v>GB</v>
          </cell>
          <cell r="B2941" t="str">
            <v>Lough Neagh</v>
          </cell>
          <cell r="C2941">
            <v>2003</v>
          </cell>
          <cell r="D2941" t="str">
            <v>Annual</v>
          </cell>
          <cell r="E2941" t="str">
            <v>Total Phosphorus</v>
          </cell>
          <cell r="F2941">
            <v>0.13919999999999999</v>
          </cell>
          <cell r="G2941">
            <v>1</v>
          </cell>
          <cell r="H2941" t="str">
            <v>mg/l P</v>
          </cell>
        </row>
        <row r="2942">
          <cell r="A2942" t="str">
            <v>GB</v>
          </cell>
          <cell r="B2942" t="str">
            <v>Lower Lough Erne</v>
          </cell>
          <cell r="C2942">
            <v>2003</v>
          </cell>
          <cell r="D2942" t="str">
            <v>Annual</v>
          </cell>
          <cell r="E2942" t="str">
            <v>Total Phosphorus</v>
          </cell>
          <cell r="F2942">
            <v>5.3633333333333331E-2</v>
          </cell>
          <cell r="G2942">
            <v>3</v>
          </cell>
          <cell r="H2942" t="str">
            <v>mg/l P</v>
          </cell>
        </row>
        <row r="2943">
          <cell r="A2943" t="str">
            <v>GB</v>
          </cell>
          <cell r="B2943" t="str">
            <v>Martham Broad</v>
          </cell>
          <cell r="C2943">
            <v>2003</v>
          </cell>
          <cell r="D2943" t="str">
            <v>Annual</v>
          </cell>
          <cell r="E2943" t="str">
            <v>Total Phosphorus</v>
          </cell>
          <cell r="F2943">
            <v>2.79615E-2</v>
          </cell>
          <cell r="G2943">
            <v>2</v>
          </cell>
          <cell r="H2943" t="str">
            <v>mg/l P</v>
          </cell>
        </row>
        <row r="2944">
          <cell r="A2944" t="str">
            <v>GB</v>
          </cell>
          <cell r="B2944" t="str">
            <v>Ranworth Broad</v>
          </cell>
          <cell r="C2944">
            <v>2003</v>
          </cell>
          <cell r="D2944" t="str">
            <v>Annual</v>
          </cell>
          <cell r="E2944" t="str">
            <v>Total Phosphorus</v>
          </cell>
          <cell r="F2944">
            <v>0.107615384615385</v>
          </cell>
          <cell r="G2944">
            <v>1</v>
          </cell>
          <cell r="H2944" t="str">
            <v>mg/l P</v>
          </cell>
        </row>
        <row r="2945">
          <cell r="A2945" t="str">
            <v>GB</v>
          </cell>
          <cell r="B2945" t="str">
            <v>Rollesby Broad</v>
          </cell>
          <cell r="C2945">
            <v>2003</v>
          </cell>
          <cell r="D2945" t="str">
            <v>Annual</v>
          </cell>
          <cell r="E2945" t="str">
            <v>Total Phosphorus</v>
          </cell>
          <cell r="F2945">
            <v>8.7056250000000002E-2</v>
          </cell>
          <cell r="G2945">
            <v>4</v>
          </cell>
          <cell r="H2945" t="str">
            <v>mg/l P</v>
          </cell>
        </row>
        <row r="2946">
          <cell r="A2946" t="str">
            <v>GB</v>
          </cell>
          <cell r="B2946" t="str">
            <v>Upper Lough Erne</v>
          </cell>
          <cell r="C2946">
            <v>2003</v>
          </cell>
          <cell r="D2946" t="str">
            <v>Annual</v>
          </cell>
          <cell r="E2946" t="str">
            <v>Total Phosphorus</v>
          </cell>
          <cell r="F2946">
            <v>5.5833333333333325E-2</v>
          </cell>
          <cell r="G2946">
            <v>3</v>
          </cell>
          <cell r="H2946" t="str">
            <v>mg/l P</v>
          </cell>
        </row>
        <row r="2947">
          <cell r="A2947" t="str">
            <v>GB</v>
          </cell>
          <cell r="B2947" t="str">
            <v>Upper Tamar Lake</v>
          </cell>
          <cell r="C2947">
            <v>2003</v>
          </cell>
          <cell r="D2947" t="str">
            <v>Annual</v>
          </cell>
          <cell r="E2947" t="str">
            <v>Total Phosphorus</v>
          </cell>
          <cell r="F2947">
            <v>8.1666666666666707E-2</v>
          </cell>
          <cell r="G2947">
            <v>1</v>
          </cell>
          <cell r="H2947" t="str">
            <v>mg/l P</v>
          </cell>
        </row>
        <row r="2948">
          <cell r="A2948" t="str">
            <v>GB</v>
          </cell>
          <cell r="B2948" t="str">
            <v>Upton Broad</v>
          </cell>
          <cell r="C2948">
            <v>2003</v>
          </cell>
          <cell r="D2948" t="str">
            <v>Annual</v>
          </cell>
          <cell r="E2948" t="str">
            <v>Total Phosphorus</v>
          </cell>
          <cell r="F2948">
            <v>2.0938999999999999E-2</v>
          </cell>
          <cell r="G2948">
            <v>1</v>
          </cell>
          <cell r="H2948" t="str">
            <v>mg/l P</v>
          </cell>
        </row>
        <row r="2949">
          <cell r="A2949" t="str">
            <v>GB</v>
          </cell>
          <cell r="B2949" t="str">
            <v>Weir Wood Reservoir</v>
          </cell>
          <cell r="C2949">
            <v>2003</v>
          </cell>
          <cell r="D2949" t="str">
            <v>Annual</v>
          </cell>
          <cell r="E2949" t="str">
            <v>Total Phosphorus</v>
          </cell>
          <cell r="F2949">
            <v>9.36665E-2</v>
          </cell>
          <cell r="G2949">
            <v>2</v>
          </cell>
          <cell r="H2949" t="str">
            <v>mg/l P</v>
          </cell>
        </row>
        <row r="2950">
          <cell r="A2950" t="str">
            <v>GB</v>
          </cell>
          <cell r="B2950" t="str">
            <v>Windermere</v>
          </cell>
          <cell r="C2950">
            <v>2003</v>
          </cell>
          <cell r="D2950" t="str">
            <v>Annual</v>
          </cell>
          <cell r="E2950" t="str">
            <v>Total Phosphorus</v>
          </cell>
          <cell r="F2950">
            <v>1.7943199999999999E-2</v>
          </cell>
          <cell r="G2950">
            <v>2</v>
          </cell>
          <cell r="H2950" t="str">
            <v>mg/l P</v>
          </cell>
        </row>
        <row r="2951">
          <cell r="A2951" t="str">
            <v>GB</v>
          </cell>
          <cell r="B2951" t="str">
            <v>Alton Water Reservoir</v>
          </cell>
          <cell r="C2951">
            <v>2004</v>
          </cell>
          <cell r="D2951" t="str">
            <v>Annual</v>
          </cell>
          <cell r="E2951" t="str">
            <v>Total Phosphorus</v>
          </cell>
          <cell r="F2951">
            <v>2.5500000000000002E-2</v>
          </cell>
          <cell r="G2951">
            <v>2</v>
          </cell>
          <cell r="H2951" t="str">
            <v>mg/l P</v>
          </cell>
        </row>
        <row r="2952">
          <cell r="A2952" t="str">
            <v>GB</v>
          </cell>
          <cell r="B2952" t="str">
            <v>Barton Broad</v>
          </cell>
          <cell r="C2952">
            <v>2004</v>
          </cell>
          <cell r="D2952" t="str">
            <v>Annual</v>
          </cell>
          <cell r="E2952" t="str">
            <v>Total Phosphorus</v>
          </cell>
          <cell r="F2952">
            <v>6.3500000000000001E-2</v>
          </cell>
          <cell r="G2952">
            <v>1</v>
          </cell>
          <cell r="H2952" t="str">
            <v>mg/l P</v>
          </cell>
        </row>
        <row r="2953">
          <cell r="A2953" t="str">
            <v>GB</v>
          </cell>
          <cell r="B2953" t="str">
            <v>Carron Valley</v>
          </cell>
          <cell r="C2953">
            <v>2004</v>
          </cell>
          <cell r="D2953" t="str">
            <v>Annual</v>
          </cell>
          <cell r="E2953" t="str">
            <v>Total Phosphorus</v>
          </cell>
          <cell r="F2953">
            <v>1.66E-2</v>
          </cell>
          <cell r="G2953">
            <v>1</v>
          </cell>
          <cell r="H2953" t="str">
            <v>mg/l P</v>
          </cell>
        </row>
        <row r="2954">
          <cell r="A2954" t="str">
            <v>GB</v>
          </cell>
          <cell r="B2954" t="str">
            <v>Covenham Reservoir</v>
          </cell>
          <cell r="C2954">
            <v>2004</v>
          </cell>
          <cell r="D2954" t="str">
            <v>Annual</v>
          </cell>
          <cell r="E2954" t="str">
            <v>Total Phosphorus</v>
          </cell>
          <cell r="F2954">
            <v>8.8999999999999996E-2</v>
          </cell>
          <cell r="G2954">
            <v>1</v>
          </cell>
          <cell r="H2954" t="str">
            <v>mg/l P</v>
          </cell>
        </row>
        <row r="2955">
          <cell r="A2955" t="str">
            <v>GB</v>
          </cell>
          <cell r="B2955" t="str">
            <v>Crome's Broad</v>
          </cell>
          <cell r="C2955">
            <v>2004</v>
          </cell>
          <cell r="D2955" t="str">
            <v>Annual</v>
          </cell>
          <cell r="E2955" t="str">
            <v>Total Phosphorus</v>
          </cell>
          <cell r="F2955">
            <v>0.13046153846153799</v>
          </cell>
          <cell r="G2955">
            <v>1</v>
          </cell>
          <cell r="H2955" t="str">
            <v>mg/l P</v>
          </cell>
        </row>
        <row r="2956">
          <cell r="A2956" t="str">
            <v>GB</v>
          </cell>
          <cell r="B2956" t="str">
            <v>Grafham Water</v>
          </cell>
          <cell r="C2956">
            <v>2004</v>
          </cell>
          <cell r="D2956" t="str">
            <v>Annual</v>
          </cell>
          <cell r="E2956" t="str">
            <v>Total Phosphorus</v>
          </cell>
          <cell r="F2956">
            <v>0.21828600000000001</v>
          </cell>
          <cell r="G2956">
            <v>1</v>
          </cell>
          <cell r="H2956" t="str">
            <v>mg/l P</v>
          </cell>
        </row>
        <row r="2957">
          <cell r="A2957" t="str">
            <v>GB</v>
          </cell>
          <cell r="B2957" t="str">
            <v>Hickling Broad</v>
          </cell>
          <cell r="C2957">
            <v>2004</v>
          </cell>
          <cell r="D2957" t="str">
            <v>Annual</v>
          </cell>
          <cell r="E2957" t="str">
            <v>Total Phosphorus</v>
          </cell>
          <cell r="F2957">
            <v>7.8783000000000006E-2</v>
          </cell>
          <cell r="G2957">
            <v>1</v>
          </cell>
          <cell r="H2957" t="str">
            <v>mg/l P</v>
          </cell>
        </row>
        <row r="2958">
          <cell r="A2958" t="str">
            <v>GB</v>
          </cell>
          <cell r="B2958" t="str">
            <v>Horsey Mere</v>
          </cell>
          <cell r="C2958">
            <v>2004</v>
          </cell>
          <cell r="D2958" t="str">
            <v>Annual</v>
          </cell>
          <cell r="E2958" t="str">
            <v>Total Phosphorus</v>
          </cell>
          <cell r="F2958">
            <v>7.2854500000000003E-2</v>
          </cell>
          <cell r="G2958">
            <v>2</v>
          </cell>
          <cell r="H2958" t="str">
            <v>mg/l P</v>
          </cell>
        </row>
        <row r="2959">
          <cell r="A2959" t="str">
            <v>GB</v>
          </cell>
          <cell r="B2959" t="str">
            <v>Hoveton Little Broad</v>
          </cell>
          <cell r="C2959">
            <v>2004</v>
          </cell>
          <cell r="D2959" t="str">
            <v>Annual</v>
          </cell>
          <cell r="E2959" t="str">
            <v>Total Phosphorus</v>
          </cell>
          <cell r="F2959">
            <v>6.2799999999999995E-2</v>
          </cell>
          <cell r="G2959">
            <v>1</v>
          </cell>
          <cell r="H2959" t="str">
            <v>mg/l P</v>
          </cell>
        </row>
        <row r="2960">
          <cell r="A2960" t="str">
            <v>GB</v>
          </cell>
          <cell r="B2960" t="str">
            <v>Lake of Menteith</v>
          </cell>
          <cell r="C2960">
            <v>2004</v>
          </cell>
          <cell r="D2960" t="str">
            <v>Annual</v>
          </cell>
          <cell r="E2960" t="str">
            <v>Total Phosphorus</v>
          </cell>
          <cell r="F2960">
            <v>2.1499999999999998E-2</v>
          </cell>
          <cell r="G2960">
            <v>1</v>
          </cell>
          <cell r="H2960" t="str">
            <v>mg/l P</v>
          </cell>
        </row>
        <row r="2961">
          <cell r="A2961" t="str">
            <v>GB</v>
          </cell>
          <cell r="B2961" t="str">
            <v>Lily Ponds</v>
          </cell>
          <cell r="C2961">
            <v>2004</v>
          </cell>
          <cell r="D2961" t="str">
            <v>Annual</v>
          </cell>
          <cell r="E2961" t="str">
            <v>Total Phosphorus</v>
          </cell>
          <cell r="F2961">
            <v>1.96665E-2</v>
          </cell>
          <cell r="G2961">
            <v>2</v>
          </cell>
          <cell r="H2961" t="str">
            <v>mg/l P</v>
          </cell>
        </row>
        <row r="2962">
          <cell r="A2962" t="str">
            <v>GB</v>
          </cell>
          <cell r="B2962" t="str">
            <v>Loch Ard</v>
          </cell>
          <cell r="C2962">
            <v>2004</v>
          </cell>
          <cell r="D2962" t="str">
            <v>Annual</v>
          </cell>
          <cell r="E2962" t="str">
            <v>Total Phosphorus</v>
          </cell>
          <cell r="F2962">
            <v>5.7999999999999996E-3</v>
          </cell>
          <cell r="G2962">
            <v>1</v>
          </cell>
          <cell r="H2962" t="str">
            <v>mg/l P</v>
          </cell>
        </row>
        <row r="2963">
          <cell r="A2963" t="str">
            <v>GB</v>
          </cell>
          <cell r="B2963" t="str">
            <v>Loch Calder</v>
          </cell>
          <cell r="C2963">
            <v>2004</v>
          </cell>
          <cell r="D2963" t="str">
            <v>Annual</v>
          </cell>
          <cell r="E2963" t="str">
            <v>Total Phosphorus</v>
          </cell>
          <cell r="F2963">
            <v>9.2999999999999992E-3</v>
          </cell>
          <cell r="G2963">
            <v>1</v>
          </cell>
          <cell r="H2963" t="str">
            <v>mg/l P</v>
          </cell>
        </row>
        <row r="2964">
          <cell r="A2964" t="str">
            <v>GB</v>
          </cell>
          <cell r="B2964" t="str">
            <v>Loch Chon</v>
          </cell>
          <cell r="C2964">
            <v>2004</v>
          </cell>
          <cell r="D2964" t="str">
            <v>Annual</v>
          </cell>
          <cell r="E2964" t="str">
            <v>Total Phosphorus</v>
          </cell>
          <cell r="F2964">
            <v>9.2999999999999992E-3</v>
          </cell>
          <cell r="G2964">
            <v>1</v>
          </cell>
          <cell r="H2964" t="str">
            <v>mg/l P</v>
          </cell>
        </row>
        <row r="2965">
          <cell r="A2965" t="str">
            <v>GB</v>
          </cell>
          <cell r="B2965" t="str">
            <v>Loch Dee</v>
          </cell>
          <cell r="C2965">
            <v>2004</v>
          </cell>
          <cell r="D2965" t="str">
            <v>Annual</v>
          </cell>
          <cell r="E2965" t="str">
            <v>Total Phosphorus</v>
          </cell>
          <cell r="F2965">
            <v>2.5700000000000001E-2</v>
          </cell>
          <cell r="G2965">
            <v>1</v>
          </cell>
          <cell r="H2965" t="str">
            <v>mg/l P</v>
          </cell>
        </row>
        <row r="2966">
          <cell r="A2966" t="str">
            <v>GB</v>
          </cell>
          <cell r="B2966" t="str">
            <v>Loch Gelly</v>
          </cell>
          <cell r="C2966">
            <v>2004</v>
          </cell>
          <cell r="D2966" t="str">
            <v>Annual</v>
          </cell>
          <cell r="E2966" t="str">
            <v>Total Phosphorus</v>
          </cell>
          <cell r="F2966">
            <v>0.31269999999999998</v>
          </cell>
          <cell r="G2966">
            <v>1</v>
          </cell>
          <cell r="H2966" t="str">
            <v>mg/l P</v>
          </cell>
        </row>
        <row r="2967">
          <cell r="A2967" t="str">
            <v>GB</v>
          </cell>
          <cell r="B2967" t="str">
            <v>Loch Insh</v>
          </cell>
          <cell r="C2967">
            <v>2004</v>
          </cell>
          <cell r="D2967" t="str">
            <v>Annual</v>
          </cell>
          <cell r="E2967" t="str">
            <v>Total Phosphorus</v>
          </cell>
          <cell r="F2967">
            <v>5.67E-2</v>
          </cell>
          <cell r="G2967">
            <v>1</v>
          </cell>
          <cell r="H2967" t="str">
            <v>mg/l P</v>
          </cell>
        </row>
        <row r="2968">
          <cell r="A2968" t="str">
            <v>GB</v>
          </cell>
          <cell r="B2968" t="str">
            <v>Loch Leven</v>
          </cell>
          <cell r="C2968">
            <v>2004</v>
          </cell>
          <cell r="D2968" t="str">
            <v>Annual</v>
          </cell>
          <cell r="E2968" t="str">
            <v>Total Phosphorus</v>
          </cell>
          <cell r="F2968">
            <v>4.6399999999999997E-2</v>
          </cell>
          <cell r="G2968">
            <v>1</v>
          </cell>
          <cell r="H2968" t="str">
            <v>mg/l P</v>
          </cell>
        </row>
        <row r="2969">
          <cell r="A2969" t="str">
            <v>GB</v>
          </cell>
          <cell r="B2969" t="str">
            <v>Loch Lomond</v>
          </cell>
          <cell r="C2969">
            <v>2004</v>
          </cell>
          <cell r="D2969" t="str">
            <v>Annual</v>
          </cell>
          <cell r="E2969" t="str">
            <v>Total Phosphorus</v>
          </cell>
          <cell r="F2969">
            <v>1.09E-2</v>
          </cell>
          <cell r="G2969">
            <v>2</v>
          </cell>
          <cell r="H2969" t="str">
            <v>mg/l P</v>
          </cell>
        </row>
        <row r="2970">
          <cell r="A2970" t="str">
            <v>GB</v>
          </cell>
          <cell r="B2970" t="str">
            <v>Loch Lubnaig</v>
          </cell>
          <cell r="C2970">
            <v>2004</v>
          </cell>
          <cell r="D2970" t="str">
            <v>Annual</v>
          </cell>
          <cell r="E2970" t="str">
            <v>Total Phosphorus</v>
          </cell>
          <cell r="F2970">
            <v>7.4000000000000003E-3</v>
          </cell>
          <cell r="G2970">
            <v>1</v>
          </cell>
          <cell r="H2970" t="str">
            <v>mg/l P</v>
          </cell>
        </row>
        <row r="2971">
          <cell r="A2971" t="str">
            <v>GB</v>
          </cell>
          <cell r="B2971" t="str">
            <v>Loch Morlich</v>
          </cell>
          <cell r="C2971">
            <v>2004</v>
          </cell>
          <cell r="D2971" t="str">
            <v>Annual</v>
          </cell>
          <cell r="E2971" t="str">
            <v>Total Phosphorus</v>
          </cell>
          <cell r="F2971">
            <v>3.8E-3</v>
          </cell>
          <cell r="G2971">
            <v>1</v>
          </cell>
          <cell r="H2971" t="str">
            <v>mg/l P</v>
          </cell>
        </row>
        <row r="2972">
          <cell r="A2972" t="str">
            <v>GB</v>
          </cell>
          <cell r="B2972" t="str">
            <v>Loch Ness</v>
          </cell>
          <cell r="C2972">
            <v>2004</v>
          </cell>
          <cell r="D2972" t="str">
            <v>Annual</v>
          </cell>
          <cell r="E2972" t="str">
            <v>Total Phosphorus</v>
          </cell>
          <cell r="F2972">
            <v>6.0000000000000001E-3</v>
          </cell>
          <cell r="G2972">
            <v>1</v>
          </cell>
          <cell r="H2972" t="str">
            <v>mg/l P</v>
          </cell>
        </row>
        <row r="2973">
          <cell r="A2973" t="str">
            <v>GB</v>
          </cell>
          <cell r="B2973" t="str">
            <v>Loch Shin</v>
          </cell>
          <cell r="C2973">
            <v>2004</v>
          </cell>
          <cell r="D2973" t="str">
            <v>Annual</v>
          </cell>
          <cell r="E2973" t="str">
            <v>Total Phosphorus</v>
          </cell>
          <cell r="F2973">
            <v>1.15E-2</v>
          </cell>
          <cell r="G2973">
            <v>1</v>
          </cell>
          <cell r="H2973" t="str">
            <v>mg/l P</v>
          </cell>
        </row>
        <row r="2974">
          <cell r="A2974" t="str">
            <v>GB</v>
          </cell>
          <cell r="B2974" t="str">
            <v>Loch Strathbeg</v>
          </cell>
          <cell r="C2974">
            <v>2004</v>
          </cell>
          <cell r="D2974" t="str">
            <v>Annual</v>
          </cell>
          <cell r="E2974" t="str">
            <v>Total Phosphorus</v>
          </cell>
          <cell r="F2974">
            <v>3.0300000000000001E-2</v>
          </cell>
          <cell r="G2974">
            <v>1</v>
          </cell>
          <cell r="H2974" t="str">
            <v>mg/l P</v>
          </cell>
        </row>
        <row r="2975">
          <cell r="A2975" t="str">
            <v>GB</v>
          </cell>
          <cell r="B2975" t="str">
            <v>Loch Tay</v>
          </cell>
          <cell r="C2975">
            <v>2004</v>
          </cell>
          <cell r="D2975" t="str">
            <v>Annual</v>
          </cell>
          <cell r="E2975" t="str">
            <v>Total Phosphorus</v>
          </cell>
          <cell r="F2975">
            <v>1.44E-2</v>
          </cell>
          <cell r="G2975">
            <v>1</v>
          </cell>
          <cell r="H2975" t="str">
            <v>mg/l P</v>
          </cell>
        </row>
        <row r="2976">
          <cell r="A2976" t="str">
            <v>GB</v>
          </cell>
          <cell r="B2976" t="str">
            <v>Loch Venacher</v>
          </cell>
          <cell r="C2976">
            <v>2004</v>
          </cell>
          <cell r="D2976" t="str">
            <v>Annual</v>
          </cell>
          <cell r="E2976" t="str">
            <v>Total Phosphorus</v>
          </cell>
          <cell r="F2976">
            <v>6.1999999999999998E-3</v>
          </cell>
          <cell r="G2976">
            <v>1</v>
          </cell>
          <cell r="H2976" t="str">
            <v>mg/l P</v>
          </cell>
        </row>
        <row r="2977">
          <cell r="A2977" t="str">
            <v>GB</v>
          </cell>
          <cell r="B2977" t="str">
            <v>Loch Voil</v>
          </cell>
          <cell r="C2977">
            <v>2004</v>
          </cell>
          <cell r="D2977" t="str">
            <v>Annual</v>
          </cell>
          <cell r="E2977" t="str">
            <v>Total Phosphorus</v>
          </cell>
          <cell r="F2977">
            <v>6.3E-3</v>
          </cell>
          <cell r="G2977">
            <v>1</v>
          </cell>
          <cell r="H2977" t="str">
            <v>mg/l P</v>
          </cell>
        </row>
        <row r="2978">
          <cell r="A2978" t="str">
            <v>GB</v>
          </cell>
          <cell r="B2978" t="str">
            <v>Loch Watten</v>
          </cell>
          <cell r="C2978">
            <v>2004</v>
          </cell>
          <cell r="D2978" t="str">
            <v>Annual</v>
          </cell>
          <cell r="E2978" t="str">
            <v>Total Phosphorus</v>
          </cell>
          <cell r="F2978">
            <v>2.52E-2</v>
          </cell>
          <cell r="G2978">
            <v>1</v>
          </cell>
          <cell r="H2978" t="str">
            <v>mg/l P</v>
          </cell>
        </row>
        <row r="2979">
          <cell r="A2979" t="str">
            <v>GB</v>
          </cell>
          <cell r="B2979" t="str">
            <v>Lough Neagh</v>
          </cell>
          <cell r="C2979">
            <v>2004</v>
          </cell>
          <cell r="D2979" t="str">
            <v>Annual</v>
          </cell>
          <cell r="E2979" t="str">
            <v>Total Phosphorus</v>
          </cell>
          <cell r="F2979">
            <v>0.14419999999999999</v>
          </cell>
          <cell r="G2979">
            <v>1</v>
          </cell>
          <cell r="H2979" t="str">
            <v>mg/l P</v>
          </cell>
        </row>
        <row r="2980">
          <cell r="A2980" t="str">
            <v>GB</v>
          </cell>
          <cell r="B2980" t="str">
            <v>Lower Lough Erne</v>
          </cell>
          <cell r="C2980">
            <v>2004</v>
          </cell>
          <cell r="D2980" t="str">
            <v>Annual</v>
          </cell>
          <cell r="E2980" t="str">
            <v>Total Phosphorus</v>
          </cell>
          <cell r="F2980">
            <v>5.973333333333334E-2</v>
          </cell>
          <cell r="G2980">
            <v>3</v>
          </cell>
          <cell r="H2980" t="str">
            <v>mg/l P</v>
          </cell>
        </row>
        <row r="2981">
          <cell r="A2981" t="str">
            <v>GB</v>
          </cell>
          <cell r="B2981" t="str">
            <v>Martham Broad</v>
          </cell>
          <cell r="C2981">
            <v>2004</v>
          </cell>
          <cell r="D2981" t="str">
            <v>Annual</v>
          </cell>
          <cell r="E2981" t="str">
            <v>Total Phosphorus</v>
          </cell>
          <cell r="F2981">
            <v>2.8390499999999999E-2</v>
          </cell>
          <cell r="G2981">
            <v>2</v>
          </cell>
          <cell r="H2981" t="str">
            <v>mg/l P</v>
          </cell>
        </row>
        <row r="2982">
          <cell r="A2982" t="str">
            <v>GB</v>
          </cell>
          <cell r="B2982" t="str">
            <v>Pitsford Water</v>
          </cell>
          <cell r="C2982">
            <v>2004</v>
          </cell>
          <cell r="D2982" t="str">
            <v>Annual</v>
          </cell>
          <cell r="E2982" t="str">
            <v>Total Phosphorus</v>
          </cell>
          <cell r="F2982">
            <v>4.4999999999999998E-2</v>
          </cell>
          <cell r="G2982">
            <v>1</v>
          </cell>
          <cell r="H2982" t="str">
            <v>mg/l P</v>
          </cell>
        </row>
        <row r="2983">
          <cell r="A2983" t="str">
            <v>GB</v>
          </cell>
          <cell r="B2983" t="str">
            <v>Ranworth Broad</v>
          </cell>
          <cell r="C2983">
            <v>2004</v>
          </cell>
          <cell r="D2983" t="str">
            <v>Annual</v>
          </cell>
          <cell r="E2983" t="str">
            <v>Total Phosphorus</v>
          </cell>
          <cell r="F2983">
            <v>7.6062500000000005E-2</v>
          </cell>
          <cell r="G2983">
            <v>1</v>
          </cell>
          <cell r="H2983" t="str">
            <v>mg/l P</v>
          </cell>
        </row>
        <row r="2984">
          <cell r="A2984" t="str">
            <v>GB</v>
          </cell>
          <cell r="B2984" t="str">
            <v>Rollesby Broad</v>
          </cell>
          <cell r="C2984">
            <v>2004</v>
          </cell>
          <cell r="D2984" t="str">
            <v>Annual</v>
          </cell>
          <cell r="E2984" t="str">
            <v>Total Phosphorus</v>
          </cell>
          <cell r="F2984">
            <v>0.107334</v>
          </cell>
          <cell r="G2984">
            <v>4</v>
          </cell>
          <cell r="H2984" t="str">
            <v>mg/l P</v>
          </cell>
        </row>
        <row r="2985">
          <cell r="A2985" t="str">
            <v>GB</v>
          </cell>
          <cell r="B2985" t="str">
            <v>Rostherne Mere</v>
          </cell>
          <cell r="C2985">
            <v>2004</v>
          </cell>
          <cell r="D2985" t="str">
            <v>Annual</v>
          </cell>
          <cell r="E2985" t="str">
            <v>Total Phosphorus</v>
          </cell>
          <cell r="F2985">
            <v>0.129142857142857</v>
          </cell>
          <cell r="G2985">
            <v>1</v>
          </cell>
          <cell r="H2985" t="str">
            <v>mg/l P</v>
          </cell>
        </row>
        <row r="2986">
          <cell r="A2986" t="str">
            <v>GB</v>
          </cell>
          <cell r="B2986" t="str">
            <v>Rutland Water</v>
          </cell>
          <cell r="C2986">
            <v>2004</v>
          </cell>
          <cell r="D2986" t="str">
            <v>Annual</v>
          </cell>
          <cell r="E2986" t="str">
            <v>Total Phosphorus</v>
          </cell>
          <cell r="F2986">
            <v>4.2000000000000003E-2</v>
          </cell>
          <cell r="G2986">
            <v>3</v>
          </cell>
          <cell r="H2986" t="str">
            <v>mg/l P</v>
          </cell>
        </row>
        <row r="2987">
          <cell r="A2987" t="str">
            <v>GB</v>
          </cell>
          <cell r="B2987" t="str">
            <v>Slade Reservoirs</v>
          </cell>
          <cell r="C2987">
            <v>2004</v>
          </cell>
          <cell r="D2987" t="str">
            <v>Annual</v>
          </cell>
          <cell r="E2987" t="str">
            <v>Total Phosphorus</v>
          </cell>
          <cell r="F2987">
            <v>4.9000000000000002E-2</v>
          </cell>
          <cell r="G2987">
            <v>1</v>
          </cell>
          <cell r="H2987" t="str">
            <v>mg/l P</v>
          </cell>
        </row>
        <row r="2988">
          <cell r="A2988" t="str">
            <v>GB</v>
          </cell>
          <cell r="B2988" t="str">
            <v>Stithians Reservoir</v>
          </cell>
          <cell r="C2988">
            <v>2004</v>
          </cell>
          <cell r="D2988" t="str">
            <v>Annual</v>
          </cell>
          <cell r="E2988" t="str">
            <v>Total Phosphorus</v>
          </cell>
          <cell r="F2988">
            <v>1.7600000000000001E-2</v>
          </cell>
          <cell r="G2988">
            <v>1</v>
          </cell>
          <cell r="H2988" t="str">
            <v>mg/l P</v>
          </cell>
        </row>
        <row r="2989">
          <cell r="A2989" t="str">
            <v>GB</v>
          </cell>
          <cell r="B2989" t="str">
            <v>Upper Lough Erne</v>
          </cell>
          <cell r="C2989">
            <v>2004</v>
          </cell>
          <cell r="D2989" t="str">
            <v>Annual</v>
          </cell>
          <cell r="E2989" t="str">
            <v>Total Phosphorus</v>
          </cell>
          <cell r="F2989">
            <v>6.9166666666666654E-2</v>
          </cell>
          <cell r="G2989">
            <v>3</v>
          </cell>
          <cell r="H2989" t="str">
            <v>mg/l P</v>
          </cell>
        </row>
        <row r="2990">
          <cell r="A2990" t="str">
            <v>GB</v>
          </cell>
          <cell r="B2990" t="str">
            <v>Upper Tamar Lake</v>
          </cell>
          <cell r="C2990">
            <v>2004</v>
          </cell>
          <cell r="D2990" t="str">
            <v>Annual</v>
          </cell>
          <cell r="E2990" t="str">
            <v>Total Phosphorus</v>
          </cell>
          <cell r="F2990">
            <v>9.4750000000000001E-2</v>
          </cell>
          <cell r="G2990">
            <v>1</v>
          </cell>
          <cell r="H2990" t="str">
            <v>mg/l P</v>
          </cell>
        </row>
        <row r="2991">
          <cell r="A2991" t="str">
            <v>GB</v>
          </cell>
          <cell r="B2991" t="str">
            <v>Upton Broad</v>
          </cell>
          <cell r="C2991">
            <v>2004</v>
          </cell>
          <cell r="D2991" t="str">
            <v>Annual</v>
          </cell>
          <cell r="E2991" t="str">
            <v>Total Phosphorus</v>
          </cell>
          <cell r="F2991">
            <v>3.2474000000000003E-2</v>
          </cell>
          <cell r="G2991">
            <v>1</v>
          </cell>
          <cell r="H2991" t="str">
            <v>mg/l P</v>
          </cell>
        </row>
        <row r="2992">
          <cell r="A2992" t="str">
            <v>GB</v>
          </cell>
          <cell r="B2992" t="str">
            <v>Weir Wood Reservoir</v>
          </cell>
          <cell r="C2992">
            <v>2004</v>
          </cell>
          <cell r="D2992" t="str">
            <v>Annual</v>
          </cell>
          <cell r="E2992" t="str">
            <v>Total Phosphorus</v>
          </cell>
          <cell r="F2992">
            <v>0.1245</v>
          </cell>
          <cell r="G2992">
            <v>2</v>
          </cell>
          <cell r="H2992" t="str">
            <v>mg/l P</v>
          </cell>
        </row>
        <row r="2993">
          <cell r="A2993" t="str">
            <v>GB</v>
          </cell>
          <cell r="B2993" t="str">
            <v>Alton Water Reservoir</v>
          </cell>
          <cell r="C2993">
            <v>2005</v>
          </cell>
          <cell r="D2993" t="str">
            <v>Annual</v>
          </cell>
          <cell r="E2993" t="str">
            <v>Total Phosphorus</v>
          </cell>
          <cell r="F2993">
            <v>3.15E-2</v>
          </cell>
          <cell r="G2993">
            <v>2</v>
          </cell>
          <cell r="H2993" t="str">
            <v>mg/l P</v>
          </cell>
        </row>
        <row r="2994">
          <cell r="A2994" t="str">
            <v>GB</v>
          </cell>
          <cell r="B2994" t="str">
            <v>Barton Broad</v>
          </cell>
          <cell r="C2994">
            <v>2005</v>
          </cell>
          <cell r="D2994" t="str">
            <v>Annual</v>
          </cell>
          <cell r="E2994" t="str">
            <v>Total Phosphorus</v>
          </cell>
          <cell r="F2994">
            <v>3.6900000000000002E-2</v>
          </cell>
          <cell r="G2994">
            <v>1</v>
          </cell>
          <cell r="H2994" t="str">
            <v>mg/l P</v>
          </cell>
        </row>
        <row r="2995">
          <cell r="A2995" t="str">
            <v>GB</v>
          </cell>
          <cell r="B2995" t="str">
            <v>Carron Valley</v>
          </cell>
          <cell r="C2995">
            <v>2005</v>
          </cell>
          <cell r="D2995" t="str">
            <v>Annual</v>
          </cell>
          <cell r="E2995" t="str">
            <v>Total Phosphorus</v>
          </cell>
          <cell r="F2995">
            <v>1.78E-2</v>
          </cell>
          <cell r="G2995">
            <v>1</v>
          </cell>
          <cell r="H2995" t="str">
            <v>mg/l P</v>
          </cell>
        </row>
        <row r="2996">
          <cell r="A2996" t="str">
            <v>GB</v>
          </cell>
          <cell r="B2996" t="str">
            <v>Covenham Reservoir</v>
          </cell>
          <cell r="C2996">
            <v>2005</v>
          </cell>
          <cell r="D2996" t="str">
            <v>Annual</v>
          </cell>
          <cell r="E2996" t="str">
            <v>Total Phosphorus</v>
          </cell>
          <cell r="F2996">
            <v>7.1508332999999993E-2</v>
          </cell>
          <cell r="G2996">
            <v>1</v>
          </cell>
          <cell r="H2996" t="str">
            <v>mg/l P</v>
          </cell>
        </row>
        <row r="2997">
          <cell r="A2997" t="str">
            <v>GB</v>
          </cell>
          <cell r="B2997" t="str">
            <v>Crome's Broad</v>
          </cell>
          <cell r="C2997">
            <v>2005</v>
          </cell>
          <cell r="D2997" t="str">
            <v>Annual</v>
          </cell>
          <cell r="E2997" t="str">
            <v>Total Phosphorus</v>
          </cell>
          <cell r="F2997">
            <v>7.7054545000000002E-2</v>
          </cell>
          <cell r="G2997">
            <v>1</v>
          </cell>
          <cell r="H2997" t="str">
            <v>mg/l P</v>
          </cell>
        </row>
        <row r="2998">
          <cell r="A2998" t="str">
            <v>GB</v>
          </cell>
          <cell r="B2998" t="str">
            <v>Darwell Reservoir</v>
          </cell>
          <cell r="C2998">
            <v>2005</v>
          </cell>
          <cell r="D2998" t="str">
            <v>Annual</v>
          </cell>
          <cell r="E2998" t="str">
            <v>Total Phosphorus</v>
          </cell>
          <cell r="F2998">
            <v>5.9049999999999998E-2</v>
          </cell>
          <cell r="G2998">
            <v>1</v>
          </cell>
          <cell r="H2998" t="str">
            <v>mg/l P</v>
          </cell>
        </row>
        <row r="2999">
          <cell r="A2999" t="str">
            <v>GB</v>
          </cell>
          <cell r="B2999" t="str">
            <v>Grafham Water</v>
          </cell>
          <cell r="C2999">
            <v>2005</v>
          </cell>
          <cell r="D2999" t="str">
            <v>Annual</v>
          </cell>
          <cell r="E2999" t="str">
            <v>Total Phosphorus</v>
          </cell>
          <cell r="F2999">
            <v>0.20163636400000001</v>
          </cell>
          <cell r="G2999">
            <v>1</v>
          </cell>
          <cell r="H2999" t="str">
            <v>mg/l P</v>
          </cell>
        </row>
        <row r="3000">
          <cell r="A3000" t="str">
            <v>GB</v>
          </cell>
          <cell r="B3000" t="str">
            <v>Hickling Broad</v>
          </cell>
          <cell r="C3000">
            <v>2005</v>
          </cell>
          <cell r="D3000" t="str">
            <v>Annual</v>
          </cell>
          <cell r="E3000" t="str">
            <v>Total Phosphorus</v>
          </cell>
          <cell r="F3000">
            <v>4.505E-2</v>
          </cell>
          <cell r="G3000">
            <v>1</v>
          </cell>
          <cell r="H3000" t="str">
            <v>mg/l P</v>
          </cell>
        </row>
        <row r="3001">
          <cell r="A3001" t="str">
            <v>GB</v>
          </cell>
          <cell r="B3001" t="str">
            <v>Horsey Mere</v>
          </cell>
          <cell r="C3001">
            <v>2005</v>
          </cell>
          <cell r="D3001" t="str">
            <v>Annual</v>
          </cell>
          <cell r="E3001" t="str">
            <v>Total Phosphorus</v>
          </cell>
          <cell r="F3001">
            <v>5.5929166500000002E-2</v>
          </cell>
          <cell r="G3001">
            <v>2</v>
          </cell>
          <cell r="H3001" t="str">
            <v>mg/l P</v>
          </cell>
        </row>
        <row r="3002">
          <cell r="A3002" t="str">
            <v>GB</v>
          </cell>
          <cell r="B3002" t="str">
            <v>Hoveton Little Broad</v>
          </cell>
          <cell r="C3002">
            <v>2005</v>
          </cell>
          <cell r="D3002" t="str">
            <v>Annual</v>
          </cell>
          <cell r="E3002" t="str">
            <v>Total Phosphorus</v>
          </cell>
          <cell r="F3002">
            <v>3.5999999999999997E-2</v>
          </cell>
          <cell r="G3002">
            <v>1</v>
          </cell>
          <cell r="H3002" t="str">
            <v>mg/l P</v>
          </cell>
        </row>
        <row r="3003">
          <cell r="A3003" t="str">
            <v>GB</v>
          </cell>
          <cell r="B3003" t="str">
            <v>Lake of Menteith</v>
          </cell>
          <cell r="C3003">
            <v>2005</v>
          </cell>
          <cell r="D3003" t="str">
            <v>Annual</v>
          </cell>
          <cell r="E3003" t="str">
            <v>Total Phosphorus</v>
          </cell>
          <cell r="F3003">
            <v>2.06E-2</v>
          </cell>
          <cell r="G3003">
            <v>1</v>
          </cell>
          <cell r="H3003" t="str">
            <v>mg/l P</v>
          </cell>
        </row>
        <row r="3004">
          <cell r="A3004" t="str">
            <v>GB</v>
          </cell>
          <cell r="B3004" t="str">
            <v>Loch Ard</v>
          </cell>
          <cell r="C3004">
            <v>2005</v>
          </cell>
          <cell r="D3004" t="str">
            <v>Annual</v>
          </cell>
          <cell r="E3004" t="str">
            <v>Total Phosphorus</v>
          </cell>
          <cell r="F3004">
            <v>6.8999999999999999E-3</v>
          </cell>
          <cell r="G3004">
            <v>1</v>
          </cell>
          <cell r="H3004" t="str">
            <v>mg/l P</v>
          </cell>
        </row>
        <row r="3005">
          <cell r="A3005" t="str">
            <v>GB</v>
          </cell>
          <cell r="B3005" t="str">
            <v>Loch Calder</v>
          </cell>
          <cell r="C3005">
            <v>2005</v>
          </cell>
          <cell r="D3005" t="str">
            <v>Annual</v>
          </cell>
          <cell r="E3005" t="str">
            <v>Total Phosphorus</v>
          </cell>
          <cell r="F3005">
            <v>6.6E-3</v>
          </cell>
          <cell r="G3005">
            <v>1</v>
          </cell>
          <cell r="H3005" t="str">
            <v>mg/l P</v>
          </cell>
        </row>
        <row r="3006">
          <cell r="A3006" t="str">
            <v>GB</v>
          </cell>
          <cell r="B3006" t="str">
            <v>Loch Chon</v>
          </cell>
          <cell r="C3006">
            <v>2005</v>
          </cell>
          <cell r="D3006" t="str">
            <v>Annual</v>
          </cell>
          <cell r="E3006" t="str">
            <v>Total Phosphorus</v>
          </cell>
          <cell r="F3006">
            <v>6.7999999999999996E-3</v>
          </cell>
          <cell r="G3006">
            <v>1</v>
          </cell>
          <cell r="H3006" t="str">
            <v>mg/l P</v>
          </cell>
        </row>
        <row r="3007">
          <cell r="A3007" t="str">
            <v>GB</v>
          </cell>
          <cell r="B3007" t="str">
            <v>Loch Dee</v>
          </cell>
          <cell r="C3007">
            <v>2005</v>
          </cell>
          <cell r="D3007" t="str">
            <v>Annual</v>
          </cell>
          <cell r="E3007" t="str">
            <v>Total Phosphorus</v>
          </cell>
          <cell r="F3007">
            <v>4.5999999999999999E-3</v>
          </cell>
          <cell r="G3007">
            <v>1</v>
          </cell>
          <cell r="H3007" t="str">
            <v>mg/l P</v>
          </cell>
        </row>
        <row r="3008">
          <cell r="A3008" t="str">
            <v>GB</v>
          </cell>
          <cell r="B3008" t="str">
            <v>Loch Gelly</v>
          </cell>
          <cell r="C3008">
            <v>2005</v>
          </cell>
          <cell r="D3008" t="str">
            <v>Annual</v>
          </cell>
          <cell r="E3008" t="str">
            <v>Total Phosphorus</v>
          </cell>
          <cell r="F3008">
            <v>0.32669999999999999</v>
          </cell>
          <cell r="G3008">
            <v>1</v>
          </cell>
          <cell r="H3008" t="str">
            <v>mg/l P</v>
          </cell>
        </row>
        <row r="3009">
          <cell r="A3009" t="str">
            <v>GB</v>
          </cell>
          <cell r="B3009" t="str">
            <v>Loch Insh</v>
          </cell>
          <cell r="C3009">
            <v>2005</v>
          </cell>
          <cell r="D3009" t="str">
            <v>Annual</v>
          </cell>
          <cell r="E3009" t="str">
            <v>Total Phosphorus</v>
          </cell>
          <cell r="F3009">
            <v>1.0500000000000001E-2</v>
          </cell>
          <cell r="G3009">
            <v>1</v>
          </cell>
          <cell r="H3009" t="str">
            <v>mg/l P</v>
          </cell>
        </row>
        <row r="3010">
          <cell r="A3010" t="str">
            <v>GB</v>
          </cell>
          <cell r="B3010" t="str">
            <v>Loch Katrine</v>
          </cell>
          <cell r="C3010">
            <v>2005</v>
          </cell>
          <cell r="D3010" t="str">
            <v>Annual</v>
          </cell>
          <cell r="E3010" t="str">
            <v>Total Phosphorus</v>
          </cell>
          <cell r="F3010">
            <v>2.3999999999999998E-3</v>
          </cell>
          <cell r="G3010">
            <v>1</v>
          </cell>
          <cell r="H3010" t="str">
            <v>mg/l P</v>
          </cell>
        </row>
        <row r="3011">
          <cell r="A3011" t="str">
            <v>GB</v>
          </cell>
          <cell r="B3011" t="str">
            <v>Loch Leven</v>
          </cell>
          <cell r="C3011">
            <v>2005</v>
          </cell>
          <cell r="D3011" t="str">
            <v>Annual</v>
          </cell>
          <cell r="E3011" t="str">
            <v>Total Phosphorus</v>
          </cell>
          <cell r="F3011">
            <v>6.3500000000000001E-2</v>
          </cell>
          <cell r="G3011">
            <v>1</v>
          </cell>
          <cell r="H3011" t="str">
            <v>mg/l P</v>
          </cell>
        </row>
        <row r="3012">
          <cell r="A3012" t="str">
            <v>GB</v>
          </cell>
          <cell r="B3012" t="str">
            <v>Loch Lomond</v>
          </cell>
          <cell r="C3012">
            <v>2005</v>
          </cell>
          <cell r="D3012" t="str">
            <v>Annual</v>
          </cell>
          <cell r="E3012" t="str">
            <v>Total Phosphorus</v>
          </cell>
          <cell r="F3012">
            <v>9.2999999999999992E-3</v>
          </cell>
          <cell r="G3012">
            <v>2</v>
          </cell>
          <cell r="H3012" t="str">
            <v>mg/l P</v>
          </cell>
        </row>
        <row r="3013">
          <cell r="A3013" t="str">
            <v>GB</v>
          </cell>
          <cell r="B3013" t="str">
            <v>Loch Lubnaig</v>
          </cell>
          <cell r="C3013">
            <v>2005</v>
          </cell>
          <cell r="D3013" t="str">
            <v>Annual</v>
          </cell>
          <cell r="E3013" t="str">
            <v>Total Phosphorus</v>
          </cell>
          <cell r="F3013">
            <v>7.1999999999999998E-3</v>
          </cell>
          <cell r="G3013">
            <v>1</v>
          </cell>
          <cell r="H3013" t="str">
            <v>mg/l P</v>
          </cell>
        </row>
        <row r="3014">
          <cell r="A3014" t="str">
            <v>GB</v>
          </cell>
          <cell r="B3014" t="str">
            <v>Loch Morlich</v>
          </cell>
          <cell r="C3014">
            <v>2005</v>
          </cell>
          <cell r="D3014" t="str">
            <v>Annual</v>
          </cell>
          <cell r="E3014" t="str">
            <v>Total Phosphorus</v>
          </cell>
          <cell r="F3014">
            <v>6.7000000000000002E-3</v>
          </cell>
          <cell r="G3014">
            <v>1</v>
          </cell>
          <cell r="H3014" t="str">
            <v>mg/l P</v>
          </cell>
        </row>
        <row r="3015">
          <cell r="A3015" t="str">
            <v>GB</v>
          </cell>
          <cell r="B3015" t="str">
            <v>Loch Ness</v>
          </cell>
          <cell r="C3015">
            <v>2005</v>
          </cell>
          <cell r="D3015" t="str">
            <v>Annual</v>
          </cell>
          <cell r="E3015" t="str">
            <v>Total Phosphorus</v>
          </cell>
          <cell r="F3015">
            <v>4.0000000000000001E-3</v>
          </cell>
          <cell r="G3015">
            <v>1</v>
          </cell>
          <cell r="H3015" t="str">
            <v>mg/l P</v>
          </cell>
        </row>
        <row r="3016">
          <cell r="A3016" t="str">
            <v>GB</v>
          </cell>
          <cell r="B3016" t="str">
            <v>Loch Shin</v>
          </cell>
          <cell r="C3016">
            <v>2005</v>
          </cell>
          <cell r="D3016" t="str">
            <v>Annual</v>
          </cell>
          <cell r="E3016" t="str">
            <v>Total Phosphorus</v>
          </cell>
          <cell r="F3016">
            <v>5.8999999999999999E-3</v>
          </cell>
          <cell r="G3016">
            <v>1</v>
          </cell>
          <cell r="H3016" t="str">
            <v>mg/l P</v>
          </cell>
        </row>
        <row r="3017">
          <cell r="A3017" t="str">
            <v>GB</v>
          </cell>
          <cell r="B3017" t="str">
            <v>Loch Strathbeg</v>
          </cell>
          <cell r="C3017">
            <v>2005</v>
          </cell>
          <cell r="D3017" t="str">
            <v>Annual</v>
          </cell>
          <cell r="E3017" t="str">
            <v>Total Phosphorus</v>
          </cell>
          <cell r="F3017">
            <v>4.4900000000000002E-2</v>
          </cell>
          <cell r="G3017">
            <v>1</v>
          </cell>
          <cell r="H3017" t="str">
            <v>mg/l P</v>
          </cell>
        </row>
        <row r="3018">
          <cell r="A3018" t="str">
            <v>GB</v>
          </cell>
          <cell r="B3018" t="str">
            <v>Loch Tay</v>
          </cell>
          <cell r="C3018">
            <v>2005</v>
          </cell>
          <cell r="D3018" t="str">
            <v>Annual</v>
          </cell>
          <cell r="E3018" t="str">
            <v>Total Phosphorus</v>
          </cell>
          <cell r="F3018">
            <v>9.1999999999999998E-3</v>
          </cell>
          <cell r="G3018">
            <v>1</v>
          </cell>
          <cell r="H3018" t="str">
            <v>mg/l P</v>
          </cell>
        </row>
        <row r="3019">
          <cell r="A3019" t="str">
            <v>GB</v>
          </cell>
          <cell r="B3019" t="str">
            <v>Loch Venacher</v>
          </cell>
          <cell r="C3019">
            <v>2005</v>
          </cell>
          <cell r="D3019" t="str">
            <v>Annual</v>
          </cell>
          <cell r="E3019" t="str">
            <v>Total Phosphorus</v>
          </cell>
          <cell r="F3019">
            <v>5.5999999999999999E-3</v>
          </cell>
          <cell r="G3019">
            <v>1</v>
          </cell>
          <cell r="H3019" t="str">
            <v>mg/l P</v>
          </cell>
        </row>
        <row r="3020">
          <cell r="A3020" t="str">
            <v>GB</v>
          </cell>
          <cell r="B3020" t="str">
            <v>Loch Voil</v>
          </cell>
          <cell r="C3020">
            <v>2005</v>
          </cell>
          <cell r="D3020" t="str">
            <v>Annual</v>
          </cell>
          <cell r="E3020" t="str">
            <v>Total Phosphorus</v>
          </cell>
          <cell r="F3020">
            <v>4.4000000000000003E-3</v>
          </cell>
          <cell r="G3020">
            <v>1</v>
          </cell>
          <cell r="H3020" t="str">
            <v>mg/l P</v>
          </cell>
        </row>
        <row r="3021">
          <cell r="A3021" t="str">
            <v>GB</v>
          </cell>
          <cell r="B3021" t="str">
            <v>Loch Watten</v>
          </cell>
          <cell r="C3021">
            <v>2005</v>
          </cell>
          <cell r="D3021" t="str">
            <v>Annual</v>
          </cell>
          <cell r="E3021" t="str">
            <v>Total Phosphorus</v>
          </cell>
          <cell r="F3021">
            <v>3.9E-2</v>
          </cell>
          <cell r="G3021">
            <v>1</v>
          </cell>
          <cell r="H3021" t="str">
            <v>mg/l P</v>
          </cell>
        </row>
        <row r="3022">
          <cell r="A3022" t="str">
            <v>GB</v>
          </cell>
          <cell r="B3022" t="str">
            <v>Lough Neagh</v>
          </cell>
          <cell r="C3022">
            <v>2005</v>
          </cell>
          <cell r="D3022" t="str">
            <v>Annual</v>
          </cell>
          <cell r="E3022" t="str">
            <v>Total Phosphorus</v>
          </cell>
          <cell r="F3022">
            <v>0.14454545499999999</v>
          </cell>
          <cell r="G3022">
            <v>1</v>
          </cell>
          <cell r="H3022" t="str">
            <v>mg/l P</v>
          </cell>
        </row>
        <row r="3023">
          <cell r="A3023" t="str">
            <v>GB</v>
          </cell>
          <cell r="B3023" t="str">
            <v>Lower Lough Erne</v>
          </cell>
          <cell r="C3023">
            <v>2005</v>
          </cell>
          <cell r="D3023" t="str">
            <v>Annual</v>
          </cell>
          <cell r="E3023" t="str">
            <v>Total Phosphorus</v>
          </cell>
          <cell r="F3023">
            <v>3.5000000000000003E-2</v>
          </cell>
          <cell r="G3023">
            <v>3</v>
          </cell>
          <cell r="H3023" t="str">
            <v>mg/l P</v>
          </cell>
        </row>
        <row r="3024">
          <cell r="A3024" t="str">
            <v>GB</v>
          </cell>
          <cell r="B3024" t="str">
            <v>Martham Broad</v>
          </cell>
          <cell r="C3024">
            <v>2005</v>
          </cell>
          <cell r="D3024" t="str">
            <v>Annual</v>
          </cell>
          <cell r="E3024" t="str">
            <v>Total Phosphorus</v>
          </cell>
          <cell r="F3024">
            <v>4.1700000000000001E-2</v>
          </cell>
          <cell r="G3024">
            <v>2</v>
          </cell>
          <cell r="H3024" t="str">
            <v>mg/l P</v>
          </cell>
        </row>
        <row r="3025">
          <cell r="A3025" t="str">
            <v>GB</v>
          </cell>
          <cell r="B3025" t="str">
            <v>Pitsford Water</v>
          </cell>
          <cell r="C3025">
            <v>2005</v>
          </cell>
          <cell r="D3025" t="str">
            <v>Annual</v>
          </cell>
          <cell r="E3025" t="str">
            <v>Total Phosphorus</v>
          </cell>
          <cell r="F3025">
            <v>6.4941666999999995E-2</v>
          </cell>
          <cell r="G3025">
            <v>1</v>
          </cell>
          <cell r="H3025" t="str">
            <v>mg/l P</v>
          </cell>
        </row>
        <row r="3026">
          <cell r="A3026" t="str">
            <v>GB</v>
          </cell>
          <cell r="B3026" t="str">
            <v>Ranworth Broad</v>
          </cell>
          <cell r="C3026">
            <v>2005</v>
          </cell>
          <cell r="D3026" t="str">
            <v>Annual</v>
          </cell>
          <cell r="E3026" t="str">
            <v>Total Phosphorus</v>
          </cell>
          <cell r="F3026">
            <v>5.4241667E-2</v>
          </cell>
          <cell r="G3026">
            <v>1</v>
          </cell>
          <cell r="H3026" t="str">
            <v>mg/l P</v>
          </cell>
        </row>
        <row r="3027">
          <cell r="A3027" t="str">
            <v>GB</v>
          </cell>
          <cell r="B3027" t="str">
            <v>Rollesby Broad</v>
          </cell>
          <cell r="C3027">
            <v>2005</v>
          </cell>
          <cell r="D3027" t="str">
            <v>Annual</v>
          </cell>
          <cell r="E3027" t="str">
            <v>Total Phosphorus</v>
          </cell>
          <cell r="F3027">
            <v>8.9616353499999996E-2</v>
          </cell>
          <cell r="G3027">
            <v>4</v>
          </cell>
          <cell r="H3027" t="str">
            <v>mg/l P</v>
          </cell>
        </row>
        <row r="3028">
          <cell r="A3028" t="str">
            <v>GB</v>
          </cell>
          <cell r="B3028" t="str">
            <v>Rostherne Mere</v>
          </cell>
          <cell r="C3028">
            <v>2005</v>
          </cell>
          <cell r="D3028" t="str">
            <v>Annual</v>
          </cell>
          <cell r="E3028" t="str">
            <v>Total Phosphorus</v>
          </cell>
          <cell r="F3028">
            <v>0.162833333</v>
          </cell>
          <cell r="G3028">
            <v>1</v>
          </cell>
          <cell r="H3028" t="str">
            <v>mg/l P</v>
          </cell>
        </row>
        <row r="3029">
          <cell r="A3029" t="str">
            <v>GB</v>
          </cell>
          <cell r="B3029" t="str">
            <v>Rutland Water</v>
          </cell>
          <cell r="C3029">
            <v>2005</v>
          </cell>
          <cell r="D3029" t="str">
            <v>Annual</v>
          </cell>
          <cell r="E3029" t="str">
            <v>Total Phosphorus</v>
          </cell>
          <cell r="F3029">
            <v>5.2670587999999997E-2</v>
          </cell>
          <cell r="G3029">
            <v>3</v>
          </cell>
          <cell r="H3029" t="str">
            <v>mg/l P</v>
          </cell>
        </row>
        <row r="3030">
          <cell r="A3030" t="str">
            <v>GB</v>
          </cell>
          <cell r="B3030" t="str">
            <v>Slade Reservoirs</v>
          </cell>
          <cell r="C3030">
            <v>2005</v>
          </cell>
          <cell r="D3030" t="str">
            <v>Annual</v>
          </cell>
          <cell r="E3030" t="str">
            <v>Total Phosphorus</v>
          </cell>
          <cell r="F3030">
            <v>2.5700000000000001E-2</v>
          </cell>
          <cell r="G3030">
            <v>1</v>
          </cell>
          <cell r="H3030" t="str">
            <v>mg/l P</v>
          </cell>
        </row>
        <row r="3031">
          <cell r="A3031" t="str">
            <v>GB</v>
          </cell>
          <cell r="B3031" t="str">
            <v>Stithians Reservoir</v>
          </cell>
          <cell r="C3031">
            <v>2005</v>
          </cell>
          <cell r="D3031" t="str">
            <v>Annual</v>
          </cell>
          <cell r="E3031" t="str">
            <v>Total Phosphorus</v>
          </cell>
          <cell r="F3031">
            <v>1.8800000000000001E-2</v>
          </cell>
          <cell r="G3031">
            <v>1</v>
          </cell>
          <cell r="H3031" t="str">
            <v>mg/l P</v>
          </cell>
        </row>
        <row r="3032">
          <cell r="A3032" t="str">
            <v>GB</v>
          </cell>
          <cell r="B3032" t="str">
            <v>UNKNOWN</v>
          </cell>
          <cell r="C3032">
            <v>2005</v>
          </cell>
          <cell r="D3032" t="str">
            <v>Annual</v>
          </cell>
          <cell r="E3032" t="str">
            <v>Total Phosphorus</v>
          </cell>
          <cell r="F3032">
            <v>0.1109</v>
          </cell>
          <cell r="G3032">
            <v>1</v>
          </cell>
          <cell r="H3032" t="str">
            <v>mg/l P</v>
          </cell>
        </row>
        <row r="3033">
          <cell r="A3033" t="str">
            <v>GB</v>
          </cell>
          <cell r="B3033" t="str">
            <v>Upper Lough Erne</v>
          </cell>
          <cell r="C3033">
            <v>2005</v>
          </cell>
          <cell r="D3033" t="str">
            <v>Annual</v>
          </cell>
          <cell r="E3033" t="str">
            <v>Total Phosphorus</v>
          </cell>
          <cell r="F3033">
            <v>3.4444444333333331E-2</v>
          </cell>
          <cell r="G3033">
            <v>3</v>
          </cell>
          <cell r="H3033" t="str">
            <v>mg/l P</v>
          </cell>
        </row>
        <row r="3034">
          <cell r="A3034" t="str">
            <v>GB</v>
          </cell>
          <cell r="B3034" t="str">
            <v>Upper Tamar Lake</v>
          </cell>
          <cell r="C3034">
            <v>2005</v>
          </cell>
          <cell r="D3034" t="str">
            <v>Annual</v>
          </cell>
          <cell r="E3034" t="str">
            <v>Total Phosphorus</v>
          </cell>
          <cell r="F3034">
            <v>9.3658332999999996E-2</v>
          </cell>
          <cell r="G3034">
            <v>1</v>
          </cell>
          <cell r="H3034" t="str">
            <v>mg/l P</v>
          </cell>
        </row>
        <row r="3035">
          <cell r="A3035" t="str">
            <v>GB</v>
          </cell>
          <cell r="B3035" t="str">
            <v>Upton Broad</v>
          </cell>
          <cell r="C3035">
            <v>2005</v>
          </cell>
          <cell r="D3035" t="str">
            <v>Annual</v>
          </cell>
          <cell r="E3035" t="str">
            <v>Total Phosphorus</v>
          </cell>
          <cell r="F3035">
            <v>2.3199999999999998E-2</v>
          </cell>
          <cell r="G3035">
            <v>1</v>
          </cell>
          <cell r="H3035" t="str">
            <v>mg/l P</v>
          </cell>
        </row>
        <row r="3036">
          <cell r="A3036" t="str">
            <v>HR</v>
          </cell>
          <cell r="B3036" t="str">
            <v>Kozjak</v>
          </cell>
          <cell r="C3036">
            <v>2003</v>
          </cell>
          <cell r="D3036" t="str">
            <v>Annual</v>
          </cell>
          <cell r="E3036" t="str">
            <v>Total Phosphorus</v>
          </cell>
          <cell r="F3036">
            <v>1.9E-2</v>
          </cell>
          <cell r="G3036">
            <v>1</v>
          </cell>
          <cell r="H3036" t="str">
            <v>mg/l P</v>
          </cell>
        </row>
        <row r="3037">
          <cell r="A3037" t="str">
            <v>HR</v>
          </cell>
          <cell r="B3037" t="str">
            <v>Lokvarsko jezero</v>
          </cell>
          <cell r="C3037">
            <v>2003</v>
          </cell>
          <cell r="D3037" t="str">
            <v>Annual</v>
          </cell>
          <cell r="E3037" t="str">
            <v>Total Phosphorus</v>
          </cell>
          <cell r="F3037">
            <v>1.43E-2</v>
          </cell>
          <cell r="G3037">
            <v>1</v>
          </cell>
          <cell r="H3037" t="str">
            <v>mg/l P</v>
          </cell>
        </row>
        <row r="3038">
          <cell r="A3038" t="str">
            <v>HR</v>
          </cell>
          <cell r="B3038" t="str">
            <v>Peruèa</v>
          </cell>
          <cell r="C3038">
            <v>2003</v>
          </cell>
          <cell r="D3038" t="str">
            <v>Annual</v>
          </cell>
          <cell r="E3038" t="str">
            <v>Total Phosphorus</v>
          </cell>
          <cell r="F3038">
            <v>3.1399999999999997E-2</v>
          </cell>
          <cell r="G3038">
            <v>1</v>
          </cell>
          <cell r="H3038" t="str">
            <v>mg/l P</v>
          </cell>
        </row>
        <row r="3039">
          <cell r="A3039" t="str">
            <v>HR</v>
          </cell>
          <cell r="B3039" t="str">
            <v>Sakadaš</v>
          </cell>
          <cell r="C3039">
            <v>2003</v>
          </cell>
          <cell r="D3039" t="str">
            <v>Annual</v>
          </cell>
          <cell r="E3039" t="str">
            <v>Total Phosphorus</v>
          </cell>
          <cell r="F3039">
            <v>0.46879999999999999</v>
          </cell>
          <cell r="G3039">
            <v>1</v>
          </cell>
          <cell r="H3039" t="str">
            <v>mg/l P</v>
          </cell>
        </row>
        <row r="3040">
          <cell r="A3040" t="str">
            <v>HR</v>
          </cell>
          <cell r="B3040" t="str">
            <v>Vrana</v>
          </cell>
          <cell r="C3040">
            <v>2003</v>
          </cell>
          <cell r="D3040" t="str">
            <v>Annual</v>
          </cell>
          <cell r="E3040" t="str">
            <v>Total Phosphorus</v>
          </cell>
          <cell r="F3040">
            <v>8.8999999999999999E-3</v>
          </cell>
          <cell r="G3040">
            <v>1</v>
          </cell>
          <cell r="H3040" t="str">
            <v>mg/l P</v>
          </cell>
        </row>
        <row r="3041">
          <cell r="A3041" t="str">
            <v>HR</v>
          </cell>
          <cell r="B3041" t="str">
            <v>Vransko jezero</v>
          </cell>
          <cell r="C3041">
            <v>2003</v>
          </cell>
          <cell r="D3041" t="str">
            <v>Annual</v>
          </cell>
          <cell r="E3041" t="str">
            <v>Total Phosphorus</v>
          </cell>
          <cell r="F3041">
            <v>3.1699999999999999E-2</v>
          </cell>
          <cell r="G3041">
            <v>1</v>
          </cell>
          <cell r="H3041" t="str">
            <v>mg/l P</v>
          </cell>
        </row>
        <row r="3042">
          <cell r="A3042" t="str">
            <v>HU</v>
          </cell>
          <cell r="B3042" t="str">
            <v>Agárd (fürdető)</v>
          </cell>
          <cell r="C3042">
            <v>1992</v>
          </cell>
          <cell r="D3042" t="str">
            <v>annual</v>
          </cell>
          <cell r="E3042" t="str">
            <v>Total Phosphorus</v>
          </cell>
          <cell r="F3042">
            <v>5.9285999999999998E-2</v>
          </cell>
          <cell r="G3042">
            <v>1</v>
          </cell>
          <cell r="H3042" t="str">
            <v>mg/l P</v>
          </cell>
        </row>
        <row r="3043">
          <cell r="A3043" t="str">
            <v>HU</v>
          </cell>
          <cell r="B3043" t="str">
            <v>Agárd, beach</v>
          </cell>
          <cell r="C3043">
            <v>1992</v>
          </cell>
          <cell r="D3043" t="str">
            <v>annual</v>
          </cell>
          <cell r="E3043" t="str">
            <v>Total Phosphorus</v>
          </cell>
          <cell r="F3043">
            <v>0.05</v>
          </cell>
          <cell r="G3043">
            <v>1</v>
          </cell>
          <cell r="H3043" t="str">
            <v>mg/l P</v>
          </cell>
        </row>
        <row r="3044">
          <cell r="A3044" t="str">
            <v>HU</v>
          </cell>
          <cell r="B3044" t="str">
            <v>Agárd, mole</v>
          </cell>
          <cell r="C3044">
            <v>1992</v>
          </cell>
          <cell r="D3044" t="str">
            <v>annual</v>
          </cell>
          <cell r="E3044" t="str">
            <v>Total Phosphorus</v>
          </cell>
          <cell r="F3044">
            <v>7.2381000000000001E-2</v>
          </cell>
          <cell r="G3044">
            <v>1</v>
          </cell>
          <cell r="H3044" t="str">
            <v>mg/l P</v>
          </cell>
        </row>
        <row r="3045">
          <cell r="A3045" t="str">
            <v>HU</v>
          </cell>
          <cell r="B3045" t="str">
            <v>Balatonakali, middle</v>
          </cell>
          <cell r="C3045">
            <v>1992</v>
          </cell>
          <cell r="D3045" t="str">
            <v>annual</v>
          </cell>
          <cell r="E3045" t="str">
            <v>Total Phosphorus</v>
          </cell>
          <cell r="F3045">
            <v>3.9047999999999999E-2</v>
          </cell>
          <cell r="G3045">
            <v>1</v>
          </cell>
          <cell r="H3045" t="str">
            <v>mg/l P</v>
          </cell>
        </row>
        <row r="3046">
          <cell r="A3046" t="str">
            <v>HU</v>
          </cell>
          <cell r="B3046" t="str">
            <v>Balatonfenyves, beach</v>
          </cell>
          <cell r="C3046">
            <v>1992</v>
          </cell>
          <cell r="D3046" t="str">
            <v>annual</v>
          </cell>
          <cell r="E3046" t="str">
            <v>Total Phosphorus</v>
          </cell>
          <cell r="F3046">
            <v>0.12</v>
          </cell>
          <cell r="G3046">
            <v>1</v>
          </cell>
          <cell r="H3046" t="str">
            <v>mg/l P</v>
          </cell>
        </row>
        <row r="3047">
          <cell r="A3047" t="str">
            <v>HU</v>
          </cell>
          <cell r="B3047" t="str">
            <v>Harangod reservoir</v>
          </cell>
          <cell r="C3047">
            <v>1992</v>
          </cell>
          <cell r="D3047" t="str">
            <v>annual</v>
          </cell>
          <cell r="E3047" t="str">
            <v>Total Phosphorus</v>
          </cell>
          <cell r="F3047">
            <v>0.88</v>
          </cell>
          <cell r="G3047">
            <v>1</v>
          </cell>
          <cell r="H3047" t="str">
            <v>mg/l P</v>
          </cell>
        </row>
        <row r="3048">
          <cell r="A3048" t="str">
            <v>HU</v>
          </cell>
          <cell r="B3048" t="str">
            <v>Keszthely bay, middle</v>
          </cell>
          <cell r="C3048">
            <v>1992</v>
          </cell>
          <cell r="D3048" t="str">
            <v>annual</v>
          </cell>
          <cell r="E3048" t="str">
            <v>Total Phosphorus</v>
          </cell>
          <cell r="F3048">
            <v>6.6189999999999999E-2</v>
          </cell>
          <cell r="G3048">
            <v>1</v>
          </cell>
          <cell r="H3048" t="str">
            <v>mg/l P</v>
          </cell>
        </row>
        <row r="3049">
          <cell r="A3049" t="str">
            <v>HU</v>
          </cell>
          <cell r="B3049" t="str">
            <v>Német tisztás</v>
          </cell>
          <cell r="C3049">
            <v>1992</v>
          </cell>
          <cell r="D3049" t="str">
            <v>annual</v>
          </cell>
          <cell r="E3049" t="str">
            <v>Total Phosphorus</v>
          </cell>
          <cell r="F3049">
            <v>0.06</v>
          </cell>
          <cell r="G3049">
            <v>1</v>
          </cell>
          <cell r="H3049" t="str">
            <v>mg/l P</v>
          </cell>
        </row>
        <row r="3050">
          <cell r="A3050" t="str">
            <v>HU</v>
          </cell>
          <cell r="B3050" t="str">
            <v>Révfülöp, beach</v>
          </cell>
          <cell r="C3050">
            <v>1992</v>
          </cell>
          <cell r="D3050" t="str">
            <v>annual</v>
          </cell>
          <cell r="E3050" t="str">
            <v>Total Phosphorus</v>
          </cell>
          <cell r="F3050">
            <v>9.6000000000000002E-2</v>
          </cell>
          <cell r="G3050">
            <v>1</v>
          </cell>
          <cell r="H3050" t="str">
            <v>mg/l P</v>
          </cell>
        </row>
        <row r="3051">
          <cell r="A3051" t="str">
            <v>HU</v>
          </cell>
          <cell r="B3051" t="str">
            <v>Siófok, beach</v>
          </cell>
          <cell r="C3051">
            <v>1992</v>
          </cell>
          <cell r="D3051" t="str">
            <v>annual</v>
          </cell>
          <cell r="E3051" t="str">
            <v>Total Phosphorus</v>
          </cell>
          <cell r="F3051">
            <v>4.8000000000000001E-2</v>
          </cell>
          <cell r="G3051">
            <v>1</v>
          </cell>
          <cell r="H3051" t="str">
            <v>mg/l P</v>
          </cell>
        </row>
        <row r="3052">
          <cell r="A3052" t="str">
            <v>HU</v>
          </cell>
          <cell r="B3052" t="str">
            <v>Siófok, middle</v>
          </cell>
          <cell r="C3052">
            <v>1992</v>
          </cell>
          <cell r="D3052" t="str">
            <v>annual</v>
          </cell>
          <cell r="E3052" t="str">
            <v>Total Phosphorus</v>
          </cell>
          <cell r="F3052">
            <v>3.2856999999999997E-2</v>
          </cell>
          <cell r="G3052">
            <v>1</v>
          </cell>
          <cell r="H3052" t="str">
            <v>mg/l P</v>
          </cell>
        </row>
        <row r="3053">
          <cell r="A3053" t="str">
            <v>HU</v>
          </cell>
          <cell r="B3053" t="str">
            <v>Szigliget bay, middle</v>
          </cell>
          <cell r="C3053">
            <v>1992</v>
          </cell>
          <cell r="D3053" t="str">
            <v>annual</v>
          </cell>
          <cell r="E3053" t="str">
            <v>Total Phosphorus</v>
          </cell>
          <cell r="F3053">
            <v>5.4286000000000001E-2</v>
          </cell>
          <cell r="G3053">
            <v>1</v>
          </cell>
          <cell r="H3053" t="str">
            <v>mg/l P</v>
          </cell>
        </row>
        <row r="3054">
          <cell r="A3054" t="str">
            <v>HU</v>
          </cell>
          <cell r="B3054" t="str">
            <v>Velence, beach</v>
          </cell>
          <cell r="C3054">
            <v>1992</v>
          </cell>
          <cell r="D3054" t="str">
            <v>annual</v>
          </cell>
          <cell r="E3054" t="str">
            <v>Total Phosphorus</v>
          </cell>
          <cell r="F3054">
            <v>0.39636399999999999</v>
          </cell>
          <cell r="G3054">
            <v>1</v>
          </cell>
          <cell r="H3054" t="str">
            <v>mg/l P</v>
          </cell>
        </row>
        <row r="3055">
          <cell r="A3055" t="str">
            <v>HU</v>
          </cell>
          <cell r="B3055" t="str">
            <v>Agárd (fürdető)</v>
          </cell>
          <cell r="C3055">
            <v>1993</v>
          </cell>
          <cell r="D3055" t="str">
            <v>annual</v>
          </cell>
          <cell r="E3055" t="str">
            <v>Total Phosphorus</v>
          </cell>
          <cell r="F3055">
            <v>6.7333000000000004E-2</v>
          </cell>
          <cell r="G3055">
            <v>1</v>
          </cell>
          <cell r="H3055" t="str">
            <v>mg/l P</v>
          </cell>
        </row>
        <row r="3056">
          <cell r="A3056" t="str">
            <v>HU</v>
          </cell>
          <cell r="B3056" t="str">
            <v>Agárd, mole</v>
          </cell>
          <cell r="C3056">
            <v>1993</v>
          </cell>
          <cell r="D3056" t="str">
            <v>annual</v>
          </cell>
          <cell r="E3056" t="str">
            <v>Total Phosphorus</v>
          </cell>
          <cell r="F3056">
            <v>5.1110999999999997E-2</v>
          </cell>
          <cell r="G3056">
            <v>1</v>
          </cell>
          <cell r="H3056" t="str">
            <v>mg/l P</v>
          </cell>
        </row>
        <row r="3057">
          <cell r="A3057" t="str">
            <v>HU</v>
          </cell>
          <cell r="B3057" t="str">
            <v>Balatonakali, middle</v>
          </cell>
          <cell r="C3057">
            <v>1993</v>
          </cell>
          <cell r="D3057" t="str">
            <v>annual</v>
          </cell>
          <cell r="E3057" t="str">
            <v>Total Phosphorus</v>
          </cell>
          <cell r="F3057">
            <v>4.3333000000000003E-2</v>
          </cell>
          <cell r="G3057">
            <v>1</v>
          </cell>
          <cell r="H3057" t="str">
            <v>mg/l P</v>
          </cell>
        </row>
        <row r="3058">
          <cell r="A3058" t="str">
            <v>HU</v>
          </cell>
          <cell r="B3058" t="str">
            <v>Balatonfenyves, beach</v>
          </cell>
          <cell r="C3058">
            <v>1993</v>
          </cell>
          <cell r="D3058" t="str">
            <v>annual</v>
          </cell>
          <cell r="E3058" t="str">
            <v>Total Phosphorus</v>
          </cell>
          <cell r="F3058">
            <v>0.112</v>
          </cell>
          <cell r="G3058">
            <v>1</v>
          </cell>
          <cell r="H3058" t="str">
            <v>mg/l P</v>
          </cell>
        </row>
        <row r="3059">
          <cell r="A3059" t="str">
            <v>HU</v>
          </cell>
          <cell r="B3059" t="str">
            <v>Keszthely bay, middle</v>
          </cell>
          <cell r="C3059">
            <v>1993</v>
          </cell>
          <cell r="D3059" t="str">
            <v>annual</v>
          </cell>
          <cell r="E3059" t="str">
            <v>Total Phosphorus</v>
          </cell>
          <cell r="F3059">
            <v>5.7778000000000003E-2</v>
          </cell>
          <cell r="G3059">
            <v>1</v>
          </cell>
          <cell r="H3059" t="str">
            <v>mg/l P</v>
          </cell>
        </row>
        <row r="3060">
          <cell r="A3060" t="str">
            <v>HU</v>
          </cell>
          <cell r="B3060" t="str">
            <v>Német tisztás</v>
          </cell>
          <cell r="C3060">
            <v>1993</v>
          </cell>
          <cell r="D3060" t="str">
            <v>annual</v>
          </cell>
          <cell r="E3060" t="str">
            <v>Total Phosphorus</v>
          </cell>
          <cell r="F3060">
            <v>4.7E-2</v>
          </cell>
          <cell r="G3060">
            <v>1</v>
          </cell>
          <cell r="H3060" t="str">
            <v>mg/l P</v>
          </cell>
        </row>
        <row r="3061">
          <cell r="A3061" t="str">
            <v>HU</v>
          </cell>
          <cell r="B3061" t="str">
            <v>Révfülöp, beach</v>
          </cell>
          <cell r="C3061">
            <v>1993</v>
          </cell>
          <cell r="D3061" t="str">
            <v>annual</v>
          </cell>
          <cell r="E3061" t="str">
            <v>Total Phosphorus</v>
          </cell>
          <cell r="F3061">
            <v>5.2727000000000003E-2</v>
          </cell>
          <cell r="G3061">
            <v>1</v>
          </cell>
          <cell r="H3061" t="str">
            <v>mg/l P</v>
          </cell>
        </row>
        <row r="3062">
          <cell r="A3062" t="str">
            <v>HU</v>
          </cell>
          <cell r="B3062" t="str">
            <v>Siófok, beach</v>
          </cell>
          <cell r="C3062">
            <v>1993</v>
          </cell>
          <cell r="D3062" t="str">
            <v>annual</v>
          </cell>
          <cell r="E3062" t="str">
            <v>Total Phosphorus</v>
          </cell>
          <cell r="F3062">
            <v>5.1818000000000003E-2</v>
          </cell>
          <cell r="G3062">
            <v>1</v>
          </cell>
          <cell r="H3062" t="str">
            <v>mg/l P</v>
          </cell>
        </row>
        <row r="3063">
          <cell r="A3063" t="str">
            <v>HU</v>
          </cell>
          <cell r="B3063" t="str">
            <v>Siófok, middle</v>
          </cell>
          <cell r="C3063">
            <v>1993</v>
          </cell>
          <cell r="D3063" t="str">
            <v>annual</v>
          </cell>
          <cell r="E3063" t="str">
            <v>Total Phosphorus</v>
          </cell>
          <cell r="F3063">
            <v>3.4444000000000002E-2</v>
          </cell>
          <cell r="G3063">
            <v>1</v>
          </cell>
          <cell r="H3063" t="str">
            <v>mg/l P</v>
          </cell>
        </row>
        <row r="3064">
          <cell r="A3064" t="str">
            <v>HU</v>
          </cell>
          <cell r="B3064" t="str">
            <v>Szigliget bay, middle</v>
          </cell>
          <cell r="C3064">
            <v>1993</v>
          </cell>
          <cell r="D3064" t="str">
            <v>annual</v>
          </cell>
          <cell r="E3064" t="str">
            <v>Total Phosphorus</v>
          </cell>
          <cell r="F3064">
            <v>5.4117999999999999E-2</v>
          </cell>
          <cell r="G3064">
            <v>1</v>
          </cell>
          <cell r="H3064" t="str">
            <v>mg/l P</v>
          </cell>
        </row>
        <row r="3065">
          <cell r="A3065" t="str">
            <v>HU</v>
          </cell>
          <cell r="B3065" t="str">
            <v>Velence, beach</v>
          </cell>
          <cell r="C3065">
            <v>1993</v>
          </cell>
          <cell r="D3065" t="str">
            <v>annual</v>
          </cell>
          <cell r="E3065" t="str">
            <v>Total Phosphorus</v>
          </cell>
          <cell r="F3065">
            <v>7.0909E-2</v>
          </cell>
          <cell r="G3065">
            <v>1</v>
          </cell>
          <cell r="H3065" t="str">
            <v>mg/l P</v>
          </cell>
        </row>
        <row r="3066">
          <cell r="A3066" t="str">
            <v>HU</v>
          </cell>
          <cell r="B3066" t="str">
            <v>Agárd (fürdető)</v>
          </cell>
          <cell r="C3066">
            <v>1994</v>
          </cell>
          <cell r="D3066" t="str">
            <v>annual</v>
          </cell>
          <cell r="E3066" t="str">
            <v>Total Phosphorus</v>
          </cell>
          <cell r="F3066">
            <v>0.20705899999999999</v>
          </cell>
          <cell r="G3066">
            <v>1</v>
          </cell>
          <cell r="H3066" t="str">
            <v>mg/l P</v>
          </cell>
        </row>
        <row r="3067">
          <cell r="A3067" t="str">
            <v>HU</v>
          </cell>
          <cell r="B3067" t="str">
            <v>Agárd, beach</v>
          </cell>
          <cell r="C3067">
            <v>1994</v>
          </cell>
          <cell r="D3067" t="str">
            <v>annual</v>
          </cell>
          <cell r="E3067" t="str">
            <v>Total Phosphorus</v>
          </cell>
          <cell r="F3067">
            <v>0.16500000000000001</v>
          </cell>
          <cell r="G3067">
            <v>1</v>
          </cell>
          <cell r="H3067" t="str">
            <v>mg/l P</v>
          </cell>
        </row>
        <row r="3068">
          <cell r="A3068" t="str">
            <v>HU</v>
          </cell>
          <cell r="B3068" t="str">
            <v>Agárd, mole</v>
          </cell>
          <cell r="C3068">
            <v>1994</v>
          </cell>
          <cell r="D3068" t="str">
            <v>annual</v>
          </cell>
          <cell r="E3068" t="str">
            <v>Total Phosphorus</v>
          </cell>
          <cell r="F3068">
            <v>0.23166700000000001</v>
          </cell>
          <cell r="G3068">
            <v>1</v>
          </cell>
          <cell r="H3068" t="str">
            <v>mg/l P</v>
          </cell>
        </row>
        <row r="3069">
          <cell r="A3069" t="str">
            <v>HU</v>
          </cell>
          <cell r="B3069" t="str">
            <v>Balatonakali, middle</v>
          </cell>
          <cell r="C3069">
            <v>1994</v>
          </cell>
          <cell r="D3069" t="str">
            <v>annual</v>
          </cell>
          <cell r="E3069" t="str">
            <v>Total Phosphorus</v>
          </cell>
          <cell r="F3069">
            <v>7.2581000000000007E-2</v>
          </cell>
          <cell r="G3069">
            <v>1</v>
          </cell>
          <cell r="H3069" t="str">
            <v>mg/l P</v>
          </cell>
        </row>
        <row r="3070">
          <cell r="A3070" t="str">
            <v>HU</v>
          </cell>
          <cell r="B3070" t="str">
            <v>Balatonfenyves, beach</v>
          </cell>
          <cell r="C3070">
            <v>1994</v>
          </cell>
          <cell r="D3070" t="str">
            <v>annual</v>
          </cell>
          <cell r="E3070" t="str">
            <v>Total Phosphorus</v>
          </cell>
          <cell r="F3070">
            <v>0.1</v>
          </cell>
          <cell r="G3070">
            <v>1</v>
          </cell>
          <cell r="H3070" t="str">
            <v>mg/l P</v>
          </cell>
        </row>
        <row r="3071">
          <cell r="A3071" t="str">
            <v>HU</v>
          </cell>
          <cell r="B3071" t="str">
            <v>Bujtosi to</v>
          </cell>
          <cell r="C3071">
            <v>1994</v>
          </cell>
          <cell r="D3071" t="str">
            <v>annual</v>
          </cell>
          <cell r="E3071" t="str">
            <v>Total Phosphorus</v>
          </cell>
          <cell r="F3071">
            <v>0.16833300000000001</v>
          </cell>
          <cell r="G3071">
            <v>1</v>
          </cell>
          <cell r="H3071" t="str">
            <v>mg/l P</v>
          </cell>
        </row>
        <row r="3072">
          <cell r="A3072" t="str">
            <v>HU</v>
          </cell>
          <cell r="B3072" t="str">
            <v>Fertőrákos, water gauge</v>
          </cell>
          <cell r="C3072">
            <v>1994</v>
          </cell>
          <cell r="D3072" t="str">
            <v>annual</v>
          </cell>
          <cell r="E3072" t="str">
            <v>Total Phosphorus</v>
          </cell>
          <cell r="F3072">
            <v>0.12884599999999999</v>
          </cell>
          <cell r="G3072">
            <v>1</v>
          </cell>
          <cell r="H3072" t="str">
            <v>mg/l P</v>
          </cell>
        </row>
        <row r="3073">
          <cell r="A3073" t="str">
            <v>HU</v>
          </cell>
          <cell r="B3073" t="str">
            <v>Harangod reservoir</v>
          </cell>
          <cell r="C3073">
            <v>1994</v>
          </cell>
          <cell r="D3073" t="str">
            <v>annual</v>
          </cell>
          <cell r="E3073" t="str">
            <v>Total Phosphorus</v>
          </cell>
          <cell r="F3073">
            <v>0.156364</v>
          </cell>
          <cell r="G3073">
            <v>1</v>
          </cell>
          <cell r="H3073" t="str">
            <v>mg/l P</v>
          </cell>
        </row>
        <row r="3074">
          <cell r="A3074" t="str">
            <v>HU</v>
          </cell>
          <cell r="B3074" t="str">
            <v>Keszthely bay, middle</v>
          </cell>
          <cell r="C3074">
            <v>1994</v>
          </cell>
          <cell r="D3074" t="str">
            <v>annual</v>
          </cell>
          <cell r="E3074" t="str">
            <v>Total Phosphorus</v>
          </cell>
          <cell r="F3074">
            <v>9.9354999999999999E-2</v>
          </cell>
          <cell r="G3074">
            <v>1</v>
          </cell>
          <cell r="H3074" t="str">
            <v>mg/l P</v>
          </cell>
        </row>
        <row r="3075">
          <cell r="A3075" t="str">
            <v>HU</v>
          </cell>
          <cell r="B3075" t="str">
            <v>Német tisztás</v>
          </cell>
          <cell r="C3075">
            <v>1994</v>
          </cell>
          <cell r="D3075" t="str">
            <v>annual</v>
          </cell>
          <cell r="E3075" t="str">
            <v>Total Phosphorus</v>
          </cell>
          <cell r="F3075">
            <v>9.2105000000000006E-2</v>
          </cell>
          <cell r="G3075">
            <v>1</v>
          </cell>
          <cell r="H3075" t="str">
            <v>mg/l P</v>
          </cell>
        </row>
        <row r="3076">
          <cell r="A3076" t="str">
            <v>HU</v>
          </cell>
          <cell r="B3076" t="str">
            <v>Rétközi tó</v>
          </cell>
          <cell r="C3076">
            <v>1994</v>
          </cell>
          <cell r="D3076" t="str">
            <v>annual</v>
          </cell>
          <cell r="E3076" t="str">
            <v>Total Phosphorus</v>
          </cell>
          <cell r="F3076">
            <v>0.109167</v>
          </cell>
          <cell r="G3076">
            <v>1</v>
          </cell>
          <cell r="H3076" t="str">
            <v>mg/l P</v>
          </cell>
        </row>
        <row r="3077">
          <cell r="A3077" t="str">
            <v>HU</v>
          </cell>
          <cell r="B3077" t="str">
            <v>Révfülöp, beach</v>
          </cell>
          <cell r="C3077">
            <v>1994</v>
          </cell>
          <cell r="D3077" t="str">
            <v>annual</v>
          </cell>
          <cell r="E3077" t="str">
            <v>Total Phosphorus</v>
          </cell>
          <cell r="F3077">
            <v>0.38833299999999998</v>
          </cell>
          <cell r="G3077">
            <v>1</v>
          </cell>
          <cell r="H3077" t="str">
            <v>mg/l P</v>
          </cell>
        </row>
        <row r="3078">
          <cell r="A3078" t="str">
            <v>HU</v>
          </cell>
          <cell r="B3078" t="str">
            <v>Siófok, beach</v>
          </cell>
          <cell r="C3078">
            <v>1994</v>
          </cell>
          <cell r="D3078" t="str">
            <v>annual</v>
          </cell>
          <cell r="E3078" t="str">
            <v>Total Phosphorus</v>
          </cell>
          <cell r="F3078">
            <v>0.13833300000000001</v>
          </cell>
          <cell r="G3078">
            <v>1</v>
          </cell>
          <cell r="H3078" t="str">
            <v>mg/l P</v>
          </cell>
        </row>
        <row r="3079">
          <cell r="A3079" t="str">
            <v>HU</v>
          </cell>
          <cell r="B3079" t="str">
            <v>Siófok, middle</v>
          </cell>
          <cell r="C3079">
            <v>1994</v>
          </cell>
          <cell r="D3079" t="str">
            <v>annual</v>
          </cell>
          <cell r="E3079" t="str">
            <v>Total Phosphorus</v>
          </cell>
          <cell r="F3079">
            <v>7.4839000000000003E-2</v>
          </cell>
          <cell r="G3079">
            <v>1</v>
          </cell>
          <cell r="H3079" t="str">
            <v>mg/l P</v>
          </cell>
        </row>
        <row r="3080">
          <cell r="A3080" t="str">
            <v>HU</v>
          </cell>
          <cell r="B3080" t="str">
            <v>Szigliget bay, middle</v>
          </cell>
          <cell r="C3080">
            <v>1994</v>
          </cell>
          <cell r="D3080" t="str">
            <v>annual</v>
          </cell>
          <cell r="E3080" t="str">
            <v>Total Phosphorus</v>
          </cell>
          <cell r="F3080">
            <v>0.102258</v>
          </cell>
          <cell r="G3080">
            <v>1</v>
          </cell>
          <cell r="H3080" t="str">
            <v>mg/l P</v>
          </cell>
        </row>
        <row r="3081">
          <cell r="A3081" t="str">
            <v>HU</v>
          </cell>
          <cell r="B3081" t="str">
            <v>Velence, beach</v>
          </cell>
          <cell r="C3081">
            <v>1994</v>
          </cell>
          <cell r="D3081" t="str">
            <v>annual</v>
          </cell>
          <cell r="E3081" t="str">
            <v>Total Phosphorus</v>
          </cell>
          <cell r="F3081">
            <v>0.16333300000000001</v>
          </cell>
          <cell r="G3081">
            <v>1</v>
          </cell>
          <cell r="H3081" t="str">
            <v>mg/l P</v>
          </cell>
        </row>
        <row r="3082">
          <cell r="A3082" t="str">
            <v>HU</v>
          </cell>
          <cell r="B3082" t="str">
            <v>Agárd (fürdető)</v>
          </cell>
          <cell r="C3082">
            <v>1995</v>
          </cell>
          <cell r="D3082" t="str">
            <v>annual</v>
          </cell>
          <cell r="E3082" t="str">
            <v>Total Phosphorus</v>
          </cell>
          <cell r="F3082">
            <v>9.4500000000000001E-2</v>
          </cell>
          <cell r="G3082">
            <v>1</v>
          </cell>
          <cell r="H3082" t="str">
            <v>mg/l P</v>
          </cell>
        </row>
        <row r="3083">
          <cell r="A3083" t="str">
            <v>HU</v>
          </cell>
          <cell r="B3083" t="str">
            <v>Agárd, beach</v>
          </cell>
          <cell r="C3083">
            <v>1995</v>
          </cell>
          <cell r="D3083" t="str">
            <v>annual</v>
          </cell>
          <cell r="E3083" t="str">
            <v>Total Phosphorus</v>
          </cell>
          <cell r="F3083">
            <v>0.1045</v>
          </cell>
          <cell r="G3083">
            <v>1</v>
          </cell>
          <cell r="H3083" t="str">
            <v>mg/l P</v>
          </cell>
        </row>
        <row r="3084">
          <cell r="A3084" t="str">
            <v>HU</v>
          </cell>
          <cell r="B3084" t="str">
            <v>Agárd, mole</v>
          </cell>
          <cell r="C3084">
            <v>1995</v>
          </cell>
          <cell r="D3084" t="str">
            <v>annual</v>
          </cell>
          <cell r="E3084" t="str">
            <v>Total Phosphorus</v>
          </cell>
          <cell r="F3084">
            <v>7.9474000000000003E-2</v>
          </cell>
          <cell r="G3084">
            <v>1</v>
          </cell>
          <cell r="H3084" t="str">
            <v>mg/l P</v>
          </cell>
        </row>
        <row r="3085">
          <cell r="A3085" t="str">
            <v>HU</v>
          </cell>
          <cell r="B3085" t="str">
            <v>Balatonakali, middle</v>
          </cell>
          <cell r="C3085">
            <v>1995</v>
          </cell>
          <cell r="D3085" t="str">
            <v>annual</v>
          </cell>
          <cell r="E3085" t="str">
            <v>Total Phosphorus</v>
          </cell>
          <cell r="F3085">
            <v>8.2708000000000004E-2</v>
          </cell>
          <cell r="G3085">
            <v>1</v>
          </cell>
          <cell r="H3085" t="str">
            <v>mg/l P</v>
          </cell>
        </row>
        <row r="3086">
          <cell r="A3086" t="str">
            <v>HU</v>
          </cell>
          <cell r="B3086" t="str">
            <v>Balatonfenyves, beach</v>
          </cell>
          <cell r="C3086">
            <v>1995</v>
          </cell>
          <cell r="D3086" t="str">
            <v>annual</v>
          </cell>
          <cell r="E3086" t="str">
            <v>Total Phosphorus</v>
          </cell>
          <cell r="F3086">
            <v>4.8571000000000003E-2</v>
          </cell>
          <cell r="G3086">
            <v>1</v>
          </cell>
          <cell r="H3086" t="str">
            <v>mg/l P</v>
          </cell>
        </row>
        <row r="3087">
          <cell r="A3087" t="str">
            <v>HU</v>
          </cell>
          <cell r="B3087" t="str">
            <v>Bujtosi to</v>
          </cell>
          <cell r="C3087">
            <v>1995</v>
          </cell>
          <cell r="D3087" t="str">
            <v>annual</v>
          </cell>
          <cell r="E3087" t="str">
            <v>Total Phosphorus</v>
          </cell>
          <cell r="F3087">
            <v>0.41749999999999998</v>
          </cell>
          <cell r="G3087">
            <v>1</v>
          </cell>
          <cell r="H3087" t="str">
            <v>mg/l P</v>
          </cell>
        </row>
        <row r="3088">
          <cell r="A3088" t="str">
            <v>HU</v>
          </cell>
          <cell r="B3088" t="str">
            <v>Fertőrákos, water gauge</v>
          </cell>
          <cell r="C3088">
            <v>1995</v>
          </cell>
          <cell r="D3088" t="str">
            <v>annual</v>
          </cell>
          <cell r="E3088" t="str">
            <v>Total Phosphorus</v>
          </cell>
          <cell r="F3088">
            <v>8.0167000000000002E-2</v>
          </cell>
          <cell r="G3088">
            <v>1</v>
          </cell>
          <cell r="H3088" t="str">
            <v>mg/l P</v>
          </cell>
        </row>
        <row r="3089">
          <cell r="A3089" t="str">
            <v>HU</v>
          </cell>
          <cell r="B3089" t="str">
            <v>Harangod reservoir</v>
          </cell>
          <cell r="C3089">
            <v>1995</v>
          </cell>
          <cell r="D3089" t="str">
            <v>annual</v>
          </cell>
          <cell r="E3089" t="str">
            <v>Total Phosphorus</v>
          </cell>
          <cell r="F3089">
            <v>0.113333</v>
          </cell>
          <cell r="G3089">
            <v>1</v>
          </cell>
          <cell r="H3089" t="str">
            <v>mg/l P</v>
          </cell>
        </row>
        <row r="3090">
          <cell r="A3090" t="str">
            <v>HU</v>
          </cell>
          <cell r="B3090" t="str">
            <v>Keszthely bay, middle</v>
          </cell>
          <cell r="C3090">
            <v>1995</v>
          </cell>
          <cell r="D3090" t="str">
            <v>annual</v>
          </cell>
          <cell r="E3090" t="str">
            <v>Total Phosphorus</v>
          </cell>
          <cell r="F3090">
            <v>9.1957999999999998E-2</v>
          </cell>
          <cell r="G3090">
            <v>1</v>
          </cell>
          <cell r="H3090" t="str">
            <v>mg/l P</v>
          </cell>
        </row>
        <row r="3091">
          <cell r="A3091" t="str">
            <v>HU</v>
          </cell>
          <cell r="B3091" t="str">
            <v>Német tisztás</v>
          </cell>
          <cell r="C3091">
            <v>1995</v>
          </cell>
          <cell r="D3091" t="str">
            <v>annual</v>
          </cell>
          <cell r="E3091" t="str">
            <v>Total Phosphorus</v>
          </cell>
          <cell r="F3091">
            <v>6.4500000000000002E-2</v>
          </cell>
          <cell r="G3091">
            <v>1</v>
          </cell>
          <cell r="H3091" t="str">
            <v>mg/l P</v>
          </cell>
        </row>
        <row r="3092">
          <cell r="A3092" t="str">
            <v>HU</v>
          </cell>
          <cell r="B3092" t="str">
            <v>Rétközi tó</v>
          </cell>
          <cell r="C3092">
            <v>1995</v>
          </cell>
          <cell r="D3092" t="str">
            <v>annual</v>
          </cell>
          <cell r="E3092" t="str">
            <v>Total Phosphorus</v>
          </cell>
          <cell r="F3092">
            <v>6.5000000000000002E-2</v>
          </cell>
          <cell r="G3092">
            <v>1</v>
          </cell>
          <cell r="H3092" t="str">
            <v>mg/l P</v>
          </cell>
        </row>
        <row r="3093">
          <cell r="A3093" t="str">
            <v>HU</v>
          </cell>
          <cell r="B3093" t="str">
            <v>Révfülöp, beach</v>
          </cell>
          <cell r="C3093">
            <v>1995</v>
          </cell>
          <cell r="D3093" t="str">
            <v>annual</v>
          </cell>
          <cell r="E3093" t="str">
            <v>Total Phosphorus</v>
          </cell>
          <cell r="F3093">
            <v>0.14633299999999999</v>
          </cell>
          <cell r="G3093">
            <v>1</v>
          </cell>
          <cell r="H3093" t="str">
            <v>mg/l P</v>
          </cell>
        </row>
        <row r="3094">
          <cell r="A3094" t="str">
            <v>HU</v>
          </cell>
          <cell r="B3094" t="str">
            <v>Siófok, beach</v>
          </cell>
          <cell r="C3094">
            <v>1995</v>
          </cell>
          <cell r="D3094" t="str">
            <v>annual</v>
          </cell>
          <cell r="E3094" t="str">
            <v>Total Phosphorus</v>
          </cell>
          <cell r="F3094">
            <v>9.7167000000000003E-2</v>
          </cell>
          <cell r="G3094">
            <v>1</v>
          </cell>
          <cell r="H3094" t="str">
            <v>mg/l P</v>
          </cell>
        </row>
        <row r="3095">
          <cell r="A3095" t="str">
            <v>HU</v>
          </cell>
          <cell r="B3095" t="str">
            <v>Siófok, middle</v>
          </cell>
          <cell r="C3095">
            <v>1995</v>
          </cell>
          <cell r="D3095" t="str">
            <v>annual</v>
          </cell>
          <cell r="E3095" t="str">
            <v>Total Phosphorus</v>
          </cell>
          <cell r="F3095">
            <v>6.9042000000000006E-2</v>
          </cell>
          <cell r="G3095">
            <v>1</v>
          </cell>
          <cell r="H3095" t="str">
            <v>mg/l P</v>
          </cell>
        </row>
        <row r="3096">
          <cell r="A3096" t="str">
            <v>HU</v>
          </cell>
          <cell r="B3096" t="str">
            <v>Szigliget bay, middle</v>
          </cell>
          <cell r="C3096">
            <v>1995</v>
          </cell>
          <cell r="D3096" t="str">
            <v>annual</v>
          </cell>
          <cell r="E3096" t="str">
            <v>Total Phosphorus</v>
          </cell>
          <cell r="F3096">
            <v>9.3332999999999999E-2</v>
          </cell>
          <cell r="G3096">
            <v>1</v>
          </cell>
          <cell r="H3096" t="str">
            <v>mg/l P</v>
          </cell>
        </row>
        <row r="3097">
          <cell r="A3097" t="str">
            <v>HU</v>
          </cell>
          <cell r="B3097" t="str">
            <v>Velence, beach</v>
          </cell>
          <cell r="C3097">
            <v>1995</v>
          </cell>
          <cell r="D3097" t="str">
            <v>annual</v>
          </cell>
          <cell r="E3097" t="str">
            <v>Total Phosphorus</v>
          </cell>
          <cell r="F3097">
            <v>0.11566700000000001</v>
          </cell>
          <cell r="G3097">
            <v>1</v>
          </cell>
          <cell r="H3097" t="str">
            <v>mg/l P</v>
          </cell>
        </row>
        <row r="3098">
          <cell r="A3098" t="str">
            <v>HU</v>
          </cell>
          <cell r="B3098" t="str">
            <v>Agárd (fürdető)</v>
          </cell>
          <cell r="C3098">
            <v>1996</v>
          </cell>
          <cell r="D3098" t="str">
            <v>annual</v>
          </cell>
          <cell r="E3098" t="str">
            <v>Total Phosphorus</v>
          </cell>
          <cell r="F3098">
            <v>6.4071000000000003E-2</v>
          </cell>
          <cell r="G3098">
            <v>1</v>
          </cell>
          <cell r="H3098" t="str">
            <v>mg/l P</v>
          </cell>
        </row>
        <row r="3099">
          <cell r="A3099" t="str">
            <v>HU</v>
          </cell>
          <cell r="B3099" t="str">
            <v>Agárd, beach</v>
          </cell>
          <cell r="C3099">
            <v>1996</v>
          </cell>
          <cell r="D3099" t="str">
            <v>annual</v>
          </cell>
          <cell r="E3099" t="str">
            <v>Total Phosphorus</v>
          </cell>
          <cell r="F3099">
            <v>7.4332999999999996E-2</v>
          </cell>
          <cell r="G3099">
            <v>1</v>
          </cell>
          <cell r="H3099" t="str">
            <v>mg/l P</v>
          </cell>
        </row>
        <row r="3100">
          <cell r="A3100" t="str">
            <v>HU</v>
          </cell>
          <cell r="B3100" t="str">
            <v>Agárd, mole</v>
          </cell>
          <cell r="C3100">
            <v>1996</v>
          </cell>
          <cell r="D3100" t="str">
            <v>annual</v>
          </cell>
          <cell r="E3100" t="str">
            <v>Total Phosphorus</v>
          </cell>
          <cell r="F3100">
            <v>7.0713999999999999E-2</v>
          </cell>
          <cell r="G3100">
            <v>1</v>
          </cell>
          <cell r="H3100" t="str">
            <v>mg/l P</v>
          </cell>
        </row>
        <row r="3101">
          <cell r="A3101" t="str">
            <v>HU</v>
          </cell>
          <cell r="B3101" t="str">
            <v>Balatonakali, middle</v>
          </cell>
          <cell r="C3101">
            <v>1996</v>
          </cell>
          <cell r="D3101" t="str">
            <v>annual</v>
          </cell>
          <cell r="E3101" t="str">
            <v>Total Phosphorus</v>
          </cell>
          <cell r="F3101">
            <v>6.9681999999999994E-2</v>
          </cell>
          <cell r="G3101">
            <v>1</v>
          </cell>
          <cell r="H3101" t="str">
            <v>mg/l P</v>
          </cell>
        </row>
        <row r="3102">
          <cell r="A3102" t="str">
            <v>HU</v>
          </cell>
          <cell r="B3102" t="str">
            <v>Balatonfenyves, beach</v>
          </cell>
          <cell r="C3102">
            <v>1996</v>
          </cell>
          <cell r="D3102" t="str">
            <v>annual</v>
          </cell>
          <cell r="E3102" t="str">
            <v>Total Phosphorus</v>
          </cell>
          <cell r="F3102">
            <v>4.3333000000000003E-2</v>
          </cell>
          <cell r="G3102">
            <v>1</v>
          </cell>
          <cell r="H3102" t="str">
            <v>mg/l P</v>
          </cell>
        </row>
        <row r="3103">
          <cell r="A3103" t="str">
            <v>HU</v>
          </cell>
          <cell r="B3103" t="str">
            <v>Bujtosi to</v>
          </cell>
          <cell r="C3103">
            <v>1996</v>
          </cell>
          <cell r="D3103" t="str">
            <v>annual</v>
          </cell>
          <cell r="E3103" t="str">
            <v>Total Phosphorus</v>
          </cell>
          <cell r="F3103">
            <v>0.17</v>
          </cell>
          <cell r="G3103">
            <v>1</v>
          </cell>
          <cell r="H3103" t="str">
            <v>mg/l P</v>
          </cell>
        </row>
        <row r="3104">
          <cell r="A3104" t="str">
            <v>HU</v>
          </cell>
          <cell r="B3104" t="str">
            <v>Fertőrákos, water gauge</v>
          </cell>
          <cell r="C3104">
            <v>1996</v>
          </cell>
          <cell r="D3104" t="str">
            <v>annual</v>
          </cell>
          <cell r="E3104" t="str">
            <v>Total Phosphorus</v>
          </cell>
          <cell r="F3104">
            <v>0.130385</v>
          </cell>
          <cell r="G3104">
            <v>1</v>
          </cell>
          <cell r="H3104" t="str">
            <v>mg/l P</v>
          </cell>
        </row>
        <row r="3105">
          <cell r="A3105" t="str">
            <v>HU</v>
          </cell>
          <cell r="B3105" t="str">
            <v>Harangod reservoir</v>
          </cell>
          <cell r="C3105">
            <v>1996</v>
          </cell>
          <cell r="D3105" t="str">
            <v>annual</v>
          </cell>
          <cell r="E3105" t="str">
            <v>Total Phosphorus</v>
          </cell>
          <cell r="F3105">
            <v>0.16650000000000001</v>
          </cell>
          <cell r="G3105">
            <v>1</v>
          </cell>
          <cell r="H3105" t="str">
            <v>mg/l P</v>
          </cell>
        </row>
        <row r="3106">
          <cell r="A3106" t="str">
            <v>HU</v>
          </cell>
          <cell r="B3106" t="str">
            <v>Keszthely bay, middle</v>
          </cell>
          <cell r="C3106">
            <v>1996</v>
          </cell>
          <cell r="D3106" t="str">
            <v>annual</v>
          </cell>
          <cell r="E3106" t="str">
            <v>Total Phosphorus</v>
          </cell>
          <cell r="F3106">
            <v>9.8773E-2</v>
          </cell>
          <cell r="G3106">
            <v>1</v>
          </cell>
          <cell r="H3106" t="str">
            <v>mg/l P</v>
          </cell>
        </row>
        <row r="3107">
          <cell r="A3107" t="str">
            <v>HU</v>
          </cell>
          <cell r="B3107" t="str">
            <v>Német tisztás</v>
          </cell>
          <cell r="C3107">
            <v>1996</v>
          </cell>
          <cell r="D3107" t="str">
            <v>annual</v>
          </cell>
          <cell r="E3107" t="str">
            <v>Total Phosphorus</v>
          </cell>
          <cell r="F3107">
            <v>4.9856999999999999E-2</v>
          </cell>
          <cell r="G3107">
            <v>1</v>
          </cell>
          <cell r="H3107" t="str">
            <v>mg/l P</v>
          </cell>
        </row>
        <row r="3108">
          <cell r="A3108" t="str">
            <v>HU</v>
          </cell>
          <cell r="B3108" t="str">
            <v>Rétközi tó</v>
          </cell>
          <cell r="C3108">
            <v>1996</v>
          </cell>
          <cell r="D3108" t="str">
            <v>annual</v>
          </cell>
          <cell r="E3108" t="str">
            <v>Total Phosphorus</v>
          </cell>
          <cell r="F3108">
            <v>0.1678</v>
          </cell>
          <cell r="G3108">
            <v>1</v>
          </cell>
          <cell r="H3108" t="str">
            <v>mg/l P</v>
          </cell>
        </row>
        <row r="3109">
          <cell r="A3109" t="str">
            <v>HU</v>
          </cell>
          <cell r="B3109" t="str">
            <v>Révfülöp, beach</v>
          </cell>
          <cell r="C3109">
            <v>1996</v>
          </cell>
          <cell r="D3109" t="str">
            <v>annual</v>
          </cell>
          <cell r="E3109" t="str">
            <v>Total Phosphorus</v>
          </cell>
          <cell r="F3109">
            <v>8.0571000000000004E-2</v>
          </cell>
          <cell r="G3109">
            <v>1</v>
          </cell>
          <cell r="H3109" t="str">
            <v>mg/l P</v>
          </cell>
        </row>
        <row r="3110">
          <cell r="A3110" t="str">
            <v>HU</v>
          </cell>
          <cell r="B3110" t="str">
            <v>Siófok, beach</v>
          </cell>
          <cell r="C3110">
            <v>1996</v>
          </cell>
          <cell r="D3110" t="str">
            <v>annual</v>
          </cell>
          <cell r="E3110" t="str">
            <v>Total Phosphorus</v>
          </cell>
          <cell r="F3110">
            <v>3.3142999999999999E-2</v>
          </cell>
          <cell r="G3110">
            <v>1</v>
          </cell>
          <cell r="H3110" t="str">
            <v>mg/l P</v>
          </cell>
        </row>
        <row r="3111">
          <cell r="A3111" t="str">
            <v>HU</v>
          </cell>
          <cell r="B3111" t="str">
            <v>Siófok, middle</v>
          </cell>
          <cell r="C3111">
            <v>1996</v>
          </cell>
          <cell r="D3111" t="str">
            <v>annual</v>
          </cell>
          <cell r="E3111" t="str">
            <v>Total Phosphorus</v>
          </cell>
          <cell r="F3111">
            <v>7.5091000000000005E-2</v>
          </cell>
          <cell r="G3111">
            <v>1</v>
          </cell>
          <cell r="H3111" t="str">
            <v>mg/l P</v>
          </cell>
        </row>
        <row r="3112">
          <cell r="A3112" t="str">
            <v>HU</v>
          </cell>
          <cell r="B3112" t="str">
            <v>Szigliget bay, middle</v>
          </cell>
          <cell r="C3112">
            <v>1996</v>
          </cell>
          <cell r="D3112" t="str">
            <v>annual</v>
          </cell>
          <cell r="E3112" t="str">
            <v>Total Phosphorus</v>
          </cell>
          <cell r="F3112">
            <v>8.7681999999999996E-2</v>
          </cell>
          <cell r="G3112">
            <v>1</v>
          </cell>
          <cell r="H3112" t="str">
            <v>mg/l P</v>
          </cell>
        </row>
        <row r="3113">
          <cell r="A3113" t="str">
            <v>HU</v>
          </cell>
          <cell r="B3113" t="str">
            <v>Velence, beach</v>
          </cell>
          <cell r="C3113">
            <v>1996</v>
          </cell>
          <cell r="D3113" t="str">
            <v>annual</v>
          </cell>
          <cell r="E3113" t="str">
            <v>Total Phosphorus</v>
          </cell>
          <cell r="F3113">
            <v>7.4332999999999996E-2</v>
          </cell>
          <cell r="G3113">
            <v>1</v>
          </cell>
          <cell r="H3113" t="str">
            <v>mg/l P</v>
          </cell>
        </row>
        <row r="3114">
          <cell r="A3114" t="str">
            <v>HU</v>
          </cell>
          <cell r="B3114" t="str">
            <v>Agárd (fürdető)</v>
          </cell>
          <cell r="C3114">
            <v>1997</v>
          </cell>
          <cell r="D3114" t="str">
            <v>annual</v>
          </cell>
          <cell r="E3114" t="str">
            <v>Total Phosphorus</v>
          </cell>
          <cell r="F3114">
            <v>7.2800000000000004E-2</v>
          </cell>
          <cell r="G3114">
            <v>1</v>
          </cell>
          <cell r="H3114" t="str">
            <v>mg/l P</v>
          </cell>
        </row>
        <row r="3115">
          <cell r="A3115" t="str">
            <v>HU</v>
          </cell>
          <cell r="B3115" t="str">
            <v>Agárd, beach</v>
          </cell>
          <cell r="C3115">
            <v>1997</v>
          </cell>
          <cell r="D3115" t="str">
            <v>annual</v>
          </cell>
          <cell r="E3115" t="str">
            <v>Total Phosphorus</v>
          </cell>
          <cell r="F3115">
            <v>5.8833000000000003E-2</v>
          </cell>
          <cell r="G3115">
            <v>1</v>
          </cell>
          <cell r="H3115" t="str">
            <v>mg/l P</v>
          </cell>
        </row>
        <row r="3116">
          <cell r="A3116" t="str">
            <v>HU</v>
          </cell>
          <cell r="B3116" t="str">
            <v>Agárd, mole</v>
          </cell>
          <cell r="C3116">
            <v>1997</v>
          </cell>
          <cell r="D3116" t="str">
            <v>annual</v>
          </cell>
          <cell r="E3116" t="str">
            <v>Total Phosphorus</v>
          </cell>
          <cell r="F3116">
            <v>6.8932999999999994E-2</v>
          </cell>
          <cell r="G3116">
            <v>1</v>
          </cell>
          <cell r="H3116" t="str">
            <v>mg/l P</v>
          </cell>
        </row>
        <row r="3117">
          <cell r="A3117" t="str">
            <v>HU</v>
          </cell>
          <cell r="B3117" t="str">
            <v>Balatonakali, middle</v>
          </cell>
          <cell r="C3117">
            <v>1997</v>
          </cell>
          <cell r="D3117" t="str">
            <v>annual</v>
          </cell>
          <cell r="E3117" t="str">
            <v>Total Phosphorus</v>
          </cell>
          <cell r="F3117">
            <v>0.109421</v>
          </cell>
          <cell r="G3117">
            <v>1</v>
          </cell>
          <cell r="H3117" t="str">
            <v>mg/l P</v>
          </cell>
        </row>
        <row r="3118">
          <cell r="A3118" t="str">
            <v>HU</v>
          </cell>
          <cell r="B3118" t="str">
            <v>Balatonfenyves, beach</v>
          </cell>
          <cell r="C3118">
            <v>1997</v>
          </cell>
          <cell r="D3118" t="str">
            <v>annual</v>
          </cell>
          <cell r="E3118" t="str">
            <v>Total Phosphorus</v>
          </cell>
          <cell r="F3118">
            <v>4.7142999999999997E-2</v>
          </cell>
          <cell r="G3118">
            <v>1</v>
          </cell>
          <cell r="H3118" t="str">
            <v>mg/l P</v>
          </cell>
        </row>
        <row r="3119">
          <cell r="A3119" t="str">
            <v>HU</v>
          </cell>
          <cell r="B3119" t="str">
            <v>Bujtosi to</v>
          </cell>
          <cell r="C3119">
            <v>1997</v>
          </cell>
          <cell r="D3119" t="str">
            <v>annual</v>
          </cell>
          <cell r="E3119" t="str">
            <v>Total Phosphorus</v>
          </cell>
          <cell r="F3119">
            <v>0.19</v>
          </cell>
          <cell r="G3119">
            <v>1</v>
          </cell>
          <cell r="H3119" t="str">
            <v>mg/l P</v>
          </cell>
        </row>
        <row r="3120">
          <cell r="A3120" t="str">
            <v>HU</v>
          </cell>
          <cell r="B3120" t="str">
            <v>Fertőrákos, water gauge</v>
          </cell>
          <cell r="C3120">
            <v>1997</v>
          </cell>
          <cell r="D3120" t="str">
            <v>annual</v>
          </cell>
          <cell r="E3120" t="str">
            <v>Total Phosphorus</v>
          </cell>
          <cell r="F3120">
            <v>8.7455000000000005E-2</v>
          </cell>
          <cell r="G3120">
            <v>1</v>
          </cell>
          <cell r="H3120" t="str">
            <v>mg/l P</v>
          </cell>
        </row>
        <row r="3121">
          <cell r="A3121" t="str">
            <v>HU</v>
          </cell>
          <cell r="B3121" t="str">
            <v>Harangod reservoir</v>
          </cell>
          <cell r="C3121">
            <v>1997</v>
          </cell>
          <cell r="D3121" t="str">
            <v>annual</v>
          </cell>
          <cell r="E3121" t="str">
            <v>Total Phosphorus</v>
          </cell>
          <cell r="F3121">
            <v>6.9199999999999998E-2</v>
          </cell>
          <cell r="G3121">
            <v>1</v>
          </cell>
          <cell r="H3121" t="str">
            <v>mg/l P</v>
          </cell>
        </row>
        <row r="3122">
          <cell r="A3122" t="str">
            <v>HU</v>
          </cell>
          <cell r="B3122" t="str">
            <v>Keszthely bay, middle</v>
          </cell>
          <cell r="C3122">
            <v>1997</v>
          </cell>
          <cell r="D3122" t="str">
            <v>annual</v>
          </cell>
          <cell r="E3122" t="str">
            <v>Total Phosphorus</v>
          </cell>
          <cell r="F3122">
            <v>0.12784200000000001</v>
          </cell>
          <cell r="G3122">
            <v>1</v>
          </cell>
          <cell r="H3122" t="str">
            <v>mg/l P</v>
          </cell>
        </row>
        <row r="3123">
          <cell r="A3123" t="str">
            <v>HU</v>
          </cell>
          <cell r="B3123" t="str">
            <v>Német tisztás</v>
          </cell>
          <cell r="C3123">
            <v>1997</v>
          </cell>
          <cell r="D3123" t="str">
            <v>annual</v>
          </cell>
          <cell r="E3123" t="str">
            <v>Total Phosphorus</v>
          </cell>
          <cell r="F3123">
            <v>5.96E-2</v>
          </cell>
          <cell r="G3123">
            <v>1</v>
          </cell>
          <cell r="H3123" t="str">
            <v>mg/l P</v>
          </cell>
        </row>
        <row r="3124">
          <cell r="A3124" t="str">
            <v>HU</v>
          </cell>
          <cell r="B3124" t="str">
            <v>Rétközi tó</v>
          </cell>
          <cell r="C3124">
            <v>1997</v>
          </cell>
          <cell r="D3124" t="str">
            <v>annual</v>
          </cell>
          <cell r="E3124" t="str">
            <v>Total Phosphorus</v>
          </cell>
          <cell r="F3124">
            <v>6.0999999999999999E-2</v>
          </cell>
          <cell r="G3124">
            <v>1</v>
          </cell>
          <cell r="H3124" t="str">
            <v>mg/l P</v>
          </cell>
        </row>
        <row r="3125">
          <cell r="A3125" t="str">
            <v>HU</v>
          </cell>
          <cell r="B3125" t="str">
            <v>Révfülöp, beach</v>
          </cell>
          <cell r="C3125">
            <v>1997</v>
          </cell>
          <cell r="D3125" t="str">
            <v>annual</v>
          </cell>
          <cell r="E3125" t="str">
            <v>Total Phosphorus</v>
          </cell>
          <cell r="F3125">
            <v>7.2874999999999995E-2</v>
          </cell>
          <cell r="G3125">
            <v>1</v>
          </cell>
          <cell r="H3125" t="str">
            <v>mg/l P</v>
          </cell>
        </row>
        <row r="3126">
          <cell r="A3126" t="str">
            <v>HU</v>
          </cell>
          <cell r="B3126" t="str">
            <v>Siófok, beach</v>
          </cell>
          <cell r="C3126">
            <v>1997</v>
          </cell>
          <cell r="D3126" t="str">
            <v>annual</v>
          </cell>
          <cell r="E3126" t="str">
            <v>Total Phosphorus</v>
          </cell>
          <cell r="F3126">
            <v>5.1499999999999997E-2</v>
          </cell>
          <cell r="G3126">
            <v>1</v>
          </cell>
          <cell r="H3126" t="str">
            <v>mg/l P</v>
          </cell>
        </row>
        <row r="3127">
          <cell r="A3127" t="str">
            <v>HU</v>
          </cell>
          <cell r="B3127" t="str">
            <v>Siófok, middle</v>
          </cell>
          <cell r="C3127">
            <v>1997</v>
          </cell>
          <cell r="D3127" t="str">
            <v>annual</v>
          </cell>
          <cell r="E3127" t="str">
            <v>Total Phosphorus</v>
          </cell>
          <cell r="F3127">
            <v>0.109842</v>
          </cell>
          <cell r="G3127">
            <v>1</v>
          </cell>
          <cell r="H3127" t="str">
            <v>mg/l P</v>
          </cell>
        </row>
        <row r="3128">
          <cell r="A3128" t="str">
            <v>HU</v>
          </cell>
          <cell r="B3128" t="str">
            <v>Szigliget bay, middle</v>
          </cell>
          <cell r="C3128">
            <v>1997</v>
          </cell>
          <cell r="D3128" t="str">
            <v>annual</v>
          </cell>
          <cell r="E3128" t="str">
            <v>Total Phosphorus</v>
          </cell>
          <cell r="F3128">
            <v>0.126</v>
          </cell>
          <cell r="G3128">
            <v>1</v>
          </cell>
          <cell r="H3128" t="str">
            <v>mg/l P</v>
          </cell>
        </row>
        <row r="3129">
          <cell r="A3129" t="str">
            <v>HU</v>
          </cell>
          <cell r="B3129" t="str">
            <v>Velence, beach</v>
          </cell>
          <cell r="C3129">
            <v>1997</v>
          </cell>
          <cell r="D3129" t="str">
            <v>annual</v>
          </cell>
          <cell r="E3129" t="str">
            <v>Total Phosphorus</v>
          </cell>
          <cell r="F3129">
            <v>6.5500000000000003E-2</v>
          </cell>
          <cell r="G3129">
            <v>1</v>
          </cell>
          <cell r="H3129" t="str">
            <v>mg/l P</v>
          </cell>
        </row>
        <row r="3130">
          <cell r="A3130" t="str">
            <v>HU</v>
          </cell>
          <cell r="B3130" t="str">
            <v>Agárd (fürdető)</v>
          </cell>
          <cell r="C3130">
            <v>1998</v>
          </cell>
          <cell r="D3130" t="str">
            <v>annual</v>
          </cell>
          <cell r="E3130" t="str">
            <v>Total Phosphorus</v>
          </cell>
          <cell r="F3130">
            <v>7.4070999999999998E-2</v>
          </cell>
          <cell r="G3130">
            <v>1</v>
          </cell>
          <cell r="H3130" t="str">
            <v>mg/l P</v>
          </cell>
        </row>
        <row r="3131">
          <cell r="A3131" t="str">
            <v>HU</v>
          </cell>
          <cell r="B3131" t="str">
            <v>Agárd, beach</v>
          </cell>
          <cell r="C3131">
            <v>1998</v>
          </cell>
          <cell r="D3131" t="str">
            <v>annual</v>
          </cell>
          <cell r="E3131" t="str">
            <v>Total Phosphorus</v>
          </cell>
          <cell r="F3131">
            <v>5.5167000000000001E-2</v>
          </cell>
          <cell r="G3131">
            <v>1</v>
          </cell>
          <cell r="H3131" t="str">
            <v>mg/l P</v>
          </cell>
        </row>
        <row r="3132">
          <cell r="A3132" t="str">
            <v>HU</v>
          </cell>
          <cell r="B3132" t="str">
            <v>Agárd, mole</v>
          </cell>
          <cell r="C3132">
            <v>1998</v>
          </cell>
          <cell r="D3132" t="str">
            <v>annual</v>
          </cell>
          <cell r="E3132" t="str">
            <v>Total Phosphorus</v>
          </cell>
          <cell r="F3132">
            <v>5.8857E-2</v>
          </cell>
          <cell r="G3132">
            <v>1</v>
          </cell>
          <cell r="H3132" t="str">
            <v>mg/l P</v>
          </cell>
        </row>
        <row r="3133">
          <cell r="A3133" t="str">
            <v>HU</v>
          </cell>
          <cell r="B3133" t="str">
            <v>Balatonakali, middle</v>
          </cell>
          <cell r="C3133">
            <v>1998</v>
          </cell>
          <cell r="D3133" t="str">
            <v>annual</v>
          </cell>
          <cell r="E3133" t="str">
            <v>Total Phosphorus</v>
          </cell>
          <cell r="F3133">
            <v>8.2000000000000003E-2</v>
          </cell>
          <cell r="G3133">
            <v>1</v>
          </cell>
          <cell r="H3133" t="str">
            <v>mg/l P</v>
          </cell>
        </row>
        <row r="3134">
          <cell r="A3134" t="str">
            <v>HU</v>
          </cell>
          <cell r="B3134" t="str">
            <v>Balatonfenyves, beach</v>
          </cell>
          <cell r="C3134">
            <v>1998</v>
          </cell>
          <cell r="D3134" t="str">
            <v>annual</v>
          </cell>
          <cell r="E3134" t="str">
            <v>Total Phosphorus</v>
          </cell>
          <cell r="F3134">
            <v>4.8571000000000003E-2</v>
          </cell>
          <cell r="G3134">
            <v>1</v>
          </cell>
          <cell r="H3134" t="str">
            <v>mg/l P</v>
          </cell>
        </row>
        <row r="3135">
          <cell r="A3135" t="str">
            <v>HU</v>
          </cell>
          <cell r="B3135" t="str">
            <v>Bujtosi to</v>
          </cell>
          <cell r="C3135">
            <v>1998</v>
          </cell>
          <cell r="D3135" t="str">
            <v>annual</v>
          </cell>
          <cell r="E3135" t="str">
            <v>Total Phosphorus</v>
          </cell>
          <cell r="F3135">
            <v>5.9166999999999997E-2</v>
          </cell>
          <cell r="G3135">
            <v>1</v>
          </cell>
          <cell r="H3135" t="str">
            <v>mg/l P</v>
          </cell>
        </row>
        <row r="3136">
          <cell r="A3136" t="str">
            <v>HU</v>
          </cell>
          <cell r="B3136" t="str">
            <v>Fertőrákos, water gauge</v>
          </cell>
          <cell r="C3136">
            <v>1998</v>
          </cell>
          <cell r="D3136" t="str">
            <v>annual</v>
          </cell>
          <cell r="E3136" t="str">
            <v>Total Phosphorus</v>
          </cell>
          <cell r="F3136">
            <v>8.9478000000000002E-2</v>
          </cell>
          <cell r="G3136">
            <v>1</v>
          </cell>
          <cell r="H3136" t="str">
            <v>mg/l P</v>
          </cell>
        </row>
        <row r="3137">
          <cell r="A3137" t="str">
            <v>HU</v>
          </cell>
          <cell r="B3137" t="str">
            <v>Harangod reservoir</v>
          </cell>
          <cell r="C3137">
            <v>1998</v>
          </cell>
          <cell r="D3137" t="str">
            <v>annual</v>
          </cell>
          <cell r="E3137" t="str">
            <v>Total Phosphorus</v>
          </cell>
          <cell r="F3137">
            <v>2.5999999999999999E-2</v>
          </cell>
          <cell r="G3137">
            <v>1</v>
          </cell>
          <cell r="H3137" t="str">
            <v>mg/l P</v>
          </cell>
        </row>
        <row r="3138">
          <cell r="A3138" t="str">
            <v>HU</v>
          </cell>
          <cell r="B3138" t="str">
            <v>Keszthely bay, middle</v>
          </cell>
          <cell r="C3138">
            <v>1998</v>
          </cell>
          <cell r="D3138" t="str">
            <v>annual</v>
          </cell>
          <cell r="E3138" t="str">
            <v>Total Phosphorus</v>
          </cell>
          <cell r="F3138">
            <v>9.0499999999999997E-2</v>
          </cell>
          <cell r="G3138">
            <v>1</v>
          </cell>
          <cell r="H3138" t="str">
            <v>mg/l P</v>
          </cell>
        </row>
        <row r="3139">
          <cell r="A3139" t="str">
            <v>HU</v>
          </cell>
          <cell r="B3139" t="str">
            <v>Német tisztás</v>
          </cell>
          <cell r="C3139">
            <v>1998</v>
          </cell>
          <cell r="D3139" t="str">
            <v>annual</v>
          </cell>
          <cell r="E3139" t="str">
            <v>Total Phosphorus</v>
          </cell>
          <cell r="F3139">
            <v>4.8286000000000003E-2</v>
          </cell>
          <cell r="G3139">
            <v>1</v>
          </cell>
          <cell r="H3139" t="str">
            <v>mg/l P</v>
          </cell>
        </row>
        <row r="3140">
          <cell r="A3140" t="str">
            <v>HU</v>
          </cell>
          <cell r="B3140" t="str">
            <v>Rétközi tó</v>
          </cell>
          <cell r="C3140">
            <v>1998</v>
          </cell>
          <cell r="D3140" t="str">
            <v>annual</v>
          </cell>
          <cell r="E3140" t="str">
            <v>Total Phosphorus</v>
          </cell>
          <cell r="F3140">
            <v>2.4E-2</v>
          </cell>
          <cell r="G3140">
            <v>1</v>
          </cell>
          <cell r="H3140" t="str">
            <v>mg/l P</v>
          </cell>
        </row>
        <row r="3141">
          <cell r="A3141" t="str">
            <v>HU</v>
          </cell>
          <cell r="B3141" t="str">
            <v>Révfülöp, beach</v>
          </cell>
          <cell r="C3141">
            <v>1998</v>
          </cell>
          <cell r="D3141" t="str">
            <v>annual</v>
          </cell>
          <cell r="E3141" t="str">
            <v>Total Phosphorus</v>
          </cell>
          <cell r="F3141">
            <v>0.14766699999999999</v>
          </cell>
          <cell r="G3141">
            <v>1</v>
          </cell>
          <cell r="H3141" t="str">
            <v>mg/l P</v>
          </cell>
        </row>
        <row r="3142">
          <cell r="A3142" t="str">
            <v>HU</v>
          </cell>
          <cell r="B3142" t="str">
            <v>Siófok, beach</v>
          </cell>
          <cell r="C3142">
            <v>1998</v>
          </cell>
          <cell r="D3142" t="str">
            <v>annual</v>
          </cell>
          <cell r="E3142" t="str">
            <v>Total Phosphorus</v>
          </cell>
          <cell r="F3142">
            <v>5.7667000000000003E-2</v>
          </cell>
          <cell r="G3142">
            <v>1</v>
          </cell>
          <cell r="H3142" t="str">
            <v>mg/l P</v>
          </cell>
        </row>
        <row r="3143">
          <cell r="A3143" t="str">
            <v>HU</v>
          </cell>
          <cell r="B3143" t="str">
            <v>Siófok, middle</v>
          </cell>
          <cell r="C3143">
            <v>1998</v>
          </cell>
          <cell r="D3143" t="str">
            <v>annual</v>
          </cell>
          <cell r="E3143" t="str">
            <v>Total Phosphorus</v>
          </cell>
          <cell r="F3143">
            <v>8.2226999999999995E-2</v>
          </cell>
          <cell r="G3143">
            <v>1</v>
          </cell>
          <cell r="H3143" t="str">
            <v>mg/l P</v>
          </cell>
        </row>
        <row r="3144">
          <cell r="A3144" t="str">
            <v>HU</v>
          </cell>
          <cell r="B3144" t="str">
            <v>Szigliget bay, middle</v>
          </cell>
          <cell r="C3144">
            <v>1998</v>
          </cell>
          <cell r="D3144" t="str">
            <v>annual</v>
          </cell>
          <cell r="E3144" t="str">
            <v>Total Phosphorus</v>
          </cell>
          <cell r="F3144">
            <v>9.2182E-2</v>
          </cell>
          <cell r="G3144">
            <v>1</v>
          </cell>
          <cell r="H3144" t="str">
            <v>mg/l P</v>
          </cell>
        </row>
        <row r="3145">
          <cell r="A3145" t="str">
            <v>HU</v>
          </cell>
          <cell r="B3145" t="str">
            <v>Velence, beach</v>
          </cell>
          <cell r="C3145">
            <v>1998</v>
          </cell>
          <cell r="D3145" t="str">
            <v>annual</v>
          </cell>
          <cell r="E3145" t="str">
            <v>Total Phosphorus</v>
          </cell>
          <cell r="F3145">
            <v>5.7000000000000002E-2</v>
          </cell>
          <cell r="G3145">
            <v>1</v>
          </cell>
          <cell r="H3145" t="str">
            <v>mg/l P</v>
          </cell>
        </row>
        <row r="3146">
          <cell r="A3146" t="str">
            <v>HU</v>
          </cell>
          <cell r="B3146" t="str">
            <v>Agárd (fürdető)</v>
          </cell>
          <cell r="C3146">
            <v>1999</v>
          </cell>
          <cell r="D3146" t="str">
            <v>annual</v>
          </cell>
          <cell r="E3146" t="str">
            <v>Total Phosphorus</v>
          </cell>
          <cell r="F3146">
            <v>7.2142999999999999E-2</v>
          </cell>
          <cell r="G3146">
            <v>1</v>
          </cell>
          <cell r="H3146" t="str">
            <v>mg/l P</v>
          </cell>
        </row>
        <row r="3147">
          <cell r="A3147" t="str">
            <v>HU</v>
          </cell>
          <cell r="B3147" t="str">
            <v>Agárd, beach</v>
          </cell>
          <cell r="C3147">
            <v>1999</v>
          </cell>
          <cell r="D3147" t="str">
            <v>annual</v>
          </cell>
          <cell r="E3147" t="str">
            <v>Total Phosphorus</v>
          </cell>
          <cell r="F3147">
            <v>3.5832999999999997E-2</v>
          </cell>
          <cell r="G3147">
            <v>1</v>
          </cell>
          <cell r="H3147" t="str">
            <v>mg/l P</v>
          </cell>
        </row>
        <row r="3148">
          <cell r="A3148" t="str">
            <v>HU</v>
          </cell>
          <cell r="B3148" t="str">
            <v>Agárd, mole</v>
          </cell>
          <cell r="C3148">
            <v>1999</v>
          </cell>
          <cell r="D3148" t="str">
            <v>annual</v>
          </cell>
          <cell r="E3148" t="str">
            <v>Total Phosphorus</v>
          </cell>
          <cell r="F3148">
            <v>5.3143000000000003E-2</v>
          </cell>
          <cell r="G3148">
            <v>1</v>
          </cell>
          <cell r="H3148" t="str">
            <v>mg/l P</v>
          </cell>
        </row>
        <row r="3149">
          <cell r="A3149" t="str">
            <v>HU</v>
          </cell>
          <cell r="B3149" t="str">
            <v>Balatonakali, middle</v>
          </cell>
          <cell r="C3149">
            <v>1999</v>
          </cell>
          <cell r="D3149" t="str">
            <v>annual</v>
          </cell>
          <cell r="E3149" t="str">
            <v>Total Phosphorus</v>
          </cell>
          <cell r="F3149">
            <v>5.7349999999999998E-2</v>
          </cell>
          <cell r="G3149">
            <v>1</v>
          </cell>
          <cell r="H3149" t="str">
            <v>mg/l P</v>
          </cell>
        </row>
        <row r="3150">
          <cell r="A3150" t="str">
            <v>HU</v>
          </cell>
          <cell r="B3150" t="str">
            <v>Balatonfenyves, beach</v>
          </cell>
          <cell r="C3150">
            <v>1999</v>
          </cell>
          <cell r="D3150" t="str">
            <v>annual</v>
          </cell>
          <cell r="E3150" t="str">
            <v>Total Phosphorus</v>
          </cell>
          <cell r="F3150">
            <v>4.4999999999999998E-2</v>
          </cell>
          <cell r="G3150">
            <v>1</v>
          </cell>
          <cell r="H3150" t="str">
            <v>mg/l P</v>
          </cell>
        </row>
        <row r="3151">
          <cell r="A3151" t="str">
            <v>HU</v>
          </cell>
          <cell r="B3151" t="str">
            <v>Bujtosi to</v>
          </cell>
          <cell r="C3151">
            <v>1999</v>
          </cell>
          <cell r="D3151" t="str">
            <v>annual</v>
          </cell>
          <cell r="E3151" t="str">
            <v>Total Phosphorus</v>
          </cell>
          <cell r="F3151">
            <v>0.14649999999999999</v>
          </cell>
          <cell r="G3151">
            <v>1</v>
          </cell>
          <cell r="H3151" t="str">
            <v>mg/l P</v>
          </cell>
        </row>
        <row r="3152">
          <cell r="A3152" t="str">
            <v>HU</v>
          </cell>
          <cell r="B3152" t="str">
            <v>Fertőrákos, water gauge</v>
          </cell>
          <cell r="C3152">
            <v>1999</v>
          </cell>
          <cell r="D3152" t="str">
            <v>annual</v>
          </cell>
          <cell r="E3152" t="str">
            <v>Total Phosphorus</v>
          </cell>
          <cell r="F3152">
            <v>4.8869999999999997E-2</v>
          </cell>
          <cell r="G3152">
            <v>1</v>
          </cell>
          <cell r="H3152" t="str">
            <v>mg/l P</v>
          </cell>
        </row>
        <row r="3153">
          <cell r="A3153" t="str">
            <v>HU</v>
          </cell>
          <cell r="B3153" t="str">
            <v>Harangod reservoir</v>
          </cell>
          <cell r="C3153">
            <v>1999</v>
          </cell>
          <cell r="D3153" t="str">
            <v>annual</v>
          </cell>
          <cell r="E3153" t="str">
            <v>Total Phosphorus</v>
          </cell>
          <cell r="F3153">
            <v>0.112667</v>
          </cell>
          <cell r="G3153">
            <v>1</v>
          </cell>
          <cell r="H3153" t="str">
            <v>mg/l P</v>
          </cell>
        </row>
        <row r="3154">
          <cell r="A3154" t="str">
            <v>HU</v>
          </cell>
          <cell r="B3154" t="str">
            <v>Keszthely bay, middle</v>
          </cell>
          <cell r="C3154">
            <v>1999</v>
          </cell>
          <cell r="D3154" t="str">
            <v>annual</v>
          </cell>
          <cell r="E3154" t="str">
            <v>Total Phosphorus</v>
          </cell>
          <cell r="F3154">
            <v>9.4200000000000006E-2</v>
          </cell>
          <cell r="G3154">
            <v>1</v>
          </cell>
          <cell r="H3154" t="str">
            <v>mg/l P</v>
          </cell>
        </row>
        <row r="3155">
          <cell r="A3155" t="str">
            <v>HU</v>
          </cell>
          <cell r="B3155" t="str">
            <v>Német tisztás</v>
          </cell>
          <cell r="C3155">
            <v>1999</v>
          </cell>
          <cell r="D3155" t="str">
            <v>annual</v>
          </cell>
          <cell r="E3155" t="str">
            <v>Total Phosphorus</v>
          </cell>
          <cell r="F3155">
            <v>7.4857000000000007E-2</v>
          </cell>
          <cell r="G3155">
            <v>1</v>
          </cell>
          <cell r="H3155" t="str">
            <v>mg/l P</v>
          </cell>
        </row>
        <row r="3156">
          <cell r="A3156" t="str">
            <v>HU</v>
          </cell>
          <cell r="B3156" t="str">
            <v>Rétközi tó</v>
          </cell>
          <cell r="C3156">
            <v>1999</v>
          </cell>
          <cell r="D3156" t="str">
            <v>annual</v>
          </cell>
          <cell r="E3156" t="str">
            <v>Total Phosphorus</v>
          </cell>
          <cell r="F3156">
            <v>8.8832999999999995E-2</v>
          </cell>
          <cell r="G3156">
            <v>1</v>
          </cell>
          <cell r="H3156" t="str">
            <v>mg/l P</v>
          </cell>
        </row>
        <row r="3157">
          <cell r="A3157" t="str">
            <v>HU</v>
          </cell>
          <cell r="B3157" t="str">
            <v>Révfülöp, beach</v>
          </cell>
          <cell r="C3157">
            <v>1999</v>
          </cell>
          <cell r="D3157" t="str">
            <v>annual</v>
          </cell>
          <cell r="E3157" t="str">
            <v>Total Phosphorus</v>
          </cell>
          <cell r="F3157">
            <v>5.3143000000000003E-2</v>
          </cell>
          <cell r="G3157">
            <v>1</v>
          </cell>
          <cell r="H3157" t="str">
            <v>mg/l P</v>
          </cell>
        </row>
        <row r="3158">
          <cell r="A3158" t="str">
            <v>HU</v>
          </cell>
          <cell r="B3158" t="str">
            <v>Siófok, beach</v>
          </cell>
          <cell r="C3158">
            <v>1999</v>
          </cell>
          <cell r="D3158" t="str">
            <v>annual</v>
          </cell>
          <cell r="E3158" t="str">
            <v>Total Phosphorus</v>
          </cell>
          <cell r="F3158">
            <v>5.1429000000000002E-2</v>
          </cell>
          <cell r="G3158">
            <v>1</v>
          </cell>
          <cell r="H3158" t="str">
            <v>mg/l P</v>
          </cell>
        </row>
        <row r="3159">
          <cell r="A3159" t="str">
            <v>HU</v>
          </cell>
          <cell r="B3159" t="str">
            <v>Siófok, middle</v>
          </cell>
          <cell r="C3159">
            <v>1999</v>
          </cell>
          <cell r="D3159" t="str">
            <v>annual</v>
          </cell>
          <cell r="E3159" t="str">
            <v>Total Phosphorus</v>
          </cell>
          <cell r="F3159">
            <v>5.6300000000000003E-2</v>
          </cell>
          <cell r="G3159">
            <v>1</v>
          </cell>
          <cell r="H3159" t="str">
            <v>mg/l P</v>
          </cell>
        </row>
        <row r="3160">
          <cell r="A3160" t="str">
            <v>HU</v>
          </cell>
          <cell r="B3160" t="str">
            <v>Szigliget bay, middle</v>
          </cell>
          <cell r="C3160">
            <v>1999</v>
          </cell>
          <cell r="D3160" t="str">
            <v>annual</v>
          </cell>
          <cell r="E3160" t="str">
            <v>Total Phosphorus</v>
          </cell>
          <cell r="F3160">
            <v>6.5500000000000003E-2</v>
          </cell>
          <cell r="G3160">
            <v>1</v>
          </cell>
          <cell r="H3160" t="str">
            <v>mg/l P</v>
          </cell>
        </row>
        <row r="3161">
          <cell r="A3161" t="str">
            <v>HU</v>
          </cell>
          <cell r="B3161" t="str">
            <v>Velence, beach</v>
          </cell>
          <cell r="C3161">
            <v>1999</v>
          </cell>
          <cell r="D3161" t="str">
            <v>annual</v>
          </cell>
          <cell r="E3161" t="str">
            <v>Total Phosphorus</v>
          </cell>
          <cell r="F3161">
            <v>6.7333000000000004E-2</v>
          </cell>
          <cell r="G3161">
            <v>1</v>
          </cell>
          <cell r="H3161" t="str">
            <v>mg/l P</v>
          </cell>
        </row>
        <row r="3162">
          <cell r="A3162" t="str">
            <v>HU</v>
          </cell>
          <cell r="B3162" t="str">
            <v>Agárd (fürdető)</v>
          </cell>
          <cell r="C3162">
            <v>2000</v>
          </cell>
          <cell r="D3162" t="str">
            <v>annual</v>
          </cell>
          <cell r="E3162" t="str">
            <v>Total Phosphorus</v>
          </cell>
          <cell r="F3162">
            <v>7.6286000000000007E-2</v>
          </cell>
          <cell r="G3162">
            <v>1</v>
          </cell>
          <cell r="H3162" t="str">
            <v>mg/l P</v>
          </cell>
        </row>
        <row r="3163">
          <cell r="A3163" t="str">
            <v>HU</v>
          </cell>
          <cell r="B3163" t="str">
            <v>Agárd, beach</v>
          </cell>
          <cell r="C3163">
            <v>2000</v>
          </cell>
          <cell r="D3163" t="str">
            <v>annual</v>
          </cell>
          <cell r="E3163" t="str">
            <v>Total Phosphorus</v>
          </cell>
          <cell r="F3163">
            <v>0.10037500000000001</v>
          </cell>
          <cell r="G3163">
            <v>1</v>
          </cell>
          <cell r="H3163" t="str">
            <v>mg/l P</v>
          </cell>
        </row>
        <row r="3164">
          <cell r="A3164" t="str">
            <v>HU</v>
          </cell>
          <cell r="B3164" t="str">
            <v>Agárd, mole</v>
          </cell>
          <cell r="C3164">
            <v>2000</v>
          </cell>
          <cell r="D3164" t="str">
            <v>annual</v>
          </cell>
          <cell r="E3164" t="str">
            <v>Total Phosphorus</v>
          </cell>
          <cell r="F3164">
            <v>6.7213999999999996E-2</v>
          </cell>
          <cell r="G3164">
            <v>1</v>
          </cell>
          <cell r="H3164" t="str">
            <v>mg/l P</v>
          </cell>
        </row>
        <row r="3165">
          <cell r="A3165" t="str">
            <v>HU</v>
          </cell>
          <cell r="B3165" t="str">
            <v>Balatonakali, middle</v>
          </cell>
          <cell r="C3165">
            <v>2000</v>
          </cell>
          <cell r="D3165" t="str">
            <v>annual</v>
          </cell>
          <cell r="E3165" t="str">
            <v>Total Phosphorus</v>
          </cell>
          <cell r="F3165">
            <v>9.5049999999999996E-2</v>
          </cell>
          <cell r="G3165">
            <v>1</v>
          </cell>
          <cell r="H3165" t="str">
            <v>mg/l P</v>
          </cell>
        </row>
        <row r="3166">
          <cell r="A3166" t="str">
            <v>HU</v>
          </cell>
          <cell r="B3166" t="str">
            <v>Balatonfenyves, beach</v>
          </cell>
          <cell r="C3166">
            <v>2000</v>
          </cell>
          <cell r="D3166" t="str">
            <v>annual</v>
          </cell>
          <cell r="E3166" t="str">
            <v>Total Phosphorus</v>
          </cell>
          <cell r="F3166">
            <v>4.7500000000000001E-2</v>
          </cell>
          <cell r="G3166">
            <v>1</v>
          </cell>
          <cell r="H3166" t="str">
            <v>mg/l P</v>
          </cell>
        </row>
        <row r="3167">
          <cell r="A3167" t="str">
            <v>HU</v>
          </cell>
          <cell r="B3167" t="str">
            <v>Bujtosi to</v>
          </cell>
          <cell r="C3167">
            <v>2000</v>
          </cell>
          <cell r="D3167" t="str">
            <v>annual</v>
          </cell>
          <cell r="E3167" t="str">
            <v>Total Phosphorus</v>
          </cell>
          <cell r="F3167">
            <v>0.15479999999999999</v>
          </cell>
          <cell r="G3167">
            <v>1</v>
          </cell>
          <cell r="H3167" t="str">
            <v>mg/l P</v>
          </cell>
        </row>
        <row r="3168">
          <cell r="A3168" t="str">
            <v>HU</v>
          </cell>
          <cell r="B3168" t="str">
            <v>Fertőrákos, water gauge</v>
          </cell>
          <cell r="C3168">
            <v>2000</v>
          </cell>
          <cell r="D3168" t="str">
            <v>annual</v>
          </cell>
          <cell r="E3168" t="str">
            <v>Total Phosphorus</v>
          </cell>
          <cell r="F3168">
            <v>5.3043E-2</v>
          </cell>
          <cell r="G3168">
            <v>1</v>
          </cell>
          <cell r="H3168" t="str">
            <v>mg/l P</v>
          </cell>
        </row>
        <row r="3169">
          <cell r="A3169" t="str">
            <v>HU</v>
          </cell>
          <cell r="B3169" t="str">
            <v>Harangod reservoir</v>
          </cell>
          <cell r="C3169">
            <v>2000</v>
          </cell>
          <cell r="D3169" t="str">
            <v>annual</v>
          </cell>
          <cell r="E3169" t="str">
            <v>Total Phosphorus</v>
          </cell>
          <cell r="F3169">
            <v>0.13025</v>
          </cell>
          <cell r="G3169">
            <v>1</v>
          </cell>
          <cell r="H3169" t="str">
            <v>mg/l P</v>
          </cell>
        </row>
        <row r="3170">
          <cell r="A3170" t="str">
            <v>HU</v>
          </cell>
          <cell r="B3170" t="str">
            <v>Keszthely bay, middle</v>
          </cell>
          <cell r="C3170">
            <v>2000</v>
          </cell>
          <cell r="D3170" t="str">
            <v>annual</v>
          </cell>
          <cell r="E3170" t="str">
            <v>Total Phosphorus</v>
          </cell>
          <cell r="F3170">
            <v>0.10045</v>
          </cell>
          <cell r="G3170">
            <v>1</v>
          </cell>
          <cell r="H3170" t="str">
            <v>mg/l P</v>
          </cell>
        </row>
        <row r="3171">
          <cell r="A3171" t="str">
            <v>HU</v>
          </cell>
          <cell r="B3171" t="str">
            <v>Német tisztás</v>
          </cell>
          <cell r="C3171">
            <v>2000</v>
          </cell>
          <cell r="D3171" t="str">
            <v>annual</v>
          </cell>
          <cell r="E3171" t="str">
            <v>Total Phosphorus</v>
          </cell>
          <cell r="F3171">
            <v>6.3714000000000007E-2</v>
          </cell>
          <cell r="G3171">
            <v>1</v>
          </cell>
          <cell r="H3171" t="str">
            <v>mg/l P</v>
          </cell>
        </row>
        <row r="3172">
          <cell r="A3172" t="str">
            <v>HU</v>
          </cell>
          <cell r="B3172" t="str">
            <v>Rétközi tó</v>
          </cell>
          <cell r="C3172">
            <v>2000</v>
          </cell>
          <cell r="D3172" t="str">
            <v>annual</v>
          </cell>
          <cell r="E3172" t="str">
            <v>Total Phosphorus</v>
          </cell>
          <cell r="F3172">
            <v>8.6599999999999996E-2</v>
          </cell>
          <cell r="G3172">
            <v>1</v>
          </cell>
          <cell r="H3172" t="str">
            <v>mg/l P</v>
          </cell>
        </row>
        <row r="3173">
          <cell r="A3173" t="str">
            <v>HU</v>
          </cell>
          <cell r="B3173" t="str">
            <v>Révfülöp, beach</v>
          </cell>
          <cell r="C3173">
            <v>2000</v>
          </cell>
          <cell r="D3173" t="str">
            <v>annual</v>
          </cell>
          <cell r="E3173" t="str">
            <v>Total Phosphorus</v>
          </cell>
          <cell r="F3173">
            <v>9.3124999999999999E-2</v>
          </cell>
          <cell r="G3173">
            <v>1</v>
          </cell>
          <cell r="H3173" t="str">
            <v>mg/l P</v>
          </cell>
        </row>
        <row r="3174">
          <cell r="A3174" t="str">
            <v>HU</v>
          </cell>
          <cell r="B3174" t="str">
            <v>Siófok, beach</v>
          </cell>
          <cell r="C3174">
            <v>2000</v>
          </cell>
          <cell r="D3174" t="str">
            <v>annual</v>
          </cell>
          <cell r="E3174" t="str">
            <v>Total Phosphorus</v>
          </cell>
          <cell r="F3174">
            <v>0.06</v>
          </cell>
          <cell r="G3174">
            <v>1</v>
          </cell>
          <cell r="H3174" t="str">
            <v>mg/l P</v>
          </cell>
        </row>
        <row r="3175">
          <cell r="A3175" t="str">
            <v>HU</v>
          </cell>
          <cell r="B3175" t="str">
            <v>Siófok, middle</v>
          </cell>
          <cell r="C3175">
            <v>2000</v>
          </cell>
          <cell r="D3175" t="str">
            <v>annual</v>
          </cell>
          <cell r="E3175" t="str">
            <v>Total Phosphorus</v>
          </cell>
          <cell r="F3175">
            <v>7.7149999999999996E-2</v>
          </cell>
          <cell r="G3175">
            <v>1</v>
          </cell>
          <cell r="H3175" t="str">
            <v>mg/l P</v>
          </cell>
        </row>
        <row r="3176">
          <cell r="A3176" t="str">
            <v>HU</v>
          </cell>
          <cell r="B3176" t="str">
            <v>Szigliget bay, middle</v>
          </cell>
          <cell r="C3176">
            <v>2000</v>
          </cell>
          <cell r="D3176" t="str">
            <v>annual</v>
          </cell>
          <cell r="E3176" t="str">
            <v>Total Phosphorus</v>
          </cell>
          <cell r="F3176">
            <v>0.1011</v>
          </cell>
          <cell r="G3176">
            <v>1</v>
          </cell>
          <cell r="H3176" t="str">
            <v>mg/l P</v>
          </cell>
        </row>
        <row r="3177">
          <cell r="A3177" t="str">
            <v>HU</v>
          </cell>
          <cell r="B3177" t="str">
            <v>Velence, beach</v>
          </cell>
          <cell r="C3177">
            <v>2000</v>
          </cell>
          <cell r="D3177" t="str">
            <v>annual</v>
          </cell>
          <cell r="E3177" t="str">
            <v>Total Phosphorus</v>
          </cell>
          <cell r="F3177">
            <v>0.114857</v>
          </cell>
          <cell r="G3177">
            <v>1</v>
          </cell>
          <cell r="H3177" t="str">
            <v>mg/l P</v>
          </cell>
        </row>
        <row r="3178">
          <cell r="A3178" t="str">
            <v>HU</v>
          </cell>
          <cell r="B3178" t="str">
            <v>Agárd (fürdető)</v>
          </cell>
          <cell r="C3178">
            <v>2001</v>
          </cell>
          <cell r="D3178" t="str">
            <v>annual</v>
          </cell>
          <cell r="E3178" t="str">
            <v>Total Phosphorus</v>
          </cell>
          <cell r="F3178">
            <v>6.5785999999999997E-2</v>
          </cell>
          <cell r="G3178">
            <v>1</v>
          </cell>
          <cell r="H3178" t="str">
            <v>mg/l P</v>
          </cell>
        </row>
        <row r="3179">
          <cell r="A3179" t="str">
            <v>HU</v>
          </cell>
          <cell r="B3179" t="str">
            <v>Agárd, beach</v>
          </cell>
          <cell r="C3179">
            <v>2001</v>
          </cell>
          <cell r="D3179" t="str">
            <v>annual</v>
          </cell>
          <cell r="E3179" t="str">
            <v>Total Phosphorus</v>
          </cell>
          <cell r="F3179">
            <v>5.9374999999999997E-2</v>
          </cell>
          <cell r="G3179">
            <v>1</v>
          </cell>
          <cell r="H3179" t="str">
            <v>mg/l P</v>
          </cell>
        </row>
        <row r="3180">
          <cell r="A3180" t="str">
            <v>HU</v>
          </cell>
          <cell r="B3180" t="str">
            <v>Agárd, mole</v>
          </cell>
          <cell r="C3180">
            <v>2001</v>
          </cell>
          <cell r="D3180" t="str">
            <v>annual</v>
          </cell>
          <cell r="E3180" t="str">
            <v>Total Phosphorus</v>
          </cell>
          <cell r="F3180">
            <v>5.0929000000000002E-2</v>
          </cell>
          <cell r="G3180">
            <v>1</v>
          </cell>
          <cell r="H3180" t="str">
            <v>mg/l P</v>
          </cell>
        </row>
        <row r="3181">
          <cell r="A3181" t="str">
            <v>HU</v>
          </cell>
          <cell r="B3181" t="str">
            <v>Balatonakali, middle</v>
          </cell>
          <cell r="C3181">
            <v>2001</v>
          </cell>
          <cell r="D3181" t="str">
            <v>annual</v>
          </cell>
          <cell r="E3181" t="str">
            <v>Total Phosphorus</v>
          </cell>
          <cell r="F3181">
            <v>7.7899999999999997E-2</v>
          </cell>
          <cell r="G3181">
            <v>1</v>
          </cell>
          <cell r="H3181" t="str">
            <v>mg/l P</v>
          </cell>
        </row>
        <row r="3182">
          <cell r="A3182" t="str">
            <v>HU</v>
          </cell>
          <cell r="B3182" t="str">
            <v>Balatonfenyves, beach</v>
          </cell>
          <cell r="C3182">
            <v>2001</v>
          </cell>
          <cell r="D3182" t="str">
            <v>annual</v>
          </cell>
          <cell r="E3182" t="str">
            <v>Total Phosphorus</v>
          </cell>
          <cell r="F3182">
            <v>6.7500000000000004E-2</v>
          </cell>
          <cell r="G3182">
            <v>1</v>
          </cell>
          <cell r="H3182" t="str">
            <v>mg/l P</v>
          </cell>
        </row>
        <row r="3183">
          <cell r="A3183" t="str">
            <v>HU</v>
          </cell>
          <cell r="B3183" t="str">
            <v>Bujtosi to</v>
          </cell>
          <cell r="C3183">
            <v>2001</v>
          </cell>
          <cell r="D3183" t="str">
            <v>annual</v>
          </cell>
          <cell r="E3183" t="str">
            <v>Total Phosphorus</v>
          </cell>
          <cell r="F3183">
            <v>0.187167</v>
          </cell>
          <cell r="G3183">
            <v>1</v>
          </cell>
          <cell r="H3183" t="str">
            <v>mg/l P</v>
          </cell>
        </row>
        <row r="3184">
          <cell r="A3184" t="str">
            <v>HU</v>
          </cell>
          <cell r="B3184" t="str">
            <v>Fertőrákos, water gauge</v>
          </cell>
          <cell r="C3184">
            <v>2001</v>
          </cell>
          <cell r="D3184" t="str">
            <v>annual</v>
          </cell>
          <cell r="E3184" t="str">
            <v>Total Phosphorus</v>
          </cell>
          <cell r="F3184">
            <v>0.106348</v>
          </cell>
          <cell r="G3184">
            <v>1</v>
          </cell>
          <cell r="H3184" t="str">
            <v>mg/l P</v>
          </cell>
        </row>
        <row r="3185">
          <cell r="A3185" t="str">
            <v>HU</v>
          </cell>
          <cell r="B3185" t="str">
            <v>Harangod reservoir</v>
          </cell>
          <cell r="C3185">
            <v>2001</v>
          </cell>
          <cell r="D3185" t="str">
            <v>annual</v>
          </cell>
          <cell r="E3185" t="str">
            <v>Total Phosphorus</v>
          </cell>
          <cell r="F3185">
            <v>0.18083299999999999</v>
          </cell>
          <cell r="G3185">
            <v>1</v>
          </cell>
          <cell r="H3185" t="str">
            <v>mg/l P</v>
          </cell>
        </row>
        <row r="3186">
          <cell r="A3186" t="str">
            <v>HU</v>
          </cell>
          <cell r="B3186" t="str">
            <v>Keszthely bay, middle</v>
          </cell>
          <cell r="C3186">
            <v>2001</v>
          </cell>
          <cell r="D3186" t="str">
            <v>annual</v>
          </cell>
          <cell r="E3186" t="str">
            <v>Total Phosphorus</v>
          </cell>
          <cell r="F3186">
            <v>8.4750000000000006E-2</v>
          </cell>
          <cell r="G3186">
            <v>1</v>
          </cell>
          <cell r="H3186" t="str">
            <v>mg/l P</v>
          </cell>
        </row>
        <row r="3187">
          <cell r="A3187" t="str">
            <v>HU</v>
          </cell>
          <cell r="B3187" t="str">
            <v>Német tisztás</v>
          </cell>
          <cell r="C3187">
            <v>2001</v>
          </cell>
          <cell r="D3187" t="str">
            <v>annual</v>
          </cell>
          <cell r="E3187" t="str">
            <v>Total Phosphorus</v>
          </cell>
          <cell r="F3187">
            <v>6.1499999999999999E-2</v>
          </cell>
          <cell r="G3187">
            <v>1</v>
          </cell>
          <cell r="H3187" t="str">
            <v>mg/l P</v>
          </cell>
        </row>
        <row r="3188">
          <cell r="A3188" t="str">
            <v>HU</v>
          </cell>
          <cell r="B3188" t="str">
            <v>Rétközi tó</v>
          </cell>
          <cell r="C3188">
            <v>2001</v>
          </cell>
          <cell r="D3188" t="str">
            <v>annual</v>
          </cell>
          <cell r="E3188" t="str">
            <v>Total Phosphorus</v>
          </cell>
          <cell r="F3188">
            <v>0.125167</v>
          </cell>
          <cell r="G3188">
            <v>1</v>
          </cell>
          <cell r="H3188" t="str">
            <v>mg/l P</v>
          </cell>
        </row>
        <row r="3189">
          <cell r="A3189" t="str">
            <v>HU</v>
          </cell>
          <cell r="B3189" t="str">
            <v>Révfülöp, beach</v>
          </cell>
          <cell r="C3189">
            <v>2001</v>
          </cell>
          <cell r="D3189" t="str">
            <v>annual</v>
          </cell>
          <cell r="E3189" t="str">
            <v>Total Phosphorus</v>
          </cell>
          <cell r="F3189">
            <v>4.725E-2</v>
          </cell>
          <cell r="G3189">
            <v>1</v>
          </cell>
          <cell r="H3189" t="str">
            <v>mg/l P</v>
          </cell>
        </row>
        <row r="3190">
          <cell r="A3190" t="str">
            <v>HU</v>
          </cell>
          <cell r="B3190" t="str">
            <v>Siófok, beach</v>
          </cell>
          <cell r="C3190">
            <v>2001</v>
          </cell>
          <cell r="D3190" t="str">
            <v>annual</v>
          </cell>
          <cell r="E3190" t="str">
            <v>Total Phosphorus</v>
          </cell>
          <cell r="F3190">
            <v>7.4624999999999997E-2</v>
          </cell>
          <cell r="G3190">
            <v>1</v>
          </cell>
          <cell r="H3190" t="str">
            <v>mg/l P</v>
          </cell>
        </row>
        <row r="3191">
          <cell r="A3191" t="str">
            <v>HU</v>
          </cell>
          <cell r="B3191" t="str">
            <v>Siófok, middle</v>
          </cell>
          <cell r="C3191">
            <v>2001</v>
          </cell>
          <cell r="D3191" t="str">
            <v>annual</v>
          </cell>
          <cell r="E3191" t="str">
            <v>Total Phosphorus</v>
          </cell>
          <cell r="F3191">
            <v>6.4899999999999999E-2</v>
          </cell>
          <cell r="G3191">
            <v>1</v>
          </cell>
          <cell r="H3191" t="str">
            <v>mg/l P</v>
          </cell>
        </row>
        <row r="3192">
          <cell r="A3192" t="str">
            <v>HU</v>
          </cell>
          <cell r="B3192" t="str">
            <v>Szigliget bay, middle</v>
          </cell>
          <cell r="C3192">
            <v>2001</v>
          </cell>
          <cell r="D3192" t="str">
            <v>annual</v>
          </cell>
          <cell r="E3192" t="str">
            <v>Total Phosphorus</v>
          </cell>
          <cell r="F3192">
            <v>8.3500000000000005E-2</v>
          </cell>
          <cell r="G3192">
            <v>1</v>
          </cell>
          <cell r="H3192" t="str">
            <v>mg/l P</v>
          </cell>
        </row>
        <row r="3193">
          <cell r="A3193" t="str">
            <v>HU</v>
          </cell>
          <cell r="B3193" t="str">
            <v>Velence, beach</v>
          </cell>
          <cell r="C3193">
            <v>2001</v>
          </cell>
          <cell r="D3193" t="str">
            <v>annual</v>
          </cell>
          <cell r="E3193" t="str">
            <v>Total Phosphorus</v>
          </cell>
          <cell r="F3193">
            <v>5.45E-2</v>
          </cell>
          <cell r="G3193">
            <v>1</v>
          </cell>
          <cell r="H3193" t="str">
            <v>mg/l P</v>
          </cell>
        </row>
        <row r="3194">
          <cell r="A3194" t="str">
            <v>HU</v>
          </cell>
          <cell r="B3194" t="str">
            <v>Agárd (fürdető)</v>
          </cell>
          <cell r="C3194">
            <v>2002</v>
          </cell>
          <cell r="D3194" t="str">
            <v>annual</v>
          </cell>
          <cell r="E3194" t="str">
            <v>Total Phosphorus</v>
          </cell>
          <cell r="F3194">
            <v>0.154</v>
          </cell>
          <cell r="G3194">
            <v>1</v>
          </cell>
          <cell r="H3194" t="str">
            <v>mg/l P</v>
          </cell>
        </row>
        <row r="3195">
          <cell r="A3195" t="str">
            <v>HU</v>
          </cell>
          <cell r="B3195" t="str">
            <v>Agárd, beach</v>
          </cell>
          <cell r="C3195">
            <v>2002</v>
          </cell>
          <cell r="D3195" t="str">
            <v>annual</v>
          </cell>
          <cell r="E3195" t="str">
            <v>Total Phosphorus</v>
          </cell>
          <cell r="F3195">
            <v>7.4999999999999997E-2</v>
          </cell>
          <cell r="G3195">
            <v>1</v>
          </cell>
          <cell r="H3195" t="str">
            <v>mg/l P</v>
          </cell>
        </row>
        <row r="3196">
          <cell r="A3196" t="str">
            <v>HU</v>
          </cell>
          <cell r="B3196" t="str">
            <v>Agárd, mole</v>
          </cell>
          <cell r="C3196">
            <v>2002</v>
          </cell>
          <cell r="D3196" t="str">
            <v>annual</v>
          </cell>
          <cell r="E3196" t="str">
            <v>Total Phosphorus</v>
          </cell>
          <cell r="F3196">
            <v>5.0714000000000002E-2</v>
          </cell>
          <cell r="G3196">
            <v>1</v>
          </cell>
          <cell r="H3196" t="str">
            <v>mg/l P</v>
          </cell>
        </row>
        <row r="3197">
          <cell r="A3197" t="str">
            <v>HU</v>
          </cell>
          <cell r="B3197" t="str">
            <v>Balatonakali, middle</v>
          </cell>
          <cell r="C3197">
            <v>2002</v>
          </cell>
          <cell r="D3197" t="str">
            <v>annual</v>
          </cell>
          <cell r="E3197" t="str">
            <v>Total Phosphorus</v>
          </cell>
          <cell r="F3197">
            <v>8.5762000000000005E-2</v>
          </cell>
          <cell r="G3197">
            <v>1</v>
          </cell>
          <cell r="H3197" t="str">
            <v>mg/l P</v>
          </cell>
        </row>
        <row r="3198">
          <cell r="A3198" t="str">
            <v>HU</v>
          </cell>
          <cell r="B3198" t="str">
            <v>Balatonfenyves, beach</v>
          </cell>
          <cell r="C3198">
            <v>2002</v>
          </cell>
          <cell r="D3198" t="str">
            <v>annual</v>
          </cell>
          <cell r="E3198" t="str">
            <v>Total Phosphorus</v>
          </cell>
          <cell r="F3198">
            <v>6.5000000000000002E-2</v>
          </cell>
          <cell r="G3198">
            <v>1</v>
          </cell>
          <cell r="H3198" t="str">
            <v>mg/l P</v>
          </cell>
        </row>
        <row r="3199">
          <cell r="A3199" t="str">
            <v>HU</v>
          </cell>
          <cell r="B3199" t="str">
            <v>Bujtosi to</v>
          </cell>
          <cell r="C3199">
            <v>2002</v>
          </cell>
          <cell r="D3199" t="str">
            <v>annual</v>
          </cell>
          <cell r="E3199" t="str">
            <v>Total Phosphorus</v>
          </cell>
          <cell r="F3199">
            <v>0.16166700000000001</v>
          </cell>
          <cell r="G3199">
            <v>1</v>
          </cell>
          <cell r="H3199" t="str">
            <v>mg/l P</v>
          </cell>
        </row>
        <row r="3200">
          <cell r="A3200" t="str">
            <v>HU</v>
          </cell>
          <cell r="B3200" t="str">
            <v>Fertőrákos, water gauge</v>
          </cell>
          <cell r="C3200">
            <v>2002</v>
          </cell>
          <cell r="D3200" t="str">
            <v>annual</v>
          </cell>
          <cell r="E3200" t="str">
            <v>Total Phosphorus</v>
          </cell>
          <cell r="F3200">
            <v>0.13272700000000001</v>
          </cell>
          <cell r="G3200">
            <v>1</v>
          </cell>
          <cell r="H3200" t="str">
            <v>mg/l P</v>
          </cell>
        </row>
        <row r="3201">
          <cell r="A3201" t="str">
            <v>HU</v>
          </cell>
          <cell r="B3201" t="str">
            <v>Harangod reservoir</v>
          </cell>
          <cell r="C3201">
            <v>2002</v>
          </cell>
          <cell r="D3201" t="str">
            <v>annual</v>
          </cell>
          <cell r="E3201" t="str">
            <v>Total Phosphorus</v>
          </cell>
          <cell r="F3201">
            <v>0.14000000000000001</v>
          </cell>
          <cell r="G3201">
            <v>1</v>
          </cell>
          <cell r="H3201" t="str">
            <v>mg/l P</v>
          </cell>
        </row>
        <row r="3202">
          <cell r="A3202" t="str">
            <v>HU</v>
          </cell>
          <cell r="B3202" t="str">
            <v>Keszthely bay, middle</v>
          </cell>
          <cell r="C3202">
            <v>2002</v>
          </cell>
          <cell r="D3202" t="str">
            <v>annual</v>
          </cell>
          <cell r="E3202" t="str">
            <v>Total Phosphorus</v>
          </cell>
          <cell r="F3202">
            <v>9.1381000000000004E-2</v>
          </cell>
          <cell r="G3202">
            <v>1</v>
          </cell>
          <cell r="H3202" t="str">
            <v>mg/l P</v>
          </cell>
        </row>
        <row r="3203">
          <cell r="A3203" t="str">
            <v>HU</v>
          </cell>
          <cell r="B3203" t="str">
            <v>Német tisztás</v>
          </cell>
          <cell r="C3203">
            <v>2002</v>
          </cell>
          <cell r="D3203" t="str">
            <v>annual</v>
          </cell>
          <cell r="E3203" t="str">
            <v>Total Phosphorus</v>
          </cell>
          <cell r="F3203">
            <v>6.2856999999999996E-2</v>
          </cell>
          <cell r="G3203">
            <v>1</v>
          </cell>
          <cell r="H3203" t="str">
            <v>mg/l P</v>
          </cell>
        </row>
        <row r="3204">
          <cell r="A3204" t="str">
            <v>HU</v>
          </cell>
          <cell r="B3204" t="str">
            <v>Rétközi tó</v>
          </cell>
          <cell r="C3204">
            <v>2002</v>
          </cell>
          <cell r="D3204" t="str">
            <v>annual</v>
          </cell>
          <cell r="E3204" t="str">
            <v>Total Phosphorus</v>
          </cell>
          <cell r="F3204">
            <v>0.128333</v>
          </cell>
          <cell r="G3204">
            <v>1</v>
          </cell>
          <cell r="H3204" t="str">
            <v>mg/l P</v>
          </cell>
        </row>
        <row r="3205">
          <cell r="A3205" t="str">
            <v>HU</v>
          </cell>
          <cell r="B3205" t="str">
            <v>Révfülöp, beach</v>
          </cell>
          <cell r="C3205">
            <v>2002</v>
          </cell>
          <cell r="D3205" t="str">
            <v>annual</v>
          </cell>
          <cell r="E3205" t="str">
            <v>Total Phosphorus</v>
          </cell>
          <cell r="F3205">
            <v>0.13187499999999999</v>
          </cell>
          <cell r="G3205">
            <v>1</v>
          </cell>
          <cell r="H3205" t="str">
            <v>mg/l P</v>
          </cell>
        </row>
        <row r="3206">
          <cell r="A3206" t="str">
            <v>HU</v>
          </cell>
          <cell r="B3206" t="str">
            <v>Siófok, beach</v>
          </cell>
          <cell r="C3206">
            <v>2002</v>
          </cell>
          <cell r="D3206" t="str">
            <v>annual</v>
          </cell>
          <cell r="E3206" t="str">
            <v>Total Phosphorus</v>
          </cell>
          <cell r="F3206">
            <v>7.4124999999999996E-2</v>
          </cell>
          <cell r="G3206">
            <v>1</v>
          </cell>
          <cell r="H3206" t="str">
            <v>mg/l P</v>
          </cell>
        </row>
        <row r="3207">
          <cell r="A3207" t="str">
            <v>HU</v>
          </cell>
          <cell r="B3207" t="str">
            <v>Siófok, middle</v>
          </cell>
          <cell r="C3207">
            <v>2002</v>
          </cell>
          <cell r="D3207" t="str">
            <v>annual</v>
          </cell>
          <cell r="E3207" t="str">
            <v>Total Phosphorus</v>
          </cell>
          <cell r="F3207">
            <v>7.3237999999999998E-2</v>
          </cell>
          <cell r="G3207">
            <v>1</v>
          </cell>
          <cell r="H3207" t="str">
            <v>mg/l P</v>
          </cell>
        </row>
        <row r="3208">
          <cell r="A3208" t="str">
            <v>HU</v>
          </cell>
          <cell r="B3208" t="str">
            <v>Szigliget bay, middle</v>
          </cell>
          <cell r="C3208">
            <v>2002</v>
          </cell>
          <cell r="D3208" t="str">
            <v>annual</v>
          </cell>
          <cell r="E3208" t="str">
            <v>Total Phosphorus</v>
          </cell>
          <cell r="F3208">
            <v>8.5857000000000003E-2</v>
          </cell>
          <cell r="G3208">
            <v>1</v>
          </cell>
          <cell r="H3208" t="str">
            <v>mg/l P</v>
          </cell>
        </row>
        <row r="3209">
          <cell r="A3209" t="str">
            <v>HU</v>
          </cell>
          <cell r="B3209" t="str">
            <v>Velence, beach</v>
          </cell>
          <cell r="C3209">
            <v>2002</v>
          </cell>
          <cell r="D3209" t="str">
            <v>annual</v>
          </cell>
          <cell r="E3209" t="str">
            <v>Total Phosphorus</v>
          </cell>
          <cell r="F3209">
            <v>6.5000000000000002E-2</v>
          </cell>
          <cell r="G3209">
            <v>1</v>
          </cell>
          <cell r="H3209" t="str">
            <v>mg/l P</v>
          </cell>
        </row>
        <row r="3210">
          <cell r="A3210" t="str">
            <v>HU</v>
          </cell>
          <cell r="B3210" t="str">
            <v>"Ásványráró ""Bokrosi tó"""</v>
          </cell>
          <cell r="C3210">
            <v>2003</v>
          </cell>
          <cell r="D3210" t="str">
            <v>annual</v>
          </cell>
          <cell r="E3210" t="str">
            <v>Total Phosphorus</v>
          </cell>
          <cell r="F3210">
            <v>3.3333333E-2</v>
          </cell>
          <cell r="G3210">
            <v>1</v>
          </cell>
          <cell r="H3210" t="str">
            <v>mg/l P</v>
          </cell>
        </row>
        <row r="3211">
          <cell r="A3211" t="str">
            <v>HU</v>
          </cell>
          <cell r="B3211" t="str">
            <v>Agárd (fürdető)</v>
          </cell>
          <cell r="C3211">
            <v>2003</v>
          </cell>
          <cell r="D3211" t="str">
            <v>annual</v>
          </cell>
          <cell r="E3211" t="str">
            <v>Total Phosphorus</v>
          </cell>
          <cell r="F3211">
            <v>0.115142857</v>
          </cell>
          <cell r="G3211">
            <v>1</v>
          </cell>
          <cell r="H3211" t="str">
            <v>mg/l P</v>
          </cell>
        </row>
        <row r="3212">
          <cell r="A3212" t="str">
            <v>HU</v>
          </cell>
          <cell r="B3212" t="str">
            <v>Agárd, beach</v>
          </cell>
          <cell r="C3212">
            <v>2003</v>
          </cell>
          <cell r="D3212" t="str">
            <v>annual</v>
          </cell>
          <cell r="E3212" t="str">
            <v>Total Phosphorus</v>
          </cell>
          <cell r="F3212">
            <v>0.10236363599999999</v>
          </cell>
          <cell r="G3212">
            <v>1</v>
          </cell>
          <cell r="H3212" t="str">
            <v>mg/l P</v>
          </cell>
        </row>
        <row r="3213">
          <cell r="A3213" t="str">
            <v>HU</v>
          </cell>
          <cell r="B3213" t="str">
            <v>Agárd, mole</v>
          </cell>
          <cell r="C3213">
            <v>2003</v>
          </cell>
          <cell r="D3213" t="str">
            <v>annual</v>
          </cell>
          <cell r="E3213" t="str">
            <v>Total Phosphorus</v>
          </cell>
          <cell r="F3213">
            <v>9.0071428999999995E-2</v>
          </cell>
          <cell r="G3213">
            <v>1</v>
          </cell>
          <cell r="H3213" t="str">
            <v>mg/l P</v>
          </cell>
        </row>
        <row r="3214">
          <cell r="A3214" t="str">
            <v>HU</v>
          </cell>
          <cell r="B3214" t="str">
            <v>Balatonakali, middle</v>
          </cell>
          <cell r="C3214">
            <v>2003</v>
          </cell>
          <cell r="D3214" t="str">
            <v>annual</v>
          </cell>
          <cell r="E3214" t="str">
            <v>Total Phosphorus</v>
          </cell>
          <cell r="F3214">
            <v>9.2157895000000004E-2</v>
          </cell>
          <cell r="G3214">
            <v>1</v>
          </cell>
          <cell r="H3214" t="str">
            <v>mg/l P</v>
          </cell>
        </row>
        <row r="3215">
          <cell r="A3215" t="str">
            <v>HU</v>
          </cell>
          <cell r="B3215" t="str">
            <v>Balatonfenyves, beach</v>
          </cell>
          <cell r="C3215">
            <v>2003</v>
          </cell>
          <cell r="D3215" t="str">
            <v>annual</v>
          </cell>
          <cell r="E3215" t="str">
            <v>Total Phosphorus</v>
          </cell>
          <cell r="F3215">
            <v>6.6250000000000003E-2</v>
          </cell>
          <cell r="G3215">
            <v>1</v>
          </cell>
          <cell r="H3215" t="str">
            <v>mg/l P</v>
          </cell>
        </row>
        <row r="3216">
          <cell r="A3216" t="str">
            <v>HU</v>
          </cell>
          <cell r="B3216" t="str">
            <v>Bujtosi to</v>
          </cell>
          <cell r="C3216">
            <v>2003</v>
          </cell>
          <cell r="D3216" t="str">
            <v>annual</v>
          </cell>
          <cell r="E3216" t="str">
            <v>Total Phosphorus</v>
          </cell>
          <cell r="F3216">
            <v>0.171666667</v>
          </cell>
          <cell r="G3216">
            <v>1</v>
          </cell>
          <cell r="H3216" t="str">
            <v>mg/l P</v>
          </cell>
        </row>
        <row r="3217">
          <cell r="A3217" t="str">
            <v>HU</v>
          </cell>
          <cell r="B3217" t="str">
            <v>Dunakiliti horgásztó</v>
          </cell>
          <cell r="C3217">
            <v>2003</v>
          </cell>
          <cell r="D3217" t="str">
            <v>annual</v>
          </cell>
          <cell r="E3217" t="str">
            <v>Total Phosphorus</v>
          </cell>
          <cell r="F3217">
            <v>0.05</v>
          </cell>
          <cell r="G3217">
            <v>1</v>
          </cell>
          <cell r="H3217" t="str">
            <v>mg/l P</v>
          </cell>
        </row>
        <row r="3218">
          <cell r="A3218" t="str">
            <v>HU</v>
          </cell>
          <cell r="B3218" t="str">
            <v>Dunaremete (Remetei tó)</v>
          </cell>
          <cell r="C3218">
            <v>2003</v>
          </cell>
          <cell r="D3218" t="str">
            <v>annual</v>
          </cell>
          <cell r="E3218" t="str">
            <v>Total Phosphorus</v>
          </cell>
          <cell r="F3218">
            <v>0.04</v>
          </cell>
          <cell r="G3218">
            <v>1</v>
          </cell>
          <cell r="H3218" t="str">
            <v>mg/l P</v>
          </cell>
        </row>
        <row r="3219">
          <cell r="A3219" t="str">
            <v>HU</v>
          </cell>
          <cell r="B3219" t="str">
            <v>Fertőrákos, water gauge</v>
          </cell>
          <cell r="C3219">
            <v>2003</v>
          </cell>
          <cell r="D3219" t="str">
            <v>annual</v>
          </cell>
          <cell r="E3219" t="str">
            <v>Total Phosphorus</v>
          </cell>
          <cell r="F3219">
            <v>0.148571429</v>
          </cell>
          <cell r="G3219">
            <v>1</v>
          </cell>
          <cell r="H3219" t="str">
            <v>mg/l P</v>
          </cell>
        </row>
        <row r="3220">
          <cell r="A3220" t="str">
            <v>HU</v>
          </cell>
          <cell r="B3220" t="str">
            <v>Gyõrújfalu Szigetközi H.e. (Betonkeverõ üzem melle</v>
          </cell>
          <cell r="C3220">
            <v>2003</v>
          </cell>
          <cell r="D3220" t="str">
            <v>annual</v>
          </cell>
          <cell r="E3220" t="str">
            <v>Total Phosphorus</v>
          </cell>
          <cell r="F3220">
            <v>1.6666667E-2</v>
          </cell>
          <cell r="G3220">
            <v>1</v>
          </cell>
          <cell r="H3220" t="str">
            <v>mg/l P</v>
          </cell>
        </row>
        <row r="3221">
          <cell r="A3221" t="str">
            <v>HU</v>
          </cell>
          <cell r="B3221" t="str">
            <v>Halászi (Cikolaszigeti út mellett)</v>
          </cell>
          <cell r="C3221">
            <v>2003</v>
          </cell>
          <cell r="D3221" t="str">
            <v>annual</v>
          </cell>
          <cell r="E3221" t="str">
            <v>Total Phosphorus</v>
          </cell>
          <cell r="F3221">
            <v>2.3333333000000001E-2</v>
          </cell>
          <cell r="G3221">
            <v>1</v>
          </cell>
          <cell r="H3221" t="str">
            <v>mg/l P</v>
          </cell>
        </row>
        <row r="3222">
          <cell r="A3222" t="str">
            <v>HU</v>
          </cell>
          <cell r="B3222" t="str">
            <v>Harangod reservoir</v>
          </cell>
          <cell r="C3222">
            <v>2003</v>
          </cell>
          <cell r="D3222" t="str">
            <v>annual</v>
          </cell>
          <cell r="E3222" t="str">
            <v>Total Phosphorus</v>
          </cell>
          <cell r="F3222">
            <v>0.123333333</v>
          </cell>
          <cell r="G3222">
            <v>1</v>
          </cell>
          <cell r="H3222" t="str">
            <v>mg/l P</v>
          </cell>
        </row>
        <row r="3223">
          <cell r="A3223" t="str">
            <v>HU</v>
          </cell>
          <cell r="B3223" t="str">
            <v>Keszthely bay, middle</v>
          </cell>
          <cell r="C3223">
            <v>2003</v>
          </cell>
          <cell r="D3223" t="str">
            <v>annual</v>
          </cell>
          <cell r="E3223" t="str">
            <v>Total Phosphorus</v>
          </cell>
          <cell r="F3223">
            <v>0.112</v>
          </cell>
          <cell r="G3223">
            <v>1</v>
          </cell>
          <cell r="H3223" t="str">
            <v>mg/l P</v>
          </cell>
        </row>
        <row r="3224">
          <cell r="A3224" t="str">
            <v>HU</v>
          </cell>
          <cell r="B3224" t="str">
            <v>Német tisztás</v>
          </cell>
          <cell r="C3224">
            <v>2003</v>
          </cell>
          <cell r="D3224" t="str">
            <v>annual</v>
          </cell>
          <cell r="E3224" t="str">
            <v>Total Phosphorus</v>
          </cell>
          <cell r="F3224">
            <v>0.111714286</v>
          </cell>
          <cell r="G3224">
            <v>1</v>
          </cell>
          <cell r="H3224" t="str">
            <v>mg/l P</v>
          </cell>
        </row>
        <row r="3225">
          <cell r="A3225" t="str">
            <v>HU</v>
          </cell>
          <cell r="B3225" t="str">
            <v>Rajka (9350 sz. kút mellett)</v>
          </cell>
          <cell r="C3225">
            <v>2003</v>
          </cell>
          <cell r="D3225" t="str">
            <v>annual</v>
          </cell>
          <cell r="E3225" t="str">
            <v>Total Phosphorus</v>
          </cell>
          <cell r="F3225">
            <v>6.4000000000000001E-2</v>
          </cell>
          <cell r="G3225">
            <v>1</v>
          </cell>
          <cell r="H3225" t="str">
            <v>mg/l P</v>
          </cell>
        </row>
        <row r="3226">
          <cell r="A3226" t="str">
            <v>HU</v>
          </cell>
          <cell r="B3226" t="str">
            <v>Rétközi tó</v>
          </cell>
          <cell r="C3226">
            <v>2003</v>
          </cell>
          <cell r="D3226" t="str">
            <v>annual</v>
          </cell>
          <cell r="E3226" t="str">
            <v>Total Phosphorus</v>
          </cell>
          <cell r="F3226">
            <v>0.123333333</v>
          </cell>
          <cell r="G3226">
            <v>1</v>
          </cell>
          <cell r="H3226" t="str">
            <v>mg/l P</v>
          </cell>
        </row>
        <row r="3227">
          <cell r="A3227" t="str">
            <v>HU</v>
          </cell>
          <cell r="B3227" t="str">
            <v>Révfülöp, beach</v>
          </cell>
          <cell r="C3227">
            <v>2003</v>
          </cell>
          <cell r="D3227" t="str">
            <v>annual</v>
          </cell>
          <cell r="E3227" t="str">
            <v>Total Phosphorus</v>
          </cell>
          <cell r="F3227">
            <v>6.3750000000000001E-2</v>
          </cell>
          <cell r="G3227">
            <v>1</v>
          </cell>
          <cell r="H3227" t="str">
            <v>mg/l P</v>
          </cell>
        </row>
        <row r="3228">
          <cell r="A3228" t="str">
            <v>HU</v>
          </cell>
          <cell r="B3228" t="str">
            <v>Siófok, beach</v>
          </cell>
          <cell r="C3228">
            <v>2003</v>
          </cell>
          <cell r="D3228" t="str">
            <v>annual</v>
          </cell>
          <cell r="E3228" t="str">
            <v>Total Phosphorus</v>
          </cell>
          <cell r="F3228">
            <v>7.1374999999999994E-2</v>
          </cell>
          <cell r="G3228">
            <v>1</v>
          </cell>
          <cell r="H3228" t="str">
            <v>mg/l P</v>
          </cell>
        </row>
        <row r="3229">
          <cell r="A3229" t="str">
            <v>HU</v>
          </cell>
          <cell r="B3229" t="str">
            <v>Siófok, middle</v>
          </cell>
          <cell r="C3229">
            <v>2003</v>
          </cell>
          <cell r="D3229" t="str">
            <v>annual</v>
          </cell>
          <cell r="E3229" t="str">
            <v>Total Phosphorus</v>
          </cell>
          <cell r="F3229">
            <v>7.1368421000000001E-2</v>
          </cell>
          <cell r="G3229">
            <v>1</v>
          </cell>
          <cell r="H3229" t="str">
            <v>mg/l P</v>
          </cell>
        </row>
        <row r="3230">
          <cell r="A3230" t="str">
            <v>HU</v>
          </cell>
          <cell r="B3230" t="str">
            <v>Szigliget bay, middle</v>
          </cell>
          <cell r="C3230">
            <v>2003</v>
          </cell>
          <cell r="D3230" t="str">
            <v>annual</v>
          </cell>
          <cell r="E3230" t="str">
            <v>Total Phosphorus</v>
          </cell>
          <cell r="F3230">
            <v>8.7842105000000004E-2</v>
          </cell>
          <cell r="G3230">
            <v>1</v>
          </cell>
          <cell r="H3230" t="str">
            <v>mg/l P</v>
          </cell>
        </row>
        <row r="3231">
          <cell r="A3231" t="str">
            <v>HU</v>
          </cell>
          <cell r="B3231" t="str">
            <v>Velence, beach</v>
          </cell>
          <cell r="C3231">
            <v>2003</v>
          </cell>
          <cell r="D3231" t="str">
            <v>annual</v>
          </cell>
          <cell r="E3231" t="str">
            <v>Total Phosphorus</v>
          </cell>
          <cell r="F3231">
            <v>9.5636364000000001E-2</v>
          </cell>
          <cell r="G3231">
            <v>1</v>
          </cell>
          <cell r="H3231" t="str">
            <v>mg/l P</v>
          </cell>
        </row>
        <row r="3232">
          <cell r="A3232" t="str">
            <v>HU</v>
          </cell>
          <cell r="B3232" t="str">
            <v>Agárd (fürdető)</v>
          </cell>
          <cell r="C3232">
            <v>2004</v>
          </cell>
          <cell r="D3232" t="str">
            <v>annual</v>
          </cell>
          <cell r="E3232" t="str">
            <v>Total Phosphorus</v>
          </cell>
          <cell r="F3232">
            <v>8.1928571000000006E-2</v>
          </cell>
          <cell r="G3232">
            <v>1</v>
          </cell>
          <cell r="H3232" t="str">
            <v>mg/l P</v>
          </cell>
        </row>
        <row r="3233">
          <cell r="A3233" t="str">
            <v>HU</v>
          </cell>
          <cell r="B3233" t="str">
            <v>Agárd, beach</v>
          </cell>
          <cell r="C3233">
            <v>2004</v>
          </cell>
          <cell r="D3233" t="str">
            <v>annual</v>
          </cell>
          <cell r="E3233" t="str">
            <v>Total Phosphorus</v>
          </cell>
          <cell r="F3233">
            <v>0.12808333299999999</v>
          </cell>
          <cell r="G3233">
            <v>1</v>
          </cell>
          <cell r="H3233" t="str">
            <v>mg/l P</v>
          </cell>
        </row>
        <row r="3234">
          <cell r="A3234" t="str">
            <v>HU</v>
          </cell>
          <cell r="B3234" t="str">
            <v>Agárd, mole</v>
          </cell>
          <cell r="C3234">
            <v>2004</v>
          </cell>
          <cell r="D3234" t="str">
            <v>annual</v>
          </cell>
          <cell r="E3234" t="str">
            <v>Total Phosphorus</v>
          </cell>
          <cell r="F3234">
            <v>7.2642857000000005E-2</v>
          </cell>
          <cell r="G3234">
            <v>1</v>
          </cell>
          <cell r="H3234" t="str">
            <v>mg/l P</v>
          </cell>
        </row>
        <row r="3235">
          <cell r="A3235" t="str">
            <v>HU</v>
          </cell>
          <cell r="B3235" t="str">
            <v>Balatonakali, middle</v>
          </cell>
          <cell r="C3235">
            <v>2004</v>
          </cell>
          <cell r="D3235" t="str">
            <v>annual</v>
          </cell>
          <cell r="E3235" t="str">
            <v>Total Phosphorus</v>
          </cell>
          <cell r="F3235">
            <v>6.3947368000000004E-2</v>
          </cell>
          <cell r="G3235">
            <v>1</v>
          </cell>
          <cell r="H3235" t="str">
            <v>mg/l P</v>
          </cell>
        </row>
        <row r="3236">
          <cell r="A3236" t="str">
            <v>HU</v>
          </cell>
          <cell r="B3236" t="str">
            <v>Balatonfenyves, beach</v>
          </cell>
          <cell r="C3236">
            <v>2004</v>
          </cell>
          <cell r="D3236" t="str">
            <v>annual</v>
          </cell>
          <cell r="E3236" t="str">
            <v>Total Phosphorus</v>
          </cell>
          <cell r="F3236">
            <v>5.1749999999999997E-2</v>
          </cell>
          <cell r="G3236">
            <v>1</v>
          </cell>
          <cell r="H3236" t="str">
            <v>mg/l P</v>
          </cell>
        </row>
        <row r="3237">
          <cell r="A3237" t="str">
            <v>HU</v>
          </cell>
          <cell r="B3237" t="str">
            <v>Bujtosi to</v>
          </cell>
          <cell r="C3237">
            <v>2004</v>
          </cell>
          <cell r="D3237" t="str">
            <v>annual</v>
          </cell>
          <cell r="E3237" t="str">
            <v>Total Phosphorus</v>
          </cell>
          <cell r="F3237">
            <v>0.32</v>
          </cell>
          <cell r="G3237">
            <v>1</v>
          </cell>
          <cell r="H3237" t="str">
            <v>mg/l P</v>
          </cell>
        </row>
        <row r="3238">
          <cell r="A3238" t="str">
            <v>HU</v>
          </cell>
          <cell r="B3238" t="str">
            <v>Fertőrákos, water gauge</v>
          </cell>
          <cell r="C3238">
            <v>2004</v>
          </cell>
          <cell r="D3238" t="str">
            <v>annual</v>
          </cell>
          <cell r="E3238" t="str">
            <v>Total Phosphorus</v>
          </cell>
          <cell r="F3238">
            <v>0.12708333299999999</v>
          </cell>
          <cell r="G3238">
            <v>1</v>
          </cell>
          <cell r="H3238" t="str">
            <v>mg/l P</v>
          </cell>
        </row>
        <row r="3239">
          <cell r="A3239" t="str">
            <v>HU</v>
          </cell>
          <cell r="B3239" t="str">
            <v>Harangod reservoir</v>
          </cell>
          <cell r="C3239">
            <v>2004</v>
          </cell>
          <cell r="D3239" t="str">
            <v>annual</v>
          </cell>
          <cell r="E3239" t="str">
            <v>Total Phosphorus</v>
          </cell>
          <cell r="F3239">
            <v>0.13100000000000001</v>
          </cell>
          <cell r="G3239">
            <v>1</v>
          </cell>
          <cell r="H3239" t="str">
            <v>mg/l P</v>
          </cell>
        </row>
        <row r="3240">
          <cell r="A3240" t="str">
            <v>HU</v>
          </cell>
          <cell r="B3240" t="str">
            <v>Keszthely bay, middle</v>
          </cell>
          <cell r="C3240">
            <v>2004</v>
          </cell>
          <cell r="D3240" t="str">
            <v>annual</v>
          </cell>
          <cell r="E3240" t="str">
            <v>Total Phosphorus</v>
          </cell>
          <cell r="F3240">
            <v>7.2736841999999996E-2</v>
          </cell>
          <cell r="G3240">
            <v>1</v>
          </cell>
          <cell r="H3240" t="str">
            <v>mg/l P</v>
          </cell>
        </row>
        <row r="3241">
          <cell r="A3241" t="str">
            <v>HU</v>
          </cell>
          <cell r="B3241" t="str">
            <v>Német tisztás</v>
          </cell>
          <cell r="C3241">
            <v>2004</v>
          </cell>
          <cell r="D3241" t="str">
            <v>annual</v>
          </cell>
          <cell r="E3241" t="str">
            <v>Total Phosphorus</v>
          </cell>
          <cell r="F3241">
            <v>9.5857143000000006E-2</v>
          </cell>
          <cell r="G3241">
            <v>1</v>
          </cell>
          <cell r="H3241" t="str">
            <v>mg/l P</v>
          </cell>
        </row>
        <row r="3242">
          <cell r="A3242" t="str">
            <v>HU</v>
          </cell>
          <cell r="B3242" t="str">
            <v>Rétközi tó</v>
          </cell>
          <cell r="C3242">
            <v>2004</v>
          </cell>
          <cell r="D3242" t="str">
            <v>annual</v>
          </cell>
          <cell r="E3242" t="str">
            <v>Total Phosphorus</v>
          </cell>
          <cell r="F3242">
            <v>0.15283333299999999</v>
          </cell>
          <cell r="G3242">
            <v>1</v>
          </cell>
          <cell r="H3242" t="str">
            <v>mg/l P</v>
          </cell>
        </row>
        <row r="3243">
          <cell r="A3243" t="str">
            <v>HU</v>
          </cell>
          <cell r="B3243" t="str">
            <v>Révfülöp, beach</v>
          </cell>
          <cell r="C3243">
            <v>2004</v>
          </cell>
          <cell r="D3243" t="str">
            <v>annual</v>
          </cell>
          <cell r="E3243" t="str">
            <v>Total Phosphorus</v>
          </cell>
          <cell r="F3243">
            <v>7.3583333000000001E-2</v>
          </cell>
          <cell r="G3243">
            <v>1</v>
          </cell>
          <cell r="H3243" t="str">
            <v>mg/l P</v>
          </cell>
        </row>
        <row r="3244">
          <cell r="A3244" t="str">
            <v>HU</v>
          </cell>
          <cell r="B3244" t="str">
            <v>Siófok, beach</v>
          </cell>
          <cell r="C3244">
            <v>2004</v>
          </cell>
          <cell r="D3244" t="str">
            <v>annual</v>
          </cell>
          <cell r="E3244" t="str">
            <v>Total Phosphorus</v>
          </cell>
          <cell r="F3244">
            <v>8.9916667000000006E-2</v>
          </cell>
          <cell r="G3244">
            <v>1</v>
          </cell>
          <cell r="H3244" t="str">
            <v>mg/l P</v>
          </cell>
        </row>
        <row r="3245">
          <cell r="A3245" t="str">
            <v>HU</v>
          </cell>
          <cell r="B3245" t="str">
            <v>Siófok, middle</v>
          </cell>
          <cell r="C3245">
            <v>2004</v>
          </cell>
          <cell r="D3245" t="str">
            <v>annual</v>
          </cell>
          <cell r="E3245" t="str">
            <v>Total Phosphorus</v>
          </cell>
          <cell r="F3245">
            <v>5.3526315999999997E-2</v>
          </cell>
          <cell r="G3245">
            <v>1</v>
          </cell>
          <cell r="H3245" t="str">
            <v>mg/l P</v>
          </cell>
        </row>
        <row r="3246">
          <cell r="A3246" t="str">
            <v>HU</v>
          </cell>
          <cell r="B3246" t="str">
            <v>Szigliget bay, middle</v>
          </cell>
          <cell r="C3246">
            <v>2004</v>
          </cell>
          <cell r="D3246" t="str">
            <v>annual</v>
          </cell>
          <cell r="E3246" t="str">
            <v>Total Phosphorus</v>
          </cell>
          <cell r="F3246">
            <v>7.5684211000000001E-2</v>
          </cell>
          <cell r="G3246">
            <v>1</v>
          </cell>
          <cell r="H3246" t="str">
            <v>mg/l P</v>
          </cell>
        </row>
        <row r="3247">
          <cell r="A3247" t="str">
            <v>HU</v>
          </cell>
          <cell r="B3247" t="str">
            <v>Velence, beach</v>
          </cell>
          <cell r="C3247">
            <v>2004</v>
          </cell>
          <cell r="D3247" t="str">
            <v>annual</v>
          </cell>
          <cell r="E3247" t="str">
            <v>Total Phosphorus</v>
          </cell>
          <cell r="F3247">
            <v>0.10525</v>
          </cell>
          <cell r="G3247">
            <v>1</v>
          </cell>
          <cell r="H3247" t="str">
            <v>mg/l P</v>
          </cell>
        </row>
        <row r="3248">
          <cell r="A3248" t="str">
            <v>HU</v>
          </cell>
          <cell r="B3248" t="str">
            <v>Agárd (fürdető)</v>
          </cell>
          <cell r="C3248">
            <v>2005</v>
          </cell>
          <cell r="D3248" t="str">
            <v>annual</v>
          </cell>
          <cell r="E3248" t="str">
            <v>Total Phosphorus</v>
          </cell>
          <cell r="F3248">
            <v>7.5642856999999994E-2</v>
          </cell>
          <cell r="G3248">
            <v>1</v>
          </cell>
          <cell r="H3248" t="str">
            <v>mg/l P</v>
          </cell>
        </row>
        <row r="3249">
          <cell r="A3249" t="str">
            <v>HU</v>
          </cell>
          <cell r="B3249" t="str">
            <v>Agárd, beach</v>
          </cell>
          <cell r="C3249">
            <v>2005</v>
          </cell>
          <cell r="D3249" t="str">
            <v>annual</v>
          </cell>
          <cell r="E3249" t="str">
            <v>Total Phosphorus</v>
          </cell>
          <cell r="F3249">
            <v>0.106545455</v>
          </cell>
          <cell r="G3249">
            <v>1</v>
          </cell>
          <cell r="H3249" t="str">
            <v>mg/l P</v>
          </cell>
        </row>
        <row r="3250">
          <cell r="A3250" t="str">
            <v>HU</v>
          </cell>
          <cell r="B3250" t="str">
            <v>Agárd, mole</v>
          </cell>
          <cell r="C3250">
            <v>2005</v>
          </cell>
          <cell r="D3250" t="str">
            <v>annual</v>
          </cell>
          <cell r="E3250" t="str">
            <v>Total Phosphorus</v>
          </cell>
          <cell r="F3250">
            <v>6.2642856999999996E-2</v>
          </cell>
          <cell r="G3250">
            <v>1</v>
          </cell>
          <cell r="H3250" t="str">
            <v>mg/l P</v>
          </cell>
        </row>
        <row r="3251">
          <cell r="A3251" t="str">
            <v>HU</v>
          </cell>
          <cell r="B3251" t="str">
            <v>Balatonakali, middle</v>
          </cell>
          <cell r="C3251">
            <v>2005</v>
          </cell>
          <cell r="D3251" t="str">
            <v>annual</v>
          </cell>
          <cell r="E3251" t="str">
            <v>Total Phosphorus</v>
          </cell>
          <cell r="F3251">
            <v>4.3499999999999997E-2</v>
          </cell>
          <cell r="G3251">
            <v>1</v>
          </cell>
          <cell r="H3251" t="str">
            <v>mg/l P</v>
          </cell>
        </row>
        <row r="3252">
          <cell r="A3252" t="str">
            <v>HU</v>
          </cell>
          <cell r="B3252" t="str">
            <v>Balatonfenyves, beach</v>
          </cell>
          <cell r="C3252">
            <v>2005</v>
          </cell>
          <cell r="D3252" t="str">
            <v>annual</v>
          </cell>
          <cell r="E3252" t="str">
            <v>Total Phosphorus</v>
          </cell>
          <cell r="F3252">
            <v>7.5222222000000005E-2</v>
          </cell>
          <cell r="G3252">
            <v>1</v>
          </cell>
          <cell r="H3252" t="str">
            <v>mg/l P</v>
          </cell>
        </row>
        <row r="3253">
          <cell r="A3253" t="str">
            <v>HU</v>
          </cell>
          <cell r="B3253" t="str">
            <v>Fertőrákos, water gauge</v>
          </cell>
          <cell r="C3253">
            <v>2005</v>
          </cell>
          <cell r="D3253" t="str">
            <v>annual</v>
          </cell>
          <cell r="E3253" t="str">
            <v>Total Phosphorus</v>
          </cell>
          <cell r="F3253">
            <v>0.138571429</v>
          </cell>
          <cell r="G3253">
            <v>1</v>
          </cell>
          <cell r="H3253" t="str">
            <v>mg/l P</v>
          </cell>
        </row>
        <row r="3254">
          <cell r="A3254" t="str">
            <v>HU</v>
          </cell>
          <cell r="B3254" t="str">
            <v>Harangod reservoir</v>
          </cell>
          <cell r="C3254">
            <v>2005</v>
          </cell>
          <cell r="D3254" t="str">
            <v>annual</v>
          </cell>
          <cell r="E3254" t="str">
            <v>Total Phosphorus</v>
          </cell>
          <cell r="F3254">
            <v>0.12</v>
          </cell>
          <cell r="G3254">
            <v>1</v>
          </cell>
          <cell r="H3254" t="str">
            <v>mg/l P</v>
          </cell>
        </row>
        <row r="3255">
          <cell r="A3255" t="str">
            <v>HU</v>
          </cell>
          <cell r="B3255" t="str">
            <v>Keszthely bay, middle</v>
          </cell>
          <cell r="C3255">
            <v>2005</v>
          </cell>
          <cell r="D3255" t="str">
            <v>annual</v>
          </cell>
          <cell r="E3255" t="str">
            <v>Total Phosphorus</v>
          </cell>
          <cell r="F3255">
            <v>5.3333332999999997E-2</v>
          </cell>
          <cell r="G3255">
            <v>1</v>
          </cell>
          <cell r="H3255" t="str">
            <v>mg/l P</v>
          </cell>
        </row>
        <row r="3256">
          <cell r="A3256" t="str">
            <v>HU</v>
          </cell>
          <cell r="B3256" t="str">
            <v>Német tisztás</v>
          </cell>
          <cell r="C3256">
            <v>2005</v>
          </cell>
          <cell r="D3256" t="str">
            <v>annual</v>
          </cell>
          <cell r="E3256" t="str">
            <v>Total Phosphorus</v>
          </cell>
          <cell r="F3256">
            <v>9.5214285999999995E-2</v>
          </cell>
          <cell r="G3256">
            <v>1</v>
          </cell>
          <cell r="H3256" t="str">
            <v>mg/l P</v>
          </cell>
        </row>
        <row r="3257">
          <cell r="A3257" t="str">
            <v>HU</v>
          </cell>
          <cell r="B3257" t="str">
            <v>Rétközi tó</v>
          </cell>
          <cell r="C3257">
            <v>2005</v>
          </cell>
          <cell r="D3257" t="str">
            <v>annual</v>
          </cell>
          <cell r="E3257" t="str">
            <v>Total Phosphorus</v>
          </cell>
          <cell r="F3257">
            <v>0.123333333</v>
          </cell>
          <cell r="G3257">
            <v>1</v>
          </cell>
          <cell r="H3257" t="str">
            <v>mg/l P</v>
          </cell>
        </row>
        <row r="3258">
          <cell r="A3258" t="str">
            <v>HU</v>
          </cell>
          <cell r="B3258" t="str">
            <v>Révfülöp, beach</v>
          </cell>
          <cell r="C3258">
            <v>2005</v>
          </cell>
          <cell r="D3258" t="str">
            <v>annual</v>
          </cell>
          <cell r="E3258" t="str">
            <v>Total Phosphorus</v>
          </cell>
          <cell r="F3258">
            <v>4.7222222000000001E-2</v>
          </cell>
          <cell r="G3258">
            <v>1</v>
          </cell>
          <cell r="H3258" t="str">
            <v>mg/l P</v>
          </cell>
        </row>
        <row r="3259">
          <cell r="A3259" t="str">
            <v>HU</v>
          </cell>
          <cell r="B3259" t="str">
            <v>Siófok, beach</v>
          </cell>
          <cell r="C3259">
            <v>2005</v>
          </cell>
          <cell r="D3259" t="str">
            <v>annual</v>
          </cell>
          <cell r="E3259" t="str">
            <v>Total Phosphorus</v>
          </cell>
          <cell r="F3259">
            <v>4.5999999999999999E-2</v>
          </cell>
          <cell r="G3259">
            <v>1</v>
          </cell>
          <cell r="H3259" t="str">
            <v>mg/l P</v>
          </cell>
        </row>
        <row r="3260">
          <cell r="A3260" t="str">
            <v>HU</v>
          </cell>
          <cell r="B3260" t="str">
            <v>Siófok, middle</v>
          </cell>
          <cell r="C3260">
            <v>2005</v>
          </cell>
          <cell r="D3260" t="str">
            <v>annual</v>
          </cell>
          <cell r="E3260" t="str">
            <v>Total Phosphorus</v>
          </cell>
          <cell r="F3260">
            <v>3.8277777999999998E-2</v>
          </cell>
          <cell r="G3260">
            <v>1</v>
          </cell>
          <cell r="H3260" t="str">
            <v>mg/l P</v>
          </cell>
        </row>
        <row r="3261">
          <cell r="A3261" t="str">
            <v>HU</v>
          </cell>
          <cell r="B3261" t="str">
            <v>Szigliget bay, middle</v>
          </cell>
          <cell r="C3261">
            <v>2005</v>
          </cell>
          <cell r="D3261" t="str">
            <v>annual</v>
          </cell>
          <cell r="E3261" t="str">
            <v>Total Phosphorus</v>
          </cell>
          <cell r="F3261">
            <v>4.3388889E-2</v>
          </cell>
          <cell r="G3261">
            <v>1</v>
          </cell>
          <cell r="H3261" t="str">
            <v>mg/l P</v>
          </cell>
        </row>
        <row r="3262">
          <cell r="A3262" t="str">
            <v>HU</v>
          </cell>
          <cell r="B3262" t="str">
            <v>Velence, beach</v>
          </cell>
          <cell r="C3262">
            <v>2005</v>
          </cell>
          <cell r="D3262" t="str">
            <v>annual</v>
          </cell>
          <cell r="E3262" t="str">
            <v>Total Phosphorus</v>
          </cell>
          <cell r="F3262">
            <v>8.7727272999999995E-2</v>
          </cell>
          <cell r="G3262">
            <v>1</v>
          </cell>
          <cell r="H3262" t="str">
            <v>mg/l P</v>
          </cell>
        </row>
        <row r="3263">
          <cell r="A3263" t="str">
            <v>IT</v>
          </cell>
          <cell r="B3263" t="str">
            <v>COMO ABBADIA LARIANA</v>
          </cell>
          <cell r="C3263">
            <v>2001</v>
          </cell>
          <cell r="D3263" t="str">
            <v>annual</v>
          </cell>
          <cell r="E3263" t="str">
            <v>Total Phosphorus</v>
          </cell>
          <cell r="F3263">
            <v>2.5541667000000001E-2</v>
          </cell>
          <cell r="G3263">
            <v>1</v>
          </cell>
          <cell r="H3263" t="str">
            <v>mg/l P</v>
          </cell>
        </row>
        <row r="3264">
          <cell r="A3264" t="str">
            <v>IT</v>
          </cell>
          <cell r="B3264" t="str">
            <v>COMO ARGEGNO</v>
          </cell>
          <cell r="C3264">
            <v>2001</v>
          </cell>
          <cell r="D3264" t="str">
            <v>annual</v>
          </cell>
          <cell r="E3264" t="str">
            <v>Total Phosphorus</v>
          </cell>
          <cell r="F3264">
            <v>8.4571430000000003E-3</v>
          </cell>
          <cell r="G3264">
            <v>1</v>
          </cell>
          <cell r="H3264" t="str">
            <v>mg/l P</v>
          </cell>
        </row>
        <row r="3265">
          <cell r="A3265" t="str">
            <v>IT</v>
          </cell>
          <cell r="B3265" t="str">
            <v>COMO -COMO</v>
          </cell>
          <cell r="C3265">
            <v>2001</v>
          </cell>
          <cell r="D3265" t="str">
            <v>annual</v>
          </cell>
          <cell r="E3265" t="str">
            <v>Total Phosphorus</v>
          </cell>
          <cell r="F3265">
            <v>4.0099999999999997E-2</v>
          </cell>
          <cell r="G3265">
            <v>1</v>
          </cell>
          <cell r="H3265" t="str">
            <v>mg/l P</v>
          </cell>
        </row>
        <row r="3266">
          <cell r="A3266" t="str">
            <v>IT</v>
          </cell>
          <cell r="B3266" t="str">
            <v>COMO DERVIO</v>
          </cell>
          <cell r="C3266">
            <v>2001</v>
          </cell>
          <cell r="D3266" t="str">
            <v>annual</v>
          </cell>
          <cell r="E3266" t="str">
            <v>Total Phosphorus</v>
          </cell>
          <cell r="F3266">
            <v>2.1166667E-2</v>
          </cell>
          <cell r="G3266">
            <v>1</v>
          </cell>
          <cell r="H3266" t="str">
            <v>mg/l P</v>
          </cell>
        </row>
        <row r="3267">
          <cell r="A3267" t="str">
            <v>IT</v>
          </cell>
          <cell r="B3267" t="str">
            <v>COMO LECCO</v>
          </cell>
          <cell r="C3267">
            <v>2001</v>
          </cell>
          <cell r="D3267" t="str">
            <v>annual</v>
          </cell>
          <cell r="E3267" t="str">
            <v>Total Phosphorus</v>
          </cell>
          <cell r="F3267">
            <v>2.4333332999999999E-2</v>
          </cell>
          <cell r="G3267">
            <v>1</v>
          </cell>
          <cell r="H3267" t="str">
            <v>mg/l P</v>
          </cell>
        </row>
        <row r="3268">
          <cell r="A3268" t="str">
            <v>IT</v>
          </cell>
          <cell r="B3268" t="str">
            <v>Garda Brenzone - BACINO NORD OCCIDENTALE</v>
          </cell>
          <cell r="C3268">
            <v>2001</v>
          </cell>
          <cell r="D3268" t="str">
            <v>annual</v>
          </cell>
          <cell r="E3268" t="str">
            <v>Total Phosphorus</v>
          </cell>
          <cell r="F3268">
            <v>2.5788999999999999E-2</v>
          </cell>
          <cell r="G3268">
            <v>1</v>
          </cell>
          <cell r="H3268" t="str">
            <v>mg/l P</v>
          </cell>
        </row>
        <row r="3269">
          <cell r="A3269" t="str">
            <v>IT</v>
          </cell>
          <cell r="B3269" t="str">
            <v>Garda-Veneto-Bardolino</v>
          </cell>
          <cell r="C3269">
            <v>2001</v>
          </cell>
          <cell r="D3269" t="str">
            <v>annual</v>
          </cell>
          <cell r="E3269" t="str">
            <v>Total Phosphorus</v>
          </cell>
          <cell r="F3269">
            <v>1.1966667E-2</v>
          </cell>
          <cell r="G3269">
            <v>1</v>
          </cell>
          <cell r="H3269" t="str">
            <v>mg/l P</v>
          </cell>
        </row>
        <row r="3270">
          <cell r="A3270" t="str">
            <v>IT</v>
          </cell>
          <cell r="B3270" t="str">
            <v>ISEO CASTRO-PISOGNE</v>
          </cell>
          <cell r="C3270">
            <v>2001</v>
          </cell>
          <cell r="D3270" t="str">
            <v>annual</v>
          </cell>
          <cell r="E3270" t="str">
            <v>Total Phosphorus</v>
          </cell>
          <cell r="F3270">
            <v>6.4100000000000004E-2</v>
          </cell>
          <cell r="G3270">
            <v>1</v>
          </cell>
          <cell r="H3270" t="str">
            <v>mg/l P</v>
          </cell>
        </row>
        <row r="3271">
          <cell r="A3271" t="str">
            <v>IT</v>
          </cell>
          <cell r="B3271" t="str">
            <v>ISEO PREDORE</v>
          </cell>
          <cell r="C3271">
            <v>2001</v>
          </cell>
          <cell r="D3271" t="str">
            <v>annual</v>
          </cell>
          <cell r="E3271" t="str">
            <v>Total Phosphorus</v>
          </cell>
          <cell r="F3271">
            <v>4.4084999999999999E-2</v>
          </cell>
          <cell r="G3271">
            <v>1</v>
          </cell>
          <cell r="H3271" t="str">
            <v>mg/l P</v>
          </cell>
        </row>
        <row r="3272">
          <cell r="A3272" t="str">
            <v>IT</v>
          </cell>
          <cell r="B3272" t="str">
            <v>Piazze</v>
          </cell>
          <cell r="C3272">
            <v>2001</v>
          </cell>
          <cell r="D3272" t="str">
            <v>annual</v>
          </cell>
          <cell r="E3272" t="str">
            <v>Total Phosphorus</v>
          </cell>
          <cell r="F3272">
            <v>2.0000000000000002E-5</v>
          </cell>
          <cell r="G3272">
            <v>1</v>
          </cell>
          <cell r="H3272" t="str">
            <v>mg/l P</v>
          </cell>
        </row>
        <row r="3273">
          <cell r="A3273" t="str">
            <v>IT</v>
          </cell>
          <cell r="B3273" t="str">
            <v>ACCESA</v>
          </cell>
          <cell r="C3273">
            <v>2002</v>
          </cell>
          <cell r="D3273" t="str">
            <v>annual</v>
          </cell>
          <cell r="E3273" t="str">
            <v>Total Phosphorus</v>
          </cell>
          <cell r="F3273">
            <v>-0.05</v>
          </cell>
          <cell r="G3273">
            <v>1</v>
          </cell>
          <cell r="H3273" t="str">
            <v>mg/l P</v>
          </cell>
        </row>
        <row r="3274">
          <cell r="A3274" t="str">
            <v>IT</v>
          </cell>
          <cell r="B3274" t="str">
            <v>Alleghe</v>
          </cell>
          <cell r="C3274">
            <v>2002</v>
          </cell>
          <cell r="D3274" t="str">
            <v>annual</v>
          </cell>
          <cell r="E3274" t="str">
            <v>Total Phosphorus</v>
          </cell>
          <cell r="F3274">
            <v>1.7000000000000001E-2</v>
          </cell>
          <cell r="G3274">
            <v>1</v>
          </cell>
          <cell r="H3274" t="str">
            <v>mg/l P</v>
          </cell>
        </row>
        <row r="3275">
          <cell r="A3275" t="str">
            <v>IT</v>
          </cell>
          <cell r="B3275" t="str">
            <v>Alviano</v>
          </cell>
          <cell r="C3275">
            <v>2002</v>
          </cell>
          <cell r="D3275" t="str">
            <v>annual</v>
          </cell>
          <cell r="E3275" t="str">
            <v>Total Phosphorus</v>
          </cell>
          <cell r="F3275">
            <v>0.17</v>
          </cell>
          <cell r="G3275">
            <v>1</v>
          </cell>
          <cell r="H3275" t="str">
            <v>mg/l P</v>
          </cell>
        </row>
        <row r="3276">
          <cell r="A3276" t="str">
            <v>IT</v>
          </cell>
          <cell r="B3276" t="str">
            <v>ANNONE EST o Oggiono</v>
          </cell>
          <cell r="C3276">
            <v>2002</v>
          </cell>
          <cell r="D3276" t="str">
            <v>annual</v>
          </cell>
          <cell r="E3276" t="str">
            <v>Total Phosphorus</v>
          </cell>
          <cell r="F3276">
            <v>7.4899999999999994E-2</v>
          </cell>
          <cell r="G3276">
            <v>1</v>
          </cell>
          <cell r="H3276" t="str">
            <v>mg/l P</v>
          </cell>
        </row>
        <row r="3277">
          <cell r="A3277" t="str">
            <v>IT</v>
          </cell>
          <cell r="B3277" t="str">
            <v>ANNONE OVEST</v>
          </cell>
          <cell r="C3277">
            <v>2002</v>
          </cell>
          <cell r="D3277" t="str">
            <v>annual</v>
          </cell>
          <cell r="E3277" t="str">
            <v>Total Phosphorus</v>
          </cell>
          <cell r="F3277">
            <v>4.4409999999999998E-2</v>
          </cell>
          <cell r="G3277">
            <v>1</v>
          </cell>
          <cell r="H3277" t="str">
            <v>mg/l P</v>
          </cell>
        </row>
        <row r="3278">
          <cell r="A3278" t="str">
            <v>IT</v>
          </cell>
          <cell r="B3278" t="str">
            <v>ANTERSELVA</v>
          </cell>
          <cell r="C3278">
            <v>2002</v>
          </cell>
          <cell r="D3278" t="str">
            <v>annual</v>
          </cell>
          <cell r="E3278" t="str">
            <v>Total Phosphorus</v>
          </cell>
          <cell r="F3278">
            <v>5.1999999999999998E-3</v>
          </cell>
          <cell r="G3278">
            <v>1</v>
          </cell>
          <cell r="H3278" t="str">
            <v>mg/l P</v>
          </cell>
        </row>
        <row r="3279">
          <cell r="A3279" t="str">
            <v>IT</v>
          </cell>
          <cell r="B3279" t="str">
            <v>Arezzo</v>
          </cell>
          <cell r="C3279">
            <v>2002</v>
          </cell>
          <cell r="D3279" t="str">
            <v>annual</v>
          </cell>
          <cell r="E3279" t="str">
            <v>Total Phosphorus</v>
          </cell>
          <cell r="F3279">
            <v>0.01</v>
          </cell>
          <cell r="G3279">
            <v>1</v>
          </cell>
          <cell r="H3279" t="str">
            <v>mg/l P</v>
          </cell>
        </row>
        <row r="3280">
          <cell r="A3280" t="str">
            <v>IT</v>
          </cell>
          <cell r="B3280" t="str">
            <v>Averno</v>
          </cell>
          <cell r="C3280">
            <v>2002</v>
          </cell>
          <cell r="D3280" t="str">
            <v>annual</v>
          </cell>
          <cell r="E3280" t="str">
            <v>Total Phosphorus</v>
          </cell>
          <cell r="F3280">
            <v>1.1000000000000001E-3</v>
          </cell>
          <cell r="G3280">
            <v>1</v>
          </cell>
          <cell r="H3280" t="str">
            <v>mg/l P</v>
          </cell>
        </row>
        <row r="3281">
          <cell r="A3281" t="str">
            <v>IT</v>
          </cell>
          <cell r="B3281" t="str">
            <v>BARBELLINO II o Pian Barbellino</v>
          </cell>
          <cell r="C3281">
            <v>2002</v>
          </cell>
          <cell r="D3281" t="str">
            <v>annual</v>
          </cell>
          <cell r="E3281" t="str">
            <v>Total Phosphorus</v>
          </cell>
          <cell r="F3281">
            <v>1.15E-2</v>
          </cell>
          <cell r="G3281">
            <v>1</v>
          </cell>
          <cell r="H3281" t="str">
            <v>mg/l P</v>
          </cell>
        </row>
        <row r="3282">
          <cell r="A3282" t="str">
            <v>IT</v>
          </cell>
          <cell r="B3282" t="str">
            <v>Battaglia</v>
          </cell>
          <cell r="C3282">
            <v>2002</v>
          </cell>
          <cell r="D3282" t="str">
            <v>annual</v>
          </cell>
          <cell r="E3282" t="str">
            <v>Total Phosphorus</v>
          </cell>
          <cell r="F3282">
            <v>2E-3</v>
          </cell>
          <cell r="G3282">
            <v>1</v>
          </cell>
          <cell r="H3282" t="str">
            <v>mg/l P</v>
          </cell>
        </row>
        <row r="3283">
          <cell r="A3283" t="str">
            <v>IT</v>
          </cell>
          <cell r="B3283" t="str">
            <v>BILANCINO</v>
          </cell>
          <cell r="C3283">
            <v>2002</v>
          </cell>
          <cell r="D3283" t="str">
            <v>annual</v>
          </cell>
          <cell r="E3283" t="str">
            <v>Total Phosphorus</v>
          </cell>
          <cell r="F3283">
            <v>-0.05</v>
          </cell>
          <cell r="G3283">
            <v>1</v>
          </cell>
          <cell r="H3283" t="str">
            <v>mg/l P</v>
          </cell>
        </row>
        <row r="3284">
          <cell r="A3284" t="str">
            <v>IT</v>
          </cell>
          <cell r="B3284" t="str">
            <v>BIVIERE</v>
          </cell>
          <cell r="C3284">
            <v>2002</v>
          </cell>
          <cell r="D3284" t="str">
            <v>annual</v>
          </cell>
          <cell r="E3284" t="str">
            <v>Total Phosphorus</v>
          </cell>
          <cell r="F3284">
            <v>6.6299999999999998E-2</v>
          </cell>
          <cell r="G3284">
            <v>1</v>
          </cell>
          <cell r="H3284" t="str">
            <v>mg/l P</v>
          </cell>
        </row>
        <row r="3285">
          <cell r="A3285" t="str">
            <v>IT</v>
          </cell>
          <cell r="B3285" t="str">
            <v>Biviere Ramo separato Ovest</v>
          </cell>
          <cell r="C3285">
            <v>2002</v>
          </cell>
          <cell r="D3285" t="str">
            <v>annual</v>
          </cell>
          <cell r="E3285" t="str">
            <v>Total Phosphorus</v>
          </cell>
          <cell r="F3285">
            <v>3.4000000000000002E-2</v>
          </cell>
          <cell r="G3285">
            <v>1</v>
          </cell>
          <cell r="H3285" t="str">
            <v>mg/l P</v>
          </cell>
        </row>
        <row r="3286">
          <cell r="A3286" t="str">
            <v>IT</v>
          </cell>
          <cell r="B3286" t="str">
            <v>BRAIES</v>
          </cell>
          <cell r="C3286">
            <v>2002</v>
          </cell>
          <cell r="D3286" t="str">
            <v>annual</v>
          </cell>
          <cell r="E3286" t="str">
            <v>Total Phosphorus</v>
          </cell>
          <cell r="F3286">
            <v>4.2399999999999998E-3</v>
          </cell>
          <cell r="G3286">
            <v>1</v>
          </cell>
          <cell r="H3286" t="str">
            <v>mg/l P</v>
          </cell>
        </row>
        <row r="3287">
          <cell r="A3287" t="str">
            <v>IT</v>
          </cell>
          <cell r="B3287" t="str">
            <v>BRASIMONE o Scalere</v>
          </cell>
          <cell r="C3287">
            <v>2002</v>
          </cell>
          <cell r="D3287" t="str">
            <v>annual</v>
          </cell>
          <cell r="E3287" t="str">
            <v>Total Phosphorus</v>
          </cell>
          <cell r="F3287">
            <v>5.6669999999999998E-2</v>
          </cell>
          <cell r="G3287">
            <v>1</v>
          </cell>
          <cell r="H3287" t="str">
            <v>mg/l P</v>
          </cell>
        </row>
        <row r="3288">
          <cell r="A3288" t="str">
            <v>IT</v>
          </cell>
          <cell r="B3288" t="str">
            <v>Brugneto</v>
          </cell>
          <cell r="C3288">
            <v>2002</v>
          </cell>
          <cell r="D3288" t="str">
            <v>annual</v>
          </cell>
          <cell r="E3288" t="str">
            <v>Total Phosphorus</v>
          </cell>
          <cell r="F3288">
            <v>2.1949999999999999E-3</v>
          </cell>
          <cell r="G3288">
            <v>1</v>
          </cell>
          <cell r="H3288" t="str">
            <v>mg/l P</v>
          </cell>
        </row>
        <row r="3289">
          <cell r="A3289" t="str">
            <v>IT</v>
          </cell>
          <cell r="B3289" t="str">
            <v>BURANO</v>
          </cell>
          <cell r="C3289">
            <v>2002</v>
          </cell>
          <cell r="D3289" t="str">
            <v>annual</v>
          </cell>
          <cell r="E3289" t="str">
            <v>Total Phosphorus</v>
          </cell>
          <cell r="F3289">
            <v>1.55E-2</v>
          </cell>
          <cell r="G3289">
            <v>1</v>
          </cell>
          <cell r="H3289" t="str">
            <v>mg/l P</v>
          </cell>
        </row>
        <row r="3290">
          <cell r="A3290" t="str">
            <v>IT</v>
          </cell>
          <cell r="B3290" t="str">
            <v>BURANO CAPALBIO</v>
          </cell>
          <cell r="C3290">
            <v>2002</v>
          </cell>
          <cell r="D3290" t="str">
            <v>annual</v>
          </cell>
          <cell r="E3290" t="str">
            <v>Total Phosphorus</v>
          </cell>
          <cell r="F3290">
            <v>0.1</v>
          </cell>
          <cell r="G3290">
            <v>1</v>
          </cell>
          <cell r="H3290" t="str">
            <v>mg/l P</v>
          </cell>
        </row>
        <row r="3291">
          <cell r="A3291" t="str">
            <v>IT</v>
          </cell>
          <cell r="B3291" t="str">
            <v>CADORE o Centro di Cadore o Pieve di Cadore</v>
          </cell>
          <cell r="C3291">
            <v>2002</v>
          </cell>
          <cell r="D3291" t="str">
            <v>annual</v>
          </cell>
          <cell r="E3291" t="str">
            <v>Total Phosphorus</v>
          </cell>
          <cell r="F3291">
            <v>1.0800000000000001E-2</v>
          </cell>
          <cell r="G3291">
            <v>1</v>
          </cell>
          <cell r="H3291" t="str">
            <v>mg/l P</v>
          </cell>
        </row>
        <row r="3292">
          <cell r="A3292" t="str">
            <v>IT</v>
          </cell>
          <cell r="B3292" t="str">
            <v>CALDARO o Kalterer see</v>
          </cell>
          <cell r="C3292">
            <v>2002</v>
          </cell>
          <cell r="D3292" t="str">
            <v>annual</v>
          </cell>
          <cell r="E3292" t="str">
            <v>Total Phosphorus</v>
          </cell>
          <cell r="F3292">
            <v>9.6699999999999998E-3</v>
          </cell>
          <cell r="G3292">
            <v>1</v>
          </cell>
          <cell r="H3292" t="str">
            <v>mg/l P</v>
          </cell>
        </row>
        <row r="3293">
          <cell r="A3293" t="str">
            <v>IT</v>
          </cell>
          <cell r="B3293" t="str">
            <v>Caldonazzo</v>
          </cell>
          <cell r="C3293">
            <v>2002</v>
          </cell>
          <cell r="D3293" t="str">
            <v>annual</v>
          </cell>
          <cell r="E3293" t="str">
            <v>Total Phosphorus</v>
          </cell>
          <cell r="F3293">
            <v>1.3690000000000001E-2</v>
          </cell>
          <cell r="G3293">
            <v>1</v>
          </cell>
          <cell r="H3293" t="str">
            <v>mg/l P</v>
          </cell>
        </row>
        <row r="3294">
          <cell r="A3294" t="str">
            <v>IT</v>
          </cell>
          <cell r="B3294" t="str">
            <v>Camastra</v>
          </cell>
          <cell r="C3294">
            <v>2002</v>
          </cell>
          <cell r="D3294" t="str">
            <v>annual</v>
          </cell>
          <cell r="E3294" t="str">
            <v>Total Phosphorus</v>
          </cell>
          <cell r="F3294">
            <v>0.02</v>
          </cell>
          <cell r="G3294">
            <v>1</v>
          </cell>
          <cell r="H3294" t="str">
            <v>mg/l P</v>
          </cell>
        </row>
        <row r="3295">
          <cell r="A3295" t="str">
            <v>IT</v>
          </cell>
          <cell r="B3295" t="str">
            <v>CANCANO</v>
          </cell>
          <cell r="C3295">
            <v>2002</v>
          </cell>
          <cell r="D3295" t="str">
            <v>annual</v>
          </cell>
          <cell r="E3295" t="str">
            <v>Total Phosphorus</v>
          </cell>
          <cell r="F3295">
            <v>1.2E-2</v>
          </cell>
          <cell r="G3295">
            <v>1</v>
          </cell>
          <cell r="H3295" t="str">
            <v>mg/l P</v>
          </cell>
        </row>
        <row r="3296">
          <cell r="A3296" t="str">
            <v>IT</v>
          </cell>
          <cell r="B3296" t="str">
            <v>CASTELLARO</v>
          </cell>
          <cell r="C3296">
            <v>2002</v>
          </cell>
          <cell r="D3296" t="str">
            <v>annual</v>
          </cell>
          <cell r="E3296" t="str">
            <v>Total Phosphorus</v>
          </cell>
          <cell r="F3296">
            <v>5.8000000000000003E-2</v>
          </cell>
          <cell r="G3296">
            <v>1</v>
          </cell>
          <cell r="H3296" t="str">
            <v>mg/l P</v>
          </cell>
        </row>
        <row r="3297">
          <cell r="A3297" t="str">
            <v>IT</v>
          </cell>
          <cell r="B3297" t="str">
            <v>Castreccioni</v>
          </cell>
          <cell r="C3297">
            <v>2002</v>
          </cell>
          <cell r="D3297" t="str">
            <v>annual</v>
          </cell>
          <cell r="E3297" t="str">
            <v>Total Phosphorus</v>
          </cell>
          <cell r="F3297">
            <v>0.01</v>
          </cell>
          <cell r="G3297">
            <v>1</v>
          </cell>
          <cell r="H3297" t="str">
            <v>mg/l P</v>
          </cell>
        </row>
        <row r="3298">
          <cell r="A3298" t="str">
            <v>IT</v>
          </cell>
          <cell r="B3298" t="str">
            <v>Cavedine</v>
          </cell>
          <cell r="C3298">
            <v>2002</v>
          </cell>
          <cell r="D3298" t="str">
            <v>annual</v>
          </cell>
          <cell r="E3298" t="str">
            <v>Total Phosphorus</v>
          </cell>
          <cell r="F3298">
            <v>1.243E-2</v>
          </cell>
          <cell r="G3298">
            <v>1</v>
          </cell>
          <cell r="H3298" t="str">
            <v>mg/l P</v>
          </cell>
        </row>
        <row r="3299">
          <cell r="A3299" t="str">
            <v>IT</v>
          </cell>
          <cell r="B3299" t="str">
            <v>CHIUSI</v>
          </cell>
          <cell r="C3299">
            <v>2002</v>
          </cell>
          <cell r="D3299" t="str">
            <v>annual</v>
          </cell>
          <cell r="E3299" t="str">
            <v>Total Phosphorus</v>
          </cell>
          <cell r="F3299">
            <v>5.6000000000000001E-2</v>
          </cell>
          <cell r="G3299">
            <v>1</v>
          </cell>
          <cell r="H3299" t="str">
            <v>mg/l P</v>
          </cell>
        </row>
        <row r="3300">
          <cell r="A3300" t="str">
            <v>IT</v>
          </cell>
          <cell r="B3300" t="str">
            <v>Cignana</v>
          </cell>
          <cell r="C3300">
            <v>2002</v>
          </cell>
          <cell r="D3300" t="str">
            <v>annual</v>
          </cell>
          <cell r="E3300" t="str">
            <v>Total Phosphorus</v>
          </cell>
          <cell r="F3300">
            <v>0.105</v>
          </cell>
          <cell r="G3300">
            <v>1</v>
          </cell>
          <cell r="H3300" t="str">
            <v>mg/l P</v>
          </cell>
        </row>
        <row r="3301">
          <cell r="A3301" t="str">
            <v>IT</v>
          </cell>
          <cell r="B3301" t="str">
            <v>Cimia</v>
          </cell>
          <cell r="C3301">
            <v>2002</v>
          </cell>
          <cell r="D3301" t="str">
            <v>annual</v>
          </cell>
          <cell r="E3301" t="str">
            <v>Total Phosphorus</v>
          </cell>
          <cell r="F3301">
            <v>5.2139999999999999E-2</v>
          </cell>
          <cell r="G3301">
            <v>1</v>
          </cell>
          <cell r="H3301" t="str">
            <v>mg/l P</v>
          </cell>
        </row>
        <row r="3302">
          <cell r="A3302" t="str">
            <v>IT</v>
          </cell>
          <cell r="B3302" t="str">
            <v>Colfiorito</v>
          </cell>
          <cell r="C3302">
            <v>2002</v>
          </cell>
          <cell r="D3302" t="str">
            <v>annual</v>
          </cell>
          <cell r="E3302" t="str">
            <v>Total Phosphorus</v>
          </cell>
          <cell r="F3302">
            <v>2.5000000000000001E-2</v>
          </cell>
          <cell r="G3302">
            <v>1</v>
          </cell>
          <cell r="H3302" t="str">
            <v>mg/l P</v>
          </cell>
        </row>
        <row r="3303">
          <cell r="A3303" t="str">
            <v>IT</v>
          </cell>
          <cell r="B3303" t="str">
            <v>COMABBIO</v>
          </cell>
          <cell r="C3303">
            <v>2002</v>
          </cell>
          <cell r="D3303" t="str">
            <v>annual</v>
          </cell>
          <cell r="E3303" t="str">
            <v>Total Phosphorus</v>
          </cell>
          <cell r="F3303">
            <v>3.2250000000000001E-2</v>
          </cell>
          <cell r="G3303">
            <v>1</v>
          </cell>
          <cell r="H3303" t="str">
            <v>mg/l P</v>
          </cell>
        </row>
        <row r="3304">
          <cell r="A3304" t="str">
            <v>IT</v>
          </cell>
          <cell r="B3304" t="str">
            <v>COMO ABBADIA LARIANA</v>
          </cell>
          <cell r="C3304">
            <v>2002</v>
          </cell>
          <cell r="D3304" t="str">
            <v>annual</v>
          </cell>
          <cell r="E3304" t="str">
            <v>Total Phosphorus</v>
          </cell>
          <cell r="F3304">
            <v>2.333E-2</v>
          </cell>
          <cell r="G3304">
            <v>1</v>
          </cell>
          <cell r="H3304" t="str">
            <v>mg/l P</v>
          </cell>
        </row>
        <row r="3305">
          <cell r="A3305" t="str">
            <v>IT</v>
          </cell>
          <cell r="B3305" t="str">
            <v>COMO ARGEGNO</v>
          </cell>
          <cell r="C3305">
            <v>2002</v>
          </cell>
          <cell r="D3305" t="str">
            <v>annual</v>
          </cell>
          <cell r="E3305" t="str">
            <v>Total Phosphorus</v>
          </cell>
          <cell r="F3305">
            <v>4.3909999999999998E-2</v>
          </cell>
          <cell r="G3305">
            <v>1</v>
          </cell>
          <cell r="H3305" t="str">
            <v>mg/l P</v>
          </cell>
        </row>
        <row r="3306">
          <cell r="A3306" t="str">
            <v>IT</v>
          </cell>
          <cell r="B3306" t="str">
            <v>COMO -COMO</v>
          </cell>
          <cell r="C3306">
            <v>2002</v>
          </cell>
          <cell r="D3306" t="str">
            <v>annual</v>
          </cell>
          <cell r="E3306" t="str">
            <v>Total Phosphorus</v>
          </cell>
          <cell r="F3306">
            <v>4.2500000000000003E-2</v>
          </cell>
          <cell r="G3306">
            <v>1</v>
          </cell>
          <cell r="H3306" t="str">
            <v>mg/l P</v>
          </cell>
        </row>
        <row r="3307">
          <cell r="A3307" t="str">
            <v>IT</v>
          </cell>
          <cell r="B3307" t="str">
            <v>COMO DERVIO</v>
          </cell>
          <cell r="C3307">
            <v>2002</v>
          </cell>
          <cell r="D3307" t="str">
            <v>annual</v>
          </cell>
          <cell r="E3307" t="str">
            <v>Total Phosphorus</v>
          </cell>
          <cell r="F3307">
            <v>1.9359999999999999E-2</v>
          </cell>
          <cell r="G3307">
            <v>1</v>
          </cell>
          <cell r="H3307" t="str">
            <v>mg/l P</v>
          </cell>
        </row>
        <row r="3308">
          <cell r="A3308" t="str">
            <v>IT</v>
          </cell>
          <cell r="B3308" t="str">
            <v>COMO LECCO</v>
          </cell>
          <cell r="C3308">
            <v>2002</v>
          </cell>
          <cell r="D3308" t="str">
            <v>annual</v>
          </cell>
          <cell r="E3308" t="str">
            <v>Total Phosphorus</v>
          </cell>
          <cell r="F3308">
            <v>2.409E-2</v>
          </cell>
          <cell r="G3308">
            <v>1</v>
          </cell>
          <cell r="H3308" t="str">
            <v>mg/l P</v>
          </cell>
        </row>
        <row r="3309">
          <cell r="A3309" t="str">
            <v>IT</v>
          </cell>
          <cell r="B3309" t="str">
            <v>Comunelli</v>
          </cell>
          <cell r="C3309">
            <v>2002</v>
          </cell>
          <cell r="D3309" t="str">
            <v>annual</v>
          </cell>
          <cell r="E3309" t="str">
            <v>Total Phosphorus</v>
          </cell>
          <cell r="F3309">
            <v>1.2500000000000001E-2</v>
          </cell>
          <cell r="G3309">
            <v>1</v>
          </cell>
          <cell r="H3309" t="str">
            <v>mg/l P</v>
          </cell>
        </row>
        <row r="3310">
          <cell r="A3310" t="str">
            <v>IT</v>
          </cell>
          <cell r="B3310" t="str">
            <v>Corbara</v>
          </cell>
          <cell r="C3310">
            <v>2002</v>
          </cell>
          <cell r="D3310" t="str">
            <v>annual</v>
          </cell>
          <cell r="E3310" t="str">
            <v>Total Phosphorus</v>
          </cell>
          <cell r="F3310">
            <v>0.25</v>
          </cell>
          <cell r="G3310">
            <v>1</v>
          </cell>
          <cell r="H3310" t="str">
            <v>mg/l P</v>
          </cell>
        </row>
        <row r="3311">
          <cell r="A3311" t="str">
            <v>IT</v>
          </cell>
          <cell r="B3311" t="str">
            <v>Corlo</v>
          </cell>
          <cell r="C3311">
            <v>2002</v>
          </cell>
          <cell r="D3311" t="str">
            <v>annual</v>
          </cell>
          <cell r="E3311" t="str">
            <v>Total Phosphorus</v>
          </cell>
          <cell r="F3311">
            <v>1.14E-2</v>
          </cell>
          <cell r="G3311">
            <v>1</v>
          </cell>
          <cell r="H3311" t="str">
            <v>mg/l P</v>
          </cell>
        </row>
        <row r="3312">
          <cell r="A3312" t="str">
            <v>IT</v>
          </cell>
          <cell r="B3312" t="str">
            <v>Cuba</v>
          </cell>
          <cell r="C3312">
            <v>2002</v>
          </cell>
          <cell r="D3312" t="str">
            <v>annual</v>
          </cell>
          <cell r="E3312" t="str">
            <v>Total Phosphorus</v>
          </cell>
          <cell r="F3312">
            <v>6.1870000000000001E-2</v>
          </cell>
          <cell r="G3312">
            <v>1</v>
          </cell>
          <cell r="H3312" t="str">
            <v>mg/l P</v>
          </cell>
        </row>
        <row r="3313">
          <cell r="A3313" t="str">
            <v>IT</v>
          </cell>
          <cell r="B3313" t="str">
            <v>DIACCIA BOTRONA -CAST. D. PESCAIA</v>
          </cell>
          <cell r="C3313">
            <v>2002</v>
          </cell>
          <cell r="D3313" t="str">
            <v>annual</v>
          </cell>
          <cell r="E3313" t="str">
            <v>Total Phosphorus</v>
          </cell>
          <cell r="F3313">
            <v>0.47499999999999998</v>
          </cell>
          <cell r="G3313">
            <v>1</v>
          </cell>
          <cell r="H3313" t="str">
            <v>mg/l P</v>
          </cell>
        </row>
        <row r="3314">
          <cell r="A3314" t="str">
            <v>IT</v>
          </cell>
          <cell r="B3314" t="str">
            <v>DIACCIA BOTRONA INTERNO PADU</v>
          </cell>
          <cell r="C3314">
            <v>2002</v>
          </cell>
          <cell r="D3314" t="str">
            <v>annual</v>
          </cell>
          <cell r="E3314" t="str">
            <v>Total Phosphorus</v>
          </cell>
          <cell r="F3314">
            <v>0.13228999999999999</v>
          </cell>
          <cell r="G3314">
            <v>1</v>
          </cell>
          <cell r="H3314" t="str">
            <v>mg/l P</v>
          </cell>
        </row>
        <row r="3315">
          <cell r="A3315" t="str">
            <v>IT</v>
          </cell>
          <cell r="B3315" t="str">
            <v>Disueri</v>
          </cell>
          <cell r="C3315">
            <v>2002</v>
          </cell>
          <cell r="D3315" t="str">
            <v>annual</v>
          </cell>
          <cell r="E3315" t="str">
            <v>Total Phosphorus</v>
          </cell>
          <cell r="F3315">
            <v>7.0419999999999996E-2</v>
          </cell>
          <cell r="G3315">
            <v>1</v>
          </cell>
          <cell r="H3315" t="str">
            <v>mg/l P</v>
          </cell>
        </row>
        <row r="3316">
          <cell r="A3316" t="str">
            <v>IT</v>
          </cell>
          <cell r="B3316" t="str">
            <v>Dobbiaco</v>
          </cell>
          <cell r="C3316">
            <v>2002</v>
          </cell>
          <cell r="D3316" t="str">
            <v>annual</v>
          </cell>
          <cell r="E3316" t="str">
            <v>Total Phosphorus</v>
          </cell>
          <cell r="F3316">
            <v>1.2E-2</v>
          </cell>
          <cell r="G3316">
            <v>1</v>
          </cell>
          <cell r="H3316" t="str">
            <v>mg/l P</v>
          </cell>
        </row>
        <row r="3317">
          <cell r="A3317" t="str">
            <v>IT</v>
          </cell>
          <cell r="B3317" t="str">
            <v>ENDINE o Spinone</v>
          </cell>
          <cell r="C3317">
            <v>2002</v>
          </cell>
          <cell r="D3317" t="str">
            <v>annual</v>
          </cell>
          <cell r="E3317" t="str">
            <v>Total Phosphorus</v>
          </cell>
          <cell r="F3317">
            <v>2.317E-2</v>
          </cell>
          <cell r="G3317">
            <v>1</v>
          </cell>
          <cell r="H3317" t="str">
            <v>mg/l P</v>
          </cell>
        </row>
        <row r="3318">
          <cell r="A3318" t="str">
            <v>IT</v>
          </cell>
          <cell r="B3318" t="str">
            <v>Fiastrone o Fiastra</v>
          </cell>
          <cell r="C3318">
            <v>2002</v>
          </cell>
          <cell r="D3318" t="str">
            <v>annual</v>
          </cell>
          <cell r="E3318" t="str">
            <v>Total Phosphorus</v>
          </cell>
          <cell r="F3318">
            <v>0.01</v>
          </cell>
          <cell r="G3318">
            <v>1</v>
          </cell>
          <cell r="H3318" t="str">
            <v>mg/l P</v>
          </cell>
        </row>
        <row r="3319">
          <cell r="A3319" t="str">
            <v>IT</v>
          </cell>
          <cell r="B3319" t="str">
            <v>FRUDIERE</v>
          </cell>
          <cell r="C3319">
            <v>2002</v>
          </cell>
          <cell r="D3319" t="str">
            <v>annual</v>
          </cell>
          <cell r="E3319" t="str">
            <v>Total Phosphorus</v>
          </cell>
          <cell r="F3319">
            <v>0.09</v>
          </cell>
          <cell r="G3319">
            <v>1</v>
          </cell>
          <cell r="H3319" t="str">
            <v>mg/l P</v>
          </cell>
        </row>
        <row r="3320">
          <cell r="A3320" t="str">
            <v>IT</v>
          </cell>
          <cell r="B3320" t="str">
            <v>G.S.Bernardo</v>
          </cell>
          <cell r="C3320">
            <v>2002</v>
          </cell>
          <cell r="D3320" t="str">
            <v>annual</v>
          </cell>
          <cell r="E3320" t="str">
            <v>Total Phosphorus</v>
          </cell>
          <cell r="F3320">
            <v>5.0999999999999997E-2</v>
          </cell>
          <cell r="G3320">
            <v>1</v>
          </cell>
          <cell r="H3320" t="str">
            <v>mg/l P</v>
          </cell>
        </row>
        <row r="3321">
          <cell r="A3321" t="str">
            <v>IT</v>
          </cell>
          <cell r="B3321" t="str">
            <v>GALLO</v>
          </cell>
          <cell r="C3321">
            <v>2002</v>
          </cell>
          <cell r="D3321" t="str">
            <v>annual</v>
          </cell>
          <cell r="E3321" t="str">
            <v>Total Phosphorus</v>
          </cell>
          <cell r="F3321">
            <v>8.0000000000000002E-3</v>
          </cell>
          <cell r="G3321">
            <v>1</v>
          </cell>
          <cell r="H3321" t="str">
            <v>mg/l P</v>
          </cell>
        </row>
        <row r="3322">
          <cell r="A3322" t="str">
            <v>IT</v>
          </cell>
          <cell r="B3322" t="str">
            <v>GANNA</v>
          </cell>
          <cell r="C3322">
            <v>2002</v>
          </cell>
          <cell r="D3322" t="str">
            <v>annual</v>
          </cell>
          <cell r="E3322" t="str">
            <v>Total Phosphorus</v>
          </cell>
          <cell r="F3322">
            <v>2.2349999999999998E-2</v>
          </cell>
          <cell r="G3322">
            <v>1</v>
          </cell>
          <cell r="H3322" t="str">
            <v>mg/l P</v>
          </cell>
        </row>
        <row r="3323">
          <cell r="A3323" t="str">
            <v>IT</v>
          </cell>
          <cell r="B3323" t="str">
            <v>GARDA - TRENTO</v>
          </cell>
          <cell r="C3323">
            <v>2002</v>
          </cell>
          <cell r="D3323" t="str">
            <v>annual</v>
          </cell>
          <cell r="E3323" t="str">
            <v>Total Phosphorus</v>
          </cell>
          <cell r="F3323">
            <v>1.1050000000000001E-2</v>
          </cell>
          <cell r="G3323">
            <v>1</v>
          </cell>
          <cell r="H3323" t="str">
            <v>mg/l P</v>
          </cell>
        </row>
        <row r="3324">
          <cell r="A3324" t="str">
            <v>IT</v>
          </cell>
          <cell r="B3324" t="str">
            <v>Garda Brenzone - BACINO NORD OCCIDENTALE</v>
          </cell>
          <cell r="C3324">
            <v>2002</v>
          </cell>
          <cell r="D3324" t="str">
            <v>annual</v>
          </cell>
          <cell r="E3324" t="str">
            <v>Total Phosphorus</v>
          </cell>
          <cell r="F3324">
            <v>3.007E-2</v>
          </cell>
          <cell r="G3324">
            <v>1</v>
          </cell>
          <cell r="H3324" t="str">
            <v>mg/l P</v>
          </cell>
        </row>
        <row r="3325">
          <cell r="A3325" t="str">
            <v>IT</v>
          </cell>
          <cell r="B3325" t="str">
            <v>Garda-Veneto-Bardolino</v>
          </cell>
          <cell r="C3325">
            <v>2002</v>
          </cell>
          <cell r="D3325" t="str">
            <v>annual</v>
          </cell>
          <cell r="E3325" t="str">
            <v>Total Phosphorus</v>
          </cell>
          <cell r="F3325">
            <v>1.6E-2</v>
          </cell>
          <cell r="G3325">
            <v>1</v>
          </cell>
          <cell r="H3325" t="str">
            <v>mg/l P</v>
          </cell>
        </row>
        <row r="3326">
          <cell r="A3326" t="str">
            <v>IT</v>
          </cell>
          <cell r="B3326" t="str">
            <v>GARLATE o Pescarenico</v>
          </cell>
          <cell r="C3326">
            <v>2002</v>
          </cell>
          <cell r="D3326" t="str">
            <v>annual</v>
          </cell>
          <cell r="E3326" t="str">
            <v>Total Phosphorus</v>
          </cell>
          <cell r="F3326">
            <v>5.246E-2</v>
          </cell>
          <cell r="G3326">
            <v>1</v>
          </cell>
          <cell r="H3326" t="str">
            <v>mg/l P</v>
          </cell>
        </row>
        <row r="3327">
          <cell r="A3327" t="str">
            <v>IT</v>
          </cell>
          <cell r="B3327" t="str">
            <v>GHIRLA</v>
          </cell>
          <cell r="C3327">
            <v>2002</v>
          </cell>
          <cell r="D3327" t="str">
            <v>annual</v>
          </cell>
          <cell r="E3327" t="str">
            <v>Total Phosphorus</v>
          </cell>
          <cell r="F3327">
            <v>3.7130000000000003E-2</v>
          </cell>
          <cell r="G3327">
            <v>1</v>
          </cell>
          <cell r="H3327" t="str">
            <v>mg/l P</v>
          </cell>
        </row>
        <row r="3328">
          <cell r="A3328" t="str">
            <v>IT</v>
          </cell>
          <cell r="B3328" t="str">
            <v>Giacopiane</v>
          </cell>
          <cell r="C3328">
            <v>2002</v>
          </cell>
          <cell r="D3328" t="str">
            <v>annual</v>
          </cell>
          <cell r="E3328" t="str">
            <v>Total Phosphorus</v>
          </cell>
          <cell r="F3328">
            <v>5.1083000000000003E-2</v>
          </cell>
          <cell r="G3328">
            <v>1</v>
          </cell>
          <cell r="H3328" t="str">
            <v>mg/l P</v>
          </cell>
        </row>
        <row r="3329">
          <cell r="A3329" t="str">
            <v>IT</v>
          </cell>
          <cell r="B3329" t="str">
            <v>Grande di Monticolo</v>
          </cell>
          <cell r="C3329">
            <v>2002</v>
          </cell>
          <cell r="D3329" t="str">
            <v>annual</v>
          </cell>
          <cell r="E3329" t="str">
            <v>Total Phosphorus</v>
          </cell>
          <cell r="F3329">
            <v>3.0679999999999999E-2</v>
          </cell>
          <cell r="G3329">
            <v>1</v>
          </cell>
          <cell r="H3329" t="str">
            <v>mg/l P</v>
          </cell>
        </row>
        <row r="3330">
          <cell r="A3330" t="str">
            <v>IT</v>
          </cell>
          <cell r="B3330" t="str">
            <v>IDROSCALO</v>
          </cell>
          <cell r="C3330">
            <v>2002</v>
          </cell>
          <cell r="D3330" t="str">
            <v>annual</v>
          </cell>
          <cell r="E3330" t="str">
            <v>Total Phosphorus</v>
          </cell>
          <cell r="F3330">
            <v>4.4999999999999998E-2</v>
          </cell>
          <cell r="G3330">
            <v>1</v>
          </cell>
          <cell r="H3330" t="str">
            <v>mg/l P</v>
          </cell>
        </row>
        <row r="3331">
          <cell r="A3331" t="str">
            <v>IT</v>
          </cell>
          <cell r="B3331" t="str">
            <v>INFERIORE</v>
          </cell>
          <cell r="C3331">
            <v>2002</v>
          </cell>
          <cell r="D3331" t="str">
            <v>annual</v>
          </cell>
          <cell r="E3331" t="str">
            <v>Total Phosphorus</v>
          </cell>
          <cell r="F3331">
            <v>6.3750000000000001E-2</v>
          </cell>
          <cell r="G3331">
            <v>1</v>
          </cell>
          <cell r="H3331" t="str">
            <v>mg/l P</v>
          </cell>
        </row>
        <row r="3332">
          <cell r="A3332" t="str">
            <v>IT</v>
          </cell>
          <cell r="B3332" t="str">
            <v>ISEO CASTRO-PISOGNE</v>
          </cell>
          <cell r="C3332">
            <v>2002</v>
          </cell>
          <cell r="D3332" t="str">
            <v>annual</v>
          </cell>
          <cell r="E3332" t="str">
            <v>Total Phosphorus</v>
          </cell>
          <cell r="F3332">
            <v>3.4689999999999999E-2</v>
          </cell>
          <cell r="G3332">
            <v>1</v>
          </cell>
          <cell r="H3332" t="str">
            <v>mg/l P</v>
          </cell>
        </row>
        <row r="3333">
          <cell r="A3333" t="str">
            <v>IT</v>
          </cell>
          <cell r="B3333" t="str">
            <v>ISEO MONTE ISOLA (PUNTO MASSIMA PROF.)</v>
          </cell>
          <cell r="C3333">
            <v>2002</v>
          </cell>
          <cell r="D3333" t="str">
            <v>annual</v>
          </cell>
          <cell r="E3333" t="str">
            <v>Total Phosphorus</v>
          </cell>
          <cell r="F3333">
            <v>6.4320000000000002E-2</v>
          </cell>
          <cell r="G3333">
            <v>1</v>
          </cell>
          <cell r="H3333" t="str">
            <v>mg/l P</v>
          </cell>
        </row>
        <row r="3334">
          <cell r="A3334" t="str">
            <v>IT</v>
          </cell>
          <cell r="B3334" t="str">
            <v>ISEO PREDORE</v>
          </cell>
          <cell r="C3334">
            <v>2002</v>
          </cell>
          <cell r="D3334" t="str">
            <v>annual</v>
          </cell>
          <cell r="E3334" t="str">
            <v>Total Phosphorus</v>
          </cell>
          <cell r="F3334">
            <v>2.2339999999999999E-2</v>
          </cell>
          <cell r="G3334">
            <v>1</v>
          </cell>
          <cell r="H3334" t="str">
            <v>mg/l P</v>
          </cell>
        </row>
        <row r="3335">
          <cell r="A3335" t="str">
            <v>IT</v>
          </cell>
          <cell r="B3335" t="str">
            <v>LAGO DI MASSACIUCCOLI</v>
          </cell>
          <cell r="C3335">
            <v>2002</v>
          </cell>
          <cell r="D3335" t="str">
            <v>annual</v>
          </cell>
          <cell r="E3335" t="str">
            <v>Total Phosphorus</v>
          </cell>
          <cell r="F3335">
            <v>0.64</v>
          </cell>
          <cell r="G3335">
            <v>1</v>
          </cell>
          <cell r="H3335" t="str">
            <v>mg/l P</v>
          </cell>
        </row>
        <row r="3336">
          <cell r="A3336" t="str">
            <v>IT</v>
          </cell>
          <cell r="B3336" t="str">
            <v>LAGO o Revine di sotto o Tarzo</v>
          </cell>
          <cell r="C3336">
            <v>2002</v>
          </cell>
          <cell r="D3336" t="str">
            <v>annual</v>
          </cell>
          <cell r="E3336" t="str">
            <v>Total Phosphorus</v>
          </cell>
          <cell r="F3336">
            <v>3.175E-2</v>
          </cell>
          <cell r="G3336">
            <v>1</v>
          </cell>
          <cell r="H3336" t="str">
            <v>mg/l P</v>
          </cell>
        </row>
        <row r="3337">
          <cell r="A3337" t="str">
            <v>IT</v>
          </cell>
          <cell r="B3337" t="str">
            <v>LAGUNA DI ORBETELLO LEVANTE</v>
          </cell>
          <cell r="C3337">
            <v>2002</v>
          </cell>
          <cell r="D3337" t="str">
            <v>annual</v>
          </cell>
          <cell r="E3337" t="str">
            <v>Total Phosphorus</v>
          </cell>
          <cell r="F3337">
            <v>2.0299999999999999E-2</v>
          </cell>
          <cell r="G3337">
            <v>1</v>
          </cell>
          <cell r="H3337" t="str">
            <v>mg/l P</v>
          </cell>
        </row>
        <row r="3338">
          <cell r="A3338" t="str">
            <v>IT</v>
          </cell>
          <cell r="B3338" t="str">
            <v>LAGUNA PONENTE ORBETELLO</v>
          </cell>
          <cell r="C3338">
            <v>2002</v>
          </cell>
          <cell r="D3338" t="str">
            <v>annual</v>
          </cell>
          <cell r="E3338" t="str">
            <v>Total Phosphorus</v>
          </cell>
          <cell r="F3338">
            <v>3.0159999999999999E-2</v>
          </cell>
          <cell r="G3338">
            <v>1</v>
          </cell>
          <cell r="H3338" t="str">
            <v>mg/l P</v>
          </cell>
        </row>
        <row r="3339">
          <cell r="A3339" t="str">
            <v>IT</v>
          </cell>
          <cell r="B3339" t="str">
            <v>Lame</v>
          </cell>
          <cell r="C3339">
            <v>2002</v>
          </cell>
          <cell r="D3339" t="str">
            <v>annual</v>
          </cell>
          <cell r="E3339" t="str">
            <v>Total Phosphorus</v>
          </cell>
          <cell r="F3339">
            <v>6.2E-2</v>
          </cell>
          <cell r="G3339">
            <v>1</v>
          </cell>
          <cell r="H3339" t="str">
            <v>mg/l P</v>
          </cell>
        </row>
        <row r="3340">
          <cell r="A3340" t="str">
            <v>IT</v>
          </cell>
          <cell r="B3340" t="str">
            <v>LAURES INFERIORE</v>
          </cell>
          <cell r="C3340">
            <v>2002</v>
          </cell>
          <cell r="D3340" t="str">
            <v>annual</v>
          </cell>
          <cell r="E3340" t="str">
            <v>Total Phosphorus</v>
          </cell>
          <cell r="F3340">
            <v>2E-3</v>
          </cell>
          <cell r="G3340">
            <v>1</v>
          </cell>
          <cell r="H3340" t="str">
            <v>mg/l P</v>
          </cell>
        </row>
        <row r="3341">
          <cell r="A3341" t="str">
            <v>IT</v>
          </cell>
          <cell r="B3341" t="str">
            <v>Ledro</v>
          </cell>
          <cell r="C3341">
            <v>2002</v>
          </cell>
          <cell r="D3341" t="str">
            <v>annual</v>
          </cell>
          <cell r="E3341" t="str">
            <v>Total Phosphorus</v>
          </cell>
          <cell r="F3341">
            <v>1.149E-2</v>
          </cell>
          <cell r="G3341">
            <v>1</v>
          </cell>
          <cell r="H3341" t="str">
            <v>mg/l P</v>
          </cell>
        </row>
        <row r="3342">
          <cell r="A3342" t="str">
            <v>IT</v>
          </cell>
          <cell r="B3342" t="str">
            <v>LEVANTE</v>
          </cell>
          <cell r="C3342">
            <v>2002</v>
          </cell>
          <cell r="D3342" t="str">
            <v>annual</v>
          </cell>
          <cell r="E3342" t="str">
            <v>Total Phosphorus</v>
          </cell>
          <cell r="F3342">
            <v>0.13</v>
          </cell>
          <cell r="G3342">
            <v>1</v>
          </cell>
          <cell r="H3342" t="str">
            <v>mg/l P</v>
          </cell>
        </row>
        <row r="3343">
          <cell r="A3343" t="str">
            <v>IT</v>
          </cell>
          <cell r="B3343" t="str">
            <v>Levico</v>
          </cell>
          <cell r="C3343">
            <v>2002</v>
          </cell>
          <cell r="D3343" t="str">
            <v>annual</v>
          </cell>
          <cell r="E3343" t="str">
            <v>Total Phosphorus</v>
          </cell>
          <cell r="F3343">
            <v>1.363E-2</v>
          </cell>
          <cell r="G3343">
            <v>1</v>
          </cell>
          <cell r="H3343" t="str">
            <v>mg/l P</v>
          </cell>
        </row>
        <row r="3344">
          <cell r="A3344" t="str">
            <v>IT</v>
          </cell>
          <cell r="B3344" t="str">
            <v>LUGANO o Ceresio PONTE TRESA</v>
          </cell>
          <cell r="C3344">
            <v>2002</v>
          </cell>
          <cell r="D3344" t="str">
            <v>annual</v>
          </cell>
          <cell r="E3344" t="str">
            <v>Total Phosphorus</v>
          </cell>
          <cell r="F3344">
            <v>5.9270000000000003E-2</v>
          </cell>
          <cell r="G3344">
            <v>1</v>
          </cell>
          <cell r="H3344" t="str">
            <v>mg/l P</v>
          </cell>
        </row>
        <row r="3345">
          <cell r="A3345" t="str">
            <v>IT</v>
          </cell>
          <cell r="B3345" t="str">
            <v>LUNGO o Cantalice</v>
          </cell>
          <cell r="C3345">
            <v>2002</v>
          </cell>
          <cell r="D3345" t="str">
            <v>annual</v>
          </cell>
          <cell r="E3345" t="str">
            <v>Total Phosphorus</v>
          </cell>
          <cell r="F3345">
            <v>0.125</v>
          </cell>
          <cell r="G3345">
            <v>1</v>
          </cell>
          <cell r="H3345" t="str">
            <v>mg/l P</v>
          </cell>
        </row>
        <row r="3346">
          <cell r="A3346" t="str">
            <v>IT</v>
          </cell>
          <cell r="B3346" t="str">
            <v>MAGGIORE o Verbano</v>
          </cell>
          <cell r="C3346">
            <v>2002</v>
          </cell>
          <cell r="D3346" t="str">
            <v>annual</v>
          </cell>
          <cell r="E3346" t="str">
            <v>Total Phosphorus</v>
          </cell>
          <cell r="F3346">
            <v>1.55E-2</v>
          </cell>
          <cell r="G3346">
            <v>1</v>
          </cell>
          <cell r="H3346" t="str">
            <v>mg/l P</v>
          </cell>
        </row>
        <row r="3347">
          <cell r="A3347" t="str">
            <v>IT</v>
          </cell>
          <cell r="B3347" t="str">
            <v>Marinello</v>
          </cell>
          <cell r="C3347">
            <v>2002</v>
          </cell>
          <cell r="D3347" t="str">
            <v>annual</v>
          </cell>
          <cell r="E3347" t="str">
            <v>Total Phosphorus</v>
          </cell>
          <cell r="F3347">
            <v>2.7300000000000001E-2</v>
          </cell>
          <cell r="G3347">
            <v>1</v>
          </cell>
          <cell r="H3347" t="str">
            <v>mg/l P</v>
          </cell>
        </row>
        <row r="3348">
          <cell r="A3348" t="str">
            <v>IT</v>
          </cell>
          <cell r="B3348" t="str">
            <v>MASSACIUCCOLI est</v>
          </cell>
          <cell r="C3348">
            <v>2002</v>
          </cell>
          <cell r="D3348" t="str">
            <v>annual</v>
          </cell>
          <cell r="E3348" t="str">
            <v>Total Phosphorus</v>
          </cell>
          <cell r="F3348">
            <v>7.0910000000000001E-2</v>
          </cell>
          <cell r="G3348">
            <v>1</v>
          </cell>
          <cell r="H3348" t="str">
            <v>mg/l P</v>
          </cell>
        </row>
        <row r="3349">
          <cell r="A3349" t="str">
            <v>IT</v>
          </cell>
          <cell r="B3349" t="str">
            <v>MASSACIUCCOLI ovest</v>
          </cell>
          <cell r="C3349">
            <v>2002</v>
          </cell>
          <cell r="D3349" t="str">
            <v>annual</v>
          </cell>
          <cell r="E3349" t="str">
            <v>Total Phosphorus</v>
          </cell>
          <cell r="F3349">
            <v>0.1022</v>
          </cell>
          <cell r="G3349">
            <v>1</v>
          </cell>
          <cell r="H3349" t="str">
            <v>mg/l P</v>
          </cell>
        </row>
        <row r="3350">
          <cell r="A3350" t="str">
            <v>IT</v>
          </cell>
          <cell r="B3350" t="str">
            <v>Matese</v>
          </cell>
          <cell r="C3350">
            <v>2002</v>
          </cell>
          <cell r="D3350" t="str">
            <v>annual</v>
          </cell>
          <cell r="E3350" t="str">
            <v>Total Phosphorus</v>
          </cell>
          <cell r="F3350">
            <v>4.0000000000000003E-5</v>
          </cell>
          <cell r="G3350">
            <v>1</v>
          </cell>
          <cell r="H3350" t="str">
            <v>mg/l P</v>
          </cell>
        </row>
        <row r="3351">
          <cell r="A3351" t="str">
            <v>IT</v>
          </cell>
          <cell r="B3351" t="str">
            <v>Mergolo della Tonnara</v>
          </cell>
          <cell r="C3351">
            <v>2002</v>
          </cell>
          <cell r="D3351" t="str">
            <v>annual</v>
          </cell>
          <cell r="E3351" t="str">
            <v>Total Phosphorus</v>
          </cell>
          <cell r="F3351">
            <v>1.367E-2</v>
          </cell>
          <cell r="G3351">
            <v>1</v>
          </cell>
          <cell r="H3351" t="str">
            <v>mg/l P</v>
          </cell>
        </row>
        <row r="3352">
          <cell r="A3352" t="str">
            <v>IT</v>
          </cell>
          <cell r="B3352" t="str">
            <v>MEZZO</v>
          </cell>
          <cell r="C3352">
            <v>2002</v>
          </cell>
          <cell r="D3352" t="str">
            <v>annual</v>
          </cell>
          <cell r="E3352" t="str">
            <v>Total Phosphorus</v>
          </cell>
          <cell r="F3352">
            <v>7.2999999999999995E-2</v>
          </cell>
          <cell r="G3352">
            <v>1</v>
          </cell>
          <cell r="H3352" t="str">
            <v>mg/l P</v>
          </cell>
        </row>
        <row r="3353">
          <cell r="A3353" t="str">
            <v>IT</v>
          </cell>
          <cell r="B3353" t="str">
            <v>MEZZOLA</v>
          </cell>
          <cell r="C3353">
            <v>2002</v>
          </cell>
          <cell r="D3353" t="str">
            <v>annual</v>
          </cell>
          <cell r="E3353" t="str">
            <v>Total Phosphorus</v>
          </cell>
          <cell r="F3353">
            <v>8.2000000000000007E-3</v>
          </cell>
          <cell r="G3353">
            <v>1</v>
          </cell>
          <cell r="H3353" t="str">
            <v>mg/l P</v>
          </cell>
        </row>
        <row r="3354">
          <cell r="A3354" t="str">
            <v>IT</v>
          </cell>
          <cell r="B3354" t="str">
            <v>Mignano</v>
          </cell>
          <cell r="C3354">
            <v>2002</v>
          </cell>
          <cell r="D3354" t="str">
            <v>annual</v>
          </cell>
          <cell r="E3354" t="str">
            <v>Total Phosphorus</v>
          </cell>
          <cell r="F3354">
            <v>5.0000000000000001E-3</v>
          </cell>
          <cell r="G3354">
            <v>1</v>
          </cell>
          <cell r="H3354" t="str">
            <v>mg/l P</v>
          </cell>
        </row>
        <row r="3355">
          <cell r="A3355" t="str">
            <v>IT</v>
          </cell>
          <cell r="B3355" t="str">
            <v>Mis</v>
          </cell>
          <cell r="C3355">
            <v>2002</v>
          </cell>
          <cell r="D3355" t="str">
            <v>annual</v>
          </cell>
          <cell r="E3355" t="str">
            <v>Total Phosphorus</v>
          </cell>
          <cell r="F3355">
            <v>1.4E-2</v>
          </cell>
          <cell r="G3355">
            <v>1</v>
          </cell>
          <cell r="H3355" t="str">
            <v>mg/l P</v>
          </cell>
        </row>
        <row r="3356">
          <cell r="A3356" t="str">
            <v>IT</v>
          </cell>
          <cell r="B3356" t="str">
            <v>Misurina</v>
          </cell>
          <cell r="C3356">
            <v>2002</v>
          </cell>
          <cell r="D3356" t="str">
            <v>annual</v>
          </cell>
          <cell r="E3356" t="str">
            <v>Total Phosphorus</v>
          </cell>
          <cell r="F3356">
            <v>7.2500000000000004E-3</v>
          </cell>
          <cell r="G3356">
            <v>1</v>
          </cell>
          <cell r="H3356" t="str">
            <v>mg/l P</v>
          </cell>
        </row>
        <row r="3357">
          <cell r="A3357" t="str">
            <v>IT</v>
          </cell>
          <cell r="B3357" t="str">
            <v>Molveno</v>
          </cell>
          <cell r="C3357">
            <v>2002</v>
          </cell>
          <cell r="D3357" t="str">
            <v>annual</v>
          </cell>
          <cell r="E3357" t="str">
            <v>Total Phosphorus</v>
          </cell>
          <cell r="F3357">
            <v>1.2930000000000001E-2</v>
          </cell>
          <cell r="G3357">
            <v>1</v>
          </cell>
          <cell r="H3357" t="str">
            <v>mg/l P</v>
          </cell>
        </row>
        <row r="3358">
          <cell r="A3358" t="str">
            <v>IT</v>
          </cell>
          <cell r="B3358" t="str">
            <v>MONATE</v>
          </cell>
          <cell r="C3358">
            <v>2002</v>
          </cell>
          <cell r="D3358" t="str">
            <v>annual</v>
          </cell>
          <cell r="E3358" t="str">
            <v>Total Phosphorus</v>
          </cell>
          <cell r="F3358">
            <v>3.2500000000000001E-2</v>
          </cell>
          <cell r="G3358">
            <v>1</v>
          </cell>
          <cell r="H3358" t="str">
            <v>mg/l P</v>
          </cell>
        </row>
        <row r="3359">
          <cell r="A3359" t="str">
            <v>IT</v>
          </cell>
          <cell r="B3359" t="str">
            <v>MONTE SPLUGA</v>
          </cell>
          <cell r="C3359">
            <v>2002</v>
          </cell>
          <cell r="D3359" t="str">
            <v>annual</v>
          </cell>
          <cell r="E3359" t="str">
            <v>Total Phosphorus</v>
          </cell>
          <cell r="F3359">
            <v>8.0000000000000002E-3</v>
          </cell>
          <cell r="G3359">
            <v>1</v>
          </cell>
          <cell r="H3359" t="str">
            <v>mg/l P</v>
          </cell>
        </row>
        <row r="3360">
          <cell r="A3360" t="str">
            <v>IT</v>
          </cell>
          <cell r="B3360" t="str">
            <v>MONTEDOGLIO</v>
          </cell>
          <cell r="C3360">
            <v>2002</v>
          </cell>
          <cell r="D3360" t="str">
            <v>annual</v>
          </cell>
          <cell r="E3360" t="str">
            <v>Total Phosphorus</v>
          </cell>
          <cell r="F3360">
            <v>0.17</v>
          </cell>
          <cell r="G3360">
            <v>1</v>
          </cell>
          <cell r="H3360" t="str">
            <v>mg/l P</v>
          </cell>
        </row>
        <row r="3361">
          <cell r="A3361" t="str">
            <v>IT</v>
          </cell>
          <cell r="B3361" t="str">
            <v>MONTEPULCIANO</v>
          </cell>
          <cell r="C3361">
            <v>2002</v>
          </cell>
          <cell r="D3361" t="str">
            <v>annual</v>
          </cell>
          <cell r="E3361" t="str">
            <v>Total Phosphorus</v>
          </cell>
          <cell r="F3361">
            <v>0.13222</v>
          </cell>
          <cell r="G3361">
            <v>1</v>
          </cell>
          <cell r="H3361" t="str">
            <v>mg/l P</v>
          </cell>
        </row>
        <row r="3362">
          <cell r="A3362" t="str">
            <v>IT</v>
          </cell>
          <cell r="B3362" t="str">
            <v>MONTEPULCIANO-LOC. MUGNANESE</v>
          </cell>
          <cell r="C3362">
            <v>2002</v>
          </cell>
          <cell r="D3362" t="str">
            <v>annual</v>
          </cell>
          <cell r="E3362" t="str">
            <v>Total Phosphorus</v>
          </cell>
          <cell r="F3362">
            <v>0.11</v>
          </cell>
          <cell r="G3362">
            <v>1</v>
          </cell>
          <cell r="H3362" t="str">
            <v>mg/l P</v>
          </cell>
        </row>
        <row r="3363">
          <cell r="A3363" t="str">
            <v>IT</v>
          </cell>
          <cell r="B3363" t="str">
            <v>MONTORFANO</v>
          </cell>
          <cell r="C3363">
            <v>2002</v>
          </cell>
          <cell r="D3363" t="str">
            <v>annual</v>
          </cell>
          <cell r="E3363" t="str">
            <v>Total Phosphorus</v>
          </cell>
          <cell r="F3363">
            <v>2.1180000000000001E-2</v>
          </cell>
          <cell r="G3363">
            <v>1</v>
          </cell>
          <cell r="H3363" t="str">
            <v>mg/l P</v>
          </cell>
        </row>
        <row r="3364">
          <cell r="A3364" t="str">
            <v>IT</v>
          </cell>
          <cell r="B3364" t="str">
            <v>Morello</v>
          </cell>
          <cell r="C3364">
            <v>2002</v>
          </cell>
          <cell r="D3364" t="str">
            <v>annual</v>
          </cell>
          <cell r="E3364" t="str">
            <v>Total Phosphorus</v>
          </cell>
          <cell r="F3364">
            <v>1.4999999999999999E-2</v>
          </cell>
          <cell r="G3364">
            <v>1</v>
          </cell>
          <cell r="H3364" t="str">
            <v>mg/l P</v>
          </cell>
        </row>
        <row r="3365">
          <cell r="A3365" t="str">
            <v>IT</v>
          </cell>
          <cell r="B3365" t="str">
            <v>Nicoletti</v>
          </cell>
          <cell r="C3365">
            <v>2002</v>
          </cell>
          <cell r="D3365" t="str">
            <v>annual</v>
          </cell>
          <cell r="E3365" t="str">
            <v>Total Phosphorus</v>
          </cell>
          <cell r="F3365">
            <v>1.4999999999999999E-2</v>
          </cell>
          <cell r="G3365">
            <v>1</v>
          </cell>
          <cell r="H3365" t="str">
            <v>mg/l P</v>
          </cell>
        </row>
        <row r="3366">
          <cell r="A3366" t="str">
            <v>IT</v>
          </cell>
          <cell r="B3366" t="str">
            <v>OGLIASTRO o Don Sturzo</v>
          </cell>
          <cell r="C3366">
            <v>2002</v>
          </cell>
          <cell r="D3366" t="str">
            <v>annual</v>
          </cell>
          <cell r="E3366" t="str">
            <v>Total Phosphorus</v>
          </cell>
          <cell r="F3366">
            <v>1.4999999999999999E-2</v>
          </cell>
          <cell r="G3366">
            <v>1</v>
          </cell>
          <cell r="H3366" t="str">
            <v>mg/l P</v>
          </cell>
        </row>
        <row r="3367">
          <cell r="A3367" t="str">
            <v>IT</v>
          </cell>
          <cell r="B3367" t="str">
            <v>PALUDE DI FUCECCHIO</v>
          </cell>
          <cell r="C3367">
            <v>2002</v>
          </cell>
          <cell r="D3367" t="str">
            <v>annual</v>
          </cell>
          <cell r="E3367" t="str">
            <v>Total Phosphorus</v>
          </cell>
          <cell r="F3367">
            <v>0.78</v>
          </cell>
          <cell r="G3367">
            <v>1</v>
          </cell>
          <cell r="H3367" t="str">
            <v>mg/l P</v>
          </cell>
        </row>
        <row r="3368">
          <cell r="A3368" t="str">
            <v>IT</v>
          </cell>
          <cell r="B3368" t="str">
            <v>PALUDE ORTI BOTTAGONE</v>
          </cell>
          <cell r="C3368">
            <v>2002</v>
          </cell>
          <cell r="D3368" t="str">
            <v>annual</v>
          </cell>
          <cell r="E3368" t="str">
            <v>Total Phosphorus</v>
          </cell>
          <cell r="F3368">
            <v>0.12417</v>
          </cell>
          <cell r="G3368">
            <v>1</v>
          </cell>
          <cell r="H3368" t="str">
            <v>mg/l P</v>
          </cell>
        </row>
        <row r="3369">
          <cell r="A3369" t="str">
            <v>IT</v>
          </cell>
          <cell r="B3369" t="str">
            <v>Penne</v>
          </cell>
          <cell r="C3369">
            <v>2002</v>
          </cell>
          <cell r="D3369" t="str">
            <v>annual</v>
          </cell>
          <cell r="E3369" t="str">
            <v>Total Phosphorus</v>
          </cell>
          <cell r="F3369">
            <v>0.17666999999999999</v>
          </cell>
          <cell r="G3369">
            <v>1</v>
          </cell>
          <cell r="H3369" t="str">
            <v>mg/l P</v>
          </cell>
        </row>
        <row r="3370">
          <cell r="A3370" t="str">
            <v>IT</v>
          </cell>
          <cell r="B3370" t="str">
            <v>PIANO</v>
          </cell>
          <cell r="C3370">
            <v>2002</v>
          </cell>
          <cell r="D3370" t="str">
            <v>annual</v>
          </cell>
          <cell r="E3370" t="str">
            <v>Total Phosphorus</v>
          </cell>
          <cell r="F3370">
            <v>2.9909999999999999E-2</v>
          </cell>
          <cell r="G3370">
            <v>1</v>
          </cell>
          <cell r="H3370" t="str">
            <v>mg/l P</v>
          </cell>
        </row>
        <row r="3371">
          <cell r="A3371" t="str">
            <v>IT</v>
          </cell>
          <cell r="B3371" t="str">
            <v>Piazze</v>
          </cell>
          <cell r="C3371">
            <v>2002</v>
          </cell>
          <cell r="D3371" t="str">
            <v>annual</v>
          </cell>
          <cell r="E3371" t="str">
            <v>Total Phosphorus</v>
          </cell>
          <cell r="F3371">
            <v>3.5000000000000003E-2</v>
          </cell>
          <cell r="G3371">
            <v>1</v>
          </cell>
          <cell r="H3371" t="str">
            <v>mg/l P</v>
          </cell>
        </row>
        <row r="3372">
          <cell r="A3372" t="str">
            <v>IT</v>
          </cell>
          <cell r="B3372" t="str">
            <v>Piccolo di Monticolo</v>
          </cell>
          <cell r="C3372">
            <v>2002</v>
          </cell>
          <cell r="D3372" t="str">
            <v>annual</v>
          </cell>
          <cell r="E3372" t="str">
            <v>Total Phosphorus</v>
          </cell>
          <cell r="F3372">
            <v>2.6499999999999999E-2</v>
          </cell>
          <cell r="G3372">
            <v>1</v>
          </cell>
          <cell r="H3372" t="str">
            <v>mg/l P</v>
          </cell>
        </row>
        <row r="3373">
          <cell r="A3373" t="str">
            <v>IT</v>
          </cell>
          <cell r="B3373" t="str">
            <v>Piediluco</v>
          </cell>
          <cell r="C3373">
            <v>2002</v>
          </cell>
          <cell r="D3373" t="str">
            <v>annual</v>
          </cell>
          <cell r="E3373" t="str">
            <v>Total Phosphorus</v>
          </cell>
          <cell r="F3373">
            <v>9.0130000000000002E-2</v>
          </cell>
          <cell r="G3373">
            <v>1</v>
          </cell>
          <cell r="H3373" t="str">
            <v>mg/l P</v>
          </cell>
        </row>
        <row r="3374">
          <cell r="A3374" t="str">
            <v>IT</v>
          </cell>
          <cell r="B3374" t="str">
            <v>Ponte Vecchio</v>
          </cell>
          <cell r="C3374">
            <v>2002</v>
          </cell>
          <cell r="D3374" t="str">
            <v>annual</v>
          </cell>
          <cell r="E3374" t="str">
            <v>Total Phosphorus</v>
          </cell>
          <cell r="F3374">
            <v>3.3669999999999999E-2</v>
          </cell>
          <cell r="G3374">
            <v>1</v>
          </cell>
          <cell r="H3374" t="str">
            <v>mg/l P</v>
          </cell>
        </row>
        <row r="3375">
          <cell r="A3375" t="str">
            <v>IT</v>
          </cell>
          <cell r="B3375" t="str">
            <v>PUBLINO</v>
          </cell>
          <cell r="C3375">
            <v>2002</v>
          </cell>
          <cell r="D3375" t="str">
            <v>annual</v>
          </cell>
          <cell r="E3375" t="str">
            <v>Total Phosphorus</v>
          </cell>
          <cell r="F3375">
            <v>4.0000000000000001E-3</v>
          </cell>
          <cell r="G3375">
            <v>1</v>
          </cell>
          <cell r="H3375" t="str">
            <v>mg/l P</v>
          </cell>
        </row>
        <row r="3376">
          <cell r="A3376" t="str">
            <v>IT</v>
          </cell>
          <cell r="B3376" t="str">
            <v>PUSIANO</v>
          </cell>
          <cell r="C3376">
            <v>2002</v>
          </cell>
          <cell r="D3376" t="str">
            <v>annual</v>
          </cell>
          <cell r="E3376" t="str">
            <v>Total Phosphorus</v>
          </cell>
          <cell r="F3376">
            <v>8.0430000000000001E-2</v>
          </cell>
          <cell r="G3376">
            <v>1</v>
          </cell>
          <cell r="H3376" t="str">
            <v>mg/l P</v>
          </cell>
        </row>
        <row r="3377">
          <cell r="A3377" t="str">
            <v>IT</v>
          </cell>
          <cell r="B3377" t="str">
            <v>RESIA o Reschen see</v>
          </cell>
          <cell r="C3377">
            <v>2002</v>
          </cell>
          <cell r="D3377" t="str">
            <v>annual</v>
          </cell>
          <cell r="E3377" t="str">
            <v>Total Phosphorus</v>
          </cell>
          <cell r="F3377">
            <v>2.0029999999999999E-2</v>
          </cell>
          <cell r="G3377">
            <v>1</v>
          </cell>
          <cell r="H3377" t="str">
            <v>mg/l P</v>
          </cell>
        </row>
        <row r="3378">
          <cell r="A3378" t="str">
            <v>IT</v>
          </cell>
          <cell r="B3378" t="str">
            <v>Ridracoli</v>
          </cell>
          <cell r="C3378">
            <v>2002</v>
          </cell>
          <cell r="D3378" t="str">
            <v>annual</v>
          </cell>
          <cell r="E3378" t="str">
            <v>Total Phosphorus</v>
          </cell>
          <cell r="F3378">
            <v>5.0000000000000001E-3</v>
          </cell>
          <cell r="G3378">
            <v>1</v>
          </cell>
          <cell r="H3378" t="str">
            <v>mg/l P</v>
          </cell>
        </row>
        <row r="3379">
          <cell r="A3379" t="str">
            <v>IT</v>
          </cell>
          <cell r="B3379" t="str">
            <v>RIPASOTTILE</v>
          </cell>
          <cell r="C3379">
            <v>2002</v>
          </cell>
          <cell r="D3379" t="str">
            <v>annual</v>
          </cell>
          <cell r="E3379" t="str">
            <v>Total Phosphorus</v>
          </cell>
          <cell r="F3379">
            <v>8.5000000000000006E-2</v>
          </cell>
          <cell r="G3379">
            <v>1</v>
          </cell>
          <cell r="H3379" t="str">
            <v>mg/l P</v>
          </cell>
        </row>
        <row r="3380">
          <cell r="A3380" t="str">
            <v>IT</v>
          </cell>
          <cell r="B3380" t="str">
            <v>S.VALENTINO A.MUTA</v>
          </cell>
          <cell r="C3380">
            <v>2002</v>
          </cell>
          <cell r="D3380" t="str">
            <v>annual</v>
          </cell>
          <cell r="E3380" t="str">
            <v>Total Phosphorus</v>
          </cell>
          <cell r="F3380">
            <v>1.405E-2</v>
          </cell>
          <cell r="G3380">
            <v>1</v>
          </cell>
          <cell r="H3380" t="str">
            <v>mg/l P</v>
          </cell>
        </row>
        <row r="3381">
          <cell r="A3381" t="str">
            <v>IT</v>
          </cell>
          <cell r="B3381" t="str">
            <v>SALTO o di Petrella del Salto</v>
          </cell>
          <cell r="C3381">
            <v>2002</v>
          </cell>
          <cell r="D3381" t="str">
            <v>annual</v>
          </cell>
          <cell r="E3381" t="str">
            <v>Total Phosphorus</v>
          </cell>
          <cell r="F3381">
            <v>0.10183</v>
          </cell>
          <cell r="G3381">
            <v>1</v>
          </cell>
          <cell r="H3381" t="str">
            <v>mg/l P</v>
          </cell>
        </row>
        <row r="3382">
          <cell r="A3382" t="str">
            <v>IT</v>
          </cell>
          <cell r="B3382" t="str">
            <v>Santa Caterina</v>
          </cell>
          <cell r="C3382">
            <v>2002</v>
          </cell>
          <cell r="D3382" t="str">
            <v>annual</v>
          </cell>
          <cell r="E3382" t="str">
            <v>Total Phosphorus</v>
          </cell>
          <cell r="F3382">
            <v>1.6379999999999999E-2</v>
          </cell>
          <cell r="G3382">
            <v>1</v>
          </cell>
          <cell r="H3382" t="str">
            <v>mg/l P</v>
          </cell>
        </row>
        <row r="3383">
          <cell r="A3383" t="str">
            <v>IT</v>
          </cell>
          <cell r="B3383" t="str">
            <v>Santa Croce</v>
          </cell>
          <cell r="C3383">
            <v>2002</v>
          </cell>
          <cell r="D3383" t="str">
            <v>annual</v>
          </cell>
          <cell r="E3383" t="str">
            <v>Total Phosphorus</v>
          </cell>
          <cell r="F3383">
            <v>2.1250000000000002E-2</v>
          </cell>
          <cell r="G3383">
            <v>1</v>
          </cell>
          <cell r="H3383" t="str">
            <v>mg/l P</v>
          </cell>
        </row>
        <row r="3384">
          <cell r="A3384" t="str">
            <v>IT</v>
          </cell>
          <cell r="B3384" t="str">
            <v>Santa Giustina</v>
          </cell>
          <cell r="C3384">
            <v>2002</v>
          </cell>
          <cell r="D3384" t="str">
            <v>annual</v>
          </cell>
          <cell r="E3384" t="str">
            <v>Total Phosphorus</v>
          </cell>
          <cell r="F3384">
            <v>2.5829999999999999E-2</v>
          </cell>
          <cell r="G3384">
            <v>1</v>
          </cell>
          <cell r="H3384" t="str">
            <v>mg/l P</v>
          </cell>
        </row>
        <row r="3385">
          <cell r="A3385" t="str">
            <v>IT</v>
          </cell>
          <cell r="B3385" t="str">
            <v>SANTA LUCE</v>
          </cell>
          <cell r="C3385">
            <v>2002</v>
          </cell>
          <cell r="D3385" t="str">
            <v>annual</v>
          </cell>
          <cell r="E3385" t="str">
            <v>Total Phosphorus</v>
          </cell>
          <cell r="F3385">
            <v>0.05</v>
          </cell>
          <cell r="G3385">
            <v>1</v>
          </cell>
          <cell r="H3385" t="str">
            <v>mg/l P</v>
          </cell>
        </row>
        <row r="3386">
          <cell r="A3386" t="str">
            <v>IT</v>
          </cell>
          <cell r="B3386" t="str">
            <v>Santa Maria</v>
          </cell>
          <cell r="C3386">
            <v>2002</v>
          </cell>
          <cell r="D3386" t="str">
            <v>annual</v>
          </cell>
          <cell r="E3386" t="str">
            <v>Total Phosphorus</v>
          </cell>
          <cell r="F3386">
            <v>5.8130000000000001E-2</v>
          </cell>
          <cell r="G3386">
            <v>1</v>
          </cell>
          <cell r="H3386" t="str">
            <v>mg/l P</v>
          </cell>
        </row>
        <row r="3387">
          <cell r="A3387" t="str">
            <v>IT</v>
          </cell>
          <cell r="B3387" t="str">
            <v>SARTIRANA</v>
          </cell>
          <cell r="C3387">
            <v>2002</v>
          </cell>
          <cell r="D3387" t="str">
            <v>annual</v>
          </cell>
          <cell r="E3387" t="str">
            <v>Total Phosphorus</v>
          </cell>
          <cell r="F3387">
            <v>0.112</v>
          </cell>
          <cell r="G3387">
            <v>1</v>
          </cell>
          <cell r="H3387" t="str">
            <v>mg/l P</v>
          </cell>
        </row>
        <row r="3388">
          <cell r="A3388" t="str">
            <v>IT</v>
          </cell>
          <cell r="B3388" t="str">
            <v>SCAIS</v>
          </cell>
          <cell r="C3388">
            <v>2002</v>
          </cell>
          <cell r="D3388" t="str">
            <v>annual</v>
          </cell>
          <cell r="E3388" t="str">
            <v>Total Phosphorus</v>
          </cell>
          <cell r="F3388">
            <v>4.0000000000000001E-3</v>
          </cell>
          <cell r="G3388">
            <v>1</v>
          </cell>
          <cell r="H3388" t="str">
            <v>mg/l P</v>
          </cell>
        </row>
        <row r="3389">
          <cell r="A3389" t="str">
            <v>IT</v>
          </cell>
          <cell r="B3389" t="str">
            <v>Sciaguana</v>
          </cell>
          <cell r="C3389">
            <v>2002</v>
          </cell>
          <cell r="D3389" t="str">
            <v>annual</v>
          </cell>
          <cell r="E3389" t="str">
            <v>Total Phosphorus</v>
          </cell>
          <cell r="F3389">
            <v>1.4999999999999999E-2</v>
          </cell>
          <cell r="G3389">
            <v>1</v>
          </cell>
          <cell r="H3389" t="str">
            <v>mg/l P</v>
          </cell>
        </row>
        <row r="3390">
          <cell r="A3390" t="str">
            <v>IT</v>
          </cell>
          <cell r="B3390" t="str">
            <v>SEGRINO</v>
          </cell>
          <cell r="C3390">
            <v>2002</v>
          </cell>
          <cell r="D3390" t="str">
            <v>annual</v>
          </cell>
          <cell r="E3390" t="str">
            <v>Total Phosphorus</v>
          </cell>
          <cell r="F3390">
            <v>3.0499999999999999E-2</v>
          </cell>
          <cell r="G3390">
            <v>1</v>
          </cell>
          <cell r="H3390" t="str">
            <v>mg/l P</v>
          </cell>
        </row>
        <row r="3391">
          <cell r="A3391" t="str">
            <v>IT</v>
          </cell>
          <cell r="B3391" t="str">
            <v>SUPERIORE</v>
          </cell>
          <cell r="C3391">
            <v>2002</v>
          </cell>
          <cell r="D3391" t="str">
            <v>annual</v>
          </cell>
          <cell r="E3391" t="str">
            <v>Total Phosphorus</v>
          </cell>
          <cell r="F3391">
            <v>8.8999999999999996E-2</v>
          </cell>
          <cell r="G3391">
            <v>1</v>
          </cell>
          <cell r="H3391" t="str">
            <v>mg/l P</v>
          </cell>
        </row>
        <row r="3392">
          <cell r="A3392" t="str">
            <v>IT</v>
          </cell>
          <cell r="B3392" t="str">
            <v>Suviana</v>
          </cell>
          <cell r="C3392">
            <v>2002</v>
          </cell>
          <cell r="D3392" t="str">
            <v>annual</v>
          </cell>
          <cell r="E3392" t="str">
            <v>Total Phosphorus</v>
          </cell>
          <cell r="F3392">
            <v>0.05</v>
          </cell>
          <cell r="G3392">
            <v>1</v>
          </cell>
          <cell r="H3392" t="str">
            <v>mg/l P</v>
          </cell>
        </row>
        <row r="3393">
          <cell r="A3393" t="str">
            <v>IT</v>
          </cell>
          <cell r="B3393" t="str">
            <v>Toblino</v>
          </cell>
          <cell r="C3393">
            <v>2002</v>
          </cell>
          <cell r="D3393" t="str">
            <v>annual</v>
          </cell>
          <cell r="E3393" t="str">
            <v>Total Phosphorus</v>
          </cell>
          <cell r="F3393">
            <v>2.1170000000000001E-2</v>
          </cell>
          <cell r="G3393">
            <v>1</v>
          </cell>
          <cell r="H3393" t="str">
            <v>mg/l P</v>
          </cell>
        </row>
        <row r="3394">
          <cell r="A3394" t="str">
            <v>IT</v>
          </cell>
          <cell r="B3394" t="str">
            <v>Trasimeno</v>
          </cell>
          <cell r="C3394">
            <v>2002</v>
          </cell>
          <cell r="D3394" t="str">
            <v>annual</v>
          </cell>
          <cell r="E3394" t="str">
            <v>Total Phosphorus</v>
          </cell>
          <cell r="F3394">
            <v>2.6249999999999999E-2</v>
          </cell>
          <cell r="G3394">
            <v>1</v>
          </cell>
          <cell r="H3394" t="str">
            <v>mg/l P</v>
          </cell>
        </row>
        <row r="3395">
          <cell r="A3395" t="str">
            <v>IT</v>
          </cell>
          <cell r="B3395" t="str">
            <v>TRUZZO</v>
          </cell>
          <cell r="C3395">
            <v>2002</v>
          </cell>
          <cell r="D3395" t="str">
            <v>annual</v>
          </cell>
          <cell r="E3395" t="str">
            <v>Total Phosphorus</v>
          </cell>
          <cell r="F3395">
            <v>4.0000000000000001E-3</v>
          </cell>
          <cell r="G3395">
            <v>1</v>
          </cell>
          <cell r="H3395" t="str">
            <v>mg/l P</v>
          </cell>
        </row>
        <row r="3396">
          <cell r="A3396" t="str">
            <v>IT</v>
          </cell>
          <cell r="B3396" t="str">
            <v>TURANO o di Posticciola</v>
          </cell>
          <cell r="C3396">
            <v>2002</v>
          </cell>
          <cell r="D3396" t="str">
            <v>annual</v>
          </cell>
          <cell r="E3396" t="str">
            <v>Total Phosphorus</v>
          </cell>
          <cell r="F3396">
            <v>0.155</v>
          </cell>
          <cell r="G3396">
            <v>1</v>
          </cell>
          <cell r="H3396" t="str">
            <v>mg/l P</v>
          </cell>
        </row>
        <row r="3397">
          <cell r="A3397" t="str">
            <v>IT</v>
          </cell>
          <cell r="B3397" t="str">
            <v>VAL DI LEI</v>
          </cell>
          <cell r="C3397">
            <v>2002</v>
          </cell>
          <cell r="D3397" t="str">
            <v>annual</v>
          </cell>
          <cell r="E3397" t="str">
            <v>Total Phosphorus</v>
          </cell>
          <cell r="F3397">
            <v>4.0000000000000001E-3</v>
          </cell>
          <cell r="G3397">
            <v>1</v>
          </cell>
          <cell r="H3397" t="str">
            <v>mg/l P</v>
          </cell>
        </row>
        <row r="3398">
          <cell r="A3398" t="str">
            <v>IT</v>
          </cell>
          <cell r="B3398" t="str">
            <v>Valdurna</v>
          </cell>
          <cell r="C3398">
            <v>2002</v>
          </cell>
          <cell r="D3398" t="str">
            <v>annual</v>
          </cell>
          <cell r="E3398" t="str">
            <v>Total Phosphorus</v>
          </cell>
          <cell r="F3398">
            <v>4.96E-3</v>
          </cell>
          <cell r="G3398">
            <v>1</v>
          </cell>
          <cell r="H3398" t="str">
            <v>mg/l P</v>
          </cell>
        </row>
        <row r="3399">
          <cell r="A3399" t="str">
            <v>IT</v>
          </cell>
          <cell r="B3399" t="str">
            <v>VARESE</v>
          </cell>
          <cell r="C3399">
            <v>2002</v>
          </cell>
          <cell r="D3399" t="str">
            <v>annual</v>
          </cell>
          <cell r="E3399" t="str">
            <v>Total Phosphorus</v>
          </cell>
          <cell r="F3399">
            <v>0.16764000000000001</v>
          </cell>
          <cell r="G3399">
            <v>1</v>
          </cell>
          <cell r="H3399" t="str">
            <v>mg/l P</v>
          </cell>
        </row>
        <row r="3400">
          <cell r="A3400" t="str">
            <v>IT</v>
          </cell>
          <cell r="B3400" t="str">
            <v>VERDE o Grun see</v>
          </cell>
          <cell r="C3400">
            <v>2002</v>
          </cell>
          <cell r="D3400" t="str">
            <v>annual</v>
          </cell>
          <cell r="E3400" t="str">
            <v>Total Phosphorus</v>
          </cell>
          <cell r="F3400">
            <v>6.3E-2</v>
          </cell>
          <cell r="G3400">
            <v>1</v>
          </cell>
          <cell r="H3400" t="str">
            <v>mg/l P</v>
          </cell>
        </row>
        <row r="3401">
          <cell r="A3401" t="str">
            <v>IT</v>
          </cell>
          <cell r="B3401" t="str">
            <v>VERNAGO o Vernagt see</v>
          </cell>
          <cell r="C3401">
            <v>2002</v>
          </cell>
          <cell r="D3401" t="str">
            <v>annual</v>
          </cell>
          <cell r="E3401" t="str">
            <v>Total Phosphorus</v>
          </cell>
          <cell r="F3401">
            <v>3.1099999999999999E-3</v>
          </cell>
          <cell r="G3401">
            <v>1</v>
          </cell>
          <cell r="H3401" t="str">
            <v>mg/l P</v>
          </cell>
        </row>
        <row r="3402">
          <cell r="A3402" t="str">
            <v>IT</v>
          </cell>
          <cell r="B3402" t="str">
            <v>ZOCCOLO o Zogler see</v>
          </cell>
          <cell r="C3402">
            <v>2002</v>
          </cell>
          <cell r="D3402" t="str">
            <v>annual</v>
          </cell>
          <cell r="E3402" t="str">
            <v>Total Phosphorus</v>
          </cell>
          <cell r="F3402">
            <v>6.6699999999999997E-3</v>
          </cell>
          <cell r="G3402">
            <v>1</v>
          </cell>
          <cell r="H3402" t="str">
            <v>mg/l P</v>
          </cell>
        </row>
        <row r="3403">
          <cell r="A3403" t="str">
            <v>IT</v>
          </cell>
          <cell r="B3403" t="str">
            <v>Alleghe</v>
          </cell>
          <cell r="C3403">
            <v>2003</v>
          </cell>
          <cell r="D3403" t="str">
            <v>Annual</v>
          </cell>
          <cell r="E3403" t="str">
            <v>Total Phosphorus</v>
          </cell>
          <cell r="F3403">
            <v>1.7000000000000001E-2</v>
          </cell>
          <cell r="G3403">
            <v>1</v>
          </cell>
          <cell r="H3403" t="str">
            <v>mg/l P</v>
          </cell>
        </row>
        <row r="3404">
          <cell r="A3404" t="str">
            <v>IT</v>
          </cell>
          <cell r="B3404" t="str">
            <v>Alviano</v>
          </cell>
          <cell r="C3404">
            <v>2003</v>
          </cell>
          <cell r="D3404" t="str">
            <v>Annual</v>
          </cell>
          <cell r="E3404" t="str">
            <v>Total Phosphorus</v>
          </cell>
          <cell r="F3404">
            <v>0.125</v>
          </cell>
          <cell r="G3404">
            <v>1</v>
          </cell>
          <cell r="H3404" t="str">
            <v>mg/l P</v>
          </cell>
        </row>
        <row r="3405">
          <cell r="A3405" t="str">
            <v>IT</v>
          </cell>
          <cell r="B3405" t="str">
            <v>ANNONE EST o Oggiono</v>
          </cell>
          <cell r="C3405">
            <v>2003</v>
          </cell>
          <cell r="D3405" t="str">
            <v>Annual</v>
          </cell>
          <cell r="E3405" t="str">
            <v>Total Phosphorus</v>
          </cell>
          <cell r="F3405">
            <v>7.2999999999999995E-2</v>
          </cell>
          <cell r="G3405">
            <v>1</v>
          </cell>
          <cell r="H3405" t="str">
            <v>mg/l P</v>
          </cell>
        </row>
        <row r="3406">
          <cell r="A3406" t="str">
            <v>IT</v>
          </cell>
          <cell r="B3406" t="str">
            <v>ANNONE OVEST</v>
          </cell>
          <cell r="C3406">
            <v>2003</v>
          </cell>
          <cell r="D3406" t="str">
            <v>Annual</v>
          </cell>
          <cell r="E3406" t="str">
            <v>Total Phosphorus</v>
          </cell>
          <cell r="F3406">
            <v>4.5999999999999999E-2</v>
          </cell>
          <cell r="G3406">
            <v>1</v>
          </cell>
          <cell r="H3406" t="str">
            <v>mg/l P</v>
          </cell>
        </row>
        <row r="3407">
          <cell r="A3407" t="str">
            <v>IT</v>
          </cell>
          <cell r="B3407" t="str">
            <v>ANTERSELVA</v>
          </cell>
          <cell r="C3407">
            <v>2003</v>
          </cell>
          <cell r="D3407" t="str">
            <v>Annual</v>
          </cell>
          <cell r="E3407" t="str">
            <v>Total Phosphorus</v>
          </cell>
          <cell r="F3407">
            <v>8.0000000000000002E-3</v>
          </cell>
          <cell r="G3407">
            <v>1</v>
          </cell>
          <cell r="H3407" t="str">
            <v>mg/l P</v>
          </cell>
        </row>
        <row r="3408">
          <cell r="A3408" t="str">
            <v>IT</v>
          </cell>
          <cell r="B3408" t="str">
            <v>Arezzo</v>
          </cell>
          <cell r="C3408">
            <v>2003</v>
          </cell>
          <cell r="D3408" t="str">
            <v>Annual</v>
          </cell>
          <cell r="E3408" t="str">
            <v>Total Phosphorus</v>
          </cell>
          <cell r="F3408">
            <v>0.03</v>
          </cell>
          <cell r="G3408">
            <v>1</v>
          </cell>
          <cell r="H3408" t="str">
            <v>mg/l P</v>
          </cell>
        </row>
        <row r="3409">
          <cell r="A3409" t="str">
            <v>IT</v>
          </cell>
          <cell r="B3409" t="str">
            <v>ARPY</v>
          </cell>
          <cell r="C3409">
            <v>2003</v>
          </cell>
          <cell r="D3409" t="str">
            <v>Annual</v>
          </cell>
          <cell r="E3409" t="str">
            <v>Total Phosphorus</v>
          </cell>
          <cell r="F3409">
            <v>8.0000000000000002E-3</v>
          </cell>
          <cell r="G3409">
            <v>1</v>
          </cell>
          <cell r="H3409" t="str">
            <v>mg/l P</v>
          </cell>
        </row>
        <row r="3410">
          <cell r="A3410" t="str">
            <v>IT</v>
          </cell>
          <cell r="B3410" t="str">
            <v>Avigliana o Grande d'Avigliana</v>
          </cell>
          <cell r="C3410">
            <v>2003</v>
          </cell>
          <cell r="D3410" t="str">
            <v>Annual</v>
          </cell>
          <cell r="E3410" t="str">
            <v>Total Phosphorus</v>
          </cell>
          <cell r="F3410">
            <v>7.5999999999999998E-2</v>
          </cell>
          <cell r="G3410">
            <v>1</v>
          </cell>
          <cell r="H3410" t="str">
            <v>mg/l P</v>
          </cell>
        </row>
        <row r="3411">
          <cell r="A3411" t="str">
            <v>IT</v>
          </cell>
          <cell r="B3411" t="str">
            <v>Avigliana Piccolo</v>
          </cell>
          <cell r="C3411">
            <v>2003</v>
          </cell>
          <cell r="D3411" t="str">
            <v>Annual</v>
          </cell>
          <cell r="E3411" t="str">
            <v>Total Phosphorus</v>
          </cell>
          <cell r="F3411">
            <v>0.02</v>
          </cell>
          <cell r="G3411">
            <v>1</v>
          </cell>
          <cell r="H3411" t="str">
            <v>mg/l P</v>
          </cell>
        </row>
        <row r="3412">
          <cell r="A3412" t="str">
            <v>IT</v>
          </cell>
          <cell r="B3412" t="str">
            <v>BARBELLINO II o Pian Barbellino</v>
          </cell>
          <cell r="C3412">
            <v>2003</v>
          </cell>
          <cell r="D3412" t="str">
            <v>Annual</v>
          </cell>
          <cell r="E3412" t="str">
            <v>Total Phosphorus</v>
          </cell>
          <cell r="F3412">
            <v>6.0000000000000001E-3</v>
          </cell>
          <cell r="G3412">
            <v>1</v>
          </cell>
          <cell r="H3412" t="str">
            <v>mg/l P</v>
          </cell>
        </row>
        <row r="3413">
          <cell r="A3413" t="str">
            <v>IT</v>
          </cell>
          <cell r="B3413" t="str">
            <v>Barrea</v>
          </cell>
          <cell r="C3413">
            <v>2003</v>
          </cell>
          <cell r="D3413" t="str">
            <v>Annual</v>
          </cell>
          <cell r="E3413" t="str">
            <v>Total Phosphorus</v>
          </cell>
          <cell r="F3413">
            <v>0.108</v>
          </cell>
          <cell r="G3413">
            <v>1</v>
          </cell>
          <cell r="H3413" t="str">
            <v>mg/l P</v>
          </cell>
        </row>
        <row r="3414">
          <cell r="A3414" t="str">
            <v>IT</v>
          </cell>
          <cell r="B3414" t="str">
            <v>Battaglia</v>
          </cell>
          <cell r="C3414">
            <v>2003</v>
          </cell>
          <cell r="D3414" t="str">
            <v>Annual</v>
          </cell>
          <cell r="E3414" t="str">
            <v>Total Phosphorus</v>
          </cell>
          <cell r="F3414">
            <v>1.9E-2</v>
          </cell>
          <cell r="G3414">
            <v>1</v>
          </cell>
          <cell r="H3414" t="str">
            <v>mg/l P</v>
          </cell>
        </row>
        <row r="3415">
          <cell r="A3415" t="str">
            <v>IT</v>
          </cell>
          <cell r="B3415" t="str">
            <v>BILANCINO</v>
          </cell>
          <cell r="C3415">
            <v>2003</v>
          </cell>
          <cell r="D3415" t="str">
            <v>Annual</v>
          </cell>
          <cell r="E3415" t="str">
            <v>Total Phosphorus</v>
          </cell>
          <cell r="F3415">
            <v>2.5000000000000001E-2</v>
          </cell>
          <cell r="G3415">
            <v>1</v>
          </cell>
          <cell r="H3415" t="str">
            <v>mg/l P</v>
          </cell>
        </row>
        <row r="3416">
          <cell r="A3416" t="str">
            <v>IT</v>
          </cell>
          <cell r="B3416" t="str">
            <v>Bleu</v>
          </cell>
          <cell r="C3416">
            <v>2003</v>
          </cell>
          <cell r="D3416" t="str">
            <v>Annual</v>
          </cell>
          <cell r="E3416" t="str">
            <v>Total Phosphorus</v>
          </cell>
          <cell r="F3416">
            <v>1.0999999999999999E-2</v>
          </cell>
          <cell r="G3416">
            <v>1</v>
          </cell>
          <cell r="H3416" t="str">
            <v>mg/l P</v>
          </cell>
        </row>
        <row r="3417">
          <cell r="A3417" t="str">
            <v>IT</v>
          </cell>
          <cell r="B3417" t="str">
            <v>Bomba</v>
          </cell>
          <cell r="C3417">
            <v>2003</v>
          </cell>
          <cell r="D3417" t="str">
            <v>Annual</v>
          </cell>
          <cell r="E3417" t="str">
            <v>Total Phosphorus</v>
          </cell>
          <cell r="F3417">
            <v>6.3E-2</v>
          </cell>
          <cell r="G3417">
            <v>1</v>
          </cell>
          <cell r="H3417" t="str">
            <v>mg/l P</v>
          </cell>
        </row>
        <row r="3418">
          <cell r="A3418" t="str">
            <v>IT</v>
          </cell>
          <cell r="B3418" t="str">
            <v>BRAIES</v>
          </cell>
          <cell r="C3418">
            <v>2003</v>
          </cell>
          <cell r="D3418" t="str">
            <v>Annual</v>
          </cell>
          <cell r="E3418" t="str">
            <v>Total Phosphorus</v>
          </cell>
          <cell r="F3418">
            <v>5.0000000000000001E-3</v>
          </cell>
          <cell r="G3418">
            <v>1</v>
          </cell>
          <cell r="H3418" t="str">
            <v>mg/l P</v>
          </cell>
        </row>
        <row r="3419">
          <cell r="A3419" t="str">
            <v>IT</v>
          </cell>
          <cell r="B3419" t="str">
            <v>BRASIMONE o Scalere</v>
          </cell>
          <cell r="C3419">
            <v>2003</v>
          </cell>
          <cell r="D3419" t="str">
            <v>Annual</v>
          </cell>
          <cell r="E3419" t="str">
            <v>Total Phosphorus</v>
          </cell>
          <cell r="F3419">
            <v>2.1999999999999999E-2</v>
          </cell>
          <cell r="G3419">
            <v>1</v>
          </cell>
          <cell r="H3419" t="str">
            <v>mg/l P</v>
          </cell>
        </row>
        <row r="3420">
          <cell r="A3420" t="str">
            <v>IT</v>
          </cell>
          <cell r="B3420" t="str">
            <v>Brugneto</v>
          </cell>
          <cell r="C3420">
            <v>2003</v>
          </cell>
          <cell r="D3420" t="str">
            <v>Annual</v>
          </cell>
          <cell r="E3420" t="str">
            <v>Total Phosphorus</v>
          </cell>
          <cell r="F3420">
            <v>0.01</v>
          </cell>
          <cell r="G3420">
            <v>1</v>
          </cell>
          <cell r="H3420" t="str">
            <v>mg/l P</v>
          </cell>
        </row>
        <row r="3421">
          <cell r="A3421" t="str">
            <v>IT</v>
          </cell>
          <cell r="B3421" t="str">
            <v>BURANO</v>
          </cell>
          <cell r="C3421">
            <v>2003</v>
          </cell>
          <cell r="D3421" t="str">
            <v>Annual</v>
          </cell>
          <cell r="E3421" t="str">
            <v>Total Phosphorus</v>
          </cell>
          <cell r="F3421">
            <v>4.5999999999999999E-2</v>
          </cell>
          <cell r="G3421">
            <v>1</v>
          </cell>
          <cell r="H3421" t="str">
            <v>mg/l P</v>
          </cell>
        </row>
        <row r="3422">
          <cell r="A3422" t="str">
            <v>IT</v>
          </cell>
          <cell r="B3422" t="str">
            <v>CADORE o Centro di Cadore o Pieve di Cadore</v>
          </cell>
          <cell r="C3422">
            <v>2003</v>
          </cell>
          <cell r="D3422" t="str">
            <v>Annual</v>
          </cell>
          <cell r="E3422" t="str">
            <v>Total Phosphorus</v>
          </cell>
          <cell r="F3422">
            <v>2.1000000000000001E-2</v>
          </cell>
          <cell r="G3422">
            <v>1</v>
          </cell>
          <cell r="H3422" t="str">
            <v>mg/l P</v>
          </cell>
        </row>
        <row r="3423">
          <cell r="A3423" t="str">
            <v>IT</v>
          </cell>
          <cell r="B3423" t="str">
            <v>CALDARO o Kalterer see</v>
          </cell>
          <cell r="C3423">
            <v>2003</v>
          </cell>
          <cell r="D3423" t="str">
            <v>Annual</v>
          </cell>
          <cell r="E3423" t="str">
            <v>Total Phosphorus</v>
          </cell>
          <cell r="F3423">
            <v>1.6E-2</v>
          </cell>
          <cell r="G3423">
            <v>1</v>
          </cell>
          <cell r="H3423" t="str">
            <v>mg/l P</v>
          </cell>
        </row>
        <row r="3424">
          <cell r="A3424" t="str">
            <v>IT</v>
          </cell>
          <cell r="B3424" t="str">
            <v>Caldonazzo</v>
          </cell>
          <cell r="C3424">
            <v>2003</v>
          </cell>
          <cell r="D3424" t="str">
            <v>Annual</v>
          </cell>
          <cell r="E3424" t="str">
            <v>Total Phosphorus</v>
          </cell>
          <cell r="F3424">
            <v>0.02</v>
          </cell>
          <cell r="G3424">
            <v>1</v>
          </cell>
          <cell r="H3424" t="str">
            <v>mg/l P</v>
          </cell>
        </row>
        <row r="3425">
          <cell r="A3425" t="str">
            <v>IT</v>
          </cell>
          <cell r="B3425" t="str">
            <v>Camastra</v>
          </cell>
          <cell r="C3425">
            <v>2003</v>
          </cell>
          <cell r="D3425" t="str">
            <v>Annual</v>
          </cell>
          <cell r="E3425" t="str">
            <v>Total Phosphorus</v>
          </cell>
          <cell r="F3425">
            <v>4.0000000000000001E-3</v>
          </cell>
          <cell r="G3425">
            <v>1</v>
          </cell>
          <cell r="H3425" t="str">
            <v>mg/l P</v>
          </cell>
        </row>
        <row r="3426">
          <cell r="A3426" t="str">
            <v>IT</v>
          </cell>
          <cell r="B3426" t="str">
            <v>CAMPO MORO o Campomoro</v>
          </cell>
          <cell r="C3426">
            <v>2003</v>
          </cell>
          <cell r="D3426" t="str">
            <v>Annual</v>
          </cell>
          <cell r="E3426" t="str">
            <v>Total Phosphorus</v>
          </cell>
          <cell r="F3426">
            <v>0.217</v>
          </cell>
          <cell r="G3426">
            <v>1</v>
          </cell>
          <cell r="H3426" t="str">
            <v>mg/l P</v>
          </cell>
        </row>
        <row r="3427">
          <cell r="A3427" t="str">
            <v>IT</v>
          </cell>
          <cell r="B3427" t="str">
            <v>Campotosto</v>
          </cell>
          <cell r="C3427">
            <v>2003</v>
          </cell>
          <cell r="D3427" t="str">
            <v>Annual</v>
          </cell>
          <cell r="E3427" t="str">
            <v>Total Phosphorus</v>
          </cell>
          <cell r="F3427">
            <v>1.2E-2</v>
          </cell>
          <cell r="G3427">
            <v>1</v>
          </cell>
          <cell r="H3427" t="str">
            <v>mg/l P</v>
          </cell>
        </row>
        <row r="3428">
          <cell r="A3428" t="str">
            <v>IT</v>
          </cell>
          <cell r="B3428" t="str">
            <v>CANCANO</v>
          </cell>
          <cell r="C3428">
            <v>2003</v>
          </cell>
          <cell r="D3428" t="str">
            <v>Annual</v>
          </cell>
          <cell r="E3428" t="str">
            <v>Total Phosphorus</v>
          </cell>
          <cell r="F3428">
            <v>8.0000000000000002E-3</v>
          </cell>
          <cell r="G3428">
            <v>1</v>
          </cell>
          <cell r="H3428" t="str">
            <v>mg/l P</v>
          </cell>
        </row>
        <row r="3429">
          <cell r="A3429" t="str">
            <v>IT</v>
          </cell>
          <cell r="B3429" t="str">
            <v>Candia</v>
          </cell>
          <cell r="C3429">
            <v>2003</v>
          </cell>
          <cell r="D3429" t="str">
            <v>Annual</v>
          </cell>
          <cell r="E3429" t="str">
            <v>Total Phosphorus</v>
          </cell>
          <cell r="F3429">
            <v>3.4000000000000002E-2</v>
          </cell>
          <cell r="G3429">
            <v>1</v>
          </cell>
          <cell r="H3429" t="str">
            <v>mg/l P</v>
          </cell>
        </row>
        <row r="3430">
          <cell r="A3430" t="str">
            <v>IT</v>
          </cell>
          <cell r="B3430" t="str">
            <v>CASOLI S. ANGELO</v>
          </cell>
          <cell r="C3430">
            <v>2003</v>
          </cell>
          <cell r="D3430" t="str">
            <v>Annual</v>
          </cell>
          <cell r="E3430" t="str">
            <v>Total Phosphorus</v>
          </cell>
          <cell r="F3430">
            <v>4.8000000000000001E-2</v>
          </cell>
          <cell r="G3430">
            <v>1</v>
          </cell>
          <cell r="H3430" t="str">
            <v>mg/l P</v>
          </cell>
        </row>
        <row r="3431">
          <cell r="A3431" t="str">
            <v>IT</v>
          </cell>
          <cell r="B3431" t="str">
            <v>CASTELLARO</v>
          </cell>
          <cell r="C3431">
            <v>2003</v>
          </cell>
          <cell r="D3431" t="str">
            <v>Annual</v>
          </cell>
          <cell r="E3431" t="str">
            <v>Total Phosphorus</v>
          </cell>
          <cell r="F3431">
            <v>0.13500000000000001</v>
          </cell>
          <cell r="G3431">
            <v>1</v>
          </cell>
          <cell r="H3431" t="str">
            <v>mg/l P</v>
          </cell>
        </row>
        <row r="3432">
          <cell r="A3432" t="str">
            <v>IT</v>
          </cell>
          <cell r="B3432" t="str">
            <v>Cavazzo</v>
          </cell>
          <cell r="C3432">
            <v>2003</v>
          </cell>
          <cell r="D3432" t="str">
            <v>Annual</v>
          </cell>
          <cell r="E3432" t="str">
            <v>Total Phosphorus</v>
          </cell>
          <cell r="F3432">
            <v>1.6E-2</v>
          </cell>
          <cell r="G3432">
            <v>2</v>
          </cell>
          <cell r="H3432" t="str">
            <v>mg/l P</v>
          </cell>
        </row>
        <row r="3433">
          <cell r="A3433" t="str">
            <v>IT</v>
          </cell>
          <cell r="B3433" t="str">
            <v>CHALLAND SAINT VICTOR</v>
          </cell>
          <cell r="C3433">
            <v>2003</v>
          </cell>
          <cell r="D3433" t="str">
            <v>Annual</v>
          </cell>
          <cell r="E3433" t="str">
            <v>Total Phosphorus</v>
          </cell>
          <cell r="F3433">
            <v>4.9000000000000002E-2</v>
          </cell>
          <cell r="G3433">
            <v>1</v>
          </cell>
          <cell r="H3433" t="str">
            <v>mg/l P</v>
          </cell>
        </row>
        <row r="3434">
          <cell r="A3434" t="str">
            <v>IT</v>
          </cell>
          <cell r="B3434" t="str">
            <v>Chamol?</v>
          </cell>
          <cell r="C3434">
            <v>2003</v>
          </cell>
          <cell r="D3434" t="str">
            <v>Annual</v>
          </cell>
          <cell r="E3434" t="str">
            <v>Total Phosphorus</v>
          </cell>
          <cell r="F3434">
            <v>0.01</v>
          </cell>
          <cell r="G3434">
            <v>1</v>
          </cell>
          <cell r="H3434" t="str">
            <v>mg/l P</v>
          </cell>
        </row>
        <row r="3435">
          <cell r="A3435" t="str">
            <v>IT</v>
          </cell>
          <cell r="B3435" t="str">
            <v>CHIUSI</v>
          </cell>
          <cell r="C3435">
            <v>2003</v>
          </cell>
          <cell r="D3435" t="str">
            <v>Annual</v>
          </cell>
          <cell r="E3435" t="str">
            <v>Total Phosphorus</v>
          </cell>
          <cell r="F3435">
            <v>0.06</v>
          </cell>
          <cell r="G3435">
            <v>1</v>
          </cell>
          <cell r="H3435" t="str">
            <v>mg/l P</v>
          </cell>
        </row>
        <row r="3436">
          <cell r="A3436" t="str">
            <v>IT</v>
          </cell>
          <cell r="B3436" t="str">
            <v>Colfiorito</v>
          </cell>
          <cell r="C3436">
            <v>2003</v>
          </cell>
          <cell r="D3436" t="str">
            <v>Annual</v>
          </cell>
          <cell r="E3436" t="str">
            <v>Total Phosphorus</v>
          </cell>
          <cell r="F3436">
            <v>5.5E-2</v>
          </cell>
          <cell r="G3436">
            <v>1</v>
          </cell>
          <cell r="H3436" t="str">
            <v>mg/l P</v>
          </cell>
        </row>
        <row r="3437">
          <cell r="A3437" t="str">
            <v>IT</v>
          </cell>
          <cell r="B3437" t="str">
            <v>COMABBIO</v>
          </cell>
          <cell r="C3437">
            <v>2003</v>
          </cell>
          <cell r="D3437" t="str">
            <v>Annual</v>
          </cell>
          <cell r="E3437" t="str">
            <v>Total Phosphorus</v>
          </cell>
          <cell r="F3437">
            <v>0.03</v>
          </cell>
          <cell r="G3437">
            <v>1</v>
          </cell>
          <cell r="H3437" t="str">
            <v>mg/l P</v>
          </cell>
        </row>
        <row r="3438">
          <cell r="A3438" t="str">
            <v>IT</v>
          </cell>
          <cell r="B3438" t="str">
            <v>COMO ABBADIA LARIANA</v>
          </cell>
          <cell r="C3438">
            <v>2003</v>
          </cell>
          <cell r="D3438" t="str">
            <v>Annual</v>
          </cell>
          <cell r="E3438" t="str">
            <v>Total Phosphorus</v>
          </cell>
          <cell r="F3438">
            <v>1.7999999999999999E-2</v>
          </cell>
          <cell r="G3438">
            <v>1</v>
          </cell>
          <cell r="H3438" t="str">
            <v>mg/l P</v>
          </cell>
        </row>
        <row r="3439">
          <cell r="A3439" t="str">
            <v>IT</v>
          </cell>
          <cell r="B3439" t="str">
            <v>COMO ARGEGNO</v>
          </cell>
          <cell r="C3439">
            <v>2003</v>
          </cell>
          <cell r="D3439" t="str">
            <v>Annual</v>
          </cell>
          <cell r="E3439" t="str">
            <v>Total Phosphorus</v>
          </cell>
          <cell r="F3439">
            <v>3.5000000000000003E-2</v>
          </cell>
          <cell r="G3439">
            <v>1</v>
          </cell>
          <cell r="H3439" t="str">
            <v>mg/l P</v>
          </cell>
        </row>
        <row r="3440">
          <cell r="A3440" t="str">
            <v>IT</v>
          </cell>
          <cell r="B3440" t="str">
            <v>COMO -COMO</v>
          </cell>
          <cell r="C3440">
            <v>2003</v>
          </cell>
          <cell r="D3440" t="str">
            <v>Annual</v>
          </cell>
          <cell r="E3440" t="str">
            <v>Total Phosphorus</v>
          </cell>
          <cell r="F3440">
            <v>3.6999999999999998E-2</v>
          </cell>
          <cell r="G3440">
            <v>1</v>
          </cell>
          <cell r="H3440" t="str">
            <v>mg/l P</v>
          </cell>
        </row>
        <row r="3441">
          <cell r="A3441" t="str">
            <v>IT</v>
          </cell>
          <cell r="B3441" t="str">
            <v>COMO DERVIO</v>
          </cell>
          <cell r="C3441">
            <v>2003</v>
          </cell>
          <cell r="D3441" t="str">
            <v>Annual</v>
          </cell>
          <cell r="E3441" t="str">
            <v>Total Phosphorus</v>
          </cell>
          <cell r="F3441">
            <v>2.1000000000000001E-2</v>
          </cell>
          <cell r="G3441">
            <v>1</v>
          </cell>
          <cell r="H3441" t="str">
            <v>mg/l P</v>
          </cell>
        </row>
        <row r="3442">
          <cell r="A3442" t="str">
            <v>IT</v>
          </cell>
          <cell r="B3442" t="str">
            <v>COMO LECCO</v>
          </cell>
          <cell r="C3442">
            <v>2003</v>
          </cell>
          <cell r="D3442" t="str">
            <v>Annual</v>
          </cell>
          <cell r="E3442" t="str">
            <v>Total Phosphorus</v>
          </cell>
          <cell r="F3442">
            <v>1.9E-2</v>
          </cell>
          <cell r="G3442">
            <v>1</v>
          </cell>
          <cell r="H3442" t="str">
            <v>mg/l P</v>
          </cell>
        </row>
        <row r="3443">
          <cell r="A3443" t="str">
            <v>IT</v>
          </cell>
          <cell r="B3443" t="str">
            <v>Corbara</v>
          </cell>
          <cell r="C3443">
            <v>2003</v>
          </cell>
          <cell r="D3443" t="str">
            <v>Annual</v>
          </cell>
          <cell r="E3443" t="str">
            <v>Total Phosphorus</v>
          </cell>
          <cell r="F3443">
            <v>0.20300000000000001</v>
          </cell>
          <cell r="G3443">
            <v>1</v>
          </cell>
          <cell r="H3443" t="str">
            <v>mg/l P</v>
          </cell>
        </row>
        <row r="3444">
          <cell r="A3444" t="str">
            <v>IT</v>
          </cell>
          <cell r="B3444" t="str">
            <v>Corlo</v>
          </cell>
          <cell r="C3444">
            <v>2003</v>
          </cell>
          <cell r="D3444" t="str">
            <v>Annual</v>
          </cell>
          <cell r="E3444" t="str">
            <v>Total Phosphorus</v>
          </cell>
          <cell r="F3444">
            <v>1.2999999999999999E-2</v>
          </cell>
          <cell r="G3444">
            <v>1</v>
          </cell>
          <cell r="H3444" t="str">
            <v>mg/l P</v>
          </cell>
        </row>
        <row r="3445">
          <cell r="A3445" t="str">
            <v>IT</v>
          </cell>
          <cell r="B3445" t="str">
            <v>Dobbiaco</v>
          </cell>
          <cell r="C3445">
            <v>2003</v>
          </cell>
          <cell r="D3445" t="str">
            <v>Annual</v>
          </cell>
          <cell r="E3445" t="str">
            <v>Total Phosphorus</v>
          </cell>
          <cell r="F3445">
            <v>5.0000000000000001E-3</v>
          </cell>
          <cell r="G3445">
            <v>1</v>
          </cell>
          <cell r="H3445" t="str">
            <v>mg/l P</v>
          </cell>
        </row>
        <row r="3446">
          <cell r="A3446" t="str">
            <v>IT</v>
          </cell>
          <cell r="B3446" t="str">
            <v>ENDINE o Spinone</v>
          </cell>
          <cell r="C3446">
            <v>2003</v>
          </cell>
          <cell r="D3446" t="str">
            <v>Annual</v>
          </cell>
          <cell r="E3446" t="str">
            <v>Total Phosphorus</v>
          </cell>
          <cell r="F3446">
            <v>3.7999999999999999E-2</v>
          </cell>
          <cell r="G3446">
            <v>1</v>
          </cell>
          <cell r="H3446" t="str">
            <v>mg/l P</v>
          </cell>
        </row>
        <row r="3447">
          <cell r="A3447" t="str">
            <v>IT</v>
          </cell>
          <cell r="B3447" t="str">
            <v>Fusine</v>
          </cell>
          <cell r="C3447">
            <v>2003</v>
          </cell>
          <cell r="D3447" t="str">
            <v>Annual</v>
          </cell>
          <cell r="E3447" t="str">
            <v>Total Phosphorus</v>
          </cell>
          <cell r="F3447">
            <v>0.01</v>
          </cell>
          <cell r="G3447">
            <v>1</v>
          </cell>
          <cell r="H3447" t="str">
            <v>mg/l P</v>
          </cell>
        </row>
        <row r="3448">
          <cell r="A3448" t="str">
            <v>IT</v>
          </cell>
          <cell r="B3448" t="str">
            <v>G.S.Bernardo</v>
          </cell>
          <cell r="C3448">
            <v>2003</v>
          </cell>
          <cell r="D3448" t="str">
            <v>Annual</v>
          </cell>
          <cell r="E3448" t="str">
            <v>Total Phosphorus</v>
          </cell>
          <cell r="F3448">
            <v>3.5000000000000003E-2</v>
          </cell>
          <cell r="G3448">
            <v>1</v>
          </cell>
          <cell r="H3448" t="str">
            <v>mg/l P</v>
          </cell>
        </row>
        <row r="3449">
          <cell r="A3449" t="str">
            <v>IT</v>
          </cell>
          <cell r="B3449" t="str">
            <v>Gabiet</v>
          </cell>
          <cell r="C3449">
            <v>2003</v>
          </cell>
          <cell r="D3449" t="str">
            <v>Annual</v>
          </cell>
          <cell r="E3449" t="str">
            <v>Total Phosphorus</v>
          </cell>
          <cell r="F3449">
            <v>2.4E-2</v>
          </cell>
          <cell r="G3449">
            <v>1</v>
          </cell>
          <cell r="H3449" t="str">
            <v>mg/l P</v>
          </cell>
        </row>
        <row r="3450">
          <cell r="A3450" t="str">
            <v>IT</v>
          </cell>
          <cell r="B3450" t="str">
            <v>Gallo ( Diga del)</v>
          </cell>
          <cell r="C3450">
            <v>2003</v>
          </cell>
          <cell r="D3450" t="str">
            <v>Annual</v>
          </cell>
          <cell r="E3450" t="str">
            <v>Total Phosphorus</v>
          </cell>
          <cell r="F3450">
            <v>2.3E-2</v>
          </cell>
          <cell r="G3450">
            <v>1</v>
          </cell>
          <cell r="H3450" t="str">
            <v>mg/l P</v>
          </cell>
        </row>
        <row r="3451">
          <cell r="A3451" t="str">
            <v>IT</v>
          </cell>
          <cell r="B3451" t="str">
            <v>GANNA</v>
          </cell>
          <cell r="C3451">
            <v>2003</v>
          </cell>
          <cell r="D3451" t="str">
            <v>Annual</v>
          </cell>
          <cell r="E3451" t="str">
            <v>Total Phosphorus</v>
          </cell>
          <cell r="F3451">
            <v>5.0000000000000001E-3</v>
          </cell>
          <cell r="G3451">
            <v>1</v>
          </cell>
          <cell r="H3451" t="str">
            <v>mg/l P</v>
          </cell>
        </row>
        <row r="3452">
          <cell r="A3452" t="str">
            <v>IT</v>
          </cell>
          <cell r="B3452" t="str">
            <v>GARDA - S. Zeno - Gargnano</v>
          </cell>
          <cell r="C3452">
            <v>2003</v>
          </cell>
          <cell r="D3452" t="str">
            <v>Annual</v>
          </cell>
          <cell r="E3452" t="str">
            <v>Total Phosphorus</v>
          </cell>
          <cell r="F3452">
            <v>8.0000000000000002E-3</v>
          </cell>
          <cell r="G3452">
            <v>1</v>
          </cell>
          <cell r="H3452" t="str">
            <v>mg/l P</v>
          </cell>
        </row>
        <row r="3453">
          <cell r="A3453" t="str">
            <v>IT</v>
          </cell>
          <cell r="B3453" t="str">
            <v>GARDA - SIRMIONE-PADENGHE</v>
          </cell>
          <cell r="C3453">
            <v>2003</v>
          </cell>
          <cell r="D3453" t="str">
            <v>Annual</v>
          </cell>
          <cell r="E3453" t="str">
            <v>Total Phosphorus</v>
          </cell>
          <cell r="F3453">
            <v>2.1999999999999999E-2</v>
          </cell>
          <cell r="G3453">
            <v>1</v>
          </cell>
          <cell r="H3453" t="str">
            <v>mg/l P</v>
          </cell>
        </row>
        <row r="3454">
          <cell r="A3454" t="str">
            <v>IT</v>
          </cell>
          <cell r="B3454" t="str">
            <v>GARDA - TRENTO</v>
          </cell>
          <cell r="C3454">
            <v>2003</v>
          </cell>
          <cell r="D3454" t="str">
            <v>Annual</v>
          </cell>
          <cell r="E3454" t="str">
            <v>Total Phosphorus</v>
          </cell>
          <cell r="F3454">
            <v>2.1999999999999999E-2</v>
          </cell>
          <cell r="G3454">
            <v>1</v>
          </cell>
          <cell r="H3454" t="str">
            <v>mg/l P</v>
          </cell>
        </row>
        <row r="3455">
          <cell r="A3455" t="str">
            <v>IT</v>
          </cell>
          <cell r="B3455" t="str">
            <v>Garda Brenzone - BACINO NORD OCCIDENTALE</v>
          </cell>
          <cell r="C3455">
            <v>2003</v>
          </cell>
          <cell r="D3455" t="str">
            <v>Annual</v>
          </cell>
          <cell r="E3455" t="str">
            <v>Total Phosphorus</v>
          </cell>
          <cell r="F3455">
            <v>3.1E-2</v>
          </cell>
          <cell r="G3455">
            <v>1</v>
          </cell>
          <cell r="H3455" t="str">
            <v>mg/l P</v>
          </cell>
        </row>
        <row r="3456">
          <cell r="A3456" t="str">
            <v>IT</v>
          </cell>
          <cell r="B3456" t="str">
            <v>Garda-Lombardia-Bardolino</v>
          </cell>
          <cell r="C3456">
            <v>2003</v>
          </cell>
          <cell r="D3456" t="str">
            <v>Annual</v>
          </cell>
          <cell r="E3456" t="str">
            <v>Total Phosphorus</v>
          </cell>
          <cell r="F3456">
            <v>1.2E-2</v>
          </cell>
          <cell r="G3456">
            <v>1</v>
          </cell>
          <cell r="H3456" t="str">
            <v>mg/l P</v>
          </cell>
        </row>
        <row r="3457">
          <cell r="A3457" t="str">
            <v>IT</v>
          </cell>
          <cell r="B3457" t="str">
            <v>Garda-Veneto-Bardolino</v>
          </cell>
          <cell r="C3457">
            <v>2003</v>
          </cell>
          <cell r="D3457" t="str">
            <v>Annual</v>
          </cell>
          <cell r="E3457" t="str">
            <v>Total Phosphorus</v>
          </cell>
          <cell r="F3457">
            <v>4.0000000000000001E-3</v>
          </cell>
          <cell r="G3457">
            <v>1</v>
          </cell>
          <cell r="H3457" t="str">
            <v>mg/l P</v>
          </cell>
        </row>
        <row r="3458">
          <cell r="A3458" t="str">
            <v>IT</v>
          </cell>
          <cell r="B3458" t="str">
            <v>Garda-Veneto-Bussolengo</v>
          </cell>
          <cell r="C3458">
            <v>2003</v>
          </cell>
          <cell r="D3458" t="str">
            <v>Annual</v>
          </cell>
          <cell r="E3458" t="str">
            <v>Total Phosphorus</v>
          </cell>
          <cell r="F3458">
            <v>1.4999999999999999E-2</v>
          </cell>
          <cell r="G3458">
            <v>1</v>
          </cell>
          <cell r="H3458" t="str">
            <v>mg/l P</v>
          </cell>
        </row>
        <row r="3459">
          <cell r="A3459" t="str">
            <v>IT</v>
          </cell>
          <cell r="B3459" t="str">
            <v>Garda-Veneto-Lasize</v>
          </cell>
          <cell r="C3459">
            <v>2003</v>
          </cell>
          <cell r="D3459" t="str">
            <v>Annual</v>
          </cell>
          <cell r="E3459" t="str">
            <v>Total Phosphorus</v>
          </cell>
          <cell r="F3459">
            <v>8.0000000000000002E-3</v>
          </cell>
          <cell r="G3459">
            <v>1</v>
          </cell>
          <cell r="H3459" t="str">
            <v>mg/l P</v>
          </cell>
        </row>
        <row r="3460">
          <cell r="A3460" t="str">
            <v>IT</v>
          </cell>
          <cell r="B3460" t="str">
            <v>GARLATE o Pescarenico</v>
          </cell>
          <cell r="C3460">
            <v>2003</v>
          </cell>
          <cell r="D3460" t="str">
            <v>Annual</v>
          </cell>
          <cell r="E3460" t="str">
            <v>Total Phosphorus</v>
          </cell>
          <cell r="F3460">
            <v>9.2999999999999999E-2</v>
          </cell>
          <cell r="G3460">
            <v>1</v>
          </cell>
          <cell r="H3460" t="str">
            <v>mg/l P</v>
          </cell>
        </row>
        <row r="3461">
          <cell r="A3461" t="str">
            <v>IT</v>
          </cell>
          <cell r="B3461" t="str">
            <v>Gerosa</v>
          </cell>
          <cell r="C3461">
            <v>2003</v>
          </cell>
          <cell r="D3461" t="str">
            <v>Annual</v>
          </cell>
          <cell r="E3461" t="str">
            <v>Total Phosphorus</v>
          </cell>
          <cell r="F3461">
            <v>1.2E-2</v>
          </cell>
          <cell r="G3461">
            <v>1</v>
          </cell>
          <cell r="H3461" t="str">
            <v>mg/l P</v>
          </cell>
        </row>
        <row r="3462">
          <cell r="A3462" t="str">
            <v>IT</v>
          </cell>
          <cell r="B3462" t="str">
            <v>GHIRLA</v>
          </cell>
          <cell r="C3462">
            <v>2003</v>
          </cell>
          <cell r="D3462" t="str">
            <v>Annual</v>
          </cell>
          <cell r="E3462" t="str">
            <v>Total Phosphorus</v>
          </cell>
          <cell r="F3462">
            <v>2.3E-2</v>
          </cell>
          <cell r="G3462">
            <v>1</v>
          </cell>
          <cell r="H3462" t="str">
            <v>mg/l P</v>
          </cell>
        </row>
        <row r="3463">
          <cell r="A3463" t="str">
            <v>IT</v>
          </cell>
          <cell r="B3463" t="str">
            <v>Giacopiane</v>
          </cell>
          <cell r="C3463">
            <v>2003</v>
          </cell>
          <cell r="D3463" t="str">
            <v>Annual</v>
          </cell>
          <cell r="E3463" t="str">
            <v>Total Phosphorus</v>
          </cell>
          <cell r="F3463">
            <v>1.2999999999999999E-2</v>
          </cell>
          <cell r="G3463">
            <v>1</v>
          </cell>
          <cell r="H3463" t="str">
            <v>mg/l P</v>
          </cell>
        </row>
        <row r="3464">
          <cell r="A3464" t="str">
            <v>IT</v>
          </cell>
          <cell r="B3464" t="str">
            <v>Grande di Monticolo</v>
          </cell>
          <cell r="C3464">
            <v>2003</v>
          </cell>
          <cell r="D3464" t="str">
            <v>Annual</v>
          </cell>
          <cell r="E3464" t="str">
            <v>Total Phosphorus</v>
          </cell>
          <cell r="F3464">
            <v>3.5999999999999997E-2</v>
          </cell>
          <cell r="G3464">
            <v>1</v>
          </cell>
          <cell r="H3464" t="str">
            <v>mg/l P</v>
          </cell>
        </row>
        <row r="3465">
          <cell r="A3465" t="str">
            <v>IT</v>
          </cell>
          <cell r="B3465" t="str">
            <v>IDRO</v>
          </cell>
          <cell r="C3465">
            <v>2003</v>
          </cell>
          <cell r="D3465" t="str">
            <v>Annual</v>
          </cell>
          <cell r="E3465" t="str">
            <v>Total Phosphorus</v>
          </cell>
          <cell r="F3465">
            <v>0.22800000000000001</v>
          </cell>
          <cell r="G3465">
            <v>1</v>
          </cell>
          <cell r="H3465" t="str">
            <v>mg/l P</v>
          </cell>
        </row>
        <row r="3466">
          <cell r="A3466" t="str">
            <v>IT</v>
          </cell>
          <cell r="B3466" t="str">
            <v>IDROSCALO</v>
          </cell>
          <cell r="C3466">
            <v>2003</v>
          </cell>
          <cell r="D3466" t="str">
            <v>Annual</v>
          </cell>
          <cell r="E3466" t="str">
            <v>Total Phosphorus</v>
          </cell>
          <cell r="F3466">
            <v>5.6000000000000001E-2</v>
          </cell>
          <cell r="G3466">
            <v>1</v>
          </cell>
          <cell r="H3466" t="str">
            <v>mg/l P</v>
          </cell>
        </row>
        <row r="3467">
          <cell r="A3467" t="str">
            <v>IT</v>
          </cell>
          <cell r="B3467" t="str">
            <v>INFERIORE</v>
          </cell>
          <cell r="C3467">
            <v>2003</v>
          </cell>
          <cell r="D3467" t="str">
            <v>Annual</v>
          </cell>
          <cell r="E3467" t="str">
            <v>Total Phosphorus</v>
          </cell>
          <cell r="F3467">
            <v>9.5000000000000001E-2</v>
          </cell>
          <cell r="G3467">
            <v>1</v>
          </cell>
          <cell r="H3467" t="str">
            <v>mg/l P</v>
          </cell>
        </row>
        <row r="3468">
          <cell r="A3468" t="str">
            <v>IT</v>
          </cell>
          <cell r="B3468" t="str">
            <v>ISEO CASTRO-PISOGNE</v>
          </cell>
          <cell r="C3468">
            <v>2003</v>
          </cell>
          <cell r="D3468" t="str">
            <v>Annual</v>
          </cell>
          <cell r="E3468" t="str">
            <v>Total Phosphorus</v>
          </cell>
          <cell r="F3468">
            <v>4.8000000000000001E-2</v>
          </cell>
          <cell r="G3468">
            <v>1</v>
          </cell>
          <cell r="H3468" t="str">
            <v>mg/l P</v>
          </cell>
        </row>
        <row r="3469">
          <cell r="A3469" t="str">
            <v>IT</v>
          </cell>
          <cell r="B3469" t="str">
            <v>ISEO MONTE ISOLA (PUNTO MASSIMA PROF.)</v>
          </cell>
          <cell r="C3469">
            <v>2003</v>
          </cell>
          <cell r="D3469" t="str">
            <v>Annual</v>
          </cell>
          <cell r="E3469" t="str">
            <v>Total Phosphorus</v>
          </cell>
          <cell r="F3469">
            <v>8.6999999999999994E-2</v>
          </cell>
          <cell r="G3469">
            <v>1</v>
          </cell>
          <cell r="H3469" t="str">
            <v>mg/l P</v>
          </cell>
        </row>
        <row r="3470">
          <cell r="A3470" t="str">
            <v>IT</v>
          </cell>
          <cell r="B3470" t="str">
            <v>ISEO PREDORE</v>
          </cell>
          <cell r="C3470">
            <v>2003</v>
          </cell>
          <cell r="D3470" t="str">
            <v>Annual</v>
          </cell>
          <cell r="E3470" t="str">
            <v>Total Phosphorus</v>
          </cell>
          <cell r="F3470">
            <v>0.05</v>
          </cell>
          <cell r="G3470">
            <v>1</v>
          </cell>
          <cell r="H3470" t="str">
            <v>mg/l P</v>
          </cell>
        </row>
        <row r="3471">
          <cell r="A3471" t="str">
            <v>IT</v>
          </cell>
          <cell r="B3471" t="str">
            <v>Lame</v>
          </cell>
          <cell r="C3471">
            <v>2003</v>
          </cell>
          <cell r="D3471" t="str">
            <v>Annual</v>
          </cell>
          <cell r="E3471" t="str">
            <v>Total Phosphorus</v>
          </cell>
          <cell r="F3471">
            <v>0.01</v>
          </cell>
          <cell r="G3471">
            <v>1</v>
          </cell>
          <cell r="H3471" t="str">
            <v>mg/l P</v>
          </cell>
        </row>
        <row r="3472">
          <cell r="A3472" t="str">
            <v>IT</v>
          </cell>
          <cell r="B3472" t="str">
            <v>Ledro</v>
          </cell>
          <cell r="C3472">
            <v>2003</v>
          </cell>
          <cell r="D3472" t="str">
            <v>Annual</v>
          </cell>
          <cell r="E3472" t="str">
            <v>Total Phosphorus</v>
          </cell>
          <cell r="F3472">
            <v>1.0999999999999999E-2</v>
          </cell>
          <cell r="G3472">
            <v>1</v>
          </cell>
          <cell r="H3472" t="str">
            <v>mg/l P</v>
          </cell>
        </row>
        <row r="3473">
          <cell r="A3473" t="str">
            <v>IT</v>
          </cell>
          <cell r="B3473" t="str">
            <v>Lessert</v>
          </cell>
          <cell r="C3473">
            <v>2003</v>
          </cell>
          <cell r="D3473" t="str">
            <v>Annual</v>
          </cell>
          <cell r="E3473" t="str">
            <v>Total Phosphorus</v>
          </cell>
          <cell r="F3473">
            <v>1.6E-2</v>
          </cell>
          <cell r="G3473">
            <v>1</v>
          </cell>
          <cell r="H3473" t="str">
            <v>mg/l P</v>
          </cell>
        </row>
        <row r="3474">
          <cell r="A3474" t="str">
            <v>IT</v>
          </cell>
          <cell r="B3474" t="str">
            <v>Levico</v>
          </cell>
          <cell r="C3474">
            <v>2003</v>
          </cell>
          <cell r="D3474" t="str">
            <v>Annual</v>
          </cell>
          <cell r="E3474" t="str">
            <v>Total Phosphorus</v>
          </cell>
          <cell r="F3474">
            <v>2.7E-2</v>
          </cell>
          <cell r="G3474">
            <v>1</v>
          </cell>
          <cell r="H3474" t="str">
            <v>mg/l P</v>
          </cell>
        </row>
        <row r="3475">
          <cell r="A3475" t="str">
            <v>IT</v>
          </cell>
          <cell r="B3475" t="str">
            <v>Lillaz Est</v>
          </cell>
          <cell r="C3475">
            <v>2003</v>
          </cell>
          <cell r="D3475" t="str">
            <v>Annual</v>
          </cell>
          <cell r="E3475" t="str">
            <v>Total Phosphorus</v>
          </cell>
          <cell r="F3475">
            <v>3.3000000000000002E-2</v>
          </cell>
          <cell r="G3475">
            <v>1</v>
          </cell>
          <cell r="H3475" t="str">
            <v>mg/l P</v>
          </cell>
        </row>
        <row r="3476">
          <cell r="A3476" t="str">
            <v>IT</v>
          </cell>
          <cell r="B3476" t="str">
            <v>Lillaz Ovest</v>
          </cell>
          <cell r="C3476">
            <v>2003</v>
          </cell>
          <cell r="D3476" t="str">
            <v>Annual</v>
          </cell>
          <cell r="E3476" t="str">
            <v>Total Phosphorus</v>
          </cell>
          <cell r="F3476">
            <v>3.6999999999999998E-2</v>
          </cell>
          <cell r="G3476">
            <v>1</v>
          </cell>
          <cell r="H3476" t="str">
            <v>mg/l P</v>
          </cell>
        </row>
        <row r="3477">
          <cell r="A3477" t="str">
            <v>IT</v>
          </cell>
          <cell r="B3477" t="str">
            <v>LUGANO o Ceresio PONTE TRESA</v>
          </cell>
          <cell r="C3477">
            <v>2003</v>
          </cell>
          <cell r="D3477" t="str">
            <v>Annual</v>
          </cell>
          <cell r="E3477" t="str">
            <v>Total Phosphorus</v>
          </cell>
          <cell r="F3477">
            <v>3.6999999999999998E-2</v>
          </cell>
          <cell r="G3477">
            <v>1</v>
          </cell>
          <cell r="H3477" t="str">
            <v>mg/l P</v>
          </cell>
        </row>
        <row r="3478">
          <cell r="A3478" t="str">
            <v>IT</v>
          </cell>
          <cell r="B3478" t="str">
            <v>MAGGIORE o Verbano</v>
          </cell>
          <cell r="C3478">
            <v>2003</v>
          </cell>
          <cell r="D3478" t="str">
            <v>Annual</v>
          </cell>
          <cell r="E3478" t="str">
            <v>Total Phosphorus</v>
          </cell>
          <cell r="F3478">
            <v>7.0000000000000001E-3</v>
          </cell>
          <cell r="G3478">
            <v>1</v>
          </cell>
          <cell r="H3478" t="str">
            <v>mg/l P</v>
          </cell>
        </row>
        <row r="3479">
          <cell r="A3479" t="str">
            <v>IT</v>
          </cell>
          <cell r="B3479" t="str">
            <v>Maggiore-Piemonte-Ghiffa</v>
          </cell>
          <cell r="C3479">
            <v>2003</v>
          </cell>
          <cell r="D3479" t="str">
            <v>Annual</v>
          </cell>
          <cell r="E3479" t="str">
            <v>Total Phosphorus</v>
          </cell>
          <cell r="F3479">
            <v>1.2E-2</v>
          </cell>
          <cell r="G3479">
            <v>1</v>
          </cell>
          <cell r="H3479" t="str">
            <v>mg/l P</v>
          </cell>
        </row>
        <row r="3480">
          <cell r="A3480" t="str">
            <v>IT</v>
          </cell>
          <cell r="B3480" t="str">
            <v>Maggiore-Piemonte-Lesa</v>
          </cell>
          <cell r="C3480">
            <v>2003</v>
          </cell>
          <cell r="D3480" t="str">
            <v>Annual</v>
          </cell>
          <cell r="E3480" t="str">
            <v>Total Phosphorus</v>
          </cell>
          <cell r="F3480">
            <v>0.01</v>
          </cell>
          <cell r="G3480">
            <v>1</v>
          </cell>
          <cell r="H3480" t="str">
            <v>mg/l P</v>
          </cell>
        </row>
        <row r="3481">
          <cell r="A3481" t="str">
            <v>IT</v>
          </cell>
          <cell r="B3481" t="str">
            <v>Maggiore-Piemonte-Stresa</v>
          </cell>
          <cell r="C3481">
            <v>2003</v>
          </cell>
          <cell r="D3481" t="str">
            <v>Annual</v>
          </cell>
          <cell r="E3481" t="str">
            <v>Total Phosphorus</v>
          </cell>
          <cell r="F3481">
            <v>1.0999999999999999E-2</v>
          </cell>
          <cell r="G3481">
            <v>1</v>
          </cell>
          <cell r="H3481" t="str">
            <v>mg/l P</v>
          </cell>
        </row>
        <row r="3482">
          <cell r="A3482" t="str">
            <v>IT</v>
          </cell>
          <cell r="B3482" t="str">
            <v>MASSACIUCCOLI ovest</v>
          </cell>
          <cell r="C3482">
            <v>2003</v>
          </cell>
          <cell r="D3482" t="str">
            <v>Annual</v>
          </cell>
          <cell r="E3482" t="str">
            <v>Total Phosphorus</v>
          </cell>
          <cell r="F3482">
            <v>0.13900000000000001</v>
          </cell>
          <cell r="G3482">
            <v>1</v>
          </cell>
          <cell r="H3482" t="str">
            <v>mg/l P</v>
          </cell>
        </row>
        <row r="3483">
          <cell r="A3483" t="str">
            <v>IT</v>
          </cell>
          <cell r="B3483" t="str">
            <v>Mergozzo</v>
          </cell>
          <cell r="C3483">
            <v>2003</v>
          </cell>
          <cell r="D3483" t="str">
            <v>Annual</v>
          </cell>
          <cell r="E3483" t="str">
            <v>Total Phosphorus</v>
          </cell>
          <cell r="F3483">
            <v>7.0000000000000001E-3</v>
          </cell>
          <cell r="G3483">
            <v>1</v>
          </cell>
          <cell r="H3483" t="str">
            <v>mg/l P</v>
          </cell>
        </row>
        <row r="3484">
          <cell r="A3484" t="str">
            <v>IT</v>
          </cell>
          <cell r="B3484" t="str">
            <v>MEZZO</v>
          </cell>
          <cell r="C3484">
            <v>2003</v>
          </cell>
          <cell r="D3484" t="str">
            <v>Annual</v>
          </cell>
          <cell r="E3484" t="str">
            <v>Total Phosphorus</v>
          </cell>
          <cell r="F3484">
            <v>0.10299999999999999</v>
          </cell>
          <cell r="G3484">
            <v>1</v>
          </cell>
          <cell r="H3484" t="str">
            <v>mg/l P</v>
          </cell>
        </row>
        <row r="3485">
          <cell r="A3485" t="str">
            <v>IT</v>
          </cell>
          <cell r="B3485" t="str">
            <v>MEZZOLA</v>
          </cell>
          <cell r="C3485">
            <v>2003</v>
          </cell>
          <cell r="D3485" t="str">
            <v>Annual</v>
          </cell>
          <cell r="E3485" t="str">
            <v>Total Phosphorus</v>
          </cell>
          <cell r="F3485">
            <v>2.4E-2</v>
          </cell>
          <cell r="G3485">
            <v>1</v>
          </cell>
          <cell r="H3485" t="str">
            <v>mg/l P</v>
          </cell>
        </row>
        <row r="3486">
          <cell r="A3486" t="str">
            <v>IT</v>
          </cell>
          <cell r="B3486" t="str">
            <v>Mignano</v>
          </cell>
          <cell r="C3486">
            <v>2003</v>
          </cell>
          <cell r="D3486" t="str">
            <v>Annual</v>
          </cell>
          <cell r="E3486" t="str">
            <v>Total Phosphorus</v>
          </cell>
          <cell r="F3486">
            <v>5.0000000000000001E-3</v>
          </cell>
          <cell r="G3486">
            <v>1</v>
          </cell>
          <cell r="H3486" t="str">
            <v>mg/l P</v>
          </cell>
        </row>
        <row r="3487">
          <cell r="A3487" t="str">
            <v>IT</v>
          </cell>
          <cell r="B3487" t="str">
            <v>Misurina</v>
          </cell>
          <cell r="C3487">
            <v>2003</v>
          </cell>
          <cell r="D3487" t="str">
            <v>Annual</v>
          </cell>
          <cell r="E3487" t="str">
            <v>Total Phosphorus</v>
          </cell>
          <cell r="F3487">
            <v>8.9999999999999993E-3</v>
          </cell>
          <cell r="G3487">
            <v>1</v>
          </cell>
          <cell r="H3487" t="str">
            <v>mg/l P</v>
          </cell>
        </row>
        <row r="3488">
          <cell r="A3488" t="str">
            <v>IT</v>
          </cell>
          <cell r="B3488" t="str">
            <v>Molato</v>
          </cell>
          <cell r="C3488">
            <v>2003</v>
          </cell>
          <cell r="D3488" t="str">
            <v>Annual</v>
          </cell>
          <cell r="E3488" t="str">
            <v>Total Phosphorus</v>
          </cell>
          <cell r="F3488">
            <v>5.0000000000000001E-3</v>
          </cell>
          <cell r="G3488">
            <v>1</v>
          </cell>
          <cell r="H3488" t="str">
            <v>mg/l P</v>
          </cell>
        </row>
        <row r="3489">
          <cell r="A3489" t="str">
            <v>IT</v>
          </cell>
          <cell r="B3489" t="str">
            <v>Molveno</v>
          </cell>
          <cell r="C3489">
            <v>2003</v>
          </cell>
          <cell r="D3489" t="str">
            <v>Annual</v>
          </cell>
          <cell r="E3489" t="str">
            <v>Total Phosphorus</v>
          </cell>
          <cell r="F3489">
            <v>1.2E-2</v>
          </cell>
          <cell r="G3489">
            <v>1</v>
          </cell>
          <cell r="H3489" t="str">
            <v>mg/l P</v>
          </cell>
        </row>
        <row r="3490">
          <cell r="A3490" t="str">
            <v>IT</v>
          </cell>
          <cell r="B3490" t="str">
            <v>MONATE</v>
          </cell>
          <cell r="C3490">
            <v>2003</v>
          </cell>
          <cell r="D3490" t="str">
            <v>Annual</v>
          </cell>
          <cell r="E3490" t="str">
            <v>Total Phosphorus</v>
          </cell>
          <cell r="F3490">
            <v>5.0000000000000001E-3</v>
          </cell>
          <cell r="G3490">
            <v>1</v>
          </cell>
          <cell r="H3490" t="str">
            <v>mg/l P</v>
          </cell>
        </row>
        <row r="3491">
          <cell r="A3491" t="str">
            <v>IT</v>
          </cell>
          <cell r="B3491" t="str">
            <v>MONTE SPLUGA</v>
          </cell>
          <cell r="C3491">
            <v>2003</v>
          </cell>
          <cell r="D3491" t="str">
            <v>Annual</v>
          </cell>
          <cell r="E3491" t="str">
            <v>Total Phosphorus</v>
          </cell>
          <cell r="F3491">
            <v>4.0000000000000001E-3</v>
          </cell>
          <cell r="G3491">
            <v>1</v>
          </cell>
          <cell r="H3491" t="str">
            <v>mg/l P</v>
          </cell>
        </row>
        <row r="3492">
          <cell r="A3492" t="str">
            <v>IT</v>
          </cell>
          <cell r="B3492" t="str">
            <v>MONTEPULCIANO</v>
          </cell>
          <cell r="C3492">
            <v>2003</v>
          </cell>
          <cell r="D3492" t="str">
            <v>Annual</v>
          </cell>
          <cell r="E3492" t="str">
            <v>Total Phosphorus</v>
          </cell>
          <cell r="F3492">
            <v>0.59899999999999998</v>
          </cell>
          <cell r="G3492">
            <v>1</v>
          </cell>
          <cell r="H3492" t="str">
            <v>mg/l P</v>
          </cell>
        </row>
        <row r="3493">
          <cell r="A3493" t="str">
            <v>IT</v>
          </cell>
          <cell r="B3493" t="str">
            <v>MONTORFANO</v>
          </cell>
          <cell r="C3493">
            <v>2003</v>
          </cell>
          <cell r="D3493" t="str">
            <v>Annual</v>
          </cell>
          <cell r="E3493" t="str">
            <v>Total Phosphorus</v>
          </cell>
          <cell r="F3493">
            <v>2.8000000000000001E-2</v>
          </cell>
          <cell r="G3493">
            <v>1</v>
          </cell>
          <cell r="H3493" t="str">
            <v>mg/l P</v>
          </cell>
        </row>
        <row r="3494">
          <cell r="A3494" t="str">
            <v>IT</v>
          </cell>
          <cell r="B3494" t="str">
            <v>Orta(Lago di) o Cusio</v>
          </cell>
          <cell r="C3494">
            <v>2003</v>
          </cell>
          <cell r="D3494" t="str">
            <v>Annual</v>
          </cell>
          <cell r="E3494" t="str">
            <v>Total Phosphorus</v>
          </cell>
          <cell r="F3494">
            <v>4.0000000000000001E-3</v>
          </cell>
          <cell r="G3494">
            <v>1</v>
          </cell>
          <cell r="H3494" t="str">
            <v>mg/l P</v>
          </cell>
        </row>
        <row r="3495">
          <cell r="A3495" t="str">
            <v>IT</v>
          </cell>
          <cell r="B3495" t="str">
            <v>Penne</v>
          </cell>
          <cell r="C3495">
            <v>2003</v>
          </cell>
          <cell r="D3495" t="str">
            <v>Annual</v>
          </cell>
          <cell r="E3495" t="str">
            <v>Total Phosphorus</v>
          </cell>
          <cell r="F3495">
            <v>2.1999999999999999E-2</v>
          </cell>
          <cell r="G3495">
            <v>1</v>
          </cell>
          <cell r="H3495" t="str">
            <v>mg/l P</v>
          </cell>
        </row>
        <row r="3496">
          <cell r="A3496" t="str">
            <v>IT</v>
          </cell>
          <cell r="B3496" t="str">
            <v>PIANO</v>
          </cell>
          <cell r="C3496">
            <v>2003</v>
          </cell>
          <cell r="D3496" t="str">
            <v>Annual</v>
          </cell>
          <cell r="E3496" t="str">
            <v>Total Phosphorus</v>
          </cell>
          <cell r="F3496">
            <v>2.3E-2</v>
          </cell>
          <cell r="G3496">
            <v>1</v>
          </cell>
          <cell r="H3496" t="str">
            <v>mg/l P</v>
          </cell>
        </row>
        <row r="3497">
          <cell r="A3497" t="str">
            <v>IT</v>
          </cell>
          <cell r="B3497" t="str">
            <v>Piccolo di Monticolo</v>
          </cell>
          <cell r="C3497">
            <v>2003</v>
          </cell>
          <cell r="D3497" t="str">
            <v>Annual</v>
          </cell>
          <cell r="E3497" t="str">
            <v>Total Phosphorus</v>
          </cell>
          <cell r="F3497">
            <v>3.3000000000000002E-2</v>
          </cell>
          <cell r="G3497">
            <v>1</v>
          </cell>
          <cell r="H3497" t="str">
            <v>mg/l P</v>
          </cell>
        </row>
        <row r="3498">
          <cell r="A3498" t="str">
            <v>IT</v>
          </cell>
          <cell r="B3498" t="str">
            <v>Piediluco</v>
          </cell>
          <cell r="C3498">
            <v>2003</v>
          </cell>
          <cell r="D3498" t="str">
            <v>Annual</v>
          </cell>
          <cell r="E3498" t="str">
            <v>Total Phosphorus</v>
          </cell>
          <cell r="F3498">
            <v>8.1000000000000003E-2</v>
          </cell>
          <cell r="G3498">
            <v>1</v>
          </cell>
          <cell r="H3498" t="str">
            <v>mg/l P</v>
          </cell>
        </row>
        <row r="3499">
          <cell r="A3499" t="str">
            <v>IT</v>
          </cell>
          <cell r="B3499" t="str">
            <v>Pozzillo</v>
          </cell>
          <cell r="C3499">
            <v>2003</v>
          </cell>
          <cell r="D3499" t="str">
            <v>Annual</v>
          </cell>
          <cell r="E3499" t="str">
            <v>Total Phosphorus</v>
          </cell>
          <cell r="F3499">
            <v>1.4999999999999999E-2</v>
          </cell>
          <cell r="G3499">
            <v>1</v>
          </cell>
          <cell r="H3499" t="str">
            <v>mg/l P</v>
          </cell>
        </row>
        <row r="3500">
          <cell r="A3500" t="str">
            <v>IT</v>
          </cell>
          <cell r="B3500" t="str">
            <v>PUBLINO</v>
          </cell>
          <cell r="C3500">
            <v>2003</v>
          </cell>
          <cell r="D3500" t="str">
            <v>Annual</v>
          </cell>
          <cell r="E3500" t="str">
            <v>Total Phosphorus</v>
          </cell>
          <cell r="F3500">
            <v>4.0000000000000001E-3</v>
          </cell>
          <cell r="G3500">
            <v>1</v>
          </cell>
          <cell r="H3500" t="str">
            <v>mg/l P</v>
          </cell>
        </row>
        <row r="3501">
          <cell r="A3501" t="str">
            <v>IT</v>
          </cell>
          <cell r="B3501" t="str">
            <v>RESIA o Reschen see</v>
          </cell>
          <cell r="C3501">
            <v>2003</v>
          </cell>
          <cell r="D3501" t="str">
            <v>Annual</v>
          </cell>
          <cell r="E3501" t="str">
            <v>Total Phosphorus</v>
          </cell>
          <cell r="F3501">
            <v>8.0000000000000002E-3</v>
          </cell>
          <cell r="G3501">
            <v>1</v>
          </cell>
          <cell r="H3501" t="str">
            <v>mg/l P</v>
          </cell>
        </row>
        <row r="3502">
          <cell r="A3502" t="str">
            <v>IT</v>
          </cell>
          <cell r="B3502" t="str">
            <v>Ridracoli</v>
          </cell>
          <cell r="C3502">
            <v>2003</v>
          </cell>
          <cell r="D3502" t="str">
            <v>Annual</v>
          </cell>
          <cell r="E3502" t="str">
            <v>Total Phosphorus</v>
          </cell>
          <cell r="F3502">
            <v>4.2999999999999997E-2</v>
          </cell>
          <cell r="G3502">
            <v>1</v>
          </cell>
          <cell r="H3502" t="str">
            <v>mg/l P</v>
          </cell>
        </row>
        <row r="3503">
          <cell r="A3503" t="str">
            <v>IT</v>
          </cell>
          <cell r="B3503" t="str">
            <v>S.VALENTINO A.MUTA</v>
          </cell>
          <cell r="C3503">
            <v>2003</v>
          </cell>
          <cell r="D3503" t="str">
            <v>Annual</v>
          </cell>
          <cell r="E3503" t="str">
            <v>Total Phosphorus</v>
          </cell>
          <cell r="F3503">
            <v>1.6E-2</v>
          </cell>
          <cell r="G3503">
            <v>1</v>
          </cell>
          <cell r="H3503" t="str">
            <v>mg/l P</v>
          </cell>
        </row>
        <row r="3504">
          <cell r="A3504" t="str">
            <v>IT</v>
          </cell>
          <cell r="B3504" t="str">
            <v>Santa Caterina</v>
          </cell>
          <cell r="C3504">
            <v>2003</v>
          </cell>
          <cell r="D3504" t="str">
            <v>Annual</v>
          </cell>
          <cell r="E3504" t="str">
            <v>Total Phosphorus</v>
          </cell>
          <cell r="F3504">
            <v>8.0000000000000002E-3</v>
          </cell>
          <cell r="G3504">
            <v>1</v>
          </cell>
          <cell r="H3504" t="str">
            <v>mg/l P</v>
          </cell>
        </row>
        <row r="3505">
          <cell r="A3505" t="str">
            <v>IT</v>
          </cell>
          <cell r="B3505" t="str">
            <v>Santa Croce</v>
          </cell>
          <cell r="C3505">
            <v>2003</v>
          </cell>
          <cell r="D3505" t="str">
            <v>Annual</v>
          </cell>
          <cell r="E3505" t="str">
            <v>Total Phosphorus</v>
          </cell>
          <cell r="F3505">
            <v>2.1999999999999999E-2</v>
          </cell>
          <cell r="G3505">
            <v>1</v>
          </cell>
          <cell r="H3505" t="str">
            <v>mg/l P</v>
          </cell>
        </row>
        <row r="3506">
          <cell r="A3506" t="str">
            <v>IT</v>
          </cell>
          <cell r="B3506" t="str">
            <v>Santa Giustina</v>
          </cell>
          <cell r="C3506">
            <v>2003</v>
          </cell>
          <cell r="D3506" t="str">
            <v>Annual</v>
          </cell>
          <cell r="E3506" t="str">
            <v>Total Phosphorus</v>
          </cell>
          <cell r="F3506">
            <v>1.9E-2</v>
          </cell>
          <cell r="G3506">
            <v>1</v>
          </cell>
          <cell r="H3506" t="str">
            <v>mg/l P</v>
          </cell>
        </row>
        <row r="3507">
          <cell r="A3507" t="str">
            <v>IT</v>
          </cell>
          <cell r="B3507" t="str">
            <v>SARTIRANA</v>
          </cell>
          <cell r="C3507">
            <v>2003</v>
          </cell>
          <cell r="D3507" t="str">
            <v>Annual</v>
          </cell>
          <cell r="E3507" t="str">
            <v>Total Phosphorus</v>
          </cell>
          <cell r="F3507">
            <v>8.8999999999999996E-2</v>
          </cell>
          <cell r="G3507">
            <v>1</v>
          </cell>
          <cell r="H3507" t="str">
            <v>mg/l P</v>
          </cell>
        </row>
        <row r="3508">
          <cell r="A3508" t="str">
            <v>IT</v>
          </cell>
          <cell r="B3508" t="str">
            <v>SCAIS</v>
          </cell>
          <cell r="C3508">
            <v>2003</v>
          </cell>
          <cell r="D3508" t="str">
            <v>Annual</v>
          </cell>
          <cell r="E3508" t="str">
            <v>Total Phosphorus</v>
          </cell>
          <cell r="F3508">
            <v>1.2E-2</v>
          </cell>
          <cell r="G3508">
            <v>1</v>
          </cell>
          <cell r="H3508" t="str">
            <v>mg/l P</v>
          </cell>
        </row>
        <row r="3509">
          <cell r="A3509" t="str">
            <v>IT</v>
          </cell>
          <cell r="B3509" t="str">
            <v>Scanno</v>
          </cell>
          <cell r="C3509">
            <v>2003</v>
          </cell>
          <cell r="D3509" t="str">
            <v>Annual</v>
          </cell>
          <cell r="E3509" t="str">
            <v>Total Phosphorus</v>
          </cell>
          <cell r="F3509">
            <v>0.11799999999999999</v>
          </cell>
          <cell r="G3509">
            <v>1</v>
          </cell>
          <cell r="H3509" t="str">
            <v>mg/l P</v>
          </cell>
        </row>
        <row r="3510">
          <cell r="A3510" t="str">
            <v>IT</v>
          </cell>
          <cell r="B3510" t="str">
            <v>Schener</v>
          </cell>
          <cell r="C3510">
            <v>2003</v>
          </cell>
          <cell r="D3510" t="str">
            <v>Annual</v>
          </cell>
          <cell r="E3510" t="str">
            <v>Total Phosphorus</v>
          </cell>
          <cell r="F3510">
            <v>1.6E-2</v>
          </cell>
          <cell r="G3510">
            <v>1</v>
          </cell>
          <cell r="H3510" t="str">
            <v>mg/l P</v>
          </cell>
        </row>
        <row r="3511">
          <cell r="A3511" t="str">
            <v>IT</v>
          </cell>
          <cell r="B3511" t="str">
            <v>Sciaguana</v>
          </cell>
          <cell r="C3511">
            <v>2003</v>
          </cell>
          <cell r="D3511" t="str">
            <v>Annual</v>
          </cell>
          <cell r="E3511" t="str">
            <v>Total Phosphorus</v>
          </cell>
          <cell r="F3511">
            <v>1.4999999999999999E-2</v>
          </cell>
          <cell r="G3511">
            <v>1</v>
          </cell>
          <cell r="H3511" t="str">
            <v>mg/l P</v>
          </cell>
        </row>
        <row r="3512">
          <cell r="A3512" t="str">
            <v>IT</v>
          </cell>
          <cell r="B3512" t="str">
            <v>SEGRINO</v>
          </cell>
          <cell r="C3512">
            <v>2003</v>
          </cell>
          <cell r="D3512" t="str">
            <v>Annual</v>
          </cell>
          <cell r="E3512" t="str">
            <v>Total Phosphorus</v>
          </cell>
          <cell r="F3512">
            <v>2.5000000000000001E-2</v>
          </cell>
          <cell r="G3512">
            <v>1</v>
          </cell>
          <cell r="H3512" t="str">
            <v>mg/l P</v>
          </cell>
        </row>
        <row r="3513">
          <cell r="A3513" t="str">
            <v>IT</v>
          </cell>
          <cell r="B3513" t="str">
            <v>Sirio</v>
          </cell>
          <cell r="C3513">
            <v>2003</v>
          </cell>
          <cell r="D3513" t="str">
            <v>Annual</v>
          </cell>
          <cell r="E3513" t="str">
            <v>Total Phosphorus</v>
          </cell>
          <cell r="F3513">
            <v>7.4999999999999997E-2</v>
          </cell>
          <cell r="G3513">
            <v>1</v>
          </cell>
          <cell r="H3513" t="str">
            <v>mg/l P</v>
          </cell>
        </row>
        <row r="3514">
          <cell r="A3514" t="str">
            <v>IT</v>
          </cell>
          <cell r="B3514" t="str">
            <v>SUPERIORE</v>
          </cell>
          <cell r="C3514">
            <v>2003</v>
          </cell>
          <cell r="D3514" t="str">
            <v>Annual</v>
          </cell>
          <cell r="E3514" t="str">
            <v>Total Phosphorus</v>
          </cell>
          <cell r="F3514">
            <v>0.1</v>
          </cell>
          <cell r="G3514">
            <v>1</v>
          </cell>
          <cell r="H3514" t="str">
            <v>mg/l P</v>
          </cell>
        </row>
        <row r="3515">
          <cell r="A3515" t="str">
            <v>IT</v>
          </cell>
          <cell r="B3515" t="str">
            <v>Suviana</v>
          </cell>
          <cell r="C3515">
            <v>2003</v>
          </cell>
          <cell r="D3515" t="str">
            <v>Annual</v>
          </cell>
          <cell r="E3515" t="str">
            <v>Total Phosphorus</v>
          </cell>
          <cell r="F3515">
            <v>2.1000000000000001E-2</v>
          </cell>
          <cell r="G3515">
            <v>1</v>
          </cell>
          <cell r="H3515" t="str">
            <v>mg/l P</v>
          </cell>
        </row>
        <row r="3516">
          <cell r="A3516" t="str">
            <v>IT</v>
          </cell>
          <cell r="B3516" t="str">
            <v>Toblino</v>
          </cell>
          <cell r="C3516">
            <v>2003</v>
          </cell>
          <cell r="D3516" t="str">
            <v>Annual</v>
          </cell>
          <cell r="E3516" t="str">
            <v>Total Phosphorus</v>
          </cell>
          <cell r="F3516">
            <v>2.8000000000000001E-2</v>
          </cell>
          <cell r="G3516">
            <v>1</v>
          </cell>
          <cell r="H3516" t="str">
            <v>mg/l P</v>
          </cell>
        </row>
        <row r="3517">
          <cell r="A3517" t="str">
            <v>IT</v>
          </cell>
          <cell r="B3517" t="str">
            <v>Trasimeno</v>
          </cell>
          <cell r="C3517">
            <v>2003</v>
          </cell>
          <cell r="D3517" t="str">
            <v>Annual</v>
          </cell>
          <cell r="E3517" t="str">
            <v>Total Phosphorus</v>
          </cell>
          <cell r="F3517">
            <v>3.3000000000000002E-2</v>
          </cell>
          <cell r="G3517">
            <v>1</v>
          </cell>
          <cell r="H3517" t="str">
            <v>mg/l P</v>
          </cell>
        </row>
        <row r="3518">
          <cell r="A3518" t="str">
            <v>IT</v>
          </cell>
          <cell r="B3518" t="str">
            <v>Trasimeno- Pontile di Castiglione</v>
          </cell>
          <cell r="C3518">
            <v>2003</v>
          </cell>
          <cell r="D3518" t="str">
            <v>Annual</v>
          </cell>
          <cell r="E3518" t="str">
            <v>Total Phosphorus</v>
          </cell>
          <cell r="F3518">
            <v>3.7999999999999999E-2</v>
          </cell>
          <cell r="G3518">
            <v>1</v>
          </cell>
          <cell r="H3518" t="str">
            <v>mg/l P</v>
          </cell>
        </row>
        <row r="3519">
          <cell r="A3519" t="str">
            <v>IT</v>
          </cell>
          <cell r="B3519" t="str">
            <v>Trasimeno- Pontile di Passignano</v>
          </cell>
          <cell r="C3519">
            <v>2003</v>
          </cell>
          <cell r="D3519" t="str">
            <v>Annual</v>
          </cell>
          <cell r="E3519" t="str">
            <v>Total Phosphorus</v>
          </cell>
          <cell r="F3519">
            <v>3.2000000000000001E-2</v>
          </cell>
          <cell r="G3519">
            <v>1</v>
          </cell>
          <cell r="H3519" t="str">
            <v>mg/l P</v>
          </cell>
        </row>
        <row r="3520">
          <cell r="A3520" t="str">
            <v>IT</v>
          </cell>
          <cell r="B3520" t="str">
            <v>TRUZZO</v>
          </cell>
          <cell r="C3520">
            <v>2003</v>
          </cell>
          <cell r="D3520" t="str">
            <v>Annual</v>
          </cell>
          <cell r="E3520" t="str">
            <v>Total Phosphorus</v>
          </cell>
          <cell r="F3520">
            <v>4.0000000000000001E-3</v>
          </cell>
          <cell r="G3520">
            <v>1</v>
          </cell>
          <cell r="H3520" t="str">
            <v>mg/l P</v>
          </cell>
        </row>
        <row r="3521">
          <cell r="A3521" t="str">
            <v>IT</v>
          </cell>
          <cell r="B3521" t="str">
            <v>VAL DI LEI</v>
          </cell>
          <cell r="C3521">
            <v>2003</v>
          </cell>
          <cell r="D3521" t="str">
            <v>Annual</v>
          </cell>
          <cell r="E3521" t="str">
            <v>Total Phosphorus</v>
          </cell>
          <cell r="F3521">
            <v>4.0000000000000001E-3</v>
          </cell>
          <cell r="G3521">
            <v>1</v>
          </cell>
          <cell r="H3521" t="str">
            <v>mg/l P</v>
          </cell>
        </row>
        <row r="3522">
          <cell r="A3522" t="str">
            <v>IT</v>
          </cell>
          <cell r="B3522" t="str">
            <v>Valdurna</v>
          </cell>
          <cell r="C3522">
            <v>2003</v>
          </cell>
          <cell r="D3522" t="str">
            <v>Annual</v>
          </cell>
          <cell r="E3522" t="str">
            <v>Total Phosphorus</v>
          </cell>
          <cell r="F3522">
            <v>6.0000000000000001E-3</v>
          </cell>
          <cell r="G3522">
            <v>1</v>
          </cell>
          <cell r="H3522" t="str">
            <v>mg/l P</v>
          </cell>
        </row>
        <row r="3523">
          <cell r="A3523" t="str">
            <v>IT</v>
          </cell>
          <cell r="B3523" t="str">
            <v>VARESE</v>
          </cell>
          <cell r="C3523">
            <v>2003</v>
          </cell>
          <cell r="D3523" t="str">
            <v>Annual</v>
          </cell>
          <cell r="E3523" t="str">
            <v>Total Phosphorus</v>
          </cell>
          <cell r="F3523">
            <v>0.13700000000000001</v>
          </cell>
          <cell r="G3523">
            <v>1</v>
          </cell>
          <cell r="H3523" t="str">
            <v>mg/l P</v>
          </cell>
        </row>
        <row r="3524">
          <cell r="A3524" t="str">
            <v>IT</v>
          </cell>
          <cell r="B3524" t="str">
            <v>VERNAGO o Vernagt see</v>
          </cell>
          <cell r="C3524">
            <v>2003</v>
          </cell>
          <cell r="D3524" t="str">
            <v>Annual</v>
          </cell>
          <cell r="E3524" t="str">
            <v>Total Phosphorus</v>
          </cell>
          <cell r="F3524">
            <v>0.01</v>
          </cell>
          <cell r="G3524">
            <v>1</v>
          </cell>
          <cell r="H3524" t="str">
            <v>mg/l P</v>
          </cell>
        </row>
        <row r="3525">
          <cell r="A3525" t="str">
            <v>IT</v>
          </cell>
          <cell r="B3525" t="str">
            <v>Verney</v>
          </cell>
          <cell r="C3525">
            <v>2003</v>
          </cell>
          <cell r="D3525" t="str">
            <v>Annual</v>
          </cell>
          <cell r="E3525" t="str">
            <v>Total Phosphorus</v>
          </cell>
          <cell r="F3525">
            <v>1.4E-2</v>
          </cell>
          <cell r="G3525">
            <v>1</v>
          </cell>
          <cell r="H3525" t="str">
            <v>mg/l P</v>
          </cell>
        </row>
        <row r="3526">
          <cell r="A3526" t="str">
            <v>IT</v>
          </cell>
          <cell r="B3526" t="str">
            <v>Viverone o D'Azeglio</v>
          </cell>
          <cell r="C3526">
            <v>2003</v>
          </cell>
          <cell r="D3526" t="str">
            <v>Annual</v>
          </cell>
          <cell r="E3526" t="str">
            <v>Total Phosphorus</v>
          </cell>
          <cell r="F3526">
            <v>8.5000000000000006E-2</v>
          </cell>
          <cell r="G3526">
            <v>1</v>
          </cell>
          <cell r="H3526" t="str">
            <v>mg/l P</v>
          </cell>
        </row>
        <row r="3527">
          <cell r="A3527" t="str">
            <v>IT</v>
          </cell>
          <cell r="B3527" t="str">
            <v>ZOCCOLO o Zogler see</v>
          </cell>
          <cell r="C3527">
            <v>2003</v>
          </cell>
          <cell r="D3527" t="str">
            <v>Annual</v>
          </cell>
          <cell r="E3527" t="str">
            <v>Total Phosphorus</v>
          </cell>
          <cell r="F3527">
            <v>8.0000000000000002E-3</v>
          </cell>
          <cell r="G3527">
            <v>1</v>
          </cell>
          <cell r="H3527" t="str">
            <v>mg/l P</v>
          </cell>
        </row>
        <row r="3528">
          <cell r="A3528" t="str">
            <v>IT</v>
          </cell>
          <cell r="B3528" t="str">
            <v>Alleghe</v>
          </cell>
          <cell r="C3528">
            <v>2004</v>
          </cell>
          <cell r="D3528" t="str">
            <v>Annual</v>
          </cell>
          <cell r="E3528" t="str">
            <v>Total Phosphorus</v>
          </cell>
          <cell r="F3528">
            <v>2.4830000000000001E-2</v>
          </cell>
          <cell r="G3528">
            <v>1</v>
          </cell>
          <cell r="H3528" t="str">
            <v>mg/l P</v>
          </cell>
        </row>
        <row r="3529">
          <cell r="A3529" t="str">
            <v>IT</v>
          </cell>
          <cell r="B3529" t="str">
            <v>ANNONE EST o Oggiono</v>
          </cell>
          <cell r="C3529">
            <v>2004</v>
          </cell>
          <cell r="D3529" t="str">
            <v>Annual</v>
          </cell>
          <cell r="E3529" t="str">
            <v>Total Phosphorus</v>
          </cell>
          <cell r="F3529">
            <v>8.9160000000000003E-2</v>
          </cell>
          <cell r="G3529">
            <v>1</v>
          </cell>
          <cell r="H3529" t="str">
            <v>mg/l P</v>
          </cell>
        </row>
        <row r="3530">
          <cell r="A3530" t="str">
            <v>IT</v>
          </cell>
          <cell r="B3530" t="str">
            <v>ANNONE OVEST</v>
          </cell>
          <cell r="C3530">
            <v>2004</v>
          </cell>
          <cell r="D3530" t="str">
            <v>Annual</v>
          </cell>
          <cell r="E3530" t="str">
            <v>Total Phosphorus</v>
          </cell>
          <cell r="F3530">
            <v>3.8929999999999999E-2</v>
          </cell>
          <cell r="G3530">
            <v>1</v>
          </cell>
          <cell r="H3530" t="str">
            <v>mg/l P</v>
          </cell>
        </row>
        <row r="3531">
          <cell r="A3531" t="str">
            <v>IT</v>
          </cell>
          <cell r="B3531" t="str">
            <v>ANTERSELVA</v>
          </cell>
          <cell r="C3531">
            <v>2004</v>
          </cell>
          <cell r="D3531" t="str">
            <v>Annual</v>
          </cell>
          <cell r="E3531" t="str">
            <v>Total Phosphorus</v>
          </cell>
          <cell r="F3531">
            <v>7.0000000000000001E-3</v>
          </cell>
          <cell r="G3531">
            <v>1</v>
          </cell>
          <cell r="H3531" t="str">
            <v>mg/l P</v>
          </cell>
        </row>
        <row r="3532">
          <cell r="A3532" t="str">
            <v>IT</v>
          </cell>
          <cell r="B3532" t="str">
            <v>Avigliana Piccolo</v>
          </cell>
          <cell r="C3532">
            <v>2004</v>
          </cell>
          <cell r="D3532" t="str">
            <v>Annual</v>
          </cell>
          <cell r="E3532" t="str">
            <v>Total Phosphorus</v>
          </cell>
          <cell r="F3532">
            <v>2.0816999999999999E-2</v>
          </cell>
          <cell r="G3532">
            <v>1</v>
          </cell>
          <cell r="H3532" t="str">
            <v>mg/l P</v>
          </cell>
        </row>
        <row r="3533">
          <cell r="A3533" t="str">
            <v>IT</v>
          </cell>
          <cell r="B3533" t="str">
            <v>Bacino di Resia</v>
          </cell>
          <cell r="C3533">
            <v>2004</v>
          </cell>
          <cell r="D3533" t="str">
            <v>Annual</v>
          </cell>
          <cell r="E3533" t="str">
            <v>Total Phosphorus</v>
          </cell>
          <cell r="F3533">
            <v>6.0000000000000001E-3</v>
          </cell>
          <cell r="G3533">
            <v>1</v>
          </cell>
          <cell r="H3533" t="str">
            <v>mg/l P</v>
          </cell>
        </row>
        <row r="3534">
          <cell r="A3534" t="str">
            <v>IT</v>
          </cell>
          <cell r="B3534" t="str">
            <v>Bacino di Vernago</v>
          </cell>
          <cell r="C3534">
            <v>2004</v>
          </cell>
          <cell r="D3534" t="str">
            <v>Annual</v>
          </cell>
          <cell r="E3534" t="str">
            <v>Total Phosphorus</v>
          </cell>
          <cell r="F3534">
            <v>5.0000000000000001E-3</v>
          </cell>
          <cell r="G3534">
            <v>1</v>
          </cell>
          <cell r="H3534" t="str">
            <v>mg/l P</v>
          </cell>
        </row>
        <row r="3535">
          <cell r="A3535" t="str">
            <v>IT</v>
          </cell>
          <cell r="B3535" t="str">
            <v>Bacino di Zoccolo</v>
          </cell>
          <cell r="C3535">
            <v>2004</v>
          </cell>
          <cell r="D3535" t="str">
            <v>Annual</v>
          </cell>
          <cell r="E3535" t="str">
            <v>Total Phosphorus</v>
          </cell>
          <cell r="F3535">
            <v>6.0000000000000001E-3</v>
          </cell>
          <cell r="G3535">
            <v>1</v>
          </cell>
          <cell r="H3535" t="str">
            <v>mg/l P</v>
          </cell>
        </row>
        <row r="3536">
          <cell r="A3536" t="str">
            <v>IT</v>
          </cell>
          <cell r="B3536" t="str">
            <v>BARBELLINO II o Pian Barbellino</v>
          </cell>
          <cell r="C3536">
            <v>2004</v>
          </cell>
          <cell r="D3536" t="str">
            <v>Annual</v>
          </cell>
          <cell r="E3536" t="str">
            <v>Total Phosphorus</v>
          </cell>
          <cell r="F3536">
            <v>5.0000000000000001E-3</v>
          </cell>
          <cell r="G3536">
            <v>1</v>
          </cell>
          <cell r="H3536" t="str">
            <v>mg/l P</v>
          </cell>
        </row>
        <row r="3537">
          <cell r="A3537" t="str">
            <v>IT</v>
          </cell>
          <cell r="B3537" t="str">
            <v>Barrea</v>
          </cell>
          <cell r="C3537">
            <v>2004</v>
          </cell>
          <cell r="D3537" t="str">
            <v>Annual</v>
          </cell>
          <cell r="E3537" t="str">
            <v>Total Phosphorus</v>
          </cell>
          <cell r="F3537">
            <v>1.7500000000000002E-2</v>
          </cell>
          <cell r="G3537">
            <v>1</v>
          </cell>
          <cell r="H3537" t="str">
            <v>mg/l P</v>
          </cell>
        </row>
        <row r="3538">
          <cell r="A3538" t="str">
            <v>IT</v>
          </cell>
          <cell r="B3538" t="str">
            <v>Bomba</v>
          </cell>
          <cell r="C3538">
            <v>2004</v>
          </cell>
          <cell r="D3538" t="str">
            <v>Annual</v>
          </cell>
          <cell r="E3538" t="str">
            <v>Total Phosphorus</v>
          </cell>
          <cell r="F3538">
            <v>7.5499999999999998E-2</v>
          </cell>
          <cell r="G3538">
            <v>1</v>
          </cell>
          <cell r="H3538" t="str">
            <v>mg/l P</v>
          </cell>
        </row>
        <row r="3539">
          <cell r="A3539" t="str">
            <v>IT</v>
          </cell>
          <cell r="B3539" t="str">
            <v>Borgiano o Pieve Favera</v>
          </cell>
          <cell r="C3539">
            <v>2004</v>
          </cell>
          <cell r="D3539" t="str">
            <v>Annual</v>
          </cell>
          <cell r="E3539" t="str">
            <v>Total Phosphorus</v>
          </cell>
          <cell r="F3539">
            <v>7.7333000000000002E-3</v>
          </cell>
          <cell r="G3539">
            <v>1</v>
          </cell>
          <cell r="H3539" t="str">
            <v>mg/l P</v>
          </cell>
        </row>
        <row r="3540">
          <cell r="A3540" t="str">
            <v>IT</v>
          </cell>
          <cell r="B3540" t="str">
            <v>BRASIMONE o Scalere</v>
          </cell>
          <cell r="C3540">
            <v>2004</v>
          </cell>
          <cell r="D3540" t="str">
            <v>Annual</v>
          </cell>
          <cell r="E3540" t="str">
            <v>Total Phosphorus</v>
          </cell>
          <cell r="F3540">
            <v>7.8300000000000002E-3</v>
          </cell>
          <cell r="G3540">
            <v>1</v>
          </cell>
          <cell r="H3540" t="str">
            <v>mg/l P</v>
          </cell>
        </row>
        <row r="3541">
          <cell r="A3541" t="str">
            <v>IT</v>
          </cell>
          <cell r="B3541" t="str">
            <v>BURANO</v>
          </cell>
          <cell r="C3541">
            <v>2004</v>
          </cell>
          <cell r="D3541" t="str">
            <v>Annual</v>
          </cell>
          <cell r="E3541" t="str">
            <v>Total Phosphorus</v>
          </cell>
          <cell r="F3541">
            <v>3.6999999999999998E-5</v>
          </cell>
          <cell r="G3541">
            <v>1</v>
          </cell>
          <cell r="H3541" t="str">
            <v>mg/l P</v>
          </cell>
        </row>
        <row r="3542">
          <cell r="A3542" t="str">
            <v>IT</v>
          </cell>
          <cell r="B3542" t="str">
            <v>CALDARO o Kalterer see</v>
          </cell>
          <cell r="C3542">
            <v>2004</v>
          </cell>
          <cell r="D3542" t="str">
            <v>Annual</v>
          </cell>
          <cell r="E3542" t="str">
            <v>Total Phosphorus</v>
          </cell>
          <cell r="F3542">
            <v>1.2999999999999999E-2</v>
          </cell>
          <cell r="G3542">
            <v>1</v>
          </cell>
          <cell r="H3542" t="str">
            <v>mg/l P</v>
          </cell>
        </row>
        <row r="3543">
          <cell r="A3543" t="str">
            <v>IT</v>
          </cell>
          <cell r="B3543" t="str">
            <v>Camastra</v>
          </cell>
          <cell r="C3543">
            <v>2004</v>
          </cell>
          <cell r="D3543" t="str">
            <v>Annual</v>
          </cell>
          <cell r="E3543" t="str">
            <v>Total Phosphorus</v>
          </cell>
          <cell r="F3543">
            <v>1.2999999999999999E-2</v>
          </cell>
          <cell r="G3543">
            <v>1</v>
          </cell>
          <cell r="H3543" t="str">
            <v>mg/l P</v>
          </cell>
        </row>
        <row r="3544">
          <cell r="A3544" t="str">
            <v>IT</v>
          </cell>
          <cell r="B3544" t="str">
            <v>CAMPO MORO o Campomoro</v>
          </cell>
          <cell r="C3544">
            <v>2004</v>
          </cell>
          <cell r="D3544" t="str">
            <v>Annual</v>
          </cell>
          <cell r="E3544" t="str">
            <v>Total Phosphorus</v>
          </cell>
          <cell r="F3544">
            <v>0.15198999999999999</v>
          </cell>
          <cell r="G3544">
            <v>1</v>
          </cell>
          <cell r="H3544" t="str">
            <v>mg/l P</v>
          </cell>
        </row>
        <row r="3545">
          <cell r="A3545" t="str">
            <v>IT</v>
          </cell>
          <cell r="B3545" t="str">
            <v>Campotosto</v>
          </cell>
          <cell r="C3545">
            <v>2004</v>
          </cell>
          <cell r="D3545" t="str">
            <v>Annual</v>
          </cell>
          <cell r="E3545" t="str">
            <v>Total Phosphorus</v>
          </cell>
          <cell r="F3545">
            <v>5.0000000000000001E-3</v>
          </cell>
          <cell r="G3545">
            <v>1</v>
          </cell>
          <cell r="H3545" t="str">
            <v>mg/l P</v>
          </cell>
        </row>
        <row r="3546">
          <cell r="A3546" t="str">
            <v>IT</v>
          </cell>
          <cell r="B3546" t="str">
            <v>CANCANO</v>
          </cell>
          <cell r="C3546">
            <v>2004</v>
          </cell>
          <cell r="D3546" t="str">
            <v>Annual</v>
          </cell>
          <cell r="E3546" t="str">
            <v>Total Phosphorus</v>
          </cell>
          <cell r="F3546">
            <v>4.0000000000000001E-3</v>
          </cell>
          <cell r="G3546">
            <v>1</v>
          </cell>
          <cell r="H3546" t="str">
            <v>mg/l P</v>
          </cell>
        </row>
        <row r="3547">
          <cell r="A3547" t="str">
            <v>IT</v>
          </cell>
          <cell r="B3547" t="str">
            <v>Candia</v>
          </cell>
          <cell r="C3547">
            <v>2004</v>
          </cell>
          <cell r="D3547" t="str">
            <v>Annual</v>
          </cell>
          <cell r="E3547" t="str">
            <v>Total Phosphorus</v>
          </cell>
          <cell r="F3547">
            <v>3.3915000000000001E-2</v>
          </cell>
          <cell r="G3547">
            <v>1</v>
          </cell>
          <cell r="H3547" t="str">
            <v>mg/l P</v>
          </cell>
        </row>
        <row r="3548">
          <cell r="A3548" t="str">
            <v>IT</v>
          </cell>
          <cell r="B3548" t="str">
            <v>Carezza/Karersee</v>
          </cell>
          <cell r="C3548">
            <v>2004</v>
          </cell>
          <cell r="D3548" t="str">
            <v>Annual</v>
          </cell>
          <cell r="E3548" t="str">
            <v>Total Phosphorus</v>
          </cell>
          <cell r="F3548">
            <v>3.0000000000000001E-3</v>
          </cell>
          <cell r="G3548">
            <v>1</v>
          </cell>
          <cell r="H3548" t="str">
            <v>mg/l P</v>
          </cell>
        </row>
        <row r="3549">
          <cell r="A3549" t="str">
            <v>IT</v>
          </cell>
          <cell r="B3549" t="str">
            <v>CASOLI S. ANGELO</v>
          </cell>
          <cell r="C3549">
            <v>2004</v>
          </cell>
          <cell r="D3549" t="str">
            <v>Annual</v>
          </cell>
          <cell r="E3549" t="str">
            <v>Total Phosphorus</v>
          </cell>
          <cell r="F3549">
            <v>5.3830000000000003E-2</v>
          </cell>
          <cell r="G3549">
            <v>1</v>
          </cell>
          <cell r="H3549" t="str">
            <v>mg/l P</v>
          </cell>
        </row>
        <row r="3550">
          <cell r="A3550" t="str">
            <v>IT</v>
          </cell>
          <cell r="B3550" t="str">
            <v>CASTELLARO</v>
          </cell>
          <cell r="C3550">
            <v>2004</v>
          </cell>
          <cell r="D3550" t="str">
            <v>Annual</v>
          </cell>
          <cell r="E3550" t="str">
            <v>Total Phosphorus</v>
          </cell>
          <cell r="F3550">
            <v>0.11</v>
          </cell>
          <cell r="G3550">
            <v>1</v>
          </cell>
          <cell r="H3550" t="str">
            <v>mg/l P</v>
          </cell>
        </row>
        <row r="3551">
          <cell r="A3551" t="str">
            <v>IT</v>
          </cell>
          <cell r="B3551" t="str">
            <v>Castreccioni</v>
          </cell>
          <cell r="C3551">
            <v>2004</v>
          </cell>
          <cell r="D3551" t="str">
            <v>Annual</v>
          </cell>
          <cell r="E3551" t="str">
            <v>Total Phosphorus</v>
          </cell>
          <cell r="F3551">
            <v>5.0000000000000001E-3</v>
          </cell>
          <cell r="G3551">
            <v>1</v>
          </cell>
          <cell r="H3551" t="str">
            <v>mg/l P</v>
          </cell>
        </row>
        <row r="3552">
          <cell r="A3552" t="str">
            <v>IT</v>
          </cell>
          <cell r="B3552" t="str">
            <v>Cavazzo</v>
          </cell>
          <cell r="C3552">
            <v>2004</v>
          </cell>
          <cell r="D3552" t="str">
            <v>Annual</v>
          </cell>
          <cell r="E3552" t="str">
            <v>Total Phosphorus</v>
          </cell>
          <cell r="F3552">
            <v>1.242E-2</v>
          </cell>
          <cell r="G3552">
            <v>1</v>
          </cell>
          <cell r="H3552" t="str">
            <v>mg/l P</v>
          </cell>
        </row>
        <row r="3553">
          <cell r="A3553" t="str">
            <v>IT</v>
          </cell>
          <cell r="B3553" t="str">
            <v>Centro Cadore</v>
          </cell>
          <cell r="C3553">
            <v>2004</v>
          </cell>
          <cell r="D3553" t="str">
            <v>Annual</v>
          </cell>
          <cell r="E3553" t="str">
            <v>Total Phosphorus</v>
          </cell>
          <cell r="F3553">
            <v>1.8669999999999999E-2</v>
          </cell>
          <cell r="G3553">
            <v>1</v>
          </cell>
          <cell r="H3553" t="str">
            <v>mg/l P</v>
          </cell>
        </row>
        <row r="3554">
          <cell r="A3554" t="str">
            <v>IT</v>
          </cell>
          <cell r="B3554" t="str">
            <v>COMABBIO</v>
          </cell>
          <cell r="C3554">
            <v>2004</v>
          </cell>
          <cell r="D3554" t="str">
            <v>Annual</v>
          </cell>
          <cell r="E3554" t="str">
            <v>Total Phosphorus</v>
          </cell>
          <cell r="F3554">
            <v>6.2379999999999998E-2</v>
          </cell>
          <cell r="G3554">
            <v>1</v>
          </cell>
          <cell r="H3554" t="str">
            <v>mg/l P</v>
          </cell>
        </row>
        <row r="3555">
          <cell r="A3555" t="str">
            <v>IT</v>
          </cell>
          <cell r="B3555" t="str">
            <v>COMO ABBADIA LARIANA</v>
          </cell>
          <cell r="C3555">
            <v>2004</v>
          </cell>
          <cell r="D3555" t="str">
            <v>Annual</v>
          </cell>
          <cell r="E3555" t="str">
            <v>Total Phosphorus</v>
          </cell>
          <cell r="F3555">
            <v>2.1219999999999999E-2</v>
          </cell>
          <cell r="G3555">
            <v>1</v>
          </cell>
          <cell r="H3555" t="str">
            <v>mg/l P</v>
          </cell>
        </row>
        <row r="3556">
          <cell r="A3556" t="str">
            <v>IT</v>
          </cell>
          <cell r="B3556" t="str">
            <v>COMO ARGEGNO</v>
          </cell>
          <cell r="C3556">
            <v>2004</v>
          </cell>
          <cell r="D3556" t="str">
            <v>Annual</v>
          </cell>
          <cell r="E3556" t="str">
            <v>Total Phosphorus</v>
          </cell>
          <cell r="F3556">
            <v>2.7650000000000001E-2</v>
          </cell>
          <cell r="G3556">
            <v>1</v>
          </cell>
          <cell r="H3556" t="str">
            <v>mg/l P</v>
          </cell>
        </row>
        <row r="3557">
          <cell r="A3557" t="str">
            <v>IT</v>
          </cell>
          <cell r="B3557" t="str">
            <v>COMO -COMO</v>
          </cell>
          <cell r="C3557">
            <v>2004</v>
          </cell>
          <cell r="D3557" t="str">
            <v>Annual</v>
          </cell>
          <cell r="E3557" t="str">
            <v>Total Phosphorus</v>
          </cell>
          <cell r="F3557">
            <v>3.024E-2</v>
          </cell>
          <cell r="G3557">
            <v>1</v>
          </cell>
          <cell r="H3557" t="str">
            <v>mg/l P</v>
          </cell>
        </row>
        <row r="3558">
          <cell r="A3558" t="str">
            <v>IT</v>
          </cell>
          <cell r="B3558" t="str">
            <v>COMO DERVIO</v>
          </cell>
          <cell r="C3558">
            <v>2004</v>
          </cell>
          <cell r="D3558" t="str">
            <v>Annual</v>
          </cell>
          <cell r="E3558" t="str">
            <v>Total Phosphorus</v>
          </cell>
          <cell r="F3558">
            <v>2.2089999999999999E-2</v>
          </cell>
          <cell r="G3558">
            <v>1</v>
          </cell>
          <cell r="H3558" t="str">
            <v>mg/l P</v>
          </cell>
        </row>
        <row r="3559">
          <cell r="A3559" t="str">
            <v>IT</v>
          </cell>
          <cell r="B3559" t="str">
            <v>COMO LECCO</v>
          </cell>
          <cell r="C3559">
            <v>2004</v>
          </cell>
          <cell r="D3559" t="str">
            <v>Annual</v>
          </cell>
          <cell r="E3559" t="str">
            <v>Total Phosphorus</v>
          </cell>
          <cell r="F3559">
            <v>1.9189999999999999E-2</v>
          </cell>
          <cell r="G3559">
            <v>1</v>
          </cell>
          <cell r="H3559" t="str">
            <v>mg/l P</v>
          </cell>
        </row>
        <row r="3560">
          <cell r="A3560" t="str">
            <v>IT</v>
          </cell>
          <cell r="B3560" t="str">
            <v>Corlo</v>
          </cell>
          <cell r="C3560">
            <v>2004</v>
          </cell>
          <cell r="D3560" t="str">
            <v>Annual</v>
          </cell>
          <cell r="E3560" t="str">
            <v>Total Phosphorus</v>
          </cell>
          <cell r="F3560">
            <v>6.3299999999999997E-3</v>
          </cell>
          <cell r="G3560">
            <v>1</v>
          </cell>
          <cell r="H3560" t="str">
            <v>mg/l P</v>
          </cell>
        </row>
        <row r="3561">
          <cell r="A3561" t="str">
            <v>IT</v>
          </cell>
          <cell r="B3561" t="str">
            <v>di Braies</v>
          </cell>
          <cell r="C3561">
            <v>2004</v>
          </cell>
          <cell r="D3561" t="str">
            <v>Annual</v>
          </cell>
          <cell r="E3561" t="str">
            <v>Total Phosphorus</v>
          </cell>
          <cell r="F3561">
            <v>4.0000000000000001E-3</v>
          </cell>
          <cell r="G3561">
            <v>1</v>
          </cell>
          <cell r="H3561" t="str">
            <v>mg/l P</v>
          </cell>
        </row>
        <row r="3562">
          <cell r="A3562" t="str">
            <v>IT</v>
          </cell>
          <cell r="B3562" t="str">
            <v>ENDINE o Spinone</v>
          </cell>
          <cell r="C3562">
            <v>2004</v>
          </cell>
          <cell r="D3562" t="str">
            <v>Annual</v>
          </cell>
          <cell r="E3562" t="str">
            <v>Total Phosphorus</v>
          </cell>
          <cell r="F3562">
            <v>2.017E-2</v>
          </cell>
          <cell r="G3562">
            <v>1</v>
          </cell>
          <cell r="H3562" t="str">
            <v>mg/l P</v>
          </cell>
        </row>
        <row r="3563">
          <cell r="A3563" t="str">
            <v>IT</v>
          </cell>
          <cell r="B3563" t="str">
            <v>Fiastrone o Fiastra</v>
          </cell>
          <cell r="C3563">
            <v>2004</v>
          </cell>
          <cell r="D3563" t="str">
            <v>Annual</v>
          </cell>
          <cell r="E3563" t="str">
            <v>Total Phosphorus</v>
          </cell>
          <cell r="F3563">
            <v>1.01666E-2</v>
          </cell>
          <cell r="G3563">
            <v>1</v>
          </cell>
          <cell r="H3563" t="str">
            <v>mg/l P</v>
          </cell>
        </row>
        <row r="3564">
          <cell r="A3564" t="str">
            <v>IT</v>
          </cell>
          <cell r="B3564" t="str">
            <v>Fusine</v>
          </cell>
          <cell r="C3564">
            <v>2004</v>
          </cell>
          <cell r="D3564" t="str">
            <v>Annual</v>
          </cell>
          <cell r="E3564" t="str">
            <v>Total Phosphorus</v>
          </cell>
          <cell r="F3564">
            <v>1.2E-2</v>
          </cell>
          <cell r="G3564">
            <v>1</v>
          </cell>
          <cell r="H3564" t="str">
            <v>mg/l P</v>
          </cell>
        </row>
        <row r="3565">
          <cell r="A3565" t="str">
            <v>IT</v>
          </cell>
          <cell r="B3565" t="str">
            <v>GALLO</v>
          </cell>
          <cell r="C3565">
            <v>2004</v>
          </cell>
          <cell r="D3565" t="str">
            <v>Annual</v>
          </cell>
          <cell r="E3565" t="str">
            <v>Total Phosphorus</v>
          </cell>
          <cell r="F3565">
            <v>1.2999999999999999E-2</v>
          </cell>
          <cell r="G3565">
            <v>1</v>
          </cell>
          <cell r="H3565" t="str">
            <v>mg/l P</v>
          </cell>
        </row>
        <row r="3566">
          <cell r="A3566" t="str">
            <v>IT</v>
          </cell>
          <cell r="B3566" t="str">
            <v>GANNA</v>
          </cell>
          <cell r="C3566">
            <v>2004</v>
          </cell>
          <cell r="D3566" t="str">
            <v>Annual</v>
          </cell>
          <cell r="E3566" t="str">
            <v>Total Phosphorus</v>
          </cell>
          <cell r="F3566">
            <v>1.15E-2</v>
          </cell>
          <cell r="G3566">
            <v>1</v>
          </cell>
          <cell r="H3566" t="str">
            <v>mg/l P</v>
          </cell>
        </row>
        <row r="3567">
          <cell r="A3567" t="str">
            <v>IT</v>
          </cell>
          <cell r="B3567" t="str">
            <v>GARDA - S. Zeno - Gargnano</v>
          </cell>
          <cell r="C3567">
            <v>2004</v>
          </cell>
          <cell r="D3567" t="str">
            <v>Annual</v>
          </cell>
          <cell r="E3567" t="str">
            <v>Total Phosphorus</v>
          </cell>
          <cell r="F3567">
            <v>7.2050000000000003E-2</v>
          </cell>
          <cell r="G3567">
            <v>1</v>
          </cell>
          <cell r="H3567" t="str">
            <v>mg/l P</v>
          </cell>
        </row>
        <row r="3568">
          <cell r="A3568" t="str">
            <v>IT</v>
          </cell>
          <cell r="B3568" t="str">
            <v>GARDA - SIRMIONE-PADENGHE</v>
          </cell>
          <cell r="C3568">
            <v>2004</v>
          </cell>
          <cell r="D3568" t="str">
            <v>Annual</v>
          </cell>
          <cell r="E3568" t="str">
            <v>Total Phosphorus</v>
          </cell>
          <cell r="F3568">
            <v>5.1560000000000002E-2</v>
          </cell>
          <cell r="G3568">
            <v>1</v>
          </cell>
          <cell r="H3568" t="str">
            <v>mg/l P</v>
          </cell>
        </row>
        <row r="3569">
          <cell r="A3569" t="str">
            <v>IT</v>
          </cell>
          <cell r="B3569" t="str">
            <v>Garda Brenzone - BACINO NORD OCCIDENTALE</v>
          </cell>
          <cell r="C3569">
            <v>2004</v>
          </cell>
          <cell r="D3569" t="str">
            <v>Annual</v>
          </cell>
          <cell r="E3569" t="str">
            <v>Total Phosphorus</v>
          </cell>
          <cell r="F3569">
            <v>2.1069999999999998E-2</v>
          </cell>
          <cell r="G3569">
            <v>1</v>
          </cell>
          <cell r="H3569" t="str">
            <v>mg/l P</v>
          </cell>
        </row>
        <row r="3570">
          <cell r="A3570" t="str">
            <v>IT</v>
          </cell>
          <cell r="B3570" t="str">
            <v>Garda-Lombardia-Bardolino</v>
          </cell>
          <cell r="C3570">
            <v>2004</v>
          </cell>
          <cell r="D3570" t="str">
            <v>Annual</v>
          </cell>
          <cell r="E3570" t="str">
            <v>Total Phosphorus</v>
          </cell>
          <cell r="F3570">
            <v>6.7629999999999996E-2</v>
          </cell>
          <cell r="G3570">
            <v>1</v>
          </cell>
          <cell r="H3570" t="str">
            <v>mg/l P</v>
          </cell>
        </row>
        <row r="3571">
          <cell r="A3571" t="str">
            <v>IT</v>
          </cell>
          <cell r="B3571" t="str">
            <v>Garda-Veneto-Bardolino</v>
          </cell>
          <cell r="C3571">
            <v>2004</v>
          </cell>
          <cell r="D3571" t="str">
            <v>Annual</v>
          </cell>
          <cell r="E3571" t="str">
            <v>Total Phosphorus</v>
          </cell>
          <cell r="F3571">
            <v>1.44E-2</v>
          </cell>
          <cell r="G3571">
            <v>1</v>
          </cell>
          <cell r="H3571" t="str">
            <v>mg/l P</v>
          </cell>
        </row>
        <row r="3572">
          <cell r="A3572" t="str">
            <v>IT</v>
          </cell>
          <cell r="B3572" t="str">
            <v>GARLATE o Pescarenico</v>
          </cell>
          <cell r="C3572">
            <v>2004</v>
          </cell>
          <cell r="D3572" t="str">
            <v>Annual</v>
          </cell>
          <cell r="E3572" t="str">
            <v>Total Phosphorus</v>
          </cell>
          <cell r="F3572">
            <v>0.10732999999999999</v>
          </cell>
          <cell r="G3572">
            <v>1</v>
          </cell>
          <cell r="H3572" t="str">
            <v>mg/l P</v>
          </cell>
        </row>
        <row r="3573">
          <cell r="A3573" t="str">
            <v>IT</v>
          </cell>
          <cell r="B3573" t="str">
            <v>Gerosa</v>
          </cell>
          <cell r="C3573">
            <v>2004</v>
          </cell>
          <cell r="D3573" t="str">
            <v>Annual</v>
          </cell>
          <cell r="E3573" t="str">
            <v>Total Phosphorus</v>
          </cell>
          <cell r="F3573">
            <v>7.7333000000000002E-3</v>
          </cell>
          <cell r="G3573">
            <v>1</v>
          </cell>
          <cell r="H3573" t="str">
            <v>mg/l P</v>
          </cell>
        </row>
        <row r="3574">
          <cell r="A3574" t="str">
            <v>IT</v>
          </cell>
          <cell r="B3574" t="str">
            <v>GHIRLA</v>
          </cell>
          <cell r="C3574">
            <v>2004</v>
          </cell>
          <cell r="D3574" t="str">
            <v>Annual</v>
          </cell>
          <cell r="E3574" t="str">
            <v>Total Phosphorus</v>
          </cell>
          <cell r="F3574">
            <v>2.1520000000000001E-2</v>
          </cell>
          <cell r="G3574">
            <v>1</v>
          </cell>
          <cell r="H3574" t="str">
            <v>mg/l P</v>
          </cell>
        </row>
        <row r="3575">
          <cell r="A3575" t="str">
            <v>IT</v>
          </cell>
          <cell r="B3575" t="str">
            <v>Giacopiane</v>
          </cell>
          <cell r="C3575">
            <v>2004</v>
          </cell>
          <cell r="D3575" t="str">
            <v>annual</v>
          </cell>
          <cell r="E3575" t="str">
            <v>Total Phosphorus</v>
          </cell>
          <cell r="F3575">
            <v>6.0000000000000001E-3</v>
          </cell>
          <cell r="G3575">
            <v>1</v>
          </cell>
          <cell r="H3575" t="str">
            <v>mg/l P</v>
          </cell>
        </row>
        <row r="3576">
          <cell r="A3576" t="str">
            <v>IT</v>
          </cell>
          <cell r="B3576" t="str">
            <v>IDRO</v>
          </cell>
          <cell r="C3576">
            <v>2004</v>
          </cell>
          <cell r="D3576" t="str">
            <v>Annual</v>
          </cell>
          <cell r="E3576" t="str">
            <v>Total Phosphorus</v>
          </cell>
          <cell r="F3576">
            <v>0.17821000000000001</v>
          </cell>
          <cell r="G3576">
            <v>1</v>
          </cell>
          <cell r="H3576" t="str">
            <v>mg/l P</v>
          </cell>
        </row>
        <row r="3577">
          <cell r="A3577" t="str">
            <v>IT</v>
          </cell>
          <cell r="B3577" t="str">
            <v>INFERIORE</v>
          </cell>
          <cell r="C3577">
            <v>2004</v>
          </cell>
          <cell r="D3577" t="str">
            <v>Annual</v>
          </cell>
          <cell r="E3577" t="str">
            <v>Total Phosphorus</v>
          </cell>
          <cell r="F3577">
            <v>0.15</v>
          </cell>
          <cell r="G3577">
            <v>1</v>
          </cell>
          <cell r="H3577" t="str">
            <v>mg/l P</v>
          </cell>
        </row>
        <row r="3578">
          <cell r="A3578" t="str">
            <v>IT</v>
          </cell>
          <cell r="B3578" t="str">
            <v>Invaso S. Giuliano - Insenatura Agro di Matera</v>
          </cell>
          <cell r="C3578">
            <v>2004</v>
          </cell>
          <cell r="D3578" t="str">
            <v>Annual</v>
          </cell>
          <cell r="E3578" t="str">
            <v>Total Phosphorus</v>
          </cell>
          <cell r="F3578">
            <v>3.3333300000000003E-2</v>
          </cell>
          <cell r="G3578">
            <v>1</v>
          </cell>
          <cell r="H3578" t="str">
            <v>mg/l P</v>
          </cell>
        </row>
        <row r="3579">
          <cell r="A3579" t="str">
            <v>IT</v>
          </cell>
          <cell r="B3579" t="str">
            <v>Invaso S. Giuliano - Insenatura Agro di Miglionico</v>
          </cell>
          <cell r="C3579">
            <v>2004</v>
          </cell>
          <cell r="D3579" t="str">
            <v>Annual</v>
          </cell>
          <cell r="E3579" t="str">
            <v>Total Phosphorus</v>
          </cell>
          <cell r="F3579">
            <v>3.1666600000000003E-2</v>
          </cell>
          <cell r="G3579">
            <v>1</v>
          </cell>
          <cell r="H3579" t="str">
            <v>mg/l P</v>
          </cell>
        </row>
        <row r="3580">
          <cell r="A3580" t="str">
            <v>IT</v>
          </cell>
          <cell r="B3580" t="str">
            <v>Invaso S. Giuliano - Sbarramento o  Agro di Matera</v>
          </cell>
          <cell r="C3580">
            <v>2004</v>
          </cell>
          <cell r="D3580" t="str">
            <v>Annual</v>
          </cell>
          <cell r="E3580" t="str">
            <v>Total Phosphorus</v>
          </cell>
          <cell r="F3580">
            <v>3.1666600000000003E-2</v>
          </cell>
          <cell r="G3580">
            <v>1</v>
          </cell>
          <cell r="H3580" t="str">
            <v>mg/l P</v>
          </cell>
        </row>
        <row r="3581">
          <cell r="A3581" t="str">
            <v>IT</v>
          </cell>
          <cell r="B3581" t="str">
            <v>ISEO CASTRO-PISOGNE</v>
          </cell>
          <cell r="C3581">
            <v>2004</v>
          </cell>
          <cell r="D3581" t="str">
            <v>Annual</v>
          </cell>
          <cell r="E3581" t="str">
            <v>Total Phosphorus</v>
          </cell>
          <cell r="F3581">
            <v>9.8599999999999993E-2</v>
          </cell>
          <cell r="G3581">
            <v>1</v>
          </cell>
          <cell r="H3581" t="str">
            <v>mg/l P</v>
          </cell>
        </row>
        <row r="3582">
          <cell r="A3582" t="str">
            <v>IT</v>
          </cell>
          <cell r="B3582" t="str">
            <v>ISEO MONTE ISOLA (PUNTO MASSIMA PROF.)</v>
          </cell>
          <cell r="C3582">
            <v>2004</v>
          </cell>
          <cell r="D3582" t="str">
            <v>Annual</v>
          </cell>
          <cell r="E3582" t="str">
            <v>Total Phosphorus</v>
          </cell>
          <cell r="F3582">
            <v>0.13532</v>
          </cell>
          <cell r="G3582">
            <v>1</v>
          </cell>
          <cell r="H3582" t="str">
            <v>mg/l P</v>
          </cell>
        </row>
        <row r="3583">
          <cell r="A3583" t="str">
            <v>IT</v>
          </cell>
          <cell r="B3583" t="str">
            <v>ISEO PREDORE</v>
          </cell>
          <cell r="C3583">
            <v>2004</v>
          </cell>
          <cell r="D3583" t="str">
            <v>Annual</v>
          </cell>
          <cell r="E3583" t="str">
            <v>Total Phosphorus</v>
          </cell>
          <cell r="F3583">
            <v>8.0799999999999997E-2</v>
          </cell>
          <cell r="G3583">
            <v>1</v>
          </cell>
          <cell r="H3583" t="str">
            <v>mg/l P</v>
          </cell>
        </row>
        <row r="3584">
          <cell r="A3584" t="str">
            <v>IT</v>
          </cell>
          <cell r="B3584" t="str">
            <v>LA PENNA</v>
          </cell>
          <cell r="C3584">
            <v>2004</v>
          </cell>
          <cell r="D3584" t="str">
            <v>Annual</v>
          </cell>
          <cell r="E3584" t="str">
            <v>Total Phosphorus</v>
          </cell>
          <cell r="F3584">
            <v>1E-4</v>
          </cell>
          <cell r="G3584">
            <v>1</v>
          </cell>
          <cell r="H3584" t="str">
            <v>mg/l P</v>
          </cell>
        </row>
        <row r="3585">
          <cell r="A3585" t="str">
            <v>IT</v>
          </cell>
          <cell r="B3585" t="str">
            <v>Lago</v>
          </cell>
          <cell r="C3585">
            <v>2004</v>
          </cell>
          <cell r="D3585" t="str">
            <v>Annual</v>
          </cell>
          <cell r="E3585" t="str">
            <v>Total Phosphorus</v>
          </cell>
          <cell r="F3585">
            <v>3.5000000000000003E-2</v>
          </cell>
          <cell r="G3585">
            <v>1</v>
          </cell>
          <cell r="H3585" t="str">
            <v>mg/l P</v>
          </cell>
        </row>
        <row r="3586">
          <cell r="A3586" t="str">
            <v>IT</v>
          </cell>
          <cell r="B3586" t="str">
            <v>Lago del Brugneto</v>
          </cell>
          <cell r="C3586">
            <v>2004</v>
          </cell>
          <cell r="D3586" t="str">
            <v>annual</v>
          </cell>
          <cell r="E3586" t="str">
            <v>Total Phosphorus</v>
          </cell>
          <cell r="F3586">
            <v>1E-3</v>
          </cell>
          <cell r="G3586">
            <v>1</v>
          </cell>
          <cell r="H3586" t="str">
            <v>mg/l P</v>
          </cell>
        </row>
        <row r="3587">
          <cell r="A3587" t="str">
            <v>IT</v>
          </cell>
          <cell r="B3587" t="str">
            <v>Lago delle Lame</v>
          </cell>
          <cell r="C3587">
            <v>2004</v>
          </cell>
          <cell r="D3587" t="str">
            <v>annual</v>
          </cell>
          <cell r="E3587" t="str">
            <v>Total Phosphorus</v>
          </cell>
          <cell r="F3587">
            <v>6.0000000000000001E-3</v>
          </cell>
          <cell r="G3587">
            <v>1</v>
          </cell>
          <cell r="H3587" t="str">
            <v>mg/l P</v>
          </cell>
        </row>
        <row r="3588">
          <cell r="A3588" t="str">
            <v>IT</v>
          </cell>
          <cell r="B3588" t="str">
            <v>LAGO DI CHIUSI</v>
          </cell>
          <cell r="C3588">
            <v>2004</v>
          </cell>
          <cell r="D3588" t="str">
            <v>Annual</v>
          </cell>
          <cell r="E3588" t="str">
            <v>Total Phosphorus</v>
          </cell>
          <cell r="F3588">
            <v>4.0000000000000003E-5</v>
          </cell>
          <cell r="G3588">
            <v>1</v>
          </cell>
          <cell r="H3588" t="str">
            <v>mg/l P</v>
          </cell>
        </row>
        <row r="3589">
          <cell r="A3589" t="str">
            <v>IT</v>
          </cell>
          <cell r="B3589" t="str">
            <v>Lago di S. Valentino alla Muta</v>
          </cell>
          <cell r="C3589">
            <v>2004</v>
          </cell>
          <cell r="D3589" t="str">
            <v>Annual</v>
          </cell>
          <cell r="E3589" t="str">
            <v>Total Phosphorus</v>
          </cell>
          <cell r="F3589">
            <v>1.7000000000000001E-2</v>
          </cell>
          <cell r="G3589">
            <v>1</v>
          </cell>
          <cell r="H3589" t="str">
            <v>mg/l P</v>
          </cell>
        </row>
        <row r="3590">
          <cell r="A3590" t="str">
            <v>IT</v>
          </cell>
          <cell r="B3590" t="str">
            <v>Lago di Viverone</v>
          </cell>
          <cell r="C3590">
            <v>2004</v>
          </cell>
          <cell r="D3590" t="str">
            <v>Annual</v>
          </cell>
          <cell r="E3590" t="str">
            <v>Total Phosphorus</v>
          </cell>
          <cell r="F3590">
            <v>8.6416999999999994E-2</v>
          </cell>
          <cell r="G3590">
            <v>1</v>
          </cell>
          <cell r="H3590" t="str">
            <v>mg/l P</v>
          </cell>
        </row>
        <row r="3591">
          <cell r="A3591" t="str">
            <v>IT</v>
          </cell>
          <cell r="B3591" t="str">
            <v>Lago d'Orta</v>
          </cell>
          <cell r="C3591">
            <v>2004</v>
          </cell>
          <cell r="D3591" t="str">
            <v>Annual</v>
          </cell>
          <cell r="E3591" t="str">
            <v>Total Phosphorus</v>
          </cell>
          <cell r="F3591">
            <v>4.8329999999999996E-3</v>
          </cell>
          <cell r="G3591">
            <v>1</v>
          </cell>
          <cell r="H3591" t="str">
            <v>mg/l P</v>
          </cell>
        </row>
        <row r="3592">
          <cell r="A3592" t="str">
            <v>IT</v>
          </cell>
          <cell r="B3592" t="str">
            <v>Lago grande di Avigliana</v>
          </cell>
          <cell r="C3592">
            <v>2004</v>
          </cell>
          <cell r="D3592" t="str">
            <v>Annual</v>
          </cell>
          <cell r="E3592" t="str">
            <v>Total Phosphorus</v>
          </cell>
          <cell r="F3592">
            <v>6.6746E-2</v>
          </cell>
          <cell r="G3592">
            <v>1</v>
          </cell>
          <cell r="H3592" t="str">
            <v>mg/l P</v>
          </cell>
        </row>
        <row r="3593">
          <cell r="A3593" t="str">
            <v>IT</v>
          </cell>
          <cell r="B3593" t="str">
            <v>Lago Sirio</v>
          </cell>
          <cell r="C3593">
            <v>2004</v>
          </cell>
          <cell r="D3593" t="str">
            <v>Annual</v>
          </cell>
          <cell r="E3593" t="str">
            <v>Total Phosphorus</v>
          </cell>
          <cell r="F3593">
            <v>7.6509999999999995E-2</v>
          </cell>
          <cell r="G3593">
            <v>1</v>
          </cell>
          <cell r="H3593" t="str">
            <v>mg/l P</v>
          </cell>
        </row>
        <row r="3594">
          <cell r="A3594" t="str">
            <v>IT</v>
          </cell>
          <cell r="B3594" t="str">
            <v>Le Grazie</v>
          </cell>
          <cell r="C3594">
            <v>2004</v>
          </cell>
          <cell r="D3594" t="str">
            <v>Annual</v>
          </cell>
          <cell r="E3594" t="str">
            <v>Total Phosphorus</v>
          </cell>
          <cell r="F3594">
            <v>7.7333000000000002E-3</v>
          </cell>
          <cell r="G3594">
            <v>1</v>
          </cell>
          <cell r="H3594" t="str">
            <v>mg/l P</v>
          </cell>
        </row>
        <row r="3595">
          <cell r="A3595" t="str">
            <v>IT</v>
          </cell>
          <cell r="B3595" t="str">
            <v>LEVANTE</v>
          </cell>
          <cell r="C3595">
            <v>2004</v>
          </cell>
          <cell r="D3595" t="str">
            <v>Annual</v>
          </cell>
          <cell r="E3595" t="str">
            <v>Total Phosphorus</v>
          </cell>
          <cell r="F3595">
            <v>7.3333300000000005E-5</v>
          </cell>
          <cell r="G3595">
            <v>1</v>
          </cell>
          <cell r="H3595" t="str">
            <v>mg/l P</v>
          </cell>
        </row>
        <row r="3596">
          <cell r="A3596" t="str">
            <v>IT</v>
          </cell>
          <cell r="B3596" t="str">
            <v>LUGANO o Ceresio PONTE TRESA</v>
          </cell>
          <cell r="C3596">
            <v>2004</v>
          </cell>
          <cell r="D3596" t="str">
            <v>Annual</v>
          </cell>
          <cell r="E3596" t="str">
            <v>Total Phosphorus</v>
          </cell>
          <cell r="F3596">
            <v>7.8799999999999999E-3</v>
          </cell>
          <cell r="G3596">
            <v>1</v>
          </cell>
          <cell r="H3596" t="str">
            <v>mg/l P</v>
          </cell>
        </row>
        <row r="3597">
          <cell r="A3597" t="str">
            <v>IT</v>
          </cell>
          <cell r="B3597" t="str">
            <v>MAGGIORE o Verbano</v>
          </cell>
          <cell r="C3597">
            <v>2004</v>
          </cell>
          <cell r="D3597" t="str">
            <v>Annual</v>
          </cell>
          <cell r="E3597" t="str">
            <v>Total Phosphorus</v>
          </cell>
          <cell r="F3597">
            <v>2.137E-2</v>
          </cell>
          <cell r="G3597">
            <v>1</v>
          </cell>
          <cell r="H3597" t="str">
            <v>mg/l P</v>
          </cell>
        </row>
        <row r="3598">
          <cell r="A3598" t="str">
            <v>IT</v>
          </cell>
          <cell r="B3598" t="str">
            <v>Maggiore-Piemonte-Ghiffa</v>
          </cell>
          <cell r="C3598">
            <v>2004</v>
          </cell>
          <cell r="D3598" t="str">
            <v>Annual</v>
          </cell>
          <cell r="E3598" t="str">
            <v>Total Phosphorus</v>
          </cell>
          <cell r="F3598">
            <v>1.0566000000000001E-2</v>
          </cell>
          <cell r="G3598">
            <v>1</v>
          </cell>
          <cell r="H3598" t="str">
            <v>mg/l P</v>
          </cell>
        </row>
        <row r="3599">
          <cell r="A3599" t="str">
            <v>IT</v>
          </cell>
          <cell r="B3599" t="str">
            <v>Maggiore-Piemonte-Lesa</v>
          </cell>
          <cell r="C3599">
            <v>2004</v>
          </cell>
          <cell r="D3599" t="str">
            <v>Annual</v>
          </cell>
          <cell r="E3599" t="str">
            <v>Total Phosphorus</v>
          </cell>
          <cell r="F3599">
            <v>1.0200000000000001E-2</v>
          </cell>
          <cell r="G3599">
            <v>1</v>
          </cell>
          <cell r="H3599" t="str">
            <v>mg/l P</v>
          </cell>
        </row>
        <row r="3600">
          <cell r="A3600" t="str">
            <v>IT</v>
          </cell>
          <cell r="B3600" t="str">
            <v>MASSACIUCCOLI est</v>
          </cell>
          <cell r="C3600">
            <v>2004</v>
          </cell>
          <cell r="D3600" t="str">
            <v>Annual</v>
          </cell>
          <cell r="E3600" t="str">
            <v>Total Phosphorus</v>
          </cell>
          <cell r="F3600">
            <v>6.9999999999999994E-5</v>
          </cell>
          <cell r="G3600">
            <v>1</v>
          </cell>
          <cell r="H3600" t="str">
            <v>mg/l P</v>
          </cell>
        </row>
        <row r="3601">
          <cell r="A3601" t="str">
            <v>IT</v>
          </cell>
          <cell r="B3601" t="str">
            <v>MASSACIUCCOLI ovest</v>
          </cell>
          <cell r="C3601">
            <v>2004</v>
          </cell>
          <cell r="D3601" t="str">
            <v>Annual</v>
          </cell>
          <cell r="E3601" t="str">
            <v>Total Phosphorus</v>
          </cell>
          <cell r="F3601">
            <v>5.5000000000000002E-5</v>
          </cell>
          <cell r="G3601">
            <v>1</v>
          </cell>
          <cell r="H3601" t="str">
            <v>mg/l P</v>
          </cell>
        </row>
        <row r="3602">
          <cell r="A3602" t="str">
            <v>IT</v>
          </cell>
          <cell r="B3602" t="str">
            <v>Mergozzo</v>
          </cell>
          <cell r="C3602">
            <v>2004</v>
          </cell>
          <cell r="D3602" t="str">
            <v>Annual</v>
          </cell>
          <cell r="E3602" t="str">
            <v>Total Phosphorus</v>
          </cell>
          <cell r="F3602">
            <v>5.1000000000000004E-3</v>
          </cell>
          <cell r="G3602">
            <v>1</v>
          </cell>
          <cell r="H3602" t="str">
            <v>mg/l P</v>
          </cell>
        </row>
        <row r="3603">
          <cell r="A3603" t="str">
            <v>IT</v>
          </cell>
          <cell r="B3603" t="str">
            <v>MEZZO</v>
          </cell>
          <cell r="C3603">
            <v>2004</v>
          </cell>
          <cell r="D3603" t="str">
            <v>Annual</v>
          </cell>
          <cell r="E3603" t="str">
            <v>Total Phosphorus</v>
          </cell>
          <cell r="F3603">
            <v>0.12667</v>
          </cell>
          <cell r="G3603">
            <v>1</v>
          </cell>
          <cell r="H3603" t="str">
            <v>mg/l P</v>
          </cell>
        </row>
        <row r="3604">
          <cell r="A3604" t="str">
            <v>IT</v>
          </cell>
          <cell r="B3604" t="str">
            <v>MEZZOLA</v>
          </cell>
          <cell r="C3604">
            <v>2004</v>
          </cell>
          <cell r="D3604" t="str">
            <v>Annual</v>
          </cell>
          <cell r="E3604" t="str">
            <v>Total Phosphorus</v>
          </cell>
          <cell r="F3604">
            <v>1.5049999999999999E-2</v>
          </cell>
          <cell r="G3604">
            <v>1</v>
          </cell>
          <cell r="H3604" t="str">
            <v>mg/l P</v>
          </cell>
        </row>
        <row r="3605">
          <cell r="A3605" t="str">
            <v>IT</v>
          </cell>
          <cell r="B3605" t="str">
            <v>Mignano</v>
          </cell>
          <cell r="C3605">
            <v>2004</v>
          </cell>
          <cell r="D3605" t="str">
            <v>Annual</v>
          </cell>
          <cell r="E3605" t="str">
            <v>Total Phosphorus</v>
          </cell>
          <cell r="F3605">
            <v>5.0000000000000001E-3</v>
          </cell>
          <cell r="G3605">
            <v>1</v>
          </cell>
          <cell r="H3605" t="str">
            <v>mg/l P</v>
          </cell>
        </row>
        <row r="3606">
          <cell r="A3606" t="str">
            <v>IT</v>
          </cell>
          <cell r="B3606" t="str">
            <v>Mis</v>
          </cell>
          <cell r="C3606">
            <v>2004</v>
          </cell>
          <cell r="D3606" t="str">
            <v>Annual</v>
          </cell>
          <cell r="E3606" t="str">
            <v>Total Phosphorus</v>
          </cell>
          <cell r="F3606">
            <v>6.6699999999999997E-3</v>
          </cell>
          <cell r="G3606">
            <v>1</v>
          </cell>
          <cell r="H3606" t="str">
            <v>mg/l P</v>
          </cell>
        </row>
        <row r="3607">
          <cell r="A3607" t="str">
            <v>IT</v>
          </cell>
          <cell r="B3607" t="str">
            <v>Misurina</v>
          </cell>
          <cell r="C3607">
            <v>2004</v>
          </cell>
          <cell r="D3607" t="str">
            <v>Annual</v>
          </cell>
          <cell r="E3607" t="str">
            <v>Total Phosphorus</v>
          </cell>
          <cell r="F3607">
            <v>5.8300000000000001E-3</v>
          </cell>
          <cell r="G3607">
            <v>1</v>
          </cell>
          <cell r="H3607" t="str">
            <v>mg/l P</v>
          </cell>
        </row>
        <row r="3608">
          <cell r="A3608" t="str">
            <v>IT</v>
          </cell>
          <cell r="B3608" t="str">
            <v>Molato</v>
          </cell>
          <cell r="C3608">
            <v>2004</v>
          </cell>
          <cell r="D3608" t="str">
            <v>Annual</v>
          </cell>
          <cell r="E3608" t="str">
            <v>Total Phosphorus</v>
          </cell>
          <cell r="F3608">
            <v>5.0000000000000001E-3</v>
          </cell>
          <cell r="G3608">
            <v>1</v>
          </cell>
          <cell r="H3608" t="str">
            <v>mg/l P</v>
          </cell>
        </row>
        <row r="3609">
          <cell r="A3609" t="str">
            <v>IT</v>
          </cell>
          <cell r="B3609" t="str">
            <v>MONATE</v>
          </cell>
          <cell r="C3609">
            <v>2004</v>
          </cell>
          <cell r="D3609" t="str">
            <v>Annual</v>
          </cell>
          <cell r="E3609" t="str">
            <v>Total Phosphorus</v>
          </cell>
          <cell r="F3609">
            <v>7.7299999999999999E-3</v>
          </cell>
          <cell r="G3609">
            <v>1</v>
          </cell>
          <cell r="H3609" t="str">
            <v>mg/l P</v>
          </cell>
        </row>
        <row r="3610">
          <cell r="A3610" t="str">
            <v>IT</v>
          </cell>
          <cell r="B3610" t="str">
            <v>MONTE SPLUGA</v>
          </cell>
          <cell r="C3610">
            <v>2004</v>
          </cell>
          <cell r="D3610" t="str">
            <v>Annual</v>
          </cell>
          <cell r="E3610" t="str">
            <v>Total Phosphorus</v>
          </cell>
          <cell r="F3610">
            <v>4.0000000000000001E-3</v>
          </cell>
          <cell r="G3610">
            <v>1</v>
          </cell>
          <cell r="H3610" t="str">
            <v>mg/l P</v>
          </cell>
        </row>
        <row r="3611">
          <cell r="A3611" t="str">
            <v>IT</v>
          </cell>
          <cell r="B3611" t="str">
            <v>MONTEDOGLIO</v>
          </cell>
          <cell r="C3611">
            <v>2004</v>
          </cell>
          <cell r="D3611" t="str">
            <v>Annual</v>
          </cell>
          <cell r="E3611" t="str">
            <v>Total Phosphorus</v>
          </cell>
          <cell r="F3611">
            <v>1.6000000000000001E-4</v>
          </cell>
          <cell r="G3611">
            <v>1</v>
          </cell>
          <cell r="H3611" t="str">
            <v>mg/l P</v>
          </cell>
        </row>
        <row r="3612">
          <cell r="A3612" t="str">
            <v>IT</v>
          </cell>
          <cell r="B3612" t="str">
            <v>MONTEPULCIANO</v>
          </cell>
          <cell r="C3612">
            <v>2004</v>
          </cell>
          <cell r="D3612" t="str">
            <v>Annual</v>
          </cell>
          <cell r="E3612" t="str">
            <v>Total Phosphorus</v>
          </cell>
          <cell r="F3612">
            <v>6.9999999999999994E-5</v>
          </cell>
          <cell r="G3612">
            <v>1</v>
          </cell>
          <cell r="H3612" t="str">
            <v>mg/l P</v>
          </cell>
        </row>
        <row r="3613">
          <cell r="A3613" t="str">
            <v>IT</v>
          </cell>
          <cell r="B3613" t="str">
            <v>MONTORFANO</v>
          </cell>
          <cell r="C3613">
            <v>2004</v>
          </cell>
          <cell r="D3613" t="str">
            <v>Annual</v>
          </cell>
          <cell r="E3613" t="str">
            <v>Total Phosphorus</v>
          </cell>
          <cell r="F3613">
            <v>1.6E-2</v>
          </cell>
          <cell r="G3613">
            <v>1</v>
          </cell>
          <cell r="H3613" t="str">
            <v>mg/l P</v>
          </cell>
        </row>
        <row r="3614">
          <cell r="A3614" t="str">
            <v>IT</v>
          </cell>
          <cell r="B3614" t="str">
            <v>Penne</v>
          </cell>
          <cell r="C3614">
            <v>2004</v>
          </cell>
          <cell r="D3614" t="str">
            <v>Annual</v>
          </cell>
          <cell r="E3614" t="str">
            <v>Total Phosphorus</v>
          </cell>
          <cell r="F3614">
            <v>2.1999999999999999E-2</v>
          </cell>
          <cell r="G3614">
            <v>1</v>
          </cell>
          <cell r="H3614" t="str">
            <v>mg/l P</v>
          </cell>
        </row>
        <row r="3615">
          <cell r="A3615" t="str">
            <v>IT</v>
          </cell>
          <cell r="B3615" t="str">
            <v>Piano del Leone</v>
          </cell>
          <cell r="C3615">
            <v>2004</v>
          </cell>
          <cell r="D3615" t="str">
            <v>Annual</v>
          </cell>
          <cell r="E3615" t="str">
            <v>Total Phosphorus</v>
          </cell>
          <cell r="F3615">
            <v>0.05</v>
          </cell>
          <cell r="G3615">
            <v>1</v>
          </cell>
          <cell r="H3615" t="str">
            <v>mg/l P</v>
          </cell>
        </row>
        <row r="3616">
          <cell r="A3616" t="str">
            <v>IT</v>
          </cell>
          <cell r="B3616" t="str">
            <v>Polverina</v>
          </cell>
          <cell r="C3616">
            <v>2004</v>
          </cell>
          <cell r="D3616" t="str">
            <v>Annual</v>
          </cell>
          <cell r="E3616" t="str">
            <v>Total Phosphorus</v>
          </cell>
          <cell r="F3616">
            <v>7.7333000000000002E-3</v>
          </cell>
          <cell r="G3616">
            <v>1</v>
          </cell>
          <cell r="H3616" t="str">
            <v>mg/l P</v>
          </cell>
        </row>
        <row r="3617">
          <cell r="A3617" t="str">
            <v>IT</v>
          </cell>
          <cell r="B3617" t="str">
            <v>PUSIANO</v>
          </cell>
          <cell r="C3617">
            <v>2004</v>
          </cell>
          <cell r="D3617" t="str">
            <v>Annual</v>
          </cell>
          <cell r="E3617" t="str">
            <v>Total Phosphorus</v>
          </cell>
          <cell r="F3617">
            <v>7.3249999999999996E-2</v>
          </cell>
          <cell r="G3617">
            <v>1</v>
          </cell>
          <cell r="H3617" t="str">
            <v>mg/l P</v>
          </cell>
        </row>
        <row r="3618">
          <cell r="A3618" t="str">
            <v>IT</v>
          </cell>
          <cell r="B3618" t="str">
            <v>Ridracoli</v>
          </cell>
          <cell r="C3618">
            <v>2004</v>
          </cell>
          <cell r="D3618" t="str">
            <v>Annual</v>
          </cell>
          <cell r="E3618" t="str">
            <v>Total Phosphorus</v>
          </cell>
          <cell r="F3618">
            <v>1.583E-2</v>
          </cell>
          <cell r="G3618">
            <v>1</v>
          </cell>
          <cell r="H3618" t="str">
            <v>mg/l P</v>
          </cell>
        </row>
        <row r="3619">
          <cell r="A3619" t="str">
            <v>IT</v>
          </cell>
          <cell r="B3619" t="str">
            <v>Santa Croce</v>
          </cell>
          <cell r="C3619">
            <v>2004</v>
          </cell>
          <cell r="D3619" t="str">
            <v>Annual</v>
          </cell>
          <cell r="E3619" t="str">
            <v>Total Phosphorus</v>
          </cell>
          <cell r="F3619">
            <v>3.0169999999999999E-2</v>
          </cell>
          <cell r="G3619">
            <v>1</v>
          </cell>
          <cell r="H3619" t="str">
            <v>mg/l P</v>
          </cell>
        </row>
        <row r="3620">
          <cell r="A3620" t="str">
            <v>IT</v>
          </cell>
          <cell r="B3620" t="str">
            <v>Santa Maria</v>
          </cell>
          <cell r="C3620">
            <v>2004</v>
          </cell>
          <cell r="D3620" t="str">
            <v>Annual</v>
          </cell>
          <cell r="E3620" t="str">
            <v>Total Phosphorus</v>
          </cell>
          <cell r="F3620">
            <v>5.5E-2</v>
          </cell>
          <cell r="G3620">
            <v>1</v>
          </cell>
          <cell r="H3620" t="str">
            <v>mg/l P</v>
          </cell>
        </row>
        <row r="3621">
          <cell r="A3621" t="str">
            <v>IT</v>
          </cell>
          <cell r="B3621" t="str">
            <v>SARTIRANA</v>
          </cell>
          <cell r="C3621">
            <v>2004</v>
          </cell>
          <cell r="D3621" t="str">
            <v>Annual</v>
          </cell>
          <cell r="E3621" t="str">
            <v>Total Phosphorus</v>
          </cell>
          <cell r="F3621">
            <v>8.6499999999999994E-2</v>
          </cell>
          <cell r="G3621">
            <v>1</v>
          </cell>
          <cell r="H3621" t="str">
            <v>mg/l P</v>
          </cell>
        </row>
        <row r="3622">
          <cell r="A3622" t="str">
            <v>IT</v>
          </cell>
          <cell r="B3622" t="str">
            <v>SCAIS</v>
          </cell>
          <cell r="C3622">
            <v>2004</v>
          </cell>
          <cell r="D3622" t="str">
            <v>Annual</v>
          </cell>
          <cell r="E3622" t="str">
            <v>Total Phosphorus</v>
          </cell>
          <cell r="F3622">
            <v>4.0000000000000001E-3</v>
          </cell>
          <cell r="G3622">
            <v>1</v>
          </cell>
          <cell r="H3622" t="str">
            <v>mg/l P</v>
          </cell>
        </row>
        <row r="3623">
          <cell r="A3623" t="str">
            <v>IT</v>
          </cell>
          <cell r="B3623" t="str">
            <v>Scanno</v>
          </cell>
          <cell r="C3623">
            <v>2004</v>
          </cell>
          <cell r="D3623" t="str">
            <v>Annual</v>
          </cell>
          <cell r="E3623" t="str">
            <v>Total Phosphorus</v>
          </cell>
          <cell r="F3623">
            <v>3.5000000000000003E-2</v>
          </cell>
          <cell r="G3623">
            <v>1</v>
          </cell>
          <cell r="H3623" t="str">
            <v>mg/l P</v>
          </cell>
        </row>
        <row r="3624">
          <cell r="A3624" t="str">
            <v>IT</v>
          </cell>
          <cell r="B3624" t="str">
            <v>SEGRINO</v>
          </cell>
          <cell r="C3624">
            <v>2004</v>
          </cell>
          <cell r="D3624" t="str">
            <v>Annual</v>
          </cell>
          <cell r="E3624" t="str">
            <v>Total Phosphorus</v>
          </cell>
          <cell r="F3624">
            <v>4.3830000000000001E-2</v>
          </cell>
          <cell r="G3624">
            <v>1</v>
          </cell>
          <cell r="H3624" t="str">
            <v>mg/l P</v>
          </cell>
        </row>
        <row r="3625">
          <cell r="A3625" t="str">
            <v>IT</v>
          </cell>
          <cell r="B3625" t="str">
            <v>SUPERIORE</v>
          </cell>
          <cell r="C3625">
            <v>2004</v>
          </cell>
          <cell r="D3625" t="str">
            <v>Annual</v>
          </cell>
          <cell r="E3625" t="str">
            <v>Total Phosphorus</v>
          </cell>
          <cell r="F3625">
            <v>0.16667000000000001</v>
          </cell>
          <cell r="G3625">
            <v>1</v>
          </cell>
          <cell r="H3625" t="str">
            <v>mg/l P</v>
          </cell>
        </row>
        <row r="3626">
          <cell r="A3626" t="str">
            <v>IT</v>
          </cell>
          <cell r="B3626" t="str">
            <v>Suviana</v>
          </cell>
          <cell r="C3626">
            <v>2004</v>
          </cell>
          <cell r="D3626" t="str">
            <v>Annual</v>
          </cell>
          <cell r="E3626" t="str">
            <v>Total Phosphorus</v>
          </cell>
          <cell r="F3626">
            <v>8.5000000000000006E-3</v>
          </cell>
          <cell r="G3626">
            <v>1</v>
          </cell>
          <cell r="H3626" t="str">
            <v>mg/l P</v>
          </cell>
        </row>
        <row r="3627">
          <cell r="A3627" t="str">
            <v>IT</v>
          </cell>
          <cell r="B3627" t="str">
            <v>TRUZZO</v>
          </cell>
          <cell r="C3627">
            <v>2004</v>
          </cell>
          <cell r="D3627" t="str">
            <v>Annual</v>
          </cell>
          <cell r="E3627" t="str">
            <v>Total Phosphorus</v>
          </cell>
          <cell r="F3627">
            <v>4.0000000000000001E-3</v>
          </cell>
          <cell r="G3627">
            <v>1</v>
          </cell>
          <cell r="H3627" t="str">
            <v>mg/l P</v>
          </cell>
        </row>
        <row r="3628">
          <cell r="A3628" t="str">
            <v>IT</v>
          </cell>
          <cell r="B3628" t="str">
            <v>VAL DI LEI</v>
          </cell>
          <cell r="C3628">
            <v>2004</v>
          </cell>
          <cell r="D3628" t="str">
            <v>Annual</v>
          </cell>
          <cell r="E3628" t="str">
            <v>Total Phosphorus</v>
          </cell>
          <cell r="F3628">
            <v>4.0000000000000001E-3</v>
          </cell>
          <cell r="G3628">
            <v>1</v>
          </cell>
          <cell r="H3628" t="str">
            <v>mg/l P</v>
          </cell>
        </row>
        <row r="3629">
          <cell r="A3629" t="str">
            <v>IT</v>
          </cell>
          <cell r="B3629" t="str">
            <v>VARESE</v>
          </cell>
          <cell r="C3629">
            <v>2004</v>
          </cell>
          <cell r="D3629" t="str">
            <v>Annual</v>
          </cell>
          <cell r="E3629" t="str">
            <v>Total Phosphorus</v>
          </cell>
          <cell r="F3629">
            <v>9.1109999999999997E-2</v>
          </cell>
          <cell r="G3629">
            <v>1</v>
          </cell>
          <cell r="H3629" t="str">
            <v>mg/l P</v>
          </cell>
        </row>
        <row r="3630">
          <cell r="A3630" t="str">
            <v>IT</v>
          </cell>
          <cell r="B3630" t="str">
            <v>ACCESA</v>
          </cell>
          <cell r="C3630">
            <v>2005</v>
          </cell>
          <cell r="D3630" t="str">
            <v>annual</v>
          </cell>
          <cell r="E3630" t="str">
            <v>Total phosphorus</v>
          </cell>
          <cell r="F3630">
            <v>4.3999999999999997E-2</v>
          </cell>
          <cell r="G3630">
            <v>1</v>
          </cell>
          <cell r="H3630" t="str">
            <v>mg/l P</v>
          </cell>
        </row>
        <row r="3631">
          <cell r="A3631" t="str">
            <v>IT</v>
          </cell>
          <cell r="B3631" t="str">
            <v>Alleghe</v>
          </cell>
          <cell r="C3631">
            <v>2005</v>
          </cell>
          <cell r="D3631" t="str">
            <v>annual</v>
          </cell>
          <cell r="E3631" t="str">
            <v>Total phosphorus</v>
          </cell>
          <cell r="F3631">
            <v>3.8833332999999998E-2</v>
          </cell>
          <cell r="G3631">
            <v>1</v>
          </cell>
          <cell r="H3631" t="str">
            <v>mg/l P</v>
          </cell>
        </row>
        <row r="3632">
          <cell r="A3632" t="str">
            <v>IT</v>
          </cell>
          <cell r="B3632" t="str">
            <v>Alviano</v>
          </cell>
          <cell r="C3632">
            <v>2005</v>
          </cell>
          <cell r="D3632" t="str">
            <v>annual</v>
          </cell>
          <cell r="E3632" t="str">
            <v>Total phosphorus</v>
          </cell>
          <cell r="F3632">
            <v>0.105</v>
          </cell>
          <cell r="G3632">
            <v>1</v>
          </cell>
          <cell r="H3632" t="str">
            <v>mg/l P</v>
          </cell>
        </row>
        <row r="3633">
          <cell r="A3633" t="str">
            <v>IT</v>
          </cell>
          <cell r="B3633" t="str">
            <v>ANCIPA o Sartori</v>
          </cell>
          <cell r="C3633">
            <v>2005</v>
          </cell>
          <cell r="D3633" t="str">
            <v>annual</v>
          </cell>
          <cell r="E3633" t="str">
            <v>Total phosphorus</v>
          </cell>
          <cell r="F3633">
            <v>0.05</v>
          </cell>
          <cell r="G3633">
            <v>1</v>
          </cell>
          <cell r="H3633" t="str">
            <v>mg/l P</v>
          </cell>
        </row>
        <row r="3634">
          <cell r="A3634" t="str">
            <v>IT</v>
          </cell>
          <cell r="B3634" t="str">
            <v>ANNONE EST o Oggiono</v>
          </cell>
          <cell r="C3634">
            <v>2005</v>
          </cell>
          <cell r="D3634" t="str">
            <v>annual</v>
          </cell>
          <cell r="E3634" t="str">
            <v>Total phosphorus</v>
          </cell>
          <cell r="F3634">
            <v>6.5588888999999997E-2</v>
          </cell>
          <cell r="G3634">
            <v>1</v>
          </cell>
          <cell r="H3634" t="str">
            <v>mg/l P</v>
          </cell>
        </row>
        <row r="3635">
          <cell r="A3635" t="str">
            <v>IT</v>
          </cell>
          <cell r="B3635" t="str">
            <v>ANNONE OVEST</v>
          </cell>
          <cell r="C3635">
            <v>2005</v>
          </cell>
          <cell r="D3635" t="str">
            <v>annual</v>
          </cell>
          <cell r="E3635" t="str">
            <v>Total phosphorus</v>
          </cell>
          <cell r="F3635">
            <v>3.6033333000000001E-2</v>
          </cell>
          <cell r="G3635">
            <v>1</v>
          </cell>
          <cell r="H3635" t="str">
            <v>mg/l P</v>
          </cell>
        </row>
        <row r="3636">
          <cell r="A3636" t="str">
            <v>IT</v>
          </cell>
          <cell r="B3636" t="str">
            <v>ANTERSELVA</v>
          </cell>
          <cell r="C3636">
            <v>2005</v>
          </cell>
          <cell r="D3636" t="str">
            <v>annual</v>
          </cell>
          <cell r="E3636" t="str">
            <v>Total Phosphorus</v>
          </cell>
          <cell r="F3636">
            <v>0.01</v>
          </cell>
          <cell r="G3636">
            <v>1</v>
          </cell>
          <cell r="H3636" t="str">
            <v>mg/l P</v>
          </cell>
        </row>
        <row r="3637">
          <cell r="A3637" t="str">
            <v>IT</v>
          </cell>
          <cell r="B3637" t="str">
            <v>Arancio</v>
          </cell>
          <cell r="C3637">
            <v>2005</v>
          </cell>
          <cell r="D3637" t="str">
            <v>annual</v>
          </cell>
          <cell r="E3637" t="str">
            <v>Total phosphorus</v>
          </cell>
          <cell r="F3637">
            <v>0.46</v>
          </cell>
          <cell r="G3637">
            <v>1</v>
          </cell>
          <cell r="H3637" t="str">
            <v>mg/l P</v>
          </cell>
        </row>
        <row r="3638">
          <cell r="A3638" t="str">
            <v>IT</v>
          </cell>
          <cell r="B3638" t="str">
            <v>Arezzo</v>
          </cell>
          <cell r="C3638">
            <v>2005</v>
          </cell>
          <cell r="D3638" t="str">
            <v>annual</v>
          </cell>
          <cell r="E3638" t="str">
            <v>Total phosphorus</v>
          </cell>
          <cell r="F3638">
            <v>3.3333333E-2</v>
          </cell>
          <cell r="G3638">
            <v>1</v>
          </cell>
          <cell r="H3638" t="str">
            <v>mg/l P</v>
          </cell>
        </row>
        <row r="3639">
          <cell r="A3639" t="str">
            <v>IT</v>
          </cell>
          <cell r="B3639" t="str">
            <v>ARPY</v>
          </cell>
          <cell r="C3639">
            <v>2005</v>
          </cell>
          <cell r="D3639" t="str">
            <v>annual</v>
          </cell>
          <cell r="E3639" t="str">
            <v>Total phosphorus</v>
          </cell>
          <cell r="F3639">
            <v>2.2499999999999999E-2</v>
          </cell>
          <cell r="G3639">
            <v>1</v>
          </cell>
          <cell r="H3639" t="str">
            <v>mg/l P</v>
          </cell>
        </row>
        <row r="3640">
          <cell r="A3640" t="str">
            <v>IT</v>
          </cell>
          <cell r="B3640" t="str">
            <v>Averno</v>
          </cell>
          <cell r="C3640">
            <v>2005</v>
          </cell>
          <cell r="D3640" t="str">
            <v>annual</v>
          </cell>
          <cell r="E3640" t="str">
            <v>Total phosphorus</v>
          </cell>
          <cell r="F3640">
            <v>5.4000000000000001E-4</v>
          </cell>
          <cell r="G3640">
            <v>1</v>
          </cell>
          <cell r="H3640" t="str">
            <v>mg/l P</v>
          </cell>
        </row>
        <row r="3641">
          <cell r="A3641" t="str">
            <v>IT</v>
          </cell>
          <cell r="B3641" t="str">
            <v>Avigliana o Grande d'Avigliana</v>
          </cell>
          <cell r="C3641">
            <v>2005</v>
          </cell>
          <cell r="D3641" t="str">
            <v>annual</v>
          </cell>
          <cell r="E3641" t="str">
            <v>Total phosphorus</v>
          </cell>
          <cell r="F3641">
            <v>4.4445313E-2</v>
          </cell>
          <cell r="G3641">
            <v>1</v>
          </cell>
          <cell r="H3641" t="str">
            <v>mg/l P</v>
          </cell>
        </row>
        <row r="3642">
          <cell r="A3642" t="str">
            <v>IT</v>
          </cell>
          <cell r="B3642" t="str">
            <v>Avigliana Piccolo</v>
          </cell>
          <cell r="C3642">
            <v>2005</v>
          </cell>
          <cell r="D3642" t="str">
            <v>annual</v>
          </cell>
          <cell r="E3642" t="str">
            <v>Total phosphorus</v>
          </cell>
          <cell r="F3642">
            <v>1.925E-2</v>
          </cell>
          <cell r="G3642">
            <v>1</v>
          </cell>
          <cell r="H3642" t="str">
            <v>mg/l P</v>
          </cell>
        </row>
        <row r="3643">
          <cell r="A3643" t="str">
            <v>IT</v>
          </cell>
          <cell r="B3643" t="str">
            <v>Bacino di Resia</v>
          </cell>
          <cell r="C3643">
            <v>2005</v>
          </cell>
          <cell r="D3643" t="str">
            <v>annual</v>
          </cell>
          <cell r="E3643" t="str">
            <v>Total Phosphorus</v>
          </cell>
          <cell r="F3643">
            <v>0.01</v>
          </cell>
          <cell r="G3643">
            <v>1</v>
          </cell>
          <cell r="H3643" t="str">
            <v>mg/l P</v>
          </cell>
        </row>
        <row r="3644">
          <cell r="A3644" t="str">
            <v>IT</v>
          </cell>
          <cell r="B3644" t="str">
            <v>Bacino di Vernago</v>
          </cell>
          <cell r="C3644">
            <v>2005</v>
          </cell>
          <cell r="D3644" t="str">
            <v>annual</v>
          </cell>
          <cell r="E3644" t="str">
            <v>Total Phosphorus</v>
          </cell>
          <cell r="F3644">
            <v>8.9999999999999993E-3</v>
          </cell>
          <cell r="G3644">
            <v>1</v>
          </cell>
          <cell r="H3644" t="str">
            <v>mg/l P</v>
          </cell>
        </row>
        <row r="3645">
          <cell r="A3645" t="str">
            <v>IT</v>
          </cell>
          <cell r="B3645" t="str">
            <v>BARBELLINO II o Pian Barbellino</v>
          </cell>
          <cell r="C3645">
            <v>2005</v>
          </cell>
          <cell r="D3645" t="str">
            <v>annual</v>
          </cell>
          <cell r="E3645" t="str">
            <v>Total phosphorus</v>
          </cell>
          <cell r="F3645">
            <v>5.0000000000000001E-3</v>
          </cell>
          <cell r="G3645">
            <v>1</v>
          </cell>
          <cell r="H3645" t="str">
            <v>mg/l P</v>
          </cell>
        </row>
        <row r="3646">
          <cell r="A3646" t="str">
            <v>IT</v>
          </cell>
          <cell r="B3646" t="str">
            <v>Barrea</v>
          </cell>
          <cell r="C3646">
            <v>2005</v>
          </cell>
          <cell r="D3646" t="str">
            <v>annual</v>
          </cell>
          <cell r="E3646" t="str">
            <v>Total phosphorus</v>
          </cell>
          <cell r="F3646">
            <v>5.6666666999999997E-2</v>
          </cell>
          <cell r="G3646">
            <v>1</v>
          </cell>
          <cell r="H3646" t="str">
            <v>mg/l P</v>
          </cell>
        </row>
        <row r="3647">
          <cell r="A3647" t="str">
            <v>IT</v>
          </cell>
          <cell r="B3647" t="str">
            <v>Battaglia</v>
          </cell>
          <cell r="C3647">
            <v>2005</v>
          </cell>
          <cell r="D3647" t="str">
            <v>annual</v>
          </cell>
          <cell r="E3647" t="str">
            <v>Total phosphorus</v>
          </cell>
          <cell r="F3647">
            <v>1.8499999999999999E-2</v>
          </cell>
          <cell r="G3647">
            <v>1</v>
          </cell>
          <cell r="H3647" t="str">
            <v>mg/l P</v>
          </cell>
        </row>
        <row r="3648">
          <cell r="A3648" t="str">
            <v>IT</v>
          </cell>
          <cell r="B3648" t="str">
            <v>BELVISO</v>
          </cell>
          <cell r="C3648">
            <v>2005</v>
          </cell>
          <cell r="D3648" t="str">
            <v>annual</v>
          </cell>
          <cell r="E3648" t="str">
            <v>Total phosphorus</v>
          </cell>
          <cell r="F3648">
            <v>2E-3</v>
          </cell>
          <cell r="G3648">
            <v>1</v>
          </cell>
          <cell r="H3648" t="str">
            <v>mg/l P</v>
          </cell>
        </row>
        <row r="3649">
          <cell r="A3649" t="str">
            <v>IT</v>
          </cell>
          <cell r="B3649" t="str">
            <v>Bianco</v>
          </cell>
          <cell r="C3649">
            <v>2005</v>
          </cell>
          <cell r="D3649" t="str">
            <v>annual</v>
          </cell>
          <cell r="E3649" t="str">
            <v>Total phosphorus</v>
          </cell>
          <cell r="F3649">
            <v>2.4E-2</v>
          </cell>
          <cell r="G3649">
            <v>1</v>
          </cell>
          <cell r="H3649" t="str">
            <v>mg/l P</v>
          </cell>
        </row>
        <row r="3650">
          <cell r="A3650" t="str">
            <v>IT</v>
          </cell>
          <cell r="B3650" t="str">
            <v>BILANCINO</v>
          </cell>
          <cell r="C3650">
            <v>2005</v>
          </cell>
          <cell r="D3650" t="str">
            <v>annual</v>
          </cell>
          <cell r="E3650" t="str">
            <v>Total phosphorus</v>
          </cell>
          <cell r="F3650">
            <v>2.5000000000000001E-2</v>
          </cell>
          <cell r="G3650">
            <v>1</v>
          </cell>
          <cell r="H3650" t="str">
            <v>mg/l P</v>
          </cell>
        </row>
        <row r="3651">
          <cell r="A3651" t="str">
            <v>IT</v>
          </cell>
          <cell r="B3651" t="str">
            <v>BIVIERE</v>
          </cell>
          <cell r="C3651">
            <v>2005</v>
          </cell>
          <cell r="D3651" t="str">
            <v>annual</v>
          </cell>
          <cell r="E3651" t="str">
            <v>Total phosphorus</v>
          </cell>
          <cell r="F3651">
            <v>3.3333333E-2</v>
          </cell>
          <cell r="G3651">
            <v>1</v>
          </cell>
          <cell r="H3651" t="str">
            <v>mg/l P</v>
          </cell>
        </row>
        <row r="3652">
          <cell r="A3652" t="str">
            <v>IT</v>
          </cell>
          <cell r="B3652" t="str">
            <v>Biviere di Gela</v>
          </cell>
          <cell r="C3652">
            <v>2005</v>
          </cell>
          <cell r="D3652" t="str">
            <v>annual</v>
          </cell>
          <cell r="E3652" t="str">
            <v>Total phosphorus</v>
          </cell>
          <cell r="F3652">
            <v>5.1333300000000004E-4</v>
          </cell>
          <cell r="G3652">
            <v>1</v>
          </cell>
          <cell r="H3652" t="str">
            <v>mg/l P</v>
          </cell>
        </row>
        <row r="3653">
          <cell r="A3653" t="str">
            <v>IT</v>
          </cell>
          <cell r="B3653" t="str">
            <v>Bleu</v>
          </cell>
          <cell r="C3653">
            <v>2005</v>
          </cell>
          <cell r="D3653" t="str">
            <v>annual</v>
          </cell>
          <cell r="E3653" t="str">
            <v>Total phosphorus</v>
          </cell>
          <cell r="F3653">
            <v>1.7000000000000001E-2</v>
          </cell>
          <cell r="G3653">
            <v>1</v>
          </cell>
          <cell r="H3653" t="str">
            <v>mg/l P</v>
          </cell>
        </row>
        <row r="3654">
          <cell r="A3654" t="str">
            <v>IT</v>
          </cell>
          <cell r="B3654" t="str">
            <v>Bomba</v>
          </cell>
          <cell r="C3654">
            <v>2005</v>
          </cell>
          <cell r="D3654" t="str">
            <v>annual</v>
          </cell>
          <cell r="E3654" t="str">
            <v>Total phosphorus</v>
          </cell>
          <cell r="F3654">
            <v>4.3166666999999999E-2</v>
          </cell>
          <cell r="G3654">
            <v>1</v>
          </cell>
          <cell r="H3654" t="str">
            <v>mg/l P</v>
          </cell>
        </row>
        <row r="3655">
          <cell r="A3655" t="str">
            <v>IT</v>
          </cell>
          <cell r="B3655" t="str">
            <v>BRAIES</v>
          </cell>
          <cell r="C3655">
            <v>2005</v>
          </cell>
          <cell r="D3655" t="str">
            <v>annual</v>
          </cell>
          <cell r="E3655" t="str">
            <v>Total Phosphorus</v>
          </cell>
          <cell r="F3655">
            <v>4.0000000000000001E-3</v>
          </cell>
          <cell r="G3655">
            <v>1</v>
          </cell>
          <cell r="H3655" t="str">
            <v>mg/l P</v>
          </cell>
        </row>
        <row r="3656">
          <cell r="A3656" t="str">
            <v>IT</v>
          </cell>
          <cell r="B3656" t="str">
            <v>BRASIMONE o Scalere</v>
          </cell>
          <cell r="C3656">
            <v>2005</v>
          </cell>
          <cell r="D3656" t="str">
            <v>annual</v>
          </cell>
          <cell r="E3656" t="str">
            <v>Total phosphorus</v>
          </cell>
          <cell r="F3656">
            <v>1.2829999999999999E-2</v>
          </cell>
          <cell r="G3656">
            <v>1</v>
          </cell>
          <cell r="H3656" t="str">
            <v>mg/l P</v>
          </cell>
        </row>
        <row r="3657">
          <cell r="A3657" t="str">
            <v>IT</v>
          </cell>
          <cell r="B3657" t="str">
            <v>Brugneto</v>
          </cell>
          <cell r="C3657">
            <v>2005</v>
          </cell>
          <cell r="D3657" t="str">
            <v>annual</v>
          </cell>
          <cell r="E3657" t="str">
            <v>Total phosphorus</v>
          </cell>
          <cell r="F3657">
            <v>3.375E-3</v>
          </cell>
          <cell r="G3657">
            <v>1</v>
          </cell>
          <cell r="H3657" t="str">
            <v>mg/l P</v>
          </cell>
        </row>
        <row r="3658">
          <cell r="A3658" t="str">
            <v>IT</v>
          </cell>
          <cell r="B3658" t="str">
            <v>Caldonazzo</v>
          </cell>
          <cell r="C3658">
            <v>2005</v>
          </cell>
          <cell r="D3658" t="str">
            <v>annual</v>
          </cell>
          <cell r="E3658" t="str">
            <v>Total phosphorus</v>
          </cell>
          <cell r="F3658">
            <v>2.2814547000000001E-2</v>
          </cell>
          <cell r="G3658">
            <v>1</v>
          </cell>
          <cell r="H3658" t="str">
            <v>mg/l P</v>
          </cell>
        </row>
        <row r="3659">
          <cell r="A3659" t="str">
            <v>IT</v>
          </cell>
          <cell r="B3659" t="str">
            <v>Camastra</v>
          </cell>
          <cell r="C3659">
            <v>2005</v>
          </cell>
          <cell r="D3659" t="str">
            <v>annual</v>
          </cell>
          <cell r="E3659" t="str">
            <v>Total phosphorus</v>
          </cell>
          <cell r="F3659">
            <v>3.0000000000000001E-5</v>
          </cell>
          <cell r="G3659">
            <v>1</v>
          </cell>
          <cell r="H3659" t="str">
            <v>mg/l P</v>
          </cell>
        </row>
        <row r="3660">
          <cell r="A3660" t="str">
            <v>IT</v>
          </cell>
          <cell r="B3660" t="str">
            <v>CAMPO MORO o Campomoro</v>
          </cell>
          <cell r="C3660">
            <v>2005</v>
          </cell>
          <cell r="D3660" t="str">
            <v>annual</v>
          </cell>
          <cell r="E3660" t="str">
            <v>Total phosphorus</v>
          </cell>
          <cell r="F3660">
            <v>9.4666666999999996E-2</v>
          </cell>
          <cell r="G3660">
            <v>1</v>
          </cell>
          <cell r="H3660" t="str">
            <v>mg/l P</v>
          </cell>
        </row>
        <row r="3661">
          <cell r="A3661" t="str">
            <v>IT</v>
          </cell>
          <cell r="B3661" t="str">
            <v>Campotosto</v>
          </cell>
          <cell r="C3661">
            <v>2005</v>
          </cell>
          <cell r="D3661" t="str">
            <v>annual</v>
          </cell>
          <cell r="E3661" t="str">
            <v>Total phosphorus</v>
          </cell>
          <cell r="F3661">
            <v>6.9166667000000001E-2</v>
          </cell>
          <cell r="G3661">
            <v>1</v>
          </cell>
          <cell r="H3661" t="str">
            <v>mg/l P</v>
          </cell>
        </row>
        <row r="3662">
          <cell r="A3662" t="str">
            <v>IT</v>
          </cell>
          <cell r="B3662" t="str">
            <v>CANCANO</v>
          </cell>
          <cell r="C3662">
            <v>2005</v>
          </cell>
          <cell r="D3662" t="str">
            <v>annual</v>
          </cell>
          <cell r="E3662" t="str">
            <v>Total phosphorus</v>
          </cell>
          <cell r="F3662">
            <v>2E-3</v>
          </cell>
          <cell r="G3662">
            <v>1</v>
          </cell>
          <cell r="H3662" t="str">
            <v>mg/l P</v>
          </cell>
        </row>
        <row r="3663">
          <cell r="A3663" t="str">
            <v>IT</v>
          </cell>
          <cell r="B3663" t="str">
            <v>Candia</v>
          </cell>
          <cell r="C3663">
            <v>2005</v>
          </cell>
          <cell r="D3663" t="str">
            <v>annual</v>
          </cell>
          <cell r="E3663" t="str">
            <v>Total phosphorus</v>
          </cell>
          <cell r="F3663">
            <v>2.5541667000000001E-2</v>
          </cell>
          <cell r="G3663">
            <v>1</v>
          </cell>
          <cell r="H3663" t="str">
            <v>mg/l P</v>
          </cell>
        </row>
        <row r="3664">
          <cell r="A3664" t="str">
            <v>IT</v>
          </cell>
          <cell r="B3664" t="str">
            <v>Carezza/Karersee</v>
          </cell>
          <cell r="C3664">
            <v>2005</v>
          </cell>
          <cell r="D3664" t="str">
            <v>annual</v>
          </cell>
          <cell r="E3664" t="str">
            <v>Total Phosphorus</v>
          </cell>
          <cell r="F3664">
            <v>2E-3</v>
          </cell>
          <cell r="G3664">
            <v>1</v>
          </cell>
          <cell r="H3664" t="str">
            <v>mg/l P</v>
          </cell>
        </row>
        <row r="3665">
          <cell r="A3665" t="str">
            <v>IT</v>
          </cell>
          <cell r="B3665" t="str">
            <v>CASOLI S. ANGELO</v>
          </cell>
          <cell r="C3665">
            <v>2005</v>
          </cell>
          <cell r="D3665" t="str">
            <v>annual</v>
          </cell>
          <cell r="E3665" t="str">
            <v>Total phosphorus</v>
          </cell>
          <cell r="F3665">
            <v>1.6833332999999999E-2</v>
          </cell>
          <cell r="G3665">
            <v>1</v>
          </cell>
          <cell r="H3665" t="str">
            <v>mg/l P</v>
          </cell>
        </row>
        <row r="3666">
          <cell r="A3666" t="str">
            <v>IT</v>
          </cell>
          <cell r="B3666" t="str">
            <v>Castel S. Vincenzo</v>
          </cell>
          <cell r="C3666">
            <v>2005</v>
          </cell>
          <cell r="D3666" t="str">
            <v>annual</v>
          </cell>
          <cell r="E3666" t="str">
            <v>Total phosphorus</v>
          </cell>
          <cell r="F3666">
            <v>5.2812500000000003E-5</v>
          </cell>
          <cell r="G3666">
            <v>1</v>
          </cell>
          <cell r="H3666" t="str">
            <v>mg/l P</v>
          </cell>
        </row>
        <row r="3667">
          <cell r="A3667" t="str">
            <v>IT</v>
          </cell>
          <cell r="B3667" t="str">
            <v>CASTELLARO</v>
          </cell>
          <cell r="C3667">
            <v>2005</v>
          </cell>
          <cell r="D3667" t="str">
            <v>annual</v>
          </cell>
          <cell r="E3667" t="str">
            <v>Total phosphorus</v>
          </cell>
          <cell r="F3667">
            <v>9.2249999999999999E-2</v>
          </cell>
          <cell r="G3667">
            <v>1</v>
          </cell>
          <cell r="H3667" t="str">
            <v>mg/l P</v>
          </cell>
        </row>
        <row r="3668">
          <cell r="A3668" t="str">
            <v>IT</v>
          </cell>
          <cell r="B3668" t="str">
            <v>Castreccioni</v>
          </cell>
          <cell r="C3668">
            <v>2005</v>
          </cell>
          <cell r="D3668" t="str">
            <v>annual</v>
          </cell>
          <cell r="E3668" t="str">
            <v>Total phosphorus</v>
          </cell>
          <cell r="F3668">
            <v>5.0000000000000001E-3</v>
          </cell>
          <cell r="G3668">
            <v>1</v>
          </cell>
          <cell r="H3668" t="str">
            <v>mg/l P</v>
          </cell>
        </row>
        <row r="3669">
          <cell r="A3669" t="str">
            <v>IT</v>
          </cell>
          <cell r="B3669" t="str">
            <v>Cavazzo</v>
          </cell>
          <cell r="C3669">
            <v>2005</v>
          </cell>
          <cell r="D3669" t="str">
            <v>annual</v>
          </cell>
          <cell r="E3669" t="str">
            <v>Total phosphorus</v>
          </cell>
          <cell r="F3669">
            <v>2.5333333E-2</v>
          </cell>
          <cell r="G3669">
            <v>1</v>
          </cell>
          <cell r="H3669" t="str">
            <v>mg/l P</v>
          </cell>
        </row>
        <row r="3670">
          <cell r="A3670" t="str">
            <v>IT</v>
          </cell>
          <cell r="B3670" t="str">
            <v>Cavedine</v>
          </cell>
          <cell r="C3670">
            <v>2005</v>
          </cell>
          <cell r="D3670" t="str">
            <v>annual</v>
          </cell>
          <cell r="E3670" t="str">
            <v>Total phosphorus</v>
          </cell>
          <cell r="F3670">
            <v>4.0219534000000001E-2</v>
          </cell>
          <cell r="G3670">
            <v>1</v>
          </cell>
          <cell r="H3670" t="str">
            <v>mg/l P</v>
          </cell>
        </row>
        <row r="3671">
          <cell r="A3671" t="str">
            <v>IT</v>
          </cell>
          <cell r="B3671" t="str">
            <v>Centro Cadore</v>
          </cell>
          <cell r="C3671">
            <v>2005</v>
          </cell>
          <cell r="D3671" t="str">
            <v>annual</v>
          </cell>
          <cell r="E3671" t="str">
            <v>Total phosphorus</v>
          </cell>
          <cell r="F3671">
            <v>4.1000000000000002E-2</v>
          </cell>
          <cell r="G3671">
            <v>1</v>
          </cell>
          <cell r="H3671" t="str">
            <v>mg/l P</v>
          </cell>
        </row>
        <row r="3672">
          <cell r="A3672" t="str">
            <v>IT</v>
          </cell>
          <cell r="B3672" t="str">
            <v>Chamol?</v>
          </cell>
          <cell r="C3672">
            <v>2005</v>
          </cell>
          <cell r="D3672" t="str">
            <v>annual</v>
          </cell>
          <cell r="E3672" t="str">
            <v>Total phosphorus</v>
          </cell>
          <cell r="F3672">
            <v>3.2000000000000001E-2</v>
          </cell>
          <cell r="G3672">
            <v>1</v>
          </cell>
          <cell r="H3672" t="str">
            <v>mg/l P</v>
          </cell>
        </row>
        <row r="3673">
          <cell r="A3673" t="str">
            <v>IT</v>
          </cell>
          <cell r="B3673" t="str">
            <v>CHIUSI</v>
          </cell>
          <cell r="C3673">
            <v>2005</v>
          </cell>
          <cell r="D3673" t="str">
            <v>annual</v>
          </cell>
          <cell r="E3673" t="str">
            <v>Total phosphorus</v>
          </cell>
          <cell r="F3673">
            <v>9.5000000000000001E-2</v>
          </cell>
          <cell r="G3673">
            <v>1</v>
          </cell>
          <cell r="H3673" t="str">
            <v>mg/l P</v>
          </cell>
        </row>
        <row r="3674">
          <cell r="A3674" t="str">
            <v>IT</v>
          </cell>
          <cell r="B3674" t="str">
            <v>Cignana</v>
          </cell>
          <cell r="C3674">
            <v>2005</v>
          </cell>
          <cell r="D3674" t="str">
            <v>annual</v>
          </cell>
          <cell r="E3674" t="str">
            <v>Total phosphorus</v>
          </cell>
          <cell r="F3674">
            <v>1.8499999999999999E-2</v>
          </cell>
          <cell r="G3674">
            <v>1</v>
          </cell>
          <cell r="H3674" t="str">
            <v>mg/l P</v>
          </cell>
        </row>
        <row r="3675">
          <cell r="A3675" t="str">
            <v>IT</v>
          </cell>
          <cell r="B3675" t="str">
            <v>Cimia</v>
          </cell>
          <cell r="C3675">
            <v>2005</v>
          </cell>
          <cell r="D3675" t="str">
            <v>annual</v>
          </cell>
          <cell r="E3675" t="str">
            <v>Total phosphorus</v>
          </cell>
          <cell r="F3675">
            <v>4.7333299999999999E-4</v>
          </cell>
          <cell r="G3675">
            <v>1</v>
          </cell>
          <cell r="H3675" t="str">
            <v>mg/l P</v>
          </cell>
        </row>
        <row r="3676">
          <cell r="A3676" t="str">
            <v>IT</v>
          </cell>
          <cell r="B3676" t="str">
            <v>Colfiorito</v>
          </cell>
          <cell r="C3676">
            <v>2005</v>
          </cell>
          <cell r="D3676" t="str">
            <v>annual</v>
          </cell>
          <cell r="E3676" t="str">
            <v>Total phosphorus</v>
          </cell>
          <cell r="F3676">
            <v>0.03</v>
          </cell>
          <cell r="G3676">
            <v>1</v>
          </cell>
          <cell r="H3676" t="str">
            <v>mg/l P</v>
          </cell>
        </row>
        <row r="3677">
          <cell r="A3677" t="str">
            <v>IT</v>
          </cell>
          <cell r="B3677" t="str">
            <v>COMABBIO</v>
          </cell>
          <cell r="C3677">
            <v>2005</v>
          </cell>
          <cell r="D3677" t="str">
            <v>annual</v>
          </cell>
          <cell r="E3677" t="str">
            <v>Total phosphorus</v>
          </cell>
          <cell r="F3677">
            <v>2.6875E-2</v>
          </cell>
          <cell r="G3677">
            <v>1</v>
          </cell>
          <cell r="H3677" t="str">
            <v>mg/l P</v>
          </cell>
        </row>
        <row r="3678">
          <cell r="A3678" t="str">
            <v>IT</v>
          </cell>
          <cell r="B3678" t="str">
            <v>COMO ABBADIA LARIANA</v>
          </cell>
          <cell r="C3678">
            <v>2005</v>
          </cell>
          <cell r="D3678" t="str">
            <v>annual</v>
          </cell>
          <cell r="E3678" t="str">
            <v>Total phosphorus</v>
          </cell>
          <cell r="F3678">
            <v>2.3775609999999999E-2</v>
          </cell>
          <cell r="G3678">
            <v>1</v>
          </cell>
          <cell r="H3678" t="str">
            <v>mg/l P</v>
          </cell>
        </row>
        <row r="3679">
          <cell r="A3679" t="str">
            <v>IT</v>
          </cell>
          <cell r="B3679" t="str">
            <v>COMO ARGEGNO</v>
          </cell>
          <cell r="C3679">
            <v>2005</v>
          </cell>
          <cell r="D3679" t="str">
            <v>annual</v>
          </cell>
          <cell r="E3679" t="str">
            <v>Total phosphorus</v>
          </cell>
          <cell r="F3679">
            <v>2.4292452999999999E-2</v>
          </cell>
          <cell r="G3679">
            <v>1</v>
          </cell>
          <cell r="H3679" t="str">
            <v>mg/l P</v>
          </cell>
        </row>
        <row r="3680">
          <cell r="A3680" t="str">
            <v>IT</v>
          </cell>
          <cell r="B3680" t="str">
            <v>COMO -COMO</v>
          </cell>
          <cell r="C3680">
            <v>2005</v>
          </cell>
          <cell r="D3680" t="str">
            <v>annual</v>
          </cell>
          <cell r="E3680" t="str">
            <v>Total phosphorus</v>
          </cell>
          <cell r="F3680">
            <v>2.7083333000000001E-2</v>
          </cell>
          <cell r="G3680">
            <v>1</v>
          </cell>
          <cell r="H3680" t="str">
            <v>mg/l P</v>
          </cell>
        </row>
        <row r="3681">
          <cell r="A3681" t="str">
            <v>IT</v>
          </cell>
          <cell r="B3681" t="str">
            <v>COMO DERVIO</v>
          </cell>
          <cell r="C3681">
            <v>2005</v>
          </cell>
          <cell r="D3681" t="str">
            <v>annual</v>
          </cell>
          <cell r="E3681" t="str">
            <v>Total phosphorus</v>
          </cell>
          <cell r="F3681">
            <v>2.2517895E-2</v>
          </cell>
          <cell r="G3681">
            <v>1</v>
          </cell>
          <cell r="H3681" t="str">
            <v>mg/l P</v>
          </cell>
        </row>
        <row r="3682">
          <cell r="A3682" t="str">
            <v>IT</v>
          </cell>
          <cell r="B3682" t="str">
            <v>COMO LECCO</v>
          </cell>
          <cell r="C3682">
            <v>2005</v>
          </cell>
          <cell r="D3682" t="str">
            <v>annual</v>
          </cell>
          <cell r="E3682" t="str">
            <v>Total phosphorus</v>
          </cell>
          <cell r="F3682">
            <v>2.3425352E-2</v>
          </cell>
          <cell r="G3682">
            <v>1</v>
          </cell>
          <cell r="H3682" t="str">
            <v>mg/l P</v>
          </cell>
        </row>
        <row r="3683">
          <cell r="A3683" t="str">
            <v>IT</v>
          </cell>
          <cell r="B3683" t="str">
            <v>Corbara</v>
          </cell>
          <cell r="C3683">
            <v>2005</v>
          </cell>
          <cell r="D3683" t="str">
            <v>annual</v>
          </cell>
          <cell r="E3683" t="str">
            <v>Total phosphorus</v>
          </cell>
          <cell r="F3683">
            <v>0.101666667</v>
          </cell>
          <cell r="G3683">
            <v>1</v>
          </cell>
          <cell r="H3683" t="str">
            <v>mg/l P</v>
          </cell>
        </row>
        <row r="3684">
          <cell r="A3684" t="str">
            <v>IT</v>
          </cell>
          <cell r="B3684" t="str">
            <v>Corlo</v>
          </cell>
          <cell r="C3684">
            <v>2005</v>
          </cell>
          <cell r="D3684" t="str">
            <v>annual</v>
          </cell>
          <cell r="E3684" t="str">
            <v>Total phosphorus</v>
          </cell>
          <cell r="F3684">
            <v>5.333333E-3</v>
          </cell>
          <cell r="G3684">
            <v>1</v>
          </cell>
          <cell r="H3684" t="str">
            <v>mg/l P</v>
          </cell>
        </row>
        <row r="3685">
          <cell r="A3685" t="str">
            <v>IT</v>
          </cell>
          <cell r="B3685" t="str">
            <v>Dirillo</v>
          </cell>
          <cell r="C3685">
            <v>2005</v>
          </cell>
          <cell r="D3685" t="str">
            <v>annual</v>
          </cell>
          <cell r="E3685" t="str">
            <v>Total phosphorus</v>
          </cell>
          <cell r="F3685">
            <v>9.6666699999999994E-5</v>
          </cell>
          <cell r="G3685">
            <v>1</v>
          </cell>
          <cell r="H3685" t="str">
            <v>mg/l P</v>
          </cell>
        </row>
        <row r="3686">
          <cell r="A3686" t="str">
            <v>IT</v>
          </cell>
          <cell r="B3686" t="str">
            <v>Disueri</v>
          </cell>
          <cell r="C3686">
            <v>2005</v>
          </cell>
          <cell r="D3686" t="str">
            <v>annual</v>
          </cell>
          <cell r="E3686" t="str">
            <v>Total phosphorus</v>
          </cell>
          <cell r="F3686">
            <v>4.3333300000000001E-7</v>
          </cell>
          <cell r="G3686">
            <v>1</v>
          </cell>
          <cell r="H3686" t="str">
            <v>mg/l P</v>
          </cell>
        </row>
        <row r="3687">
          <cell r="A3687" t="str">
            <v>IT</v>
          </cell>
          <cell r="B3687" t="str">
            <v>ENDINE o Spinone</v>
          </cell>
          <cell r="C3687">
            <v>2005</v>
          </cell>
          <cell r="D3687" t="str">
            <v>annual</v>
          </cell>
          <cell r="E3687" t="str">
            <v>Total phosphorus</v>
          </cell>
          <cell r="F3687">
            <v>4.1833333E-2</v>
          </cell>
          <cell r="G3687">
            <v>1</v>
          </cell>
          <cell r="H3687" t="str">
            <v>mg/l P</v>
          </cell>
        </row>
        <row r="3688">
          <cell r="A3688" t="str">
            <v>IT</v>
          </cell>
          <cell r="B3688" t="str">
            <v>Fanaco</v>
          </cell>
          <cell r="C3688">
            <v>2005</v>
          </cell>
          <cell r="D3688" t="str">
            <v>annual</v>
          </cell>
          <cell r="E3688" t="str">
            <v>Total phosphorus</v>
          </cell>
          <cell r="F3688">
            <v>0.25666666700000001</v>
          </cell>
          <cell r="G3688">
            <v>1</v>
          </cell>
          <cell r="H3688" t="str">
            <v>mg/l P</v>
          </cell>
        </row>
        <row r="3689">
          <cell r="A3689" t="str">
            <v>IT</v>
          </cell>
          <cell r="B3689" t="str">
            <v>Fiastrone o Fiastra</v>
          </cell>
          <cell r="C3689">
            <v>2005</v>
          </cell>
          <cell r="D3689" t="str">
            <v>annual</v>
          </cell>
          <cell r="E3689" t="str">
            <v>Total phosphorus</v>
          </cell>
          <cell r="F3689">
            <v>5.0000000000000001E-3</v>
          </cell>
          <cell r="G3689">
            <v>1</v>
          </cell>
          <cell r="H3689" t="str">
            <v>mg/l P</v>
          </cell>
        </row>
        <row r="3690">
          <cell r="A3690" t="str">
            <v>IT</v>
          </cell>
          <cell r="B3690" t="str">
            <v>Fusine</v>
          </cell>
          <cell r="C3690">
            <v>2005</v>
          </cell>
          <cell r="D3690" t="str">
            <v>annual</v>
          </cell>
          <cell r="E3690" t="str">
            <v>Total phosphorus</v>
          </cell>
          <cell r="F3690">
            <v>0.01</v>
          </cell>
          <cell r="G3690">
            <v>1</v>
          </cell>
          <cell r="H3690" t="str">
            <v>mg/l P</v>
          </cell>
        </row>
        <row r="3691">
          <cell r="A3691" t="str">
            <v>IT</v>
          </cell>
          <cell r="B3691" t="str">
            <v>G.S.Bernardo</v>
          </cell>
          <cell r="C3691">
            <v>2005</v>
          </cell>
          <cell r="D3691" t="str">
            <v>annual</v>
          </cell>
          <cell r="E3691" t="str">
            <v>Total phosphorus</v>
          </cell>
          <cell r="F3691">
            <v>3.6499999999999998E-2</v>
          </cell>
          <cell r="G3691">
            <v>1</v>
          </cell>
          <cell r="H3691" t="str">
            <v>mg/l P</v>
          </cell>
        </row>
        <row r="3692">
          <cell r="A3692" t="str">
            <v>IT</v>
          </cell>
          <cell r="B3692" t="str">
            <v>Gabiet</v>
          </cell>
          <cell r="C3692">
            <v>2005</v>
          </cell>
          <cell r="D3692" t="str">
            <v>annual</v>
          </cell>
          <cell r="E3692" t="str">
            <v>Total phosphorus</v>
          </cell>
          <cell r="F3692">
            <v>7.4999999999999997E-3</v>
          </cell>
          <cell r="G3692">
            <v>1</v>
          </cell>
          <cell r="H3692" t="str">
            <v>mg/l P</v>
          </cell>
        </row>
        <row r="3693">
          <cell r="A3693" t="str">
            <v>IT</v>
          </cell>
          <cell r="B3693" t="str">
            <v>Gammauta</v>
          </cell>
          <cell r="C3693">
            <v>2005</v>
          </cell>
          <cell r="D3693" t="str">
            <v>annual</v>
          </cell>
          <cell r="E3693" t="str">
            <v>Total phosphorus</v>
          </cell>
          <cell r="F3693">
            <v>0.25</v>
          </cell>
          <cell r="G3693">
            <v>1</v>
          </cell>
          <cell r="H3693" t="str">
            <v>mg/l P</v>
          </cell>
        </row>
        <row r="3694">
          <cell r="A3694" t="str">
            <v>IT</v>
          </cell>
          <cell r="B3694" t="str">
            <v>GANNA</v>
          </cell>
          <cell r="C3694">
            <v>2005</v>
          </cell>
          <cell r="D3694" t="str">
            <v>annual</v>
          </cell>
          <cell r="E3694" t="str">
            <v>Total phosphorus</v>
          </cell>
          <cell r="F3694">
            <v>6.0555560000000001E-3</v>
          </cell>
          <cell r="G3694">
            <v>1</v>
          </cell>
          <cell r="H3694" t="str">
            <v>mg/l P</v>
          </cell>
        </row>
        <row r="3695">
          <cell r="A3695" t="str">
            <v>IT</v>
          </cell>
          <cell r="B3695" t="str">
            <v>Garcia</v>
          </cell>
          <cell r="C3695">
            <v>2005</v>
          </cell>
          <cell r="D3695" t="str">
            <v>annual</v>
          </cell>
          <cell r="E3695" t="str">
            <v>Total phosphorus</v>
          </cell>
          <cell r="F3695">
            <v>0.11</v>
          </cell>
          <cell r="G3695">
            <v>1</v>
          </cell>
          <cell r="H3695" t="str">
            <v>mg/l P</v>
          </cell>
        </row>
        <row r="3696">
          <cell r="A3696" t="str">
            <v>IT</v>
          </cell>
          <cell r="B3696" t="str">
            <v>GARDA - S. Zeno - Gargnano</v>
          </cell>
          <cell r="C3696">
            <v>2005</v>
          </cell>
          <cell r="D3696" t="str">
            <v>annual</v>
          </cell>
          <cell r="E3696" t="str">
            <v>Total phosphorus</v>
          </cell>
          <cell r="F3696">
            <v>4.5428571000000001E-2</v>
          </cell>
          <cell r="G3696">
            <v>1</v>
          </cell>
          <cell r="H3696" t="str">
            <v>mg/l P</v>
          </cell>
        </row>
        <row r="3697">
          <cell r="A3697" t="str">
            <v>IT</v>
          </cell>
          <cell r="B3697" t="str">
            <v>GARDA - SIRMIONE-PADENGHE</v>
          </cell>
          <cell r="C3697">
            <v>2005</v>
          </cell>
          <cell r="D3697" t="str">
            <v>annual</v>
          </cell>
          <cell r="E3697" t="str">
            <v>Total phosphorus</v>
          </cell>
          <cell r="F3697">
            <v>2.4125000000000001E-2</v>
          </cell>
          <cell r="G3697">
            <v>1</v>
          </cell>
          <cell r="H3697" t="str">
            <v>mg/l P</v>
          </cell>
        </row>
        <row r="3698">
          <cell r="A3698" t="str">
            <v>IT</v>
          </cell>
          <cell r="B3698" t="str">
            <v>Garda Brenzone - BACINO NORD OCCIDENTALE</v>
          </cell>
          <cell r="C3698">
            <v>2005</v>
          </cell>
          <cell r="D3698" t="str">
            <v>annual</v>
          </cell>
          <cell r="E3698" t="str">
            <v>Total phosphorus</v>
          </cell>
          <cell r="F3698">
            <v>1.9769231000000002E-2</v>
          </cell>
          <cell r="G3698">
            <v>1</v>
          </cell>
          <cell r="H3698" t="str">
            <v>mg/l P</v>
          </cell>
        </row>
        <row r="3699">
          <cell r="A3699" t="str">
            <v>IT</v>
          </cell>
          <cell r="B3699" t="str">
            <v>Garda-Lombardia-Bardolino</v>
          </cell>
          <cell r="C3699">
            <v>2005</v>
          </cell>
          <cell r="D3699" t="str">
            <v>annual</v>
          </cell>
          <cell r="E3699" t="str">
            <v>Total phosphorus</v>
          </cell>
          <cell r="F3699">
            <v>7.3499999999999998E-3</v>
          </cell>
          <cell r="G3699">
            <v>1</v>
          </cell>
          <cell r="H3699" t="str">
            <v>mg/l P</v>
          </cell>
        </row>
        <row r="3700">
          <cell r="A3700" t="str">
            <v>IT</v>
          </cell>
          <cell r="B3700" t="str">
            <v>GARLATE o Pescarenico</v>
          </cell>
          <cell r="C3700">
            <v>2005</v>
          </cell>
          <cell r="D3700" t="str">
            <v>annual</v>
          </cell>
          <cell r="E3700" t="str">
            <v>Total phosphorus</v>
          </cell>
          <cell r="F3700">
            <v>6.8666667000000001E-2</v>
          </cell>
          <cell r="G3700">
            <v>1</v>
          </cell>
          <cell r="H3700" t="str">
            <v>mg/l P</v>
          </cell>
        </row>
        <row r="3701">
          <cell r="A3701" t="str">
            <v>IT</v>
          </cell>
          <cell r="B3701" t="str">
            <v>Gerosa</v>
          </cell>
          <cell r="C3701">
            <v>2005</v>
          </cell>
          <cell r="D3701" t="str">
            <v>annual</v>
          </cell>
          <cell r="E3701" t="str">
            <v>Total phosphorus</v>
          </cell>
          <cell r="F3701">
            <v>0.01</v>
          </cell>
          <cell r="G3701">
            <v>1</v>
          </cell>
          <cell r="H3701" t="str">
            <v>mg/l P</v>
          </cell>
        </row>
        <row r="3702">
          <cell r="A3702" t="str">
            <v>IT</v>
          </cell>
          <cell r="B3702" t="str">
            <v>GHIRLA</v>
          </cell>
          <cell r="C3702">
            <v>2005</v>
          </cell>
          <cell r="D3702" t="str">
            <v>annual</v>
          </cell>
          <cell r="E3702" t="str">
            <v>Total phosphorus</v>
          </cell>
          <cell r="F3702">
            <v>1.8624999999999999E-2</v>
          </cell>
          <cell r="G3702">
            <v>1</v>
          </cell>
          <cell r="H3702" t="str">
            <v>mg/l P</v>
          </cell>
        </row>
        <row r="3703">
          <cell r="A3703" t="str">
            <v>IT</v>
          </cell>
          <cell r="B3703" t="str">
            <v>Giacopiane</v>
          </cell>
          <cell r="C3703">
            <v>2005</v>
          </cell>
          <cell r="D3703" t="str">
            <v>annual</v>
          </cell>
          <cell r="E3703" t="str">
            <v>Total phosphorus</v>
          </cell>
          <cell r="F3703">
            <v>3.375E-3</v>
          </cell>
          <cell r="G3703">
            <v>1</v>
          </cell>
          <cell r="H3703" t="str">
            <v>mg/l P</v>
          </cell>
        </row>
        <row r="3704">
          <cell r="A3704" t="str">
            <v>IT</v>
          </cell>
          <cell r="B3704" t="str">
            <v>IDRO</v>
          </cell>
          <cell r="C3704">
            <v>2005</v>
          </cell>
          <cell r="D3704" t="str">
            <v>annual</v>
          </cell>
          <cell r="E3704" t="str">
            <v>Total phosphorus</v>
          </cell>
          <cell r="F3704">
            <v>0.15679999999999999</v>
          </cell>
          <cell r="G3704">
            <v>1</v>
          </cell>
          <cell r="H3704" t="str">
            <v>mg/l P</v>
          </cell>
        </row>
        <row r="3705">
          <cell r="A3705" t="str">
            <v>IT</v>
          </cell>
          <cell r="B3705" t="str">
            <v>IDROSCALO</v>
          </cell>
          <cell r="C3705">
            <v>2005</v>
          </cell>
          <cell r="D3705" t="str">
            <v>annual</v>
          </cell>
          <cell r="E3705" t="str">
            <v>Total phosphorus</v>
          </cell>
          <cell r="F3705">
            <v>0.02</v>
          </cell>
          <cell r="G3705">
            <v>1</v>
          </cell>
          <cell r="H3705" t="str">
            <v>mg/l P</v>
          </cell>
        </row>
        <row r="3706">
          <cell r="A3706" t="str">
            <v>IT</v>
          </cell>
          <cell r="B3706" t="str">
            <v>INFERIORE</v>
          </cell>
          <cell r="C3706">
            <v>2005</v>
          </cell>
          <cell r="D3706" t="str">
            <v>annual</v>
          </cell>
          <cell r="E3706" t="str">
            <v>Total phosphorus</v>
          </cell>
          <cell r="F3706">
            <v>9.7250000000000003E-2</v>
          </cell>
          <cell r="G3706">
            <v>1</v>
          </cell>
          <cell r="H3706" t="str">
            <v>mg/l P</v>
          </cell>
        </row>
        <row r="3707">
          <cell r="A3707" t="str">
            <v>IT</v>
          </cell>
          <cell r="B3707" t="str">
            <v>Invaso S. Giuliano - Insenatura Agro di Matera</v>
          </cell>
          <cell r="C3707">
            <v>2005</v>
          </cell>
          <cell r="D3707" t="str">
            <v>annual</v>
          </cell>
          <cell r="E3707" t="str">
            <v>Total phosphorus</v>
          </cell>
          <cell r="F3707">
            <v>3.0000000000000001E-5</v>
          </cell>
          <cell r="G3707">
            <v>1</v>
          </cell>
          <cell r="H3707" t="str">
            <v>mg/l P</v>
          </cell>
        </row>
        <row r="3708">
          <cell r="A3708" t="str">
            <v>IT</v>
          </cell>
          <cell r="B3708" t="str">
            <v>ISEO CASTRO-PISOGNE</v>
          </cell>
          <cell r="C3708">
            <v>2005</v>
          </cell>
          <cell r="D3708" t="str">
            <v>annual</v>
          </cell>
          <cell r="E3708" t="str">
            <v>Total phosphorus</v>
          </cell>
          <cell r="F3708">
            <v>9.8541714000000002E-2</v>
          </cell>
          <cell r="G3708">
            <v>1</v>
          </cell>
          <cell r="H3708" t="str">
            <v>mg/l P</v>
          </cell>
        </row>
        <row r="3709">
          <cell r="A3709" t="str">
            <v>IT</v>
          </cell>
          <cell r="B3709" t="str">
            <v>ISEO MONTE ISOLA (PUNTO MASSIMA PROF.)</v>
          </cell>
          <cell r="C3709">
            <v>2005</v>
          </cell>
          <cell r="D3709" t="str">
            <v>annual</v>
          </cell>
          <cell r="E3709" t="str">
            <v>Total phosphorus</v>
          </cell>
          <cell r="F3709">
            <v>0.10840190500000001</v>
          </cell>
          <cell r="G3709">
            <v>1</v>
          </cell>
          <cell r="H3709" t="str">
            <v>mg/l P</v>
          </cell>
        </row>
        <row r="3710">
          <cell r="A3710" t="str">
            <v>IT</v>
          </cell>
          <cell r="B3710" t="str">
            <v>ISEO PREDORE</v>
          </cell>
          <cell r="C3710">
            <v>2005</v>
          </cell>
          <cell r="D3710" t="str">
            <v>annual</v>
          </cell>
          <cell r="E3710" t="str">
            <v>Total phosphorus</v>
          </cell>
          <cell r="F3710">
            <v>0.110714286</v>
          </cell>
          <cell r="G3710">
            <v>1</v>
          </cell>
          <cell r="H3710" t="str">
            <v>mg/l P</v>
          </cell>
        </row>
        <row r="3711">
          <cell r="A3711" t="str">
            <v>IT</v>
          </cell>
          <cell r="B3711" t="str">
            <v>LA PENNA</v>
          </cell>
          <cell r="C3711">
            <v>2005</v>
          </cell>
          <cell r="D3711" t="str">
            <v>annual</v>
          </cell>
          <cell r="E3711" t="str">
            <v>Total phosphorus</v>
          </cell>
          <cell r="F3711">
            <v>4.3333333000000002E-2</v>
          </cell>
          <cell r="G3711">
            <v>1</v>
          </cell>
          <cell r="H3711" t="str">
            <v>mg/l P</v>
          </cell>
        </row>
        <row r="3712">
          <cell r="A3712" t="str">
            <v>IT</v>
          </cell>
          <cell r="B3712" t="str">
            <v>Lago</v>
          </cell>
          <cell r="C3712">
            <v>2005</v>
          </cell>
          <cell r="D3712" t="str">
            <v>annual</v>
          </cell>
          <cell r="E3712" t="str">
            <v>Total phosphorus</v>
          </cell>
          <cell r="F3712">
            <v>6.5166666999999998E-2</v>
          </cell>
          <cell r="G3712">
            <v>1</v>
          </cell>
          <cell r="H3712" t="str">
            <v>mg/l P</v>
          </cell>
        </row>
        <row r="3713">
          <cell r="A3713" t="str">
            <v>IT</v>
          </cell>
          <cell r="B3713" t="str">
            <v>Lame</v>
          </cell>
          <cell r="C3713">
            <v>2005</v>
          </cell>
          <cell r="D3713" t="str">
            <v>annual</v>
          </cell>
          <cell r="E3713" t="str">
            <v>Total phosphorus</v>
          </cell>
          <cell r="F3713">
            <v>5.2500000000000003E-3</v>
          </cell>
          <cell r="G3713">
            <v>1</v>
          </cell>
          <cell r="H3713" t="str">
            <v>mg/l P</v>
          </cell>
        </row>
        <row r="3714">
          <cell r="A3714" t="str">
            <v>IT</v>
          </cell>
          <cell r="B3714" t="str">
            <v>Ledro</v>
          </cell>
          <cell r="C3714">
            <v>2005</v>
          </cell>
          <cell r="D3714" t="str">
            <v>annual</v>
          </cell>
          <cell r="E3714" t="str">
            <v>Total phosphorus</v>
          </cell>
          <cell r="F3714">
            <v>1.2717523E-2</v>
          </cell>
          <cell r="G3714">
            <v>1</v>
          </cell>
          <cell r="H3714" t="str">
            <v>mg/l P</v>
          </cell>
        </row>
        <row r="3715">
          <cell r="A3715" t="str">
            <v>IT</v>
          </cell>
          <cell r="B3715" t="str">
            <v>Les Iles</v>
          </cell>
          <cell r="C3715">
            <v>2005</v>
          </cell>
          <cell r="D3715" t="str">
            <v>annual</v>
          </cell>
          <cell r="E3715" t="str">
            <v>Total phosphorus</v>
          </cell>
          <cell r="F3715">
            <v>0.02</v>
          </cell>
          <cell r="G3715">
            <v>1</v>
          </cell>
          <cell r="H3715" t="str">
            <v>mg/l P</v>
          </cell>
        </row>
        <row r="3716">
          <cell r="A3716" t="str">
            <v>IT</v>
          </cell>
          <cell r="B3716" t="str">
            <v>Lessert</v>
          </cell>
          <cell r="C3716">
            <v>2005</v>
          </cell>
          <cell r="D3716" t="str">
            <v>annual</v>
          </cell>
          <cell r="E3716" t="str">
            <v>Total phosphorus</v>
          </cell>
          <cell r="F3716">
            <v>3.4500000000000003E-2</v>
          </cell>
          <cell r="G3716">
            <v>1</v>
          </cell>
          <cell r="H3716" t="str">
            <v>mg/l P</v>
          </cell>
        </row>
        <row r="3717">
          <cell r="A3717" t="str">
            <v>IT</v>
          </cell>
          <cell r="B3717" t="str">
            <v>LEVANTE</v>
          </cell>
          <cell r="C3717">
            <v>2005</v>
          </cell>
          <cell r="D3717" t="str">
            <v>annual</v>
          </cell>
          <cell r="E3717" t="str">
            <v>Total phosphorus</v>
          </cell>
          <cell r="F3717">
            <v>0.13666666699999999</v>
          </cell>
          <cell r="G3717">
            <v>1</v>
          </cell>
          <cell r="H3717" t="str">
            <v>mg/l P</v>
          </cell>
        </row>
        <row r="3718">
          <cell r="A3718" t="str">
            <v>IT</v>
          </cell>
          <cell r="B3718" t="str">
            <v>Levico</v>
          </cell>
          <cell r="C3718">
            <v>2005</v>
          </cell>
          <cell r="D3718" t="str">
            <v>annual</v>
          </cell>
          <cell r="E3718" t="str">
            <v>Total phosphorus</v>
          </cell>
          <cell r="F3718">
            <v>2.6542283999999999E-2</v>
          </cell>
          <cell r="G3718">
            <v>1</v>
          </cell>
          <cell r="H3718" t="str">
            <v>mg/l P</v>
          </cell>
        </row>
        <row r="3719">
          <cell r="A3719" t="str">
            <v>IT</v>
          </cell>
          <cell r="B3719" t="str">
            <v>Lillaz Est</v>
          </cell>
          <cell r="C3719">
            <v>2005</v>
          </cell>
          <cell r="D3719" t="str">
            <v>annual</v>
          </cell>
          <cell r="E3719" t="str">
            <v>Total phosphorus</v>
          </cell>
          <cell r="F3719">
            <v>7.7499999999999999E-2</v>
          </cell>
          <cell r="G3719">
            <v>1</v>
          </cell>
          <cell r="H3719" t="str">
            <v>mg/l P</v>
          </cell>
        </row>
        <row r="3720">
          <cell r="A3720" t="str">
            <v>IT</v>
          </cell>
          <cell r="B3720" t="str">
            <v>Lillaz Ovest</v>
          </cell>
          <cell r="C3720">
            <v>2005</v>
          </cell>
          <cell r="D3720" t="str">
            <v>annual</v>
          </cell>
          <cell r="E3720" t="str">
            <v>Total phosphorus</v>
          </cell>
          <cell r="F3720">
            <v>4.3999999999999997E-2</v>
          </cell>
          <cell r="G3720">
            <v>1</v>
          </cell>
          <cell r="H3720" t="str">
            <v>mg/l P</v>
          </cell>
        </row>
        <row r="3721">
          <cell r="A3721" t="str">
            <v>IT</v>
          </cell>
          <cell r="B3721" t="str">
            <v>Lod</v>
          </cell>
          <cell r="C3721">
            <v>2005</v>
          </cell>
          <cell r="D3721" t="str">
            <v>annual</v>
          </cell>
          <cell r="E3721" t="str">
            <v>Total phosphorus</v>
          </cell>
          <cell r="F3721">
            <v>3.85E-2</v>
          </cell>
          <cell r="G3721">
            <v>1</v>
          </cell>
          <cell r="H3721" t="str">
            <v>mg/l P</v>
          </cell>
        </row>
        <row r="3722">
          <cell r="A3722" t="str">
            <v>IT</v>
          </cell>
          <cell r="B3722" t="str">
            <v>Lot</v>
          </cell>
          <cell r="C3722">
            <v>2005</v>
          </cell>
          <cell r="D3722" t="str">
            <v>annual</v>
          </cell>
          <cell r="E3722" t="str">
            <v>Total phosphorus</v>
          </cell>
          <cell r="F3722">
            <v>0.03</v>
          </cell>
          <cell r="G3722">
            <v>1</v>
          </cell>
          <cell r="H3722" t="str">
            <v>mg/l P</v>
          </cell>
        </row>
        <row r="3723">
          <cell r="A3723" t="str">
            <v>IT</v>
          </cell>
          <cell r="B3723" t="str">
            <v>Loz</v>
          </cell>
          <cell r="C3723">
            <v>2005</v>
          </cell>
          <cell r="D3723" t="str">
            <v>annual</v>
          </cell>
          <cell r="E3723" t="str">
            <v>Total phosphorus</v>
          </cell>
          <cell r="F3723">
            <v>2.1000000000000001E-2</v>
          </cell>
          <cell r="G3723">
            <v>1</v>
          </cell>
          <cell r="H3723" t="str">
            <v>mg/l P</v>
          </cell>
        </row>
        <row r="3724">
          <cell r="A3724" t="str">
            <v>IT</v>
          </cell>
          <cell r="B3724" t="str">
            <v>LUGANO o Ceresio PONTE TRESA</v>
          </cell>
          <cell r="C3724">
            <v>2005</v>
          </cell>
          <cell r="D3724" t="str">
            <v>annual</v>
          </cell>
          <cell r="E3724" t="str">
            <v>Total phosphorus</v>
          </cell>
          <cell r="F3724">
            <v>4.2750000000000003E-2</v>
          </cell>
          <cell r="G3724">
            <v>1</v>
          </cell>
          <cell r="H3724" t="str">
            <v>mg/l P</v>
          </cell>
        </row>
        <row r="3725">
          <cell r="A3725" t="str">
            <v>IT</v>
          </cell>
          <cell r="B3725" t="str">
            <v>MAGGIORE o Verbano</v>
          </cell>
          <cell r="C3725">
            <v>2005</v>
          </cell>
          <cell r="D3725" t="str">
            <v>annual</v>
          </cell>
          <cell r="E3725" t="str">
            <v>Total phosphorus</v>
          </cell>
          <cell r="F3725">
            <v>7.8243240000000006E-3</v>
          </cell>
          <cell r="G3725">
            <v>1</v>
          </cell>
          <cell r="H3725" t="str">
            <v>mg/l P</v>
          </cell>
        </row>
        <row r="3726">
          <cell r="A3726" t="str">
            <v>IT</v>
          </cell>
          <cell r="B3726" t="str">
            <v>Maggiore-Piemonte-Ghiffa</v>
          </cell>
          <cell r="C3726">
            <v>2005</v>
          </cell>
          <cell r="D3726" t="str">
            <v>annual</v>
          </cell>
          <cell r="E3726" t="str">
            <v>Total phosphorus</v>
          </cell>
          <cell r="F3726">
            <v>1.0437500000000001E-2</v>
          </cell>
          <cell r="G3726">
            <v>1</v>
          </cell>
          <cell r="H3726" t="str">
            <v>mg/l P</v>
          </cell>
        </row>
        <row r="3727">
          <cell r="A3727" t="str">
            <v>IT</v>
          </cell>
          <cell r="B3727" t="str">
            <v>Maggiore-Piemonte-Lesa</v>
          </cell>
          <cell r="C3727">
            <v>2005</v>
          </cell>
          <cell r="D3727" t="str">
            <v>annual</v>
          </cell>
          <cell r="E3727" t="str">
            <v>Total phosphorus</v>
          </cell>
          <cell r="F3727">
            <v>9.5714289999999994E-3</v>
          </cell>
          <cell r="G3727">
            <v>1</v>
          </cell>
          <cell r="H3727" t="str">
            <v>mg/l P</v>
          </cell>
        </row>
        <row r="3728">
          <cell r="A3728" t="str">
            <v>IT</v>
          </cell>
          <cell r="B3728" t="str">
            <v>Maggiore-Piemonte-Stresa</v>
          </cell>
          <cell r="C3728">
            <v>2005</v>
          </cell>
          <cell r="D3728" t="str">
            <v>annual</v>
          </cell>
          <cell r="E3728" t="str">
            <v>Total phosphorus</v>
          </cell>
          <cell r="F3728">
            <v>8.9999999999999993E-3</v>
          </cell>
          <cell r="G3728">
            <v>1</v>
          </cell>
          <cell r="H3728" t="str">
            <v>mg/l P</v>
          </cell>
        </row>
        <row r="3729">
          <cell r="A3729" t="str">
            <v>IT</v>
          </cell>
          <cell r="B3729" t="str">
            <v>MASSACIUCCOLI est</v>
          </cell>
          <cell r="C3729">
            <v>2005</v>
          </cell>
          <cell r="D3729" t="str">
            <v>annual</v>
          </cell>
          <cell r="E3729" t="str">
            <v>Total phosphorus</v>
          </cell>
          <cell r="F3729">
            <v>7.0000000000000007E-2</v>
          </cell>
          <cell r="G3729">
            <v>1</v>
          </cell>
          <cell r="H3729" t="str">
            <v>mg/l P</v>
          </cell>
        </row>
        <row r="3730">
          <cell r="A3730" t="str">
            <v>IT</v>
          </cell>
          <cell r="B3730" t="str">
            <v>MASSACIUCCOLI ovest</v>
          </cell>
          <cell r="C3730">
            <v>2005</v>
          </cell>
          <cell r="D3730" t="str">
            <v>annual</v>
          </cell>
          <cell r="E3730" t="str">
            <v>Total phosphorus</v>
          </cell>
          <cell r="F3730">
            <v>0.06</v>
          </cell>
          <cell r="G3730">
            <v>1</v>
          </cell>
          <cell r="H3730" t="str">
            <v>mg/l P</v>
          </cell>
        </row>
        <row r="3731">
          <cell r="A3731" t="str">
            <v>IT</v>
          </cell>
          <cell r="B3731" t="str">
            <v>Matese</v>
          </cell>
          <cell r="C3731">
            <v>2005</v>
          </cell>
          <cell r="D3731" t="str">
            <v>annual</v>
          </cell>
          <cell r="E3731" t="str">
            <v>Total phosphorus</v>
          </cell>
          <cell r="F3731">
            <v>7.7799999999999996E-3</v>
          </cell>
          <cell r="G3731">
            <v>1</v>
          </cell>
          <cell r="H3731" t="str">
            <v>mg/l P</v>
          </cell>
        </row>
        <row r="3732">
          <cell r="A3732" t="str">
            <v>IT</v>
          </cell>
          <cell r="B3732" t="str">
            <v>Mergozzo</v>
          </cell>
          <cell r="C3732">
            <v>2005</v>
          </cell>
          <cell r="D3732" t="str">
            <v>annual</v>
          </cell>
          <cell r="E3732" t="str">
            <v>Total phosphorus</v>
          </cell>
          <cell r="F3732">
            <v>5.1000000000000004E-3</v>
          </cell>
          <cell r="G3732">
            <v>1</v>
          </cell>
          <cell r="H3732" t="str">
            <v>mg/l P</v>
          </cell>
        </row>
        <row r="3733">
          <cell r="A3733" t="str">
            <v>IT</v>
          </cell>
          <cell r="B3733" t="str">
            <v>MEZZO</v>
          </cell>
          <cell r="C3733">
            <v>2005</v>
          </cell>
          <cell r="D3733" t="str">
            <v>annual</v>
          </cell>
          <cell r="E3733" t="str">
            <v>Total phosphorus</v>
          </cell>
          <cell r="F3733">
            <v>9.6750000000000003E-2</v>
          </cell>
          <cell r="G3733">
            <v>1</v>
          </cell>
          <cell r="H3733" t="str">
            <v>mg/l P</v>
          </cell>
        </row>
        <row r="3734">
          <cell r="A3734" t="str">
            <v>IT</v>
          </cell>
          <cell r="B3734" t="str">
            <v>MEZZOLA</v>
          </cell>
          <cell r="C3734">
            <v>2005</v>
          </cell>
          <cell r="D3734" t="str">
            <v>annual</v>
          </cell>
          <cell r="E3734" t="str">
            <v>Total phosphorus</v>
          </cell>
          <cell r="F3734">
            <v>1.5098611E-2</v>
          </cell>
          <cell r="G3734">
            <v>1</v>
          </cell>
          <cell r="H3734" t="str">
            <v>mg/l P</v>
          </cell>
        </row>
        <row r="3735">
          <cell r="A3735" t="str">
            <v>IT</v>
          </cell>
          <cell r="B3735" t="str">
            <v>Mignano</v>
          </cell>
          <cell r="C3735">
            <v>2005</v>
          </cell>
          <cell r="D3735" t="str">
            <v>annual</v>
          </cell>
          <cell r="E3735" t="str">
            <v>Total phosphorus</v>
          </cell>
          <cell r="F3735">
            <v>5.0000000000000001E-3</v>
          </cell>
          <cell r="G3735">
            <v>1</v>
          </cell>
          <cell r="H3735" t="str">
            <v>mg/l P</v>
          </cell>
        </row>
        <row r="3736">
          <cell r="A3736" t="str">
            <v>IT</v>
          </cell>
          <cell r="B3736" t="str">
            <v>Mis</v>
          </cell>
          <cell r="C3736">
            <v>2005</v>
          </cell>
          <cell r="D3736" t="str">
            <v>annual</v>
          </cell>
          <cell r="E3736" t="str">
            <v>Total phosphorus</v>
          </cell>
          <cell r="F3736">
            <v>4.333333E-3</v>
          </cell>
          <cell r="G3736">
            <v>1</v>
          </cell>
          <cell r="H3736" t="str">
            <v>mg/l P</v>
          </cell>
        </row>
        <row r="3737">
          <cell r="A3737" t="str">
            <v>IT</v>
          </cell>
          <cell r="B3737" t="str">
            <v>Miserin</v>
          </cell>
          <cell r="C3737">
            <v>2005</v>
          </cell>
          <cell r="D3737" t="str">
            <v>annual</v>
          </cell>
          <cell r="E3737" t="str">
            <v>Total phosphorus</v>
          </cell>
          <cell r="F3737">
            <v>1.6E-2</v>
          </cell>
          <cell r="G3737">
            <v>1</v>
          </cell>
          <cell r="H3737" t="str">
            <v>mg/l P</v>
          </cell>
        </row>
        <row r="3738">
          <cell r="A3738" t="str">
            <v>IT</v>
          </cell>
          <cell r="B3738" t="str">
            <v>Misurina</v>
          </cell>
          <cell r="C3738">
            <v>2005</v>
          </cell>
          <cell r="D3738" t="str">
            <v>annual</v>
          </cell>
          <cell r="E3738" t="str">
            <v>Total phosphorus</v>
          </cell>
          <cell r="F3738">
            <v>0.01</v>
          </cell>
          <cell r="G3738">
            <v>1</v>
          </cell>
          <cell r="H3738" t="str">
            <v>mg/l P</v>
          </cell>
        </row>
        <row r="3739">
          <cell r="A3739" t="str">
            <v>IT</v>
          </cell>
          <cell r="B3739" t="str">
            <v>Molveno</v>
          </cell>
          <cell r="C3739">
            <v>2005</v>
          </cell>
          <cell r="D3739" t="str">
            <v>annual</v>
          </cell>
          <cell r="E3739" t="str">
            <v>Total phosphorus</v>
          </cell>
          <cell r="F3739">
            <v>5.8333329999999996E-3</v>
          </cell>
          <cell r="G3739">
            <v>1</v>
          </cell>
          <cell r="H3739" t="str">
            <v>mg/l P</v>
          </cell>
        </row>
        <row r="3740">
          <cell r="A3740" t="str">
            <v>IT</v>
          </cell>
          <cell r="B3740" t="str">
            <v>MONATE</v>
          </cell>
          <cell r="C3740">
            <v>2005</v>
          </cell>
          <cell r="D3740" t="str">
            <v>annual</v>
          </cell>
          <cell r="E3740" t="str">
            <v>Total phosphorus</v>
          </cell>
          <cell r="F3740">
            <v>8.4375000000000006E-3</v>
          </cell>
          <cell r="G3740">
            <v>1</v>
          </cell>
          <cell r="H3740" t="str">
            <v>mg/l P</v>
          </cell>
        </row>
        <row r="3741">
          <cell r="A3741" t="str">
            <v>IT</v>
          </cell>
          <cell r="B3741" t="str">
            <v>MONTE SPLUGA</v>
          </cell>
          <cell r="C3741">
            <v>2005</v>
          </cell>
          <cell r="D3741" t="str">
            <v>annual</v>
          </cell>
          <cell r="E3741" t="str">
            <v>Total phosphorus</v>
          </cell>
          <cell r="F3741">
            <v>6.0999999999999999E-2</v>
          </cell>
          <cell r="G3741">
            <v>1</v>
          </cell>
          <cell r="H3741" t="str">
            <v>mg/l P</v>
          </cell>
        </row>
        <row r="3742">
          <cell r="A3742" t="str">
            <v>IT</v>
          </cell>
          <cell r="B3742" t="str">
            <v>MONTEDOGLIO</v>
          </cell>
          <cell r="C3742">
            <v>2005</v>
          </cell>
          <cell r="D3742" t="str">
            <v>annual</v>
          </cell>
          <cell r="E3742" t="str">
            <v>Total phosphorus</v>
          </cell>
          <cell r="F3742">
            <v>0.09</v>
          </cell>
          <cell r="G3742">
            <v>1</v>
          </cell>
          <cell r="H3742" t="str">
            <v>mg/l P</v>
          </cell>
        </row>
        <row r="3743">
          <cell r="A3743" t="str">
            <v>IT</v>
          </cell>
          <cell r="B3743" t="str">
            <v>MONTEPULCIANO</v>
          </cell>
          <cell r="C3743">
            <v>2005</v>
          </cell>
          <cell r="D3743" t="str">
            <v>annual</v>
          </cell>
          <cell r="E3743" t="str">
            <v>Total phosphorus</v>
          </cell>
          <cell r="F3743">
            <v>0.1</v>
          </cell>
          <cell r="G3743">
            <v>1</v>
          </cell>
          <cell r="H3743" t="str">
            <v>mg/l P</v>
          </cell>
        </row>
        <row r="3744">
          <cell r="A3744" t="str">
            <v>IT</v>
          </cell>
          <cell r="B3744" t="str">
            <v>MONTORFANO</v>
          </cell>
          <cell r="C3744">
            <v>2005</v>
          </cell>
          <cell r="D3744" t="str">
            <v>annual</v>
          </cell>
          <cell r="E3744" t="str">
            <v>Total phosphorus</v>
          </cell>
          <cell r="F3744">
            <v>1.4500000000000001E-2</v>
          </cell>
          <cell r="G3744">
            <v>1</v>
          </cell>
          <cell r="H3744" t="str">
            <v>mg/l P</v>
          </cell>
        </row>
        <row r="3745">
          <cell r="A3745" t="str">
            <v>IT</v>
          </cell>
          <cell r="B3745" t="str">
            <v>Nicoletti</v>
          </cell>
          <cell r="C3745">
            <v>2005</v>
          </cell>
          <cell r="D3745" t="str">
            <v>annual</v>
          </cell>
          <cell r="E3745" t="str">
            <v>Total phosphorus</v>
          </cell>
          <cell r="F3745">
            <v>1.4999999999999999E-2</v>
          </cell>
          <cell r="G3745">
            <v>1</v>
          </cell>
          <cell r="H3745" t="str">
            <v>mg/l P</v>
          </cell>
        </row>
        <row r="3746">
          <cell r="A3746" t="str">
            <v>IT</v>
          </cell>
          <cell r="B3746" t="str">
            <v>Nivolet Inferiore</v>
          </cell>
          <cell r="C3746">
            <v>2005</v>
          </cell>
          <cell r="D3746" t="str">
            <v>annual</v>
          </cell>
          <cell r="E3746" t="str">
            <v>Total phosphorus</v>
          </cell>
          <cell r="F3746">
            <v>2.0500000000000001E-2</v>
          </cell>
          <cell r="G3746">
            <v>1</v>
          </cell>
          <cell r="H3746" t="str">
            <v>mg/l P</v>
          </cell>
        </row>
        <row r="3747">
          <cell r="A3747" t="str">
            <v>IT</v>
          </cell>
          <cell r="B3747" t="str">
            <v>OGLIASTRO o Don Sturzo</v>
          </cell>
          <cell r="C3747">
            <v>2005</v>
          </cell>
          <cell r="D3747" t="str">
            <v>annual</v>
          </cell>
          <cell r="E3747" t="str">
            <v>Total phosphorus</v>
          </cell>
          <cell r="F3747">
            <v>1.4999999999999999E-2</v>
          </cell>
          <cell r="G3747">
            <v>1</v>
          </cell>
          <cell r="H3747" t="str">
            <v>mg/l P</v>
          </cell>
        </row>
        <row r="3748">
          <cell r="A3748" t="str">
            <v>IT</v>
          </cell>
          <cell r="B3748" t="str">
            <v>Olivo</v>
          </cell>
          <cell r="C3748">
            <v>2005</v>
          </cell>
          <cell r="D3748" t="str">
            <v>annual</v>
          </cell>
          <cell r="E3748" t="str">
            <v>Total phosphorus</v>
          </cell>
          <cell r="F3748">
            <v>5.7333333E-2</v>
          </cell>
          <cell r="G3748">
            <v>1</v>
          </cell>
          <cell r="H3748" t="str">
            <v>mg/l P</v>
          </cell>
        </row>
        <row r="3749">
          <cell r="A3749" t="str">
            <v>IT</v>
          </cell>
          <cell r="B3749" t="str">
            <v>Orta(Lago di) o Cusio</v>
          </cell>
          <cell r="C3749">
            <v>2005</v>
          </cell>
          <cell r="D3749" t="str">
            <v>annual</v>
          </cell>
          <cell r="E3749" t="str">
            <v>Total phosphorus</v>
          </cell>
          <cell r="F3749">
            <v>4.8333330000000004E-3</v>
          </cell>
          <cell r="G3749">
            <v>1</v>
          </cell>
          <cell r="H3749" t="str">
            <v>mg/l P</v>
          </cell>
        </row>
        <row r="3750">
          <cell r="A3750" t="str">
            <v>IT</v>
          </cell>
          <cell r="B3750" t="str">
            <v>PADULE DI BOLGHERI</v>
          </cell>
          <cell r="C3750">
            <v>2005</v>
          </cell>
          <cell r="D3750" t="str">
            <v>annual</v>
          </cell>
          <cell r="E3750" t="str">
            <v>Total phosphorus</v>
          </cell>
          <cell r="F3750">
            <v>0.109</v>
          </cell>
          <cell r="G3750">
            <v>1</v>
          </cell>
          <cell r="H3750" t="str">
            <v>mg/l P</v>
          </cell>
        </row>
        <row r="3751">
          <cell r="A3751" t="str">
            <v>IT</v>
          </cell>
          <cell r="B3751" t="str">
            <v>PALUDE DI FUCECCHIO</v>
          </cell>
          <cell r="C3751">
            <v>2005</v>
          </cell>
          <cell r="D3751" t="str">
            <v>annual</v>
          </cell>
          <cell r="E3751" t="str">
            <v>Total phosphorus</v>
          </cell>
          <cell r="F3751">
            <v>0.06</v>
          </cell>
          <cell r="G3751">
            <v>1</v>
          </cell>
          <cell r="H3751" t="str">
            <v>mg/l P</v>
          </cell>
        </row>
        <row r="3752">
          <cell r="A3752" t="str">
            <v>IT</v>
          </cell>
          <cell r="B3752" t="str">
            <v>Penne</v>
          </cell>
          <cell r="C3752">
            <v>2005</v>
          </cell>
          <cell r="D3752" t="str">
            <v>annual</v>
          </cell>
          <cell r="E3752" t="str">
            <v>Total phosphorus</v>
          </cell>
          <cell r="F3752">
            <v>3.85E-2</v>
          </cell>
          <cell r="G3752">
            <v>1</v>
          </cell>
          <cell r="H3752" t="str">
            <v>mg/l P</v>
          </cell>
        </row>
        <row r="3753">
          <cell r="A3753" t="str">
            <v>IT</v>
          </cell>
          <cell r="B3753" t="str">
            <v>PENNE lago</v>
          </cell>
          <cell r="C3753">
            <v>2005</v>
          </cell>
          <cell r="D3753" t="str">
            <v>annual</v>
          </cell>
          <cell r="E3753" t="str">
            <v>Total phosphorus</v>
          </cell>
          <cell r="F3753">
            <v>1.7500000000000002E-2</v>
          </cell>
          <cell r="G3753">
            <v>1</v>
          </cell>
          <cell r="H3753" t="str">
            <v>mg/l P</v>
          </cell>
        </row>
        <row r="3754">
          <cell r="A3754" t="str">
            <v>IT</v>
          </cell>
          <cell r="B3754" t="str">
            <v>Pergusa</v>
          </cell>
          <cell r="C3754">
            <v>2005</v>
          </cell>
          <cell r="D3754" t="str">
            <v>annual</v>
          </cell>
          <cell r="E3754" t="str">
            <v>Total phosphorus</v>
          </cell>
          <cell r="F3754">
            <v>6.5000000000000002E-2</v>
          </cell>
          <cell r="G3754">
            <v>1</v>
          </cell>
          <cell r="H3754" t="str">
            <v>mg/l P</v>
          </cell>
        </row>
        <row r="3755">
          <cell r="A3755" t="str">
            <v>IT</v>
          </cell>
          <cell r="B3755" t="str">
            <v>PIANA DEGLI ALBANESI o Piana dei Greci</v>
          </cell>
          <cell r="C3755">
            <v>2005</v>
          </cell>
          <cell r="D3755" t="str">
            <v>annual</v>
          </cell>
          <cell r="E3755" t="str">
            <v>Total phosphorus</v>
          </cell>
          <cell r="F3755">
            <v>0.26666666700000002</v>
          </cell>
          <cell r="G3755">
            <v>1</v>
          </cell>
          <cell r="H3755" t="str">
            <v>mg/l P</v>
          </cell>
        </row>
        <row r="3756">
          <cell r="A3756" t="str">
            <v>IT</v>
          </cell>
          <cell r="B3756" t="str">
            <v>PIANO</v>
          </cell>
          <cell r="C3756">
            <v>2005</v>
          </cell>
          <cell r="D3756" t="str">
            <v>annual</v>
          </cell>
          <cell r="E3756" t="str">
            <v>Total phosphorus</v>
          </cell>
          <cell r="F3756">
            <v>5.1166666999999999E-2</v>
          </cell>
          <cell r="G3756">
            <v>1</v>
          </cell>
          <cell r="H3756" t="str">
            <v>mg/l P</v>
          </cell>
        </row>
        <row r="3757">
          <cell r="A3757" t="str">
            <v>IT</v>
          </cell>
          <cell r="B3757" t="str">
            <v>Piazze</v>
          </cell>
          <cell r="C3757">
            <v>2005</v>
          </cell>
          <cell r="D3757" t="str">
            <v>annual</v>
          </cell>
          <cell r="E3757" t="str">
            <v>Total phosphorus</v>
          </cell>
          <cell r="F3757">
            <v>8.0000000000000002E-3</v>
          </cell>
          <cell r="G3757">
            <v>1</v>
          </cell>
          <cell r="H3757" t="str">
            <v>mg/l P</v>
          </cell>
        </row>
        <row r="3758">
          <cell r="A3758" t="str">
            <v>IT</v>
          </cell>
          <cell r="B3758" t="str">
            <v>Piediluco</v>
          </cell>
          <cell r="C3758">
            <v>2005</v>
          </cell>
          <cell r="D3758" t="str">
            <v>annual</v>
          </cell>
          <cell r="E3758" t="str">
            <v>Total phosphorus</v>
          </cell>
          <cell r="F3758">
            <v>0.14983333300000001</v>
          </cell>
          <cell r="G3758">
            <v>1</v>
          </cell>
          <cell r="H3758" t="str">
            <v>mg/l P</v>
          </cell>
        </row>
        <row r="3759">
          <cell r="A3759" t="str">
            <v>IT</v>
          </cell>
          <cell r="B3759" t="str">
            <v>Poma</v>
          </cell>
          <cell r="C3759">
            <v>2005</v>
          </cell>
          <cell r="D3759" t="str">
            <v>annual</v>
          </cell>
          <cell r="E3759" t="str">
            <v>Total phosphorus</v>
          </cell>
          <cell r="F3759">
            <v>2.8666667E-2</v>
          </cell>
          <cell r="G3759">
            <v>1</v>
          </cell>
          <cell r="H3759" t="str">
            <v>mg/l P</v>
          </cell>
        </row>
        <row r="3760">
          <cell r="A3760" t="str">
            <v>IT</v>
          </cell>
          <cell r="B3760" t="str">
            <v>Ponte Barca</v>
          </cell>
          <cell r="C3760">
            <v>2005</v>
          </cell>
          <cell r="D3760" t="str">
            <v>annual</v>
          </cell>
          <cell r="E3760" t="str">
            <v>Total phosphorus</v>
          </cell>
          <cell r="F3760">
            <v>1.8666700000000001E-4</v>
          </cell>
          <cell r="G3760">
            <v>1</v>
          </cell>
          <cell r="H3760" t="str">
            <v>mg/l P</v>
          </cell>
        </row>
        <row r="3761">
          <cell r="A3761" t="str">
            <v>IT</v>
          </cell>
          <cell r="B3761" t="str">
            <v>Ponte Diddino</v>
          </cell>
          <cell r="C3761">
            <v>2005</v>
          </cell>
          <cell r="D3761" t="str">
            <v>annual</v>
          </cell>
          <cell r="E3761" t="str">
            <v>Total phosphorus</v>
          </cell>
          <cell r="F3761">
            <v>0.314</v>
          </cell>
          <cell r="G3761">
            <v>1</v>
          </cell>
          <cell r="H3761" t="str">
            <v>mg/l P</v>
          </cell>
        </row>
        <row r="3762">
          <cell r="A3762" t="str">
            <v>IT</v>
          </cell>
          <cell r="B3762" t="str">
            <v>Pozzillo</v>
          </cell>
          <cell r="C3762">
            <v>2005</v>
          </cell>
          <cell r="D3762" t="str">
            <v>annual</v>
          </cell>
          <cell r="E3762" t="str">
            <v>Total phosphorus</v>
          </cell>
          <cell r="F3762">
            <v>5.7333333E-2</v>
          </cell>
          <cell r="G3762">
            <v>1</v>
          </cell>
          <cell r="H3762" t="str">
            <v>mg/l P</v>
          </cell>
        </row>
        <row r="3763">
          <cell r="A3763" t="str">
            <v>IT</v>
          </cell>
          <cell r="B3763" t="str">
            <v>Prizzi</v>
          </cell>
          <cell r="C3763">
            <v>2005</v>
          </cell>
          <cell r="D3763" t="str">
            <v>annual</v>
          </cell>
          <cell r="E3763" t="str">
            <v>Total phosphorus</v>
          </cell>
          <cell r="F3763">
            <v>2.6666667000000002E-2</v>
          </cell>
          <cell r="G3763">
            <v>1</v>
          </cell>
          <cell r="H3763" t="str">
            <v>mg/l P</v>
          </cell>
        </row>
        <row r="3764">
          <cell r="A3764" t="str">
            <v>IT</v>
          </cell>
          <cell r="B3764" t="str">
            <v>PUSIANO</v>
          </cell>
          <cell r="C3764">
            <v>2005</v>
          </cell>
          <cell r="D3764" t="str">
            <v>annual</v>
          </cell>
          <cell r="E3764" t="str">
            <v>Total phosphorus</v>
          </cell>
          <cell r="F3764">
            <v>7.4666667000000006E-2</v>
          </cell>
          <cell r="G3764">
            <v>1</v>
          </cell>
          <cell r="H3764" t="str">
            <v>mg/l P</v>
          </cell>
        </row>
        <row r="3765">
          <cell r="A3765" t="str">
            <v>IT</v>
          </cell>
          <cell r="B3765" t="str">
            <v>Ridracoli</v>
          </cell>
          <cell r="C3765">
            <v>2005</v>
          </cell>
          <cell r="D3765" t="str">
            <v>annual</v>
          </cell>
          <cell r="E3765" t="str">
            <v>Total phosphorus</v>
          </cell>
          <cell r="F3765">
            <v>1.6670000000000001E-2</v>
          </cell>
          <cell r="G3765">
            <v>1</v>
          </cell>
          <cell r="H3765" t="str">
            <v>mg/l P</v>
          </cell>
        </row>
        <row r="3766">
          <cell r="A3766" t="str">
            <v>IT</v>
          </cell>
          <cell r="B3766" t="str">
            <v>Rosamarina</v>
          </cell>
          <cell r="C3766">
            <v>2005</v>
          </cell>
          <cell r="D3766" t="str">
            <v>annual</v>
          </cell>
          <cell r="E3766" t="str">
            <v>Total phosphorus</v>
          </cell>
          <cell r="F3766">
            <v>0.44</v>
          </cell>
          <cell r="G3766">
            <v>1</v>
          </cell>
          <cell r="H3766" t="str">
            <v>mg/l P</v>
          </cell>
        </row>
        <row r="3767">
          <cell r="A3767" t="str">
            <v>IT</v>
          </cell>
          <cell r="B3767" t="str">
            <v>S. LUCE</v>
          </cell>
          <cell r="C3767">
            <v>2005</v>
          </cell>
          <cell r="D3767" t="str">
            <v>annual</v>
          </cell>
          <cell r="E3767" t="str">
            <v>Total phosphorus</v>
          </cell>
          <cell r="F3767">
            <v>0.15</v>
          </cell>
          <cell r="G3767">
            <v>1</v>
          </cell>
          <cell r="H3767" t="str">
            <v>mg/l P</v>
          </cell>
        </row>
        <row r="3768">
          <cell r="A3768" t="str">
            <v>IT</v>
          </cell>
          <cell r="B3768" t="str">
            <v>S.Giovanni</v>
          </cell>
          <cell r="C3768">
            <v>2005</v>
          </cell>
          <cell r="D3768" t="str">
            <v>annual</v>
          </cell>
          <cell r="E3768" t="str">
            <v>Total phosphorus</v>
          </cell>
          <cell r="F3768">
            <v>0.19666666699999999</v>
          </cell>
          <cell r="G3768">
            <v>1</v>
          </cell>
          <cell r="H3768" t="str">
            <v>mg/l P</v>
          </cell>
        </row>
        <row r="3769">
          <cell r="A3769" t="str">
            <v>IT</v>
          </cell>
          <cell r="B3769" t="str">
            <v>S.VALENTINO A.MUTA</v>
          </cell>
          <cell r="C3769">
            <v>2005</v>
          </cell>
          <cell r="D3769" t="str">
            <v>annual</v>
          </cell>
          <cell r="E3769" t="str">
            <v>Total Phosphorus</v>
          </cell>
          <cell r="F3769">
            <v>1.4E-2</v>
          </cell>
          <cell r="G3769">
            <v>1</v>
          </cell>
          <cell r="H3769" t="str">
            <v>mg/l P</v>
          </cell>
        </row>
        <row r="3770">
          <cell r="A3770" t="str">
            <v>IT</v>
          </cell>
          <cell r="B3770" t="str">
            <v>Santa Caterina</v>
          </cell>
          <cell r="C3770">
            <v>2005</v>
          </cell>
          <cell r="D3770" t="str">
            <v>annual</v>
          </cell>
          <cell r="E3770" t="str">
            <v>Total phosphorus</v>
          </cell>
          <cell r="F3770">
            <v>7.1666669999999998E-3</v>
          </cell>
          <cell r="G3770">
            <v>1</v>
          </cell>
          <cell r="H3770" t="str">
            <v>mg/l P</v>
          </cell>
        </row>
        <row r="3771">
          <cell r="A3771" t="str">
            <v>IT</v>
          </cell>
          <cell r="B3771" t="str">
            <v>Santa Croce</v>
          </cell>
          <cell r="C3771">
            <v>2005</v>
          </cell>
          <cell r="D3771" t="str">
            <v>annual</v>
          </cell>
          <cell r="E3771" t="str">
            <v>Total phosphorus</v>
          </cell>
          <cell r="F3771">
            <v>1.6666667E-2</v>
          </cell>
          <cell r="G3771">
            <v>1</v>
          </cell>
          <cell r="H3771" t="str">
            <v>mg/l P</v>
          </cell>
        </row>
        <row r="3772">
          <cell r="A3772" t="str">
            <v>IT</v>
          </cell>
          <cell r="B3772" t="str">
            <v>Santa Giustina</v>
          </cell>
          <cell r="C3772">
            <v>2005</v>
          </cell>
          <cell r="D3772" t="str">
            <v>annual</v>
          </cell>
          <cell r="E3772" t="str">
            <v>Total phosphorus</v>
          </cell>
          <cell r="F3772">
            <v>1.4999999999999999E-2</v>
          </cell>
          <cell r="G3772">
            <v>1</v>
          </cell>
          <cell r="H3772" t="str">
            <v>mg/l P</v>
          </cell>
        </row>
        <row r="3773">
          <cell r="A3773" t="str">
            <v>IT</v>
          </cell>
          <cell r="B3773" t="str">
            <v>Santa Maria</v>
          </cell>
          <cell r="C3773">
            <v>2005</v>
          </cell>
          <cell r="D3773" t="str">
            <v>annual</v>
          </cell>
          <cell r="E3773" t="str">
            <v>Total phosphorus</v>
          </cell>
          <cell r="F3773">
            <v>5.3999999999999999E-2</v>
          </cell>
          <cell r="G3773">
            <v>1</v>
          </cell>
          <cell r="H3773" t="str">
            <v>mg/l P</v>
          </cell>
        </row>
        <row r="3774">
          <cell r="A3774" t="str">
            <v>IT</v>
          </cell>
          <cell r="B3774" t="str">
            <v>SARTIRANA</v>
          </cell>
          <cell r="C3774">
            <v>2005</v>
          </cell>
          <cell r="D3774" t="str">
            <v>annual</v>
          </cell>
          <cell r="E3774" t="str">
            <v>Total phosphorus</v>
          </cell>
          <cell r="F3774">
            <v>0.1305</v>
          </cell>
          <cell r="G3774">
            <v>1</v>
          </cell>
          <cell r="H3774" t="str">
            <v>mg/l P</v>
          </cell>
        </row>
        <row r="3775">
          <cell r="A3775" t="str">
            <v>IT</v>
          </cell>
          <cell r="B3775" t="str">
            <v>SCAIS</v>
          </cell>
          <cell r="C3775">
            <v>2005</v>
          </cell>
          <cell r="D3775" t="str">
            <v>annual</v>
          </cell>
          <cell r="E3775" t="str">
            <v>Total phosphorus</v>
          </cell>
          <cell r="F3775">
            <v>2E-3</v>
          </cell>
          <cell r="G3775">
            <v>1</v>
          </cell>
          <cell r="H3775" t="str">
            <v>mg/l P</v>
          </cell>
        </row>
        <row r="3776">
          <cell r="A3776" t="str">
            <v>IT</v>
          </cell>
          <cell r="B3776" t="str">
            <v>Scanno</v>
          </cell>
          <cell r="C3776">
            <v>2005</v>
          </cell>
          <cell r="D3776" t="str">
            <v>annual</v>
          </cell>
          <cell r="E3776" t="str">
            <v>Total phosphorus</v>
          </cell>
          <cell r="F3776">
            <v>6.5000000000000002E-2</v>
          </cell>
          <cell r="G3776">
            <v>1</v>
          </cell>
          <cell r="H3776" t="str">
            <v>mg/l P</v>
          </cell>
        </row>
        <row r="3777">
          <cell r="A3777" t="str">
            <v>IT</v>
          </cell>
          <cell r="B3777" t="str">
            <v>SCANZANO o Eleuterio</v>
          </cell>
          <cell r="C3777">
            <v>2005</v>
          </cell>
          <cell r="D3777" t="str">
            <v>annual</v>
          </cell>
          <cell r="E3777" t="str">
            <v>Total phosphorus</v>
          </cell>
          <cell r="F3777">
            <v>3.2666667000000003E-2</v>
          </cell>
          <cell r="G3777">
            <v>1</v>
          </cell>
          <cell r="H3777" t="str">
            <v>mg/l P</v>
          </cell>
        </row>
        <row r="3778">
          <cell r="A3778" t="str">
            <v>IT</v>
          </cell>
          <cell r="B3778" t="str">
            <v>Sciaguana</v>
          </cell>
          <cell r="C3778">
            <v>2005</v>
          </cell>
          <cell r="D3778" t="str">
            <v>annual</v>
          </cell>
          <cell r="E3778" t="str">
            <v>Total phosphorus</v>
          </cell>
          <cell r="F3778">
            <v>3.0333333000000001E-2</v>
          </cell>
          <cell r="G3778">
            <v>1</v>
          </cell>
          <cell r="H3778" t="str">
            <v>mg/l P</v>
          </cell>
        </row>
        <row r="3779">
          <cell r="A3779" t="str">
            <v>IT</v>
          </cell>
          <cell r="B3779" t="str">
            <v>SEGRINO</v>
          </cell>
          <cell r="C3779">
            <v>2005</v>
          </cell>
          <cell r="D3779" t="str">
            <v>annual</v>
          </cell>
          <cell r="E3779" t="str">
            <v>Total phosphorus</v>
          </cell>
          <cell r="F3779">
            <v>1.7037878999999999E-2</v>
          </cell>
          <cell r="G3779">
            <v>1</v>
          </cell>
          <cell r="H3779" t="str">
            <v>mg/l P</v>
          </cell>
        </row>
        <row r="3780">
          <cell r="A3780" t="str">
            <v>IT</v>
          </cell>
          <cell r="B3780" t="str">
            <v>Sirio</v>
          </cell>
          <cell r="C3780">
            <v>2005</v>
          </cell>
          <cell r="D3780" t="str">
            <v>annual</v>
          </cell>
          <cell r="E3780" t="str">
            <v>Total phosphorus</v>
          </cell>
          <cell r="F3780">
            <v>8.6213792999999997E-2</v>
          </cell>
          <cell r="G3780">
            <v>1</v>
          </cell>
          <cell r="H3780" t="str">
            <v>mg/l P</v>
          </cell>
        </row>
        <row r="3781">
          <cell r="A3781" t="str">
            <v>IT</v>
          </cell>
          <cell r="B3781" t="str">
            <v>SUPERIORE</v>
          </cell>
          <cell r="C3781">
            <v>2005</v>
          </cell>
          <cell r="D3781" t="str">
            <v>annual</v>
          </cell>
          <cell r="E3781" t="str">
            <v>Total phosphorus</v>
          </cell>
          <cell r="F3781">
            <v>7.3499999999999996E-2</v>
          </cell>
          <cell r="G3781">
            <v>1</v>
          </cell>
          <cell r="H3781" t="str">
            <v>mg/l P</v>
          </cell>
        </row>
        <row r="3782">
          <cell r="A3782" t="str">
            <v>IT</v>
          </cell>
          <cell r="B3782" t="str">
            <v>Suviana</v>
          </cell>
          <cell r="C3782">
            <v>2005</v>
          </cell>
          <cell r="D3782" t="str">
            <v>annual</v>
          </cell>
          <cell r="E3782" t="str">
            <v>Total phosphorus</v>
          </cell>
          <cell r="F3782">
            <v>1.917E-2</v>
          </cell>
          <cell r="G3782">
            <v>1</v>
          </cell>
          <cell r="H3782" t="str">
            <v>mg/l P</v>
          </cell>
        </row>
        <row r="3783">
          <cell r="A3783" t="str">
            <v>IT</v>
          </cell>
          <cell r="B3783" t="str">
            <v>Telese</v>
          </cell>
          <cell r="C3783">
            <v>2005</v>
          </cell>
          <cell r="D3783" t="str">
            <v>annual</v>
          </cell>
          <cell r="E3783" t="str">
            <v>Total phosphorus</v>
          </cell>
          <cell r="F3783">
            <v>1.0000000000000001E-5</v>
          </cell>
          <cell r="G3783">
            <v>1</v>
          </cell>
          <cell r="H3783" t="str">
            <v>mg/l P</v>
          </cell>
        </row>
        <row r="3784">
          <cell r="A3784" t="str">
            <v>IT</v>
          </cell>
          <cell r="B3784" t="str">
            <v>Toblino</v>
          </cell>
          <cell r="C3784">
            <v>2005</v>
          </cell>
          <cell r="D3784" t="str">
            <v>annual</v>
          </cell>
          <cell r="E3784" t="str">
            <v>Total phosphorus</v>
          </cell>
          <cell r="F3784">
            <v>27.988755340000001</v>
          </cell>
          <cell r="G3784">
            <v>1</v>
          </cell>
          <cell r="H3784" t="str">
            <v>mg/l P</v>
          </cell>
        </row>
        <row r="3785">
          <cell r="A3785" t="str">
            <v>IT</v>
          </cell>
          <cell r="B3785" t="str">
            <v>Trasimeno</v>
          </cell>
          <cell r="C3785">
            <v>2005</v>
          </cell>
          <cell r="D3785" t="str">
            <v>annual</v>
          </cell>
          <cell r="E3785" t="str">
            <v>Total phosphorus</v>
          </cell>
          <cell r="F3785">
            <v>3.2750000000000001E-2</v>
          </cell>
          <cell r="G3785">
            <v>1</v>
          </cell>
          <cell r="H3785" t="str">
            <v>mg/l P</v>
          </cell>
        </row>
        <row r="3786">
          <cell r="A3786" t="str">
            <v>IT</v>
          </cell>
          <cell r="B3786" t="str">
            <v>Traversa Gannano</v>
          </cell>
          <cell r="C3786">
            <v>2005</v>
          </cell>
          <cell r="D3786" t="str">
            <v>annual</v>
          </cell>
          <cell r="E3786" t="str">
            <v>Total phosphorus</v>
          </cell>
          <cell r="F3786">
            <v>3.0000000000000001E-5</v>
          </cell>
          <cell r="G3786">
            <v>1</v>
          </cell>
          <cell r="H3786" t="str">
            <v>mg/l P</v>
          </cell>
        </row>
        <row r="3787">
          <cell r="A3787" t="str">
            <v>IT</v>
          </cell>
          <cell r="B3787" t="str">
            <v>Trinit?</v>
          </cell>
          <cell r="C3787">
            <v>2005</v>
          </cell>
          <cell r="D3787" t="str">
            <v>annual</v>
          </cell>
          <cell r="E3787" t="str">
            <v>Total phosphorus</v>
          </cell>
          <cell r="F3787">
            <v>3.6666699999999999E-4</v>
          </cell>
          <cell r="G3787">
            <v>1</v>
          </cell>
          <cell r="H3787" t="str">
            <v>mg/l P</v>
          </cell>
        </row>
        <row r="3788">
          <cell r="A3788" t="str">
            <v>IT</v>
          </cell>
          <cell r="B3788" t="str">
            <v>TRUZZO</v>
          </cell>
          <cell r="C3788">
            <v>2005</v>
          </cell>
          <cell r="D3788" t="str">
            <v>annual</v>
          </cell>
          <cell r="E3788" t="str">
            <v>Total phosphorus</v>
          </cell>
          <cell r="F3788">
            <v>2E-3</v>
          </cell>
          <cell r="G3788">
            <v>1</v>
          </cell>
          <cell r="H3788" t="str">
            <v>mg/l P</v>
          </cell>
        </row>
        <row r="3789">
          <cell r="A3789" t="str">
            <v>IT</v>
          </cell>
          <cell r="B3789" t="str">
            <v>VAL DI LEI</v>
          </cell>
          <cell r="C3789">
            <v>2005</v>
          </cell>
          <cell r="D3789" t="str">
            <v>annual</v>
          </cell>
          <cell r="E3789" t="str">
            <v>Total phosphorus</v>
          </cell>
          <cell r="F3789">
            <v>4.0000000000000001E-3</v>
          </cell>
          <cell r="G3789">
            <v>1</v>
          </cell>
          <cell r="H3789" t="str">
            <v>mg/l P</v>
          </cell>
        </row>
        <row r="3790">
          <cell r="A3790" t="str">
            <v>IT</v>
          </cell>
          <cell r="B3790" t="str">
            <v>VALVESTINO</v>
          </cell>
          <cell r="C3790">
            <v>2005</v>
          </cell>
          <cell r="D3790" t="str">
            <v>annual</v>
          </cell>
          <cell r="E3790" t="str">
            <v>Total phosphorus</v>
          </cell>
          <cell r="F3790">
            <v>8.7500000000000008E-3</v>
          </cell>
          <cell r="G3790">
            <v>1</v>
          </cell>
          <cell r="H3790" t="str">
            <v>mg/l P</v>
          </cell>
        </row>
        <row r="3791">
          <cell r="A3791" t="str">
            <v>IT</v>
          </cell>
          <cell r="B3791" t="str">
            <v>VARESE</v>
          </cell>
          <cell r="C3791">
            <v>2005</v>
          </cell>
          <cell r="D3791" t="str">
            <v>annual</v>
          </cell>
          <cell r="E3791" t="str">
            <v>Total phosphorus</v>
          </cell>
          <cell r="F3791">
            <v>0.108083333</v>
          </cell>
          <cell r="G3791">
            <v>1</v>
          </cell>
          <cell r="H3791" t="str">
            <v>mg/l P</v>
          </cell>
        </row>
        <row r="3792">
          <cell r="A3792" t="str">
            <v>IT</v>
          </cell>
          <cell r="B3792" t="str">
            <v>VERNAGO o Vernagt see</v>
          </cell>
          <cell r="C3792">
            <v>2005</v>
          </cell>
          <cell r="D3792" t="str">
            <v>annual</v>
          </cell>
          <cell r="E3792" t="str">
            <v>Total Phosphorus</v>
          </cell>
          <cell r="F3792">
            <v>4.0000000000000001E-3</v>
          </cell>
          <cell r="G3792">
            <v>1</v>
          </cell>
          <cell r="H3792" t="str">
            <v>mg/l P</v>
          </cell>
        </row>
        <row r="3793">
          <cell r="A3793" t="str">
            <v>IT</v>
          </cell>
          <cell r="B3793" t="str">
            <v>Verney</v>
          </cell>
          <cell r="C3793">
            <v>2005</v>
          </cell>
          <cell r="D3793" t="str">
            <v>annual</v>
          </cell>
          <cell r="E3793" t="str">
            <v>Total phosphorus</v>
          </cell>
          <cell r="F3793">
            <v>2.5000000000000001E-2</v>
          </cell>
          <cell r="G3793">
            <v>1</v>
          </cell>
          <cell r="H3793" t="str">
            <v>mg/l P</v>
          </cell>
        </row>
        <row r="3794">
          <cell r="A3794" t="str">
            <v>IT</v>
          </cell>
          <cell r="B3794" t="str">
            <v>Villa</v>
          </cell>
          <cell r="C3794">
            <v>2005</v>
          </cell>
          <cell r="D3794" t="str">
            <v>annual</v>
          </cell>
          <cell r="E3794" t="str">
            <v>Total phosphorus</v>
          </cell>
          <cell r="F3794">
            <v>2.4500000000000001E-2</v>
          </cell>
          <cell r="G3794">
            <v>1</v>
          </cell>
          <cell r="H3794" t="str">
            <v>mg/l P</v>
          </cell>
        </row>
        <row r="3795">
          <cell r="A3795" t="str">
            <v>IT</v>
          </cell>
          <cell r="B3795" t="str">
            <v>Villarosa</v>
          </cell>
          <cell r="C3795">
            <v>2005</v>
          </cell>
          <cell r="D3795" t="str">
            <v>annual</v>
          </cell>
          <cell r="E3795" t="str">
            <v>Total phosphorus</v>
          </cell>
          <cell r="F3795">
            <v>4.6666667000000002E-2</v>
          </cell>
          <cell r="G3795">
            <v>1</v>
          </cell>
          <cell r="H3795" t="str">
            <v>mg/l P</v>
          </cell>
        </row>
        <row r="3796">
          <cell r="A3796" t="str">
            <v>IT</v>
          </cell>
          <cell r="B3796" t="str">
            <v>Viverone o D'Azeglio</v>
          </cell>
          <cell r="C3796">
            <v>2005</v>
          </cell>
          <cell r="D3796" t="str">
            <v>annual</v>
          </cell>
          <cell r="E3796" t="str">
            <v>Total phosphorus</v>
          </cell>
          <cell r="F3796">
            <v>8.6705263000000005E-2</v>
          </cell>
          <cell r="G3796">
            <v>1</v>
          </cell>
          <cell r="H3796" t="str">
            <v>mg/l P</v>
          </cell>
        </row>
        <row r="3797">
          <cell r="A3797" t="str">
            <v>LT</v>
          </cell>
          <cell r="B3797" t="str">
            <v>Dusia</v>
          </cell>
          <cell r="C3797">
            <v>1993</v>
          </cell>
          <cell r="D3797" t="str">
            <v>annual</v>
          </cell>
          <cell r="E3797" t="str">
            <v>Total Phosphorus</v>
          </cell>
          <cell r="F3797">
            <v>3.0200000000000001E-2</v>
          </cell>
          <cell r="G3797">
            <v>1</v>
          </cell>
          <cell r="H3797" t="str">
            <v>mg/l P</v>
          </cell>
        </row>
        <row r="3798">
          <cell r="A3798" t="str">
            <v>LT</v>
          </cell>
          <cell r="B3798" t="str">
            <v>Kaunas lagoon</v>
          </cell>
          <cell r="C3798">
            <v>1993</v>
          </cell>
          <cell r="D3798" t="str">
            <v>annual</v>
          </cell>
          <cell r="E3798" t="str">
            <v>Total Phosphorus</v>
          </cell>
          <cell r="F3798">
            <v>0.1071</v>
          </cell>
          <cell r="G3798">
            <v>1</v>
          </cell>
          <cell r="H3798" t="str">
            <v>mg/l P</v>
          </cell>
        </row>
        <row r="3799">
          <cell r="A3799" t="str">
            <v>LT</v>
          </cell>
          <cell r="B3799" t="str">
            <v>Lukstas</v>
          </cell>
          <cell r="C3799">
            <v>1993</v>
          </cell>
          <cell r="D3799" t="str">
            <v>annual</v>
          </cell>
          <cell r="E3799" t="str">
            <v>Total Phosphorus</v>
          </cell>
          <cell r="F3799">
            <v>6.5500000000000003E-2</v>
          </cell>
          <cell r="G3799">
            <v>1</v>
          </cell>
          <cell r="H3799" t="str">
            <v>mg/l P</v>
          </cell>
        </row>
        <row r="3800">
          <cell r="A3800" t="str">
            <v>LT</v>
          </cell>
          <cell r="B3800" t="str">
            <v>Plateliai</v>
          </cell>
          <cell r="C3800">
            <v>1993</v>
          </cell>
          <cell r="D3800" t="str">
            <v>annual</v>
          </cell>
          <cell r="E3800" t="str">
            <v>Total Phosphorus</v>
          </cell>
          <cell r="F3800">
            <v>0.02</v>
          </cell>
          <cell r="G3800">
            <v>1</v>
          </cell>
          <cell r="H3800" t="str">
            <v>mg/l P</v>
          </cell>
        </row>
        <row r="3801">
          <cell r="A3801" t="str">
            <v>LT</v>
          </cell>
          <cell r="B3801" t="str">
            <v>Rubikiai</v>
          </cell>
          <cell r="C3801">
            <v>1993</v>
          </cell>
          <cell r="D3801" t="str">
            <v>annual</v>
          </cell>
          <cell r="E3801" t="str">
            <v>Total Phosphorus</v>
          </cell>
          <cell r="F3801">
            <v>3.95E-2</v>
          </cell>
          <cell r="G3801">
            <v>1</v>
          </cell>
          <cell r="H3801" t="str">
            <v>mg/l P</v>
          </cell>
        </row>
        <row r="3802">
          <cell r="A3802" t="str">
            <v>LT</v>
          </cell>
          <cell r="B3802" t="str">
            <v>Zuvintas</v>
          </cell>
          <cell r="C3802">
            <v>1993</v>
          </cell>
          <cell r="D3802" t="str">
            <v>annual</v>
          </cell>
          <cell r="E3802" t="str">
            <v>Total Phosphorus</v>
          </cell>
          <cell r="F3802">
            <v>4.87E-2</v>
          </cell>
          <cell r="G3802">
            <v>1</v>
          </cell>
          <cell r="H3802" t="str">
            <v>mg/l P</v>
          </cell>
        </row>
        <row r="3803">
          <cell r="A3803" t="str">
            <v>LT</v>
          </cell>
          <cell r="B3803" t="str">
            <v>Dusia</v>
          </cell>
          <cell r="C3803">
            <v>1994</v>
          </cell>
          <cell r="D3803" t="str">
            <v>annual</v>
          </cell>
          <cell r="E3803" t="str">
            <v>Total Phosphorus</v>
          </cell>
          <cell r="F3803">
            <v>2.9499999999999998E-2</v>
          </cell>
          <cell r="G3803">
            <v>1</v>
          </cell>
          <cell r="H3803" t="str">
            <v>mg/l P</v>
          </cell>
        </row>
        <row r="3804">
          <cell r="A3804" t="str">
            <v>LT</v>
          </cell>
          <cell r="B3804" t="str">
            <v>Lukstas</v>
          </cell>
          <cell r="C3804">
            <v>1994</v>
          </cell>
          <cell r="D3804" t="str">
            <v>annual</v>
          </cell>
          <cell r="E3804" t="str">
            <v>Total Phosphorus</v>
          </cell>
          <cell r="F3804">
            <v>5.1999999999999998E-2</v>
          </cell>
          <cell r="G3804">
            <v>1</v>
          </cell>
          <cell r="H3804" t="str">
            <v>mg/l P</v>
          </cell>
        </row>
        <row r="3805">
          <cell r="A3805" t="str">
            <v>LT</v>
          </cell>
          <cell r="B3805" t="str">
            <v>Plateliai</v>
          </cell>
          <cell r="C3805">
            <v>1994</v>
          </cell>
          <cell r="D3805" t="str">
            <v>annual</v>
          </cell>
          <cell r="E3805" t="str">
            <v>Total Phosphorus</v>
          </cell>
          <cell r="F3805">
            <v>2.5600000000000001E-2</v>
          </cell>
          <cell r="G3805">
            <v>1</v>
          </cell>
          <cell r="H3805" t="str">
            <v>mg/l P</v>
          </cell>
        </row>
        <row r="3806">
          <cell r="A3806" t="str">
            <v>LT</v>
          </cell>
          <cell r="B3806" t="str">
            <v>Rubikiai</v>
          </cell>
          <cell r="C3806">
            <v>1994</v>
          </cell>
          <cell r="D3806" t="str">
            <v>annual</v>
          </cell>
          <cell r="E3806" t="str">
            <v>Total Phosphorus</v>
          </cell>
          <cell r="F3806">
            <v>4.0800000000000003E-2</v>
          </cell>
          <cell r="G3806">
            <v>1</v>
          </cell>
          <cell r="H3806" t="str">
            <v>mg/l P</v>
          </cell>
        </row>
        <row r="3807">
          <cell r="A3807" t="str">
            <v>LT</v>
          </cell>
          <cell r="B3807" t="str">
            <v>Sventas</v>
          </cell>
          <cell r="C3807">
            <v>1994</v>
          </cell>
          <cell r="D3807" t="str">
            <v>annual</v>
          </cell>
          <cell r="E3807" t="str">
            <v>Total Phosphorus</v>
          </cell>
          <cell r="F3807">
            <v>1.7000000000000001E-2</v>
          </cell>
          <cell r="G3807">
            <v>1</v>
          </cell>
          <cell r="H3807" t="str">
            <v>mg/l P</v>
          </cell>
        </row>
        <row r="3808">
          <cell r="A3808" t="str">
            <v>LT</v>
          </cell>
          <cell r="B3808" t="str">
            <v>Tauragnas</v>
          </cell>
          <cell r="C3808">
            <v>1994</v>
          </cell>
          <cell r="D3808" t="str">
            <v>annual</v>
          </cell>
          <cell r="E3808" t="str">
            <v>Total Phosphorus</v>
          </cell>
          <cell r="F3808">
            <v>3.9300000000000002E-2</v>
          </cell>
          <cell r="G3808">
            <v>1</v>
          </cell>
          <cell r="H3808" t="str">
            <v>mg/l P</v>
          </cell>
        </row>
        <row r="3809">
          <cell r="A3809" t="str">
            <v>LT</v>
          </cell>
          <cell r="B3809" t="str">
            <v>Zuvintas</v>
          </cell>
          <cell r="C3809">
            <v>1994</v>
          </cell>
          <cell r="D3809" t="str">
            <v>annual</v>
          </cell>
          <cell r="E3809" t="str">
            <v>Total Phosphorus</v>
          </cell>
          <cell r="F3809">
            <v>3.4700000000000002E-2</v>
          </cell>
          <cell r="G3809">
            <v>1</v>
          </cell>
          <cell r="H3809" t="str">
            <v>mg/l P</v>
          </cell>
        </row>
        <row r="3810">
          <cell r="A3810" t="str">
            <v>LT</v>
          </cell>
          <cell r="B3810" t="str">
            <v>Dusia</v>
          </cell>
          <cell r="C3810">
            <v>1995</v>
          </cell>
          <cell r="D3810" t="str">
            <v>annual</v>
          </cell>
          <cell r="E3810" t="str">
            <v>Total Phosphorus</v>
          </cell>
          <cell r="F3810">
            <v>1.72E-2</v>
          </cell>
          <cell r="G3810">
            <v>1</v>
          </cell>
          <cell r="H3810" t="str">
            <v>mg/l P</v>
          </cell>
        </row>
        <row r="3811">
          <cell r="A3811" t="str">
            <v>LT</v>
          </cell>
          <cell r="B3811" t="str">
            <v>Lukstas</v>
          </cell>
          <cell r="C3811">
            <v>1995</v>
          </cell>
          <cell r="D3811" t="str">
            <v>annual</v>
          </cell>
          <cell r="E3811" t="str">
            <v>Total Phosphorus</v>
          </cell>
          <cell r="F3811">
            <v>1.9400000000000001E-2</v>
          </cell>
          <cell r="G3811">
            <v>1</v>
          </cell>
          <cell r="H3811" t="str">
            <v>mg/l P</v>
          </cell>
        </row>
        <row r="3812">
          <cell r="A3812" t="str">
            <v>LT</v>
          </cell>
          <cell r="B3812" t="str">
            <v>Plateliai</v>
          </cell>
          <cell r="C3812">
            <v>1995</v>
          </cell>
          <cell r="D3812" t="str">
            <v>annual</v>
          </cell>
          <cell r="E3812" t="str">
            <v>Total Phosphorus</v>
          </cell>
          <cell r="F3812">
            <v>6.7000000000000002E-3</v>
          </cell>
          <cell r="G3812">
            <v>1</v>
          </cell>
          <cell r="H3812" t="str">
            <v>mg/l P</v>
          </cell>
        </row>
        <row r="3813">
          <cell r="A3813" t="str">
            <v>LT</v>
          </cell>
          <cell r="B3813" t="str">
            <v>Rubikiai</v>
          </cell>
          <cell r="C3813">
            <v>1995</v>
          </cell>
          <cell r="D3813" t="str">
            <v>annual</v>
          </cell>
          <cell r="E3813" t="str">
            <v>Total Phosphorus</v>
          </cell>
          <cell r="F3813">
            <v>5.4399999999999997E-2</v>
          </cell>
          <cell r="G3813">
            <v>1</v>
          </cell>
          <cell r="H3813" t="str">
            <v>mg/l P</v>
          </cell>
        </row>
        <row r="3814">
          <cell r="A3814" t="str">
            <v>LT</v>
          </cell>
          <cell r="B3814" t="str">
            <v>Sventas</v>
          </cell>
          <cell r="C3814">
            <v>1995</v>
          </cell>
          <cell r="D3814" t="str">
            <v>annual</v>
          </cell>
          <cell r="E3814" t="str">
            <v>Total Phosphorus</v>
          </cell>
          <cell r="F3814">
            <v>1.67E-2</v>
          </cell>
          <cell r="G3814">
            <v>1</v>
          </cell>
          <cell r="H3814" t="str">
            <v>mg/l P</v>
          </cell>
        </row>
        <row r="3815">
          <cell r="A3815" t="str">
            <v>LT</v>
          </cell>
          <cell r="B3815" t="str">
            <v>Tauragnas</v>
          </cell>
          <cell r="C3815">
            <v>1995</v>
          </cell>
          <cell r="D3815" t="str">
            <v>annual</v>
          </cell>
          <cell r="E3815" t="str">
            <v>Total Phosphorus</v>
          </cell>
          <cell r="F3815">
            <v>2.3400000000000001E-2</v>
          </cell>
          <cell r="G3815">
            <v>1</v>
          </cell>
          <cell r="H3815" t="str">
            <v>mg/l P</v>
          </cell>
        </row>
        <row r="3816">
          <cell r="A3816" t="str">
            <v>LT</v>
          </cell>
          <cell r="B3816" t="str">
            <v>Zuvintas</v>
          </cell>
          <cell r="C3816">
            <v>1995</v>
          </cell>
          <cell r="D3816" t="str">
            <v>annual</v>
          </cell>
          <cell r="E3816" t="str">
            <v>Total Phosphorus</v>
          </cell>
          <cell r="F3816">
            <v>2.1999999999999999E-2</v>
          </cell>
          <cell r="G3816">
            <v>1</v>
          </cell>
          <cell r="H3816" t="str">
            <v>mg/l P</v>
          </cell>
        </row>
        <row r="3817">
          <cell r="A3817" t="str">
            <v>LT</v>
          </cell>
          <cell r="B3817" t="str">
            <v>Dusia</v>
          </cell>
          <cell r="C3817">
            <v>1996</v>
          </cell>
          <cell r="D3817" t="str">
            <v>annual</v>
          </cell>
          <cell r="E3817" t="str">
            <v>Total Phosphorus</v>
          </cell>
          <cell r="F3817">
            <v>2.2499999999999999E-2</v>
          </cell>
          <cell r="G3817">
            <v>1</v>
          </cell>
          <cell r="H3817" t="str">
            <v>mg/l P</v>
          </cell>
        </row>
        <row r="3818">
          <cell r="A3818" t="str">
            <v>LT</v>
          </cell>
          <cell r="B3818" t="str">
            <v>Kaunas lagoon</v>
          </cell>
          <cell r="C3818">
            <v>1996</v>
          </cell>
          <cell r="D3818" t="str">
            <v>annual</v>
          </cell>
          <cell r="E3818" t="str">
            <v>Total Phosphorus</v>
          </cell>
          <cell r="F3818">
            <v>0.115</v>
          </cell>
          <cell r="G3818">
            <v>1</v>
          </cell>
          <cell r="H3818" t="str">
            <v>mg/l P</v>
          </cell>
        </row>
        <row r="3819">
          <cell r="A3819" t="str">
            <v>LT</v>
          </cell>
          <cell r="B3819" t="str">
            <v>Lukstas</v>
          </cell>
          <cell r="C3819">
            <v>1996</v>
          </cell>
          <cell r="D3819" t="str">
            <v>annual</v>
          </cell>
          <cell r="E3819" t="str">
            <v>Total Phosphorus</v>
          </cell>
          <cell r="F3819">
            <v>4.19E-2</v>
          </cell>
          <cell r="G3819">
            <v>1</v>
          </cell>
          <cell r="H3819" t="str">
            <v>mg/l P</v>
          </cell>
        </row>
        <row r="3820">
          <cell r="A3820" t="str">
            <v>LT</v>
          </cell>
          <cell r="B3820" t="str">
            <v>Plateliai</v>
          </cell>
          <cell r="C3820">
            <v>1996</v>
          </cell>
          <cell r="D3820" t="str">
            <v>annual</v>
          </cell>
          <cell r="E3820" t="str">
            <v>Total Phosphorus</v>
          </cell>
          <cell r="F3820">
            <v>2.92E-2</v>
          </cell>
          <cell r="G3820">
            <v>1</v>
          </cell>
          <cell r="H3820" t="str">
            <v>mg/l P</v>
          </cell>
        </row>
        <row r="3821">
          <cell r="A3821" t="str">
            <v>LT</v>
          </cell>
          <cell r="B3821" t="str">
            <v>Rubikiai</v>
          </cell>
          <cell r="C3821">
            <v>1996</v>
          </cell>
          <cell r="D3821" t="str">
            <v>annual</v>
          </cell>
          <cell r="E3821" t="str">
            <v>Total Phosphorus</v>
          </cell>
          <cell r="F3821">
            <v>2.58E-2</v>
          </cell>
          <cell r="G3821">
            <v>1</v>
          </cell>
          <cell r="H3821" t="str">
            <v>mg/l P</v>
          </cell>
        </row>
        <row r="3822">
          <cell r="A3822" t="str">
            <v>LT</v>
          </cell>
          <cell r="B3822" t="str">
            <v>Sventas</v>
          </cell>
          <cell r="C3822">
            <v>1996</v>
          </cell>
          <cell r="D3822" t="str">
            <v>annual</v>
          </cell>
          <cell r="E3822" t="str">
            <v>Total Phosphorus</v>
          </cell>
          <cell r="F3822">
            <v>1.3599999999999999E-2</v>
          </cell>
          <cell r="G3822">
            <v>1</v>
          </cell>
          <cell r="H3822" t="str">
            <v>mg/l P</v>
          </cell>
        </row>
        <row r="3823">
          <cell r="A3823" t="str">
            <v>LT</v>
          </cell>
          <cell r="B3823" t="str">
            <v>Tauragnas</v>
          </cell>
          <cell r="C3823">
            <v>1996</v>
          </cell>
          <cell r="D3823" t="str">
            <v>annual</v>
          </cell>
          <cell r="E3823" t="str">
            <v>Total Phosphorus</v>
          </cell>
          <cell r="F3823">
            <v>1.55E-2</v>
          </cell>
          <cell r="G3823">
            <v>1</v>
          </cell>
          <cell r="H3823" t="str">
            <v>mg/l P</v>
          </cell>
        </row>
        <row r="3824">
          <cell r="A3824" t="str">
            <v>LT</v>
          </cell>
          <cell r="B3824" t="str">
            <v>Zuvintas</v>
          </cell>
          <cell r="C3824">
            <v>1996</v>
          </cell>
          <cell r="D3824" t="str">
            <v>annual</v>
          </cell>
          <cell r="E3824" t="str">
            <v>Total Phosphorus</v>
          </cell>
          <cell r="F3824">
            <v>5.1799999999999999E-2</v>
          </cell>
          <cell r="G3824">
            <v>1</v>
          </cell>
          <cell r="H3824" t="str">
            <v>mg/l P</v>
          </cell>
        </row>
        <row r="3825">
          <cell r="A3825" t="str">
            <v>LT</v>
          </cell>
          <cell r="B3825" t="str">
            <v>Dusia</v>
          </cell>
          <cell r="C3825">
            <v>1997</v>
          </cell>
          <cell r="D3825" t="str">
            <v>annual</v>
          </cell>
          <cell r="E3825" t="str">
            <v>Total Phosphorus</v>
          </cell>
          <cell r="F3825">
            <v>2.4500000000000001E-2</v>
          </cell>
          <cell r="G3825">
            <v>1</v>
          </cell>
          <cell r="H3825" t="str">
            <v>mg/l P</v>
          </cell>
        </row>
        <row r="3826">
          <cell r="A3826" t="str">
            <v>LT</v>
          </cell>
          <cell r="B3826" t="str">
            <v>Kaunas lagoon</v>
          </cell>
          <cell r="C3826">
            <v>1997</v>
          </cell>
          <cell r="D3826" t="str">
            <v>annual</v>
          </cell>
          <cell r="E3826" t="str">
            <v>Total Phosphorus</v>
          </cell>
          <cell r="F3826">
            <v>0.1772</v>
          </cell>
          <cell r="G3826">
            <v>1</v>
          </cell>
          <cell r="H3826" t="str">
            <v>mg/l P</v>
          </cell>
        </row>
        <row r="3827">
          <cell r="A3827" t="str">
            <v>LT</v>
          </cell>
          <cell r="B3827" t="str">
            <v>Lukstas</v>
          </cell>
          <cell r="C3827">
            <v>1997</v>
          </cell>
          <cell r="D3827" t="str">
            <v>annual</v>
          </cell>
          <cell r="E3827" t="str">
            <v>Total Phosphorus</v>
          </cell>
          <cell r="F3827">
            <v>4.6899999999999997E-2</v>
          </cell>
          <cell r="G3827">
            <v>1</v>
          </cell>
          <cell r="H3827" t="str">
            <v>mg/l P</v>
          </cell>
        </row>
        <row r="3828">
          <cell r="A3828" t="str">
            <v>LT</v>
          </cell>
          <cell r="B3828" t="str">
            <v>Plateliai</v>
          </cell>
          <cell r="C3828">
            <v>1997</v>
          </cell>
          <cell r="D3828" t="str">
            <v>annual</v>
          </cell>
          <cell r="E3828" t="str">
            <v>Total Phosphorus</v>
          </cell>
          <cell r="F3828">
            <v>1.54E-2</v>
          </cell>
          <cell r="G3828">
            <v>1</v>
          </cell>
          <cell r="H3828" t="str">
            <v>mg/l P</v>
          </cell>
        </row>
        <row r="3829">
          <cell r="A3829" t="str">
            <v>LT</v>
          </cell>
          <cell r="B3829" t="str">
            <v>Rubikiai</v>
          </cell>
          <cell r="C3829">
            <v>1997</v>
          </cell>
          <cell r="D3829" t="str">
            <v>annual</v>
          </cell>
          <cell r="E3829" t="str">
            <v>Total Phosphorus</v>
          </cell>
          <cell r="F3829">
            <v>3.0599999999999999E-2</v>
          </cell>
          <cell r="G3829">
            <v>1</v>
          </cell>
          <cell r="H3829" t="str">
            <v>mg/l P</v>
          </cell>
        </row>
        <row r="3830">
          <cell r="A3830" t="str">
            <v>LT</v>
          </cell>
          <cell r="B3830" t="str">
            <v>Sventas</v>
          </cell>
          <cell r="C3830">
            <v>1997</v>
          </cell>
          <cell r="D3830" t="str">
            <v>annual</v>
          </cell>
          <cell r="E3830" t="str">
            <v>Total Phosphorus</v>
          </cell>
          <cell r="F3830">
            <v>1.95E-2</v>
          </cell>
          <cell r="G3830">
            <v>1</v>
          </cell>
          <cell r="H3830" t="str">
            <v>mg/l P</v>
          </cell>
        </row>
        <row r="3831">
          <cell r="A3831" t="str">
            <v>LT</v>
          </cell>
          <cell r="B3831" t="str">
            <v>Tauragnas</v>
          </cell>
          <cell r="C3831">
            <v>1997</v>
          </cell>
          <cell r="D3831" t="str">
            <v>annual</v>
          </cell>
          <cell r="E3831" t="str">
            <v>Total Phosphorus</v>
          </cell>
          <cell r="F3831">
            <v>2.1100000000000001E-2</v>
          </cell>
          <cell r="G3831">
            <v>1</v>
          </cell>
          <cell r="H3831" t="str">
            <v>mg/l P</v>
          </cell>
        </row>
        <row r="3832">
          <cell r="A3832" t="str">
            <v>LT</v>
          </cell>
          <cell r="B3832" t="str">
            <v>Zuvintas</v>
          </cell>
          <cell r="C3832">
            <v>1997</v>
          </cell>
          <cell r="D3832" t="str">
            <v>annual</v>
          </cell>
          <cell r="E3832" t="str">
            <v>Total Phosphorus</v>
          </cell>
          <cell r="F3832">
            <v>2.2200000000000001E-2</v>
          </cell>
          <cell r="G3832">
            <v>1</v>
          </cell>
          <cell r="H3832" t="str">
            <v>mg/l P</v>
          </cell>
        </row>
        <row r="3833">
          <cell r="A3833" t="str">
            <v>LT</v>
          </cell>
          <cell r="B3833" t="str">
            <v>Dusia</v>
          </cell>
          <cell r="C3833">
            <v>1998</v>
          </cell>
          <cell r="D3833" t="str">
            <v>annual</v>
          </cell>
          <cell r="E3833" t="str">
            <v>Total Phosphorus</v>
          </cell>
          <cell r="F3833">
            <v>2.23E-2</v>
          </cell>
          <cell r="G3833">
            <v>1</v>
          </cell>
          <cell r="H3833" t="str">
            <v>mg/l P</v>
          </cell>
        </row>
        <row r="3834">
          <cell r="A3834" t="str">
            <v>LT</v>
          </cell>
          <cell r="B3834" t="str">
            <v>Kaunas lagoon</v>
          </cell>
          <cell r="C3834">
            <v>1998</v>
          </cell>
          <cell r="D3834" t="str">
            <v>annual</v>
          </cell>
          <cell r="E3834" t="str">
            <v>Total Phosphorus</v>
          </cell>
          <cell r="F3834">
            <v>7.51E-2</v>
          </cell>
          <cell r="G3834">
            <v>1</v>
          </cell>
          <cell r="H3834" t="str">
            <v>mg/l P</v>
          </cell>
        </row>
        <row r="3835">
          <cell r="A3835" t="str">
            <v>LT</v>
          </cell>
          <cell r="B3835" t="str">
            <v>Lukstas</v>
          </cell>
          <cell r="C3835">
            <v>1998</v>
          </cell>
          <cell r="D3835" t="str">
            <v>annual</v>
          </cell>
          <cell r="E3835" t="str">
            <v>Total Phosphorus</v>
          </cell>
          <cell r="F3835">
            <v>4.8599999999999997E-2</v>
          </cell>
          <cell r="G3835">
            <v>1</v>
          </cell>
          <cell r="H3835" t="str">
            <v>mg/l P</v>
          </cell>
        </row>
        <row r="3836">
          <cell r="A3836" t="str">
            <v>LT</v>
          </cell>
          <cell r="B3836" t="str">
            <v>Plateliai</v>
          </cell>
          <cell r="C3836">
            <v>1998</v>
          </cell>
          <cell r="D3836" t="str">
            <v>annual</v>
          </cell>
          <cell r="E3836" t="str">
            <v>Total Phosphorus</v>
          </cell>
          <cell r="F3836">
            <v>1.7999999999999999E-2</v>
          </cell>
          <cell r="G3836">
            <v>1</v>
          </cell>
          <cell r="H3836" t="str">
            <v>mg/l P</v>
          </cell>
        </row>
        <row r="3837">
          <cell r="A3837" t="str">
            <v>LT</v>
          </cell>
          <cell r="B3837" t="str">
            <v>Rubikiai</v>
          </cell>
          <cell r="C3837">
            <v>1998</v>
          </cell>
          <cell r="D3837" t="str">
            <v>annual</v>
          </cell>
          <cell r="E3837" t="str">
            <v>Total Phosphorus</v>
          </cell>
          <cell r="F3837">
            <v>2.8799999999999999E-2</v>
          </cell>
          <cell r="G3837">
            <v>1</v>
          </cell>
          <cell r="H3837" t="str">
            <v>mg/l P</v>
          </cell>
        </row>
        <row r="3838">
          <cell r="A3838" t="str">
            <v>LT</v>
          </cell>
          <cell r="B3838" t="str">
            <v>Sventas</v>
          </cell>
          <cell r="C3838">
            <v>1998</v>
          </cell>
          <cell r="D3838" t="str">
            <v>annual</v>
          </cell>
          <cell r="E3838" t="str">
            <v>Total Phosphorus</v>
          </cell>
          <cell r="F3838">
            <v>1.9599999999999999E-2</v>
          </cell>
          <cell r="G3838">
            <v>1</v>
          </cell>
          <cell r="H3838" t="str">
            <v>mg/l P</v>
          </cell>
        </row>
        <row r="3839">
          <cell r="A3839" t="str">
            <v>LT</v>
          </cell>
          <cell r="B3839" t="str">
            <v>Tauragnas</v>
          </cell>
          <cell r="C3839">
            <v>1998</v>
          </cell>
          <cell r="D3839" t="str">
            <v>annual</v>
          </cell>
          <cell r="E3839" t="str">
            <v>Total Phosphorus</v>
          </cell>
          <cell r="F3839">
            <v>2.2100000000000002E-2</v>
          </cell>
          <cell r="G3839">
            <v>1</v>
          </cell>
          <cell r="H3839" t="str">
            <v>mg/l P</v>
          </cell>
        </row>
        <row r="3840">
          <cell r="A3840" t="str">
            <v>LT</v>
          </cell>
          <cell r="B3840" t="str">
            <v>Zuvintas</v>
          </cell>
          <cell r="C3840">
            <v>1998</v>
          </cell>
          <cell r="D3840" t="str">
            <v>annual</v>
          </cell>
          <cell r="E3840" t="str">
            <v>Total Phosphorus</v>
          </cell>
          <cell r="F3840">
            <v>3.2199999999999999E-2</v>
          </cell>
          <cell r="G3840">
            <v>1</v>
          </cell>
          <cell r="H3840" t="str">
            <v>mg/l P</v>
          </cell>
        </row>
        <row r="3841">
          <cell r="A3841" t="str">
            <v>LT</v>
          </cell>
          <cell r="B3841" t="str">
            <v>Alnis</v>
          </cell>
          <cell r="C3841">
            <v>1999</v>
          </cell>
          <cell r="D3841" t="str">
            <v>annual</v>
          </cell>
          <cell r="E3841" t="str">
            <v>Total Phosphorus</v>
          </cell>
          <cell r="F3841">
            <v>3.6999999999999998E-2</v>
          </cell>
          <cell r="G3841">
            <v>1</v>
          </cell>
          <cell r="H3841" t="str">
            <v>mg/l P</v>
          </cell>
        </row>
        <row r="3842">
          <cell r="A3842" t="str">
            <v>LT</v>
          </cell>
          <cell r="B3842" t="str">
            <v>Balsis</v>
          </cell>
          <cell r="C3842">
            <v>1999</v>
          </cell>
          <cell r="D3842" t="str">
            <v>annual</v>
          </cell>
          <cell r="E3842" t="str">
            <v>Total Phosphorus</v>
          </cell>
          <cell r="F3842">
            <v>5.1499999999999997E-2</v>
          </cell>
          <cell r="G3842">
            <v>1</v>
          </cell>
          <cell r="H3842" t="str">
            <v>mg/l P</v>
          </cell>
        </row>
        <row r="3843">
          <cell r="A3843" t="str">
            <v>LT</v>
          </cell>
          <cell r="B3843" t="str">
            <v>Druksiai</v>
          </cell>
          <cell r="C3843">
            <v>1999</v>
          </cell>
          <cell r="D3843" t="str">
            <v>annual</v>
          </cell>
          <cell r="E3843" t="str">
            <v>Total Phosphorus</v>
          </cell>
          <cell r="F3843">
            <v>6.6500000000000004E-2</v>
          </cell>
          <cell r="G3843">
            <v>1</v>
          </cell>
          <cell r="H3843" t="str">
            <v>mg/l P</v>
          </cell>
        </row>
        <row r="3844">
          <cell r="A3844" t="str">
            <v>LT</v>
          </cell>
          <cell r="B3844" t="str">
            <v>Dusia</v>
          </cell>
          <cell r="C3844">
            <v>1999</v>
          </cell>
          <cell r="D3844" t="str">
            <v>annual</v>
          </cell>
          <cell r="E3844" t="str">
            <v>Total Phosphorus</v>
          </cell>
          <cell r="F3844">
            <v>5.4199999999999998E-2</v>
          </cell>
          <cell r="G3844">
            <v>1</v>
          </cell>
          <cell r="H3844" t="str">
            <v>mg/l P</v>
          </cell>
        </row>
        <row r="3845">
          <cell r="A3845" t="str">
            <v>LT</v>
          </cell>
          <cell r="B3845" t="str">
            <v>Kaunas lagoon</v>
          </cell>
          <cell r="C3845">
            <v>1999</v>
          </cell>
          <cell r="D3845" t="str">
            <v>annual</v>
          </cell>
          <cell r="E3845" t="str">
            <v>Total Phosphorus</v>
          </cell>
          <cell r="F3845">
            <v>8.09E-2</v>
          </cell>
          <cell r="G3845">
            <v>1</v>
          </cell>
          <cell r="H3845" t="str">
            <v>mg/l P</v>
          </cell>
        </row>
        <row r="3846">
          <cell r="A3846" t="str">
            <v>LT</v>
          </cell>
          <cell r="B3846" t="str">
            <v>Kirkilu</v>
          </cell>
          <cell r="C3846">
            <v>1999</v>
          </cell>
          <cell r="D3846" t="str">
            <v>annual</v>
          </cell>
          <cell r="E3846" t="str">
            <v>Total Phosphorus</v>
          </cell>
          <cell r="F3846">
            <v>4.0800000000000003E-2</v>
          </cell>
          <cell r="G3846">
            <v>1</v>
          </cell>
          <cell r="H3846" t="str">
            <v>mg/l P</v>
          </cell>
        </row>
        <row r="3847">
          <cell r="A3847" t="str">
            <v>LT</v>
          </cell>
          <cell r="B3847" t="str">
            <v>Lukstas</v>
          </cell>
          <cell r="C3847">
            <v>1999</v>
          </cell>
          <cell r="D3847" t="str">
            <v>annual</v>
          </cell>
          <cell r="E3847" t="str">
            <v>Total Phosphorus</v>
          </cell>
          <cell r="F3847">
            <v>4.1300000000000003E-2</v>
          </cell>
          <cell r="G3847">
            <v>1</v>
          </cell>
          <cell r="H3847" t="str">
            <v>mg/l P</v>
          </cell>
        </row>
        <row r="3848">
          <cell r="A3848" t="str">
            <v>LT</v>
          </cell>
          <cell r="B3848" t="str">
            <v>Plateliai</v>
          </cell>
          <cell r="C3848">
            <v>1999</v>
          </cell>
          <cell r="D3848" t="str">
            <v>annual</v>
          </cell>
          <cell r="E3848" t="str">
            <v>Total Phosphorus</v>
          </cell>
          <cell r="F3848">
            <v>3.4299999999999997E-2</v>
          </cell>
          <cell r="G3848">
            <v>1</v>
          </cell>
          <cell r="H3848" t="str">
            <v>mg/l P</v>
          </cell>
        </row>
        <row r="3849">
          <cell r="A3849" t="str">
            <v>LT</v>
          </cell>
          <cell r="B3849" t="str">
            <v>Rekyva</v>
          </cell>
          <cell r="C3849">
            <v>1999</v>
          </cell>
          <cell r="D3849" t="str">
            <v>annual</v>
          </cell>
          <cell r="E3849" t="str">
            <v>Total Phosphorus</v>
          </cell>
          <cell r="F3849">
            <v>5.7000000000000002E-2</v>
          </cell>
          <cell r="G3849">
            <v>1</v>
          </cell>
          <cell r="H3849" t="str">
            <v>mg/l P</v>
          </cell>
        </row>
        <row r="3850">
          <cell r="A3850" t="str">
            <v>LT</v>
          </cell>
          <cell r="B3850" t="str">
            <v>Rubikiai</v>
          </cell>
          <cell r="C3850">
            <v>1999</v>
          </cell>
          <cell r="D3850" t="str">
            <v>annual</v>
          </cell>
          <cell r="E3850" t="str">
            <v>Total Phosphorus</v>
          </cell>
          <cell r="F3850">
            <v>5.0599999999999999E-2</v>
          </cell>
          <cell r="G3850">
            <v>1</v>
          </cell>
          <cell r="H3850" t="str">
            <v>mg/l P</v>
          </cell>
        </row>
        <row r="3851">
          <cell r="A3851" t="str">
            <v>LT</v>
          </cell>
          <cell r="B3851" t="str">
            <v>Sventas</v>
          </cell>
          <cell r="C3851">
            <v>1999</v>
          </cell>
          <cell r="D3851" t="str">
            <v>annual</v>
          </cell>
          <cell r="E3851" t="str">
            <v>Total Phosphorus</v>
          </cell>
          <cell r="F3851">
            <v>2.0500000000000001E-2</v>
          </cell>
          <cell r="G3851">
            <v>1</v>
          </cell>
          <cell r="H3851" t="str">
            <v>mg/l P</v>
          </cell>
        </row>
        <row r="3852">
          <cell r="A3852" t="str">
            <v>LT</v>
          </cell>
          <cell r="B3852" t="str">
            <v>Tauragnas</v>
          </cell>
          <cell r="C3852">
            <v>1999</v>
          </cell>
          <cell r="D3852" t="str">
            <v>annual</v>
          </cell>
          <cell r="E3852" t="str">
            <v>Total Phosphorus</v>
          </cell>
          <cell r="F3852">
            <v>4.0500000000000001E-2</v>
          </cell>
          <cell r="G3852">
            <v>1</v>
          </cell>
          <cell r="H3852" t="str">
            <v>mg/l P</v>
          </cell>
        </row>
        <row r="3853">
          <cell r="A3853" t="str">
            <v>LT</v>
          </cell>
          <cell r="B3853" t="str">
            <v>Vistytis</v>
          </cell>
          <cell r="C3853">
            <v>1999</v>
          </cell>
          <cell r="D3853" t="str">
            <v>annual</v>
          </cell>
          <cell r="E3853" t="str">
            <v>Total Phosphorus</v>
          </cell>
          <cell r="F3853">
            <v>1.7000000000000001E-2</v>
          </cell>
          <cell r="G3853">
            <v>1</v>
          </cell>
          <cell r="H3853" t="str">
            <v>mg/l P</v>
          </cell>
        </row>
        <row r="3854">
          <cell r="A3854" t="str">
            <v>LT</v>
          </cell>
          <cell r="B3854" t="str">
            <v>Zuvintas</v>
          </cell>
          <cell r="C3854">
            <v>1999</v>
          </cell>
          <cell r="D3854" t="str">
            <v>annual</v>
          </cell>
          <cell r="E3854" t="str">
            <v>Total Phosphorus</v>
          </cell>
          <cell r="F3854">
            <v>2.3E-2</v>
          </cell>
          <cell r="G3854">
            <v>1</v>
          </cell>
          <cell r="H3854" t="str">
            <v>mg/l P</v>
          </cell>
        </row>
        <row r="3855">
          <cell r="A3855" t="str">
            <v>LT</v>
          </cell>
          <cell r="B3855" t="str">
            <v>Alnis</v>
          </cell>
          <cell r="C3855">
            <v>2000</v>
          </cell>
          <cell r="D3855" t="str">
            <v>annual</v>
          </cell>
          <cell r="E3855" t="str">
            <v>Total Phosphorus</v>
          </cell>
          <cell r="F3855">
            <v>1.7299999999999999E-2</v>
          </cell>
          <cell r="G3855">
            <v>1</v>
          </cell>
          <cell r="H3855" t="str">
            <v>mg/l P</v>
          </cell>
        </row>
        <row r="3856">
          <cell r="A3856" t="str">
            <v>LT</v>
          </cell>
          <cell r="B3856" t="str">
            <v>Balsis</v>
          </cell>
          <cell r="C3856">
            <v>2000</v>
          </cell>
          <cell r="D3856" t="str">
            <v>annual</v>
          </cell>
          <cell r="E3856" t="str">
            <v>Total Phosphorus</v>
          </cell>
          <cell r="F3856">
            <v>1.7999999999999999E-2</v>
          </cell>
          <cell r="G3856">
            <v>1</v>
          </cell>
          <cell r="H3856" t="str">
            <v>mg/l P</v>
          </cell>
        </row>
        <row r="3857">
          <cell r="A3857" t="str">
            <v>LT</v>
          </cell>
          <cell r="B3857" t="str">
            <v>Druksiai</v>
          </cell>
          <cell r="C3857">
            <v>2000</v>
          </cell>
          <cell r="D3857" t="str">
            <v>annual</v>
          </cell>
          <cell r="E3857" t="str">
            <v>Total Phosphorus</v>
          </cell>
          <cell r="F3857">
            <v>6.6000000000000003E-2</v>
          </cell>
          <cell r="G3857">
            <v>1</v>
          </cell>
          <cell r="H3857" t="str">
            <v>mg/l P</v>
          </cell>
        </row>
        <row r="3858">
          <cell r="A3858" t="str">
            <v>LT</v>
          </cell>
          <cell r="B3858" t="str">
            <v>Kirkilu</v>
          </cell>
          <cell r="C3858">
            <v>2000</v>
          </cell>
          <cell r="D3858" t="str">
            <v>annual</v>
          </cell>
          <cell r="E3858" t="str">
            <v>Total Phosphorus</v>
          </cell>
          <cell r="F3858">
            <v>2.4E-2</v>
          </cell>
          <cell r="G3858">
            <v>1</v>
          </cell>
          <cell r="H3858" t="str">
            <v>mg/l P</v>
          </cell>
        </row>
        <row r="3859">
          <cell r="A3859" t="str">
            <v>LT</v>
          </cell>
          <cell r="B3859" t="str">
            <v>Plateliai</v>
          </cell>
          <cell r="C3859">
            <v>2000</v>
          </cell>
          <cell r="D3859" t="str">
            <v>annual</v>
          </cell>
          <cell r="E3859" t="str">
            <v>Total Phosphorus</v>
          </cell>
          <cell r="F3859">
            <v>1.67E-2</v>
          </cell>
          <cell r="G3859">
            <v>1</v>
          </cell>
          <cell r="H3859" t="str">
            <v>mg/l P</v>
          </cell>
        </row>
        <row r="3860">
          <cell r="A3860" t="str">
            <v>LT</v>
          </cell>
          <cell r="B3860" t="str">
            <v>Rubikiai</v>
          </cell>
          <cell r="C3860">
            <v>2000</v>
          </cell>
          <cell r="D3860" t="str">
            <v>annual</v>
          </cell>
          <cell r="E3860" t="str">
            <v>Total Phosphorus</v>
          </cell>
          <cell r="F3860">
            <v>4.3700000000000003E-2</v>
          </cell>
          <cell r="G3860">
            <v>1</v>
          </cell>
          <cell r="H3860" t="str">
            <v>mg/l P</v>
          </cell>
        </row>
        <row r="3861">
          <cell r="A3861" t="str">
            <v>LT</v>
          </cell>
          <cell r="B3861" t="str">
            <v>Sventas</v>
          </cell>
          <cell r="C3861">
            <v>2000</v>
          </cell>
          <cell r="D3861" t="str">
            <v>annual</v>
          </cell>
          <cell r="E3861" t="str">
            <v>Total Phosphorus</v>
          </cell>
          <cell r="F3861">
            <v>1.7000000000000001E-2</v>
          </cell>
          <cell r="G3861">
            <v>1</v>
          </cell>
          <cell r="H3861" t="str">
            <v>mg/l P</v>
          </cell>
        </row>
        <row r="3862">
          <cell r="A3862" t="str">
            <v>LT</v>
          </cell>
          <cell r="B3862" t="str">
            <v>Vistytis</v>
          </cell>
          <cell r="C3862">
            <v>2000</v>
          </cell>
          <cell r="D3862" t="str">
            <v>annual</v>
          </cell>
          <cell r="E3862" t="str">
            <v>Total Phosphorus</v>
          </cell>
          <cell r="F3862">
            <v>2.5000000000000001E-2</v>
          </cell>
          <cell r="G3862">
            <v>1</v>
          </cell>
          <cell r="H3862" t="str">
            <v>mg/l P</v>
          </cell>
        </row>
        <row r="3863">
          <cell r="A3863" t="str">
            <v>LT</v>
          </cell>
          <cell r="B3863" t="str">
            <v>Zuvintas</v>
          </cell>
          <cell r="C3863">
            <v>2000</v>
          </cell>
          <cell r="D3863" t="str">
            <v>annual</v>
          </cell>
          <cell r="E3863" t="str">
            <v>Total Phosphorus</v>
          </cell>
          <cell r="F3863">
            <v>2.5999999999999999E-2</v>
          </cell>
          <cell r="G3863">
            <v>1</v>
          </cell>
          <cell r="H3863" t="str">
            <v>mg/l P</v>
          </cell>
        </row>
        <row r="3864">
          <cell r="A3864" t="str">
            <v>LT</v>
          </cell>
          <cell r="B3864" t="str">
            <v>Alnis</v>
          </cell>
          <cell r="C3864">
            <v>2001</v>
          </cell>
          <cell r="D3864" t="str">
            <v>annual</v>
          </cell>
          <cell r="E3864" t="str">
            <v>Total Phosphorus</v>
          </cell>
          <cell r="F3864">
            <v>2.3699999999999999E-2</v>
          </cell>
          <cell r="G3864">
            <v>1</v>
          </cell>
          <cell r="H3864" t="str">
            <v>mg/l P</v>
          </cell>
        </row>
        <row r="3865">
          <cell r="A3865" t="str">
            <v>LT</v>
          </cell>
          <cell r="B3865" t="str">
            <v>Balsis</v>
          </cell>
          <cell r="C3865">
            <v>2001</v>
          </cell>
          <cell r="D3865" t="str">
            <v>annual</v>
          </cell>
          <cell r="E3865" t="str">
            <v>Total Phosphorus</v>
          </cell>
          <cell r="F3865">
            <v>1.5299999999999999E-2</v>
          </cell>
          <cell r="G3865">
            <v>1</v>
          </cell>
          <cell r="H3865" t="str">
            <v>mg/l P</v>
          </cell>
        </row>
        <row r="3866">
          <cell r="A3866" t="str">
            <v>LT</v>
          </cell>
          <cell r="B3866" t="str">
            <v>Druksiai</v>
          </cell>
          <cell r="C3866">
            <v>2001</v>
          </cell>
          <cell r="D3866" t="str">
            <v>annual</v>
          </cell>
          <cell r="E3866" t="str">
            <v>Total Phosphorus</v>
          </cell>
          <cell r="F3866">
            <v>5.8000000000000003E-2</v>
          </cell>
          <cell r="G3866">
            <v>1</v>
          </cell>
          <cell r="H3866" t="str">
            <v>mg/l P</v>
          </cell>
        </row>
        <row r="3867">
          <cell r="A3867" t="str">
            <v>LT</v>
          </cell>
          <cell r="B3867" t="str">
            <v>Dusia</v>
          </cell>
          <cell r="C3867">
            <v>2001</v>
          </cell>
          <cell r="D3867" t="str">
            <v>annual</v>
          </cell>
          <cell r="E3867" t="str">
            <v>Total Phosphorus</v>
          </cell>
          <cell r="F3867">
            <v>5.2999999999999999E-2</v>
          </cell>
          <cell r="G3867">
            <v>1</v>
          </cell>
          <cell r="H3867" t="str">
            <v>mg/l P</v>
          </cell>
        </row>
        <row r="3868">
          <cell r="A3868" t="str">
            <v>LT</v>
          </cell>
          <cell r="B3868" t="str">
            <v>Kirkilu</v>
          </cell>
          <cell r="C3868">
            <v>2001</v>
          </cell>
          <cell r="D3868" t="str">
            <v>annual</v>
          </cell>
          <cell r="E3868" t="str">
            <v>Total Phosphorus</v>
          </cell>
          <cell r="F3868">
            <v>8.8499999999999995E-2</v>
          </cell>
          <cell r="G3868">
            <v>1</v>
          </cell>
          <cell r="H3868" t="str">
            <v>mg/l P</v>
          </cell>
        </row>
        <row r="3869">
          <cell r="A3869" t="str">
            <v>LT</v>
          </cell>
          <cell r="B3869" t="str">
            <v>Lukstas</v>
          </cell>
          <cell r="C3869">
            <v>2001</v>
          </cell>
          <cell r="D3869" t="str">
            <v>annual</v>
          </cell>
          <cell r="E3869" t="str">
            <v>Total Phosphorus</v>
          </cell>
          <cell r="F3869">
            <v>3.6499999999999998E-2</v>
          </cell>
          <cell r="G3869">
            <v>1</v>
          </cell>
          <cell r="H3869" t="str">
            <v>mg/l P</v>
          </cell>
        </row>
        <row r="3870">
          <cell r="A3870" t="str">
            <v>LT</v>
          </cell>
          <cell r="B3870" t="str">
            <v>Plateliai</v>
          </cell>
          <cell r="C3870">
            <v>2001</v>
          </cell>
          <cell r="D3870" t="str">
            <v>annual</v>
          </cell>
          <cell r="E3870" t="str">
            <v>Total Phosphorus</v>
          </cell>
          <cell r="F3870">
            <v>1.38E-2</v>
          </cell>
          <cell r="G3870">
            <v>1</v>
          </cell>
          <cell r="H3870" t="str">
            <v>mg/l P</v>
          </cell>
        </row>
        <row r="3871">
          <cell r="A3871" t="str">
            <v>LT</v>
          </cell>
          <cell r="B3871" t="str">
            <v>Rekyva</v>
          </cell>
          <cell r="C3871">
            <v>2001</v>
          </cell>
          <cell r="D3871" t="str">
            <v>annual</v>
          </cell>
          <cell r="E3871" t="str">
            <v>Total Phosphorus</v>
          </cell>
          <cell r="F3871">
            <v>7.9000000000000001E-2</v>
          </cell>
          <cell r="G3871">
            <v>1</v>
          </cell>
          <cell r="H3871" t="str">
            <v>mg/l P</v>
          </cell>
        </row>
        <row r="3872">
          <cell r="A3872" t="str">
            <v>LT</v>
          </cell>
          <cell r="B3872" t="str">
            <v>Rubikiai</v>
          </cell>
          <cell r="C3872">
            <v>2001</v>
          </cell>
          <cell r="D3872" t="str">
            <v>annual</v>
          </cell>
          <cell r="E3872" t="str">
            <v>Total Phosphorus</v>
          </cell>
          <cell r="F3872">
            <v>0.04</v>
          </cell>
          <cell r="G3872">
            <v>1</v>
          </cell>
          <cell r="H3872" t="str">
            <v>mg/l P</v>
          </cell>
        </row>
        <row r="3873">
          <cell r="A3873" t="str">
            <v>LT</v>
          </cell>
          <cell r="B3873" t="str">
            <v>Sventas</v>
          </cell>
          <cell r="C3873">
            <v>2001</v>
          </cell>
          <cell r="D3873" t="str">
            <v>annual</v>
          </cell>
          <cell r="E3873" t="str">
            <v>Total Phosphorus</v>
          </cell>
          <cell r="F3873">
            <v>1.2699999999999999E-2</v>
          </cell>
          <cell r="G3873">
            <v>1</v>
          </cell>
          <cell r="H3873" t="str">
            <v>mg/l P</v>
          </cell>
        </row>
        <row r="3874">
          <cell r="A3874" t="str">
            <v>LT</v>
          </cell>
          <cell r="B3874" t="str">
            <v>Tauragnas</v>
          </cell>
          <cell r="C3874">
            <v>2001</v>
          </cell>
          <cell r="D3874" t="str">
            <v>annual</v>
          </cell>
          <cell r="E3874" t="str">
            <v>Total Phosphorus</v>
          </cell>
          <cell r="F3874">
            <v>2.0299999999999999E-2</v>
          </cell>
          <cell r="G3874">
            <v>1</v>
          </cell>
          <cell r="H3874" t="str">
            <v>mg/l P</v>
          </cell>
        </row>
        <row r="3875">
          <cell r="A3875" t="str">
            <v>LT</v>
          </cell>
          <cell r="B3875" t="str">
            <v>Vistytis</v>
          </cell>
          <cell r="C3875">
            <v>2001</v>
          </cell>
          <cell r="D3875" t="str">
            <v>annual</v>
          </cell>
          <cell r="E3875" t="str">
            <v>Total Phosphorus</v>
          </cell>
          <cell r="F3875">
            <v>0.187</v>
          </cell>
          <cell r="G3875">
            <v>1</v>
          </cell>
          <cell r="H3875" t="str">
            <v>mg/l P</v>
          </cell>
        </row>
        <row r="3876">
          <cell r="A3876" t="str">
            <v>LT</v>
          </cell>
          <cell r="B3876" t="str">
            <v>Zuvintas</v>
          </cell>
          <cell r="C3876">
            <v>2001</v>
          </cell>
          <cell r="D3876" t="str">
            <v>annual</v>
          </cell>
          <cell r="E3876" t="str">
            <v>Total Phosphorus</v>
          </cell>
          <cell r="F3876">
            <v>2.9000000000000001E-2</v>
          </cell>
          <cell r="G3876">
            <v>1</v>
          </cell>
          <cell r="H3876" t="str">
            <v>mg/l P</v>
          </cell>
        </row>
        <row r="3877">
          <cell r="A3877" t="str">
            <v>LT</v>
          </cell>
          <cell r="B3877" t="str">
            <v>Alnis</v>
          </cell>
          <cell r="C3877">
            <v>2002</v>
          </cell>
          <cell r="D3877" t="str">
            <v>annual</v>
          </cell>
          <cell r="E3877" t="str">
            <v>Total Phosphorus</v>
          </cell>
          <cell r="F3877">
            <v>9.7000000000000003E-3</v>
          </cell>
          <cell r="G3877">
            <v>1</v>
          </cell>
          <cell r="H3877" t="str">
            <v>mg/l P</v>
          </cell>
        </row>
        <row r="3878">
          <cell r="A3878" t="str">
            <v>LT</v>
          </cell>
          <cell r="B3878" t="str">
            <v>Balsis</v>
          </cell>
          <cell r="C3878">
            <v>2002</v>
          </cell>
          <cell r="D3878" t="str">
            <v>annual</v>
          </cell>
          <cell r="E3878" t="str">
            <v>Total Phosphorus</v>
          </cell>
          <cell r="F3878">
            <v>1.2699999999999999E-2</v>
          </cell>
          <cell r="G3878">
            <v>1</v>
          </cell>
          <cell r="H3878" t="str">
            <v>mg/l P</v>
          </cell>
        </row>
        <row r="3879">
          <cell r="A3879" t="str">
            <v>LT</v>
          </cell>
          <cell r="B3879" t="str">
            <v>Druksiai</v>
          </cell>
          <cell r="C3879">
            <v>2002</v>
          </cell>
          <cell r="D3879" t="str">
            <v>annual</v>
          </cell>
          <cell r="E3879" t="str">
            <v>Total Phosphorus</v>
          </cell>
          <cell r="F3879">
            <v>8.0699999999999994E-2</v>
          </cell>
          <cell r="G3879">
            <v>1</v>
          </cell>
          <cell r="H3879" t="str">
            <v>mg/l P</v>
          </cell>
        </row>
        <row r="3880">
          <cell r="A3880" t="str">
            <v>LT</v>
          </cell>
          <cell r="B3880" t="str">
            <v>Dusia</v>
          </cell>
          <cell r="C3880">
            <v>2002</v>
          </cell>
          <cell r="D3880" t="str">
            <v>annual</v>
          </cell>
          <cell r="E3880" t="str">
            <v>Total Phosphorus</v>
          </cell>
          <cell r="F3880">
            <v>5.7799999999999997E-2</v>
          </cell>
          <cell r="G3880">
            <v>1</v>
          </cell>
          <cell r="H3880" t="str">
            <v>mg/l P</v>
          </cell>
        </row>
        <row r="3881">
          <cell r="A3881" t="str">
            <v>LT</v>
          </cell>
          <cell r="B3881" t="str">
            <v>Kirkilu</v>
          </cell>
          <cell r="C3881">
            <v>2002</v>
          </cell>
          <cell r="D3881" t="str">
            <v>annual</v>
          </cell>
          <cell r="E3881" t="str">
            <v>Total Phosphorus</v>
          </cell>
          <cell r="F3881">
            <v>3.1E-2</v>
          </cell>
          <cell r="G3881">
            <v>1</v>
          </cell>
          <cell r="H3881" t="str">
            <v>mg/l P</v>
          </cell>
        </row>
        <row r="3882">
          <cell r="A3882" t="str">
            <v>LT</v>
          </cell>
          <cell r="B3882" t="str">
            <v>Lukstas</v>
          </cell>
          <cell r="C3882">
            <v>2002</v>
          </cell>
          <cell r="D3882" t="str">
            <v>annual</v>
          </cell>
          <cell r="E3882" t="str">
            <v>Total Phosphorus</v>
          </cell>
          <cell r="F3882">
            <v>2.23E-2</v>
          </cell>
          <cell r="G3882">
            <v>1</v>
          </cell>
          <cell r="H3882" t="str">
            <v>mg/l P</v>
          </cell>
        </row>
        <row r="3883">
          <cell r="A3883" t="str">
            <v>LT</v>
          </cell>
          <cell r="B3883" t="str">
            <v>Plateliai</v>
          </cell>
          <cell r="C3883">
            <v>2002</v>
          </cell>
          <cell r="D3883" t="str">
            <v>annual</v>
          </cell>
          <cell r="E3883" t="str">
            <v>Total Phosphorus</v>
          </cell>
          <cell r="F3883">
            <v>1.2E-2</v>
          </cell>
          <cell r="G3883">
            <v>1</v>
          </cell>
          <cell r="H3883" t="str">
            <v>mg/l P</v>
          </cell>
        </row>
        <row r="3884">
          <cell r="A3884" t="str">
            <v>LT</v>
          </cell>
          <cell r="B3884" t="str">
            <v>Rekyva</v>
          </cell>
          <cell r="C3884">
            <v>2002</v>
          </cell>
          <cell r="D3884" t="str">
            <v>annual</v>
          </cell>
          <cell r="E3884" t="str">
            <v>Total Phosphorus</v>
          </cell>
          <cell r="F3884">
            <v>4.4299999999999999E-2</v>
          </cell>
          <cell r="G3884">
            <v>1</v>
          </cell>
          <cell r="H3884" t="str">
            <v>mg/l P</v>
          </cell>
        </row>
        <row r="3885">
          <cell r="A3885" t="str">
            <v>LT</v>
          </cell>
          <cell r="B3885" t="str">
            <v>Rubikiai</v>
          </cell>
          <cell r="C3885">
            <v>2002</v>
          </cell>
          <cell r="D3885" t="str">
            <v>annual</v>
          </cell>
          <cell r="E3885" t="str">
            <v>Total Phosphorus</v>
          </cell>
          <cell r="F3885">
            <v>7.7299999999999994E-2</v>
          </cell>
          <cell r="G3885">
            <v>1</v>
          </cell>
          <cell r="H3885" t="str">
            <v>mg/l P</v>
          </cell>
        </row>
        <row r="3886">
          <cell r="A3886" t="str">
            <v>LT</v>
          </cell>
          <cell r="B3886" t="str">
            <v>Sventas</v>
          </cell>
          <cell r="C3886">
            <v>2002</v>
          </cell>
          <cell r="D3886" t="str">
            <v>annual</v>
          </cell>
          <cell r="E3886" t="str">
            <v>Total Phosphorus</v>
          </cell>
          <cell r="F3886">
            <v>0.01</v>
          </cell>
          <cell r="G3886">
            <v>1</v>
          </cell>
          <cell r="H3886" t="str">
            <v>mg/l P</v>
          </cell>
        </row>
        <row r="3887">
          <cell r="A3887" t="str">
            <v>LT</v>
          </cell>
          <cell r="B3887" t="str">
            <v>Tauragnas</v>
          </cell>
          <cell r="C3887">
            <v>2002</v>
          </cell>
          <cell r="D3887" t="str">
            <v>annual</v>
          </cell>
          <cell r="E3887" t="str">
            <v>Total Phosphorus</v>
          </cell>
          <cell r="F3887">
            <v>0.01</v>
          </cell>
          <cell r="G3887">
            <v>1</v>
          </cell>
          <cell r="H3887" t="str">
            <v>mg/l P</v>
          </cell>
        </row>
        <row r="3888">
          <cell r="A3888" t="str">
            <v>LT</v>
          </cell>
          <cell r="B3888" t="str">
            <v>Vistytis</v>
          </cell>
          <cell r="C3888">
            <v>2002</v>
          </cell>
          <cell r="D3888" t="str">
            <v>annual</v>
          </cell>
          <cell r="E3888" t="str">
            <v>Total Phosphorus</v>
          </cell>
          <cell r="F3888">
            <v>1.8800000000000001E-2</v>
          </cell>
          <cell r="G3888">
            <v>1</v>
          </cell>
          <cell r="H3888" t="str">
            <v>mg/l P</v>
          </cell>
        </row>
        <row r="3889">
          <cell r="A3889" t="str">
            <v>LT</v>
          </cell>
          <cell r="B3889" t="str">
            <v>Zuvintas</v>
          </cell>
          <cell r="C3889">
            <v>2002</v>
          </cell>
          <cell r="D3889" t="str">
            <v>annual</v>
          </cell>
          <cell r="E3889" t="str">
            <v>Total Phosphorus</v>
          </cell>
          <cell r="F3889">
            <v>2.1000000000000001E-2</v>
          </cell>
          <cell r="G3889">
            <v>1</v>
          </cell>
          <cell r="H3889" t="str">
            <v>mg/l P</v>
          </cell>
        </row>
        <row r="3890">
          <cell r="A3890" t="str">
            <v>LT</v>
          </cell>
          <cell r="B3890" t="str">
            <v>Alnis</v>
          </cell>
          <cell r="C3890">
            <v>2003</v>
          </cell>
          <cell r="D3890" t="str">
            <v>Annual</v>
          </cell>
          <cell r="E3890" t="str">
            <v>Total Phosphorus</v>
          </cell>
          <cell r="F3890">
            <v>1.1599999999999999E-2</v>
          </cell>
          <cell r="G3890">
            <v>1</v>
          </cell>
          <cell r="H3890" t="str">
            <v>mg/l P</v>
          </cell>
        </row>
        <row r="3891">
          <cell r="A3891" t="str">
            <v>LT</v>
          </cell>
          <cell r="B3891" t="str">
            <v>Balsis</v>
          </cell>
          <cell r="C3891">
            <v>2003</v>
          </cell>
          <cell r="D3891" t="str">
            <v>Annual</v>
          </cell>
          <cell r="E3891" t="str">
            <v>Total Phosphorus</v>
          </cell>
          <cell r="F3891">
            <v>1.7600000000000001E-2</v>
          </cell>
          <cell r="G3891">
            <v>1</v>
          </cell>
          <cell r="H3891" t="str">
            <v>mg/l P</v>
          </cell>
        </row>
        <row r="3892">
          <cell r="A3892" t="str">
            <v>LT</v>
          </cell>
          <cell r="B3892" t="str">
            <v>Druksiai</v>
          </cell>
          <cell r="C3892">
            <v>2003</v>
          </cell>
          <cell r="D3892" t="str">
            <v>Annual</v>
          </cell>
          <cell r="E3892" t="str">
            <v>Total Phosphorus</v>
          </cell>
          <cell r="F3892">
            <v>0.112</v>
          </cell>
          <cell r="G3892">
            <v>1</v>
          </cell>
          <cell r="H3892" t="str">
            <v>mg/l P</v>
          </cell>
        </row>
        <row r="3893">
          <cell r="A3893" t="str">
            <v>LT</v>
          </cell>
          <cell r="B3893" t="str">
            <v>Dusia</v>
          </cell>
          <cell r="C3893">
            <v>2003</v>
          </cell>
          <cell r="D3893" t="str">
            <v>Annual</v>
          </cell>
          <cell r="E3893" t="str">
            <v>Total Phosphorus</v>
          </cell>
          <cell r="F3893">
            <v>9.5899999999999999E-2</v>
          </cell>
          <cell r="G3893">
            <v>1</v>
          </cell>
          <cell r="H3893" t="str">
            <v>mg/l P</v>
          </cell>
        </row>
        <row r="3894">
          <cell r="A3894" t="str">
            <v>LT</v>
          </cell>
          <cell r="B3894" t="str">
            <v>Kaunas lagoon</v>
          </cell>
          <cell r="C3894">
            <v>2003</v>
          </cell>
          <cell r="D3894" t="str">
            <v>Annual</v>
          </cell>
          <cell r="E3894" t="str">
            <v>Total Phosphorus</v>
          </cell>
          <cell r="F3894">
            <v>0.1147</v>
          </cell>
          <cell r="G3894">
            <v>1</v>
          </cell>
          <cell r="H3894" t="str">
            <v>mg/l P</v>
          </cell>
        </row>
        <row r="3895">
          <cell r="A3895" t="str">
            <v>LT</v>
          </cell>
          <cell r="B3895" t="str">
            <v>Kirkilu</v>
          </cell>
          <cell r="C3895">
            <v>2003</v>
          </cell>
          <cell r="D3895" t="str">
            <v>Annual</v>
          </cell>
          <cell r="E3895" t="str">
            <v>Total Phosphorus</v>
          </cell>
          <cell r="F3895">
            <v>4.2200000000000001E-2</v>
          </cell>
          <cell r="G3895">
            <v>1</v>
          </cell>
          <cell r="H3895" t="str">
            <v>mg/l P</v>
          </cell>
        </row>
        <row r="3896">
          <cell r="A3896" t="str">
            <v>LT</v>
          </cell>
          <cell r="B3896" t="str">
            <v>Lukstas</v>
          </cell>
          <cell r="C3896">
            <v>2003</v>
          </cell>
          <cell r="D3896" t="str">
            <v>Annual</v>
          </cell>
          <cell r="E3896" t="str">
            <v>Total Phosphorus</v>
          </cell>
          <cell r="F3896">
            <v>4.8399999999999999E-2</v>
          </cell>
          <cell r="G3896">
            <v>1</v>
          </cell>
          <cell r="H3896" t="str">
            <v>mg/l P</v>
          </cell>
        </row>
        <row r="3897">
          <cell r="A3897" t="str">
            <v>LT</v>
          </cell>
          <cell r="B3897" t="str">
            <v>Plateliai</v>
          </cell>
          <cell r="C3897">
            <v>2003</v>
          </cell>
          <cell r="D3897" t="str">
            <v>Annual</v>
          </cell>
          <cell r="E3897" t="str">
            <v>Total Phosphorus</v>
          </cell>
          <cell r="F3897">
            <v>1.1299999999999999E-2</v>
          </cell>
          <cell r="G3897">
            <v>1</v>
          </cell>
          <cell r="H3897" t="str">
            <v>mg/l P</v>
          </cell>
        </row>
        <row r="3898">
          <cell r="A3898" t="str">
            <v>LT</v>
          </cell>
          <cell r="B3898" t="str">
            <v>Rekyva</v>
          </cell>
          <cell r="C3898">
            <v>2003</v>
          </cell>
          <cell r="D3898" t="str">
            <v>Annual</v>
          </cell>
          <cell r="E3898" t="str">
            <v>Total Phosphorus</v>
          </cell>
          <cell r="F3898">
            <v>2.64E-2</v>
          </cell>
          <cell r="G3898">
            <v>1</v>
          </cell>
          <cell r="H3898" t="str">
            <v>mg/l P</v>
          </cell>
        </row>
        <row r="3899">
          <cell r="A3899" t="str">
            <v>LT</v>
          </cell>
          <cell r="B3899" t="str">
            <v>Rubikiai</v>
          </cell>
          <cell r="C3899">
            <v>2003</v>
          </cell>
          <cell r="D3899" t="str">
            <v>Annual</v>
          </cell>
          <cell r="E3899" t="str">
            <v>Total Phosphorus</v>
          </cell>
          <cell r="F3899">
            <v>5.4699999999999999E-2</v>
          </cell>
          <cell r="G3899">
            <v>1</v>
          </cell>
          <cell r="H3899" t="str">
            <v>mg/l P</v>
          </cell>
        </row>
        <row r="3900">
          <cell r="A3900" t="str">
            <v>LT</v>
          </cell>
          <cell r="B3900" t="str">
            <v>Sventas</v>
          </cell>
          <cell r="C3900">
            <v>2003</v>
          </cell>
          <cell r="D3900" t="str">
            <v>Annual</v>
          </cell>
          <cell r="E3900" t="str">
            <v>Total Phosphorus</v>
          </cell>
          <cell r="F3900">
            <v>1.32E-2</v>
          </cell>
          <cell r="G3900">
            <v>1</v>
          </cell>
          <cell r="H3900" t="str">
            <v>mg/l P</v>
          </cell>
        </row>
        <row r="3901">
          <cell r="A3901" t="str">
            <v>LT</v>
          </cell>
          <cell r="B3901" t="str">
            <v>Tauragnas</v>
          </cell>
          <cell r="C3901">
            <v>2003</v>
          </cell>
          <cell r="D3901" t="str">
            <v>Annual</v>
          </cell>
          <cell r="E3901" t="str">
            <v>Total Phosphorus</v>
          </cell>
          <cell r="F3901">
            <v>1.6400000000000001E-2</v>
          </cell>
          <cell r="G3901">
            <v>1</v>
          </cell>
          <cell r="H3901" t="str">
            <v>mg/l P</v>
          </cell>
        </row>
        <row r="3902">
          <cell r="A3902" t="str">
            <v>LT</v>
          </cell>
          <cell r="B3902" t="str">
            <v>Vistytis</v>
          </cell>
          <cell r="C3902">
            <v>2003</v>
          </cell>
          <cell r="D3902" t="str">
            <v>Annual</v>
          </cell>
          <cell r="E3902" t="str">
            <v>Total Phosphorus</v>
          </cell>
          <cell r="F3902">
            <v>1.78E-2</v>
          </cell>
          <cell r="G3902">
            <v>1</v>
          </cell>
          <cell r="H3902" t="str">
            <v>mg/l P</v>
          </cell>
        </row>
        <row r="3903">
          <cell r="A3903" t="str">
            <v>LT</v>
          </cell>
          <cell r="B3903" t="str">
            <v>Zuvintas</v>
          </cell>
          <cell r="C3903">
            <v>2003</v>
          </cell>
          <cell r="D3903" t="str">
            <v>Annual</v>
          </cell>
          <cell r="E3903" t="str">
            <v>Total Phosphorus</v>
          </cell>
          <cell r="F3903">
            <v>2.6100000000000002E-2</v>
          </cell>
          <cell r="G3903">
            <v>1</v>
          </cell>
          <cell r="H3903" t="str">
            <v>mg/l P</v>
          </cell>
        </row>
        <row r="3904">
          <cell r="A3904" t="str">
            <v>LT</v>
          </cell>
          <cell r="B3904" t="str">
            <v>Alnis</v>
          </cell>
          <cell r="C3904">
            <v>2004</v>
          </cell>
          <cell r="D3904" t="str">
            <v>Annual</v>
          </cell>
          <cell r="E3904" t="str">
            <v>Total Phosphorus</v>
          </cell>
          <cell r="F3904">
            <v>6.7999999999999996E-3</v>
          </cell>
          <cell r="G3904">
            <v>1</v>
          </cell>
          <cell r="H3904" t="str">
            <v>mg/l P</v>
          </cell>
        </row>
        <row r="3905">
          <cell r="A3905" t="str">
            <v>LT</v>
          </cell>
          <cell r="B3905" t="str">
            <v>Balsis</v>
          </cell>
          <cell r="C3905">
            <v>2004</v>
          </cell>
          <cell r="D3905" t="str">
            <v>Annual</v>
          </cell>
          <cell r="E3905" t="str">
            <v>Total Phosphorus</v>
          </cell>
          <cell r="F3905">
            <v>7.3000000000000001E-3</v>
          </cell>
          <cell r="G3905">
            <v>1</v>
          </cell>
          <cell r="H3905" t="str">
            <v>mg/l P</v>
          </cell>
        </row>
        <row r="3906">
          <cell r="A3906" t="str">
            <v>LT</v>
          </cell>
          <cell r="B3906" t="str">
            <v>Druksiai</v>
          </cell>
          <cell r="C3906">
            <v>2004</v>
          </cell>
          <cell r="D3906" t="str">
            <v>Annual</v>
          </cell>
          <cell r="E3906" t="str">
            <v>Total Phosphorus</v>
          </cell>
          <cell r="F3906">
            <v>5.45E-2</v>
          </cell>
          <cell r="G3906">
            <v>1</v>
          </cell>
          <cell r="H3906" t="str">
            <v>mg/l P</v>
          </cell>
        </row>
        <row r="3907">
          <cell r="A3907" t="str">
            <v>LT</v>
          </cell>
          <cell r="B3907" t="str">
            <v>Dusia</v>
          </cell>
          <cell r="C3907">
            <v>2004</v>
          </cell>
          <cell r="D3907" t="str">
            <v>Annual</v>
          </cell>
          <cell r="E3907" t="str">
            <v>Total Phosphorus</v>
          </cell>
          <cell r="F3907">
            <v>4.0300000000000002E-2</v>
          </cell>
          <cell r="G3907">
            <v>1</v>
          </cell>
          <cell r="H3907" t="str">
            <v>mg/l P</v>
          </cell>
        </row>
        <row r="3908">
          <cell r="A3908" t="str">
            <v>LT</v>
          </cell>
          <cell r="B3908" t="str">
            <v>Kaunas lagoon</v>
          </cell>
          <cell r="C3908">
            <v>2004</v>
          </cell>
          <cell r="D3908" t="str">
            <v>Annual</v>
          </cell>
          <cell r="E3908" t="str">
            <v>Total Phosphorus</v>
          </cell>
          <cell r="F3908">
            <v>6.9500000000000006E-2</v>
          </cell>
          <cell r="G3908">
            <v>1</v>
          </cell>
          <cell r="H3908" t="str">
            <v>mg/l P</v>
          </cell>
        </row>
        <row r="3909">
          <cell r="A3909" t="str">
            <v>LT</v>
          </cell>
          <cell r="B3909" t="str">
            <v>Kirkilu</v>
          </cell>
          <cell r="C3909">
            <v>2004</v>
          </cell>
          <cell r="D3909" t="str">
            <v>Annual</v>
          </cell>
          <cell r="E3909" t="str">
            <v>Total Phosphorus</v>
          </cell>
          <cell r="F3909">
            <v>4.65E-2</v>
          </cell>
          <cell r="G3909">
            <v>1</v>
          </cell>
          <cell r="H3909" t="str">
            <v>mg/l P</v>
          </cell>
        </row>
        <row r="3910">
          <cell r="A3910" t="str">
            <v>LT</v>
          </cell>
          <cell r="B3910" t="str">
            <v>Lukstas</v>
          </cell>
          <cell r="C3910">
            <v>2004</v>
          </cell>
          <cell r="D3910" t="str">
            <v>Annual</v>
          </cell>
          <cell r="E3910" t="str">
            <v>Total Phosphorus</v>
          </cell>
          <cell r="F3910">
            <v>4.1799999999999997E-2</v>
          </cell>
          <cell r="G3910">
            <v>1</v>
          </cell>
          <cell r="H3910" t="str">
            <v>mg/l P</v>
          </cell>
        </row>
        <row r="3911">
          <cell r="A3911" t="str">
            <v>LT</v>
          </cell>
          <cell r="B3911" t="str">
            <v>Rekyva</v>
          </cell>
          <cell r="C3911">
            <v>2004</v>
          </cell>
          <cell r="D3911" t="str">
            <v>Annual</v>
          </cell>
          <cell r="E3911" t="str">
            <v>Total Phosphorus</v>
          </cell>
          <cell r="F3911">
            <v>3.95E-2</v>
          </cell>
          <cell r="G3911">
            <v>1</v>
          </cell>
          <cell r="H3911" t="str">
            <v>mg/l P</v>
          </cell>
        </row>
        <row r="3912">
          <cell r="A3912" t="str">
            <v>LT</v>
          </cell>
          <cell r="B3912" t="str">
            <v>Rubikiai</v>
          </cell>
          <cell r="C3912">
            <v>2004</v>
          </cell>
          <cell r="D3912" t="str">
            <v>Annual</v>
          </cell>
          <cell r="E3912" t="str">
            <v>Total Phosphorus</v>
          </cell>
          <cell r="F3912">
            <v>2.1999999999999999E-2</v>
          </cell>
          <cell r="G3912">
            <v>1</v>
          </cell>
          <cell r="H3912" t="str">
            <v>mg/l P</v>
          </cell>
        </row>
        <row r="3913">
          <cell r="A3913" t="str">
            <v>LT</v>
          </cell>
          <cell r="B3913" t="str">
            <v>Sventas</v>
          </cell>
          <cell r="C3913">
            <v>2004</v>
          </cell>
          <cell r="D3913" t="str">
            <v>Annual</v>
          </cell>
          <cell r="E3913" t="str">
            <v>Total Phosphorus</v>
          </cell>
          <cell r="F3913">
            <v>0.03</v>
          </cell>
          <cell r="G3913">
            <v>1</v>
          </cell>
          <cell r="H3913" t="str">
            <v>mg/l P</v>
          </cell>
        </row>
        <row r="3914">
          <cell r="A3914" t="str">
            <v>LT</v>
          </cell>
          <cell r="B3914" t="str">
            <v>Tauragnas</v>
          </cell>
          <cell r="C3914">
            <v>2004</v>
          </cell>
          <cell r="D3914" t="str">
            <v>Annual</v>
          </cell>
          <cell r="E3914" t="str">
            <v>Total Phosphorus</v>
          </cell>
          <cell r="F3914">
            <v>1.0800000000000001E-2</v>
          </cell>
          <cell r="G3914">
            <v>1</v>
          </cell>
          <cell r="H3914" t="str">
            <v>mg/l P</v>
          </cell>
        </row>
        <row r="3915">
          <cell r="A3915" t="str">
            <v>LT</v>
          </cell>
          <cell r="B3915" t="str">
            <v>Vistytis</v>
          </cell>
          <cell r="C3915">
            <v>2004</v>
          </cell>
          <cell r="D3915" t="str">
            <v>Annual</v>
          </cell>
          <cell r="E3915" t="str">
            <v>Total Phosphorus</v>
          </cell>
          <cell r="F3915">
            <v>1.35E-2</v>
          </cell>
          <cell r="G3915">
            <v>1</v>
          </cell>
          <cell r="H3915" t="str">
            <v>mg/l P</v>
          </cell>
        </row>
        <row r="3916">
          <cell r="A3916" t="str">
            <v>LT</v>
          </cell>
          <cell r="B3916" t="str">
            <v>Zuvintas</v>
          </cell>
          <cell r="C3916">
            <v>2004</v>
          </cell>
          <cell r="D3916" t="str">
            <v>Annual</v>
          </cell>
          <cell r="E3916" t="str">
            <v>Total Phosphorus</v>
          </cell>
          <cell r="F3916">
            <v>2.5999999999999999E-2</v>
          </cell>
          <cell r="G3916">
            <v>1</v>
          </cell>
          <cell r="H3916" t="str">
            <v>mg/l P</v>
          </cell>
        </row>
        <row r="3917">
          <cell r="A3917" t="str">
            <v>LT</v>
          </cell>
          <cell r="B3917" t="str">
            <v>Alnis</v>
          </cell>
          <cell r="C3917">
            <v>2005</v>
          </cell>
          <cell r="D3917" t="str">
            <v>Annual</v>
          </cell>
          <cell r="E3917" t="str">
            <v>Total Phosphorus</v>
          </cell>
          <cell r="F3917">
            <v>2.4500000000000001E-2</v>
          </cell>
          <cell r="G3917">
            <v>1</v>
          </cell>
          <cell r="H3917" t="str">
            <v>mg/l P</v>
          </cell>
        </row>
        <row r="3918">
          <cell r="A3918" t="str">
            <v>LT</v>
          </cell>
          <cell r="B3918" t="str">
            <v>Antakmeniu</v>
          </cell>
          <cell r="C3918">
            <v>2005</v>
          </cell>
          <cell r="D3918" t="str">
            <v>Annual</v>
          </cell>
          <cell r="E3918" t="str">
            <v>Total Phosphorus</v>
          </cell>
          <cell r="F3918">
            <v>9.4799999999999995E-2</v>
          </cell>
          <cell r="G3918">
            <v>1</v>
          </cell>
          <cell r="H3918" t="str">
            <v>mg/l P</v>
          </cell>
        </row>
        <row r="3919">
          <cell r="A3919" t="str">
            <v>LT</v>
          </cell>
          <cell r="B3919" t="str">
            <v>Aukstadvario</v>
          </cell>
          <cell r="C3919">
            <v>2005</v>
          </cell>
          <cell r="D3919" t="str">
            <v>Annual</v>
          </cell>
          <cell r="E3919" t="str">
            <v>Total Phosphorus</v>
          </cell>
          <cell r="F3919">
            <v>5.21E-2</v>
          </cell>
          <cell r="G3919">
            <v>1</v>
          </cell>
          <cell r="H3919" t="str">
            <v>mg/l P</v>
          </cell>
        </row>
        <row r="3920">
          <cell r="A3920" t="str">
            <v>LT</v>
          </cell>
          <cell r="B3920" t="str">
            <v>Bagdanoniu</v>
          </cell>
          <cell r="C3920">
            <v>2005</v>
          </cell>
          <cell r="D3920" t="str">
            <v>Annual</v>
          </cell>
          <cell r="E3920" t="str">
            <v>Total Phosphorus</v>
          </cell>
          <cell r="F3920">
            <v>0.15679999999999999</v>
          </cell>
          <cell r="G3920">
            <v>1</v>
          </cell>
          <cell r="H3920" t="str">
            <v>mg/l P</v>
          </cell>
        </row>
        <row r="3921">
          <cell r="A3921" t="str">
            <v>LT</v>
          </cell>
          <cell r="B3921" t="str">
            <v>Bartkuskio</v>
          </cell>
          <cell r="C3921">
            <v>2005</v>
          </cell>
          <cell r="D3921" t="str">
            <v>Annual</v>
          </cell>
          <cell r="E3921" t="str">
            <v>Total Phosphorus</v>
          </cell>
          <cell r="F3921">
            <v>6.2600000000000003E-2</v>
          </cell>
          <cell r="G3921">
            <v>1</v>
          </cell>
          <cell r="H3921" t="str">
            <v>mg/l P</v>
          </cell>
        </row>
        <row r="3922">
          <cell r="A3922" t="str">
            <v>LT</v>
          </cell>
          <cell r="B3922" t="str">
            <v>Didziulis</v>
          </cell>
          <cell r="C3922">
            <v>2005</v>
          </cell>
          <cell r="D3922" t="str">
            <v>Annual</v>
          </cell>
          <cell r="E3922" t="str">
            <v>Total Phosphorus</v>
          </cell>
          <cell r="F3922">
            <v>0.28060000000000002</v>
          </cell>
          <cell r="G3922">
            <v>1</v>
          </cell>
          <cell r="H3922" t="str">
            <v>mg/l P</v>
          </cell>
        </row>
        <row r="3923">
          <cell r="A3923" t="str">
            <v>LT</v>
          </cell>
          <cell r="B3923" t="str">
            <v>Drabuzis</v>
          </cell>
          <cell r="C3923">
            <v>2005</v>
          </cell>
          <cell r="D3923" t="str">
            <v>Annual</v>
          </cell>
          <cell r="E3923" t="str">
            <v>Total Phosphorus</v>
          </cell>
          <cell r="F3923">
            <v>0.1399</v>
          </cell>
          <cell r="G3923">
            <v>1</v>
          </cell>
          <cell r="H3923" t="str">
            <v>mg/l P</v>
          </cell>
        </row>
        <row r="3924">
          <cell r="A3924" t="str">
            <v>LT</v>
          </cell>
          <cell r="B3924" t="str">
            <v>Dusia</v>
          </cell>
          <cell r="C3924">
            <v>2005</v>
          </cell>
          <cell r="D3924" t="str">
            <v>Annual</v>
          </cell>
          <cell r="E3924" t="str">
            <v>Total Phosphorus</v>
          </cell>
          <cell r="F3924">
            <v>9.8799999999999999E-2</v>
          </cell>
          <cell r="G3924">
            <v>1</v>
          </cell>
          <cell r="H3924" t="str">
            <v>mg/l P</v>
          </cell>
        </row>
        <row r="3925">
          <cell r="A3925" t="str">
            <v>LT</v>
          </cell>
          <cell r="B3925" t="str">
            <v>Dviragis</v>
          </cell>
          <cell r="C3925">
            <v>2005</v>
          </cell>
          <cell r="D3925" t="str">
            <v>Annual</v>
          </cell>
          <cell r="E3925" t="str">
            <v>Total Phosphorus</v>
          </cell>
          <cell r="F3925">
            <v>8.2500000000000004E-2</v>
          </cell>
          <cell r="G3925">
            <v>1</v>
          </cell>
          <cell r="H3925" t="str">
            <v>mg/l P</v>
          </cell>
        </row>
        <row r="3926">
          <cell r="A3926" t="str">
            <v>LT</v>
          </cell>
          <cell r="B3926" t="str">
            <v>Elektrenu</v>
          </cell>
          <cell r="C3926">
            <v>2005</v>
          </cell>
          <cell r="D3926" t="str">
            <v>Annual</v>
          </cell>
          <cell r="E3926" t="str">
            <v>Total Phosphorus</v>
          </cell>
          <cell r="F3926">
            <v>3.9800000000000002E-2</v>
          </cell>
          <cell r="G3926">
            <v>1</v>
          </cell>
          <cell r="H3926" t="str">
            <v>mg/l P</v>
          </cell>
        </row>
        <row r="3927">
          <cell r="A3927" t="str">
            <v>LT</v>
          </cell>
          <cell r="B3927" t="str">
            <v>Ilgis</v>
          </cell>
          <cell r="C3927">
            <v>2005</v>
          </cell>
          <cell r="D3927" t="str">
            <v>Annual</v>
          </cell>
          <cell r="E3927" t="str">
            <v>Total Phosphorus</v>
          </cell>
          <cell r="F3927">
            <v>4.2900000000000001E-2</v>
          </cell>
          <cell r="G3927">
            <v>1</v>
          </cell>
          <cell r="H3927" t="str">
            <v>mg/l P</v>
          </cell>
        </row>
        <row r="3928">
          <cell r="A3928" t="str">
            <v>LT</v>
          </cell>
          <cell r="B3928" t="str">
            <v>Kalviu</v>
          </cell>
          <cell r="C3928">
            <v>2005</v>
          </cell>
          <cell r="D3928" t="str">
            <v>Annual</v>
          </cell>
          <cell r="E3928" t="str">
            <v>Total Phosphorus</v>
          </cell>
          <cell r="F3928">
            <v>4.5100000000000001E-2</v>
          </cell>
          <cell r="G3928">
            <v>1</v>
          </cell>
          <cell r="H3928" t="str">
            <v>mg/l P</v>
          </cell>
        </row>
        <row r="3929">
          <cell r="A3929" t="str">
            <v>LT</v>
          </cell>
          <cell r="B3929" t="str">
            <v>Kaunas lagoon</v>
          </cell>
          <cell r="C3929">
            <v>2005</v>
          </cell>
          <cell r="D3929" t="str">
            <v>Annual</v>
          </cell>
          <cell r="E3929" t="str">
            <v>Total Phosphorus</v>
          </cell>
          <cell r="F3929">
            <v>0.1201</v>
          </cell>
          <cell r="G3929">
            <v>1</v>
          </cell>
          <cell r="H3929" t="str">
            <v>mg/l P</v>
          </cell>
        </row>
        <row r="3930">
          <cell r="A3930" t="str">
            <v>LT</v>
          </cell>
          <cell r="B3930" t="str">
            <v>Lukstas</v>
          </cell>
          <cell r="C3930">
            <v>2005</v>
          </cell>
          <cell r="D3930" t="str">
            <v>Annual</v>
          </cell>
          <cell r="E3930" t="str">
            <v>Total Phosphorus</v>
          </cell>
          <cell r="F3930">
            <v>3.2500000000000001E-2</v>
          </cell>
          <cell r="G3930">
            <v>1</v>
          </cell>
          <cell r="H3930" t="str">
            <v>mg/l P</v>
          </cell>
        </row>
        <row r="3931">
          <cell r="A3931" t="str">
            <v>LT</v>
          </cell>
          <cell r="B3931" t="str">
            <v>Motiejunu</v>
          </cell>
          <cell r="C3931">
            <v>2005</v>
          </cell>
          <cell r="D3931" t="str">
            <v>Annual</v>
          </cell>
          <cell r="E3931" t="str">
            <v>Total Phosphorus</v>
          </cell>
          <cell r="F3931">
            <v>7.8100000000000003E-2</v>
          </cell>
          <cell r="G3931">
            <v>1</v>
          </cell>
          <cell r="H3931" t="str">
            <v>mg/l P</v>
          </cell>
        </row>
        <row r="3932">
          <cell r="A3932" t="str">
            <v>LT</v>
          </cell>
          <cell r="B3932" t="str">
            <v>Notigale</v>
          </cell>
          <cell r="C3932">
            <v>2005</v>
          </cell>
          <cell r="D3932" t="str">
            <v>Annual</v>
          </cell>
          <cell r="E3932" t="str">
            <v>Total Phosphorus</v>
          </cell>
          <cell r="F3932">
            <v>5.5100000000000003E-2</v>
          </cell>
          <cell r="G3932">
            <v>1</v>
          </cell>
          <cell r="H3932" t="str">
            <v>mg/l P</v>
          </cell>
        </row>
        <row r="3933">
          <cell r="A3933" t="str">
            <v>LT</v>
          </cell>
          <cell r="B3933" t="str">
            <v>Plateliai</v>
          </cell>
          <cell r="C3933">
            <v>2005</v>
          </cell>
          <cell r="D3933" t="str">
            <v>Annual</v>
          </cell>
          <cell r="E3933" t="str">
            <v>Total Phosphorus</v>
          </cell>
          <cell r="F3933">
            <v>1.78E-2</v>
          </cell>
          <cell r="G3933">
            <v>1</v>
          </cell>
          <cell r="H3933" t="str">
            <v>mg/l P</v>
          </cell>
        </row>
        <row r="3934">
          <cell r="A3934" t="str">
            <v>LT</v>
          </cell>
          <cell r="B3934" t="str">
            <v>Rubikiai</v>
          </cell>
          <cell r="C3934">
            <v>2005</v>
          </cell>
          <cell r="D3934" t="str">
            <v>Annual</v>
          </cell>
          <cell r="E3934" t="str">
            <v>Total Phosphorus</v>
          </cell>
          <cell r="F3934">
            <v>2.8799999999999999E-2</v>
          </cell>
          <cell r="G3934">
            <v>1</v>
          </cell>
          <cell r="H3934" t="str">
            <v>mg/l P</v>
          </cell>
        </row>
        <row r="3935">
          <cell r="A3935" t="str">
            <v>LT</v>
          </cell>
          <cell r="B3935" t="str">
            <v>Samis</v>
          </cell>
          <cell r="C3935">
            <v>2005</v>
          </cell>
          <cell r="D3935" t="str">
            <v>Annual</v>
          </cell>
          <cell r="E3935" t="str">
            <v>Total Phosphorus</v>
          </cell>
          <cell r="F3935">
            <v>3.6499999999999998E-2</v>
          </cell>
          <cell r="G3935">
            <v>1</v>
          </cell>
          <cell r="H3935" t="str">
            <v>mg/l P</v>
          </cell>
        </row>
        <row r="3936">
          <cell r="A3936" t="str">
            <v>LT</v>
          </cell>
          <cell r="B3936" t="str">
            <v>Sirvintu</v>
          </cell>
          <cell r="C3936">
            <v>2005</v>
          </cell>
          <cell r="D3936" t="str">
            <v>Annual</v>
          </cell>
          <cell r="E3936" t="str">
            <v>Total Phosphorus</v>
          </cell>
          <cell r="F3936">
            <v>4.4400000000000002E-2</v>
          </cell>
          <cell r="G3936">
            <v>1</v>
          </cell>
          <cell r="H3936" t="str">
            <v>mg/l P</v>
          </cell>
        </row>
        <row r="3937">
          <cell r="A3937" t="str">
            <v>LT</v>
          </cell>
          <cell r="B3937" t="str">
            <v>Skaistis</v>
          </cell>
          <cell r="C3937">
            <v>2005</v>
          </cell>
          <cell r="D3937" t="str">
            <v>Annual</v>
          </cell>
          <cell r="E3937" t="str">
            <v>Total Phosphorus</v>
          </cell>
          <cell r="F3937">
            <v>0.11940000000000001</v>
          </cell>
          <cell r="G3937">
            <v>1</v>
          </cell>
          <cell r="H3937" t="str">
            <v>mg/l P</v>
          </cell>
        </row>
        <row r="3938">
          <cell r="A3938" t="str">
            <v>LT</v>
          </cell>
          <cell r="B3938" t="str">
            <v>Spera</v>
          </cell>
          <cell r="C3938">
            <v>2005</v>
          </cell>
          <cell r="D3938" t="str">
            <v>Annual</v>
          </cell>
          <cell r="E3938" t="str">
            <v>Total Phosphorus</v>
          </cell>
          <cell r="F3938">
            <v>5.91E-2</v>
          </cell>
          <cell r="G3938">
            <v>1</v>
          </cell>
          <cell r="H3938" t="str">
            <v>mg/l P</v>
          </cell>
        </row>
        <row r="3939">
          <cell r="A3939" t="str">
            <v>LT</v>
          </cell>
          <cell r="B3939" t="str">
            <v>Spindzius</v>
          </cell>
          <cell r="C3939">
            <v>2005</v>
          </cell>
          <cell r="D3939" t="str">
            <v>Annual</v>
          </cell>
          <cell r="E3939" t="str">
            <v>Total Phosphorus</v>
          </cell>
          <cell r="F3939">
            <v>3.2399999999999998E-2</v>
          </cell>
          <cell r="G3939">
            <v>1</v>
          </cell>
          <cell r="H3939" t="str">
            <v>mg/l P</v>
          </cell>
        </row>
        <row r="3940">
          <cell r="A3940" t="str">
            <v>LT</v>
          </cell>
          <cell r="B3940" t="str">
            <v>Svencius</v>
          </cell>
          <cell r="C3940">
            <v>2005</v>
          </cell>
          <cell r="D3940" t="str">
            <v>Annual</v>
          </cell>
          <cell r="E3940" t="str">
            <v>Total Phosphorus</v>
          </cell>
          <cell r="F3940">
            <v>0.1043</v>
          </cell>
          <cell r="G3940">
            <v>1</v>
          </cell>
          <cell r="H3940" t="str">
            <v>mg/l P</v>
          </cell>
        </row>
        <row r="3941">
          <cell r="A3941" t="str">
            <v>LT</v>
          </cell>
          <cell r="B3941" t="str">
            <v>Sventas</v>
          </cell>
          <cell r="C3941">
            <v>2005</v>
          </cell>
          <cell r="D3941" t="str">
            <v>Annual</v>
          </cell>
          <cell r="E3941" t="str">
            <v>Total Phosphorus</v>
          </cell>
          <cell r="F3941">
            <v>1.0500000000000001E-2</v>
          </cell>
          <cell r="G3941">
            <v>1</v>
          </cell>
          <cell r="H3941" t="str">
            <v>mg/l P</v>
          </cell>
        </row>
        <row r="3942">
          <cell r="A3942" t="str">
            <v>LT</v>
          </cell>
          <cell r="B3942" t="str">
            <v>Verniejus</v>
          </cell>
          <cell r="C3942">
            <v>2005</v>
          </cell>
          <cell r="D3942" t="str">
            <v>Annual</v>
          </cell>
          <cell r="E3942" t="str">
            <v>Total Phosphorus</v>
          </cell>
          <cell r="F3942">
            <v>4.7100000000000003E-2</v>
          </cell>
          <cell r="G3942">
            <v>1</v>
          </cell>
          <cell r="H3942" t="str">
            <v>mg/l P</v>
          </cell>
        </row>
        <row r="3943">
          <cell r="A3943" t="str">
            <v>LT</v>
          </cell>
          <cell r="B3943" t="str">
            <v>Vievis</v>
          </cell>
          <cell r="C3943">
            <v>2005</v>
          </cell>
          <cell r="D3943" t="str">
            <v>Annual</v>
          </cell>
          <cell r="E3943" t="str">
            <v>Total Phosphorus</v>
          </cell>
          <cell r="F3943">
            <v>4.3299999999999998E-2</v>
          </cell>
          <cell r="G3943">
            <v>1</v>
          </cell>
          <cell r="H3943" t="str">
            <v>mg/l P</v>
          </cell>
        </row>
        <row r="3944">
          <cell r="A3944" t="str">
            <v>LV</v>
          </cell>
          <cell r="B3944" t="str">
            <v>Burtnieku</v>
          </cell>
          <cell r="C3944">
            <v>1992</v>
          </cell>
          <cell r="D3944" t="str">
            <v>annual</v>
          </cell>
          <cell r="E3944" t="str">
            <v>Total Phosphorus</v>
          </cell>
          <cell r="F3944">
            <v>3.5454544999999997E-2</v>
          </cell>
          <cell r="G3944">
            <v>1</v>
          </cell>
          <cell r="H3944" t="str">
            <v>mg/l P</v>
          </cell>
        </row>
        <row r="3945">
          <cell r="A3945" t="str">
            <v>LV</v>
          </cell>
          <cell r="B3945" t="str">
            <v>Keguma</v>
          </cell>
          <cell r="C3945">
            <v>1992</v>
          </cell>
          <cell r="D3945" t="str">
            <v>annual</v>
          </cell>
          <cell r="E3945" t="str">
            <v>Total Phosphorus</v>
          </cell>
          <cell r="F3945">
            <v>6.2666666999999995E-2</v>
          </cell>
          <cell r="G3945">
            <v>1</v>
          </cell>
          <cell r="H3945" t="str">
            <v>mg/l P</v>
          </cell>
        </row>
        <row r="3946">
          <cell r="A3946" t="str">
            <v>LV</v>
          </cell>
          <cell r="B3946" t="str">
            <v>Kishezers</v>
          </cell>
          <cell r="C3946">
            <v>1992</v>
          </cell>
          <cell r="D3946" t="str">
            <v>annual</v>
          </cell>
          <cell r="E3946" t="str">
            <v>Total Phosphorus</v>
          </cell>
          <cell r="F3946">
            <v>6.5333332999999993E-2</v>
          </cell>
          <cell r="G3946">
            <v>1</v>
          </cell>
          <cell r="H3946" t="str">
            <v>mg/l P</v>
          </cell>
        </row>
        <row r="3947">
          <cell r="A3947" t="str">
            <v>LV</v>
          </cell>
          <cell r="B3947" t="str">
            <v>Liepajas</v>
          </cell>
          <cell r="C3947">
            <v>1992</v>
          </cell>
          <cell r="D3947" t="str">
            <v>annual</v>
          </cell>
          <cell r="E3947" t="str">
            <v>Total Phosphorus</v>
          </cell>
          <cell r="F3947">
            <v>3.9699999999999999E-2</v>
          </cell>
          <cell r="G3947">
            <v>1</v>
          </cell>
          <cell r="H3947" t="str">
            <v>mg/l P</v>
          </cell>
        </row>
        <row r="3948">
          <cell r="A3948" t="str">
            <v>LV</v>
          </cell>
          <cell r="B3948" t="str">
            <v>Plavinjas</v>
          </cell>
          <cell r="C3948">
            <v>1992</v>
          </cell>
          <cell r="D3948" t="str">
            <v>annual</v>
          </cell>
          <cell r="E3948" t="str">
            <v>Total Phosphorus</v>
          </cell>
          <cell r="F3948">
            <v>6.6117647000000002E-2</v>
          </cell>
          <cell r="G3948">
            <v>1</v>
          </cell>
          <cell r="H3948" t="str">
            <v>mg/l P</v>
          </cell>
        </row>
        <row r="3949">
          <cell r="A3949" t="str">
            <v>LV</v>
          </cell>
          <cell r="B3949" t="str">
            <v>Raznas</v>
          </cell>
          <cell r="C3949">
            <v>1992</v>
          </cell>
          <cell r="D3949" t="str">
            <v>annual</v>
          </cell>
          <cell r="E3949" t="str">
            <v>Total Phosphorus</v>
          </cell>
          <cell r="F3949">
            <v>4.9500000000000002E-2</v>
          </cell>
          <cell r="G3949">
            <v>1</v>
          </cell>
          <cell r="H3949" t="str">
            <v>mg/l P</v>
          </cell>
        </row>
        <row r="3950">
          <cell r="A3950" t="str">
            <v>LV</v>
          </cell>
          <cell r="B3950" t="str">
            <v>Riga</v>
          </cell>
          <cell r="C3950">
            <v>1992</v>
          </cell>
          <cell r="D3950" t="str">
            <v>annual</v>
          </cell>
          <cell r="E3950" t="str">
            <v>Total Phosphorus</v>
          </cell>
          <cell r="F3950">
            <v>7.3666667000000005E-2</v>
          </cell>
          <cell r="G3950">
            <v>1</v>
          </cell>
          <cell r="H3950" t="str">
            <v>mg/l P</v>
          </cell>
        </row>
        <row r="3951">
          <cell r="A3951" t="str">
            <v>LV</v>
          </cell>
          <cell r="B3951" t="str">
            <v>Usmas</v>
          </cell>
          <cell r="C3951">
            <v>1992</v>
          </cell>
          <cell r="D3951" t="str">
            <v>annual</v>
          </cell>
          <cell r="E3951" t="str">
            <v>Total Phosphorus</v>
          </cell>
          <cell r="F3951">
            <v>2.1142857000000001E-2</v>
          </cell>
          <cell r="G3951">
            <v>1</v>
          </cell>
          <cell r="H3951" t="str">
            <v>mg/l P</v>
          </cell>
        </row>
        <row r="3952">
          <cell r="A3952" t="str">
            <v>LV</v>
          </cell>
          <cell r="B3952" t="str">
            <v>Burtnieku</v>
          </cell>
          <cell r="C3952">
            <v>1993</v>
          </cell>
          <cell r="D3952" t="str">
            <v>annual</v>
          </cell>
          <cell r="E3952" t="str">
            <v>Total Phosphorus</v>
          </cell>
          <cell r="F3952">
            <v>2.2499999999999999E-2</v>
          </cell>
          <cell r="G3952">
            <v>1</v>
          </cell>
          <cell r="H3952" t="str">
            <v>mg/l P</v>
          </cell>
        </row>
        <row r="3953">
          <cell r="A3953" t="str">
            <v>LV</v>
          </cell>
          <cell r="B3953" t="str">
            <v>Keguma</v>
          </cell>
          <cell r="C3953">
            <v>1993</v>
          </cell>
          <cell r="D3953" t="str">
            <v>annual</v>
          </cell>
          <cell r="E3953" t="str">
            <v>Total Phosphorus</v>
          </cell>
          <cell r="F3953">
            <v>5.3416667000000001E-2</v>
          </cell>
          <cell r="G3953">
            <v>1</v>
          </cell>
          <cell r="H3953" t="str">
            <v>mg/l P</v>
          </cell>
        </row>
        <row r="3954">
          <cell r="A3954" t="str">
            <v>LV</v>
          </cell>
          <cell r="B3954" t="str">
            <v>Kishezers</v>
          </cell>
          <cell r="C3954">
            <v>1993</v>
          </cell>
          <cell r="D3954" t="str">
            <v>annual</v>
          </cell>
          <cell r="E3954" t="str">
            <v>Total Phosphorus</v>
          </cell>
          <cell r="F3954">
            <v>3.8933333000000001E-2</v>
          </cell>
          <cell r="G3954">
            <v>1</v>
          </cell>
          <cell r="H3954" t="str">
            <v>mg/l P</v>
          </cell>
        </row>
        <row r="3955">
          <cell r="A3955" t="str">
            <v>LV</v>
          </cell>
          <cell r="B3955" t="str">
            <v>Liepajas</v>
          </cell>
          <cell r="C3955">
            <v>1993</v>
          </cell>
          <cell r="D3955" t="str">
            <v>annual</v>
          </cell>
          <cell r="E3955" t="str">
            <v>Total Phosphorus</v>
          </cell>
          <cell r="F3955">
            <v>3.6700000000000003E-2</v>
          </cell>
          <cell r="G3955">
            <v>1</v>
          </cell>
          <cell r="H3955" t="str">
            <v>mg/l P</v>
          </cell>
        </row>
        <row r="3956">
          <cell r="A3956" t="str">
            <v>LV</v>
          </cell>
          <cell r="B3956" t="str">
            <v>Plavinjas</v>
          </cell>
          <cell r="C3956">
            <v>1993</v>
          </cell>
          <cell r="D3956" t="str">
            <v>annual</v>
          </cell>
          <cell r="E3956" t="str">
            <v>Total Phosphorus</v>
          </cell>
          <cell r="F3956">
            <v>5.7466666999999999E-2</v>
          </cell>
          <cell r="G3956">
            <v>1</v>
          </cell>
          <cell r="H3956" t="str">
            <v>mg/l P</v>
          </cell>
        </row>
        <row r="3957">
          <cell r="A3957" t="str">
            <v>LV</v>
          </cell>
          <cell r="B3957" t="str">
            <v>Raznas</v>
          </cell>
          <cell r="C3957">
            <v>1993</v>
          </cell>
          <cell r="D3957" t="str">
            <v>annual</v>
          </cell>
          <cell r="E3957" t="str">
            <v>Total Phosphorus</v>
          </cell>
          <cell r="F3957">
            <v>4.9000000000000002E-2</v>
          </cell>
          <cell r="G3957">
            <v>1</v>
          </cell>
          <cell r="H3957" t="str">
            <v>mg/l P</v>
          </cell>
        </row>
        <row r="3958">
          <cell r="A3958" t="str">
            <v>LV</v>
          </cell>
          <cell r="B3958" t="str">
            <v>Riga</v>
          </cell>
          <cell r="C3958">
            <v>1993</v>
          </cell>
          <cell r="D3958" t="str">
            <v>annual</v>
          </cell>
          <cell r="E3958" t="str">
            <v>Total Phosphorus</v>
          </cell>
          <cell r="F3958">
            <v>5.5083332999999998E-2</v>
          </cell>
          <cell r="G3958">
            <v>1</v>
          </cell>
          <cell r="H3958" t="str">
            <v>mg/l P</v>
          </cell>
        </row>
        <row r="3959">
          <cell r="A3959" t="str">
            <v>LV</v>
          </cell>
          <cell r="B3959" t="str">
            <v>Usmas</v>
          </cell>
          <cell r="C3959">
            <v>1993</v>
          </cell>
          <cell r="D3959" t="str">
            <v>annual</v>
          </cell>
          <cell r="E3959" t="str">
            <v>Total Phosphorus</v>
          </cell>
          <cell r="F3959">
            <v>1.5714286000000001E-2</v>
          </cell>
          <cell r="G3959">
            <v>1</v>
          </cell>
          <cell r="H3959" t="str">
            <v>mg/l P</v>
          </cell>
        </row>
        <row r="3960">
          <cell r="A3960" t="str">
            <v>LV</v>
          </cell>
          <cell r="B3960" t="str">
            <v>Burtnieku</v>
          </cell>
          <cell r="C3960">
            <v>1994</v>
          </cell>
          <cell r="D3960" t="str">
            <v>annual</v>
          </cell>
          <cell r="E3960" t="str">
            <v>Total Phosphorus</v>
          </cell>
          <cell r="F3960">
            <v>3.925E-2</v>
          </cell>
          <cell r="G3960">
            <v>1</v>
          </cell>
          <cell r="H3960" t="str">
            <v>mg/l P</v>
          </cell>
        </row>
        <row r="3961">
          <cell r="A3961" t="str">
            <v>LV</v>
          </cell>
          <cell r="B3961" t="str">
            <v>Keguma</v>
          </cell>
          <cell r="C3961">
            <v>1994</v>
          </cell>
          <cell r="D3961" t="str">
            <v>annual</v>
          </cell>
          <cell r="E3961" t="str">
            <v>Total Phosphorus</v>
          </cell>
          <cell r="F3961">
            <v>5.5399999999999998E-2</v>
          </cell>
          <cell r="G3961">
            <v>1</v>
          </cell>
          <cell r="H3961" t="str">
            <v>mg/l P</v>
          </cell>
        </row>
        <row r="3962">
          <cell r="A3962" t="str">
            <v>LV</v>
          </cell>
          <cell r="B3962" t="str">
            <v>Kishezers</v>
          </cell>
          <cell r="C3962">
            <v>1994</v>
          </cell>
          <cell r="D3962" t="str">
            <v>annual</v>
          </cell>
          <cell r="E3962" t="str">
            <v>Total Phosphorus</v>
          </cell>
          <cell r="F3962">
            <v>6.0879999999999997E-2</v>
          </cell>
          <cell r="G3962">
            <v>1</v>
          </cell>
          <cell r="H3962" t="str">
            <v>mg/l P</v>
          </cell>
        </row>
        <row r="3963">
          <cell r="A3963" t="str">
            <v>LV</v>
          </cell>
          <cell r="B3963" t="str">
            <v>Liepajas</v>
          </cell>
          <cell r="C3963">
            <v>1994</v>
          </cell>
          <cell r="D3963" t="str">
            <v>annual</v>
          </cell>
          <cell r="E3963" t="str">
            <v>Total Phosphorus</v>
          </cell>
          <cell r="F3963">
            <v>3.3000000000000002E-2</v>
          </cell>
          <cell r="G3963">
            <v>1</v>
          </cell>
          <cell r="H3963" t="str">
            <v>mg/l P</v>
          </cell>
        </row>
        <row r="3964">
          <cell r="A3964" t="str">
            <v>LV</v>
          </cell>
          <cell r="B3964" t="str">
            <v>Plavinjas</v>
          </cell>
          <cell r="C3964">
            <v>1994</v>
          </cell>
          <cell r="D3964" t="str">
            <v>annual</v>
          </cell>
          <cell r="E3964" t="str">
            <v>Total Phosphorus</v>
          </cell>
          <cell r="F3964">
            <v>5.2133332999999997E-2</v>
          </cell>
          <cell r="G3964">
            <v>1</v>
          </cell>
          <cell r="H3964" t="str">
            <v>mg/l P</v>
          </cell>
        </row>
        <row r="3965">
          <cell r="A3965" t="str">
            <v>LV</v>
          </cell>
          <cell r="B3965" t="str">
            <v>Raznas</v>
          </cell>
          <cell r="C3965">
            <v>1994</v>
          </cell>
          <cell r="D3965" t="str">
            <v>annual</v>
          </cell>
          <cell r="E3965" t="str">
            <v>Total Phosphorus</v>
          </cell>
          <cell r="F3965">
            <v>3.7833332999999997E-2</v>
          </cell>
          <cell r="G3965">
            <v>1</v>
          </cell>
          <cell r="H3965" t="str">
            <v>mg/l P</v>
          </cell>
        </row>
        <row r="3966">
          <cell r="A3966" t="str">
            <v>LV</v>
          </cell>
          <cell r="B3966" t="str">
            <v>Riga</v>
          </cell>
          <cell r="C3966">
            <v>1994</v>
          </cell>
          <cell r="D3966" t="str">
            <v>annual</v>
          </cell>
          <cell r="E3966" t="str">
            <v>Total Phosphorus</v>
          </cell>
          <cell r="F3966">
            <v>5.8727273000000003E-2</v>
          </cell>
          <cell r="G3966">
            <v>1</v>
          </cell>
          <cell r="H3966" t="str">
            <v>mg/l P</v>
          </cell>
        </row>
        <row r="3967">
          <cell r="A3967" t="str">
            <v>LV</v>
          </cell>
          <cell r="B3967" t="str">
            <v>Usmas</v>
          </cell>
          <cell r="C3967">
            <v>1994</v>
          </cell>
          <cell r="D3967" t="str">
            <v>annual</v>
          </cell>
          <cell r="E3967" t="str">
            <v>Total Phosphorus</v>
          </cell>
          <cell r="F3967">
            <v>1.5857143000000001E-2</v>
          </cell>
          <cell r="G3967">
            <v>1</v>
          </cell>
          <cell r="H3967" t="str">
            <v>mg/l P</v>
          </cell>
        </row>
        <row r="3968">
          <cell r="A3968" t="str">
            <v>LV</v>
          </cell>
          <cell r="B3968" t="str">
            <v>Burtnieku</v>
          </cell>
          <cell r="C3968">
            <v>1995</v>
          </cell>
          <cell r="D3968" t="str">
            <v>annual</v>
          </cell>
          <cell r="E3968" t="str">
            <v>Total Phosphorus</v>
          </cell>
          <cell r="F3968">
            <v>3.2599999999999997E-2</v>
          </cell>
          <cell r="G3968">
            <v>1</v>
          </cell>
          <cell r="H3968" t="str">
            <v>mg/l P</v>
          </cell>
        </row>
        <row r="3969">
          <cell r="A3969" t="str">
            <v>LV</v>
          </cell>
          <cell r="B3969" t="str">
            <v>Keguma</v>
          </cell>
          <cell r="C3969">
            <v>1995</v>
          </cell>
          <cell r="D3969" t="str">
            <v>annual</v>
          </cell>
          <cell r="E3969" t="str">
            <v>Total Phosphorus</v>
          </cell>
          <cell r="F3969">
            <v>4.7166667000000002E-2</v>
          </cell>
          <cell r="G3969">
            <v>1</v>
          </cell>
          <cell r="H3969" t="str">
            <v>mg/l P</v>
          </cell>
        </row>
        <row r="3970">
          <cell r="A3970" t="str">
            <v>LV</v>
          </cell>
          <cell r="B3970" t="str">
            <v>Kishezers</v>
          </cell>
          <cell r="C3970">
            <v>1995</v>
          </cell>
          <cell r="D3970" t="str">
            <v>annual</v>
          </cell>
          <cell r="E3970" t="str">
            <v>Total Phosphorus</v>
          </cell>
          <cell r="F3970">
            <v>3.6111111000000001E-2</v>
          </cell>
          <cell r="G3970">
            <v>1</v>
          </cell>
          <cell r="H3970" t="str">
            <v>mg/l P</v>
          </cell>
        </row>
        <row r="3971">
          <cell r="A3971" t="str">
            <v>LV</v>
          </cell>
          <cell r="B3971" t="str">
            <v>Liepajas</v>
          </cell>
          <cell r="C3971">
            <v>1995</v>
          </cell>
          <cell r="D3971" t="str">
            <v>annual</v>
          </cell>
          <cell r="E3971" t="str">
            <v>Total Phosphorus</v>
          </cell>
          <cell r="F3971">
            <v>2.3285713999999999E-2</v>
          </cell>
          <cell r="G3971">
            <v>1</v>
          </cell>
          <cell r="H3971" t="str">
            <v>mg/l P</v>
          </cell>
        </row>
        <row r="3972">
          <cell r="A3972" t="str">
            <v>LV</v>
          </cell>
          <cell r="B3972" t="str">
            <v>Plavinjas</v>
          </cell>
          <cell r="C3972">
            <v>1995</v>
          </cell>
          <cell r="D3972" t="str">
            <v>annual</v>
          </cell>
          <cell r="E3972" t="str">
            <v>Total Phosphorus</v>
          </cell>
          <cell r="F3972">
            <v>5.1999999999999998E-2</v>
          </cell>
          <cell r="G3972">
            <v>1</v>
          </cell>
          <cell r="H3972" t="str">
            <v>mg/l P</v>
          </cell>
        </row>
        <row r="3973">
          <cell r="A3973" t="str">
            <v>LV</v>
          </cell>
          <cell r="B3973" t="str">
            <v>Raznas</v>
          </cell>
          <cell r="C3973">
            <v>1995</v>
          </cell>
          <cell r="D3973" t="str">
            <v>annual</v>
          </cell>
          <cell r="E3973" t="str">
            <v>Total Phosphorus</v>
          </cell>
          <cell r="F3973">
            <v>5.0500000000000003E-2</v>
          </cell>
          <cell r="G3973">
            <v>1</v>
          </cell>
          <cell r="H3973" t="str">
            <v>mg/l P</v>
          </cell>
        </row>
        <row r="3974">
          <cell r="A3974" t="str">
            <v>LV</v>
          </cell>
          <cell r="B3974" t="str">
            <v>Riga</v>
          </cell>
          <cell r="C3974">
            <v>1995</v>
          </cell>
          <cell r="D3974" t="str">
            <v>annual</v>
          </cell>
          <cell r="E3974" t="str">
            <v>Total Phosphorus</v>
          </cell>
          <cell r="F3974">
            <v>0.05</v>
          </cell>
          <cell r="G3974">
            <v>1</v>
          </cell>
          <cell r="H3974" t="str">
            <v>mg/l P</v>
          </cell>
        </row>
        <row r="3975">
          <cell r="A3975" t="str">
            <v>LV</v>
          </cell>
          <cell r="B3975" t="str">
            <v>Usmas</v>
          </cell>
          <cell r="C3975">
            <v>1995</v>
          </cell>
          <cell r="D3975" t="str">
            <v>annual</v>
          </cell>
          <cell r="E3975" t="str">
            <v>Total Phosphorus</v>
          </cell>
          <cell r="F3975">
            <v>1.5166667E-2</v>
          </cell>
          <cell r="G3975">
            <v>1</v>
          </cell>
          <cell r="H3975" t="str">
            <v>mg/l P</v>
          </cell>
        </row>
        <row r="3976">
          <cell r="A3976" t="str">
            <v>LV</v>
          </cell>
          <cell r="B3976" t="str">
            <v>Burtnieku</v>
          </cell>
          <cell r="C3976">
            <v>1996</v>
          </cell>
          <cell r="D3976" t="str">
            <v>annual</v>
          </cell>
          <cell r="E3976" t="str">
            <v>Total Phosphorus</v>
          </cell>
          <cell r="F3976">
            <v>1.3833333E-2</v>
          </cell>
          <cell r="G3976">
            <v>1</v>
          </cell>
          <cell r="H3976" t="str">
            <v>mg/l P</v>
          </cell>
        </row>
        <row r="3977">
          <cell r="A3977" t="str">
            <v>LV</v>
          </cell>
          <cell r="B3977" t="str">
            <v>Keguma</v>
          </cell>
          <cell r="C3977">
            <v>1996</v>
          </cell>
          <cell r="D3977" t="str">
            <v>annual</v>
          </cell>
          <cell r="E3977" t="str">
            <v>Total Phosphorus</v>
          </cell>
          <cell r="F3977">
            <v>4.8250000000000001E-2</v>
          </cell>
          <cell r="G3977">
            <v>1</v>
          </cell>
          <cell r="H3977" t="str">
            <v>mg/l P</v>
          </cell>
        </row>
        <row r="3978">
          <cell r="A3978" t="str">
            <v>LV</v>
          </cell>
          <cell r="B3978" t="str">
            <v>Kishezers</v>
          </cell>
          <cell r="C3978">
            <v>1996</v>
          </cell>
          <cell r="D3978" t="str">
            <v>annual</v>
          </cell>
          <cell r="E3978" t="str">
            <v>Total Phosphorus</v>
          </cell>
          <cell r="F3978">
            <v>5.7125000000000002E-2</v>
          </cell>
          <cell r="G3978">
            <v>1</v>
          </cell>
          <cell r="H3978" t="str">
            <v>mg/l P</v>
          </cell>
        </row>
        <row r="3979">
          <cell r="A3979" t="str">
            <v>LV</v>
          </cell>
          <cell r="B3979" t="str">
            <v>Liepajas</v>
          </cell>
          <cell r="C3979">
            <v>1996</v>
          </cell>
          <cell r="D3979" t="str">
            <v>annual</v>
          </cell>
          <cell r="E3979" t="str">
            <v>Total Phosphorus</v>
          </cell>
          <cell r="F3979">
            <v>3.3666666999999997E-2</v>
          </cell>
          <cell r="G3979">
            <v>1</v>
          </cell>
          <cell r="H3979" t="str">
            <v>mg/l P</v>
          </cell>
        </row>
        <row r="3980">
          <cell r="A3980" t="str">
            <v>LV</v>
          </cell>
          <cell r="B3980" t="str">
            <v>Plavinjas</v>
          </cell>
          <cell r="C3980">
            <v>1996</v>
          </cell>
          <cell r="D3980" t="str">
            <v>annual</v>
          </cell>
          <cell r="E3980" t="str">
            <v>Total Phosphorus</v>
          </cell>
          <cell r="F3980">
            <v>5.3857143000000003E-2</v>
          </cell>
          <cell r="G3980">
            <v>1</v>
          </cell>
          <cell r="H3980" t="str">
            <v>mg/l P</v>
          </cell>
        </row>
        <row r="3981">
          <cell r="A3981" t="str">
            <v>LV</v>
          </cell>
          <cell r="B3981" t="str">
            <v>Raznas</v>
          </cell>
          <cell r="C3981">
            <v>1996</v>
          </cell>
          <cell r="D3981" t="str">
            <v>annual</v>
          </cell>
          <cell r="E3981" t="str">
            <v>Total Phosphorus</v>
          </cell>
          <cell r="F3981">
            <v>3.3500000000000002E-2</v>
          </cell>
          <cell r="G3981">
            <v>1</v>
          </cell>
          <cell r="H3981" t="str">
            <v>mg/l P</v>
          </cell>
        </row>
        <row r="3982">
          <cell r="A3982" t="str">
            <v>LV</v>
          </cell>
          <cell r="B3982" t="str">
            <v>Riga</v>
          </cell>
          <cell r="C3982">
            <v>1996</v>
          </cell>
          <cell r="D3982" t="str">
            <v>annual</v>
          </cell>
          <cell r="E3982" t="str">
            <v>Total Phosphorus</v>
          </cell>
          <cell r="F3982">
            <v>5.1833333000000002E-2</v>
          </cell>
          <cell r="G3982">
            <v>1</v>
          </cell>
          <cell r="H3982" t="str">
            <v>mg/l P</v>
          </cell>
        </row>
        <row r="3983">
          <cell r="A3983" t="str">
            <v>LV</v>
          </cell>
          <cell r="B3983" t="str">
            <v>Usmas</v>
          </cell>
          <cell r="C3983">
            <v>1996</v>
          </cell>
          <cell r="D3983" t="str">
            <v>annual</v>
          </cell>
          <cell r="E3983" t="str">
            <v>Total Phosphorus</v>
          </cell>
          <cell r="F3983">
            <v>1.575E-2</v>
          </cell>
          <cell r="G3983">
            <v>1</v>
          </cell>
          <cell r="H3983" t="str">
            <v>mg/l P</v>
          </cell>
        </row>
        <row r="3984">
          <cell r="A3984" t="str">
            <v>LV</v>
          </cell>
          <cell r="B3984" t="str">
            <v>Liepajas</v>
          </cell>
          <cell r="C3984">
            <v>1997</v>
          </cell>
          <cell r="D3984" t="str">
            <v>annual</v>
          </cell>
          <cell r="E3984" t="str">
            <v>Total Phosphorus</v>
          </cell>
          <cell r="F3984">
            <v>2.35E-2</v>
          </cell>
          <cell r="G3984">
            <v>1</v>
          </cell>
          <cell r="H3984" t="str">
            <v>mg/l P</v>
          </cell>
        </row>
        <row r="3985">
          <cell r="A3985" t="str">
            <v>LV</v>
          </cell>
          <cell r="B3985" t="str">
            <v>Burtnieku</v>
          </cell>
          <cell r="C3985">
            <v>1998</v>
          </cell>
          <cell r="D3985" t="str">
            <v>annual</v>
          </cell>
          <cell r="E3985" t="str">
            <v>Total Phosphorus</v>
          </cell>
          <cell r="F3985">
            <v>2.3333333000000001E-2</v>
          </cell>
          <cell r="G3985">
            <v>1</v>
          </cell>
          <cell r="H3985" t="str">
            <v>mg/l P</v>
          </cell>
        </row>
        <row r="3986">
          <cell r="A3986" t="str">
            <v>LV</v>
          </cell>
          <cell r="B3986" t="str">
            <v>Keguma</v>
          </cell>
          <cell r="C3986">
            <v>1998</v>
          </cell>
          <cell r="D3986" t="str">
            <v>annual</v>
          </cell>
          <cell r="E3986" t="str">
            <v>Total Phosphorus</v>
          </cell>
          <cell r="F3986">
            <v>5.5666667000000003E-2</v>
          </cell>
          <cell r="G3986">
            <v>1</v>
          </cell>
          <cell r="H3986" t="str">
            <v>mg/l P</v>
          </cell>
        </row>
        <row r="3987">
          <cell r="A3987" t="str">
            <v>LV</v>
          </cell>
          <cell r="B3987" t="str">
            <v>Kishezers</v>
          </cell>
          <cell r="C3987">
            <v>1998</v>
          </cell>
          <cell r="D3987" t="str">
            <v>annual</v>
          </cell>
          <cell r="E3987" t="str">
            <v>Total Phosphorus</v>
          </cell>
          <cell r="F3987">
            <v>6.4500000000000002E-2</v>
          </cell>
          <cell r="G3987">
            <v>1</v>
          </cell>
          <cell r="H3987" t="str">
            <v>mg/l P</v>
          </cell>
        </row>
        <row r="3988">
          <cell r="A3988" t="str">
            <v>LV</v>
          </cell>
          <cell r="B3988" t="str">
            <v>Liepajas</v>
          </cell>
          <cell r="C3988">
            <v>1998</v>
          </cell>
          <cell r="D3988" t="str">
            <v>annual</v>
          </cell>
          <cell r="E3988" t="str">
            <v>Total Phosphorus</v>
          </cell>
          <cell r="F3988">
            <v>2.9166667E-2</v>
          </cell>
          <cell r="G3988">
            <v>1</v>
          </cell>
          <cell r="H3988" t="str">
            <v>mg/l P</v>
          </cell>
        </row>
        <row r="3989">
          <cell r="A3989" t="str">
            <v>LV</v>
          </cell>
          <cell r="B3989" t="str">
            <v>Plavinjas</v>
          </cell>
          <cell r="C3989">
            <v>1998</v>
          </cell>
          <cell r="D3989" t="str">
            <v>annual</v>
          </cell>
          <cell r="E3989" t="str">
            <v>Total Phosphorus</v>
          </cell>
          <cell r="F3989">
            <v>6.3333333000000006E-2</v>
          </cell>
          <cell r="G3989">
            <v>1</v>
          </cell>
          <cell r="H3989" t="str">
            <v>mg/l P</v>
          </cell>
        </row>
        <row r="3990">
          <cell r="A3990" t="str">
            <v>LV</v>
          </cell>
          <cell r="B3990" t="str">
            <v>Raznas</v>
          </cell>
          <cell r="C3990">
            <v>1998</v>
          </cell>
          <cell r="D3990" t="str">
            <v>annual</v>
          </cell>
          <cell r="E3990" t="str">
            <v>Total Phosphorus</v>
          </cell>
          <cell r="F3990">
            <v>2.3875E-2</v>
          </cell>
          <cell r="G3990">
            <v>1</v>
          </cell>
          <cell r="H3990" t="str">
            <v>mg/l P</v>
          </cell>
        </row>
        <row r="3991">
          <cell r="A3991" t="str">
            <v>LV</v>
          </cell>
          <cell r="B3991" t="str">
            <v>Riga</v>
          </cell>
          <cell r="C3991">
            <v>1998</v>
          </cell>
          <cell r="D3991" t="str">
            <v>annual</v>
          </cell>
          <cell r="E3991" t="str">
            <v>Total Phosphorus</v>
          </cell>
          <cell r="F3991">
            <v>5.7833333000000001E-2</v>
          </cell>
          <cell r="G3991">
            <v>1</v>
          </cell>
          <cell r="H3991" t="str">
            <v>mg/l P</v>
          </cell>
        </row>
        <row r="3992">
          <cell r="A3992" t="str">
            <v>LV</v>
          </cell>
          <cell r="B3992" t="str">
            <v>Usmas</v>
          </cell>
          <cell r="C3992">
            <v>1998</v>
          </cell>
          <cell r="D3992" t="str">
            <v>annual</v>
          </cell>
          <cell r="E3992" t="str">
            <v>Total Phosphorus</v>
          </cell>
          <cell r="F3992">
            <v>2.3857143000000001E-2</v>
          </cell>
          <cell r="G3992">
            <v>1</v>
          </cell>
          <cell r="H3992" t="str">
            <v>mg/l P</v>
          </cell>
        </row>
        <row r="3993">
          <cell r="A3993" t="str">
            <v>LV</v>
          </cell>
          <cell r="B3993" t="str">
            <v>Akacis</v>
          </cell>
          <cell r="C3993">
            <v>1999</v>
          </cell>
          <cell r="D3993" t="str">
            <v>annual</v>
          </cell>
          <cell r="E3993" t="str">
            <v>Total Phosphorus</v>
          </cell>
          <cell r="F3993">
            <v>2.0500000000000001E-2</v>
          </cell>
          <cell r="G3993">
            <v>1</v>
          </cell>
          <cell r="H3993" t="str">
            <v>mg/l P</v>
          </cell>
        </row>
        <row r="3994">
          <cell r="A3994" t="str">
            <v>LV</v>
          </cell>
          <cell r="B3994" t="str">
            <v>Burtnieku</v>
          </cell>
          <cell r="C3994">
            <v>1999</v>
          </cell>
          <cell r="D3994" t="str">
            <v>annual</v>
          </cell>
          <cell r="E3994" t="str">
            <v>Total Phosphorus</v>
          </cell>
          <cell r="F3994">
            <v>3.4000000000000002E-2</v>
          </cell>
          <cell r="G3994">
            <v>1</v>
          </cell>
          <cell r="H3994" t="str">
            <v>mg/l P</v>
          </cell>
        </row>
        <row r="3995">
          <cell r="A3995" t="str">
            <v>LV</v>
          </cell>
          <cell r="B3995" t="str">
            <v>Kanieris</v>
          </cell>
          <cell r="C3995">
            <v>1999</v>
          </cell>
          <cell r="D3995" t="str">
            <v>annual</v>
          </cell>
          <cell r="E3995" t="str">
            <v>Total Phosphorus</v>
          </cell>
          <cell r="F3995">
            <v>4.8500000000000001E-2</v>
          </cell>
          <cell r="G3995">
            <v>1</v>
          </cell>
          <cell r="H3995" t="str">
            <v>mg/l P</v>
          </cell>
        </row>
        <row r="3996">
          <cell r="A3996" t="str">
            <v>LV</v>
          </cell>
          <cell r="B3996" t="str">
            <v>Keguma</v>
          </cell>
          <cell r="C3996">
            <v>1999</v>
          </cell>
          <cell r="D3996" t="str">
            <v>annual</v>
          </cell>
          <cell r="E3996" t="str">
            <v>Total Phosphorus</v>
          </cell>
          <cell r="F3996">
            <v>5.2999999999999999E-2</v>
          </cell>
          <cell r="G3996">
            <v>1</v>
          </cell>
          <cell r="H3996" t="str">
            <v>mg/l P</v>
          </cell>
        </row>
        <row r="3997">
          <cell r="A3997" t="str">
            <v>LV</v>
          </cell>
          <cell r="B3997" t="str">
            <v>Kishezers</v>
          </cell>
          <cell r="C3997">
            <v>1999</v>
          </cell>
          <cell r="D3997" t="str">
            <v>annual</v>
          </cell>
          <cell r="E3997" t="str">
            <v>Total Phosphorus</v>
          </cell>
          <cell r="F3997">
            <v>0.06</v>
          </cell>
          <cell r="G3997">
            <v>1</v>
          </cell>
          <cell r="H3997" t="str">
            <v>mg/l P</v>
          </cell>
        </row>
        <row r="3998">
          <cell r="A3998" t="str">
            <v>LV</v>
          </cell>
          <cell r="B3998" t="str">
            <v>Liepajas</v>
          </cell>
          <cell r="C3998">
            <v>1999</v>
          </cell>
          <cell r="D3998" t="str">
            <v>annual</v>
          </cell>
          <cell r="E3998" t="str">
            <v>Total Phosphorus</v>
          </cell>
          <cell r="F3998">
            <v>4.2000000000000003E-2</v>
          </cell>
          <cell r="G3998">
            <v>1</v>
          </cell>
          <cell r="H3998" t="str">
            <v>mg/l P</v>
          </cell>
        </row>
        <row r="3999">
          <cell r="A3999" t="str">
            <v>LV</v>
          </cell>
          <cell r="B3999" t="str">
            <v>Plavinjas</v>
          </cell>
          <cell r="C3999">
            <v>1999</v>
          </cell>
          <cell r="D3999" t="str">
            <v>annual</v>
          </cell>
          <cell r="E3999" t="str">
            <v>Total Phosphorus</v>
          </cell>
          <cell r="F3999">
            <v>5.3999999999999999E-2</v>
          </cell>
          <cell r="G3999">
            <v>1</v>
          </cell>
          <cell r="H3999" t="str">
            <v>mg/l P</v>
          </cell>
        </row>
        <row r="4000">
          <cell r="A4000" t="str">
            <v>LV</v>
          </cell>
          <cell r="B4000" t="str">
            <v>Raznas</v>
          </cell>
          <cell r="C4000">
            <v>1999</v>
          </cell>
          <cell r="D4000" t="str">
            <v>annual</v>
          </cell>
          <cell r="E4000" t="str">
            <v>Total Phosphorus</v>
          </cell>
          <cell r="F4000">
            <v>1.7999999999999999E-2</v>
          </cell>
          <cell r="G4000">
            <v>1</v>
          </cell>
          <cell r="H4000" t="str">
            <v>mg/l P</v>
          </cell>
        </row>
        <row r="4001">
          <cell r="A4001" t="str">
            <v>LV</v>
          </cell>
          <cell r="B4001" t="str">
            <v>Riga</v>
          </cell>
          <cell r="C4001">
            <v>1999</v>
          </cell>
          <cell r="D4001" t="str">
            <v>annual</v>
          </cell>
          <cell r="E4001" t="str">
            <v>Total Phosphorus</v>
          </cell>
          <cell r="F4001">
            <v>5.2999999999999999E-2</v>
          </cell>
          <cell r="G4001">
            <v>1</v>
          </cell>
          <cell r="H4001" t="str">
            <v>mg/l P</v>
          </cell>
        </row>
        <row r="4002">
          <cell r="A4002" t="str">
            <v>LV</v>
          </cell>
          <cell r="B4002" t="str">
            <v>Usmas</v>
          </cell>
          <cell r="C4002">
            <v>1999</v>
          </cell>
          <cell r="D4002" t="str">
            <v>annual</v>
          </cell>
          <cell r="E4002" t="str">
            <v>Total Phosphorus</v>
          </cell>
          <cell r="F4002">
            <v>2.4E-2</v>
          </cell>
          <cell r="G4002">
            <v>1</v>
          </cell>
          <cell r="H4002" t="str">
            <v>mg/l P</v>
          </cell>
        </row>
        <row r="4003">
          <cell r="A4003" t="str">
            <v>LV</v>
          </cell>
          <cell r="B4003" t="str">
            <v>Valguma</v>
          </cell>
          <cell r="C4003">
            <v>1999</v>
          </cell>
          <cell r="D4003" t="str">
            <v>annual</v>
          </cell>
          <cell r="E4003" t="str">
            <v>Total Phosphorus</v>
          </cell>
          <cell r="F4003">
            <v>0.45500000000000002</v>
          </cell>
          <cell r="G4003">
            <v>1</v>
          </cell>
          <cell r="H4003" t="str">
            <v>mg/l P</v>
          </cell>
        </row>
        <row r="4004">
          <cell r="A4004" t="str">
            <v>LV</v>
          </cell>
          <cell r="B4004" t="str">
            <v>Akacis</v>
          </cell>
          <cell r="C4004">
            <v>2000</v>
          </cell>
          <cell r="D4004" t="str">
            <v>annual</v>
          </cell>
          <cell r="E4004" t="str">
            <v>Total Phosphorus</v>
          </cell>
          <cell r="F4004">
            <v>7.17E-2</v>
          </cell>
          <cell r="G4004">
            <v>1</v>
          </cell>
          <cell r="H4004" t="str">
            <v>mg/l P</v>
          </cell>
        </row>
        <row r="4005">
          <cell r="A4005" t="str">
            <v>LV</v>
          </cell>
          <cell r="B4005" t="str">
            <v>Burtnieku</v>
          </cell>
          <cell r="C4005">
            <v>2000</v>
          </cell>
          <cell r="D4005" t="str">
            <v>annual</v>
          </cell>
          <cell r="E4005" t="str">
            <v>Total Phosphorus</v>
          </cell>
          <cell r="F4005">
            <v>3.3000000000000002E-2</v>
          </cell>
          <cell r="G4005">
            <v>1</v>
          </cell>
          <cell r="H4005" t="str">
            <v>mg/l P</v>
          </cell>
        </row>
        <row r="4006">
          <cell r="A4006" t="str">
            <v>LV</v>
          </cell>
          <cell r="B4006" t="str">
            <v>Kanieris</v>
          </cell>
          <cell r="C4006">
            <v>2000</v>
          </cell>
          <cell r="D4006" t="str">
            <v>annual</v>
          </cell>
          <cell r="E4006" t="str">
            <v>Total Phosphorus</v>
          </cell>
          <cell r="F4006">
            <v>4.2999999999999997E-2</v>
          </cell>
          <cell r="G4006">
            <v>1</v>
          </cell>
          <cell r="H4006" t="str">
            <v>mg/l P</v>
          </cell>
        </row>
        <row r="4007">
          <cell r="A4007" t="str">
            <v>LV</v>
          </cell>
          <cell r="B4007" t="str">
            <v>Keguma</v>
          </cell>
          <cell r="C4007">
            <v>2000</v>
          </cell>
          <cell r="D4007" t="str">
            <v>annual</v>
          </cell>
          <cell r="E4007" t="str">
            <v>Total Phosphorus</v>
          </cell>
          <cell r="F4007">
            <v>6.0999999999999999E-2</v>
          </cell>
          <cell r="G4007">
            <v>1</v>
          </cell>
          <cell r="H4007" t="str">
            <v>mg/l P</v>
          </cell>
        </row>
        <row r="4008">
          <cell r="A4008" t="str">
            <v>LV</v>
          </cell>
          <cell r="B4008" t="str">
            <v>Kishezers</v>
          </cell>
          <cell r="C4008">
            <v>2000</v>
          </cell>
          <cell r="D4008" t="str">
            <v>annual</v>
          </cell>
          <cell r="E4008" t="str">
            <v>Total Phosphorus</v>
          </cell>
          <cell r="F4008">
            <v>5.2999999999999999E-2</v>
          </cell>
          <cell r="G4008">
            <v>1</v>
          </cell>
          <cell r="H4008" t="str">
            <v>mg/l P</v>
          </cell>
        </row>
        <row r="4009">
          <cell r="A4009" t="str">
            <v>LV</v>
          </cell>
          <cell r="B4009" t="str">
            <v>Liepajas</v>
          </cell>
          <cell r="C4009">
            <v>2000</v>
          </cell>
          <cell r="D4009" t="str">
            <v>annual</v>
          </cell>
          <cell r="E4009" t="str">
            <v>Total Phosphorus</v>
          </cell>
          <cell r="F4009">
            <v>3.7999999999999999E-2</v>
          </cell>
          <cell r="G4009">
            <v>1</v>
          </cell>
          <cell r="H4009" t="str">
            <v>mg/l P</v>
          </cell>
        </row>
        <row r="4010">
          <cell r="A4010" t="str">
            <v>LV</v>
          </cell>
          <cell r="B4010" t="str">
            <v>Plavinjas</v>
          </cell>
          <cell r="C4010">
            <v>2000</v>
          </cell>
          <cell r="D4010" t="str">
            <v>annual</v>
          </cell>
          <cell r="E4010" t="str">
            <v>Total Phosphorus</v>
          </cell>
          <cell r="F4010">
            <v>6.6000000000000003E-2</v>
          </cell>
          <cell r="G4010">
            <v>1</v>
          </cell>
          <cell r="H4010" t="str">
            <v>mg/l P</v>
          </cell>
        </row>
        <row r="4011">
          <cell r="A4011" t="str">
            <v>LV</v>
          </cell>
          <cell r="B4011" t="str">
            <v>Raznas</v>
          </cell>
          <cell r="C4011">
            <v>2000</v>
          </cell>
          <cell r="D4011" t="str">
            <v>annual</v>
          </cell>
          <cell r="E4011" t="str">
            <v>Total Phosphorus</v>
          </cell>
          <cell r="F4011">
            <v>0.03</v>
          </cell>
          <cell r="G4011">
            <v>1</v>
          </cell>
          <cell r="H4011" t="str">
            <v>mg/l P</v>
          </cell>
        </row>
        <row r="4012">
          <cell r="A4012" t="str">
            <v>LV</v>
          </cell>
          <cell r="B4012" t="str">
            <v>Riga</v>
          </cell>
          <cell r="C4012">
            <v>2000</v>
          </cell>
          <cell r="D4012" t="str">
            <v>annual</v>
          </cell>
          <cell r="E4012" t="str">
            <v>Total Phosphorus</v>
          </cell>
          <cell r="F4012">
            <v>6.7000000000000004E-2</v>
          </cell>
          <cell r="G4012">
            <v>1</v>
          </cell>
          <cell r="H4012" t="str">
            <v>mg/l P</v>
          </cell>
        </row>
        <row r="4013">
          <cell r="A4013" t="str">
            <v>LV</v>
          </cell>
          <cell r="B4013" t="str">
            <v>Usmas</v>
          </cell>
          <cell r="C4013">
            <v>2000</v>
          </cell>
          <cell r="D4013" t="str">
            <v>annual</v>
          </cell>
          <cell r="E4013" t="str">
            <v>Total Phosphorus</v>
          </cell>
          <cell r="F4013">
            <v>2.1999999999999999E-2</v>
          </cell>
          <cell r="G4013">
            <v>1</v>
          </cell>
          <cell r="H4013" t="str">
            <v>mg/l P</v>
          </cell>
        </row>
        <row r="4014">
          <cell r="A4014" t="str">
            <v>LV</v>
          </cell>
          <cell r="B4014" t="str">
            <v>Valguma</v>
          </cell>
          <cell r="C4014">
            <v>2000</v>
          </cell>
          <cell r="D4014" t="str">
            <v>annual</v>
          </cell>
          <cell r="E4014" t="str">
            <v>Total Phosphorus</v>
          </cell>
          <cell r="F4014">
            <v>0.2467</v>
          </cell>
          <cell r="G4014">
            <v>1</v>
          </cell>
          <cell r="H4014" t="str">
            <v>mg/l P</v>
          </cell>
        </row>
        <row r="4015">
          <cell r="A4015" t="str">
            <v>LV</v>
          </cell>
          <cell r="B4015" t="str">
            <v>Akacis</v>
          </cell>
          <cell r="C4015">
            <v>2001</v>
          </cell>
          <cell r="D4015" t="str">
            <v>annual</v>
          </cell>
          <cell r="E4015" t="str">
            <v>Total Phosphorus</v>
          </cell>
          <cell r="F4015">
            <v>2.23E-2</v>
          </cell>
          <cell r="G4015">
            <v>1</v>
          </cell>
          <cell r="H4015" t="str">
            <v>mg/l P</v>
          </cell>
        </row>
        <row r="4016">
          <cell r="A4016" t="str">
            <v>LV</v>
          </cell>
          <cell r="B4016" t="str">
            <v>Burtnieku</v>
          </cell>
          <cell r="C4016">
            <v>2001</v>
          </cell>
          <cell r="D4016" t="str">
            <v>annual</v>
          </cell>
          <cell r="E4016" t="str">
            <v>Total Phosphorus</v>
          </cell>
          <cell r="F4016">
            <v>3.3300000000000003E-2</v>
          </cell>
          <cell r="G4016">
            <v>1</v>
          </cell>
          <cell r="H4016" t="str">
            <v>mg/l P</v>
          </cell>
        </row>
        <row r="4017">
          <cell r="A4017" t="str">
            <v>LV</v>
          </cell>
          <cell r="B4017" t="str">
            <v>Kanieris</v>
          </cell>
          <cell r="C4017">
            <v>2001</v>
          </cell>
          <cell r="D4017" t="str">
            <v>annual</v>
          </cell>
          <cell r="E4017" t="str">
            <v>Total Phosphorus</v>
          </cell>
          <cell r="F4017">
            <v>3.4299999999999997E-2</v>
          </cell>
          <cell r="G4017">
            <v>1</v>
          </cell>
          <cell r="H4017" t="str">
            <v>mg/l P</v>
          </cell>
        </row>
        <row r="4018">
          <cell r="A4018" t="str">
            <v>LV</v>
          </cell>
          <cell r="B4018" t="str">
            <v>Keguma</v>
          </cell>
          <cell r="C4018">
            <v>2001</v>
          </cell>
          <cell r="D4018" t="str">
            <v>annual</v>
          </cell>
          <cell r="E4018" t="str">
            <v>Total Phosphorus</v>
          </cell>
          <cell r="F4018">
            <v>6.6000000000000003E-2</v>
          </cell>
          <cell r="G4018">
            <v>1</v>
          </cell>
          <cell r="H4018" t="str">
            <v>mg/l P</v>
          </cell>
        </row>
        <row r="4019">
          <cell r="A4019" t="str">
            <v>LV</v>
          </cell>
          <cell r="B4019" t="str">
            <v>Kishezers</v>
          </cell>
          <cell r="C4019">
            <v>2001</v>
          </cell>
          <cell r="D4019" t="str">
            <v>annual</v>
          </cell>
          <cell r="E4019" t="str">
            <v>Total Phosphorus</v>
          </cell>
          <cell r="F4019">
            <v>5.8900000000000001E-2</v>
          </cell>
          <cell r="G4019">
            <v>1</v>
          </cell>
          <cell r="H4019" t="str">
            <v>mg/l P</v>
          </cell>
        </row>
        <row r="4020">
          <cell r="A4020" t="str">
            <v>LV</v>
          </cell>
          <cell r="B4020" t="str">
            <v>Liepajas</v>
          </cell>
          <cell r="C4020">
            <v>2001</v>
          </cell>
          <cell r="D4020" t="str">
            <v>annual</v>
          </cell>
          <cell r="E4020" t="str">
            <v>Total Phosphorus</v>
          </cell>
          <cell r="F4020">
            <v>4.6300000000000001E-2</v>
          </cell>
          <cell r="G4020">
            <v>1</v>
          </cell>
          <cell r="H4020" t="str">
            <v>mg/l P</v>
          </cell>
        </row>
        <row r="4021">
          <cell r="A4021" t="str">
            <v>LV</v>
          </cell>
          <cell r="B4021" t="str">
            <v>Plavinjas</v>
          </cell>
          <cell r="C4021">
            <v>2001</v>
          </cell>
          <cell r="D4021" t="str">
            <v>annual</v>
          </cell>
          <cell r="E4021" t="str">
            <v>Total Phosphorus</v>
          </cell>
          <cell r="F4021">
            <v>6.7299999999999999E-2</v>
          </cell>
          <cell r="G4021">
            <v>1</v>
          </cell>
          <cell r="H4021" t="str">
            <v>mg/l P</v>
          </cell>
        </row>
        <row r="4022">
          <cell r="A4022" t="str">
            <v>LV</v>
          </cell>
          <cell r="B4022" t="str">
            <v>Raznas</v>
          </cell>
          <cell r="C4022">
            <v>2001</v>
          </cell>
          <cell r="D4022" t="str">
            <v>annual</v>
          </cell>
          <cell r="E4022" t="str">
            <v>Total Phosphorus</v>
          </cell>
          <cell r="F4022">
            <v>4.7800000000000002E-2</v>
          </cell>
          <cell r="G4022">
            <v>1</v>
          </cell>
          <cell r="H4022" t="str">
            <v>mg/l P</v>
          </cell>
        </row>
        <row r="4023">
          <cell r="A4023" t="str">
            <v>LV</v>
          </cell>
          <cell r="B4023" t="str">
            <v>Riga</v>
          </cell>
          <cell r="C4023">
            <v>2001</v>
          </cell>
          <cell r="D4023" t="str">
            <v>annual</v>
          </cell>
          <cell r="E4023" t="str">
            <v>Total Phosphorus</v>
          </cell>
          <cell r="F4023">
            <v>6.2899999999999998E-2</v>
          </cell>
          <cell r="G4023">
            <v>1</v>
          </cell>
          <cell r="H4023" t="str">
            <v>mg/l P</v>
          </cell>
        </row>
        <row r="4024">
          <cell r="A4024" t="str">
            <v>LV</v>
          </cell>
          <cell r="B4024" t="str">
            <v>Usmas</v>
          </cell>
          <cell r="C4024">
            <v>2001</v>
          </cell>
          <cell r="D4024" t="str">
            <v>annual</v>
          </cell>
          <cell r="E4024" t="str">
            <v>Total Phosphorus</v>
          </cell>
          <cell r="F4024">
            <v>2.2499999999999999E-2</v>
          </cell>
          <cell r="G4024">
            <v>1</v>
          </cell>
          <cell r="H4024" t="str">
            <v>mg/l P</v>
          </cell>
        </row>
        <row r="4025">
          <cell r="A4025" t="str">
            <v>LV</v>
          </cell>
          <cell r="B4025" t="str">
            <v>Valguma</v>
          </cell>
          <cell r="C4025">
            <v>2001</v>
          </cell>
          <cell r="D4025" t="str">
            <v>annual</v>
          </cell>
          <cell r="E4025" t="str">
            <v>Total Phosphorus</v>
          </cell>
          <cell r="F4025">
            <v>0.1298</v>
          </cell>
          <cell r="G4025">
            <v>1</v>
          </cell>
          <cell r="H4025" t="str">
            <v>mg/l P</v>
          </cell>
        </row>
        <row r="4026">
          <cell r="A4026" t="str">
            <v>LV</v>
          </cell>
          <cell r="B4026" t="str">
            <v>Akacis</v>
          </cell>
          <cell r="C4026">
            <v>2002</v>
          </cell>
          <cell r="D4026" t="str">
            <v>annual</v>
          </cell>
          <cell r="E4026" t="str">
            <v>Total Phosphorus</v>
          </cell>
          <cell r="F4026">
            <v>3.15E-2</v>
          </cell>
          <cell r="G4026">
            <v>1</v>
          </cell>
          <cell r="H4026" t="str">
            <v>mg/l P</v>
          </cell>
        </row>
        <row r="4027">
          <cell r="A4027" t="str">
            <v>LV</v>
          </cell>
          <cell r="B4027" t="str">
            <v>Burtnieku</v>
          </cell>
          <cell r="C4027">
            <v>2002</v>
          </cell>
          <cell r="D4027" t="str">
            <v>annual</v>
          </cell>
          <cell r="E4027" t="str">
            <v>Total Phosphorus</v>
          </cell>
          <cell r="F4027">
            <v>8.3500000000000005E-2</v>
          </cell>
          <cell r="G4027">
            <v>1</v>
          </cell>
          <cell r="H4027" t="str">
            <v>mg/l P</v>
          </cell>
        </row>
        <row r="4028">
          <cell r="A4028" t="str">
            <v>LV</v>
          </cell>
          <cell r="B4028" t="str">
            <v>Kanieris</v>
          </cell>
          <cell r="C4028">
            <v>2002</v>
          </cell>
          <cell r="D4028" t="str">
            <v>annual</v>
          </cell>
          <cell r="E4028" t="str">
            <v>Total Phosphorus</v>
          </cell>
          <cell r="F4028">
            <v>4.5100000000000001E-2</v>
          </cell>
          <cell r="G4028">
            <v>1</v>
          </cell>
          <cell r="H4028" t="str">
            <v>mg/l P</v>
          </cell>
        </row>
        <row r="4029">
          <cell r="A4029" t="str">
            <v>LV</v>
          </cell>
          <cell r="B4029" t="str">
            <v>Keguma</v>
          </cell>
          <cell r="C4029">
            <v>2002</v>
          </cell>
          <cell r="D4029" t="str">
            <v>annual</v>
          </cell>
          <cell r="E4029" t="str">
            <v>Total Phosphorus</v>
          </cell>
          <cell r="F4029">
            <v>6.4500000000000002E-2</v>
          </cell>
          <cell r="G4029">
            <v>1</v>
          </cell>
          <cell r="H4029" t="str">
            <v>mg/l P</v>
          </cell>
        </row>
        <row r="4030">
          <cell r="A4030" t="str">
            <v>LV</v>
          </cell>
          <cell r="B4030" t="str">
            <v>Kishezers</v>
          </cell>
          <cell r="C4030">
            <v>2002</v>
          </cell>
          <cell r="D4030" t="str">
            <v>annual</v>
          </cell>
          <cell r="E4030" t="str">
            <v>Total Phosphorus</v>
          </cell>
          <cell r="F4030">
            <v>6.6400000000000001E-2</v>
          </cell>
          <cell r="G4030">
            <v>1</v>
          </cell>
          <cell r="H4030" t="str">
            <v>mg/l P</v>
          </cell>
        </row>
        <row r="4031">
          <cell r="A4031" t="str">
            <v>LV</v>
          </cell>
          <cell r="B4031" t="str">
            <v>Liepajas</v>
          </cell>
          <cell r="C4031">
            <v>2002</v>
          </cell>
          <cell r="D4031" t="str">
            <v>annual</v>
          </cell>
          <cell r="E4031" t="str">
            <v>Total Phosphorus</v>
          </cell>
          <cell r="F4031">
            <v>6.7299999999999999E-2</v>
          </cell>
          <cell r="G4031">
            <v>1</v>
          </cell>
          <cell r="H4031" t="str">
            <v>mg/l P</v>
          </cell>
        </row>
        <row r="4032">
          <cell r="A4032" t="str">
            <v>LV</v>
          </cell>
          <cell r="B4032" t="str">
            <v>Plavinjas</v>
          </cell>
          <cell r="C4032">
            <v>2002</v>
          </cell>
          <cell r="D4032" t="str">
            <v>annual</v>
          </cell>
          <cell r="E4032" t="str">
            <v>Total Phosphorus</v>
          </cell>
          <cell r="F4032">
            <v>6.1400000000000003E-2</v>
          </cell>
          <cell r="G4032">
            <v>1</v>
          </cell>
          <cell r="H4032" t="str">
            <v>mg/l P</v>
          </cell>
        </row>
        <row r="4033">
          <cell r="A4033" t="str">
            <v>LV</v>
          </cell>
          <cell r="B4033" t="str">
            <v>Raznas</v>
          </cell>
          <cell r="C4033">
            <v>2002</v>
          </cell>
          <cell r="D4033" t="str">
            <v>annual</v>
          </cell>
          <cell r="E4033" t="str">
            <v>Total Phosphorus</v>
          </cell>
          <cell r="F4033">
            <v>1.9300000000000001E-2</v>
          </cell>
          <cell r="G4033">
            <v>1</v>
          </cell>
          <cell r="H4033" t="str">
            <v>mg/l P</v>
          </cell>
        </row>
        <row r="4034">
          <cell r="A4034" t="str">
            <v>LV</v>
          </cell>
          <cell r="B4034" t="str">
            <v>Riga</v>
          </cell>
          <cell r="C4034">
            <v>2002</v>
          </cell>
          <cell r="D4034" t="str">
            <v>annual</v>
          </cell>
          <cell r="E4034" t="str">
            <v>Total Phosphorus</v>
          </cell>
          <cell r="F4034">
            <v>4.82E-2</v>
          </cell>
          <cell r="G4034">
            <v>1</v>
          </cell>
          <cell r="H4034" t="str">
            <v>mg/l P</v>
          </cell>
        </row>
        <row r="4035">
          <cell r="A4035" t="str">
            <v>LV</v>
          </cell>
          <cell r="B4035" t="str">
            <v>Usmas</v>
          </cell>
          <cell r="C4035">
            <v>2002</v>
          </cell>
          <cell r="D4035" t="str">
            <v>annual</v>
          </cell>
          <cell r="E4035" t="str">
            <v>Total Phosphorus</v>
          </cell>
          <cell r="F4035">
            <v>3.2000000000000001E-2</v>
          </cell>
          <cell r="G4035">
            <v>1</v>
          </cell>
          <cell r="H4035" t="str">
            <v>mg/l P</v>
          </cell>
        </row>
        <row r="4036">
          <cell r="A4036" t="str">
            <v>LV</v>
          </cell>
          <cell r="B4036" t="str">
            <v>Valguma</v>
          </cell>
          <cell r="C4036">
            <v>2002</v>
          </cell>
          <cell r="D4036" t="str">
            <v>annual</v>
          </cell>
          <cell r="E4036" t="str">
            <v>Total Phosphorus</v>
          </cell>
          <cell r="F4036">
            <v>0.1077</v>
          </cell>
          <cell r="G4036">
            <v>1</v>
          </cell>
          <cell r="H4036" t="str">
            <v>mg/l P</v>
          </cell>
        </row>
        <row r="4037">
          <cell r="A4037" t="str">
            <v>LV</v>
          </cell>
          <cell r="B4037" t="str">
            <v>Akacis</v>
          </cell>
          <cell r="C4037">
            <v>2003</v>
          </cell>
          <cell r="D4037" t="str">
            <v>Annual</v>
          </cell>
          <cell r="E4037" t="str">
            <v>Total Phosphorus</v>
          </cell>
          <cell r="F4037">
            <v>3.15E-2</v>
          </cell>
          <cell r="G4037">
            <v>1</v>
          </cell>
          <cell r="H4037" t="str">
            <v>mg/l P</v>
          </cell>
        </row>
        <row r="4038">
          <cell r="A4038" t="str">
            <v>LV</v>
          </cell>
          <cell r="B4038" t="str">
            <v>Burtnieku</v>
          </cell>
          <cell r="C4038">
            <v>2003</v>
          </cell>
          <cell r="D4038" t="str">
            <v>Annual</v>
          </cell>
          <cell r="E4038" t="str">
            <v>Total Phosphorus</v>
          </cell>
          <cell r="F4038">
            <v>7.7899999999999997E-2</v>
          </cell>
          <cell r="G4038">
            <v>1</v>
          </cell>
          <cell r="H4038" t="str">
            <v>mg/l P</v>
          </cell>
        </row>
        <row r="4039">
          <cell r="A4039" t="str">
            <v>LV</v>
          </cell>
          <cell r="B4039" t="str">
            <v>Kanieris</v>
          </cell>
          <cell r="C4039">
            <v>2003</v>
          </cell>
          <cell r="D4039" t="str">
            <v>Annual</v>
          </cell>
          <cell r="E4039" t="str">
            <v>Total Phosphorus</v>
          </cell>
          <cell r="F4039">
            <v>3.1699999999999999E-2</v>
          </cell>
          <cell r="G4039">
            <v>1</v>
          </cell>
          <cell r="H4039" t="str">
            <v>mg/l P</v>
          </cell>
        </row>
        <row r="4040">
          <cell r="A4040" t="str">
            <v>LV</v>
          </cell>
          <cell r="B4040" t="str">
            <v>Keguma</v>
          </cell>
          <cell r="C4040">
            <v>2003</v>
          </cell>
          <cell r="D4040" t="str">
            <v>Annual</v>
          </cell>
          <cell r="E4040" t="str">
            <v>Total Phosphorus</v>
          </cell>
          <cell r="F4040">
            <v>7.0300000000000001E-2</v>
          </cell>
          <cell r="G4040">
            <v>1</v>
          </cell>
          <cell r="H4040" t="str">
            <v>mg/l P</v>
          </cell>
        </row>
        <row r="4041">
          <cell r="A4041" t="str">
            <v>LV</v>
          </cell>
          <cell r="B4041" t="str">
            <v>Kishezers</v>
          </cell>
          <cell r="C4041">
            <v>2003</v>
          </cell>
          <cell r="D4041" t="str">
            <v>Annual</v>
          </cell>
          <cell r="E4041" t="str">
            <v>Total Phosphorus</v>
          </cell>
          <cell r="F4041">
            <v>0.107</v>
          </cell>
          <cell r="G4041">
            <v>1</v>
          </cell>
          <cell r="H4041" t="str">
            <v>mg/l P</v>
          </cell>
        </row>
        <row r="4042">
          <cell r="A4042" t="str">
            <v>LV</v>
          </cell>
          <cell r="B4042" t="str">
            <v>Liepajas</v>
          </cell>
          <cell r="C4042">
            <v>2003</v>
          </cell>
          <cell r="D4042" t="str">
            <v>Annual</v>
          </cell>
          <cell r="E4042" t="str">
            <v>Total Phosphorus</v>
          </cell>
          <cell r="F4042">
            <v>4.2200000000000001E-2</v>
          </cell>
          <cell r="G4042">
            <v>1</v>
          </cell>
          <cell r="H4042" t="str">
            <v>mg/l P</v>
          </cell>
        </row>
        <row r="4043">
          <cell r="A4043" t="str">
            <v>LV</v>
          </cell>
          <cell r="B4043" t="str">
            <v>Plavinjas</v>
          </cell>
          <cell r="C4043">
            <v>2003</v>
          </cell>
          <cell r="D4043" t="str">
            <v>Annual</v>
          </cell>
          <cell r="E4043" t="str">
            <v>Total Phosphorus</v>
          </cell>
          <cell r="F4043">
            <v>7.8399999999999997E-2</v>
          </cell>
          <cell r="G4043">
            <v>1</v>
          </cell>
          <cell r="H4043" t="str">
            <v>mg/l P</v>
          </cell>
        </row>
        <row r="4044">
          <cell r="A4044" t="str">
            <v>LV</v>
          </cell>
          <cell r="B4044" t="str">
            <v>Raznas</v>
          </cell>
          <cell r="C4044">
            <v>2003</v>
          </cell>
          <cell r="D4044" t="str">
            <v>Annual</v>
          </cell>
          <cell r="E4044" t="str">
            <v>Total Phosphorus</v>
          </cell>
          <cell r="F4044">
            <v>3.2500000000000001E-2</v>
          </cell>
          <cell r="G4044">
            <v>1</v>
          </cell>
          <cell r="H4044" t="str">
            <v>mg/l P</v>
          </cell>
        </row>
        <row r="4045">
          <cell r="A4045" t="str">
            <v>LV</v>
          </cell>
          <cell r="B4045" t="str">
            <v>Riga</v>
          </cell>
          <cell r="C4045">
            <v>2003</v>
          </cell>
          <cell r="D4045" t="str">
            <v>Annual</v>
          </cell>
          <cell r="E4045" t="str">
            <v>Total Phosphorus</v>
          </cell>
          <cell r="F4045">
            <v>6.3399999999999998E-2</v>
          </cell>
          <cell r="G4045">
            <v>1</v>
          </cell>
          <cell r="H4045" t="str">
            <v>mg/l P</v>
          </cell>
        </row>
        <row r="4046">
          <cell r="A4046" t="str">
            <v>LV</v>
          </cell>
          <cell r="B4046" t="str">
            <v>Usmas</v>
          </cell>
          <cell r="C4046">
            <v>2003</v>
          </cell>
          <cell r="D4046" t="str">
            <v>Annual</v>
          </cell>
          <cell r="E4046" t="str">
            <v>Total Phosphorus</v>
          </cell>
          <cell r="F4046">
            <v>2.6599999999999999E-2</v>
          </cell>
          <cell r="G4046">
            <v>1</v>
          </cell>
          <cell r="H4046" t="str">
            <v>mg/l P</v>
          </cell>
        </row>
        <row r="4047">
          <cell r="A4047" t="str">
            <v>LV</v>
          </cell>
          <cell r="B4047" t="str">
            <v>Valguma</v>
          </cell>
          <cell r="C4047">
            <v>2003</v>
          </cell>
          <cell r="D4047" t="str">
            <v>Annual</v>
          </cell>
          <cell r="E4047" t="str">
            <v>Total Phosphorus</v>
          </cell>
          <cell r="F4047">
            <v>0.1648</v>
          </cell>
          <cell r="G4047">
            <v>1</v>
          </cell>
          <cell r="H4047" t="str">
            <v>mg/l P</v>
          </cell>
        </row>
        <row r="4048">
          <cell r="A4048" t="str">
            <v>LV</v>
          </cell>
          <cell r="B4048" t="str">
            <v>Akacis</v>
          </cell>
          <cell r="C4048">
            <v>2004</v>
          </cell>
          <cell r="D4048" t="str">
            <v>Annual</v>
          </cell>
          <cell r="E4048" t="str">
            <v>Total Phosphorus</v>
          </cell>
          <cell r="F4048">
            <v>0.106</v>
          </cell>
          <cell r="G4048">
            <v>1</v>
          </cell>
          <cell r="H4048" t="str">
            <v>mg/l P</v>
          </cell>
        </row>
        <row r="4049">
          <cell r="A4049" t="str">
            <v>LV</v>
          </cell>
          <cell r="B4049" t="str">
            <v>Aluksnes</v>
          </cell>
          <cell r="C4049">
            <v>2004</v>
          </cell>
          <cell r="D4049" t="str">
            <v>Annual</v>
          </cell>
          <cell r="E4049" t="str">
            <v>Total Phosphorus</v>
          </cell>
          <cell r="F4049">
            <v>5.1999999999999998E-2</v>
          </cell>
          <cell r="G4049">
            <v>1</v>
          </cell>
          <cell r="H4049" t="str">
            <v>mg/l P</v>
          </cell>
        </row>
        <row r="4050">
          <cell r="A4050" t="str">
            <v>LV</v>
          </cell>
          <cell r="B4050" t="str">
            <v>Augstrozes</v>
          </cell>
          <cell r="C4050">
            <v>2004</v>
          </cell>
          <cell r="D4050" t="str">
            <v>Annual</v>
          </cell>
          <cell r="E4050" t="str">
            <v>Total Phosphorus</v>
          </cell>
          <cell r="F4050">
            <v>4.1000000000000002E-2</v>
          </cell>
          <cell r="G4050">
            <v>1</v>
          </cell>
          <cell r="H4050" t="str">
            <v>mg/l P</v>
          </cell>
        </row>
        <row r="4051">
          <cell r="A4051" t="str">
            <v>LV</v>
          </cell>
          <cell r="B4051" t="str">
            <v>Banuzju</v>
          </cell>
          <cell r="C4051">
            <v>2004</v>
          </cell>
          <cell r="D4051" t="str">
            <v>Annual</v>
          </cell>
          <cell r="E4051" t="str">
            <v>Total Phosphorus</v>
          </cell>
          <cell r="F4051">
            <v>2.5000000000000001E-2</v>
          </cell>
          <cell r="G4051">
            <v>1</v>
          </cell>
          <cell r="H4051" t="str">
            <v>mg/l P</v>
          </cell>
        </row>
        <row r="4052">
          <cell r="A4052" t="str">
            <v>LV</v>
          </cell>
          <cell r="B4052" t="str">
            <v>Burtnieku</v>
          </cell>
          <cell r="C4052">
            <v>2004</v>
          </cell>
          <cell r="D4052" t="str">
            <v>Annual</v>
          </cell>
          <cell r="E4052" t="str">
            <v>Total Phosphorus</v>
          </cell>
          <cell r="F4052">
            <v>9.8000000000000004E-2</v>
          </cell>
          <cell r="G4052">
            <v>1</v>
          </cell>
          <cell r="H4052" t="str">
            <v>mg/l P</v>
          </cell>
        </row>
        <row r="4053">
          <cell r="A4053" t="str">
            <v>LV</v>
          </cell>
          <cell r="B4053" t="str">
            <v>Dridzis</v>
          </cell>
          <cell r="C4053">
            <v>2004</v>
          </cell>
          <cell r="D4053" t="str">
            <v>Annual</v>
          </cell>
          <cell r="E4053" t="str">
            <v>Total Phosphorus</v>
          </cell>
          <cell r="F4053">
            <v>1.8599999999999998E-2</v>
          </cell>
          <cell r="G4053">
            <v>1</v>
          </cell>
          <cell r="H4053" t="str">
            <v>mg/l P</v>
          </cell>
        </row>
        <row r="4054">
          <cell r="A4054" t="str">
            <v>LV</v>
          </cell>
          <cell r="B4054" t="str">
            <v>Durbes</v>
          </cell>
          <cell r="C4054">
            <v>2004</v>
          </cell>
          <cell r="D4054" t="str">
            <v>Annual</v>
          </cell>
          <cell r="E4054" t="str">
            <v>Total Phosphorus</v>
          </cell>
          <cell r="F4054">
            <v>0.10100000000000001</v>
          </cell>
          <cell r="G4054">
            <v>1</v>
          </cell>
          <cell r="H4054" t="str">
            <v>mg/l P</v>
          </cell>
        </row>
        <row r="4055">
          <cell r="A4055" t="str">
            <v>LV</v>
          </cell>
          <cell r="B4055" t="str">
            <v>Engures</v>
          </cell>
          <cell r="C4055">
            <v>2004</v>
          </cell>
          <cell r="D4055" t="str">
            <v>Annual</v>
          </cell>
          <cell r="E4055" t="str">
            <v>Total Phosphorus</v>
          </cell>
          <cell r="F4055">
            <v>2.1000000000000001E-2</v>
          </cell>
          <cell r="G4055">
            <v>1</v>
          </cell>
          <cell r="H4055" t="str">
            <v>mg/l P</v>
          </cell>
        </row>
        <row r="4056">
          <cell r="A4056" t="str">
            <v>LV</v>
          </cell>
          <cell r="B4056" t="str">
            <v>Feimanu</v>
          </cell>
          <cell r="C4056">
            <v>2004</v>
          </cell>
          <cell r="D4056" t="str">
            <v>Annual</v>
          </cell>
          <cell r="E4056" t="str">
            <v>Total Phosphorus</v>
          </cell>
          <cell r="F4056">
            <v>3.6999999999999998E-2</v>
          </cell>
          <cell r="G4056">
            <v>1</v>
          </cell>
          <cell r="H4056" t="str">
            <v>mg/l P</v>
          </cell>
        </row>
        <row r="4057">
          <cell r="A4057" t="str">
            <v>LV</v>
          </cell>
          <cell r="B4057" t="str">
            <v>Garezers</v>
          </cell>
          <cell r="C4057">
            <v>2004</v>
          </cell>
          <cell r="D4057" t="str">
            <v>Annual</v>
          </cell>
          <cell r="E4057" t="str">
            <v>Total Phosphorus</v>
          </cell>
          <cell r="F4057">
            <v>0.03</v>
          </cell>
          <cell r="G4057">
            <v>1</v>
          </cell>
          <cell r="H4057" t="str">
            <v>mg/l P</v>
          </cell>
        </row>
        <row r="4058">
          <cell r="A4058" t="str">
            <v>LV</v>
          </cell>
          <cell r="B4058" t="str">
            <v>Kanieris</v>
          </cell>
          <cell r="C4058">
            <v>2004</v>
          </cell>
          <cell r="D4058" t="str">
            <v>Annual</v>
          </cell>
          <cell r="E4058" t="str">
            <v>Total Phosphorus</v>
          </cell>
          <cell r="F4058">
            <v>0.06</v>
          </cell>
          <cell r="G4058">
            <v>1</v>
          </cell>
          <cell r="H4058" t="str">
            <v>mg/l P</v>
          </cell>
        </row>
        <row r="4059">
          <cell r="A4059" t="str">
            <v>LV</v>
          </cell>
          <cell r="B4059" t="str">
            <v>Keguma</v>
          </cell>
          <cell r="C4059">
            <v>2004</v>
          </cell>
          <cell r="D4059" t="str">
            <v>Annual</v>
          </cell>
          <cell r="E4059" t="str">
            <v>Total Phosphorus</v>
          </cell>
          <cell r="F4059">
            <v>9.1999999999999998E-2</v>
          </cell>
          <cell r="G4059">
            <v>1</v>
          </cell>
          <cell r="H4059" t="str">
            <v>mg/l P</v>
          </cell>
        </row>
        <row r="4060">
          <cell r="A4060" t="str">
            <v>LV</v>
          </cell>
          <cell r="B4060" t="str">
            <v>Kishezers</v>
          </cell>
          <cell r="C4060">
            <v>2004</v>
          </cell>
          <cell r="D4060" t="str">
            <v>Annual</v>
          </cell>
          <cell r="E4060" t="str">
            <v>Total Phosphorus</v>
          </cell>
          <cell r="F4060">
            <v>9.9000000000000005E-2</v>
          </cell>
          <cell r="G4060">
            <v>1</v>
          </cell>
          <cell r="H4060" t="str">
            <v>mg/l P</v>
          </cell>
        </row>
        <row r="4061">
          <cell r="A4061" t="str">
            <v>LV</v>
          </cell>
          <cell r="B4061" t="str">
            <v>Laukezers</v>
          </cell>
          <cell r="C4061">
            <v>2004</v>
          </cell>
          <cell r="D4061" t="str">
            <v>Annual</v>
          </cell>
          <cell r="E4061" t="str">
            <v>Total Phosphorus</v>
          </cell>
          <cell r="F4061">
            <v>0.02</v>
          </cell>
          <cell r="G4061">
            <v>1</v>
          </cell>
          <cell r="H4061" t="str">
            <v>mg/l P</v>
          </cell>
        </row>
        <row r="4062">
          <cell r="A4062" t="str">
            <v>LV</v>
          </cell>
          <cell r="B4062" t="str">
            <v>Liepajas</v>
          </cell>
          <cell r="C4062">
            <v>2004</v>
          </cell>
          <cell r="D4062" t="str">
            <v>Annual</v>
          </cell>
          <cell r="E4062" t="str">
            <v>Total Phosphorus</v>
          </cell>
          <cell r="F4062">
            <v>8.4000000000000005E-2</v>
          </cell>
          <cell r="G4062">
            <v>1</v>
          </cell>
          <cell r="H4062" t="str">
            <v>mg/l P</v>
          </cell>
        </row>
        <row r="4063">
          <cell r="A4063" t="str">
            <v>LV</v>
          </cell>
          <cell r="B4063" t="str">
            <v>Piksteres</v>
          </cell>
          <cell r="C4063">
            <v>2004</v>
          </cell>
          <cell r="D4063" t="str">
            <v>Annual</v>
          </cell>
          <cell r="E4063" t="str">
            <v>Total Phosphorus</v>
          </cell>
          <cell r="F4063">
            <v>0.02</v>
          </cell>
          <cell r="G4063">
            <v>1</v>
          </cell>
          <cell r="H4063" t="str">
            <v>mg/l P</v>
          </cell>
        </row>
        <row r="4064">
          <cell r="A4064" t="str">
            <v>LV</v>
          </cell>
          <cell r="B4064" t="str">
            <v>Plavinjas</v>
          </cell>
          <cell r="C4064">
            <v>2004</v>
          </cell>
          <cell r="D4064" t="str">
            <v>Annual</v>
          </cell>
          <cell r="E4064" t="str">
            <v>Total Phosphorus</v>
          </cell>
          <cell r="F4064">
            <v>7.0000000000000007E-2</v>
          </cell>
          <cell r="G4064">
            <v>1</v>
          </cell>
          <cell r="H4064" t="str">
            <v>mg/l P</v>
          </cell>
        </row>
        <row r="4065">
          <cell r="A4065" t="str">
            <v>LV</v>
          </cell>
          <cell r="B4065" t="str">
            <v>Pokratas</v>
          </cell>
          <cell r="C4065">
            <v>2004</v>
          </cell>
          <cell r="D4065" t="str">
            <v>Annual</v>
          </cell>
          <cell r="E4065" t="str">
            <v>Total Phosphorus</v>
          </cell>
          <cell r="F4065">
            <v>7.0000000000000007E-2</v>
          </cell>
          <cell r="G4065">
            <v>1</v>
          </cell>
          <cell r="H4065" t="str">
            <v>mg/l P</v>
          </cell>
        </row>
        <row r="4066">
          <cell r="A4066" t="str">
            <v>LV</v>
          </cell>
          <cell r="B4066" t="str">
            <v>Puzes</v>
          </cell>
          <cell r="C4066">
            <v>2004</v>
          </cell>
          <cell r="D4066" t="str">
            <v>Annual</v>
          </cell>
          <cell r="E4066" t="str">
            <v>Total Phosphorus</v>
          </cell>
          <cell r="F4066">
            <v>0.03</v>
          </cell>
          <cell r="G4066">
            <v>1</v>
          </cell>
          <cell r="H4066" t="str">
            <v>mg/l P</v>
          </cell>
        </row>
        <row r="4067">
          <cell r="A4067" t="str">
            <v>LV</v>
          </cell>
          <cell r="B4067" t="str">
            <v>Raznas</v>
          </cell>
          <cell r="C4067">
            <v>2004</v>
          </cell>
          <cell r="D4067" t="str">
            <v>Annual</v>
          </cell>
          <cell r="E4067" t="str">
            <v>Total Phosphorus</v>
          </cell>
          <cell r="F4067">
            <v>5.2999999999999999E-2</v>
          </cell>
          <cell r="G4067">
            <v>1</v>
          </cell>
          <cell r="H4067" t="str">
            <v>mg/l P</v>
          </cell>
        </row>
        <row r="4068">
          <cell r="A4068" t="str">
            <v>LV</v>
          </cell>
          <cell r="B4068" t="str">
            <v>Riga</v>
          </cell>
          <cell r="C4068">
            <v>2004</v>
          </cell>
          <cell r="D4068" t="str">
            <v>Annual</v>
          </cell>
          <cell r="E4068" t="str">
            <v>Total Phosphorus</v>
          </cell>
          <cell r="F4068">
            <v>0.11700000000000001</v>
          </cell>
          <cell r="G4068">
            <v>1</v>
          </cell>
          <cell r="H4068" t="str">
            <v>mg/l P</v>
          </cell>
        </row>
        <row r="4069">
          <cell r="A4069" t="str">
            <v>LV</v>
          </cell>
          <cell r="B4069" t="str">
            <v>Saukas</v>
          </cell>
          <cell r="C4069">
            <v>2004</v>
          </cell>
          <cell r="D4069" t="str">
            <v>Annual</v>
          </cell>
          <cell r="E4069" t="str">
            <v>Total Phosphorus</v>
          </cell>
          <cell r="F4069">
            <v>4.3999999999999997E-2</v>
          </cell>
          <cell r="G4069">
            <v>1</v>
          </cell>
          <cell r="H4069" t="str">
            <v>mg/l P</v>
          </cell>
        </row>
        <row r="4070">
          <cell r="A4070" t="str">
            <v>LV</v>
          </cell>
          <cell r="B4070" t="str">
            <v>Sventes</v>
          </cell>
          <cell r="C4070">
            <v>2004</v>
          </cell>
          <cell r="D4070" t="str">
            <v>Annual</v>
          </cell>
          <cell r="E4070" t="str">
            <v>Total Phosphorus</v>
          </cell>
          <cell r="F4070">
            <v>1.0999999999999999E-2</v>
          </cell>
          <cell r="G4070">
            <v>1</v>
          </cell>
          <cell r="H4070" t="str">
            <v>mg/l P</v>
          </cell>
        </row>
        <row r="4071">
          <cell r="A4071" t="str">
            <v>LV</v>
          </cell>
          <cell r="B4071" t="str">
            <v>Ungurs</v>
          </cell>
          <cell r="C4071">
            <v>2004</v>
          </cell>
          <cell r="D4071" t="str">
            <v>Annual</v>
          </cell>
          <cell r="E4071" t="str">
            <v>Total Phosphorus</v>
          </cell>
          <cell r="F4071">
            <v>0.03</v>
          </cell>
          <cell r="G4071">
            <v>1</v>
          </cell>
          <cell r="H4071" t="str">
            <v>mg/l P</v>
          </cell>
        </row>
        <row r="4072">
          <cell r="A4072" t="str">
            <v>LV</v>
          </cell>
          <cell r="B4072" t="str">
            <v>Usmas</v>
          </cell>
          <cell r="C4072">
            <v>2004</v>
          </cell>
          <cell r="D4072" t="str">
            <v>Annual</v>
          </cell>
          <cell r="E4072" t="str">
            <v>Total Phosphorus</v>
          </cell>
          <cell r="F4072">
            <v>2.1000000000000001E-2</v>
          </cell>
          <cell r="G4072">
            <v>1</v>
          </cell>
          <cell r="H4072" t="str">
            <v>mg/l P</v>
          </cell>
        </row>
        <row r="4073">
          <cell r="A4073" t="str">
            <v>LV</v>
          </cell>
          <cell r="B4073" t="str">
            <v>Zebrus</v>
          </cell>
          <cell r="C4073">
            <v>2004</v>
          </cell>
          <cell r="D4073" t="str">
            <v>Annual</v>
          </cell>
          <cell r="E4073" t="str">
            <v>Total Phosphorus</v>
          </cell>
          <cell r="F4073">
            <v>2.7E-2</v>
          </cell>
          <cell r="G4073">
            <v>1</v>
          </cell>
          <cell r="H4073" t="str">
            <v>mg/l P</v>
          </cell>
        </row>
        <row r="4074">
          <cell r="A4074" t="str">
            <v>LV</v>
          </cell>
          <cell r="B4074" t="str">
            <v>Akacis</v>
          </cell>
          <cell r="C4074">
            <v>2005</v>
          </cell>
          <cell r="D4074" t="str">
            <v>Annual</v>
          </cell>
          <cell r="E4074" t="str">
            <v>Total Phosphorus</v>
          </cell>
          <cell r="F4074">
            <v>3.2199999999999999E-2</v>
          </cell>
          <cell r="G4074">
            <v>1</v>
          </cell>
          <cell r="H4074" t="str">
            <v>mg/l P</v>
          </cell>
        </row>
        <row r="4075">
          <cell r="A4075" t="str">
            <v>LV</v>
          </cell>
          <cell r="B4075" t="str">
            <v>Aluksnes</v>
          </cell>
          <cell r="C4075">
            <v>2005</v>
          </cell>
          <cell r="D4075" t="str">
            <v>Annual</v>
          </cell>
          <cell r="E4075" t="str">
            <v>Total Phosphorus</v>
          </cell>
          <cell r="F4075">
            <v>4.7899999999999998E-2</v>
          </cell>
          <cell r="G4075">
            <v>1</v>
          </cell>
          <cell r="H4075" t="str">
            <v>mg/l P</v>
          </cell>
        </row>
        <row r="4076">
          <cell r="A4076" t="str">
            <v>LV</v>
          </cell>
          <cell r="B4076" t="str">
            <v>Augstrozes</v>
          </cell>
          <cell r="C4076">
            <v>2005</v>
          </cell>
          <cell r="D4076" t="str">
            <v>Annual</v>
          </cell>
          <cell r="E4076" t="str">
            <v>Total Phosphorus</v>
          </cell>
          <cell r="F4076">
            <v>2.5000000000000001E-2</v>
          </cell>
          <cell r="G4076">
            <v>1</v>
          </cell>
          <cell r="H4076" t="str">
            <v>mg/l P</v>
          </cell>
        </row>
        <row r="4077">
          <cell r="A4077" t="str">
            <v>LV</v>
          </cell>
          <cell r="B4077" t="str">
            <v>Banuzju</v>
          </cell>
          <cell r="C4077">
            <v>2005</v>
          </cell>
          <cell r="D4077" t="str">
            <v>Annual</v>
          </cell>
          <cell r="E4077" t="str">
            <v>Total Phosphorus</v>
          </cell>
          <cell r="F4077">
            <v>2.7E-2</v>
          </cell>
          <cell r="G4077">
            <v>1</v>
          </cell>
          <cell r="H4077" t="str">
            <v>mg/l P</v>
          </cell>
        </row>
        <row r="4078">
          <cell r="A4078" t="str">
            <v>LV</v>
          </cell>
          <cell r="B4078" t="str">
            <v>Burtnieku</v>
          </cell>
          <cell r="C4078">
            <v>2005</v>
          </cell>
          <cell r="D4078" t="str">
            <v>Annual</v>
          </cell>
          <cell r="E4078" t="str">
            <v>Total Phosphorus</v>
          </cell>
          <cell r="F4078">
            <v>6.2399999999999997E-2</v>
          </cell>
          <cell r="G4078">
            <v>1</v>
          </cell>
          <cell r="H4078" t="str">
            <v>mg/l P</v>
          </cell>
        </row>
        <row r="4079">
          <cell r="A4079" t="str">
            <v>LV</v>
          </cell>
          <cell r="B4079" t="str">
            <v>Dridzis</v>
          </cell>
          <cell r="C4079">
            <v>2005</v>
          </cell>
          <cell r="D4079" t="str">
            <v>Annual</v>
          </cell>
          <cell r="E4079" t="str">
            <v>Total Phosphorus</v>
          </cell>
          <cell r="F4079">
            <v>1.6500000000000001E-2</v>
          </cell>
          <cell r="G4079">
            <v>1</v>
          </cell>
          <cell r="H4079" t="str">
            <v>mg/l P</v>
          </cell>
        </row>
        <row r="4080">
          <cell r="A4080" t="str">
            <v>LV</v>
          </cell>
          <cell r="B4080" t="str">
            <v>Durbes</v>
          </cell>
          <cell r="C4080">
            <v>2005</v>
          </cell>
          <cell r="D4080" t="str">
            <v>Annual</v>
          </cell>
          <cell r="E4080" t="str">
            <v>Total Phosphorus</v>
          </cell>
          <cell r="F4080">
            <v>6.1100000000000002E-2</v>
          </cell>
          <cell r="G4080">
            <v>1</v>
          </cell>
          <cell r="H4080" t="str">
            <v>mg/l P</v>
          </cell>
        </row>
        <row r="4081">
          <cell r="A4081" t="str">
            <v>LV</v>
          </cell>
          <cell r="B4081" t="str">
            <v>Engures</v>
          </cell>
          <cell r="C4081">
            <v>2005</v>
          </cell>
          <cell r="D4081" t="str">
            <v>Annual</v>
          </cell>
          <cell r="E4081" t="str">
            <v>Total Phosphorus</v>
          </cell>
          <cell r="F4081">
            <v>1.95E-2</v>
          </cell>
          <cell r="G4081">
            <v>1</v>
          </cell>
          <cell r="H4081" t="str">
            <v>mg/l P</v>
          </cell>
        </row>
        <row r="4082">
          <cell r="A4082" t="str">
            <v>LV</v>
          </cell>
          <cell r="B4082" t="str">
            <v>Feimanu</v>
          </cell>
          <cell r="C4082">
            <v>2005</v>
          </cell>
          <cell r="D4082" t="str">
            <v>Annual</v>
          </cell>
          <cell r="E4082" t="str">
            <v>Total Phosphorus</v>
          </cell>
          <cell r="F4082">
            <v>4.48E-2</v>
          </cell>
          <cell r="G4082">
            <v>1</v>
          </cell>
          <cell r="H4082" t="str">
            <v>mg/l P</v>
          </cell>
        </row>
        <row r="4083">
          <cell r="A4083" t="str">
            <v>LV</v>
          </cell>
          <cell r="B4083" t="str">
            <v>Garezers</v>
          </cell>
          <cell r="C4083">
            <v>2005</v>
          </cell>
          <cell r="D4083" t="str">
            <v>Annual</v>
          </cell>
          <cell r="E4083" t="str">
            <v>Total Phosphorus</v>
          </cell>
          <cell r="F4083">
            <v>1.9800000000000002E-2</v>
          </cell>
          <cell r="G4083">
            <v>1</v>
          </cell>
          <cell r="H4083" t="str">
            <v>mg/l P</v>
          </cell>
        </row>
        <row r="4084">
          <cell r="A4084" t="str">
            <v>LV</v>
          </cell>
          <cell r="B4084" t="str">
            <v>Kanieris</v>
          </cell>
          <cell r="C4084">
            <v>2005</v>
          </cell>
          <cell r="D4084" t="str">
            <v>Annual</v>
          </cell>
          <cell r="E4084" t="str">
            <v>Total Phosphorus</v>
          </cell>
          <cell r="F4084">
            <v>2.3599999999999999E-2</v>
          </cell>
          <cell r="G4084">
            <v>2</v>
          </cell>
          <cell r="H4084" t="str">
            <v>mg/l P</v>
          </cell>
        </row>
        <row r="4085">
          <cell r="A4085" t="str">
            <v>LV</v>
          </cell>
          <cell r="B4085" t="str">
            <v>Keguma</v>
          </cell>
          <cell r="C4085">
            <v>2005</v>
          </cell>
          <cell r="D4085" t="str">
            <v>Annual</v>
          </cell>
          <cell r="E4085" t="str">
            <v>Total Phosphorus</v>
          </cell>
          <cell r="F4085">
            <v>7.0000000000000007E-2</v>
          </cell>
          <cell r="G4085">
            <v>1</v>
          </cell>
          <cell r="H4085" t="str">
            <v>mg/l P</v>
          </cell>
        </row>
        <row r="4086">
          <cell r="A4086" t="str">
            <v>LV</v>
          </cell>
          <cell r="B4086" t="str">
            <v>Kishezers</v>
          </cell>
          <cell r="C4086">
            <v>2005</v>
          </cell>
          <cell r="D4086" t="str">
            <v>Annual</v>
          </cell>
          <cell r="E4086" t="str">
            <v>Total Phosphorus</v>
          </cell>
          <cell r="F4086">
            <v>6.3100000000000003E-2</v>
          </cell>
          <cell r="G4086">
            <v>1</v>
          </cell>
          <cell r="H4086" t="str">
            <v>mg/l P</v>
          </cell>
        </row>
        <row r="4087">
          <cell r="A4087" t="str">
            <v>LV</v>
          </cell>
          <cell r="B4087" t="str">
            <v>Laukezers</v>
          </cell>
          <cell r="C4087">
            <v>2005</v>
          </cell>
          <cell r="D4087" t="str">
            <v>Annual</v>
          </cell>
          <cell r="E4087" t="str">
            <v>Total Phosphorus</v>
          </cell>
          <cell r="F4087">
            <v>1.2999999999999999E-2</v>
          </cell>
          <cell r="G4087">
            <v>1</v>
          </cell>
          <cell r="H4087" t="str">
            <v>mg/l P</v>
          </cell>
        </row>
        <row r="4088">
          <cell r="A4088" t="str">
            <v>LV</v>
          </cell>
          <cell r="B4088" t="str">
            <v>Liepajas</v>
          </cell>
          <cell r="C4088">
            <v>2005</v>
          </cell>
          <cell r="D4088" t="str">
            <v>Annual</v>
          </cell>
          <cell r="E4088" t="str">
            <v>Total Phosphorus</v>
          </cell>
          <cell r="F4088">
            <v>5.3100000000000001E-2</v>
          </cell>
          <cell r="G4088">
            <v>1</v>
          </cell>
          <cell r="H4088" t="str">
            <v>mg/l P</v>
          </cell>
        </row>
        <row r="4089">
          <cell r="A4089" t="str">
            <v>LV</v>
          </cell>
          <cell r="B4089" t="str">
            <v>Piksteres</v>
          </cell>
          <cell r="C4089">
            <v>2005</v>
          </cell>
          <cell r="D4089" t="str">
            <v>Annual</v>
          </cell>
          <cell r="E4089" t="str">
            <v>Total Phosphorus</v>
          </cell>
          <cell r="F4089">
            <v>2.1000000000000001E-2</v>
          </cell>
          <cell r="G4089">
            <v>1</v>
          </cell>
          <cell r="H4089" t="str">
            <v>mg/l P</v>
          </cell>
        </row>
        <row r="4090">
          <cell r="A4090" t="str">
            <v>LV</v>
          </cell>
          <cell r="B4090" t="str">
            <v>Plavinjas</v>
          </cell>
          <cell r="C4090">
            <v>2005</v>
          </cell>
          <cell r="D4090" t="str">
            <v>Annual</v>
          </cell>
          <cell r="E4090" t="str">
            <v>Total Phosphorus</v>
          </cell>
          <cell r="F4090">
            <v>7.3300000000000004E-2</v>
          </cell>
          <cell r="G4090">
            <v>1</v>
          </cell>
          <cell r="H4090" t="str">
            <v>mg/l P</v>
          </cell>
        </row>
        <row r="4091">
          <cell r="A4091" t="str">
            <v>LV</v>
          </cell>
          <cell r="B4091" t="str">
            <v>Pokratas</v>
          </cell>
          <cell r="C4091">
            <v>2005</v>
          </cell>
          <cell r="D4091" t="str">
            <v>Annual</v>
          </cell>
          <cell r="E4091" t="str">
            <v>Total Phosphorus</v>
          </cell>
          <cell r="F4091">
            <v>8.5999999999999993E-2</v>
          </cell>
          <cell r="G4091">
            <v>1</v>
          </cell>
          <cell r="H4091" t="str">
            <v>mg/l P</v>
          </cell>
        </row>
        <row r="4092">
          <cell r="A4092" t="str">
            <v>LV</v>
          </cell>
          <cell r="B4092" t="str">
            <v>Puzes</v>
          </cell>
          <cell r="C4092">
            <v>2005</v>
          </cell>
          <cell r="D4092" t="str">
            <v>Annual</v>
          </cell>
          <cell r="E4092" t="str">
            <v>Total Phosphorus</v>
          </cell>
          <cell r="F4092">
            <v>2.29E-2</v>
          </cell>
          <cell r="G4092">
            <v>1</v>
          </cell>
          <cell r="H4092" t="str">
            <v>mg/l P</v>
          </cell>
        </row>
        <row r="4093">
          <cell r="A4093" t="str">
            <v>LV</v>
          </cell>
          <cell r="B4093" t="str">
            <v>Raznas</v>
          </cell>
          <cell r="C4093">
            <v>2005</v>
          </cell>
          <cell r="D4093" t="str">
            <v>Annual</v>
          </cell>
          <cell r="E4093" t="str">
            <v>Total Phosphorus</v>
          </cell>
          <cell r="F4093">
            <v>4.24E-2</v>
          </cell>
          <cell r="G4093">
            <v>1</v>
          </cell>
          <cell r="H4093" t="str">
            <v>mg/l P</v>
          </cell>
        </row>
        <row r="4094">
          <cell r="A4094" t="str">
            <v>LV</v>
          </cell>
          <cell r="B4094" t="str">
            <v>Riga</v>
          </cell>
          <cell r="C4094">
            <v>2005</v>
          </cell>
          <cell r="D4094" t="str">
            <v>Annual</v>
          </cell>
          <cell r="E4094" t="str">
            <v>Total Phosphorus</v>
          </cell>
          <cell r="F4094">
            <v>6.6699999999999995E-2</v>
          </cell>
          <cell r="G4094">
            <v>1</v>
          </cell>
          <cell r="H4094" t="str">
            <v>mg/l P</v>
          </cell>
        </row>
        <row r="4095">
          <cell r="A4095" t="str">
            <v>LV</v>
          </cell>
          <cell r="B4095" t="str">
            <v>Saukas</v>
          </cell>
          <cell r="C4095">
            <v>2005</v>
          </cell>
          <cell r="D4095" t="str">
            <v>Annual</v>
          </cell>
          <cell r="E4095" t="str">
            <v>Total Phosphorus</v>
          </cell>
          <cell r="F4095">
            <v>4.5499999999999999E-2</v>
          </cell>
          <cell r="G4095">
            <v>1</v>
          </cell>
          <cell r="H4095" t="str">
            <v>mg/l P</v>
          </cell>
        </row>
        <row r="4096">
          <cell r="A4096" t="str">
            <v>LV</v>
          </cell>
          <cell r="B4096" t="str">
            <v>Sventes</v>
          </cell>
          <cell r="C4096">
            <v>2005</v>
          </cell>
          <cell r="D4096" t="str">
            <v>Annual</v>
          </cell>
          <cell r="E4096" t="str">
            <v>Total Phosphorus</v>
          </cell>
          <cell r="F4096">
            <v>1.4999999999999999E-2</v>
          </cell>
          <cell r="G4096">
            <v>1</v>
          </cell>
          <cell r="H4096" t="str">
            <v>mg/l P</v>
          </cell>
        </row>
        <row r="4097">
          <cell r="A4097" t="str">
            <v>LV</v>
          </cell>
          <cell r="B4097" t="str">
            <v>Ungurs</v>
          </cell>
          <cell r="C4097">
            <v>2005</v>
          </cell>
          <cell r="D4097" t="str">
            <v>Annual</v>
          </cell>
          <cell r="E4097" t="str">
            <v>Total Phosphorus</v>
          </cell>
          <cell r="F4097">
            <v>2.07E-2</v>
          </cell>
          <cell r="G4097">
            <v>1</v>
          </cell>
          <cell r="H4097" t="str">
            <v>mg/l P</v>
          </cell>
        </row>
        <row r="4098">
          <cell r="A4098" t="str">
            <v>LV</v>
          </cell>
          <cell r="B4098" t="str">
            <v>Usmas</v>
          </cell>
          <cell r="C4098">
            <v>2005</v>
          </cell>
          <cell r="D4098" t="str">
            <v>Annual</v>
          </cell>
          <cell r="E4098" t="str">
            <v>Total Phosphorus</v>
          </cell>
          <cell r="F4098">
            <v>2.3599999999999999E-2</v>
          </cell>
          <cell r="G4098">
            <v>1</v>
          </cell>
          <cell r="H4098" t="str">
            <v>mg/l P</v>
          </cell>
        </row>
        <row r="4099">
          <cell r="A4099" t="str">
            <v>LV</v>
          </cell>
          <cell r="B4099" t="str">
            <v>Zebrus</v>
          </cell>
          <cell r="C4099">
            <v>2005</v>
          </cell>
          <cell r="D4099" t="str">
            <v>Annual</v>
          </cell>
          <cell r="E4099" t="str">
            <v>Total Phosphorus</v>
          </cell>
          <cell r="F4099">
            <v>2.63E-2</v>
          </cell>
          <cell r="G4099">
            <v>1</v>
          </cell>
          <cell r="H4099" t="str">
            <v>mg/l P</v>
          </cell>
        </row>
        <row r="4100">
          <cell r="A4100" t="str">
            <v>MK</v>
          </cell>
          <cell r="B4100" t="str">
            <v>Ohrid</v>
          </cell>
          <cell r="C4100">
            <v>1997</v>
          </cell>
          <cell r="D4100" t="str">
            <v>annual</v>
          </cell>
          <cell r="E4100" t="str">
            <v>Total Phosphorus</v>
          </cell>
          <cell r="F4100">
            <v>4.2599999999999999E-3</v>
          </cell>
          <cell r="G4100">
            <v>1</v>
          </cell>
          <cell r="H4100" t="str">
            <v>mg/l P</v>
          </cell>
        </row>
        <row r="4101">
          <cell r="A4101" t="str">
            <v>MK</v>
          </cell>
          <cell r="B4101" t="str">
            <v>Ohrid</v>
          </cell>
          <cell r="C4101">
            <v>1999</v>
          </cell>
          <cell r="D4101" t="str">
            <v>annual</v>
          </cell>
          <cell r="E4101" t="str">
            <v>Total Phosphorus</v>
          </cell>
          <cell r="F4101">
            <v>5.4999999999999997E-3</v>
          </cell>
          <cell r="G4101">
            <v>1</v>
          </cell>
          <cell r="H4101" t="str">
            <v>mg/l P</v>
          </cell>
        </row>
        <row r="4102">
          <cell r="A4102" t="str">
            <v>MK</v>
          </cell>
          <cell r="B4102" t="str">
            <v>Ohrid</v>
          </cell>
          <cell r="C4102">
            <v>2000</v>
          </cell>
          <cell r="D4102" t="str">
            <v>annual</v>
          </cell>
          <cell r="E4102" t="str">
            <v>Total Phosphorus</v>
          </cell>
          <cell r="F4102">
            <v>4.7000000000000002E-3</v>
          </cell>
          <cell r="G4102">
            <v>1</v>
          </cell>
          <cell r="H4102" t="str">
            <v>mg/l P</v>
          </cell>
        </row>
        <row r="4103">
          <cell r="A4103" t="str">
            <v>MK</v>
          </cell>
          <cell r="B4103" t="str">
            <v>Prespa</v>
          </cell>
          <cell r="C4103">
            <v>2000</v>
          </cell>
          <cell r="D4103" t="str">
            <v>annual</v>
          </cell>
          <cell r="E4103" t="str">
            <v>Total Phosphorus</v>
          </cell>
          <cell r="F4103">
            <v>2.06E-2</v>
          </cell>
          <cell r="G4103">
            <v>1</v>
          </cell>
          <cell r="H4103" t="str">
            <v>mg/l P</v>
          </cell>
        </row>
        <row r="4104">
          <cell r="A4104" t="str">
            <v>MK</v>
          </cell>
          <cell r="B4104" t="str">
            <v>Prespa</v>
          </cell>
          <cell r="C4104">
            <v>2001</v>
          </cell>
          <cell r="D4104" t="str">
            <v>annual</v>
          </cell>
          <cell r="E4104" t="str">
            <v>Total Phosphorus</v>
          </cell>
          <cell r="F4104">
            <v>3.8600000000000002E-2</v>
          </cell>
          <cell r="G4104">
            <v>1</v>
          </cell>
          <cell r="H4104" t="str">
            <v>mg/l P</v>
          </cell>
        </row>
        <row r="4105">
          <cell r="A4105" t="str">
            <v>MK</v>
          </cell>
          <cell r="B4105" t="str">
            <v>Ohrid</v>
          </cell>
          <cell r="C4105">
            <v>2002</v>
          </cell>
          <cell r="D4105" t="str">
            <v>annual</v>
          </cell>
          <cell r="E4105" t="str">
            <v>Total Phosphorus</v>
          </cell>
          <cell r="F4105">
            <v>7.0000000000000001E-3</v>
          </cell>
          <cell r="G4105">
            <v>1</v>
          </cell>
          <cell r="H4105" t="str">
            <v>mg/l P</v>
          </cell>
        </row>
        <row r="4106">
          <cell r="A4106" t="str">
            <v>MK</v>
          </cell>
          <cell r="B4106" t="str">
            <v>Prespa</v>
          </cell>
          <cell r="C4106">
            <v>2002</v>
          </cell>
          <cell r="D4106" t="str">
            <v>annual</v>
          </cell>
          <cell r="E4106" t="str">
            <v>Total Phosphorus</v>
          </cell>
          <cell r="F4106">
            <v>2.9399999999999999E-2</v>
          </cell>
          <cell r="G4106">
            <v>1</v>
          </cell>
          <cell r="H4106" t="str">
            <v>mg/l P</v>
          </cell>
        </row>
        <row r="4107">
          <cell r="A4107" t="str">
            <v>MK</v>
          </cell>
          <cell r="B4107" t="str">
            <v>Ohrid</v>
          </cell>
          <cell r="C4107">
            <v>2003</v>
          </cell>
          <cell r="D4107" t="str">
            <v>annual</v>
          </cell>
          <cell r="E4107" t="str">
            <v>Total Phosphorus</v>
          </cell>
          <cell r="F4107">
            <v>7.1500000000000001E-3</v>
          </cell>
          <cell r="G4107">
            <v>1</v>
          </cell>
          <cell r="H4107" t="str">
            <v>mg/l P</v>
          </cell>
        </row>
        <row r="4108">
          <cell r="A4108" t="str">
            <v>MK</v>
          </cell>
          <cell r="B4108" t="str">
            <v>Prespa</v>
          </cell>
          <cell r="C4108">
            <v>2003</v>
          </cell>
          <cell r="D4108" t="str">
            <v>annual</v>
          </cell>
          <cell r="E4108" t="str">
            <v>Total Phosphorus</v>
          </cell>
          <cell r="F4108">
            <v>5.3517000000000002E-2</v>
          </cell>
          <cell r="G4108">
            <v>1</v>
          </cell>
          <cell r="H4108" t="str">
            <v>mg/l P</v>
          </cell>
        </row>
        <row r="4109">
          <cell r="A4109" t="str">
            <v>MK</v>
          </cell>
          <cell r="B4109" t="str">
            <v>Ohrid</v>
          </cell>
          <cell r="C4109">
            <v>2005</v>
          </cell>
          <cell r="D4109" t="str">
            <v>annual</v>
          </cell>
          <cell r="E4109" t="str">
            <v>Total Phosphorus</v>
          </cell>
          <cell r="F4109">
            <v>7.52</v>
          </cell>
          <cell r="G4109">
            <v>1</v>
          </cell>
          <cell r="H4109" t="str">
            <v>mg/l P</v>
          </cell>
        </row>
        <row r="4110">
          <cell r="A4110" t="str">
            <v>MK</v>
          </cell>
          <cell r="B4110" t="str">
            <v>Prespa</v>
          </cell>
          <cell r="C4110">
            <v>2005</v>
          </cell>
          <cell r="D4110" t="str">
            <v>annual</v>
          </cell>
          <cell r="E4110" t="str">
            <v>Total Phosphorus</v>
          </cell>
          <cell r="F4110">
            <v>5.9540000000000003E-2</v>
          </cell>
          <cell r="G4110">
            <v>1</v>
          </cell>
          <cell r="H4110" t="str">
            <v>mg/l P</v>
          </cell>
        </row>
        <row r="4111">
          <cell r="A4111" t="str">
            <v>MT</v>
          </cell>
          <cell r="B4111" t="str">
            <v>Ghadira</v>
          </cell>
          <cell r="C4111">
            <v>2005</v>
          </cell>
          <cell r="D4111" t="str">
            <v>annual</v>
          </cell>
          <cell r="E4111" t="str">
            <v>Total Phosphorus</v>
          </cell>
          <cell r="F4111">
            <v>0.13300000000000001</v>
          </cell>
          <cell r="G4111">
            <v>1</v>
          </cell>
          <cell r="H4111" t="str">
            <v>mg/l P</v>
          </cell>
        </row>
        <row r="4112">
          <cell r="A4112" t="str">
            <v>MT</v>
          </cell>
          <cell r="B4112" t="str">
            <v>Simar</v>
          </cell>
          <cell r="C4112">
            <v>2005</v>
          </cell>
          <cell r="D4112" t="str">
            <v>annual</v>
          </cell>
          <cell r="E4112" t="str">
            <v>Total Phosphorus</v>
          </cell>
          <cell r="F4112">
            <v>7.0999999999999994E-2</v>
          </cell>
          <cell r="G4112">
            <v>1</v>
          </cell>
          <cell r="H4112" t="str">
            <v>mg/l P</v>
          </cell>
        </row>
        <row r="4113">
          <cell r="A4113" t="str">
            <v>NO</v>
          </cell>
          <cell r="B4113" t="str">
            <v>INDRE ESPELANDSVATN</v>
          </cell>
          <cell r="C4113">
            <v>1993</v>
          </cell>
          <cell r="D4113" t="str">
            <v>annual</v>
          </cell>
          <cell r="E4113" t="str">
            <v>Total Phosphorus</v>
          </cell>
          <cell r="F4113">
            <v>4.0000000000000001E-3</v>
          </cell>
          <cell r="G4113">
            <v>1</v>
          </cell>
          <cell r="H4113" t="str">
            <v>mg/l P</v>
          </cell>
        </row>
        <row r="4114">
          <cell r="A4114" t="str">
            <v>NO</v>
          </cell>
          <cell r="B4114" t="str">
            <v>LJOSVATN</v>
          </cell>
          <cell r="C4114">
            <v>1993</v>
          </cell>
          <cell r="D4114" t="str">
            <v>annual</v>
          </cell>
          <cell r="E4114" t="str">
            <v>Total Phosphorus</v>
          </cell>
          <cell r="F4114">
            <v>2E-3</v>
          </cell>
          <cell r="G4114">
            <v>1</v>
          </cell>
          <cell r="H4114" t="str">
            <v>mg/l P</v>
          </cell>
        </row>
        <row r="4115">
          <cell r="A4115" t="str">
            <v>NO</v>
          </cell>
          <cell r="B4115" t="str">
            <v>STAVSVATN</v>
          </cell>
          <cell r="C4115">
            <v>1993</v>
          </cell>
          <cell r="D4115" t="str">
            <v>annual</v>
          </cell>
          <cell r="E4115" t="str">
            <v>Total Phosphorus</v>
          </cell>
          <cell r="F4115">
            <v>2E-3</v>
          </cell>
          <cell r="G4115">
            <v>1</v>
          </cell>
          <cell r="H4115" t="str">
            <v>mg/l P</v>
          </cell>
        </row>
        <row r="4116">
          <cell r="A4116" t="str">
            <v>NO</v>
          </cell>
          <cell r="B4116" t="str">
            <v>TROLDEVATN</v>
          </cell>
          <cell r="C4116">
            <v>1993</v>
          </cell>
          <cell r="D4116" t="str">
            <v>annual</v>
          </cell>
          <cell r="E4116" t="str">
            <v>Total Phosphorus</v>
          </cell>
          <cell r="F4116">
            <v>2E-3</v>
          </cell>
          <cell r="G4116">
            <v>1</v>
          </cell>
          <cell r="H4116" t="str">
            <v>mg/l P</v>
          </cell>
        </row>
        <row r="4117">
          <cell r="A4117" t="str">
            <v>NO</v>
          </cell>
          <cell r="B4117" t="str">
            <v>STAVSVATN</v>
          </cell>
          <cell r="C4117">
            <v>1994</v>
          </cell>
          <cell r="D4117" t="str">
            <v>annual</v>
          </cell>
          <cell r="E4117" t="str">
            <v>Total Phosphorus</v>
          </cell>
          <cell r="F4117">
            <v>2E-3</v>
          </cell>
          <cell r="G4117">
            <v>1</v>
          </cell>
          <cell r="H4117" t="str">
            <v>mg/l P</v>
          </cell>
        </row>
        <row r="4118">
          <cell r="A4118" t="str">
            <v>NO</v>
          </cell>
          <cell r="B4118" t="str">
            <v>?.S?RVATN</v>
          </cell>
          <cell r="C4118">
            <v>1995</v>
          </cell>
          <cell r="D4118" t="str">
            <v>annual</v>
          </cell>
          <cell r="E4118" t="str">
            <v>Total Phosphorus</v>
          </cell>
          <cell r="F4118">
            <v>2E-3</v>
          </cell>
          <cell r="G4118">
            <v>1</v>
          </cell>
          <cell r="H4118" t="str">
            <v>mg/l P</v>
          </cell>
        </row>
        <row r="4119">
          <cell r="A4119" t="str">
            <v>NO</v>
          </cell>
          <cell r="B4119" t="str">
            <v>?vre Jerpetjern</v>
          </cell>
          <cell r="C4119">
            <v>1995</v>
          </cell>
          <cell r="D4119" t="str">
            <v>annual</v>
          </cell>
          <cell r="E4119" t="str">
            <v>Total Phosphorus</v>
          </cell>
          <cell r="F4119">
            <v>4.0000000000000001E-3</v>
          </cell>
          <cell r="G4119">
            <v>1</v>
          </cell>
          <cell r="H4119" t="str">
            <v>mg/l P</v>
          </cell>
        </row>
        <row r="4120">
          <cell r="A4120" t="str">
            <v>NO</v>
          </cell>
          <cell r="B4120" t="str">
            <v>?vre S?lvbakk</v>
          </cell>
          <cell r="C4120">
            <v>1995</v>
          </cell>
          <cell r="D4120" t="str">
            <v>annual</v>
          </cell>
          <cell r="E4120" t="str">
            <v>Total Phosphorus</v>
          </cell>
          <cell r="F4120">
            <v>2E-3</v>
          </cell>
          <cell r="G4120">
            <v>1</v>
          </cell>
          <cell r="H4120" t="str">
            <v>mg/l P</v>
          </cell>
        </row>
        <row r="4121">
          <cell r="A4121" t="str">
            <v>NO</v>
          </cell>
          <cell r="B4121" t="str">
            <v>?yvannet (Store)</v>
          </cell>
          <cell r="C4121">
            <v>1995</v>
          </cell>
          <cell r="D4121" t="str">
            <v>annual</v>
          </cell>
          <cell r="E4121" t="str">
            <v>Total Phosphorus</v>
          </cell>
          <cell r="F4121">
            <v>6.0000000000000001E-3</v>
          </cell>
          <cell r="G4121">
            <v>1</v>
          </cell>
          <cell r="H4121" t="str">
            <v>mg/l P</v>
          </cell>
        </row>
        <row r="4122">
          <cell r="A4122" t="str">
            <v>NO</v>
          </cell>
          <cell r="B4122" t="str">
            <v>B?NEVATN</v>
          </cell>
          <cell r="C4122">
            <v>1995</v>
          </cell>
          <cell r="D4122" t="str">
            <v>annual</v>
          </cell>
          <cell r="E4122" t="str">
            <v>Total Phosphorus</v>
          </cell>
          <cell r="F4122">
            <v>5.0000000000000001E-4</v>
          </cell>
          <cell r="G4122">
            <v>1</v>
          </cell>
          <cell r="H4122" t="str">
            <v>mg/l P</v>
          </cell>
        </row>
        <row r="4123">
          <cell r="A4123" t="str">
            <v>NO</v>
          </cell>
          <cell r="B4123" t="str">
            <v>B?RJASJAVRI</v>
          </cell>
          <cell r="C4123">
            <v>1995</v>
          </cell>
          <cell r="D4123" t="str">
            <v>annual</v>
          </cell>
          <cell r="E4123" t="str">
            <v>Total Phosphorus</v>
          </cell>
          <cell r="F4123">
            <v>3.0000000000000001E-3</v>
          </cell>
          <cell r="G4123">
            <v>1</v>
          </cell>
          <cell r="H4123" t="str">
            <v>mg/l P</v>
          </cell>
        </row>
        <row r="4124">
          <cell r="A4124" t="str">
            <v>NO</v>
          </cell>
          <cell r="B4124" t="str">
            <v>B?tevatn</v>
          </cell>
          <cell r="C4124">
            <v>1995</v>
          </cell>
          <cell r="D4124" t="str">
            <v>annual</v>
          </cell>
          <cell r="E4124" t="str">
            <v>Total Phosphorus</v>
          </cell>
          <cell r="F4124">
            <v>2E-3</v>
          </cell>
          <cell r="G4124">
            <v>1</v>
          </cell>
          <cell r="H4124" t="str">
            <v>mg/l P</v>
          </cell>
        </row>
        <row r="4125">
          <cell r="A4125" t="str">
            <v>NO</v>
          </cell>
          <cell r="B4125" t="str">
            <v>Bj?rfarvatnet</v>
          </cell>
          <cell r="C4125">
            <v>1995</v>
          </cell>
          <cell r="D4125" t="str">
            <v>annual</v>
          </cell>
          <cell r="E4125" t="str">
            <v>Total Phosphorus</v>
          </cell>
          <cell r="F4125">
            <v>2E-3</v>
          </cell>
          <cell r="G4125">
            <v>1</v>
          </cell>
          <cell r="H4125" t="str">
            <v>mg/l P</v>
          </cell>
        </row>
        <row r="4126">
          <cell r="A4126" t="str">
            <v>NO</v>
          </cell>
          <cell r="B4126" t="str">
            <v>Bl?jevatnet</v>
          </cell>
          <cell r="C4126">
            <v>1995</v>
          </cell>
          <cell r="D4126" t="str">
            <v>annual</v>
          </cell>
          <cell r="E4126" t="str">
            <v>Total Phosphorus</v>
          </cell>
          <cell r="F4126">
            <v>1E-3</v>
          </cell>
          <cell r="G4126">
            <v>1</v>
          </cell>
          <cell r="H4126" t="str">
            <v>mg/l P</v>
          </cell>
        </row>
        <row r="4127">
          <cell r="A4127" t="str">
            <v>NO</v>
          </cell>
          <cell r="B4127" t="str">
            <v>BOTNE</v>
          </cell>
          <cell r="C4127">
            <v>1995</v>
          </cell>
          <cell r="D4127" t="str">
            <v>annual</v>
          </cell>
          <cell r="E4127" t="str">
            <v>Total Phosphorus</v>
          </cell>
          <cell r="F4127">
            <v>3.0000000000000001E-3</v>
          </cell>
          <cell r="G4127">
            <v>1</v>
          </cell>
          <cell r="H4127" t="str">
            <v>mg/l P</v>
          </cell>
        </row>
        <row r="4128">
          <cell r="A4128" t="str">
            <v>NO</v>
          </cell>
          <cell r="B4128" t="str">
            <v>BR?RVATN</v>
          </cell>
          <cell r="C4128">
            <v>1995</v>
          </cell>
          <cell r="D4128" t="str">
            <v>annual</v>
          </cell>
          <cell r="E4128" t="str">
            <v>Total Phosphorus</v>
          </cell>
          <cell r="F4128">
            <v>1E-3</v>
          </cell>
          <cell r="G4128">
            <v>1</v>
          </cell>
          <cell r="H4128" t="str">
            <v>mg/l P</v>
          </cell>
        </row>
        <row r="4129">
          <cell r="A4129" t="str">
            <v>NO</v>
          </cell>
          <cell r="B4129" t="str">
            <v>Breidlivatnet</v>
          </cell>
          <cell r="C4129">
            <v>1995</v>
          </cell>
          <cell r="D4129" t="str">
            <v>annual</v>
          </cell>
          <cell r="E4129" t="str">
            <v>Total Phosphorus</v>
          </cell>
          <cell r="F4129">
            <v>6.0000000000000001E-3</v>
          </cell>
          <cell r="G4129">
            <v>1</v>
          </cell>
          <cell r="H4129" t="str">
            <v>mg/l P</v>
          </cell>
        </row>
        <row r="4130">
          <cell r="A4130" t="str">
            <v>NO</v>
          </cell>
          <cell r="B4130" t="str">
            <v>BREITJERN</v>
          </cell>
          <cell r="C4130">
            <v>1995</v>
          </cell>
          <cell r="D4130" t="str">
            <v>annual</v>
          </cell>
          <cell r="E4130" t="str">
            <v>Total Phosphorus</v>
          </cell>
          <cell r="F4130">
            <v>5.0000000000000001E-3</v>
          </cell>
          <cell r="G4130">
            <v>1</v>
          </cell>
          <cell r="H4130" t="str">
            <v>mg/l P</v>
          </cell>
        </row>
        <row r="4131">
          <cell r="A4131" t="str">
            <v>NO</v>
          </cell>
          <cell r="B4131" t="str">
            <v>DRIVNESVATN</v>
          </cell>
          <cell r="C4131">
            <v>1995</v>
          </cell>
          <cell r="D4131" t="str">
            <v>annual</v>
          </cell>
          <cell r="E4131" t="str">
            <v>Total Phosphorus</v>
          </cell>
          <cell r="F4131">
            <v>0.01</v>
          </cell>
          <cell r="G4131">
            <v>1</v>
          </cell>
          <cell r="H4131" t="str">
            <v>mg/l P</v>
          </cell>
        </row>
        <row r="4132">
          <cell r="A4132" t="str">
            <v>NO</v>
          </cell>
          <cell r="B4132" t="str">
            <v>F?LVATNET</v>
          </cell>
          <cell r="C4132">
            <v>1995</v>
          </cell>
          <cell r="D4132" t="str">
            <v>annual</v>
          </cell>
          <cell r="E4132" t="str">
            <v>Total Phosphorus</v>
          </cell>
          <cell r="F4132">
            <v>2E-3</v>
          </cell>
          <cell r="G4132">
            <v>1</v>
          </cell>
          <cell r="H4132" t="str">
            <v>mg/l P</v>
          </cell>
        </row>
        <row r="4133">
          <cell r="A4133" t="str">
            <v>NO</v>
          </cell>
          <cell r="B4133" t="str">
            <v>F?rste H?gfjellsvatn</v>
          </cell>
          <cell r="C4133">
            <v>1995</v>
          </cell>
          <cell r="D4133" t="str">
            <v>annual</v>
          </cell>
          <cell r="E4133" t="str">
            <v>Total Phosphorus</v>
          </cell>
          <cell r="F4133">
            <v>1E-3</v>
          </cell>
          <cell r="G4133">
            <v>1</v>
          </cell>
          <cell r="H4133" t="str">
            <v>mg/l P</v>
          </cell>
        </row>
        <row r="4134">
          <cell r="A4134" t="str">
            <v>NO</v>
          </cell>
          <cell r="B4134" t="str">
            <v>Fiskel?ysvatnet</v>
          </cell>
          <cell r="C4134">
            <v>1995</v>
          </cell>
          <cell r="D4134" t="str">
            <v>annual</v>
          </cell>
          <cell r="E4134" t="str">
            <v>Total Phosphorus</v>
          </cell>
          <cell r="F4134">
            <v>2E-3</v>
          </cell>
          <cell r="G4134">
            <v>1</v>
          </cell>
          <cell r="H4134" t="str">
            <v>mg/l P</v>
          </cell>
        </row>
        <row r="4135">
          <cell r="A4135" t="str">
            <v>NO</v>
          </cell>
          <cell r="B4135" t="str">
            <v>Fjellvatnet</v>
          </cell>
          <cell r="C4135">
            <v>1995</v>
          </cell>
          <cell r="D4135" t="str">
            <v>annual</v>
          </cell>
          <cell r="E4135" t="str">
            <v>Total Phosphorus</v>
          </cell>
          <cell r="F4135">
            <v>3.0000000000000001E-3</v>
          </cell>
          <cell r="G4135">
            <v>1</v>
          </cell>
          <cell r="H4135" t="str">
            <v>mg/l P</v>
          </cell>
        </row>
        <row r="4136">
          <cell r="A4136" t="str">
            <v>NO</v>
          </cell>
          <cell r="B4136" t="str">
            <v>GJUVVATN</v>
          </cell>
          <cell r="C4136">
            <v>1995</v>
          </cell>
          <cell r="D4136" t="str">
            <v>annual</v>
          </cell>
          <cell r="E4136" t="str">
            <v>Total Phosphorus</v>
          </cell>
          <cell r="F4136">
            <v>1E-3</v>
          </cell>
          <cell r="G4136">
            <v>1</v>
          </cell>
          <cell r="H4136" t="str">
            <v>mg/l P</v>
          </cell>
        </row>
        <row r="4137">
          <cell r="A4137" t="str">
            <v>NO</v>
          </cell>
          <cell r="B4137" t="str">
            <v>GLYPSTADVATN</v>
          </cell>
          <cell r="C4137">
            <v>1995</v>
          </cell>
          <cell r="D4137" t="str">
            <v>annual</v>
          </cell>
          <cell r="E4137" t="str">
            <v>Total Phosphorus</v>
          </cell>
          <cell r="F4137">
            <v>2E-3</v>
          </cell>
          <cell r="G4137">
            <v>1</v>
          </cell>
          <cell r="H4137" t="str">
            <v>mg/l P</v>
          </cell>
        </row>
        <row r="4138">
          <cell r="A4138" t="str">
            <v>NO</v>
          </cell>
          <cell r="B4138" t="str">
            <v>Gr?vatnet</v>
          </cell>
          <cell r="C4138">
            <v>1995</v>
          </cell>
          <cell r="D4138" t="str">
            <v>annual</v>
          </cell>
          <cell r="E4138" t="str">
            <v>Total Phosphorus</v>
          </cell>
          <cell r="F4138">
            <v>3.0000000000000001E-3</v>
          </cell>
          <cell r="G4138">
            <v>1</v>
          </cell>
          <cell r="H4138" t="str">
            <v>mg/l P</v>
          </cell>
        </row>
        <row r="4139">
          <cell r="A4139" t="str">
            <v>NO</v>
          </cell>
          <cell r="B4139" t="str">
            <v>GRIMSDALSVATN</v>
          </cell>
          <cell r="C4139">
            <v>1995</v>
          </cell>
          <cell r="D4139" t="str">
            <v>annual</v>
          </cell>
          <cell r="E4139" t="str">
            <v>Total Phosphorus</v>
          </cell>
          <cell r="F4139">
            <v>3.0000000000000001E-3</v>
          </cell>
          <cell r="G4139">
            <v>1</v>
          </cell>
          <cell r="H4139" t="str">
            <v>mg/l P</v>
          </cell>
        </row>
        <row r="4140">
          <cell r="A4140" t="str">
            <v>NO</v>
          </cell>
          <cell r="B4140" t="str">
            <v>Grovlivatnet</v>
          </cell>
          <cell r="C4140">
            <v>1995</v>
          </cell>
          <cell r="D4140" t="str">
            <v>annual</v>
          </cell>
          <cell r="E4140" t="str">
            <v>Total Phosphorus</v>
          </cell>
          <cell r="F4140">
            <v>2E-3</v>
          </cell>
          <cell r="G4140">
            <v>1</v>
          </cell>
          <cell r="H4140" t="str">
            <v>mg/l P</v>
          </cell>
        </row>
        <row r="4141">
          <cell r="A4141" t="str">
            <v>NO</v>
          </cell>
          <cell r="B4141" t="str">
            <v>GRUNNEVATN</v>
          </cell>
          <cell r="C4141">
            <v>1995</v>
          </cell>
          <cell r="D4141" t="str">
            <v>annual</v>
          </cell>
          <cell r="E4141" t="str">
            <v>Total Phosphorus</v>
          </cell>
          <cell r="F4141">
            <v>4.0000000000000001E-3</v>
          </cell>
          <cell r="G4141">
            <v>1</v>
          </cell>
          <cell r="H4141" t="str">
            <v>mg/l P</v>
          </cell>
        </row>
        <row r="4142">
          <cell r="A4142" t="str">
            <v>NO</v>
          </cell>
          <cell r="B4142" t="str">
            <v>Grytsj?en</v>
          </cell>
          <cell r="C4142">
            <v>1995</v>
          </cell>
          <cell r="D4142" t="str">
            <v>annual</v>
          </cell>
          <cell r="E4142" t="str">
            <v>Total Phosphorus</v>
          </cell>
          <cell r="F4142">
            <v>4.0000000000000001E-3</v>
          </cell>
          <cell r="G4142">
            <v>1</v>
          </cell>
          <cell r="H4142" t="str">
            <v>mg/l P</v>
          </cell>
        </row>
        <row r="4143">
          <cell r="A4143" t="str">
            <v>NO</v>
          </cell>
          <cell r="B4143" t="str">
            <v>Heddersvatnet</v>
          </cell>
          <cell r="C4143">
            <v>1995</v>
          </cell>
          <cell r="D4143" t="str">
            <v>annual</v>
          </cell>
          <cell r="E4143" t="str">
            <v>Total Phosphorus</v>
          </cell>
          <cell r="F4143">
            <v>2E-3</v>
          </cell>
          <cell r="G4143">
            <v>1</v>
          </cell>
          <cell r="H4143" t="str">
            <v>mg/l P</v>
          </cell>
        </row>
        <row r="4144">
          <cell r="A4144" t="str">
            <v>NO</v>
          </cell>
          <cell r="B4144" t="str">
            <v>HEIEVATN</v>
          </cell>
          <cell r="C4144">
            <v>1995</v>
          </cell>
          <cell r="D4144" t="str">
            <v>annual</v>
          </cell>
          <cell r="E4144" t="str">
            <v>Total Phosphorus</v>
          </cell>
          <cell r="F4144">
            <v>5.0000000000000001E-3</v>
          </cell>
          <cell r="G4144">
            <v>1</v>
          </cell>
          <cell r="H4144" t="str">
            <v>mg/l P</v>
          </cell>
        </row>
        <row r="4145">
          <cell r="A4145" t="str">
            <v>NO</v>
          </cell>
          <cell r="B4145" t="str">
            <v>Holmsj?en</v>
          </cell>
          <cell r="C4145">
            <v>1995</v>
          </cell>
          <cell r="D4145" t="str">
            <v>annual</v>
          </cell>
          <cell r="E4145" t="str">
            <v>Total Phosphorus</v>
          </cell>
          <cell r="F4145">
            <v>8.0000000000000002E-3</v>
          </cell>
          <cell r="G4145">
            <v>1</v>
          </cell>
          <cell r="H4145" t="str">
            <v>mg/l P</v>
          </cell>
        </row>
        <row r="4146">
          <cell r="A4146" t="str">
            <v>NO</v>
          </cell>
          <cell r="B4146" t="str">
            <v>Holmvatnet</v>
          </cell>
          <cell r="C4146">
            <v>1995</v>
          </cell>
          <cell r="D4146" t="str">
            <v>annual</v>
          </cell>
          <cell r="E4146" t="str">
            <v>Total Phosphorus</v>
          </cell>
          <cell r="F4146">
            <v>1E-3</v>
          </cell>
          <cell r="G4146">
            <v>1</v>
          </cell>
          <cell r="H4146" t="str">
            <v>mg/l P</v>
          </cell>
        </row>
        <row r="4147">
          <cell r="A4147" t="str">
            <v>NO</v>
          </cell>
          <cell r="B4147" t="str">
            <v>HOLVATN</v>
          </cell>
          <cell r="C4147">
            <v>1995</v>
          </cell>
          <cell r="D4147" t="str">
            <v>annual</v>
          </cell>
          <cell r="E4147" t="str">
            <v>Total Phosphorus</v>
          </cell>
          <cell r="F4147">
            <v>3.5000000000000001E-3</v>
          </cell>
          <cell r="G4147">
            <v>2</v>
          </cell>
          <cell r="H4147" t="str">
            <v>mg/l P</v>
          </cell>
        </row>
        <row r="4148">
          <cell r="A4148" t="str">
            <v>NO</v>
          </cell>
          <cell r="B4148" t="str">
            <v>HOMESTADVATN</v>
          </cell>
          <cell r="C4148">
            <v>1995</v>
          </cell>
          <cell r="D4148" t="str">
            <v>annual</v>
          </cell>
          <cell r="E4148" t="str">
            <v>Total Phosphorus</v>
          </cell>
          <cell r="F4148">
            <v>4.0000000000000001E-3</v>
          </cell>
          <cell r="G4148">
            <v>1</v>
          </cell>
          <cell r="H4148" t="str">
            <v>mg/l P</v>
          </cell>
        </row>
        <row r="4149">
          <cell r="A4149" t="str">
            <v>NO</v>
          </cell>
          <cell r="B4149" t="str">
            <v>HOMSEVATN</v>
          </cell>
          <cell r="C4149">
            <v>1995</v>
          </cell>
          <cell r="D4149" t="str">
            <v>annual</v>
          </cell>
          <cell r="E4149" t="str">
            <v>Total Phosphorus</v>
          </cell>
          <cell r="F4149">
            <v>1E-3</v>
          </cell>
          <cell r="G4149">
            <v>1</v>
          </cell>
          <cell r="H4149" t="str">
            <v>mg/l P</v>
          </cell>
        </row>
        <row r="4150">
          <cell r="A4150" t="str">
            <v>NO</v>
          </cell>
          <cell r="B4150" t="str">
            <v>HUNDEVATN</v>
          </cell>
          <cell r="C4150">
            <v>1995</v>
          </cell>
          <cell r="D4150" t="str">
            <v>annual</v>
          </cell>
          <cell r="E4150" t="str">
            <v>Total Phosphorus</v>
          </cell>
          <cell r="F4150">
            <v>3.0000000000000001E-3</v>
          </cell>
          <cell r="G4150">
            <v>1</v>
          </cell>
          <cell r="H4150" t="str">
            <v>mg/l P</v>
          </cell>
        </row>
        <row r="4151">
          <cell r="A4151" t="str">
            <v>NO</v>
          </cell>
          <cell r="B4151" t="str">
            <v>INDRE ESPELANDSVATN</v>
          </cell>
          <cell r="C4151">
            <v>1995</v>
          </cell>
          <cell r="D4151" t="str">
            <v>annual</v>
          </cell>
          <cell r="E4151" t="str">
            <v>Total Phosphorus</v>
          </cell>
          <cell r="F4151">
            <v>5.0000000000000001E-3</v>
          </cell>
          <cell r="G4151">
            <v>1</v>
          </cell>
          <cell r="H4151" t="str">
            <v>mg/l P</v>
          </cell>
        </row>
        <row r="4152">
          <cell r="A4152" t="str">
            <v>NO</v>
          </cell>
          <cell r="B4152" t="str">
            <v>Inste S?rlivatn</v>
          </cell>
          <cell r="C4152">
            <v>1995</v>
          </cell>
          <cell r="D4152" t="str">
            <v>annual</v>
          </cell>
          <cell r="E4152" t="str">
            <v>Total Phosphorus</v>
          </cell>
          <cell r="F4152">
            <v>2E-3</v>
          </cell>
          <cell r="G4152">
            <v>1</v>
          </cell>
          <cell r="H4152" t="str">
            <v>mg/l P</v>
          </cell>
        </row>
        <row r="4153">
          <cell r="A4153" t="str">
            <v>NO</v>
          </cell>
          <cell r="B4153" t="str">
            <v>ISEBAKKTJERN</v>
          </cell>
          <cell r="C4153">
            <v>1995</v>
          </cell>
          <cell r="D4153" t="str">
            <v>annual</v>
          </cell>
          <cell r="E4153" t="str">
            <v>Total Phosphorus</v>
          </cell>
          <cell r="F4153">
            <v>8.9999999999999993E-3</v>
          </cell>
          <cell r="G4153">
            <v>1</v>
          </cell>
          <cell r="H4153" t="str">
            <v>mg/l P</v>
          </cell>
        </row>
        <row r="4154">
          <cell r="A4154" t="str">
            <v>NO</v>
          </cell>
          <cell r="B4154" t="str">
            <v>Kapervann</v>
          </cell>
          <cell r="C4154">
            <v>1995</v>
          </cell>
          <cell r="D4154" t="str">
            <v>annual</v>
          </cell>
          <cell r="E4154" t="str">
            <v>Total Phosphorus</v>
          </cell>
          <cell r="F4154">
            <v>2E-3</v>
          </cell>
          <cell r="G4154">
            <v>1</v>
          </cell>
          <cell r="H4154" t="str">
            <v>mg/l P</v>
          </cell>
        </row>
        <row r="4155">
          <cell r="A4155" t="str">
            <v>NO</v>
          </cell>
          <cell r="B4155" t="str">
            <v>Kapervatnet</v>
          </cell>
          <cell r="C4155">
            <v>1995</v>
          </cell>
          <cell r="D4155" t="str">
            <v>annual</v>
          </cell>
          <cell r="E4155" t="str">
            <v>Total Phosphorus</v>
          </cell>
          <cell r="F4155">
            <v>2E-3</v>
          </cell>
          <cell r="G4155">
            <v>1</v>
          </cell>
          <cell r="H4155" t="str">
            <v>mg/l P</v>
          </cell>
        </row>
        <row r="4156">
          <cell r="A4156" t="str">
            <v>NO</v>
          </cell>
          <cell r="B4156" t="str">
            <v>Kjem?vatn</v>
          </cell>
          <cell r="C4156">
            <v>1995</v>
          </cell>
          <cell r="D4156" t="str">
            <v>annual</v>
          </cell>
          <cell r="E4156" t="str">
            <v>Total Phosphorus</v>
          </cell>
          <cell r="F4156">
            <v>2E-3</v>
          </cell>
          <cell r="G4156">
            <v>1</v>
          </cell>
          <cell r="H4156" t="str">
            <v>mg/l P</v>
          </cell>
        </row>
        <row r="4157">
          <cell r="A4157" t="str">
            <v>NO</v>
          </cell>
          <cell r="B4157" t="str">
            <v>Kjerrvatn</v>
          </cell>
          <cell r="C4157">
            <v>1995</v>
          </cell>
          <cell r="D4157" t="str">
            <v>annual</v>
          </cell>
          <cell r="E4157" t="str">
            <v>Total Phosphorus</v>
          </cell>
          <cell r="F4157">
            <v>1E-3</v>
          </cell>
          <cell r="G4157">
            <v>1</v>
          </cell>
          <cell r="H4157" t="str">
            <v>mg/l P</v>
          </cell>
        </row>
        <row r="4158">
          <cell r="A4158" t="str">
            <v>NO</v>
          </cell>
          <cell r="B4158" t="str">
            <v>KLEIVSETVATN</v>
          </cell>
          <cell r="C4158">
            <v>1995</v>
          </cell>
          <cell r="D4158" t="str">
            <v>annual</v>
          </cell>
          <cell r="E4158" t="str">
            <v>Total Phosphorus</v>
          </cell>
          <cell r="F4158">
            <v>4.0000000000000001E-3</v>
          </cell>
          <cell r="G4158">
            <v>1</v>
          </cell>
          <cell r="H4158" t="str">
            <v>mg/l P</v>
          </cell>
        </row>
        <row r="4159">
          <cell r="A4159" t="str">
            <v>NO</v>
          </cell>
          <cell r="B4159" t="str">
            <v>L.Djupvatnet</v>
          </cell>
          <cell r="C4159">
            <v>1995</v>
          </cell>
          <cell r="D4159" t="str">
            <v>annual</v>
          </cell>
          <cell r="E4159" t="str">
            <v>Total Phosphorus</v>
          </cell>
          <cell r="F4159">
            <v>5.0000000000000001E-4</v>
          </cell>
          <cell r="G4159">
            <v>1</v>
          </cell>
          <cell r="H4159" t="str">
            <v>mg/l P</v>
          </cell>
        </row>
        <row r="4160">
          <cell r="A4160" t="str">
            <v>NO</v>
          </cell>
          <cell r="B4160" t="str">
            <v>LANGEVATN</v>
          </cell>
          <cell r="C4160">
            <v>1995</v>
          </cell>
          <cell r="D4160" t="str">
            <v>annual</v>
          </cell>
          <cell r="E4160" t="str">
            <v>Total Phosphorus</v>
          </cell>
          <cell r="F4160">
            <v>5.0000000000000001E-4</v>
          </cell>
          <cell r="G4160">
            <v>1</v>
          </cell>
          <cell r="H4160" t="str">
            <v>mg/l P</v>
          </cell>
        </row>
        <row r="4161">
          <cell r="A4161" t="str">
            <v>NO</v>
          </cell>
          <cell r="B4161" t="str">
            <v>Langtjern</v>
          </cell>
          <cell r="C4161">
            <v>1995</v>
          </cell>
          <cell r="D4161" t="str">
            <v>annual</v>
          </cell>
          <cell r="E4161" t="str">
            <v>Total Phosphorus</v>
          </cell>
          <cell r="F4161">
            <v>4.0000000000000001E-3</v>
          </cell>
          <cell r="G4161">
            <v>1</v>
          </cell>
          <cell r="H4161" t="str">
            <v>mg/l P</v>
          </cell>
        </row>
        <row r="4162">
          <cell r="A4162" t="str">
            <v>NO</v>
          </cell>
          <cell r="B4162" t="str">
            <v>LANGVATN</v>
          </cell>
          <cell r="C4162">
            <v>1995</v>
          </cell>
          <cell r="D4162" t="str">
            <v>annual</v>
          </cell>
          <cell r="E4162" t="str">
            <v>Total Phosphorus</v>
          </cell>
          <cell r="F4162">
            <v>2E-3</v>
          </cell>
          <cell r="G4162">
            <v>1</v>
          </cell>
          <cell r="H4162" t="str">
            <v>mg/l P</v>
          </cell>
        </row>
        <row r="4163">
          <cell r="A4163" t="str">
            <v>NO</v>
          </cell>
          <cell r="B4163" t="str">
            <v>Langvatnet</v>
          </cell>
          <cell r="C4163">
            <v>1995</v>
          </cell>
          <cell r="D4163" t="str">
            <v>annual</v>
          </cell>
          <cell r="E4163" t="str">
            <v>Total Phosphorus</v>
          </cell>
          <cell r="F4163">
            <v>2E-3</v>
          </cell>
          <cell r="G4163">
            <v>1</v>
          </cell>
          <cell r="H4163" t="str">
            <v>mg/l P</v>
          </cell>
        </row>
        <row r="4164">
          <cell r="A4164" t="str">
            <v>NO</v>
          </cell>
          <cell r="B4164" t="str">
            <v>LJOSVATN</v>
          </cell>
          <cell r="C4164">
            <v>1995</v>
          </cell>
          <cell r="D4164" t="str">
            <v>annual</v>
          </cell>
          <cell r="E4164" t="str">
            <v>Total Phosphorus</v>
          </cell>
          <cell r="F4164">
            <v>2E-3</v>
          </cell>
          <cell r="G4164">
            <v>1</v>
          </cell>
          <cell r="H4164" t="str">
            <v>mg/l P</v>
          </cell>
        </row>
        <row r="4165">
          <cell r="A4165" t="str">
            <v>NO</v>
          </cell>
          <cell r="B4165" t="str">
            <v>Lomstj?rni</v>
          </cell>
          <cell r="C4165">
            <v>1995</v>
          </cell>
          <cell r="D4165" t="str">
            <v>annual</v>
          </cell>
          <cell r="E4165" t="str">
            <v>Total Phosphorus</v>
          </cell>
          <cell r="F4165">
            <v>5.0000000000000001E-3</v>
          </cell>
          <cell r="G4165">
            <v>1</v>
          </cell>
          <cell r="H4165" t="str">
            <v>mg/l P</v>
          </cell>
        </row>
        <row r="4166">
          <cell r="A4166" t="str">
            <v>NO</v>
          </cell>
          <cell r="B4166" t="str">
            <v>Lundalsvatnet</v>
          </cell>
          <cell r="C4166">
            <v>1995</v>
          </cell>
          <cell r="D4166" t="str">
            <v>annual</v>
          </cell>
          <cell r="E4166" t="str">
            <v>Total Phosphorus</v>
          </cell>
          <cell r="F4166">
            <v>2E-3</v>
          </cell>
          <cell r="G4166">
            <v>1</v>
          </cell>
          <cell r="H4166" t="str">
            <v>mg/l P</v>
          </cell>
        </row>
        <row r="4167">
          <cell r="A4167" t="str">
            <v>NO</v>
          </cell>
          <cell r="B4167" t="str">
            <v>M?sabutj?rna</v>
          </cell>
          <cell r="C4167">
            <v>1995</v>
          </cell>
          <cell r="D4167" t="str">
            <v>annual</v>
          </cell>
          <cell r="E4167" t="str">
            <v>Total Phosphorus</v>
          </cell>
          <cell r="F4167">
            <v>2E-3</v>
          </cell>
          <cell r="G4167">
            <v>1</v>
          </cell>
          <cell r="H4167" t="str">
            <v>mg/l P</v>
          </cell>
        </row>
        <row r="4168">
          <cell r="A4168" t="str">
            <v>NO</v>
          </cell>
          <cell r="B4168" t="str">
            <v>Meitsj?en</v>
          </cell>
          <cell r="C4168">
            <v>1995</v>
          </cell>
          <cell r="D4168" t="str">
            <v>annual</v>
          </cell>
          <cell r="E4168" t="str">
            <v>Total Phosphorus</v>
          </cell>
          <cell r="F4168">
            <v>7.0000000000000001E-3</v>
          </cell>
          <cell r="G4168">
            <v>1</v>
          </cell>
          <cell r="H4168" t="str">
            <v>mg/l P</v>
          </cell>
        </row>
        <row r="4169">
          <cell r="A4169" t="str">
            <v>NO</v>
          </cell>
          <cell r="B4169" t="str">
            <v>MOVATN</v>
          </cell>
          <cell r="C4169">
            <v>1995</v>
          </cell>
          <cell r="D4169" t="str">
            <v>annual</v>
          </cell>
          <cell r="E4169" t="str">
            <v>Total Phosphorus</v>
          </cell>
          <cell r="F4169">
            <v>2E-3</v>
          </cell>
          <cell r="G4169">
            <v>1</v>
          </cell>
          <cell r="H4169" t="str">
            <v>mg/l P</v>
          </cell>
        </row>
        <row r="4170">
          <cell r="A4170" t="str">
            <v>NO</v>
          </cell>
          <cell r="B4170" t="str">
            <v>MYKLEVATN</v>
          </cell>
          <cell r="C4170">
            <v>1995</v>
          </cell>
          <cell r="D4170" t="str">
            <v>annual</v>
          </cell>
          <cell r="E4170" t="str">
            <v>Total Phosphorus</v>
          </cell>
          <cell r="F4170">
            <v>3.0000000000000001E-3</v>
          </cell>
          <cell r="G4170">
            <v>1</v>
          </cell>
          <cell r="H4170" t="str">
            <v>mg/l P</v>
          </cell>
        </row>
        <row r="4171">
          <cell r="A4171" t="str">
            <v>NO</v>
          </cell>
          <cell r="B4171" t="str">
            <v>Navnl?st</v>
          </cell>
          <cell r="C4171">
            <v>1995</v>
          </cell>
          <cell r="D4171" t="str">
            <v>annual</v>
          </cell>
          <cell r="E4171" t="str">
            <v>Total Phosphorus</v>
          </cell>
          <cell r="F4171">
            <v>1.6666666666666668E-3</v>
          </cell>
          <cell r="G4171">
            <v>6</v>
          </cell>
          <cell r="H4171" t="str">
            <v>mg/l P</v>
          </cell>
        </row>
        <row r="4172">
          <cell r="A4172" t="str">
            <v>NO</v>
          </cell>
          <cell r="B4172" t="str">
            <v>Nedre Furovatn</v>
          </cell>
          <cell r="C4172">
            <v>1995</v>
          </cell>
          <cell r="D4172" t="str">
            <v>annual</v>
          </cell>
          <cell r="E4172" t="str">
            <v>Total Phosphorus</v>
          </cell>
          <cell r="F4172">
            <v>5.0000000000000001E-3</v>
          </cell>
          <cell r="G4172">
            <v>1</v>
          </cell>
          <cell r="H4172" t="str">
            <v>mg/l P</v>
          </cell>
        </row>
        <row r="4173">
          <cell r="A4173" t="str">
            <v>NO</v>
          </cell>
          <cell r="B4173" t="str">
            <v>NYST?LVATN</v>
          </cell>
          <cell r="C4173">
            <v>1995</v>
          </cell>
          <cell r="D4173" t="str">
            <v>annual</v>
          </cell>
          <cell r="E4173" t="str">
            <v>Total Phosphorus</v>
          </cell>
          <cell r="F4173">
            <v>1E-3</v>
          </cell>
          <cell r="G4173">
            <v>1</v>
          </cell>
          <cell r="H4173" t="str">
            <v>mg/l P</v>
          </cell>
        </row>
        <row r="4174">
          <cell r="A4174" t="str">
            <v>NO</v>
          </cell>
          <cell r="B4174" t="str">
            <v>Oddmunddalsvatnet</v>
          </cell>
          <cell r="C4174">
            <v>1995</v>
          </cell>
          <cell r="D4174" t="str">
            <v>annual</v>
          </cell>
          <cell r="E4174" t="str">
            <v>Total Phosphorus</v>
          </cell>
          <cell r="F4174">
            <v>1E-3</v>
          </cell>
          <cell r="G4174">
            <v>1</v>
          </cell>
          <cell r="H4174" t="str">
            <v>mg/l P</v>
          </cell>
        </row>
        <row r="4175">
          <cell r="A4175" t="str">
            <v>NO</v>
          </cell>
          <cell r="B4175" t="str">
            <v>Oksevatn</v>
          </cell>
          <cell r="C4175">
            <v>1995</v>
          </cell>
          <cell r="D4175" t="str">
            <v>annual</v>
          </cell>
          <cell r="E4175" t="str">
            <v>Total Phosphorus</v>
          </cell>
          <cell r="F4175">
            <v>2E-3</v>
          </cell>
          <cell r="G4175">
            <v>1</v>
          </cell>
          <cell r="H4175" t="str">
            <v>mg/l P</v>
          </cell>
        </row>
        <row r="4176">
          <cell r="A4176" t="str">
            <v>NO</v>
          </cell>
          <cell r="B4176" t="str">
            <v>Otervatnet</v>
          </cell>
          <cell r="C4176">
            <v>1995</v>
          </cell>
          <cell r="D4176" t="str">
            <v>annual</v>
          </cell>
          <cell r="E4176" t="str">
            <v>Total Phosphorus</v>
          </cell>
          <cell r="F4176">
            <v>5.0000000000000001E-3</v>
          </cell>
          <cell r="G4176">
            <v>1</v>
          </cell>
          <cell r="H4176" t="str">
            <v>mg/l P</v>
          </cell>
        </row>
        <row r="4177">
          <cell r="A4177" t="str">
            <v>NO</v>
          </cell>
          <cell r="B4177" t="str">
            <v>R?tjern</v>
          </cell>
          <cell r="C4177">
            <v>1995</v>
          </cell>
          <cell r="D4177" t="str">
            <v>annual</v>
          </cell>
          <cell r="E4177" t="str">
            <v>Total Phosphorus</v>
          </cell>
          <cell r="F4177">
            <v>5.0000000000000001E-4</v>
          </cell>
          <cell r="G4177">
            <v>1</v>
          </cell>
          <cell r="H4177" t="str">
            <v>mg/l P</v>
          </cell>
        </row>
        <row r="4178">
          <cell r="A4178" t="str">
            <v>NO</v>
          </cell>
          <cell r="B4178" t="str">
            <v>R?YRAVATN</v>
          </cell>
          <cell r="C4178">
            <v>1995</v>
          </cell>
          <cell r="D4178" t="str">
            <v>annual</v>
          </cell>
          <cell r="E4178" t="str">
            <v>Total Phosphorus</v>
          </cell>
          <cell r="F4178">
            <v>2E-3</v>
          </cell>
          <cell r="G4178">
            <v>1</v>
          </cell>
          <cell r="H4178" t="str">
            <v>mg/l P</v>
          </cell>
        </row>
        <row r="4179">
          <cell r="A4179" t="str">
            <v>NO</v>
          </cell>
          <cell r="B4179" t="str">
            <v>RAVNSJ?EN</v>
          </cell>
          <cell r="C4179">
            <v>1995</v>
          </cell>
          <cell r="D4179" t="str">
            <v>annual</v>
          </cell>
          <cell r="E4179" t="str">
            <v>Total Phosphorus</v>
          </cell>
          <cell r="F4179">
            <v>3.0000000000000001E-3</v>
          </cell>
          <cell r="G4179">
            <v>1</v>
          </cell>
          <cell r="H4179" t="str">
            <v>mg/l P</v>
          </cell>
        </row>
        <row r="4180">
          <cell r="A4180" t="str">
            <v>NO</v>
          </cell>
          <cell r="B4180" t="str">
            <v>S?re Klettsj?en</v>
          </cell>
          <cell r="C4180">
            <v>1995</v>
          </cell>
          <cell r="D4180" t="str">
            <v>annual</v>
          </cell>
          <cell r="E4180" t="str">
            <v>Total Phosphorus</v>
          </cell>
          <cell r="F4180">
            <v>3.0000000000000001E-3</v>
          </cell>
          <cell r="G4180">
            <v>1</v>
          </cell>
          <cell r="H4180" t="str">
            <v>mg/l P</v>
          </cell>
        </row>
        <row r="4181">
          <cell r="A4181" t="str">
            <v>NO</v>
          </cell>
          <cell r="B4181" t="str">
            <v>SANDVATN</v>
          </cell>
          <cell r="C4181">
            <v>1995</v>
          </cell>
          <cell r="D4181" t="str">
            <v>annual</v>
          </cell>
          <cell r="E4181" t="str">
            <v>Total Phosphorus</v>
          </cell>
          <cell r="F4181">
            <v>4.0000000000000001E-3</v>
          </cell>
          <cell r="G4181">
            <v>1</v>
          </cell>
          <cell r="H4181" t="str">
            <v>mg/l P</v>
          </cell>
        </row>
        <row r="4182">
          <cell r="A4182" t="str">
            <v>NO</v>
          </cell>
          <cell r="B4182" t="str">
            <v>Skaidejavri</v>
          </cell>
          <cell r="C4182">
            <v>1995</v>
          </cell>
          <cell r="D4182" t="str">
            <v>annual</v>
          </cell>
          <cell r="E4182" t="str">
            <v>Total Phosphorus</v>
          </cell>
          <cell r="F4182">
            <v>1E-3</v>
          </cell>
          <cell r="G4182">
            <v>1</v>
          </cell>
          <cell r="H4182" t="str">
            <v>mg/l P</v>
          </cell>
        </row>
        <row r="4183">
          <cell r="A4183" t="str">
            <v>NO</v>
          </cell>
          <cell r="B4183" t="str">
            <v>Skakktjern</v>
          </cell>
          <cell r="C4183">
            <v>1995</v>
          </cell>
          <cell r="D4183" t="str">
            <v>annual</v>
          </cell>
          <cell r="E4183" t="str">
            <v>Total Phosphorus</v>
          </cell>
          <cell r="F4183">
            <v>7.0000000000000001E-3</v>
          </cell>
          <cell r="G4183">
            <v>1</v>
          </cell>
          <cell r="H4183" t="str">
            <v>mg/l P</v>
          </cell>
        </row>
        <row r="4184">
          <cell r="A4184" t="str">
            <v>NO</v>
          </cell>
          <cell r="B4184" t="str">
            <v>SKAMMEVATN</v>
          </cell>
          <cell r="C4184">
            <v>1995</v>
          </cell>
          <cell r="D4184" t="str">
            <v>annual</v>
          </cell>
          <cell r="E4184" t="str">
            <v>Total Phosphorus</v>
          </cell>
          <cell r="F4184">
            <v>5.0000000000000001E-4</v>
          </cell>
          <cell r="G4184">
            <v>1</v>
          </cell>
          <cell r="H4184" t="str">
            <v>mg/l P</v>
          </cell>
        </row>
        <row r="4185">
          <cell r="A4185" t="str">
            <v>NO</v>
          </cell>
          <cell r="B4185" t="str">
            <v>Skardvatnet</v>
          </cell>
          <cell r="C4185">
            <v>1995</v>
          </cell>
          <cell r="D4185" t="str">
            <v>annual</v>
          </cell>
          <cell r="E4185" t="str">
            <v>Total Phosphorus</v>
          </cell>
          <cell r="F4185">
            <v>1E-3</v>
          </cell>
          <cell r="G4185">
            <v>1</v>
          </cell>
          <cell r="H4185" t="str">
            <v>mg/l P</v>
          </cell>
        </row>
        <row r="4186">
          <cell r="A4186" t="str">
            <v>NO</v>
          </cell>
          <cell r="B4186" t="str">
            <v>Skjerivatnet</v>
          </cell>
          <cell r="C4186">
            <v>1995</v>
          </cell>
          <cell r="D4186" t="str">
            <v>annual</v>
          </cell>
          <cell r="E4186" t="str">
            <v>Total Phosphorus</v>
          </cell>
          <cell r="F4186">
            <v>2E-3</v>
          </cell>
          <cell r="G4186">
            <v>1</v>
          </cell>
          <cell r="H4186" t="str">
            <v>mg/l P</v>
          </cell>
        </row>
        <row r="4187">
          <cell r="A4187" t="str">
            <v>NO</v>
          </cell>
          <cell r="B4187" t="str">
            <v>SKUREVATN</v>
          </cell>
          <cell r="C4187">
            <v>1995</v>
          </cell>
          <cell r="D4187" t="str">
            <v>annual</v>
          </cell>
          <cell r="E4187" t="str">
            <v>Total Phosphorus</v>
          </cell>
          <cell r="F4187">
            <v>5.0000000000000001E-4</v>
          </cell>
          <cell r="G4187">
            <v>1</v>
          </cell>
          <cell r="H4187" t="str">
            <v>mg/l P</v>
          </cell>
        </row>
        <row r="4188">
          <cell r="A4188" t="str">
            <v>NO</v>
          </cell>
          <cell r="B4188" t="str">
            <v>SKURVSJ?EN</v>
          </cell>
          <cell r="C4188">
            <v>1995</v>
          </cell>
          <cell r="D4188" t="str">
            <v>annual</v>
          </cell>
          <cell r="E4188" t="str">
            <v>Total Phosphorus</v>
          </cell>
          <cell r="F4188">
            <v>7.0000000000000001E-3</v>
          </cell>
          <cell r="G4188">
            <v>1</v>
          </cell>
          <cell r="H4188" t="str">
            <v>mg/l P</v>
          </cell>
        </row>
        <row r="4189">
          <cell r="A4189" t="str">
            <v>NO</v>
          </cell>
          <cell r="B4189" t="str">
            <v>SONGEVATN</v>
          </cell>
          <cell r="C4189">
            <v>1995</v>
          </cell>
          <cell r="D4189" t="str">
            <v>annual</v>
          </cell>
          <cell r="E4189" t="str">
            <v>Total Phosphorus</v>
          </cell>
          <cell r="F4189">
            <v>8.0000000000000002E-3</v>
          </cell>
          <cell r="G4189">
            <v>1</v>
          </cell>
          <cell r="H4189" t="str">
            <v>mg/l P</v>
          </cell>
        </row>
        <row r="4190">
          <cell r="A4190" t="str">
            <v>NO</v>
          </cell>
          <cell r="B4190" t="str">
            <v>ST.EITLNDSVT</v>
          </cell>
          <cell r="C4190">
            <v>1995</v>
          </cell>
          <cell r="D4190" t="str">
            <v>annual</v>
          </cell>
          <cell r="E4190" t="str">
            <v>Total Phosphorus</v>
          </cell>
          <cell r="F4190">
            <v>5.0000000000000001E-4</v>
          </cell>
          <cell r="G4190">
            <v>1</v>
          </cell>
          <cell r="H4190" t="str">
            <v>mg/l P</v>
          </cell>
        </row>
        <row r="4191">
          <cell r="A4191" t="str">
            <v>NO</v>
          </cell>
          <cell r="B4191" t="str">
            <v>St.Valvatnet</v>
          </cell>
          <cell r="C4191">
            <v>1995</v>
          </cell>
          <cell r="D4191" t="str">
            <v>annual</v>
          </cell>
          <cell r="E4191" t="str">
            <v>Total Phosphorus</v>
          </cell>
          <cell r="F4191">
            <v>3.0000000000000001E-3</v>
          </cell>
          <cell r="G4191">
            <v>1</v>
          </cell>
          <cell r="H4191" t="str">
            <v>mg/l P</v>
          </cell>
        </row>
        <row r="4192">
          <cell r="A4192" t="str">
            <v>NO</v>
          </cell>
          <cell r="B4192" t="str">
            <v>STAVSVATN</v>
          </cell>
          <cell r="C4192">
            <v>1995</v>
          </cell>
          <cell r="D4192" t="str">
            <v>annual</v>
          </cell>
          <cell r="E4192" t="str">
            <v>Total Phosphorus</v>
          </cell>
          <cell r="F4192">
            <v>1E-3</v>
          </cell>
          <cell r="G4192">
            <v>1</v>
          </cell>
          <cell r="H4192" t="str">
            <v>mg/l P</v>
          </cell>
        </row>
        <row r="4193">
          <cell r="A4193" t="str">
            <v>NO</v>
          </cell>
          <cell r="B4193" t="str">
            <v>Storb?rja</v>
          </cell>
          <cell r="C4193">
            <v>1995</v>
          </cell>
          <cell r="D4193" t="str">
            <v>annual</v>
          </cell>
          <cell r="E4193" t="str">
            <v>Total Phosphorus</v>
          </cell>
          <cell r="F4193">
            <v>6.0000000000000001E-3</v>
          </cell>
          <cell r="G4193">
            <v>1</v>
          </cell>
          <cell r="H4193" t="str">
            <v>mg/l P</v>
          </cell>
        </row>
        <row r="4194">
          <cell r="A4194" t="str">
            <v>NO</v>
          </cell>
          <cell r="B4194" t="str">
            <v>Store Lyseren</v>
          </cell>
          <cell r="C4194">
            <v>1995</v>
          </cell>
          <cell r="D4194" t="str">
            <v>annual</v>
          </cell>
          <cell r="E4194" t="str">
            <v>Total Phosphorus</v>
          </cell>
          <cell r="F4194">
            <v>3.0000000000000001E-3</v>
          </cell>
          <cell r="G4194">
            <v>1</v>
          </cell>
          <cell r="H4194" t="str">
            <v>mg/l P</v>
          </cell>
        </row>
        <row r="4195">
          <cell r="A4195" t="str">
            <v>NO</v>
          </cell>
          <cell r="B4195" t="str">
            <v>Store Skardvatnet</v>
          </cell>
          <cell r="C4195">
            <v>1995</v>
          </cell>
          <cell r="D4195" t="str">
            <v>annual</v>
          </cell>
          <cell r="E4195" t="str">
            <v>Total Phosphorus</v>
          </cell>
          <cell r="F4195">
            <v>2E-3</v>
          </cell>
          <cell r="G4195">
            <v>1</v>
          </cell>
          <cell r="H4195" t="str">
            <v>mg/l P</v>
          </cell>
        </row>
        <row r="4196">
          <cell r="A4196" t="str">
            <v>NO</v>
          </cell>
          <cell r="B4196" t="str">
            <v>Store Synnfjordvatnet</v>
          </cell>
          <cell r="C4196">
            <v>1995</v>
          </cell>
          <cell r="D4196" t="str">
            <v>annual</v>
          </cell>
          <cell r="E4196" t="str">
            <v>Total Phosphorus</v>
          </cell>
          <cell r="F4196">
            <v>3.0000000000000001E-3</v>
          </cell>
          <cell r="G4196">
            <v>1</v>
          </cell>
          <cell r="H4196" t="str">
            <v>mg/l P</v>
          </cell>
        </row>
        <row r="4197">
          <cell r="A4197" t="str">
            <v>NO</v>
          </cell>
          <cell r="B4197" t="str">
            <v>Storekr?kkja</v>
          </cell>
          <cell r="C4197">
            <v>1995</v>
          </cell>
          <cell r="D4197" t="str">
            <v>annual</v>
          </cell>
          <cell r="E4197" t="str">
            <v>Total Phosphorus</v>
          </cell>
          <cell r="F4197">
            <v>1E-3</v>
          </cell>
          <cell r="G4197">
            <v>1</v>
          </cell>
          <cell r="H4197" t="str">
            <v>mg/l P</v>
          </cell>
        </row>
        <row r="4198">
          <cell r="A4198" t="str">
            <v>NO</v>
          </cell>
          <cell r="B4198" t="str">
            <v>Storg?svatnet</v>
          </cell>
          <cell r="C4198">
            <v>1995</v>
          </cell>
          <cell r="D4198" t="str">
            <v>annual</v>
          </cell>
          <cell r="E4198" t="str">
            <v>Total Phosphorus</v>
          </cell>
          <cell r="F4198">
            <v>2E-3</v>
          </cell>
          <cell r="G4198">
            <v>1</v>
          </cell>
          <cell r="H4198" t="str">
            <v>mg/l P</v>
          </cell>
        </row>
        <row r="4199">
          <cell r="A4199" t="str">
            <v>NO</v>
          </cell>
          <cell r="B4199" t="str">
            <v>Storvatn</v>
          </cell>
          <cell r="C4199">
            <v>1995</v>
          </cell>
          <cell r="D4199" t="str">
            <v>annual</v>
          </cell>
          <cell r="E4199" t="str">
            <v>Total Phosphorus</v>
          </cell>
          <cell r="F4199">
            <v>2E-3</v>
          </cell>
          <cell r="G4199">
            <v>1</v>
          </cell>
          <cell r="H4199" t="str">
            <v>mg/l P</v>
          </cell>
        </row>
        <row r="4200">
          <cell r="A4200" t="str">
            <v>NO</v>
          </cell>
          <cell r="B4200" t="str">
            <v>Svartdalsvatnet</v>
          </cell>
          <cell r="C4200">
            <v>1995</v>
          </cell>
          <cell r="D4200" t="str">
            <v>annual</v>
          </cell>
          <cell r="E4200" t="str">
            <v>Total Phosphorus</v>
          </cell>
          <cell r="F4200">
            <v>5.0000000000000001E-4</v>
          </cell>
          <cell r="G4200">
            <v>1</v>
          </cell>
          <cell r="H4200" t="str">
            <v>mg/l P</v>
          </cell>
        </row>
        <row r="4201">
          <cell r="A4201" t="str">
            <v>NO</v>
          </cell>
          <cell r="B4201" t="str">
            <v>Tennvatn</v>
          </cell>
          <cell r="C4201">
            <v>1995</v>
          </cell>
          <cell r="D4201" t="str">
            <v>annual</v>
          </cell>
          <cell r="E4201" t="str">
            <v>Total Phosphorus</v>
          </cell>
          <cell r="F4201">
            <v>4.0000000000000001E-3</v>
          </cell>
          <cell r="G4201">
            <v>1</v>
          </cell>
          <cell r="H4201" t="str">
            <v>mg/l P</v>
          </cell>
        </row>
        <row r="4202">
          <cell r="A4202" t="str">
            <v>NO</v>
          </cell>
          <cell r="B4202" t="str">
            <v>TJURRMONVATN</v>
          </cell>
          <cell r="C4202">
            <v>1995</v>
          </cell>
          <cell r="D4202" t="str">
            <v>annual</v>
          </cell>
          <cell r="E4202" t="str">
            <v>Total Phosphorus</v>
          </cell>
          <cell r="F4202">
            <v>2E-3</v>
          </cell>
          <cell r="G4202">
            <v>1</v>
          </cell>
          <cell r="H4202" t="str">
            <v>mg/l P</v>
          </cell>
        </row>
        <row r="4203">
          <cell r="A4203" t="str">
            <v>NO</v>
          </cell>
          <cell r="B4203" t="str">
            <v>TROLDEVATN</v>
          </cell>
          <cell r="C4203">
            <v>1995</v>
          </cell>
          <cell r="D4203" t="str">
            <v>annual</v>
          </cell>
          <cell r="E4203" t="str">
            <v>Total Phosphorus</v>
          </cell>
          <cell r="F4203">
            <v>3.0000000000000001E-3</v>
          </cell>
          <cell r="G4203">
            <v>1</v>
          </cell>
          <cell r="H4203" t="str">
            <v>mg/l P</v>
          </cell>
        </row>
        <row r="4204">
          <cell r="A4204" t="str">
            <v>NO</v>
          </cell>
          <cell r="B4204" t="str">
            <v>TROLLSELVVTN</v>
          </cell>
          <cell r="C4204">
            <v>1995</v>
          </cell>
          <cell r="D4204" t="str">
            <v>annual</v>
          </cell>
          <cell r="E4204" t="str">
            <v>Total Phosphorus</v>
          </cell>
          <cell r="F4204">
            <v>5.0000000000000001E-3</v>
          </cell>
          <cell r="G4204">
            <v>1</v>
          </cell>
          <cell r="H4204" t="str">
            <v>mg/l P</v>
          </cell>
        </row>
        <row r="4205">
          <cell r="A4205" t="str">
            <v>NO</v>
          </cell>
          <cell r="B4205" t="str">
            <v>Tufsingen</v>
          </cell>
          <cell r="C4205">
            <v>1995</v>
          </cell>
          <cell r="D4205" t="str">
            <v>annual</v>
          </cell>
          <cell r="E4205" t="str">
            <v>Total Phosphorus</v>
          </cell>
          <cell r="F4205">
            <v>1E-3</v>
          </cell>
          <cell r="G4205">
            <v>1</v>
          </cell>
          <cell r="H4205" t="str">
            <v>mg/l P</v>
          </cell>
        </row>
        <row r="4206">
          <cell r="A4206" t="str">
            <v>NO</v>
          </cell>
          <cell r="B4206" t="str">
            <v>Tussetj?rn</v>
          </cell>
          <cell r="C4206">
            <v>1995</v>
          </cell>
          <cell r="D4206" t="str">
            <v>annual</v>
          </cell>
          <cell r="E4206" t="str">
            <v>Total Phosphorus</v>
          </cell>
          <cell r="F4206">
            <v>3.0000000000000001E-3</v>
          </cell>
          <cell r="G4206">
            <v>1</v>
          </cell>
          <cell r="H4206" t="str">
            <v>mg/l P</v>
          </cell>
        </row>
        <row r="4207">
          <cell r="A4207" t="str">
            <v>NO</v>
          </cell>
          <cell r="B4207" t="str">
            <v>Tvetervatn</v>
          </cell>
          <cell r="C4207">
            <v>1995</v>
          </cell>
          <cell r="D4207" t="str">
            <v>annual</v>
          </cell>
          <cell r="E4207" t="str">
            <v>Total Phosphorus</v>
          </cell>
          <cell r="F4207">
            <v>2E-3</v>
          </cell>
          <cell r="G4207">
            <v>1</v>
          </cell>
          <cell r="H4207" t="str">
            <v>mg/l P</v>
          </cell>
        </row>
        <row r="4208">
          <cell r="A4208" t="str">
            <v>NO</v>
          </cell>
          <cell r="B4208" t="str">
            <v>Ulekristajav</v>
          </cell>
          <cell r="C4208">
            <v>1995</v>
          </cell>
          <cell r="D4208" t="str">
            <v>annual</v>
          </cell>
          <cell r="E4208" t="str">
            <v>Total Phosphorus</v>
          </cell>
          <cell r="F4208">
            <v>2E-3</v>
          </cell>
          <cell r="G4208">
            <v>1</v>
          </cell>
          <cell r="H4208" t="str">
            <v>mg/l P</v>
          </cell>
        </row>
        <row r="4209">
          <cell r="A4209" t="str">
            <v>NO</v>
          </cell>
          <cell r="B4209" t="str">
            <v>VAULAVATN</v>
          </cell>
          <cell r="C4209">
            <v>1995</v>
          </cell>
          <cell r="D4209" t="str">
            <v>annual</v>
          </cell>
          <cell r="E4209" t="str">
            <v>Total Phosphorus</v>
          </cell>
          <cell r="F4209">
            <v>1E-3</v>
          </cell>
          <cell r="G4209">
            <v>1</v>
          </cell>
          <cell r="H4209" t="str">
            <v>mg/l P</v>
          </cell>
        </row>
        <row r="4210">
          <cell r="A4210" t="str">
            <v>NO</v>
          </cell>
          <cell r="B4210" t="str">
            <v>Langtjern</v>
          </cell>
          <cell r="C4210">
            <v>1997</v>
          </cell>
          <cell r="D4210" t="str">
            <v>annual</v>
          </cell>
          <cell r="E4210" t="str">
            <v>Total Phosphorus</v>
          </cell>
          <cell r="F4210">
            <v>6.0000000000000001E-3</v>
          </cell>
          <cell r="G4210">
            <v>1</v>
          </cell>
          <cell r="H4210" t="str">
            <v>mg/l P</v>
          </cell>
        </row>
        <row r="4211">
          <cell r="A4211" t="str">
            <v>NO</v>
          </cell>
          <cell r="B4211" t="str">
            <v>SVARTTJERN</v>
          </cell>
          <cell r="C4211">
            <v>1997</v>
          </cell>
          <cell r="D4211" t="str">
            <v>annual</v>
          </cell>
          <cell r="E4211" t="str">
            <v>Total Phosphorus</v>
          </cell>
          <cell r="F4211">
            <v>4.0000000000000001E-3</v>
          </cell>
          <cell r="G4211">
            <v>1</v>
          </cell>
          <cell r="H4211" t="str">
            <v>mg/l P</v>
          </cell>
        </row>
        <row r="4212">
          <cell r="A4212" t="str">
            <v>NO</v>
          </cell>
          <cell r="B4212" t="str">
            <v>R?YRAVATN</v>
          </cell>
          <cell r="C4212">
            <v>1998</v>
          </cell>
          <cell r="D4212" t="str">
            <v>annual</v>
          </cell>
          <cell r="E4212" t="str">
            <v>Total Phosphorus</v>
          </cell>
          <cell r="F4212">
            <v>2E-3</v>
          </cell>
          <cell r="G4212">
            <v>1</v>
          </cell>
          <cell r="H4212" t="str">
            <v>mg/l P</v>
          </cell>
        </row>
        <row r="4213">
          <cell r="A4213" t="str">
            <v>NO</v>
          </cell>
          <cell r="B4213" t="str">
            <v>?vre Ne?dalsvatnet</v>
          </cell>
          <cell r="C4213">
            <v>2000</v>
          </cell>
          <cell r="D4213" t="str">
            <v>annual</v>
          </cell>
          <cell r="E4213" t="str">
            <v>Total Phosphorus</v>
          </cell>
          <cell r="F4213">
            <v>1E-3</v>
          </cell>
          <cell r="G4213">
            <v>1</v>
          </cell>
          <cell r="H4213" t="str">
            <v>mg/l P</v>
          </cell>
        </row>
        <row r="4214">
          <cell r="A4214" t="str">
            <v>NO</v>
          </cell>
          <cell r="B4214" t="str">
            <v>?vre Ne?dalsvatnet</v>
          </cell>
          <cell r="C4214">
            <v>2001</v>
          </cell>
          <cell r="D4214" t="str">
            <v>annual</v>
          </cell>
          <cell r="E4214" t="str">
            <v>Total Phosphorus</v>
          </cell>
          <cell r="F4214">
            <v>2E-3</v>
          </cell>
          <cell r="G4214">
            <v>1</v>
          </cell>
          <cell r="H4214" t="str">
            <v>mg/l P</v>
          </cell>
        </row>
        <row r="4215">
          <cell r="A4215" t="str">
            <v>NO</v>
          </cell>
          <cell r="B4215" t="str">
            <v>?vre Ne?dalsvatnet</v>
          </cell>
          <cell r="C4215">
            <v>2003</v>
          </cell>
          <cell r="D4215" t="str">
            <v>annual</v>
          </cell>
          <cell r="E4215" t="str">
            <v>Total Phosphorus</v>
          </cell>
          <cell r="F4215">
            <v>2E-3</v>
          </cell>
          <cell r="G4215">
            <v>1</v>
          </cell>
          <cell r="H4215" t="str">
            <v>mg/l P</v>
          </cell>
        </row>
        <row r="4216">
          <cell r="A4216" t="str">
            <v>NO</v>
          </cell>
          <cell r="B4216" t="str">
            <v>?vre Jerpetjern</v>
          </cell>
          <cell r="C4216">
            <v>2004</v>
          </cell>
          <cell r="D4216" t="str">
            <v>annual</v>
          </cell>
          <cell r="E4216" t="str">
            <v>Total Phosphorus</v>
          </cell>
          <cell r="F4216">
            <v>1.2E-2</v>
          </cell>
          <cell r="G4216">
            <v>1</v>
          </cell>
          <cell r="H4216" t="str">
            <v>mg/l P</v>
          </cell>
        </row>
        <row r="4217">
          <cell r="A4217" t="str">
            <v>NO</v>
          </cell>
          <cell r="B4217" t="str">
            <v>?vre Ne?dalsvatnet</v>
          </cell>
          <cell r="C4217">
            <v>2004</v>
          </cell>
          <cell r="D4217" t="str">
            <v>annual</v>
          </cell>
          <cell r="E4217" t="str">
            <v>Total Phosphorus</v>
          </cell>
          <cell r="F4217">
            <v>3.0000000000000001E-3</v>
          </cell>
          <cell r="G4217">
            <v>1</v>
          </cell>
          <cell r="H4217" t="str">
            <v>mg/l P</v>
          </cell>
        </row>
        <row r="4218">
          <cell r="A4218" t="str">
            <v>NO</v>
          </cell>
          <cell r="B4218" t="str">
            <v>?yvannet (Store)</v>
          </cell>
          <cell r="C4218">
            <v>2004</v>
          </cell>
          <cell r="D4218" t="str">
            <v>annual</v>
          </cell>
          <cell r="E4218" t="str">
            <v>Total Phosphorus</v>
          </cell>
          <cell r="F4218">
            <v>8.0000000000000002E-3</v>
          </cell>
          <cell r="G4218">
            <v>1</v>
          </cell>
          <cell r="H4218" t="str">
            <v>mg/l P</v>
          </cell>
        </row>
        <row r="4219">
          <cell r="A4219" t="str">
            <v>NO</v>
          </cell>
          <cell r="B4219" t="str">
            <v>Atnsj?en</v>
          </cell>
          <cell r="C4219">
            <v>2004</v>
          </cell>
          <cell r="D4219" t="str">
            <v>annual</v>
          </cell>
          <cell r="E4219" t="str">
            <v>Total Phosphorus</v>
          </cell>
          <cell r="F4219">
            <v>3.0000000000000001E-3</v>
          </cell>
          <cell r="G4219">
            <v>1</v>
          </cell>
          <cell r="H4219" t="str">
            <v>mg/l P</v>
          </cell>
        </row>
        <row r="4220">
          <cell r="A4220" t="str">
            <v>NO</v>
          </cell>
          <cell r="B4220" t="str">
            <v>B?NEVATN</v>
          </cell>
          <cell r="C4220">
            <v>2004</v>
          </cell>
          <cell r="D4220" t="str">
            <v>annual</v>
          </cell>
          <cell r="E4220" t="str">
            <v>Total Phosphorus</v>
          </cell>
          <cell r="F4220">
            <v>5.0000000000000001E-4</v>
          </cell>
          <cell r="G4220">
            <v>1</v>
          </cell>
          <cell r="H4220" t="str">
            <v>mg/l P</v>
          </cell>
        </row>
        <row r="4221">
          <cell r="A4221" t="str">
            <v>NO</v>
          </cell>
          <cell r="B4221" t="str">
            <v>B?RJASJAVRI</v>
          </cell>
          <cell r="C4221">
            <v>2004</v>
          </cell>
          <cell r="D4221" t="str">
            <v>annual</v>
          </cell>
          <cell r="E4221" t="str">
            <v>Total Phosphorus</v>
          </cell>
          <cell r="F4221">
            <v>2E-3</v>
          </cell>
          <cell r="G4221">
            <v>1</v>
          </cell>
          <cell r="H4221" t="str">
            <v>mg/l P</v>
          </cell>
        </row>
        <row r="4222">
          <cell r="A4222" t="str">
            <v>NO</v>
          </cell>
          <cell r="B4222" t="str">
            <v>B?tevatn</v>
          </cell>
          <cell r="C4222">
            <v>2004</v>
          </cell>
          <cell r="D4222" t="str">
            <v>annual</v>
          </cell>
          <cell r="E4222" t="str">
            <v>Total Phosphorus</v>
          </cell>
          <cell r="F4222">
            <v>2E-3</v>
          </cell>
          <cell r="G4222">
            <v>1</v>
          </cell>
          <cell r="H4222" t="str">
            <v>mg/l P</v>
          </cell>
        </row>
        <row r="4223">
          <cell r="A4223" t="str">
            <v>NO</v>
          </cell>
          <cell r="B4223" t="str">
            <v>Bj?rfarvatnet</v>
          </cell>
          <cell r="C4223">
            <v>2004</v>
          </cell>
          <cell r="D4223" t="str">
            <v>annual</v>
          </cell>
          <cell r="E4223" t="str">
            <v>Total Phosphorus</v>
          </cell>
          <cell r="F4223">
            <v>2E-3</v>
          </cell>
          <cell r="G4223">
            <v>1</v>
          </cell>
          <cell r="H4223" t="str">
            <v>mg/l P</v>
          </cell>
        </row>
        <row r="4224">
          <cell r="A4224" t="str">
            <v>NO</v>
          </cell>
          <cell r="B4224" t="str">
            <v>Bjorvatn</v>
          </cell>
          <cell r="C4224">
            <v>2004</v>
          </cell>
          <cell r="D4224" t="str">
            <v>annual</v>
          </cell>
          <cell r="E4224" t="str">
            <v>Total Phosphorus</v>
          </cell>
          <cell r="F4224">
            <v>5.0000000000000001E-3</v>
          </cell>
          <cell r="G4224">
            <v>1</v>
          </cell>
          <cell r="H4224" t="str">
            <v>mg/l P</v>
          </cell>
        </row>
        <row r="4225">
          <cell r="A4225" t="str">
            <v>NO</v>
          </cell>
          <cell r="B4225" t="str">
            <v>Bl?jevatnet</v>
          </cell>
          <cell r="C4225">
            <v>2004</v>
          </cell>
          <cell r="D4225" t="str">
            <v>annual</v>
          </cell>
          <cell r="E4225" t="str">
            <v>Total Phosphorus</v>
          </cell>
          <cell r="F4225">
            <v>1E-3</v>
          </cell>
          <cell r="G4225">
            <v>1</v>
          </cell>
          <cell r="H4225" t="str">
            <v>mg/l P</v>
          </cell>
        </row>
        <row r="4226">
          <cell r="A4226" t="str">
            <v>NO</v>
          </cell>
          <cell r="B4226" t="str">
            <v>BOTNE</v>
          </cell>
          <cell r="C4226">
            <v>2004</v>
          </cell>
          <cell r="D4226" t="str">
            <v>annual</v>
          </cell>
          <cell r="E4226" t="str">
            <v>Total Phosphorus</v>
          </cell>
          <cell r="F4226">
            <v>6.0000000000000001E-3</v>
          </cell>
          <cell r="G4226">
            <v>1</v>
          </cell>
          <cell r="H4226" t="str">
            <v>mg/l P</v>
          </cell>
        </row>
        <row r="4227">
          <cell r="A4227" t="str">
            <v>NO</v>
          </cell>
          <cell r="B4227" t="str">
            <v>BR?RVATN</v>
          </cell>
          <cell r="C4227">
            <v>2004</v>
          </cell>
          <cell r="D4227" t="str">
            <v>annual</v>
          </cell>
          <cell r="E4227" t="str">
            <v>Total Phosphorus</v>
          </cell>
          <cell r="F4227">
            <v>2E-3</v>
          </cell>
          <cell r="G4227">
            <v>1</v>
          </cell>
          <cell r="H4227" t="str">
            <v>mg/l P</v>
          </cell>
        </row>
        <row r="4228">
          <cell r="A4228" t="str">
            <v>NO</v>
          </cell>
          <cell r="B4228" t="str">
            <v>BREITJERN</v>
          </cell>
          <cell r="C4228">
            <v>2004</v>
          </cell>
          <cell r="D4228" t="str">
            <v>annual</v>
          </cell>
          <cell r="E4228" t="str">
            <v>Total Phosphorus</v>
          </cell>
          <cell r="F4228">
            <v>5.0000000000000001E-3</v>
          </cell>
          <cell r="G4228">
            <v>1</v>
          </cell>
          <cell r="H4228" t="str">
            <v>mg/l P</v>
          </cell>
        </row>
        <row r="4229">
          <cell r="A4229" t="str">
            <v>NO</v>
          </cell>
          <cell r="B4229" t="str">
            <v>Dalvatn</v>
          </cell>
          <cell r="C4229">
            <v>2004</v>
          </cell>
          <cell r="D4229" t="str">
            <v>annual</v>
          </cell>
          <cell r="E4229" t="str">
            <v>Total Phosphorus</v>
          </cell>
          <cell r="F4229">
            <v>2E-3</v>
          </cell>
          <cell r="G4229">
            <v>1</v>
          </cell>
          <cell r="H4229" t="str">
            <v>mg/l P</v>
          </cell>
        </row>
        <row r="4230">
          <cell r="A4230" t="str">
            <v>NO</v>
          </cell>
          <cell r="B4230" t="str">
            <v>DRIVNESVATN</v>
          </cell>
          <cell r="C4230">
            <v>2004</v>
          </cell>
          <cell r="D4230" t="str">
            <v>annual</v>
          </cell>
          <cell r="E4230" t="str">
            <v>Total Phosphorus</v>
          </cell>
          <cell r="F4230">
            <v>0.02</v>
          </cell>
          <cell r="G4230">
            <v>1</v>
          </cell>
          <cell r="H4230" t="str">
            <v>mg/l P</v>
          </cell>
        </row>
        <row r="4231">
          <cell r="A4231" t="str">
            <v>NO</v>
          </cell>
          <cell r="B4231" t="str">
            <v>Dybingsvatn</v>
          </cell>
          <cell r="C4231">
            <v>2004</v>
          </cell>
          <cell r="D4231" t="str">
            <v>annual</v>
          </cell>
          <cell r="E4231" t="str">
            <v>Total Phosphorus</v>
          </cell>
          <cell r="F4231">
            <v>7.0000000000000001E-3</v>
          </cell>
          <cell r="G4231">
            <v>1</v>
          </cell>
          <cell r="H4231" t="str">
            <v>mg/l P</v>
          </cell>
        </row>
        <row r="4232">
          <cell r="A4232" t="str">
            <v>NO</v>
          </cell>
          <cell r="B4232" t="str">
            <v>F?LVATNET</v>
          </cell>
          <cell r="C4232">
            <v>2004</v>
          </cell>
          <cell r="D4232" t="str">
            <v>annual</v>
          </cell>
          <cell r="E4232" t="str">
            <v>Total Phosphorus</v>
          </cell>
          <cell r="F4232">
            <v>4.0000000000000001E-3</v>
          </cell>
          <cell r="G4232">
            <v>1</v>
          </cell>
          <cell r="H4232" t="str">
            <v>mg/l P</v>
          </cell>
        </row>
        <row r="4233">
          <cell r="A4233" t="str">
            <v>NO</v>
          </cell>
          <cell r="B4233" t="str">
            <v>F?rste H?gfjellsvatn</v>
          </cell>
          <cell r="C4233">
            <v>2004</v>
          </cell>
          <cell r="D4233" t="str">
            <v>annual</v>
          </cell>
          <cell r="E4233" t="str">
            <v>Total Phosphorus</v>
          </cell>
          <cell r="F4233">
            <v>1E-3</v>
          </cell>
          <cell r="G4233">
            <v>1</v>
          </cell>
          <cell r="H4233" t="str">
            <v>mg/l P</v>
          </cell>
        </row>
        <row r="4234">
          <cell r="A4234" t="str">
            <v>NO</v>
          </cell>
          <cell r="B4234" t="str">
            <v>Flotavatnet</v>
          </cell>
          <cell r="C4234">
            <v>2004</v>
          </cell>
          <cell r="D4234" t="str">
            <v>annual</v>
          </cell>
          <cell r="E4234" t="str">
            <v>Total Phosphorus</v>
          </cell>
          <cell r="F4234">
            <v>2E-3</v>
          </cell>
          <cell r="G4234">
            <v>1</v>
          </cell>
          <cell r="H4234" t="str">
            <v>mg/l P</v>
          </cell>
        </row>
        <row r="4235">
          <cell r="A4235" t="str">
            <v>NO</v>
          </cell>
          <cell r="B4235" t="str">
            <v>GJUVVATN</v>
          </cell>
          <cell r="C4235">
            <v>2004</v>
          </cell>
          <cell r="D4235" t="str">
            <v>annual</v>
          </cell>
          <cell r="E4235" t="str">
            <v>Total Phosphorus</v>
          </cell>
          <cell r="F4235">
            <v>2E-3</v>
          </cell>
          <cell r="G4235">
            <v>1</v>
          </cell>
          <cell r="H4235" t="str">
            <v>mg/l P</v>
          </cell>
        </row>
        <row r="4236">
          <cell r="A4236" t="str">
            <v>NO</v>
          </cell>
          <cell r="B4236" t="str">
            <v>GLYPSTADVATN</v>
          </cell>
          <cell r="C4236">
            <v>2004</v>
          </cell>
          <cell r="D4236" t="str">
            <v>annual</v>
          </cell>
          <cell r="E4236" t="str">
            <v>Total Phosphorus</v>
          </cell>
          <cell r="F4236">
            <v>5.0000000000000001E-3</v>
          </cell>
          <cell r="G4236">
            <v>1</v>
          </cell>
          <cell r="H4236" t="str">
            <v>mg/l P</v>
          </cell>
        </row>
        <row r="4237">
          <cell r="A4237" t="str">
            <v>NO</v>
          </cell>
          <cell r="B4237" t="str">
            <v>GRIMSDALSVATN</v>
          </cell>
          <cell r="C4237">
            <v>2004</v>
          </cell>
          <cell r="D4237" t="str">
            <v>annual</v>
          </cell>
          <cell r="E4237" t="str">
            <v>Total Phosphorus</v>
          </cell>
          <cell r="F4237">
            <v>4.0000000000000001E-3</v>
          </cell>
          <cell r="G4237">
            <v>1</v>
          </cell>
          <cell r="H4237" t="str">
            <v>mg/l P</v>
          </cell>
        </row>
        <row r="4238">
          <cell r="A4238" t="str">
            <v>NO</v>
          </cell>
          <cell r="B4238" t="str">
            <v>Grovlivatnet</v>
          </cell>
          <cell r="C4238">
            <v>2004</v>
          </cell>
          <cell r="D4238" t="str">
            <v>annual</v>
          </cell>
          <cell r="E4238" t="str">
            <v>Total Phosphorus</v>
          </cell>
          <cell r="F4238">
            <v>2E-3</v>
          </cell>
          <cell r="G4238">
            <v>1</v>
          </cell>
          <cell r="H4238" t="str">
            <v>mg/l P</v>
          </cell>
        </row>
        <row r="4239">
          <cell r="A4239" t="str">
            <v>NO</v>
          </cell>
          <cell r="B4239" t="str">
            <v>GRUNNEVATN</v>
          </cell>
          <cell r="C4239">
            <v>2004</v>
          </cell>
          <cell r="D4239" t="str">
            <v>annual</v>
          </cell>
          <cell r="E4239" t="str">
            <v>Total Phosphorus</v>
          </cell>
          <cell r="F4239">
            <v>4.0000000000000001E-3</v>
          </cell>
          <cell r="G4239">
            <v>1</v>
          </cell>
          <cell r="H4239" t="str">
            <v>mg/l P</v>
          </cell>
        </row>
        <row r="4240">
          <cell r="A4240" t="str">
            <v>NO</v>
          </cell>
          <cell r="B4240" t="str">
            <v>Grytsj?en</v>
          </cell>
          <cell r="C4240">
            <v>2004</v>
          </cell>
          <cell r="D4240" t="str">
            <v>annual</v>
          </cell>
          <cell r="E4240" t="str">
            <v>Total Phosphorus</v>
          </cell>
          <cell r="F4240">
            <v>2E-3</v>
          </cell>
          <cell r="G4240">
            <v>1</v>
          </cell>
          <cell r="H4240" t="str">
            <v>mg/l P</v>
          </cell>
        </row>
        <row r="4241">
          <cell r="A4241" t="str">
            <v>NO</v>
          </cell>
          <cell r="B4241" t="str">
            <v>Heddersvatnet</v>
          </cell>
          <cell r="C4241">
            <v>2004</v>
          </cell>
          <cell r="D4241" t="str">
            <v>annual</v>
          </cell>
          <cell r="E4241" t="str">
            <v>Total Phosphorus</v>
          </cell>
          <cell r="F4241">
            <v>2E-3</v>
          </cell>
          <cell r="G4241">
            <v>1</v>
          </cell>
          <cell r="H4241" t="str">
            <v>mg/l P</v>
          </cell>
        </row>
        <row r="4242">
          <cell r="A4242" t="str">
            <v>NO</v>
          </cell>
          <cell r="B4242" t="str">
            <v>HEIEVATN</v>
          </cell>
          <cell r="C4242">
            <v>2004</v>
          </cell>
          <cell r="D4242" t="str">
            <v>annual</v>
          </cell>
          <cell r="E4242" t="str">
            <v>Total Phosphorus</v>
          </cell>
          <cell r="F4242">
            <v>3.0000000000000001E-3</v>
          </cell>
          <cell r="G4242">
            <v>1</v>
          </cell>
          <cell r="H4242" t="str">
            <v>mg/l P</v>
          </cell>
        </row>
        <row r="4243">
          <cell r="A4243" t="str">
            <v>NO</v>
          </cell>
          <cell r="B4243" t="str">
            <v>Holmsj?en</v>
          </cell>
          <cell r="C4243">
            <v>2004</v>
          </cell>
          <cell r="D4243" t="str">
            <v>annual</v>
          </cell>
          <cell r="E4243" t="str">
            <v>Total Phosphorus</v>
          </cell>
          <cell r="F4243">
            <v>8.0000000000000002E-3</v>
          </cell>
          <cell r="G4243">
            <v>1</v>
          </cell>
          <cell r="H4243" t="str">
            <v>mg/l P</v>
          </cell>
        </row>
        <row r="4244">
          <cell r="A4244" t="str">
            <v>NO</v>
          </cell>
          <cell r="B4244" t="str">
            <v>Holmvatn</v>
          </cell>
          <cell r="C4244">
            <v>2004</v>
          </cell>
          <cell r="D4244" t="str">
            <v>annual</v>
          </cell>
          <cell r="E4244" t="str">
            <v>Total Phosphorus</v>
          </cell>
          <cell r="F4244">
            <v>2E-3</v>
          </cell>
          <cell r="G4244">
            <v>1</v>
          </cell>
          <cell r="H4244" t="str">
            <v>mg/l P</v>
          </cell>
        </row>
        <row r="4245">
          <cell r="A4245" t="str">
            <v>NO</v>
          </cell>
          <cell r="B4245" t="str">
            <v>Holmvatnet</v>
          </cell>
          <cell r="C4245">
            <v>2004</v>
          </cell>
          <cell r="D4245" t="str">
            <v>annual</v>
          </cell>
          <cell r="E4245" t="str">
            <v>Total Phosphorus</v>
          </cell>
          <cell r="F4245">
            <v>1E-3</v>
          </cell>
          <cell r="G4245">
            <v>1</v>
          </cell>
          <cell r="H4245" t="str">
            <v>mg/l P</v>
          </cell>
        </row>
        <row r="4246">
          <cell r="A4246" t="str">
            <v>NO</v>
          </cell>
          <cell r="B4246" t="str">
            <v>HOLVATN</v>
          </cell>
          <cell r="C4246">
            <v>2004</v>
          </cell>
          <cell r="D4246" t="str">
            <v>annual</v>
          </cell>
          <cell r="E4246" t="str">
            <v>Total Phosphorus</v>
          </cell>
          <cell r="F4246">
            <v>5.0000000000000001E-3</v>
          </cell>
          <cell r="G4246">
            <v>2</v>
          </cell>
          <cell r="H4246" t="str">
            <v>mg/l P</v>
          </cell>
        </row>
        <row r="4247">
          <cell r="A4247" t="str">
            <v>NO</v>
          </cell>
          <cell r="B4247" t="str">
            <v>HOMESTADVATN</v>
          </cell>
          <cell r="C4247">
            <v>2004</v>
          </cell>
          <cell r="D4247" t="str">
            <v>annual</v>
          </cell>
          <cell r="E4247" t="str">
            <v>Total Phosphorus</v>
          </cell>
          <cell r="F4247">
            <v>8.0000000000000002E-3</v>
          </cell>
          <cell r="G4247">
            <v>1</v>
          </cell>
          <cell r="H4247" t="str">
            <v>mg/l P</v>
          </cell>
        </row>
        <row r="4248">
          <cell r="A4248" t="str">
            <v>NO</v>
          </cell>
          <cell r="B4248" t="str">
            <v>HOMSEVATN</v>
          </cell>
          <cell r="C4248">
            <v>2004</v>
          </cell>
          <cell r="D4248" t="str">
            <v>annual</v>
          </cell>
          <cell r="E4248" t="str">
            <v>Total Phosphorus</v>
          </cell>
          <cell r="F4248">
            <v>1E-3</v>
          </cell>
          <cell r="G4248">
            <v>1</v>
          </cell>
          <cell r="H4248" t="str">
            <v>mg/l P</v>
          </cell>
        </row>
        <row r="4249">
          <cell r="A4249" t="str">
            <v>NO</v>
          </cell>
          <cell r="B4249" t="str">
            <v>HUNDEVATN</v>
          </cell>
          <cell r="C4249">
            <v>2004</v>
          </cell>
          <cell r="D4249" t="str">
            <v>annual</v>
          </cell>
          <cell r="E4249" t="str">
            <v>Total Phosphorus</v>
          </cell>
          <cell r="F4249">
            <v>3.0000000000000001E-3</v>
          </cell>
          <cell r="G4249">
            <v>1</v>
          </cell>
          <cell r="H4249" t="str">
            <v>mg/l P</v>
          </cell>
        </row>
        <row r="4250">
          <cell r="A4250" t="str">
            <v>NO</v>
          </cell>
          <cell r="B4250" t="str">
            <v>INDRE ESPELANDSVATN</v>
          </cell>
          <cell r="C4250">
            <v>2004</v>
          </cell>
          <cell r="D4250" t="str">
            <v>annual</v>
          </cell>
          <cell r="E4250" t="str">
            <v>Total Phosphorus</v>
          </cell>
          <cell r="F4250">
            <v>8.0000000000000002E-3</v>
          </cell>
          <cell r="G4250">
            <v>1</v>
          </cell>
          <cell r="H4250" t="str">
            <v>mg/l P</v>
          </cell>
        </row>
        <row r="4251">
          <cell r="A4251" t="str">
            <v>NO</v>
          </cell>
          <cell r="B4251" t="str">
            <v>Inste S?rlivatn</v>
          </cell>
          <cell r="C4251">
            <v>2004</v>
          </cell>
          <cell r="D4251" t="str">
            <v>annual</v>
          </cell>
          <cell r="E4251" t="str">
            <v>Total Phosphorus</v>
          </cell>
          <cell r="F4251">
            <v>3.0000000000000001E-3</v>
          </cell>
          <cell r="G4251">
            <v>1</v>
          </cell>
          <cell r="H4251" t="str">
            <v>mg/l P</v>
          </cell>
        </row>
        <row r="4252">
          <cell r="A4252" t="str">
            <v>NO</v>
          </cell>
          <cell r="B4252" t="str">
            <v>ISEBAKKTJERN</v>
          </cell>
          <cell r="C4252">
            <v>2004</v>
          </cell>
          <cell r="D4252" t="str">
            <v>annual</v>
          </cell>
          <cell r="E4252" t="str">
            <v>Total Phosphorus</v>
          </cell>
          <cell r="F4252">
            <v>8.0000000000000002E-3</v>
          </cell>
          <cell r="G4252">
            <v>1</v>
          </cell>
          <cell r="H4252" t="str">
            <v>mg/l P</v>
          </cell>
        </row>
        <row r="4253">
          <cell r="A4253" t="str">
            <v>NO</v>
          </cell>
          <cell r="B4253" t="str">
            <v>Kapervatnet</v>
          </cell>
          <cell r="C4253">
            <v>2004</v>
          </cell>
          <cell r="D4253" t="str">
            <v>annual</v>
          </cell>
          <cell r="E4253" t="str">
            <v>Total Phosphorus</v>
          </cell>
          <cell r="F4253">
            <v>2E-3</v>
          </cell>
          <cell r="G4253">
            <v>1</v>
          </cell>
          <cell r="H4253" t="str">
            <v>mg/l P</v>
          </cell>
        </row>
        <row r="4254">
          <cell r="A4254" t="str">
            <v>NO</v>
          </cell>
          <cell r="B4254" t="str">
            <v>Kjem?vatn</v>
          </cell>
          <cell r="C4254">
            <v>2004</v>
          </cell>
          <cell r="D4254" t="str">
            <v>annual</v>
          </cell>
          <cell r="E4254" t="str">
            <v>Total Phosphorus</v>
          </cell>
          <cell r="F4254">
            <v>5.0000000000000001E-4</v>
          </cell>
          <cell r="G4254">
            <v>1</v>
          </cell>
          <cell r="H4254" t="str">
            <v>mg/l P</v>
          </cell>
        </row>
        <row r="4255">
          <cell r="A4255" t="str">
            <v>NO</v>
          </cell>
          <cell r="B4255" t="str">
            <v>Kjerrvatn</v>
          </cell>
          <cell r="C4255">
            <v>2004</v>
          </cell>
          <cell r="D4255" t="str">
            <v>annual</v>
          </cell>
          <cell r="E4255" t="str">
            <v>Total Phosphorus</v>
          </cell>
          <cell r="F4255">
            <v>1E-3</v>
          </cell>
          <cell r="G4255">
            <v>1</v>
          </cell>
          <cell r="H4255" t="str">
            <v>mg/l P</v>
          </cell>
        </row>
        <row r="4256">
          <cell r="A4256" t="str">
            <v>NO</v>
          </cell>
          <cell r="B4256" t="str">
            <v>KLEIVSETVATN</v>
          </cell>
          <cell r="C4256">
            <v>2004</v>
          </cell>
          <cell r="D4256" t="str">
            <v>annual</v>
          </cell>
          <cell r="E4256" t="str">
            <v>Total Phosphorus</v>
          </cell>
          <cell r="F4256">
            <v>6.0000000000000001E-3</v>
          </cell>
          <cell r="G4256">
            <v>1</v>
          </cell>
          <cell r="H4256" t="str">
            <v>mg/l P</v>
          </cell>
        </row>
        <row r="4257">
          <cell r="A4257" t="str">
            <v>NO</v>
          </cell>
          <cell r="B4257" t="str">
            <v>L.Djupvatnet</v>
          </cell>
          <cell r="C4257">
            <v>2004</v>
          </cell>
          <cell r="D4257" t="str">
            <v>annual</v>
          </cell>
          <cell r="E4257" t="str">
            <v>Total Phosphorus</v>
          </cell>
          <cell r="F4257">
            <v>5.0000000000000001E-3</v>
          </cell>
          <cell r="G4257">
            <v>1</v>
          </cell>
          <cell r="H4257" t="str">
            <v>mg/l P</v>
          </cell>
        </row>
        <row r="4258">
          <cell r="A4258" t="str">
            <v>NO</v>
          </cell>
          <cell r="B4258" t="str">
            <v>LANGEVATN</v>
          </cell>
          <cell r="C4258">
            <v>2004</v>
          </cell>
          <cell r="D4258" t="str">
            <v>annual</v>
          </cell>
          <cell r="E4258" t="str">
            <v>Total Phosphorus</v>
          </cell>
          <cell r="F4258">
            <v>5.0000000000000001E-3</v>
          </cell>
          <cell r="G4258">
            <v>1</v>
          </cell>
          <cell r="H4258" t="str">
            <v>mg/l P</v>
          </cell>
        </row>
        <row r="4259">
          <cell r="A4259" t="str">
            <v>NO</v>
          </cell>
          <cell r="B4259" t="str">
            <v>Langtjern</v>
          </cell>
          <cell r="C4259">
            <v>2004</v>
          </cell>
          <cell r="D4259" t="str">
            <v>annual</v>
          </cell>
          <cell r="E4259" t="str">
            <v>Total Phosphorus</v>
          </cell>
          <cell r="F4259">
            <v>5.0000000000000001E-3</v>
          </cell>
          <cell r="G4259">
            <v>1</v>
          </cell>
          <cell r="H4259" t="str">
            <v>mg/l P</v>
          </cell>
        </row>
        <row r="4260">
          <cell r="A4260" t="str">
            <v>NO</v>
          </cell>
          <cell r="B4260" t="str">
            <v>LANGVATN</v>
          </cell>
          <cell r="C4260">
            <v>2004</v>
          </cell>
          <cell r="D4260" t="str">
            <v>annual</v>
          </cell>
          <cell r="E4260" t="str">
            <v>Total Phosphorus</v>
          </cell>
          <cell r="F4260">
            <v>4.0000000000000001E-3</v>
          </cell>
          <cell r="G4260">
            <v>1</v>
          </cell>
          <cell r="H4260" t="str">
            <v>mg/l P</v>
          </cell>
        </row>
        <row r="4261">
          <cell r="A4261" t="str">
            <v>NO</v>
          </cell>
          <cell r="B4261" t="str">
            <v>Langvatnet</v>
          </cell>
          <cell r="C4261">
            <v>2004</v>
          </cell>
          <cell r="D4261" t="str">
            <v>annual</v>
          </cell>
          <cell r="E4261" t="str">
            <v>Total Phosphorus</v>
          </cell>
          <cell r="F4261">
            <v>3.0000000000000001E-3</v>
          </cell>
          <cell r="G4261">
            <v>1</v>
          </cell>
          <cell r="H4261" t="str">
            <v>mg/l P</v>
          </cell>
        </row>
        <row r="4262">
          <cell r="A4262" t="str">
            <v>NO</v>
          </cell>
          <cell r="B4262" t="str">
            <v>Lille Hovvatn</v>
          </cell>
          <cell r="C4262">
            <v>2004</v>
          </cell>
          <cell r="D4262" t="str">
            <v>annual</v>
          </cell>
          <cell r="E4262" t="str">
            <v>Total Phosphorus</v>
          </cell>
          <cell r="F4262">
            <v>5.0000000000000001E-3</v>
          </cell>
          <cell r="G4262">
            <v>1</v>
          </cell>
          <cell r="H4262" t="str">
            <v>mg/l P</v>
          </cell>
        </row>
        <row r="4263">
          <cell r="A4263" t="str">
            <v>NO</v>
          </cell>
          <cell r="B4263" t="str">
            <v>LJOSVATN</v>
          </cell>
          <cell r="C4263">
            <v>2004</v>
          </cell>
          <cell r="D4263" t="str">
            <v>annual</v>
          </cell>
          <cell r="E4263" t="str">
            <v>Total Phosphorus</v>
          </cell>
          <cell r="F4263">
            <v>5.0000000000000001E-4</v>
          </cell>
          <cell r="G4263">
            <v>1</v>
          </cell>
          <cell r="H4263" t="str">
            <v>mg/l P</v>
          </cell>
        </row>
        <row r="4264">
          <cell r="A4264" t="str">
            <v>NO</v>
          </cell>
          <cell r="B4264" t="str">
            <v>Lomstj?rni</v>
          </cell>
          <cell r="C4264">
            <v>2004</v>
          </cell>
          <cell r="D4264" t="str">
            <v>annual</v>
          </cell>
          <cell r="E4264" t="str">
            <v>Total Phosphorus</v>
          </cell>
          <cell r="F4264">
            <v>5.0000000000000001E-3</v>
          </cell>
          <cell r="G4264">
            <v>1</v>
          </cell>
          <cell r="H4264" t="str">
            <v>mg/l P</v>
          </cell>
        </row>
        <row r="4265">
          <cell r="A4265" t="str">
            <v>NO</v>
          </cell>
          <cell r="B4265" t="str">
            <v>Lundalsvatnet</v>
          </cell>
          <cell r="C4265">
            <v>2004</v>
          </cell>
          <cell r="D4265" t="str">
            <v>annual</v>
          </cell>
          <cell r="E4265" t="str">
            <v>Total Phosphorus</v>
          </cell>
          <cell r="F4265">
            <v>5.0000000000000001E-3</v>
          </cell>
          <cell r="G4265">
            <v>1</v>
          </cell>
          <cell r="H4265" t="str">
            <v>mg/l P</v>
          </cell>
        </row>
        <row r="4266">
          <cell r="A4266" t="str">
            <v>NO</v>
          </cell>
          <cell r="B4266" t="str">
            <v>M?sabutj?rna</v>
          </cell>
          <cell r="C4266">
            <v>2004</v>
          </cell>
          <cell r="D4266" t="str">
            <v>annual</v>
          </cell>
          <cell r="E4266" t="str">
            <v>Total Phosphorus</v>
          </cell>
          <cell r="F4266">
            <v>2E-3</v>
          </cell>
          <cell r="G4266">
            <v>1</v>
          </cell>
          <cell r="H4266" t="str">
            <v>mg/l P</v>
          </cell>
        </row>
        <row r="4267">
          <cell r="A4267" t="str">
            <v>NO</v>
          </cell>
          <cell r="B4267" t="str">
            <v>Markusdalsvatnet</v>
          </cell>
          <cell r="C4267">
            <v>2004</v>
          </cell>
          <cell r="D4267" t="str">
            <v>annual</v>
          </cell>
          <cell r="E4267" t="str">
            <v>Total Phosphorus</v>
          </cell>
          <cell r="F4267">
            <v>2E-3</v>
          </cell>
          <cell r="G4267">
            <v>1</v>
          </cell>
          <cell r="H4267" t="str">
            <v>mg/l P</v>
          </cell>
        </row>
        <row r="4268">
          <cell r="A4268" t="str">
            <v>NO</v>
          </cell>
          <cell r="B4268" t="str">
            <v>Meitsj?en</v>
          </cell>
          <cell r="C4268">
            <v>2004</v>
          </cell>
          <cell r="D4268" t="str">
            <v>annual</v>
          </cell>
          <cell r="E4268" t="str">
            <v>Total Phosphorus</v>
          </cell>
          <cell r="F4268">
            <v>8.0000000000000002E-3</v>
          </cell>
          <cell r="G4268">
            <v>1</v>
          </cell>
          <cell r="H4268" t="str">
            <v>mg/l P</v>
          </cell>
        </row>
        <row r="4269">
          <cell r="A4269" t="str">
            <v>NO</v>
          </cell>
          <cell r="B4269" t="str">
            <v>MOVATN</v>
          </cell>
          <cell r="C4269">
            <v>2004</v>
          </cell>
          <cell r="D4269" t="str">
            <v>annual</v>
          </cell>
          <cell r="E4269" t="str">
            <v>Total Phosphorus</v>
          </cell>
          <cell r="F4269">
            <v>2E-3</v>
          </cell>
          <cell r="G4269">
            <v>1</v>
          </cell>
          <cell r="H4269" t="str">
            <v>mg/l P</v>
          </cell>
        </row>
        <row r="4270">
          <cell r="A4270" t="str">
            <v>NO</v>
          </cell>
          <cell r="B4270" t="str">
            <v>MYKLEVATN</v>
          </cell>
          <cell r="C4270">
            <v>2004</v>
          </cell>
          <cell r="D4270" t="str">
            <v>annual</v>
          </cell>
          <cell r="E4270" t="str">
            <v>Total Phosphorus</v>
          </cell>
          <cell r="F4270">
            <v>4.0000000000000001E-3</v>
          </cell>
          <cell r="G4270">
            <v>1</v>
          </cell>
          <cell r="H4270" t="str">
            <v>mg/l P</v>
          </cell>
        </row>
        <row r="4271">
          <cell r="A4271" t="str">
            <v>NO</v>
          </cell>
          <cell r="B4271" t="str">
            <v>Navnl?st</v>
          </cell>
          <cell r="C4271">
            <v>2004</v>
          </cell>
          <cell r="D4271" t="str">
            <v>annual</v>
          </cell>
          <cell r="E4271" t="str">
            <v>Total Phosphorus</v>
          </cell>
          <cell r="F4271">
            <v>1.5833333333333333E-3</v>
          </cell>
          <cell r="G4271">
            <v>6</v>
          </cell>
          <cell r="H4271" t="str">
            <v>mg/l P</v>
          </cell>
        </row>
        <row r="4272">
          <cell r="A4272" t="str">
            <v>NO</v>
          </cell>
          <cell r="B4272" t="str">
            <v>Nedre Furovatn</v>
          </cell>
          <cell r="C4272">
            <v>2004</v>
          </cell>
          <cell r="D4272" t="str">
            <v>annual</v>
          </cell>
          <cell r="E4272" t="str">
            <v>Total Phosphorus</v>
          </cell>
          <cell r="F4272">
            <v>6.0000000000000001E-3</v>
          </cell>
          <cell r="G4272">
            <v>1</v>
          </cell>
          <cell r="H4272" t="str">
            <v>mg/l P</v>
          </cell>
        </row>
        <row r="4273">
          <cell r="A4273" t="str">
            <v>NO</v>
          </cell>
          <cell r="B4273" t="str">
            <v>NYST?LVATN</v>
          </cell>
          <cell r="C4273">
            <v>2004</v>
          </cell>
          <cell r="D4273" t="str">
            <v>annual</v>
          </cell>
          <cell r="E4273" t="str">
            <v>Total Phosphorus</v>
          </cell>
          <cell r="F4273">
            <v>1E-3</v>
          </cell>
          <cell r="G4273">
            <v>1</v>
          </cell>
          <cell r="H4273" t="str">
            <v>mg/l P</v>
          </cell>
        </row>
        <row r="4274">
          <cell r="A4274" t="str">
            <v>NO</v>
          </cell>
          <cell r="B4274" t="str">
            <v>Oddmunddalsvatnet</v>
          </cell>
          <cell r="C4274">
            <v>2004</v>
          </cell>
          <cell r="D4274" t="str">
            <v>annual</v>
          </cell>
          <cell r="E4274" t="str">
            <v>Total Phosphorus</v>
          </cell>
          <cell r="F4274">
            <v>2E-3</v>
          </cell>
          <cell r="G4274">
            <v>1</v>
          </cell>
          <cell r="H4274" t="str">
            <v>mg/l P</v>
          </cell>
        </row>
        <row r="4275">
          <cell r="A4275" t="str">
            <v>NO</v>
          </cell>
          <cell r="B4275" t="str">
            <v>Oksevatn</v>
          </cell>
          <cell r="C4275">
            <v>2004</v>
          </cell>
          <cell r="D4275" t="str">
            <v>annual</v>
          </cell>
          <cell r="E4275" t="str">
            <v>Total Phosphorus</v>
          </cell>
          <cell r="F4275">
            <v>4.0000000000000001E-3</v>
          </cell>
          <cell r="G4275">
            <v>1</v>
          </cell>
          <cell r="H4275" t="str">
            <v>mg/l P</v>
          </cell>
        </row>
        <row r="4276">
          <cell r="A4276" t="str">
            <v>NO</v>
          </cell>
          <cell r="B4276" t="str">
            <v>R?tjern</v>
          </cell>
          <cell r="C4276">
            <v>2004</v>
          </cell>
          <cell r="D4276" t="str">
            <v>annual</v>
          </cell>
          <cell r="E4276" t="str">
            <v>Total Phosphorus</v>
          </cell>
          <cell r="F4276">
            <v>2E-3</v>
          </cell>
          <cell r="G4276">
            <v>1</v>
          </cell>
          <cell r="H4276" t="str">
            <v>mg/l P</v>
          </cell>
        </row>
        <row r="4277">
          <cell r="A4277" t="str">
            <v>NO</v>
          </cell>
          <cell r="B4277" t="str">
            <v>R?YRAVATN</v>
          </cell>
          <cell r="C4277">
            <v>2004</v>
          </cell>
          <cell r="D4277" t="str">
            <v>annual</v>
          </cell>
          <cell r="E4277" t="str">
            <v>Total Phosphorus</v>
          </cell>
          <cell r="F4277">
            <v>2E-3</v>
          </cell>
          <cell r="G4277">
            <v>1</v>
          </cell>
          <cell r="H4277" t="str">
            <v>mg/l P</v>
          </cell>
        </row>
        <row r="4278">
          <cell r="A4278" t="str">
            <v>NO</v>
          </cell>
          <cell r="B4278" t="str">
            <v>RAVNSJ?EN</v>
          </cell>
          <cell r="C4278">
            <v>2004</v>
          </cell>
          <cell r="D4278" t="str">
            <v>annual</v>
          </cell>
          <cell r="E4278" t="str">
            <v>Total Phosphorus</v>
          </cell>
          <cell r="F4278">
            <v>6.0000000000000001E-3</v>
          </cell>
          <cell r="G4278">
            <v>1</v>
          </cell>
          <cell r="H4278" t="str">
            <v>mg/l P</v>
          </cell>
        </row>
        <row r="4279">
          <cell r="A4279" t="str">
            <v>NO</v>
          </cell>
          <cell r="B4279" t="str">
            <v>Risvatn</v>
          </cell>
          <cell r="C4279">
            <v>2004</v>
          </cell>
          <cell r="D4279" t="str">
            <v>annual</v>
          </cell>
          <cell r="E4279" t="str">
            <v>Total Phosphorus</v>
          </cell>
          <cell r="F4279">
            <v>6.0000000000000001E-3</v>
          </cell>
          <cell r="G4279">
            <v>1</v>
          </cell>
          <cell r="H4279" t="str">
            <v>mg/l P</v>
          </cell>
        </row>
        <row r="4280">
          <cell r="A4280" t="str">
            <v>NO</v>
          </cell>
          <cell r="B4280" t="str">
            <v>Risvatnet</v>
          </cell>
          <cell r="C4280">
            <v>2004</v>
          </cell>
          <cell r="D4280" t="str">
            <v>annual</v>
          </cell>
          <cell r="E4280" t="str">
            <v>Total Phosphorus</v>
          </cell>
          <cell r="F4280">
            <v>2E-3</v>
          </cell>
          <cell r="G4280">
            <v>1</v>
          </cell>
          <cell r="H4280" t="str">
            <v>mg/l P</v>
          </cell>
        </row>
        <row r="4281">
          <cell r="A4281" t="str">
            <v>NO</v>
          </cell>
          <cell r="B4281" t="str">
            <v>Rundavatnet</v>
          </cell>
          <cell r="C4281">
            <v>2004</v>
          </cell>
          <cell r="D4281" t="str">
            <v>annual</v>
          </cell>
          <cell r="E4281" t="str">
            <v>Total Phosphorus</v>
          </cell>
          <cell r="F4281">
            <v>2E-3</v>
          </cell>
          <cell r="G4281">
            <v>1</v>
          </cell>
          <cell r="H4281" t="str">
            <v>mg/l P</v>
          </cell>
        </row>
        <row r="4282">
          <cell r="A4282" t="str">
            <v>NO</v>
          </cell>
          <cell r="B4282" t="str">
            <v>SANDVATN</v>
          </cell>
          <cell r="C4282">
            <v>2004</v>
          </cell>
          <cell r="D4282" t="str">
            <v>annual</v>
          </cell>
          <cell r="E4282" t="str">
            <v>Total Phosphorus</v>
          </cell>
          <cell r="F4282">
            <v>4.0000000000000001E-3</v>
          </cell>
          <cell r="G4282">
            <v>1</v>
          </cell>
          <cell r="H4282" t="str">
            <v>mg/l P</v>
          </cell>
        </row>
        <row r="4283">
          <cell r="A4283" t="str">
            <v>NO</v>
          </cell>
          <cell r="B4283" t="str">
            <v>Saudlandsvatn</v>
          </cell>
          <cell r="C4283">
            <v>2004</v>
          </cell>
          <cell r="D4283" t="str">
            <v>annual</v>
          </cell>
          <cell r="E4283" t="str">
            <v>Total Phosphorus</v>
          </cell>
          <cell r="F4283">
            <v>5.0000000000000001E-3</v>
          </cell>
          <cell r="G4283">
            <v>1</v>
          </cell>
          <cell r="H4283" t="str">
            <v>mg/l P</v>
          </cell>
        </row>
        <row r="4284">
          <cell r="A4284" t="str">
            <v>NO</v>
          </cell>
          <cell r="B4284" t="str">
            <v>Skaidejavri</v>
          </cell>
          <cell r="C4284">
            <v>2004</v>
          </cell>
          <cell r="D4284" t="str">
            <v>annual</v>
          </cell>
          <cell r="E4284" t="str">
            <v>Total Phosphorus</v>
          </cell>
          <cell r="F4284">
            <v>3.0000000000000001E-3</v>
          </cell>
          <cell r="G4284">
            <v>1</v>
          </cell>
          <cell r="H4284" t="str">
            <v>mg/l P</v>
          </cell>
        </row>
        <row r="4285">
          <cell r="A4285" t="str">
            <v>NO</v>
          </cell>
          <cell r="B4285" t="str">
            <v>Skakktjern</v>
          </cell>
          <cell r="C4285">
            <v>2004</v>
          </cell>
          <cell r="D4285" t="str">
            <v>annual</v>
          </cell>
          <cell r="E4285" t="str">
            <v>Total Phosphorus</v>
          </cell>
          <cell r="F4285">
            <v>6.0000000000000001E-3</v>
          </cell>
          <cell r="G4285">
            <v>1</v>
          </cell>
          <cell r="H4285" t="str">
            <v>mg/l P</v>
          </cell>
        </row>
        <row r="4286">
          <cell r="A4286" t="str">
            <v>NO</v>
          </cell>
          <cell r="B4286" t="str">
            <v>SKAMMEVATN</v>
          </cell>
          <cell r="C4286">
            <v>2004</v>
          </cell>
          <cell r="D4286" t="str">
            <v>annual</v>
          </cell>
          <cell r="E4286" t="str">
            <v>Total Phosphorus</v>
          </cell>
          <cell r="F4286">
            <v>2E-3</v>
          </cell>
          <cell r="G4286">
            <v>1</v>
          </cell>
          <cell r="H4286" t="str">
            <v>mg/l P</v>
          </cell>
        </row>
        <row r="4287">
          <cell r="A4287" t="str">
            <v>NO</v>
          </cell>
          <cell r="B4287" t="str">
            <v>Skardvatnet</v>
          </cell>
          <cell r="C4287">
            <v>2004</v>
          </cell>
          <cell r="D4287" t="str">
            <v>annual</v>
          </cell>
          <cell r="E4287" t="str">
            <v>Total Phosphorus</v>
          </cell>
          <cell r="F4287">
            <v>2E-3</v>
          </cell>
          <cell r="G4287">
            <v>1</v>
          </cell>
          <cell r="H4287" t="str">
            <v>mg/l P</v>
          </cell>
        </row>
        <row r="4288">
          <cell r="A4288" t="str">
            <v>NO</v>
          </cell>
          <cell r="B4288" t="str">
            <v>Skjerivatnet</v>
          </cell>
          <cell r="C4288">
            <v>2004</v>
          </cell>
          <cell r="D4288" t="str">
            <v>annual</v>
          </cell>
          <cell r="E4288" t="str">
            <v>Total Phosphorus</v>
          </cell>
          <cell r="F4288">
            <v>4.0000000000000001E-3</v>
          </cell>
          <cell r="G4288">
            <v>1</v>
          </cell>
          <cell r="H4288" t="str">
            <v>mg/l P</v>
          </cell>
        </row>
        <row r="4289">
          <cell r="A4289" t="str">
            <v>NO</v>
          </cell>
          <cell r="B4289" t="str">
            <v>SKUREVATN</v>
          </cell>
          <cell r="C4289">
            <v>2004</v>
          </cell>
          <cell r="D4289" t="str">
            <v>annual</v>
          </cell>
          <cell r="E4289" t="str">
            <v>Total Phosphorus</v>
          </cell>
          <cell r="F4289">
            <v>1E-3</v>
          </cell>
          <cell r="G4289">
            <v>1</v>
          </cell>
          <cell r="H4289" t="str">
            <v>mg/l P</v>
          </cell>
        </row>
        <row r="4290">
          <cell r="A4290" t="str">
            <v>NO</v>
          </cell>
          <cell r="B4290" t="str">
            <v>SKURVSJ?EN</v>
          </cell>
          <cell r="C4290">
            <v>2004</v>
          </cell>
          <cell r="D4290" t="str">
            <v>annual</v>
          </cell>
          <cell r="E4290" t="str">
            <v>Total Phosphorus</v>
          </cell>
          <cell r="F4290">
            <v>8.0000000000000002E-3</v>
          </cell>
          <cell r="G4290">
            <v>1</v>
          </cell>
          <cell r="H4290" t="str">
            <v>mg/l P</v>
          </cell>
        </row>
        <row r="4291">
          <cell r="A4291" t="str">
            <v>NO</v>
          </cell>
          <cell r="B4291" t="str">
            <v>SONGEVATN</v>
          </cell>
          <cell r="C4291">
            <v>2004</v>
          </cell>
          <cell r="D4291" t="str">
            <v>annual</v>
          </cell>
          <cell r="E4291" t="str">
            <v>Total Phosphorus</v>
          </cell>
          <cell r="F4291">
            <v>1.4999999999999999E-2</v>
          </cell>
          <cell r="G4291">
            <v>1</v>
          </cell>
          <cell r="H4291" t="str">
            <v>mg/l P</v>
          </cell>
        </row>
        <row r="4292">
          <cell r="A4292" t="str">
            <v>NO</v>
          </cell>
          <cell r="B4292" t="str">
            <v>Songsj?en</v>
          </cell>
          <cell r="C4292">
            <v>2004</v>
          </cell>
          <cell r="D4292" t="str">
            <v>annual</v>
          </cell>
          <cell r="E4292" t="str">
            <v>Total Phosphorus</v>
          </cell>
          <cell r="F4292">
            <v>3.0000000000000001E-3</v>
          </cell>
          <cell r="G4292">
            <v>1</v>
          </cell>
          <cell r="H4292" t="str">
            <v>mg/l P</v>
          </cell>
        </row>
        <row r="4293">
          <cell r="A4293" t="str">
            <v>NO</v>
          </cell>
          <cell r="B4293" t="str">
            <v>ST.EITLNDSVT</v>
          </cell>
          <cell r="C4293">
            <v>2004</v>
          </cell>
          <cell r="D4293" t="str">
            <v>annual</v>
          </cell>
          <cell r="E4293" t="str">
            <v>Total Phosphorus</v>
          </cell>
          <cell r="F4293">
            <v>3.0000000000000001E-3</v>
          </cell>
          <cell r="G4293">
            <v>1</v>
          </cell>
          <cell r="H4293" t="str">
            <v>mg/l P</v>
          </cell>
        </row>
        <row r="4294">
          <cell r="A4294" t="str">
            <v>NO</v>
          </cell>
          <cell r="B4294" t="str">
            <v>St.Valvatnet</v>
          </cell>
          <cell r="C4294">
            <v>2004</v>
          </cell>
          <cell r="D4294" t="str">
            <v>annual</v>
          </cell>
          <cell r="E4294" t="str">
            <v>Total Phosphorus</v>
          </cell>
          <cell r="F4294">
            <v>2E-3</v>
          </cell>
          <cell r="G4294">
            <v>1</v>
          </cell>
          <cell r="H4294" t="str">
            <v>mg/l P</v>
          </cell>
        </row>
        <row r="4295">
          <cell r="A4295" t="str">
            <v>NO</v>
          </cell>
          <cell r="B4295" t="str">
            <v>Stakkheitj?rna</v>
          </cell>
          <cell r="C4295">
            <v>2004</v>
          </cell>
          <cell r="D4295" t="str">
            <v>annual</v>
          </cell>
          <cell r="E4295" t="str">
            <v>Total Phosphorus</v>
          </cell>
          <cell r="F4295">
            <v>2E-3</v>
          </cell>
          <cell r="G4295">
            <v>1</v>
          </cell>
          <cell r="H4295" t="str">
            <v>mg/l P</v>
          </cell>
        </row>
        <row r="4296">
          <cell r="A4296" t="str">
            <v>NO</v>
          </cell>
          <cell r="B4296" t="str">
            <v>STAVSVATN</v>
          </cell>
          <cell r="C4296">
            <v>2004</v>
          </cell>
          <cell r="D4296" t="str">
            <v>annual</v>
          </cell>
          <cell r="E4296" t="str">
            <v>Total Phosphorus</v>
          </cell>
          <cell r="F4296">
            <v>2E-3</v>
          </cell>
          <cell r="G4296">
            <v>1</v>
          </cell>
          <cell r="H4296" t="str">
            <v>mg/l P</v>
          </cell>
        </row>
        <row r="4297">
          <cell r="A4297" t="str">
            <v>NO</v>
          </cell>
          <cell r="B4297" t="str">
            <v>Storb?rja</v>
          </cell>
          <cell r="C4297">
            <v>2004</v>
          </cell>
          <cell r="D4297" t="str">
            <v>annual</v>
          </cell>
          <cell r="E4297" t="str">
            <v>Total Phosphorus</v>
          </cell>
          <cell r="F4297">
            <v>8.9999999999999993E-3</v>
          </cell>
          <cell r="G4297">
            <v>1</v>
          </cell>
          <cell r="H4297" t="str">
            <v>mg/l P</v>
          </cell>
        </row>
        <row r="4298">
          <cell r="A4298" t="str">
            <v>NO</v>
          </cell>
          <cell r="B4298" t="str">
            <v>Store Lyseren</v>
          </cell>
          <cell r="C4298">
            <v>2004</v>
          </cell>
          <cell r="D4298" t="str">
            <v>annual</v>
          </cell>
          <cell r="E4298" t="str">
            <v>Total Phosphorus</v>
          </cell>
          <cell r="F4298">
            <v>4.0000000000000001E-3</v>
          </cell>
          <cell r="G4298">
            <v>1</v>
          </cell>
          <cell r="H4298" t="str">
            <v>mg/l P</v>
          </cell>
        </row>
        <row r="4299">
          <cell r="A4299" t="str">
            <v>NO</v>
          </cell>
          <cell r="B4299" t="str">
            <v>Store Skardvatnet</v>
          </cell>
          <cell r="C4299">
            <v>2004</v>
          </cell>
          <cell r="D4299" t="str">
            <v>annual</v>
          </cell>
          <cell r="E4299" t="str">
            <v>Total Phosphorus</v>
          </cell>
          <cell r="F4299">
            <v>3.0000000000000001E-3</v>
          </cell>
          <cell r="G4299">
            <v>1</v>
          </cell>
          <cell r="H4299" t="str">
            <v>mg/l P</v>
          </cell>
        </row>
        <row r="4300">
          <cell r="A4300" t="str">
            <v>NO</v>
          </cell>
          <cell r="B4300" t="str">
            <v>Storekr?kkja</v>
          </cell>
          <cell r="C4300">
            <v>2004</v>
          </cell>
          <cell r="D4300" t="str">
            <v>annual</v>
          </cell>
          <cell r="E4300" t="str">
            <v>Total Phosphorus</v>
          </cell>
          <cell r="F4300">
            <v>1E-3</v>
          </cell>
          <cell r="G4300">
            <v>1</v>
          </cell>
          <cell r="H4300" t="str">
            <v>mg/l P</v>
          </cell>
        </row>
        <row r="4301">
          <cell r="A4301" t="str">
            <v>NO</v>
          </cell>
          <cell r="B4301" t="str">
            <v>Storg?svatnet</v>
          </cell>
          <cell r="C4301">
            <v>2004</v>
          </cell>
          <cell r="D4301" t="str">
            <v>annual</v>
          </cell>
          <cell r="E4301" t="str">
            <v>Total Phosphorus</v>
          </cell>
          <cell r="F4301">
            <v>5.0000000000000001E-4</v>
          </cell>
          <cell r="G4301">
            <v>1</v>
          </cell>
          <cell r="H4301" t="str">
            <v>mg/l P</v>
          </cell>
        </row>
        <row r="4302">
          <cell r="A4302" t="str">
            <v>NO</v>
          </cell>
          <cell r="B4302" t="str">
            <v>Storvatn</v>
          </cell>
          <cell r="C4302">
            <v>2004</v>
          </cell>
          <cell r="D4302" t="str">
            <v>annual</v>
          </cell>
          <cell r="E4302" t="str">
            <v>Total Phosphorus</v>
          </cell>
          <cell r="F4302">
            <v>3.0000000000000001E-3</v>
          </cell>
          <cell r="G4302">
            <v>1</v>
          </cell>
          <cell r="H4302" t="str">
            <v>mg/l P</v>
          </cell>
        </row>
        <row r="4303">
          <cell r="A4303" t="str">
            <v>NO</v>
          </cell>
          <cell r="B4303" t="str">
            <v>SVARTTJERN</v>
          </cell>
          <cell r="C4303">
            <v>2004</v>
          </cell>
          <cell r="D4303" t="str">
            <v>annual</v>
          </cell>
          <cell r="E4303" t="str">
            <v>Total Phosphorus</v>
          </cell>
          <cell r="F4303">
            <v>2E-3</v>
          </cell>
          <cell r="G4303">
            <v>1</v>
          </cell>
          <cell r="H4303" t="str">
            <v>mg/l P</v>
          </cell>
        </row>
        <row r="4304">
          <cell r="A4304" t="str">
            <v>NO</v>
          </cell>
          <cell r="B4304" t="str">
            <v>Tennvatn</v>
          </cell>
          <cell r="C4304">
            <v>2004</v>
          </cell>
          <cell r="D4304" t="str">
            <v>annual</v>
          </cell>
          <cell r="E4304" t="str">
            <v>Total Phosphorus</v>
          </cell>
          <cell r="F4304">
            <v>2E-3</v>
          </cell>
          <cell r="G4304">
            <v>1</v>
          </cell>
          <cell r="H4304" t="str">
            <v>mg/l P</v>
          </cell>
        </row>
        <row r="4305">
          <cell r="A4305" t="str">
            <v>NO</v>
          </cell>
          <cell r="B4305" t="str">
            <v>TJURRMONVATN</v>
          </cell>
          <cell r="C4305">
            <v>2004</v>
          </cell>
          <cell r="D4305" t="str">
            <v>annual</v>
          </cell>
          <cell r="E4305" t="str">
            <v>Total Phosphorus</v>
          </cell>
          <cell r="F4305">
            <v>3.0000000000000001E-3</v>
          </cell>
          <cell r="G4305">
            <v>1</v>
          </cell>
          <cell r="H4305" t="str">
            <v>mg/l P</v>
          </cell>
        </row>
        <row r="4306">
          <cell r="A4306" t="str">
            <v>NO</v>
          </cell>
          <cell r="B4306" t="str">
            <v>TROLDEVATN</v>
          </cell>
          <cell r="C4306">
            <v>2004</v>
          </cell>
          <cell r="D4306" t="str">
            <v>annual</v>
          </cell>
          <cell r="E4306" t="str">
            <v>Total Phosphorus</v>
          </cell>
          <cell r="F4306">
            <v>2E-3</v>
          </cell>
          <cell r="G4306">
            <v>1</v>
          </cell>
          <cell r="H4306" t="str">
            <v>mg/l P</v>
          </cell>
        </row>
        <row r="4307">
          <cell r="A4307" t="str">
            <v>NO</v>
          </cell>
          <cell r="B4307" t="str">
            <v>TROLLSELVVTN</v>
          </cell>
          <cell r="C4307">
            <v>2004</v>
          </cell>
          <cell r="D4307" t="str">
            <v>annual</v>
          </cell>
          <cell r="E4307" t="str">
            <v>Total Phosphorus</v>
          </cell>
          <cell r="F4307">
            <v>8.9999999999999993E-3</v>
          </cell>
          <cell r="G4307">
            <v>1</v>
          </cell>
          <cell r="H4307" t="str">
            <v>mg/l P</v>
          </cell>
        </row>
        <row r="4308">
          <cell r="A4308" t="str">
            <v>NO</v>
          </cell>
          <cell r="B4308" t="str">
            <v>Tufsingen</v>
          </cell>
          <cell r="C4308">
            <v>2004</v>
          </cell>
          <cell r="D4308" t="str">
            <v>annual</v>
          </cell>
          <cell r="E4308" t="str">
            <v>Total Phosphorus</v>
          </cell>
          <cell r="F4308">
            <v>4.0000000000000001E-3</v>
          </cell>
          <cell r="G4308">
            <v>1</v>
          </cell>
          <cell r="H4308" t="str">
            <v>mg/l P</v>
          </cell>
        </row>
        <row r="4309">
          <cell r="A4309" t="str">
            <v>NO</v>
          </cell>
          <cell r="B4309" t="str">
            <v>Tussetj?rn</v>
          </cell>
          <cell r="C4309">
            <v>2004</v>
          </cell>
          <cell r="D4309" t="str">
            <v>annual</v>
          </cell>
          <cell r="E4309" t="str">
            <v>Total Phosphorus</v>
          </cell>
          <cell r="F4309">
            <v>4.0000000000000001E-3</v>
          </cell>
          <cell r="G4309">
            <v>1</v>
          </cell>
          <cell r="H4309" t="str">
            <v>mg/l P</v>
          </cell>
        </row>
        <row r="4310">
          <cell r="A4310" t="str">
            <v>NO</v>
          </cell>
          <cell r="B4310" t="str">
            <v>Tvetervatn</v>
          </cell>
          <cell r="C4310">
            <v>2004</v>
          </cell>
          <cell r="D4310" t="str">
            <v>annual</v>
          </cell>
          <cell r="E4310" t="str">
            <v>Total Phosphorus</v>
          </cell>
          <cell r="F4310">
            <v>5.0000000000000001E-3</v>
          </cell>
          <cell r="G4310">
            <v>1</v>
          </cell>
          <cell r="H4310" t="str">
            <v>mg/l P</v>
          </cell>
        </row>
        <row r="4311">
          <cell r="A4311" t="str">
            <v>NO</v>
          </cell>
          <cell r="B4311" t="str">
            <v>Urdevatnet</v>
          </cell>
          <cell r="C4311">
            <v>2004</v>
          </cell>
          <cell r="D4311" t="str">
            <v>annual</v>
          </cell>
          <cell r="E4311" t="str">
            <v>Total Phosphorus</v>
          </cell>
          <cell r="F4311">
            <v>1E-3</v>
          </cell>
          <cell r="G4311">
            <v>1</v>
          </cell>
          <cell r="H4311" t="str">
            <v>mg/l P</v>
          </cell>
        </row>
        <row r="4312">
          <cell r="A4312" t="str">
            <v>NO</v>
          </cell>
          <cell r="B4312" t="str">
            <v>VAULAVATN</v>
          </cell>
          <cell r="C4312">
            <v>2004</v>
          </cell>
          <cell r="D4312" t="str">
            <v>annual</v>
          </cell>
          <cell r="E4312" t="str">
            <v>Total Phosphorus</v>
          </cell>
          <cell r="F4312">
            <v>2E-3</v>
          </cell>
          <cell r="G4312">
            <v>1</v>
          </cell>
          <cell r="H4312" t="str">
            <v>mg/l P</v>
          </cell>
        </row>
        <row r="4313">
          <cell r="A4313" t="str">
            <v>NO</v>
          </cell>
          <cell r="B4313" t="str">
            <v>Vestre Flogvatnet</v>
          </cell>
          <cell r="C4313">
            <v>2004</v>
          </cell>
          <cell r="D4313" t="str">
            <v>annual</v>
          </cell>
          <cell r="E4313" t="str">
            <v>Total Phosphorus</v>
          </cell>
          <cell r="F4313">
            <v>2E-3</v>
          </cell>
          <cell r="G4313">
            <v>1</v>
          </cell>
          <cell r="H4313" t="str">
            <v>mg/l P</v>
          </cell>
        </row>
        <row r="4314">
          <cell r="A4314" t="str">
            <v>NO</v>
          </cell>
          <cell r="B4314" t="str">
            <v>?.S?RVATN</v>
          </cell>
          <cell r="C4314">
            <v>2005</v>
          </cell>
          <cell r="D4314" t="str">
            <v>annual</v>
          </cell>
          <cell r="E4314" t="str">
            <v>Total Phosphorus</v>
          </cell>
          <cell r="F4314">
            <v>6.0000000000000001E-3</v>
          </cell>
          <cell r="G4314">
            <v>1</v>
          </cell>
          <cell r="H4314" t="str">
            <v>mg/l P</v>
          </cell>
        </row>
        <row r="4315">
          <cell r="A4315" t="str">
            <v>NO</v>
          </cell>
          <cell r="B4315" t="str">
            <v>?vre Jerpetjern</v>
          </cell>
          <cell r="C4315">
            <v>2005</v>
          </cell>
          <cell r="D4315" t="str">
            <v>annual</v>
          </cell>
          <cell r="E4315" t="str">
            <v>Total Phosphorus</v>
          </cell>
          <cell r="F4315">
            <v>6.0000000000000001E-3</v>
          </cell>
          <cell r="G4315">
            <v>1</v>
          </cell>
          <cell r="H4315" t="str">
            <v>mg/l P</v>
          </cell>
        </row>
        <row r="4316">
          <cell r="A4316" t="str">
            <v>NO</v>
          </cell>
          <cell r="B4316" t="str">
            <v>?vre S?lvbakk</v>
          </cell>
          <cell r="C4316">
            <v>2005</v>
          </cell>
          <cell r="D4316" t="str">
            <v>annual</v>
          </cell>
          <cell r="E4316" t="str">
            <v>Total Phosphorus</v>
          </cell>
          <cell r="F4316">
            <v>1E-3</v>
          </cell>
          <cell r="G4316">
            <v>1</v>
          </cell>
          <cell r="H4316" t="str">
            <v>mg/l P</v>
          </cell>
        </row>
        <row r="4317">
          <cell r="A4317" t="str">
            <v>NO</v>
          </cell>
          <cell r="B4317" t="str">
            <v>?yvannet (Store)</v>
          </cell>
          <cell r="C4317">
            <v>2005</v>
          </cell>
          <cell r="D4317" t="str">
            <v>annual</v>
          </cell>
          <cell r="E4317" t="str">
            <v>Total Phosphorus</v>
          </cell>
          <cell r="F4317">
            <v>0.01</v>
          </cell>
          <cell r="G4317">
            <v>1</v>
          </cell>
          <cell r="H4317" t="str">
            <v>mg/l P</v>
          </cell>
        </row>
        <row r="4318">
          <cell r="A4318" t="str">
            <v>NO</v>
          </cell>
          <cell r="B4318" t="str">
            <v>?yvatnet</v>
          </cell>
          <cell r="C4318">
            <v>2005</v>
          </cell>
          <cell r="D4318" t="str">
            <v>annual</v>
          </cell>
          <cell r="E4318" t="str">
            <v>Total Phosphorus</v>
          </cell>
          <cell r="F4318">
            <v>5.0000000000000001E-3</v>
          </cell>
          <cell r="G4318">
            <v>1</v>
          </cell>
          <cell r="H4318" t="str">
            <v>mg/l P</v>
          </cell>
        </row>
        <row r="4319">
          <cell r="A4319" t="str">
            <v>NO</v>
          </cell>
          <cell r="B4319" t="str">
            <v>Atnsj?en</v>
          </cell>
          <cell r="C4319">
            <v>2005</v>
          </cell>
          <cell r="D4319" t="str">
            <v>annual</v>
          </cell>
          <cell r="E4319" t="str">
            <v>Total Phosphorus</v>
          </cell>
          <cell r="F4319">
            <v>4.0000000000000001E-3</v>
          </cell>
          <cell r="G4319">
            <v>1</v>
          </cell>
          <cell r="H4319" t="str">
            <v>mg/l P</v>
          </cell>
        </row>
        <row r="4320">
          <cell r="A4320" t="str">
            <v>NO</v>
          </cell>
          <cell r="B4320" t="str">
            <v>Austdalsvatna</v>
          </cell>
          <cell r="C4320">
            <v>2005</v>
          </cell>
          <cell r="D4320" t="str">
            <v>annual</v>
          </cell>
          <cell r="E4320" t="str">
            <v>Total Phosphorus</v>
          </cell>
          <cell r="F4320">
            <v>2E-3</v>
          </cell>
          <cell r="G4320">
            <v>1</v>
          </cell>
          <cell r="H4320" t="str">
            <v>mg/l P</v>
          </cell>
        </row>
        <row r="4321">
          <cell r="A4321" t="str">
            <v>NO</v>
          </cell>
          <cell r="B4321" t="str">
            <v>B?NEVATN</v>
          </cell>
          <cell r="C4321">
            <v>2005</v>
          </cell>
          <cell r="D4321" t="str">
            <v>annual</v>
          </cell>
          <cell r="E4321" t="str">
            <v>Total Phosphorus</v>
          </cell>
          <cell r="F4321">
            <v>2E-3</v>
          </cell>
          <cell r="G4321">
            <v>1</v>
          </cell>
          <cell r="H4321" t="str">
            <v>mg/l P</v>
          </cell>
        </row>
        <row r="4322">
          <cell r="A4322" t="str">
            <v>NO</v>
          </cell>
          <cell r="B4322" t="str">
            <v>B?RJASJAVRI</v>
          </cell>
          <cell r="C4322">
            <v>2005</v>
          </cell>
          <cell r="D4322" t="str">
            <v>annual</v>
          </cell>
          <cell r="E4322" t="str">
            <v>Total Phosphorus</v>
          </cell>
          <cell r="F4322">
            <v>3.0000000000000001E-3</v>
          </cell>
          <cell r="G4322">
            <v>1</v>
          </cell>
          <cell r="H4322" t="str">
            <v>mg/l P</v>
          </cell>
        </row>
        <row r="4323">
          <cell r="A4323" t="str">
            <v>NO</v>
          </cell>
          <cell r="B4323" t="str">
            <v>B?tevatn</v>
          </cell>
          <cell r="C4323">
            <v>2005</v>
          </cell>
          <cell r="D4323" t="str">
            <v>annual</v>
          </cell>
          <cell r="E4323" t="str">
            <v>Total Phosphorus</v>
          </cell>
          <cell r="F4323">
            <v>3.0000000000000001E-3</v>
          </cell>
          <cell r="G4323">
            <v>1</v>
          </cell>
          <cell r="H4323" t="str">
            <v>mg/l P</v>
          </cell>
        </row>
        <row r="4324">
          <cell r="A4324" t="str">
            <v>NO</v>
          </cell>
          <cell r="B4324" t="str">
            <v>Bakket?kjavn</v>
          </cell>
          <cell r="C4324">
            <v>2005</v>
          </cell>
          <cell r="D4324" t="str">
            <v>annual</v>
          </cell>
          <cell r="E4324" t="str">
            <v>Total Phosphorus</v>
          </cell>
          <cell r="F4324">
            <v>2E-3</v>
          </cell>
          <cell r="G4324">
            <v>1</v>
          </cell>
          <cell r="H4324" t="str">
            <v>mg/l P</v>
          </cell>
        </row>
        <row r="4325">
          <cell r="A4325" t="str">
            <v>NO</v>
          </cell>
          <cell r="B4325" t="str">
            <v>Bj?rfarvatnet</v>
          </cell>
          <cell r="C4325">
            <v>2005</v>
          </cell>
          <cell r="D4325" t="str">
            <v>annual</v>
          </cell>
          <cell r="E4325" t="str">
            <v>Total Phosphorus</v>
          </cell>
          <cell r="F4325">
            <v>3.0000000000000001E-3</v>
          </cell>
          <cell r="G4325">
            <v>1</v>
          </cell>
          <cell r="H4325" t="str">
            <v>mg/l P</v>
          </cell>
        </row>
        <row r="4326">
          <cell r="A4326" t="str">
            <v>NO</v>
          </cell>
          <cell r="B4326" t="str">
            <v>Bjorvatn</v>
          </cell>
          <cell r="C4326">
            <v>2005</v>
          </cell>
          <cell r="D4326" t="str">
            <v>annual</v>
          </cell>
          <cell r="E4326" t="str">
            <v>Total Phosphorus</v>
          </cell>
          <cell r="F4326">
            <v>5.0000000000000001E-3</v>
          </cell>
          <cell r="G4326">
            <v>1</v>
          </cell>
          <cell r="H4326" t="str">
            <v>mg/l P</v>
          </cell>
        </row>
        <row r="4327">
          <cell r="A4327" t="str">
            <v>NO</v>
          </cell>
          <cell r="B4327" t="str">
            <v>Bl?jevatnet</v>
          </cell>
          <cell r="C4327">
            <v>2005</v>
          </cell>
          <cell r="D4327" t="str">
            <v>annual</v>
          </cell>
          <cell r="E4327" t="str">
            <v>Total Phosphorus</v>
          </cell>
          <cell r="F4327">
            <v>1E-3</v>
          </cell>
          <cell r="G4327">
            <v>1</v>
          </cell>
          <cell r="H4327" t="str">
            <v>mg/l P</v>
          </cell>
        </row>
        <row r="4328">
          <cell r="A4328" t="str">
            <v>NO</v>
          </cell>
          <cell r="B4328" t="str">
            <v>BOTNE</v>
          </cell>
          <cell r="C4328">
            <v>2005</v>
          </cell>
          <cell r="D4328" t="str">
            <v>annual</v>
          </cell>
          <cell r="E4328" t="str">
            <v>Total Phosphorus</v>
          </cell>
          <cell r="F4328">
            <v>6.0000000000000001E-3</v>
          </cell>
          <cell r="G4328">
            <v>1</v>
          </cell>
          <cell r="H4328" t="str">
            <v>mg/l P</v>
          </cell>
        </row>
        <row r="4329">
          <cell r="A4329" t="str">
            <v>NO</v>
          </cell>
          <cell r="B4329" t="str">
            <v>Botnvatnet</v>
          </cell>
          <cell r="C4329">
            <v>2005</v>
          </cell>
          <cell r="D4329" t="str">
            <v>annual</v>
          </cell>
          <cell r="E4329" t="str">
            <v>Total Phosphorus</v>
          </cell>
          <cell r="F4329">
            <v>2E-3</v>
          </cell>
          <cell r="G4329">
            <v>1</v>
          </cell>
          <cell r="H4329" t="str">
            <v>mg/l P</v>
          </cell>
        </row>
        <row r="4330">
          <cell r="A4330" t="str">
            <v>NO</v>
          </cell>
          <cell r="B4330" t="str">
            <v>BR?RVATN</v>
          </cell>
          <cell r="C4330">
            <v>2005</v>
          </cell>
          <cell r="D4330" t="str">
            <v>annual</v>
          </cell>
          <cell r="E4330" t="str">
            <v>Total Phosphorus</v>
          </cell>
          <cell r="F4330">
            <v>2E-3</v>
          </cell>
          <cell r="G4330">
            <v>1</v>
          </cell>
          <cell r="H4330" t="str">
            <v>mg/l P</v>
          </cell>
        </row>
        <row r="4331">
          <cell r="A4331" t="str">
            <v>NO</v>
          </cell>
          <cell r="B4331" t="str">
            <v>Breidlivatnet</v>
          </cell>
          <cell r="C4331">
            <v>2005</v>
          </cell>
          <cell r="D4331" t="str">
            <v>annual</v>
          </cell>
          <cell r="E4331" t="str">
            <v>Total Phosphorus</v>
          </cell>
          <cell r="F4331">
            <v>1.4E-2</v>
          </cell>
          <cell r="G4331">
            <v>1</v>
          </cell>
          <cell r="H4331" t="str">
            <v>mg/l P</v>
          </cell>
        </row>
        <row r="4332">
          <cell r="A4332" t="str">
            <v>NO</v>
          </cell>
          <cell r="B4332" t="str">
            <v>BREITJERN</v>
          </cell>
          <cell r="C4332">
            <v>2005</v>
          </cell>
          <cell r="D4332" t="str">
            <v>annual</v>
          </cell>
          <cell r="E4332" t="str">
            <v>Total Phosphorus</v>
          </cell>
          <cell r="F4332">
            <v>4.0000000000000001E-3</v>
          </cell>
          <cell r="G4332">
            <v>1</v>
          </cell>
          <cell r="H4332" t="str">
            <v>mg/l P</v>
          </cell>
        </row>
        <row r="4333">
          <cell r="A4333" t="str">
            <v>NO</v>
          </cell>
          <cell r="B4333" t="str">
            <v>Dalvatn</v>
          </cell>
          <cell r="C4333">
            <v>2005</v>
          </cell>
          <cell r="D4333" t="str">
            <v>annual</v>
          </cell>
          <cell r="E4333" t="str">
            <v>Total Phosphorus</v>
          </cell>
          <cell r="F4333">
            <v>3.0000000000000001E-3</v>
          </cell>
          <cell r="G4333">
            <v>1</v>
          </cell>
          <cell r="H4333" t="str">
            <v>mg/l P</v>
          </cell>
        </row>
        <row r="4334">
          <cell r="A4334" t="str">
            <v>NO</v>
          </cell>
          <cell r="B4334" t="str">
            <v>Dargesj?en</v>
          </cell>
          <cell r="C4334">
            <v>2005</v>
          </cell>
          <cell r="D4334" t="str">
            <v>annual</v>
          </cell>
          <cell r="E4334" t="str">
            <v>Total Phosphorus</v>
          </cell>
          <cell r="F4334">
            <v>3.0000000000000001E-3</v>
          </cell>
          <cell r="G4334">
            <v>1</v>
          </cell>
          <cell r="H4334" t="str">
            <v>mg/l P</v>
          </cell>
        </row>
        <row r="4335">
          <cell r="A4335" t="str">
            <v>NO</v>
          </cell>
          <cell r="B4335" t="str">
            <v>DRIVNESVATN</v>
          </cell>
          <cell r="C4335">
            <v>2005</v>
          </cell>
          <cell r="D4335" t="str">
            <v>annual</v>
          </cell>
          <cell r="E4335" t="str">
            <v>Total Phosphorus</v>
          </cell>
          <cell r="F4335">
            <v>0.01</v>
          </cell>
          <cell r="G4335">
            <v>1</v>
          </cell>
          <cell r="H4335" t="str">
            <v>mg/l P</v>
          </cell>
        </row>
        <row r="4336">
          <cell r="A4336" t="str">
            <v>NO</v>
          </cell>
          <cell r="B4336" t="str">
            <v>Dybingsvatn</v>
          </cell>
          <cell r="C4336">
            <v>2005</v>
          </cell>
          <cell r="D4336" t="str">
            <v>annual</v>
          </cell>
          <cell r="E4336" t="str">
            <v>Total Phosphorus</v>
          </cell>
          <cell r="F4336">
            <v>7.0000000000000001E-3</v>
          </cell>
          <cell r="G4336">
            <v>1</v>
          </cell>
          <cell r="H4336" t="str">
            <v>mg/l P</v>
          </cell>
        </row>
        <row r="4337">
          <cell r="A4337" t="str">
            <v>NO</v>
          </cell>
          <cell r="B4337" t="str">
            <v>Eidsvatnet</v>
          </cell>
          <cell r="C4337">
            <v>2005</v>
          </cell>
          <cell r="D4337" t="str">
            <v>annual</v>
          </cell>
          <cell r="E4337" t="str">
            <v>Total Phosphorus</v>
          </cell>
          <cell r="F4337">
            <v>5.0000000000000001E-3</v>
          </cell>
          <cell r="G4337">
            <v>1</v>
          </cell>
          <cell r="H4337" t="str">
            <v>mg/l P</v>
          </cell>
        </row>
        <row r="4338">
          <cell r="A4338" t="str">
            <v>NO</v>
          </cell>
          <cell r="B4338" t="str">
            <v>Elgviddvatnet</v>
          </cell>
          <cell r="C4338">
            <v>2005</v>
          </cell>
          <cell r="D4338" t="str">
            <v>annual</v>
          </cell>
          <cell r="E4338" t="str">
            <v>Total Phosphorus</v>
          </cell>
          <cell r="F4338">
            <v>2E-3</v>
          </cell>
          <cell r="G4338">
            <v>1</v>
          </cell>
          <cell r="H4338" t="str">
            <v>mg/l P</v>
          </cell>
        </row>
        <row r="4339">
          <cell r="A4339" t="str">
            <v>NO</v>
          </cell>
          <cell r="B4339" t="str">
            <v>F?LVATNET</v>
          </cell>
          <cell r="C4339">
            <v>2005</v>
          </cell>
          <cell r="D4339" t="str">
            <v>annual</v>
          </cell>
          <cell r="E4339" t="str">
            <v>Total Phosphorus</v>
          </cell>
          <cell r="F4339">
            <v>6.0000000000000001E-3</v>
          </cell>
          <cell r="G4339">
            <v>1</v>
          </cell>
          <cell r="H4339" t="str">
            <v>mg/l P</v>
          </cell>
        </row>
        <row r="4340">
          <cell r="A4340" t="str">
            <v>NO</v>
          </cell>
          <cell r="B4340" t="str">
            <v>F?rste H?gfjellsvatn</v>
          </cell>
          <cell r="C4340">
            <v>2005</v>
          </cell>
          <cell r="D4340" t="str">
            <v>annual</v>
          </cell>
          <cell r="E4340" t="str">
            <v>Total Phosphorus</v>
          </cell>
          <cell r="F4340">
            <v>2E-3</v>
          </cell>
          <cell r="G4340">
            <v>1</v>
          </cell>
          <cell r="H4340" t="str">
            <v>mg/l P</v>
          </cell>
        </row>
        <row r="4341">
          <cell r="A4341" t="str">
            <v>NO</v>
          </cell>
          <cell r="B4341" t="str">
            <v>Fiskel?ysvatnet</v>
          </cell>
          <cell r="C4341">
            <v>2005</v>
          </cell>
          <cell r="D4341" t="str">
            <v>annual</v>
          </cell>
          <cell r="E4341" t="str">
            <v>Total Phosphorus</v>
          </cell>
          <cell r="F4341">
            <v>1E-3</v>
          </cell>
          <cell r="G4341">
            <v>1</v>
          </cell>
          <cell r="H4341" t="str">
            <v>mg/l P</v>
          </cell>
        </row>
        <row r="4342">
          <cell r="A4342" t="str">
            <v>NO</v>
          </cell>
          <cell r="B4342" t="str">
            <v>Fjellvatnet</v>
          </cell>
          <cell r="C4342">
            <v>2005</v>
          </cell>
          <cell r="D4342" t="str">
            <v>annual</v>
          </cell>
          <cell r="E4342" t="str">
            <v>Total Phosphorus</v>
          </cell>
          <cell r="F4342">
            <v>3.0000000000000001E-3</v>
          </cell>
          <cell r="G4342">
            <v>1</v>
          </cell>
          <cell r="H4342" t="str">
            <v>mg/l P</v>
          </cell>
        </row>
        <row r="4343">
          <cell r="A4343" t="str">
            <v>NO</v>
          </cell>
          <cell r="B4343" t="str">
            <v>Flotavatnet</v>
          </cell>
          <cell r="C4343">
            <v>2005</v>
          </cell>
          <cell r="D4343" t="str">
            <v>annual</v>
          </cell>
          <cell r="E4343" t="str">
            <v>Total Phosphorus</v>
          </cell>
          <cell r="F4343">
            <v>2E-3</v>
          </cell>
          <cell r="G4343">
            <v>1</v>
          </cell>
          <cell r="H4343" t="str">
            <v>mg/l P</v>
          </cell>
        </row>
        <row r="4344">
          <cell r="A4344" t="str">
            <v>NO</v>
          </cell>
          <cell r="B4344" t="str">
            <v>Flubergfjorden</v>
          </cell>
          <cell r="C4344">
            <v>2005</v>
          </cell>
          <cell r="D4344" t="str">
            <v>annual</v>
          </cell>
          <cell r="E4344" t="str">
            <v>Total Phosphorus</v>
          </cell>
          <cell r="F4344">
            <v>5.0000000000000001E-3</v>
          </cell>
          <cell r="G4344">
            <v>1</v>
          </cell>
          <cell r="H4344" t="str">
            <v>mg/l P</v>
          </cell>
        </row>
        <row r="4345">
          <cell r="A4345" t="str">
            <v>NO</v>
          </cell>
          <cell r="B4345" t="str">
            <v>Gjersj?en</v>
          </cell>
          <cell r="C4345">
            <v>2005</v>
          </cell>
          <cell r="D4345" t="str">
            <v>annual</v>
          </cell>
          <cell r="E4345" t="str">
            <v>Total Phosphorus</v>
          </cell>
          <cell r="F4345">
            <v>1.09E-2</v>
          </cell>
          <cell r="G4345">
            <v>1</v>
          </cell>
          <cell r="H4345" t="str">
            <v>mg/l P</v>
          </cell>
        </row>
        <row r="4346">
          <cell r="A4346" t="str">
            <v>NO</v>
          </cell>
          <cell r="B4346" t="str">
            <v>GLYPSTADVATN</v>
          </cell>
          <cell r="C4346">
            <v>2005</v>
          </cell>
          <cell r="D4346" t="str">
            <v>annual</v>
          </cell>
          <cell r="E4346" t="str">
            <v>Total Phosphorus</v>
          </cell>
          <cell r="F4346">
            <v>4.0000000000000001E-3</v>
          </cell>
          <cell r="G4346">
            <v>1</v>
          </cell>
          <cell r="H4346" t="str">
            <v>mg/l P</v>
          </cell>
        </row>
        <row r="4347">
          <cell r="A4347" t="str">
            <v>NO</v>
          </cell>
          <cell r="B4347" t="str">
            <v>Gr?n?svatnet</v>
          </cell>
          <cell r="C4347">
            <v>2005</v>
          </cell>
          <cell r="D4347" t="str">
            <v>annual</v>
          </cell>
          <cell r="E4347" t="str">
            <v>Total Phosphorus</v>
          </cell>
          <cell r="F4347">
            <v>3.0000000000000001E-3</v>
          </cell>
          <cell r="G4347">
            <v>1</v>
          </cell>
          <cell r="H4347" t="str">
            <v>mg/l P</v>
          </cell>
        </row>
        <row r="4348">
          <cell r="A4348" t="str">
            <v>NO</v>
          </cell>
          <cell r="B4348" t="str">
            <v>Gr?vatnet</v>
          </cell>
          <cell r="C4348">
            <v>2005</v>
          </cell>
          <cell r="D4348" t="str">
            <v>annual</v>
          </cell>
          <cell r="E4348" t="str">
            <v>Total Phosphorus</v>
          </cell>
          <cell r="F4348">
            <v>3.0000000000000001E-3</v>
          </cell>
          <cell r="G4348">
            <v>1</v>
          </cell>
          <cell r="H4348" t="str">
            <v>mg/l P</v>
          </cell>
        </row>
        <row r="4349">
          <cell r="A4349" t="str">
            <v>NO</v>
          </cell>
          <cell r="B4349" t="str">
            <v>GRIMSDALSVATN</v>
          </cell>
          <cell r="C4349">
            <v>2005</v>
          </cell>
          <cell r="D4349" t="str">
            <v>annual</v>
          </cell>
          <cell r="E4349" t="str">
            <v>Total Phosphorus</v>
          </cell>
          <cell r="F4349">
            <v>3.0000000000000001E-3</v>
          </cell>
          <cell r="G4349">
            <v>1</v>
          </cell>
          <cell r="H4349" t="str">
            <v>mg/l P</v>
          </cell>
        </row>
        <row r="4350">
          <cell r="A4350" t="str">
            <v>NO</v>
          </cell>
          <cell r="B4350" t="str">
            <v>Grovlivatnet</v>
          </cell>
          <cell r="C4350">
            <v>2005</v>
          </cell>
          <cell r="D4350" t="str">
            <v>annual</v>
          </cell>
          <cell r="E4350" t="str">
            <v>Total Phosphorus</v>
          </cell>
          <cell r="F4350">
            <v>2E-3</v>
          </cell>
          <cell r="G4350">
            <v>1</v>
          </cell>
          <cell r="H4350" t="str">
            <v>mg/l P</v>
          </cell>
        </row>
        <row r="4351">
          <cell r="A4351" t="str">
            <v>NO</v>
          </cell>
          <cell r="B4351" t="str">
            <v>GRUNNEVATN</v>
          </cell>
          <cell r="C4351">
            <v>2005</v>
          </cell>
          <cell r="D4351" t="str">
            <v>annual</v>
          </cell>
          <cell r="E4351" t="str">
            <v>Total Phosphorus</v>
          </cell>
          <cell r="F4351">
            <v>3.0000000000000001E-3</v>
          </cell>
          <cell r="G4351">
            <v>1</v>
          </cell>
          <cell r="H4351" t="str">
            <v>mg/l P</v>
          </cell>
        </row>
        <row r="4352">
          <cell r="A4352" t="str">
            <v>NO</v>
          </cell>
          <cell r="B4352" t="str">
            <v>Grytsj?en</v>
          </cell>
          <cell r="C4352">
            <v>2005</v>
          </cell>
          <cell r="D4352" t="str">
            <v>annual</v>
          </cell>
          <cell r="E4352" t="str">
            <v>Total Phosphorus</v>
          </cell>
          <cell r="F4352">
            <v>6.0000000000000001E-3</v>
          </cell>
          <cell r="G4352">
            <v>1</v>
          </cell>
          <cell r="H4352" t="str">
            <v>mg/l P</v>
          </cell>
        </row>
        <row r="4353">
          <cell r="A4353" t="str">
            <v>NO</v>
          </cell>
          <cell r="B4353" t="str">
            <v>Heddersvatnet</v>
          </cell>
          <cell r="C4353">
            <v>2005</v>
          </cell>
          <cell r="D4353" t="str">
            <v>annual</v>
          </cell>
          <cell r="E4353" t="str">
            <v>Total Phosphorus</v>
          </cell>
          <cell r="F4353">
            <v>3.0000000000000001E-3</v>
          </cell>
          <cell r="G4353">
            <v>1</v>
          </cell>
          <cell r="H4353" t="str">
            <v>mg/l P</v>
          </cell>
        </row>
        <row r="4354">
          <cell r="A4354" t="str">
            <v>NO</v>
          </cell>
          <cell r="B4354" t="str">
            <v>HEIEVATN</v>
          </cell>
          <cell r="C4354">
            <v>2005</v>
          </cell>
          <cell r="D4354" t="str">
            <v>annual</v>
          </cell>
          <cell r="E4354" t="str">
            <v>Total Phosphorus</v>
          </cell>
          <cell r="F4354">
            <v>8.9999999999999993E-3</v>
          </cell>
          <cell r="G4354">
            <v>1</v>
          </cell>
          <cell r="H4354" t="str">
            <v>mg/l P</v>
          </cell>
        </row>
        <row r="4355">
          <cell r="A4355" t="str">
            <v>NO</v>
          </cell>
          <cell r="B4355" t="str">
            <v>Holmsj?en</v>
          </cell>
          <cell r="C4355">
            <v>2005</v>
          </cell>
          <cell r="D4355" t="str">
            <v>annual</v>
          </cell>
          <cell r="E4355" t="str">
            <v>Total Phosphorus</v>
          </cell>
          <cell r="F4355">
            <v>8.0000000000000002E-3</v>
          </cell>
          <cell r="G4355">
            <v>1</v>
          </cell>
          <cell r="H4355" t="str">
            <v>mg/l P</v>
          </cell>
        </row>
        <row r="4356">
          <cell r="A4356" t="str">
            <v>NO</v>
          </cell>
          <cell r="B4356" t="str">
            <v>Holmvatn</v>
          </cell>
          <cell r="C4356">
            <v>2005</v>
          </cell>
          <cell r="D4356" t="str">
            <v>annual</v>
          </cell>
          <cell r="E4356" t="str">
            <v>Total Phosphorus</v>
          </cell>
          <cell r="F4356">
            <v>4.0000000000000001E-3</v>
          </cell>
          <cell r="G4356">
            <v>1</v>
          </cell>
          <cell r="H4356" t="str">
            <v>mg/l P</v>
          </cell>
        </row>
        <row r="4357">
          <cell r="A4357" t="str">
            <v>NO</v>
          </cell>
          <cell r="B4357" t="str">
            <v>Holmvatnet</v>
          </cell>
          <cell r="C4357">
            <v>2005</v>
          </cell>
          <cell r="D4357" t="str">
            <v>annual</v>
          </cell>
          <cell r="E4357" t="str">
            <v>Total Phosphorus</v>
          </cell>
          <cell r="F4357">
            <v>5.0000000000000001E-3</v>
          </cell>
          <cell r="G4357">
            <v>1</v>
          </cell>
          <cell r="H4357" t="str">
            <v>mg/l P</v>
          </cell>
        </row>
        <row r="4358">
          <cell r="A4358" t="str">
            <v>NO</v>
          </cell>
          <cell r="B4358" t="str">
            <v>HOLVATN</v>
          </cell>
          <cell r="C4358">
            <v>2005</v>
          </cell>
          <cell r="D4358" t="str">
            <v>annual</v>
          </cell>
          <cell r="E4358" t="str">
            <v>Total Phosphorus</v>
          </cell>
          <cell r="F4358">
            <v>5.4999999999999997E-3</v>
          </cell>
          <cell r="G4358">
            <v>2</v>
          </cell>
          <cell r="H4358" t="str">
            <v>mg/l P</v>
          </cell>
        </row>
        <row r="4359">
          <cell r="A4359" t="str">
            <v>NO</v>
          </cell>
          <cell r="B4359" t="str">
            <v>HOMESTADVATN</v>
          </cell>
          <cell r="C4359">
            <v>2005</v>
          </cell>
          <cell r="D4359" t="str">
            <v>annual</v>
          </cell>
          <cell r="E4359" t="str">
            <v>Total Phosphorus</v>
          </cell>
          <cell r="F4359">
            <v>4.0000000000000001E-3</v>
          </cell>
          <cell r="G4359">
            <v>1</v>
          </cell>
          <cell r="H4359" t="str">
            <v>mg/l P</v>
          </cell>
        </row>
        <row r="4360">
          <cell r="A4360" t="str">
            <v>NO</v>
          </cell>
          <cell r="B4360" t="str">
            <v>HOMSEVATN</v>
          </cell>
          <cell r="C4360">
            <v>2005</v>
          </cell>
          <cell r="D4360" t="str">
            <v>annual</v>
          </cell>
          <cell r="E4360" t="str">
            <v>Total Phosphorus</v>
          </cell>
          <cell r="F4360">
            <v>3.0000000000000001E-3</v>
          </cell>
          <cell r="G4360">
            <v>1</v>
          </cell>
          <cell r="H4360" t="str">
            <v>mg/l P</v>
          </cell>
        </row>
        <row r="4361">
          <cell r="A4361" t="str">
            <v>NO</v>
          </cell>
          <cell r="B4361" t="str">
            <v>HUNDEVATN</v>
          </cell>
          <cell r="C4361">
            <v>2005</v>
          </cell>
          <cell r="D4361" t="str">
            <v>annual</v>
          </cell>
          <cell r="E4361" t="str">
            <v>Total Phosphorus</v>
          </cell>
          <cell r="F4361">
            <v>4.0000000000000001E-3</v>
          </cell>
          <cell r="G4361">
            <v>1</v>
          </cell>
          <cell r="H4361" t="str">
            <v>mg/l P</v>
          </cell>
        </row>
        <row r="4362">
          <cell r="A4362" t="str">
            <v>NO</v>
          </cell>
          <cell r="B4362" t="str">
            <v>INDRE ESPELANDSVATN</v>
          </cell>
          <cell r="C4362">
            <v>2005</v>
          </cell>
          <cell r="D4362" t="str">
            <v>annual</v>
          </cell>
          <cell r="E4362" t="str">
            <v>Total Phosphorus</v>
          </cell>
          <cell r="F4362">
            <v>8.9999999999999993E-3</v>
          </cell>
          <cell r="G4362">
            <v>1</v>
          </cell>
          <cell r="H4362" t="str">
            <v>mg/l P</v>
          </cell>
        </row>
        <row r="4363">
          <cell r="A4363" t="str">
            <v>NO</v>
          </cell>
          <cell r="B4363" t="str">
            <v>Inste S?rlivatn</v>
          </cell>
          <cell r="C4363">
            <v>2005</v>
          </cell>
          <cell r="D4363" t="str">
            <v>annual</v>
          </cell>
          <cell r="E4363" t="str">
            <v>Total Phosphorus</v>
          </cell>
          <cell r="F4363">
            <v>4.0000000000000001E-3</v>
          </cell>
          <cell r="G4363">
            <v>1</v>
          </cell>
          <cell r="H4363" t="str">
            <v>mg/l P</v>
          </cell>
        </row>
        <row r="4364">
          <cell r="A4364" t="str">
            <v>NO</v>
          </cell>
          <cell r="B4364" t="str">
            <v>ISEBAKKTJERN</v>
          </cell>
          <cell r="C4364">
            <v>2005</v>
          </cell>
          <cell r="D4364" t="str">
            <v>annual</v>
          </cell>
          <cell r="E4364" t="str">
            <v>Total Phosphorus</v>
          </cell>
          <cell r="F4364">
            <v>1.4E-2</v>
          </cell>
          <cell r="G4364">
            <v>1</v>
          </cell>
          <cell r="H4364" t="str">
            <v>mg/l P</v>
          </cell>
        </row>
        <row r="4365">
          <cell r="A4365" t="str">
            <v>NO</v>
          </cell>
          <cell r="B4365" t="str">
            <v>Kapervann</v>
          </cell>
          <cell r="C4365">
            <v>2005</v>
          </cell>
          <cell r="D4365" t="str">
            <v>annual</v>
          </cell>
          <cell r="E4365" t="str">
            <v>Total Phosphorus</v>
          </cell>
          <cell r="F4365">
            <v>2E-3</v>
          </cell>
          <cell r="G4365">
            <v>1</v>
          </cell>
          <cell r="H4365" t="str">
            <v>mg/l P</v>
          </cell>
        </row>
        <row r="4366">
          <cell r="A4366" t="str">
            <v>NO</v>
          </cell>
          <cell r="B4366" t="str">
            <v>Kapervatnet</v>
          </cell>
          <cell r="C4366">
            <v>2005</v>
          </cell>
          <cell r="D4366" t="str">
            <v>annual</v>
          </cell>
          <cell r="E4366" t="str">
            <v>Total Phosphorus</v>
          </cell>
          <cell r="F4366">
            <v>2E-3</v>
          </cell>
          <cell r="G4366">
            <v>1</v>
          </cell>
          <cell r="H4366" t="str">
            <v>mg/l P</v>
          </cell>
        </row>
        <row r="4367">
          <cell r="A4367" t="str">
            <v>NO</v>
          </cell>
          <cell r="B4367" t="str">
            <v>Kilvatnet</v>
          </cell>
          <cell r="C4367">
            <v>2005</v>
          </cell>
          <cell r="D4367" t="str">
            <v>annual</v>
          </cell>
          <cell r="E4367" t="str">
            <v>Total Phosphorus</v>
          </cell>
          <cell r="F4367">
            <v>3.0000000000000001E-3</v>
          </cell>
          <cell r="G4367">
            <v>1</v>
          </cell>
          <cell r="H4367" t="str">
            <v>mg/l P</v>
          </cell>
        </row>
        <row r="4368">
          <cell r="A4368" t="str">
            <v>NO</v>
          </cell>
          <cell r="B4368" t="str">
            <v>Kjem?vatn</v>
          </cell>
          <cell r="C4368">
            <v>2005</v>
          </cell>
          <cell r="D4368" t="str">
            <v>annual</v>
          </cell>
          <cell r="E4368" t="str">
            <v>Total Phosphorus</v>
          </cell>
          <cell r="F4368">
            <v>2E-3</v>
          </cell>
          <cell r="G4368">
            <v>1</v>
          </cell>
          <cell r="H4368" t="str">
            <v>mg/l P</v>
          </cell>
        </row>
        <row r="4369">
          <cell r="A4369" t="str">
            <v>NO</v>
          </cell>
          <cell r="B4369" t="str">
            <v>Kjerrvatn</v>
          </cell>
          <cell r="C4369">
            <v>2005</v>
          </cell>
          <cell r="D4369" t="str">
            <v>annual</v>
          </cell>
          <cell r="E4369" t="str">
            <v>Total Phosphorus</v>
          </cell>
          <cell r="F4369">
            <v>2E-3</v>
          </cell>
          <cell r="G4369">
            <v>1</v>
          </cell>
          <cell r="H4369" t="str">
            <v>mg/l P</v>
          </cell>
        </row>
        <row r="4370">
          <cell r="A4370" t="str">
            <v>NO</v>
          </cell>
          <cell r="B4370" t="str">
            <v>KLEIVSETVATN</v>
          </cell>
          <cell r="C4370">
            <v>2005</v>
          </cell>
          <cell r="D4370" t="str">
            <v>annual</v>
          </cell>
          <cell r="E4370" t="str">
            <v>Total Phosphorus</v>
          </cell>
          <cell r="F4370">
            <v>5.0000000000000001E-3</v>
          </cell>
          <cell r="G4370">
            <v>1</v>
          </cell>
          <cell r="H4370" t="str">
            <v>mg/l P</v>
          </cell>
        </row>
        <row r="4371">
          <cell r="A4371" t="str">
            <v>NO</v>
          </cell>
          <cell r="B4371" t="str">
            <v>Kolbotnvann</v>
          </cell>
          <cell r="C4371">
            <v>2005</v>
          </cell>
          <cell r="D4371" t="str">
            <v>annual</v>
          </cell>
          <cell r="E4371" t="str">
            <v>Total Phosphorus</v>
          </cell>
          <cell r="F4371">
            <v>3.8399999999999997E-2</v>
          </cell>
          <cell r="G4371">
            <v>1</v>
          </cell>
          <cell r="H4371" t="str">
            <v>mg/l P</v>
          </cell>
        </row>
        <row r="4372">
          <cell r="A4372" t="str">
            <v>NO</v>
          </cell>
          <cell r="B4372" t="str">
            <v>Krokvatnet</v>
          </cell>
          <cell r="C4372">
            <v>2005</v>
          </cell>
          <cell r="D4372" t="str">
            <v>annual</v>
          </cell>
          <cell r="E4372" t="str">
            <v>Total Phosphorus</v>
          </cell>
          <cell r="F4372">
            <v>3.0000000000000001E-3</v>
          </cell>
          <cell r="G4372">
            <v>1</v>
          </cell>
          <cell r="H4372" t="str">
            <v>mg/l P</v>
          </cell>
        </row>
        <row r="4373">
          <cell r="A4373" t="str">
            <v>NO</v>
          </cell>
          <cell r="B4373" t="str">
            <v>L.Djupvatnet</v>
          </cell>
          <cell r="C4373">
            <v>2005</v>
          </cell>
          <cell r="D4373" t="str">
            <v>annual</v>
          </cell>
          <cell r="E4373" t="str">
            <v>Total Phosphorus</v>
          </cell>
          <cell r="F4373">
            <v>3.0000000000000001E-3</v>
          </cell>
          <cell r="G4373">
            <v>1</v>
          </cell>
          <cell r="H4373" t="str">
            <v>mg/l P</v>
          </cell>
        </row>
        <row r="4374">
          <cell r="A4374" t="str">
            <v>NO</v>
          </cell>
          <cell r="B4374" t="str">
            <v>LANGEVATN</v>
          </cell>
          <cell r="C4374">
            <v>2005</v>
          </cell>
          <cell r="D4374" t="str">
            <v>annual</v>
          </cell>
          <cell r="E4374" t="str">
            <v>Total Phosphorus</v>
          </cell>
          <cell r="F4374">
            <v>3.0000000000000001E-3</v>
          </cell>
          <cell r="G4374">
            <v>1</v>
          </cell>
          <cell r="H4374" t="str">
            <v>mg/l P</v>
          </cell>
        </row>
        <row r="4375">
          <cell r="A4375" t="str">
            <v>NO</v>
          </cell>
          <cell r="B4375" t="str">
            <v>Langfjordvatnet</v>
          </cell>
          <cell r="C4375">
            <v>2005</v>
          </cell>
          <cell r="D4375" t="str">
            <v>annual</v>
          </cell>
          <cell r="E4375" t="str">
            <v>Total Phosphorus</v>
          </cell>
          <cell r="F4375">
            <v>1E-3</v>
          </cell>
          <cell r="G4375">
            <v>1</v>
          </cell>
          <cell r="H4375" t="str">
            <v>mg/l P</v>
          </cell>
        </row>
        <row r="4376">
          <cell r="A4376" t="str">
            <v>NO</v>
          </cell>
          <cell r="B4376" t="str">
            <v>Langtj?rna</v>
          </cell>
          <cell r="C4376">
            <v>2005</v>
          </cell>
          <cell r="D4376" t="str">
            <v>annual</v>
          </cell>
          <cell r="E4376" t="str">
            <v>Total Phosphorus</v>
          </cell>
          <cell r="F4376">
            <v>2E-3</v>
          </cell>
          <cell r="G4376">
            <v>1</v>
          </cell>
          <cell r="H4376" t="str">
            <v>mg/l P</v>
          </cell>
        </row>
        <row r="4377">
          <cell r="A4377" t="str">
            <v>NO</v>
          </cell>
          <cell r="B4377" t="str">
            <v>Langtjern</v>
          </cell>
          <cell r="C4377">
            <v>2005</v>
          </cell>
          <cell r="D4377" t="str">
            <v>annual</v>
          </cell>
          <cell r="E4377" t="str">
            <v>Total Phosphorus</v>
          </cell>
          <cell r="F4377">
            <v>6.0000000000000001E-3</v>
          </cell>
          <cell r="G4377">
            <v>1</v>
          </cell>
          <cell r="H4377" t="str">
            <v>mg/l P</v>
          </cell>
        </row>
        <row r="4378">
          <cell r="A4378" t="str">
            <v>NO</v>
          </cell>
          <cell r="B4378" t="str">
            <v>LANGVATN</v>
          </cell>
          <cell r="C4378">
            <v>2005</v>
          </cell>
          <cell r="D4378" t="str">
            <v>annual</v>
          </cell>
          <cell r="E4378" t="str">
            <v>Total Phosphorus</v>
          </cell>
          <cell r="F4378">
            <v>4.0000000000000001E-3</v>
          </cell>
          <cell r="G4378">
            <v>1</v>
          </cell>
          <cell r="H4378" t="str">
            <v>mg/l P</v>
          </cell>
        </row>
        <row r="4379">
          <cell r="A4379" t="str">
            <v>NO</v>
          </cell>
          <cell r="B4379" t="str">
            <v>Langvatnet</v>
          </cell>
          <cell r="C4379">
            <v>2005</v>
          </cell>
          <cell r="D4379" t="str">
            <v>annual</v>
          </cell>
          <cell r="E4379" t="str">
            <v>Total Phosphorus</v>
          </cell>
          <cell r="F4379">
            <v>2.3333333333333335E-3</v>
          </cell>
          <cell r="G4379">
            <v>3</v>
          </cell>
          <cell r="H4379" t="str">
            <v>mg/l P</v>
          </cell>
        </row>
        <row r="4380">
          <cell r="A4380" t="str">
            <v>NO</v>
          </cell>
          <cell r="B4380" t="str">
            <v>Lenglingen</v>
          </cell>
          <cell r="C4380">
            <v>2005</v>
          </cell>
          <cell r="D4380" t="str">
            <v>annual</v>
          </cell>
          <cell r="E4380" t="str">
            <v>Total Phosphorus</v>
          </cell>
          <cell r="F4380">
            <v>3.0000000000000001E-3</v>
          </cell>
          <cell r="G4380">
            <v>1</v>
          </cell>
          <cell r="H4380" t="str">
            <v>mg/l P</v>
          </cell>
        </row>
        <row r="4381">
          <cell r="A4381" t="str">
            <v>NO</v>
          </cell>
          <cell r="B4381" t="str">
            <v>Lille Hovvatn</v>
          </cell>
          <cell r="C4381">
            <v>2005</v>
          </cell>
          <cell r="D4381" t="str">
            <v>annual</v>
          </cell>
          <cell r="E4381" t="str">
            <v>Total Phosphorus</v>
          </cell>
          <cell r="F4381">
            <v>5.0000000000000001E-3</v>
          </cell>
          <cell r="G4381">
            <v>1</v>
          </cell>
          <cell r="H4381" t="str">
            <v>mg/l P</v>
          </cell>
        </row>
        <row r="4382">
          <cell r="A4382" t="str">
            <v>NO</v>
          </cell>
          <cell r="B4382" t="str">
            <v>LJOSVATN</v>
          </cell>
          <cell r="C4382">
            <v>2005</v>
          </cell>
          <cell r="D4382" t="str">
            <v>annual</v>
          </cell>
          <cell r="E4382" t="str">
            <v>Total Phosphorus</v>
          </cell>
          <cell r="F4382">
            <v>3.0000000000000001E-3</v>
          </cell>
          <cell r="G4382">
            <v>1</v>
          </cell>
          <cell r="H4382" t="str">
            <v>mg/l P</v>
          </cell>
        </row>
        <row r="4383">
          <cell r="A4383" t="str">
            <v>NO</v>
          </cell>
          <cell r="B4383" t="str">
            <v>Lomstj?rni</v>
          </cell>
          <cell r="C4383">
            <v>2005</v>
          </cell>
          <cell r="D4383" t="str">
            <v>annual</v>
          </cell>
          <cell r="E4383" t="str">
            <v>Total Phosphorus</v>
          </cell>
          <cell r="F4383">
            <v>8.0000000000000002E-3</v>
          </cell>
          <cell r="G4383">
            <v>1</v>
          </cell>
          <cell r="H4383" t="str">
            <v>mg/l P</v>
          </cell>
        </row>
        <row r="4384">
          <cell r="A4384" t="str">
            <v>NO</v>
          </cell>
          <cell r="B4384" t="str">
            <v>Lundalsvatnet</v>
          </cell>
          <cell r="C4384">
            <v>2005</v>
          </cell>
          <cell r="D4384" t="str">
            <v>annual</v>
          </cell>
          <cell r="E4384" t="str">
            <v>Total Phosphorus</v>
          </cell>
          <cell r="F4384">
            <v>4.0000000000000001E-3</v>
          </cell>
          <cell r="G4384">
            <v>1</v>
          </cell>
          <cell r="H4384" t="str">
            <v>mg/l P</v>
          </cell>
        </row>
        <row r="4385">
          <cell r="A4385" t="str">
            <v>NO</v>
          </cell>
          <cell r="B4385" t="str">
            <v>M?sabutj?rna</v>
          </cell>
          <cell r="C4385">
            <v>2005</v>
          </cell>
          <cell r="D4385" t="str">
            <v>annual</v>
          </cell>
          <cell r="E4385" t="str">
            <v>Total Phosphorus</v>
          </cell>
          <cell r="F4385">
            <v>3.0000000000000001E-3</v>
          </cell>
          <cell r="G4385">
            <v>1</v>
          </cell>
          <cell r="H4385" t="str">
            <v>mg/l P</v>
          </cell>
        </row>
        <row r="4386">
          <cell r="A4386" t="str">
            <v>NO</v>
          </cell>
          <cell r="B4386" t="str">
            <v>Markavatnet</v>
          </cell>
          <cell r="C4386">
            <v>2005</v>
          </cell>
          <cell r="D4386" t="str">
            <v>annual</v>
          </cell>
          <cell r="E4386" t="str">
            <v>Total Phosphorus</v>
          </cell>
          <cell r="F4386">
            <v>4.0000000000000001E-3</v>
          </cell>
          <cell r="G4386">
            <v>1</v>
          </cell>
          <cell r="H4386" t="str">
            <v>mg/l P</v>
          </cell>
        </row>
        <row r="4387">
          <cell r="A4387" t="str">
            <v>NO</v>
          </cell>
          <cell r="B4387" t="str">
            <v>Markusdalsvatnet</v>
          </cell>
          <cell r="C4387">
            <v>2005</v>
          </cell>
          <cell r="D4387" t="str">
            <v>annual</v>
          </cell>
          <cell r="E4387" t="str">
            <v>Total Phosphorus</v>
          </cell>
          <cell r="F4387">
            <v>3.0000000000000001E-3</v>
          </cell>
          <cell r="G4387">
            <v>1</v>
          </cell>
          <cell r="H4387" t="str">
            <v>mg/l P</v>
          </cell>
        </row>
        <row r="4388">
          <cell r="A4388" t="str">
            <v>NO</v>
          </cell>
          <cell r="B4388" t="str">
            <v>Meitsj?en</v>
          </cell>
          <cell r="C4388">
            <v>2005</v>
          </cell>
          <cell r="D4388" t="str">
            <v>annual</v>
          </cell>
          <cell r="E4388" t="str">
            <v>Total Phosphorus</v>
          </cell>
          <cell r="F4388">
            <v>1.4E-2</v>
          </cell>
          <cell r="G4388">
            <v>1</v>
          </cell>
          <cell r="H4388" t="str">
            <v>mg/l P</v>
          </cell>
        </row>
        <row r="4389">
          <cell r="A4389" t="str">
            <v>NO</v>
          </cell>
          <cell r="B4389" t="str">
            <v>Mj?sa</v>
          </cell>
          <cell r="C4389">
            <v>2005</v>
          </cell>
          <cell r="D4389" t="str">
            <v>annual</v>
          </cell>
          <cell r="E4389" t="str">
            <v>Total Phosphorus</v>
          </cell>
          <cell r="F4389">
            <v>3.6545449999999999E-3</v>
          </cell>
          <cell r="G4389">
            <v>1</v>
          </cell>
          <cell r="H4389" t="str">
            <v>mg/l P</v>
          </cell>
        </row>
        <row r="4390">
          <cell r="A4390" t="str">
            <v>NO</v>
          </cell>
          <cell r="B4390" t="str">
            <v>MOVATN</v>
          </cell>
          <cell r="C4390">
            <v>2005</v>
          </cell>
          <cell r="D4390" t="str">
            <v>annual</v>
          </cell>
          <cell r="E4390" t="str">
            <v>Total Phosphorus</v>
          </cell>
          <cell r="F4390">
            <v>3.0000000000000001E-3</v>
          </cell>
          <cell r="G4390">
            <v>1</v>
          </cell>
          <cell r="H4390" t="str">
            <v>mg/l P</v>
          </cell>
        </row>
        <row r="4391">
          <cell r="A4391" t="str">
            <v>NO</v>
          </cell>
          <cell r="B4391" t="str">
            <v>Murusj?en</v>
          </cell>
          <cell r="C4391">
            <v>2005</v>
          </cell>
          <cell r="D4391" t="str">
            <v>annual</v>
          </cell>
          <cell r="E4391" t="str">
            <v>Total Phosphorus</v>
          </cell>
          <cell r="F4391">
            <v>5.0000000000000001E-3</v>
          </cell>
          <cell r="G4391">
            <v>1</v>
          </cell>
          <cell r="H4391" t="str">
            <v>mg/l P</v>
          </cell>
        </row>
        <row r="4392">
          <cell r="A4392" t="str">
            <v>NO</v>
          </cell>
          <cell r="B4392" t="str">
            <v>MYKLEVATN</v>
          </cell>
          <cell r="C4392">
            <v>2005</v>
          </cell>
          <cell r="D4392" t="str">
            <v>annual</v>
          </cell>
          <cell r="E4392" t="str">
            <v>Total Phosphorus</v>
          </cell>
          <cell r="F4392">
            <v>4.0000000000000001E-3</v>
          </cell>
          <cell r="G4392">
            <v>1</v>
          </cell>
          <cell r="H4392" t="str">
            <v>mg/l P</v>
          </cell>
        </row>
        <row r="4393">
          <cell r="A4393" t="str">
            <v>NO</v>
          </cell>
          <cell r="B4393" t="str">
            <v>Navnl?st</v>
          </cell>
          <cell r="C4393">
            <v>2005</v>
          </cell>
          <cell r="D4393" t="str">
            <v>annual</v>
          </cell>
          <cell r="E4393" t="str">
            <v>Total Phosphorus</v>
          </cell>
          <cell r="F4393">
            <v>4.1666666666666666E-3</v>
          </cell>
          <cell r="G4393">
            <v>6</v>
          </cell>
          <cell r="H4393" t="str">
            <v>mg/l P</v>
          </cell>
        </row>
        <row r="4394">
          <cell r="A4394" t="str">
            <v>NO</v>
          </cell>
          <cell r="B4394" t="str">
            <v>Nedre Furovatn</v>
          </cell>
          <cell r="C4394">
            <v>2005</v>
          </cell>
          <cell r="D4394" t="str">
            <v>annual</v>
          </cell>
          <cell r="E4394" t="str">
            <v>Total Phosphorus</v>
          </cell>
          <cell r="F4394">
            <v>8.9999999999999993E-3</v>
          </cell>
          <cell r="G4394">
            <v>1</v>
          </cell>
          <cell r="H4394" t="str">
            <v>mg/l P</v>
          </cell>
        </row>
        <row r="4395">
          <cell r="A4395" t="str">
            <v>NO</v>
          </cell>
          <cell r="B4395" t="str">
            <v>NYST?LVATN</v>
          </cell>
          <cell r="C4395">
            <v>2005</v>
          </cell>
          <cell r="D4395" t="str">
            <v>annual</v>
          </cell>
          <cell r="E4395" t="str">
            <v>Total Phosphorus</v>
          </cell>
          <cell r="F4395">
            <v>3.0000000000000001E-3</v>
          </cell>
          <cell r="G4395">
            <v>1</v>
          </cell>
          <cell r="H4395" t="str">
            <v>mg/l P</v>
          </cell>
        </row>
        <row r="4396">
          <cell r="A4396" t="str">
            <v>NO</v>
          </cell>
          <cell r="B4396" t="str">
            <v>Oddmunddalsvatnet</v>
          </cell>
          <cell r="C4396">
            <v>2005</v>
          </cell>
          <cell r="D4396" t="str">
            <v>annual</v>
          </cell>
          <cell r="E4396" t="str">
            <v>Total Phosphorus</v>
          </cell>
          <cell r="F4396">
            <v>2E-3</v>
          </cell>
          <cell r="G4396">
            <v>1</v>
          </cell>
          <cell r="H4396" t="str">
            <v>mg/l P</v>
          </cell>
        </row>
        <row r="4397">
          <cell r="A4397" t="str">
            <v>NO</v>
          </cell>
          <cell r="B4397" t="str">
            <v>Oksevatn</v>
          </cell>
          <cell r="C4397">
            <v>2005</v>
          </cell>
          <cell r="D4397" t="str">
            <v>annual</v>
          </cell>
          <cell r="E4397" t="str">
            <v>Total Phosphorus</v>
          </cell>
          <cell r="F4397">
            <v>4.0000000000000001E-3</v>
          </cell>
          <cell r="G4397">
            <v>1</v>
          </cell>
          <cell r="H4397" t="str">
            <v>mg/l P</v>
          </cell>
        </row>
        <row r="4398">
          <cell r="A4398" t="str">
            <v>NO</v>
          </cell>
          <cell r="B4398" t="str">
            <v>Otervatnet</v>
          </cell>
          <cell r="C4398">
            <v>2005</v>
          </cell>
          <cell r="D4398" t="str">
            <v>annual</v>
          </cell>
          <cell r="E4398" t="str">
            <v>Total Phosphorus</v>
          </cell>
          <cell r="F4398">
            <v>7.0000000000000001E-3</v>
          </cell>
          <cell r="G4398">
            <v>1</v>
          </cell>
          <cell r="H4398" t="str">
            <v>mg/l P</v>
          </cell>
        </row>
        <row r="4399">
          <cell r="A4399" t="str">
            <v>NO</v>
          </cell>
          <cell r="B4399" t="str">
            <v>R?tjern</v>
          </cell>
          <cell r="C4399">
            <v>2005</v>
          </cell>
          <cell r="D4399" t="str">
            <v>annual</v>
          </cell>
          <cell r="E4399" t="str">
            <v>Total Phosphorus</v>
          </cell>
          <cell r="F4399">
            <v>2E-3</v>
          </cell>
          <cell r="G4399">
            <v>1</v>
          </cell>
          <cell r="H4399" t="str">
            <v>mg/l P</v>
          </cell>
        </row>
        <row r="4400">
          <cell r="A4400" t="str">
            <v>NO</v>
          </cell>
          <cell r="B4400" t="str">
            <v>R?YRAVATN</v>
          </cell>
          <cell r="C4400">
            <v>2005</v>
          </cell>
          <cell r="D4400" t="str">
            <v>annual</v>
          </cell>
          <cell r="E4400" t="str">
            <v>Total Phosphorus</v>
          </cell>
          <cell r="F4400">
            <v>3.0000000000000001E-3</v>
          </cell>
          <cell r="G4400">
            <v>1</v>
          </cell>
          <cell r="H4400" t="str">
            <v>mg/l P</v>
          </cell>
        </row>
        <row r="4401">
          <cell r="A4401" t="str">
            <v>NO</v>
          </cell>
          <cell r="B4401" t="str">
            <v>Randsfjorden</v>
          </cell>
          <cell r="C4401">
            <v>2005</v>
          </cell>
          <cell r="D4401" t="str">
            <v>annual</v>
          </cell>
          <cell r="E4401" t="str">
            <v>Total Phosphorus</v>
          </cell>
          <cell r="F4401">
            <v>3.2000000000000002E-3</v>
          </cell>
          <cell r="G4401">
            <v>1</v>
          </cell>
          <cell r="H4401" t="str">
            <v>mg/l P</v>
          </cell>
        </row>
        <row r="4402">
          <cell r="A4402" t="str">
            <v>NO</v>
          </cell>
          <cell r="B4402" t="str">
            <v>RAVNSJ?EN</v>
          </cell>
          <cell r="C4402">
            <v>2005</v>
          </cell>
          <cell r="D4402" t="str">
            <v>annual</v>
          </cell>
          <cell r="E4402" t="str">
            <v>Total Phosphorus</v>
          </cell>
          <cell r="F4402">
            <v>4.0000000000000001E-3</v>
          </cell>
          <cell r="G4402">
            <v>1</v>
          </cell>
          <cell r="H4402" t="str">
            <v>mg/l P</v>
          </cell>
        </row>
        <row r="4403">
          <cell r="A4403" t="str">
            <v>NO</v>
          </cell>
          <cell r="B4403" t="str">
            <v>Risvatn</v>
          </cell>
          <cell r="C4403">
            <v>2005</v>
          </cell>
          <cell r="D4403" t="str">
            <v>annual</v>
          </cell>
          <cell r="E4403" t="str">
            <v>Total Phosphorus</v>
          </cell>
          <cell r="F4403">
            <v>5.0000000000000001E-3</v>
          </cell>
          <cell r="G4403">
            <v>1</v>
          </cell>
          <cell r="H4403" t="str">
            <v>mg/l P</v>
          </cell>
        </row>
        <row r="4404">
          <cell r="A4404" t="str">
            <v>NO</v>
          </cell>
          <cell r="B4404" t="str">
            <v>Risvatnet</v>
          </cell>
          <cell r="C4404">
            <v>2005</v>
          </cell>
          <cell r="D4404" t="str">
            <v>annual</v>
          </cell>
          <cell r="E4404" t="str">
            <v>Total Phosphorus</v>
          </cell>
          <cell r="F4404">
            <v>3.0000000000000001E-3</v>
          </cell>
          <cell r="G4404">
            <v>1</v>
          </cell>
          <cell r="H4404" t="str">
            <v>mg/l P</v>
          </cell>
        </row>
        <row r="4405">
          <cell r="A4405" t="str">
            <v>NO</v>
          </cell>
          <cell r="B4405" t="str">
            <v>Rondvatnet</v>
          </cell>
          <cell r="C4405">
            <v>2005</v>
          </cell>
          <cell r="D4405" t="str">
            <v>annual</v>
          </cell>
          <cell r="E4405" t="str">
            <v>Total Phosphorus</v>
          </cell>
          <cell r="F4405">
            <v>5.0000000000000001E-3</v>
          </cell>
          <cell r="G4405">
            <v>1</v>
          </cell>
          <cell r="H4405" t="str">
            <v>mg/l P</v>
          </cell>
        </row>
        <row r="4406">
          <cell r="A4406" t="str">
            <v>NO</v>
          </cell>
          <cell r="B4406" t="str">
            <v>Rundavatnet</v>
          </cell>
          <cell r="C4406">
            <v>2005</v>
          </cell>
          <cell r="D4406" t="str">
            <v>annual</v>
          </cell>
          <cell r="E4406" t="str">
            <v>Total Phosphorus</v>
          </cell>
          <cell r="F4406">
            <v>4.0000000000000001E-3</v>
          </cell>
          <cell r="G4406">
            <v>1</v>
          </cell>
          <cell r="H4406" t="str">
            <v>mg/l P</v>
          </cell>
        </row>
        <row r="4407">
          <cell r="A4407" t="str">
            <v>NO</v>
          </cell>
          <cell r="B4407" t="str">
            <v>S?re Klettsj?en</v>
          </cell>
          <cell r="C4407">
            <v>2005</v>
          </cell>
          <cell r="D4407" t="str">
            <v>annual</v>
          </cell>
          <cell r="E4407" t="str">
            <v>Total Phosphorus</v>
          </cell>
          <cell r="F4407">
            <v>6.0000000000000001E-3</v>
          </cell>
          <cell r="G4407">
            <v>1</v>
          </cell>
          <cell r="H4407" t="str">
            <v>mg/l P</v>
          </cell>
        </row>
        <row r="4408">
          <cell r="A4408" t="str">
            <v>NO</v>
          </cell>
          <cell r="B4408" t="str">
            <v>SANDVATN</v>
          </cell>
          <cell r="C4408">
            <v>2005</v>
          </cell>
          <cell r="D4408" t="str">
            <v>annual</v>
          </cell>
          <cell r="E4408" t="str">
            <v>Total Phosphorus</v>
          </cell>
          <cell r="F4408">
            <v>7.0000000000000001E-3</v>
          </cell>
          <cell r="G4408">
            <v>1</v>
          </cell>
          <cell r="H4408" t="str">
            <v>mg/l P</v>
          </cell>
        </row>
        <row r="4409">
          <cell r="A4409" t="str">
            <v>NO</v>
          </cell>
          <cell r="B4409" t="str">
            <v>Saudlandsvatn</v>
          </cell>
          <cell r="C4409">
            <v>2005</v>
          </cell>
          <cell r="D4409" t="str">
            <v>annual</v>
          </cell>
          <cell r="E4409" t="str">
            <v>Total Phosphorus</v>
          </cell>
          <cell r="F4409">
            <v>5.0000000000000001E-3</v>
          </cell>
          <cell r="G4409">
            <v>1</v>
          </cell>
          <cell r="H4409" t="str">
            <v>mg/l P</v>
          </cell>
        </row>
        <row r="4410">
          <cell r="A4410" t="str">
            <v>NO</v>
          </cell>
          <cell r="B4410" t="str">
            <v>Sk?vatnet</v>
          </cell>
          <cell r="C4410">
            <v>2005</v>
          </cell>
          <cell r="D4410" t="str">
            <v>annual</v>
          </cell>
          <cell r="E4410" t="str">
            <v>Total Phosphorus</v>
          </cell>
          <cell r="F4410">
            <v>3.0000000000000001E-3</v>
          </cell>
          <cell r="G4410">
            <v>1</v>
          </cell>
          <cell r="H4410" t="str">
            <v>mg/l P</v>
          </cell>
        </row>
        <row r="4411">
          <cell r="A4411" t="str">
            <v>NO</v>
          </cell>
          <cell r="B4411" t="str">
            <v>Skaidejavri</v>
          </cell>
          <cell r="C4411">
            <v>2005</v>
          </cell>
          <cell r="D4411" t="str">
            <v>annual</v>
          </cell>
          <cell r="E4411" t="str">
            <v>Total Phosphorus</v>
          </cell>
          <cell r="F4411">
            <v>2E-3</v>
          </cell>
          <cell r="G4411">
            <v>1</v>
          </cell>
          <cell r="H4411" t="str">
            <v>mg/l P</v>
          </cell>
        </row>
        <row r="4412">
          <cell r="A4412" t="str">
            <v>NO</v>
          </cell>
          <cell r="B4412" t="str">
            <v>Skakktjern</v>
          </cell>
          <cell r="C4412">
            <v>2005</v>
          </cell>
          <cell r="D4412" t="str">
            <v>annual</v>
          </cell>
          <cell r="E4412" t="str">
            <v>Total Phosphorus</v>
          </cell>
          <cell r="F4412">
            <v>6.0000000000000001E-3</v>
          </cell>
          <cell r="G4412">
            <v>1</v>
          </cell>
          <cell r="H4412" t="str">
            <v>mg/l P</v>
          </cell>
        </row>
        <row r="4413">
          <cell r="A4413" t="str">
            <v>NO</v>
          </cell>
          <cell r="B4413" t="str">
            <v>SKAMMEVATN</v>
          </cell>
          <cell r="C4413">
            <v>2005</v>
          </cell>
          <cell r="D4413" t="str">
            <v>annual</v>
          </cell>
          <cell r="E4413" t="str">
            <v>Total Phosphorus</v>
          </cell>
          <cell r="F4413">
            <v>2E-3</v>
          </cell>
          <cell r="G4413">
            <v>1</v>
          </cell>
          <cell r="H4413" t="str">
            <v>mg/l P</v>
          </cell>
        </row>
        <row r="4414">
          <cell r="A4414" t="str">
            <v>NO</v>
          </cell>
          <cell r="B4414" t="str">
            <v>Skardvatnet</v>
          </cell>
          <cell r="C4414">
            <v>2005</v>
          </cell>
          <cell r="D4414" t="str">
            <v>annual</v>
          </cell>
          <cell r="E4414" t="str">
            <v>Total Phosphorus</v>
          </cell>
          <cell r="F4414">
            <v>2E-3</v>
          </cell>
          <cell r="G4414">
            <v>1</v>
          </cell>
          <cell r="H4414" t="str">
            <v>mg/l P</v>
          </cell>
        </row>
        <row r="4415">
          <cell r="A4415" t="str">
            <v>NO</v>
          </cell>
          <cell r="B4415" t="str">
            <v>Skittreskvatnet</v>
          </cell>
          <cell r="C4415">
            <v>2005</v>
          </cell>
          <cell r="D4415" t="str">
            <v>annual</v>
          </cell>
          <cell r="E4415" t="str">
            <v>Total Phosphorus</v>
          </cell>
          <cell r="F4415">
            <v>2E-3</v>
          </cell>
          <cell r="G4415">
            <v>1</v>
          </cell>
          <cell r="H4415" t="str">
            <v>mg/l P</v>
          </cell>
        </row>
        <row r="4416">
          <cell r="A4416" t="str">
            <v>NO</v>
          </cell>
          <cell r="B4416" t="str">
            <v>Skjerivatnet</v>
          </cell>
          <cell r="C4416">
            <v>2005</v>
          </cell>
          <cell r="D4416" t="str">
            <v>annual</v>
          </cell>
          <cell r="E4416" t="str">
            <v>Total Phosphorus</v>
          </cell>
          <cell r="F4416">
            <v>2E-3</v>
          </cell>
          <cell r="G4416">
            <v>1</v>
          </cell>
          <cell r="H4416" t="str">
            <v>mg/l P</v>
          </cell>
        </row>
        <row r="4417">
          <cell r="A4417" t="str">
            <v>NO</v>
          </cell>
          <cell r="B4417" t="str">
            <v>SKUREVATN</v>
          </cell>
          <cell r="C4417">
            <v>2005</v>
          </cell>
          <cell r="D4417" t="str">
            <v>annual</v>
          </cell>
          <cell r="E4417" t="str">
            <v>Total Phosphorus</v>
          </cell>
          <cell r="F4417">
            <v>2E-3</v>
          </cell>
          <cell r="G4417">
            <v>1</v>
          </cell>
          <cell r="H4417" t="str">
            <v>mg/l P</v>
          </cell>
        </row>
        <row r="4418">
          <cell r="A4418" t="str">
            <v>NO</v>
          </cell>
          <cell r="B4418" t="str">
            <v>SKURVSJ?EN</v>
          </cell>
          <cell r="C4418">
            <v>2005</v>
          </cell>
          <cell r="D4418" t="str">
            <v>annual</v>
          </cell>
          <cell r="E4418" t="str">
            <v>Total Phosphorus</v>
          </cell>
          <cell r="F4418">
            <v>7.0000000000000001E-3</v>
          </cell>
          <cell r="G4418">
            <v>1</v>
          </cell>
          <cell r="H4418" t="str">
            <v>mg/l P</v>
          </cell>
        </row>
        <row r="4419">
          <cell r="A4419" t="str">
            <v>NO</v>
          </cell>
          <cell r="B4419" t="str">
            <v>SONGEVATN</v>
          </cell>
          <cell r="C4419">
            <v>2005</v>
          </cell>
          <cell r="D4419" t="str">
            <v>annual</v>
          </cell>
          <cell r="E4419" t="str">
            <v>Total Phosphorus</v>
          </cell>
          <cell r="F4419">
            <v>1.0999999999999999E-2</v>
          </cell>
          <cell r="G4419">
            <v>1</v>
          </cell>
          <cell r="H4419" t="str">
            <v>mg/l P</v>
          </cell>
        </row>
        <row r="4420">
          <cell r="A4420" t="str">
            <v>NO</v>
          </cell>
          <cell r="B4420" t="str">
            <v>Songsj?en</v>
          </cell>
          <cell r="C4420">
            <v>2005</v>
          </cell>
          <cell r="D4420" t="str">
            <v>annual</v>
          </cell>
          <cell r="E4420" t="str">
            <v>Total Phosphorus</v>
          </cell>
          <cell r="F4420">
            <v>3.0000000000000001E-3</v>
          </cell>
          <cell r="G4420">
            <v>1</v>
          </cell>
          <cell r="H4420" t="str">
            <v>mg/l P</v>
          </cell>
        </row>
        <row r="4421">
          <cell r="A4421" t="str">
            <v>NO</v>
          </cell>
          <cell r="B4421" t="str">
            <v>ST.EITLNDSVT</v>
          </cell>
          <cell r="C4421">
            <v>2005</v>
          </cell>
          <cell r="D4421" t="str">
            <v>annual</v>
          </cell>
          <cell r="E4421" t="str">
            <v>Total Phosphorus</v>
          </cell>
          <cell r="F4421">
            <v>3.0000000000000001E-3</v>
          </cell>
          <cell r="G4421">
            <v>1</v>
          </cell>
          <cell r="H4421" t="str">
            <v>mg/l P</v>
          </cell>
        </row>
        <row r="4422">
          <cell r="A4422" t="str">
            <v>NO</v>
          </cell>
          <cell r="B4422" t="str">
            <v>St.Valvatnet</v>
          </cell>
          <cell r="C4422">
            <v>2005</v>
          </cell>
          <cell r="D4422" t="str">
            <v>annual</v>
          </cell>
          <cell r="E4422" t="str">
            <v>Total Phosphorus</v>
          </cell>
          <cell r="F4422">
            <v>3.0000000000000001E-3</v>
          </cell>
          <cell r="G4422">
            <v>1</v>
          </cell>
          <cell r="H4422" t="str">
            <v>mg/l P</v>
          </cell>
        </row>
        <row r="4423">
          <cell r="A4423" t="str">
            <v>NO</v>
          </cell>
          <cell r="B4423" t="str">
            <v>Stakkheitj?rna</v>
          </cell>
          <cell r="C4423">
            <v>2005</v>
          </cell>
          <cell r="D4423" t="str">
            <v>annual</v>
          </cell>
          <cell r="E4423" t="str">
            <v>Total Phosphorus</v>
          </cell>
          <cell r="F4423">
            <v>4.0000000000000001E-3</v>
          </cell>
          <cell r="G4423">
            <v>1</v>
          </cell>
          <cell r="H4423" t="str">
            <v>mg/l P</v>
          </cell>
        </row>
        <row r="4424">
          <cell r="A4424" t="str">
            <v>NO</v>
          </cell>
          <cell r="B4424" t="str">
            <v>STAVSVATN</v>
          </cell>
          <cell r="C4424">
            <v>2005</v>
          </cell>
          <cell r="D4424" t="str">
            <v>annual</v>
          </cell>
          <cell r="E4424" t="str">
            <v>Total Phosphorus</v>
          </cell>
          <cell r="F4424">
            <v>2E-3</v>
          </cell>
          <cell r="G4424">
            <v>1</v>
          </cell>
          <cell r="H4424" t="str">
            <v>mg/l P</v>
          </cell>
        </row>
        <row r="4425">
          <cell r="A4425" t="str">
            <v>NO</v>
          </cell>
          <cell r="B4425" t="str">
            <v>Steigtindvatnet</v>
          </cell>
          <cell r="C4425">
            <v>2005</v>
          </cell>
          <cell r="D4425" t="str">
            <v>annual</v>
          </cell>
          <cell r="E4425" t="str">
            <v>Total Phosphorus</v>
          </cell>
          <cell r="F4425">
            <v>2E-3</v>
          </cell>
          <cell r="G4425">
            <v>1</v>
          </cell>
          <cell r="H4425" t="str">
            <v>mg/l P</v>
          </cell>
        </row>
        <row r="4426">
          <cell r="A4426" t="str">
            <v>NO</v>
          </cell>
          <cell r="B4426" t="str">
            <v>Storb?rja</v>
          </cell>
          <cell r="C4426">
            <v>2005</v>
          </cell>
          <cell r="D4426" t="str">
            <v>annual</v>
          </cell>
          <cell r="E4426" t="str">
            <v>Total Phosphorus</v>
          </cell>
          <cell r="F4426">
            <v>7.0000000000000001E-3</v>
          </cell>
          <cell r="G4426">
            <v>1</v>
          </cell>
          <cell r="H4426" t="str">
            <v>mg/l P</v>
          </cell>
        </row>
        <row r="4427">
          <cell r="A4427" t="str">
            <v>NO</v>
          </cell>
          <cell r="B4427" t="str">
            <v>Store H?ysj?en</v>
          </cell>
          <cell r="C4427">
            <v>2005</v>
          </cell>
          <cell r="D4427" t="str">
            <v>annual</v>
          </cell>
          <cell r="E4427" t="str">
            <v>Total Phosphorus</v>
          </cell>
          <cell r="F4427">
            <v>3.4000000000000002E-2</v>
          </cell>
          <cell r="G4427">
            <v>1</v>
          </cell>
          <cell r="H4427" t="str">
            <v>mg/l P</v>
          </cell>
        </row>
        <row r="4428">
          <cell r="A4428" t="str">
            <v>NO</v>
          </cell>
          <cell r="B4428" t="str">
            <v>Store Lyseren</v>
          </cell>
          <cell r="C4428">
            <v>2005</v>
          </cell>
          <cell r="D4428" t="str">
            <v>annual</v>
          </cell>
          <cell r="E4428" t="str">
            <v>Total Phosphorus</v>
          </cell>
          <cell r="F4428">
            <v>4.0000000000000001E-3</v>
          </cell>
          <cell r="G4428">
            <v>1</v>
          </cell>
          <cell r="H4428" t="str">
            <v>mg/l P</v>
          </cell>
        </row>
        <row r="4429">
          <cell r="A4429" t="str">
            <v>NO</v>
          </cell>
          <cell r="B4429" t="str">
            <v>Store Skardvatnet</v>
          </cell>
          <cell r="C4429">
            <v>2005</v>
          </cell>
          <cell r="D4429" t="str">
            <v>annual</v>
          </cell>
          <cell r="E4429" t="str">
            <v>Total Phosphorus</v>
          </cell>
          <cell r="F4429">
            <v>4.0000000000000001E-3</v>
          </cell>
          <cell r="G4429">
            <v>1</v>
          </cell>
          <cell r="H4429" t="str">
            <v>mg/l P</v>
          </cell>
        </row>
        <row r="4430">
          <cell r="A4430" t="str">
            <v>NO</v>
          </cell>
          <cell r="B4430" t="str">
            <v>Store Synnfjordvatnet</v>
          </cell>
          <cell r="C4430">
            <v>2005</v>
          </cell>
          <cell r="D4430" t="str">
            <v>annual</v>
          </cell>
          <cell r="E4430" t="str">
            <v>Total Phosphorus</v>
          </cell>
          <cell r="F4430">
            <v>2E-3</v>
          </cell>
          <cell r="G4430">
            <v>1</v>
          </cell>
          <cell r="H4430" t="str">
            <v>mg/l P</v>
          </cell>
        </row>
        <row r="4431">
          <cell r="A4431" t="str">
            <v>NO</v>
          </cell>
          <cell r="B4431" t="str">
            <v>Storekr?kkja</v>
          </cell>
          <cell r="C4431">
            <v>2005</v>
          </cell>
          <cell r="D4431" t="str">
            <v>annual</v>
          </cell>
          <cell r="E4431" t="str">
            <v>Total Phosphorus</v>
          </cell>
          <cell r="F4431">
            <v>4.0000000000000001E-3</v>
          </cell>
          <cell r="G4431">
            <v>1</v>
          </cell>
          <cell r="H4431" t="str">
            <v>mg/l P</v>
          </cell>
        </row>
        <row r="4432">
          <cell r="A4432" t="str">
            <v>NO</v>
          </cell>
          <cell r="B4432" t="str">
            <v>Storg?svatnet</v>
          </cell>
          <cell r="C4432">
            <v>2005</v>
          </cell>
          <cell r="D4432" t="str">
            <v>annual</v>
          </cell>
          <cell r="E4432" t="str">
            <v>Total Phosphorus</v>
          </cell>
          <cell r="F4432">
            <v>2E-3</v>
          </cell>
          <cell r="G4432">
            <v>1</v>
          </cell>
          <cell r="H4432" t="str">
            <v>mg/l P</v>
          </cell>
        </row>
        <row r="4433">
          <cell r="A4433" t="str">
            <v>NO</v>
          </cell>
          <cell r="B4433" t="str">
            <v>Stortj?rna</v>
          </cell>
          <cell r="C4433">
            <v>2005</v>
          </cell>
          <cell r="D4433" t="str">
            <v>annual</v>
          </cell>
          <cell r="E4433" t="str">
            <v>Total Phosphorus</v>
          </cell>
          <cell r="F4433">
            <v>2E-3</v>
          </cell>
          <cell r="G4433">
            <v>1</v>
          </cell>
          <cell r="H4433" t="str">
            <v>mg/l P</v>
          </cell>
        </row>
        <row r="4434">
          <cell r="A4434" t="str">
            <v>NO</v>
          </cell>
          <cell r="B4434" t="str">
            <v>Storvatn</v>
          </cell>
          <cell r="C4434">
            <v>2005</v>
          </cell>
          <cell r="D4434" t="str">
            <v>annual</v>
          </cell>
          <cell r="E4434" t="str">
            <v>Total Phosphorus</v>
          </cell>
          <cell r="F4434">
            <v>2E-3</v>
          </cell>
          <cell r="G4434">
            <v>1</v>
          </cell>
          <cell r="H4434" t="str">
            <v>mg/l P</v>
          </cell>
        </row>
        <row r="4435">
          <cell r="A4435" t="str">
            <v>NO</v>
          </cell>
          <cell r="B4435" t="str">
            <v>Storvatnet</v>
          </cell>
          <cell r="C4435">
            <v>2005</v>
          </cell>
          <cell r="D4435" t="str">
            <v>annual</v>
          </cell>
          <cell r="E4435" t="str">
            <v>Total Phosphorus</v>
          </cell>
          <cell r="F4435">
            <v>2E-3</v>
          </cell>
          <cell r="G4435">
            <v>1</v>
          </cell>
          <cell r="H4435" t="str">
            <v>mg/l P</v>
          </cell>
        </row>
        <row r="4436">
          <cell r="A4436" t="str">
            <v>NO</v>
          </cell>
          <cell r="B4436" t="str">
            <v>Straitasjavri</v>
          </cell>
          <cell r="C4436">
            <v>2005</v>
          </cell>
          <cell r="D4436" t="str">
            <v>annual</v>
          </cell>
          <cell r="E4436" t="str">
            <v>Total Phosphorus</v>
          </cell>
          <cell r="F4436">
            <v>4.0000000000000001E-3</v>
          </cell>
          <cell r="G4436">
            <v>1</v>
          </cell>
          <cell r="H4436" t="str">
            <v>mg/l P</v>
          </cell>
        </row>
        <row r="4437">
          <cell r="A4437" t="str">
            <v>NO</v>
          </cell>
          <cell r="B4437" t="str">
            <v>Svartdalsvatnet</v>
          </cell>
          <cell r="C4437">
            <v>2005</v>
          </cell>
          <cell r="D4437" t="str">
            <v>annual</v>
          </cell>
          <cell r="E4437" t="str">
            <v>Total Phosphorus</v>
          </cell>
          <cell r="F4437">
            <v>2E-3</v>
          </cell>
          <cell r="G4437">
            <v>1</v>
          </cell>
          <cell r="H4437" t="str">
            <v>mg/l P</v>
          </cell>
        </row>
        <row r="4438">
          <cell r="A4438" t="str">
            <v>NO</v>
          </cell>
          <cell r="B4438" t="str">
            <v>SVARTTJERN</v>
          </cell>
          <cell r="C4438">
            <v>2005</v>
          </cell>
          <cell r="D4438" t="str">
            <v>annual</v>
          </cell>
          <cell r="E4438" t="str">
            <v>Total Phosphorus</v>
          </cell>
          <cell r="F4438">
            <v>4.0000000000000001E-3</v>
          </cell>
          <cell r="G4438">
            <v>1</v>
          </cell>
          <cell r="H4438" t="str">
            <v>mg/l P</v>
          </cell>
        </row>
        <row r="4439">
          <cell r="A4439" t="str">
            <v>NO</v>
          </cell>
          <cell r="B4439" t="str">
            <v>T?rnvatnet</v>
          </cell>
          <cell r="C4439">
            <v>2005</v>
          </cell>
          <cell r="D4439" t="str">
            <v>annual</v>
          </cell>
          <cell r="E4439" t="str">
            <v>Total Phosphorus</v>
          </cell>
          <cell r="F4439">
            <v>2E-3</v>
          </cell>
          <cell r="G4439">
            <v>1</v>
          </cell>
          <cell r="H4439" t="str">
            <v>mg/l P</v>
          </cell>
        </row>
        <row r="4440">
          <cell r="A4440" t="str">
            <v>NO</v>
          </cell>
          <cell r="B4440" t="str">
            <v>Tennvatn</v>
          </cell>
          <cell r="C4440">
            <v>2005</v>
          </cell>
          <cell r="D4440" t="str">
            <v>annual</v>
          </cell>
          <cell r="E4440" t="str">
            <v>Total Phosphorus</v>
          </cell>
          <cell r="F4440">
            <v>2E-3</v>
          </cell>
          <cell r="G4440">
            <v>1</v>
          </cell>
          <cell r="H4440" t="str">
            <v>mg/l P</v>
          </cell>
        </row>
        <row r="4441">
          <cell r="A4441" t="str">
            <v>NO</v>
          </cell>
          <cell r="B4441" t="str">
            <v>TJURRMONVATN</v>
          </cell>
          <cell r="C4441">
            <v>2005</v>
          </cell>
          <cell r="D4441" t="str">
            <v>annual</v>
          </cell>
          <cell r="E4441" t="str">
            <v>Total Phosphorus</v>
          </cell>
          <cell r="F4441">
            <v>3.0000000000000001E-3</v>
          </cell>
          <cell r="G4441">
            <v>1</v>
          </cell>
          <cell r="H4441" t="str">
            <v>mg/l P</v>
          </cell>
        </row>
        <row r="4442">
          <cell r="A4442" t="str">
            <v>NO</v>
          </cell>
          <cell r="B4442" t="str">
            <v>TROLDEVATN</v>
          </cell>
          <cell r="C4442">
            <v>2005</v>
          </cell>
          <cell r="D4442" t="str">
            <v>annual</v>
          </cell>
          <cell r="E4442" t="str">
            <v>Total Phosphorus</v>
          </cell>
          <cell r="F4442">
            <v>4.0000000000000001E-3</v>
          </cell>
          <cell r="G4442">
            <v>1</v>
          </cell>
          <cell r="H4442" t="str">
            <v>mg/l P</v>
          </cell>
        </row>
        <row r="4443">
          <cell r="A4443" t="str">
            <v>NO</v>
          </cell>
          <cell r="B4443" t="str">
            <v>TROLLSELVVTN</v>
          </cell>
          <cell r="C4443">
            <v>2005</v>
          </cell>
          <cell r="D4443" t="str">
            <v>annual</v>
          </cell>
          <cell r="E4443" t="str">
            <v>Total Phosphorus</v>
          </cell>
          <cell r="F4443">
            <v>8.9999999999999993E-3</v>
          </cell>
          <cell r="G4443">
            <v>1</v>
          </cell>
          <cell r="H4443" t="str">
            <v>mg/l P</v>
          </cell>
        </row>
        <row r="4444">
          <cell r="A4444" t="str">
            <v>NO</v>
          </cell>
          <cell r="B4444" t="str">
            <v>Tufsingen</v>
          </cell>
          <cell r="C4444">
            <v>2005</v>
          </cell>
          <cell r="D4444" t="str">
            <v>annual</v>
          </cell>
          <cell r="E4444" t="str">
            <v>Total Phosphorus</v>
          </cell>
          <cell r="F4444">
            <v>2E-3</v>
          </cell>
          <cell r="G4444">
            <v>1</v>
          </cell>
          <cell r="H4444" t="str">
            <v>mg/l P</v>
          </cell>
        </row>
        <row r="4445">
          <cell r="A4445" t="str">
            <v>NO</v>
          </cell>
          <cell r="B4445" t="str">
            <v>Tussetj?rn</v>
          </cell>
          <cell r="C4445">
            <v>2005</v>
          </cell>
          <cell r="D4445" t="str">
            <v>annual</v>
          </cell>
          <cell r="E4445" t="str">
            <v>Total Phosphorus</v>
          </cell>
          <cell r="F4445">
            <v>4.0000000000000001E-3</v>
          </cell>
          <cell r="G4445">
            <v>1</v>
          </cell>
          <cell r="H4445" t="str">
            <v>mg/l P</v>
          </cell>
        </row>
        <row r="4446">
          <cell r="A4446" t="str">
            <v>NO</v>
          </cell>
          <cell r="B4446" t="str">
            <v>Tvetervatn</v>
          </cell>
          <cell r="C4446">
            <v>2005</v>
          </cell>
          <cell r="D4446" t="str">
            <v>annual</v>
          </cell>
          <cell r="E4446" t="str">
            <v>Total Phosphorus</v>
          </cell>
          <cell r="F4446">
            <v>0.01</v>
          </cell>
          <cell r="G4446">
            <v>1</v>
          </cell>
          <cell r="H4446" t="str">
            <v>mg/l P</v>
          </cell>
        </row>
        <row r="4447">
          <cell r="A4447" t="str">
            <v>NO</v>
          </cell>
          <cell r="B4447" t="str">
            <v>Ulekristajav</v>
          </cell>
          <cell r="C4447">
            <v>2005</v>
          </cell>
          <cell r="D4447" t="str">
            <v>annual</v>
          </cell>
          <cell r="E4447" t="str">
            <v>Total Phosphorus</v>
          </cell>
          <cell r="F4447">
            <v>3.0000000000000001E-3</v>
          </cell>
          <cell r="G4447">
            <v>1</v>
          </cell>
          <cell r="H4447" t="str">
            <v>mg/l P</v>
          </cell>
        </row>
        <row r="4448">
          <cell r="A4448" t="str">
            <v>NO</v>
          </cell>
          <cell r="B4448" t="str">
            <v>Urdevatnet</v>
          </cell>
          <cell r="C4448">
            <v>2005</v>
          </cell>
          <cell r="D4448" t="str">
            <v>annual</v>
          </cell>
          <cell r="E4448" t="str">
            <v>Total Phosphorus</v>
          </cell>
          <cell r="F4448">
            <v>2E-3</v>
          </cell>
          <cell r="G4448">
            <v>1</v>
          </cell>
          <cell r="H4448" t="str">
            <v>mg/l P</v>
          </cell>
        </row>
        <row r="4449">
          <cell r="A4449" t="str">
            <v>NO</v>
          </cell>
          <cell r="B4449" t="str">
            <v>Valnesvatnet</v>
          </cell>
          <cell r="C4449">
            <v>2005</v>
          </cell>
          <cell r="D4449" t="str">
            <v>annual</v>
          </cell>
          <cell r="E4449" t="str">
            <v>Total Phosphorus</v>
          </cell>
          <cell r="F4449">
            <v>2E-3</v>
          </cell>
          <cell r="G4449">
            <v>1</v>
          </cell>
          <cell r="H4449" t="str">
            <v>mg/l P</v>
          </cell>
        </row>
        <row r="4450">
          <cell r="A4450" t="str">
            <v>NO</v>
          </cell>
          <cell r="B4450" t="str">
            <v>VAULAVATN</v>
          </cell>
          <cell r="C4450">
            <v>2005</v>
          </cell>
          <cell r="D4450" t="str">
            <v>annual</v>
          </cell>
          <cell r="E4450" t="str">
            <v>Total Phosphorus</v>
          </cell>
          <cell r="F4450">
            <v>2E-3</v>
          </cell>
          <cell r="G4450">
            <v>1</v>
          </cell>
          <cell r="H4450" t="str">
            <v>mg/l P</v>
          </cell>
        </row>
        <row r="4451">
          <cell r="A4451" t="str">
            <v>NO</v>
          </cell>
          <cell r="B4451" t="str">
            <v>Vestre Flogvatnet</v>
          </cell>
          <cell r="C4451">
            <v>2005</v>
          </cell>
          <cell r="D4451" t="str">
            <v>annual</v>
          </cell>
          <cell r="E4451" t="str">
            <v>Total Phosphorus</v>
          </cell>
          <cell r="F4451">
            <v>2E-3</v>
          </cell>
          <cell r="G4451">
            <v>1</v>
          </cell>
          <cell r="H4451" t="str">
            <v>mg/l P</v>
          </cell>
        </row>
        <row r="4452">
          <cell r="A4452" t="str">
            <v>RO</v>
          </cell>
          <cell r="B4452" t="str">
            <v>Colibiþa</v>
          </cell>
          <cell r="C4452">
            <v>2003</v>
          </cell>
          <cell r="D4452" t="str">
            <v>Annual</v>
          </cell>
          <cell r="E4452" t="str">
            <v>Total Phosphorus</v>
          </cell>
          <cell r="F4452">
            <v>0.14399999999999999</v>
          </cell>
          <cell r="G4452">
            <v>1</v>
          </cell>
          <cell r="H4452" t="str">
            <v>mg/l P</v>
          </cell>
        </row>
        <row r="4453">
          <cell r="A4453" t="str">
            <v>RO</v>
          </cell>
          <cell r="B4453" t="str">
            <v>Iezer</v>
          </cell>
          <cell r="C4453">
            <v>2003</v>
          </cell>
          <cell r="D4453" t="str">
            <v>Annual</v>
          </cell>
          <cell r="E4453" t="str">
            <v>Total Phosphorus</v>
          </cell>
          <cell r="F4453">
            <v>0.104</v>
          </cell>
          <cell r="G4453">
            <v>1</v>
          </cell>
          <cell r="H4453" t="str">
            <v>mg/l P</v>
          </cell>
        </row>
        <row r="4454">
          <cell r="A4454" t="str">
            <v>RO</v>
          </cell>
          <cell r="B4454" t="str">
            <v>Izvorul Muntelui</v>
          </cell>
          <cell r="C4454">
            <v>2003</v>
          </cell>
          <cell r="D4454" t="str">
            <v>Annual</v>
          </cell>
          <cell r="E4454" t="str">
            <v>Total Phosphorus</v>
          </cell>
          <cell r="F4454">
            <v>2.5000000000000001E-2</v>
          </cell>
          <cell r="G4454">
            <v>1</v>
          </cell>
          <cell r="H4454" t="str">
            <v>mg/l P</v>
          </cell>
        </row>
        <row r="4455">
          <cell r="A4455" t="str">
            <v>RO</v>
          </cell>
          <cell r="B4455" t="str">
            <v>Poiana Uzului</v>
          </cell>
          <cell r="C4455">
            <v>2003</v>
          </cell>
          <cell r="D4455" t="str">
            <v>Annual</v>
          </cell>
          <cell r="E4455" t="str">
            <v>Total Phosphorus</v>
          </cell>
          <cell r="F4455">
            <v>3.1E-2</v>
          </cell>
          <cell r="G4455">
            <v>1</v>
          </cell>
          <cell r="H4455" t="str">
            <v>mg/l P</v>
          </cell>
        </row>
        <row r="4456">
          <cell r="A4456" t="str">
            <v>RO</v>
          </cell>
          <cell r="B4456" t="str">
            <v>Portile de Fier I</v>
          </cell>
          <cell r="C4456">
            <v>2003</v>
          </cell>
          <cell r="D4456" t="str">
            <v>Annual</v>
          </cell>
          <cell r="E4456" t="str">
            <v>Total Phosphorus</v>
          </cell>
          <cell r="F4456">
            <v>0.11</v>
          </cell>
          <cell r="G4456">
            <v>1</v>
          </cell>
          <cell r="H4456" t="str">
            <v>mg/l P</v>
          </cell>
        </row>
        <row r="4457">
          <cell r="A4457" t="str">
            <v>RO</v>
          </cell>
          <cell r="B4457" t="str">
            <v>Razelm</v>
          </cell>
          <cell r="C4457">
            <v>2003</v>
          </cell>
          <cell r="D4457" t="str">
            <v>Annual</v>
          </cell>
          <cell r="E4457" t="str">
            <v>Total Phosphorus</v>
          </cell>
          <cell r="F4457">
            <v>2.8000000000000001E-2</v>
          </cell>
          <cell r="G4457">
            <v>1</v>
          </cell>
          <cell r="H4457" t="str">
            <v>mg/l P</v>
          </cell>
        </row>
        <row r="4458">
          <cell r="A4458" t="str">
            <v>RO</v>
          </cell>
          <cell r="B4458" t="str">
            <v>Sinoe</v>
          </cell>
          <cell r="C4458">
            <v>2003</v>
          </cell>
          <cell r="D4458" t="str">
            <v>Annual</v>
          </cell>
          <cell r="E4458" t="str">
            <v>Total Phosphorus</v>
          </cell>
          <cell r="F4458">
            <v>3.3000000000000002E-2</v>
          </cell>
          <cell r="G4458">
            <v>1</v>
          </cell>
          <cell r="H4458" t="str">
            <v>mg/l P</v>
          </cell>
        </row>
        <row r="4459">
          <cell r="A4459" t="str">
            <v>RO</v>
          </cell>
          <cell r="B4459" t="str">
            <v>Siutghiol</v>
          </cell>
          <cell r="C4459">
            <v>2003</v>
          </cell>
          <cell r="D4459" t="str">
            <v>Annual</v>
          </cell>
          <cell r="E4459" t="str">
            <v>Total Phosphorus</v>
          </cell>
          <cell r="F4459">
            <v>5.0999999999999997E-2</v>
          </cell>
          <cell r="G4459">
            <v>1</v>
          </cell>
          <cell r="H4459" t="str">
            <v>mg/l P</v>
          </cell>
        </row>
        <row r="4460">
          <cell r="A4460" t="str">
            <v>RO</v>
          </cell>
          <cell r="B4460" t="str">
            <v>Snagov</v>
          </cell>
          <cell r="C4460">
            <v>2003</v>
          </cell>
          <cell r="D4460" t="str">
            <v>Annual</v>
          </cell>
          <cell r="E4460" t="str">
            <v>Total Phosphorus</v>
          </cell>
          <cell r="F4460">
            <v>0.161</v>
          </cell>
          <cell r="G4460">
            <v>1</v>
          </cell>
          <cell r="H4460" t="str">
            <v>mg/l P</v>
          </cell>
        </row>
        <row r="4461">
          <cell r="A4461" t="str">
            <v>RO</v>
          </cell>
          <cell r="B4461" t="str">
            <v>Stânca Costeºti</v>
          </cell>
          <cell r="C4461">
            <v>2003</v>
          </cell>
          <cell r="D4461" t="str">
            <v>Annual</v>
          </cell>
          <cell r="E4461" t="str">
            <v>Total Phosphorus</v>
          </cell>
          <cell r="F4461">
            <v>8.2000000000000003E-2</v>
          </cell>
          <cell r="G4461">
            <v>1</v>
          </cell>
          <cell r="H4461" t="str">
            <v>mg/l P</v>
          </cell>
        </row>
        <row r="4462">
          <cell r="A4462" t="str">
            <v>RO</v>
          </cell>
          <cell r="B4462" t="str">
            <v>Strâmtori</v>
          </cell>
          <cell r="C4462">
            <v>2003</v>
          </cell>
          <cell r="D4462" t="str">
            <v>Annual</v>
          </cell>
          <cell r="E4462" t="str">
            <v>Total Phosphorus</v>
          </cell>
          <cell r="F4462">
            <v>4.5999999999999999E-2</v>
          </cell>
          <cell r="G4462">
            <v>1</v>
          </cell>
          <cell r="H4462" t="str">
            <v>mg/l P</v>
          </cell>
        </row>
        <row r="4463">
          <cell r="A4463" t="str">
            <v>RO</v>
          </cell>
          <cell r="B4463" t="str">
            <v>Surduc</v>
          </cell>
          <cell r="C4463">
            <v>2003</v>
          </cell>
          <cell r="D4463" t="str">
            <v>Annual</v>
          </cell>
          <cell r="E4463" t="str">
            <v>Total Phosphorus</v>
          </cell>
          <cell r="F4463">
            <v>0.621</v>
          </cell>
          <cell r="G4463">
            <v>1</v>
          </cell>
          <cell r="H4463" t="str">
            <v>mg/l P</v>
          </cell>
        </row>
        <row r="4464">
          <cell r="A4464" t="str">
            <v>RO</v>
          </cell>
          <cell r="B4464" t="str">
            <v>Valea lui Iovan</v>
          </cell>
          <cell r="C4464">
            <v>2003</v>
          </cell>
          <cell r="D4464" t="str">
            <v>Annual</v>
          </cell>
          <cell r="E4464" t="str">
            <v>Total Phosphorus</v>
          </cell>
          <cell r="F4464">
            <v>2.3E-2</v>
          </cell>
          <cell r="G4464">
            <v>1</v>
          </cell>
          <cell r="H4464" t="str">
            <v>mg/l P</v>
          </cell>
        </row>
        <row r="4465">
          <cell r="A4465" t="str">
            <v>RO</v>
          </cell>
          <cell r="B4465" t="str">
            <v>Vârºolþ</v>
          </cell>
          <cell r="C4465">
            <v>2003</v>
          </cell>
          <cell r="D4465" t="str">
            <v>Annual</v>
          </cell>
          <cell r="E4465" t="str">
            <v>Total Phosphorus</v>
          </cell>
          <cell r="F4465">
            <v>0.11</v>
          </cell>
          <cell r="G4465">
            <v>1</v>
          </cell>
          <cell r="H4465" t="str">
            <v>mg/l P</v>
          </cell>
        </row>
        <row r="4466">
          <cell r="A4466" t="str">
            <v>RO</v>
          </cell>
          <cell r="B4466" t="str">
            <v>Vidra</v>
          </cell>
          <cell r="C4466">
            <v>2003</v>
          </cell>
          <cell r="D4466" t="str">
            <v>Annual</v>
          </cell>
          <cell r="E4466" t="str">
            <v>Total Phosphorus</v>
          </cell>
          <cell r="F4466">
            <v>3.0000000000000001E-3</v>
          </cell>
          <cell r="G4466">
            <v>1</v>
          </cell>
          <cell r="H4466" t="str">
            <v>mg/l P</v>
          </cell>
        </row>
        <row r="4467">
          <cell r="A4467" t="str">
            <v>RO</v>
          </cell>
          <cell r="B4467" t="str">
            <v>Colibiþa</v>
          </cell>
          <cell r="C4467">
            <v>2004</v>
          </cell>
          <cell r="D4467" t="str">
            <v>Annual</v>
          </cell>
          <cell r="E4467" t="str">
            <v>Total Phosphorus</v>
          </cell>
          <cell r="F4467">
            <v>4.58E-2</v>
          </cell>
          <cell r="G4467">
            <v>1</v>
          </cell>
          <cell r="H4467" t="str">
            <v>mg/l P</v>
          </cell>
        </row>
        <row r="4468">
          <cell r="A4468" t="str">
            <v>RO</v>
          </cell>
          <cell r="B4468" t="str">
            <v>Iezer</v>
          </cell>
          <cell r="C4468">
            <v>2004</v>
          </cell>
          <cell r="D4468" t="str">
            <v>Annual</v>
          </cell>
          <cell r="E4468" t="str">
            <v>Total Phosphorus</v>
          </cell>
          <cell r="F4468">
            <v>4.48E-2</v>
          </cell>
          <cell r="G4468">
            <v>1</v>
          </cell>
          <cell r="H4468" t="str">
            <v>mg/l P</v>
          </cell>
        </row>
        <row r="4469">
          <cell r="A4469" t="str">
            <v>RO</v>
          </cell>
          <cell r="B4469" t="str">
            <v>Izvorul Muntelui</v>
          </cell>
          <cell r="C4469">
            <v>2004</v>
          </cell>
          <cell r="D4469" t="str">
            <v>Annual</v>
          </cell>
          <cell r="E4469" t="str">
            <v>Total Phosphorus</v>
          </cell>
          <cell r="F4469">
            <v>4.0599999999999997E-2</v>
          </cell>
          <cell r="G4469">
            <v>1</v>
          </cell>
          <cell r="H4469" t="str">
            <v>mg/l P</v>
          </cell>
        </row>
        <row r="4470">
          <cell r="A4470" t="str">
            <v>RO</v>
          </cell>
          <cell r="B4470" t="str">
            <v>Poiana Uzului</v>
          </cell>
          <cell r="C4470">
            <v>2004</v>
          </cell>
          <cell r="D4470" t="str">
            <v>Annual</v>
          </cell>
          <cell r="E4470" t="str">
            <v>Total Phosphorus</v>
          </cell>
          <cell r="F4470">
            <v>2.98E-2</v>
          </cell>
          <cell r="G4470">
            <v>1</v>
          </cell>
          <cell r="H4470" t="str">
            <v>mg/l P</v>
          </cell>
        </row>
        <row r="4471">
          <cell r="A4471" t="str">
            <v>RO</v>
          </cell>
          <cell r="B4471" t="str">
            <v>Portile de Fier I</v>
          </cell>
          <cell r="C4471">
            <v>2004</v>
          </cell>
          <cell r="D4471" t="str">
            <v>Annual</v>
          </cell>
          <cell r="E4471" t="str">
            <v>Total Phosphorus</v>
          </cell>
          <cell r="F4471">
            <v>0.14499999999999999</v>
          </cell>
          <cell r="G4471">
            <v>1</v>
          </cell>
          <cell r="H4471" t="str">
            <v>mg/l P</v>
          </cell>
        </row>
        <row r="4472">
          <cell r="A4472" t="str">
            <v>RO</v>
          </cell>
          <cell r="B4472" t="str">
            <v>Razelm</v>
          </cell>
          <cell r="C4472">
            <v>2004</v>
          </cell>
          <cell r="D4472" t="str">
            <v>Annual</v>
          </cell>
          <cell r="E4472" t="str">
            <v>Total Phosphorus</v>
          </cell>
          <cell r="F4472">
            <v>1.9199999999999998E-2</v>
          </cell>
          <cell r="G4472">
            <v>1</v>
          </cell>
          <cell r="H4472" t="str">
            <v>mg/l P</v>
          </cell>
        </row>
        <row r="4473">
          <cell r="A4473" t="str">
            <v>RO</v>
          </cell>
          <cell r="B4473" t="str">
            <v>Sinoe</v>
          </cell>
          <cell r="C4473">
            <v>2004</v>
          </cell>
          <cell r="D4473" t="str">
            <v>Annual</v>
          </cell>
          <cell r="E4473" t="str">
            <v>Total Phosphorus</v>
          </cell>
          <cell r="F4473">
            <v>0.1128</v>
          </cell>
          <cell r="G4473">
            <v>1</v>
          </cell>
          <cell r="H4473" t="str">
            <v>mg/l P</v>
          </cell>
        </row>
        <row r="4474">
          <cell r="A4474" t="str">
            <v>RO</v>
          </cell>
          <cell r="B4474" t="str">
            <v>Siutghiol</v>
          </cell>
          <cell r="C4474">
            <v>2004</v>
          </cell>
          <cell r="D4474" t="str">
            <v>Annual</v>
          </cell>
          <cell r="E4474" t="str">
            <v>Total Phosphorus</v>
          </cell>
          <cell r="F4474">
            <v>0.20930000000000001</v>
          </cell>
          <cell r="G4474">
            <v>1</v>
          </cell>
          <cell r="H4474" t="str">
            <v>mg/l P</v>
          </cell>
        </row>
        <row r="4475">
          <cell r="A4475" t="str">
            <v>RO</v>
          </cell>
          <cell r="B4475" t="str">
            <v>Snagov</v>
          </cell>
          <cell r="C4475">
            <v>2004</v>
          </cell>
          <cell r="D4475" t="str">
            <v>Annual</v>
          </cell>
          <cell r="E4475" t="str">
            <v>Total Phosphorus</v>
          </cell>
          <cell r="F4475">
            <v>9.9500000000000005E-2</v>
          </cell>
          <cell r="G4475">
            <v>1</v>
          </cell>
          <cell r="H4475" t="str">
            <v>mg/l P</v>
          </cell>
        </row>
        <row r="4476">
          <cell r="A4476" t="str">
            <v>RO</v>
          </cell>
          <cell r="B4476" t="str">
            <v>Stânca Costeºti</v>
          </cell>
          <cell r="C4476">
            <v>2004</v>
          </cell>
          <cell r="D4476" t="str">
            <v>Annual</v>
          </cell>
          <cell r="E4476" t="str">
            <v>Total Phosphorus</v>
          </cell>
          <cell r="F4476">
            <v>8.14E-2</v>
          </cell>
          <cell r="G4476">
            <v>1</v>
          </cell>
          <cell r="H4476" t="str">
            <v>mg/l P</v>
          </cell>
        </row>
        <row r="4477">
          <cell r="A4477" t="str">
            <v>RO</v>
          </cell>
          <cell r="B4477" t="str">
            <v>Strâmtori</v>
          </cell>
          <cell r="C4477">
            <v>2004</v>
          </cell>
          <cell r="D4477" t="str">
            <v>Annual</v>
          </cell>
          <cell r="E4477" t="str">
            <v>Total Phosphorus</v>
          </cell>
          <cell r="F4477">
            <v>6.9800000000000001E-2</v>
          </cell>
          <cell r="G4477">
            <v>1</v>
          </cell>
          <cell r="H4477" t="str">
            <v>mg/l P</v>
          </cell>
        </row>
        <row r="4478">
          <cell r="A4478" t="str">
            <v>RO</v>
          </cell>
          <cell r="B4478" t="str">
            <v>Surduc</v>
          </cell>
          <cell r="C4478">
            <v>2004</v>
          </cell>
          <cell r="D4478" t="str">
            <v>Annual</v>
          </cell>
          <cell r="E4478" t="str">
            <v>Total Phosphorus</v>
          </cell>
          <cell r="F4478">
            <v>5.5E-2</v>
          </cell>
          <cell r="G4478">
            <v>1</v>
          </cell>
          <cell r="H4478" t="str">
            <v>mg/l P</v>
          </cell>
        </row>
        <row r="4479">
          <cell r="A4479" t="str">
            <v>RO</v>
          </cell>
          <cell r="B4479" t="str">
            <v>Valea lui Iovan</v>
          </cell>
          <cell r="C4479">
            <v>2004</v>
          </cell>
          <cell r="D4479" t="str">
            <v>Annual</v>
          </cell>
          <cell r="E4479" t="str">
            <v>Total Phosphorus</v>
          </cell>
          <cell r="F4479">
            <v>0.13400000000000001</v>
          </cell>
          <cell r="G4479">
            <v>1</v>
          </cell>
          <cell r="H4479" t="str">
            <v>mg/l P</v>
          </cell>
        </row>
        <row r="4480">
          <cell r="A4480" t="str">
            <v>RO</v>
          </cell>
          <cell r="B4480" t="str">
            <v>Vidra</v>
          </cell>
          <cell r="C4480">
            <v>2004</v>
          </cell>
          <cell r="D4480" t="str">
            <v>Annual</v>
          </cell>
          <cell r="E4480" t="str">
            <v>Total Phosphorus</v>
          </cell>
          <cell r="F4480">
            <v>5.3E-3</v>
          </cell>
          <cell r="G4480">
            <v>1</v>
          </cell>
          <cell r="H4480" t="str">
            <v>mg/l P</v>
          </cell>
        </row>
        <row r="4481">
          <cell r="A4481" t="str">
            <v>RO</v>
          </cell>
          <cell r="B4481" t="str">
            <v>Colibiþa</v>
          </cell>
          <cell r="C4481">
            <v>2005</v>
          </cell>
          <cell r="D4481" t="str">
            <v>Annual</v>
          </cell>
          <cell r="E4481" t="str">
            <v>Total Phosphorus</v>
          </cell>
          <cell r="F4481">
            <v>4.7500000000000001E-2</v>
          </cell>
          <cell r="G4481">
            <v>1</v>
          </cell>
          <cell r="H4481" t="str">
            <v>mg/l P</v>
          </cell>
        </row>
        <row r="4482">
          <cell r="A4482" t="str">
            <v>RO</v>
          </cell>
          <cell r="B4482" t="str">
            <v>Izvorul Muntelui</v>
          </cell>
          <cell r="C4482">
            <v>2005</v>
          </cell>
          <cell r="D4482" t="str">
            <v>Annual</v>
          </cell>
          <cell r="E4482" t="str">
            <v>Total Phosphorus</v>
          </cell>
          <cell r="F4482">
            <v>1.83E-2</v>
          </cell>
          <cell r="G4482">
            <v>1</v>
          </cell>
          <cell r="H4482" t="str">
            <v>mg/l P</v>
          </cell>
        </row>
        <row r="4483">
          <cell r="A4483" t="str">
            <v>RO</v>
          </cell>
          <cell r="B4483" t="str">
            <v>Poiana Uzului</v>
          </cell>
          <cell r="C4483">
            <v>2005</v>
          </cell>
          <cell r="D4483" t="str">
            <v>Annual</v>
          </cell>
          <cell r="E4483" t="str">
            <v>Total Phosphorus</v>
          </cell>
          <cell r="F4483">
            <v>4.6600000000000003E-2</v>
          </cell>
          <cell r="G4483">
            <v>1</v>
          </cell>
          <cell r="H4483" t="str">
            <v>mg/l P</v>
          </cell>
        </row>
        <row r="4484">
          <cell r="A4484" t="str">
            <v>RO</v>
          </cell>
          <cell r="B4484" t="str">
            <v>Portile de Fier I</v>
          </cell>
          <cell r="C4484">
            <v>2005</v>
          </cell>
          <cell r="D4484" t="str">
            <v>Annual</v>
          </cell>
          <cell r="E4484" t="str">
            <v>Total Phosphorus</v>
          </cell>
          <cell r="F4484">
            <v>0.1351</v>
          </cell>
          <cell r="G4484">
            <v>1</v>
          </cell>
          <cell r="H4484" t="str">
            <v>mg/l P</v>
          </cell>
        </row>
        <row r="4485">
          <cell r="A4485" t="str">
            <v>RO</v>
          </cell>
          <cell r="B4485" t="str">
            <v>Razelm</v>
          </cell>
          <cell r="C4485">
            <v>2005</v>
          </cell>
          <cell r="D4485" t="str">
            <v>Annual</v>
          </cell>
          <cell r="E4485" t="str">
            <v>Total Phosphorus</v>
          </cell>
          <cell r="F4485">
            <v>3.1199999999999999E-2</v>
          </cell>
          <cell r="G4485">
            <v>1</v>
          </cell>
          <cell r="H4485" t="str">
            <v>mg/l P</v>
          </cell>
        </row>
        <row r="4486">
          <cell r="A4486" t="str">
            <v>RO</v>
          </cell>
          <cell r="B4486" t="str">
            <v>Sinoe</v>
          </cell>
          <cell r="C4486">
            <v>2005</v>
          </cell>
          <cell r="D4486" t="str">
            <v>Annual</v>
          </cell>
          <cell r="E4486" t="str">
            <v>Total Phosphorus</v>
          </cell>
          <cell r="F4486">
            <v>0.124</v>
          </cell>
          <cell r="G4486">
            <v>1</v>
          </cell>
          <cell r="H4486" t="str">
            <v>mg/l P</v>
          </cell>
        </row>
        <row r="4487">
          <cell r="A4487" t="str">
            <v>RO</v>
          </cell>
          <cell r="B4487" t="str">
            <v>Siutghiol</v>
          </cell>
          <cell r="C4487">
            <v>2005</v>
          </cell>
          <cell r="D4487" t="str">
            <v>Annual</v>
          </cell>
          <cell r="E4487" t="str">
            <v>Total Phosphorus</v>
          </cell>
          <cell r="F4487">
            <v>0.1321</v>
          </cell>
          <cell r="G4487">
            <v>1</v>
          </cell>
          <cell r="H4487" t="str">
            <v>mg/l P</v>
          </cell>
        </row>
        <row r="4488">
          <cell r="A4488" t="str">
            <v>RO</v>
          </cell>
          <cell r="B4488" t="str">
            <v>Snagov</v>
          </cell>
          <cell r="C4488">
            <v>2005</v>
          </cell>
          <cell r="D4488" t="str">
            <v>Annual</v>
          </cell>
          <cell r="E4488" t="str">
            <v>Total Phosphorus</v>
          </cell>
          <cell r="F4488">
            <v>0.1457</v>
          </cell>
          <cell r="G4488">
            <v>1</v>
          </cell>
          <cell r="H4488" t="str">
            <v>mg/l P</v>
          </cell>
        </row>
        <row r="4489">
          <cell r="A4489" t="str">
            <v>RO</v>
          </cell>
          <cell r="B4489" t="str">
            <v>Stânca Costeºti</v>
          </cell>
          <cell r="C4489">
            <v>2005</v>
          </cell>
          <cell r="D4489" t="str">
            <v>Annual</v>
          </cell>
          <cell r="E4489" t="str">
            <v>Total Phosphorus</v>
          </cell>
          <cell r="F4489">
            <v>6.1800000000000001E-2</v>
          </cell>
          <cell r="G4489">
            <v>1</v>
          </cell>
          <cell r="H4489" t="str">
            <v>mg/l P</v>
          </cell>
        </row>
        <row r="4490">
          <cell r="A4490" t="str">
            <v>RO</v>
          </cell>
          <cell r="B4490" t="str">
            <v>Strâmtori</v>
          </cell>
          <cell r="C4490">
            <v>2005</v>
          </cell>
          <cell r="D4490" t="str">
            <v>Annual</v>
          </cell>
          <cell r="E4490" t="str">
            <v>Total Phosphorus</v>
          </cell>
          <cell r="F4490">
            <v>0.49109999999999998</v>
          </cell>
          <cell r="G4490">
            <v>1</v>
          </cell>
          <cell r="H4490" t="str">
            <v>mg/l P</v>
          </cell>
        </row>
        <row r="4491">
          <cell r="A4491" t="str">
            <v>RO</v>
          </cell>
          <cell r="B4491" t="str">
            <v>Surduc</v>
          </cell>
          <cell r="C4491">
            <v>2005</v>
          </cell>
          <cell r="D4491" t="str">
            <v>Annual</v>
          </cell>
          <cell r="E4491" t="str">
            <v>Total Phosphorus</v>
          </cell>
          <cell r="F4491">
            <v>5.6099999999999997E-2</v>
          </cell>
          <cell r="G4491">
            <v>1</v>
          </cell>
          <cell r="H4491" t="str">
            <v>mg/l P</v>
          </cell>
        </row>
        <row r="4492">
          <cell r="A4492" t="str">
            <v>RO</v>
          </cell>
          <cell r="B4492" t="str">
            <v>Valea lui Iovan</v>
          </cell>
          <cell r="C4492">
            <v>2005</v>
          </cell>
          <cell r="D4492" t="str">
            <v>Annual</v>
          </cell>
          <cell r="E4492" t="str">
            <v>Total Phosphorus</v>
          </cell>
          <cell r="F4492">
            <v>4.3999999999999997E-2</v>
          </cell>
          <cell r="G4492">
            <v>1</v>
          </cell>
          <cell r="H4492" t="str">
            <v>mg/l P</v>
          </cell>
        </row>
        <row r="4493">
          <cell r="A4493" t="str">
            <v>RO</v>
          </cell>
          <cell r="B4493" t="str">
            <v>Vidra</v>
          </cell>
          <cell r="C4493">
            <v>2005</v>
          </cell>
          <cell r="D4493" t="str">
            <v>Annual</v>
          </cell>
          <cell r="E4493" t="str">
            <v>Total Phosphorus</v>
          </cell>
          <cell r="F4493">
            <v>7.4000000000000003E-3</v>
          </cell>
          <cell r="G4493">
            <v>1</v>
          </cell>
          <cell r="H4493" t="str">
            <v>mg/l P</v>
          </cell>
        </row>
        <row r="4494">
          <cell r="A4494" t="str">
            <v>RO</v>
          </cell>
          <cell r="B4494" t="str">
            <v>Vidraru</v>
          </cell>
          <cell r="C4494">
            <v>2005</v>
          </cell>
          <cell r="D4494" t="str">
            <v>Annual</v>
          </cell>
          <cell r="E4494" t="str">
            <v>Total Phosphorus</v>
          </cell>
          <cell r="F4494">
            <v>1.67E-2</v>
          </cell>
          <cell r="G4494">
            <v>1</v>
          </cell>
          <cell r="H4494" t="str">
            <v>mg/l P</v>
          </cell>
        </row>
        <row r="4495">
          <cell r="A4495" t="str">
            <v>SE</v>
          </cell>
          <cell r="B4495" t="str">
            <v>Abiskojaure</v>
          </cell>
          <cell r="C4495">
            <v>1992</v>
          </cell>
          <cell r="D4495" t="str">
            <v>annual</v>
          </cell>
          <cell r="E4495" t="str">
            <v>Total Phosphorus</v>
          </cell>
          <cell r="F4495">
            <v>8.2000000000000007E-3</v>
          </cell>
          <cell r="G4495">
            <v>1</v>
          </cell>
          <cell r="H4495" t="str">
            <v>mg/l P</v>
          </cell>
        </row>
        <row r="4496">
          <cell r="A4496" t="str">
            <v>SE</v>
          </cell>
          <cell r="B4496" t="str">
            <v>Älgarydssjön</v>
          </cell>
          <cell r="C4496">
            <v>1992</v>
          </cell>
          <cell r="D4496" t="str">
            <v>annual</v>
          </cell>
          <cell r="E4496" t="str">
            <v>Total Phosphorus</v>
          </cell>
          <cell r="F4496">
            <v>1.15E-2</v>
          </cell>
          <cell r="G4496">
            <v>1</v>
          </cell>
          <cell r="H4496" t="str">
            <v>mg/l P</v>
          </cell>
        </row>
        <row r="4497">
          <cell r="A4497" t="str">
            <v>SE</v>
          </cell>
          <cell r="B4497" t="str">
            <v>Älgsjön</v>
          </cell>
          <cell r="C4497">
            <v>1992</v>
          </cell>
          <cell r="D4497" t="str">
            <v>annual</v>
          </cell>
          <cell r="E4497" t="str">
            <v>Total Phosphorus</v>
          </cell>
          <cell r="F4497">
            <v>2.5000000000000001E-2</v>
          </cell>
          <cell r="G4497">
            <v>1</v>
          </cell>
          <cell r="H4497" t="str">
            <v>mg/l P</v>
          </cell>
        </row>
        <row r="4498">
          <cell r="A4498" t="str">
            <v>SE</v>
          </cell>
          <cell r="B4498" t="str">
            <v>Allgjuttern</v>
          </cell>
          <cell r="C4498">
            <v>1992</v>
          </cell>
          <cell r="D4498" t="str">
            <v>annual</v>
          </cell>
          <cell r="E4498" t="str">
            <v>Total Phosphorus</v>
          </cell>
          <cell r="F4498">
            <v>8.0000000000000002E-3</v>
          </cell>
          <cell r="G4498">
            <v>1</v>
          </cell>
          <cell r="H4498" t="str">
            <v>mg/l P</v>
          </cell>
        </row>
        <row r="4499">
          <cell r="A4499" t="str">
            <v>SE</v>
          </cell>
          <cell r="B4499" t="str">
            <v>Alsjön</v>
          </cell>
          <cell r="C4499">
            <v>1992</v>
          </cell>
          <cell r="D4499" t="str">
            <v>annual</v>
          </cell>
          <cell r="E4499" t="str">
            <v>Total Phosphorus</v>
          </cell>
          <cell r="F4499">
            <v>1.5666666999999999E-2</v>
          </cell>
          <cell r="G4499">
            <v>1</v>
          </cell>
          <cell r="H4499" t="str">
            <v>mg/l P</v>
          </cell>
        </row>
        <row r="4500">
          <cell r="A4500" t="str">
            <v>SE</v>
          </cell>
          <cell r="B4500" t="str">
            <v>Alstern</v>
          </cell>
          <cell r="C4500">
            <v>1992</v>
          </cell>
          <cell r="D4500" t="str">
            <v>annual</v>
          </cell>
          <cell r="E4500" t="str">
            <v>Total Phosphorus</v>
          </cell>
          <cell r="F4500">
            <v>0.01</v>
          </cell>
          <cell r="G4500">
            <v>1</v>
          </cell>
          <cell r="H4500" t="str">
            <v>mg/l P</v>
          </cell>
        </row>
        <row r="4501">
          <cell r="A4501" t="str">
            <v>SE</v>
          </cell>
          <cell r="B4501" t="str">
            <v>Ämten</v>
          </cell>
          <cell r="C4501">
            <v>1992</v>
          </cell>
          <cell r="D4501" t="str">
            <v>annual</v>
          </cell>
          <cell r="E4501" t="str">
            <v>Total Phosphorus</v>
          </cell>
          <cell r="F4501">
            <v>1.0333333E-2</v>
          </cell>
          <cell r="G4501">
            <v>1</v>
          </cell>
          <cell r="H4501" t="str">
            <v>mg/l P</v>
          </cell>
        </row>
        <row r="4502">
          <cell r="A4502" t="str">
            <v>SE</v>
          </cell>
          <cell r="B4502" t="str">
            <v>Bäen</v>
          </cell>
          <cell r="C4502">
            <v>1992</v>
          </cell>
          <cell r="D4502" t="str">
            <v>annual</v>
          </cell>
          <cell r="E4502" t="str">
            <v>Total Phosphorus</v>
          </cell>
          <cell r="F4502">
            <v>1.55E-2</v>
          </cell>
          <cell r="G4502">
            <v>1</v>
          </cell>
          <cell r="H4502" t="str">
            <v>mg/l P</v>
          </cell>
        </row>
        <row r="4503">
          <cell r="A4503" t="str">
            <v>SE</v>
          </cell>
          <cell r="B4503" t="str">
            <v>Bergträsket</v>
          </cell>
          <cell r="C4503">
            <v>1992</v>
          </cell>
          <cell r="D4503" t="str">
            <v>annual</v>
          </cell>
          <cell r="E4503" t="str">
            <v>Total Phosphorus</v>
          </cell>
          <cell r="F4503">
            <v>2.35E-2</v>
          </cell>
          <cell r="G4503">
            <v>1</v>
          </cell>
          <cell r="H4503" t="str">
            <v>mg/l P</v>
          </cell>
        </row>
        <row r="4504">
          <cell r="A4504" t="str">
            <v>SE</v>
          </cell>
          <cell r="B4504" t="str">
            <v>Betarsjön</v>
          </cell>
          <cell r="C4504">
            <v>1992</v>
          </cell>
          <cell r="D4504" t="str">
            <v>annual</v>
          </cell>
          <cell r="E4504" t="str">
            <v>Total Phosphorus</v>
          </cell>
          <cell r="F4504">
            <v>6.6666670000000003E-3</v>
          </cell>
          <cell r="G4504">
            <v>1</v>
          </cell>
          <cell r="H4504" t="str">
            <v>mg/l P</v>
          </cell>
        </row>
        <row r="4505">
          <cell r="A4505" t="str">
            <v>SE</v>
          </cell>
          <cell r="B4505" t="str">
            <v>Billingen</v>
          </cell>
          <cell r="C4505">
            <v>1992</v>
          </cell>
          <cell r="D4505" t="str">
            <v>annual</v>
          </cell>
          <cell r="E4505" t="str">
            <v>Total Phosphorus</v>
          </cell>
          <cell r="F4505">
            <v>1.9666666999999999E-2</v>
          </cell>
          <cell r="G4505">
            <v>1</v>
          </cell>
          <cell r="H4505" t="str">
            <v>mg/l P</v>
          </cell>
        </row>
        <row r="4506">
          <cell r="A4506" t="str">
            <v>SE</v>
          </cell>
          <cell r="B4506" t="str">
            <v>Bjännsjön</v>
          </cell>
          <cell r="C4506">
            <v>1992</v>
          </cell>
          <cell r="D4506" t="str">
            <v>annual</v>
          </cell>
          <cell r="E4506" t="str">
            <v>Total Phosphorus</v>
          </cell>
          <cell r="F4506">
            <v>9.4999999999999998E-3</v>
          </cell>
          <cell r="G4506">
            <v>1</v>
          </cell>
          <cell r="H4506" t="str">
            <v>mg/l P</v>
          </cell>
        </row>
        <row r="4507">
          <cell r="A4507" t="str">
            <v>SE</v>
          </cell>
          <cell r="B4507" t="str">
            <v>Björken</v>
          </cell>
          <cell r="C4507">
            <v>1992</v>
          </cell>
          <cell r="D4507" t="str">
            <v>annual</v>
          </cell>
          <cell r="E4507" t="str">
            <v>Total Phosphorus</v>
          </cell>
          <cell r="F4507">
            <v>1.1333332999999999E-2</v>
          </cell>
          <cell r="G4507">
            <v>1</v>
          </cell>
          <cell r="H4507" t="str">
            <v>mg/l P</v>
          </cell>
        </row>
        <row r="4508">
          <cell r="A4508" t="str">
            <v>SE</v>
          </cell>
          <cell r="B4508" t="str">
            <v>Bodasjön</v>
          </cell>
          <cell r="C4508">
            <v>1992</v>
          </cell>
          <cell r="D4508" t="str">
            <v>annual</v>
          </cell>
          <cell r="E4508" t="str">
            <v>Total Phosphorus</v>
          </cell>
          <cell r="F4508">
            <v>6.6666670000000003E-3</v>
          </cell>
          <cell r="G4508">
            <v>1</v>
          </cell>
          <cell r="H4508" t="str">
            <v>mg/l P</v>
          </cell>
        </row>
        <row r="4509">
          <cell r="A4509" t="str">
            <v>SE</v>
          </cell>
          <cell r="B4509" t="str">
            <v>Botungen</v>
          </cell>
          <cell r="C4509">
            <v>1992</v>
          </cell>
          <cell r="D4509" t="str">
            <v>annual</v>
          </cell>
          <cell r="E4509" t="str">
            <v>Total Phosphorus</v>
          </cell>
          <cell r="F4509">
            <v>1.8333333E-2</v>
          </cell>
          <cell r="G4509">
            <v>1</v>
          </cell>
          <cell r="H4509" t="str">
            <v>mg/l P</v>
          </cell>
        </row>
        <row r="4510">
          <cell r="A4510" t="str">
            <v>SE</v>
          </cell>
          <cell r="B4510" t="str">
            <v>Brännträsket</v>
          </cell>
          <cell r="C4510">
            <v>1992</v>
          </cell>
          <cell r="D4510" t="str">
            <v>annual</v>
          </cell>
          <cell r="E4510" t="str">
            <v>Total Phosphorus</v>
          </cell>
          <cell r="F4510">
            <v>1.1666667E-2</v>
          </cell>
          <cell r="G4510">
            <v>1</v>
          </cell>
          <cell r="H4510" t="str">
            <v>mg/l P</v>
          </cell>
        </row>
        <row r="4511">
          <cell r="A4511" t="str">
            <v>SE</v>
          </cell>
          <cell r="B4511" t="str">
            <v>Brunnsjön</v>
          </cell>
          <cell r="C4511">
            <v>1992</v>
          </cell>
          <cell r="D4511" t="str">
            <v>annual</v>
          </cell>
          <cell r="E4511" t="str">
            <v>Total Phosphorus</v>
          </cell>
          <cell r="F4511">
            <v>1.0999999999999999E-2</v>
          </cell>
          <cell r="G4511">
            <v>1</v>
          </cell>
          <cell r="H4511" t="str">
            <v>mg/l P</v>
          </cell>
        </row>
        <row r="4512">
          <cell r="A4512" t="str">
            <v>SE</v>
          </cell>
          <cell r="B4512" t="str">
            <v>Bysjön</v>
          </cell>
          <cell r="C4512">
            <v>1992</v>
          </cell>
          <cell r="D4512" t="str">
            <v>annual</v>
          </cell>
          <cell r="E4512" t="str">
            <v>Total Phosphorus</v>
          </cell>
          <cell r="F4512">
            <v>1.0125E-2</v>
          </cell>
          <cell r="G4512">
            <v>1</v>
          </cell>
          <cell r="H4512" t="str">
            <v>mg/l P</v>
          </cell>
        </row>
        <row r="4513">
          <cell r="A4513" t="str">
            <v>SE</v>
          </cell>
          <cell r="B4513" t="str">
            <v>Dagarn</v>
          </cell>
          <cell r="C4513">
            <v>1992</v>
          </cell>
          <cell r="D4513" t="str">
            <v>annual</v>
          </cell>
          <cell r="E4513" t="str">
            <v>Total Phosphorus</v>
          </cell>
          <cell r="F4513">
            <v>0.01</v>
          </cell>
          <cell r="G4513">
            <v>1</v>
          </cell>
          <cell r="H4513" t="str">
            <v>mg/l P</v>
          </cell>
        </row>
        <row r="4514">
          <cell r="A4514" t="str">
            <v>SE</v>
          </cell>
          <cell r="B4514" t="str">
            <v>Degervattnet</v>
          </cell>
          <cell r="C4514">
            <v>1992</v>
          </cell>
          <cell r="D4514" t="str">
            <v>annual</v>
          </cell>
          <cell r="E4514" t="str">
            <v>Total Phosphorus</v>
          </cell>
          <cell r="F4514">
            <v>8.0000000000000002E-3</v>
          </cell>
          <cell r="G4514">
            <v>1</v>
          </cell>
          <cell r="H4514" t="str">
            <v>mg/l P</v>
          </cell>
        </row>
        <row r="4515">
          <cell r="A4515" t="str">
            <v>SE</v>
          </cell>
          <cell r="B4515" t="str">
            <v>Djupa Holmsjön</v>
          </cell>
          <cell r="C4515">
            <v>1992</v>
          </cell>
          <cell r="D4515" t="str">
            <v>annual</v>
          </cell>
          <cell r="E4515" t="str">
            <v>Total Phosphorus</v>
          </cell>
          <cell r="F4515">
            <v>1.2333333E-2</v>
          </cell>
          <cell r="G4515">
            <v>1</v>
          </cell>
          <cell r="H4515" t="str">
            <v>mg/l P</v>
          </cell>
        </row>
        <row r="4516">
          <cell r="A4516" t="str">
            <v>SE</v>
          </cell>
          <cell r="B4516" t="str">
            <v>Edasjön</v>
          </cell>
          <cell r="C4516">
            <v>1992</v>
          </cell>
          <cell r="D4516" t="str">
            <v>annual</v>
          </cell>
          <cell r="E4516" t="str">
            <v>Total Phosphorus</v>
          </cell>
          <cell r="F4516">
            <v>5.45E-2</v>
          </cell>
          <cell r="G4516">
            <v>1</v>
          </cell>
          <cell r="H4516" t="str">
            <v>mg/l P</v>
          </cell>
        </row>
        <row r="4517">
          <cell r="A4517" t="str">
            <v>SE</v>
          </cell>
          <cell r="B4517" t="str">
            <v>F?glasjön</v>
          </cell>
          <cell r="C4517">
            <v>1992</v>
          </cell>
          <cell r="D4517" t="str">
            <v>annual</v>
          </cell>
          <cell r="E4517" t="str">
            <v>Total Phosphorus</v>
          </cell>
          <cell r="F4517">
            <v>3.5000000000000003E-2</v>
          </cell>
          <cell r="G4517">
            <v>1</v>
          </cell>
          <cell r="H4517" t="str">
            <v>mg/l P</v>
          </cell>
        </row>
        <row r="4518">
          <cell r="A4518" t="str">
            <v>SE</v>
          </cell>
          <cell r="B4518" t="str">
            <v>Fagertärn</v>
          </cell>
          <cell r="C4518">
            <v>1992</v>
          </cell>
          <cell r="D4518" t="str">
            <v>annual</v>
          </cell>
          <cell r="E4518" t="str">
            <v>Total Phosphorus</v>
          </cell>
          <cell r="F4518">
            <v>0.01</v>
          </cell>
          <cell r="G4518">
            <v>1</v>
          </cell>
          <cell r="H4518" t="str">
            <v>mg/l P</v>
          </cell>
        </row>
        <row r="4519">
          <cell r="A4519" t="str">
            <v>SE</v>
          </cell>
          <cell r="B4519" t="str">
            <v>Farstusjön</v>
          </cell>
          <cell r="C4519">
            <v>1992</v>
          </cell>
          <cell r="D4519" t="str">
            <v>annual</v>
          </cell>
          <cell r="E4519" t="str">
            <v>Total Phosphorus</v>
          </cell>
          <cell r="F4519">
            <v>2.1499999999999998E-2</v>
          </cell>
          <cell r="G4519">
            <v>1</v>
          </cell>
          <cell r="H4519" t="str">
            <v>mg/l P</v>
          </cell>
        </row>
        <row r="4520">
          <cell r="A4520" t="str">
            <v>SE</v>
          </cell>
          <cell r="B4520" t="str">
            <v>Fersjön</v>
          </cell>
          <cell r="C4520">
            <v>1992</v>
          </cell>
          <cell r="D4520" t="str">
            <v>annual</v>
          </cell>
          <cell r="E4520" t="str">
            <v>Total Phosphorus</v>
          </cell>
          <cell r="F4520">
            <v>1.4E-2</v>
          </cell>
          <cell r="G4520">
            <v>1</v>
          </cell>
          <cell r="H4520" t="str">
            <v>mg/l P</v>
          </cell>
        </row>
        <row r="4521">
          <cell r="A4521" t="str">
            <v>SE</v>
          </cell>
          <cell r="B4521" t="str">
            <v>Fiolen</v>
          </cell>
          <cell r="C4521">
            <v>1992</v>
          </cell>
          <cell r="D4521" t="str">
            <v>annual</v>
          </cell>
          <cell r="E4521" t="str">
            <v>Total Phosphorus</v>
          </cell>
          <cell r="F4521">
            <v>1.0375000000000001E-2</v>
          </cell>
          <cell r="G4521">
            <v>1</v>
          </cell>
          <cell r="H4521" t="str">
            <v>mg/l P</v>
          </cell>
        </row>
        <row r="4522">
          <cell r="A4522" t="str">
            <v>SE</v>
          </cell>
          <cell r="B4522" t="str">
            <v>Fisjön</v>
          </cell>
          <cell r="C4522">
            <v>1992</v>
          </cell>
          <cell r="D4522" t="str">
            <v>annual</v>
          </cell>
          <cell r="E4522" t="str">
            <v>Total Phosphorus</v>
          </cell>
          <cell r="F4522">
            <v>6.6666670000000003E-3</v>
          </cell>
          <cell r="G4522">
            <v>1</v>
          </cell>
          <cell r="H4522" t="str">
            <v>mg/l P</v>
          </cell>
        </row>
        <row r="4523">
          <cell r="A4523" t="str">
            <v>SE</v>
          </cell>
          <cell r="B4523" t="str">
            <v>Fjärasjö</v>
          </cell>
          <cell r="C4523">
            <v>1992</v>
          </cell>
          <cell r="D4523" t="str">
            <v>annual</v>
          </cell>
          <cell r="E4523" t="str">
            <v>Total Phosphorus</v>
          </cell>
          <cell r="F4523">
            <v>8.9999999999999993E-3</v>
          </cell>
          <cell r="G4523">
            <v>1</v>
          </cell>
          <cell r="H4523" t="str">
            <v>mg/l P</v>
          </cell>
        </row>
        <row r="4524">
          <cell r="A4524" t="str">
            <v>SE</v>
          </cell>
          <cell r="B4524" t="str">
            <v>Fräcksjön</v>
          </cell>
          <cell r="C4524">
            <v>1992</v>
          </cell>
          <cell r="D4524" t="str">
            <v>annual</v>
          </cell>
          <cell r="E4524" t="str">
            <v>Total Phosphorus</v>
          </cell>
          <cell r="F4524">
            <v>1.1875E-2</v>
          </cell>
          <cell r="G4524">
            <v>1</v>
          </cell>
          <cell r="H4524" t="str">
            <v>mg/l P</v>
          </cell>
        </row>
        <row r="4525">
          <cell r="A4525" t="str">
            <v>SE</v>
          </cell>
          <cell r="B4525" t="str">
            <v>Fyrsjön</v>
          </cell>
          <cell r="C4525">
            <v>1992</v>
          </cell>
          <cell r="D4525" t="str">
            <v>annual</v>
          </cell>
          <cell r="E4525" t="str">
            <v>Total Phosphorus</v>
          </cell>
          <cell r="F4525">
            <v>8.0000000000000002E-3</v>
          </cell>
          <cell r="G4525">
            <v>1</v>
          </cell>
          <cell r="H4525" t="str">
            <v>mg/l P</v>
          </cell>
        </row>
        <row r="4526">
          <cell r="A4526" t="str">
            <v>SE</v>
          </cell>
          <cell r="B4526" t="str">
            <v>Gipsjön</v>
          </cell>
          <cell r="C4526">
            <v>1992</v>
          </cell>
          <cell r="D4526" t="str">
            <v>annual</v>
          </cell>
          <cell r="E4526" t="str">
            <v>Total Phosphorus</v>
          </cell>
          <cell r="F4526">
            <v>1.125E-2</v>
          </cell>
          <cell r="G4526">
            <v>1</v>
          </cell>
          <cell r="H4526" t="str">
            <v>mg/l P</v>
          </cell>
        </row>
        <row r="4527">
          <cell r="A4527" t="str">
            <v>SE</v>
          </cell>
          <cell r="B4527" t="str">
            <v>Gosjön</v>
          </cell>
          <cell r="C4527">
            <v>1992</v>
          </cell>
          <cell r="D4527" t="str">
            <v>annual</v>
          </cell>
          <cell r="E4527" t="str">
            <v>Total Phosphorus</v>
          </cell>
          <cell r="F4527">
            <v>1.4250000000000001E-2</v>
          </cell>
          <cell r="G4527">
            <v>1</v>
          </cell>
          <cell r="H4527" t="str">
            <v>mg/l P</v>
          </cell>
        </row>
        <row r="4528">
          <cell r="A4528" t="str">
            <v>SE</v>
          </cell>
          <cell r="B4528" t="str">
            <v>Gransjön</v>
          </cell>
          <cell r="C4528">
            <v>1992</v>
          </cell>
          <cell r="D4528" t="str">
            <v>annual</v>
          </cell>
          <cell r="E4528" t="str">
            <v>Total Phosphorus</v>
          </cell>
          <cell r="F4528">
            <v>8.7500000000000008E-3</v>
          </cell>
          <cell r="G4528">
            <v>1</v>
          </cell>
          <cell r="H4528" t="str">
            <v>mg/l P</v>
          </cell>
        </row>
        <row r="4529">
          <cell r="A4529" t="str">
            <v>SE</v>
          </cell>
          <cell r="B4529" t="str">
            <v>Granvattnet</v>
          </cell>
          <cell r="C4529">
            <v>1992</v>
          </cell>
          <cell r="D4529" t="str">
            <v>annual</v>
          </cell>
          <cell r="E4529" t="str">
            <v>Total Phosphorus</v>
          </cell>
          <cell r="F4529">
            <v>9.3333329999999992E-3</v>
          </cell>
          <cell r="G4529">
            <v>1</v>
          </cell>
          <cell r="H4529" t="str">
            <v>mg/l P</v>
          </cell>
        </row>
        <row r="4530">
          <cell r="A4530" t="str">
            <v>SE</v>
          </cell>
          <cell r="B4530" t="str">
            <v>Grissjön</v>
          </cell>
          <cell r="C4530">
            <v>1992</v>
          </cell>
          <cell r="D4530" t="str">
            <v>annual</v>
          </cell>
          <cell r="E4530" t="str">
            <v>Total Phosphorus</v>
          </cell>
          <cell r="F4530">
            <v>8.7500000000000008E-3</v>
          </cell>
          <cell r="G4530">
            <v>1</v>
          </cell>
          <cell r="H4530" t="str">
            <v>mg/l P</v>
          </cell>
        </row>
        <row r="4531">
          <cell r="A4531" t="str">
            <v>SE</v>
          </cell>
          <cell r="B4531" t="str">
            <v>Gröningen</v>
          </cell>
          <cell r="C4531">
            <v>1992</v>
          </cell>
          <cell r="D4531" t="str">
            <v>annual</v>
          </cell>
          <cell r="E4531" t="str">
            <v>Total Phosphorus</v>
          </cell>
          <cell r="F4531">
            <v>2.1499999999999998E-2</v>
          </cell>
          <cell r="G4531">
            <v>1</v>
          </cell>
          <cell r="H4531" t="str">
            <v>mg/l P</v>
          </cell>
        </row>
        <row r="4532">
          <cell r="A4532" t="str">
            <v>SE</v>
          </cell>
          <cell r="B4532" t="str">
            <v>Gryten</v>
          </cell>
          <cell r="C4532">
            <v>1992</v>
          </cell>
          <cell r="D4532" t="str">
            <v>annual</v>
          </cell>
          <cell r="E4532" t="str">
            <v>Total Phosphorus</v>
          </cell>
          <cell r="F4532">
            <v>1.35E-2</v>
          </cell>
          <cell r="G4532">
            <v>1</v>
          </cell>
          <cell r="H4532" t="str">
            <v>mg/l P</v>
          </cell>
        </row>
        <row r="4533">
          <cell r="A4533" t="str">
            <v>SE</v>
          </cell>
          <cell r="B4533" t="str">
            <v>Hagasjön</v>
          </cell>
          <cell r="C4533">
            <v>1992</v>
          </cell>
          <cell r="D4533" t="str">
            <v>annual</v>
          </cell>
          <cell r="E4533" t="str">
            <v>Total Phosphorus</v>
          </cell>
          <cell r="F4533">
            <v>9.1249999999999994E-3</v>
          </cell>
          <cell r="G4533">
            <v>1</v>
          </cell>
          <cell r="H4533" t="str">
            <v>mg/l P</v>
          </cell>
        </row>
        <row r="4534">
          <cell r="A4534" t="str">
            <v>SE</v>
          </cell>
          <cell r="B4534" t="str">
            <v>Hällsjön</v>
          </cell>
          <cell r="C4534">
            <v>1992</v>
          </cell>
          <cell r="D4534" t="str">
            <v>annual</v>
          </cell>
          <cell r="E4534" t="str">
            <v>Total Phosphorus</v>
          </cell>
          <cell r="F4534">
            <v>6.7499999999999999E-3</v>
          </cell>
          <cell r="G4534">
            <v>1</v>
          </cell>
          <cell r="H4534" t="str">
            <v>mg/l P</v>
          </cell>
        </row>
        <row r="4535">
          <cell r="A4535" t="str">
            <v>SE</v>
          </cell>
          <cell r="B4535" t="str">
            <v>Hällvattnet</v>
          </cell>
          <cell r="C4535">
            <v>1992</v>
          </cell>
          <cell r="D4535" t="str">
            <v>annual</v>
          </cell>
          <cell r="E4535" t="str">
            <v>Total Phosphorus</v>
          </cell>
          <cell r="F4535">
            <v>6.333333E-3</v>
          </cell>
          <cell r="G4535">
            <v>1</v>
          </cell>
          <cell r="H4535" t="str">
            <v>mg/l P</v>
          </cell>
        </row>
        <row r="4536">
          <cell r="A4536" t="str">
            <v>SE</v>
          </cell>
          <cell r="B4536" t="str">
            <v>Harasjön</v>
          </cell>
          <cell r="C4536">
            <v>1992</v>
          </cell>
          <cell r="D4536" t="str">
            <v>annual</v>
          </cell>
          <cell r="E4536" t="str">
            <v>Total Phosphorus</v>
          </cell>
          <cell r="F4536">
            <v>1.3375E-2</v>
          </cell>
          <cell r="G4536">
            <v>1</v>
          </cell>
          <cell r="H4536" t="str">
            <v>mg/l P</v>
          </cell>
        </row>
        <row r="4537">
          <cell r="A4537" t="str">
            <v>SE</v>
          </cell>
          <cell r="B4537" t="str">
            <v>Härsvatten</v>
          </cell>
          <cell r="C4537">
            <v>1992</v>
          </cell>
          <cell r="D4537" t="str">
            <v>annual</v>
          </cell>
          <cell r="E4537" t="str">
            <v>Total Phosphorus</v>
          </cell>
          <cell r="F4537">
            <v>5.5714290000000001E-3</v>
          </cell>
          <cell r="G4537">
            <v>1</v>
          </cell>
          <cell r="H4537" t="str">
            <v>mg/l P</v>
          </cell>
        </row>
        <row r="4538">
          <cell r="A4538" t="str">
            <v>SE</v>
          </cell>
          <cell r="B4538" t="str">
            <v>Hinnasjön</v>
          </cell>
          <cell r="C4538">
            <v>1992</v>
          </cell>
          <cell r="D4538" t="str">
            <v>annual</v>
          </cell>
          <cell r="E4538" t="str">
            <v>Total Phosphorus</v>
          </cell>
          <cell r="F4538">
            <v>1.2999999999999999E-2</v>
          </cell>
          <cell r="G4538">
            <v>1</v>
          </cell>
          <cell r="H4538" t="str">
            <v>mg/l P</v>
          </cell>
        </row>
        <row r="4539">
          <cell r="A4539" t="str">
            <v>SE</v>
          </cell>
          <cell r="B4539" t="str">
            <v>Hjärtsjön</v>
          </cell>
          <cell r="C4539">
            <v>1992</v>
          </cell>
          <cell r="D4539" t="str">
            <v>annual</v>
          </cell>
          <cell r="E4539" t="str">
            <v>Total Phosphorus</v>
          </cell>
          <cell r="F4539">
            <v>7.2500000000000004E-3</v>
          </cell>
          <cell r="G4539">
            <v>1</v>
          </cell>
          <cell r="H4539" t="str">
            <v>mg/l P</v>
          </cell>
        </row>
        <row r="4540">
          <cell r="A4540" t="str">
            <v>SE</v>
          </cell>
          <cell r="B4540" t="str">
            <v>Holmeshultasjön</v>
          </cell>
          <cell r="C4540">
            <v>1992</v>
          </cell>
          <cell r="D4540" t="str">
            <v>annual</v>
          </cell>
          <cell r="E4540" t="str">
            <v>Total Phosphorus</v>
          </cell>
          <cell r="F4540">
            <v>8.6666669999999994E-3</v>
          </cell>
          <cell r="G4540">
            <v>1</v>
          </cell>
          <cell r="H4540" t="str">
            <v>mg/l P</v>
          </cell>
        </row>
        <row r="4541">
          <cell r="A4541" t="str">
            <v>SE</v>
          </cell>
          <cell r="B4541" t="str">
            <v>Hökesjön</v>
          </cell>
          <cell r="C4541">
            <v>1992</v>
          </cell>
          <cell r="D4541" t="str">
            <v>annual</v>
          </cell>
          <cell r="E4541" t="str">
            <v>Total Phosphorus</v>
          </cell>
          <cell r="F4541">
            <v>9.4999999999999998E-3</v>
          </cell>
          <cell r="G4541">
            <v>1</v>
          </cell>
          <cell r="H4541" t="str">
            <v>mg/l P</v>
          </cell>
        </row>
        <row r="4542">
          <cell r="A4542" t="str">
            <v>SE</v>
          </cell>
          <cell r="B4542" t="str">
            <v>Hultasjön</v>
          </cell>
          <cell r="C4542">
            <v>1992</v>
          </cell>
          <cell r="D4542" t="str">
            <v>annual</v>
          </cell>
          <cell r="E4542" t="str">
            <v>Total Phosphorus</v>
          </cell>
          <cell r="F4542">
            <v>1.35E-2</v>
          </cell>
          <cell r="G4542">
            <v>1</v>
          </cell>
          <cell r="H4542" t="str">
            <v>mg/l P</v>
          </cell>
        </row>
        <row r="4543">
          <cell r="A4543" t="str">
            <v>SE</v>
          </cell>
          <cell r="B4543" t="str">
            <v>Humsjön</v>
          </cell>
          <cell r="C4543">
            <v>1992</v>
          </cell>
          <cell r="D4543" t="str">
            <v>annual</v>
          </cell>
          <cell r="E4543" t="str">
            <v>Total Phosphorus</v>
          </cell>
          <cell r="F4543">
            <v>1.2749999999999999E-2</v>
          </cell>
          <cell r="G4543">
            <v>1</v>
          </cell>
          <cell r="H4543" t="str">
            <v>mg/l P</v>
          </cell>
        </row>
        <row r="4544">
          <cell r="A4544" t="str">
            <v>SE</v>
          </cell>
          <cell r="B4544" t="str">
            <v>Jutsajaure</v>
          </cell>
          <cell r="C4544">
            <v>1992</v>
          </cell>
          <cell r="D4544" t="str">
            <v>annual</v>
          </cell>
          <cell r="E4544" t="str">
            <v>Total Phosphorus</v>
          </cell>
          <cell r="F4544">
            <v>1.2200000000000001E-2</v>
          </cell>
          <cell r="G4544">
            <v>1</v>
          </cell>
          <cell r="H4544" t="str">
            <v>mg/l P</v>
          </cell>
        </row>
        <row r="4545">
          <cell r="A4545" t="str">
            <v>SE</v>
          </cell>
          <cell r="B4545" t="str">
            <v>Krutejaure</v>
          </cell>
          <cell r="C4545">
            <v>1992</v>
          </cell>
          <cell r="D4545" t="str">
            <v>annual</v>
          </cell>
          <cell r="E4545" t="str">
            <v>Total Phosphorus</v>
          </cell>
          <cell r="F4545">
            <v>6.0000000000000001E-3</v>
          </cell>
          <cell r="G4545">
            <v>1</v>
          </cell>
          <cell r="H4545" t="str">
            <v>mg/l P</v>
          </cell>
        </row>
        <row r="4546">
          <cell r="A4546" t="str">
            <v>SE</v>
          </cell>
          <cell r="B4546" t="str">
            <v>L?ngsjön</v>
          </cell>
          <cell r="C4546">
            <v>1992</v>
          </cell>
          <cell r="D4546" t="str">
            <v>annual</v>
          </cell>
          <cell r="E4546" t="str">
            <v>Total Phosphorus</v>
          </cell>
          <cell r="F4546">
            <v>1.0999999999999999E-2</v>
          </cell>
          <cell r="G4546">
            <v>1</v>
          </cell>
          <cell r="H4546" t="str">
            <v>mg/l P</v>
          </cell>
        </row>
        <row r="4547">
          <cell r="A4547" t="str">
            <v>SE</v>
          </cell>
          <cell r="B4547" t="str">
            <v>Lärkesholmssjön</v>
          </cell>
          <cell r="C4547">
            <v>1992</v>
          </cell>
          <cell r="D4547" t="str">
            <v>annual</v>
          </cell>
          <cell r="E4547" t="str">
            <v>Total Phosphorus</v>
          </cell>
          <cell r="F4547">
            <v>0.02</v>
          </cell>
          <cell r="G4547">
            <v>1</v>
          </cell>
          <cell r="H4547" t="str">
            <v>mg/l P</v>
          </cell>
        </row>
        <row r="4548">
          <cell r="A4548" t="str">
            <v>SE</v>
          </cell>
          <cell r="B4548" t="str">
            <v>Latnjajaure</v>
          </cell>
          <cell r="C4548">
            <v>1992</v>
          </cell>
          <cell r="D4548" t="str">
            <v>annual</v>
          </cell>
          <cell r="E4548" t="str">
            <v>Total Phosphorus</v>
          </cell>
          <cell r="F4548">
            <v>6.0000000000000001E-3</v>
          </cell>
          <cell r="G4548">
            <v>1</v>
          </cell>
          <cell r="H4548" t="str">
            <v>mg/l P</v>
          </cell>
        </row>
        <row r="4549">
          <cell r="A4549" t="str">
            <v>SE</v>
          </cell>
          <cell r="B4549" t="str">
            <v>Liasjön</v>
          </cell>
          <cell r="C4549">
            <v>1992</v>
          </cell>
          <cell r="D4549" t="str">
            <v>annual</v>
          </cell>
          <cell r="E4549" t="str">
            <v>Total Phosphorus</v>
          </cell>
          <cell r="F4549">
            <v>2.5499999999999998E-2</v>
          </cell>
          <cell r="G4549">
            <v>1</v>
          </cell>
          <cell r="H4549" t="str">
            <v>mg/l P</v>
          </cell>
        </row>
        <row r="4550">
          <cell r="A4550" t="str">
            <v>SE</v>
          </cell>
          <cell r="B4550" t="str">
            <v>Lilla Öresjön</v>
          </cell>
          <cell r="C4550">
            <v>1992</v>
          </cell>
          <cell r="D4550" t="str">
            <v>annual</v>
          </cell>
          <cell r="E4550" t="str">
            <v>Total Phosphorus</v>
          </cell>
          <cell r="F4550">
            <v>1.0999999999999999E-2</v>
          </cell>
          <cell r="G4550">
            <v>1</v>
          </cell>
          <cell r="H4550" t="str">
            <v>mg/l P</v>
          </cell>
        </row>
        <row r="4551">
          <cell r="A4551" t="str">
            <v>SE</v>
          </cell>
          <cell r="B4551" t="str">
            <v>Lillesjö</v>
          </cell>
          <cell r="C4551">
            <v>1992</v>
          </cell>
          <cell r="D4551" t="str">
            <v>annual</v>
          </cell>
          <cell r="E4551" t="str">
            <v>Total Phosphorus</v>
          </cell>
          <cell r="F4551">
            <v>8.0000000000000002E-3</v>
          </cell>
          <cell r="G4551">
            <v>1</v>
          </cell>
          <cell r="H4551" t="str">
            <v>mg/l P</v>
          </cell>
        </row>
        <row r="4552">
          <cell r="A4552" t="str">
            <v>SE</v>
          </cell>
          <cell r="B4552" t="str">
            <v>Lill-Jangen</v>
          </cell>
          <cell r="C4552">
            <v>1992</v>
          </cell>
          <cell r="D4552" t="str">
            <v>annual</v>
          </cell>
          <cell r="E4552" t="str">
            <v>Total Phosphorus</v>
          </cell>
          <cell r="F4552">
            <v>7.333333E-3</v>
          </cell>
          <cell r="G4552">
            <v>1</v>
          </cell>
          <cell r="H4552" t="str">
            <v>mg/l P</v>
          </cell>
        </row>
        <row r="4553">
          <cell r="A4553" t="str">
            <v>SE</v>
          </cell>
          <cell r="B4553" t="str">
            <v>Limmingsjön</v>
          </cell>
          <cell r="C4553">
            <v>1992</v>
          </cell>
          <cell r="D4553" t="str">
            <v>annual</v>
          </cell>
          <cell r="E4553" t="str">
            <v>Total Phosphorus</v>
          </cell>
          <cell r="F4553">
            <v>8.0000000000000002E-3</v>
          </cell>
          <cell r="G4553">
            <v>1</v>
          </cell>
          <cell r="H4553" t="str">
            <v>mg/l P</v>
          </cell>
        </row>
        <row r="4554">
          <cell r="A4554" t="str">
            <v>SE</v>
          </cell>
          <cell r="B4554" t="str">
            <v>Louvvajaure</v>
          </cell>
          <cell r="C4554">
            <v>1992</v>
          </cell>
          <cell r="D4554" t="str">
            <v>annual</v>
          </cell>
          <cell r="E4554" t="str">
            <v>Total Phosphorus</v>
          </cell>
          <cell r="F4554">
            <v>8.5000000000000006E-3</v>
          </cell>
          <cell r="G4554">
            <v>1</v>
          </cell>
          <cell r="H4554" t="str">
            <v>mg/l P</v>
          </cell>
        </row>
        <row r="4555">
          <cell r="A4555" t="str">
            <v>SE</v>
          </cell>
          <cell r="B4555" t="str">
            <v>Magasjön</v>
          </cell>
          <cell r="C4555">
            <v>1992</v>
          </cell>
          <cell r="D4555" t="str">
            <v>annual</v>
          </cell>
          <cell r="E4555" t="str">
            <v>Total Phosphorus</v>
          </cell>
          <cell r="F4555">
            <v>8.0000000000000002E-3</v>
          </cell>
          <cell r="G4555">
            <v>1</v>
          </cell>
          <cell r="H4555" t="str">
            <v>mg/l P</v>
          </cell>
        </row>
        <row r="4556">
          <cell r="A4556" t="str">
            <v>SE</v>
          </cell>
          <cell r="B4556" t="str">
            <v>Mälaren</v>
          </cell>
          <cell r="C4556">
            <v>1992</v>
          </cell>
          <cell r="D4556" t="str">
            <v>annual</v>
          </cell>
          <cell r="E4556" t="str">
            <v>Total Phosphorus</v>
          </cell>
          <cell r="F4556">
            <v>3.9238095000000001E-2</v>
          </cell>
          <cell r="G4556">
            <v>3</v>
          </cell>
          <cell r="H4556" t="str">
            <v>mg/l P</v>
          </cell>
        </row>
        <row r="4557">
          <cell r="A4557" t="str">
            <v>SE</v>
          </cell>
          <cell r="B4557" t="str">
            <v>Mäsen</v>
          </cell>
          <cell r="C4557">
            <v>1992</v>
          </cell>
          <cell r="D4557" t="str">
            <v>annual</v>
          </cell>
          <cell r="E4557" t="str">
            <v>Total Phosphorus</v>
          </cell>
          <cell r="F4557">
            <v>1.4571429E-2</v>
          </cell>
          <cell r="G4557">
            <v>1</v>
          </cell>
          <cell r="H4557" t="str">
            <v>mg/l P</v>
          </cell>
        </row>
        <row r="4558">
          <cell r="A4558" t="str">
            <v>SE</v>
          </cell>
          <cell r="B4558" t="str">
            <v>Mellan-Rissjön</v>
          </cell>
          <cell r="C4558">
            <v>1992</v>
          </cell>
          <cell r="D4558" t="str">
            <v>annual</v>
          </cell>
          <cell r="E4558" t="str">
            <v>Total Phosphorus</v>
          </cell>
          <cell r="F4558">
            <v>9.4999999999999998E-3</v>
          </cell>
          <cell r="G4558">
            <v>1</v>
          </cell>
          <cell r="H4558" t="str">
            <v>mg/l P</v>
          </cell>
        </row>
        <row r="4559">
          <cell r="A4559" t="str">
            <v>SE</v>
          </cell>
          <cell r="B4559" t="str">
            <v>Mosjön</v>
          </cell>
          <cell r="C4559">
            <v>1992</v>
          </cell>
          <cell r="D4559" t="str">
            <v>annual</v>
          </cell>
          <cell r="E4559" t="str">
            <v>Total Phosphorus</v>
          </cell>
          <cell r="F4559">
            <v>1.7999999999999999E-2</v>
          </cell>
          <cell r="G4559">
            <v>1</v>
          </cell>
          <cell r="H4559" t="str">
            <v>mg/l P</v>
          </cell>
        </row>
        <row r="4560">
          <cell r="A4560" t="str">
            <v>SE</v>
          </cell>
          <cell r="B4560" t="str">
            <v>Mossgöl</v>
          </cell>
          <cell r="C4560">
            <v>1992</v>
          </cell>
          <cell r="D4560" t="str">
            <v>annual</v>
          </cell>
          <cell r="E4560" t="str">
            <v>Total Phosphorus</v>
          </cell>
          <cell r="F4560">
            <v>1.2500000000000001E-2</v>
          </cell>
          <cell r="G4560">
            <v>1</v>
          </cell>
          <cell r="H4560" t="str">
            <v>mg/l P</v>
          </cell>
        </row>
        <row r="4561">
          <cell r="A4561" t="str">
            <v>SE</v>
          </cell>
          <cell r="B4561" t="str">
            <v>Mossjön</v>
          </cell>
          <cell r="C4561">
            <v>1992</v>
          </cell>
          <cell r="D4561" t="str">
            <v>annual</v>
          </cell>
          <cell r="E4561" t="str">
            <v>Total Phosphorus</v>
          </cell>
          <cell r="F4561">
            <v>1.6E-2</v>
          </cell>
          <cell r="G4561">
            <v>1</v>
          </cell>
          <cell r="H4561" t="str">
            <v>mg/l P</v>
          </cell>
        </row>
        <row r="4562">
          <cell r="A4562" t="str">
            <v>SE</v>
          </cell>
          <cell r="B4562" t="str">
            <v>Mögesjön</v>
          </cell>
          <cell r="C4562">
            <v>1992</v>
          </cell>
          <cell r="D4562" t="str">
            <v>annual</v>
          </cell>
          <cell r="E4562" t="str">
            <v>Total Phosphorus</v>
          </cell>
          <cell r="F4562">
            <v>8.0000000000000002E-3</v>
          </cell>
          <cell r="G4562">
            <v>1</v>
          </cell>
          <cell r="H4562" t="str">
            <v>mg/l P</v>
          </cell>
        </row>
        <row r="4563">
          <cell r="A4563" t="str">
            <v>SE</v>
          </cell>
          <cell r="B4563" t="str">
            <v>N. Yngern</v>
          </cell>
          <cell r="C4563">
            <v>1992</v>
          </cell>
          <cell r="D4563" t="str">
            <v>annual</v>
          </cell>
          <cell r="E4563" t="str">
            <v>Total Phosphorus</v>
          </cell>
          <cell r="F4563">
            <v>1.2666667E-2</v>
          </cell>
          <cell r="G4563">
            <v>1</v>
          </cell>
          <cell r="H4563" t="str">
            <v>mg/l P</v>
          </cell>
        </row>
        <row r="4564">
          <cell r="A4564" t="str">
            <v>SE</v>
          </cell>
          <cell r="B4564" t="str">
            <v>Navarn</v>
          </cell>
          <cell r="C4564">
            <v>1992</v>
          </cell>
          <cell r="D4564" t="str">
            <v>annual</v>
          </cell>
          <cell r="E4564" t="str">
            <v>Total Phosphorus</v>
          </cell>
          <cell r="F4564">
            <v>7.4999999999999997E-3</v>
          </cell>
          <cell r="G4564">
            <v>1</v>
          </cell>
          <cell r="H4564" t="str">
            <v>mg/l P</v>
          </cell>
        </row>
        <row r="4565">
          <cell r="A4565" t="str">
            <v>SE</v>
          </cell>
          <cell r="B4565" t="str">
            <v>Njalakjaure</v>
          </cell>
          <cell r="C4565">
            <v>1992</v>
          </cell>
          <cell r="D4565" t="str">
            <v>annual</v>
          </cell>
          <cell r="E4565" t="str">
            <v>Total Phosphorus</v>
          </cell>
          <cell r="F4565">
            <v>6.4999999999999997E-3</v>
          </cell>
          <cell r="G4565">
            <v>1</v>
          </cell>
          <cell r="H4565" t="str">
            <v>mg/l P</v>
          </cell>
        </row>
        <row r="4566">
          <cell r="A4566" t="str">
            <v>SE</v>
          </cell>
          <cell r="B4566" t="str">
            <v>Norrsjön</v>
          </cell>
          <cell r="C4566">
            <v>1992</v>
          </cell>
          <cell r="D4566" t="str">
            <v>annual</v>
          </cell>
          <cell r="E4566" t="str">
            <v>Total Phosphorus</v>
          </cell>
          <cell r="F4566">
            <v>2.7E-2</v>
          </cell>
          <cell r="G4566">
            <v>1</v>
          </cell>
          <cell r="H4566" t="str">
            <v>mg/l P</v>
          </cell>
        </row>
        <row r="4567">
          <cell r="A4567" t="str">
            <v>SE</v>
          </cell>
          <cell r="B4567" t="str">
            <v>Öjsjön</v>
          </cell>
          <cell r="C4567">
            <v>1992</v>
          </cell>
          <cell r="D4567" t="str">
            <v>annual</v>
          </cell>
          <cell r="E4567" t="str">
            <v>Total Phosphorus</v>
          </cell>
          <cell r="F4567">
            <v>0.01</v>
          </cell>
          <cell r="G4567">
            <v>1</v>
          </cell>
          <cell r="H4567" t="str">
            <v>mg/l P</v>
          </cell>
        </row>
        <row r="4568">
          <cell r="A4568" t="str">
            <v>SE</v>
          </cell>
          <cell r="B4568" t="str">
            <v>Ölsjön</v>
          </cell>
          <cell r="C4568">
            <v>1992</v>
          </cell>
          <cell r="D4568" t="str">
            <v>annual</v>
          </cell>
          <cell r="E4568" t="str">
            <v>Total Phosphorus</v>
          </cell>
          <cell r="F4568">
            <v>1.2749999999999999E-2</v>
          </cell>
          <cell r="G4568">
            <v>1</v>
          </cell>
          <cell r="H4568" t="str">
            <v>mg/l P</v>
          </cell>
        </row>
        <row r="4569">
          <cell r="A4569" t="str">
            <v>SE</v>
          </cell>
          <cell r="B4569" t="str">
            <v>Örsjön</v>
          </cell>
          <cell r="C4569">
            <v>1992</v>
          </cell>
          <cell r="D4569" t="str">
            <v>annual</v>
          </cell>
          <cell r="E4569" t="str">
            <v>Total Phosphorus</v>
          </cell>
          <cell r="F4569">
            <v>1.35E-2</v>
          </cell>
          <cell r="G4569">
            <v>1</v>
          </cell>
          <cell r="H4569" t="str">
            <v>mg/l P</v>
          </cell>
        </row>
        <row r="4570">
          <cell r="A4570" t="str">
            <v>SE</v>
          </cell>
          <cell r="B4570" t="str">
            <v>Örvattnet</v>
          </cell>
          <cell r="C4570">
            <v>1992</v>
          </cell>
          <cell r="D4570" t="str">
            <v>annual</v>
          </cell>
          <cell r="E4570" t="str">
            <v>Total Phosphorus</v>
          </cell>
          <cell r="F4570">
            <v>7.0000000000000001E-3</v>
          </cell>
          <cell r="G4570">
            <v>1</v>
          </cell>
          <cell r="H4570" t="str">
            <v>mg/l P</v>
          </cell>
        </row>
        <row r="4571">
          <cell r="A4571" t="str">
            <v>SE</v>
          </cell>
          <cell r="B4571" t="str">
            <v>Översjön</v>
          </cell>
          <cell r="C4571">
            <v>1992</v>
          </cell>
          <cell r="D4571" t="str">
            <v>annual</v>
          </cell>
          <cell r="E4571" t="str">
            <v>Total Phosphorus</v>
          </cell>
          <cell r="F4571">
            <v>7.6666670000000003E-3</v>
          </cell>
          <cell r="G4571">
            <v>1</v>
          </cell>
          <cell r="H4571" t="str">
            <v>mg/l P</v>
          </cell>
        </row>
        <row r="4572">
          <cell r="A4572" t="str">
            <v>SE</v>
          </cell>
          <cell r="B4572" t="str">
            <v>Överudsjön</v>
          </cell>
          <cell r="C4572">
            <v>1992</v>
          </cell>
          <cell r="D4572" t="str">
            <v>annual</v>
          </cell>
          <cell r="E4572" t="str">
            <v>Total Phosphorus</v>
          </cell>
          <cell r="F4572">
            <v>4.3999999999999997E-2</v>
          </cell>
          <cell r="G4572">
            <v>1</v>
          </cell>
          <cell r="H4572" t="str">
            <v>mg/l P</v>
          </cell>
        </row>
        <row r="4573">
          <cell r="A4573" t="str">
            <v>SE</v>
          </cell>
          <cell r="B4573" t="str">
            <v>Övre Fjätsjön</v>
          </cell>
          <cell r="C4573">
            <v>1992</v>
          </cell>
          <cell r="D4573" t="str">
            <v>annual</v>
          </cell>
          <cell r="E4573" t="str">
            <v>Total Phosphorus</v>
          </cell>
          <cell r="F4573">
            <v>1.35E-2</v>
          </cell>
          <cell r="G4573">
            <v>1</v>
          </cell>
          <cell r="H4573" t="str">
            <v>mg/l P</v>
          </cell>
        </row>
        <row r="4574">
          <cell r="A4574" t="str">
            <v>SE</v>
          </cell>
          <cell r="B4574" t="str">
            <v>Övre Skärsjön</v>
          </cell>
          <cell r="C4574">
            <v>1992</v>
          </cell>
          <cell r="D4574" t="str">
            <v>annual</v>
          </cell>
          <cell r="E4574" t="str">
            <v>Total Phosphorus</v>
          </cell>
          <cell r="F4574">
            <v>6.875E-3</v>
          </cell>
          <cell r="G4574">
            <v>1</v>
          </cell>
          <cell r="H4574" t="str">
            <v>mg/l P</v>
          </cell>
        </row>
        <row r="4575">
          <cell r="A4575" t="str">
            <v>SE</v>
          </cell>
          <cell r="B4575" t="str">
            <v>Pahajärvi</v>
          </cell>
          <cell r="C4575">
            <v>1992</v>
          </cell>
          <cell r="D4575" t="str">
            <v>annual</v>
          </cell>
          <cell r="E4575" t="str">
            <v>Total Phosphorus</v>
          </cell>
          <cell r="F4575">
            <v>2.2499999999999999E-2</v>
          </cell>
          <cell r="G4575">
            <v>1</v>
          </cell>
          <cell r="H4575" t="str">
            <v>mg/l P</v>
          </cell>
        </row>
        <row r="4576">
          <cell r="A4576" t="str">
            <v>SE</v>
          </cell>
          <cell r="B4576" t="str">
            <v>Rammsjön</v>
          </cell>
          <cell r="C4576">
            <v>1992</v>
          </cell>
          <cell r="D4576" t="str">
            <v>annual</v>
          </cell>
          <cell r="E4576" t="str">
            <v>Total Phosphorus</v>
          </cell>
          <cell r="F4576">
            <v>2.1749999999999999E-2</v>
          </cell>
          <cell r="G4576">
            <v>1</v>
          </cell>
          <cell r="H4576" t="str">
            <v>mg/l P</v>
          </cell>
        </row>
        <row r="4577">
          <cell r="A4577" t="str">
            <v>SE</v>
          </cell>
          <cell r="B4577" t="str">
            <v>Rattsjön</v>
          </cell>
          <cell r="C4577">
            <v>1992</v>
          </cell>
          <cell r="D4577" t="str">
            <v>annual</v>
          </cell>
          <cell r="E4577" t="str">
            <v>Total Phosphorus</v>
          </cell>
          <cell r="F4577">
            <v>0.01</v>
          </cell>
          <cell r="G4577">
            <v>1</v>
          </cell>
          <cell r="H4577" t="str">
            <v>mg/l P</v>
          </cell>
        </row>
        <row r="4578">
          <cell r="A4578" t="str">
            <v>SE</v>
          </cell>
          <cell r="B4578" t="str">
            <v>Remmarsjön</v>
          </cell>
          <cell r="C4578">
            <v>1992</v>
          </cell>
          <cell r="D4578" t="str">
            <v>annual</v>
          </cell>
          <cell r="E4578" t="str">
            <v>Total Phosphorus</v>
          </cell>
          <cell r="F4578">
            <v>1.3428571E-2</v>
          </cell>
          <cell r="G4578">
            <v>1</v>
          </cell>
          <cell r="H4578" t="str">
            <v>mg/l P</v>
          </cell>
        </row>
        <row r="4579">
          <cell r="A4579" t="str">
            <v>SE</v>
          </cell>
          <cell r="B4579" t="str">
            <v>Rotehogstjärn</v>
          </cell>
          <cell r="C4579">
            <v>1992</v>
          </cell>
          <cell r="D4579" t="str">
            <v>annual</v>
          </cell>
          <cell r="E4579" t="str">
            <v>Total Phosphorus</v>
          </cell>
          <cell r="F4579">
            <v>1.5125E-2</v>
          </cell>
          <cell r="G4579">
            <v>1</v>
          </cell>
          <cell r="H4579" t="str">
            <v>mg/l P</v>
          </cell>
        </row>
        <row r="4580">
          <cell r="A4580" t="str">
            <v>SE</v>
          </cell>
          <cell r="B4580" t="str">
            <v>S. Bergsjön</v>
          </cell>
          <cell r="C4580">
            <v>1992</v>
          </cell>
          <cell r="D4580" t="str">
            <v>annual</v>
          </cell>
          <cell r="E4580" t="str">
            <v>Total Phosphorus</v>
          </cell>
          <cell r="F4580">
            <v>1.4333333E-2</v>
          </cell>
          <cell r="G4580">
            <v>1</v>
          </cell>
          <cell r="H4580" t="str">
            <v>mg/l P</v>
          </cell>
        </row>
        <row r="4581">
          <cell r="A4581" t="str">
            <v>SE</v>
          </cell>
          <cell r="B4581" t="str">
            <v>Sandsjön</v>
          </cell>
          <cell r="C4581">
            <v>1992</v>
          </cell>
          <cell r="D4581" t="str">
            <v>annual</v>
          </cell>
          <cell r="E4581" t="str">
            <v>Total Phosphorus</v>
          </cell>
          <cell r="F4581">
            <v>2.7E-2</v>
          </cell>
          <cell r="G4581">
            <v>1</v>
          </cell>
          <cell r="H4581" t="str">
            <v>mg/l P</v>
          </cell>
        </row>
        <row r="4582">
          <cell r="A4582" t="str">
            <v>SE</v>
          </cell>
          <cell r="B4582" t="str">
            <v>Sangen</v>
          </cell>
          <cell r="C4582">
            <v>1992</v>
          </cell>
          <cell r="D4582" t="str">
            <v>annual</v>
          </cell>
          <cell r="E4582" t="str">
            <v>Total Phosphorus</v>
          </cell>
          <cell r="F4582">
            <v>1.15E-2</v>
          </cell>
          <cell r="G4582">
            <v>1</v>
          </cell>
          <cell r="H4582" t="str">
            <v>mg/l P</v>
          </cell>
        </row>
        <row r="4583">
          <cell r="A4583" t="str">
            <v>SE</v>
          </cell>
          <cell r="B4583" t="str">
            <v>Sännen</v>
          </cell>
          <cell r="C4583">
            <v>1992</v>
          </cell>
          <cell r="D4583" t="str">
            <v>annual</v>
          </cell>
          <cell r="E4583" t="str">
            <v>Total Phosphorus</v>
          </cell>
          <cell r="F4583">
            <v>1.0375000000000001E-2</v>
          </cell>
          <cell r="G4583">
            <v>1</v>
          </cell>
          <cell r="H4583" t="str">
            <v>mg/l P</v>
          </cell>
        </row>
        <row r="4584">
          <cell r="A4584" t="str">
            <v>SE</v>
          </cell>
          <cell r="B4584" t="str">
            <v>Sidensjön</v>
          </cell>
          <cell r="C4584">
            <v>1992</v>
          </cell>
          <cell r="D4584" t="str">
            <v>annual</v>
          </cell>
          <cell r="E4584" t="str">
            <v>Total Phosphorus</v>
          </cell>
          <cell r="F4584">
            <v>2.5000000000000001E-2</v>
          </cell>
          <cell r="G4584">
            <v>1</v>
          </cell>
          <cell r="H4584" t="str">
            <v>mg/l P</v>
          </cell>
        </row>
        <row r="4585">
          <cell r="A4585" t="str">
            <v>SE</v>
          </cell>
          <cell r="B4585" t="str">
            <v>Siggeforasjön</v>
          </cell>
          <cell r="C4585">
            <v>1992</v>
          </cell>
          <cell r="D4585" t="str">
            <v>annual</v>
          </cell>
          <cell r="E4585" t="str">
            <v>Total Phosphorus</v>
          </cell>
          <cell r="F4585">
            <v>1.6666667E-2</v>
          </cell>
          <cell r="G4585">
            <v>1</v>
          </cell>
          <cell r="H4585" t="str">
            <v>mg/l P</v>
          </cell>
        </row>
        <row r="4586">
          <cell r="A4586" t="str">
            <v>SE</v>
          </cell>
          <cell r="B4586" t="str">
            <v>Sk?rdalsvattnet</v>
          </cell>
          <cell r="C4586">
            <v>1992</v>
          </cell>
          <cell r="D4586" t="str">
            <v>annual</v>
          </cell>
          <cell r="E4586" t="str">
            <v>Total Phosphorus</v>
          </cell>
          <cell r="F4586">
            <v>8.0000000000000002E-3</v>
          </cell>
          <cell r="G4586">
            <v>1</v>
          </cell>
          <cell r="H4586" t="str">
            <v>mg/l P</v>
          </cell>
        </row>
        <row r="4587">
          <cell r="A4587" t="str">
            <v>SE</v>
          </cell>
          <cell r="B4587" t="str">
            <v>Skäravattnet</v>
          </cell>
          <cell r="C4587">
            <v>1992</v>
          </cell>
          <cell r="D4587" t="str">
            <v>annual</v>
          </cell>
          <cell r="E4587" t="str">
            <v>Total Phosphorus</v>
          </cell>
          <cell r="F4587">
            <v>1.7125000000000001E-2</v>
          </cell>
          <cell r="G4587">
            <v>2</v>
          </cell>
          <cell r="H4587" t="str">
            <v>mg/l P</v>
          </cell>
        </row>
        <row r="4588">
          <cell r="A4588" t="str">
            <v>SE</v>
          </cell>
          <cell r="B4588" t="str">
            <v>Skärgölen</v>
          </cell>
          <cell r="C4588">
            <v>1992</v>
          </cell>
          <cell r="D4588" t="str">
            <v>annual</v>
          </cell>
          <cell r="E4588" t="str">
            <v>Total Phosphorus</v>
          </cell>
          <cell r="F4588">
            <v>8.8749999999999992E-3</v>
          </cell>
          <cell r="G4588">
            <v>1</v>
          </cell>
          <cell r="H4588" t="str">
            <v>mg/l P</v>
          </cell>
        </row>
        <row r="4589">
          <cell r="A4589" t="str">
            <v>SE</v>
          </cell>
          <cell r="B4589" t="str">
            <v>Skärlen</v>
          </cell>
          <cell r="C4589">
            <v>1992</v>
          </cell>
          <cell r="D4589" t="str">
            <v>annual</v>
          </cell>
          <cell r="E4589" t="str">
            <v>Total Phosphorus</v>
          </cell>
          <cell r="F4589">
            <v>7.2500000000000004E-3</v>
          </cell>
          <cell r="G4589">
            <v>1</v>
          </cell>
          <cell r="H4589" t="str">
            <v>mg/l P</v>
          </cell>
        </row>
        <row r="4590">
          <cell r="A4590" t="str">
            <v>SE</v>
          </cell>
          <cell r="B4590" t="str">
            <v>Skärsjön</v>
          </cell>
          <cell r="C4590">
            <v>1992</v>
          </cell>
          <cell r="D4590" t="str">
            <v>annual</v>
          </cell>
          <cell r="E4590" t="str">
            <v>Total Phosphorus</v>
          </cell>
          <cell r="F4590">
            <v>9.75E-3</v>
          </cell>
          <cell r="G4590">
            <v>2</v>
          </cell>
          <cell r="H4590" t="str">
            <v>mg/l P</v>
          </cell>
        </row>
        <row r="4591">
          <cell r="A4591" t="str">
            <v>SE</v>
          </cell>
          <cell r="B4591" t="str">
            <v>Spjutsjön</v>
          </cell>
          <cell r="C4591">
            <v>1992</v>
          </cell>
          <cell r="D4591" t="str">
            <v>annual</v>
          </cell>
          <cell r="E4591" t="str">
            <v>Total Phosphorus</v>
          </cell>
          <cell r="F4591">
            <v>8.0000000000000002E-3</v>
          </cell>
          <cell r="G4591">
            <v>1</v>
          </cell>
          <cell r="H4591" t="str">
            <v>mg/l P</v>
          </cell>
        </row>
        <row r="4592">
          <cell r="A4592" t="str">
            <v>SE</v>
          </cell>
          <cell r="B4592" t="str">
            <v>St. Envättern</v>
          </cell>
          <cell r="C4592">
            <v>1992</v>
          </cell>
          <cell r="D4592" t="str">
            <v>annual</v>
          </cell>
          <cell r="E4592" t="str">
            <v>Total Phosphorus</v>
          </cell>
          <cell r="F4592">
            <v>9.1249999999999994E-3</v>
          </cell>
          <cell r="G4592">
            <v>1</v>
          </cell>
          <cell r="H4592" t="str">
            <v>mg/l P</v>
          </cell>
        </row>
        <row r="4593">
          <cell r="A4593" t="str">
            <v>SE</v>
          </cell>
          <cell r="B4593" t="str">
            <v>St. Gloppsjön</v>
          </cell>
          <cell r="C4593">
            <v>1992</v>
          </cell>
          <cell r="D4593" t="str">
            <v>annual</v>
          </cell>
          <cell r="E4593" t="str">
            <v>Total Phosphorus</v>
          </cell>
          <cell r="F4593">
            <v>9.2499999999999995E-3</v>
          </cell>
          <cell r="G4593">
            <v>1</v>
          </cell>
          <cell r="H4593" t="str">
            <v>mg/l P</v>
          </cell>
        </row>
        <row r="4594">
          <cell r="A4594" t="str">
            <v>SE</v>
          </cell>
          <cell r="B4594" t="str">
            <v>St. Lummersjön</v>
          </cell>
          <cell r="C4594">
            <v>1992</v>
          </cell>
          <cell r="D4594" t="str">
            <v>annual</v>
          </cell>
          <cell r="E4594" t="str">
            <v>Total Phosphorus</v>
          </cell>
          <cell r="F4594">
            <v>1.6E-2</v>
          </cell>
          <cell r="G4594">
            <v>1</v>
          </cell>
          <cell r="H4594" t="str">
            <v>mg/l P</v>
          </cell>
        </row>
        <row r="4595">
          <cell r="A4595" t="str">
            <v>SE</v>
          </cell>
          <cell r="B4595" t="str">
            <v>St. Tresticklan</v>
          </cell>
          <cell r="C4595">
            <v>1992</v>
          </cell>
          <cell r="D4595" t="str">
            <v>annual</v>
          </cell>
          <cell r="E4595" t="str">
            <v>Total Phosphorus</v>
          </cell>
          <cell r="F4595">
            <v>8.0000000000000002E-3</v>
          </cell>
          <cell r="G4595">
            <v>1</v>
          </cell>
          <cell r="H4595" t="str">
            <v>mg/l P</v>
          </cell>
        </row>
        <row r="4596">
          <cell r="A4596" t="str">
            <v>SE</v>
          </cell>
          <cell r="B4596" t="str">
            <v>Stensjön</v>
          </cell>
          <cell r="C4596">
            <v>1992</v>
          </cell>
          <cell r="D4596" t="str">
            <v>annual</v>
          </cell>
          <cell r="E4596" t="str">
            <v>Total Phosphorus</v>
          </cell>
          <cell r="F4596">
            <v>9.0833335000000005E-3</v>
          </cell>
          <cell r="G4596">
            <v>2</v>
          </cell>
          <cell r="H4596" t="str">
            <v>mg/l P</v>
          </cell>
        </row>
        <row r="4597">
          <cell r="A4597" t="str">
            <v>SE</v>
          </cell>
          <cell r="B4597" t="str">
            <v>Stora Galten</v>
          </cell>
          <cell r="C4597">
            <v>1992</v>
          </cell>
          <cell r="D4597" t="str">
            <v>annual</v>
          </cell>
          <cell r="E4597" t="str">
            <v>Total Phosphorus</v>
          </cell>
          <cell r="F4597">
            <v>7.6666670000000003E-3</v>
          </cell>
          <cell r="G4597">
            <v>1</v>
          </cell>
          <cell r="H4597" t="str">
            <v>mg/l P</v>
          </cell>
        </row>
        <row r="4598">
          <cell r="A4598" t="str">
            <v>SE</v>
          </cell>
          <cell r="B4598" t="str">
            <v>Stora Skärsjön</v>
          </cell>
          <cell r="C4598">
            <v>1992</v>
          </cell>
          <cell r="D4598" t="str">
            <v>annual</v>
          </cell>
          <cell r="E4598" t="str">
            <v>Total Phosphorus</v>
          </cell>
          <cell r="F4598">
            <v>1.375E-2</v>
          </cell>
          <cell r="G4598">
            <v>2</v>
          </cell>
          <cell r="H4598" t="str">
            <v>mg/l P</v>
          </cell>
        </row>
        <row r="4599">
          <cell r="A4599" t="str">
            <v>SE</v>
          </cell>
          <cell r="B4599" t="str">
            <v>Stor-Arasjön</v>
          </cell>
          <cell r="C4599">
            <v>1992</v>
          </cell>
          <cell r="D4599" t="str">
            <v>annual</v>
          </cell>
          <cell r="E4599" t="str">
            <v>Total Phosphorus</v>
          </cell>
          <cell r="F4599">
            <v>7.0000000000000001E-3</v>
          </cell>
          <cell r="G4599">
            <v>1</v>
          </cell>
          <cell r="H4599" t="str">
            <v>mg/l P</v>
          </cell>
        </row>
        <row r="4600">
          <cell r="A4600" t="str">
            <v>SE</v>
          </cell>
          <cell r="B4600" t="str">
            <v>Storasjö</v>
          </cell>
          <cell r="C4600">
            <v>1992</v>
          </cell>
          <cell r="D4600" t="str">
            <v>annual</v>
          </cell>
          <cell r="E4600" t="str">
            <v>Total Phosphorus</v>
          </cell>
          <cell r="F4600">
            <v>1.0749999999999999E-2</v>
          </cell>
          <cell r="G4600">
            <v>1</v>
          </cell>
          <cell r="H4600" t="str">
            <v>mg/l P</v>
          </cell>
        </row>
        <row r="4601">
          <cell r="A4601" t="str">
            <v>SE</v>
          </cell>
          <cell r="B4601" t="str">
            <v>Stor-Backsjön</v>
          </cell>
          <cell r="C4601">
            <v>1992</v>
          </cell>
          <cell r="D4601" t="str">
            <v>annual</v>
          </cell>
          <cell r="E4601" t="str">
            <v>Total Phosphorus</v>
          </cell>
          <cell r="F4601">
            <v>1.4E-2</v>
          </cell>
          <cell r="G4601">
            <v>1</v>
          </cell>
          <cell r="H4601" t="str">
            <v>mg/l P</v>
          </cell>
        </row>
        <row r="4602">
          <cell r="A4602" t="str">
            <v>SE</v>
          </cell>
          <cell r="B4602" t="str">
            <v>Stor-Björsjön</v>
          </cell>
          <cell r="C4602">
            <v>1992</v>
          </cell>
          <cell r="D4602" t="str">
            <v>annual</v>
          </cell>
          <cell r="E4602" t="str">
            <v>Total Phosphorus</v>
          </cell>
          <cell r="F4602">
            <v>5.4999999999999997E-3</v>
          </cell>
          <cell r="G4602">
            <v>1</v>
          </cell>
          <cell r="H4602" t="str">
            <v>mg/l P</v>
          </cell>
        </row>
        <row r="4603">
          <cell r="A4603" t="str">
            <v>SE</v>
          </cell>
          <cell r="B4603" t="str">
            <v>Stor-En</v>
          </cell>
          <cell r="C4603">
            <v>1992</v>
          </cell>
          <cell r="D4603" t="str">
            <v>annual</v>
          </cell>
          <cell r="E4603" t="str">
            <v>Total Phosphorus</v>
          </cell>
          <cell r="F4603">
            <v>8.3333330000000001E-3</v>
          </cell>
          <cell r="G4603">
            <v>1</v>
          </cell>
          <cell r="H4603" t="str">
            <v>mg/l P</v>
          </cell>
        </row>
        <row r="4604">
          <cell r="A4604" t="str">
            <v>SE</v>
          </cell>
          <cell r="B4604" t="str">
            <v>Storsjön</v>
          </cell>
          <cell r="C4604">
            <v>1992</v>
          </cell>
          <cell r="D4604" t="str">
            <v>annual</v>
          </cell>
          <cell r="E4604" t="str">
            <v>Total Phosphorus</v>
          </cell>
          <cell r="F4604">
            <v>1.525E-2</v>
          </cell>
          <cell r="G4604">
            <v>1</v>
          </cell>
          <cell r="H4604" t="str">
            <v>mg/l P</v>
          </cell>
        </row>
        <row r="4605">
          <cell r="A4605" t="str">
            <v>SE</v>
          </cell>
          <cell r="B4605" t="str">
            <v>Stor-Tjulträsket</v>
          </cell>
          <cell r="C4605">
            <v>1992</v>
          </cell>
          <cell r="D4605" t="str">
            <v>annual</v>
          </cell>
          <cell r="E4605" t="str">
            <v>Total Phosphorus</v>
          </cell>
          <cell r="F4605">
            <v>8.3333330000000001E-3</v>
          </cell>
          <cell r="G4605">
            <v>1</v>
          </cell>
          <cell r="H4605" t="str">
            <v>mg/l P</v>
          </cell>
        </row>
        <row r="4606">
          <cell r="A4606" t="str">
            <v>SE</v>
          </cell>
          <cell r="B4606" t="str">
            <v>Svanshalssjön</v>
          </cell>
          <cell r="C4606">
            <v>1992</v>
          </cell>
          <cell r="D4606" t="str">
            <v>annual</v>
          </cell>
          <cell r="E4606" t="str">
            <v>Total Phosphorus</v>
          </cell>
          <cell r="F4606">
            <v>2.2749999999999999E-2</v>
          </cell>
          <cell r="G4606">
            <v>1</v>
          </cell>
          <cell r="H4606" t="str">
            <v>mg/l P</v>
          </cell>
        </row>
        <row r="4607">
          <cell r="A4607" t="str">
            <v>SE</v>
          </cell>
          <cell r="B4607" t="str">
            <v>Svartesjön</v>
          </cell>
          <cell r="C4607">
            <v>1992</v>
          </cell>
          <cell r="D4607" t="str">
            <v>annual</v>
          </cell>
          <cell r="E4607" t="str">
            <v>Total Phosphorus</v>
          </cell>
          <cell r="F4607">
            <v>1.6750000000000001E-2</v>
          </cell>
          <cell r="G4607">
            <v>1</v>
          </cell>
          <cell r="H4607" t="str">
            <v>mg/l P</v>
          </cell>
        </row>
        <row r="4608">
          <cell r="A4608" t="str">
            <v>SE</v>
          </cell>
          <cell r="B4608" t="str">
            <v>Svinarydsjön</v>
          </cell>
          <cell r="C4608">
            <v>1992</v>
          </cell>
          <cell r="D4608" t="str">
            <v>annual</v>
          </cell>
          <cell r="E4608" t="str">
            <v>Total Phosphorus</v>
          </cell>
          <cell r="F4608">
            <v>2.3E-2</v>
          </cell>
          <cell r="G4608">
            <v>1</v>
          </cell>
          <cell r="H4608" t="str">
            <v>mg/l P</v>
          </cell>
        </row>
        <row r="4609">
          <cell r="A4609" t="str">
            <v>SE</v>
          </cell>
          <cell r="B4609" t="str">
            <v>Täftesträsket</v>
          </cell>
          <cell r="C4609">
            <v>1992</v>
          </cell>
          <cell r="D4609" t="str">
            <v>annual</v>
          </cell>
          <cell r="E4609" t="str">
            <v>Total Phosphorus</v>
          </cell>
          <cell r="F4609">
            <v>8.0000000000000002E-3</v>
          </cell>
          <cell r="G4609">
            <v>1</v>
          </cell>
          <cell r="H4609" t="str">
            <v>mg/l P</v>
          </cell>
        </row>
        <row r="4610">
          <cell r="A4610" t="str">
            <v>SE</v>
          </cell>
          <cell r="B4610" t="str">
            <v>Tängersjö</v>
          </cell>
          <cell r="C4610">
            <v>1992</v>
          </cell>
          <cell r="D4610" t="str">
            <v>annual</v>
          </cell>
          <cell r="E4610" t="str">
            <v>Total Phosphorus</v>
          </cell>
          <cell r="F4610">
            <v>1.55E-2</v>
          </cell>
          <cell r="G4610">
            <v>1</v>
          </cell>
          <cell r="H4610" t="str">
            <v>mg/l P</v>
          </cell>
        </row>
        <row r="4611">
          <cell r="A4611" t="str">
            <v>SE</v>
          </cell>
          <cell r="B4611" t="str">
            <v>Tärnan</v>
          </cell>
          <cell r="C4611">
            <v>1992</v>
          </cell>
          <cell r="D4611" t="str">
            <v>annual</v>
          </cell>
          <cell r="E4611" t="str">
            <v>Total Phosphorus</v>
          </cell>
          <cell r="F4611">
            <v>1.4999999999999999E-2</v>
          </cell>
          <cell r="G4611">
            <v>1</v>
          </cell>
          <cell r="H4611" t="str">
            <v>mg/l P</v>
          </cell>
        </row>
        <row r="4612">
          <cell r="A4612" t="str">
            <v>SE</v>
          </cell>
          <cell r="B4612" t="str">
            <v>Tomeshultagölen</v>
          </cell>
          <cell r="C4612">
            <v>1992</v>
          </cell>
          <cell r="D4612" t="str">
            <v>annual</v>
          </cell>
          <cell r="E4612" t="str">
            <v>Total Phosphorus</v>
          </cell>
          <cell r="F4612">
            <v>2.1000000000000001E-2</v>
          </cell>
          <cell r="G4612">
            <v>1</v>
          </cell>
          <cell r="H4612" t="str">
            <v>mg/l P</v>
          </cell>
        </row>
        <row r="4613">
          <cell r="A4613" t="str">
            <v>SE</v>
          </cell>
          <cell r="B4613" t="str">
            <v>Torrg?rdsvattnet</v>
          </cell>
          <cell r="C4613">
            <v>1992</v>
          </cell>
          <cell r="D4613" t="str">
            <v>annual</v>
          </cell>
          <cell r="E4613" t="str">
            <v>Total Phosphorus</v>
          </cell>
          <cell r="F4613">
            <v>7.0000000000000001E-3</v>
          </cell>
          <cell r="G4613">
            <v>1</v>
          </cell>
          <cell r="H4613" t="str">
            <v>mg/l P</v>
          </cell>
        </row>
        <row r="4614">
          <cell r="A4614" t="str">
            <v>SE</v>
          </cell>
          <cell r="B4614" t="str">
            <v>Tvällen</v>
          </cell>
          <cell r="C4614">
            <v>1992</v>
          </cell>
          <cell r="D4614" t="str">
            <v>annual</v>
          </cell>
          <cell r="E4614" t="str">
            <v>Total Phosphorus</v>
          </cell>
          <cell r="F4614">
            <v>1.2E-2</v>
          </cell>
          <cell r="G4614">
            <v>1</v>
          </cell>
          <cell r="H4614" t="str">
            <v>mg/l P</v>
          </cell>
        </row>
        <row r="4615">
          <cell r="A4615" t="str">
            <v>SE</v>
          </cell>
          <cell r="B4615" t="str">
            <v>Tväringen</v>
          </cell>
          <cell r="C4615">
            <v>1992</v>
          </cell>
          <cell r="D4615" t="str">
            <v>annual</v>
          </cell>
          <cell r="E4615" t="str">
            <v>Total Phosphorus</v>
          </cell>
          <cell r="F4615">
            <v>1.2571429E-2</v>
          </cell>
          <cell r="G4615">
            <v>1</v>
          </cell>
          <cell r="H4615" t="str">
            <v>mg/l P</v>
          </cell>
        </row>
        <row r="4616">
          <cell r="A4616" t="str">
            <v>SE</v>
          </cell>
          <cell r="B4616" t="str">
            <v>Ulvsjön</v>
          </cell>
          <cell r="C4616">
            <v>1992</v>
          </cell>
          <cell r="D4616" t="str">
            <v>annual</v>
          </cell>
          <cell r="E4616" t="str">
            <v>Total Phosphorus</v>
          </cell>
          <cell r="F4616">
            <v>1.0333333E-2</v>
          </cell>
          <cell r="G4616">
            <v>1</v>
          </cell>
          <cell r="H4616" t="str">
            <v>mg/l P</v>
          </cell>
        </row>
        <row r="4617">
          <cell r="A4617" t="str">
            <v>SE</v>
          </cell>
          <cell r="B4617" t="str">
            <v>V. Rännöbodsjön</v>
          </cell>
          <cell r="C4617">
            <v>1992</v>
          </cell>
          <cell r="D4617" t="str">
            <v>annual</v>
          </cell>
          <cell r="E4617" t="str">
            <v>Total Phosphorus</v>
          </cell>
          <cell r="F4617">
            <v>1.4250000000000001E-2</v>
          </cell>
          <cell r="G4617">
            <v>1</v>
          </cell>
          <cell r="H4617" t="str">
            <v>mg/l P</v>
          </cell>
        </row>
        <row r="4618">
          <cell r="A4618" t="str">
            <v>SE</v>
          </cell>
          <cell r="B4618" t="str">
            <v>V?gsjön</v>
          </cell>
          <cell r="C4618">
            <v>1992</v>
          </cell>
          <cell r="D4618" t="str">
            <v>annual</v>
          </cell>
          <cell r="E4618" t="str">
            <v>Total Phosphorus</v>
          </cell>
          <cell r="F4618">
            <v>1.1666667E-2</v>
          </cell>
          <cell r="G4618">
            <v>1</v>
          </cell>
          <cell r="H4618" t="str">
            <v>mg/l P</v>
          </cell>
        </row>
        <row r="4619">
          <cell r="A4619" t="str">
            <v>SE</v>
          </cell>
          <cell r="B4619" t="str">
            <v>Valasjön</v>
          </cell>
          <cell r="C4619">
            <v>1992</v>
          </cell>
          <cell r="D4619" t="str">
            <v>annual</v>
          </cell>
          <cell r="E4619" t="str">
            <v>Total Phosphorus</v>
          </cell>
          <cell r="F4619">
            <v>1.325E-2</v>
          </cell>
          <cell r="G4619">
            <v>1</v>
          </cell>
          <cell r="H4619" t="str">
            <v>mg/l P</v>
          </cell>
        </row>
        <row r="4620">
          <cell r="A4620" t="str">
            <v>SE</v>
          </cell>
          <cell r="B4620" t="str">
            <v>Valkeajärvi</v>
          </cell>
          <cell r="C4620">
            <v>1992</v>
          </cell>
          <cell r="D4620" t="str">
            <v>annual</v>
          </cell>
          <cell r="E4620" t="str">
            <v>Total Phosphorus</v>
          </cell>
          <cell r="F4620">
            <v>1.0500000000000001E-2</v>
          </cell>
          <cell r="G4620">
            <v>1</v>
          </cell>
          <cell r="H4620" t="str">
            <v>mg/l P</v>
          </cell>
        </row>
        <row r="4621">
          <cell r="A4621" t="str">
            <v>SE</v>
          </cell>
          <cell r="B4621" t="str">
            <v>Vänern</v>
          </cell>
          <cell r="C4621">
            <v>1992</v>
          </cell>
          <cell r="D4621" t="str">
            <v>annual</v>
          </cell>
          <cell r="E4621" t="str">
            <v>Total Phosphorus</v>
          </cell>
          <cell r="F4621">
            <v>7.4999999999999997E-3</v>
          </cell>
          <cell r="G4621">
            <v>1</v>
          </cell>
          <cell r="H4621" t="str">
            <v>mg/l P</v>
          </cell>
        </row>
        <row r="4622">
          <cell r="A4622" t="str">
            <v>SE</v>
          </cell>
          <cell r="B4622" t="str">
            <v>Västra Helgtjärnen</v>
          </cell>
          <cell r="C4622">
            <v>1992</v>
          </cell>
          <cell r="D4622" t="str">
            <v>annual</v>
          </cell>
          <cell r="E4622" t="str">
            <v>Total Phosphorus</v>
          </cell>
          <cell r="F4622">
            <v>1.0999999999999999E-2</v>
          </cell>
          <cell r="G4622">
            <v>1</v>
          </cell>
          <cell r="H4622" t="str">
            <v>mg/l P</v>
          </cell>
        </row>
        <row r="4623">
          <cell r="A4623" t="str">
            <v>SE</v>
          </cell>
          <cell r="B4623" t="str">
            <v>Västra Solsjön</v>
          </cell>
          <cell r="C4623">
            <v>1992</v>
          </cell>
          <cell r="D4623" t="str">
            <v>annual</v>
          </cell>
          <cell r="E4623" t="str">
            <v>Total Phosphorus</v>
          </cell>
          <cell r="F4623">
            <v>6.6666670000000003E-3</v>
          </cell>
          <cell r="G4623">
            <v>1</v>
          </cell>
          <cell r="H4623" t="str">
            <v>mg/l P</v>
          </cell>
        </row>
        <row r="4624">
          <cell r="A4624" t="str">
            <v>SE</v>
          </cell>
          <cell r="B4624" t="str">
            <v>Vättern</v>
          </cell>
          <cell r="C4624">
            <v>1992</v>
          </cell>
          <cell r="D4624" t="str">
            <v>annual</v>
          </cell>
          <cell r="E4624" t="str">
            <v>Total Phosphorus</v>
          </cell>
          <cell r="F4624">
            <v>6.4999999999999997E-3</v>
          </cell>
          <cell r="G4624">
            <v>1</v>
          </cell>
          <cell r="H4624" t="str">
            <v>mg/l P</v>
          </cell>
        </row>
        <row r="4625">
          <cell r="A4625" t="str">
            <v>SE</v>
          </cell>
          <cell r="B4625" t="str">
            <v>Vikasjön</v>
          </cell>
          <cell r="C4625">
            <v>1992</v>
          </cell>
          <cell r="D4625" t="str">
            <v>annual</v>
          </cell>
          <cell r="E4625" t="str">
            <v>Total Phosphorus</v>
          </cell>
          <cell r="F4625">
            <v>2.3E-2</v>
          </cell>
          <cell r="G4625">
            <v>1</v>
          </cell>
          <cell r="H4625" t="str">
            <v>mg/l P</v>
          </cell>
        </row>
        <row r="4626">
          <cell r="A4626" t="str">
            <v>SE</v>
          </cell>
          <cell r="B4626" t="str">
            <v>Vitavatten</v>
          </cell>
          <cell r="C4626">
            <v>1992</v>
          </cell>
          <cell r="D4626" t="str">
            <v>annual</v>
          </cell>
          <cell r="E4626" t="str">
            <v>Total Phosphorus</v>
          </cell>
          <cell r="F4626">
            <v>1.0625000000000001E-2</v>
          </cell>
          <cell r="G4626">
            <v>2</v>
          </cell>
          <cell r="H4626" t="str">
            <v>mg/l P</v>
          </cell>
        </row>
        <row r="4627">
          <cell r="A4627" t="str">
            <v>SE</v>
          </cell>
          <cell r="B4627" t="str">
            <v>Vr?ngen</v>
          </cell>
          <cell r="C4627">
            <v>1992</v>
          </cell>
          <cell r="D4627" t="str">
            <v>annual</v>
          </cell>
          <cell r="E4627" t="str">
            <v>Total Phosphorus</v>
          </cell>
          <cell r="F4627">
            <v>2.725E-2</v>
          </cell>
          <cell r="G4627">
            <v>1</v>
          </cell>
          <cell r="H4627" t="str">
            <v>mg/l P</v>
          </cell>
        </row>
        <row r="4628">
          <cell r="A4628" t="str">
            <v>SE</v>
          </cell>
          <cell r="B4628" t="str">
            <v>Vuolgamjaure</v>
          </cell>
          <cell r="C4628">
            <v>1992</v>
          </cell>
          <cell r="D4628" t="str">
            <v>annual</v>
          </cell>
          <cell r="E4628" t="str">
            <v>Total Phosphorus</v>
          </cell>
          <cell r="F4628">
            <v>9.4999999999999998E-3</v>
          </cell>
          <cell r="G4628">
            <v>1</v>
          </cell>
          <cell r="H4628" t="str">
            <v>mg/l P</v>
          </cell>
        </row>
        <row r="4629">
          <cell r="A4629" t="str">
            <v>SE</v>
          </cell>
          <cell r="B4629" t="str">
            <v>Abiskojaure</v>
          </cell>
          <cell r="C4629">
            <v>1993</v>
          </cell>
          <cell r="D4629" t="str">
            <v>annual</v>
          </cell>
          <cell r="E4629" t="str">
            <v>Total Phosphorus</v>
          </cell>
          <cell r="F4629">
            <v>7.4000000000000003E-3</v>
          </cell>
          <cell r="G4629">
            <v>1</v>
          </cell>
          <cell r="H4629" t="str">
            <v>mg/l P</v>
          </cell>
        </row>
        <row r="4630">
          <cell r="A4630" t="str">
            <v>SE</v>
          </cell>
          <cell r="B4630" t="str">
            <v>Älgarydssjön</v>
          </cell>
          <cell r="C4630">
            <v>1993</v>
          </cell>
          <cell r="D4630" t="str">
            <v>annual</v>
          </cell>
          <cell r="E4630" t="str">
            <v>Total Phosphorus</v>
          </cell>
          <cell r="F4630">
            <v>1.6375000000000001E-2</v>
          </cell>
          <cell r="G4630">
            <v>1</v>
          </cell>
          <cell r="H4630" t="str">
            <v>mg/l P</v>
          </cell>
        </row>
        <row r="4631">
          <cell r="A4631" t="str">
            <v>SE</v>
          </cell>
          <cell r="B4631" t="str">
            <v>Älgsjön</v>
          </cell>
          <cell r="C4631">
            <v>1993</v>
          </cell>
          <cell r="D4631" t="str">
            <v>annual</v>
          </cell>
          <cell r="E4631" t="str">
            <v>Total Phosphorus</v>
          </cell>
          <cell r="F4631">
            <v>2.2666667000000001E-2</v>
          </cell>
          <cell r="G4631">
            <v>1</v>
          </cell>
          <cell r="H4631" t="str">
            <v>mg/l P</v>
          </cell>
        </row>
        <row r="4632">
          <cell r="A4632" t="str">
            <v>SE</v>
          </cell>
          <cell r="B4632" t="str">
            <v>Allgjuttern</v>
          </cell>
          <cell r="C4632">
            <v>1993</v>
          </cell>
          <cell r="D4632" t="str">
            <v>annual</v>
          </cell>
          <cell r="E4632" t="str">
            <v>Total Phosphorus</v>
          </cell>
          <cell r="F4632">
            <v>9.75E-3</v>
          </cell>
          <cell r="G4632">
            <v>1</v>
          </cell>
          <cell r="H4632" t="str">
            <v>mg/l P</v>
          </cell>
        </row>
        <row r="4633">
          <cell r="A4633" t="str">
            <v>SE</v>
          </cell>
          <cell r="B4633" t="str">
            <v>Alsjön</v>
          </cell>
          <cell r="C4633">
            <v>1993</v>
          </cell>
          <cell r="D4633" t="str">
            <v>annual</v>
          </cell>
          <cell r="E4633" t="str">
            <v>Total Phosphorus</v>
          </cell>
          <cell r="F4633">
            <v>1.2500000000000001E-2</v>
          </cell>
          <cell r="G4633">
            <v>1</v>
          </cell>
          <cell r="H4633" t="str">
            <v>mg/l P</v>
          </cell>
        </row>
        <row r="4634">
          <cell r="A4634" t="str">
            <v>SE</v>
          </cell>
          <cell r="B4634" t="str">
            <v>Alstern</v>
          </cell>
          <cell r="C4634">
            <v>1993</v>
          </cell>
          <cell r="D4634" t="str">
            <v>annual</v>
          </cell>
          <cell r="E4634" t="str">
            <v>Total Phosphorus</v>
          </cell>
          <cell r="F4634">
            <v>1.2999999999999999E-2</v>
          </cell>
          <cell r="G4634">
            <v>1</v>
          </cell>
          <cell r="H4634" t="str">
            <v>mg/l P</v>
          </cell>
        </row>
        <row r="4635">
          <cell r="A4635" t="str">
            <v>SE</v>
          </cell>
          <cell r="B4635" t="str">
            <v>Ämten</v>
          </cell>
          <cell r="C4635">
            <v>1993</v>
          </cell>
          <cell r="D4635" t="str">
            <v>annual</v>
          </cell>
          <cell r="E4635" t="str">
            <v>Total Phosphorus</v>
          </cell>
          <cell r="F4635">
            <v>1.0999999999999999E-2</v>
          </cell>
          <cell r="G4635">
            <v>1</v>
          </cell>
          <cell r="H4635" t="str">
            <v>mg/l P</v>
          </cell>
        </row>
        <row r="4636">
          <cell r="A4636" t="str">
            <v>SE</v>
          </cell>
          <cell r="B4636" t="str">
            <v>Bäen</v>
          </cell>
          <cell r="C4636">
            <v>1993</v>
          </cell>
          <cell r="D4636" t="str">
            <v>annual</v>
          </cell>
          <cell r="E4636" t="str">
            <v>Total Phosphorus</v>
          </cell>
          <cell r="F4636">
            <v>1.6500000000000001E-2</v>
          </cell>
          <cell r="G4636">
            <v>1</v>
          </cell>
          <cell r="H4636" t="str">
            <v>mg/l P</v>
          </cell>
        </row>
        <row r="4637">
          <cell r="A4637" t="str">
            <v>SE</v>
          </cell>
          <cell r="B4637" t="str">
            <v>Bergträsket</v>
          </cell>
          <cell r="C4637">
            <v>1993</v>
          </cell>
          <cell r="D4637" t="str">
            <v>annual</v>
          </cell>
          <cell r="E4637" t="str">
            <v>Total Phosphorus</v>
          </cell>
          <cell r="F4637">
            <v>9.4999999999999998E-3</v>
          </cell>
          <cell r="G4637">
            <v>1</v>
          </cell>
          <cell r="H4637" t="str">
            <v>mg/l P</v>
          </cell>
        </row>
        <row r="4638">
          <cell r="A4638" t="str">
            <v>SE</v>
          </cell>
          <cell r="B4638" t="str">
            <v>Betarsjön</v>
          </cell>
          <cell r="C4638">
            <v>1993</v>
          </cell>
          <cell r="D4638" t="str">
            <v>annual</v>
          </cell>
          <cell r="E4638" t="str">
            <v>Total Phosphorus</v>
          </cell>
          <cell r="F4638">
            <v>8.9999999999999993E-3</v>
          </cell>
          <cell r="G4638">
            <v>1</v>
          </cell>
          <cell r="H4638" t="str">
            <v>mg/l P</v>
          </cell>
        </row>
        <row r="4639">
          <cell r="A4639" t="str">
            <v>SE</v>
          </cell>
          <cell r="B4639" t="str">
            <v>Billingen</v>
          </cell>
          <cell r="C4639">
            <v>1993</v>
          </cell>
          <cell r="D4639" t="str">
            <v>annual</v>
          </cell>
          <cell r="E4639" t="str">
            <v>Total Phosphorus</v>
          </cell>
          <cell r="F4639">
            <v>2.3666666999999999E-2</v>
          </cell>
          <cell r="G4639">
            <v>1</v>
          </cell>
          <cell r="H4639" t="str">
            <v>mg/l P</v>
          </cell>
        </row>
        <row r="4640">
          <cell r="A4640" t="str">
            <v>SE</v>
          </cell>
          <cell r="B4640" t="str">
            <v>Bjännsjön</v>
          </cell>
          <cell r="C4640">
            <v>1993</v>
          </cell>
          <cell r="D4640" t="str">
            <v>annual</v>
          </cell>
          <cell r="E4640" t="str">
            <v>Total Phosphorus</v>
          </cell>
          <cell r="F4640">
            <v>1.2E-2</v>
          </cell>
          <cell r="G4640">
            <v>1</v>
          </cell>
          <cell r="H4640" t="str">
            <v>mg/l P</v>
          </cell>
        </row>
        <row r="4641">
          <cell r="A4641" t="str">
            <v>SE</v>
          </cell>
          <cell r="B4641" t="str">
            <v>Björken</v>
          </cell>
          <cell r="C4641">
            <v>1993</v>
          </cell>
          <cell r="D4641" t="str">
            <v>annual</v>
          </cell>
          <cell r="E4641" t="str">
            <v>Total Phosphorus</v>
          </cell>
          <cell r="F4641">
            <v>1.2666667E-2</v>
          </cell>
          <cell r="G4641">
            <v>1</v>
          </cell>
          <cell r="H4641" t="str">
            <v>mg/l P</v>
          </cell>
        </row>
        <row r="4642">
          <cell r="A4642" t="str">
            <v>SE</v>
          </cell>
          <cell r="B4642" t="str">
            <v>Bodasjön</v>
          </cell>
          <cell r="C4642">
            <v>1993</v>
          </cell>
          <cell r="D4642" t="str">
            <v>annual</v>
          </cell>
          <cell r="E4642" t="str">
            <v>Total Phosphorus</v>
          </cell>
          <cell r="F4642">
            <v>1.0333333E-2</v>
          </cell>
          <cell r="G4642">
            <v>1</v>
          </cell>
          <cell r="H4642" t="str">
            <v>mg/l P</v>
          </cell>
        </row>
        <row r="4643">
          <cell r="A4643" t="str">
            <v>SE</v>
          </cell>
          <cell r="B4643" t="str">
            <v>Botungen</v>
          </cell>
          <cell r="C4643">
            <v>1993</v>
          </cell>
          <cell r="D4643" t="str">
            <v>annual</v>
          </cell>
          <cell r="E4643" t="str">
            <v>Total Phosphorus</v>
          </cell>
          <cell r="F4643">
            <v>1.9E-2</v>
          </cell>
          <cell r="G4643">
            <v>1</v>
          </cell>
          <cell r="H4643" t="str">
            <v>mg/l P</v>
          </cell>
        </row>
        <row r="4644">
          <cell r="A4644" t="str">
            <v>SE</v>
          </cell>
          <cell r="B4644" t="str">
            <v>Brännträsket</v>
          </cell>
          <cell r="C4644">
            <v>1993</v>
          </cell>
          <cell r="D4644" t="str">
            <v>annual</v>
          </cell>
          <cell r="E4644" t="str">
            <v>Total Phosphorus</v>
          </cell>
          <cell r="F4644">
            <v>1.15E-2</v>
          </cell>
          <cell r="G4644">
            <v>1</v>
          </cell>
          <cell r="H4644" t="str">
            <v>mg/l P</v>
          </cell>
        </row>
        <row r="4645">
          <cell r="A4645" t="str">
            <v>SE</v>
          </cell>
          <cell r="B4645" t="str">
            <v>Brunnsjön</v>
          </cell>
          <cell r="C4645">
            <v>1993</v>
          </cell>
          <cell r="D4645" t="str">
            <v>annual</v>
          </cell>
          <cell r="E4645" t="str">
            <v>Total Phosphorus</v>
          </cell>
          <cell r="F4645">
            <v>1.4625000000000001E-2</v>
          </cell>
          <cell r="G4645">
            <v>1</v>
          </cell>
          <cell r="H4645" t="str">
            <v>mg/l P</v>
          </cell>
        </row>
        <row r="4646">
          <cell r="A4646" t="str">
            <v>SE</v>
          </cell>
          <cell r="B4646" t="str">
            <v>Bysjön</v>
          </cell>
          <cell r="C4646">
            <v>1993</v>
          </cell>
          <cell r="D4646" t="str">
            <v>annual</v>
          </cell>
          <cell r="E4646" t="str">
            <v>Total Phosphorus</v>
          </cell>
          <cell r="F4646">
            <v>1.4E-2</v>
          </cell>
          <cell r="G4646">
            <v>1</v>
          </cell>
          <cell r="H4646" t="str">
            <v>mg/l P</v>
          </cell>
        </row>
        <row r="4647">
          <cell r="A4647" t="str">
            <v>SE</v>
          </cell>
          <cell r="B4647" t="str">
            <v>Dagarn</v>
          </cell>
          <cell r="C4647">
            <v>1993</v>
          </cell>
          <cell r="D4647" t="str">
            <v>annual</v>
          </cell>
          <cell r="E4647" t="str">
            <v>Total Phosphorus</v>
          </cell>
          <cell r="F4647">
            <v>9.75E-3</v>
          </cell>
          <cell r="G4647">
            <v>1</v>
          </cell>
          <cell r="H4647" t="str">
            <v>mg/l P</v>
          </cell>
        </row>
        <row r="4648">
          <cell r="A4648" t="str">
            <v>SE</v>
          </cell>
          <cell r="B4648" t="str">
            <v>Degervattnet</v>
          </cell>
          <cell r="C4648">
            <v>1993</v>
          </cell>
          <cell r="D4648" t="str">
            <v>annual</v>
          </cell>
          <cell r="E4648" t="str">
            <v>Total Phosphorus</v>
          </cell>
          <cell r="F4648">
            <v>8.9999999999999993E-3</v>
          </cell>
          <cell r="G4648">
            <v>1</v>
          </cell>
          <cell r="H4648" t="str">
            <v>mg/l P</v>
          </cell>
        </row>
        <row r="4649">
          <cell r="A4649" t="str">
            <v>SE</v>
          </cell>
          <cell r="B4649" t="str">
            <v>Djupa Holmsjön</v>
          </cell>
          <cell r="C4649">
            <v>1993</v>
          </cell>
          <cell r="D4649" t="str">
            <v>annual</v>
          </cell>
          <cell r="E4649" t="str">
            <v>Total Phosphorus</v>
          </cell>
          <cell r="F4649">
            <v>1.1333332999999999E-2</v>
          </cell>
          <cell r="G4649">
            <v>1</v>
          </cell>
          <cell r="H4649" t="str">
            <v>mg/l P</v>
          </cell>
        </row>
        <row r="4650">
          <cell r="A4650" t="str">
            <v>SE</v>
          </cell>
          <cell r="B4650" t="str">
            <v>Edasjön</v>
          </cell>
          <cell r="C4650">
            <v>1993</v>
          </cell>
          <cell r="D4650" t="str">
            <v>annual</v>
          </cell>
          <cell r="E4650" t="str">
            <v>Total Phosphorus</v>
          </cell>
          <cell r="F4650">
            <v>3.9666667000000003E-2</v>
          </cell>
          <cell r="G4650">
            <v>1</v>
          </cell>
          <cell r="H4650" t="str">
            <v>mg/l P</v>
          </cell>
        </row>
        <row r="4651">
          <cell r="A4651" t="str">
            <v>SE</v>
          </cell>
          <cell r="B4651" t="str">
            <v>F?glasjön</v>
          </cell>
          <cell r="C4651">
            <v>1993</v>
          </cell>
          <cell r="D4651" t="str">
            <v>annual</v>
          </cell>
          <cell r="E4651" t="str">
            <v>Total Phosphorus</v>
          </cell>
          <cell r="F4651">
            <v>2.5250000000000002E-2</v>
          </cell>
          <cell r="G4651">
            <v>1</v>
          </cell>
          <cell r="H4651" t="str">
            <v>mg/l P</v>
          </cell>
        </row>
        <row r="4652">
          <cell r="A4652" t="str">
            <v>SE</v>
          </cell>
          <cell r="B4652" t="str">
            <v>Fagertärn</v>
          </cell>
          <cell r="C4652">
            <v>1993</v>
          </cell>
          <cell r="D4652" t="str">
            <v>annual</v>
          </cell>
          <cell r="E4652" t="str">
            <v>Total Phosphorus</v>
          </cell>
          <cell r="F4652">
            <v>2.1000000000000001E-2</v>
          </cell>
          <cell r="G4652">
            <v>1</v>
          </cell>
          <cell r="H4652" t="str">
            <v>mg/l P</v>
          </cell>
        </row>
        <row r="4653">
          <cell r="A4653" t="str">
            <v>SE</v>
          </cell>
          <cell r="B4653" t="str">
            <v>Farstusjön</v>
          </cell>
          <cell r="C4653">
            <v>1993</v>
          </cell>
          <cell r="D4653" t="str">
            <v>annual</v>
          </cell>
          <cell r="E4653" t="str">
            <v>Total Phosphorus</v>
          </cell>
          <cell r="F4653">
            <v>2.75E-2</v>
          </cell>
          <cell r="G4653">
            <v>1</v>
          </cell>
          <cell r="H4653" t="str">
            <v>mg/l P</v>
          </cell>
        </row>
        <row r="4654">
          <cell r="A4654" t="str">
            <v>SE</v>
          </cell>
          <cell r="B4654" t="str">
            <v>Fersjön</v>
          </cell>
          <cell r="C4654">
            <v>1993</v>
          </cell>
          <cell r="D4654" t="str">
            <v>annual</v>
          </cell>
          <cell r="E4654" t="str">
            <v>Total Phosphorus</v>
          </cell>
          <cell r="F4654">
            <v>1.2999999999999999E-2</v>
          </cell>
          <cell r="G4654">
            <v>1</v>
          </cell>
          <cell r="H4654" t="str">
            <v>mg/l P</v>
          </cell>
        </row>
        <row r="4655">
          <cell r="A4655" t="str">
            <v>SE</v>
          </cell>
          <cell r="B4655" t="str">
            <v>Fiolen</v>
          </cell>
          <cell r="C4655">
            <v>1993</v>
          </cell>
          <cell r="D4655" t="str">
            <v>annual</v>
          </cell>
          <cell r="E4655" t="str">
            <v>Total Phosphorus</v>
          </cell>
          <cell r="F4655">
            <v>1.2999999999999999E-2</v>
          </cell>
          <cell r="G4655">
            <v>1</v>
          </cell>
          <cell r="H4655" t="str">
            <v>mg/l P</v>
          </cell>
        </row>
        <row r="4656">
          <cell r="A4656" t="str">
            <v>SE</v>
          </cell>
          <cell r="B4656" t="str">
            <v>Fisjön</v>
          </cell>
          <cell r="C4656">
            <v>1993</v>
          </cell>
          <cell r="D4656" t="str">
            <v>annual</v>
          </cell>
          <cell r="E4656" t="str">
            <v>Total Phosphorus</v>
          </cell>
          <cell r="F4656">
            <v>8.9999999999999993E-3</v>
          </cell>
          <cell r="G4656">
            <v>1</v>
          </cell>
          <cell r="H4656" t="str">
            <v>mg/l P</v>
          </cell>
        </row>
        <row r="4657">
          <cell r="A4657" t="str">
            <v>SE</v>
          </cell>
          <cell r="B4657" t="str">
            <v>Fjärasjö</v>
          </cell>
          <cell r="C4657">
            <v>1993</v>
          </cell>
          <cell r="D4657" t="str">
            <v>annual</v>
          </cell>
          <cell r="E4657" t="str">
            <v>Total Phosphorus</v>
          </cell>
          <cell r="F4657">
            <v>1.2999999999999999E-2</v>
          </cell>
          <cell r="G4657">
            <v>1</v>
          </cell>
          <cell r="H4657" t="str">
            <v>mg/l P</v>
          </cell>
        </row>
        <row r="4658">
          <cell r="A4658" t="str">
            <v>SE</v>
          </cell>
          <cell r="B4658" t="str">
            <v>Fräcksjön</v>
          </cell>
          <cell r="C4658">
            <v>1993</v>
          </cell>
          <cell r="D4658" t="str">
            <v>annual</v>
          </cell>
          <cell r="E4658" t="str">
            <v>Total Phosphorus</v>
          </cell>
          <cell r="F4658">
            <v>1.2375000000000001E-2</v>
          </cell>
          <cell r="G4658">
            <v>1</v>
          </cell>
          <cell r="H4658" t="str">
            <v>mg/l P</v>
          </cell>
        </row>
        <row r="4659">
          <cell r="A4659" t="str">
            <v>SE</v>
          </cell>
          <cell r="B4659" t="str">
            <v>Fyrsjön</v>
          </cell>
          <cell r="C4659">
            <v>1993</v>
          </cell>
          <cell r="D4659" t="str">
            <v>annual</v>
          </cell>
          <cell r="E4659" t="str">
            <v>Total Phosphorus</v>
          </cell>
          <cell r="F4659">
            <v>1.2E-2</v>
          </cell>
          <cell r="G4659">
            <v>1</v>
          </cell>
          <cell r="H4659" t="str">
            <v>mg/l P</v>
          </cell>
        </row>
        <row r="4660">
          <cell r="A4660" t="str">
            <v>SE</v>
          </cell>
          <cell r="B4660" t="str">
            <v>Gipsjön</v>
          </cell>
          <cell r="C4660">
            <v>1993</v>
          </cell>
          <cell r="D4660" t="str">
            <v>annual</v>
          </cell>
          <cell r="E4660" t="str">
            <v>Total Phosphorus</v>
          </cell>
          <cell r="F4660">
            <v>1.4250000000000001E-2</v>
          </cell>
          <cell r="G4660">
            <v>1</v>
          </cell>
          <cell r="H4660" t="str">
            <v>mg/l P</v>
          </cell>
        </row>
        <row r="4661">
          <cell r="A4661" t="str">
            <v>SE</v>
          </cell>
          <cell r="B4661" t="str">
            <v>Gosjön</v>
          </cell>
          <cell r="C4661">
            <v>1993</v>
          </cell>
          <cell r="D4661" t="str">
            <v>annual</v>
          </cell>
          <cell r="E4661" t="str">
            <v>Total Phosphorus</v>
          </cell>
          <cell r="F4661">
            <v>1.575E-2</v>
          </cell>
          <cell r="G4661">
            <v>1</v>
          </cell>
          <cell r="H4661" t="str">
            <v>mg/l P</v>
          </cell>
        </row>
        <row r="4662">
          <cell r="A4662" t="str">
            <v>SE</v>
          </cell>
          <cell r="B4662" t="str">
            <v>Gransjön</v>
          </cell>
          <cell r="C4662">
            <v>1993</v>
          </cell>
          <cell r="D4662" t="str">
            <v>annual</v>
          </cell>
          <cell r="E4662" t="str">
            <v>Total Phosphorus</v>
          </cell>
          <cell r="F4662">
            <v>1.325E-2</v>
          </cell>
          <cell r="G4662">
            <v>1</v>
          </cell>
          <cell r="H4662" t="str">
            <v>mg/l P</v>
          </cell>
        </row>
        <row r="4663">
          <cell r="A4663" t="str">
            <v>SE</v>
          </cell>
          <cell r="B4663" t="str">
            <v>Granvattnet</v>
          </cell>
          <cell r="C4663">
            <v>1993</v>
          </cell>
          <cell r="D4663" t="str">
            <v>annual</v>
          </cell>
          <cell r="E4663" t="str">
            <v>Total Phosphorus</v>
          </cell>
          <cell r="F4663">
            <v>1.6500000000000001E-2</v>
          </cell>
          <cell r="G4663">
            <v>1</v>
          </cell>
          <cell r="H4663" t="str">
            <v>mg/l P</v>
          </cell>
        </row>
        <row r="4664">
          <cell r="A4664" t="str">
            <v>SE</v>
          </cell>
          <cell r="B4664" t="str">
            <v>Grissjön</v>
          </cell>
          <cell r="C4664">
            <v>1993</v>
          </cell>
          <cell r="D4664" t="str">
            <v>annual</v>
          </cell>
          <cell r="E4664" t="str">
            <v>Total Phosphorus</v>
          </cell>
          <cell r="F4664">
            <v>1.0749999999999999E-2</v>
          </cell>
          <cell r="G4664">
            <v>1</v>
          </cell>
          <cell r="H4664" t="str">
            <v>mg/l P</v>
          </cell>
        </row>
        <row r="4665">
          <cell r="A4665" t="str">
            <v>SE</v>
          </cell>
          <cell r="B4665" t="str">
            <v>Gröningen</v>
          </cell>
          <cell r="C4665">
            <v>1993</v>
          </cell>
          <cell r="D4665" t="str">
            <v>annual</v>
          </cell>
          <cell r="E4665" t="str">
            <v>Total Phosphorus</v>
          </cell>
          <cell r="F4665">
            <v>2.725E-2</v>
          </cell>
          <cell r="G4665">
            <v>1</v>
          </cell>
          <cell r="H4665" t="str">
            <v>mg/l P</v>
          </cell>
        </row>
        <row r="4666">
          <cell r="A4666" t="str">
            <v>SE</v>
          </cell>
          <cell r="B4666" t="str">
            <v>Gryten</v>
          </cell>
          <cell r="C4666">
            <v>1993</v>
          </cell>
          <cell r="D4666" t="str">
            <v>annual</v>
          </cell>
          <cell r="E4666" t="str">
            <v>Total Phosphorus</v>
          </cell>
          <cell r="F4666">
            <v>1.7000000000000001E-2</v>
          </cell>
          <cell r="G4666">
            <v>1</v>
          </cell>
          <cell r="H4666" t="str">
            <v>mg/l P</v>
          </cell>
        </row>
        <row r="4667">
          <cell r="A4667" t="str">
            <v>SE</v>
          </cell>
          <cell r="B4667" t="str">
            <v>Hagasjön</v>
          </cell>
          <cell r="C4667">
            <v>1993</v>
          </cell>
          <cell r="D4667" t="str">
            <v>annual</v>
          </cell>
          <cell r="E4667" t="str">
            <v>Total Phosphorus</v>
          </cell>
          <cell r="F4667">
            <v>1.1124999999999999E-2</v>
          </cell>
          <cell r="G4667">
            <v>1</v>
          </cell>
          <cell r="H4667" t="str">
            <v>mg/l P</v>
          </cell>
        </row>
        <row r="4668">
          <cell r="A4668" t="str">
            <v>SE</v>
          </cell>
          <cell r="B4668" t="str">
            <v>Hällsjön</v>
          </cell>
          <cell r="C4668">
            <v>1993</v>
          </cell>
          <cell r="D4668" t="str">
            <v>annual</v>
          </cell>
          <cell r="E4668" t="str">
            <v>Total Phosphorus</v>
          </cell>
          <cell r="F4668">
            <v>9.4999999999999998E-3</v>
          </cell>
          <cell r="G4668">
            <v>1</v>
          </cell>
          <cell r="H4668" t="str">
            <v>mg/l P</v>
          </cell>
        </row>
        <row r="4669">
          <cell r="A4669" t="str">
            <v>SE</v>
          </cell>
          <cell r="B4669" t="str">
            <v>Hällvattnet</v>
          </cell>
          <cell r="C4669">
            <v>1993</v>
          </cell>
          <cell r="D4669" t="str">
            <v>annual</v>
          </cell>
          <cell r="E4669" t="str">
            <v>Total Phosphorus</v>
          </cell>
          <cell r="F4669">
            <v>9.75E-3</v>
          </cell>
          <cell r="G4669">
            <v>1</v>
          </cell>
          <cell r="H4669" t="str">
            <v>mg/l P</v>
          </cell>
        </row>
        <row r="4670">
          <cell r="A4670" t="str">
            <v>SE</v>
          </cell>
          <cell r="B4670" t="str">
            <v>Harasjön</v>
          </cell>
          <cell r="C4670">
            <v>1993</v>
          </cell>
          <cell r="D4670" t="str">
            <v>annual</v>
          </cell>
          <cell r="E4670" t="str">
            <v>Total Phosphorus</v>
          </cell>
          <cell r="F4670">
            <v>1.7714285999999999E-2</v>
          </cell>
          <cell r="G4670">
            <v>1</v>
          </cell>
          <cell r="H4670" t="str">
            <v>mg/l P</v>
          </cell>
        </row>
        <row r="4671">
          <cell r="A4671" t="str">
            <v>SE</v>
          </cell>
          <cell r="B4671" t="str">
            <v>Härsvatten</v>
          </cell>
          <cell r="C4671">
            <v>1993</v>
          </cell>
          <cell r="D4671" t="str">
            <v>annual</v>
          </cell>
          <cell r="E4671" t="str">
            <v>Total Phosphorus</v>
          </cell>
          <cell r="F4671">
            <v>7.2500000000000004E-3</v>
          </cell>
          <cell r="G4671">
            <v>1</v>
          </cell>
          <cell r="H4671" t="str">
            <v>mg/l P</v>
          </cell>
        </row>
        <row r="4672">
          <cell r="A4672" t="str">
            <v>SE</v>
          </cell>
          <cell r="B4672" t="str">
            <v>Hinnasjön</v>
          </cell>
          <cell r="C4672">
            <v>1993</v>
          </cell>
          <cell r="D4672" t="str">
            <v>annual</v>
          </cell>
          <cell r="E4672" t="str">
            <v>Total Phosphorus</v>
          </cell>
          <cell r="F4672">
            <v>1.4999999999999999E-2</v>
          </cell>
          <cell r="G4672">
            <v>1</v>
          </cell>
          <cell r="H4672" t="str">
            <v>mg/l P</v>
          </cell>
        </row>
        <row r="4673">
          <cell r="A4673" t="str">
            <v>SE</v>
          </cell>
          <cell r="B4673" t="str">
            <v>Hjärtsjön</v>
          </cell>
          <cell r="C4673">
            <v>1993</v>
          </cell>
          <cell r="D4673" t="str">
            <v>annual</v>
          </cell>
          <cell r="E4673" t="str">
            <v>Total Phosphorus</v>
          </cell>
          <cell r="F4673">
            <v>1.0500000000000001E-2</v>
          </cell>
          <cell r="G4673">
            <v>1</v>
          </cell>
          <cell r="H4673" t="str">
            <v>mg/l P</v>
          </cell>
        </row>
        <row r="4674">
          <cell r="A4674" t="str">
            <v>SE</v>
          </cell>
          <cell r="B4674" t="str">
            <v>Holmeshultasjön</v>
          </cell>
          <cell r="C4674">
            <v>1993</v>
          </cell>
          <cell r="D4674" t="str">
            <v>annual</v>
          </cell>
          <cell r="E4674" t="str">
            <v>Total Phosphorus</v>
          </cell>
          <cell r="F4674">
            <v>1.4999999999999999E-2</v>
          </cell>
          <cell r="G4674">
            <v>1</v>
          </cell>
          <cell r="H4674" t="str">
            <v>mg/l P</v>
          </cell>
        </row>
        <row r="4675">
          <cell r="A4675" t="str">
            <v>SE</v>
          </cell>
          <cell r="B4675" t="str">
            <v>Hökesjön</v>
          </cell>
          <cell r="C4675">
            <v>1993</v>
          </cell>
          <cell r="D4675" t="str">
            <v>annual</v>
          </cell>
          <cell r="E4675" t="str">
            <v>Total Phosphorus</v>
          </cell>
          <cell r="F4675">
            <v>1.0500000000000001E-2</v>
          </cell>
          <cell r="G4675">
            <v>1</v>
          </cell>
          <cell r="H4675" t="str">
            <v>mg/l P</v>
          </cell>
        </row>
        <row r="4676">
          <cell r="A4676" t="str">
            <v>SE</v>
          </cell>
          <cell r="B4676" t="str">
            <v>Hultasjön</v>
          </cell>
          <cell r="C4676">
            <v>1993</v>
          </cell>
          <cell r="D4676" t="str">
            <v>annual</v>
          </cell>
          <cell r="E4676" t="str">
            <v>Total Phosphorus</v>
          </cell>
          <cell r="F4676">
            <v>1.8749999999999999E-2</v>
          </cell>
          <cell r="G4676">
            <v>1</v>
          </cell>
          <cell r="H4676" t="str">
            <v>mg/l P</v>
          </cell>
        </row>
        <row r="4677">
          <cell r="A4677" t="str">
            <v>SE</v>
          </cell>
          <cell r="B4677" t="str">
            <v>Humsjön</v>
          </cell>
          <cell r="C4677">
            <v>1993</v>
          </cell>
          <cell r="D4677" t="str">
            <v>annual</v>
          </cell>
          <cell r="E4677" t="str">
            <v>Total Phosphorus</v>
          </cell>
          <cell r="F4677">
            <v>1.3375E-2</v>
          </cell>
          <cell r="G4677">
            <v>1</v>
          </cell>
          <cell r="H4677" t="str">
            <v>mg/l P</v>
          </cell>
        </row>
        <row r="4678">
          <cell r="A4678" t="str">
            <v>SE</v>
          </cell>
          <cell r="B4678" t="str">
            <v>Jutsajaure</v>
          </cell>
          <cell r="C4678">
            <v>1993</v>
          </cell>
          <cell r="D4678" t="str">
            <v>annual</v>
          </cell>
          <cell r="E4678" t="str">
            <v>Total Phosphorus</v>
          </cell>
          <cell r="F4678">
            <v>1.06E-2</v>
          </cell>
          <cell r="G4678">
            <v>1</v>
          </cell>
          <cell r="H4678" t="str">
            <v>mg/l P</v>
          </cell>
        </row>
        <row r="4679">
          <cell r="A4679" t="str">
            <v>SE</v>
          </cell>
          <cell r="B4679" t="str">
            <v>Krutejaure</v>
          </cell>
          <cell r="C4679">
            <v>1993</v>
          </cell>
          <cell r="D4679" t="str">
            <v>annual</v>
          </cell>
          <cell r="E4679" t="str">
            <v>Total Phosphorus</v>
          </cell>
          <cell r="F4679">
            <v>6.4999999999999997E-3</v>
          </cell>
          <cell r="G4679">
            <v>1</v>
          </cell>
          <cell r="H4679" t="str">
            <v>mg/l P</v>
          </cell>
        </row>
        <row r="4680">
          <cell r="A4680" t="str">
            <v>SE</v>
          </cell>
          <cell r="B4680" t="str">
            <v>L?ngsjön</v>
          </cell>
          <cell r="C4680">
            <v>1993</v>
          </cell>
          <cell r="D4680" t="str">
            <v>annual</v>
          </cell>
          <cell r="E4680" t="str">
            <v>Total Phosphorus</v>
          </cell>
          <cell r="F4680">
            <v>1.4250000000000001E-2</v>
          </cell>
          <cell r="G4680">
            <v>1</v>
          </cell>
          <cell r="H4680" t="str">
            <v>mg/l P</v>
          </cell>
        </row>
        <row r="4681">
          <cell r="A4681" t="str">
            <v>SE</v>
          </cell>
          <cell r="B4681" t="str">
            <v>Lärkesholmssjön</v>
          </cell>
          <cell r="C4681">
            <v>1993</v>
          </cell>
          <cell r="D4681" t="str">
            <v>annual</v>
          </cell>
          <cell r="E4681" t="str">
            <v>Total Phosphorus</v>
          </cell>
          <cell r="F4681">
            <v>2.1250000000000002E-2</v>
          </cell>
          <cell r="G4681">
            <v>1</v>
          </cell>
          <cell r="H4681" t="str">
            <v>mg/l P</v>
          </cell>
        </row>
        <row r="4682">
          <cell r="A4682" t="str">
            <v>SE</v>
          </cell>
          <cell r="B4682" t="str">
            <v>Latnjajaure</v>
          </cell>
          <cell r="C4682">
            <v>1993</v>
          </cell>
          <cell r="D4682" t="str">
            <v>annual</v>
          </cell>
          <cell r="E4682" t="str">
            <v>Total Phosphorus</v>
          </cell>
          <cell r="F4682">
            <v>9.4999999999999998E-3</v>
          </cell>
          <cell r="G4682">
            <v>1</v>
          </cell>
          <cell r="H4682" t="str">
            <v>mg/l P</v>
          </cell>
        </row>
        <row r="4683">
          <cell r="A4683" t="str">
            <v>SE</v>
          </cell>
          <cell r="B4683" t="str">
            <v>Liasjön</v>
          </cell>
          <cell r="C4683">
            <v>1993</v>
          </cell>
          <cell r="D4683" t="str">
            <v>annual</v>
          </cell>
          <cell r="E4683" t="str">
            <v>Total Phosphorus</v>
          </cell>
          <cell r="F4683">
            <v>2.8500000000000001E-2</v>
          </cell>
          <cell r="G4683">
            <v>1</v>
          </cell>
          <cell r="H4683" t="str">
            <v>mg/l P</v>
          </cell>
        </row>
        <row r="4684">
          <cell r="A4684" t="str">
            <v>SE</v>
          </cell>
          <cell r="B4684" t="str">
            <v>Lilla Öresjön</v>
          </cell>
          <cell r="C4684">
            <v>1993</v>
          </cell>
          <cell r="D4684" t="str">
            <v>annual</v>
          </cell>
          <cell r="E4684" t="str">
            <v>Total Phosphorus</v>
          </cell>
          <cell r="F4684">
            <v>1.2500000000000001E-2</v>
          </cell>
          <cell r="G4684">
            <v>1</v>
          </cell>
          <cell r="H4684" t="str">
            <v>mg/l P</v>
          </cell>
        </row>
        <row r="4685">
          <cell r="A4685" t="str">
            <v>SE</v>
          </cell>
          <cell r="B4685" t="str">
            <v>Lillesjö</v>
          </cell>
          <cell r="C4685">
            <v>1993</v>
          </cell>
          <cell r="D4685" t="str">
            <v>annual</v>
          </cell>
          <cell r="E4685" t="str">
            <v>Total Phosphorus</v>
          </cell>
          <cell r="F4685">
            <v>1.0500000000000001E-2</v>
          </cell>
          <cell r="G4685">
            <v>1</v>
          </cell>
          <cell r="H4685" t="str">
            <v>mg/l P</v>
          </cell>
        </row>
        <row r="4686">
          <cell r="A4686" t="str">
            <v>SE</v>
          </cell>
          <cell r="B4686" t="str">
            <v>Lill-Jangen</v>
          </cell>
          <cell r="C4686">
            <v>1993</v>
          </cell>
          <cell r="D4686" t="str">
            <v>annual</v>
          </cell>
          <cell r="E4686" t="str">
            <v>Total Phosphorus</v>
          </cell>
          <cell r="F4686">
            <v>9.6666670000000003E-3</v>
          </cell>
          <cell r="G4686">
            <v>1</v>
          </cell>
          <cell r="H4686" t="str">
            <v>mg/l P</v>
          </cell>
        </row>
        <row r="4687">
          <cell r="A4687" t="str">
            <v>SE</v>
          </cell>
          <cell r="B4687" t="str">
            <v>Limmingsjön</v>
          </cell>
          <cell r="C4687">
            <v>1993</v>
          </cell>
          <cell r="D4687" t="str">
            <v>annual</v>
          </cell>
          <cell r="E4687" t="str">
            <v>Total Phosphorus</v>
          </cell>
          <cell r="F4687">
            <v>1.35E-2</v>
          </cell>
          <cell r="G4687">
            <v>1</v>
          </cell>
          <cell r="H4687" t="str">
            <v>mg/l P</v>
          </cell>
        </row>
        <row r="4688">
          <cell r="A4688" t="str">
            <v>SE</v>
          </cell>
          <cell r="B4688" t="str">
            <v>Louvvajaure</v>
          </cell>
          <cell r="C4688">
            <v>1993</v>
          </cell>
          <cell r="D4688" t="str">
            <v>annual</v>
          </cell>
          <cell r="E4688" t="str">
            <v>Total Phosphorus</v>
          </cell>
          <cell r="F4688">
            <v>7.0000000000000001E-3</v>
          </cell>
          <cell r="G4688">
            <v>1</v>
          </cell>
          <cell r="H4688" t="str">
            <v>mg/l P</v>
          </cell>
        </row>
        <row r="4689">
          <cell r="A4689" t="str">
            <v>SE</v>
          </cell>
          <cell r="B4689" t="str">
            <v>Magasjön</v>
          </cell>
          <cell r="C4689">
            <v>1993</v>
          </cell>
          <cell r="D4689" t="str">
            <v>annual</v>
          </cell>
          <cell r="E4689" t="str">
            <v>Total Phosphorus</v>
          </cell>
          <cell r="F4689">
            <v>8.9999999999999993E-3</v>
          </cell>
          <cell r="G4689">
            <v>1</v>
          </cell>
          <cell r="H4689" t="str">
            <v>mg/l P</v>
          </cell>
        </row>
        <row r="4690">
          <cell r="A4690" t="str">
            <v>SE</v>
          </cell>
          <cell r="B4690" t="str">
            <v>Mälaren</v>
          </cell>
          <cell r="C4690">
            <v>1993</v>
          </cell>
          <cell r="D4690" t="str">
            <v>annual</v>
          </cell>
          <cell r="E4690" t="str">
            <v>Total Phosphorus</v>
          </cell>
          <cell r="F4690">
            <v>3.6714285666666673E-2</v>
          </cell>
          <cell r="G4690">
            <v>3</v>
          </cell>
          <cell r="H4690" t="str">
            <v>mg/l P</v>
          </cell>
        </row>
        <row r="4691">
          <cell r="A4691" t="str">
            <v>SE</v>
          </cell>
          <cell r="B4691" t="str">
            <v>Mäsen</v>
          </cell>
          <cell r="C4691">
            <v>1993</v>
          </cell>
          <cell r="D4691" t="str">
            <v>annual</v>
          </cell>
          <cell r="E4691" t="str">
            <v>Total Phosphorus</v>
          </cell>
          <cell r="F4691">
            <v>1.2428570999999999E-2</v>
          </cell>
          <cell r="G4691">
            <v>1</v>
          </cell>
          <cell r="H4691" t="str">
            <v>mg/l P</v>
          </cell>
        </row>
        <row r="4692">
          <cell r="A4692" t="str">
            <v>SE</v>
          </cell>
          <cell r="B4692" t="str">
            <v>Mellan-Rissjön</v>
          </cell>
          <cell r="C4692">
            <v>1993</v>
          </cell>
          <cell r="D4692" t="str">
            <v>annual</v>
          </cell>
          <cell r="E4692" t="str">
            <v>Total Phosphorus</v>
          </cell>
          <cell r="F4692">
            <v>1.2E-2</v>
          </cell>
          <cell r="G4692">
            <v>1</v>
          </cell>
          <cell r="H4692" t="str">
            <v>mg/l P</v>
          </cell>
        </row>
        <row r="4693">
          <cell r="A4693" t="str">
            <v>SE</v>
          </cell>
          <cell r="B4693" t="str">
            <v>Mosjön</v>
          </cell>
          <cell r="C4693">
            <v>1993</v>
          </cell>
          <cell r="D4693" t="str">
            <v>annual</v>
          </cell>
          <cell r="E4693" t="str">
            <v>Total Phosphorus</v>
          </cell>
          <cell r="F4693">
            <v>2.35E-2</v>
          </cell>
          <cell r="G4693">
            <v>1</v>
          </cell>
          <cell r="H4693" t="str">
            <v>mg/l P</v>
          </cell>
        </row>
        <row r="4694">
          <cell r="A4694" t="str">
            <v>SE</v>
          </cell>
          <cell r="B4694" t="str">
            <v>Mossgöl</v>
          </cell>
          <cell r="C4694">
            <v>1993</v>
          </cell>
          <cell r="D4694" t="str">
            <v>annual</v>
          </cell>
          <cell r="E4694" t="str">
            <v>Total Phosphorus</v>
          </cell>
          <cell r="F4694">
            <v>1.4E-2</v>
          </cell>
          <cell r="G4694">
            <v>1</v>
          </cell>
          <cell r="H4694" t="str">
            <v>mg/l P</v>
          </cell>
        </row>
        <row r="4695">
          <cell r="A4695" t="str">
            <v>SE</v>
          </cell>
          <cell r="B4695" t="str">
            <v>Mossjön</v>
          </cell>
          <cell r="C4695">
            <v>1993</v>
          </cell>
          <cell r="D4695" t="str">
            <v>annual</v>
          </cell>
          <cell r="E4695" t="str">
            <v>Total Phosphorus</v>
          </cell>
          <cell r="F4695">
            <v>1.7999999999999999E-2</v>
          </cell>
          <cell r="G4695">
            <v>1</v>
          </cell>
          <cell r="H4695" t="str">
            <v>mg/l P</v>
          </cell>
        </row>
        <row r="4696">
          <cell r="A4696" t="str">
            <v>SE</v>
          </cell>
          <cell r="B4696" t="str">
            <v>Mögesjön</v>
          </cell>
          <cell r="C4696">
            <v>1993</v>
          </cell>
          <cell r="D4696" t="str">
            <v>annual</v>
          </cell>
          <cell r="E4696" t="str">
            <v>Total Phosphorus</v>
          </cell>
          <cell r="F4696">
            <v>1.0333333E-2</v>
          </cell>
          <cell r="G4696">
            <v>1</v>
          </cell>
          <cell r="H4696" t="str">
            <v>mg/l P</v>
          </cell>
        </row>
        <row r="4697">
          <cell r="A4697" t="str">
            <v>SE</v>
          </cell>
          <cell r="B4697" t="str">
            <v>N. Yngern</v>
          </cell>
          <cell r="C4697">
            <v>1993</v>
          </cell>
          <cell r="D4697" t="str">
            <v>annual</v>
          </cell>
          <cell r="E4697" t="str">
            <v>Total Phosphorus</v>
          </cell>
          <cell r="F4697">
            <v>1.5333332999999999E-2</v>
          </cell>
          <cell r="G4697">
            <v>1</v>
          </cell>
          <cell r="H4697" t="str">
            <v>mg/l P</v>
          </cell>
        </row>
        <row r="4698">
          <cell r="A4698" t="str">
            <v>SE</v>
          </cell>
          <cell r="B4698" t="str">
            <v>Navarn</v>
          </cell>
          <cell r="C4698">
            <v>1993</v>
          </cell>
          <cell r="D4698" t="str">
            <v>annual</v>
          </cell>
          <cell r="E4698" t="str">
            <v>Total Phosphorus</v>
          </cell>
          <cell r="F4698">
            <v>1.225E-2</v>
          </cell>
          <cell r="G4698">
            <v>1</v>
          </cell>
          <cell r="H4698" t="str">
            <v>mg/l P</v>
          </cell>
        </row>
        <row r="4699">
          <cell r="A4699" t="str">
            <v>SE</v>
          </cell>
          <cell r="B4699" t="str">
            <v>Njalakjaure</v>
          </cell>
          <cell r="C4699">
            <v>1993</v>
          </cell>
          <cell r="D4699" t="str">
            <v>annual</v>
          </cell>
          <cell r="E4699" t="str">
            <v>Total Phosphorus</v>
          </cell>
          <cell r="F4699">
            <v>7.4999999999999997E-3</v>
          </cell>
          <cell r="G4699">
            <v>1</v>
          </cell>
          <cell r="H4699" t="str">
            <v>mg/l P</v>
          </cell>
        </row>
        <row r="4700">
          <cell r="A4700" t="str">
            <v>SE</v>
          </cell>
          <cell r="B4700" t="str">
            <v>Norrsjön</v>
          </cell>
          <cell r="C4700">
            <v>1993</v>
          </cell>
          <cell r="D4700" t="str">
            <v>annual</v>
          </cell>
          <cell r="E4700" t="str">
            <v>Total Phosphorus</v>
          </cell>
          <cell r="F4700">
            <v>1.9333333000000001E-2</v>
          </cell>
          <cell r="G4700">
            <v>1</v>
          </cell>
          <cell r="H4700" t="str">
            <v>mg/l P</v>
          </cell>
        </row>
        <row r="4701">
          <cell r="A4701" t="str">
            <v>SE</v>
          </cell>
          <cell r="B4701" t="str">
            <v>Öjsjön</v>
          </cell>
          <cell r="C4701">
            <v>1993</v>
          </cell>
          <cell r="D4701" t="str">
            <v>annual</v>
          </cell>
          <cell r="E4701" t="str">
            <v>Total Phosphorus</v>
          </cell>
          <cell r="F4701">
            <v>1.2666667E-2</v>
          </cell>
          <cell r="G4701">
            <v>1</v>
          </cell>
          <cell r="H4701" t="str">
            <v>mg/l P</v>
          </cell>
        </row>
        <row r="4702">
          <cell r="A4702" t="str">
            <v>SE</v>
          </cell>
          <cell r="B4702" t="str">
            <v>Ölsjön</v>
          </cell>
          <cell r="C4702">
            <v>1993</v>
          </cell>
          <cell r="D4702" t="str">
            <v>annual</v>
          </cell>
          <cell r="E4702" t="str">
            <v>Total Phosphorus</v>
          </cell>
          <cell r="F4702">
            <v>1.4E-2</v>
          </cell>
          <cell r="G4702">
            <v>1</v>
          </cell>
          <cell r="H4702" t="str">
            <v>mg/l P</v>
          </cell>
        </row>
        <row r="4703">
          <cell r="A4703" t="str">
            <v>SE</v>
          </cell>
          <cell r="B4703" t="str">
            <v>Örsjön</v>
          </cell>
          <cell r="C4703">
            <v>1993</v>
          </cell>
          <cell r="D4703" t="str">
            <v>annual</v>
          </cell>
          <cell r="E4703" t="str">
            <v>Total Phosphorus</v>
          </cell>
          <cell r="F4703">
            <v>1.325E-2</v>
          </cell>
          <cell r="G4703">
            <v>1</v>
          </cell>
          <cell r="H4703" t="str">
            <v>mg/l P</v>
          </cell>
        </row>
        <row r="4704">
          <cell r="A4704" t="str">
            <v>SE</v>
          </cell>
          <cell r="B4704" t="str">
            <v>Örvattnet</v>
          </cell>
          <cell r="C4704">
            <v>1993</v>
          </cell>
          <cell r="D4704" t="str">
            <v>annual</v>
          </cell>
          <cell r="E4704" t="str">
            <v>Total Phosphorus</v>
          </cell>
          <cell r="F4704">
            <v>8.3333330000000001E-3</v>
          </cell>
          <cell r="G4704">
            <v>1</v>
          </cell>
          <cell r="H4704" t="str">
            <v>mg/l P</v>
          </cell>
        </row>
        <row r="4705">
          <cell r="A4705" t="str">
            <v>SE</v>
          </cell>
          <cell r="B4705" t="str">
            <v>Översjön</v>
          </cell>
          <cell r="C4705">
            <v>1993</v>
          </cell>
          <cell r="D4705" t="str">
            <v>annual</v>
          </cell>
          <cell r="E4705" t="str">
            <v>Total Phosphorus</v>
          </cell>
          <cell r="F4705">
            <v>0.01</v>
          </cell>
          <cell r="G4705">
            <v>1</v>
          </cell>
          <cell r="H4705" t="str">
            <v>mg/l P</v>
          </cell>
        </row>
        <row r="4706">
          <cell r="A4706" t="str">
            <v>SE</v>
          </cell>
          <cell r="B4706" t="str">
            <v>Överudsjön</v>
          </cell>
          <cell r="C4706">
            <v>1993</v>
          </cell>
          <cell r="D4706" t="str">
            <v>annual</v>
          </cell>
          <cell r="E4706" t="str">
            <v>Total Phosphorus</v>
          </cell>
          <cell r="F4706">
            <v>4.2333333000000001E-2</v>
          </cell>
          <cell r="G4706">
            <v>1</v>
          </cell>
          <cell r="H4706" t="str">
            <v>mg/l P</v>
          </cell>
        </row>
        <row r="4707">
          <cell r="A4707" t="str">
            <v>SE</v>
          </cell>
          <cell r="B4707" t="str">
            <v>Övre Fjätsjön</v>
          </cell>
          <cell r="C4707">
            <v>1993</v>
          </cell>
          <cell r="D4707" t="str">
            <v>annual</v>
          </cell>
          <cell r="E4707" t="str">
            <v>Total Phosphorus</v>
          </cell>
          <cell r="F4707">
            <v>1.0999999999999999E-2</v>
          </cell>
          <cell r="G4707">
            <v>1</v>
          </cell>
          <cell r="H4707" t="str">
            <v>mg/l P</v>
          </cell>
        </row>
        <row r="4708">
          <cell r="A4708" t="str">
            <v>SE</v>
          </cell>
          <cell r="B4708" t="str">
            <v>Övre Skärsjön</v>
          </cell>
          <cell r="C4708">
            <v>1993</v>
          </cell>
          <cell r="D4708" t="str">
            <v>annual</v>
          </cell>
          <cell r="E4708" t="str">
            <v>Total Phosphorus</v>
          </cell>
          <cell r="F4708">
            <v>9.75E-3</v>
          </cell>
          <cell r="G4708">
            <v>1</v>
          </cell>
          <cell r="H4708" t="str">
            <v>mg/l P</v>
          </cell>
        </row>
        <row r="4709">
          <cell r="A4709" t="str">
            <v>SE</v>
          </cell>
          <cell r="B4709" t="str">
            <v>Pahajärvi</v>
          </cell>
          <cell r="C4709">
            <v>1993</v>
          </cell>
          <cell r="D4709" t="str">
            <v>annual</v>
          </cell>
          <cell r="E4709" t="str">
            <v>Total Phosphorus</v>
          </cell>
          <cell r="F4709">
            <v>9.4999999999999998E-3</v>
          </cell>
          <cell r="G4709">
            <v>1</v>
          </cell>
          <cell r="H4709" t="str">
            <v>mg/l P</v>
          </cell>
        </row>
        <row r="4710">
          <cell r="A4710" t="str">
            <v>SE</v>
          </cell>
          <cell r="B4710" t="str">
            <v>Rammsjön</v>
          </cell>
          <cell r="C4710">
            <v>1993</v>
          </cell>
          <cell r="D4710" t="str">
            <v>annual</v>
          </cell>
          <cell r="E4710" t="str">
            <v>Total Phosphorus</v>
          </cell>
          <cell r="F4710">
            <v>2.4500000000000001E-2</v>
          </cell>
          <cell r="G4710">
            <v>1</v>
          </cell>
          <cell r="H4710" t="str">
            <v>mg/l P</v>
          </cell>
        </row>
        <row r="4711">
          <cell r="A4711" t="str">
            <v>SE</v>
          </cell>
          <cell r="B4711" t="str">
            <v>Rattsjön</v>
          </cell>
          <cell r="C4711">
            <v>1993</v>
          </cell>
          <cell r="D4711" t="str">
            <v>annual</v>
          </cell>
          <cell r="E4711" t="str">
            <v>Total Phosphorus</v>
          </cell>
          <cell r="F4711">
            <v>1.0333333E-2</v>
          </cell>
          <cell r="G4711">
            <v>1</v>
          </cell>
          <cell r="H4711" t="str">
            <v>mg/l P</v>
          </cell>
        </row>
        <row r="4712">
          <cell r="A4712" t="str">
            <v>SE</v>
          </cell>
          <cell r="B4712" t="str">
            <v>Remmarsjön</v>
          </cell>
          <cell r="C4712">
            <v>1993</v>
          </cell>
          <cell r="D4712" t="str">
            <v>annual</v>
          </cell>
          <cell r="E4712" t="str">
            <v>Total Phosphorus</v>
          </cell>
          <cell r="F4712">
            <v>1.4E-2</v>
          </cell>
          <cell r="G4712">
            <v>1</v>
          </cell>
          <cell r="H4712" t="str">
            <v>mg/l P</v>
          </cell>
        </row>
        <row r="4713">
          <cell r="A4713" t="str">
            <v>SE</v>
          </cell>
          <cell r="B4713" t="str">
            <v>Rotehogstjärn</v>
          </cell>
          <cell r="C4713">
            <v>1993</v>
          </cell>
          <cell r="D4713" t="str">
            <v>annual</v>
          </cell>
          <cell r="E4713" t="str">
            <v>Total Phosphorus</v>
          </cell>
          <cell r="F4713">
            <v>1.55E-2</v>
          </cell>
          <cell r="G4713">
            <v>1</v>
          </cell>
          <cell r="H4713" t="str">
            <v>mg/l P</v>
          </cell>
        </row>
        <row r="4714">
          <cell r="A4714" t="str">
            <v>SE</v>
          </cell>
          <cell r="B4714" t="str">
            <v>S. Bergsjön</v>
          </cell>
          <cell r="C4714">
            <v>1993</v>
          </cell>
          <cell r="D4714" t="str">
            <v>annual</v>
          </cell>
          <cell r="E4714" t="str">
            <v>Total Phosphorus</v>
          </cell>
          <cell r="F4714">
            <v>1.575E-2</v>
          </cell>
          <cell r="G4714">
            <v>1</v>
          </cell>
          <cell r="H4714" t="str">
            <v>mg/l P</v>
          </cell>
        </row>
        <row r="4715">
          <cell r="A4715" t="str">
            <v>SE</v>
          </cell>
          <cell r="B4715" t="str">
            <v>Sandsjön</v>
          </cell>
          <cell r="C4715">
            <v>1993</v>
          </cell>
          <cell r="D4715" t="str">
            <v>annual</v>
          </cell>
          <cell r="E4715" t="str">
            <v>Total Phosphorus</v>
          </cell>
          <cell r="F4715">
            <v>3.4333333000000001E-2</v>
          </cell>
          <cell r="G4715">
            <v>1</v>
          </cell>
          <cell r="H4715" t="str">
            <v>mg/l P</v>
          </cell>
        </row>
        <row r="4716">
          <cell r="A4716" t="str">
            <v>SE</v>
          </cell>
          <cell r="B4716" t="str">
            <v>Sangen</v>
          </cell>
          <cell r="C4716">
            <v>1993</v>
          </cell>
          <cell r="D4716" t="str">
            <v>annual</v>
          </cell>
          <cell r="E4716" t="str">
            <v>Total Phosphorus</v>
          </cell>
          <cell r="F4716">
            <v>1.7999999999999999E-2</v>
          </cell>
          <cell r="G4716">
            <v>1</v>
          </cell>
          <cell r="H4716" t="str">
            <v>mg/l P</v>
          </cell>
        </row>
        <row r="4717">
          <cell r="A4717" t="str">
            <v>SE</v>
          </cell>
          <cell r="B4717" t="str">
            <v>Sännen</v>
          </cell>
          <cell r="C4717">
            <v>1993</v>
          </cell>
          <cell r="D4717" t="str">
            <v>annual</v>
          </cell>
          <cell r="E4717" t="str">
            <v>Total Phosphorus</v>
          </cell>
          <cell r="F4717">
            <v>1.4625000000000001E-2</v>
          </cell>
          <cell r="G4717">
            <v>1</v>
          </cell>
          <cell r="H4717" t="str">
            <v>mg/l P</v>
          </cell>
        </row>
        <row r="4718">
          <cell r="A4718" t="str">
            <v>SE</v>
          </cell>
          <cell r="B4718" t="str">
            <v>Sidensjön</v>
          </cell>
          <cell r="C4718">
            <v>1993</v>
          </cell>
          <cell r="D4718" t="str">
            <v>annual</v>
          </cell>
          <cell r="E4718" t="str">
            <v>Total Phosphorus</v>
          </cell>
          <cell r="F4718">
            <v>1.4999999999999999E-2</v>
          </cell>
          <cell r="G4718">
            <v>1</v>
          </cell>
          <cell r="H4718" t="str">
            <v>mg/l P</v>
          </cell>
        </row>
        <row r="4719">
          <cell r="A4719" t="str">
            <v>SE</v>
          </cell>
          <cell r="B4719" t="str">
            <v>Siggeforasjön</v>
          </cell>
          <cell r="C4719">
            <v>1993</v>
          </cell>
          <cell r="D4719" t="str">
            <v>annual</v>
          </cell>
          <cell r="E4719" t="str">
            <v>Total Phosphorus</v>
          </cell>
          <cell r="F4719">
            <v>0.02</v>
          </cell>
          <cell r="G4719">
            <v>1</v>
          </cell>
          <cell r="H4719" t="str">
            <v>mg/l P</v>
          </cell>
        </row>
        <row r="4720">
          <cell r="A4720" t="str">
            <v>SE</v>
          </cell>
          <cell r="B4720" t="str">
            <v>Sk?rdalsvattnet</v>
          </cell>
          <cell r="C4720">
            <v>1993</v>
          </cell>
          <cell r="D4720" t="str">
            <v>annual</v>
          </cell>
          <cell r="E4720" t="str">
            <v>Total Phosphorus</v>
          </cell>
          <cell r="F4720">
            <v>1.0333333E-2</v>
          </cell>
          <cell r="G4720">
            <v>1</v>
          </cell>
          <cell r="H4720" t="str">
            <v>mg/l P</v>
          </cell>
        </row>
        <row r="4721">
          <cell r="A4721" t="str">
            <v>SE</v>
          </cell>
          <cell r="B4721" t="str">
            <v>Skäravattnet</v>
          </cell>
          <cell r="C4721">
            <v>1993</v>
          </cell>
          <cell r="D4721" t="str">
            <v>annual</v>
          </cell>
          <cell r="E4721" t="str">
            <v>Total Phosphorus</v>
          </cell>
          <cell r="F4721">
            <v>1.55E-2</v>
          </cell>
          <cell r="G4721">
            <v>2</v>
          </cell>
          <cell r="H4721" t="str">
            <v>mg/l P</v>
          </cell>
        </row>
        <row r="4722">
          <cell r="A4722" t="str">
            <v>SE</v>
          </cell>
          <cell r="B4722" t="str">
            <v>Skärgölen</v>
          </cell>
          <cell r="C4722">
            <v>1993</v>
          </cell>
          <cell r="D4722" t="str">
            <v>annual</v>
          </cell>
          <cell r="E4722" t="str">
            <v>Total Phosphorus</v>
          </cell>
          <cell r="F4722">
            <v>1.1714286000000001E-2</v>
          </cell>
          <cell r="G4722">
            <v>1</v>
          </cell>
          <cell r="H4722" t="str">
            <v>mg/l P</v>
          </cell>
        </row>
        <row r="4723">
          <cell r="A4723" t="str">
            <v>SE</v>
          </cell>
          <cell r="B4723" t="str">
            <v>Skärlen</v>
          </cell>
          <cell r="C4723">
            <v>1993</v>
          </cell>
          <cell r="D4723" t="str">
            <v>annual</v>
          </cell>
          <cell r="E4723" t="str">
            <v>Total Phosphorus</v>
          </cell>
          <cell r="F4723">
            <v>1.15E-2</v>
          </cell>
          <cell r="G4723">
            <v>1</v>
          </cell>
          <cell r="H4723" t="str">
            <v>mg/l P</v>
          </cell>
        </row>
        <row r="4724">
          <cell r="A4724" t="str">
            <v>SE</v>
          </cell>
          <cell r="B4724" t="str">
            <v>Skärsjön</v>
          </cell>
          <cell r="C4724">
            <v>1993</v>
          </cell>
          <cell r="D4724" t="str">
            <v>annual</v>
          </cell>
          <cell r="E4724" t="str">
            <v>Total Phosphorus</v>
          </cell>
          <cell r="F4724">
            <v>9.8750000000000001E-3</v>
          </cell>
          <cell r="G4724">
            <v>2</v>
          </cell>
          <cell r="H4724" t="str">
            <v>mg/l P</v>
          </cell>
        </row>
        <row r="4725">
          <cell r="A4725" t="str">
            <v>SE</v>
          </cell>
          <cell r="B4725" t="str">
            <v>Spjutsjön</v>
          </cell>
          <cell r="C4725">
            <v>1993</v>
          </cell>
          <cell r="D4725" t="str">
            <v>annual</v>
          </cell>
          <cell r="E4725" t="str">
            <v>Total Phosphorus</v>
          </cell>
          <cell r="F4725">
            <v>9.4999999999999998E-3</v>
          </cell>
          <cell r="G4725">
            <v>1</v>
          </cell>
          <cell r="H4725" t="str">
            <v>mg/l P</v>
          </cell>
        </row>
        <row r="4726">
          <cell r="A4726" t="str">
            <v>SE</v>
          </cell>
          <cell r="B4726" t="str">
            <v>St. Envättern</v>
          </cell>
          <cell r="C4726">
            <v>1993</v>
          </cell>
          <cell r="D4726" t="str">
            <v>annual</v>
          </cell>
          <cell r="E4726" t="str">
            <v>Total Phosphorus</v>
          </cell>
          <cell r="F4726">
            <v>1.0874999999999999E-2</v>
          </cell>
          <cell r="G4726">
            <v>1</v>
          </cell>
          <cell r="H4726" t="str">
            <v>mg/l P</v>
          </cell>
        </row>
        <row r="4727">
          <cell r="A4727" t="str">
            <v>SE</v>
          </cell>
          <cell r="B4727" t="str">
            <v>St. Gloppsjön</v>
          </cell>
          <cell r="C4727">
            <v>1993</v>
          </cell>
          <cell r="D4727" t="str">
            <v>annual</v>
          </cell>
          <cell r="E4727" t="str">
            <v>Total Phosphorus</v>
          </cell>
          <cell r="F4727">
            <v>1.2500000000000001E-2</v>
          </cell>
          <cell r="G4727">
            <v>1</v>
          </cell>
          <cell r="H4727" t="str">
            <v>mg/l P</v>
          </cell>
        </row>
        <row r="4728">
          <cell r="A4728" t="str">
            <v>SE</v>
          </cell>
          <cell r="B4728" t="str">
            <v>St. Lummersjön</v>
          </cell>
          <cell r="C4728">
            <v>1993</v>
          </cell>
          <cell r="D4728" t="str">
            <v>annual</v>
          </cell>
          <cell r="E4728" t="str">
            <v>Total Phosphorus</v>
          </cell>
          <cell r="F4728">
            <v>1.7999999999999999E-2</v>
          </cell>
          <cell r="G4728">
            <v>1</v>
          </cell>
          <cell r="H4728" t="str">
            <v>mg/l P</v>
          </cell>
        </row>
        <row r="4729">
          <cell r="A4729" t="str">
            <v>SE</v>
          </cell>
          <cell r="B4729" t="str">
            <v>St. Tresticklan</v>
          </cell>
          <cell r="C4729">
            <v>1993</v>
          </cell>
          <cell r="D4729" t="str">
            <v>annual</v>
          </cell>
          <cell r="E4729" t="str">
            <v>Total Phosphorus</v>
          </cell>
          <cell r="F4729">
            <v>9.6666670000000003E-3</v>
          </cell>
          <cell r="G4729">
            <v>1</v>
          </cell>
          <cell r="H4729" t="str">
            <v>mg/l P</v>
          </cell>
        </row>
        <row r="4730">
          <cell r="A4730" t="str">
            <v>SE</v>
          </cell>
          <cell r="B4730" t="str">
            <v>Stensjön</v>
          </cell>
          <cell r="C4730">
            <v>1993</v>
          </cell>
          <cell r="D4730" t="str">
            <v>annual</v>
          </cell>
          <cell r="E4730" t="str">
            <v>Total Phosphorus</v>
          </cell>
          <cell r="F4730">
            <v>1.0499999999999999E-2</v>
          </cell>
          <cell r="G4730">
            <v>2</v>
          </cell>
          <cell r="H4730" t="str">
            <v>mg/l P</v>
          </cell>
        </row>
        <row r="4731">
          <cell r="A4731" t="str">
            <v>SE</v>
          </cell>
          <cell r="B4731" t="str">
            <v>Stora Galten</v>
          </cell>
          <cell r="C4731">
            <v>1993</v>
          </cell>
          <cell r="D4731" t="str">
            <v>annual</v>
          </cell>
          <cell r="E4731" t="str">
            <v>Total Phosphorus</v>
          </cell>
          <cell r="F4731">
            <v>1.2999999999999999E-2</v>
          </cell>
          <cell r="G4731">
            <v>1</v>
          </cell>
          <cell r="H4731" t="str">
            <v>mg/l P</v>
          </cell>
        </row>
        <row r="4732">
          <cell r="A4732" t="str">
            <v>SE</v>
          </cell>
          <cell r="B4732" t="str">
            <v>Stora Skärsjön</v>
          </cell>
          <cell r="C4732">
            <v>1993</v>
          </cell>
          <cell r="D4732" t="str">
            <v>annual</v>
          </cell>
          <cell r="E4732" t="str">
            <v>Total Phosphorus</v>
          </cell>
          <cell r="F4732">
            <v>1.4562500000000001E-2</v>
          </cell>
          <cell r="G4732">
            <v>2</v>
          </cell>
          <cell r="H4732" t="str">
            <v>mg/l P</v>
          </cell>
        </row>
        <row r="4733">
          <cell r="A4733" t="str">
            <v>SE</v>
          </cell>
          <cell r="B4733" t="str">
            <v>Stor-Arasjön</v>
          </cell>
          <cell r="C4733">
            <v>1993</v>
          </cell>
          <cell r="D4733" t="str">
            <v>annual</v>
          </cell>
          <cell r="E4733" t="str">
            <v>Total Phosphorus</v>
          </cell>
          <cell r="F4733">
            <v>1.0999999999999999E-2</v>
          </cell>
          <cell r="G4733">
            <v>1</v>
          </cell>
          <cell r="H4733" t="str">
            <v>mg/l P</v>
          </cell>
        </row>
        <row r="4734">
          <cell r="A4734" t="str">
            <v>SE</v>
          </cell>
          <cell r="B4734" t="str">
            <v>Storasjö</v>
          </cell>
          <cell r="C4734">
            <v>1993</v>
          </cell>
          <cell r="D4734" t="str">
            <v>annual</v>
          </cell>
          <cell r="E4734" t="str">
            <v>Total Phosphorus</v>
          </cell>
          <cell r="F4734">
            <v>1.2625000000000001E-2</v>
          </cell>
          <cell r="G4734">
            <v>1</v>
          </cell>
          <cell r="H4734" t="str">
            <v>mg/l P</v>
          </cell>
        </row>
        <row r="4735">
          <cell r="A4735" t="str">
            <v>SE</v>
          </cell>
          <cell r="B4735" t="str">
            <v>Stor-Backsjön</v>
          </cell>
          <cell r="C4735">
            <v>1993</v>
          </cell>
          <cell r="D4735" t="str">
            <v>annual</v>
          </cell>
          <cell r="E4735" t="str">
            <v>Total Phosphorus</v>
          </cell>
          <cell r="F4735">
            <v>1.7000000000000001E-2</v>
          </cell>
          <cell r="G4735">
            <v>1</v>
          </cell>
          <cell r="H4735" t="str">
            <v>mg/l P</v>
          </cell>
        </row>
        <row r="4736">
          <cell r="A4736" t="str">
            <v>SE</v>
          </cell>
          <cell r="B4736" t="str">
            <v>Stor-Björsjön</v>
          </cell>
          <cell r="C4736">
            <v>1993</v>
          </cell>
          <cell r="D4736" t="str">
            <v>annual</v>
          </cell>
          <cell r="E4736" t="str">
            <v>Total Phosphorus</v>
          </cell>
          <cell r="F4736">
            <v>7.0000000000000001E-3</v>
          </cell>
          <cell r="G4736">
            <v>1</v>
          </cell>
          <cell r="H4736" t="str">
            <v>mg/l P</v>
          </cell>
        </row>
        <row r="4737">
          <cell r="A4737" t="str">
            <v>SE</v>
          </cell>
          <cell r="B4737" t="str">
            <v>Stor-En</v>
          </cell>
          <cell r="C4737">
            <v>1993</v>
          </cell>
          <cell r="D4737" t="str">
            <v>annual</v>
          </cell>
          <cell r="E4737" t="str">
            <v>Total Phosphorus</v>
          </cell>
          <cell r="F4737">
            <v>9.3333329999999992E-3</v>
          </cell>
          <cell r="G4737">
            <v>1</v>
          </cell>
          <cell r="H4737" t="str">
            <v>mg/l P</v>
          </cell>
        </row>
        <row r="4738">
          <cell r="A4738" t="str">
            <v>SE</v>
          </cell>
          <cell r="B4738" t="str">
            <v>Storsjön</v>
          </cell>
          <cell r="C4738">
            <v>1993</v>
          </cell>
          <cell r="D4738" t="str">
            <v>annual</v>
          </cell>
          <cell r="E4738" t="str">
            <v>Total Phosphorus</v>
          </cell>
          <cell r="F4738">
            <v>1.6E-2</v>
          </cell>
          <cell r="G4738">
            <v>1</v>
          </cell>
          <cell r="H4738" t="str">
            <v>mg/l P</v>
          </cell>
        </row>
        <row r="4739">
          <cell r="A4739" t="str">
            <v>SE</v>
          </cell>
          <cell r="B4739" t="str">
            <v>Stor-Tjulträsket</v>
          </cell>
          <cell r="C4739">
            <v>1993</v>
          </cell>
          <cell r="D4739" t="str">
            <v>annual</v>
          </cell>
          <cell r="E4739" t="str">
            <v>Total Phosphorus</v>
          </cell>
          <cell r="F4739">
            <v>7.7142859999999999E-3</v>
          </cell>
          <cell r="G4739">
            <v>1</v>
          </cell>
          <cell r="H4739" t="str">
            <v>mg/l P</v>
          </cell>
        </row>
        <row r="4740">
          <cell r="A4740" t="str">
            <v>SE</v>
          </cell>
          <cell r="B4740" t="str">
            <v>Svanshalssjön</v>
          </cell>
          <cell r="C4740">
            <v>1993</v>
          </cell>
          <cell r="D4740" t="str">
            <v>annual</v>
          </cell>
          <cell r="E4740" t="str">
            <v>Total Phosphorus</v>
          </cell>
          <cell r="F4740">
            <v>2.1749999999999999E-2</v>
          </cell>
          <cell r="G4740">
            <v>1</v>
          </cell>
          <cell r="H4740" t="str">
            <v>mg/l P</v>
          </cell>
        </row>
        <row r="4741">
          <cell r="A4741" t="str">
            <v>SE</v>
          </cell>
          <cell r="B4741" t="str">
            <v>Svartesjön</v>
          </cell>
          <cell r="C4741">
            <v>1993</v>
          </cell>
          <cell r="D4741" t="str">
            <v>annual</v>
          </cell>
          <cell r="E4741" t="str">
            <v>Total Phosphorus</v>
          </cell>
          <cell r="F4741">
            <v>1.925E-2</v>
          </cell>
          <cell r="G4741">
            <v>1</v>
          </cell>
          <cell r="H4741" t="str">
            <v>mg/l P</v>
          </cell>
        </row>
        <row r="4742">
          <cell r="A4742" t="str">
            <v>SE</v>
          </cell>
          <cell r="B4742" t="str">
            <v>Svinarydsjön</v>
          </cell>
          <cell r="C4742">
            <v>1993</v>
          </cell>
          <cell r="D4742" t="str">
            <v>annual</v>
          </cell>
          <cell r="E4742" t="str">
            <v>Total Phosphorus</v>
          </cell>
          <cell r="F4742">
            <v>2.3E-2</v>
          </cell>
          <cell r="G4742">
            <v>1</v>
          </cell>
          <cell r="H4742" t="str">
            <v>mg/l P</v>
          </cell>
        </row>
        <row r="4743">
          <cell r="A4743" t="str">
            <v>SE</v>
          </cell>
          <cell r="B4743" t="str">
            <v>Täftesträsket</v>
          </cell>
          <cell r="C4743">
            <v>1993</v>
          </cell>
          <cell r="D4743" t="str">
            <v>annual</v>
          </cell>
          <cell r="E4743" t="str">
            <v>Total Phosphorus</v>
          </cell>
          <cell r="F4743">
            <v>8.9999999999999993E-3</v>
          </cell>
          <cell r="G4743">
            <v>1</v>
          </cell>
          <cell r="H4743" t="str">
            <v>mg/l P</v>
          </cell>
        </row>
        <row r="4744">
          <cell r="A4744" t="str">
            <v>SE</v>
          </cell>
          <cell r="B4744" t="str">
            <v>Tängersjö</v>
          </cell>
          <cell r="C4744">
            <v>1993</v>
          </cell>
          <cell r="D4744" t="str">
            <v>annual</v>
          </cell>
          <cell r="E4744" t="str">
            <v>Total Phosphorus</v>
          </cell>
          <cell r="F4744">
            <v>1.4500000000000001E-2</v>
          </cell>
          <cell r="G4744">
            <v>1</v>
          </cell>
          <cell r="H4744" t="str">
            <v>mg/l P</v>
          </cell>
        </row>
        <row r="4745">
          <cell r="A4745" t="str">
            <v>SE</v>
          </cell>
          <cell r="B4745" t="str">
            <v>Tärnan</v>
          </cell>
          <cell r="C4745">
            <v>1993</v>
          </cell>
          <cell r="D4745" t="str">
            <v>annual</v>
          </cell>
          <cell r="E4745" t="str">
            <v>Total Phosphorus</v>
          </cell>
          <cell r="F4745">
            <v>1.6666667E-2</v>
          </cell>
          <cell r="G4745">
            <v>1</v>
          </cell>
          <cell r="H4745" t="str">
            <v>mg/l P</v>
          </cell>
        </row>
        <row r="4746">
          <cell r="A4746" t="str">
            <v>SE</v>
          </cell>
          <cell r="B4746" t="str">
            <v>Tomeshultagölen</v>
          </cell>
          <cell r="C4746">
            <v>1993</v>
          </cell>
          <cell r="D4746" t="str">
            <v>annual</v>
          </cell>
          <cell r="E4746" t="str">
            <v>Total Phosphorus</v>
          </cell>
          <cell r="F4746">
            <v>2.325E-2</v>
          </cell>
          <cell r="G4746">
            <v>1</v>
          </cell>
          <cell r="H4746" t="str">
            <v>mg/l P</v>
          </cell>
        </row>
        <row r="4747">
          <cell r="A4747" t="str">
            <v>SE</v>
          </cell>
          <cell r="B4747" t="str">
            <v>Torrg?rdsvattnet</v>
          </cell>
          <cell r="C4747">
            <v>1993</v>
          </cell>
          <cell r="D4747" t="str">
            <v>annual</v>
          </cell>
          <cell r="E4747" t="str">
            <v>Total Phosphorus</v>
          </cell>
          <cell r="F4747">
            <v>9.3333329999999992E-3</v>
          </cell>
          <cell r="G4747">
            <v>1</v>
          </cell>
          <cell r="H4747" t="str">
            <v>mg/l P</v>
          </cell>
        </row>
        <row r="4748">
          <cell r="A4748" t="str">
            <v>SE</v>
          </cell>
          <cell r="B4748" t="str">
            <v>Tvällen</v>
          </cell>
          <cell r="C4748">
            <v>1993</v>
          </cell>
          <cell r="D4748" t="str">
            <v>annual</v>
          </cell>
          <cell r="E4748" t="str">
            <v>Total Phosphorus</v>
          </cell>
          <cell r="F4748">
            <v>1.4666667E-2</v>
          </cell>
          <cell r="G4748">
            <v>1</v>
          </cell>
          <cell r="H4748" t="str">
            <v>mg/l P</v>
          </cell>
        </row>
        <row r="4749">
          <cell r="A4749" t="str">
            <v>SE</v>
          </cell>
          <cell r="B4749" t="str">
            <v>Tväringen</v>
          </cell>
          <cell r="C4749">
            <v>1993</v>
          </cell>
          <cell r="D4749" t="str">
            <v>annual</v>
          </cell>
          <cell r="E4749" t="str">
            <v>Total Phosphorus</v>
          </cell>
          <cell r="F4749">
            <v>1.1571428999999999E-2</v>
          </cell>
          <cell r="G4749">
            <v>1</v>
          </cell>
          <cell r="H4749" t="str">
            <v>mg/l P</v>
          </cell>
        </row>
        <row r="4750">
          <cell r="A4750" t="str">
            <v>SE</v>
          </cell>
          <cell r="B4750" t="str">
            <v>Ulvsjön</v>
          </cell>
          <cell r="C4750">
            <v>1993</v>
          </cell>
          <cell r="D4750" t="str">
            <v>annual</v>
          </cell>
          <cell r="E4750" t="str">
            <v>Total Phosphorus</v>
          </cell>
          <cell r="F4750">
            <v>1.1333332999999999E-2</v>
          </cell>
          <cell r="G4750">
            <v>1</v>
          </cell>
          <cell r="H4750" t="str">
            <v>mg/l P</v>
          </cell>
        </row>
        <row r="4751">
          <cell r="A4751" t="str">
            <v>SE</v>
          </cell>
          <cell r="B4751" t="str">
            <v>V. Rännöbodsjön</v>
          </cell>
          <cell r="C4751">
            <v>1993</v>
          </cell>
          <cell r="D4751" t="str">
            <v>annual</v>
          </cell>
          <cell r="E4751" t="str">
            <v>Total Phosphorus</v>
          </cell>
          <cell r="F4751">
            <v>1.6750000000000001E-2</v>
          </cell>
          <cell r="G4751">
            <v>1</v>
          </cell>
          <cell r="H4751" t="str">
            <v>mg/l P</v>
          </cell>
        </row>
        <row r="4752">
          <cell r="A4752" t="str">
            <v>SE</v>
          </cell>
          <cell r="B4752" t="str">
            <v>V?gsjön</v>
          </cell>
          <cell r="C4752">
            <v>1993</v>
          </cell>
          <cell r="D4752" t="str">
            <v>annual</v>
          </cell>
          <cell r="E4752" t="str">
            <v>Total Phosphorus</v>
          </cell>
          <cell r="F4752">
            <v>1.0666666999999999E-2</v>
          </cell>
          <cell r="G4752">
            <v>1</v>
          </cell>
          <cell r="H4752" t="str">
            <v>mg/l P</v>
          </cell>
        </row>
        <row r="4753">
          <cell r="A4753" t="str">
            <v>SE</v>
          </cell>
          <cell r="B4753" t="str">
            <v>Valasjön</v>
          </cell>
          <cell r="C4753">
            <v>1993</v>
          </cell>
          <cell r="D4753" t="str">
            <v>annual</v>
          </cell>
          <cell r="E4753" t="str">
            <v>Total Phosphorus</v>
          </cell>
          <cell r="F4753">
            <v>1.4500000000000001E-2</v>
          </cell>
          <cell r="G4753">
            <v>1</v>
          </cell>
          <cell r="H4753" t="str">
            <v>mg/l P</v>
          </cell>
        </row>
        <row r="4754">
          <cell r="A4754" t="str">
            <v>SE</v>
          </cell>
          <cell r="B4754" t="str">
            <v>Valkeajärvi</v>
          </cell>
          <cell r="C4754">
            <v>1993</v>
          </cell>
          <cell r="D4754" t="str">
            <v>annual</v>
          </cell>
          <cell r="E4754" t="str">
            <v>Total Phosphorus</v>
          </cell>
          <cell r="F4754">
            <v>1.15E-2</v>
          </cell>
          <cell r="G4754">
            <v>1</v>
          </cell>
          <cell r="H4754" t="str">
            <v>mg/l P</v>
          </cell>
        </row>
        <row r="4755">
          <cell r="A4755" t="str">
            <v>SE</v>
          </cell>
          <cell r="B4755" t="str">
            <v>Vänern</v>
          </cell>
          <cell r="C4755">
            <v>1993</v>
          </cell>
          <cell r="D4755" t="str">
            <v>annual</v>
          </cell>
          <cell r="E4755" t="str">
            <v>Total Phosphorus</v>
          </cell>
          <cell r="F4755">
            <v>1.0500000000000001E-2</v>
          </cell>
          <cell r="G4755">
            <v>1</v>
          </cell>
          <cell r="H4755" t="str">
            <v>mg/l P</v>
          </cell>
        </row>
        <row r="4756">
          <cell r="A4756" t="str">
            <v>SE</v>
          </cell>
          <cell r="B4756" t="str">
            <v>Västra Helgtjärnen</v>
          </cell>
          <cell r="C4756">
            <v>1993</v>
          </cell>
          <cell r="D4756" t="str">
            <v>annual</v>
          </cell>
          <cell r="E4756" t="str">
            <v>Total Phosphorus</v>
          </cell>
          <cell r="F4756">
            <v>1.0999999999999999E-2</v>
          </cell>
          <cell r="G4756">
            <v>1</v>
          </cell>
          <cell r="H4756" t="str">
            <v>mg/l P</v>
          </cell>
        </row>
        <row r="4757">
          <cell r="A4757" t="str">
            <v>SE</v>
          </cell>
          <cell r="B4757" t="str">
            <v>Västra Solsjön</v>
          </cell>
          <cell r="C4757">
            <v>1993</v>
          </cell>
          <cell r="D4757" t="str">
            <v>annual</v>
          </cell>
          <cell r="E4757" t="str">
            <v>Total Phosphorus</v>
          </cell>
          <cell r="F4757">
            <v>9.6666670000000003E-3</v>
          </cell>
          <cell r="G4757">
            <v>1</v>
          </cell>
          <cell r="H4757" t="str">
            <v>mg/l P</v>
          </cell>
        </row>
        <row r="4758">
          <cell r="A4758" t="str">
            <v>SE</v>
          </cell>
          <cell r="B4758" t="str">
            <v>Vättern</v>
          </cell>
          <cell r="C4758">
            <v>1993</v>
          </cell>
          <cell r="D4758" t="str">
            <v>annual</v>
          </cell>
          <cell r="E4758" t="str">
            <v>Total Phosphorus</v>
          </cell>
          <cell r="F4758">
            <v>7.0000000000000001E-3</v>
          </cell>
          <cell r="G4758">
            <v>1</v>
          </cell>
          <cell r="H4758" t="str">
            <v>mg/l P</v>
          </cell>
        </row>
        <row r="4759">
          <cell r="A4759" t="str">
            <v>SE</v>
          </cell>
          <cell r="B4759" t="str">
            <v>Vikasjön</v>
          </cell>
          <cell r="C4759">
            <v>1993</v>
          </cell>
          <cell r="D4759" t="str">
            <v>annual</v>
          </cell>
          <cell r="E4759" t="str">
            <v>Total Phosphorus</v>
          </cell>
          <cell r="F4759">
            <v>2.0333332999999999E-2</v>
          </cell>
          <cell r="G4759">
            <v>1</v>
          </cell>
          <cell r="H4759" t="str">
            <v>mg/l P</v>
          </cell>
        </row>
        <row r="4760">
          <cell r="A4760" t="str">
            <v>SE</v>
          </cell>
          <cell r="B4760" t="str">
            <v>Vitavatten</v>
          </cell>
          <cell r="C4760">
            <v>1993</v>
          </cell>
          <cell r="D4760" t="str">
            <v>annual</v>
          </cell>
          <cell r="E4760" t="str">
            <v>Total Phosphorus</v>
          </cell>
          <cell r="F4760">
            <v>1.15E-2</v>
          </cell>
          <cell r="G4760">
            <v>2</v>
          </cell>
          <cell r="H4760" t="str">
            <v>mg/l P</v>
          </cell>
        </row>
        <row r="4761">
          <cell r="A4761" t="str">
            <v>SE</v>
          </cell>
          <cell r="B4761" t="str">
            <v>Vr?ngen</v>
          </cell>
          <cell r="C4761">
            <v>1993</v>
          </cell>
          <cell r="D4761" t="str">
            <v>annual</v>
          </cell>
          <cell r="E4761" t="str">
            <v>Total Phosphorus</v>
          </cell>
          <cell r="F4761">
            <v>2.2749999999999999E-2</v>
          </cell>
          <cell r="G4761">
            <v>1</v>
          </cell>
          <cell r="H4761" t="str">
            <v>mg/l P</v>
          </cell>
        </row>
        <row r="4762">
          <cell r="A4762" t="str">
            <v>SE</v>
          </cell>
          <cell r="B4762" t="str">
            <v>Vuolgamjaure</v>
          </cell>
          <cell r="C4762">
            <v>1993</v>
          </cell>
          <cell r="D4762" t="str">
            <v>annual</v>
          </cell>
          <cell r="E4762" t="str">
            <v>Total Phosphorus</v>
          </cell>
          <cell r="F4762">
            <v>9.4999999999999998E-3</v>
          </cell>
          <cell r="G4762">
            <v>1</v>
          </cell>
          <cell r="H4762" t="str">
            <v>mg/l P</v>
          </cell>
        </row>
        <row r="4763">
          <cell r="A4763" t="str">
            <v>SE</v>
          </cell>
          <cell r="B4763" t="str">
            <v>Abiskojaure</v>
          </cell>
          <cell r="C4763">
            <v>1994</v>
          </cell>
          <cell r="D4763" t="str">
            <v>annual</v>
          </cell>
          <cell r="E4763" t="str">
            <v>Total Phosphorus</v>
          </cell>
          <cell r="F4763">
            <v>9.5999999999999992E-3</v>
          </cell>
          <cell r="G4763">
            <v>1</v>
          </cell>
          <cell r="H4763" t="str">
            <v>mg/l P</v>
          </cell>
        </row>
        <row r="4764">
          <cell r="A4764" t="str">
            <v>SE</v>
          </cell>
          <cell r="B4764" t="str">
            <v>Älgarydssjön</v>
          </cell>
          <cell r="C4764">
            <v>1994</v>
          </cell>
          <cell r="D4764" t="str">
            <v>annual</v>
          </cell>
          <cell r="E4764" t="str">
            <v>Total Phosphorus</v>
          </cell>
          <cell r="F4764">
            <v>1.7874999999999999E-2</v>
          </cell>
          <cell r="G4764">
            <v>1</v>
          </cell>
          <cell r="H4764" t="str">
            <v>mg/l P</v>
          </cell>
        </row>
        <row r="4765">
          <cell r="A4765" t="str">
            <v>SE</v>
          </cell>
          <cell r="B4765" t="str">
            <v>Älgsjön</v>
          </cell>
          <cell r="C4765">
            <v>1994</v>
          </cell>
          <cell r="D4765" t="str">
            <v>annual</v>
          </cell>
          <cell r="E4765" t="str">
            <v>Total Phosphorus</v>
          </cell>
          <cell r="F4765">
            <v>2.5666667000000001E-2</v>
          </cell>
          <cell r="G4765">
            <v>1</v>
          </cell>
          <cell r="H4765" t="str">
            <v>mg/l P</v>
          </cell>
        </row>
        <row r="4766">
          <cell r="A4766" t="str">
            <v>SE</v>
          </cell>
          <cell r="B4766" t="str">
            <v>Allgjuttern</v>
          </cell>
          <cell r="C4766">
            <v>1994</v>
          </cell>
          <cell r="D4766" t="str">
            <v>annual</v>
          </cell>
          <cell r="E4766" t="str">
            <v>Total Phosphorus</v>
          </cell>
          <cell r="F4766">
            <v>1.5875E-2</v>
          </cell>
          <cell r="G4766">
            <v>1</v>
          </cell>
          <cell r="H4766" t="str">
            <v>mg/l P</v>
          </cell>
        </row>
        <row r="4767">
          <cell r="A4767" t="str">
            <v>SE</v>
          </cell>
          <cell r="B4767" t="str">
            <v>Alsjön</v>
          </cell>
          <cell r="C4767">
            <v>1994</v>
          </cell>
          <cell r="D4767" t="str">
            <v>annual</v>
          </cell>
          <cell r="E4767" t="str">
            <v>Total Phosphorus</v>
          </cell>
          <cell r="F4767">
            <v>1.4999999999999999E-2</v>
          </cell>
          <cell r="G4767">
            <v>1</v>
          </cell>
          <cell r="H4767" t="str">
            <v>mg/l P</v>
          </cell>
        </row>
        <row r="4768">
          <cell r="A4768" t="str">
            <v>SE</v>
          </cell>
          <cell r="B4768" t="str">
            <v>Alstern</v>
          </cell>
          <cell r="C4768">
            <v>1994</v>
          </cell>
          <cell r="D4768" t="str">
            <v>annual</v>
          </cell>
          <cell r="E4768" t="str">
            <v>Total Phosphorus</v>
          </cell>
          <cell r="F4768">
            <v>1.0333333E-2</v>
          </cell>
          <cell r="G4768">
            <v>1</v>
          </cell>
          <cell r="H4768" t="str">
            <v>mg/l P</v>
          </cell>
        </row>
        <row r="4769">
          <cell r="A4769" t="str">
            <v>SE</v>
          </cell>
          <cell r="B4769" t="str">
            <v>Ämten</v>
          </cell>
          <cell r="C4769">
            <v>1994</v>
          </cell>
          <cell r="D4769" t="str">
            <v>annual</v>
          </cell>
          <cell r="E4769" t="str">
            <v>Total Phosphorus</v>
          </cell>
          <cell r="F4769">
            <v>9.3333329999999992E-3</v>
          </cell>
          <cell r="G4769">
            <v>1</v>
          </cell>
          <cell r="H4769" t="str">
            <v>mg/l P</v>
          </cell>
        </row>
        <row r="4770">
          <cell r="A4770" t="str">
            <v>SE</v>
          </cell>
          <cell r="B4770" t="str">
            <v>Bäen</v>
          </cell>
          <cell r="C4770">
            <v>1994</v>
          </cell>
          <cell r="D4770" t="str">
            <v>annual</v>
          </cell>
          <cell r="E4770" t="str">
            <v>Total Phosphorus</v>
          </cell>
          <cell r="F4770">
            <v>1.4749999999999999E-2</v>
          </cell>
          <cell r="G4770">
            <v>1</v>
          </cell>
          <cell r="H4770" t="str">
            <v>mg/l P</v>
          </cell>
        </row>
        <row r="4771">
          <cell r="A4771" t="str">
            <v>SE</v>
          </cell>
          <cell r="B4771" t="str">
            <v>Bergträsket</v>
          </cell>
          <cell r="C4771">
            <v>1994</v>
          </cell>
          <cell r="D4771" t="str">
            <v>annual</v>
          </cell>
          <cell r="E4771" t="str">
            <v>Total Phosphorus</v>
          </cell>
          <cell r="F4771">
            <v>2.2499999999999999E-2</v>
          </cell>
          <cell r="G4771">
            <v>1</v>
          </cell>
          <cell r="H4771" t="str">
            <v>mg/l P</v>
          </cell>
        </row>
        <row r="4772">
          <cell r="A4772" t="str">
            <v>SE</v>
          </cell>
          <cell r="B4772" t="str">
            <v>Betarsjön</v>
          </cell>
          <cell r="C4772">
            <v>1994</v>
          </cell>
          <cell r="D4772" t="str">
            <v>annual</v>
          </cell>
          <cell r="E4772" t="str">
            <v>Total Phosphorus</v>
          </cell>
          <cell r="F4772">
            <v>1.2749999999999999E-2</v>
          </cell>
          <cell r="G4772">
            <v>1</v>
          </cell>
          <cell r="H4772" t="str">
            <v>mg/l P</v>
          </cell>
        </row>
        <row r="4773">
          <cell r="A4773" t="str">
            <v>SE</v>
          </cell>
          <cell r="B4773" t="str">
            <v>Billingen</v>
          </cell>
          <cell r="C4773">
            <v>1994</v>
          </cell>
          <cell r="D4773" t="str">
            <v>annual</v>
          </cell>
          <cell r="E4773" t="str">
            <v>Total Phosphorus</v>
          </cell>
          <cell r="F4773">
            <v>1.7999999999999999E-2</v>
          </cell>
          <cell r="G4773">
            <v>1</v>
          </cell>
          <cell r="H4773" t="str">
            <v>mg/l P</v>
          </cell>
        </row>
        <row r="4774">
          <cell r="A4774" t="str">
            <v>SE</v>
          </cell>
          <cell r="B4774" t="str">
            <v>Bjännsjön</v>
          </cell>
          <cell r="C4774">
            <v>1994</v>
          </cell>
          <cell r="D4774" t="str">
            <v>annual</v>
          </cell>
          <cell r="E4774" t="str">
            <v>Total Phosphorus</v>
          </cell>
          <cell r="F4774">
            <v>1.6E-2</v>
          </cell>
          <cell r="G4774">
            <v>1</v>
          </cell>
          <cell r="H4774" t="str">
            <v>mg/l P</v>
          </cell>
        </row>
        <row r="4775">
          <cell r="A4775" t="str">
            <v>SE</v>
          </cell>
          <cell r="B4775" t="str">
            <v>Björken</v>
          </cell>
          <cell r="C4775">
            <v>1994</v>
          </cell>
          <cell r="D4775" t="str">
            <v>annual</v>
          </cell>
          <cell r="E4775" t="str">
            <v>Total Phosphorus</v>
          </cell>
          <cell r="F4775">
            <v>1.4666667E-2</v>
          </cell>
          <cell r="G4775">
            <v>1</v>
          </cell>
          <cell r="H4775" t="str">
            <v>mg/l P</v>
          </cell>
        </row>
        <row r="4776">
          <cell r="A4776" t="str">
            <v>SE</v>
          </cell>
          <cell r="B4776" t="str">
            <v>Bodasjön</v>
          </cell>
          <cell r="C4776">
            <v>1994</v>
          </cell>
          <cell r="D4776" t="str">
            <v>annual</v>
          </cell>
          <cell r="E4776" t="str">
            <v>Total Phosphorus</v>
          </cell>
          <cell r="F4776">
            <v>1.2999999999999999E-2</v>
          </cell>
          <cell r="G4776">
            <v>1</v>
          </cell>
          <cell r="H4776" t="str">
            <v>mg/l P</v>
          </cell>
        </row>
        <row r="4777">
          <cell r="A4777" t="str">
            <v>SE</v>
          </cell>
          <cell r="B4777" t="str">
            <v>Botungen</v>
          </cell>
          <cell r="C4777">
            <v>1994</v>
          </cell>
          <cell r="D4777" t="str">
            <v>annual</v>
          </cell>
          <cell r="E4777" t="str">
            <v>Total Phosphorus</v>
          </cell>
          <cell r="F4777">
            <v>1.6E-2</v>
          </cell>
          <cell r="G4777">
            <v>1</v>
          </cell>
          <cell r="H4777" t="str">
            <v>mg/l P</v>
          </cell>
        </row>
        <row r="4778">
          <cell r="A4778" t="str">
            <v>SE</v>
          </cell>
          <cell r="B4778" t="str">
            <v>Brännträsket</v>
          </cell>
          <cell r="C4778">
            <v>1994</v>
          </cell>
          <cell r="D4778" t="str">
            <v>annual</v>
          </cell>
          <cell r="E4778" t="str">
            <v>Total Phosphorus</v>
          </cell>
          <cell r="F4778">
            <v>1.2833333000000001E-2</v>
          </cell>
          <cell r="G4778">
            <v>1</v>
          </cell>
          <cell r="H4778" t="str">
            <v>mg/l P</v>
          </cell>
        </row>
        <row r="4779">
          <cell r="A4779" t="str">
            <v>SE</v>
          </cell>
          <cell r="B4779" t="str">
            <v>Brunnsjön</v>
          </cell>
          <cell r="C4779">
            <v>1994</v>
          </cell>
          <cell r="D4779" t="str">
            <v>annual</v>
          </cell>
          <cell r="E4779" t="str">
            <v>Total Phosphorus</v>
          </cell>
          <cell r="F4779">
            <v>1.575E-2</v>
          </cell>
          <cell r="G4779">
            <v>1</v>
          </cell>
          <cell r="H4779" t="str">
            <v>mg/l P</v>
          </cell>
        </row>
        <row r="4780">
          <cell r="A4780" t="str">
            <v>SE</v>
          </cell>
          <cell r="B4780" t="str">
            <v>Bysjön</v>
          </cell>
          <cell r="C4780">
            <v>1994</v>
          </cell>
          <cell r="D4780" t="str">
            <v>annual</v>
          </cell>
          <cell r="E4780" t="str">
            <v>Total Phosphorus</v>
          </cell>
          <cell r="F4780">
            <v>1.4625000000000001E-2</v>
          </cell>
          <cell r="G4780">
            <v>1</v>
          </cell>
          <cell r="H4780" t="str">
            <v>mg/l P</v>
          </cell>
        </row>
        <row r="4781">
          <cell r="A4781" t="str">
            <v>SE</v>
          </cell>
          <cell r="B4781" t="str">
            <v>Dagarn</v>
          </cell>
          <cell r="C4781">
            <v>1994</v>
          </cell>
          <cell r="D4781" t="str">
            <v>annual</v>
          </cell>
          <cell r="E4781" t="str">
            <v>Total Phosphorus</v>
          </cell>
          <cell r="F4781">
            <v>1.0500000000000001E-2</v>
          </cell>
          <cell r="G4781">
            <v>1</v>
          </cell>
          <cell r="H4781" t="str">
            <v>mg/l P</v>
          </cell>
        </row>
        <row r="4782">
          <cell r="A4782" t="str">
            <v>SE</v>
          </cell>
          <cell r="B4782" t="str">
            <v>Degervattnet</v>
          </cell>
          <cell r="C4782">
            <v>1994</v>
          </cell>
          <cell r="D4782" t="str">
            <v>annual</v>
          </cell>
          <cell r="E4782" t="str">
            <v>Total Phosphorus</v>
          </cell>
          <cell r="F4782">
            <v>1.0999999999999999E-2</v>
          </cell>
          <cell r="G4782">
            <v>1</v>
          </cell>
          <cell r="H4782" t="str">
            <v>mg/l P</v>
          </cell>
        </row>
        <row r="4783">
          <cell r="A4783" t="str">
            <v>SE</v>
          </cell>
          <cell r="B4783" t="str">
            <v>Djupa Holmsjön</v>
          </cell>
          <cell r="C4783">
            <v>1994</v>
          </cell>
          <cell r="D4783" t="str">
            <v>annual</v>
          </cell>
          <cell r="E4783" t="str">
            <v>Total Phosphorus</v>
          </cell>
          <cell r="F4783">
            <v>2.0333332999999999E-2</v>
          </cell>
          <cell r="G4783">
            <v>1</v>
          </cell>
          <cell r="H4783" t="str">
            <v>mg/l P</v>
          </cell>
        </row>
        <row r="4784">
          <cell r="A4784" t="str">
            <v>SE</v>
          </cell>
          <cell r="B4784" t="str">
            <v>Edasjön</v>
          </cell>
          <cell r="C4784">
            <v>1994</v>
          </cell>
          <cell r="D4784" t="str">
            <v>annual</v>
          </cell>
          <cell r="E4784" t="str">
            <v>Total Phosphorus</v>
          </cell>
          <cell r="F4784">
            <v>3.2000000000000001E-2</v>
          </cell>
          <cell r="G4784">
            <v>1</v>
          </cell>
          <cell r="H4784" t="str">
            <v>mg/l P</v>
          </cell>
        </row>
        <row r="4785">
          <cell r="A4785" t="str">
            <v>SE</v>
          </cell>
          <cell r="B4785" t="str">
            <v>F?glasjön</v>
          </cell>
          <cell r="C4785">
            <v>1994</v>
          </cell>
          <cell r="D4785" t="str">
            <v>annual</v>
          </cell>
          <cell r="E4785" t="str">
            <v>Total Phosphorus</v>
          </cell>
          <cell r="F4785">
            <v>2.6749999999999999E-2</v>
          </cell>
          <cell r="G4785">
            <v>1</v>
          </cell>
          <cell r="H4785" t="str">
            <v>mg/l P</v>
          </cell>
        </row>
        <row r="4786">
          <cell r="A4786" t="str">
            <v>SE</v>
          </cell>
          <cell r="B4786" t="str">
            <v>Fagertärn</v>
          </cell>
          <cell r="C4786">
            <v>1994</v>
          </cell>
          <cell r="D4786" t="str">
            <v>annual</v>
          </cell>
          <cell r="E4786" t="str">
            <v>Total Phosphorus</v>
          </cell>
          <cell r="F4786">
            <v>1.7999999999999999E-2</v>
          </cell>
          <cell r="G4786">
            <v>1</v>
          </cell>
          <cell r="H4786" t="str">
            <v>mg/l P</v>
          </cell>
        </row>
        <row r="4787">
          <cell r="A4787" t="str">
            <v>SE</v>
          </cell>
          <cell r="B4787" t="str">
            <v>Farstusjön</v>
          </cell>
          <cell r="C4787">
            <v>1994</v>
          </cell>
          <cell r="D4787" t="str">
            <v>annual</v>
          </cell>
          <cell r="E4787" t="str">
            <v>Total Phosphorus</v>
          </cell>
          <cell r="F4787">
            <v>2.2499999999999999E-2</v>
          </cell>
          <cell r="G4787">
            <v>1</v>
          </cell>
          <cell r="H4787" t="str">
            <v>mg/l P</v>
          </cell>
        </row>
        <row r="4788">
          <cell r="A4788" t="str">
            <v>SE</v>
          </cell>
          <cell r="B4788" t="str">
            <v>Fersjön</v>
          </cell>
          <cell r="C4788">
            <v>1994</v>
          </cell>
          <cell r="D4788" t="str">
            <v>annual</v>
          </cell>
          <cell r="E4788" t="str">
            <v>Total Phosphorus</v>
          </cell>
          <cell r="F4788">
            <v>1.4250000000000001E-2</v>
          </cell>
          <cell r="G4788">
            <v>1</v>
          </cell>
          <cell r="H4788" t="str">
            <v>mg/l P</v>
          </cell>
        </row>
        <row r="4789">
          <cell r="A4789" t="str">
            <v>SE</v>
          </cell>
          <cell r="B4789" t="str">
            <v>Fiolen</v>
          </cell>
          <cell r="C4789">
            <v>1994</v>
          </cell>
          <cell r="D4789" t="str">
            <v>annual</v>
          </cell>
          <cell r="E4789" t="str">
            <v>Total Phosphorus</v>
          </cell>
          <cell r="F4789">
            <v>1.375E-2</v>
          </cell>
          <cell r="G4789">
            <v>1</v>
          </cell>
          <cell r="H4789" t="str">
            <v>mg/l P</v>
          </cell>
        </row>
        <row r="4790">
          <cell r="A4790" t="str">
            <v>SE</v>
          </cell>
          <cell r="B4790" t="str">
            <v>Fisjön</v>
          </cell>
          <cell r="C4790">
            <v>1994</v>
          </cell>
          <cell r="D4790" t="str">
            <v>annual</v>
          </cell>
          <cell r="E4790" t="str">
            <v>Total Phosphorus</v>
          </cell>
          <cell r="F4790">
            <v>1.1333332999999999E-2</v>
          </cell>
          <cell r="G4790">
            <v>1</v>
          </cell>
          <cell r="H4790" t="str">
            <v>mg/l P</v>
          </cell>
        </row>
        <row r="4791">
          <cell r="A4791" t="str">
            <v>SE</v>
          </cell>
          <cell r="B4791" t="str">
            <v>Fjärasjö</v>
          </cell>
          <cell r="C4791">
            <v>1994</v>
          </cell>
          <cell r="D4791" t="str">
            <v>annual</v>
          </cell>
          <cell r="E4791" t="str">
            <v>Total Phosphorus</v>
          </cell>
          <cell r="F4791">
            <v>9.3333329999999992E-3</v>
          </cell>
          <cell r="G4791">
            <v>1</v>
          </cell>
          <cell r="H4791" t="str">
            <v>mg/l P</v>
          </cell>
        </row>
        <row r="4792">
          <cell r="A4792" t="str">
            <v>SE</v>
          </cell>
          <cell r="B4792" t="str">
            <v>Fräcksjön</v>
          </cell>
          <cell r="C4792">
            <v>1994</v>
          </cell>
          <cell r="D4792" t="str">
            <v>annual</v>
          </cell>
          <cell r="E4792" t="str">
            <v>Total Phosphorus</v>
          </cell>
          <cell r="F4792">
            <v>1.1375E-2</v>
          </cell>
          <cell r="G4792">
            <v>1</v>
          </cell>
          <cell r="H4792" t="str">
            <v>mg/l P</v>
          </cell>
        </row>
        <row r="4793">
          <cell r="A4793" t="str">
            <v>SE</v>
          </cell>
          <cell r="B4793" t="str">
            <v>Fyrsjön</v>
          </cell>
          <cell r="C4793">
            <v>1994</v>
          </cell>
          <cell r="D4793" t="str">
            <v>annual</v>
          </cell>
          <cell r="E4793" t="str">
            <v>Total Phosphorus</v>
          </cell>
          <cell r="F4793">
            <v>1.2999999999999999E-2</v>
          </cell>
          <cell r="G4793">
            <v>1</v>
          </cell>
          <cell r="H4793" t="str">
            <v>mg/l P</v>
          </cell>
        </row>
        <row r="4794">
          <cell r="A4794" t="str">
            <v>SE</v>
          </cell>
          <cell r="B4794" t="str">
            <v>Gipsjön</v>
          </cell>
          <cell r="C4794">
            <v>1994</v>
          </cell>
          <cell r="D4794" t="str">
            <v>annual</v>
          </cell>
          <cell r="E4794" t="str">
            <v>Total Phosphorus</v>
          </cell>
          <cell r="F4794">
            <v>1.7857142999999999E-2</v>
          </cell>
          <cell r="G4794">
            <v>1</v>
          </cell>
          <cell r="H4794" t="str">
            <v>mg/l P</v>
          </cell>
        </row>
        <row r="4795">
          <cell r="A4795" t="str">
            <v>SE</v>
          </cell>
          <cell r="B4795" t="str">
            <v>Gosjön</v>
          </cell>
          <cell r="C4795">
            <v>1994</v>
          </cell>
          <cell r="D4795" t="str">
            <v>annual</v>
          </cell>
          <cell r="E4795" t="str">
            <v>Total Phosphorus</v>
          </cell>
          <cell r="F4795">
            <v>1.4E-2</v>
          </cell>
          <cell r="G4795">
            <v>1</v>
          </cell>
          <cell r="H4795" t="str">
            <v>mg/l P</v>
          </cell>
        </row>
        <row r="4796">
          <cell r="A4796" t="str">
            <v>SE</v>
          </cell>
          <cell r="B4796" t="str">
            <v>Gransjön</v>
          </cell>
          <cell r="C4796">
            <v>1994</v>
          </cell>
          <cell r="D4796" t="str">
            <v>annual</v>
          </cell>
          <cell r="E4796" t="str">
            <v>Total Phosphorus</v>
          </cell>
          <cell r="F4796">
            <v>1.175E-2</v>
          </cell>
          <cell r="G4796">
            <v>1</v>
          </cell>
          <cell r="H4796" t="str">
            <v>mg/l P</v>
          </cell>
        </row>
        <row r="4797">
          <cell r="A4797" t="str">
            <v>SE</v>
          </cell>
          <cell r="B4797" t="str">
            <v>Granvattnet</v>
          </cell>
          <cell r="C4797">
            <v>1994</v>
          </cell>
          <cell r="D4797" t="str">
            <v>annual</v>
          </cell>
          <cell r="E4797" t="str">
            <v>Total Phosphorus</v>
          </cell>
          <cell r="F4797">
            <v>2.0333332999999999E-2</v>
          </cell>
          <cell r="G4797">
            <v>1</v>
          </cell>
          <cell r="H4797" t="str">
            <v>mg/l P</v>
          </cell>
        </row>
        <row r="4798">
          <cell r="A4798" t="str">
            <v>SE</v>
          </cell>
          <cell r="B4798" t="str">
            <v>Grissjön</v>
          </cell>
          <cell r="C4798">
            <v>1994</v>
          </cell>
          <cell r="D4798" t="str">
            <v>annual</v>
          </cell>
          <cell r="E4798" t="str">
            <v>Total Phosphorus</v>
          </cell>
          <cell r="F4798">
            <v>1.525E-2</v>
          </cell>
          <cell r="G4798">
            <v>1</v>
          </cell>
          <cell r="H4798" t="str">
            <v>mg/l P</v>
          </cell>
        </row>
        <row r="4799">
          <cell r="A4799" t="str">
            <v>SE</v>
          </cell>
          <cell r="B4799" t="str">
            <v>Gröningen</v>
          </cell>
          <cell r="C4799">
            <v>1994</v>
          </cell>
          <cell r="D4799" t="str">
            <v>annual</v>
          </cell>
          <cell r="E4799" t="str">
            <v>Total Phosphorus</v>
          </cell>
          <cell r="F4799">
            <v>2.6749999999999999E-2</v>
          </cell>
          <cell r="G4799">
            <v>1</v>
          </cell>
          <cell r="H4799" t="str">
            <v>mg/l P</v>
          </cell>
        </row>
        <row r="4800">
          <cell r="A4800" t="str">
            <v>SE</v>
          </cell>
          <cell r="B4800" t="str">
            <v>Gryten</v>
          </cell>
          <cell r="C4800">
            <v>1994</v>
          </cell>
          <cell r="D4800" t="str">
            <v>annual</v>
          </cell>
          <cell r="E4800" t="str">
            <v>Total Phosphorus</v>
          </cell>
          <cell r="F4800">
            <v>1.5666666999999999E-2</v>
          </cell>
          <cell r="G4800">
            <v>1</v>
          </cell>
          <cell r="H4800" t="str">
            <v>mg/l P</v>
          </cell>
        </row>
        <row r="4801">
          <cell r="A4801" t="str">
            <v>SE</v>
          </cell>
          <cell r="B4801" t="str">
            <v>Hagasjön</v>
          </cell>
          <cell r="C4801">
            <v>1994</v>
          </cell>
          <cell r="D4801" t="str">
            <v>annual</v>
          </cell>
          <cell r="E4801" t="str">
            <v>Total Phosphorus</v>
          </cell>
          <cell r="F4801">
            <v>1.175E-2</v>
          </cell>
          <cell r="G4801">
            <v>1</v>
          </cell>
          <cell r="H4801" t="str">
            <v>mg/l P</v>
          </cell>
        </row>
        <row r="4802">
          <cell r="A4802" t="str">
            <v>SE</v>
          </cell>
          <cell r="B4802" t="str">
            <v>Hällsjön</v>
          </cell>
          <cell r="C4802">
            <v>1994</v>
          </cell>
          <cell r="D4802" t="str">
            <v>annual</v>
          </cell>
          <cell r="E4802" t="str">
            <v>Total Phosphorus</v>
          </cell>
          <cell r="F4802">
            <v>9.75E-3</v>
          </cell>
          <cell r="G4802">
            <v>1</v>
          </cell>
          <cell r="H4802" t="str">
            <v>mg/l P</v>
          </cell>
        </row>
        <row r="4803">
          <cell r="A4803" t="str">
            <v>SE</v>
          </cell>
          <cell r="B4803" t="str">
            <v>Hällvattnet</v>
          </cell>
          <cell r="C4803">
            <v>1994</v>
          </cell>
          <cell r="D4803" t="str">
            <v>annual</v>
          </cell>
          <cell r="E4803" t="str">
            <v>Total Phosphorus</v>
          </cell>
          <cell r="F4803">
            <v>1.4999999999999999E-2</v>
          </cell>
          <cell r="G4803">
            <v>1</v>
          </cell>
          <cell r="H4803" t="str">
            <v>mg/l P</v>
          </cell>
        </row>
        <row r="4804">
          <cell r="A4804" t="str">
            <v>SE</v>
          </cell>
          <cell r="B4804" t="str">
            <v>Harasjön</v>
          </cell>
          <cell r="C4804">
            <v>1994</v>
          </cell>
          <cell r="D4804" t="str">
            <v>annual</v>
          </cell>
          <cell r="E4804" t="str">
            <v>Total Phosphorus</v>
          </cell>
          <cell r="F4804">
            <v>2.0625000000000001E-2</v>
          </cell>
          <cell r="G4804">
            <v>1</v>
          </cell>
          <cell r="H4804" t="str">
            <v>mg/l P</v>
          </cell>
        </row>
        <row r="4805">
          <cell r="A4805" t="str">
            <v>SE</v>
          </cell>
          <cell r="B4805" t="str">
            <v>Härsvatten</v>
          </cell>
          <cell r="C4805">
            <v>1994</v>
          </cell>
          <cell r="D4805" t="str">
            <v>annual</v>
          </cell>
          <cell r="E4805" t="str">
            <v>Total Phosphorus</v>
          </cell>
          <cell r="F4805">
            <v>8.1250000000000003E-3</v>
          </cell>
          <cell r="G4805">
            <v>1</v>
          </cell>
          <cell r="H4805" t="str">
            <v>mg/l P</v>
          </cell>
        </row>
        <row r="4806">
          <cell r="A4806" t="str">
            <v>SE</v>
          </cell>
          <cell r="B4806" t="str">
            <v>Hinnasjön</v>
          </cell>
          <cell r="C4806">
            <v>1994</v>
          </cell>
          <cell r="D4806" t="str">
            <v>annual</v>
          </cell>
          <cell r="E4806" t="str">
            <v>Total Phosphorus</v>
          </cell>
          <cell r="F4806">
            <v>1.7999999999999999E-2</v>
          </cell>
          <cell r="G4806">
            <v>1</v>
          </cell>
          <cell r="H4806" t="str">
            <v>mg/l P</v>
          </cell>
        </row>
        <row r="4807">
          <cell r="A4807" t="str">
            <v>SE</v>
          </cell>
          <cell r="B4807" t="str">
            <v>Hjärtsjön</v>
          </cell>
          <cell r="C4807">
            <v>1994</v>
          </cell>
          <cell r="D4807" t="str">
            <v>annual</v>
          </cell>
          <cell r="E4807" t="str">
            <v>Total Phosphorus</v>
          </cell>
          <cell r="F4807">
            <v>8.2500000000000004E-3</v>
          </cell>
          <cell r="G4807">
            <v>1</v>
          </cell>
          <cell r="H4807" t="str">
            <v>mg/l P</v>
          </cell>
        </row>
        <row r="4808">
          <cell r="A4808" t="str">
            <v>SE</v>
          </cell>
          <cell r="B4808" t="str">
            <v>Holmeshultasjön</v>
          </cell>
          <cell r="C4808">
            <v>1994</v>
          </cell>
          <cell r="D4808" t="str">
            <v>annual</v>
          </cell>
          <cell r="E4808" t="str">
            <v>Total Phosphorus</v>
          </cell>
          <cell r="F4808">
            <v>1.1333332999999999E-2</v>
          </cell>
          <cell r="G4808">
            <v>1</v>
          </cell>
          <cell r="H4808" t="str">
            <v>mg/l P</v>
          </cell>
        </row>
        <row r="4809">
          <cell r="A4809" t="str">
            <v>SE</v>
          </cell>
          <cell r="B4809" t="str">
            <v>Hökesjön</v>
          </cell>
          <cell r="C4809">
            <v>1994</v>
          </cell>
          <cell r="D4809" t="str">
            <v>annual</v>
          </cell>
          <cell r="E4809" t="str">
            <v>Total Phosphorus</v>
          </cell>
          <cell r="F4809">
            <v>8.7500000000000008E-3</v>
          </cell>
          <cell r="G4809">
            <v>1</v>
          </cell>
          <cell r="H4809" t="str">
            <v>mg/l P</v>
          </cell>
        </row>
        <row r="4810">
          <cell r="A4810" t="str">
            <v>SE</v>
          </cell>
          <cell r="B4810" t="str">
            <v>Hultasjön</v>
          </cell>
          <cell r="C4810">
            <v>1994</v>
          </cell>
          <cell r="D4810" t="str">
            <v>annual</v>
          </cell>
          <cell r="E4810" t="str">
            <v>Total Phosphorus</v>
          </cell>
          <cell r="F4810">
            <v>1.7250000000000001E-2</v>
          </cell>
          <cell r="G4810">
            <v>1</v>
          </cell>
          <cell r="H4810" t="str">
            <v>mg/l P</v>
          </cell>
        </row>
        <row r="4811">
          <cell r="A4811" t="str">
            <v>SE</v>
          </cell>
          <cell r="B4811" t="str">
            <v>Humsjön</v>
          </cell>
          <cell r="C4811">
            <v>1994</v>
          </cell>
          <cell r="D4811" t="str">
            <v>annual</v>
          </cell>
          <cell r="E4811" t="str">
            <v>Total Phosphorus</v>
          </cell>
          <cell r="F4811">
            <v>1.1375E-2</v>
          </cell>
          <cell r="G4811">
            <v>1</v>
          </cell>
          <cell r="H4811" t="str">
            <v>mg/l P</v>
          </cell>
        </row>
        <row r="4812">
          <cell r="A4812" t="str">
            <v>SE</v>
          </cell>
          <cell r="B4812" t="str">
            <v>Jutsajaure</v>
          </cell>
          <cell r="C4812">
            <v>1994</v>
          </cell>
          <cell r="D4812" t="str">
            <v>annual</v>
          </cell>
          <cell r="E4812" t="str">
            <v>Total Phosphorus</v>
          </cell>
          <cell r="F4812">
            <v>1.15E-2</v>
          </cell>
          <cell r="G4812">
            <v>1</v>
          </cell>
          <cell r="H4812" t="str">
            <v>mg/l P</v>
          </cell>
        </row>
        <row r="4813">
          <cell r="A4813" t="str">
            <v>SE</v>
          </cell>
          <cell r="B4813" t="str">
            <v>Krutejaure</v>
          </cell>
          <cell r="C4813">
            <v>1994</v>
          </cell>
          <cell r="D4813" t="str">
            <v>annual</v>
          </cell>
          <cell r="E4813" t="str">
            <v>Total Phosphorus</v>
          </cell>
          <cell r="F4813">
            <v>9.4999999999999998E-3</v>
          </cell>
          <cell r="G4813">
            <v>1</v>
          </cell>
          <cell r="H4813" t="str">
            <v>mg/l P</v>
          </cell>
        </row>
        <row r="4814">
          <cell r="A4814" t="str">
            <v>SE</v>
          </cell>
          <cell r="B4814" t="str">
            <v>L?ngsjön</v>
          </cell>
          <cell r="C4814">
            <v>1994</v>
          </cell>
          <cell r="D4814" t="str">
            <v>annual</v>
          </cell>
          <cell r="E4814" t="str">
            <v>Total Phosphorus</v>
          </cell>
          <cell r="F4814">
            <v>1.375E-2</v>
          </cell>
          <cell r="G4814">
            <v>1</v>
          </cell>
          <cell r="H4814" t="str">
            <v>mg/l P</v>
          </cell>
        </row>
        <row r="4815">
          <cell r="A4815" t="str">
            <v>SE</v>
          </cell>
          <cell r="B4815" t="str">
            <v>Lärkesholmssjön</v>
          </cell>
          <cell r="C4815">
            <v>1994</v>
          </cell>
          <cell r="D4815" t="str">
            <v>annual</v>
          </cell>
          <cell r="E4815" t="str">
            <v>Total Phosphorus</v>
          </cell>
          <cell r="F4815">
            <v>0.02</v>
          </cell>
          <cell r="G4815">
            <v>1</v>
          </cell>
          <cell r="H4815" t="str">
            <v>mg/l P</v>
          </cell>
        </row>
        <row r="4816">
          <cell r="A4816" t="str">
            <v>SE</v>
          </cell>
          <cell r="B4816" t="str">
            <v>Latnjajaure</v>
          </cell>
          <cell r="C4816">
            <v>1994</v>
          </cell>
          <cell r="D4816" t="str">
            <v>annual</v>
          </cell>
          <cell r="E4816" t="str">
            <v>Total Phosphorus</v>
          </cell>
          <cell r="F4816">
            <v>1.35E-2</v>
          </cell>
          <cell r="G4816">
            <v>1</v>
          </cell>
          <cell r="H4816" t="str">
            <v>mg/l P</v>
          </cell>
        </row>
        <row r="4817">
          <cell r="A4817" t="str">
            <v>SE</v>
          </cell>
          <cell r="B4817" t="str">
            <v>Liasjön</v>
          </cell>
          <cell r="C4817">
            <v>1994</v>
          </cell>
          <cell r="D4817" t="str">
            <v>annual</v>
          </cell>
          <cell r="E4817" t="str">
            <v>Total Phosphorus</v>
          </cell>
          <cell r="F4817">
            <v>2.375E-2</v>
          </cell>
          <cell r="G4817">
            <v>1</v>
          </cell>
          <cell r="H4817" t="str">
            <v>mg/l P</v>
          </cell>
        </row>
        <row r="4818">
          <cell r="A4818" t="str">
            <v>SE</v>
          </cell>
          <cell r="B4818" t="str">
            <v>Lilla Öresjön</v>
          </cell>
          <cell r="C4818">
            <v>1994</v>
          </cell>
          <cell r="D4818" t="str">
            <v>annual</v>
          </cell>
          <cell r="E4818" t="str">
            <v>Total Phosphorus</v>
          </cell>
          <cell r="F4818">
            <v>1.2E-2</v>
          </cell>
          <cell r="G4818">
            <v>1</v>
          </cell>
          <cell r="H4818" t="str">
            <v>mg/l P</v>
          </cell>
        </row>
        <row r="4819">
          <cell r="A4819" t="str">
            <v>SE</v>
          </cell>
          <cell r="B4819" t="str">
            <v>Lillesjö</v>
          </cell>
          <cell r="C4819">
            <v>1994</v>
          </cell>
          <cell r="D4819" t="str">
            <v>annual</v>
          </cell>
          <cell r="E4819" t="str">
            <v>Total Phosphorus</v>
          </cell>
          <cell r="F4819">
            <v>9.2499999999999995E-3</v>
          </cell>
          <cell r="G4819">
            <v>1</v>
          </cell>
          <cell r="H4819" t="str">
            <v>mg/l P</v>
          </cell>
        </row>
        <row r="4820">
          <cell r="A4820" t="str">
            <v>SE</v>
          </cell>
          <cell r="B4820" t="str">
            <v>Lill-Jangen</v>
          </cell>
          <cell r="C4820">
            <v>1994</v>
          </cell>
          <cell r="D4820" t="str">
            <v>annual</v>
          </cell>
          <cell r="E4820" t="str">
            <v>Total Phosphorus</v>
          </cell>
          <cell r="F4820">
            <v>8.3333330000000001E-3</v>
          </cell>
          <cell r="G4820">
            <v>1</v>
          </cell>
          <cell r="H4820" t="str">
            <v>mg/l P</v>
          </cell>
        </row>
        <row r="4821">
          <cell r="A4821" t="str">
            <v>SE</v>
          </cell>
          <cell r="B4821" t="str">
            <v>Limmingsjön</v>
          </cell>
          <cell r="C4821">
            <v>1994</v>
          </cell>
          <cell r="D4821" t="str">
            <v>annual</v>
          </cell>
          <cell r="E4821" t="str">
            <v>Total Phosphorus</v>
          </cell>
          <cell r="F4821">
            <v>1.4250000000000001E-2</v>
          </cell>
          <cell r="G4821">
            <v>1</v>
          </cell>
          <cell r="H4821" t="str">
            <v>mg/l P</v>
          </cell>
        </row>
        <row r="4822">
          <cell r="A4822" t="str">
            <v>SE</v>
          </cell>
          <cell r="B4822" t="str">
            <v>Louvvajaure</v>
          </cell>
          <cell r="C4822">
            <v>1994</v>
          </cell>
          <cell r="D4822" t="str">
            <v>annual</v>
          </cell>
          <cell r="E4822" t="str">
            <v>Total Phosphorus</v>
          </cell>
          <cell r="F4822">
            <v>0.01</v>
          </cell>
          <cell r="G4822">
            <v>1</v>
          </cell>
          <cell r="H4822" t="str">
            <v>mg/l P</v>
          </cell>
        </row>
        <row r="4823">
          <cell r="A4823" t="str">
            <v>SE</v>
          </cell>
          <cell r="B4823" t="str">
            <v>Magasjön</v>
          </cell>
          <cell r="C4823">
            <v>1994</v>
          </cell>
          <cell r="D4823" t="str">
            <v>annual</v>
          </cell>
          <cell r="E4823" t="str">
            <v>Total Phosphorus</v>
          </cell>
          <cell r="F4823">
            <v>7.0000000000000001E-3</v>
          </cell>
          <cell r="G4823">
            <v>1</v>
          </cell>
          <cell r="H4823" t="str">
            <v>mg/l P</v>
          </cell>
        </row>
        <row r="4824">
          <cell r="A4824" t="str">
            <v>SE</v>
          </cell>
          <cell r="B4824" t="str">
            <v>Mälaren</v>
          </cell>
          <cell r="C4824">
            <v>1994</v>
          </cell>
          <cell r="D4824" t="str">
            <v>annual</v>
          </cell>
          <cell r="E4824" t="str">
            <v>Total Phosphorus</v>
          </cell>
          <cell r="F4824">
            <v>5.152380966666667E-2</v>
          </cell>
          <cell r="G4824">
            <v>3</v>
          </cell>
          <cell r="H4824" t="str">
            <v>mg/l P</v>
          </cell>
        </row>
        <row r="4825">
          <cell r="A4825" t="str">
            <v>SE</v>
          </cell>
          <cell r="B4825" t="str">
            <v>Mäsen</v>
          </cell>
          <cell r="C4825">
            <v>1994</v>
          </cell>
          <cell r="D4825" t="str">
            <v>annual</v>
          </cell>
          <cell r="E4825" t="str">
            <v>Total Phosphorus</v>
          </cell>
          <cell r="F4825">
            <v>1.2625000000000001E-2</v>
          </cell>
          <cell r="G4825">
            <v>1</v>
          </cell>
          <cell r="H4825" t="str">
            <v>mg/l P</v>
          </cell>
        </row>
        <row r="4826">
          <cell r="A4826" t="str">
            <v>SE</v>
          </cell>
          <cell r="B4826" t="str">
            <v>Mellan-Rissjön</v>
          </cell>
          <cell r="C4826">
            <v>1994</v>
          </cell>
          <cell r="D4826" t="str">
            <v>annual</v>
          </cell>
          <cell r="E4826" t="str">
            <v>Total Phosphorus</v>
          </cell>
          <cell r="F4826">
            <v>1.2999999999999999E-2</v>
          </cell>
          <cell r="G4826">
            <v>1</v>
          </cell>
          <cell r="H4826" t="str">
            <v>mg/l P</v>
          </cell>
        </row>
        <row r="4827">
          <cell r="A4827" t="str">
            <v>SE</v>
          </cell>
          <cell r="B4827" t="str">
            <v>Mosjön</v>
          </cell>
          <cell r="C4827">
            <v>1994</v>
          </cell>
          <cell r="D4827" t="str">
            <v>annual</v>
          </cell>
          <cell r="E4827" t="str">
            <v>Total Phosphorus</v>
          </cell>
          <cell r="F4827">
            <v>2.5250000000000002E-2</v>
          </cell>
          <cell r="G4827">
            <v>1</v>
          </cell>
          <cell r="H4827" t="str">
            <v>mg/l P</v>
          </cell>
        </row>
        <row r="4828">
          <cell r="A4828" t="str">
            <v>SE</v>
          </cell>
          <cell r="B4828" t="str">
            <v>Mossgöl</v>
          </cell>
          <cell r="C4828">
            <v>1994</v>
          </cell>
          <cell r="D4828" t="str">
            <v>annual</v>
          </cell>
          <cell r="E4828" t="str">
            <v>Total Phosphorus</v>
          </cell>
          <cell r="F4828">
            <v>1.4500000000000001E-2</v>
          </cell>
          <cell r="G4828">
            <v>1</v>
          </cell>
          <cell r="H4828" t="str">
            <v>mg/l P</v>
          </cell>
        </row>
        <row r="4829">
          <cell r="A4829" t="str">
            <v>SE</v>
          </cell>
          <cell r="B4829" t="str">
            <v>Mossjön</v>
          </cell>
          <cell r="C4829">
            <v>1994</v>
          </cell>
          <cell r="D4829" t="str">
            <v>annual</v>
          </cell>
          <cell r="E4829" t="str">
            <v>Total Phosphorus</v>
          </cell>
          <cell r="F4829">
            <v>1.9666666999999999E-2</v>
          </cell>
          <cell r="G4829">
            <v>1</v>
          </cell>
          <cell r="H4829" t="str">
            <v>mg/l P</v>
          </cell>
        </row>
        <row r="4830">
          <cell r="A4830" t="str">
            <v>SE</v>
          </cell>
          <cell r="B4830" t="str">
            <v>Mögesjön</v>
          </cell>
          <cell r="C4830">
            <v>1994</v>
          </cell>
          <cell r="D4830" t="str">
            <v>annual</v>
          </cell>
          <cell r="E4830" t="str">
            <v>Total Phosphorus</v>
          </cell>
          <cell r="F4830">
            <v>8.6666669999999994E-3</v>
          </cell>
          <cell r="G4830">
            <v>1</v>
          </cell>
          <cell r="H4830" t="str">
            <v>mg/l P</v>
          </cell>
        </row>
        <row r="4831">
          <cell r="A4831" t="str">
            <v>SE</v>
          </cell>
          <cell r="B4831" t="str">
            <v>N. Yngern</v>
          </cell>
          <cell r="C4831">
            <v>1994</v>
          </cell>
          <cell r="D4831" t="str">
            <v>annual</v>
          </cell>
          <cell r="E4831" t="str">
            <v>Total Phosphorus</v>
          </cell>
          <cell r="F4831">
            <v>1.4666667E-2</v>
          </cell>
          <cell r="G4831">
            <v>1</v>
          </cell>
          <cell r="H4831" t="str">
            <v>mg/l P</v>
          </cell>
        </row>
        <row r="4832">
          <cell r="A4832" t="str">
            <v>SE</v>
          </cell>
          <cell r="B4832" t="str">
            <v>Navarn</v>
          </cell>
          <cell r="C4832">
            <v>1994</v>
          </cell>
          <cell r="D4832" t="str">
            <v>annual</v>
          </cell>
          <cell r="E4832" t="str">
            <v>Total Phosphorus</v>
          </cell>
          <cell r="F4832">
            <v>8.0000000000000002E-3</v>
          </cell>
          <cell r="G4832">
            <v>1</v>
          </cell>
          <cell r="H4832" t="str">
            <v>mg/l P</v>
          </cell>
        </row>
        <row r="4833">
          <cell r="A4833" t="str">
            <v>SE</v>
          </cell>
          <cell r="B4833" t="str">
            <v>Njalakjaure</v>
          </cell>
          <cell r="C4833">
            <v>1994</v>
          </cell>
          <cell r="D4833" t="str">
            <v>annual</v>
          </cell>
          <cell r="E4833" t="str">
            <v>Total Phosphorus</v>
          </cell>
          <cell r="F4833">
            <v>1.2999999999999999E-2</v>
          </cell>
          <cell r="G4833">
            <v>1</v>
          </cell>
          <cell r="H4833" t="str">
            <v>mg/l P</v>
          </cell>
        </row>
        <row r="4834">
          <cell r="A4834" t="str">
            <v>SE</v>
          </cell>
          <cell r="B4834" t="str">
            <v>Norrsjön</v>
          </cell>
          <cell r="C4834">
            <v>1994</v>
          </cell>
          <cell r="D4834" t="str">
            <v>annual</v>
          </cell>
          <cell r="E4834" t="str">
            <v>Total Phosphorus</v>
          </cell>
          <cell r="F4834">
            <v>2.3666666999999999E-2</v>
          </cell>
          <cell r="G4834">
            <v>1</v>
          </cell>
          <cell r="H4834" t="str">
            <v>mg/l P</v>
          </cell>
        </row>
        <row r="4835">
          <cell r="A4835" t="str">
            <v>SE</v>
          </cell>
          <cell r="B4835" t="str">
            <v>Ö. Särnamannasjön</v>
          </cell>
          <cell r="C4835">
            <v>1994</v>
          </cell>
          <cell r="D4835" t="str">
            <v>annual</v>
          </cell>
          <cell r="E4835" t="str">
            <v>Total Phosphorus</v>
          </cell>
          <cell r="F4835">
            <v>1.2E-2</v>
          </cell>
          <cell r="G4835">
            <v>1</v>
          </cell>
          <cell r="H4835" t="str">
            <v>mg/l P</v>
          </cell>
        </row>
        <row r="4836">
          <cell r="A4836" t="str">
            <v>SE</v>
          </cell>
          <cell r="B4836" t="str">
            <v>Öjsjön</v>
          </cell>
          <cell r="C4836">
            <v>1994</v>
          </cell>
          <cell r="D4836" t="str">
            <v>annual</v>
          </cell>
          <cell r="E4836" t="str">
            <v>Total Phosphorus</v>
          </cell>
          <cell r="F4836">
            <v>8.3333330000000001E-3</v>
          </cell>
          <cell r="G4836">
            <v>1</v>
          </cell>
          <cell r="H4836" t="str">
            <v>mg/l P</v>
          </cell>
        </row>
        <row r="4837">
          <cell r="A4837" t="str">
            <v>SE</v>
          </cell>
          <cell r="B4837" t="str">
            <v>Ölsjön</v>
          </cell>
          <cell r="C4837">
            <v>1994</v>
          </cell>
          <cell r="D4837" t="str">
            <v>annual</v>
          </cell>
          <cell r="E4837" t="str">
            <v>Total Phosphorus</v>
          </cell>
          <cell r="F4837">
            <v>1.4500000000000001E-2</v>
          </cell>
          <cell r="G4837">
            <v>1</v>
          </cell>
          <cell r="H4837" t="str">
            <v>mg/l P</v>
          </cell>
        </row>
        <row r="4838">
          <cell r="A4838" t="str">
            <v>SE</v>
          </cell>
          <cell r="B4838" t="str">
            <v>Örsjön</v>
          </cell>
          <cell r="C4838">
            <v>1994</v>
          </cell>
          <cell r="D4838" t="str">
            <v>annual</v>
          </cell>
          <cell r="E4838" t="str">
            <v>Total Phosphorus</v>
          </cell>
          <cell r="F4838">
            <v>1.925E-2</v>
          </cell>
          <cell r="G4838">
            <v>1</v>
          </cell>
          <cell r="H4838" t="str">
            <v>mg/l P</v>
          </cell>
        </row>
        <row r="4839">
          <cell r="A4839" t="str">
            <v>SE</v>
          </cell>
          <cell r="B4839" t="str">
            <v>Örvattnet</v>
          </cell>
          <cell r="C4839">
            <v>1994</v>
          </cell>
          <cell r="D4839" t="str">
            <v>annual</v>
          </cell>
          <cell r="E4839" t="str">
            <v>Total Phosphorus</v>
          </cell>
          <cell r="F4839">
            <v>7.333333E-3</v>
          </cell>
          <cell r="G4839">
            <v>1</v>
          </cell>
          <cell r="H4839" t="str">
            <v>mg/l P</v>
          </cell>
        </row>
        <row r="4840">
          <cell r="A4840" t="str">
            <v>SE</v>
          </cell>
          <cell r="B4840" t="str">
            <v>Översjön</v>
          </cell>
          <cell r="C4840">
            <v>1994</v>
          </cell>
          <cell r="D4840" t="str">
            <v>annual</v>
          </cell>
          <cell r="E4840" t="str">
            <v>Total Phosphorus</v>
          </cell>
          <cell r="F4840">
            <v>7.6666670000000003E-3</v>
          </cell>
          <cell r="G4840">
            <v>1</v>
          </cell>
          <cell r="H4840" t="str">
            <v>mg/l P</v>
          </cell>
        </row>
        <row r="4841">
          <cell r="A4841" t="str">
            <v>SE</v>
          </cell>
          <cell r="B4841" t="str">
            <v>Överudsjön</v>
          </cell>
          <cell r="C4841">
            <v>1994</v>
          </cell>
          <cell r="D4841" t="str">
            <v>annual</v>
          </cell>
          <cell r="E4841" t="str">
            <v>Total Phosphorus</v>
          </cell>
          <cell r="F4841">
            <v>3.4333333000000001E-2</v>
          </cell>
          <cell r="G4841">
            <v>1</v>
          </cell>
          <cell r="H4841" t="str">
            <v>mg/l P</v>
          </cell>
        </row>
        <row r="4842">
          <cell r="A4842" t="str">
            <v>SE</v>
          </cell>
          <cell r="B4842" t="str">
            <v>Övre Fjätsjön</v>
          </cell>
          <cell r="C4842">
            <v>1994</v>
          </cell>
          <cell r="D4842" t="str">
            <v>annual</v>
          </cell>
          <cell r="E4842" t="str">
            <v>Total Phosphorus</v>
          </cell>
          <cell r="F4842">
            <v>2.6666667000000002E-2</v>
          </cell>
          <cell r="G4842">
            <v>1</v>
          </cell>
          <cell r="H4842" t="str">
            <v>mg/l P</v>
          </cell>
        </row>
        <row r="4843">
          <cell r="A4843" t="str">
            <v>SE</v>
          </cell>
          <cell r="B4843" t="str">
            <v>Övre Skärsjön</v>
          </cell>
          <cell r="C4843">
            <v>1994</v>
          </cell>
          <cell r="D4843" t="str">
            <v>annual</v>
          </cell>
          <cell r="E4843" t="str">
            <v>Total Phosphorus</v>
          </cell>
          <cell r="F4843">
            <v>7.6249999999999998E-3</v>
          </cell>
          <cell r="G4843">
            <v>1</v>
          </cell>
          <cell r="H4843" t="str">
            <v>mg/l P</v>
          </cell>
        </row>
        <row r="4844">
          <cell r="A4844" t="str">
            <v>SE</v>
          </cell>
          <cell r="B4844" t="str">
            <v>Pahajärvi</v>
          </cell>
          <cell r="C4844">
            <v>1994</v>
          </cell>
          <cell r="D4844" t="str">
            <v>annual</v>
          </cell>
          <cell r="E4844" t="str">
            <v>Total Phosphorus</v>
          </cell>
          <cell r="F4844">
            <v>1.4999999999999999E-2</v>
          </cell>
          <cell r="G4844">
            <v>1</v>
          </cell>
          <cell r="H4844" t="str">
            <v>mg/l P</v>
          </cell>
        </row>
        <row r="4845">
          <cell r="A4845" t="str">
            <v>SE</v>
          </cell>
          <cell r="B4845" t="str">
            <v>Rammsjön</v>
          </cell>
          <cell r="C4845">
            <v>1994</v>
          </cell>
          <cell r="D4845" t="str">
            <v>annual</v>
          </cell>
          <cell r="E4845" t="str">
            <v>Total Phosphorus</v>
          </cell>
          <cell r="F4845">
            <v>2.6499999999999999E-2</v>
          </cell>
          <cell r="G4845">
            <v>1</v>
          </cell>
          <cell r="H4845" t="str">
            <v>mg/l P</v>
          </cell>
        </row>
        <row r="4846">
          <cell r="A4846" t="str">
            <v>SE</v>
          </cell>
          <cell r="B4846" t="str">
            <v>Rattsjön</v>
          </cell>
          <cell r="C4846">
            <v>1994</v>
          </cell>
          <cell r="D4846" t="str">
            <v>annual</v>
          </cell>
          <cell r="E4846" t="str">
            <v>Total Phosphorus</v>
          </cell>
          <cell r="F4846">
            <v>8.0000000000000002E-3</v>
          </cell>
          <cell r="G4846">
            <v>1</v>
          </cell>
          <cell r="H4846" t="str">
            <v>mg/l P</v>
          </cell>
        </row>
        <row r="4847">
          <cell r="A4847" t="str">
            <v>SE</v>
          </cell>
          <cell r="B4847" t="str">
            <v>Remmarsjön</v>
          </cell>
          <cell r="C4847">
            <v>1994</v>
          </cell>
          <cell r="D4847" t="str">
            <v>annual</v>
          </cell>
          <cell r="E4847" t="str">
            <v>Total Phosphorus</v>
          </cell>
          <cell r="F4847">
            <v>1.2857143E-2</v>
          </cell>
          <cell r="G4847">
            <v>1</v>
          </cell>
          <cell r="H4847" t="str">
            <v>mg/l P</v>
          </cell>
        </row>
        <row r="4848">
          <cell r="A4848" t="str">
            <v>SE</v>
          </cell>
          <cell r="B4848" t="str">
            <v>Rotehogstjärn</v>
          </cell>
          <cell r="C4848">
            <v>1994</v>
          </cell>
          <cell r="D4848" t="str">
            <v>annual</v>
          </cell>
          <cell r="E4848" t="str">
            <v>Total Phosphorus</v>
          </cell>
          <cell r="F4848">
            <v>1.4874999999999999E-2</v>
          </cell>
          <cell r="G4848">
            <v>1</v>
          </cell>
          <cell r="H4848" t="str">
            <v>mg/l P</v>
          </cell>
        </row>
        <row r="4849">
          <cell r="A4849" t="str">
            <v>SE</v>
          </cell>
          <cell r="B4849" t="str">
            <v>S. Bergsjön</v>
          </cell>
          <cell r="C4849">
            <v>1994</v>
          </cell>
          <cell r="D4849" t="str">
            <v>annual</v>
          </cell>
          <cell r="E4849" t="str">
            <v>Total Phosphorus</v>
          </cell>
          <cell r="F4849">
            <v>1.7000000000000001E-2</v>
          </cell>
          <cell r="G4849">
            <v>1</v>
          </cell>
          <cell r="H4849" t="str">
            <v>mg/l P</v>
          </cell>
        </row>
        <row r="4850">
          <cell r="A4850" t="str">
            <v>SE</v>
          </cell>
          <cell r="B4850" t="str">
            <v>Sandsjön</v>
          </cell>
          <cell r="C4850">
            <v>1994</v>
          </cell>
          <cell r="D4850" t="str">
            <v>annual</v>
          </cell>
          <cell r="E4850" t="str">
            <v>Total Phosphorus</v>
          </cell>
          <cell r="F4850">
            <v>3.5333333000000001E-2</v>
          </cell>
          <cell r="G4850">
            <v>1</v>
          </cell>
          <cell r="H4850" t="str">
            <v>mg/l P</v>
          </cell>
        </row>
        <row r="4851">
          <cell r="A4851" t="str">
            <v>SE</v>
          </cell>
          <cell r="B4851" t="str">
            <v>Sangen</v>
          </cell>
          <cell r="C4851">
            <v>1994</v>
          </cell>
          <cell r="D4851" t="str">
            <v>annual</v>
          </cell>
          <cell r="E4851" t="str">
            <v>Total Phosphorus</v>
          </cell>
          <cell r="F4851">
            <v>1.7000000000000001E-2</v>
          </cell>
          <cell r="G4851">
            <v>1</v>
          </cell>
          <cell r="H4851" t="str">
            <v>mg/l P</v>
          </cell>
        </row>
        <row r="4852">
          <cell r="A4852" t="str">
            <v>SE</v>
          </cell>
          <cell r="B4852" t="str">
            <v>Sännen</v>
          </cell>
          <cell r="C4852">
            <v>1994</v>
          </cell>
          <cell r="D4852" t="str">
            <v>annual</v>
          </cell>
          <cell r="E4852" t="str">
            <v>Total Phosphorus</v>
          </cell>
          <cell r="F4852">
            <v>1.6500000000000001E-2</v>
          </cell>
          <cell r="G4852">
            <v>1</v>
          </cell>
          <cell r="H4852" t="str">
            <v>mg/l P</v>
          </cell>
        </row>
        <row r="4853">
          <cell r="A4853" t="str">
            <v>SE</v>
          </cell>
          <cell r="B4853" t="str">
            <v>Sidensjön</v>
          </cell>
          <cell r="C4853">
            <v>1994</v>
          </cell>
          <cell r="D4853" t="str">
            <v>annual</v>
          </cell>
          <cell r="E4853" t="str">
            <v>Total Phosphorus</v>
          </cell>
          <cell r="F4853">
            <v>2.1000000000000001E-2</v>
          </cell>
          <cell r="G4853">
            <v>1</v>
          </cell>
          <cell r="H4853" t="str">
            <v>mg/l P</v>
          </cell>
        </row>
        <row r="4854">
          <cell r="A4854" t="str">
            <v>SE</v>
          </cell>
          <cell r="B4854" t="str">
            <v>Siggeforasjön</v>
          </cell>
          <cell r="C4854">
            <v>1994</v>
          </cell>
          <cell r="D4854" t="str">
            <v>annual</v>
          </cell>
          <cell r="E4854" t="str">
            <v>Total Phosphorus</v>
          </cell>
          <cell r="F4854">
            <v>1.2E-2</v>
          </cell>
          <cell r="G4854">
            <v>1</v>
          </cell>
          <cell r="H4854" t="str">
            <v>mg/l P</v>
          </cell>
        </row>
        <row r="4855">
          <cell r="A4855" t="str">
            <v>SE</v>
          </cell>
          <cell r="B4855" t="str">
            <v>Sk?rdalsvattnet</v>
          </cell>
          <cell r="C4855">
            <v>1994</v>
          </cell>
          <cell r="D4855" t="str">
            <v>annual</v>
          </cell>
          <cell r="E4855" t="str">
            <v>Total Phosphorus</v>
          </cell>
          <cell r="F4855">
            <v>8.9999999999999993E-3</v>
          </cell>
          <cell r="G4855">
            <v>1</v>
          </cell>
          <cell r="H4855" t="str">
            <v>mg/l P</v>
          </cell>
        </row>
        <row r="4856">
          <cell r="A4856" t="str">
            <v>SE</v>
          </cell>
          <cell r="B4856" t="str">
            <v>Skäravattnet</v>
          </cell>
          <cell r="C4856">
            <v>1994</v>
          </cell>
          <cell r="D4856" t="str">
            <v>annual</v>
          </cell>
          <cell r="E4856" t="str">
            <v>Total Phosphorus</v>
          </cell>
          <cell r="F4856">
            <v>1.6625000000000001E-2</v>
          </cell>
          <cell r="G4856">
            <v>2</v>
          </cell>
          <cell r="H4856" t="str">
            <v>mg/l P</v>
          </cell>
        </row>
        <row r="4857">
          <cell r="A4857" t="str">
            <v>SE</v>
          </cell>
          <cell r="B4857" t="str">
            <v>Skärgölen</v>
          </cell>
          <cell r="C4857">
            <v>1994</v>
          </cell>
          <cell r="D4857" t="str">
            <v>annual</v>
          </cell>
          <cell r="E4857" t="str">
            <v>Total Phosphorus</v>
          </cell>
          <cell r="F4857">
            <v>1.3285714000000001E-2</v>
          </cell>
          <cell r="G4857">
            <v>1</v>
          </cell>
          <cell r="H4857" t="str">
            <v>mg/l P</v>
          </cell>
        </row>
        <row r="4858">
          <cell r="A4858" t="str">
            <v>SE</v>
          </cell>
          <cell r="B4858" t="str">
            <v>Skärlen</v>
          </cell>
          <cell r="C4858">
            <v>1994</v>
          </cell>
          <cell r="D4858" t="str">
            <v>annual</v>
          </cell>
          <cell r="E4858" t="str">
            <v>Total Phosphorus</v>
          </cell>
          <cell r="F4858">
            <v>8.2500000000000004E-3</v>
          </cell>
          <cell r="G4858">
            <v>1</v>
          </cell>
          <cell r="H4858" t="str">
            <v>mg/l P</v>
          </cell>
        </row>
        <row r="4859">
          <cell r="A4859" t="str">
            <v>SE</v>
          </cell>
          <cell r="B4859" t="str">
            <v>Skärsjön</v>
          </cell>
          <cell r="C4859">
            <v>1994</v>
          </cell>
          <cell r="D4859" t="str">
            <v>annual</v>
          </cell>
          <cell r="E4859" t="str">
            <v>Total Phosphorus</v>
          </cell>
          <cell r="F4859">
            <v>1.1124999999999999E-2</v>
          </cell>
          <cell r="G4859">
            <v>2</v>
          </cell>
          <cell r="H4859" t="str">
            <v>mg/l P</v>
          </cell>
        </row>
        <row r="4860">
          <cell r="A4860" t="str">
            <v>SE</v>
          </cell>
          <cell r="B4860" t="str">
            <v>Spjutsjön</v>
          </cell>
          <cell r="C4860">
            <v>1994</v>
          </cell>
          <cell r="D4860" t="str">
            <v>annual</v>
          </cell>
          <cell r="E4860" t="str">
            <v>Total Phosphorus</v>
          </cell>
          <cell r="F4860">
            <v>9.4999999999999998E-3</v>
          </cell>
          <cell r="G4860">
            <v>1</v>
          </cell>
          <cell r="H4860" t="str">
            <v>mg/l P</v>
          </cell>
        </row>
        <row r="4861">
          <cell r="A4861" t="str">
            <v>SE</v>
          </cell>
          <cell r="B4861" t="str">
            <v>St. Envättern</v>
          </cell>
          <cell r="C4861">
            <v>1994</v>
          </cell>
          <cell r="D4861" t="str">
            <v>annual</v>
          </cell>
          <cell r="E4861" t="str">
            <v>Total Phosphorus</v>
          </cell>
          <cell r="F4861">
            <v>1.0625000000000001E-2</v>
          </cell>
          <cell r="G4861">
            <v>1</v>
          </cell>
          <cell r="H4861" t="str">
            <v>mg/l P</v>
          </cell>
        </row>
        <row r="4862">
          <cell r="A4862" t="str">
            <v>SE</v>
          </cell>
          <cell r="B4862" t="str">
            <v>St. Gloppsjön</v>
          </cell>
          <cell r="C4862">
            <v>1994</v>
          </cell>
          <cell r="D4862" t="str">
            <v>annual</v>
          </cell>
          <cell r="E4862" t="str">
            <v>Total Phosphorus</v>
          </cell>
          <cell r="F4862">
            <v>1.225E-2</v>
          </cell>
          <cell r="G4862">
            <v>1</v>
          </cell>
          <cell r="H4862" t="str">
            <v>mg/l P</v>
          </cell>
        </row>
        <row r="4863">
          <cell r="A4863" t="str">
            <v>SE</v>
          </cell>
          <cell r="B4863" t="str">
            <v>St. Lummersjön</v>
          </cell>
          <cell r="C4863">
            <v>1994</v>
          </cell>
          <cell r="D4863" t="str">
            <v>annual</v>
          </cell>
          <cell r="E4863" t="str">
            <v>Total Phosphorus</v>
          </cell>
          <cell r="F4863">
            <v>1.8666667000000001E-2</v>
          </cell>
          <cell r="G4863">
            <v>1</v>
          </cell>
          <cell r="H4863" t="str">
            <v>mg/l P</v>
          </cell>
        </row>
        <row r="4864">
          <cell r="A4864" t="str">
            <v>SE</v>
          </cell>
          <cell r="B4864" t="str">
            <v>St. Tresticklan</v>
          </cell>
          <cell r="C4864">
            <v>1994</v>
          </cell>
          <cell r="D4864" t="str">
            <v>annual</v>
          </cell>
          <cell r="E4864" t="str">
            <v>Total Phosphorus</v>
          </cell>
          <cell r="F4864">
            <v>1.0333333E-2</v>
          </cell>
          <cell r="G4864">
            <v>1</v>
          </cell>
          <cell r="H4864" t="str">
            <v>mg/l P</v>
          </cell>
        </row>
        <row r="4865">
          <cell r="A4865" t="str">
            <v>SE</v>
          </cell>
          <cell r="B4865" t="str">
            <v>Stensjön</v>
          </cell>
          <cell r="C4865">
            <v>1994</v>
          </cell>
          <cell r="D4865" t="str">
            <v>annual</v>
          </cell>
          <cell r="E4865" t="str">
            <v>Total Phosphorus</v>
          </cell>
          <cell r="F4865">
            <v>1.2857143E-2</v>
          </cell>
          <cell r="G4865">
            <v>1</v>
          </cell>
          <cell r="H4865" t="str">
            <v>mg/l P</v>
          </cell>
        </row>
        <row r="4866">
          <cell r="A4866" t="str">
            <v>SE</v>
          </cell>
          <cell r="B4866" t="str">
            <v>Stora Galten</v>
          </cell>
          <cell r="C4866">
            <v>1994</v>
          </cell>
          <cell r="D4866" t="str">
            <v>annual</v>
          </cell>
          <cell r="E4866" t="str">
            <v>Total Phosphorus</v>
          </cell>
          <cell r="F4866">
            <v>2.7666666999999999E-2</v>
          </cell>
          <cell r="G4866">
            <v>1</v>
          </cell>
          <cell r="H4866" t="str">
            <v>mg/l P</v>
          </cell>
        </row>
        <row r="4867">
          <cell r="A4867" t="str">
            <v>SE</v>
          </cell>
          <cell r="B4867" t="str">
            <v>Stora Skärsjön</v>
          </cell>
          <cell r="C4867">
            <v>1994</v>
          </cell>
          <cell r="D4867" t="str">
            <v>annual</v>
          </cell>
          <cell r="E4867" t="str">
            <v>Total Phosphorus</v>
          </cell>
          <cell r="F4867">
            <v>1.5125E-2</v>
          </cell>
          <cell r="G4867">
            <v>2</v>
          </cell>
          <cell r="H4867" t="str">
            <v>mg/l P</v>
          </cell>
        </row>
        <row r="4868">
          <cell r="A4868" t="str">
            <v>SE</v>
          </cell>
          <cell r="B4868" t="str">
            <v>Stor-Arasjön</v>
          </cell>
          <cell r="C4868">
            <v>1994</v>
          </cell>
          <cell r="D4868" t="str">
            <v>annual</v>
          </cell>
          <cell r="E4868" t="str">
            <v>Total Phosphorus</v>
          </cell>
          <cell r="F4868">
            <v>0.01</v>
          </cell>
          <cell r="G4868">
            <v>1</v>
          </cell>
          <cell r="H4868" t="str">
            <v>mg/l P</v>
          </cell>
        </row>
        <row r="4869">
          <cell r="A4869" t="str">
            <v>SE</v>
          </cell>
          <cell r="B4869" t="str">
            <v>Storasjö</v>
          </cell>
          <cell r="C4869">
            <v>1994</v>
          </cell>
          <cell r="D4869" t="str">
            <v>annual</v>
          </cell>
          <cell r="E4869" t="str">
            <v>Total Phosphorus</v>
          </cell>
          <cell r="F4869">
            <v>1.4375000000000001E-2</v>
          </cell>
          <cell r="G4869">
            <v>1</v>
          </cell>
          <cell r="H4869" t="str">
            <v>mg/l P</v>
          </cell>
        </row>
        <row r="4870">
          <cell r="A4870" t="str">
            <v>SE</v>
          </cell>
          <cell r="B4870" t="str">
            <v>Stor-Backsjön</v>
          </cell>
          <cell r="C4870">
            <v>1994</v>
          </cell>
          <cell r="D4870" t="str">
            <v>annual</v>
          </cell>
          <cell r="E4870" t="str">
            <v>Total Phosphorus</v>
          </cell>
          <cell r="F4870">
            <v>2.1499999999999998E-2</v>
          </cell>
          <cell r="G4870">
            <v>1</v>
          </cell>
          <cell r="H4870" t="str">
            <v>mg/l P</v>
          </cell>
        </row>
        <row r="4871">
          <cell r="A4871" t="str">
            <v>SE</v>
          </cell>
          <cell r="B4871" t="str">
            <v>Stor-Björsjön</v>
          </cell>
          <cell r="C4871">
            <v>1994</v>
          </cell>
          <cell r="D4871" t="str">
            <v>annual</v>
          </cell>
          <cell r="E4871" t="str">
            <v>Total Phosphorus</v>
          </cell>
          <cell r="F4871">
            <v>1.2999999999999999E-2</v>
          </cell>
          <cell r="G4871">
            <v>1</v>
          </cell>
          <cell r="H4871" t="str">
            <v>mg/l P</v>
          </cell>
        </row>
        <row r="4872">
          <cell r="A4872" t="str">
            <v>SE</v>
          </cell>
          <cell r="B4872" t="str">
            <v>Stor-En</v>
          </cell>
          <cell r="C4872">
            <v>1994</v>
          </cell>
          <cell r="D4872" t="str">
            <v>annual</v>
          </cell>
          <cell r="E4872" t="str">
            <v>Total Phosphorus</v>
          </cell>
          <cell r="F4872">
            <v>8.6666669999999994E-3</v>
          </cell>
          <cell r="G4872">
            <v>1</v>
          </cell>
          <cell r="H4872" t="str">
            <v>mg/l P</v>
          </cell>
        </row>
        <row r="4873">
          <cell r="A4873" t="str">
            <v>SE</v>
          </cell>
          <cell r="B4873" t="str">
            <v>Storsjön</v>
          </cell>
          <cell r="C4873">
            <v>1994</v>
          </cell>
          <cell r="D4873" t="str">
            <v>annual</v>
          </cell>
          <cell r="E4873" t="str">
            <v>Total Phosphorus</v>
          </cell>
          <cell r="F4873">
            <v>1.525E-2</v>
          </cell>
          <cell r="G4873">
            <v>1</v>
          </cell>
          <cell r="H4873" t="str">
            <v>mg/l P</v>
          </cell>
        </row>
        <row r="4874">
          <cell r="A4874" t="str">
            <v>SE</v>
          </cell>
          <cell r="B4874" t="str">
            <v>Stor-Tjulträsket</v>
          </cell>
          <cell r="C4874">
            <v>1994</v>
          </cell>
          <cell r="D4874" t="str">
            <v>annual</v>
          </cell>
          <cell r="E4874" t="str">
            <v>Total Phosphorus</v>
          </cell>
          <cell r="F4874">
            <v>1.04E-2</v>
          </cell>
          <cell r="G4874">
            <v>1</v>
          </cell>
          <cell r="H4874" t="str">
            <v>mg/l P</v>
          </cell>
        </row>
        <row r="4875">
          <cell r="A4875" t="str">
            <v>SE</v>
          </cell>
          <cell r="B4875" t="str">
            <v>Svanshalssjön</v>
          </cell>
          <cell r="C4875">
            <v>1994</v>
          </cell>
          <cell r="D4875" t="str">
            <v>annual</v>
          </cell>
          <cell r="E4875" t="str">
            <v>Total Phosphorus</v>
          </cell>
          <cell r="F4875">
            <v>1.7500000000000002E-2</v>
          </cell>
          <cell r="G4875">
            <v>1</v>
          </cell>
          <cell r="H4875" t="str">
            <v>mg/l P</v>
          </cell>
        </row>
        <row r="4876">
          <cell r="A4876" t="str">
            <v>SE</v>
          </cell>
          <cell r="B4876" t="str">
            <v>Svartesjön</v>
          </cell>
          <cell r="C4876">
            <v>1994</v>
          </cell>
          <cell r="D4876" t="str">
            <v>annual</v>
          </cell>
          <cell r="E4876" t="str">
            <v>Total Phosphorus</v>
          </cell>
          <cell r="F4876">
            <v>2.0250000000000001E-2</v>
          </cell>
          <cell r="G4876">
            <v>1</v>
          </cell>
          <cell r="H4876" t="str">
            <v>mg/l P</v>
          </cell>
        </row>
        <row r="4877">
          <cell r="A4877" t="str">
            <v>SE</v>
          </cell>
          <cell r="B4877" t="str">
            <v>Svinarydsjön</v>
          </cell>
          <cell r="C4877">
            <v>1994</v>
          </cell>
          <cell r="D4877" t="str">
            <v>annual</v>
          </cell>
          <cell r="E4877" t="str">
            <v>Total Phosphorus</v>
          </cell>
          <cell r="F4877">
            <v>2.2749999999999999E-2</v>
          </cell>
          <cell r="G4877">
            <v>1</v>
          </cell>
          <cell r="H4877" t="str">
            <v>mg/l P</v>
          </cell>
        </row>
        <row r="4878">
          <cell r="A4878" t="str">
            <v>SE</v>
          </cell>
          <cell r="B4878" t="str">
            <v>Täftesträsket</v>
          </cell>
          <cell r="C4878">
            <v>1994</v>
          </cell>
          <cell r="D4878" t="str">
            <v>annual</v>
          </cell>
          <cell r="E4878" t="str">
            <v>Total Phosphorus</v>
          </cell>
          <cell r="F4878">
            <v>1.4E-2</v>
          </cell>
          <cell r="G4878">
            <v>1</v>
          </cell>
          <cell r="H4878" t="str">
            <v>mg/l P</v>
          </cell>
        </row>
        <row r="4879">
          <cell r="A4879" t="str">
            <v>SE</v>
          </cell>
          <cell r="B4879" t="str">
            <v>Tängersjö</v>
          </cell>
          <cell r="C4879">
            <v>1994</v>
          </cell>
          <cell r="D4879" t="str">
            <v>annual</v>
          </cell>
          <cell r="E4879" t="str">
            <v>Total Phosphorus</v>
          </cell>
          <cell r="F4879">
            <v>1.375E-2</v>
          </cell>
          <cell r="G4879">
            <v>1</v>
          </cell>
          <cell r="H4879" t="str">
            <v>mg/l P</v>
          </cell>
        </row>
        <row r="4880">
          <cell r="A4880" t="str">
            <v>SE</v>
          </cell>
          <cell r="B4880" t="str">
            <v>Tärnan</v>
          </cell>
          <cell r="C4880">
            <v>1994</v>
          </cell>
          <cell r="D4880" t="str">
            <v>annual</v>
          </cell>
          <cell r="E4880" t="str">
            <v>Total Phosphorus</v>
          </cell>
          <cell r="F4880">
            <v>1.9666666999999999E-2</v>
          </cell>
          <cell r="G4880">
            <v>1</v>
          </cell>
          <cell r="H4880" t="str">
            <v>mg/l P</v>
          </cell>
        </row>
        <row r="4881">
          <cell r="A4881" t="str">
            <v>SE</v>
          </cell>
          <cell r="B4881" t="str">
            <v>Tomeshultagölen</v>
          </cell>
          <cell r="C4881">
            <v>1994</v>
          </cell>
          <cell r="D4881" t="str">
            <v>annual</v>
          </cell>
          <cell r="E4881" t="str">
            <v>Total Phosphorus</v>
          </cell>
          <cell r="F4881">
            <v>2.6499999999999999E-2</v>
          </cell>
          <cell r="G4881">
            <v>1</v>
          </cell>
          <cell r="H4881" t="str">
            <v>mg/l P</v>
          </cell>
        </row>
        <row r="4882">
          <cell r="A4882" t="str">
            <v>SE</v>
          </cell>
          <cell r="B4882" t="str">
            <v>Torrg?rdsvattnet</v>
          </cell>
          <cell r="C4882">
            <v>1994</v>
          </cell>
          <cell r="D4882" t="str">
            <v>annual</v>
          </cell>
          <cell r="E4882" t="str">
            <v>Total Phosphorus</v>
          </cell>
          <cell r="F4882">
            <v>0.01</v>
          </cell>
          <cell r="G4882">
            <v>1</v>
          </cell>
          <cell r="H4882" t="str">
            <v>mg/l P</v>
          </cell>
        </row>
        <row r="4883">
          <cell r="A4883" t="str">
            <v>SE</v>
          </cell>
          <cell r="B4883" t="str">
            <v>Tvällen</v>
          </cell>
          <cell r="C4883">
            <v>1994</v>
          </cell>
          <cell r="D4883" t="str">
            <v>annual</v>
          </cell>
          <cell r="E4883" t="str">
            <v>Total Phosphorus</v>
          </cell>
          <cell r="F4883">
            <v>1.4333333E-2</v>
          </cell>
          <cell r="G4883">
            <v>1</v>
          </cell>
          <cell r="H4883" t="str">
            <v>mg/l P</v>
          </cell>
        </row>
        <row r="4884">
          <cell r="A4884" t="str">
            <v>SE</v>
          </cell>
          <cell r="B4884" t="str">
            <v>Tväringen</v>
          </cell>
          <cell r="C4884">
            <v>1994</v>
          </cell>
          <cell r="D4884" t="str">
            <v>annual</v>
          </cell>
          <cell r="E4884" t="str">
            <v>Total Phosphorus</v>
          </cell>
          <cell r="F4884">
            <v>1.1857143000000001E-2</v>
          </cell>
          <cell r="G4884">
            <v>1</v>
          </cell>
          <cell r="H4884" t="str">
            <v>mg/l P</v>
          </cell>
        </row>
        <row r="4885">
          <cell r="A4885" t="str">
            <v>SE</v>
          </cell>
          <cell r="B4885" t="str">
            <v>Ulvsjön</v>
          </cell>
          <cell r="C4885">
            <v>1994</v>
          </cell>
          <cell r="D4885" t="str">
            <v>annual</v>
          </cell>
          <cell r="E4885" t="str">
            <v>Total Phosphorus</v>
          </cell>
          <cell r="F4885">
            <v>8.6666669999999994E-3</v>
          </cell>
          <cell r="G4885">
            <v>1</v>
          </cell>
          <cell r="H4885" t="str">
            <v>mg/l P</v>
          </cell>
        </row>
        <row r="4886">
          <cell r="A4886" t="str">
            <v>SE</v>
          </cell>
          <cell r="B4886" t="str">
            <v>V. Rännöbodsjön</v>
          </cell>
          <cell r="C4886">
            <v>1994</v>
          </cell>
          <cell r="D4886" t="str">
            <v>annual</v>
          </cell>
          <cell r="E4886" t="str">
            <v>Total Phosphorus</v>
          </cell>
          <cell r="F4886">
            <v>1.8749999999999999E-2</v>
          </cell>
          <cell r="G4886">
            <v>1</v>
          </cell>
          <cell r="H4886" t="str">
            <v>mg/l P</v>
          </cell>
        </row>
        <row r="4887">
          <cell r="A4887" t="str">
            <v>SE</v>
          </cell>
          <cell r="B4887" t="str">
            <v>V?gsjön</v>
          </cell>
          <cell r="C4887">
            <v>1994</v>
          </cell>
          <cell r="D4887" t="str">
            <v>annual</v>
          </cell>
          <cell r="E4887" t="str">
            <v>Total Phosphorus</v>
          </cell>
          <cell r="F4887">
            <v>1.2E-2</v>
          </cell>
          <cell r="G4887">
            <v>1</v>
          </cell>
          <cell r="H4887" t="str">
            <v>mg/l P</v>
          </cell>
        </row>
        <row r="4888">
          <cell r="A4888" t="str">
            <v>SE</v>
          </cell>
          <cell r="B4888" t="str">
            <v>Valasjön</v>
          </cell>
          <cell r="C4888">
            <v>1994</v>
          </cell>
          <cell r="D4888" t="str">
            <v>annual</v>
          </cell>
          <cell r="E4888" t="str">
            <v>Total Phosphorus</v>
          </cell>
          <cell r="F4888">
            <v>1.225E-2</v>
          </cell>
          <cell r="G4888">
            <v>1</v>
          </cell>
          <cell r="H4888" t="str">
            <v>mg/l P</v>
          </cell>
        </row>
        <row r="4889">
          <cell r="A4889" t="str">
            <v>SE</v>
          </cell>
          <cell r="B4889" t="str">
            <v>Valkeajärvi</v>
          </cell>
          <cell r="C4889">
            <v>1994</v>
          </cell>
          <cell r="D4889" t="str">
            <v>annual</v>
          </cell>
          <cell r="E4889" t="str">
            <v>Total Phosphorus</v>
          </cell>
          <cell r="F4889">
            <v>1.7000000000000001E-2</v>
          </cell>
          <cell r="G4889">
            <v>1</v>
          </cell>
          <cell r="H4889" t="str">
            <v>mg/l P</v>
          </cell>
        </row>
        <row r="4890">
          <cell r="A4890" t="str">
            <v>SE</v>
          </cell>
          <cell r="B4890" t="str">
            <v>Vänern</v>
          </cell>
          <cell r="C4890">
            <v>1994</v>
          </cell>
          <cell r="D4890" t="str">
            <v>annual</v>
          </cell>
          <cell r="E4890" t="str">
            <v>Total Phosphorus</v>
          </cell>
          <cell r="F4890">
            <v>9.5999999999999992E-3</v>
          </cell>
          <cell r="G4890">
            <v>1</v>
          </cell>
          <cell r="H4890" t="str">
            <v>mg/l P</v>
          </cell>
        </row>
        <row r="4891">
          <cell r="A4891" t="str">
            <v>SE</v>
          </cell>
          <cell r="B4891" t="str">
            <v>Västra Helgtjärnen</v>
          </cell>
          <cell r="C4891">
            <v>1994</v>
          </cell>
          <cell r="D4891" t="str">
            <v>annual</v>
          </cell>
          <cell r="E4891" t="str">
            <v>Total Phosphorus</v>
          </cell>
          <cell r="F4891">
            <v>1.7000000000000001E-2</v>
          </cell>
          <cell r="G4891">
            <v>1</v>
          </cell>
          <cell r="H4891" t="str">
            <v>mg/l P</v>
          </cell>
        </row>
        <row r="4892">
          <cell r="A4892" t="str">
            <v>SE</v>
          </cell>
          <cell r="B4892" t="str">
            <v>Västra Solsjön</v>
          </cell>
          <cell r="C4892">
            <v>1994</v>
          </cell>
          <cell r="D4892" t="str">
            <v>annual</v>
          </cell>
          <cell r="E4892" t="str">
            <v>Total Phosphorus</v>
          </cell>
          <cell r="F4892">
            <v>9.6666670000000003E-3</v>
          </cell>
          <cell r="G4892">
            <v>1</v>
          </cell>
          <cell r="H4892" t="str">
            <v>mg/l P</v>
          </cell>
        </row>
        <row r="4893">
          <cell r="A4893" t="str">
            <v>SE</v>
          </cell>
          <cell r="B4893" t="str">
            <v>Vättern</v>
          </cell>
          <cell r="C4893">
            <v>1994</v>
          </cell>
          <cell r="D4893" t="str">
            <v>annual</v>
          </cell>
          <cell r="E4893" t="str">
            <v>Total Phosphorus</v>
          </cell>
          <cell r="F4893">
            <v>6.6666670000000003E-3</v>
          </cell>
          <cell r="G4893">
            <v>1</v>
          </cell>
          <cell r="H4893" t="str">
            <v>mg/l P</v>
          </cell>
        </row>
        <row r="4894">
          <cell r="A4894" t="str">
            <v>SE</v>
          </cell>
          <cell r="B4894" t="str">
            <v>Vikasjön</v>
          </cell>
          <cell r="C4894">
            <v>1994</v>
          </cell>
          <cell r="D4894" t="str">
            <v>annual</v>
          </cell>
          <cell r="E4894" t="str">
            <v>Total Phosphorus</v>
          </cell>
          <cell r="F4894">
            <v>2.9666667000000001E-2</v>
          </cell>
          <cell r="G4894">
            <v>1</v>
          </cell>
          <cell r="H4894" t="str">
            <v>mg/l P</v>
          </cell>
        </row>
        <row r="4895">
          <cell r="A4895" t="str">
            <v>SE</v>
          </cell>
          <cell r="B4895" t="str">
            <v>Vitavatten</v>
          </cell>
          <cell r="C4895">
            <v>1994</v>
          </cell>
          <cell r="D4895" t="str">
            <v>annual</v>
          </cell>
          <cell r="E4895" t="str">
            <v>Total Phosphorus</v>
          </cell>
          <cell r="F4895">
            <v>1.225E-2</v>
          </cell>
          <cell r="G4895">
            <v>2</v>
          </cell>
          <cell r="H4895" t="str">
            <v>mg/l P</v>
          </cell>
        </row>
        <row r="4896">
          <cell r="A4896" t="str">
            <v>SE</v>
          </cell>
          <cell r="B4896" t="str">
            <v>Vr?ngen</v>
          </cell>
          <cell r="C4896">
            <v>1994</v>
          </cell>
          <cell r="D4896" t="str">
            <v>annual</v>
          </cell>
          <cell r="E4896" t="str">
            <v>Total Phosphorus</v>
          </cell>
          <cell r="F4896">
            <v>2.9000000000000001E-2</v>
          </cell>
          <cell r="G4896">
            <v>1</v>
          </cell>
          <cell r="H4896" t="str">
            <v>mg/l P</v>
          </cell>
        </row>
        <row r="4897">
          <cell r="A4897" t="str">
            <v>SE</v>
          </cell>
          <cell r="B4897" t="str">
            <v>Vuolgamjaure</v>
          </cell>
          <cell r="C4897">
            <v>1994</v>
          </cell>
          <cell r="D4897" t="str">
            <v>annual</v>
          </cell>
          <cell r="E4897" t="str">
            <v>Total Phosphorus</v>
          </cell>
          <cell r="F4897">
            <v>1.15E-2</v>
          </cell>
          <cell r="G4897">
            <v>1</v>
          </cell>
          <cell r="H4897" t="str">
            <v>mg/l P</v>
          </cell>
        </row>
        <row r="4898">
          <cell r="A4898" t="str">
            <v>SE</v>
          </cell>
          <cell r="B4898" t="str">
            <v>Abiskojaure</v>
          </cell>
          <cell r="C4898">
            <v>1995</v>
          </cell>
          <cell r="D4898" t="str">
            <v>annual</v>
          </cell>
          <cell r="E4898" t="str">
            <v>Total Phosphorus</v>
          </cell>
          <cell r="F4898">
            <v>7.1999999999999998E-3</v>
          </cell>
          <cell r="G4898">
            <v>1</v>
          </cell>
          <cell r="H4898" t="str">
            <v>mg/l P</v>
          </cell>
        </row>
        <row r="4899">
          <cell r="A4899" t="str">
            <v>SE</v>
          </cell>
          <cell r="B4899" t="str">
            <v>Älgarydssjön</v>
          </cell>
          <cell r="C4899">
            <v>1995</v>
          </cell>
          <cell r="D4899" t="str">
            <v>annual</v>
          </cell>
          <cell r="E4899" t="str">
            <v>Total Phosphorus</v>
          </cell>
          <cell r="F4899">
            <v>1.3333332999999999E-2</v>
          </cell>
          <cell r="G4899">
            <v>1</v>
          </cell>
          <cell r="H4899" t="str">
            <v>mg/l P</v>
          </cell>
        </row>
        <row r="4900">
          <cell r="A4900" t="str">
            <v>SE</v>
          </cell>
          <cell r="B4900" t="str">
            <v>Älgsjön</v>
          </cell>
          <cell r="C4900">
            <v>1995</v>
          </cell>
          <cell r="D4900" t="str">
            <v>annual</v>
          </cell>
          <cell r="E4900" t="str">
            <v>Total Phosphorus</v>
          </cell>
          <cell r="F4900">
            <v>1.9E-2</v>
          </cell>
          <cell r="G4900">
            <v>1</v>
          </cell>
          <cell r="H4900" t="str">
            <v>mg/l P</v>
          </cell>
        </row>
        <row r="4901">
          <cell r="A4901" t="str">
            <v>SE</v>
          </cell>
          <cell r="B4901" t="str">
            <v>Allgjuttern</v>
          </cell>
          <cell r="C4901">
            <v>1995</v>
          </cell>
          <cell r="D4901" t="str">
            <v>annual</v>
          </cell>
          <cell r="E4901" t="str">
            <v>Total Phosphorus</v>
          </cell>
          <cell r="F4901">
            <v>1.575E-2</v>
          </cell>
          <cell r="G4901">
            <v>1</v>
          </cell>
          <cell r="H4901" t="str">
            <v>mg/l P</v>
          </cell>
        </row>
        <row r="4902">
          <cell r="A4902" t="str">
            <v>SE</v>
          </cell>
          <cell r="B4902" t="str">
            <v>Alsjön</v>
          </cell>
          <cell r="C4902">
            <v>1995</v>
          </cell>
          <cell r="D4902" t="str">
            <v>annual</v>
          </cell>
          <cell r="E4902" t="str">
            <v>Total Phosphorus</v>
          </cell>
          <cell r="F4902">
            <v>1.4666667E-2</v>
          </cell>
          <cell r="G4902">
            <v>1</v>
          </cell>
          <cell r="H4902" t="str">
            <v>mg/l P</v>
          </cell>
        </row>
        <row r="4903">
          <cell r="A4903" t="str">
            <v>SE</v>
          </cell>
          <cell r="B4903" t="str">
            <v>Alstern</v>
          </cell>
          <cell r="C4903">
            <v>1995</v>
          </cell>
          <cell r="D4903" t="str">
            <v>annual</v>
          </cell>
          <cell r="E4903" t="str">
            <v>Total Phosphorus</v>
          </cell>
          <cell r="F4903">
            <v>8.3333330000000001E-3</v>
          </cell>
          <cell r="G4903">
            <v>1</v>
          </cell>
          <cell r="H4903" t="str">
            <v>mg/l P</v>
          </cell>
        </row>
        <row r="4904">
          <cell r="A4904" t="str">
            <v>SE</v>
          </cell>
          <cell r="B4904" t="str">
            <v>Ämten</v>
          </cell>
          <cell r="C4904">
            <v>1995</v>
          </cell>
          <cell r="D4904" t="str">
            <v>annual</v>
          </cell>
          <cell r="E4904" t="str">
            <v>Total Phosphorus</v>
          </cell>
          <cell r="F4904">
            <v>1.0666666999999999E-2</v>
          </cell>
          <cell r="G4904">
            <v>1</v>
          </cell>
          <cell r="H4904" t="str">
            <v>mg/l P</v>
          </cell>
        </row>
        <row r="4905">
          <cell r="A4905" t="str">
            <v>SE</v>
          </cell>
          <cell r="B4905" t="str">
            <v>Bäen</v>
          </cell>
          <cell r="C4905">
            <v>1995</v>
          </cell>
          <cell r="D4905" t="str">
            <v>annual</v>
          </cell>
          <cell r="E4905" t="str">
            <v>Total Phosphorus</v>
          </cell>
          <cell r="F4905">
            <v>1.7999999999999999E-2</v>
          </cell>
          <cell r="G4905">
            <v>1</v>
          </cell>
          <cell r="H4905" t="str">
            <v>mg/l P</v>
          </cell>
        </row>
        <row r="4906">
          <cell r="A4906" t="str">
            <v>SE</v>
          </cell>
          <cell r="B4906" t="str">
            <v>Bäste Träsk</v>
          </cell>
          <cell r="C4906">
            <v>1995</v>
          </cell>
          <cell r="D4906" t="str">
            <v>annual</v>
          </cell>
          <cell r="E4906" t="str">
            <v>Total Phosphorus</v>
          </cell>
          <cell r="F4906">
            <v>7.4999999999999997E-3</v>
          </cell>
          <cell r="G4906">
            <v>1</v>
          </cell>
          <cell r="H4906" t="str">
            <v>mg/l P</v>
          </cell>
        </row>
        <row r="4907">
          <cell r="A4907" t="str">
            <v>SE</v>
          </cell>
          <cell r="B4907" t="str">
            <v>Bergträsket</v>
          </cell>
          <cell r="C4907">
            <v>1995</v>
          </cell>
          <cell r="D4907" t="str">
            <v>annual</v>
          </cell>
          <cell r="E4907" t="str">
            <v>Total Phosphorus</v>
          </cell>
          <cell r="F4907">
            <v>2.8500000000000001E-2</v>
          </cell>
          <cell r="G4907">
            <v>1</v>
          </cell>
          <cell r="H4907" t="str">
            <v>mg/l P</v>
          </cell>
        </row>
        <row r="4908">
          <cell r="A4908" t="str">
            <v>SE</v>
          </cell>
          <cell r="B4908" t="str">
            <v>Betarsjön</v>
          </cell>
          <cell r="C4908">
            <v>1995</v>
          </cell>
          <cell r="D4908" t="str">
            <v>annual</v>
          </cell>
          <cell r="E4908" t="str">
            <v>Total Phosphorus</v>
          </cell>
          <cell r="F4908">
            <v>1.225E-2</v>
          </cell>
          <cell r="G4908">
            <v>1</v>
          </cell>
          <cell r="H4908" t="str">
            <v>mg/l P</v>
          </cell>
        </row>
        <row r="4909">
          <cell r="A4909" t="str">
            <v>SE</v>
          </cell>
          <cell r="B4909" t="str">
            <v>Billingen</v>
          </cell>
          <cell r="C4909">
            <v>1995</v>
          </cell>
          <cell r="D4909" t="str">
            <v>annual</v>
          </cell>
          <cell r="E4909" t="str">
            <v>Total Phosphorus</v>
          </cell>
          <cell r="F4909">
            <v>1.7333332999999999E-2</v>
          </cell>
          <cell r="G4909">
            <v>1</v>
          </cell>
          <cell r="H4909" t="str">
            <v>mg/l P</v>
          </cell>
        </row>
        <row r="4910">
          <cell r="A4910" t="str">
            <v>SE</v>
          </cell>
          <cell r="B4910" t="str">
            <v>Bjännsjön</v>
          </cell>
          <cell r="C4910">
            <v>1995</v>
          </cell>
          <cell r="D4910" t="str">
            <v>annual</v>
          </cell>
          <cell r="E4910" t="str">
            <v>Total Phosphorus</v>
          </cell>
          <cell r="F4910">
            <v>1.6E-2</v>
          </cell>
          <cell r="G4910">
            <v>1</v>
          </cell>
          <cell r="H4910" t="str">
            <v>mg/l P</v>
          </cell>
        </row>
        <row r="4911">
          <cell r="A4911" t="str">
            <v>SE</v>
          </cell>
          <cell r="B4911" t="str">
            <v>Björken</v>
          </cell>
          <cell r="C4911">
            <v>1995</v>
          </cell>
          <cell r="D4911" t="str">
            <v>annual</v>
          </cell>
          <cell r="E4911" t="str">
            <v>Total Phosphorus</v>
          </cell>
          <cell r="F4911">
            <v>9.4999999999999998E-3</v>
          </cell>
          <cell r="G4911">
            <v>1</v>
          </cell>
          <cell r="H4911" t="str">
            <v>mg/l P</v>
          </cell>
        </row>
        <row r="4912">
          <cell r="A4912" t="str">
            <v>SE</v>
          </cell>
          <cell r="B4912" t="str">
            <v>Björkl?ngen</v>
          </cell>
          <cell r="C4912">
            <v>1995</v>
          </cell>
          <cell r="D4912" t="str">
            <v>annual</v>
          </cell>
          <cell r="E4912" t="str">
            <v>Total Phosphorus</v>
          </cell>
          <cell r="F4912">
            <v>1.0999999999999999E-2</v>
          </cell>
          <cell r="G4912">
            <v>1</v>
          </cell>
          <cell r="H4912" t="str">
            <v>mg/l P</v>
          </cell>
        </row>
        <row r="4913">
          <cell r="A4913" t="str">
            <v>SE</v>
          </cell>
          <cell r="B4913" t="str">
            <v>Björnklammen</v>
          </cell>
          <cell r="C4913">
            <v>1995</v>
          </cell>
          <cell r="D4913" t="str">
            <v>annual</v>
          </cell>
          <cell r="E4913" t="str">
            <v>Total Phosphorus</v>
          </cell>
          <cell r="F4913">
            <v>7.0000000000000001E-3</v>
          </cell>
          <cell r="G4913">
            <v>1</v>
          </cell>
          <cell r="H4913" t="str">
            <v>mg/l P</v>
          </cell>
        </row>
        <row r="4914">
          <cell r="A4914" t="str">
            <v>SE</v>
          </cell>
          <cell r="B4914" t="str">
            <v>Bodasjön</v>
          </cell>
          <cell r="C4914">
            <v>1995</v>
          </cell>
          <cell r="D4914" t="str">
            <v>annual</v>
          </cell>
          <cell r="E4914" t="str">
            <v>Total Phosphorus</v>
          </cell>
          <cell r="F4914">
            <v>0.01</v>
          </cell>
          <cell r="G4914">
            <v>1</v>
          </cell>
          <cell r="H4914" t="str">
            <v>mg/l P</v>
          </cell>
        </row>
        <row r="4915">
          <cell r="A4915" t="str">
            <v>SE</v>
          </cell>
          <cell r="B4915" t="str">
            <v>Botungen</v>
          </cell>
          <cell r="C4915">
            <v>1995</v>
          </cell>
          <cell r="D4915" t="str">
            <v>annual</v>
          </cell>
          <cell r="E4915" t="str">
            <v>Total Phosphorus</v>
          </cell>
          <cell r="F4915">
            <v>1.4E-2</v>
          </cell>
          <cell r="G4915">
            <v>1</v>
          </cell>
          <cell r="H4915" t="str">
            <v>mg/l P</v>
          </cell>
        </row>
        <row r="4916">
          <cell r="A4916" t="str">
            <v>SE</v>
          </cell>
          <cell r="B4916" t="str">
            <v>Brännträsket</v>
          </cell>
          <cell r="C4916">
            <v>1995</v>
          </cell>
          <cell r="D4916" t="str">
            <v>annual</v>
          </cell>
          <cell r="E4916" t="str">
            <v>Total Phosphorus</v>
          </cell>
          <cell r="F4916">
            <v>1.025E-2</v>
          </cell>
          <cell r="G4916">
            <v>1</v>
          </cell>
          <cell r="H4916" t="str">
            <v>mg/l P</v>
          </cell>
        </row>
        <row r="4917">
          <cell r="A4917" t="str">
            <v>SE</v>
          </cell>
          <cell r="B4917" t="str">
            <v>Brunnsjön</v>
          </cell>
          <cell r="C4917">
            <v>1995</v>
          </cell>
          <cell r="D4917" t="str">
            <v>annual</v>
          </cell>
          <cell r="E4917" t="str">
            <v>Total Phosphorus</v>
          </cell>
          <cell r="F4917">
            <v>1.8249999999999999E-2</v>
          </cell>
          <cell r="G4917">
            <v>1</v>
          </cell>
          <cell r="H4917" t="str">
            <v>mg/l P</v>
          </cell>
        </row>
        <row r="4918">
          <cell r="A4918" t="str">
            <v>SE</v>
          </cell>
          <cell r="B4918" t="str">
            <v>Bysjön</v>
          </cell>
          <cell r="C4918">
            <v>1995</v>
          </cell>
          <cell r="D4918" t="str">
            <v>annual</v>
          </cell>
          <cell r="E4918" t="str">
            <v>Total Phosphorus</v>
          </cell>
          <cell r="F4918">
            <v>1.1333332999999999E-2</v>
          </cell>
          <cell r="G4918">
            <v>1</v>
          </cell>
          <cell r="H4918" t="str">
            <v>mg/l P</v>
          </cell>
        </row>
        <row r="4919">
          <cell r="A4919" t="str">
            <v>SE</v>
          </cell>
          <cell r="B4919" t="str">
            <v>Dagarn</v>
          </cell>
          <cell r="C4919">
            <v>1995</v>
          </cell>
          <cell r="D4919" t="str">
            <v>annual</v>
          </cell>
          <cell r="E4919" t="str">
            <v>Total Phosphorus</v>
          </cell>
          <cell r="F4919">
            <v>0.01</v>
          </cell>
          <cell r="G4919">
            <v>1</v>
          </cell>
          <cell r="H4919" t="str">
            <v>mg/l P</v>
          </cell>
        </row>
        <row r="4920">
          <cell r="A4920" t="str">
            <v>SE</v>
          </cell>
          <cell r="B4920" t="str">
            <v>Dagtorpssjön</v>
          </cell>
          <cell r="C4920">
            <v>1995</v>
          </cell>
          <cell r="D4920" t="str">
            <v>annual</v>
          </cell>
          <cell r="E4920" t="str">
            <v>Total Phosphorus</v>
          </cell>
          <cell r="F4920">
            <v>5.8000000000000003E-2</v>
          </cell>
          <cell r="G4920">
            <v>1</v>
          </cell>
          <cell r="H4920" t="str">
            <v>mg/l P</v>
          </cell>
        </row>
        <row r="4921">
          <cell r="A4921" t="str">
            <v>SE</v>
          </cell>
          <cell r="B4921" t="str">
            <v>Degervattnet</v>
          </cell>
          <cell r="C4921">
            <v>1995</v>
          </cell>
          <cell r="D4921" t="str">
            <v>annual</v>
          </cell>
          <cell r="E4921" t="str">
            <v>Total Phosphorus</v>
          </cell>
          <cell r="F4921">
            <v>1.2500000000000001E-2</v>
          </cell>
          <cell r="G4921">
            <v>1</v>
          </cell>
          <cell r="H4921" t="str">
            <v>mg/l P</v>
          </cell>
        </row>
        <row r="4922">
          <cell r="A4922" t="str">
            <v>SE</v>
          </cell>
          <cell r="B4922" t="str">
            <v>Djupa Holmsjön</v>
          </cell>
          <cell r="C4922">
            <v>1995</v>
          </cell>
          <cell r="D4922" t="str">
            <v>annual</v>
          </cell>
          <cell r="E4922" t="str">
            <v>Total Phosphorus</v>
          </cell>
          <cell r="F4922">
            <v>8.0000000000000002E-3</v>
          </cell>
          <cell r="G4922">
            <v>1</v>
          </cell>
          <cell r="H4922" t="str">
            <v>mg/l P</v>
          </cell>
        </row>
        <row r="4923">
          <cell r="A4923" t="str">
            <v>SE</v>
          </cell>
          <cell r="B4923" t="str">
            <v>Dunnervattnet</v>
          </cell>
          <cell r="C4923">
            <v>1995</v>
          </cell>
          <cell r="D4923" t="str">
            <v>annual</v>
          </cell>
          <cell r="E4923" t="str">
            <v>Total Phosphorus</v>
          </cell>
          <cell r="F4923">
            <v>8.9999999999999993E-3</v>
          </cell>
          <cell r="G4923">
            <v>1</v>
          </cell>
          <cell r="H4923" t="str">
            <v>mg/l P</v>
          </cell>
        </row>
        <row r="4924">
          <cell r="A4924" t="str">
            <v>SE</v>
          </cell>
          <cell r="B4924" t="str">
            <v>Edasjön</v>
          </cell>
          <cell r="C4924">
            <v>1995</v>
          </cell>
          <cell r="D4924" t="str">
            <v>annual</v>
          </cell>
          <cell r="E4924" t="str">
            <v>Total Phosphorus</v>
          </cell>
          <cell r="F4924">
            <v>2.7E-2</v>
          </cell>
          <cell r="G4924">
            <v>1</v>
          </cell>
          <cell r="H4924" t="str">
            <v>mg/l P</v>
          </cell>
        </row>
        <row r="4925">
          <cell r="A4925" t="str">
            <v>SE</v>
          </cell>
          <cell r="B4925" t="str">
            <v>Ekholmssjön</v>
          </cell>
          <cell r="C4925">
            <v>1995</v>
          </cell>
          <cell r="D4925" t="str">
            <v>annual</v>
          </cell>
          <cell r="E4925" t="str">
            <v>Total Phosphorus</v>
          </cell>
          <cell r="F4925">
            <v>1.95E-2</v>
          </cell>
          <cell r="G4925">
            <v>1</v>
          </cell>
          <cell r="H4925" t="str">
            <v>mg/l P</v>
          </cell>
        </row>
        <row r="4926">
          <cell r="A4926" t="str">
            <v>SE</v>
          </cell>
          <cell r="B4926" t="str">
            <v>F?glasjön</v>
          </cell>
          <cell r="C4926">
            <v>1995</v>
          </cell>
          <cell r="D4926" t="str">
            <v>annual</v>
          </cell>
          <cell r="E4926" t="str">
            <v>Total Phosphorus</v>
          </cell>
          <cell r="F4926">
            <v>2.4500000000000001E-2</v>
          </cell>
          <cell r="G4926">
            <v>1</v>
          </cell>
          <cell r="H4926" t="str">
            <v>mg/l P</v>
          </cell>
        </row>
        <row r="4927">
          <cell r="A4927" t="str">
            <v>SE</v>
          </cell>
          <cell r="B4927" t="str">
            <v>Fagertärn</v>
          </cell>
          <cell r="C4927">
            <v>1995</v>
          </cell>
          <cell r="D4927" t="str">
            <v>annual</v>
          </cell>
          <cell r="E4927" t="str">
            <v>Total Phosphorus</v>
          </cell>
          <cell r="F4927">
            <v>1.8749999999999999E-2</v>
          </cell>
          <cell r="G4927">
            <v>1</v>
          </cell>
          <cell r="H4927" t="str">
            <v>mg/l P</v>
          </cell>
        </row>
        <row r="4928">
          <cell r="A4928" t="str">
            <v>SE</v>
          </cell>
          <cell r="B4928" t="str">
            <v>Farstusjön</v>
          </cell>
          <cell r="C4928">
            <v>1995</v>
          </cell>
          <cell r="D4928" t="str">
            <v>annual</v>
          </cell>
          <cell r="E4928" t="str">
            <v>Total Phosphorus</v>
          </cell>
          <cell r="F4928">
            <v>2.2499999999999999E-2</v>
          </cell>
          <cell r="G4928">
            <v>1</v>
          </cell>
          <cell r="H4928" t="str">
            <v>mg/l P</v>
          </cell>
        </row>
        <row r="4929">
          <cell r="A4929" t="str">
            <v>SE</v>
          </cell>
          <cell r="B4929" t="str">
            <v>Fersjön</v>
          </cell>
          <cell r="C4929">
            <v>1995</v>
          </cell>
          <cell r="D4929" t="str">
            <v>annual</v>
          </cell>
          <cell r="E4929" t="str">
            <v>Total Phosphorus</v>
          </cell>
          <cell r="F4929">
            <v>1.575E-2</v>
          </cell>
          <cell r="G4929">
            <v>1</v>
          </cell>
          <cell r="H4929" t="str">
            <v>mg/l P</v>
          </cell>
        </row>
        <row r="4930">
          <cell r="A4930" t="str">
            <v>SE</v>
          </cell>
          <cell r="B4930" t="str">
            <v>Fiolen</v>
          </cell>
          <cell r="C4930">
            <v>1995</v>
          </cell>
          <cell r="D4930" t="str">
            <v>annual</v>
          </cell>
          <cell r="E4930" t="str">
            <v>Total Phosphorus</v>
          </cell>
          <cell r="F4930">
            <v>1.375E-2</v>
          </cell>
          <cell r="G4930">
            <v>1</v>
          </cell>
          <cell r="H4930" t="str">
            <v>mg/l P</v>
          </cell>
        </row>
        <row r="4931">
          <cell r="A4931" t="str">
            <v>SE</v>
          </cell>
          <cell r="B4931" t="str">
            <v>Fisjön</v>
          </cell>
          <cell r="C4931">
            <v>1995</v>
          </cell>
          <cell r="D4931" t="str">
            <v>annual</v>
          </cell>
          <cell r="E4931" t="str">
            <v>Total Phosphorus</v>
          </cell>
          <cell r="F4931">
            <v>7.0000000000000001E-3</v>
          </cell>
          <cell r="G4931">
            <v>1</v>
          </cell>
          <cell r="H4931" t="str">
            <v>mg/l P</v>
          </cell>
        </row>
        <row r="4932">
          <cell r="A4932" t="str">
            <v>SE</v>
          </cell>
          <cell r="B4932" t="str">
            <v>Fjärasjö</v>
          </cell>
          <cell r="C4932">
            <v>1995</v>
          </cell>
          <cell r="D4932" t="str">
            <v>annual</v>
          </cell>
          <cell r="E4932" t="str">
            <v>Total Phosphorus</v>
          </cell>
          <cell r="F4932">
            <v>8.3333330000000001E-3</v>
          </cell>
          <cell r="G4932">
            <v>1</v>
          </cell>
          <cell r="H4932" t="str">
            <v>mg/l P</v>
          </cell>
        </row>
        <row r="4933">
          <cell r="A4933" t="str">
            <v>SE</v>
          </cell>
          <cell r="B4933" t="str">
            <v>Försjön</v>
          </cell>
          <cell r="C4933">
            <v>1995</v>
          </cell>
          <cell r="D4933" t="str">
            <v>annual</v>
          </cell>
          <cell r="E4933" t="str">
            <v>Total Phosphorus</v>
          </cell>
          <cell r="F4933">
            <v>1.0500000000000001E-2</v>
          </cell>
          <cell r="G4933">
            <v>1</v>
          </cell>
          <cell r="H4933" t="str">
            <v>mg/l P</v>
          </cell>
        </row>
        <row r="4934">
          <cell r="A4934" t="str">
            <v>SE</v>
          </cell>
          <cell r="B4934" t="str">
            <v>Fräcksjön</v>
          </cell>
          <cell r="C4934">
            <v>1995</v>
          </cell>
          <cell r="D4934" t="str">
            <v>annual</v>
          </cell>
          <cell r="E4934" t="str">
            <v>Total Phosphorus</v>
          </cell>
          <cell r="F4934">
            <v>1.0625000000000001E-2</v>
          </cell>
          <cell r="G4934">
            <v>1</v>
          </cell>
          <cell r="H4934" t="str">
            <v>mg/l P</v>
          </cell>
        </row>
        <row r="4935">
          <cell r="A4935" t="str">
            <v>SE</v>
          </cell>
          <cell r="B4935" t="str">
            <v>Fyrsjön</v>
          </cell>
          <cell r="C4935">
            <v>1995</v>
          </cell>
          <cell r="D4935" t="str">
            <v>annual</v>
          </cell>
          <cell r="E4935" t="str">
            <v>Total Phosphorus</v>
          </cell>
          <cell r="F4935">
            <v>0.01</v>
          </cell>
          <cell r="G4935">
            <v>1</v>
          </cell>
          <cell r="H4935" t="str">
            <v>mg/l P</v>
          </cell>
        </row>
        <row r="4936">
          <cell r="A4936" t="str">
            <v>SE</v>
          </cell>
          <cell r="B4936" t="str">
            <v>Fysingen</v>
          </cell>
          <cell r="C4936">
            <v>1995</v>
          </cell>
          <cell r="D4936" t="str">
            <v>annual</v>
          </cell>
          <cell r="E4936" t="str">
            <v>Total Phosphorus</v>
          </cell>
          <cell r="F4936">
            <v>2.5999999999999999E-2</v>
          </cell>
          <cell r="G4936">
            <v>1</v>
          </cell>
          <cell r="H4936" t="str">
            <v>mg/l P</v>
          </cell>
        </row>
        <row r="4937">
          <cell r="A4937" t="str">
            <v>SE</v>
          </cell>
          <cell r="B4937" t="str">
            <v>Gipsjön</v>
          </cell>
          <cell r="C4937">
            <v>1995</v>
          </cell>
          <cell r="D4937" t="str">
            <v>annual</v>
          </cell>
          <cell r="E4937" t="str">
            <v>Total Phosphorus</v>
          </cell>
          <cell r="F4937">
            <v>1.4E-2</v>
          </cell>
          <cell r="G4937">
            <v>1</v>
          </cell>
          <cell r="H4937" t="str">
            <v>mg/l P</v>
          </cell>
        </row>
        <row r="4938">
          <cell r="A4938" t="str">
            <v>SE</v>
          </cell>
          <cell r="B4938" t="str">
            <v>Gosjön</v>
          </cell>
          <cell r="C4938">
            <v>1995</v>
          </cell>
          <cell r="D4938" t="str">
            <v>annual</v>
          </cell>
          <cell r="E4938" t="str">
            <v>Total Phosphorus</v>
          </cell>
          <cell r="F4938">
            <v>1.7999999999999999E-2</v>
          </cell>
          <cell r="G4938">
            <v>1</v>
          </cell>
          <cell r="H4938" t="str">
            <v>mg/l P</v>
          </cell>
        </row>
        <row r="4939">
          <cell r="A4939" t="str">
            <v>SE</v>
          </cell>
          <cell r="B4939" t="str">
            <v>Gransjön</v>
          </cell>
          <cell r="C4939">
            <v>1995</v>
          </cell>
          <cell r="D4939" t="str">
            <v>annual</v>
          </cell>
          <cell r="E4939" t="str">
            <v>Total Phosphorus</v>
          </cell>
          <cell r="F4939">
            <v>1.2E-2</v>
          </cell>
          <cell r="G4939">
            <v>1</v>
          </cell>
          <cell r="H4939" t="str">
            <v>mg/l P</v>
          </cell>
        </row>
        <row r="4940">
          <cell r="A4940" t="str">
            <v>SE</v>
          </cell>
          <cell r="B4940" t="str">
            <v>Granvattnet</v>
          </cell>
          <cell r="C4940">
            <v>1995</v>
          </cell>
          <cell r="D4940" t="str">
            <v>annual</v>
          </cell>
          <cell r="E4940" t="str">
            <v>Total Phosphorus</v>
          </cell>
          <cell r="F4940">
            <v>1.7333332999999999E-2</v>
          </cell>
          <cell r="G4940">
            <v>1</v>
          </cell>
          <cell r="H4940" t="str">
            <v>mg/l P</v>
          </cell>
        </row>
        <row r="4941">
          <cell r="A4941" t="str">
            <v>SE</v>
          </cell>
          <cell r="B4941" t="str">
            <v>Grissjön</v>
          </cell>
          <cell r="C4941">
            <v>1995</v>
          </cell>
          <cell r="D4941" t="str">
            <v>annual</v>
          </cell>
          <cell r="E4941" t="str">
            <v>Total Phosphorus</v>
          </cell>
          <cell r="F4941">
            <v>1.0666666999999999E-2</v>
          </cell>
          <cell r="G4941">
            <v>1</v>
          </cell>
          <cell r="H4941" t="str">
            <v>mg/l P</v>
          </cell>
        </row>
        <row r="4942">
          <cell r="A4942" t="str">
            <v>SE</v>
          </cell>
          <cell r="B4942" t="str">
            <v>Gröcken</v>
          </cell>
          <cell r="C4942">
            <v>1995</v>
          </cell>
          <cell r="D4942" t="str">
            <v>annual</v>
          </cell>
          <cell r="E4942" t="str">
            <v>Total Phosphorus</v>
          </cell>
          <cell r="F4942">
            <v>7.0000000000000001E-3</v>
          </cell>
          <cell r="G4942">
            <v>1</v>
          </cell>
          <cell r="H4942" t="str">
            <v>mg/l P</v>
          </cell>
        </row>
        <row r="4943">
          <cell r="A4943" t="str">
            <v>SE</v>
          </cell>
          <cell r="B4943" t="str">
            <v>Gröningen</v>
          </cell>
          <cell r="C4943">
            <v>1995</v>
          </cell>
          <cell r="D4943" t="str">
            <v>annual</v>
          </cell>
          <cell r="E4943" t="str">
            <v>Total Phosphorus</v>
          </cell>
          <cell r="F4943">
            <v>2.8250000000000001E-2</v>
          </cell>
          <cell r="G4943">
            <v>1</v>
          </cell>
          <cell r="H4943" t="str">
            <v>mg/l P</v>
          </cell>
        </row>
        <row r="4944">
          <cell r="A4944" t="str">
            <v>SE</v>
          </cell>
          <cell r="B4944" t="str">
            <v>Gryten</v>
          </cell>
          <cell r="C4944">
            <v>1995</v>
          </cell>
          <cell r="D4944" t="str">
            <v>annual</v>
          </cell>
          <cell r="E4944" t="str">
            <v>Total Phosphorus</v>
          </cell>
          <cell r="F4944">
            <v>1.4E-2</v>
          </cell>
          <cell r="G4944">
            <v>1</v>
          </cell>
          <cell r="H4944" t="str">
            <v>mg/l P</v>
          </cell>
        </row>
        <row r="4945">
          <cell r="A4945" t="str">
            <v>SE</v>
          </cell>
          <cell r="B4945" t="str">
            <v>Hagasjön</v>
          </cell>
          <cell r="C4945">
            <v>1995</v>
          </cell>
          <cell r="D4945" t="str">
            <v>annual</v>
          </cell>
          <cell r="E4945" t="str">
            <v>Total Phosphorus</v>
          </cell>
          <cell r="F4945">
            <v>1.0833333000000001E-2</v>
          </cell>
          <cell r="G4945">
            <v>1</v>
          </cell>
          <cell r="H4945" t="str">
            <v>mg/l P</v>
          </cell>
        </row>
        <row r="4946">
          <cell r="A4946" t="str">
            <v>SE</v>
          </cell>
          <cell r="B4946" t="str">
            <v>Hällsjön</v>
          </cell>
          <cell r="C4946">
            <v>1995</v>
          </cell>
          <cell r="D4946" t="str">
            <v>annual</v>
          </cell>
          <cell r="E4946" t="str">
            <v>Total Phosphorus</v>
          </cell>
          <cell r="F4946">
            <v>9.6666670000000003E-3</v>
          </cell>
          <cell r="G4946">
            <v>1</v>
          </cell>
          <cell r="H4946" t="str">
            <v>mg/l P</v>
          </cell>
        </row>
        <row r="4947">
          <cell r="A4947" t="str">
            <v>SE</v>
          </cell>
          <cell r="B4947" t="str">
            <v>Hällvattnet</v>
          </cell>
          <cell r="C4947">
            <v>1995</v>
          </cell>
          <cell r="D4947" t="str">
            <v>annual</v>
          </cell>
          <cell r="E4947" t="str">
            <v>Total Phosphorus</v>
          </cell>
          <cell r="F4947">
            <v>9.2499999999999995E-3</v>
          </cell>
          <cell r="G4947">
            <v>1</v>
          </cell>
          <cell r="H4947" t="str">
            <v>mg/l P</v>
          </cell>
        </row>
        <row r="4948">
          <cell r="A4948" t="str">
            <v>SE</v>
          </cell>
          <cell r="B4948" t="str">
            <v>Harasjön</v>
          </cell>
          <cell r="C4948">
            <v>1995</v>
          </cell>
          <cell r="D4948" t="str">
            <v>annual</v>
          </cell>
          <cell r="E4948" t="str">
            <v>Total Phosphorus</v>
          </cell>
          <cell r="F4948">
            <v>1.8499999999999999E-2</v>
          </cell>
          <cell r="G4948">
            <v>1</v>
          </cell>
          <cell r="H4948" t="str">
            <v>mg/l P</v>
          </cell>
        </row>
        <row r="4949">
          <cell r="A4949" t="str">
            <v>SE</v>
          </cell>
          <cell r="B4949" t="str">
            <v>Härsvatten</v>
          </cell>
          <cell r="C4949">
            <v>1995</v>
          </cell>
          <cell r="D4949" t="str">
            <v>annual</v>
          </cell>
          <cell r="E4949" t="str">
            <v>Total Phosphorus</v>
          </cell>
          <cell r="F4949">
            <v>6.4999999999999997E-3</v>
          </cell>
          <cell r="G4949">
            <v>1</v>
          </cell>
          <cell r="H4949" t="str">
            <v>mg/l P</v>
          </cell>
        </row>
        <row r="4950">
          <cell r="A4950" t="str">
            <v>SE</v>
          </cell>
          <cell r="B4950" t="str">
            <v>Havg?rdssjön</v>
          </cell>
          <cell r="C4950">
            <v>1995</v>
          </cell>
          <cell r="D4950" t="str">
            <v>annual</v>
          </cell>
          <cell r="E4950" t="str">
            <v>Total Phosphorus</v>
          </cell>
          <cell r="F4950">
            <v>9.4E-2</v>
          </cell>
          <cell r="G4950">
            <v>1</v>
          </cell>
          <cell r="H4950" t="str">
            <v>mg/l P</v>
          </cell>
        </row>
        <row r="4951">
          <cell r="A4951" t="str">
            <v>SE</v>
          </cell>
          <cell r="B4951" t="str">
            <v>Hinnasjön</v>
          </cell>
          <cell r="C4951">
            <v>1995</v>
          </cell>
          <cell r="D4951" t="str">
            <v>annual</v>
          </cell>
          <cell r="E4951" t="str">
            <v>Total Phosphorus</v>
          </cell>
          <cell r="F4951">
            <v>1.3333332999999999E-2</v>
          </cell>
          <cell r="G4951">
            <v>1</v>
          </cell>
          <cell r="H4951" t="str">
            <v>mg/l P</v>
          </cell>
        </row>
        <row r="4952">
          <cell r="A4952" t="str">
            <v>SE</v>
          </cell>
          <cell r="B4952" t="str">
            <v>Hjärtsjön</v>
          </cell>
          <cell r="C4952">
            <v>1995</v>
          </cell>
          <cell r="D4952" t="str">
            <v>annual</v>
          </cell>
          <cell r="E4952" t="str">
            <v>Total Phosphorus</v>
          </cell>
          <cell r="F4952">
            <v>7.7499999999999999E-3</v>
          </cell>
          <cell r="G4952">
            <v>1</v>
          </cell>
          <cell r="H4952" t="str">
            <v>mg/l P</v>
          </cell>
        </row>
        <row r="4953">
          <cell r="A4953" t="str">
            <v>SE</v>
          </cell>
          <cell r="B4953" t="str">
            <v>Holmeshultasjön</v>
          </cell>
          <cell r="C4953">
            <v>1995</v>
          </cell>
          <cell r="D4953" t="str">
            <v>annual</v>
          </cell>
          <cell r="E4953" t="str">
            <v>Total Phosphorus</v>
          </cell>
          <cell r="F4953">
            <v>1.0666666999999999E-2</v>
          </cell>
          <cell r="G4953">
            <v>1</v>
          </cell>
          <cell r="H4953" t="str">
            <v>mg/l P</v>
          </cell>
        </row>
        <row r="4954">
          <cell r="A4954" t="str">
            <v>SE</v>
          </cell>
          <cell r="B4954" t="str">
            <v>Hökesjön</v>
          </cell>
          <cell r="C4954">
            <v>1995</v>
          </cell>
          <cell r="D4954" t="str">
            <v>annual</v>
          </cell>
          <cell r="E4954" t="str">
            <v>Total Phosphorus</v>
          </cell>
          <cell r="F4954">
            <v>9.75E-3</v>
          </cell>
          <cell r="G4954">
            <v>1</v>
          </cell>
          <cell r="H4954" t="str">
            <v>mg/l P</v>
          </cell>
        </row>
        <row r="4955">
          <cell r="A4955" t="str">
            <v>SE</v>
          </cell>
          <cell r="B4955" t="str">
            <v>Hultasjön</v>
          </cell>
          <cell r="C4955">
            <v>1995</v>
          </cell>
          <cell r="D4955" t="str">
            <v>annual</v>
          </cell>
          <cell r="E4955" t="str">
            <v>Total Phosphorus</v>
          </cell>
          <cell r="F4955">
            <v>1.525E-2</v>
          </cell>
          <cell r="G4955">
            <v>1</v>
          </cell>
          <cell r="H4955" t="str">
            <v>mg/l P</v>
          </cell>
        </row>
        <row r="4956">
          <cell r="A4956" t="str">
            <v>SE</v>
          </cell>
          <cell r="B4956" t="str">
            <v>Humsjön</v>
          </cell>
          <cell r="C4956">
            <v>1995</v>
          </cell>
          <cell r="D4956" t="str">
            <v>annual</v>
          </cell>
          <cell r="E4956" t="str">
            <v>Total Phosphorus</v>
          </cell>
          <cell r="F4956">
            <v>1.2200000000000001E-2</v>
          </cell>
          <cell r="G4956">
            <v>1</v>
          </cell>
          <cell r="H4956" t="str">
            <v>mg/l P</v>
          </cell>
        </row>
        <row r="4957">
          <cell r="A4957" t="str">
            <v>SE</v>
          </cell>
          <cell r="B4957" t="str">
            <v>Jutsajaure</v>
          </cell>
          <cell r="C4957">
            <v>1995</v>
          </cell>
          <cell r="D4957" t="str">
            <v>annual</v>
          </cell>
          <cell r="E4957" t="str">
            <v>Total Phosphorus</v>
          </cell>
          <cell r="F4957">
            <v>1.0200000000000001E-2</v>
          </cell>
          <cell r="G4957">
            <v>1</v>
          </cell>
          <cell r="H4957" t="str">
            <v>mg/l P</v>
          </cell>
        </row>
        <row r="4958">
          <cell r="A4958" t="str">
            <v>SE</v>
          </cell>
          <cell r="B4958" t="str">
            <v>Krageholmssjön</v>
          </cell>
          <cell r="C4958">
            <v>1995</v>
          </cell>
          <cell r="D4958" t="str">
            <v>annual</v>
          </cell>
          <cell r="E4958" t="str">
            <v>Total Phosphorus</v>
          </cell>
          <cell r="F4958">
            <v>9.2285714000000005E-2</v>
          </cell>
          <cell r="G4958">
            <v>1</v>
          </cell>
          <cell r="H4958" t="str">
            <v>mg/l P</v>
          </cell>
        </row>
        <row r="4959">
          <cell r="A4959" t="str">
            <v>SE</v>
          </cell>
          <cell r="B4959" t="str">
            <v>Krankesjön</v>
          </cell>
          <cell r="C4959">
            <v>1995</v>
          </cell>
          <cell r="D4959" t="str">
            <v>annual</v>
          </cell>
          <cell r="E4959" t="str">
            <v>Total Phosphorus</v>
          </cell>
          <cell r="F4959">
            <v>4.2000000000000003E-2</v>
          </cell>
          <cell r="G4959">
            <v>1</v>
          </cell>
          <cell r="H4959" t="str">
            <v>mg/l P</v>
          </cell>
        </row>
        <row r="4960">
          <cell r="A4960" t="str">
            <v>SE</v>
          </cell>
          <cell r="B4960" t="str">
            <v>Krutejaure</v>
          </cell>
          <cell r="C4960">
            <v>1995</v>
          </cell>
          <cell r="D4960" t="str">
            <v>annual</v>
          </cell>
          <cell r="E4960" t="str">
            <v>Total Phosphorus</v>
          </cell>
          <cell r="F4960">
            <v>6.0000000000000001E-3</v>
          </cell>
          <cell r="G4960">
            <v>1</v>
          </cell>
          <cell r="H4960" t="str">
            <v>mg/l P</v>
          </cell>
        </row>
        <row r="4961">
          <cell r="A4961" t="str">
            <v>SE</v>
          </cell>
          <cell r="B4961" t="str">
            <v>L?ngsjön</v>
          </cell>
          <cell r="C4961">
            <v>1995</v>
          </cell>
          <cell r="D4961" t="str">
            <v>annual</v>
          </cell>
          <cell r="E4961" t="str">
            <v>Total Phosphorus</v>
          </cell>
          <cell r="F4961">
            <v>1.4749999999999999E-2</v>
          </cell>
          <cell r="G4961">
            <v>1</v>
          </cell>
          <cell r="H4961" t="str">
            <v>mg/l P</v>
          </cell>
        </row>
        <row r="4962">
          <cell r="A4962" t="str">
            <v>SE</v>
          </cell>
          <cell r="B4962" t="str">
            <v>Lärkesholmssjön</v>
          </cell>
          <cell r="C4962">
            <v>1995</v>
          </cell>
          <cell r="D4962" t="str">
            <v>annual</v>
          </cell>
          <cell r="E4962" t="str">
            <v>Total Phosphorus</v>
          </cell>
          <cell r="F4962">
            <v>1.7250000000000001E-2</v>
          </cell>
          <cell r="G4962">
            <v>1</v>
          </cell>
          <cell r="H4962" t="str">
            <v>mg/l P</v>
          </cell>
        </row>
        <row r="4963">
          <cell r="A4963" t="str">
            <v>SE</v>
          </cell>
          <cell r="B4963" t="str">
            <v>Latnjajaure</v>
          </cell>
          <cell r="C4963">
            <v>1995</v>
          </cell>
          <cell r="D4963" t="str">
            <v>annual</v>
          </cell>
          <cell r="E4963" t="str">
            <v>Total Phosphorus</v>
          </cell>
          <cell r="F4963">
            <v>5.4999999999999997E-3</v>
          </cell>
          <cell r="G4963">
            <v>1</v>
          </cell>
          <cell r="H4963" t="str">
            <v>mg/l P</v>
          </cell>
        </row>
        <row r="4964">
          <cell r="A4964" t="str">
            <v>SE</v>
          </cell>
          <cell r="B4964" t="str">
            <v>Liasjön</v>
          </cell>
          <cell r="C4964">
            <v>1995</v>
          </cell>
          <cell r="D4964" t="str">
            <v>annual</v>
          </cell>
          <cell r="E4964" t="str">
            <v>Total Phosphorus</v>
          </cell>
          <cell r="F4964">
            <v>2.4750000000000001E-2</v>
          </cell>
          <cell r="G4964">
            <v>1</v>
          </cell>
          <cell r="H4964" t="str">
            <v>mg/l P</v>
          </cell>
        </row>
        <row r="4965">
          <cell r="A4965" t="str">
            <v>SE</v>
          </cell>
          <cell r="B4965" t="str">
            <v>Lilla Öresjön</v>
          </cell>
          <cell r="C4965">
            <v>1995</v>
          </cell>
          <cell r="D4965" t="str">
            <v>annual</v>
          </cell>
          <cell r="E4965" t="str">
            <v>Total Phosphorus</v>
          </cell>
          <cell r="F4965">
            <v>1.0500000000000001E-2</v>
          </cell>
          <cell r="G4965">
            <v>1</v>
          </cell>
          <cell r="H4965" t="str">
            <v>mg/l P</v>
          </cell>
        </row>
        <row r="4966">
          <cell r="A4966" t="str">
            <v>SE</v>
          </cell>
          <cell r="B4966" t="str">
            <v>Lill-En</v>
          </cell>
          <cell r="C4966">
            <v>1995</v>
          </cell>
          <cell r="D4966" t="str">
            <v>annual</v>
          </cell>
          <cell r="E4966" t="str">
            <v>Total Phosphorus</v>
          </cell>
          <cell r="F4966">
            <v>1.15E-2</v>
          </cell>
          <cell r="G4966">
            <v>1</v>
          </cell>
          <cell r="H4966" t="str">
            <v>mg/l P</v>
          </cell>
        </row>
        <row r="4967">
          <cell r="A4967" t="str">
            <v>SE</v>
          </cell>
          <cell r="B4967" t="str">
            <v>Lillesjö</v>
          </cell>
          <cell r="C4967">
            <v>1995</v>
          </cell>
          <cell r="D4967" t="str">
            <v>annual</v>
          </cell>
          <cell r="E4967" t="str">
            <v>Total Phosphorus</v>
          </cell>
          <cell r="F4967">
            <v>8.7500000000000008E-3</v>
          </cell>
          <cell r="G4967">
            <v>1</v>
          </cell>
          <cell r="H4967" t="str">
            <v>mg/l P</v>
          </cell>
        </row>
        <row r="4968">
          <cell r="A4968" t="str">
            <v>SE</v>
          </cell>
          <cell r="B4968" t="str">
            <v>Lill-Jangen</v>
          </cell>
          <cell r="C4968">
            <v>1995</v>
          </cell>
          <cell r="D4968" t="str">
            <v>annual</v>
          </cell>
          <cell r="E4968" t="str">
            <v>Total Phosphorus</v>
          </cell>
          <cell r="F4968">
            <v>0.01</v>
          </cell>
          <cell r="G4968">
            <v>1</v>
          </cell>
          <cell r="H4968" t="str">
            <v>mg/l P</v>
          </cell>
        </row>
        <row r="4969">
          <cell r="A4969" t="str">
            <v>SE</v>
          </cell>
          <cell r="B4969" t="str">
            <v>Lillsjön</v>
          </cell>
          <cell r="C4969">
            <v>1995</v>
          </cell>
          <cell r="D4969" t="str">
            <v>annual</v>
          </cell>
          <cell r="E4969" t="str">
            <v>Total Phosphorus</v>
          </cell>
          <cell r="F4969">
            <v>2.5000000000000001E-2</v>
          </cell>
          <cell r="G4969">
            <v>1</v>
          </cell>
          <cell r="H4969" t="str">
            <v>mg/l P</v>
          </cell>
        </row>
        <row r="4970">
          <cell r="A4970" t="str">
            <v>SE</v>
          </cell>
          <cell r="B4970" t="str">
            <v>Limmingsjön</v>
          </cell>
          <cell r="C4970">
            <v>1995</v>
          </cell>
          <cell r="D4970" t="str">
            <v>annual</v>
          </cell>
          <cell r="E4970" t="str">
            <v>Total Phosphorus</v>
          </cell>
          <cell r="F4970">
            <v>1.125E-2</v>
          </cell>
          <cell r="G4970">
            <v>1</v>
          </cell>
          <cell r="H4970" t="str">
            <v>mg/l P</v>
          </cell>
        </row>
        <row r="4971">
          <cell r="A4971" t="str">
            <v>SE</v>
          </cell>
          <cell r="B4971" t="str">
            <v>Magasjön</v>
          </cell>
          <cell r="C4971">
            <v>1995</v>
          </cell>
          <cell r="D4971" t="str">
            <v>annual</v>
          </cell>
          <cell r="E4971" t="str">
            <v>Total Phosphorus</v>
          </cell>
          <cell r="F4971">
            <v>1.2999999999999999E-2</v>
          </cell>
          <cell r="G4971">
            <v>1</v>
          </cell>
          <cell r="H4971" t="str">
            <v>mg/l P</v>
          </cell>
        </row>
        <row r="4972">
          <cell r="A4972" t="str">
            <v>SE</v>
          </cell>
          <cell r="B4972" t="str">
            <v>Mälaren</v>
          </cell>
          <cell r="C4972">
            <v>1995</v>
          </cell>
          <cell r="D4972" t="str">
            <v>annual</v>
          </cell>
          <cell r="E4972" t="str">
            <v>Total Phosphorus</v>
          </cell>
          <cell r="F4972">
            <v>3.6761904666666671E-2</v>
          </cell>
          <cell r="G4972">
            <v>3</v>
          </cell>
          <cell r="H4972" t="str">
            <v>mg/l P</v>
          </cell>
        </row>
        <row r="4973">
          <cell r="A4973" t="str">
            <v>SE</v>
          </cell>
          <cell r="B4973" t="str">
            <v>Mäsen</v>
          </cell>
          <cell r="C4973">
            <v>1995</v>
          </cell>
          <cell r="D4973" t="str">
            <v>annual</v>
          </cell>
          <cell r="E4973" t="str">
            <v>Total Phosphorus</v>
          </cell>
          <cell r="F4973">
            <v>1.44E-2</v>
          </cell>
          <cell r="G4973">
            <v>1</v>
          </cell>
          <cell r="H4973" t="str">
            <v>mg/l P</v>
          </cell>
        </row>
        <row r="4974">
          <cell r="A4974" t="str">
            <v>SE</v>
          </cell>
          <cell r="B4974" t="str">
            <v>Mellan-Rissjön</v>
          </cell>
          <cell r="C4974">
            <v>1995</v>
          </cell>
          <cell r="D4974" t="str">
            <v>annual</v>
          </cell>
          <cell r="E4974" t="str">
            <v>Total Phosphorus</v>
          </cell>
          <cell r="F4974">
            <v>8.9999999999999993E-3</v>
          </cell>
          <cell r="G4974">
            <v>1</v>
          </cell>
          <cell r="H4974" t="str">
            <v>mg/l P</v>
          </cell>
        </row>
        <row r="4975">
          <cell r="A4975" t="str">
            <v>SE</v>
          </cell>
          <cell r="B4975" t="str">
            <v>Mosjön</v>
          </cell>
          <cell r="C4975">
            <v>1995</v>
          </cell>
          <cell r="D4975" t="str">
            <v>annual</v>
          </cell>
          <cell r="E4975" t="str">
            <v>Total Phosphorus</v>
          </cell>
          <cell r="F4975">
            <v>1.925E-2</v>
          </cell>
          <cell r="G4975">
            <v>1</v>
          </cell>
          <cell r="H4975" t="str">
            <v>mg/l P</v>
          </cell>
        </row>
        <row r="4976">
          <cell r="A4976" t="str">
            <v>SE</v>
          </cell>
          <cell r="B4976" t="str">
            <v>Mossgöl</v>
          </cell>
          <cell r="C4976">
            <v>1995</v>
          </cell>
          <cell r="D4976" t="str">
            <v>annual</v>
          </cell>
          <cell r="E4976" t="str">
            <v>Total Phosphorus</v>
          </cell>
          <cell r="F4976">
            <v>1.3666667E-2</v>
          </cell>
          <cell r="G4976">
            <v>1</v>
          </cell>
          <cell r="H4976" t="str">
            <v>mg/l P</v>
          </cell>
        </row>
        <row r="4977">
          <cell r="A4977" t="str">
            <v>SE</v>
          </cell>
          <cell r="B4977" t="str">
            <v>Mossjön</v>
          </cell>
          <cell r="C4977">
            <v>1995</v>
          </cell>
          <cell r="D4977" t="str">
            <v>annual</v>
          </cell>
          <cell r="E4977" t="str">
            <v>Total Phosphorus</v>
          </cell>
          <cell r="F4977">
            <v>1.4E-2</v>
          </cell>
          <cell r="G4977">
            <v>1</v>
          </cell>
          <cell r="H4977" t="str">
            <v>mg/l P</v>
          </cell>
        </row>
        <row r="4978">
          <cell r="A4978" t="str">
            <v>SE</v>
          </cell>
          <cell r="B4978" t="str">
            <v>Mögesjön</v>
          </cell>
          <cell r="C4978">
            <v>1995</v>
          </cell>
          <cell r="D4978" t="str">
            <v>annual</v>
          </cell>
          <cell r="E4978" t="str">
            <v>Total Phosphorus</v>
          </cell>
          <cell r="F4978">
            <v>7.333333E-3</v>
          </cell>
          <cell r="G4978">
            <v>1</v>
          </cell>
          <cell r="H4978" t="str">
            <v>mg/l P</v>
          </cell>
        </row>
        <row r="4979">
          <cell r="A4979" t="str">
            <v>SE</v>
          </cell>
          <cell r="B4979" t="str">
            <v>N. Yngern</v>
          </cell>
          <cell r="C4979">
            <v>1995</v>
          </cell>
          <cell r="D4979" t="str">
            <v>annual</v>
          </cell>
          <cell r="E4979" t="str">
            <v>Total Phosphorus</v>
          </cell>
          <cell r="F4979">
            <v>1.4E-2</v>
          </cell>
          <cell r="G4979">
            <v>1</v>
          </cell>
          <cell r="H4979" t="str">
            <v>mg/l P</v>
          </cell>
        </row>
        <row r="4980">
          <cell r="A4980" t="str">
            <v>SE</v>
          </cell>
          <cell r="B4980" t="str">
            <v>Navarn</v>
          </cell>
          <cell r="C4980">
            <v>1995</v>
          </cell>
          <cell r="D4980" t="str">
            <v>annual</v>
          </cell>
          <cell r="E4980" t="str">
            <v>Total Phosphorus</v>
          </cell>
          <cell r="F4980">
            <v>7.4999999999999997E-3</v>
          </cell>
          <cell r="G4980">
            <v>1</v>
          </cell>
          <cell r="H4980" t="str">
            <v>mg/l P</v>
          </cell>
        </row>
        <row r="4981">
          <cell r="A4981" t="str">
            <v>SE</v>
          </cell>
          <cell r="B4981" t="str">
            <v>Njalakjaure</v>
          </cell>
          <cell r="C4981">
            <v>1995</v>
          </cell>
          <cell r="D4981" t="str">
            <v>annual</v>
          </cell>
          <cell r="E4981" t="str">
            <v>Total Phosphorus</v>
          </cell>
          <cell r="F4981">
            <v>7.0000000000000001E-3</v>
          </cell>
          <cell r="G4981">
            <v>1</v>
          </cell>
          <cell r="H4981" t="str">
            <v>mg/l P</v>
          </cell>
        </row>
        <row r="4982">
          <cell r="A4982" t="str">
            <v>SE</v>
          </cell>
          <cell r="B4982" t="str">
            <v>Norra Örsjön</v>
          </cell>
          <cell r="C4982">
            <v>1995</v>
          </cell>
          <cell r="D4982" t="str">
            <v>annual</v>
          </cell>
          <cell r="E4982" t="str">
            <v>Total Phosphorus</v>
          </cell>
          <cell r="F4982">
            <v>6.0000000000000001E-3</v>
          </cell>
          <cell r="G4982">
            <v>1</v>
          </cell>
          <cell r="H4982" t="str">
            <v>mg/l P</v>
          </cell>
        </row>
        <row r="4983">
          <cell r="A4983" t="str">
            <v>SE</v>
          </cell>
          <cell r="B4983" t="str">
            <v>Norrsjön</v>
          </cell>
          <cell r="C4983">
            <v>1995</v>
          </cell>
          <cell r="D4983" t="str">
            <v>annual</v>
          </cell>
          <cell r="E4983" t="str">
            <v>Total Phosphorus</v>
          </cell>
          <cell r="F4983">
            <v>1.7000000000000001E-2</v>
          </cell>
          <cell r="G4983">
            <v>1</v>
          </cell>
          <cell r="H4983" t="str">
            <v>mg/l P</v>
          </cell>
        </row>
        <row r="4984">
          <cell r="A4984" t="str">
            <v>SE</v>
          </cell>
          <cell r="B4984" t="str">
            <v>Ö. Särnamannasjön</v>
          </cell>
          <cell r="C4984">
            <v>1995</v>
          </cell>
          <cell r="D4984" t="str">
            <v>annual</v>
          </cell>
          <cell r="E4984" t="str">
            <v>Total Phosphorus</v>
          </cell>
          <cell r="F4984">
            <v>8.1428569999999999E-3</v>
          </cell>
          <cell r="G4984">
            <v>1</v>
          </cell>
          <cell r="H4984" t="str">
            <v>mg/l P</v>
          </cell>
        </row>
        <row r="4985">
          <cell r="A4985" t="str">
            <v>SE</v>
          </cell>
          <cell r="B4985" t="str">
            <v>Öjsjön</v>
          </cell>
          <cell r="C4985">
            <v>1995</v>
          </cell>
          <cell r="D4985" t="str">
            <v>annual</v>
          </cell>
          <cell r="E4985" t="str">
            <v>Total Phosphorus</v>
          </cell>
          <cell r="F4985">
            <v>7.333333E-3</v>
          </cell>
          <cell r="G4985">
            <v>1</v>
          </cell>
          <cell r="H4985" t="str">
            <v>mg/l P</v>
          </cell>
        </row>
        <row r="4986">
          <cell r="A4986" t="str">
            <v>SE</v>
          </cell>
          <cell r="B4986" t="str">
            <v>Öljaren</v>
          </cell>
          <cell r="C4986">
            <v>1995</v>
          </cell>
          <cell r="D4986" t="str">
            <v>annual</v>
          </cell>
          <cell r="E4986" t="str">
            <v>Total Phosphorus</v>
          </cell>
          <cell r="F4986">
            <v>7.3999999999999996E-2</v>
          </cell>
          <cell r="G4986">
            <v>1</v>
          </cell>
          <cell r="H4986" t="str">
            <v>mg/l P</v>
          </cell>
        </row>
        <row r="4987">
          <cell r="A4987" t="str">
            <v>SE</v>
          </cell>
          <cell r="B4987" t="str">
            <v>Ölsjön</v>
          </cell>
          <cell r="C4987">
            <v>1995</v>
          </cell>
          <cell r="D4987" t="str">
            <v>annual</v>
          </cell>
          <cell r="E4987" t="str">
            <v>Total Phosphorus</v>
          </cell>
          <cell r="F4987">
            <v>1.225E-2</v>
          </cell>
          <cell r="G4987">
            <v>1</v>
          </cell>
          <cell r="H4987" t="str">
            <v>mg/l P</v>
          </cell>
        </row>
        <row r="4988">
          <cell r="A4988" t="str">
            <v>SE</v>
          </cell>
          <cell r="B4988" t="str">
            <v>Örsjön</v>
          </cell>
          <cell r="C4988">
            <v>1995</v>
          </cell>
          <cell r="D4988" t="str">
            <v>annual</v>
          </cell>
          <cell r="E4988" t="str">
            <v>Total Phosphorus</v>
          </cell>
          <cell r="F4988">
            <v>1.4500000000000001E-2</v>
          </cell>
          <cell r="G4988">
            <v>1</v>
          </cell>
          <cell r="H4988" t="str">
            <v>mg/l P</v>
          </cell>
        </row>
        <row r="4989">
          <cell r="A4989" t="str">
            <v>SE</v>
          </cell>
          <cell r="B4989" t="str">
            <v>Örvattnet</v>
          </cell>
          <cell r="C4989">
            <v>1995</v>
          </cell>
          <cell r="D4989" t="str">
            <v>annual</v>
          </cell>
          <cell r="E4989" t="str">
            <v>Total Phosphorus</v>
          </cell>
          <cell r="F4989">
            <v>8.3333330000000001E-3</v>
          </cell>
          <cell r="G4989">
            <v>1</v>
          </cell>
          <cell r="H4989" t="str">
            <v>mg/l P</v>
          </cell>
        </row>
        <row r="4990">
          <cell r="A4990" t="str">
            <v>SE</v>
          </cell>
          <cell r="B4990" t="str">
            <v>Översjön</v>
          </cell>
          <cell r="C4990">
            <v>1995</v>
          </cell>
          <cell r="D4990" t="str">
            <v>annual</v>
          </cell>
          <cell r="E4990" t="str">
            <v>Total Phosphorus</v>
          </cell>
          <cell r="F4990">
            <v>1.0333333E-2</v>
          </cell>
          <cell r="G4990">
            <v>1</v>
          </cell>
          <cell r="H4990" t="str">
            <v>mg/l P</v>
          </cell>
        </row>
        <row r="4991">
          <cell r="A4991" t="str">
            <v>SE</v>
          </cell>
          <cell r="B4991" t="str">
            <v>Överudsjön</v>
          </cell>
          <cell r="C4991">
            <v>1995</v>
          </cell>
          <cell r="D4991" t="str">
            <v>annual</v>
          </cell>
          <cell r="E4991" t="str">
            <v>Total Phosphorus</v>
          </cell>
          <cell r="F4991">
            <v>3.3333333E-2</v>
          </cell>
          <cell r="G4991">
            <v>1</v>
          </cell>
          <cell r="H4991" t="str">
            <v>mg/l P</v>
          </cell>
        </row>
        <row r="4992">
          <cell r="A4992" t="str">
            <v>SE</v>
          </cell>
          <cell r="B4992" t="str">
            <v>Övre Fjätsjön</v>
          </cell>
          <cell r="C4992">
            <v>1995</v>
          </cell>
          <cell r="D4992" t="str">
            <v>annual</v>
          </cell>
          <cell r="E4992" t="str">
            <v>Total Phosphorus</v>
          </cell>
          <cell r="F4992">
            <v>1.4250000000000001E-2</v>
          </cell>
          <cell r="G4992">
            <v>1</v>
          </cell>
          <cell r="H4992" t="str">
            <v>mg/l P</v>
          </cell>
        </row>
        <row r="4993">
          <cell r="A4993" t="str">
            <v>SE</v>
          </cell>
          <cell r="B4993" t="str">
            <v>Övre Skärsjön</v>
          </cell>
          <cell r="C4993">
            <v>1995</v>
          </cell>
          <cell r="D4993" t="str">
            <v>annual</v>
          </cell>
          <cell r="E4993" t="str">
            <v>Total Phosphorus</v>
          </cell>
          <cell r="F4993">
            <v>8.4285709999999993E-3</v>
          </cell>
          <cell r="G4993">
            <v>1</v>
          </cell>
          <cell r="H4993" t="str">
            <v>mg/l P</v>
          </cell>
        </row>
        <row r="4994">
          <cell r="A4994" t="str">
            <v>SE</v>
          </cell>
          <cell r="B4994" t="str">
            <v>Pahajärvi</v>
          </cell>
          <cell r="C4994">
            <v>1995</v>
          </cell>
          <cell r="D4994" t="str">
            <v>annual</v>
          </cell>
          <cell r="E4994" t="str">
            <v>Total Phosphorus</v>
          </cell>
          <cell r="F4994">
            <v>1.2500000000000001E-2</v>
          </cell>
          <cell r="G4994">
            <v>1</v>
          </cell>
          <cell r="H4994" t="str">
            <v>mg/l P</v>
          </cell>
        </row>
        <row r="4995">
          <cell r="A4995" t="str">
            <v>SE</v>
          </cell>
          <cell r="B4995" t="str">
            <v>Rammsjön</v>
          </cell>
          <cell r="C4995">
            <v>1995</v>
          </cell>
          <cell r="D4995" t="str">
            <v>annual</v>
          </cell>
          <cell r="E4995" t="str">
            <v>Total Phosphorus</v>
          </cell>
          <cell r="F4995">
            <v>2.35E-2</v>
          </cell>
          <cell r="G4995">
            <v>1</v>
          </cell>
          <cell r="H4995" t="str">
            <v>mg/l P</v>
          </cell>
        </row>
        <row r="4996">
          <cell r="A4996" t="str">
            <v>SE</v>
          </cell>
          <cell r="B4996" t="str">
            <v>Rattsjön</v>
          </cell>
          <cell r="C4996">
            <v>1995</v>
          </cell>
          <cell r="D4996" t="str">
            <v>annual</v>
          </cell>
          <cell r="E4996" t="str">
            <v>Total Phosphorus</v>
          </cell>
          <cell r="F4996">
            <v>7.333333E-3</v>
          </cell>
          <cell r="G4996">
            <v>1</v>
          </cell>
          <cell r="H4996" t="str">
            <v>mg/l P</v>
          </cell>
        </row>
        <row r="4997">
          <cell r="A4997" t="str">
            <v>SE</v>
          </cell>
          <cell r="B4997" t="str">
            <v>Remmarsjön</v>
          </cell>
          <cell r="C4997">
            <v>1995</v>
          </cell>
          <cell r="D4997" t="str">
            <v>annual</v>
          </cell>
          <cell r="E4997" t="str">
            <v>Total Phosphorus</v>
          </cell>
          <cell r="F4997">
            <v>1.2571429E-2</v>
          </cell>
          <cell r="G4997">
            <v>1</v>
          </cell>
          <cell r="H4997" t="str">
            <v>mg/l P</v>
          </cell>
        </row>
        <row r="4998">
          <cell r="A4998" t="str">
            <v>SE</v>
          </cell>
          <cell r="B4998" t="str">
            <v>Rinnen</v>
          </cell>
          <cell r="C4998">
            <v>1995</v>
          </cell>
          <cell r="D4998" t="str">
            <v>annual</v>
          </cell>
          <cell r="E4998" t="str">
            <v>Total Phosphorus</v>
          </cell>
          <cell r="F4998">
            <v>1.6E-2</v>
          </cell>
          <cell r="G4998">
            <v>1</v>
          </cell>
          <cell r="H4998" t="str">
            <v>mg/l P</v>
          </cell>
        </row>
        <row r="4999">
          <cell r="A4999" t="str">
            <v>SE</v>
          </cell>
          <cell r="B4999" t="str">
            <v>Rotehogstjärn</v>
          </cell>
          <cell r="C4999">
            <v>1995</v>
          </cell>
          <cell r="D4999" t="str">
            <v>annual</v>
          </cell>
          <cell r="E4999" t="str">
            <v>Total Phosphorus</v>
          </cell>
          <cell r="F4999">
            <v>1.18E-2</v>
          </cell>
          <cell r="G4999">
            <v>1</v>
          </cell>
          <cell r="H4999" t="str">
            <v>mg/l P</v>
          </cell>
        </row>
        <row r="5000">
          <cell r="A5000" t="str">
            <v>SE</v>
          </cell>
          <cell r="B5000" t="str">
            <v>Rundbosjön</v>
          </cell>
          <cell r="C5000">
            <v>1995</v>
          </cell>
          <cell r="D5000" t="str">
            <v>annual</v>
          </cell>
          <cell r="E5000" t="str">
            <v>Total Phosphorus</v>
          </cell>
          <cell r="F5000">
            <v>3.1E-2</v>
          </cell>
          <cell r="G5000">
            <v>1</v>
          </cell>
          <cell r="H5000" t="str">
            <v>mg/l P</v>
          </cell>
        </row>
        <row r="5001">
          <cell r="A5001" t="str">
            <v>SE</v>
          </cell>
          <cell r="B5001" t="str">
            <v>S. Bergsjön</v>
          </cell>
          <cell r="C5001">
            <v>1995</v>
          </cell>
          <cell r="D5001" t="str">
            <v>annual</v>
          </cell>
          <cell r="E5001" t="str">
            <v>Total Phosphorus</v>
          </cell>
          <cell r="F5001">
            <v>1.55E-2</v>
          </cell>
          <cell r="G5001">
            <v>1</v>
          </cell>
          <cell r="H5001" t="str">
            <v>mg/l P</v>
          </cell>
        </row>
        <row r="5002">
          <cell r="A5002" t="str">
            <v>SE</v>
          </cell>
          <cell r="B5002" t="str">
            <v>Sandsjön</v>
          </cell>
          <cell r="C5002">
            <v>1995</v>
          </cell>
          <cell r="D5002" t="str">
            <v>annual</v>
          </cell>
          <cell r="E5002" t="str">
            <v>Total Phosphorus</v>
          </cell>
          <cell r="F5002">
            <v>2.7666666999999999E-2</v>
          </cell>
          <cell r="G5002">
            <v>1</v>
          </cell>
          <cell r="H5002" t="str">
            <v>mg/l P</v>
          </cell>
        </row>
        <row r="5003">
          <cell r="A5003" t="str">
            <v>SE</v>
          </cell>
          <cell r="B5003" t="str">
            <v>Sangen</v>
          </cell>
          <cell r="C5003">
            <v>1995</v>
          </cell>
          <cell r="D5003" t="str">
            <v>annual</v>
          </cell>
          <cell r="E5003" t="str">
            <v>Total Phosphorus</v>
          </cell>
          <cell r="F5003">
            <v>1.4333333E-2</v>
          </cell>
          <cell r="G5003">
            <v>1</v>
          </cell>
          <cell r="H5003" t="str">
            <v>mg/l P</v>
          </cell>
        </row>
        <row r="5004">
          <cell r="A5004" t="str">
            <v>SE</v>
          </cell>
          <cell r="B5004" t="str">
            <v>Sännen</v>
          </cell>
          <cell r="C5004">
            <v>1995</v>
          </cell>
          <cell r="D5004" t="str">
            <v>annual</v>
          </cell>
          <cell r="E5004" t="str">
            <v>Total Phosphorus</v>
          </cell>
          <cell r="F5004">
            <v>1.4E-2</v>
          </cell>
          <cell r="G5004">
            <v>1</v>
          </cell>
          <cell r="H5004" t="str">
            <v>mg/l P</v>
          </cell>
        </row>
        <row r="5005">
          <cell r="A5005" t="str">
            <v>SE</v>
          </cell>
          <cell r="B5005" t="str">
            <v>Sidensjön</v>
          </cell>
          <cell r="C5005">
            <v>1995</v>
          </cell>
          <cell r="D5005" t="str">
            <v>annual</v>
          </cell>
          <cell r="E5005" t="str">
            <v>Total Phosphorus</v>
          </cell>
          <cell r="F5005">
            <v>1.9E-2</v>
          </cell>
          <cell r="G5005">
            <v>1</v>
          </cell>
          <cell r="H5005" t="str">
            <v>mg/l P</v>
          </cell>
        </row>
        <row r="5006">
          <cell r="A5006" t="str">
            <v>SE</v>
          </cell>
          <cell r="B5006" t="str">
            <v>Siggeforasjön</v>
          </cell>
          <cell r="C5006">
            <v>1995</v>
          </cell>
          <cell r="D5006" t="str">
            <v>annual</v>
          </cell>
          <cell r="E5006" t="str">
            <v>Total Phosphorus</v>
          </cell>
          <cell r="F5006">
            <v>9.3333329999999992E-3</v>
          </cell>
          <cell r="G5006">
            <v>1</v>
          </cell>
          <cell r="H5006" t="str">
            <v>mg/l P</v>
          </cell>
        </row>
        <row r="5007">
          <cell r="A5007" t="str">
            <v>SE</v>
          </cell>
          <cell r="B5007" t="str">
            <v>Sk?rdalsvattnet</v>
          </cell>
          <cell r="C5007">
            <v>1995</v>
          </cell>
          <cell r="D5007" t="str">
            <v>annual</v>
          </cell>
          <cell r="E5007" t="str">
            <v>Total Phosphorus</v>
          </cell>
          <cell r="F5007">
            <v>1.0333333E-2</v>
          </cell>
          <cell r="G5007">
            <v>1</v>
          </cell>
          <cell r="H5007" t="str">
            <v>mg/l P</v>
          </cell>
        </row>
        <row r="5008">
          <cell r="A5008" t="str">
            <v>SE</v>
          </cell>
          <cell r="B5008" t="str">
            <v>Skäravattnet</v>
          </cell>
          <cell r="C5008">
            <v>1995</v>
          </cell>
          <cell r="D5008" t="str">
            <v>annual</v>
          </cell>
          <cell r="E5008" t="str">
            <v>Total Phosphorus</v>
          </cell>
          <cell r="F5008">
            <v>1.575E-2</v>
          </cell>
          <cell r="G5008">
            <v>2</v>
          </cell>
          <cell r="H5008" t="str">
            <v>mg/l P</v>
          </cell>
        </row>
        <row r="5009">
          <cell r="A5009" t="str">
            <v>SE</v>
          </cell>
          <cell r="B5009" t="str">
            <v>Skärgölen</v>
          </cell>
          <cell r="C5009">
            <v>1995</v>
          </cell>
          <cell r="D5009" t="str">
            <v>annual</v>
          </cell>
          <cell r="E5009" t="str">
            <v>Total Phosphorus</v>
          </cell>
          <cell r="F5009">
            <v>1.1333332999999999E-2</v>
          </cell>
          <cell r="G5009">
            <v>1</v>
          </cell>
          <cell r="H5009" t="str">
            <v>mg/l P</v>
          </cell>
        </row>
        <row r="5010">
          <cell r="A5010" t="str">
            <v>SE</v>
          </cell>
          <cell r="B5010" t="str">
            <v>Skärlen</v>
          </cell>
          <cell r="C5010">
            <v>1995</v>
          </cell>
          <cell r="D5010" t="str">
            <v>annual</v>
          </cell>
          <cell r="E5010" t="str">
            <v>Total Phosphorus</v>
          </cell>
          <cell r="F5010">
            <v>7.6666670000000003E-3</v>
          </cell>
          <cell r="G5010">
            <v>1</v>
          </cell>
          <cell r="H5010" t="str">
            <v>mg/l P</v>
          </cell>
        </row>
        <row r="5011">
          <cell r="A5011" t="str">
            <v>SE</v>
          </cell>
          <cell r="B5011" t="str">
            <v>Skärsjön</v>
          </cell>
          <cell r="C5011">
            <v>1995</v>
          </cell>
          <cell r="D5011" t="str">
            <v>annual</v>
          </cell>
          <cell r="E5011" t="str">
            <v>Total Phosphorus</v>
          </cell>
          <cell r="F5011">
            <v>9.8333334999999994E-3</v>
          </cell>
          <cell r="G5011">
            <v>2</v>
          </cell>
          <cell r="H5011" t="str">
            <v>mg/l P</v>
          </cell>
        </row>
        <row r="5012">
          <cell r="A5012" t="str">
            <v>SE</v>
          </cell>
          <cell r="B5012" t="str">
            <v>Spjutsjön</v>
          </cell>
          <cell r="C5012">
            <v>1995</v>
          </cell>
          <cell r="D5012" t="str">
            <v>annual</v>
          </cell>
          <cell r="E5012" t="str">
            <v>Total Phosphorus</v>
          </cell>
          <cell r="F5012">
            <v>8.6666669999999994E-3</v>
          </cell>
          <cell r="G5012">
            <v>1</v>
          </cell>
          <cell r="H5012" t="str">
            <v>mg/l P</v>
          </cell>
        </row>
        <row r="5013">
          <cell r="A5013" t="str">
            <v>SE</v>
          </cell>
          <cell r="B5013" t="str">
            <v>St. Envättern</v>
          </cell>
          <cell r="C5013">
            <v>1995</v>
          </cell>
          <cell r="D5013" t="str">
            <v>annual</v>
          </cell>
          <cell r="E5013" t="str">
            <v>Total Phosphorus</v>
          </cell>
          <cell r="F5013">
            <v>1.2E-2</v>
          </cell>
          <cell r="G5013">
            <v>1</v>
          </cell>
          <cell r="H5013" t="str">
            <v>mg/l P</v>
          </cell>
        </row>
        <row r="5014">
          <cell r="A5014" t="str">
            <v>SE</v>
          </cell>
          <cell r="B5014" t="str">
            <v>St. Gloppsjön</v>
          </cell>
          <cell r="C5014">
            <v>1995</v>
          </cell>
          <cell r="D5014" t="str">
            <v>annual</v>
          </cell>
          <cell r="E5014" t="str">
            <v>Total Phosphorus</v>
          </cell>
          <cell r="F5014">
            <v>1.0999999999999999E-2</v>
          </cell>
          <cell r="G5014">
            <v>1</v>
          </cell>
          <cell r="H5014" t="str">
            <v>mg/l P</v>
          </cell>
        </row>
        <row r="5015">
          <cell r="A5015" t="str">
            <v>SE</v>
          </cell>
          <cell r="B5015" t="str">
            <v>St. Lummersjön</v>
          </cell>
          <cell r="C5015">
            <v>1995</v>
          </cell>
          <cell r="D5015" t="str">
            <v>annual</v>
          </cell>
          <cell r="E5015" t="str">
            <v>Total Phosphorus</v>
          </cell>
          <cell r="F5015">
            <v>1.8333333E-2</v>
          </cell>
          <cell r="G5015">
            <v>1</v>
          </cell>
          <cell r="H5015" t="str">
            <v>mg/l P</v>
          </cell>
        </row>
        <row r="5016">
          <cell r="A5016" t="str">
            <v>SE</v>
          </cell>
          <cell r="B5016" t="str">
            <v>St. Tresticklan</v>
          </cell>
          <cell r="C5016">
            <v>1995</v>
          </cell>
          <cell r="D5016" t="str">
            <v>annual</v>
          </cell>
          <cell r="E5016" t="str">
            <v>Total Phosphorus</v>
          </cell>
          <cell r="F5016">
            <v>1.4E-2</v>
          </cell>
          <cell r="G5016">
            <v>1</v>
          </cell>
          <cell r="H5016" t="str">
            <v>mg/l P</v>
          </cell>
        </row>
        <row r="5017">
          <cell r="A5017" t="str">
            <v>SE</v>
          </cell>
          <cell r="B5017" t="str">
            <v>Stensjön</v>
          </cell>
          <cell r="C5017">
            <v>1995</v>
          </cell>
          <cell r="D5017" t="str">
            <v>annual</v>
          </cell>
          <cell r="E5017" t="str">
            <v>Total Phosphorus</v>
          </cell>
          <cell r="F5017">
            <v>8.428571499999999E-3</v>
          </cell>
          <cell r="G5017">
            <v>2</v>
          </cell>
          <cell r="H5017" t="str">
            <v>mg/l P</v>
          </cell>
        </row>
        <row r="5018">
          <cell r="A5018" t="str">
            <v>SE</v>
          </cell>
          <cell r="B5018" t="str">
            <v>Stora Galten</v>
          </cell>
          <cell r="C5018">
            <v>1995</v>
          </cell>
          <cell r="D5018" t="str">
            <v>annual</v>
          </cell>
          <cell r="E5018" t="str">
            <v>Total Phosphorus</v>
          </cell>
          <cell r="F5018">
            <v>1.0999999999999999E-2</v>
          </cell>
          <cell r="G5018">
            <v>1</v>
          </cell>
          <cell r="H5018" t="str">
            <v>mg/l P</v>
          </cell>
        </row>
        <row r="5019">
          <cell r="A5019" t="str">
            <v>SE</v>
          </cell>
          <cell r="B5019" t="str">
            <v>Stora Örsjön</v>
          </cell>
          <cell r="C5019">
            <v>1995</v>
          </cell>
          <cell r="D5019" t="str">
            <v>annual</v>
          </cell>
          <cell r="E5019" t="str">
            <v>Total Phosphorus</v>
          </cell>
          <cell r="F5019">
            <v>1.7999999999999999E-2</v>
          </cell>
          <cell r="G5019">
            <v>1</v>
          </cell>
          <cell r="H5019" t="str">
            <v>mg/l P</v>
          </cell>
        </row>
        <row r="5020">
          <cell r="A5020" t="str">
            <v>SE</v>
          </cell>
          <cell r="B5020" t="str">
            <v>Stora Skärsjön</v>
          </cell>
          <cell r="C5020">
            <v>1995</v>
          </cell>
          <cell r="D5020" t="str">
            <v>annual</v>
          </cell>
          <cell r="E5020" t="str">
            <v>Total Phosphorus</v>
          </cell>
          <cell r="F5020">
            <v>1.2142857E-2</v>
          </cell>
          <cell r="G5020">
            <v>2</v>
          </cell>
          <cell r="H5020" t="str">
            <v>mg/l P</v>
          </cell>
        </row>
        <row r="5021">
          <cell r="A5021" t="str">
            <v>SE</v>
          </cell>
          <cell r="B5021" t="str">
            <v>Stor-Arasjön</v>
          </cell>
          <cell r="C5021">
            <v>1995</v>
          </cell>
          <cell r="D5021" t="str">
            <v>annual</v>
          </cell>
          <cell r="E5021" t="str">
            <v>Total Phosphorus</v>
          </cell>
          <cell r="F5021">
            <v>0.01</v>
          </cell>
          <cell r="G5021">
            <v>1</v>
          </cell>
          <cell r="H5021" t="str">
            <v>mg/l P</v>
          </cell>
        </row>
        <row r="5022">
          <cell r="A5022" t="str">
            <v>SE</v>
          </cell>
          <cell r="B5022" t="str">
            <v>Storasjö</v>
          </cell>
          <cell r="C5022">
            <v>1995</v>
          </cell>
          <cell r="D5022" t="str">
            <v>annual</v>
          </cell>
          <cell r="E5022" t="str">
            <v>Total Phosphorus</v>
          </cell>
          <cell r="F5022">
            <v>1.6500000000000001E-2</v>
          </cell>
          <cell r="G5022">
            <v>1</v>
          </cell>
          <cell r="H5022" t="str">
            <v>mg/l P</v>
          </cell>
        </row>
        <row r="5023">
          <cell r="A5023" t="str">
            <v>SE</v>
          </cell>
          <cell r="B5023" t="str">
            <v>Stor-Backsjön</v>
          </cell>
          <cell r="C5023">
            <v>1995</v>
          </cell>
          <cell r="D5023" t="str">
            <v>annual</v>
          </cell>
          <cell r="E5023" t="str">
            <v>Total Phosphorus</v>
          </cell>
          <cell r="F5023">
            <v>1.4500000000000001E-2</v>
          </cell>
          <cell r="G5023">
            <v>1</v>
          </cell>
          <cell r="H5023" t="str">
            <v>mg/l P</v>
          </cell>
        </row>
        <row r="5024">
          <cell r="A5024" t="str">
            <v>SE</v>
          </cell>
          <cell r="B5024" t="str">
            <v>Stor-Björsjön</v>
          </cell>
          <cell r="C5024">
            <v>1995</v>
          </cell>
          <cell r="D5024" t="str">
            <v>annual</v>
          </cell>
          <cell r="E5024" t="str">
            <v>Total Phosphorus</v>
          </cell>
          <cell r="F5024">
            <v>7.6666670000000003E-3</v>
          </cell>
          <cell r="G5024">
            <v>1</v>
          </cell>
          <cell r="H5024" t="str">
            <v>mg/l P</v>
          </cell>
        </row>
        <row r="5025">
          <cell r="A5025" t="str">
            <v>SE</v>
          </cell>
          <cell r="B5025" t="str">
            <v>Stor-En</v>
          </cell>
          <cell r="C5025">
            <v>1995</v>
          </cell>
          <cell r="D5025" t="str">
            <v>annual</v>
          </cell>
          <cell r="E5025" t="str">
            <v>Total Phosphorus</v>
          </cell>
          <cell r="F5025">
            <v>7.333333E-3</v>
          </cell>
          <cell r="G5025">
            <v>1</v>
          </cell>
          <cell r="H5025" t="str">
            <v>mg/l P</v>
          </cell>
        </row>
        <row r="5026">
          <cell r="A5026" t="str">
            <v>SE</v>
          </cell>
          <cell r="B5026" t="str">
            <v>Stor-Hässlingen</v>
          </cell>
          <cell r="C5026">
            <v>1995</v>
          </cell>
          <cell r="D5026" t="str">
            <v>annual</v>
          </cell>
          <cell r="E5026" t="str">
            <v>Total Phosphorus</v>
          </cell>
          <cell r="F5026">
            <v>1.4E-2</v>
          </cell>
          <cell r="G5026">
            <v>1</v>
          </cell>
          <cell r="H5026" t="str">
            <v>mg/l P</v>
          </cell>
        </row>
        <row r="5027">
          <cell r="A5027" t="str">
            <v>SE</v>
          </cell>
          <cell r="B5027" t="str">
            <v>Storsjön</v>
          </cell>
          <cell r="C5027">
            <v>1995</v>
          </cell>
          <cell r="D5027" t="str">
            <v>annual</v>
          </cell>
          <cell r="E5027" t="str">
            <v>Total Phosphorus</v>
          </cell>
          <cell r="F5027">
            <v>1.6500000000000001E-2</v>
          </cell>
          <cell r="G5027">
            <v>1</v>
          </cell>
          <cell r="H5027" t="str">
            <v>mg/l P</v>
          </cell>
        </row>
        <row r="5028">
          <cell r="A5028" t="str">
            <v>SE</v>
          </cell>
          <cell r="B5028" t="str">
            <v>Stor-Tjulträsket</v>
          </cell>
          <cell r="C5028">
            <v>1995</v>
          </cell>
          <cell r="D5028" t="str">
            <v>annual</v>
          </cell>
          <cell r="E5028" t="str">
            <v>Total Phosphorus</v>
          </cell>
          <cell r="F5028">
            <v>8.3333330000000001E-3</v>
          </cell>
          <cell r="G5028">
            <v>1</v>
          </cell>
          <cell r="H5028" t="str">
            <v>mg/l P</v>
          </cell>
        </row>
        <row r="5029">
          <cell r="A5029" t="str">
            <v>SE</v>
          </cell>
          <cell r="B5029" t="str">
            <v>Svanshalssjön</v>
          </cell>
          <cell r="C5029">
            <v>1995</v>
          </cell>
          <cell r="D5029" t="str">
            <v>annual</v>
          </cell>
          <cell r="E5029" t="str">
            <v>Total Phosphorus</v>
          </cell>
          <cell r="F5029">
            <v>1.6750000000000001E-2</v>
          </cell>
          <cell r="G5029">
            <v>1</v>
          </cell>
          <cell r="H5029" t="str">
            <v>mg/l P</v>
          </cell>
        </row>
        <row r="5030">
          <cell r="A5030" t="str">
            <v>SE</v>
          </cell>
          <cell r="B5030" t="str">
            <v>Svartesjön</v>
          </cell>
          <cell r="C5030">
            <v>1995</v>
          </cell>
          <cell r="D5030" t="str">
            <v>annual</v>
          </cell>
          <cell r="E5030" t="str">
            <v>Total Phosphorus</v>
          </cell>
          <cell r="F5030">
            <v>1.6500000000000001E-2</v>
          </cell>
          <cell r="G5030">
            <v>1</v>
          </cell>
          <cell r="H5030" t="str">
            <v>mg/l P</v>
          </cell>
        </row>
        <row r="5031">
          <cell r="A5031" t="str">
            <v>SE</v>
          </cell>
          <cell r="B5031" t="str">
            <v>Svinarydsjön</v>
          </cell>
          <cell r="C5031">
            <v>1995</v>
          </cell>
          <cell r="D5031" t="str">
            <v>annual</v>
          </cell>
          <cell r="E5031" t="str">
            <v>Total Phosphorus</v>
          </cell>
          <cell r="F5031">
            <v>1.975E-2</v>
          </cell>
          <cell r="G5031">
            <v>1</v>
          </cell>
          <cell r="H5031" t="str">
            <v>mg/l P</v>
          </cell>
        </row>
        <row r="5032">
          <cell r="A5032" t="str">
            <v>SE</v>
          </cell>
          <cell r="B5032" t="str">
            <v>T?ngerdasjön</v>
          </cell>
          <cell r="C5032">
            <v>1995</v>
          </cell>
          <cell r="D5032" t="str">
            <v>annual</v>
          </cell>
          <cell r="E5032" t="str">
            <v>Total Phosphorus</v>
          </cell>
          <cell r="F5032">
            <v>0.1195</v>
          </cell>
          <cell r="G5032">
            <v>1</v>
          </cell>
          <cell r="H5032" t="str">
            <v>mg/l P</v>
          </cell>
        </row>
        <row r="5033">
          <cell r="A5033" t="str">
            <v>SE</v>
          </cell>
          <cell r="B5033" t="str">
            <v>Täftesträsket</v>
          </cell>
          <cell r="C5033">
            <v>1995</v>
          </cell>
          <cell r="D5033" t="str">
            <v>annual</v>
          </cell>
          <cell r="E5033" t="str">
            <v>Total Phosphorus</v>
          </cell>
          <cell r="F5033">
            <v>1.2666667E-2</v>
          </cell>
          <cell r="G5033">
            <v>1</v>
          </cell>
          <cell r="H5033" t="str">
            <v>mg/l P</v>
          </cell>
        </row>
        <row r="5034">
          <cell r="A5034" t="str">
            <v>SE</v>
          </cell>
          <cell r="B5034" t="str">
            <v>Tängersjö</v>
          </cell>
          <cell r="C5034">
            <v>1995</v>
          </cell>
          <cell r="D5034" t="str">
            <v>annual</v>
          </cell>
          <cell r="E5034" t="str">
            <v>Total Phosphorus</v>
          </cell>
          <cell r="F5034">
            <v>1.2500000000000001E-2</v>
          </cell>
          <cell r="G5034">
            <v>1</v>
          </cell>
          <cell r="H5034" t="str">
            <v>mg/l P</v>
          </cell>
        </row>
        <row r="5035">
          <cell r="A5035" t="str">
            <v>SE</v>
          </cell>
          <cell r="B5035" t="str">
            <v>Tärnan</v>
          </cell>
          <cell r="C5035">
            <v>1995</v>
          </cell>
          <cell r="D5035" t="str">
            <v>annual</v>
          </cell>
          <cell r="E5035" t="str">
            <v>Total Phosphorus</v>
          </cell>
          <cell r="F5035">
            <v>1.2999999999999999E-2</v>
          </cell>
          <cell r="G5035">
            <v>1</v>
          </cell>
          <cell r="H5035" t="str">
            <v>mg/l P</v>
          </cell>
        </row>
        <row r="5036">
          <cell r="A5036" t="str">
            <v>SE</v>
          </cell>
          <cell r="B5036" t="str">
            <v>Tomeshultagölen</v>
          </cell>
          <cell r="C5036">
            <v>1995</v>
          </cell>
          <cell r="D5036" t="str">
            <v>annual</v>
          </cell>
          <cell r="E5036" t="str">
            <v>Total Phosphorus</v>
          </cell>
          <cell r="F5036">
            <v>2.0500000000000001E-2</v>
          </cell>
          <cell r="G5036">
            <v>1</v>
          </cell>
          <cell r="H5036" t="str">
            <v>mg/l P</v>
          </cell>
        </row>
        <row r="5037">
          <cell r="A5037" t="str">
            <v>SE</v>
          </cell>
          <cell r="B5037" t="str">
            <v>Torrg?rdsvattnet</v>
          </cell>
          <cell r="C5037">
            <v>1995</v>
          </cell>
          <cell r="D5037" t="str">
            <v>annual</v>
          </cell>
          <cell r="E5037" t="str">
            <v>Total Phosphorus</v>
          </cell>
          <cell r="F5037">
            <v>8.0000000000000002E-3</v>
          </cell>
          <cell r="G5037">
            <v>1</v>
          </cell>
          <cell r="H5037" t="str">
            <v>mg/l P</v>
          </cell>
        </row>
        <row r="5038">
          <cell r="A5038" t="str">
            <v>SE</v>
          </cell>
          <cell r="B5038" t="str">
            <v>Trehörningen</v>
          </cell>
          <cell r="C5038">
            <v>1995</v>
          </cell>
          <cell r="D5038" t="str">
            <v>annual</v>
          </cell>
          <cell r="E5038" t="str">
            <v>Total Phosphorus</v>
          </cell>
          <cell r="F5038">
            <v>5.0000000000000001E-3</v>
          </cell>
          <cell r="G5038">
            <v>1</v>
          </cell>
          <cell r="H5038" t="str">
            <v>mg/l P</v>
          </cell>
        </row>
        <row r="5039">
          <cell r="A5039" t="str">
            <v>SE</v>
          </cell>
          <cell r="B5039" t="str">
            <v>Tvällen</v>
          </cell>
          <cell r="C5039">
            <v>1995</v>
          </cell>
          <cell r="D5039" t="str">
            <v>annual</v>
          </cell>
          <cell r="E5039" t="str">
            <v>Total Phosphorus</v>
          </cell>
          <cell r="F5039">
            <v>1.0333333E-2</v>
          </cell>
          <cell r="G5039">
            <v>1</v>
          </cell>
          <cell r="H5039" t="str">
            <v>mg/l P</v>
          </cell>
        </row>
        <row r="5040">
          <cell r="A5040" t="str">
            <v>SE</v>
          </cell>
          <cell r="B5040" t="str">
            <v>Tväringen</v>
          </cell>
          <cell r="C5040">
            <v>1995</v>
          </cell>
          <cell r="D5040" t="str">
            <v>annual</v>
          </cell>
          <cell r="E5040" t="str">
            <v>Total Phosphorus</v>
          </cell>
          <cell r="F5040">
            <v>1.0800000000000001E-2</v>
          </cell>
          <cell r="G5040">
            <v>1</v>
          </cell>
          <cell r="H5040" t="str">
            <v>mg/l P</v>
          </cell>
        </row>
        <row r="5041">
          <cell r="A5041" t="str">
            <v>SE</v>
          </cell>
          <cell r="B5041" t="str">
            <v>Ulvsjön</v>
          </cell>
          <cell r="C5041">
            <v>1995</v>
          </cell>
          <cell r="D5041" t="str">
            <v>annual</v>
          </cell>
          <cell r="E5041" t="str">
            <v>Total Phosphorus</v>
          </cell>
          <cell r="F5041">
            <v>1.0333333E-2</v>
          </cell>
          <cell r="G5041">
            <v>1</v>
          </cell>
          <cell r="H5041" t="str">
            <v>mg/l P</v>
          </cell>
        </row>
        <row r="5042">
          <cell r="A5042" t="str">
            <v>SE</v>
          </cell>
          <cell r="B5042" t="str">
            <v>V. Rännöbodsjön</v>
          </cell>
          <cell r="C5042">
            <v>1995</v>
          </cell>
          <cell r="D5042" t="str">
            <v>annual</v>
          </cell>
          <cell r="E5042" t="str">
            <v>Total Phosphorus</v>
          </cell>
          <cell r="F5042">
            <v>1.6E-2</v>
          </cell>
          <cell r="G5042">
            <v>1</v>
          </cell>
          <cell r="H5042" t="str">
            <v>mg/l P</v>
          </cell>
        </row>
        <row r="5043">
          <cell r="A5043" t="str">
            <v>SE</v>
          </cell>
          <cell r="B5043" t="str">
            <v>V?gsjön</v>
          </cell>
          <cell r="C5043">
            <v>1995</v>
          </cell>
          <cell r="D5043" t="str">
            <v>annual</v>
          </cell>
          <cell r="E5043" t="str">
            <v>Total Phosphorus</v>
          </cell>
          <cell r="F5043">
            <v>9.6666670000000003E-3</v>
          </cell>
          <cell r="G5043">
            <v>1</v>
          </cell>
          <cell r="H5043" t="str">
            <v>mg/l P</v>
          </cell>
        </row>
        <row r="5044">
          <cell r="A5044" t="str">
            <v>SE</v>
          </cell>
          <cell r="B5044" t="str">
            <v>Valasjön</v>
          </cell>
          <cell r="C5044">
            <v>1995</v>
          </cell>
          <cell r="D5044" t="str">
            <v>annual</v>
          </cell>
          <cell r="E5044" t="str">
            <v>Total Phosphorus</v>
          </cell>
          <cell r="F5044">
            <v>1.4E-2</v>
          </cell>
          <cell r="G5044">
            <v>1</v>
          </cell>
          <cell r="H5044" t="str">
            <v>mg/l P</v>
          </cell>
        </row>
        <row r="5045">
          <cell r="A5045" t="str">
            <v>SE</v>
          </cell>
          <cell r="B5045" t="str">
            <v>Valkeajärvi</v>
          </cell>
          <cell r="C5045">
            <v>1995</v>
          </cell>
          <cell r="D5045" t="str">
            <v>annual</v>
          </cell>
          <cell r="E5045" t="str">
            <v>Total Phosphorus</v>
          </cell>
          <cell r="F5045">
            <v>8.9999999999999993E-3</v>
          </cell>
          <cell r="G5045">
            <v>1</v>
          </cell>
          <cell r="H5045" t="str">
            <v>mg/l P</v>
          </cell>
        </row>
        <row r="5046">
          <cell r="A5046" t="str">
            <v>SE</v>
          </cell>
          <cell r="B5046" t="str">
            <v>Vänern</v>
          </cell>
          <cell r="C5046">
            <v>1995</v>
          </cell>
          <cell r="D5046" t="str">
            <v>annual</v>
          </cell>
          <cell r="E5046" t="str">
            <v>Total Phosphorus</v>
          </cell>
          <cell r="F5046">
            <v>8.0000000000000002E-3</v>
          </cell>
          <cell r="G5046">
            <v>1</v>
          </cell>
          <cell r="H5046" t="str">
            <v>mg/l P</v>
          </cell>
        </row>
        <row r="5047">
          <cell r="A5047" t="str">
            <v>SE</v>
          </cell>
          <cell r="B5047" t="str">
            <v>Västra Helgtjärnen</v>
          </cell>
          <cell r="C5047">
            <v>1995</v>
          </cell>
          <cell r="D5047" t="str">
            <v>annual</v>
          </cell>
          <cell r="E5047" t="str">
            <v>Total Phosphorus</v>
          </cell>
          <cell r="F5047">
            <v>1.0500000000000001E-2</v>
          </cell>
          <cell r="G5047">
            <v>1</v>
          </cell>
          <cell r="H5047" t="str">
            <v>mg/l P</v>
          </cell>
        </row>
        <row r="5048">
          <cell r="A5048" t="str">
            <v>SE</v>
          </cell>
          <cell r="B5048" t="str">
            <v>Västra Solsjön</v>
          </cell>
          <cell r="C5048">
            <v>1995</v>
          </cell>
          <cell r="D5048" t="str">
            <v>annual</v>
          </cell>
          <cell r="E5048" t="str">
            <v>Total Phosphorus</v>
          </cell>
          <cell r="F5048">
            <v>1.2999999999999999E-2</v>
          </cell>
          <cell r="G5048">
            <v>1</v>
          </cell>
          <cell r="H5048" t="str">
            <v>mg/l P</v>
          </cell>
        </row>
        <row r="5049">
          <cell r="A5049" t="str">
            <v>SE</v>
          </cell>
          <cell r="B5049" t="str">
            <v>Vättern</v>
          </cell>
          <cell r="C5049">
            <v>1995</v>
          </cell>
          <cell r="D5049" t="str">
            <v>annual</v>
          </cell>
          <cell r="E5049" t="str">
            <v>Total Phosphorus</v>
          </cell>
          <cell r="F5049">
            <v>5.8333329999999996E-3</v>
          </cell>
          <cell r="G5049">
            <v>1</v>
          </cell>
          <cell r="H5049" t="str">
            <v>mg/l P</v>
          </cell>
        </row>
        <row r="5050">
          <cell r="A5050" t="str">
            <v>SE</v>
          </cell>
          <cell r="B5050" t="str">
            <v>Vikasjön</v>
          </cell>
          <cell r="C5050">
            <v>1995</v>
          </cell>
          <cell r="D5050" t="str">
            <v>annual</v>
          </cell>
          <cell r="E5050" t="str">
            <v>Total Phosphorus</v>
          </cell>
          <cell r="F5050">
            <v>2.1000000000000001E-2</v>
          </cell>
          <cell r="G5050">
            <v>1</v>
          </cell>
          <cell r="H5050" t="str">
            <v>mg/l P</v>
          </cell>
        </row>
        <row r="5051">
          <cell r="A5051" t="str">
            <v>SE</v>
          </cell>
          <cell r="B5051" t="str">
            <v>Vitavatten</v>
          </cell>
          <cell r="C5051">
            <v>1995</v>
          </cell>
          <cell r="D5051" t="str">
            <v>annual</v>
          </cell>
          <cell r="E5051" t="str">
            <v>Total Phosphorus</v>
          </cell>
          <cell r="F5051">
            <v>1.0999999999999999E-2</v>
          </cell>
          <cell r="G5051">
            <v>2</v>
          </cell>
          <cell r="H5051" t="str">
            <v>mg/l P</v>
          </cell>
        </row>
        <row r="5052">
          <cell r="A5052" t="str">
            <v>SE</v>
          </cell>
          <cell r="B5052" t="str">
            <v>Vr?ngen</v>
          </cell>
          <cell r="C5052">
            <v>1995</v>
          </cell>
          <cell r="D5052" t="str">
            <v>annual</v>
          </cell>
          <cell r="E5052" t="str">
            <v>Total Phosphorus</v>
          </cell>
          <cell r="F5052">
            <v>2.4666667E-2</v>
          </cell>
          <cell r="G5052">
            <v>1</v>
          </cell>
          <cell r="H5052" t="str">
            <v>mg/l P</v>
          </cell>
        </row>
        <row r="5053">
          <cell r="A5053" t="str">
            <v>SE</v>
          </cell>
          <cell r="B5053" t="str">
            <v>Vuolgamjaure</v>
          </cell>
          <cell r="C5053">
            <v>1995</v>
          </cell>
          <cell r="D5053" t="str">
            <v>annual</v>
          </cell>
          <cell r="E5053" t="str">
            <v>Total Phosphorus</v>
          </cell>
          <cell r="F5053">
            <v>1.0999999999999999E-2</v>
          </cell>
          <cell r="G5053">
            <v>1</v>
          </cell>
          <cell r="H5053" t="str">
            <v>mg/l P</v>
          </cell>
        </row>
        <row r="5054">
          <cell r="A5054" t="str">
            <v>SE</v>
          </cell>
          <cell r="B5054" t="str">
            <v>Ymsen</v>
          </cell>
          <cell r="C5054">
            <v>1995</v>
          </cell>
          <cell r="D5054" t="str">
            <v>annual</v>
          </cell>
          <cell r="E5054" t="str">
            <v>Total Phosphorus</v>
          </cell>
          <cell r="F5054">
            <v>4.2500000000000003E-2</v>
          </cell>
          <cell r="G5054">
            <v>1</v>
          </cell>
          <cell r="H5054" t="str">
            <v>mg/l P</v>
          </cell>
        </row>
        <row r="5055">
          <cell r="A5055" t="str">
            <v>SE</v>
          </cell>
          <cell r="B5055" t="str">
            <v>Abiskojaure</v>
          </cell>
          <cell r="C5055">
            <v>1996</v>
          </cell>
          <cell r="D5055" t="str">
            <v>annual</v>
          </cell>
          <cell r="E5055" t="str">
            <v>Total Phosphorus</v>
          </cell>
          <cell r="F5055">
            <v>5.1999999999999998E-3</v>
          </cell>
          <cell r="G5055">
            <v>1</v>
          </cell>
          <cell r="H5055" t="str">
            <v>mg/l P</v>
          </cell>
        </row>
        <row r="5056">
          <cell r="A5056" t="str">
            <v>SE</v>
          </cell>
          <cell r="B5056" t="str">
            <v>Älgarydssjön</v>
          </cell>
          <cell r="C5056">
            <v>1996</v>
          </cell>
          <cell r="D5056" t="str">
            <v>annual</v>
          </cell>
          <cell r="E5056" t="str">
            <v>Total Phosphorus</v>
          </cell>
          <cell r="F5056">
            <v>1.4250000000000001E-2</v>
          </cell>
          <cell r="G5056">
            <v>1</v>
          </cell>
          <cell r="H5056" t="str">
            <v>mg/l P</v>
          </cell>
        </row>
        <row r="5057">
          <cell r="A5057" t="str">
            <v>SE</v>
          </cell>
          <cell r="B5057" t="str">
            <v>Älgsjön</v>
          </cell>
          <cell r="C5057">
            <v>1996</v>
          </cell>
          <cell r="D5057" t="str">
            <v>annual</v>
          </cell>
          <cell r="E5057" t="str">
            <v>Total Phosphorus</v>
          </cell>
          <cell r="F5057">
            <v>1.575E-2</v>
          </cell>
          <cell r="G5057">
            <v>1</v>
          </cell>
          <cell r="H5057" t="str">
            <v>mg/l P</v>
          </cell>
        </row>
        <row r="5058">
          <cell r="A5058" t="str">
            <v>SE</v>
          </cell>
          <cell r="B5058" t="str">
            <v>Allgjuttern</v>
          </cell>
          <cell r="C5058">
            <v>1996</v>
          </cell>
          <cell r="D5058" t="str">
            <v>annual</v>
          </cell>
          <cell r="E5058" t="str">
            <v>Total Phosphorus</v>
          </cell>
          <cell r="F5058">
            <v>7.1428569999999999E-3</v>
          </cell>
          <cell r="G5058">
            <v>1</v>
          </cell>
          <cell r="H5058" t="str">
            <v>mg/l P</v>
          </cell>
        </row>
        <row r="5059">
          <cell r="A5059" t="str">
            <v>SE</v>
          </cell>
          <cell r="B5059" t="str">
            <v>Alsjön</v>
          </cell>
          <cell r="C5059">
            <v>1996</v>
          </cell>
          <cell r="D5059" t="str">
            <v>annual</v>
          </cell>
          <cell r="E5059" t="str">
            <v>Total Phosphorus</v>
          </cell>
          <cell r="F5059">
            <v>1.375E-2</v>
          </cell>
          <cell r="G5059">
            <v>1</v>
          </cell>
          <cell r="H5059" t="str">
            <v>mg/l P</v>
          </cell>
        </row>
        <row r="5060">
          <cell r="A5060" t="str">
            <v>SE</v>
          </cell>
          <cell r="B5060" t="str">
            <v>Alstern</v>
          </cell>
          <cell r="C5060">
            <v>1996</v>
          </cell>
          <cell r="D5060" t="str">
            <v>annual</v>
          </cell>
          <cell r="E5060" t="str">
            <v>Total Phosphorus</v>
          </cell>
          <cell r="F5060">
            <v>6.333333E-3</v>
          </cell>
          <cell r="G5060">
            <v>1</v>
          </cell>
          <cell r="H5060" t="str">
            <v>mg/l P</v>
          </cell>
        </row>
        <row r="5061">
          <cell r="A5061" t="str">
            <v>SE</v>
          </cell>
          <cell r="B5061" t="str">
            <v>Ämten</v>
          </cell>
          <cell r="C5061">
            <v>1996</v>
          </cell>
          <cell r="D5061" t="str">
            <v>annual</v>
          </cell>
          <cell r="E5061" t="str">
            <v>Total Phosphorus</v>
          </cell>
          <cell r="F5061">
            <v>8.0000000000000002E-3</v>
          </cell>
          <cell r="G5061">
            <v>1</v>
          </cell>
          <cell r="H5061" t="str">
            <v>mg/l P</v>
          </cell>
        </row>
        <row r="5062">
          <cell r="A5062" t="str">
            <v>SE</v>
          </cell>
          <cell r="B5062" t="str">
            <v>Bäen</v>
          </cell>
          <cell r="C5062">
            <v>1996</v>
          </cell>
          <cell r="D5062" t="str">
            <v>annual</v>
          </cell>
          <cell r="E5062" t="str">
            <v>Total Phosphorus</v>
          </cell>
          <cell r="F5062">
            <v>0.01</v>
          </cell>
          <cell r="G5062">
            <v>1</v>
          </cell>
          <cell r="H5062" t="str">
            <v>mg/l P</v>
          </cell>
        </row>
        <row r="5063">
          <cell r="A5063" t="str">
            <v>SE</v>
          </cell>
          <cell r="B5063" t="str">
            <v>Bäste Träsk</v>
          </cell>
          <cell r="C5063">
            <v>1996</v>
          </cell>
          <cell r="D5063" t="str">
            <v>annual</v>
          </cell>
          <cell r="E5063" t="str">
            <v>Total Phosphorus</v>
          </cell>
          <cell r="F5063">
            <v>7.0000000000000001E-3</v>
          </cell>
          <cell r="G5063">
            <v>1</v>
          </cell>
          <cell r="H5063" t="str">
            <v>mg/l P</v>
          </cell>
        </row>
        <row r="5064">
          <cell r="A5064" t="str">
            <v>SE</v>
          </cell>
          <cell r="B5064" t="str">
            <v>Bergträsket</v>
          </cell>
          <cell r="C5064">
            <v>1996</v>
          </cell>
          <cell r="D5064" t="str">
            <v>annual</v>
          </cell>
          <cell r="E5064" t="str">
            <v>Total Phosphorus</v>
          </cell>
          <cell r="F5064">
            <v>3.6249999999999998E-2</v>
          </cell>
          <cell r="G5064">
            <v>1</v>
          </cell>
          <cell r="H5064" t="str">
            <v>mg/l P</v>
          </cell>
        </row>
        <row r="5065">
          <cell r="A5065" t="str">
            <v>SE</v>
          </cell>
          <cell r="B5065" t="str">
            <v>Betarsjön</v>
          </cell>
          <cell r="C5065">
            <v>1996</v>
          </cell>
          <cell r="D5065" t="str">
            <v>annual</v>
          </cell>
          <cell r="E5065" t="str">
            <v>Total Phosphorus</v>
          </cell>
          <cell r="F5065">
            <v>8.5000000000000006E-3</v>
          </cell>
          <cell r="G5065">
            <v>1</v>
          </cell>
          <cell r="H5065" t="str">
            <v>mg/l P</v>
          </cell>
        </row>
        <row r="5066">
          <cell r="A5066" t="str">
            <v>SE</v>
          </cell>
          <cell r="B5066" t="str">
            <v>Billingen</v>
          </cell>
          <cell r="C5066">
            <v>1996</v>
          </cell>
          <cell r="D5066" t="str">
            <v>annual</v>
          </cell>
          <cell r="E5066" t="str">
            <v>Total Phosphorus</v>
          </cell>
          <cell r="F5066">
            <v>1.4999999999999999E-2</v>
          </cell>
          <cell r="G5066">
            <v>1</v>
          </cell>
          <cell r="H5066" t="str">
            <v>mg/l P</v>
          </cell>
        </row>
        <row r="5067">
          <cell r="A5067" t="str">
            <v>SE</v>
          </cell>
          <cell r="B5067" t="str">
            <v>Bjännsjön</v>
          </cell>
          <cell r="C5067">
            <v>1996</v>
          </cell>
          <cell r="D5067" t="str">
            <v>annual</v>
          </cell>
          <cell r="E5067" t="str">
            <v>Total Phosphorus</v>
          </cell>
          <cell r="F5067">
            <v>1.2E-2</v>
          </cell>
          <cell r="G5067">
            <v>1</v>
          </cell>
          <cell r="H5067" t="str">
            <v>mg/l P</v>
          </cell>
        </row>
        <row r="5068">
          <cell r="A5068" t="str">
            <v>SE</v>
          </cell>
          <cell r="B5068" t="str">
            <v>Björken</v>
          </cell>
          <cell r="C5068">
            <v>1996</v>
          </cell>
          <cell r="D5068" t="str">
            <v>annual</v>
          </cell>
          <cell r="E5068" t="str">
            <v>Total Phosphorus</v>
          </cell>
          <cell r="F5068">
            <v>8.0000000000000002E-3</v>
          </cell>
          <cell r="G5068">
            <v>1</v>
          </cell>
          <cell r="H5068" t="str">
            <v>mg/l P</v>
          </cell>
        </row>
        <row r="5069">
          <cell r="A5069" t="str">
            <v>SE</v>
          </cell>
          <cell r="B5069" t="str">
            <v>Björkl?ngen</v>
          </cell>
          <cell r="C5069">
            <v>1996</v>
          </cell>
          <cell r="D5069" t="str">
            <v>annual</v>
          </cell>
          <cell r="E5069" t="str">
            <v>Total Phosphorus</v>
          </cell>
          <cell r="F5069">
            <v>8.5000000000000006E-3</v>
          </cell>
          <cell r="G5069">
            <v>1</v>
          </cell>
          <cell r="H5069" t="str">
            <v>mg/l P</v>
          </cell>
        </row>
        <row r="5070">
          <cell r="A5070" t="str">
            <v>SE</v>
          </cell>
          <cell r="B5070" t="str">
            <v>Björnklammen</v>
          </cell>
          <cell r="C5070">
            <v>1996</v>
          </cell>
          <cell r="D5070" t="str">
            <v>annual</v>
          </cell>
          <cell r="E5070" t="str">
            <v>Total Phosphorus</v>
          </cell>
          <cell r="F5070">
            <v>6.7499999999999999E-3</v>
          </cell>
          <cell r="G5070">
            <v>1</v>
          </cell>
          <cell r="H5070" t="str">
            <v>mg/l P</v>
          </cell>
        </row>
        <row r="5071">
          <cell r="A5071" t="str">
            <v>SE</v>
          </cell>
          <cell r="B5071" t="str">
            <v>Bodasjön</v>
          </cell>
          <cell r="C5071">
            <v>1996</v>
          </cell>
          <cell r="D5071" t="str">
            <v>annual</v>
          </cell>
          <cell r="E5071" t="str">
            <v>Total Phosphorus</v>
          </cell>
          <cell r="F5071">
            <v>6.333333E-3</v>
          </cell>
          <cell r="G5071">
            <v>1</v>
          </cell>
          <cell r="H5071" t="str">
            <v>mg/l P</v>
          </cell>
        </row>
        <row r="5072">
          <cell r="A5072" t="str">
            <v>SE</v>
          </cell>
          <cell r="B5072" t="str">
            <v>Bosjön</v>
          </cell>
          <cell r="C5072">
            <v>1996</v>
          </cell>
          <cell r="D5072" t="str">
            <v>annual</v>
          </cell>
          <cell r="E5072" t="str">
            <v>Total Phosphorus</v>
          </cell>
          <cell r="F5072">
            <v>7.7499999999999999E-3</v>
          </cell>
          <cell r="G5072">
            <v>1</v>
          </cell>
          <cell r="H5072" t="str">
            <v>mg/l P</v>
          </cell>
        </row>
        <row r="5073">
          <cell r="A5073" t="str">
            <v>SE</v>
          </cell>
          <cell r="B5073" t="str">
            <v>Botungen</v>
          </cell>
          <cell r="C5073">
            <v>1996</v>
          </cell>
          <cell r="D5073" t="str">
            <v>annual</v>
          </cell>
          <cell r="E5073" t="str">
            <v>Total Phosphorus</v>
          </cell>
          <cell r="F5073">
            <v>1.3333332999999999E-2</v>
          </cell>
          <cell r="G5073">
            <v>1</v>
          </cell>
          <cell r="H5073" t="str">
            <v>mg/l P</v>
          </cell>
        </row>
        <row r="5074">
          <cell r="A5074" t="str">
            <v>SE</v>
          </cell>
          <cell r="B5074" t="str">
            <v>Brännträsket</v>
          </cell>
          <cell r="C5074">
            <v>1996</v>
          </cell>
          <cell r="D5074" t="str">
            <v>annual</v>
          </cell>
          <cell r="E5074" t="str">
            <v>Total Phosphorus</v>
          </cell>
          <cell r="F5074">
            <v>9.2499999999999995E-3</v>
          </cell>
          <cell r="G5074">
            <v>1</v>
          </cell>
          <cell r="H5074" t="str">
            <v>mg/l P</v>
          </cell>
        </row>
        <row r="5075">
          <cell r="A5075" t="str">
            <v>SE</v>
          </cell>
          <cell r="B5075" t="str">
            <v>Brunnsjön</v>
          </cell>
          <cell r="C5075">
            <v>1996</v>
          </cell>
          <cell r="D5075" t="str">
            <v>annual</v>
          </cell>
          <cell r="E5075" t="str">
            <v>Total Phosphorus</v>
          </cell>
          <cell r="F5075">
            <v>1.2874999999999999E-2</v>
          </cell>
          <cell r="G5075">
            <v>1</v>
          </cell>
          <cell r="H5075" t="str">
            <v>mg/l P</v>
          </cell>
        </row>
        <row r="5076">
          <cell r="A5076" t="str">
            <v>SE</v>
          </cell>
          <cell r="B5076" t="str">
            <v>Bysjön</v>
          </cell>
          <cell r="C5076">
            <v>1996</v>
          </cell>
          <cell r="D5076" t="str">
            <v>annual</v>
          </cell>
          <cell r="E5076" t="str">
            <v>Total Phosphorus</v>
          </cell>
          <cell r="F5076">
            <v>8.0000000000000002E-3</v>
          </cell>
          <cell r="G5076">
            <v>1</v>
          </cell>
          <cell r="H5076" t="str">
            <v>mg/l P</v>
          </cell>
        </row>
        <row r="5077">
          <cell r="A5077" t="str">
            <v>SE</v>
          </cell>
          <cell r="B5077" t="str">
            <v>Dagarn</v>
          </cell>
          <cell r="C5077">
            <v>1996</v>
          </cell>
          <cell r="D5077" t="str">
            <v>annual</v>
          </cell>
          <cell r="E5077" t="str">
            <v>Total Phosphorus</v>
          </cell>
          <cell r="F5077">
            <v>7.2500000000000004E-3</v>
          </cell>
          <cell r="G5077">
            <v>1</v>
          </cell>
          <cell r="H5077" t="str">
            <v>mg/l P</v>
          </cell>
        </row>
        <row r="5078">
          <cell r="A5078" t="str">
            <v>SE</v>
          </cell>
          <cell r="B5078" t="str">
            <v>Dagtorpssjön</v>
          </cell>
          <cell r="C5078">
            <v>1996</v>
          </cell>
          <cell r="D5078" t="str">
            <v>annual</v>
          </cell>
          <cell r="E5078" t="str">
            <v>Total Phosphorus</v>
          </cell>
          <cell r="F5078">
            <v>2.775E-2</v>
          </cell>
          <cell r="G5078">
            <v>1</v>
          </cell>
          <cell r="H5078" t="str">
            <v>mg/l P</v>
          </cell>
        </row>
        <row r="5079">
          <cell r="A5079" t="str">
            <v>SE</v>
          </cell>
          <cell r="B5079" t="str">
            <v>Degervattnet</v>
          </cell>
          <cell r="C5079">
            <v>1996</v>
          </cell>
          <cell r="D5079" t="str">
            <v>annual</v>
          </cell>
          <cell r="E5079" t="str">
            <v>Total Phosphorus</v>
          </cell>
          <cell r="F5079">
            <v>5.7499999999999999E-3</v>
          </cell>
          <cell r="G5079">
            <v>1</v>
          </cell>
          <cell r="H5079" t="str">
            <v>mg/l P</v>
          </cell>
        </row>
        <row r="5080">
          <cell r="A5080" t="str">
            <v>SE</v>
          </cell>
          <cell r="B5080" t="str">
            <v>Djupa Holmsjön</v>
          </cell>
          <cell r="C5080">
            <v>1996</v>
          </cell>
          <cell r="D5080" t="str">
            <v>annual</v>
          </cell>
          <cell r="E5080" t="str">
            <v>Total Phosphorus</v>
          </cell>
          <cell r="F5080">
            <v>8.2500000000000004E-3</v>
          </cell>
          <cell r="G5080">
            <v>1</v>
          </cell>
          <cell r="H5080" t="str">
            <v>mg/l P</v>
          </cell>
        </row>
        <row r="5081">
          <cell r="A5081" t="str">
            <v>SE</v>
          </cell>
          <cell r="B5081" t="str">
            <v>Djuph?ltjärnen</v>
          </cell>
          <cell r="C5081">
            <v>1996</v>
          </cell>
          <cell r="D5081" t="str">
            <v>annual</v>
          </cell>
          <cell r="E5081" t="str">
            <v>Total Phosphorus</v>
          </cell>
          <cell r="F5081">
            <v>1.6E-2</v>
          </cell>
          <cell r="G5081">
            <v>1</v>
          </cell>
          <cell r="H5081" t="str">
            <v>mg/l P</v>
          </cell>
        </row>
        <row r="5082">
          <cell r="A5082" t="str">
            <v>SE</v>
          </cell>
          <cell r="B5082" t="str">
            <v>Dunnervattnet</v>
          </cell>
          <cell r="C5082">
            <v>1996</v>
          </cell>
          <cell r="D5082" t="str">
            <v>annual</v>
          </cell>
          <cell r="E5082" t="str">
            <v>Total Phosphorus</v>
          </cell>
          <cell r="F5082">
            <v>5.7499999999999999E-3</v>
          </cell>
          <cell r="G5082">
            <v>1</v>
          </cell>
          <cell r="H5082" t="str">
            <v>mg/l P</v>
          </cell>
        </row>
        <row r="5083">
          <cell r="A5083" t="str">
            <v>SE</v>
          </cell>
          <cell r="B5083" t="str">
            <v>Edasjön</v>
          </cell>
          <cell r="C5083">
            <v>1996</v>
          </cell>
          <cell r="D5083" t="str">
            <v>annual</v>
          </cell>
          <cell r="E5083" t="str">
            <v>Total Phosphorus</v>
          </cell>
          <cell r="F5083">
            <v>3.2750000000000001E-2</v>
          </cell>
          <cell r="G5083">
            <v>1</v>
          </cell>
          <cell r="H5083" t="str">
            <v>mg/l P</v>
          </cell>
        </row>
        <row r="5084">
          <cell r="A5084" t="str">
            <v>SE</v>
          </cell>
          <cell r="B5084" t="str">
            <v>Ekholmssjön</v>
          </cell>
          <cell r="C5084">
            <v>1996</v>
          </cell>
          <cell r="D5084" t="str">
            <v>annual</v>
          </cell>
          <cell r="E5084" t="str">
            <v>Total Phosphorus</v>
          </cell>
          <cell r="F5084">
            <v>1.7999999999999999E-2</v>
          </cell>
          <cell r="G5084">
            <v>1</v>
          </cell>
          <cell r="H5084" t="str">
            <v>mg/l P</v>
          </cell>
        </row>
        <row r="5085">
          <cell r="A5085" t="str">
            <v>SE</v>
          </cell>
          <cell r="B5085" t="str">
            <v>F?glasjön</v>
          </cell>
          <cell r="C5085">
            <v>1996</v>
          </cell>
          <cell r="D5085" t="str">
            <v>annual</v>
          </cell>
          <cell r="E5085" t="str">
            <v>Total Phosphorus</v>
          </cell>
          <cell r="F5085">
            <v>2.725E-2</v>
          </cell>
          <cell r="G5085">
            <v>1</v>
          </cell>
          <cell r="H5085" t="str">
            <v>mg/l P</v>
          </cell>
        </row>
        <row r="5086">
          <cell r="A5086" t="str">
            <v>SE</v>
          </cell>
          <cell r="B5086" t="str">
            <v>Fagertärn</v>
          </cell>
          <cell r="C5086">
            <v>1996</v>
          </cell>
          <cell r="D5086" t="str">
            <v>annual</v>
          </cell>
          <cell r="E5086" t="str">
            <v>Total Phosphorus</v>
          </cell>
          <cell r="F5086">
            <v>1.2E-2</v>
          </cell>
          <cell r="G5086">
            <v>1</v>
          </cell>
          <cell r="H5086" t="str">
            <v>mg/l P</v>
          </cell>
        </row>
        <row r="5087">
          <cell r="A5087" t="str">
            <v>SE</v>
          </cell>
          <cell r="B5087" t="str">
            <v>Farstusjön</v>
          </cell>
          <cell r="C5087">
            <v>1996</v>
          </cell>
          <cell r="D5087" t="str">
            <v>annual</v>
          </cell>
          <cell r="E5087" t="str">
            <v>Total Phosphorus</v>
          </cell>
          <cell r="F5087">
            <v>2.4250000000000001E-2</v>
          </cell>
          <cell r="G5087">
            <v>1</v>
          </cell>
          <cell r="H5087" t="str">
            <v>mg/l P</v>
          </cell>
        </row>
        <row r="5088">
          <cell r="A5088" t="str">
            <v>SE</v>
          </cell>
          <cell r="B5088" t="str">
            <v>Fersjön</v>
          </cell>
          <cell r="C5088">
            <v>1996</v>
          </cell>
          <cell r="D5088" t="str">
            <v>annual</v>
          </cell>
          <cell r="E5088" t="str">
            <v>Total Phosphorus</v>
          </cell>
          <cell r="F5088">
            <v>1.225E-2</v>
          </cell>
          <cell r="G5088">
            <v>1</v>
          </cell>
          <cell r="H5088" t="str">
            <v>mg/l P</v>
          </cell>
        </row>
        <row r="5089">
          <cell r="A5089" t="str">
            <v>SE</v>
          </cell>
          <cell r="B5089" t="str">
            <v>Fiolen</v>
          </cell>
          <cell r="C5089">
            <v>1996</v>
          </cell>
          <cell r="D5089" t="str">
            <v>annual</v>
          </cell>
          <cell r="E5089" t="str">
            <v>Total Phosphorus</v>
          </cell>
          <cell r="F5089">
            <v>1.0500000000000001E-2</v>
          </cell>
          <cell r="G5089">
            <v>1</v>
          </cell>
          <cell r="H5089" t="str">
            <v>mg/l P</v>
          </cell>
        </row>
        <row r="5090">
          <cell r="A5090" t="str">
            <v>SE</v>
          </cell>
          <cell r="B5090" t="str">
            <v>Fisjön</v>
          </cell>
          <cell r="C5090">
            <v>1996</v>
          </cell>
          <cell r="D5090" t="str">
            <v>annual</v>
          </cell>
          <cell r="E5090" t="str">
            <v>Total Phosphorus</v>
          </cell>
          <cell r="F5090">
            <v>1.4999999999999999E-2</v>
          </cell>
          <cell r="G5090">
            <v>1</v>
          </cell>
          <cell r="H5090" t="str">
            <v>mg/l P</v>
          </cell>
        </row>
        <row r="5091">
          <cell r="A5091" t="str">
            <v>SE</v>
          </cell>
          <cell r="B5091" t="str">
            <v>Fjärasjö</v>
          </cell>
          <cell r="C5091">
            <v>1996</v>
          </cell>
          <cell r="D5091" t="str">
            <v>annual</v>
          </cell>
          <cell r="E5091" t="str">
            <v>Total Phosphorus</v>
          </cell>
          <cell r="F5091">
            <v>7.0000000000000001E-3</v>
          </cell>
          <cell r="G5091">
            <v>1</v>
          </cell>
          <cell r="H5091" t="str">
            <v>mg/l P</v>
          </cell>
        </row>
        <row r="5092">
          <cell r="A5092" t="str">
            <v>SE</v>
          </cell>
          <cell r="B5092" t="str">
            <v>Försjön</v>
          </cell>
          <cell r="C5092">
            <v>1996</v>
          </cell>
          <cell r="D5092" t="str">
            <v>annual</v>
          </cell>
          <cell r="E5092" t="str">
            <v>Total Phosphorus</v>
          </cell>
          <cell r="F5092">
            <v>7.4999999999999997E-3</v>
          </cell>
          <cell r="G5092">
            <v>1</v>
          </cell>
          <cell r="H5092" t="str">
            <v>mg/l P</v>
          </cell>
        </row>
        <row r="5093">
          <cell r="A5093" t="str">
            <v>SE</v>
          </cell>
          <cell r="B5093" t="str">
            <v>Fräcksjön</v>
          </cell>
          <cell r="C5093">
            <v>1996</v>
          </cell>
          <cell r="D5093" t="str">
            <v>annual</v>
          </cell>
          <cell r="E5093" t="str">
            <v>Total Phosphorus</v>
          </cell>
          <cell r="F5093">
            <v>8.0000000000000002E-3</v>
          </cell>
          <cell r="G5093">
            <v>1</v>
          </cell>
          <cell r="H5093" t="str">
            <v>mg/l P</v>
          </cell>
        </row>
        <row r="5094">
          <cell r="A5094" t="str">
            <v>SE</v>
          </cell>
          <cell r="B5094" t="str">
            <v>Fyrsjön</v>
          </cell>
          <cell r="C5094">
            <v>1996</v>
          </cell>
          <cell r="D5094" t="str">
            <v>annual</v>
          </cell>
          <cell r="E5094" t="str">
            <v>Total Phosphorus</v>
          </cell>
          <cell r="F5094">
            <v>7.0000000000000001E-3</v>
          </cell>
          <cell r="G5094">
            <v>1</v>
          </cell>
          <cell r="H5094" t="str">
            <v>mg/l P</v>
          </cell>
        </row>
        <row r="5095">
          <cell r="A5095" t="str">
            <v>SE</v>
          </cell>
          <cell r="B5095" t="str">
            <v>Fysingen</v>
          </cell>
          <cell r="C5095">
            <v>1996</v>
          </cell>
          <cell r="D5095" t="str">
            <v>annual</v>
          </cell>
          <cell r="E5095" t="str">
            <v>Total Phosphorus</v>
          </cell>
          <cell r="F5095">
            <v>1.0999999999999999E-2</v>
          </cell>
          <cell r="G5095">
            <v>1</v>
          </cell>
          <cell r="H5095" t="str">
            <v>mg/l P</v>
          </cell>
        </row>
        <row r="5096">
          <cell r="A5096" t="str">
            <v>SE</v>
          </cell>
          <cell r="B5096" t="str">
            <v>Gipsjön</v>
          </cell>
          <cell r="C5096">
            <v>1996</v>
          </cell>
          <cell r="D5096" t="str">
            <v>annual</v>
          </cell>
          <cell r="E5096" t="str">
            <v>Total Phosphorus</v>
          </cell>
          <cell r="F5096">
            <v>1.2999999999999999E-2</v>
          </cell>
          <cell r="G5096">
            <v>1</v>
          </cell>
          <cell r="H5096" t="str">
            <v>mg/l P</v>
          </cell>
        </row>
        <row r="5097">
          <cell r="A5097" t="str">
            <v>SE</v>
          </cell>
          <cell r="B5097" t="str">
            <v>Glimmingen</v>
          </cell>
          <cell r="C5097">
            <v>1996</v>
          </cell>
          <cell r="D5097" t="str">
            <v>annual</v>
          </cell>
          <cell r="E5097" t="str">
            <v>Total Phosphorus</v>
          </cell>
          <cell r="F5097">
            <v>5.4999999999999997E-3</v>
          </cell>
          <cell r="G5097">
            <v>1</v>
          </cell>
          <cell r="H5097" t="str">
            <v>mg/l P</v>
          </cell>
        </row>
        <row r="5098">
          <cell r="A5098" t="str">
            <v>SE</v>
          </cell>
          <cell r="B5098" t="str">
            <v>Gosjön</v>
          </cell>
          <cell r="C5098">
            <v>1996</v>
          </cell>
          <cell r="D5098" t="str">
            <v>annual</v>
          </cell>
          <cell r="E5098" t="str">
            <v>Total Phosphorus</v>
          </cell>
          <cell r="F5098">
            <v>1.4E-2</v>
          </cell>
          <cell r="G5098">
            <v>1</v>
          </cell>
          <cell r="H5098" t="str">
            <v>mg/l P</v>
          </cell>
        </row>
        <row r="5099">
          <cell r="A5099" t="str">
            <v>SE</v>
          </cell>
          <cell r="B5099" t="str">
            <v>Gölasjön</v>
          </cell>
          <cell r="C5099">
            <v>1996</v>
          </cell>
          <cell r="D5099" t="str">
            <v>annual</v>
          </cell>
          <cell r="E5099" t="str">
            <v>Total Phosphorus</v>
          </cell>
          <cell r="F5099">
            <v>0.02</v>
          </cell>
          <cell r="G5099">
            <v>1</v>
          </cell>
          <cell r="H5099" t="str">
            <v>mg/l P</v>
          </cell>
        </row>
        <row r="5100">
          <cell r="A5100" t="str">
            <v>SE</v>
          </cell>
          <cell r="B5100" t="str">
            <v>Gransjön</v>
          </cell>
          <cell r="C5100">
            <v>1996</v>
          </cell>
          <cell r="D5100" t="str">
            <v>annual</v>
          </cell>
          <cell r="E5100" t="str">
            <v>Total Phosphorus</v>
          </cell>
          <cell r="F5100">
            <v>7.0000000000000001E-3</v>
          </cell>
          <cell r="G5100">
            <v>1</v>
          </cell>
          <cell r="H5100" t="str">
            <v>mg/l P</v>
          </cell>
        </row>
        <row r="5101">
          <cell r="A5101" t="str">
            <v>SE</v>
          </cell>
          <cell r="B5101" t="str">
            <v>Granvattnet</v>
          </cell>
          <cell r="C5101">
            <v>1996</v>
          </cell>
          <cell r="D5101" t="str">
            <v>annual</v>
          </cell>
          <cell r="E5101" t="str">
            <v>Total Phosphorus</v>
          </cell>
          <cell r="F5101">
            <v>1.4999999999999999E-2</v>
          </cell>
          <cell r="G5101">
            <v>1</v>
          </cell>
          <cell r="H5101" t="str">
            <v>mg/l P</v>
          </cell>
        </row>
        <row r="5102">
          <cell r="A5102" t="str">
            <v>SE</v>
          </cell>
          <cell r="B5102" t="str">
            <v>Grissjön</v>
          </cell>
          <cell r="C5102">
            <v>1996</v>
          </cell>
          <cell r="D5102" t="str">
            <v>annual</v>
          </cell>
          <cell r="E5102" t="str">
            <v>Total Phosphorus</v>
          </cell>
          <cell r="F5102">
            <v>6.2500000000000003E-3</v>
          </cell>
          <cell r="G5102">
            <v>1</v>
          </cell>
          <cell r="H5102" t="str">
            <v>mg/l P</v>
          </cell>
        </row>
        <row r="5103">
          <cell r="A5103" t="str">
            <v>SE</v>
          </cell>
          <cell r="B5103" t="str">
            <v>Gröcken</v>
          </cell>
          <cell r="C5103">
            <v>1996</v>
          </cell>
          <cell r="D5103" t="str">
            <v>annual</v>
          </cell>
          <cell r="E5103" t="str">
            <v>Total Phosphorus</v>
          </cell>
          <cell r="F5103">
            <v>6.4999999999999997E-3</v>
          </cell>
          <cell r="G5103">
            <v>1</v>
          </cell>
          <cell r="H5103" t="str">
            <v>mg/l P</v>
          </cell>
        </row>
        <row r="5104">
          <cell r="A5104" t="str">
            <v>SE</v>
          </cell>
          <cell r="B5104" t="str">
            <v>Gröningen</v>
          </cell>
          <cell r="C5104">
            <v>1996</v>
          </cell>
          <cell r="D5104" t="str">
            <v>annual</v>
          </cell>
          <cell r="E5104" t="str">
            <v>Total Phosphorus</v>
          </cell>
          <cell r="F5104">
            <v>1.95E-2</v>
          </cell>
          <cell r="G5104">
            <v>1</v>
          </cell>
          <cell r="H5104" t="str">
            <v>mg/l P</v>
          </cell>
        </row>
        <row r="5105">
          <cell r="A5105" t="str">
            <v>SE</v>
          </cell>
          <cell r="B5105" t="str">
            <v>Gryten</v>
          </cell>
          <cell r="C5105">
            <v>1996</v>
          </cell>
          <cell r="D5105" t="str">
            <v>annual</v>
          </cell>
          <cell r="E5105" t="str">
            <v>Total Phosphorus</v>
          </cell>
          <cell r="F5105">
            <v>1.0999999999999999E-2</v>
          </cell>
          <cell r="G5105">
            <v>1</v>
          </cell>
          <cell r="H5105" t="str">
            <v>mg/l P</v>
          </cell>
        </row>
        <row r="5106">
          <cell r="A5106" t="str">
            <v>SE</v>
          </cell>
          <cell r="B5106" t="str">
            <v>Hagasjön</v>
          </cell>
          <cell r="C5106">
            <v>1996</v>
          </cell>
          <cell r="D5106" t="str">
            <v>annual</v>
          </cell>
          <cell r="E5106" t="str">
            <v>Total Phosphorus</v>
          </cell>
          <cell r="F5106">
            <v>7.0000000000000001E-3</v>
          </cell>
          <cell r="G5106">
            <v>1</v>
          </cell>
          <cell r="H5106" t="str">
            <v>mg/l P</v>
          </cell>
        </row>
        <row r="5107">
          <cell r="A5107" t="str">
            <v>SE</v>
          </cell>
          <cell r="B5107" t="str">
            <v>Hällsjön</v>
          </cell>
          <cell r="C5107">
            <v>1996</v>
          </cell>
          <cell r="D5107" t="str">
            <v>annual</v>
          </cell>
          <cell r="E5107" t="str">
            <v>Total Phosphorus</v>
          </cell>
          <cell r="F5107">
            <v>8.0000000000000002E-3</v>
          </cell>
          <cell r="G5107">
            <v>1</v>
          </cell>
          <cell r="H5107" t="str">
            <v>mg/l P</v>
          </cell>
        </row>
        <row r="5108">
          <cell r="A5108" t="str">
            <v>SE</v>
          </cell>
          <cell r="B5108" t="str">
            <v>Hällvattnet</v>
          </cell>
          <cell r="C5108">
            <v>1996</v>
          </cell>
          <cell r="D5108" t="str">
            <v>annual</v>
          </cell>
          <cell r="E5108" t="str">
            <v>Total Phosphorus</v>
          </cell>
          <cell r="F5108">
            <v>7.2500000000000004E-3</v>
          </cell>
          <cell r="G5108">
            <v>1</v>
          </cell>
          <cell r="H5108" t="str">
            <v>mg/l P</v>
          </cell>
        </row>
        <row r="5109">
          <cell r="A5109" t="str">
            <v>SE</v>
          </cell>
          <cell r="B5109" t="str">
            <v>Harasjön</v>
          </cell>
          <cell r="C5109">
            <v>1996</v>
          </cell>
          <cell r="D5109" t="str">
            <v>annual</v>
          </cell>
          <cell r="E5109" t="str">
            <v>Total Phosphorus</v>
          </cell>
          <cell r="F5109">
            <v>1.8499999999999999E-2</v>
          </cell>
          <cell r="G5109">
            <v>1</v>
          </cell>
          <cell r="H5109" t="str">
            <v>mg/l P</v>
          </cell>
        </row>
        <row r="5110">
          <cell r="A5110" t="str">
            <v>SE</v>
          </cell>
          <cell r="B5110" t="str">
            <v>Härsvatten</v>
          </cell>
          <cell r="C5110">
            <v>1996</v>
          </cell>
          <cell r="D5110" t="str">
            <v>annual</v>
          </cell>
          <cell r="E5110" t="str">
            <v>Total Phosphorus</v>
          </cell>
          <cell r="F5110">
            <v>4.1666669999999998E-3</v>
          </cell>
          <cell r="G5110">
            <v>1</v>
          </cell>
          <cell r="H5110" t="str">
            <v>mg/l P</v>
          </cell>
        </row>
        <row r="5111">
          <cell r="A5111" t="str">
            <v>SE</v>
          </cell>
          <cell r="B5111" t="str">
            <v>Havg?rdssjön</v>
          </cell>
          <cell r="C5111">
            <v>1996</v>
          </cell>
          <cell r="D5111" t="str">
            <v>annual</v>
          </cell>
          <cell r="E5111" t="str">
            <v>Total Phosphorus</v>
          </cell>
          <cell r="F5111">
            <v>4.7E-2</v>
          </cell>
          <cell r="G5111">
            <v>1</v>
          </cell>
          <cell r="H5111" t="str">
            <v>mg/l P</v>
          </cell>
        </row>
        <row r="5112">
          <cell r="A5112" t="str">
            <v>SE</v>
          </cell>
          <cell r="B5112" t="str">
            <v>Hinnasjön</v>
          </cell>
          <cell r="C5112">
            <v>1996</v>
          </cell>
          <cell r="D5112" t="str">
            <v>annual</v>
          </cell>
          <cell r="E5112" t="str">
            <v>Total Phosphorus</v>
          </cell>
          <cell r="F5112">
            <v>1.2E-2</v>
          </cell>
          <cell r="G5112">
            <v>1</v>
          </cell>
          <cell r="H5112" t="str">
            <v>mg/l P</v>
          </cell>
        </row>
        <row r="5113">
          <cell r="A5113" t="str">
            <v>SE</v>
          </cell>
          <cell r="B5113" t="str">
            <v>Hjärtsjön</v>
          </cell>
          <cell r="C5113">
            <v>1996</v>
          </cell>
          <cell r="D5113" t="str">
            <v>annual</v>
          </cell>
          <cell r="E5113" t="str">
            <v>Total Phosphorus</v>
          </cell>
          <cell r="F5113">
            <v>7.4999999999999997E-3</v>
          </cell>
          <cell r="G5113">
            <v>1</v>
          </cell>
          <cell r="H5113" t="str">
            <v>mg/l P</v>
          </cell>
        </row>
        <row r="5114">
          <cell r="A5114" t="str">
            <v>SE</v>
          </cell>
          <cell r="B5114" t="str">
            <v>Hojagöl</v>
          </cell>
          <cell r="C5114">
            <v>1996</v>
          </cell>
          <cell r="D5114" t="str">
            <v>annual</v>
          </cell>
          <cell r="E5114" t="str">
            <v>Total Phosphorus</v>
          </cell>
          <cell r="F5114">
            <v>7.7499999999999999E-3</v>
          </cell>
          <cell r="G5114">
            <v>1</v>
          </cell>
          <cell r="H5114" t="str">
            <v>mg/l P</v>
          </cell>
        </row>
        <row r="5115">
          <cell r="A5115" t="str">
            <v>SE</v>
          </cell>
          <cell r="B5115" t="str">
            <v>Holmeshultasjön</v>
          </cell>
          <cell r="C5115">
            <v>1996</v>
          </cell>
          <cell r="D5115" t="str">
            <v>annual</v>
          </cell>
          <cell r="E5115" t="str">
            <v>Total Phosphorus</v>
          </cell>
          <cell r="F5115">
            <v>1.0749999999999999E-2</v>
          </cell>
          <cell r="G5115">
            <v>1</v>
          </cell>
          <cell r="H5115" t="str">
            <v>mg/l P</v>
          </cell>
        </row>
        <row r="5116">
          <cell r="A5116" t="str">
            <v>SE</v>
          </cell>
          <cell r="B5116" t="str">
            <v>Hökesjön</v>
          </cell>
          <cell r="C5116">
            <v>1996</v>
          </cell>
          <cell r="D5116" t="str">
            <v>annual</v>
          </cell>
          <cell r="E5116" t="str">
            <v>Total Phosphorus</v>
          </cell>
          <cell r="F5116">
            <v>6.2500000000000003E-3</v>
          </cell>
          <cell r="G5116">
            <v>1</v>
          </cell>
          <cell r="H5116" t="str">
            <v>mg/l P</v>
          </cell>
        </row>
        <row r="5117">
          <cell r="A5117" t="str">
            <v>SE</v>
          </cell>
          <cell r="B5117" t="str">
            <v>Hultasjön</v>
          </cell>
          <cell r="C5117">
            <v>1996</v>
          </cell>
          <cell r="D5117" t="str">
            <v>annual</v>
          </cell>
          <cell r="E5117" t="str">
            <v>Total Phosphorus</v>
          </cell>
          <cell r="F5117">
            <v>9.2499999999999995E-3</v>
          </cell>
          <cell r="G5117">
            <v>1</v>
          </cell>
          <cell r="H5117" t="str">
            <v>mg/l P</v>
          </cell>
        </row>
        <row r="5118">
          <cell r="A5118" t="str">
            <v>SE</v>
          </cell>
          <cell r="B5118" t="str">
            <v>Humsjön</v>
          </cell>
          <cell r="C5118">
            <v>1996</v>
          </cell>
          <cell r="D5118" t="str">
            <v>annual</v>
          </cell>
          <cell r="E5118" t="str">
            <v>Total Phosphorus</v>
          </cell>
          <cell r="F5118">
            <v>9.2499999999999995E-3</v>
          </cell>
          <cell r="G5118">
            <v>1</v>
          </cell>
          <cell r="H5118" t="str">
            <v>mg/l P</v>
          </cell>
        </row>
        <row r="5119">
          <cell r="A5119" t="str">
            <v>SE</v>
          </cell>
          <cell r="B5119" t="str">
            <v>Jutsajaure</v>
          </cell>
          <cell r="C5119">
            <v>1996</v>
          </cell>
          <cell r="D5119" t="str">
            <v>annual</v>
          </cell>
          <cell r="E5119" t="str">
            <v>Total Phosphorus</v>
          </cell>
          <cell r="F5119">
            <v>8.0000000000000002E-3</v>
          </cell>
          <cell r="G5119">
            <v>1</v>
          </cell>
          <cell r="H5119" t="str">
            <v>mg/l P</v>
          </cell>
        </row>
        <row r="5120">
          <cell r="A5120" t="str">
            <v>SE</v>
          </cell>
          <cell r="B5120" t="str">
            <v>Kärngöl</v>
          </cell>
          <cell r="C5120">
            <v>1996</v>
          </cell>
          <cell r="D5120" t="str">
            <v>annual</v>
          </cell>
          <cell r="E5120" t="str">
            <v>Total Phosphorus</v>
          </cell>
          <cell r="F5120">
            <v>1.0500000000000001E-2</v>
          </cell>
          <cell r="G5120">
            <v>1</v>
          </cell>
          <cell r="H5120" t="str">
            <v>mg/l P</v>
          </cell>
        </row>
        <row r="5121">
          <cell r="A5121" t="str">
            <v>SE</v>
          </cell>
          <cell r="B5121" t="str">
            <v>Klintsjön</v>
          </cell>
          <cell r="C5121">
            <v>1996</v>
          </cell>
          <cell r="D5121" t="str">
            <v>annual</v>
          </cell>
          <cell r="E5121" t="str">
            <v>Total Phosphorus</v>
          </cell>
          <cell r="F5121">
            <v>8.2500000000000004E-3</v>
          </cell>
          <cell r="G5121">
            <v>1</v>
          </cell>
          <cell r="H5121" t="str">
            <v>mg/l P</v>
          </cell>
        </row>
        <row r="5122">
          <cell r="A5122" t="str">
            <v>SE</v>
          </cell>
          <cell r="B5122" t="str">
            <v>Krageholmssjön</v>
          </cell>
          <cell r="C5122">
            <v>1996</v>
          </cell>
          <cell r="D5122" t="str">
            <v>annual</v>
          </cell>
          <cell r="E5122" t="str">
            <v>Total Phosphorus</v>
          </cell>
          <cell r="F5122">
            <v>5.6500000000000002E-2</v>
          </cell>
          <cell r="G5122">
            <v>1</v>
          </cell>
          <cell r="H5122" t="str">
            <v>mg/l P</v>
          </cell>
        </row>
        <row r="5123">
          <cell r="A5123" t="str">
            <v>SE</v>
          </cell>
          <cell r="B5123" t="str">
            <v>Krankesjön</v>
          </cell>
          <cell r="C5123">
            <v>1996</v>
          </cell>
          <cell r="D5123" t="str">
            <v>annual</v>
          </cell>
          <cell r="E5123" t="str">
            <v>Total Phosphorus</v>
          </cell>
          <cell r="F5123">
            <v>2.5749999999999999E-2</v>
          </cell>
          <cell r="G5123">
            <v>1</v>
          </cell>
          <cell r="H5123" t="str">
            <v>mg/l P</v>
          </cell>
        </row>
        <row r="5124">
          <cell r="A5124" t="str">
            <v>SE</v>
          </cell>
          <cell r="B5124" t="str">
            <v>Krutejaure</v>
          </cell>
          <cell r="C5124">
            <v>1996</v>
          </cell>
          <cell r="D5124" t="str">
            <v>annual</v>
          </cell>
          <cell r="E5124" t="str">
            <v>Total Phosphorus</v>
          </cell>
          <cell r="F5124">
            <v>5.7499999999999999E-3</v>
          </cell>
          <cell r="G5124">
            <v>1</v>
          </cell>
          <cell r="H5124" t="str">
            <v>mg/l P</v>
          </cell>
        </row>
        <row r="5125">
          <cell r="A5125" t="str">
            <v>SE</v>
          </cell>
          <cell r="B5125" t="str">
            <v>L?ngsjön</v>
          </cell>
          <cell r="C5125">
            <v>1996</v>
          </cell>
          <cell r="D5125" t="str">
            <v>annual</v>
          </cell>
          <cell r="E5125" t="str">
            <v>Total Phosphorus</v>
          </cell>
          <cell r="F5125">
            <v>9.4999999999999998E-3</v>
          </cell>
          <cell r="G5125">
            <v>1</v>
          </cell>
          <cell r="H5125" t="str">
            <v>mg/l P</v>
          </cell>
        </row>
        <row r="5126">
          <cell r="A5126" t="str">
            <v>SE</v>
          </cell>
          <cell r="B5126" t="str">
            <v>Lärkesholmssjön</v>
          </cell>
          <cell r="C5126">
            <v>1996</v>
          </cell>
          <cell r="D5126" t="str">
            <v>annual</v>
          </cell>
          <cell r="E5126" t="str">
            <v>Total Phosphorus</v>
          </cell>
          <cell r="F5126">
            <v>1.2749999999999999E-2</v>
          </cell>
          <cell r="G5126">
            <v>1</v>
          </cell>
          <cell r="H5126" t="str">
            <v>mg/l P</v>
          </cell>
        </row>
        <row r="5127">
          <cell r="A5127" t="str">
            <v>SE</v>
          </cell>
          <cell r="B5127" t="str">
            <v>Latnjajaure</v>
          </cell>
          <cell r="C5127">
            <v>1996</v>
          </cell>
          <cell r="D5127" t="str">
            <v>annual</v>
          </cell>
          <cell r="E5127" t="str">
            <v>Total Phosphorus</v>
          </cell>
          <cell r="F5127">
            <v>6.0000000000000001E-3</v>
          </cell>
          <cell r="G5127">
            <v>1</v>
          </cell>
          <cell r="H5127" t="str">
            <v>mg/l P</v>
          </cell>
        </row>
        <row r="5128">
          <cell r="A5128" t="str">
            <v>SE</v>
          </cell>
          <cell r="B5128" t="str">
            <v>Liasjön</v>
          </cell>
          <cell r="C5128">
            <v>1996</v>
          </cell>
          <cell r="D5128" t="str">
            <v>annual</v>
          </cell>
          <cell r="E5128" t="str">
            <v>Total Phosphorus</v>
          </cell>
          <cell r="F5128">
            <v>2.2499999999999999E-2</v>
          </cell>
          <cell r="G5128">
            <v>1</v>
          </cell>
          <cell r="H5128" t="str">
            <v>mg/l P</v>
          </cell>
        </row>
        <row r="5129">
          <cell r="A5129" t="str">
            <v>SE</v>
          </cell>
          <cell r="B5129" t="str">
            <v>Lilla Öresjön</v>
          </cell>
          <cell r="C5129">
            <v>1996</v>
          </cell>
          <cell r="D5129" t="str">
            <v>annual</v>
          </cell>
          <cell r="E5129" t="str">
            <v>Total Phosphorus</v>
          </cell>
          <cell r="F5129">
            <v>7.0000000000000001E-3</v>
          </cell>
          <cell r="G5129">
            <v>1</v>
          </cell>
          <cell r="H5129" t="str">
            <v>mg/l P</v>
          </cell>
        </row>
        <row r="5130">
          <cell r="A5130" t="str">
            <v>SE</v>
          </cell>
          <cell r="B5130" t="str">
            <v>Lill-Bursjön</v>
          </cell>
          <cell r="C5130">
            <v>1996</v>
          </cell>
          <cell r="D5130" t="str">
            <v>annual</v>
          </cell>
          <cell r="E5130" t="str">
            <v>Total Phosphorus</v>
          </cell>
          <cell r="F5130">
            <v>1.2E-2</v>
          </cell>
          <cell r="G5130">
            <v>1</v>
          </cell>
          <cell r="H5130" t="str">
            <v>mg/l P</v>
          </cell>
        </row>
        <row r="5131">
          <cell r="A5131" t="str">
            <v>SE</v>
          </cell>
          <cell r="B5131" t="str">
            <v>Lill-En</v>
          </cell>
          <cell r="C5131">
            <v>1996</v>
          </cell>
          <cell r="D5131" t="str">
            <v>annual</v>
          </cell>
          <cell r="E5131" t="str">
            <v>Total Phosphorus</v>
          </cell>
          <cell r="F5131">
            <v>6.333333E-3</v>
          </cell>
          <cell r="G5131">
            <v>1</v>
          </cell>
          <cell r="H5131" t="str">
            <v>mg/l P</v>
          </cell>
        </row>
        <row r="5132">
          <cell r="A5132" t="str">
            <v>SE</v>
          </cell>
          <cell r="B5132" t="str">
            <v>Lillesjö</v>
          </cell>
          <cell r="C5132">
            <v>1996</v>
          </cell>
          <cell r="D5132" t="str">
            <v>annual</v>
          </cell>
          <cell r="E5132" t="str">
            <v>Total Phosphorus</v>
          </cell>
          <cell r="F5132">
            <v>5.7499999999999999E-3</v>
          </cell>
          <cell r="G5132">
            <v>1</v>
          </cell>
          <cell r="H5132" t="str">
            <v>mg/l P</v>
          </cell>
        </row>
        <row r="5133">
          <cell r="A5133" t="str">
            <v>SE</v>
          </cell>
          <cell r="B5133" t="str">
            <v>Lill-Jangen</v>
          </cell>
          <cell r="C5133">
            <v>1996</v>
          </cell>
          <cell r="D5133" t="str">
            <v>annual</v>
          </cell>
          <cell r="E5133" t="str">
            <v>Total Phosphorus</v>
          </cell>
          <cell r="F5133">
            <v>5.333333E-3</v>
          </cell>
          <cell r="G5133">
            <v>1</v>
          </cell>
          <cell r="H5133" t="str">
            <v>mg/l P</v>
          </cell>
        </row>
        <row r="5134">
          <cell r="A5134" t="str">
            <v>SE</v>
          </cell>
          <cell r="B5134" t="str">
            <v>Lillsjön</v>
          </cell>
          <cell r="C5134">
            <v>1996</v>
          </cell>
          <cell r="D5134" t="str">
            <v>annual</v>
          </cell>
          <cell r="E5134" t="str">
            <v>Total Phosphorus</v>
          </cell>
          <cell r="F5134">
            <v>3.85E-2</v>
          </cell>
          <cell r="G5134">
            <v>1</v>
          </cell>
          <cell r="H5134" t="str">
            <v>mg/l P</v>
          </cell>
        </row>
        <row r="5135">
          <cell r="A5135" t="str">
            <v>SE</v>
          </cell>
          <cell r="B5135" t="str">
            <v>Limmingsjön</v>
          </cell>
          <cell r="C5135">
            <v>1996</v>
          </cell>
          <cell r="D5135" t="str">
            <v>annual</v>
          </cell>
          <cell r="E5135" t="str">
            <v>Total Phosphorus</v>
          </cell>
          <cell r="F5135">
            <v>6.2500000000000003E-3</v>
          </cell>
          <cell r="G5135">
            <v>1</v>
          </cell>
          <cell r="H5135" t="str">
            <v>mg/l P</v>
          </cell>
        </row>
        <row r="5136">
          <cell r="A5136" t="str">
            <v>SE</v>
          </cell>
          <cell r="B5136" t="str">
            <v>Louvvajaure</v>
          </cell>
          <cell r="C5136">
            <v>1996</v>
          </cell>
          <cell r="D5136" t="str">
            <v>annual</v>
          </cell>
          <cell r="E5136" t="str">
            <v>Total Phosphorus</v>
          </cell>
          <cell r="F5136">
            <v>7.0000000000000001E-3</v>
          </cell>
          <cell r="G5136">
            <v>1</v>
          </cell>
          <cell r="H5136" t="str">
            <v>mg/l P</v>
          </cell>
        </row>
        <row r="5137">
          <cell r="A5137" t="str">
            <v>SE</v>
          </cell>
          <cell r="B5137" t="str">
            <v>Magasjön</v>
          </cell>
          <cell r="C5137">
            <v>1996</v>
          </cell>
          <cell r="D5137" t="str">
            <v>annual</v>
          </cell>
          <cell r="E5137" t="str">
            <v>Total Phosphorus</v>
          </cell>
          <cell r="F5137">
            <v>7.2500000000000004E-3</v>
          </cell>
          <cell r="G5137">
            <v>1</v>
          </cell>
          <cell r="H5137" t="str">
            <v>mg/l P</v>
          </cell>
        </row>
        <row r="5138">
          <cell r="A5138" t="str">
            <v>SE</v>
          </cell>
          <cell r="B5138" t="str">
            <v>Mälaren</v>
          </cell>
          <cell r="C5138">
            <v>1996</v>
          </cell>
          <cell r="D5138" t="str">
            <v>annual</v>
          </cell>
          <cell r="E5138" t="str">
            <v>Total Phosphorus</v>
          </cell>
          <cell r="F5138">
            <v>3.4428570999999998E-2</v>
          </cell>
          <cell r="G5138">
            <v>1</v>
          </cell>
          <cell r="H5138" t="str">
            <v>mg/l P</v>
          </cell>
        </row>
        <row r="5139">
          <cell r="A5139" t="str">
            <v>SE</v>
          </cell>
          <cell r="B5139" t="str">
            <v>Mäsen</v>
          </cell>
          <cell r="C5139">
            <v>1996</v>
          </cell>
          <cell r="D5139" t="str">
            <v>annual</v>
          </cell>
          <cell r="E5139" t="str">
            <v>Total Phosphorus</v>
          </cell>
          <cell r="F5139">
            <v>1.175E-2</v>
          </cell>
          <cell r="G5139">
            <v>1</v>
          </cell>
          <cell r="H5139" t="str">
            <v>mg/l P</v>
          </cell>
        </row>
        <row r="5140">
          <cell r="A5140" t="str">
            <v>SE</v>
          </cell>
          <cell r="B5140" t="str">
            <v>Mellan-Rissjön</v>
          </cell>
          <cell r="C5140">
            <v>1996</v>
          </cell>
          <cell r="D5140" t="str">
            <v>annual</v>
          </cell>
          <cell r="E5140" t="str">
            <v>Total Phosphorus</v>
          </cell>
          <cell r="F5140">
            <v>8.0000000000000002E-3</v>
          </cell>
          <cell r="G5140">
            <v>1</v>
          </cell>
          <cell r="H5140" t="str">
            <v>mg/l P</v>
          </cell>
        </row>
        <row r="5141">
          <cell r="A5141" t="str">
            <v>SE</v>
          </cell>
          <cell r="B5141" t="str">
            <v>Mosjön</v>
          </cell>
          <cell r="C5141">
            <v>1996</v>
          </cell>
          <cell r="D5141" t="str">
            <v>annual</v>
          </cell>
          <cell r="E5141" t="str">
            <v>Total Phosphorus</v>
          </cell>
          <cell r="F5141">
            <v>2.35E-2</v>
          </cell>
          <cell r="G5141">
            <v>1</v>
          </cell>
          <cell r="H5141" t="str">
            <v>mg/l P</v>
          </cell>
        </row>
        <row r="5142">
          <cell r="A5142" t="str">
            <v>SE</v>
          </cell>
          <cell r="B5142" t="str">
            <v>Mossgöl</v>
          </cell>
          <cell r="C5142">
            <v>1996</v>
          </cell>
          <cell r="D5142" t="str">
            <v>annual</v>
          </cell>
          <cell r="E5142" t="str">
            <v>Total Phosphorus</v>
          </cell>
          <cell r="F5142">
            <v>9.75E-3</v>
          </cell>
          <cell r="G5142">
            <v>1</v>
          </cell>
          <cell r="H5142" t="str">
            <v>mg/l P</v>
          </cell>
        </row>
        <row r="5143">
          <cell r="A5143" t="str">
            <v>SE</v>
          </cell>
          <cell r="B5143" t="str">
            <v>Mossjön</v>
          </cell>
          <cell r="C5143">
            <v>1996</v>
          </cell>
          <cell r="D5143" t="str">
            <v>annual</v>
          </cell>
          <cell r="E5143" t="str">
            <v>Total Phosphorus</v>
          </cell>
          <cell r="F5143">
            <v>1.9E-2</v>
          </cell>
          <cell r="G5143">
            <v>1</v>
          </cell>
          <cell r="H5143" t="str">
            <v>mg/l P</v>
          </cell>
        </row>
        <row r="5144">
          <cell r="A5144" t="str">
            <v>SE</v>
          </cell>
          <cell r="B5144" t="str">
            <v>Mögesjön</v>
          </cell>
          <cell r="C5144">
            <v>1996</v>
          </cell>
          <cell r="D5144" t="str">
            <v>annual</v>
          </cell>
          <cell r="E5144" t="str">
            <v>Total Phosphorus</v>
          </cell>
          <cell r="F5144">
            <v>8.6666669999999994E-3</v>
          </cell>
          <cell r="G5144">
            <v>1</v>
          </cell>
          <cell r="H5144" t="str">
            <v>mg/l P</v>
          </cell>
        </row>
        <row r="5145">
          <cell r="A5145" t="str">
            <v>SE</v>
          </cell>
          <cell r="B5145" t="str">
            <v>N. Yngern</v>
          </cell>
          <cell r="C5145">
            <v>1996</v>
          </cell>
          <cell r="D5145" t="str">
            <v>annual</v>
          </cell>
          <cell r="E5145" t="str">
            <v>Total Phosphorus</v>
          </cell>
          <cell r="F5145">
            <v>9.4999999999999998E-3</v>
          </cell>
          <cell r="G5145">
            <v>1</v>
          </cell>
          <cell r="H5145" t="str">
            <v>mg/l P</v>
          </cell>
        </row>
        <row r="5146">
          <cell r="A5146" t="str">
            <v>SE</v>
          </cell>
          <cell r="B5146" t="str">
            <v>Navarn</v>
          </cell>
          <cell r="C5146">
            <v>1996</v>
          </cell>
          <cell r="D5146" t="str">
            <v>annual</v>
          </cell>
          <cell r="E5146" t="str">
            <v>Total Phosphorus</v>
          </cell>
          <cell r="F5146">
            <v>5.2500000000000003E-3</v>
          </cell>
          <cell r="G5146">
            <v>1</v>
          </cell>
          <cell r="H5146" t="str">
            <v>mg/l P</v>
          </cell>
        </row>
        <row r="5147">
          <cell r="A5147" t="str">
            <v>SE</v>
          </cell>
          <cell r="B5147" t="str">
            <v>Njalakjaure</v>
          </cell>
          <cell r="C5147">
            <v>1996</v>
          </cell>
          <cell r="D5147" t="str">
            <v>annual</v>
          </cell>
          <cell r="E5147" t="str">
            <v>Total Phosphorus</v>
          </cell>
          <cell r="F5147">
            <v>5.2500000000000003E-3</v>
          </cell>
          <cell r="G5147">
            <v>1</v>
          </cell>
          <cell r="H5147" t="str">
            <v>mg/l P</v>
          </cell>
        </row>
        <row r="5148">
          <cell r="A5148" t="str">
            <v>SE</v>
          </cell>
          <cell r="B5148" t="str">
            <v>Norra Örsjön</v>
          </cell>
          <cell r="C5148">
            <v>1996</v>
          </cell>
          <cell r="D5148" t="str">
            <v>annual</v>
          </cell>
          <cell r="E5148" t="str">
            <v>Total Phosphorus</v>
          </cell>
          <cell r="F5148">
            <v>6.0000000000000001E-3</v>
          </cell>
          <cell r="G5148">
            <v>1</v>
          </cell>
          <cell r="H5148" t="str">
            <v>mg/l P</v>
          </cell>
        </row>
        <row r="5149">
          <cell r="A5149" t="str">
            <v>SE</v>
          </cell>
          <cell r="B5149" t="str">
            <v>Norrsjön</v>
          </cell>
          <cell r="C5149">
            <v>1996</v>
          </cell>
          <cell r="D5149" t="str">
            <v>annual</v>
          </cell>
          <cell r="E5149" t="str">
            <v>Total Phosphorus</v>
          </cell>
          <cell r="F5149">
            <v>1.2500000000000001E-2</v>
          </cell>
          <cell r="G5149">
            <v>1</v>
          </cell>
          <cell r="H5149" t="str">
            <v>mg/l P</v>
          </cell>
        </row>
        <row r="5150">
          <cell r="A5150" t="str">
            <v>SE</v>
          </cell>
          <cell r="B5150" t="str">
            <v>Ö. Särnamannasjön</v>
          </cell>
          <cell r="C5150">
            <v>1996</v>
          </cell>
          <cell r="D5150" t="str">
            <v>annual</v>
          </cell>
          <cell r="E5150" t="str">
            <v>Total Phosphorus</v>
          </cell>
          <cell r="F5150">
            <v>5.0000000000000001E-3</v>
          </cell>
          <cell r="G5150">
            <v>1</v>
          </cell>
          <cell r="H5150" t="str">
            <v>mg/l P</v>
          </cell>
        </row>
        <row r="5151">
          <cell r="A5151" t="str">
            <v>SE</v>
          </cell>
          <cell r="B5151" t="str">
            <v>Ögerträsket</v>
          </cell>
          <cell r="C5151">
            <v>1996</v>
          </cell>
          <cell r="D5151" t="str">
            <v>annual</v>
          </cell>
          <cell r="E5151" t="str">
            <v>Total Phosphorus</v>
          </cell>
          <cell r="F5151">
            <v>8.0000000000000002E-3</v>
          </cell>
          <cell r="G5151">
            <v>1</v>
          </cell>
          <cell r="H5151" t="str">
            <v>mg/l P</v>
          </cell>
        </row>
        <row r="5152">
          <cell r="A5152" t="str">
            <v>SE</v>
          </cell>
          <cell r="B5152" t="str">
            <v>Öjsjön</v>
          </cell>
          <cell r="C5152">
            <v>1996</v>
          </cell>
          <cell r="D5152" t="str">
            <v>annual</v>
          </cell>
          <cell r="E5152" t="str">
            <v>Total Phosphorus</v>
          </cell>
          <cell r="F5152">
            <v>7.4999999999999997E-3</v>
          </cell>
          <cell r="G5152">
            <v>1</v>
          </cell>
          <cell r="H5152" t="str">
            <v>mg/l P</v>
          </cell>
        </row>
        <row r="5153">
          <cell r="A5153" t="str">
            <v>SE</v>
          </cell>
          <cell r="B5153" t="str">
            <v>Öljaren</v>
          </cell>
          <cell r="C5153">
            <v>1996</v>
          </cell>
          <cell r="D5153" t="str">
            <v>annual</v>
          </cell>
          <cell r="E5153" t="str">
            <v>Total Phosphorus</v>
          </cell>
          <cell r="F5153">
            <v>5.3499999999999999E-2</v>
          </cell>
          <cell r="G5153">
            <v>1</v>
          </cell>
          <cell r="H5153" t="str">
            <v>mg/l P</v>
          </cell>
        </row>
        <row r="5154">
          <cell r="A5154" t="str">
            <v>SE</v>
          </cell>
          <cell r="B5154" t="str">
            <v>Ölsjön</v>
          </cell>
          <cell r="C5154">
            <v>1996</v>
          </cell>
          <cell r="D5154" t="str">
            <v>annual</v>
          </cell>
          <cell r="E5154" t="str">
            <v>Total Phosphorus</v>
          </cell>
          <cell r="F5154">
            <v>9.2499999999999995E-3</v>
          </cell>
          <cell r="G5154">
            <v>1</v>
          </cell>
          <cell r="H5154" t="str">
            <v>mg/l P</v>
          </cell>
        </row>
        <row r="5155">
          <cell r="A5155" t="str">
            <v>SE</v>
          </cell>
          <cell r="B5155" t="str">
            <v>Örsjön</v>
          </cell>
          <cell r="C5155">
            <v>1996</v>
          </cell>
          <cell r="D5155" t="str">
            <v>annual</v>
          </cell>
          <cell r="E5155" t="str">
            <v>Total Phosphorus</v>
          </cell>
          <cell r="F5155">
            <v>0.01</v>
          </cell>
          <cell r="G5155">
            <v>1</v>
          </cell>
          <cell r="H5155" t="str">
            <v>mg/l P</v>
          </cell>
        </row>
        <row r="5156">
          <cell r="A5156" t="str">
            <v>SE</v>
          </cell>
          <cell r="B5156" t="str">
            <v>Örvattnet</v>
          </cell>
          <cell r="C5156">
            <v>1996</v>
          </cell>
          <cell r="D5156" t="str">
            <v>annual</v>
          </cell>
          <cell r="E5156" t="str">
            <v>Total Phosphorus</v>
          </cell>
          <cell r="F5156">
            <v>8.9999999999999993E-3</v>
          </cell>
          <cell r="G5156">
            <v>1</v>
          </cell>
          <cell r="H5156" t="str">
            <v>mg/l P</v>
          </cell>
        </row>
        <row r="5157">
          <cell r="A5157" t="str">
            <v>SE</v>
          </cell>
          <cell r="B5157" t="str">
            <v>Översjön</v>
          </cell>
          <cell r="C5157">
            <v>1996</v>
          </cell>
          <cell r="D5157" t="str">
            <v>annual</v>
          </cell>
          <cell r="E5157" t="str">
            <v>Total Phosphorus</v>
          </cell>
          <cell r="F5157">
            <v>5.4999999999999997E-3</v>
          </cell>
          <cell r="G5157">
            <v>1</v>
          </cell>
          <cell r="H5157" t="str">
            <v>mg/l P</v>
          </cell>
        </row>
        <row r="5158">
          <cell r="A5158" t="str">
            <v>SE</v>
          </cell>
          <cell r="B5158" t="str">
            <v>Överudsjön</v>
          </cell>
          <cell r="C5158">
            <v>1996</v>
          </cell>
          <cell r="D5158" t="str">
            <v>annual</v>
          </cell>
          <cell r="E5158" t="str">
            <v>Total Phosphorus</v>
          </cell>
          <cell r="F5158">
            <v>2.8250000000000001E-2</v>
          </cell>
          <cell r="G5158">
            <v>1</v>
          </cell>
          <cell r="H5158" t="str">
            <v>mg/l P</v>
          </cell>
        </row>
        <row r="5159">
          <cell r="A5159" t="str">
            <v>SE</v>
          </cell>
          <cell r="B5159" t="str">
            <v>Övre Fjätsjön</v>
          </cell>
          <cell r="C5159">
            <v>1996</v>
          </cell>
          <cell r="D5159" t="str">
            <v>annual</v>
          </cell>
          <cell r="E5159" t="str">
            <v>Total Phosphorus</v>
          </cell>
          <cell r="F5159">
            <v>8.5000000000000006E-3</v>
          </cell>
          <cell r="G5159">
            <v>1</v>
          </cell>
          <cell r="H5159" t="str">
            <v>mg/l P</v>
          </cell>
        </row>
        <row r="5160">
          <cell r="A5160" t="str">
            <v>SE</v>
          </cell>
          <cell r="B5160" t="str">
            <v>Övre Skärsjön</v>
          </cell>
          <cell r="C5160">
            <v>1996</v>
          </cell>
          <cell r="D5160" t="str">
            <v>annual</v>
          </cell>
          <cell r="E5160" t="str">
            <v>Total Phosphorus</v>
          </cell>
          <cell r="F5160">
            <v>6.0000000000000001E-3</v>
          </cell>
          <cell r="G5160">
            <v>1</v>
          </cell>
          <cell r="H5160" t="str">
            <v>mg/l P</v>
          </cell>
        </row>
        <row r="5161">
          <cell r="A5161" t="str">
            <v>SE</v>
          </cell>
          <cell r="B5161" t="str">
            <v>Pahajärvi</v>
          </cell>
          <cell r="C5161">
            <v>1996</v>
          </cell>
          <cell r="D5161" t="str">
            <v>annual</v>
          </cell>
          <cell r="E5161" t="str">
            <v>Total Phosphorus</v>
          </cell>
          <cell r="F5161">
            <v>1.0749999999999999E-2</v>
          </cell>
          <cell r="G5161">
            <v>1</v>
          </cell>
          <cell r="H5161" t="str">
            <v>mg/l P</v>
          </cell>
        </row>
        <row r="5162">
          <cell r="A5162" t="str">
            <v>SE</v>
          </cell>
          <cell r="B5162" t="str">
            <v>Rammsjön</v>
          </cell>
          <cell r="C5162">
            <v>1996</v>
          </cell>
          <cell r="D5162" t="str">
            <v>annual</v>
          </cell>
          <cell r="E5162" t="str">
            <v>Total Phosphorus</v>
          </cell>
          <cell r="F5162">
            <v>2.8000000000000001E-2</v>
          </cell>
          <cell r="G5162">
            <v>1</v>
          </cell>
          <cell r="H5162" t="str">
            <v>mg/l P</v>
          </cell>
        </row>
        <row r="5163">
          <cell r="A5163" t="str">
            <v>SE</v>
          </cell>
          <cell r="B5163" t="str">
            <v>Rattsjön</v>
          </cell>
          <cell r="C5163">
            <v>1996</v>
          </cell>
          <cell r="D5163" t="str">
            <v>annual</v>
          </cell>
          <cell r="E5163" t="str">
            <v>Total Phosphorus</v>
          </cell>
          <cell r="F5163">
            <v>5.333333E-3</v>
          </cell>
          <cell r="G5163">
            <v>1</v>
          </cell>
          <cell r="H5163" t="str">
            <v>mg/l P</v>
          </cell>
        </row>
        <row r="5164">
          <cell r="A5164" t="str">
            <v>SE</v>
          </cell>
          <cell r="B5164" t="str">
            <v>Remmarsjön</v>
          </cell>
          <cell r="C5164">
            <v>1996</v>
          </cell>
          <cell r="D5164" t="str">
            <v>annual</v>
          </cell>
          <cell r="E5164" t="str">
            <v>Total Phosphorus</v>
          </cell>
          <cell r="F5164">
            <v>9.2499999999999995E-3</v>
          </cell>
          <cell r="G5164">
            <v>1</v>
          </cell>
          <cell r="H5164" t="str">
            <v>mg/l P</v>
          </cell>
        </row>
        <row r="5165">
          <cell r="A5165" t="str">
            <v>SE</v>
          </cell>
          <cell r="B5165" t="str">
            <v>Rinnen</v>
          </cell>
          <cell r="C5165">
            <v>1996</v>
          </cell>
          <cell r="D5165" t="str">
            <v>annual</v>
          </cell>
          <cell r="E5165" t="str">
            <v>Total Phosphorus</v>
          </cell>
          <cell r="F5165">
            <v>1.35E-2</v>
          </cell>
          <cell r="G5165">
            <v>1</v>
          </cell>
          <cell r="H5165" t="str">
            <v>mg/l P</v>
          </cell>
        </row>
        <row r="5166">
          <cell r="A5166" t="str">
            <v>SE</v>
          </cell>
          <cell r="B5166" t="str">
            <v>Rotehogstjärn</v>
          </cell>
          <cell r="C5166">
            <v>1996</v>
          </cell>
          <cell r="D5166" t="str">
            <v>annual</v>
          </cell>
          <cell r="E5166" t="str">
            <v>Total Phosphorus</v>
          </cell>
          <cell r="F5166">
            <v>1.4500000000000001E-2</v>
          </cell>
          <cell r="G5166">
            <v>1</v>
          </cell>
          <cell r="H5166" t="str">
            <v>mg/l P</v>
          </cell>
        </row>
        <row r="5167">
          <cell r="A5167" t="str">
            <v>SE</v>
          </cell>
          <cell r="B5167" t="str">
            <v>Rundbosjön</v>
          </cell>
          <cell r="C5167">
            <v>1996</v>
          </cell>
          <cell r="D5167" t="str">
            <v>annual</v>
          </cell>
          <cell r="E5167" t="str">
            <v>Total Phosphorus</v>
          </cell>
          <cell r="F5167">
            <v>3.0249999999999999E-2</v>
          </cell>
          <cell r="G5167">
            <v>1</v>
          </cell>
          <cell r="H5167" t="str">
            <v>mg/l P</v>
          </cell>
        </row>
        <row r="5168">
          <cell r="A5168" t="str">
            <v>SE</v>
          </cell>
          <cell r="B5168" t="str">
            <v>S. Bergsjön</v>
          </cell>
          <cell r="C5168">
            <v>1996</v>
          </cell>
          <cell r="D5168" t="str">
            <v>annual</v>
          </cell>
          <cell r="E5168" t="str">
            <v>Total Phosphorus</v>
          </cell>
          <cell r="F5168">
            <v>1.375E-2</v>
          </cell>
          <cell r="G5168">
            <v>1</v>
          </cell>
          <cell r="H5168" t="str">
            <v>mg/l P</v>
          </cell>
        </row>
        <row r="5169">
          <cell r="A5169" t="str">
            <v>SE</v>
          </cell>
          <cell r="B5169" t="str">
            <v>Sandsjön</v>
          </cell>
          <cell r="C5169">
            <v>1996</v>
          </cell>
          <cell r="D5169" t="str">
            <v>annual</v>
          </cell>
          <cell r="E5169" t="str">
            <v>Total Phosphorus</v>
          </cell>
          <cell r="F5169">
            <v>2.5333333E-2</v>
          </cell>
          <cell r="G5169">
            <v>1</v>
          </cell>
          <cell r="H5169" t="str">
            <v>mg/l P</v>
          </cell>
        </row>
        <row r="5170">
          <cell r="A5170" t="str">
            <v>SE</v>
          </cell>
          <cell r="B5170" t="str">
            <v>Sangen</v>
          </cell>
          <cell r="C5170">
            <v>1996</v>
          </cell>
          <cell r="D5170" t="str">
            <v>annual</v>
          </cell>
          <cell r="E5170" t="str">
            <v>Total Phosphorus</v>
          </cell>
          <cell r="F5170">
            <v>0.01</v>
          </cell>
          <cell r="G5170">
            <v>1</v>
          </cell>
          <cell r="H5170" t="str">
            <v>mg/l P</v>
          </cell>
        </row>
        <row r="5171">
          <cell r="A5171" t="str">
            <v>SE</v>
          </cell>
          <cell r="B5171" t="str">
            <v>Sännen</v>
          </cell>
          <cell r="C5171">
            <v>1996</v>
          </cell>
          <cell r="D5171" t="str">
            <v>annual</v>
          </cell>
          <cell r="E5171" t="str">
            <v>Total Phosphorus</v>
          </cell>
          <cell r="F5171">
            <v>1.325E-2</v>
          </cell>
          <cell r="G5171">
            <v>1</v>
          </cell>
          <cell r="H5171" t="str">
            <v>mg/l P</v>
          </cell>
        </row>
        <row r="5172">
          <cell r="A5172" t="str">
            <v>SE</v>
          </cell>
          <cell r="B5172" t="str">
            <v>Sidensjön</v>
          </cell>
          <cell r="C5172">
            <v>1996</v>
          </cell>
          <cell r="D5172" t="str">
            <v>annual</v>
          </cell>
          <cell r="E5172" t="str">
            <v>Total Phosphorus</v>
          </cell>
          <cell r="F5172">
            <v>1.6250000000000001E-2</v>
          </cell>
          <cell r="G5172">
            <v>1</v>
          </cell>
          <cell r="H5172" t="str">
            <v>mg/l P</v>
          </cell>
        </row>
        <row r="5173">
          <cell r="A5173" t="str">
            <v>SE</v>
          </cell>
          <cell r="B5173" t="str">
            <v>Siggeforasjön</v>
          </cell>
          <cell r="C5173">
            <v>1996</v>
          </cell>
          <cell r="D5173" t="str">
            <v>annual</v>
          </cell>
          <cell r="E5173" t="str">
            <v>Total Phosphorus</v>
          </cell>
          <cell r="F5173">
            <v>1.0500000000000001E-2</v>
          </cell>
          <cell r="G5173">
            <v>1</v>
          </cell>
          <cell r="H5173" t="str">
            <v>mg/l P</v>
          </cell>
        </row>
        <row r="5174">
          <cell r="A5174" t="str">
            <v>SE</v>
          </cell>
          <cell r="B5174" t="str">
            <v>Sk?rdalsvattnet</v>
          </cell>
          <cell r="C5174">
            <v>1996</v>
          </cell>
          <cell r="D5174" t="str">
            <v>annual</v>
          </cell>
          <cell r="E5174" t="str">
            <v>Total Phosphorus</v>
          </cell>
          <cell r="F5174">
            <v>6.333333E-3</v>
          </cell>
          <cell r="G5174">
            <v>1</v>
          </cell>
          <cell r="H5174" t="str">
            <v>mg/l P</v>
          </cell>
        </row>
        <row r="5175">
          <cell r="A5175" t="str">
            <v>SE</v>
          </cell>
          <cell r="B5175" t="str">
            <v>Skäravattnet</v>
          </cell>
          <cell r="C5175">
            <v>1996</v>
          </cell>
          <cell r="D5175" t="str">
            <v>annual</v>
          </cell>
          <cell r="E5175" t="str">
            <v>Total Phosphorus</v>
          </cell>
          <cell r="F5175">
            <v>1.025E-2</v>
          </cell>
          <cell r="G5175">
            <v>2</v>
          </cell>
          <cell r="H5175" t="str">
            <v>mg/l P</v>
          </cell>
        </row>
        <row r="5176">
          <cell r="A5176" t="str">
            <v>SE</v>
          </cell>
          <cell r="B5176" t="str">
            <v>Skärgölen</v>
          </cell>
          <cell r="C5176">
            <v>1996</v>
          </cell>
          <cell r="D5176" t="str">
            <v>annual</v>
          </cell>
          <cell r="E5176" t="str">
            <v>Total Phosphorus</v>
          </cell>
          <cell r="F5176">
            <v>7.4999999999999997E-3</v>
          </cell>
          <cell r="G5176">
            <v>1</v>
          </cell>
          <cell r="H5176" t="str">
            <v>mg/l P</v>
          </cell>
        </row>
        <row r="5177">
          <cell r="A5177" t="str">
            <v>SE</v>
          </cell>
          <cell r="B5177" t="str">
            <v>Skärlen</v>
          </cell>
          <cell r="C5177">
            <v>1996</v>
          </cell>
          <cell r="D5177" t="str">
            <v>annual</v>
          </cell>
          <cell r="E5177" t="str">
            <v>Total Phosphorus</v>
          </cell>
          <cell r="F5177">
            <v>5.7499999999999999E-3</v>
          </cell>
          <cell r="G5177">
            <v>1</v>
          </cell>
          <cell r="H5177" t="str">
            <v>mg/l P</v>
          </cell>
        </row>
        <row r="5178">
          <cell r="A5178" t="str">
            <v>SE</v>
          </cell>
          <cell r="B5178" t="str">
            <v>Skärsjön</v>
          </cell>
          <cell r="C5178">
            <v>1996</v>
          </cell>
          <cell r="D5178" t="str">
            <v>annual</v>
          </cell>
          <cell r="E5178" t="str">
            <v>Total Phosphorus</v>
          </cell>
          <cell r="F5178">
            <v>8.5000000000000006E-3</v>
          </cell>
          <cell r="G5178">
            <v>2</v>
          </cell>
          <cell r="H5178" t="str">
            <v>mg/l P</v>
          </cell>
        </row>
        <row r="5179">
          <cell r="A5179" t="str">
            <v>SE</v>
          </cell>
          <cell r="B5179" t="str">
            <v>Spjutsjön</v>
          </cell>
          <cell r="C5179">
            <v>1996</v>
          </cell>
          <cell r="D5179" t="str">
            <v>annual</v>
          </cell>
          <cell r="E5179" t="str">
            <v>Total Phosphorus</v>
          </cell>
          <cell r="F5179">
            <v>5.7499999999999999E-3</v>
          </cell>
          <cell r="G5179">
            <v>1</v>
          </cell>
          <cell r="H5179" t="str">
            <v>mg/l P</v>
          </cell>
        </row>
        <row r="5180">
          <cell r="A5180" t="str">
            <v>SE</v>
          </cell>
          <cell r="B5180" t="str">
            <v>St. Envättern</v>
          </cell>
          <cell r="C5180">
            <v>1996</v>
          </cell>
          <cell r="D5180" t="str">
            <v>annual</v>
          </cell>
          <cell r="E5180" t="str">
            <v>Total Phosphorus</v>
          </cell>
          <cell r="F5180">
            <v>7.4999999999999997E-3</v>
          </cell>
          <cell r="G5180">
            <v>1</v>
          </cell>
          <cell r="H5180" t="str">
            <v>mg/l P</v>
          </cell>
        </row>
        <row r="5181">
          <cell r="A5181" t="str">
            <v>SE</v>
          </cell>
          <cell r="B5181" t="str">
            <v>St. Gloppsjön</v>
          </cell>
          <cell r="C5181">
            <v>1996</v>
          </cell>
          <cell r="D5181" t="str">
            <v>annual</v>
          </cell>
          <cell r="E5181" t="str">
            <v>Total Phosphorus</v>
          </cell>
          <cell r="F5181">
            <v>8.0000000000000002E-3</v>
          </cell>
          <cell r="G5181">
            <v>1</v>
          </cell>
          <cell r="H5181" t="str">
            <v>mg/l P</v>
          </cell>
        </row>
        <row r="5182">
          <cell r="A5182" t="str">
            <v>SE</v>
          </cell>
          <cell r="B5182" t="str">
            <v>St. Lummersjön</v>
          </cell>
          <cell r="C5182">
            <v>1996</v>
          </cell>
          <cell r="D5182" t="str">
            <v>annual</v>
          </cell>
          <cell r="E5182" t="str">
            <v>Total Phosphorus</v>
          </cell>
          <cell r="F5182">
            <v>1.8249999999999999E-2</v>
          </cell>
          <cell r="G5182">
            <v>1</v>
          </cell>
          <cell r="H5182" t="str">
            <v>mg/l P</v>
          </cell>
        </row>
        <row r="5183">
          <cell r="A5183" t="str">
            <v>SE</v>
          </cell>
          <cell r="B5183" t="str">
            <v>St. Tresticklan</v>
          </cell>
          <cell r="C5183">
            <v>1996</v>
          </cell>
          <cell r="D5183" t="str">
            <v>annual</v>
          </cell>
          <cell r="E5183" t="str">
            <v>Total Phosphorus</v>
          </cell>
          <cell r="F5183">
            <v>0.01</v>
          </cell>
          <cell r="G5183">
            <v>1</v>
          </cell>
          <cell r="H5183" t="str">
            <v>mg/l P</v>
          </cell>
        </row>
        <row r="5184">
          <cell r="A5184" t="str">
            <v>SE</v>
          </cell>
          <cell r="B5184" t="str">
            <v>Stavsjön</v>
          </cell>
          <cell r="C5184">
            <v>1996</v>
          </cell>
          <cell r="D5184" t="str">
            <v>annual</v>
          </cell>
          <cell r="E5184" t="str">
            <v>Total Phosphorus</v>
          </cell>
          <cell r="F5184">
            <v>1.4500000000000001E-2</v>
          </cell>
          <cell r="G5184">
            <v>1</v>
          </cell>
          <cell r="H5184" t="str">
            <v>mg/l P</v>
          </cell>
        </row>
        <row r="5185">
          <cell r="A5185" t="str">
            <v>SE</v>
          </cell>
          <cell r="B5185" t="str">
            <v>Stensjön</v>
          </cell>
          <cell r="C5185">
            <v>1996</v>
          </cell>
          <cell r="D5185" t="str">
            <v>annual</v>
          </cell>
          <cell r="E5185" t="str">
            <v>Total Phosphorus</v>
          </cell>
          <cell r="F5185">
            <v>5.4999999999999997E-3</v>
          </cell>
          <cell r="G5185">
            <v>2</v>
          </cell>
          <cell r="H5185" t="str">
            <v>mg/l P</v>
          </cell>
        </row>
        <row r="5186">
          <cell r="A5186" t="str">
            <v>SE</v>
          </cell>
          <cell r="B5186" t="str">
            <v>Stora Galten</v>
          </cell>
          <cell r="C5186">
            <v>1996</v>
          </cell>
          <cell r="D5186" t="str">
            <v>annual</v>
          </cell>
          <cell r="E5186" t="str">
            <v>Total Phosphorus</v>
          </cell>
          <cell r="F5186">
            <v>6.333333E-3</v>
          </cell>
          <cell r="G5186">
            <v>1</v>
          </cell>
          <cell r="H5186" t="str">
            <v>mg/l P</v>
          </cell>
        </row>
        <row r="5187">
          <cell r="A5187" t="str">
            <v>SE</v>
          </cell>
          <cell r="B5187" t="str">
            <v>Stora Örsjön</v>
          </cell>
          <cell r="C5187">
            <v>1996</v>
          </cell>
          <cell r="D5187" t="str">
            <v>annual</v>
          </cell>
          <cell r="E5187" t="str">
            <v>Total Phosphorus</v>
          </cell>
          <cell r="F5187">
            <v>7.0000000000000001E-3</v>
          </cell>
          <cell r="G5187">
            <v>1</v>
          </cell>
          <cell r="H5187" t="str">
            <v>mg/l P</v>
          </cell>
        </row>
        <row r="5188">
          <cell r="A5188" t="str">
            <v>SE</v>
          </cell>
          <cell r="B5188" t="str">
            <v>Stora Skärsjön</v>
          </cell>
          <cell r="C5188">
            <v>1996</v>
          </cell>
          <cell r="D5188" t="str">
            <v>annual</v>
          </cell>
          <cell r="E5188" t="str">
            <v>Total Phosphorus</v>
          </cell>
          <cell r="F5188">
            <v>1.0562499999999999E-2</v>
          </cell>
          <cell r="G5188">
            <v>2</v>
          </cell>
          <cell r="H5188" t="str">
            <v>mg/l P</v>
          </cell>
        </row>
        <row r="5189">
          <cell r="A5189" t="str">
            <v>SE</v>
          </cell>
          <cell r="B5189" t="str">
            <v>Stor-Arasjön</v>
          </cell>
          <cell r="C5189">
            <v>1996</v>
          </cell>
          <cell r="D5189" t="str">
            <v>annual</v>
          </cell>
          <cell r="E5189" t="str">
            <v>Total Phosphorus</v>
          </cell>
          <cell r="F5189">
            <v>8.2500000000000004E-3</v>
          </cell>
          <cell r="G5189">
            <v>1</v>
          </cell>
          <cell r="H5189" t="str">
            <v>mg/l P</v>
          </cell>
        </row>
        <row r="5190">
          <cell r="A5190" t="str">
            <v>SE</v>
          </cell>
          <cell r="B5190" t="str">
            <v>Storasjö</v>
          </cell>
          <cell r="C5190">
            <v>1996</v>
          </cell>
          <cell r="D5190" t="str">
            <v>annual</v>
          </cell>
          <cell r="E5190" t="str">
            <v>Total Phosphorus</v>
          </cell>
          <cell r="F5190">
            <v>1.15E-2</v>
          </cell>
          <cell r="G5190">
            <v>1</v>
          </cell>
          <cell r="H5190" t="str">
            <v>mg/l P</v>
          </cell>
        </row>
        <row r="5191">
          <cell r="A5191" t="str">
            <v>SE</v>
          </cell>
          <cell r="B5191" t="str">
            <v>Stor-Backsjön</v>
          </cell>
          <cell r="C5191">
            <v>1996</v>
          </cell>
          <cell r="D5191" t="str">
            <v>annual</v>
          </cell>
          <cell r="E5191" t="str">
            <v>Total Phosphorus</v>
          </cell>
          <cell r="F5191">
            <v>1.025E-2</v>
          </cell>
          <cell r="G5191">
            <v>1</v>
          </cell>
          <cell r="H5191" t="str">
            <v>mg/l P</v>
          </cell>
        </row>
        <row r="5192">
          <cell r="A5192" t="str">
            <v>SE</v>
          </cell>
          <cell r="B5192" t="str">
            <v>Stor-Björsjön</v>
          </cell>
          <cell r="C5192">
            <v>1996</v>
          </cell>
          <cell r="D5192" t="str">
            <v>annual</v>
          </cell>
          <cell r="E5192" t="str">
            <v>Total Phosphorus</v>
          </cell>
          <cell r="F5192">
            <v>6.4999999999999997E-3</v>
          </cell>
          <cell r="G5192">
            <v>1</v>
          </cell>
          <cell r="H5192" t="str">
            <v>mg/l P</v>
          </cell>
        </row>
        <row r="5193">
          <cell r="A5193" t="str">
            <v>SE</v>
          </cell>
          <cell r="B5193" t="str">
            <v>Stor-En</v>
          </cell>
          <cell r="C5193">
            <v>1996</v>
          </cell>
          <cell r="D5193" t="str">
            <v>annual</v>
          </cell>
          <cell r="E5193" t="str">
            <v>Total Phosphorus</v>
          </cell>
          <cell r="F5193">
            <v>5.6666670000000002E-3</v>
          </cell>
          <cell r="G5193">
            <v>1</v>
          </cell>
          <cell r="H5193" t="str">
            <v>mg/l P</v>
          </cell>
        </row>
        <row r="5194">
          <cell r="A5194" t="str">
            <v>SE</v>
          </cell>
          <cell r="B5194" t="str">
            <v>Stor-Hässlingen</v>
          </cell>
          <cell r="C5194">
            <v>1996</v>
          </cell>
          <cell r="D5194" t="str">
            <v>annual</v>
          </cell>
          <cell r="E5194" t="str">
            <v>Total Phosphorus</v>
          </cell>
          <cell r="F5194">
            <v>8.7500000000000008E-3</v>
          </cell>
          <cell r="G5194">
            <v>1</v>
          </cell>
          <cell r="H5194" t="str">
            <v>mg/l P</v>
          </cell>
        </row>
        <row r="5195">
          <cell r="A5195" t="str">
            <v>SE</v>
          </cell>
          <cell r="B5195" t="str">
            <v>Storsjön</v>
          </cell>
          <cell r="C5195">
            <v>1996</v>
          </cell>
          <cell r="D5195" t="str">
            <v>annual</v>
          </cell>
          <cell r="E5195" t="str">
            <v>Total Phosphorus</v>
          </cell>
          <cell r="F5195">
            <v>1.15E-2</v>
          </cell>
          <cell r="G5195">
            <v>1</v>
          </cell>
          <cell r="H5195" t="str">
            <v>mg/l P</v>
          </cell>
        </row>
        <row r="5196">
          <cell r="A5196" t="str">
            <v>SE</v>
          </cell>
          <cell r="B5196" t="str">
            <v>Stor-Tjulträsket</v>
          </cell>
          <cell r="C5196">
            <v>1996</v>
          </cell>
          <cell r="D5196" t="str">
            <v>annual</v>
          </cell>
          <cell r="E5196" t="str">
            <v>Total Phosphorus</v>
          </cell>
          <cell r="F5196">
            <v>6.2500000000000003E-3</v>
          </cell>
          <cell r="G5196">
            <v>1</v>
          </cell>
          <cell r="H5196" t="str">
            <v>mg/l P</v>
          </cell>
        </row>
        <row r="5197">
          <cell r="A5197" t="str">
            <v>SE</v>
          </cell>
          <cell r="B5197" t="str">
            <v>Svanshalssjön</v>
          </cell>
          <cell r="C5197">
            <v>1996</v>
          </cell>
          <cell r="D5197" t="str">
            <v>annual</v>
          </cell>
          <cell r="E5197" t="str">
            <v>Total Phosphorus</v>
          </cell>
          <cell r="F5197">
            <v>1.35E-2</v>
          </cell>
          <cell r="G5197">
            <v>1</v>
          </cell>
          <cell r="H5197" t="str">
            <v>mg/l P</v>
          </cell>
        </row>
        <row r="5198">
          <cell r="A5198" t="str">
            <v>SE</v>
          </cell>
          <cell r="B5198" t="str">
            <v>Svartesjön</v>
          </cell>
          <cell r="C5198">
            <v>1996</v>
          </cell>
          <cell r="D5198" t="str">
            <v>annual</v>
          </cell>
          <cell r="E5198" t="str">
            <v>Total Phosphorus</v>
          </cell>
          <cell r="F5198">
            <v>1.7000000000000001E-2</v>
          </cell>
          <cell r="G5198">
            <v>1</v>
          </cell>
          <cell r="H5198" t="str">
            <v>mg/l P</v>
          </cell>
        </row>
        <row r="5199">
          <cell r="A5199" t="str">
            <v>SE</v>
          </cell>
          <cell r="B5199" t="str">
            <v>Svinarydsjön</v>
          </cell>
          <cell r="C5199">
            <v>1996</v>
          </cell>
          <cell r="D5199" t="str">
            <v>annual</v>
          </cell>
          <cell r="E5199" t="str">
            <v>Total Phosphorus</v>
          </cell>
          <cell r="F5199">
            <v>1.4500000000000001E-2</v>
          </cell>
          <cell r="G5199">
            <v>1</v>
          </cell>
          <cell r="H5199" t="str">
            <v>mg/l P</v>
          </cell>
        </row>
        <row r="5200">
          <cell r="A5200" t="str">
            <v>SE</v>
          </cell>
          <cell r="B5200" t="str">
            <v>T?ngerdasjön</v>
          </cell>
          <cell r="C5200">
            <v>1996</v>
          </cell>
          <cell r="D5200" t="str">
            <v>annual</v>
          </cell>
          <cell r="E5200" t="str">
            <v>Total Phosphorus</v>
          </cell>
          <cell r="F5200">
            <v>6.8000000000000005E-2</v>
          </cell>
          <cell r="G5200">
            <v>1</v>
          </cell>
          <cell r="H5200" t="str">
            <v>mg/l P</v>
          </cell>
        </row>
        <row r="5201">
          <cell r="A5201" t="str">
            <v>SE</v>
          </cell>
          <cell r="B5201" t="str">
            <v>Täftesträsket</v>
          </cell>
          <cell r="C5201">
            <v>1996</v>
          </cell>
          <cell r="D5201" t="str">
            <v>annual</v>
          </cell>
          <cell r="E5201" t="str">
            <v>Total Phosphorus</v>
          </cell>
          <cell r="F5201">
            <v>1.15E-2</v>
          </cell>
          <cell r="G5201">
            <v>1</v>
          </cell>
          <cell r="H5201" t="str">
            <v>mg/l P</v>
          </cell>
        </row>
        <row r="5202">
          <cell r="A5202" t="str">
            <v>SE</v>
          </cell>
          <cell r="B5202" t="str">
            <v>Tängersjö</v>
          </cell>
          <cell r="C5202">
            <v>1996</v>
          </cell>
          <cell r="D5202" t="str">
            <v>annual</v>
          </cell>
          <cell r="E5202" t="str">
            <v>Total Phosphorus</v>
          </cell>
          <cell r="F5202">
            <v>1.025E-2</v>
          </cell>
          <cell r="G5202">
            <v>1</v>
          </cell>
          <cell r="H5202" t="str">
            <v>mg/l P</v>
          </cell>
        </row>
        <row r="5203">
          <cell r="A5203" t="str">
            <v>SE</v>
          </cell>
          <cell r="B5203" t="str">
            <v>Tärnan</v>
          </cell>
          <cell r="C5203">
            <v>1996</v>
          </cell>
          <cell r="D5203" t="str">
            <v>annual</v>
          </cell>
          <cell r="E5203" t="str">
            <v>Total Phosphorus</v>
          </cell>
          <cell r="F5203">
            <v>1.025E-2</v>
          </cell>
          <cell r="G5203">
            <v>1</v>
          </cell>
          <cell r="H5203" t="str">
            <v>mg/l P</v>
          </cell>
        </row>
        <row r="5204">
          <cell r="A5204" t="str">
            <v>SE</v>
          </cell>
          <cell r="B5204" t="str">
            <v>Tomeshultagölen</v>
          </cell>
          <cell r="C5204">
            <v>1996</v>
          </cell>
          <cell r="D5204" t="str">
            <v>annual</v>
          </cell>
          <cell r="E5204" t="str">
            <v>Total Phosphorus</v>
          </cell>
          <cell r="F5204">
            <v>2.2749999999999999E-2</v>
          </cell>
          <cell r="G5204">
            <v>1</v>
          </cell>
          <cell r="H5204" t="str">
            <v>mg/l P</v>
          </cell>
        </row>
        <row r="5205">
          <cell r="A5205" t="str">
            <v>SE</v>
          </cell>
          <cell r="B5205" t="str">
            <v>Torrg?rdsvattnet</v>
          </cell>
          <cell r="C5205">
            <v>1996</v>
          </cell>
          <cell r="D5205" t="str">
            <v>annual</v>
          </cell>
          <cell r="E5205" t="str">
            <v>Total Phosphorus</v>
          </cell>
          <cell r="F5205">
            <v>9.6666670000000003E-3</v>
          </cell>
          <cell r="G5205">
            <v>1</v>
          </cell>
          <cell r="H5205" t="str">
            <v>mg/l P</v>
          </cell>
        </row>
        <row r="5206">
          <cell r="A5206" t="str">
            <v>SE</v>
          </cell>
          <cell r="B5206" t="str">
            <v>Trehörningen</v>
          </cell>
          <cell r="C5206">
            <v>1996</v>
          </cell>
          <cell r="D5206" t="str">
            <v>annual</v>
          </cell>
          <cell r="E5206" t="str">
            <v>Total Phosphorus</v>
          </cell>
          <cell r="F5206">
            <v>8.2500000000000004E-3</v>
          </cell>
          <cell r="G5206">
            <v>1</v>
          </cell>
          <cell r="H5206" t="str">
            <v>mg/l P</v>
          </cell>
        </row>
        <row r="5207">
          <cell r="A5207" t="str">
            <v>SE</v>
          </cell>
          <cell r="B5207" t="str">
            <v>Tvällen</v>
          </cell>
          <cell r="C5207">
            <v>1996</v>
          </cell>
          <cell r="D5207" t="str">
            <v>annual</v>
          </cell>
          <cell r="E5207" t="str">
            <v>Total Phosphorus</v>
          </cell>
          <cell r="F5207">
            <v>7.6666670000000003E-3</v>
          </cell>
          <cell r="G5207">
            <v>1</v>
          </cell>
          <cell r="H5207" t="str">
            <v>mg/l P</v>
          </cell>
        </row>
        <row r="5208">
          <cell r="A5208" t="str">
            <v>SE</v>
          </cell>
          <cell r="B5208" t="str">
            <v>Tväringen</v>
          </cell>
          <cell r="C5208">
            <v>1996</v>
          </cell>
          <cell r="D5208" t="str">
            <v>annual</v>
          </cell>
          <cell r="E5208" t="str">
            <v>Total Phosphorus</v>
          </cell>
          <cell r="F5208">
            <v>7.4999999999999997E-3</v>
          </cell>
          <cell r="G5208">
            <v>1</v>
          </cell>
          <cell r="H5208" t="str">
            <v>mg/l P</v>
          </cell>
        </row>
        <row r="5209">
          <cell r="A5209" t="str">
            <v>SE</v>
          </cell>
          <cell r="B5209" t="str">
            <v>Ulvsjön</v>
          </cell>
          <cell r="C5209">
            <v>1996</v>
          </cell>
          <cell r="D5209" t="str">
            <v>annual</v>
          </cell>
          <cell r="E5209" t="str">
            <v>Total Phosphorus</v>
          </cell>
          <cell r="F5209">
            <v>9.2499999999999995E-3</v>
          </cell>
          <cell r="G5209">
            <v>1</v>
          </cell>
          <cell r="H5209" t="str">
            <v>mg/l P</v>
          </cell>
        </row>
        <row r="5210">
          <cell r="A5210" t="str">
            <v>SE</v>
          </cell>
          <cell r="B5210" t="str">
            <v>V. Rännöbodsjön</v>
          </cell>
          <cell r="C5210">
            <v>1996</v>
          </cell>
          <cell r="D5210" t="str">
            <v>annual</v>
          </cell>
          <cell r="E5210" t="str">
            <v>Total Phosphorus</v>
          </cell>
          <cell r="F5210">
            <v>1.2500000000000001E-2</v>
          </cell>
          <cell r="G5210">
            <v>1</v>
          </cell>
          <cell r="H5210" t="str">
            <v>mg/l P</v>
          </cell>
        </row>
        <row r="5211">
          <cell r="A5211" t="str">
            <v>SE</v>
          </cell>
          <cell r="B5211" t="str">
            <v>V?gsjön</v>
          </cell>
          <cell r="C5211">
            <v>1996</v>
          </cell>
          <cell r="D5211" t="str">
            <v>annual</v>
          </cell>
          <cell r="E5211" t="str">
            <v>Total Phosphorus</v>
          </cell>
          <cell r="F5211">
            <v>9.6666670000000003E-3</v>
          </cell>
          <cell r="G5211">
            <v>1</v>
          </cell>
          <cell r="H5211" t="str">
            <v>mg/l P</v>
          </cell>
        </row>
        <row r="5212">
          <cell r="A5212" t="str">
            <v>SE</v>
          </cell>
          <cell r="B5212" t="str">
            <v>Valasjön</v>
          </cell>
          <cell r="C5212">
            <v>1996</v>
          </cell>
          <cell r="D5212" t="str">
            <v>annual</v>
          </cell>
          <cell r="E5212" t="str">
            <v>Total Phosphorus</v>
          </cell>
          <cell r="F5212">
            <v>8.9999999999999993E-3</v>
          </cell>
          <cell r="G5212">
            <v>1</v>
          </cell>
          <cell r="H5212" t="str">
            <v>mg/l P</v>
          </cell>
        </row>
        <row r="5213">
          <cell r="A5213" t="str">
            <v>SE</v>
          </cell>
          <cell r="B5213" t="str">
            <v>Valkeajärvi</v>
          </cell>
          <cell r="C5213">
            <v>1996</v>
          </cell>
          <cell r="D5213" t="str">
            <v>annual</v>
          </cell>
          <cell r="E5213" t="str">
            <v>Total Phosphorus</v>
          </cell>
          <cell r="F5213">
            <v>7.2500000000000004E-3</v>
          </cell>
          <cell r="G5213">
            <v>1</v>
          </cell>
          <cell r="H5213" t="str">
            <v>mg/l P</v>
          </cell>
        </row>
        <row r="5214">
          <cell r="A5214" t="str">
            <v>SE</v>
          </cell>
          <cell r="B5214" t="str">
            <v>Vänern</v>
          </cell>
          <cell r="C5214">
            <v>1996</v>
          </cell>
          <cell r="D5214" t="str">
            <v>annual</v>
          </cell>
          <cell r="E5214" t="str">
            <v>Total Phosphorus</v>
          </cell>
          <cell r="F5214">
            <v>6.4000000000000003E-3</v>
          </cell>
          <cell r="G5214">
            <v>1</v>
          </cell>
          <cell r="H5214" t="str">
            <v>mg/l P</v>
          </cell>
        </row>
        <row r="5215">
          <cell r="A5215" t="str">
            <v>SE</v>
          </cell>
          <cell r="B5215" t="str">
            <v>Västra Helgtjärnen</v>
          </cell>
          <cell r="C5215">
            <v>1996</v>
          </cell>
          <cell r="D5215" t="str">
            <v>annual</v>
          </cell>
          <cell r="E5215" t="str">
            <v>Total Phosphorus</v>
          </cell>
          <cell r="F5215">
            <v>4.7499999999999999E-3</v>
          </cell>
          <cell r="G5215">
            <v>1</v>
          </cell>
          <cell r="H5215" t="str">
            <v>mg/l P</v>
          </cell>
        </row>
        <row r="5216">
          <cell r="A5216" t="str">
            <v>SE</v>
          </cell>
          <cell r="B5216" t="str">
            <v>Västra Solsjön</v>
          </cell>
          <cell r="C5216">
            <v>1996</v>
          </cell>
          <cell r="D5216" t="str">
            <v>annual</v>
          </cell>
          <cell r="E5216" t="str">
            <v>Total Phosphorus</v>
          </cell>
          <cell r="F5216">
            <v>7.0000000000000001E-3</v>
          </cell>
          <cell r="G5216">
            <v>1</v>
          </cell>
          <cell r="H5216" t="str">
            <v>mg/l P</v>
          </cell>
        </row>
        <row r="5217">
          <cell r="A5217" t="str">
            <v>SE</v>
          </cell>
          <cell r="B5217" t="str">
            <v>Vättern</v>
          </cell>
          <cell r="C5217">
            <v>1996</v>
          </cell>
          <cell r="D5217" t="str">
            <v>annual</v>
          </cell>
          <cell r="E5217" t="str">
            <v>Total Phosphorus</v>
          </cell>
          <cell r="F5217">
            <v>4.7499999999999999E-3</v>
          </cell>
          <cell r="G5217">
            <v>1</v>
          </cell>
          <cell r="H5217" t="str">
            <v>mg/l P</v>
          </cell>
        </row>
        <row r="5218">
          <cell r="A5218" t="str">
            <v>SE</v>
          </cell>
          <cell r="B5218" t="str">
            <v>Vikasjön</v>
          </cell>
          <cell r="C5218">
            <v>1996</v>
          </cell>
          <cell r="D5218" t="str">
            <v>annual</v>
          </cell>
          <cell r="E5218" t="str">
            <v>Total Phosphorus</v>
          </cell>
          <cell r="F5218">
            <v>1.375E-2</v>
          </cell>
          <cell r="G5218">
            <v>1</v>
          </cell>
          <cell r="H5218" t="str">
            <v>mg/l P</v>
          </cell>
        </row>
        <row r="5219">
          <cell r="A5219" t="str">
            <v>SE</v>
          </cell>
          <cell r="B5219" t="str">
            <v>Vitavatten</v>
          </cell>
          <cell r="C5219">
            <v>1996</v>
          </cell>
          <cell r="D5219" t="str">
            <v>annual</v>
          </cell>
          <cell r="E5219" t="str">
            <v>Total Phosphorus</v>
          </cell>
          <cell r="F5219">
            <v>7.0833335000000004E-3</v>
          </cell>
          <cell r="G5219">
            <v>2</v>
          </cell>
          <cell r="H5219" t="str">
            <v>mg/l P</v>
          </cell>
        </row>
        <row r="5220">
          <cell r="A5220" t="str">
            <v>SE</v>
          </cell>
          <cell r="B5220" t="str">
            <v>Vr?ngen</v>
          </cell>
          <cell r="C5220">
            <v>1996</v>
          </cell>
          <cell r="D5220" t="str">
            <v>annual</v>
          </cell>
          <cell r="E5220" t="str">
            <v>Total Phosphorus</v>
          </cell>
          <cell r="F5220">
            <v>2.5749999999999999E-2</v>
          </cell>
          <cell r="G5220">
            <v>1</v>
          </cell>
          <cell r="H5220" t="str">
            <v>mg/l P</v>
          </cell>
        </row>
        <row r="5221">
          <cell r="A5221" t="str">
            <v>SE</v>
          </cell>
          <cell r="B5221" t="str">
            <v>Vuolgamjaure</v>
          </cell>
          <cell r="C5221">
            <v>1996</v>
          </cell>
          <cell r="D5221" t="str">
            <v>annual</v>
          </cell>
          <cell r="E5221" t="str">
            <v>Total Phosphorus</v>
          </cell>
          <cell r="F5221">
            <v>6.4999999999999997E-3</v>
          </cell>
          <cell r="G5221">
            <v>1</v>
          </cell>
          <cell r="H5221" t="str">
            <v>mg/l P</v>
          </cell>
        </row>
        <row r="5222">
          <cell r="A5222" t="str">
            <v>SE</v>
          </cell>
          <cell r="B5222" t="str">
            <v>Ymsen</v>
          </cell>
          <cell r="C5222">
            <v>1996</v>
          </cell>
          <cell r="D5222" t="str">
            <v>annual</v>
          </cell>
          <cell r="E5222" t="str">
            <v>Total Phosphorus</v>
          </cell>
          <cell r="F5222">
            <v>3.5499999999999997E-2</v>
          </cell>
          <cell r="G5222">
            <v>1</v>
          </cell>
          <cell r="H5222" t="str">
            <v>mg/l P</v>
          </cell>
        </row>
        <row r="5223">
          <cell r="A5223" t="str">
            <v>SE</v>
          </cell>
          <cell r="B5223" t="str">
            <v>Ytterträsket</v>
          </cell>
          <cell r="C5223">
            <v>1996</v>
          </cell>
          <cell r="D5223" t="str">
            <v>annual</v>
          </cell>
          <cell r="E5223" t="str">
            <v>Total Phosphorus</v>
          </cell>
          <cell r="F5223">
            <v>1.7000000000000001E-2</v>
          </cell>
          <cell r="G5223">
            <v>1</v>
          </cell>
          <cell r="H5223" t="str">
            <v>mg/l P</v>
          </cell>
        </row>
        <row r="5224">
          <cell r="A5224" t="str">
            <v>SE</v>
          </cell>
          <cell r="B5224" t="str">
            <v>Abiskojaure</v>
          </cell>
          <cell r="C5224">
            <v>1997</v>
          </cell>
          <cell r="D5224" t="str">
            <v>annual</v>
          </cell>
          <cell r="E5224" t="str">
            <v>Total Phosphorus</v>
          </cell>
          <cell r="F5224">
            <v>4.2500000000000003E-3</v>
          </cell>
          <cell r="G5224">
            <v>1</v>
          </cell>
          <cell r="H5224" t="str">
            <v>mg/l P</v>
          </cell>
        </row>
        <row r="5225">
          <cell r="A5225" t="str">
            <v>SE</v>
          </cell>
          <cell r="B5225" t="str">
            <v>Älgarydssjön</v>
          </cell>
          <cell r="C5225">
            <v>1997</v>
          </cell>
          <cell r="D5225" t="str">
            <v>annual</v>
          </cell>
          <cell r="E5225" t="str">
            <v>Total Phosphorus</v>
          </cell>
          <cell r="F5225">
            <v>1.125E-2</v>
          </cell>
          <cell r="G5225">
            <v>1</v>
          </cell>
          <cell r="H5225" t="str">
            <v>mg/l P</v>
          </cell>
        </row>
        <row r="5226">
          <cell r="A5226" t="str">
            <v>SE</v>
          </cell>
          <cell r="B5226" t="str">
            <v>Älgsjön</v>
          </cell>
          <cell r="C5226">
            <v>1997</v>
          </cell>
          <cell r="D5226" t="str">
            <v>annual</v>
          </cell>
          <cell r="E5226" t="str">
            <v>Total Phosphorus</v>
          </cell>
          <cell r="F5226">
            <v>2.1428571E-2</v>
          </cell>
          <cell r="G5226">
            <v>1</v>
          </cell>
          <cell r="H5226" t="str">
            <v>mg/l P</v>
          </cell>
        </row>
        <row r="5227">
          <cell r="A5227" t="str">
            <v>SE</v>
          </cell>
          <cell r="B5227" t="str">
            <v>Allgjuttern</v>
          </cell>
          <cell r="C5227">
            <v>1997</v>
          </cell>
          <cell r="D5227" t="str">
            <v>annual</v>
          </cell>
          <cell r="E5227" t="str">
            <v>Total Phosphorus</v>
          </cell>
          <cell r="F5227">
            <v>5.0000000000000001E-3</v>
          </cell>
          <cell r="G5227">
            <v>1</v>
          </cell>
          <cell r="H5227" t="str">
            <v>mg/l P</v>
          </cell>
        </row>
        <row r="5228">
          <cell r="A5228" t="str">
            <v>SE</v>
          </cell>
          <cell r="B5228" t="str">
            <v>Alsjön</v>
          </cell>
          <cell r="C5228">
            <v>1997</v>
          </cell>
          <cell r="D5228" t="str">
            <v>annual</v>
          </cell>
          <cell r="E5228" t="str">
            <v>Total Phosphorus</v>
          </cell>
          <cell r="F5228">
            <v>9.75E-3</v>
          </cell>
          <cell r="G5228">
            <v>1</v>
          </cell>
          <cell r="H5228" t="str">
            <v>mg/l P</v>
          </cell>
        </row>
        <row r="5229">
          <cell r="A5229" t="str">
            <v>SE</v>
          </cell>
          <cell r="B5229" t="str">
            <v>Alstern</v>
          </cell>
          <cell r="C5229">
            <v>1997</v>
          </cell>
          <cell r="D5229" t="str">
            <v>annual</v>
          </cell>
          <cell r="E5229" t="str">
            <v>Total Phosphorus</v>
          </cell>
          <cell r="F5229">
            <v>4.2500000000000003E-3</v>
          </cell>
          <cell r="G5229">
            <v>1</v>
          </cell>
          <cell r="H5229" t="str">
            <v>mg/l P</v>
          </cell>
        </row>
        <row r="5230">
          <cell r="A5230" t="str">
            <v>SE</v>
          </cell>
          <cell r="B5230" t="str">
            <v>Ämten</v>
          </cell>
          <cell r="C5230">
            <v>1997</v>
          </cell>
          <cell r="D5230" t="str">
            <v>annual</v>
          </cell>
          <cell r="E5230" t="str">
            <v>Total Phosphorus</v>
          </cell>
          <cell r="F5230">
            <v>8.9999999999999993E-3</v>
          </cell>
          <cell r="G5230">
            <v>1</v>
          </cell>
          <cell r="H5230" t="str">
            <v>mg/l P</v>
          </cell>
        </row>
        <row r="5231">
          <cell r="A5231" t="str">
            <v>SE</v>
          </cell>
          <cell r="B5231" t="str">
            <v>B?tk?jaure</v>
          </cell>
          <cell r="C5231">
            <v>1997</v>
          </cell>
          <cell r="D5231" t="str">
            <v>annual</v>
          </cell>
          <cell r="E5231" t="str">
            <v>Total Phosphorus</v>
          </cell>
          <cell r="F5231">
            <v>1.2500000000000001E-2</v>
          </cell>
          <cell r="G5231">
            <v>1</v>
          </cell>
          <cell r="H5231" t="str">
            <v>mg/l P</v>
          </cell>
        </row>
        <row r="5232">
          <cell r="A5232" t="str">
            <v>SE</v>
          </cell>
          <cell r="B5232" t="str">
            <v>Bäen</v>
          </cell>
          <cell r="C5232">
            <v>1997</v>
          </cell>
          <cell r="D5232" t="str">
            <v>annual</v>
          </cell>
          <cell r="E5232" t="str">
            <v>Total Phosphorus</v>
          </cell>
          <cell r="F5232">
            <v>9.2499999999999995E-3</v>
          </cell>
          <cell r="G5232">
            <v>1</v>
          </cell>
          <cell r="H5232" t="str">
            <v>mg/l P</v>
          </cell>
        </row>
        <row r="5233">
          <cell r="A5233" t="str">
            <v>SE</v>
          </cell>
          <cell r="B5233" t="str">
            <v>Bäste Träsk</v>
          </cell>
          <cell r="C5233">
            <v>1997</v>
          </cell>
          <cell r="D5233" t="str">
            <v>annual</v>
          </cell>
          <cell r="E5233" t="str">
            <v>Total Phosphorus</v>
          </cell>
          <cell r="F5233">
            <v>7.7499999999999999E-3</v>
          </cell>
          <cell r="G5233">
            <v>1</v>
          </cell>
          <cell r="H5233" t="str">
            <v>mg/l P</v>
          </cell>
        </row>
        <row r="5234">
          <cell r="A5234" t="str">
            <v>SE</v>
          </cell>
          <cell r="B5234" t="str">
            <v>Bergträsket</v>
          </cell>
          <cell r="C5234">
            <v>1997</v>
          </cell>
          <cell r="D5234" t="str">
            <v>annual</v>
          </cell>
          <cell r="E5234" t="str">
            <v>Total Phosphorus</v>
          </cell>
          <cell r="F5234">
            <v>2.5499999999999998E-2</v>
          </cell>
          <cell r="G5234">
            <v>1</v>
          </cell>
          <cell r="H5234" t="str">
            <v>mg/l P</v>
          </cell>
        </row>
        <row r="5235">
          <cell r="A5235" t="str">
            <v>SE</v>
          </cell>
          <cell r="B5235" t="str">
            <v>Betarsjön</v>
          </cell>
          <cell r="C5235">
            <v>1997</v>
          </cell>
          <cell r="D5235" t="str">
            <v>annual</v>
          </cell>
          <cell r="E5235" t="str">
            <v>Total Phosphorus</v>
          </cell>
          <cell r="F5235">
            <v>7.0000000000000001E-3</v>
          </cell>
          <cell r="G5235">
            <v>1</v>
          </cell>
          <cell r="H5235" t="str">
            <v>mg/l P</v>
          </cell>
        </row>
        <row r="5236">
          <cell r="A5236" t="str">
            <v>SE</v>
          </cell>
          <cell r="B5236" t="str">
            <v>Billingen</v>
          </cell>
          <cell r="C5236">
            <v>1997</v>
          </cell>
          <cell r="D5236" t="str">
            <v>annual</v>
          </cell>
          <cell r="E5236" t="str">
            <v>Total Phosphorus</v>
          </cell>
          <cell r="F5236">
            <v>1.7999999999999999E-2</v>
          </cell>
          <cell r="G5236">
            <v>1</v>
          </cell>
          <cell r="H5236" t="str">
            <v>mg/l P</v>
          </cell>
        </row>
        <row r="5237">
          <cell r="A5237" t="str">
            <v>SE</v>
          </cell>
          <cell r="B5237" t="str">
            <v>Bjännsjön</v>
          </cell>
          <cell r="C5237">
            <v>1997</v>
          </cell>
          <cell r="D5237" t="str">
            <v>annual</v>
          </cell>
          <cell r="E5237" t="str">
            <v>Total Phosphorus</v>
          </cell>
          <cell r="F5237">
            <v>8.6666669999999994E-3</v>
          </cell>
          <cell r="G5237">
            <v>1</v>
          </cell>
          <cell r="H5237" t="str">
            <v>mg/l P</v>
          </cell>
        </row>
        <row r="5238">
          <cell r="A5238" t="str">
            <v>SE</v>
          </cell>
          <cell r="B5238" t="str">
            <v>Björken</v>
          </cell>
          <cell r="C5238">
            <v>1997</v>
          </cell>
          <cell r="D5238" t="str">
            <v>annual</v>
          </cell>
          <cell r="E5238" t="str">
            <v>Total Phosphorus</v>
          </cell>
          <cell r="F5238">
            <v>9.2499999999999995E-3</v>
          </cell>
          <cell r="G5238">
            <v>1</v>
          </cell>
          <cell r="H5238" t="str">
            <v>mg/l P</v>
          </cell>
        </row>
        <row r="5239">
          <cell r="A5239" t="str">
            <v>SE</v>
          </cell>
          <cell r="B5239" t="str">
            <v>Björkl?ngen</v>
          </cell>
          <cell r="C5239">
            <v>1997</v>
          </cell>
          <cell r="D5239" t="str">
            <v>annual</v>
          </cell>
          <cell r="E5239" t="str">
            <v>Total Phosphorus</v>
          </cell>
          <cell r="F5239">
            <v>7.0000000000000001E-3</v>
          </cell>
          <cell r="G5239">
            <v>1</v>
          </cell>
          <cell r="H5239" t="str">
            <v>mg/l P</v>
          </cell>
        </row>
        <row r="5240">
          <cell r="A5240" t="str">
            <v>SE</v>
          </cell>
          <cell r="B5240" t="str">
            <v>Björnklammen</v>
          </cell>
          <cell r="C5240">
            <v>1997</v>
          </cell>
          <cell r="D5240" t="str">
            <v>annual</v>
          </cell>
          <cell r="E5240" t="str">
            <v>Total Phosphorus</v>
          </cell>
          <cell r="F5240">
            <v>5.7499999999999999E-3</v>
          </cell>
          <cell r="G5240">
            <v>1</v>
          </cell>
          <cell r="H5240" t="str">
            <v>mg/l P</v>
          </cell>
        </row>
        <row r="5241">
          <cell r="A5241" t="str">
            <v>SE</v>
          </cell>
          <cell r="B5241" t="str">
            <v>Bodasjön</v>
          </cell>
          <cell r="C5241">
            <v>1997</v>
          </cell>
          <cell r="D5241" t="str">
            <v>annual</v>
          </cell>
          <cell r="E5241" t="str">
            <v>Total Phosphorus</v>
          </cell>
          <cell r="F5241">
            <v>6.4999999999999997E-3</v>
          </cell>
          <cell r="G5241">
            <v>1</v>
          </cell>
          <cell r="H5241" t="str">
            <v>mg/l P</v>
          </cell>
        </row>
        <row r="5242">
          <cell r="A5242" t="str">
            <v>SE</v>
          </cell>
          <cell r="B5242" t="str">
            <v>Bosjön</v>
          </cell>
          <cell r="C5242">
            <v>1997</v>
          </cell>
          <cell r="D5242" t="str">
            <v>annual</v>
          </cell>
          <cell r="E5242" t="str">
            <v>Total Phosphorus</v>
          </cell>
          <cell r="F5242">
            <v>1.025E-2</v>
          </cell>
          <cell r="G5242">
            <v>1</v>
          </cell>
          <cell r="H5242" t="str">
            <v>mg/l P</v>
          </cell>
        </row>
        <row r="5243">
          <cell r="A5243" t="str">
            <v>SE</v>
          </cell>
          <cell r="B5243" t="str">
            <v>Botungen</v>
          </cell>
          <cell r="C5243">
            <v>1997</v>
          </cell>
          <cell r="D5243" t="str">
            <v>annual</v>
          </cell>
          <cell r="E5243" t="str">
            <v>Total Phosphorus</v>
          </cell>
          <cell r="F5243">
            <v>1.7250000000000001E-2</v>
          </cell>
          <cell r="G5243">
            <v>1</v>
          </cell>
          <cell r="H5243" t="str">
            <v>mg/l P</v>
          </cell>
        </row>
        <row r="5244">
          <cell r="A5244" t="str">
            <v>SE</v>
          </cell>
          <cell r="B5244" t="str">
            <v>Brännträsket</v>
          </cell>
          <cell r="C5244">
            <v>1997</v>
          </cell>
          <cell r="D5244" t="str">
            <v>annual</v>
          </cell>
          <cell r="E5244" t="str">
            <v>Total Phosphorus</v>
          </cell>
          <cell r="F5244">
            <v>8.0000000000000002E-3</v>
          </cell>
          <cell r="G5244">
            <v>1</v>
          </cell>
          <cell r="H5244" t="str">
            <v>mg/l P</v>
          </cell>
        </row>
        <row r="5245">
          <cell r="A5245" t="str">
            <v>SE</v>
          </cell>
          <cell r="B5245" t="str">
            <v>Brunnsjön</v>
          </cell>
          <cell r="C5245">
            <v>1997</v>
          </cell>
          <cell r="D5245" t="str">
            <v>annual</v>
          </cell>
          <cell r="E5245" t="str">
            <v>Total Phosphorus</v>
          </cell>
          <cell r="F5245">
            <v>1.225E-2</v>
          </cell>
          <cell r="G5245">
            <v>1</v>
          </cell>
          <cell r="H5245" t="str">
            <v>mg/l P</v>
          </cell>
        </row>
        <row r="5246">
          <cell r="A5246" t="str">
            <v>SE</v>
          </cell>
          <cell r="B5246" t="str">
            <v>Bysjön</v>
          </cell>
          <cell r="C5246">
            <v>1997</v>
          </cell>
          <cell r="D5246" t="str">
            <v>annual</v>
          </cell>
          <cell r="E5246" t="str">
            <v>Total Phosphorus</v>
          </cell>
          <cell r="F5246">
            <v>8.7500000000000008E-3</v>
          </cell>
          <cell r="G5246">
            <v>1</v>
          </cell>
          <cell r="H5246" t="str">
            <v>mg/l P</v>
          </cell>
        </row>
        <row r="5247">
          <cell r="A5247" t="str">
            <v>SE</v>
          </cell>
          <cell r="B5247" t="str">
            <v>Dagarn</v>
          </cell>
          <cell r="C5247">
            <v>1997</v>
          </cell>
          <cell r="D5247" t="str">
            <v>annual</v>
          </cell>
          <cell r="E5247" t="str">
            <v>Total Phosphorus</v>
          </cell>
          <cell r="F5247">
            <v>9.2499999999999995E-3</v>
          </cell>
          <cell r="G5247">
            <v>1</v>
          </cell>
          <cell r="H5247" t="str">
            <v>mg/l P</v>
          </cell>
        </row>
        <row r="5248">
          <cell r="A5248" t="str">
            <v>SE</v>
          </cell>
          <cell r="B5248" t="str">
            <v>Dagtorpssjön</v>
          </cell>
          <cell r="C5248">
            <v>1997</v>
          </cell>
          <cell r="D5248" t="str">
            <v>annual</v>
          </cell>
          <cell r="E5248" t="str">
            <v>Total Phosphorus</v>
          </cell>
          <cell r="F5248">
            <v>2.5000000000000001E-2</v>
          </cell>
          <cell r="G5248">
            <v>1</v>
          </cell>
          <cell r="H5248" t="str">
            <v>mg/l P</v>
          </cell>
        </row>
        <row r="5249">
          <cell r="A5249" t="str">
            <v>SE</v>
          </cell>
          <cell r="B5249" t="str">
            <v>Degervattnet</v>
          </cell>
          <cell r="C5249">
            <v>1997</v>
          </cell>
          <cell r="D5249" t="str">
            <v>annual</v>
          </cell>
          <cell r="E5249" t="str">
            <v>Total Phosphorus</v>
          </cell>
          <cell r="F5249">
            <v>8.5000000000000006E-3</v>
          </cell>
          <cell r="G5249">
            <v>1</v>
          </cell>
          <cell r="H5249" t="str">
            <v>mg/l P</v>
          </cell>
        </row>
        <row r="5250">
          <cell r="A5250" t="str">
            <v>SE</v>
          </cell>
          <cell r="B5250" t="str">
            <v>Djupa Holmsjön</v>
          </cell>
          <cell r="C5250">
            <v>1997</v>
          </cell>
          <cell r="D5250" t="str">
            <v>annual</v>
          </cell>
          <cell r="E5250" t="str">
            <v>Total Phosphorus</v>
          </cell>
          <cell r="F5250">
            <v>8.0000000000000002E-3</v>
          </cell>
          <cell r="G5250">
            <v>1</v>
          </cell>
          <cell r="H5250" t="str">
            <v>mg/l P</v>
          </cell>
        </row>
        <row r="5251">
          <cell r="A5251" t="str">
            <v>SE</v>
          </cell>
          <cell r="B5251" t="str">
            <v>Djuph?ltjärnen</v>
          </cell>
          <cell r="C5251">
            <v>1997</v>
          </cell>
          <cell r="D5251" t="str">
            <v>annual</v>
          </cell>
          <cell r="E5251" t="str">
            <v>Total Phosphorus</v>
          </cell>
          <cell r="F5251">
            <v>3.1E-2</v>
          </cell>
          <cell r="G5251">
            <v>1</v>
          </cell>
          <cell r="H5251" t="str">
            <v>mg/l P</v>
          </cell>
        </row>
        <row r="5252">
          <cell r="A5252" t="str">
            <v>SE</v>
          </cell>
          <cell r="B5252" t="str">
            <v>Dunnervattnet</v>
          </cell>
          <cell r="C5252">
            <v>1997</v>
          </cell>
          <cell r="D5252" t="str">
            <v>annual</v>
          </cell>
          <cell r="E5252" t="str">
            <v>Total Phosphorus</v>
          </cell>
          <cell r="F5252">
            <v>6.0000000000000001E-3</v>
          </cell>
          <cell r="G5252">
            <v>1</v>
          </cell>
          <cell r="H5252" t="str">
            <v>mg/l P</v>
          </cell>
        </row>
        <row r="5253">
          <cell r="A5253" t="str">
            <v>SE</v>
          </cell>
          <cell r="B5253" t="str">
            <v>Edasjön</v>
          </cell>
          <cell r="C5253">
            <v>1997</v>
          </cell>
          <cell r="D5253" t="str">
            <v>annual</v>
          </cell>
          <cell r="E5253" t="str">
            <v>Total Phosphorus</v>
          </cell>
          <cell r="F5253">
            <v>2.1749999999999999E-2</v>
          </cell>
          <cell r="G5253">
            <v>1</v>
          </cell>
          <cell r="H5253" t="str">
            <v>mg/l P</v>
          </cell>
        </row>
        <row r="5254">
          <cell r="A5254" t="str">
            <v>SE</v>
          </cell>
          <cell r="B5254" t="str">
            <v>Ekholmssjön</v>
          </cell>
          <cell r="C5254">
            <v>1997</v>
          </cell>
          <cell r="D5254" t="str">
            <v>annual</v>
          </cell>
          <cell r="E5254" t="str">
            <v>Total Phosphorus</v>
          </cell>
          <cell r="F5254">
            <v>1.7500000000000002E-2</v>
          </cell>
          <cell r="G5254">
            <v>1</v>
          </cell>
          <cell r="H5254" t="str">
            <v>mg/l P</v>
          </cell>
        </row>
        <row r="5255">
          <cell r="A5255" t="str">
            <v>SE</v>
          </cell>
          <cell r="B5255" t="str">
            <v>Ellestadssjön</v>
          </cell>
          <cell r="C5255">
            <v>1997</v>
          </cell>
          <cell r="D5255" t="str">
            <v>annual</v>
          </cell>
          <cell r="E5255" t="str">
            <v>Total Phosphorus</v>
          </cell>
          <cell r="F5255">
            <v>5.6666666999999997E-2</v>
          </cell>
          <cell r="G5255">
            <v>1</v>
          </cell>
          <cell r="H5255" t="str">
            <v>mg/l P</v>
          </cell>
        </row>
        <row r="5256">
          <cell r="A5256" t="str">
            <v>SE</v>
          </cell>
          <cell r="B5256" t="str">
            <v>F?glasjön</v>
          </cell>
          <cell r="C5256">
            <v>1997</v>
          </cell>
          <cell r="D5256" t="str">
            <v>annual</v>
          </cell>
          <cell r="E5256" t="str">
            <v>Total Phosphorus</v>
          </cell>
          <cell r="F5256">
            <v>3.125E-2</v>
          </cell>
          <cell r="G5256">
            <v>1</v>
          </cell>
          <cell r="H5256" t="str">
            <v>mg/l P</v>
          </cell>
        </row>
        <row r="5257">
          <cell r="A5257" t="str">
            <v>SE</v>
          </cell>
          <cell r="B5257" t="str">
            <v>Fagertärn</v>
          </cell>
          <cell r="C5257">
            <v>1997</v>
          </cell>
          <cell r="D5257" t="str">
            <v>annual</v>
          </cell>
          <cell r="E5257" t="str">
            <v>Total Phosphorus</v>
          </cell>
          <cell r="F5257">
            <v>1.2E-2</v>
          </cell>
          <cell r="G5257">
            <v>1</v>
          </cell>
          <cell r="H5257" t="str">
            <v>mg/l P</v>
          </cell>
        </row>
        <row r="5258">
          <cell r="A5258" t="str">
            <v>SE</v>
          </cell>
          <cell r="B5258" t="str">
            <v>Farstusjön</v>
          </cell>
          <cell r="C5258">
            <v>1997</v>
          </cell>
          <cell r="D5258" t="str">
            <v>annual</v>
          </cell>
          <cell r="E5258" t="str">
            <v>Total Phosphorus</v>
          </cell>
          <cell r="F5258">
            <v>2.5000000000000001E-2</v>
          </cell>
          <cell r="G5258">
            <v>1</v>
          </cell>
          <cell r="H5258" t="str">
            <v>mg/l P</v>
          </cell>
        </row>
        <row r="5259">
          <cell r="A5259" t="str">
            <v>SE</v>
          </cell>
          <cell r="B5259" t="str">
            <v>Fersjön</v>
          </cell>
          <cell r="C5259">
            <v>1997</v>
          </cell>
          <cell r="D5259" t="str">
            <v>annual</v>
          </cell>
          <cell r="E5259" t="str">
            <v>Total Phosphorus</v>
          </cell>
          <cell r="F5259">
            <v>1.6500000000000001E-2</v>
          </cell>
          <cell r="G5259">
            <v>1</v>
          </cell>
          <cell r="H5259" t="str">
            <v>mg/l P</v>
          </cell>
        </row>
        <row r="5260">
          <cell r="A5260" t="str">
            <v>SE</v>
          </cell>
          <cell r="B5260" t="str">
            <v>Fiolen</v>
          </cell>
          <cell r="C5260">
            <v>1997</v>
          </cell>
          <cell r="D5260" t="str">
            <v>annual</v>
          </cell>
          <cell r="E5260" t="str">
            <v>Total Phosphorus</v>
          </cell>
          <cell r="F5260">
            <v>1.1124999999999999E-2</v>
          </cell>
          <cell r="G5260">
            <v>1</v>
          </cell>
          <cell r="H5260" t="str">
            <v>mg/l P</v>
          </cell>
        </row>
        <row r="5261">
          <cell r="A5261" t="str">
            <v>SE</v>
          </cell>
          <cell r="B5261" t="str">
            <v>Fisjön</v>
          </cell>
          <cell r="C5261">
            <v>1997</v>
          </cell>
          <cell r="D5261" t="str">
            <v>annual</v>
          </cell>
          <cell r="E5261" t="str">
            <v>Total Phosphorus</v>
          </cell>
          <cell r="F5261">
            <v>0.01</v>
          </cell>
          <cell r="G5261">
            <v>1</v>
          </cell>
          <cell r="H5261" t="str">
            <v>mg/l P</v>
          </cell>
        </row>
        <row r="5262">
          <cell r="A5262" t="str">
            <v>SE</v>
          </cell>
          <cell r="B5262" t="str">
            <v>Fjärasjö</v>
          </cell>
          <cell r="C5262">
            <v>1997</v>
          </cell>
          <cell r="D5262" t="str">
            <v>annual</v>
          </cell>
          <cell r="E5262" t="str">
            <v>Total Phosphorus</v>
          </cell>
          <cell r="F5262">
            <v>0.01</v>
          </cell>
          <cell r="G5262">
            <v>1</v>
          </cell>
          <cell r="H5262" t="str">
            <v>mg/l P</v>
          </cell>
        </row>
        <row r="5263">
          <cell r="A5263" t="str">
            <v>SE</v>
          </cell>
          <cell r="B5263" t="str">
            <v>Försjön</v>
          </cell>
          <cell r="C5263">
            <v>1997</v>
          </cell>
          <cell r="D5263" t="str">
            <v>annual</v>
          </cell>
          <cell r="E5263" t="str">
            <v>Total Phosphorus</v>
          </cell>
          <cell r="F5263">
            <v>8.5000000000000006E-3</v>
          </cell>
          <cell r="G5263">
            <v>1</v>
          </cell>
          <cell r="H5263" t="str">
            <v>mg/l P</v>
          </cell>
        </row>
        <row r="5264">
          <cell r="A5264" t="str">
            <v>SE</v>
          </cell>
          <cell r="B5264" t="str">
            <v>Fräcksjön</v>
          </cell>
          <cell r="C5264">
            <v>1997</v>
          </cell>
          <cell r="D5264" t="str">
            <v>annual</v>
          </cell>
          <cell r="E5264" t="str">
            <v>Total Phosphorus</v>
          </cell>
          <cell r="F5264">
            <v>8.6250000000000007E-3</v>
          </cell>
          <cell r="G5264">
            <v>1</v>
          </cell>
          <cell r="H5264" t="str">
            <v>mg/l P</v>
          </cell>
        </row>
        <row r="5265">
          <cell r="A5265" t="str">
            <v>SE</v>
          </cell>
          <cell r="B5265" t="str">
            <v>Fyrsjön</v>
          </cell>
          <cell r="C5265">
            <v>1997</v>
          </cell>
          <cell r="D5265" t="str">
            <v>annual</v>
          </cell>
          <cell r="E5265" t="str">
            <v>Total Phosphorus</v>
          </cell>
          <cell r="F5265">
            <v>6.0000000000000001E-3</v>
          </cell>
          <cell r="G5265">
            <v>1</v>
          </cell>
          <cell r="H5265" t="str">
            <v>mg/l P</v>
          </cell>
        </row>
        <row r="5266">
          <cell r="A5266" t="str">
            <v>SE</v>
          </cell>
          <cell r="B5266" t="str">
            <v>Fysingen</v>
          </cell>
          <cell r="C5266">
            <v>1997</v>
          </cell>
          <cell r="D5266" t="str">
            <v>annual</v>
          </cell>
          <cell r="E5266" t="str">
            <v>Total Phosphorus</v>
          </cell>
          <cell r="F5266">
            <v>1.975E-2</v>
          </cell>
          <cell r="G5266">
            <v>1</v>
          </cell>
          <cell r="H5266" t="str">
            <v>mg/l P</v>
          </cell>
        </row>
        <row r="5267">
          <cell r="A5267" t="str">
            <v>SE</v>
          </cell>
          <cell r="B5267" t="str">
            <v>Gipsjön</v>
          </cell>
          <cell r="C5267">
            <v>1997</v>
          </cell>
          <cell r="D5267" t="str">
            <v>annual</v>
          </cell>
          <cell r="E5267" t="str">
            <v>Total Phosphorus</v>
          </cell>
          <cell r="F5267">
            <v>1.0999999999999999E-2</v>
          </cell>
          <cell r="G5267">
            <v>1</v>
          </cell>
          <cell r="H5267" t="str">
            <v>mg/l P</v>
          </cell>
        </row>
        <row r="5268">
          <cell r="A5268" t="str">
            <v>SE</v>
          </cell>
          <cell r="B5268" t="str">
            <v>Glimmingen</v>
          </cell>
          <cell r="C5268">
            <v>1997</v>
          </cell>
          <cell r="D5268" t="str">
            <v>annual</v>
          </cell>
          <cell r="E5268" t="str">
            <v>Total Phosphorus</v>
          </cell>
          <cell r="F5268">
            <v>5.4999999999999997E-3</v>
          </cell>
          <cell r="G5268">
            <v>1</v>
          </cell>
          <cell r="H5268" t="str">
            <v>mg/l P</v>
          </cell>
        </row>
        <row r="5269">
          <cell r="A5269" t="str">
            <v>SE</v>
          </cell>
          <cell r="B5269" t="str">
            <v>Gosjön</v>
          </cell>
          <cell r="C5269">
            <v>1997</v>
          </cell>
          <cell r="D5269" t="str">
            <v>annual</v>
          </cell>
          <cell r="E5269" t="str">
            <v>Total Phosphorus</v>
          </cell>
          <cell r="F5269">
            <v>1.4250000000000001E-2</v>
          </cell>
          <cell r="G5269">
            <v>1</v>
          </cell>
          <cell r="H5269" t="str">
            <v>mg/l P</v>
          </cell>
        </row>
        <row r="5270">
          <cell r="A5270" t="str">
            <v>SE</v>
          </cell>
          <cell r="B5270" t="str">
            <v>Gölasjön</v>
          </cell>
          <cell r="C5270">
            <v>1997</v>
          </cell>
          <cell r="D5270" t="str">
            <v>annual</v>
          </cell>
          <cell r="E5270" t="str">
            <v>Total Phosphorus</v>
          </cell>
          <cell r="F5270">
            <v>2.1499999999999998E-2</v>
          </cell>
          <cell r="G5270">
            <v>1</v>
          </cell>
          <cell r="H5270" t="str">
            <v>mg/l P</v>
          </cell>
        </row>
        <row r="5271">
          <cell r="A5271" t="str">
            <v>SE</v>
          </cell>
          <cell r="B5271" t="str">
            <v>Gransjön</v>
          </cell>
          <cell r="C5271">
            <v>1997</v>
          </cell>
          <cell r="D5271" t="str">
            <v>annual</v>
          </cell>
          <cell r="E5271" t="str">
            <v>Total Phosphorus</v>
          </cell>
          <cell r="F5271">
            <v>7.333333E-3</v>
          </cell>
          <cell r="G5271">
            <v>1</v>
          </cell>
          <cell r="H5271" t="str">
            <v>mg/l P</v>
          </cell>
        </row>
        <row r="5272">
          <cell r="A5272" t="str">
            <v>SE</v>
          </cell>
          <cell r="B5272" t="str">
            <v>Granvattnet</v>
          </cell>
          <cell r="C5272">
            <v>1997</v>
          </cell>
          <cell r="D5272" t="str">
            <v>annual</v>
          </cell>
          <cell r="E5272" t="str">
            <v>Total Phosphorus</v>
          </cell>
          <cell r="F5272">
            <v>1.4749999999999999E-2</v>
          </cell>
          <cell r="G5272">
            <v>1</v>
          </cell>
          <cell r="H5272" t="str">
            <v>mg/l P</v>
          </cell>
        </row>
        <row r="5273">
          <cell r="A5273" t="str">
            <v>SE</v>
          </cell>
          <cell r="B5273" t="str">
            <v>Grissjön</v>
          </cell>
          <cell r="C5273">
            <v>1997</v>
          </cell>
          <cell r="D5273" t="str">
            <v>annual</v>
          </cell>
          <cell r="E5273" t="str">
            <v>Total Phosphorus</v>
          </cell>
          <cell r="F5273">
            <v>6.0000000000000001E-3</v>
          </cell>
          <cell r="G5273">
            <v>1</v>
          </cell>
          <cell r="H5273" t="str">
            <v>mg/l P</v>
          </cell>
        </row>
        <row r="5274">
          <cell r="A5274" t="str">
            <v>SE</v>
          </cell>
          <cell r="B5274" t="str">
            <v>Gröcken</v>
          </cell>
          <cell r="C5274">
            <v>1997</v>
          </cell>
          <cell r="D5274" t="str">
            <v>annual</v>
          </cell>
          <cell r="E5274" t="str">
            <v>Total Phosphorus</v>
          </cell>
          <cell r="F5274">
            <v>5.0000000000000001E-3</v>
          </cell>
          <cell r="G5274">
            <v>1</v>
          </cell>
          <cell r="H5274" t="str">
            <v>mg/l P</v>
          </cell>
        </row>
        <row r="5275">
          <cell r="A5275" t="str">
            <v>SE</v>
          </cell>
          <cell r="B5275" t="str">
            <v>Gröningen</v>
          </cell>
          <cell r="C5275">
            <v>1997</v>
          </cell>
          <cell r="D5275" t="str">
            <v>annual</v>
          </cell>
          <cell r="E5275" t="str">
            <v>Total Phosphorus</v>
          </cell>
          <cell r="F5275">
            <v>2.5000000000000001E-2</v>
          </cell>
          <cell r="G5275">
            <v>1</v>
          </cell>
          <cell r="H5275" t="str">
            <v>mg/l P</v>
          </cell>
        </row>
        <row r="5276">
          <cell r="A5276" t="str">
            <v>SE</v>
          </cell>
          <cell r="B5276" t="str">
            <v>Gryten</v>
          </cell>
          <cell r="C5276">
            <v>1997</v>
          </cell>
          <cell r="D5276" t="str">
            <v>annual</v>
          </cell>
          <cell r="E5276" t="str">
            <v>Total Phosphorus</v>
          </cell>
          <cell r="F5276">
            <v>1.175E-2</v>
          </cell>
          <cell r="G5276">
            <v>1</v>
          </cell>
          <cell r="H5276" t="str">
            <v>mg/l P</v>
          </cell>
        </row>
        <row r="5277">
          <cell r="A5277" t="str">
            <v>SE</v>
          </cell>
          <cell r="B5277" t="str">
            <v>Hagasjön</v>
          </cell>
          <cell r="C5277">
            <v>1997</v>
          </cell>
          <cell r="D5277" t="str">
            <v>annual</v>
          </cell>
          <cell r="E5277" t="str">
            <v>Total Phosphorus</v>
          </cell>
          <cell r="F5277">
            <v>2.1999999999999999E-2</v>
          </cell>
          <cell r="G5277">
            <v>1</v>
          </cell>
          <cell r="H5277" t="str">
            <v>mg/l P</v>
          </cell>
        </row>
        <row r="5278">
          <cell r="A5278" t="str">
            <v>SE</v>
          </cell>
          <cell r="B5278" t="str">
            <v>Hällsjön</v>
          </cell>
          <cell r="C5278">
            <v>1997</v>
          </cell>
          <cell r="D5278" t="str">
            <v>annual</v>
          </cell>
          <cell r="E5278" t="str">
            <v>Total Phosphorus</v>
          </cell>
          <cell r="F5278">
            <v>6.0000000000000001E-3</v>
          </cell>
          <cell r="G5278">
            <v>1</v>
          </cell>
          <cell r="H5278" t="str">
            <v>mg/l P</v>
          </cell>
        </row>
        <row r="5279">
          <cell r="A5279" t="str">
            <v>SE</v>
          </cell>
          <cell r="B5279" t="str">
            <v>Hällvattnet</v>
          </cell>
          <cell r="C5279">
            <v>1997</v>
          </cell>
          <cell r="D5279" t="str">
            <v>annual</v>
          </cell>
          <cell r="E5279" t="str">
            <v>Total Phosphorus</v>
          </cell>
          <cell r="F5279">
            <v>5.0000000000000001E-3</v>
          </cell>
          <cell r="G5279">
            <v>1</v>
          </cell>
          <cell r="H5279" t="str">
            <v>mg/l P</v>
          </cell>
        </row>
        <row r="5280">
          <cell r="A5280" t="str">
            <v>SE</v>
          </cell>
          <cell r="B5280" t="str">
            <v>Harasjön</v>
          </cell>
          <cell r="C5280">
            <v>1997</v>
          </cell>
          <cell r="D5280" t="str">
            <v>annual</v>
          </cell>
          <cell r="E5280" t="str">
            <v>Total Phosphorus</v>
          </cell>
          <cell r="F5280">
            <v>1.125E-2</v>
          </cell>
          <cell r="G5280">
            <v>1</v>
          </cell>
          <cell r="H5280" t="str">
            <v>mg/l P</v>
          </cell>
        </row>
        <row r="5281">
          <cell r="A5281" t="str">
            <v>SE</v>
          </cell>
          <cell r="B5281" t="str">
            <v>Härsvatten</v>
          </cell>
          <cell r="C5281">
            <v>1997</v>
          </cell>
          <cell r="D5281" t="str">
            <v>annual</v>
          </cell>
          <cell r="E5281" t="str">
            <v>Total Phosphorus</v>
          </cell>
          <cell r="F5281">
            <v>4.1428569999999998E-3</v>
          </cell>
          <cell r="G5281">
            <v>1</v>
          </cell>
          <cell r="H5281" t="str">
            <v>mg/l P</v>
          </cell>
        </row>
        <row r="5282">
          <cell r="A5282" t="str">
            <v>SE</v>
          </cell>
          <cell r="B5282" t="str">
            <v>Havg?rdssjön</v>
          </cell>
          <cell r="C5282">
            <v>1997</v>
          </cell>
          <cell r="D5282" t="str">
            <v>annual</v>
          </cell>
          <cell r="E5282" t="str">
            <v>Total Phosphorus</v>
          </cell>
          <cell r="F5282">
            <v>5.1499999999999997E-2</v>
          </cell>
          <cell r="G5282">
            <v>1</v>
          </cell>
          <cell r="H5282" t="str">
            <v>mg/l P</v>
          </cell>
        </row>
        <row r="5283">
          <cell r="A5283" t="str">
            <v>SE</v>
          </cell>
          <cell r="B5283" t="str">
            <v>Hinnasjön</v>
          </cell>
          <cell r="C5283">
            <v>1997</v>
          </cell>
          <cell r="D5283" t="str">
            <v>annual</v>
          </cell>
          <cell r="E5283" t="str">
            <v>Total Phosphorus</v>
          </cell>
          <cell r="F5283">
            <v>9.2499999999999995E-3</v>
          </cell>
          <cell r="G5283">
            <v>1</v>
          </cell>
          <cell r="H5283" t="str">
            <v>mg/l P</v>
          </cell>
        </row>
        <row r="5284">
          <cell r="A5284" t="str">
            <v>SE</v>
          </cell>
          <cell r="B5284" t="str">
            <v>Hjärtsjön</v>
          </cell>
          <cell r="C5284">
            <v>1997</v>
          </cell>
          <cell r="D5284" t="str">
            <v>annual</v>
          </cell>
          <cell r="E5284" t="str">
            <v>Total Phosphorus</v>
          </cell>
          <cell r="F5284">
            <v>6.7499999999999999E-3</v>
          </cell>
          <cell r="G5284">
            <v>1</v>
          </cell>
          <cell r="H5284" t="str">
            <v>mg/l P</v>
          </cell>
        </row>
        <row r="5285">
          <cell r="A5285" t="str">
            <v>SE</v>
          </cell>
          <cell r="B5285" t="str">
            <v>Hojagöl</v>
          </cell>
          <cell r="C5285">
            <v>1997</v>
          </cell>
          <cell r="D5285" t="str">
            <v>annual</v>
          </cell>
          <cell r="E5285" t="str">
            <v>Total Phosphorus</v>
          </cell>
          <cell r="F5285">
            <v>1.025E-2</v>
          </cell>
          <cell r="G5285">
            <v>1</v>
          </cell>
          <cell r="H5285" t="str">
            <v>mg/l P</v>
          </cell>
        </row>
        <row r="5286">
          <cell r="A5286" t="str">
            <v>SE</v>
          </cell>
          <cell r="B5286" t="str">
            <v>Holmeshultasjön</v>
          </cell>
          <cell r="C5286">
            <v>1997</v>
          </cell>
          <cell r="D5286" t="str">
            <v>annual</v>
          </cell>
          <cell r="E5286" t="str">
            <v>Total Phosphorus</v>
          </cell>
          <cell r="F5286">
            <v>1.0500000000000001E-2</v>
          </cell>
          <cell r="G5286">
            <v>1</v>
          </cell>
          <cell r="H5286" t="str">
            <v>mg/l P</v>
          </cell>
        </row>
        <row r="5287">
          <cell r="A5287" t="str">
            <v>SE</v>
          </cell>
          <cell r="B5287" t="str">
            <v>Horsan</v>
          </cell>
          <cell r="C5287">
            <v>1997</v>
          </cell>
          <cell r="D5287" t="str">
            <v>annual</v>
          </cell>
          <cell r="E5287" t="str">
            <v>Total Phosphorus</v>
          </cell>
          <cell r="F5287">
            <v>1.5333332999999999E-2</v>
          </cell>
          <cell r="G5287">
            <v>1</v>
          </cell>
          <cell r="H5287" t="str">
            <v>mg/l P</v>
          </cell>
        </row>
        <row r="5288">
          <cell r="A5288" t="str">
            <v>SE</v>
          </cell>
          <cell r="B5288" t="str">
            <v>Hökesjön</v>
          </cell>
          <cell r="C5288">
            <v>1997</v>
          </cell>
          <cell r="D5288" t="str">
            <v>annual</v>
          </cell>
          <cell r="E5288" t="str">
            <v>Total Phosphorus</v>
          </cell>
          <cell r="F5288">
            <v>6.4999999999999997E-3</v>
          </cell>
          <cell r="G5288">
            <v>1</v>
          </cell>
          <cell r="H5288" t="str">
            <v>mg/l P</v>
          </cell>
        </row>
        <row r="5289">
          <cell r="A5289" t="str">
            <v>SE</v>
          </cell>
          <cell r="B5289" t="str">
            <v>Hultasjön</v>
          </cell>
          <cell r="C5289">
            <v>1997</v>
          </cell>
          <cell r="D5289" t="str">
            <v>annual</v>
          </cell>
          <cell r="E5289" t="str">
            <v>Total Phosphorus</v>
          </cell>
          <cell r="F5289">
            <v>8.9999999999999993E-3</v>
          </cell>
          <cell r="G5289">
            <v>1</v>
          </cell>
          <cell r="H5289" t="str">
            <v>mg/l P</v>
          </cell>
        </row>
        <row r="5290">
          <cell r="A5290" t="str">
            <v>SE</v>
          </cell>
          <cell r="B5290" t="str">
            <v>Humsjön</v>
          </cell>
          <cell r="C5290">
            <v>1997</v>
          </cell>
          <cell r="D5290" t="str">
            <v>annual</v>
          </cell>
          <cell r="E5290" t="str">
            <v>Total Phosphorus</v>
          </cell>
          <cell r="F5290">
            <v>0.01</v>
          </cell>
          <cell r="G5290">
            <v>1</v>
          </cell>
          <cell r="H5290" t="str">
            <v>mg/l P</v>
          </cell>
        </row>
        <row r="5291">
          <cell r="A5291" t="str">
            <v>SE</v>
          </cell>
          <cell r="B5291" t="str">
            <v>Jutsajaure</v>
          </cell>
          <cell r="C5291">
            <v>1997</v>
          </cell>
          <cell r="D5291" t="str">
            <v>annual</v>
          </cell>
          <cell r="E5291" t="str">
            <v>Total Phosphorus</v>
          </cell>
          <cell r="F5291">
            <v>8.5000000000000006E-3</v>
          </cell>
          <cell r="G5291">
            <v>1</v>
          </cell>
          <cell r="H5291" t="str">
            <v>mg/l P</v>
          </cell>
        </row>
        <row r="5292">
          <cell r="A5292" t="str">
            <v>SE</v>
          </cell>
          <cell r="B5292" t="str">
            <v>Kärngöl</v>
          </cell>
          <cell r="C5292">
            <v>1997</v>
          </cell>
          <cell r="D5292" t="str">
            <v>annual</v>
          </cell>
          <cell r="E5292" t="str">
            <v>Total Phosphorus</v>
          </cell>
          <cell r="F5292">
            <v>1.325E-2</v>
          </cell>
          <cell r="G5292">
            <v>1</v>
          </cell>
          <cell r="H5292" t="str">
            <v>mg/l P</v>
          </cell>
        </row>
        <row r="5293">
          <cell r="A5293" t="str">
            <v>SE</v>
          </cell>
          <cell r="B5293" t="str">
            <v>Klintsjön</v>
          </cell>
          <cell r="C5293">
            <v>1997</v>
          </cell>
          <cell r="D5293" t="str">
            <v>annual</v>
          </cell>
          <cell r="E5293" t="str">
            <v>Total Phosphorus</v>
          </cell>
          <cell r="F5293">
            <v>7.2500000000000004E-3</v>
          </cell>
          <cell r="G5293">
            <v>1</v>
          </cell>
          <cell r="H5293" t="str">
            <v>mg/l P</v>
          </cell>
        </row>
        <row r="5294">
          <cell r="A5294" t="str">
            <v>SE</v>
          </cell>
          <cell r="B5294" t="str">
            <v>Krageholmssjön</v>
          </cell>
          <cell r="C5294">
            <v>1997</v>
          </cell>
          <cell r="D5294" t="str">
            <v>annual</v>
          </cell>
          <cell r="E5294" t="str">
            <v>Total Phosphorus</v>
          </cell>
          <cell r="F5294">
            <v>4.5749999999999999E-2</v>
          </cell>
          <cell r="G5294">
            <v>1</v>
          </cell>
          <cell r="H5294" t="str">
            <v>mg/l P</v>
          </cell>
        </row>
        <row r="5295">
          <cell r="A5295" t="str">
            <v>SE</v>
          </cell>
          <cell r="B5295" t="str">
            <v>Krankesjön</v>
          </cell>
          <cell r="C5295">
            <v>1997</v>
          </cell>
          <cell r="D5295" t="str">
            <v>annual</v>
          </cell>
          <cell r="E5295" t="str">
            <v>Total Phosphorus</v>
          </cell>
          <cell r="F5295">
            <v>3.2500000000000001E-2</v>
          </cell>
          <cell r="G5295">
            <v>1</v>
          </cell>
          <cell r="H5295" t="str">
            <v>mg/l P</v>
          </cell>
        </row>
        <row r="5296">
          <cell r="A5296" t="str">
            <v>SE</v>
          </cell>
          <cell r="B5296" t="str">
            <v>Krutejaure</v>
          </cell>
          <cell r="C5296">
            <v>1997</v>
          </cell>
          <cell r="D5296" t="str">
            <v>annual</v>
          </cell>
          <cell r="E5296" t="str">
            <v>Total Phosphorus</v>
          </cell>
          <cell r="F5296">
            <v>3.7499999999999999E-3</v>
          </cell>
          <cell r="G5296">
            <v>1</v>
          </cell>
          <cell r="H5296" t="str">
            <v>mg/l P</v>
          </cell>
        </row>
        <row r="5297">
          <cell r="A5297" t="str">
            <v>SE</v>
          </cell>
          <cell r="B5297" t="str">
            <v>L?ngsjön</v>
          </cell>
          <cell r="C5297">
            <v>1997</v>
          </cell>
          <cell r="D5297" t="str">
            <v>annual</v>
          </cell>
          <cell r="E5297" t="str">
            <v>Total Phosphorus</v>
          </cell>
          <cell r="F5297">
            <v>7.4999999999999997E-3</v>
          </cell>
          <cell r="G5297">
            <v>1</v>
          </cell>
          <cell r="H5297" t="str">
            <v>mg/l P</v>
          </cell>
        </row>
        <row r="5298">
          <cell r="A5298" t="str">
            <v>SE</v>
          </cell>
          <cell r="B5298" t="str">
            <v>Lärkesholmssjön</v>
          </cell>
          <cell r="C5298">
            <v>1997</v>
          </cell>
          <cell r="D5298" t="str">
            <v>annual</v>
          </cell>
          <cell r="E5298" t="str">
            <v>Total Phosphorus</v>
          </cell>
          <cell r="F5298">
            <v>1.2749999999999999E-2</v>
          </cell>
          <cell r="G5298">
            <v>1</v>
          </cell>
          <cell r="H5298" t="str">
            <v>mg/l P</v>
          </cell>
        </row>
        <row r="5299">
          <cell r="A5299" t="str">
            <v>SE</v>
          </cell>
          <cell r="B5299" t="str">
            <v>Latnjajaure</v>
          </cell>
          <cell r="C5299">
            <v>1997</v>
          </cell>
          <cell r="D5299" t="str">
            <v>annual</v>
          </cell>
          <cell r="E5299" t="str">
            <v>Total Phosphorus</v>
          </cell>
          <cell r="F5299">
            <v>3.5000000000000001E-3</v>
          </cell>
          <cell r="G5299">
            <v>1</v>
          </cell>
          <cell r="H5299" t="str">
            <v>mg/l P</v>
          </cell>
        </row>
        <row r="5300">
          <cell r="A5300" t="str">
            <v>SE</v>
          </cell>
          <cell r="B5300" t="str">
            <v>Liasjön</v>
          </cell>
          <cell r="C5300">
            <v>1997</v>
          </cell>
          <cell r="D5300" t="str">
            <v>annual</v>
          </cell>
          <cell r="E5300" t="str">
            <v>Total Phosphorus</v>
          </cell>
          <cell r="F5300">
            <v>2.6749999999999999E-2</v>
          </cell>
          <cell r="G5300">
            <v>1</v>
          </cell>
          <cell r="H5300" t="str">
            <v>mg/l P</v>
          </cell>
        </row>
        <row r="5301">
          <cell r="A5301" t="str">
            <v>SE</v>
          </cell>
          <cell r="B5301" t="str">
            <v>Lilla Öresjön</v>
          </cell>
          <cell r="C5301">
            <v>1997</v>
          </cell>
          <cell r="D5301" t="str">
            <v>annual</v>
          </cell>
          <cell r="E5301" t="str">
            <v>Total Phosphorus</v>
          </cell>
          <cell r="F5301">
            <v>5.6666670000000002E-3</v>
          </cell>
          <cell r="G5301">
            <v>1</v>
          </cell>
          <cell r="H5301" t="str">
            <v>mg/l P</v>
          </cell>
        </row>
        <row r="5302">
          <cell r="A5302" t="str">
            <v>SE</v>
          </cell>
          <cell r="B5302" t="str">
            <v>Lill-Bursjön</v>
          </cell>
          <cell r="C5302">
            <v>1997</v>
          </cell>
          <cell r="D5302" t="str">
            <v>annual</v>
          </cell>
          <cell r="E5302" t="str">
            <v>Total Phosphorus</v>
          </cell>
          <cell r="F5302">
            <v>8.0000000000000002E-3</v>
          </cell>
          <cell r="G5302">
            <v>1</v>
          </cell>
          <cell r="H5302" t="str">
            <v>mg/l P</v>
          </cell>
        </row>
        <row r="5303">
          <cell r="A5303" t="str">
            <v>SE</v>
          </cell>
          <cell r="B5303" t="str">
            <v>Lill-En</v>
          </cell>
          <cell r="C5303">
            <v>1997</v>
          </cell>
          <cell r="D5303" t="str">
            <v>annual</v>
          </cell>
          <cell r="E5303" t="str">
            <v>Total Phosphorus</v>
          </cell>
          <cell r="F5303">
            <v>9.4999999999999998E-3</v>
          </cell>
          <cell r="G5303">
            <v>1</v>
          </cell>
          <cell r="H5303" t="str">
            <v>mg/l P</v>
          </cell>
        </row>
        <row r="5304">
          <cell r="A5304" t="str">
            <v>SE</v>
          </cell>
          <cell r="B5304" t="str">
            <v>Lillesjö</v>
          </cell>
          <cell r="C5304">
            <v>1997</v>
          </cell>
          <cell r="D5304" t="str">
            <v>annual</v>
          </cell>
          <cell r="E5304" t="str">
            <v>Total Phosphorus</v>
          </cell>
          <cell r="F5304">
            <v>5.0000000000000001E-3</v>
          </cell>
          <cell r="G5304">
            <v>1</v>
          </cell>
          <cell r="H5304" t="str">
            <v>mg/l P</v>
          </cell>
        </row>
        <row r="5305">
          <cell r="A5305" t="str">
            <v>SE</v>
          </cell>
          <cell r="B5305" t="str">
            <v>Lill-Jangen</v>
          </cell>
          <cell r="C5305">
            <v>1997</v>
          </cell>
          <cell r="D5305" t="str">
            <v>annual</v>
          </cell>
          <cell r="E5305" t="str">
            <v>Total Phosphorus</v>
          </cell>
          <cell r="F5305">
            <v>5.4999999999999997E-3</v>
          </cell>
          <cell r="G5305">
            <v>1</v>
          </cell>
          <cell r="H5305" t="str">
            <v>mg/l P</v>
          </cell>
        </row>
        <row r="5306">
          <cell r="A5306" t="str">
            <v>SE</v>
          </cell>
          <cell r="B5306" t="str">
            <v>Lillsjön</v>
          </cell>
          <cell r="C5306">
            <v>1997</v>
          </cell>
          <cell r="D5306" t="str">
            <v>annual</v>
          </cell>
          <cell r="E5306" t="str">
            <v>Total Phosphorus</v>
          </cell>
          <cell r="F5306">
            <v>3.9E-2</v>
          </cell>
          <cell r="G5306">
            <v>1</v>
          </cell>
          <cell r="H5306" t="str">
            <v>mg/l P</v>
          </cell>
        </row>
        <row r="5307">
          <cell r="A5307" t="str">
            <v>SE</v>
          </cell>
          <cell r="B5307" t="str">
            <v>Limmingsjön</v>
          </cell>
          <cell r="C5307">
            <v>1997</v>
          </cell>
          <cell r="D5307" t="str">
            <v>annual</v>
          </cell>
          <cell r="E5307" t="str">
            <v>Total Phosphorus</v>
          </cell>
          <cell r="F5307">
            <v>6.4999999999999997E-3</v>
          </cell>
          <cell r="G5307">
            <v>1</v>
          </cell>
          <cell r="H5307" t="str">
            <v>mg/l P</v>
          </cell>
        </row>
        <row r="5308">
          <cell r="A5308" t="str">
            <v>SE</v>
          </cell>
          <cell r="B5308" t="str">
            <v>Louvvajaure</v>
          </cell>
          <cell r="C5308">
            <v>1997</v>
          </cell>
          <cell r="D5308" t="str">
            <v>annual</v>
          </cell>
          <cell r="E5308" t="str">
            <v>Total Phosphorus</v>
          </cell>
          <cell r="F5308">
            <v>6.0000000000000001E-3</v>
          </cell>
          <cell r="G5308">
            <v>1</v>
          </cell>
          <cell r="H5308" t="str">
            <v>mg/l P</v>
          </cell>
        </row>
        <row r="5309">
          <cell r="A5309" t="str">
            <v>SE</v>
          </cell>
          <cell r="B5309" t="str">
            <v>Magasjön</v>
          </cell>
          <cell r="C5309">
            <v>1997</v>
          </cell>
          <cell r="D5309" t="str">
            <v>annual</v>
          </cell>
          <cell r="E5309" t="str">
            <v>Total Phosphorus</v>
          </cell>
          <cell r="F5309">
            <v>5.0000000000000001E-3</v>
          </cell>
          <cell r="G5309">
            <v>1</v>
          </cell>
          <cell r="H5309" t="str">
            <v>mg/l P</v>
          </cell>
        </row>
        <row r="5310">
          <cell r="A5310" t="str">
            <v>SE</v>
          </cell>
          <cell r="B5310" t="str">
            <v>Mälaren</v>
          </cell>
          <cell r="C5310">
            <v>1997</v>
          </cell>
          <cell r="D5310" t="str">
            <v>annual</v>
          </cell>
          <cell r="E5310" t="str">
            <v>Total Phosphorus</v>
          </cell>
          <cell r="F5310">
            <v>3.8166666666666668E-2</v>
          </cell>
          <cell r="G5310">
            <v>3</v>
          </cell>
          <cell r="H5310" t="str">
            <v>mg/l P</v>
          </cell>
        </row>
        <row r="5311">
          <cell r="A5311" t="str">
            <v>SE</v>
          </cell>
          <cell r="B5311" t="str">
            <v>Mäsen</v>
          </cell>
          <cell r="C5311">
            <v>1997</v>
          </cell>
          <cell r="D5311" t="str">
            <v>annual</v>
          </cell>
          <cell r="E5311" t="str">
            <v>Total Phosphorus</v>
          </cell>
          <cell r="F5311">
            <v>1.0749999999999999E-2</v>
          </cell>
          <cell r="G5311">
            <v>1</v>
          </cell>
          <cell r="H5311" t="str">
            <v>mg/l P</v>
          </cell>
        </row>
        <row r="5312">
          <cell r="A5312" t="str">
            <v>SE</v>
          </cell>
          <cell r="B5312" t="str">
            <v>Mellan-Rissjön</v>
          </cell>
          <cell r="C5312">
            <v>1997</v>
          </cell>
          <cell r="D5312" t="str">
            <v>annual</v>
          </cell>
          <cell r="E5312" t="str">
            <v>Total Phosphorus</v>
          </cell>
          <cell r="F5312">
            <v>5.333333E-3</v>
          </cell>
          <cell r="G5312">
            <v>1</v>
          </cell>
          <cell r="H5312" t="str">
            <v>mg/l P</v>
          </cell>
        </row>
        <row r="5313">
          <cell r="A5313" t="str">
            <v>SE</v>
          </cell>
          <cell r="B5313" t="str">
            <v>Mosjön</v>
          </cell>
          <cell r="C5313">
            <v>1997</v>
          </cell>
          <cell r="D5313" t="str">
            <v>annual</v>
          </cell>
          <cell r="E5313" t="str">
            <v>Total Phosphorus</v>
          </cell>
          <cell r="F5313">
            <v>2.0500000000000001E-2</v>
          </cell>
          <cell r="G5313">
            <v>1</v>
          </cell>
          <cell r="H5313" t="str">
            <v>mg/l P</v>
          </cell>
        </row>
        <row r="5314">
          <cell r="A5314" t="str">
            <v>SE</v>
          </cell>
          <cell r="B5314" t="str">
            <v>Mossgöl</v>
          </cell>
          <cell r="C5314">
            <v>1997</v>
          </cell>
          <cell r="D5314" t="str">
            <v>annual</v>
          </cell>
          <cell r="E5314" t="str">
            <v>Total Phosphorus</v>
          </cell>
          <cell r="F5314">
            <v>0.01</v>
          </cell>
          <cell r="G5314">
            <v>1</v>
          </cell>
          <cell r="H5314" t="str">
            <v>mg/l P</v>
          </cell>
        </row>
        <row r="5315">
          <cell r="A5315" t="str">
            <v>SE</v>
          </cell>
          <cell r="B5315" t="str">
            <v>Mossjön</v>
          </cell>
          <cell r="C5315">
            <v>1997</v>
          </cell>
          <cell r="D5315" t="str">
            <v>annual</v>
          </cell>
          <cell r="E5315" t="str">
            <v>Total Phosphorus</v>
          </cell>
          <cell r="F5315">
            <v>1.7749999999999998E-2</v>
          </cell>
          <cell r="G5315">
            <v>1</v>
          </cell>
          <cell r="H5315" t="str">
            <v>mg/l P</v>
          </cell>
        </row>
        <row r="5316">
          <cell r="A5316" t="str">
            <v>SE</v>
          </cell>
          <cell r="B5316" t="str">
            <v>Mögesjön</v>
          </cell>
          <cell r="C5316">
            <v>1997</v>
          </cell>
          <cell r="D5316" t="str">
            <v>annual</v>
          </cell>
          <cell r="E5316" t="str">
            <v>Total Phosphorus</v>
          </cell>
          <cell r="F5316">
            <v>6.4999999999999997E-3</v>
          </cell>
          <cell r="G5316">
            <v>1</v>
          </cell>
          <cell r="H5316" t="str">
            <v>mg/l P</v>
          </cell>
        </row>
        <row r="5317">
          <cell r="A5317" t="str">
            <v>SE</v>
          </cell>
          <cell r="B5317" t="str">
            <v>N. Yngern</v>
          </cell>
          <cell r="C5317">
            <v>1997</v>
          </cell>
          <cell r="D5317" t="str">
            <v>annual</v>
          </cell>
          <cell r="E5317" t="str">
            <v>Total Phosphorus</v>
          </cell>
          <cell r="F5317">
            <v>1.375E-2</v>
          </cell>
          <cell r="G5317">
            <v>1</v>
          </cell>
          <cell r="H5317" t="str">
            <v>mg/l P</v>
          </cell>
        </row>
        <row r="5318">
          <cell r="A5318" t="str">
            <v>SE</v>
          </cell>
          <cell r="B5318" t="str">
            <v>Navarn</v>
          </cell>
          <cell r="C5318">
            <v>1997</v>
          </cell>
          <cell r="D5318" t="str">
            <v>annual</v>
          </cell>
          <cell r="E5318" t="str">
            <v>Total Phosphorus</v>
          </cell>
          <cell r="F5318">
            <v>6.333333E-3</v>
          </cell>
          <cell r="G5318">
            <v>1</v>
          </cell>
          <cell r="H5318" t="str">
            <v>mg/l P</v>
          </cell>
        </row>
        <row r="5319">
          <cell r="A5319" t="str">
            <v>SE</v>
          </cell>
          <cell r="B5319" t="str">
            <v>Njalakjaure</v>
          </cell>
          <cell r="C5319">
            <v>1997</v>
          </cell>
          <cell r="D5319" t="str">
            <v>annual</v>
          </cell>
          <cell r="E5319" t="str">
            <v>Total Phosphorus</v>
          </cell>
          <cell r="F5319">
            <v>5.0000000000000001E-3</v>
          </cell>
          <cell r="G5319">
            <v>1</v>
          </cell>
          <cell r="H5319" t="str">
            <v>mg/l P</v>
          </cell>
        </row>
        <row r="5320">
          <cell r="A5320" t="str">
            <v>SE</v>
          </cell>
          <cell r="B5320" t="str">
            <v>Norra Örsjön</v>
          </cell>
          <cell r="C5320">
            <v>1997</v>
          </cell>
          <cell r="D5320" t="str">
            <v>annual</v>
          </cell>
          <cell r="E5320" t="str">
            <v>Total Phosphorus</v>
          </cell>
          <cell r="F5320">
            <v>4.4999999999999997E-3</v>
          </cell>
          <cell r="G5320">
            <v>1</v>
          </cell>
          <cell r="H5320" t="str">
            <v>mg/l P</v>
          </cell>
        </row>
        <row r="5321">
          <cell r="A5321" t="str">
            <v>SE</v>
          </cell>
          <cell r="B5321" t="str">
            <v>Norrsjön</v>
          </cell>
          <cell r="C5321">
            <v>1997</v>
          </cell>
          <cell r="D5321" t="str">
            <v>annual</v>
          </cell>
          <cell r="E5321" t="str">
            <v>Total Phosphorus</v>
          </cell>
          <cell r="F5321">
            <v>1.7000000000000001E-2</v>
          </cell>
          <cell r="G5321">
            <v>1</v>
          </cell>
          <cell r="H5321" t="str">
            <v>mg/l P</v>
          </cell>
        </row>
        <row r="5322">
          <cell r="A5322" t="str">
            <v>SE</v>
          </cell>
          <cell r="B5322" t="str">
            <v>Ö. Särnamannasjön</v>
          </cell>
          <cell r="C5322">
            <v>1997</v>
          </cell>
          <cell r="D5322" t="str">
            <v>annual</v>
          </cell>
          <cell r="E5322" t="str">
            <v>Total Phosphorus</v>
          </cell>
          <cell r="F5322">
            <v>5.2500000000000003E-3</v>
          </cell>
          <cell r="G5322">
            <v>1</v>
          </cell>
          <cell r="H5322" t="str">
            <v>mg/l P</v>
          </cell>
        </row>
        <row r="5323">
          <cell r="A5323" t="str">
            <v>SE</v>
          </cell>
          <cell r="B5323" t="str">
            <v>Ögerträsket</v>
          </cell>
          <cell r="C5323">
            <v>1997</v>
          </cell>
          <cell r="D5323" t="str">
            <v>annual</v>
          </cell>
          <cell r="E5323" t="str">
            <v>Total Phosphorus</v>
          </cell>
          <cell r="F5323">
            <v>1.0666666999999999E-2</v>
          </cell>
          <cell r="G5323">
            <v>1</v>
          </cell>
          <cell r="H5323" t="str">
            <v>mg/l P</v>
          </cell>
        </row>
        <row r="5324">
          <cell r="A5324" t="str">
            <v>SE</v>
          </cell>
          <cell r="B5324" t="str">
            <v>Öjsjön</v>
          </cell>
          <cell r="C5324">
            <v>1997</v>
          </cell>
          <cell r="D5324" t="str">
            <v>annual</v>
          </cell>
          <cell r="E5324" t="str">
            <v>Total Phosphorus</v>
          </cell>
          <cell r="F5324">
            <v>6.0000000000000001E-3</v>
          </cell>
          <cell r="G5324">
            <v>1</v>
          </cell>
          <cell r="H5324" t="str">
            <v>mg/l P</v>
          </cell>
        </row>
        <row r="5325">
          <cell r="A5325" t="str">
            <v>SE</v>
          </cell>
          <cell r="B5325" t="str">
            <v>Öljaren</v>
          </cell>
          <cell r="C5325">
            <v>1997</v>
          </cell>
          <cell r="D5325" t="str">
            <v>annual</v>
          </cell>
          <cell r="E5325" t="str">
            <v>Total Phosphorus</v>
          </cell>
          <cell r="F5325">
            <v>6.9750000000000006E-2</v>
          </cell>
          <cell r="G5325">
            <v>1</v>
          </cell>
          <cell r="H5325" t="str">
            <v>mg/l P</v>
          </cell>
        </row>
        <row r="5326">
          <cell r="A5326" t="str">
            <v>SE</v>
          </cell>
          <cell r="B5326" t="str">
            <v>Ölsjön</v>
          </cell>
          <cell r="C5326">
            <v>1997</v>
          </cell>
          <cell r="D5326" t="str">
            <v>annual</v>
          </cell>
          <cell r="E5326" t="str">
            <v>Total Phosphorus</v>
          </cell>
          <cell r="F5326">
            <v>9.2499999999999995E-3</v>
          </cell>
          <cell r="G5326">
            <v>1</v>
          </cell>
          <cell r="H5326" t="str">
            <v>mg/l P</v>
          </cell>
        </row>
        <row r="5327">
          <cell r="A5327" t="str">
            <v>SE</v>
          </cell>
          <cell r="B5327" t="str">
            <v>Örsjön</v>
          </cell>
          <cell r="C5327">
            <v>1997</v>
          </cell>
          <cell r="D5327" t="str">
            <v>annual</v>
          </cell>
          <cell r="E5327" t="str">
            <v>Total Phosphorus</v>
          </cell>
          <cell r="F5327">
            <v>8.7500000000000008E-3</v>
          </cell>
          <cell r="G5327">
            <v>1</v>
          </cell>
          <cell r="H5327" t="str">
            <v>mg/l P</v>
          </cell>
        </row>
        <row r="5328">
          <cell r="A5328" t="str">
            <v>SE</v>
          </cell>
          <cell r="B5328" t="str">
            <v>Örvattnet</v>
          </cell>
          <cell r="C5328">
            <v>1997</v>
          </cell>
          <cell r="D5328" t="str">
            <v>annual</v>
          </cell>
          <cell r="E5328" t="str">
            <v>Total Phosphorus</v>
          </cell>
          <cell r="F5328">
            <v>4.2500000000000003E-3</v>
          </cell>
          <cell r="G5328">
            <v>1</v>
          </cell>
          <cell r="H5328" t="str">
            <v>mg/l P</v>
          </cell>
        </row>
        <row r="5329">
          <cell r="A5329" t="str">
            <v>SE</v>
          </cell>
          <cell r="B5329" t="str">
            <v>Översjön</v>
          </cell>
          <cell r="C5329">
            <v>1997</v>
          </cell>
          <cell r="D5329" t="str">
            <v>annual</v>
          </cell>
          <cell r="E5329" t="str">
            <v>Total Phosphorus</v>
          </cell>
          <cell r="F5329">
            <v>6.0000000000000001E-3</v>
          </cell>
          <cell r="G5329">
            <v>1</v>
          </cell>
          <cell r="H5329" t="str">
            <v>mg/l P</v>
          </cell>
        </row>
        <row r="5330">
          <cell r="A5330" t="str">
            <v>SE</v>
          </cell>
          <cell r="B5330" t="str">
            <v>Överudsjön</v>
          </cell>
          <cell r="C5330">
            <v>1997</v>
          </cell>
          <cell r="D5330" t="str">
            <v>annual</v>
          </cell>
          <cell r="E5330" t="str">
            <v>Total Phosphorus</v>
          </cell>
          <cell r="F5330">
            <v>3.5249999999999997E-2</v>
          </cell>
          <cell r="G5330">
            <v>1</v>
          </cell>
          <cell r="H5330" t="str">
            <v>mg/l P</v>
          </cell>
        </row>
        <row r="5331">
          <cell r="A5331" t="str">
            <v>SE</v>
          </cell>
          <cell r="B5331" t="str">
            <v>Övre Fjätsjön</v>
          </cell>
          <cell r="C5331">
            <v>1997</v>
          </cell>
          <cell r="D5331" t="str">
            <v>annual</v>
          </cell>
          <cell r="E5331" t="str">
            <v>Total Phosphorus</v>
          </cell>
          <cell r="F5331">
            <v>9.2499999999999995E-3</v>
          </cell>
          <cell r="G5331">
            <v>1</v>
          </cell>
          <cell r="H5331" t="str">
            <v>mg/l P</v>
          </cell>
        </row>
        <row r="5332">
          <cell r="A5332" t="str">
            <v>SE</v>
          </cell>
          <cell r="B5332" t="str">
            <v>Övre Skärsjön</v>
          </cell>
          <cell r="C5332">
            <v>1997</v>
          </cell>
          <cell r="D5332" t="str">
            <v>annual</v>
          </cell>
          <cell r="E5332" t="str">
            <v>Total Phosphorus</v>
          </cell>
          <cell r="F5332">
            <v>6.0000000000000001E-3</v>
          </cell>
          <cell r="G5332">
            <v>1</v>
          </cell>
          <cell r="H5332" t="str">
            <v>mg/l P</v>
          </cell>
        </row>
        <row r="5333">
          <cell r="A5333" t="str">
            <v>SE</v>
          </cell>
          <cell r="B5333" t="str">
            <v>Pahajärvi</v>
          </cell>
          <cell r="C5333">
            <v>1997</v>
          </cell>
          <cell r="D5333" t="str">
            <v>annual</v>
          </cell>
          <cell r="E5333" t="str">
            <v>Total Phosphorus</v>
          </cell>
          <cell r="F5333">
            <v>6.333333E-3</v>
          </cell>
          <cell r="G5333">
            <v>1</v>
          </cell>
          <cell r="H5333" t="str">
            <v>mg/l P</v>
          </cell>
        </row>
        <row r="5334">
          <cell r="A5334" t="str">
            <v>SE</v>
          </cell>
          <cell r="B5334" t="str">
            <v>Rammsjön</v>
          </cell>
          <cell r="C5334">
            <v>1997</v>
          </cell>
          <cell r="D5334" t="str">
            <v>annual</v>
          </cell>
          <cell r="E5334" t="str">
            <v>Total Phosphorus</v>
          </cell>
          <cell r="F5334">
            <v>3.2500000000000001E-2</v>
          </cell>
          <cell r="G5334">
            <v>1</v>
          </cell>
          <cell r="H5334" t="str">
            <v>mg/l P</v>
          </cell>
        </row>
        <row r="5335">
          <cell r="A5335" t="str">
            <v>SE</v>
          </cell>
          <cell r="B5335" t="str">
            <v>Rattsjön</v>
          </cell>
          <cell r="C5335">
            <v>1997</v>
          </cell>
          <cell r="D5335" t="str">
            <v>annual</v>
          </cell>
          <cell r="E5335" t="str">
            <v>Total Phosphorus</v>
          </cell>
          <cell r="F5335">
            <v>5.0000000000000001E-3</v>
          </cell>
          <cell r="G5335">
            <v>1</v>
          </cell>
          <cell r="H5335" t="str">
            <v>mg/l P</v>
          </cell>
        </row>
        <row r="5336">
          <cell r="A5336" t="str">
            <v>SE</v>
          </cell>
          <cell r="B5336" t="str">
            <v>Remmarsjön</v>
          </cell>
          <cell r="C5336">
            <v>1997</v>
          </cell>
          <cell r="D5336" t="str">
            <v>annual</v>
          </cell>
          <cell r="E5336" t="str">
            <v>Total Phosphorus</v>
          </cell>
          <cell r="F5336">
            <v>1.1875E-2</v>
          </cell>
          <cell r="G5336">
            <v>1</v>
          </cell>
          <cell r="H5336" t="str">
            <v>mg/l P</v>
          </cell>
        </row>
        <row r="5337">
          <cell r="A5337" t="str">
            <v>SE</v>
          </cell>
          <cell r="B5337" t="str">
            <v>Rinnen</v>
          </cell>
          <cell r="C5337">
            <v>1997</v>
          </cell>
          <cell r="D5337" t="str">
            <v>annual</v>
          </cell>
          <cell r="E5337" t="str">
            <v>Total Phosphorus</v>
          </cell>
          <cell r="F5337">
            <v>1.2E-2</v>
          </cell>
          <cell r="G5337">
            <v>1</v>
          </cell>
          <cell r="H5337" t="str">
            <v>mg/l P</v>
          </cell>
        </row>
        <row r="5338">
          <cell r="A5338" t="str">
            <v>SE</v>
          </cell>
          <cell r="B5338" t="str">
            <v>Rotehogstjärn</v>
          </cell>
          <cell r="C5338">
            <v>1997</v>
          </cell>
          <cell r="D5338" t="str">
            <v>annual</v>
          </cell>
          <cell r="E5338" t="str">
            <v>Total Phosphorus</v>
          </cell>
          <cell r="F5338">
            <v>1.4749999999999999E-2</v>
          </cell>
          <cell r="G5338">
            <v>1</v>
          </cell>
          <cell r="H5338" t="str">
            <v>mg/l P</v>
          </cell>
        </row>
        <row r="5339">
          <cell r="A5339" t="str">
            <v>SE</v>
          </cell>
          <cell r="B5339" t="str">
            <v>Rundbosjön</v>
          </cell>
          <cell r="C5339">
            <v>1997</v>
          </cell>
          <cell r="D5339" t="str">
            <v>annual</v>
          </cell>
          <cell r="E5339" t="str">
            <v>Total Phosphorus</v>
          </cell>
          <cell r="F5339">
            <v>3.85E-2</v>
          </cell>
          <cell r="G5339">
            <v>1</v>
          </cell>
          <cell r="H5339" t="str">
            <v>mg/l P</v>
          </cell>
        </row>
        <row r="5340">
          <cell r="A5340" t="str">
            <v>SE</v>
          </cell>
          <cell r="B5340" t="str">
            <v>S. Bergsjön</v>
          </cell>
          <cell r="C5340">
            <v>1997</v>
          </cell>
          <cell r="D5340" t="str">
            <v>annual</v>
          </cell>
          <cell r="E5340" t="str">
            <v>Total Phosphorus</v>
          </cell>
          <cell r="F5340">
            <v>0.01</v>
          </cell>
          <cell r="G5340">
            <v>1</v>
          </cell>
          <cell r="H5340" t="str">
            <v>mg/l P</v>
          </cell>
        </row>
        <row r="5341">
          <cell r="A5341" t="str">
            <v>SE</v>
          </cell>
          <cell r="B5341" t="str">
            <v>Sandsjön</v>
          </cell>
          <cell r="C5341">
            <v>1997</v>
          </cell>
          <cell r="D5341" t="str">
            <v>annual</v>
          </cell>
          <cell r="E5341" t="str">
            <v>Total Phosphorus</v>
          </cell>
          <cell r="F5341">
            <v>2.5250000000000002E-2</v>
          </cell>
          <cell r="G5341">
            <v>1</v>
          </cell>
          <cell r="H5341" t="str">
            <v>mg/l P</v>
          </cell>
        </row>
        <row r="5342">
          <cell r="A5342" t="str">
            <v>SE</v>
          </cell>
          <cell r="B5342" t="str">
            <v>Sangen</v>
          </cell>
          <cell r="C5342">
            <v>1997</v>
          </cell>
          <cell r="D5342" t="str">
            <v>annual</v>
          </cell>
          <cell r="E5342" t="str">
            <v>Total Phosphorus</v>
          </cell>
          <cell r="F5342">
            <v>9.2499999999999995E-3</v>
          </cell>
          <cell r="G5342">
            <v>1</v>
          </cell>
          <cell r="H5342" t="str">
            <v>mg/l P</v>
          </cell>
        </row>
        <row r="5343">
          <cell r="A5343" t="str">
            <v>SE</v>
          </cell>
          <cell r="B5343" t="str">
            <v>Sännen</v>
          </cell>
          <cell r="C5343">
            <v>1997</v>
          </cell>
          <cell r="D5343" t="str">
            <v>annual</v>
          </cell>
          <cell r="E5343" t="str">
            <v>Total Phosphorus</v>
          </cell>
          <cell r="F5343">
            <v>1.35E-2</v>
          </cell>
          <cell r="G5343">
            <v>1</v>
          </cell>
          <cell r="H5343" t="str">
            <v>mg/l P</v>
          </cell>
        </row>
        <row r="5344">
          <cell r="A5344" t="str">
            <v>SE</v>
          </cell>
          <cell r="B5344" t="str">
            <v>Sidensjön</v>
          </cell>
          <cell r="C5344">
            <v>1997</v>
          </cell>
          <cell r="D5344" t="str">
            <v>annual</v>
          </cell>
          <cell r="E5344" t="str">
            <v>Total Phosphorus</v>
          </cell>
          <cell r="F5344">
            <v>2.1999999999999999E-2</v>
          </cell>
          <cell r="G5344">
            <v>1</v>
          </cell>
          <cell r="H5344" t="str">
            <v>mg/l P</v>
          </cell>
        </row>
        <row r="5345">
          <cell r="A5345" t="str">
            <v>SE</v>
          </cell>
          <cell r="B5345" t="str">
            <v>Siggeforasjön</v>
          </cell>
          <cell r="C5345">
            <v>1997</v>
          </cell>
          <cell r="D5345" t="str">
            <v>annual</v>
          </cell>
          <cell r="E5345" t="str">
            <v>Total Phosphorus</v>
          </cell>
          <cell r="F5345">
            <v>8.0000000000000002E-3</v>
          </cell>
          <cell r="G5345">
            <v>1</v>
          </cell>
          <cell r="H5345" t="str">
            <v>mg/l P</v>
          </cell>
        </row>
        <row r="5346">
          <cell r="A5346" t="str">
            <v>SE</v>
          </cell>
          <cell r="B5346" t="str">
            <v>Sk?rdalsvattnet</v>
          </cell>
          <cell r="C5346">
            <v>1997</v>
          </cell>
          <cell r="D5346" t="str">
            <v>annual</v>
          </cell>
          <cell r="E5346" t="str">
            <v>Total Phosphorus</v>
          </cell>
          <cell r="F5346">
            <v>1.0999999999999999E-2</v>
          </cell>
          <cell r="G5346">
            <v>1</v>
          </cell>
          <cell r="H5346" t="str">
            <v>mg/l P</v>
          </cell>
        </row>
        <row r="5347">
          <cell r="A5347" t="str">
            <v>SE</v>
          </cell>
          <cell r="B5347" t="str">
            <v>Skäravattnet</v>
          </cell>
          <cell r="C5347">
            <v>1997</v>
          </cell>
          <cell r="D5347" t="str">
            <v>annual</v>
          </cell>
          <cell r="E5347" t="str">
            <v>Total Phosphorus</v>
          </cell>
          <cell r="F5347">
            <v>6.9999999999999993E-3</v>
          </cell>
          <cell r="G5347">
            <v>2</v>
          </cell>
          <cell r="H5347" t="str">
            <v>mg/l P</v>
          </cell>
        </row>
        <row r="5348">
          <cell r="A5348" t="str">
            <v>SE</v>
          </cell>
          <cell r="B5348" t="str">
            <v>Skärgölen</v>
          </cell>
          <cell r="C5348">
            <v>1997</v>
          </cell>
          <cell r="D5348" t="str">
            <v>annual</v>
          </cell>
          <cell r="E5348" t="str">
            <v>Total Phosphorus</v>
          </cell>
          <cell r="F5348">
            <v>9.2499999999999995E-3</v>
          </cell>
          <cell r="G5348">
            <v>1</v>
          </cell>
          <cell r="H5348" t="str">
            <v>mg/l P</v>
          </cell>
        </row>
        <row r="5349">
          <cell r="A5349" t="str">
            <v>SE</v>
          </cell>
          <cell r="B5349" t="str">
            <v>Skärlen</v>
          </cell>
          <cell r="C5349">
            <v>1997</v>
          </cell>
          <cell r="D5349" t="str">
            <v>annual</v>
          </cell>
          <cell r="E5349" t="str">
            <v>Total Phosphorus</v>
          </cell>
          <cell r="F5349">
            <v>7.7499999999999999E-3</v>
          </cell>
          <cell r="G5349">
            <v>1</v>
          </cell>
          <cell r="H5349" t="str">
            <v>mg/l P</v>
          </cell>
        </row>
        <row r="5350">
          <cell r="A5350" t="str">
            <v>SE</v>
          </cell>
          <cell r="B5350" t="str">
            <v>Skärsjön</v>
          </cell>
          <cell r="C5350">
            <v>1997</v>
          </cell>
          <cell r="D5350" t="str">
            <v>annual</v>
          </cell>
          <cell r="E5350" t="str">
            <v>Total Phosphorus</v>
          </cell>
          <cell r="F5350">
            <v>7.4999999999999997E-3</v>
          </cell>
          <cell r="G5350">
            <v>2</v>
          </cell>
          <cell r="H5350" t="str">
            <v>mg/l P</v>
          </cell>
        </row>
        <row r="5351">
          <cell r="A5351" t="str">
            <v>SE</v>
          </cell>
          <cell r="B5351" t="str">
            <v>Spjutsjön</v>
          </cell>
          <cell r="C5351">
            <v>1997</v>
          </cell>
          <cell r="D5351" t="str">
            <v>annual</v>
          </cell>
          <cell r="E5351" t="str">
            <v>Total Phosphorus</v>
          </cell>
          <cell r="F5351">
            <v>4.7499999999999999E-3</v>
          </cell>
          <cell r="G5351">
            <v>1</v>
          </cell>
          <cell r="H5351" t="str">
            <v>mg/l P</v>
          </cell>
        </row>
        <row r="5352">
          <cell r="A5352" t="str">
            <v>SE</v>
          </cell>
          <cell r="B5352" t="str">
            <v>St. Envättern</v>
          </cell>
          <cell r="C5352">
            <v>1997</v>
          </cell>
          <cell r="D5352" t="str">
            <v>annual</v>
          </cell>
          <cell r="E5352" t="str">
            <v>Total Phosphorus</v>
          </cell>
          <cell r="F5352">
            <v>1.125E-2</v>
          </cell>
          <cell r="G5352">
            <v>1</v>
          </cell>
          <cell r="H5352" t="str">
            <v>mg/l P</v>
          </cell>
        </row>
        <row r="5353">
          <cell r="A5353" t="str">
            <v>SE</v>
          </cell>
          <cell r="B5353" t="str">
            <v>St. Gloppsjön</v>
          </cell>
          <cell r="C5353">
            <v>1997</v>
          </cell>
          <cell r="D5353" t="str">
            <v>annual</v>
          </cell>
          <cell r="E5353" t="str">
            <v>Total Phosphorus</v>
          </cell>
          <cell r="F5353">
            <v>7.7499999999999999E-3</v>
          </cell>
          <cell r="G5353">
            <v>1</v>
          </cell>
          <cell r="H5353" t="str">
            <v>mg/l P</v>
          </cell>
        </row>
        <row r="5354">
          <cell r="A5354" t="str">
            <v>SE</v>
          </cell>
          <cell r="B5354" t="str">
            <v>St. Lummersjön</v>
          </cell>
          <cell r="C5354">
            <v>1997</v>
          </cell>
          <cell r="D5354" t="str">
            <v>annual</v>
          </cell>
          <cell r="E5354" t="str">
            <v>Total Phosphorus</v>
          </cell>
          <cell r="F5354">
            <v>1.575E-2</v>
          </cell>
          <cell r="G5354">
            <v>1</v>
          </cell>
          <cell r="H5354" t="str">
            <v>mg/l P</v>
          </cell>
        </row>
        <row r="5355">
          <cell r="A5355" t="str">
            <v>SE</v>
          </cell>
          <cell r="B5355" t="str">
            <v>St. Tresticklan</v>
          </cell>
          <cell r="C5355">
            <v>1997</v>
          </cell>
          <cell r="D5355" t="str">
            <v>annual</v>
          </cell>
          <cell r="E5355" t="str">
            <v>Total Phosphorus</v>
          </cell>
          <cell r="F5355">
            <v>5.2500000000000003E-3</v>
          </cell>
          <cell r="G5355">
            <v>1</v>
          </cell>
          <cell r="H5355" t="str">
            <v>mg/l P</v>
          </cell>
        </row>
        <row r="5356">
          <cell r="A5356" t="str">
            <v>SE</v>
          </cell>
          <cell r="B5356" t="str">
            <v>Stavsjön</v>
          </cell>
          <cell r="C5356">
            <v>1997</v>
          </cell>
          <cell r="D5356" t="str">
            <v>annual</v>
          </cell>
          <cell r="E5356" t="str">
            <v>Total Phosphorus</v>
          </cell>
          <cell r="F5356">
            <v>1.7500000000000002E-2</v>
          </cell>
          <cell r="G5356">
            <v>1</v>
          </cell>
          <cell r="H5356" t="str">
            <v>mg/l P</v>
          </cell>
        </row>
        <row r="5357">
          <cell r="A5357" t="str">
            <v>SE</v>
          </cell>
          <cell r="B5357" t="str">
            <v>Stensjön</v>
          </cell>
          <cell r="C5357">
            <v>1997</v>
          </cell>
          <cell r="D5357" t="str">
            <v>annual</v>
          </cell>
          <cell r="E5357" t="str">
            <v>Total Phosphorus</v>
          </cell>
          <cell r="F5357">
            <v>6.0625000000000002E-3</v>
          </cell>
          <cell r="G5357">
            <v>2</v>
          </cell>
          <cell r="H5357" t="str">
            <v>mg/l P</v>
          </cell>
        </row>
        <row r="5358">
          <cell r="A5358" t="str">
            <v>SE</v>
          </cell>
          <cell r="B5358" t="str">
            <v>Stora Galten</v>
          </cell>
          <cell r="C5358">
            <v>1997</v>
          </cell>
          <cell r="D5358" t="str">
            <v>annual</v>
          </cell>
          <cell r="E5358" t="str">
            <v>Total Phosphorus</v>
          </cell>
          <cell r="F5358">
            <v>8.2500000000000004E-3</v>
          </cell>
          <cell r="G5358">
            <v>1</v>
          </cell>
          <cell r="H5358" t="str">
            <v>mg/l P</v>
          </cell>
        </row>
        <row r="5359">
          <cell r="A5359" t="str">
            <v>SE</v>
          </cell>
          <cell r="B5359" t="str">
            <v>Stora Örsjön</v>
          </cell>
          <cell r="C5359">
            <v>1997</v>
          </cell>
          <cell r="D5359" t="str">
            <v>annual</v>
          </cell>
          <cell r="E5359" t="str">
            <v>Total Phosphorus</v>
          </cell>
          <cell r="F5359">
            <v>8.5000000000000006E-3</v>
          </cell>
          <cell r="G5359">
            <v>1</v>
          </cell>
          <cell r="H5359" t="str">
            <v>mg/l P</v>
          </cell>
        </row>
        <row r="5360">
          <cell r="A5360" t="str">
            <v>SE</v>
          </cell>
          <cell r="B5360" t="str">
            <v>Stora Skärsjön</v>
          </cell>
          <cell r="C5360">
            <v>1997</v>
          </cell>
          <cell r="D5360" t="str">
            <v>annual</v>
          </cell>
          <cell r="E5360" t="str">
            <v>Total Phosphorus</v>
          </cell>
          <cell r="F5360">
            <v>1.125E-2</v>
          </cell>
          <cell r="G5360">
            <v>2</v>
          </cell>
          <cell r="H5360" t="str">
            <v>mg/l P</v>
          </cell>
        </row>
        <row r="5361">
          <cell r="A5361" t="str">
            <v>SE</v>
          </cell>
          <cell r="B5361" t="str">
            <v>Stor-Arasjön</v>
          </cell>
          <cell r="C5361">
            <v>1997</v>
          </cell>
          <cell r="D5361" t="str">
            <v>annual</v>
          </cell>
          <cell r="E5361" t="str">
            <v>Total Phosphorus</v>
          </cell>
          <cell r="F5361">
            <v>5.333333E-3</v>
          </cell>
          <cell r="G5361">
            <v>1</v>
          </cell>
          <cell r="H5361" t="str">
            <v>mg/l P</v>
          </cell>
        </row>
        <row r="5362">
          <cell r="A5362" t="str">
            <v>SE</v>
          </cell>
          <cell r="B5362" t="str">
            <v>Storasjö</v>
          </cell>
          <cell r="C5362">
            <v>1997</v>
          </cell>
          <cell r="D5362" t="str">
            <v>annual</v>
          </cell>
          <cell r="E5362" t="str">
            <v>Total Phosphorus</v>
          </cell>
          <cell r="F5362">
            <v>1.8499999999999999E-2</v>
          </cell>
          <cell r="G5362">
            <v>1</v>
          </cell>
          <cell r="H5362" t="str">
            <v>mg/l P</v>
          </cell>
        </row>
        <row r="5363">
          <cell r="A5363" t="str">
            <v>SE</v>
          </cell>
          <cell r="B5363" t="str">
            <v>Stor-Backsjön</v>
          </cell>
          <cell r="C5363">
            <v>1997</v>
          </cell>
          <cell r="D5363" t="str">
            <v>annual</v>
          </cell>
          <cell r="E5363" t="str">
            <v>Total Phosphorus</v>
          </cell>
          <cell r="F5363">
            <v>1.125E-2</v>
          </cell>
          <cell r="G5363">
            <v>1</v>
          </cell>
          <cell r="H5363" t="str">
            <v>mg/l P</v>
          </cell>
        </row>
        <row r="5364">
          <cell r="A5364" t="str">
            <v>SE</v>
          </cell>
          <cell r="B5364" t="str">
            <v>Stor-Björsjön</v>
          </cell>
          <cell r="C5364">
            <v>1997</v>
          </cell>
          <cell r="D5364" t="str">
            <v>annual</v>
          </cell>
          <cell r="E5364" t="str">
            <v>Total Phosphorus</v>
          </cell>
          <cell r="F5364">
            <v>6.7499999999999999E-3</v>
          </cell>
          <cell r="G5364">
            <v>1</v>
          </cell>
          <cell r="H5364" t="str">
            <v>mg/l P</v>
          </cell>
        </row>
        <row r="5365">
          <cell r="A5365" t="str">
            <v>SE</v>
          </cell>
          <cell r="B5365" t="str">
            <v>Stor-En</v>
          </cell>
          <cell r="C5365">
            <v>1997</v>
          </cell>
          <cell r="D5365" t="str">
            <v>annual</v>
          </cell>
          <cell r="E5365" t="str">
            <v>Total Phosphorus</v>
          </cell>
          <cell r="F5365">
            <v>6.4999999999999997E-3</v>
          </cell>
          <cell r="G5365">
            <v>1</v>
          </cell>
          <cell r="H5365" t="str">
            <v>mg/l P</v>
          </cell>
        </row>
        <row r="5366">
          <cell r="A5366" t="str">
            <v>SE</v>
          </cell>
          <cell r="B5366" t="str">
            <v>Stor-Hässlingen</v>
          </cell>
          <cell r="C5366">
            <v>1997</v>
          </cell>
          <cell r="D5366" t="str">
            <v>annual</v>
          </cell>
          <cell r="E5366" t="str">
            <v>Total Phosphorus</v>
          </cell>
          <cell r="F5366">
            <v>5.7499999999999999E-3</v>
          </cell>
          <cell r="G5366">
            <v>1</v>
          </cell>
          <cell r="H5366" t="str">
            <v>mg/l P</v>
          </cell>
        </row>
        <row r="5367">
          <cell r="A5367" t="str">
            <v>SE</v>
          </cell>
          <cell r="B5367" t="str">
            <v>Storsjön</v>
          </cell>
          <cell r="C5367">
            <v>1997</v>
          </cell>
          <cell r="D5367" t="str">
            <v>annual</v>
          </cell>
          <cell r="E5367" t="str">
            <v>Total Phosphorus</v>
          </cell>
          <cell r="F5367">
            <v>0.01</v>
          </cell>
          <cell r="G5367">
            <v>1</v>
          </cell>
          <cell r="H5367" t="str">
            <v>mg/l P</v>
          </cell>
        </row>
        <row r="5368">
          <cell r="A5368" t="str">
            <v>SE</v>
          </cell>
          <cell r="B5368" t="str">
            <v>Stor-Tjulträsket</v>
          </cell>
          <cell r="C5368">
            <v>1997</v>
          </cell>
          <cell r="D5368" t="str">
            <v>annual</v>
          </cell>
          <cell r="E5368" t="str">
            <v>Total Phosphorus</v>
          </cell>
          <cell r="F5368">
            <v>8.9999999999999993E-3</v>
          </cell>
          <cell r="G5368">
            <v>1</v>
          </cell>
          <cell r="H5368" t="str">
            <v>mg/l P</v>
          </cell>
        </row>
        <row r="5369">
          <cell r="A5369" t="str">
            <v>SE</v>
          </cell>
          <cell r="B5369" t="str">
            <v>Svanshalssjön</v>
          </cell>
          <cell r="C5369">
            <v>1997</v>
          </cell>
          <cell r="D5369" t="str">
            <v>annual</v>
          </cell>
          <cell r="E5369" t="str">
            <v>Total Phosphorus</v>
          </cell>
          <cell r="F5369">
            <v>1.4250000000000001E-2</v>
          </cell>
          <cell r="G5369">
            <v>1</v>
          </cell>
          <cell r="H5369" t="str">
            <v>mg/l P</v>
          </cell>
        </row>
        <row r="5370">
          <cell r="A5370" t="str">
            <v>SE</v>
          </cell>
          <cell r="B5370" t="str">
            <v>Svartesjön</v>
          </cell>
          <cell r="C5370">
            <v>1997</v>
          </cell>
          <cell r="D5370" t="str">
            <v>annual</v>
          </cell>
          <cell r="E5370" t="str">
            <v>Total Phosphorus</v>
          </cell>
          <cell r="F5370">
            <v>1.7749999999999998E-2</v>
          </cell>
          <cell r="G5370">
            <v>1</v>
          </cell>
          <cell r="H5370" t="str">
            <v>mg/l P</v>
          </cell>
        </row>
        <row r="5371">
          <cell r="A5371" t="str">
            <v>SE</v>
          </cell>
          <cell r="B5371" t="str">
            <v>Svartsjön</v>
          </cell>
          <cell r="C5371">
            <v>1997</v>
          </cell>
          <cell r="D5371" t="str">
            <v>annual</v>
          </cell>
          <cell r="E5371" t="str">
            <v>Total Phosphorus</v>
          </cell>
          <cell r="F5371">
            <v>2.3333333000000001E-2</v>
          </cell>
          <cell r="G5371">
            <v>1</v>
          </cell>
          <cell r="H5371" t="str">
            <v>mg/l P</v>
          </cell>
        </row>
        <row r="5372">
          <cell r="A5372" t="str">
            <v>SE</v>
          </cell>
          <cell r="B5372" t="str">
            <v>Svartvattnet</v>
          </cell>
          <cell r="C5372">
            <v>1997</v>
          </cell>
          <cell r="D5372" t="str">
            <v>annual</v>
          </cell>
          <cell r="E5372" t="str">
            <v>Total Phosphorus</v>
          </cell>
          <cell r="F5372">
            <v>7.6666670000000003E-3</v>
          </cell>
          <cell r="G5372">
            <v>1</v>
          </cell>
          <cell r="H5372" t="str">
            <v>mg/l P</v>
          </cell>
        </row>
        <row r="5373">
          <cell r="A5373" t="str">
            <v>SE</v>
          </cell>
          <cell r="B5373" t="str">
            <v>Svinarydsjön</v>
          </cell>
          <cell r="C5373">
            <v>1997</v>
          </cell>
          <cell r="D5373" t="str">
            <v>annual</v>
          </cell>
          <cell r="E5373" t="str">
            <v>Total Phosphorus</v>
          </cell>
          <cell r="F5373">
            <v>1.7000000000000001E-2</v>
          </cell>
          <cell r="G5373">
            <v>1</v>
          </cell>
          <cell r="H5373" t="str">
            <v>mg/l P</v>
          </cell>
        </row>
        <row r="5374">
          <cell r="A5374" t="str">
            <v>SE</v>
          </cell>
          <cell r="B5374" t="str">
            <v>T?ngerdasjön</v>
          </cell>
          <cell r="C5374">
            <v>1997</v>
          </cell>
          <cell r="D5374" t="str">
            <v>annual</v>
          </cell>
          <cell r="E5374" t="str">
            <v>Total Phosphorus</v>
          </cell>
          <cell r="F5374">
            <v>5.7750000000000003E-2</v>
          </cell>
          <cell r="G5374">
            <v>1</v>
          </cell>
          <cell r="H5374" t="str">
            <v>mg/l P</v>
          </cell>
        </row>
        <row r="5375">
          <cell r="A5375" t="str">
            <v>SE</v>
          </cell>
          <cell r="B5375" t="str">
            <v>Täftesträsket</v>
          </cell>
          <cell r="C5375">
            <v>1997</v>
          </cell>
          <cell r="D5375" t="str">
            <v>annual</v>
          </cell>
          <cell r="E5375" t="str">
            <v>Total Phosphorus</v>
          </cell>
          <cell r="F5375">
            <v>8.3333330000000001E-3</v>
          </cell>
          <cell r="G5375">
            <v>1</v>
          </cell>
          <cell r="H5375" t="str">
            <v>mg/l P</v>
          </cell>
        </row>
        <row r="5376">
          <cell r="A5376" t="str">
            <v>SE</v>
          </cell>
          <cell r="B5376" t="str">
            <v>Tängersjö</v>
          </cell>
          <cell r="C5376">
            <v>1997</v>
          </cell>
          <cell r="D5376" t="str">
            <v>annual</v>
          </cell>
          <cell r="E5376" t="str">
            <v>Total Phosphorus</v>
          </cell>
          <cell r="F5376">
            <v>6.2500000000000003E-3</v>
          </cell>
          <cell r="G5376">
            <v>1</v>
          </cell>
          <cell r="H5376" t="str">
            <v>mg/l P</v>
          </cell>
        </row>
        <row r="5377">
          <cell r="A5377" t="str">
            <v>SE</v>
          </cell>
          <cell r="B5377" t="str">
            <v>Tärnan</v>
          </cell>
          <cell r="C5377">
            <v>1997</v>
          </cell>
          <cell r="D5377" t="str">
            <v>annual</v>
          </cell>
          <cell r="E5377" t="str">
            <v>Total Phosphorus</v>
          </cell>
          <cell r="F5377">
            <v>8.9999999999999993E-3</v>
          </cell>
          <cell r="G5377">
            <v>1</v>
          </cell>
          <cell r="H5377" t="str">
            <v>mg/l P</v>
          </cell>
        </row>
        <row r="5378">
          <cell r="A5378" t="str">
            <v>SE</v>
          </cell>
          <cell r="B5378" t="str">
            <v>Tomeshultagölen</v>
          </cell>
          <cell r="C5378">
            <v>1997</v>
          </cell>
          <cell r="D5378" t="str">
            <v>annual</v>
          </cell>
          <cell r="E5378" t="str">
            <v>Total Phosphorus</v>
          </cell>
          <cell r="F5378">
            <v>1.8499999999999999E-2</v>
          </cell>
          <cell r="G5378">
            <v>1</v>
          </cell>
          <cell r="H5378" t="str">
            <v>mg/l P</v>
          </cell>
        </row>
        <row r="5379">
          <cell r="A5379" t="str">
            <v>SE</v>
          </cell>
          <cell r="B5379" t="str">
            <v>Torrg?rdsvattnet</v>
          </cell>
          <cell r="C5379">
            <v>1997</v>
          </cell>
          <cell r="D5379" t="str">
            <v>annual</v>
          </cell>
          <cell r="E5379" t="str">
            <v>Total Phosphorus</v>
          </cell>
          <cell r="F5379">
            <v>4.0000000000000001E-3</v>
          </cell>
          <cell r="G5379">
            <v>1</v>
          </cell>
          <cell r="H5379" t="str">
            <v>mg/l P</v>
          </cell>
        </row>
        <row r="5380">
          <cell r="A5380" t="str">
            <v>SE</v>
          </cell>
          <cell r="B5380" t="str">
            <v>Trehörningen</v>
          </cell>
          <cell r="C5380">
            <v>1997</v>
          </cell>
          <cell r="D5380" t="str">
            <v>annual</v>
          </cell>
          <cell r="E5380" t="str">
            <v>Total Phosphorus</v>
          </cell>
          <cell r="F5380">
            <v>9.4999999999999998E-3</v>
          </cell>
          <cell r="G5380">
            <v>1</v>
          </cell>
          <cell r="H5380" t="str">
            <v>mg/l P</v>
          </cell>
        </row>
        <row r="5381">
          <cell r="A5381" t="str">
            <v>SE</v>
          </cell>
          <cell r="B5381" t="str">
            <v>Tvällen</v>
          </cell>
          <cell r="C5381">
            <v>1997</v>
          </cell>
          <cell r="D5381" t="str">
            <v>annual</v>
          </cell>
          <cell r="E5381" t="str">
            <v>Total Phosphorus</v>
          </cell>
          <cell r="F5381">
            <v>1.0999999999999999E-2</v>
          </cell>
          <cell r="G5381">
            <v>1</v>
          </cell>
          <cell r="H5381" t="str">
            <v>mg/l P</v>
          </cell>
        </row>
        <row r="5382">
          <cell r="A5382" t="str">
            <v>SE</v>
          </cell>
          <cell r="B5382" t="str">
            <v>Tväringen</v>
          </cell>
          <cell r="C5382">
            <v>1997</v>
          </cell>
          <cell r="D5382" t="str">
            <v>annual</v>
          </cell>
          <cell r="E5382" t="str">
            <v>Total Phosphorus</v>
          </cell>
          <cell r="F5382">
            <v>0.01</v>
          </cell>
          <cell r="G5382">
            <v>1</v>
          </cell>
          <cell r="H5382" t="str">
            <v>mg/l P</v>
          </cell>
        </row>
        <row r="5383">
          <cell r="A5383" t="str">
            <v>SE</v>
          </cell>
          <cell r="B5383" t="str">
            <v>Ulvsjön</v>
          </cell>
          <cell r="C5383">
            <v>1997</v>
          </cell>
          <cell r="D5383" t="str">
            <v>annual</v>
          </cell>
          <cell r="E5383" t="str">
            <v>Total Phosphorus</v>
          </cell>
          <cell r="F5383">
            <v>6.4999999999999997E-3</v>
          </cell>
          <cell r="G5383">
            <v>1</v>
          </cell>
          <cell r="H5383" t="str">
            <v>mg/l P</v>
          </cell>
        </row>
        <row r="5384">
          <cell r="A5384" t="str">
            <v>SE</v>
          </cell>
          <cell r="B5384" t="str">
            <v>V. Rännöbodsjön</v>
          </cell>
          <cell r="C5384">
            <v>1997</v>
          </cell>
          <cell r="D5384" t="str">
            <v>annual</v>
          </cell>
          <cell r="E5384" t="str">
            <v>Total Phosphorus</v>
          </cell>
          <cell r="F5384">
            <v>1.0999999999999999E-2</v>
          </cell>
          <cell r="G5384">
            <v>1</v>
          </cell>
          <cell r="H5384" t="str">
            <v>mg/l P</v>
          </cell>
        </row>
        <row r="5385">
          <cell r="A5385" t="str">
            <v>SE</v>
          </cell>
          <cell r="B5385" t="str">
            <v>V?gsjön</v>
          </cell>
          <cell r="C5385">
            <v>1997</v>
          </cell>
          <cell r="D5385" t="str">
            <v>annual</v>
          </cell>
          <cell r="E5385" t="str">
            <v>Total Phosphorus</v>
          </cell>
          <cell r="F5385">
            <v>0.01</v>
          </cell>
          <cell r="G5385">
            <v>1</v>
          </cell>
          <cell r="H5385" t="str">
            <v>mg/l P</v>
          </cell>
        </row>
        <row r="5386">
          <cell r="A5386" t="str">
            <v>SE</v>
          </cell>
          <cell r="B5386" t="str">
            <v>Valasjön</v>
          </cell>
          <cell r="C5386">
            <v>1997</v>
          </cell>
          <cell r="D5386" t="str">
            <v>annual</v>
          </cell>
          <cell r="E5386" t="str">
            <v>Total Phosphorus</v>
          </cell>
          <cell r="F5386">
            <v>8.0000000000000002E-3</v>
          </cell>
          <cell r="G5386">
            <v>1</v>
          </cell>
          <cell r="H5386" t="str">
            <v>mg/l P</v>
          </cell>
        </row>
        <row r="5387">
          <cell r="A5387" t="str">
            <v>SE</v>
          </cell>
          <cell r="B5387" t="str">
            <v>Valkeajärvi</v>
          </cell>
          <cell r="C5387">
            <v>1997</v>
          </cell>
          <cell r="D5387" t="str">
            <v>annual</v>
          </cell>
          <cell r="E5387" t="str">
            <v>Total Phosphorus</v>
          </cell>
          <cell r="F5387">
            <v>8.5000000000000006E-3</v>
          </cell>
          <cell r="G5387">
            <v>1</v>
          </cell>
          <cell r="H5387" t="str">
            <v>mg/l P</v>
          </cell>
        </row>
        <row r="5388">
          <cell r="A5388" t="str">
            <v>SE</v>
          </cell>
          <cell r="B5388" t="str">
            <v>Vänern</v>
          </cell>
          <cell r="C5388">
            <v>1997</v>
          </cell>
          <cell r="D5388" t="str">
            <v>annual</v>
          </cell>
          <cell r="E5388" t="str">
            <v>Total Phosphorus</v>
          </cell>
          <cell r="F5388">
            <v>6.0000000000000001E-3</v>
          </cell>
          <cell r="G5388">
            <v>1</v>
          </cell>
          <cell r="H5388" t="str">
            <v>mg/l P</v>
          </cell>
        </row>
        <row r="5389">
          <cell r="A5389" t="str">
            <v>SE</v>
          </cell>
          <cell r="B5389" t="str">
            <v>Västra Helgtjärnen</v>
          </cell>
          <cell r="C5389">
            <v>1997</v>
          </cell>
          <cell r="D5389" t="str">
            <v>annual</v>
          </cell>
          <cell r="E5389" t="str">
            <v>Total Phosphorus</v>
          </cell>
          <cell r="F5389">
            <v>7.4999999999999997E-3</v>
          </cell>
          <cell r="G5389">
            <v>1</v>
          </cell>
          <cell r="H5389" t="str">
            <v>mg/l P</v>
          </cell>
        </row>
        <row r="5390">
          <cell r="A5390" t="str">
            <v>SE</v>
          </cell>
          <cell r="B5390" t="str">
            <v>Västra Solsjön</v>
          </cell>
          <cell r="C5390">
            <v>1997</v>
          </cell>
          <cell r="D5390" t="str">
            <v>annual</v>
          </cell>
          <cell r="E5390" t="str">
            <v>Total Phosphorus</v>
          </cell>
          <cell r="F5390">
            <v>4.4999999999999997E-3</v>
          </cell>
          <cell r="G5390">
            <v>1</v>
          </cell>
          <cell r="H5390" t="str">
            <v>mg/l P</v>
          </cell>
        </row>
        <row r="5391">
          <cell r="A5391" t="str">
            <v>SE</v>
          </cell>
          <cell r="B5391" t="str">
            <v>Vättern</v>
          </cell>
          <cell r="C5391">
            <v>1997</v>
          </cell>
          <cell r="D5391" t="str">
            <v>annual</v>
          </cell>
          <cell r="E5391" t="str">
            <v>Total Phosphorus</v>
          </cell>
          <cell r="F5391">
            <v>4.0000000000000001E-3</v>
          </cell>
          <cell r="G5391">
            <v>1</v>
          </cell>
          <cell r="H5391" t="str">
            <v>mg/l P</v>
          </cell>
        </row>
        <row r="5392">
          <cell r="A5392" t="str">
            <v>SE</v>
          </cell>
          <cell r="B5392" t="str">
            <v>Vikasjön</v>
          </cell>
          <cell r="C5392">
            <v>1997</v>
          </cell>
          <cell r="D5392" t="str">
            <v>annual</v>
          </cell>
          <cell r="E5392" t="str">
            <v>Total Phosphorus</v>
          </cell>
          <cell r="F5392">
            <v>2.0500000000000001E-2</v>
          </cell>
          <cell r="G5392">
            <v>1</v>
          </cell>
          <cell r="H5392" t="str">
            <v>mg/l P</v>
          </cell>
        </row>
        <row r="5393">
          <cell r="A5393" t="str">
            <v>SE</v>
          </cell>
          <cell r="B5393" t="str">
            <v>Vitavatten</v>
          </cell>
          <cell r="C5393">
            <v>1997</v>
          </cell>
          <cell r="D5393" t="str">
            <v>annual</v>
          </cell>
          <cell r="E5393" t="str">
            <v>Total Phosphorus</v>
          </cell>
          <cell r="F5393">
            <v>5.7499999999999999E-3</v>
          </cell>
          <cell r="G5393">
            <v>2</v>
          </cell>
          <cell r="H5393" t="str">
            <v>mg/l P</v>
          </cell>
        </row>
        <row r="5394">
          <cell r="A5394" t="str">
            <v>SE</v>
          </cell>
          <cell r="B5394" t="str">
            <v>Vr?ngen</v>
          </cell>
          <cell r="C5394">
            <v>1997</v>
          </cell>
          <cell r="D5394" t="str">
            <v>annual</v>
          </cell>
          <cell r="E5394" t="str">
            <v>Total Phosphorus</v>
          </cell>
          <cell r="F5394">
            <v>3.075E-2</v>
          </cell>
          <cell r="G5394">
            <v>1</v>
          </cell>
          <cell r="H5394" t="str">
            <v>mg/l P</v>
          </cell>
        </row>
        <row r="5395">
          <cell r="A5395" t="str">
            <v>SE</v>
          </cell>
          <cell r="B5395" t="str">
            <v>Vuolgamjaure</v>
          </cell>
          <cell r="C5395">
            <v>1997</v>
          </cell>
          <cell r="D5395" t="str">
            <v>annual</v>
          </cell>
          <cell r="E5395" t="str">
            <v>Total Phosphorus</v>
          </cell>
          <cell r="F5395">
            <v>6.2500000000000003E-3</v>
          </cell>
          <cell r="G5395">
            <v>1</v>
          </cell>
          <cell r="H5395" t="str">
            <v>mg/l P</v>
          </cell>
        </row>
        <row r="5396">
          <cell r="A5396" t="str">
            <v>SE</v>
          </cell>
          <cell r="B5396" t="str">
            <v>Ymsen</v>
          </cell>
          <cell r="C5396">
            <v>1997</v>
          </cell>
          <cell r="D5396" t="str">
            <v>annual</v>
          </cell>
          <cell r="E5396" t="str">
            <v>Total Phosphorus</v>
          </cell>
          <cell r="F5396">
            <v>3.125E-2</v>
          </cell>
          <cell r="G5396">
            <v>1</v>
          </cell>
          <cell r="H5396" t="str">
            <v>mg/l P</v>
          </cell>
        </row>
        <row r="5397">
          <cell r="A5397" t="str">
            <v>SE</v>
          </cell>
          <cell r="B5397" t="str">
            <v>Ytterträsket</v>
          </cell>
          <cell r="C5397">
            <v>1997</v>
          </cell>
          <cell r="D5397" t="str">
            <v>annual</v>
          </cell>
          <cell r="E5397" t="str">
            <v>Total Phosphorus</v>
          </cell>
          <cell r="F5397">
            <v>1.15E-2</v>
          </cell>
          <cell r="G5397">
            <v>1</v>
          </cell>
          <cell r="H5397" t="str">
            <v>mg/l P</v>
          </cell>
        </row>
        <row r="5398">
          <cell r="A5398" t="str">
            <v>SE</v>
          </cell>
          <cell r="B5398" t="str">
            <v>Abiskojaure</v>
          </cell>
          <cell r="C5398">
            <v>1998</v>
          </cell>
          <cell r="D5398" t="str">
            <v>annual</v>
          </cell>
          <cell r="E5398" t="str">
            <v>Total Phosphorus</v>
          </cell>
          <cell r="F5398">
            <v>4.2500000000000003E-3</v>
          </cell>
          <cell r="G5398">
            <v>1</v>
          </cell>
          <cell r="H5398" t="str">
            <v>mg/l P</v>
          </cell>
        </row>
        <row r="5399">
          <cell r="A5399" t="str">
            <v>SE</v>
          </cell>
          <cell r="B5399" t="str">
            <v>Älgarydssjön</v>
          </cell>
          <cell r="C5399">
            <v>1998</v>
          </cell>
          <cell r="D5399" t="str">
            <v>annual</v>
          </cell>
          <cell r="E5399" t="str">
            <v>Total Phosphorus</v>
          </cell>
          <cell r="F5399">
            <v>1.2E-2</v>
          </cell>
          <cell r="G5399">
            <v>1</v>
          </cell>
          <cell r="H5399" t="str">
            <v>mg/l P</v>
          </cell>
        </row>
        <row r="5400">
          <cell r="A5400" t="str">
            <v>SE</v>
          </cell>
          <cell r="B5400" t="str">
            <v>Älgsjön</v>
          </cell>
          <cell r="C5400">
            <v>1998</v>
          </cell>
          <cell r="D5400" t="str">
            <v>annual</v>
          </cell>
          <cell r="E5400" t="str">
            <v>Total Phosphorus</v>
          </cell>
          <cell r="F5400">
            <v>1.95E-2</v>
          </cell>
          <cell r="G5400">
            <v>1</v>
          </cell>
          <cell r="H5400" t="str">
            <v>mg/l P</v>
          </cell>
        </row>
        <row r="5401">
          <cell r="A5401" t="str">
            <v>SE</v>
          </cell>
          <cell r="B5401" t="str">
            <v>Allgjuttern</v>
          </cell>
          <cell r="C5401">
            <v>1998</v>
          </cell>
          <cell r="D5401" t="str">
            <v>annual</v>
          </cell>
          <cell r="E5401" t="str">
            <v>Total Phosphorus</v>
          </cell>
          <cell r="F5401">
            <v>6.0000000000000001E-3</v>
          </cell>
          <cell r="G5401">
            <v>1</v>
          </cell>
          <cell r="H5401" t="str">
            <v>mg/l P</v>
          </cell>
        </row>
        <row r="5402">
          <cell r="A5402" t="str">
            <v>SE</v>
          </cell>
          <cell r="B5402" t="str">
            <v>Alsjön</v>
          </cell>
          <cell r="C5402">
            <v>1998</v>
          </cell>
          <cell r="D5402" t="str">
            <v>annual</v>
          </cell>
          <cell r="E5402" t="str">
            <v>Total Phosphorus</v>
          </cell>
          <cell r="F5402">
            <v>1.0999999999999999E-2</v>
          </cell>
          <cell r="G5402">
            <v>1</v>
          </cell>
          <cell r="H5402" t="str">
            <v>mg/l P</v>
          </cell>
        </row>
        <row r="5403">
          <cell r="A5403" t="str">
            <v>SE</v>
          </cell>
          <cell r="B5403" t="str">
            <v>Alstern</v>
          </cell>
          <cell r="C5403">
            <v>1998</v>
          </cell>
          <cell r="D5403" t="str">
            <v>annual</v>
          </cell>
          <cell r="E5403" t="str">
            <v>Total Phosphorus</v>
          </cell>
          <cell r="F5403">
            <v>4.0000000000000001E-3</v>
          </cell>
          <cell r="G5403">
            <v>1</v>
          </cell>
          <cell r="H5403" t="str">
            <v>mg/l P</v>
          </cell>
        </row>
        <row r="5404">
          <cell r="A5404" t="str">
            <v>SE</v>
          </cell>
          <cell r="B5404" t="str">
            <v>Ämten</v>
          </cell>
          <cell r="C5404">
            <v>1998</v>
          </cell>
          <cell r="D5404" t="str">
            <v>annual</v>
          </cell>
          <cell r="E5404" t="str">
            <v>Total Phosphorus</v>
          </cell>
          <cell r="F5404">
            <v>7.2500000000000004E-3</v>
          </cell>
          <cell r="G5404">
            <v>1</v>
          </cell>
          <cell r="H5404" t="str">
            <v>mg/l P</v>
          </cell>
        </row>
        <row r="5405">
          <cell r="A5405" t="str">
            <v>SE</v>
          </cell>
          <cell r="B5405" t="str">
            <v>B?tk?jaure</v>
          </cell>
          <cell r="C5405">
            <v>1998</v>
          </cell>
          <cell r="D5405" t="str">
            <v>annual</v>
          </cell>
          <cell r="E5405" t="str">
            <v>Total Phosphorus</v>
          </cell>
          <cell r="F5405">
            <v>3.5000000000000001E-3</v>
          </cell>
          <cell r="G5405">
            <v>1</v>
          </cell>
          <cell r="H5405" t="str">
            <v>mg/l P</v>
          </cell>
        </row>
        <row r="5406">
          <cell r="A5406" t="str">
            <v>SE</v>
          </cell>
          <cell r="B5406" t="str">
            <v>Bäen</v>
          </cell>
          <cell r="C5406">
            <v>1998</v>
          </cell>
          <cell r="D5406" t="str">
            <v>annual</v>
          </cell>
          <cell r="E5406" t="str">
            <v>Total Phosphorus</v>
          </cell>
          <cell r="F5406">
            <v>0.01</v>
          </cell>
          <cell r="G5406">
            <v>1</v>
          </cell>
          <cell r="H5406" t="str">
            <v>mg/l P</v>
          </cell>
        </row>
        <row r="5407">
          <cell r="A5407" t="str">
            <v>SE</v>
          </cell>
          <cell r="B5407" t="str">
            <v>Bäste Träsk</v>
          </cell>
          <cell r="C5407">
            <v>1998</v>
          </cell>
          <cell r="D5407" t="str">
            <v>annual</v>
          </cell>
          <cell r="E5407" t="str">
            <v>Total Phosphorus</v>
          </cell>
          <cell r="F5407">
            <v>7.7499999999999999E-3</v>
          </cell>
          <cell r="G5407">
            <v>1</v>
          </cell>
          <cell r="H5407" t="str">
            <v>mg/l P</v>
          </cell>
        </row>
        <row r="5408">
          <cell r="A5408" t="str">
            <v>SE</v>
          </cell>
          <cell r="B5408" t="str">
            <v>Bergträsket</v>
          </cell>
          <cell r="C5408">
            <v>1998</v>
          </cell>
          <cell r="D5408" t="str">
            <v>annual</v>
          </cell>
          <cell r="E5408" t="str">
            <v>Total Phosphorus</v>
          </cell>
          <cell r="F5408">
            <v>2.4500000000000001E-2</v>
          </cell>
          <cell r="G5408">
            <v>1</v>
          </cell>
          <cell r="H5408" t="str">
            <v>mg/l P</v>
          </cell>
        </row>
        <row r="5409">
          <cell r="A5409" t="str">
            <v>SE</v>
          </cell>
          <cell r="B5409" t="str">
            <v>Betarsjön</v>
          </cell>
          <cell r="C5409">
            <v>1998</v>
          </cell>
          <cell r="D5409" t="str">
            <v>annual</v>
          </cell>
          <cell r="E5409" t="str">
            <v>Total Phosphorus</v>
          </cell>
          <cell r="F5409">
            <v>5.4999999999999997E-3</v>
          </cell>
          <cell r="G5409">
            <v>1</v>
          </cell>
          <cell r="H5409" t="str">
            <v>mg/l P</v>
          </cell>
        </row>
        <row r="5410">
          <cell r="A5410" t="str">
            <v>SE</v>
          </cell>
          <cell r="B5410" t="str">
            <v>Billingen</v>
          </cell>
          <cell r="C5410">
            <v>1998</v>
          </cell>
          <cell r="D5410" t="str">
            <v>annual</v>
          </cell>
          <cell r="E5410" t="str">
            <v>Total Phosphorus</v>
          </cell>
          <cell r="F5410">
            <v>2.8000000000000001E-2</v>
          </cell>
          <cell r="G5410">
            <v>1</v>
          </cell>
          <cell r="H5410" t="str">
            <v>mg/l P</v>
          </cell>
        </row>
        <row r="5411">
          <cell r="A5411" t="str">
            <v>SE</v>
          </cell>
          <cell r="B5411" t="str">
            <v>Bjännsjön</v>
          </cell>
          <cell r="C5411">
            <v>1998</v>
          </cell>
          <cell r="D5411" t="str">
            <v>annual</v>
          </cell>
          <cell r="E5411" t="str">
            <v>Total Phosphorus</v>
          </cell>
          <cell r="F5411">
            <v>9.3333329999999992E-3</v>
          </cell>
          <cell r="G5411">
            <v>1</v>
          </cell>
          <cell r="H5411" t="str">
            <v>mg/l P</v>
          </cell>
        </row>
        <row r="5412">
          <cell r="A5412" t="str">
            <v>SE</v>
          </cell>
          <cell r="B5412" t="str">
            <v>Björken</v>
          </cell>
          <cell r="C5412">
            <v>1998</v>
          </cell>
          <cell r="D5412" t="str">
            <v>annual</v>
          </cell>
          <cell r="E5412" t="str">
            <v>Total Phosphorus</v>
          </cell>
          <cell r="F5412">
            <v>6.2500000000000003E-3</v>
          </cell>
          <cell r="G5412">
            <v>1</v>
          </cell>
          <cell r="H5412" t="str">
            <v>mg/l P</v>
          </cell>
        </row>
        <row r="5413">
          <cell r="A5413" t="str">
            <v>SE</v>
          </cell>
          <cell r="B5413" t="str">
            <v>Björkl?ngen</v>
          </cell>
          <cell r="C5413">
            <v>1998</v>
          </cell>
          <cell r="D5413" t="str">
            <v>annual</v>
          </cell>
          <cell r="E5413" t="str">
            <v>Total Phosphorus</v>
          </cell>
          <cell r="F5413">
            <v>8.7500000000000008E-3</v>
          </cell>
          <cell r="G5413">
            <v>1</v>
          </cell>
          <cell r="H5413" t="str">
            <v>mg/l P</v>
          </cell>
        </row>
        <row r="5414">
          <cell r="A5414" t="str">
            <v>SE</v>
          </cell>
          <cell r="B5414" t="str">
            <v>Björnklammen</v>
          </cell>
          <cell r="C5414">
            <v>1998</v>
          </cell>
          <cell r="D5414" t="str">
            <v>annual</v>
          </cell>
          <cell r="E5414" t="str">
            <v>Total Phosphorus</v>
          </cell>
          <cell r="F5414">
            <v>6.7499999999999999E-3</v>
          </cell>
          <cell r="G5414">
            <v>1</v>
          </cell>
          <cell r="H5414" t="str">
            <v>mg/l P</v>
          </cell>
        </row>
        <row r="5415">
          <cell r="A5415" t="str">
            <v>SE</v>
          </cell>
          <cell r="B5415" t="str">
            <v>Bodasjön</v>
          </cell>
          <cell r="C5415">
            <v>1998</v>
          </cell>
          <cell r="D5415" t="str">
            <v>annual</v>
          </cell>
          <cell r="E5415" t="str">
            <v>Total Phosphorus</v>
          </cell>
          <cell r="F5415">
            <v>6.0000000000000001E-3</v>
          </cell>
          <cell r="G5415">
            <v>1</v>
          </cell>
          <cell r="H5415" t="str">
            <v>mg/l P</v>
          </cell>
        </row>
        <row r="5416">
          <cell r="A5416" t="str">
            <v>SE</v>
          </cell>
          <cell r="B5416" t="str">
            <v>Bosjön</v>
          </cell>
          <cell r="C5416">
            <v>1998</v>
          </cell>
          <cell r="D5416" t="str">
            <v>annual</v>
          </cell>
          <cell r="E5416" t="str">
            <v>Total Phosphorus</v>
          </cell>
          <cell r="F5416">
            <v>6.7499999999999999E-3</v>
          </cell>
          <cell r="G5416">
            <v>1</v>
          </cell>
          <cell r="H5416" t="str">
            <v>mg/l P</v>
          </cell>
        </row>
        <row r="5417">
          <cell r="A5417" t="str">
            <v>SE</v>
          </cell>
          <cell r="B5417" t="str">
            <v>Botungen</v>
          </cell>
          <cell r="C5417">
            <v>1998</v>
          </cell>
          <cell r="D5417" t="str">
            <v>annual</v>
          </cell>
          <cell r="E5417" t="str">
            <v>Total Phosphorus</v>
          </cell>
          <cell r="F5417">
            <v>1.4749999999999999E-2</v>
          </cell>
          <cell r="G5417">
            <v>1</v>
          </cell>
          <cell r="H5417" t="str">
            <v>mg/l P</v>
          </cell>
        </row>
        <row r="5418">
          <cell r="A5418" t="str">
            <v>SE</v>
          </cell>
          <cell r="B5418" t="str">
            <v>Brännträsket</v>
          </cell>
          <cell r="C5418">
            <v>1998</v>
          </cell>
          <cell r="D5418" t="str">
            <v>annual</v>
          </cell>
          <cell r="E5418" t="str">
            <v>Total Phosphorus</v>
          </cell>
          <cell r="F5418">
            <v>1.375E-2</v>
          </cell>
          <cell r="G5418">
            <v>1</v>
          </cell>
          <cell r="H5418" t="str">
            <v>mg/l P</v>
          </cell>
        </row>
        <row r="5419">
          <cell r="A5419" t="str">
            <v>SE</v>
          </cell>
          <cell r="B5419" t="str">
            <v>Brunnsjön</v>
          </cell>
          <cell r="C5419">
            <v>1998</v>
          </cell>
          <cell r="D5419" t="str">
            <v>annual</v>
          </cell>
          <cell r="E5419" t="str">
            <v>Total Phosphorus</v>
          </cell>
          <cell r="F5419">
            <v>1.0625000000000001E-2</v>
          </cell>
          <cell r="G5419">
            <v>1</v>
          </cell>
          <cell r="H5419" t="str">
            <v>mg/l P</v>
          </cell>
        </row>
        <row r="5420">
          <cell r="A5420" t="str">
            <v>SE</v>
          </cell>
          <cell r="B5420" t="str">
            <v>Bysjön</v>
          </cell>
          <cell r="C5420">
            <v>1998</v>
          </cell>
          <cell r="D5420" t="str">
            <v>annual</v>
          </cell>
          <cell r="E5420" t="str">
            <v>Total Phosphorus</v>
          </cell>
          <cell r="F5420">
            <v>8.9999999999999993E-3</v>
          </cell>
          <cell r="G5420">
            <v>1</v>
          </cell>
          <cell r="H5420" t="str">
            <v>mg/l P</v>
          </cell>
        </row>
        <row r="5421">
          <cell r="A5421" t="str">
            <v>SE</v>
          </cell>
          <cell r="B5421" t="str">
            <v>Dagarn</v>
          </cell>
          <cell r="C5421">
            <v>1998</v>
          </cell>
          <cell r="D5421" t="str">
            <v>annual</v>
          </cell>
          <cell r="E5421" t="str">
            <v>Total Phosphorus</v>
          </cell>
          <cell r="F5421">
            <v>5.0000000000000001E-3</v>
          </cell>
          <cell r="G5421">
            <v>1</v>
          </cell>
          <cell r="H5421" t="str">
            <v>mg/l P</v>
          </cell>
        </row>
        <row r="5422">
          <cell r="A5422" t="str">
            <v>SE</v>
          </cell>
          <cell r="B5422" t="str">
            <v>Dagtorpssjön</v>
          </cell>
          <cell r="C5422">
            <v>1998</v>
          </cell>
          <cell r="D5422" t="str">
            <v>annual</v>
          </cell>
          <cell r="E5422" t="str">
            <v>Total Phosphorus</v>
          </cell>
          <cell r="F5422">
            <v>2.1499999999999998E-2</v>
          </cell>
          <cell r="G5422">
            <v>1</v>
          </cell>
          <cell r="H5422" t="str">
            <v>mg/l P</v>
          </cell>
        </row>
        <row r="5423">
          <cell r="A5423" t="str">
            <v>SE</v>
          </cell>
          <cell r="B5423" t="str">
            <v>Degervattnet</v>
          </cell>
          <cell r="C5423">
            <v>1998</v>
          </cell>
          <cell r="D5423" t="str">
            <v>annual</v>
          </cell>
          <cell r="E5423" t="str">
            <v>Total Phosphorus</v>
          </cell>
          <cell r="F5423">
            <v>7.2500000000000004E-3</v>
          </cell>
          <cell r="G5423">
            <v>1</v>
          </cell>
          <cell r="H5423" t="str">
            <v>mg/l P</v>
          </cell>
        </row>
        <row r="5424">
          <cell r="A5424" t="str">
            <v>SE</v>
          </cell>
          <cell r="B5424" t="str">
            <v>Djupa Holmsjön</v>
          </cell>
          <cell r="C5424">
            <v>1998</v>
          </cell>
          <cell r="D5424" t="str">
            <v>annual</v>
          </cell>
          <cell r="E5424" t="str">
            <v>Total Phosphorus</v>
          </cell>
          <cell r="F5424">
            <v>5.333333E-3</v>
          </cell>
          <cell r="G5424">
            <v>1</v>
          </cell>
          <cell r="H5424" t="str">
            <v>mg/l P</v>
          </cell>
        </row>
        <row r="5425">
          <cell r="A5425" t="str">
            <v>SE</v>
          </cell>
          <cell r="B5425" t="str">
            <v>Djuph?ltjärnen</v>
          </cell>
          <cell r="C5425">
            <v>1998</v>
          </cell>
          <cell r="D5425" t="str">
            <v>annual</v>
          </cell>
          <cell r="E5425" t="str">
            <v>Total Phosphorus</v>
          </cell>
          <cell r="F5425">
            <v>2.0666667E-2</v>
          </cell>
          <cell r="G5425">
            <v>1</v>
          </cell>
          <cell r="H5425" t="str">
            <v>mg/l P</v>
          </cell>
        </row>
        <row r="5426">
          <cell r="A5426" t="str">
            <v>SE</v>
          </cell>
          <cell r="B5426" t="str">
            <v>Dunnervattnet</v>
          </cell>
          <cell r="C5426">
            <v>1998</v>
          </cell>
          <cell r="D5426" t="str">
            <v>annual</v>
          </cell>
          <cell r="E5426" t="str">
            <v>Total Phosphorus</v>
          </cell>
          <cell r="F5426">
            <v>4.4999999999999997E-3</v>
          </cell>
          <cell r="G5426">
            <v>1</v>
          </cell>
          <cell r="H5426" t="str">
            <v>mg/l P</v>
          </cell>
        </row>
        <row r="5427">
          <cell r="A5427" t="str">
            <v>SE</v>
          </cell>
          <cell r="B5427" t="str">
            <v>Edasjön</v>
          </cell>
          <cell r="C5427">
            <v>1998</v>
          </cell>
          <cell r="D5427" t="str">
            <v>annual</v>
          </cell>
          <cell r="E5427" t="str">
            <v>Total Phosphorus</v>
          </cell>
          <cell r="F5427">
            <v>2.8750000000000001E-2</v>
          </cell>
          <cell r="G5427">
            <v>1</v>
          </cell>
          <cell r="H5427" t="str">
            <v>mg/l P</v>
          </cell>
        </row>
        <row r="5428">
          <cell r="A5428" t="str">
            <v>SE</v>
          </cell>
          <cell r="B5428" t="str">
            <v>Ekholmssjön</v>
          </cell>
          <cell r="C5428">
            <v>1998</v>
          </cell>
          <cell r="D5428" t="str">
            <v>annual</v>
          </cell>
          <cell r="E5428" t="str">
            <v>Total Phosphorus</v>
          </cell>
          <cell r="F5428">
            <v>1.7749999999999998E-2</v>
          </cell>
          <cell r="G5428">
            <v>1</v>
          </cell>
          <cell r="H5428" t="str">
            <v>mg/l P</v>
          </cell>
        </row>
        <row r="5429">
          <cell r="A5429" t="str">
            <v>SE</v>
          </cell>
          <cell r="B5429" t="str">
            <v>Ellestadssjön</v>
          </cell>
          <cell r="C5429">
            <v>1998</v>
          </cell>
          <cell r="D5429" t="str">
            <v>annual</v>
          </cell>
          <cell r="E5429" t="str">
            <v>Total Phosphorus</v>
          </cell>
          <cell r="F5429">
            <v>5.8333333000000001E-2</v>
          </cell>
          <cell r="G5429">
            <v>1</v>
          </cell>
          <cell r="H5429" t="str">
            <v>mg/l P</v>
          </cell>
        </row>
        <row r="5430">
          <cell r="A5430" t="str">
            <v>SE</v>
          </cell>
          <cell r="B5430" t="str">
            <v>F?glasjön</v>
          </cell>
          <cell r="C5430">
            <v>1998</v>
          </cell>
          <cell r="D5430" t="str">
            <v>annual</v>
          </cell>
          <cell r="E5430" t="str">
            <v>Total Phosphorus</v>
          </cell>
          <cell r="F5430">
            <v>1.95E-2</v>
          </cell>
          <cell r="G5430">
            <v>1</v>
          </cell>
          <cell r="H5430" t="str">
            <v>mg/l P</v>
          </cell>
        </row>
        <row r="5431">
          <cell r="A5431" t="str">
            <v>SE</v>
          </cell>
          <cell r="B5431" t="str">
            <v>Fagertärn</v>
          </cell>
          <cell r="C5431">
            <v>1998</v>
          </cell>
          <cell r="D5431" t="str">
            <v>annual</v>
          </cell>
          <cell r="E5431" t="str">
            <v>Total Phosphorus</v>
          </cell>
          <cell r="F5431">
            <v>1.2E-2</v>
          </cell>
          <cell r="G5431">
            <v>1</v>
          </cell>
          <cell r="H5431" t="str">
            <v>mg/l P</v>
          </cell>
        </row>
        <row r="5432">
          <cell r="A5432" t="str">
            <v>SE</v>
          </cell>
          <cell r="B5432" t="str">
            <v>Farstusjön</v>
          </cell>
          <cell r="C5432">
            <v>1998</v>
          </cell>
          <cell r="D5432" t="str">
            <v>annual</v>
          </cell>
          <cell r="E5432" t="str">
            <v>Total Phosphorus</v>
          </cell>
          <cell r="F5432">
            <v>0.02</v>
          </cell>
          <cell r="G5432">
            <v>1</v>
          </cell>
          <cell r="H5432" t="str">
            <v>mg/l P</v>
          </cell>
        </row>
        <row r="5433">
          <cell r="A5433" t="str">
            <v>SE</v>
          </cell>
          <cell r="B5433" t="str">
            <v>Fersjön</v>
          </cell>
          <cell r="C5433">
            <v>1998</v>
          </cell>
          <cell r="D5433" t="str">
            <v>annual</v>
          </cell>
          <cell r="E5433" t="str">
            <v>Total Phosphorus</v>
          </cell>
          <cell r="F5433">
            <v>2.4E-2</v>
          </cell>
          <cell r="G5433">
            <v>1</v>
          </cell>
          <cell r="H5433" t="str">
            <v>mg/l P</v>
          </cell>
        </row>
        <row r="5434">
          <cell r="A5434" t="str">
            <v>SE</v>
          </cell>
          <cell r="B5434" t="str">
            <v>Fiolen</v>
          </cell>
          <cell r="C5434">
            <v>1998</v>
          </cell>
          <cell r="D5434" t="str">
            <v>annual</v>
          </cell>
          <cell r="E5434" t="str">
            <v>Total Phosphorus</v>
          </cell>
          <cell r="F5434">
            <v>9.2499999999999995E-3</v>
          </cell>
          <cell r="G5434">
            <v>1</v>
          </cell>
          <cell r="H5434" t="str">
            <v>mg/l P</v>
          </cell>
        </row>
        <row r="5435">
          <cell r="A5435" t="str">
            <v>SE</v>
          </cell>
          <cell r="B5435" t="str">
            <v>Fisjön</v>
          </cell>
          <cell r="C5435">
            <v>1998</v>
          </cell>
          <cell r="D5435" t="str">
            <v>annual</v>
          </cell>
          <cell r="E5435" t="str">
            <v>Total Phosphorus</v>
          </cell>
          <cell r="F5435">
            <v>8.7500000000000008E-3</v>
          </cell>
          <cell r="G5435">
            <v>1</v>
          </cell>
          <cell r="H5435" t="str">
            <v>mg/l P</v>
          </cell>
        </row>
        <row r="5436">
          <cell r="A5436" t="str">
            <v>SE</v>
          </cell>
          <cell r="B5436" t="str">
            <v>Fjärasjö</v>
          </cell>
          <cell r="C5436">
            <v>1998</v>
          </cell>
          <cell r="D5436" t="str">
            <v>annual</v>
          </cell>
          <cell r="E5436" t="str">
            <v>Total Phosphorus</v>
          </cell>
          <cell r="F5436">
            <v>8.5000000000000006E-3</v>
          </cell>
          <cell r="G5436">
            <v>1</v>
          </cell>
          <cell r="H5436" t="str">
            <v>mg/l P</v>
          </cell>
        </row>
        <row r="5437">
          <cell r="A5437" t="str">
            <v>SE</v>
          </cell>
          <cell r="B5437" t="str">
            <v>Försjön</v>
          </cell>
          <cell r="C5437">
            <v>1998</v>
          </cell>
          <cell r="D5437" t="str">
            <v>annual</v>
          </cell>
          <cell r="E5437" t="str">
            <v>Total Phosphorus</v>
          </cell>
          <cell r="F5437">
            <v>6.4999999999999997E-3</v>
          </cell>
          <cell r="G5437">
            <v>1</v>
          </cell>
          <cell r="H5437" t="str">
            <v>mg/l P</v>
          </cell>
        </row>
        <row r="5438">
          <cell r="A5438" t="str">
            <v>SE</v>
          </cell>
          <cell r="B5438" t="str">
            <v>Fräcksjön</v>
          </cell>
          <cell r="C5438">
            <v>1998</v>
          </cell>
          <cell r="D5438" t="str">
            <v>annual</v>
          </cell>
          <cell r="E5438" t="str">
            <v>Total Phosphorus</v>
          </cell>
          <cell r="F5438">
            <v>9.8750000000000001E-3</v>
          </cell>
          <cell r="G5438">
            <v>1</v>
          </cell>
          <cell r="H5438" t="str">
            <v>mg/l P</v>
          </cell>
        </row>
        <row r="5439">
          <cell r="A5439" t="str">
            <v>SE</v>
          </cell>
          <cell r="B5439" t="str">
            <v>Fyrsjön</v>
          </cell>
          <cell r="C5439">
            <v>1998</v>
          </cell>
          <cell r="D5439" t="str">
            <v>annual</v>
          </cell>
          <cell r="E5439" t="str">
            <v>Total Phosphorus</v>
          </cell>
          <cell r="F5439">
            <v>7.7499999999999999E-3</v>
          </cell>
          <cell r="G5439">
            <v>1</v>
          </cell>
          <cell r="H5439" t="str">
            <v>mg/l P</v>
          </cell>
        </row>
        <row r="5440">
          <cell r="A5440" t="str">
            <v>SE</v>
          </cell>
          <cell r="B5440" t="str">
            <v>Fysingen</v>
          </cell>
          <cell r="C5440">
            <v>1998</v>
          </cell>
          <cell r="D5440" t="str">
            <v>annual</v>
          </cell>
          <cell r="E5440" t="str">
            <v>Total Phosphorus</v>
          </cell>
          <cell r="F5440">
            <v>1.375E-2</v>
          </cell>
          <cell r="G5440">
            <v>1</v>
          </cell>
          <cell r="H5440" t="str">
            <v>mg/l P</v>
          </cell>
        </row>
        <row r="5441">
          <cell r="A5441" t="str">
            <v>SE</v>
          </cell>
          <cell r="B5441" t="str">
            <v>Gipsjön</v>
          </cell>
          <cell r="C5441">
            <v>1998</v>
          </cell>
          <cell r="D5441" t="str">
            <v>annual</v>
          </cell>
          <cell r="E5441" t="str">
            <v>Total Phosphorus</v>
          </cell>
          <cell r="F5441">
            <v>0.01</v>
          </cell>
          <cell r="G5441">
            <v>1</v>
          </cell>
          <cell r="H5441" t="str">
            <v>mg/l P</v>
          </cell>
        </row>
        <row r="5442">
          <cell r="A5442" t="str">
            <v>SE</v>
          </cell>
          <cell r="B5442" t="str">
            <v>Glimmingen</v>
          </cell>
          <cell r="C5442">
            <v>1998</v>
          </cell>
          <cell r="D5442" t="str">
            <v>annual</v>
          </cell>
          <cell r="E5442" t="str">
            <v>Total Phosphorus</v>
          </cell>
          <cell r="F5442">
            <v>5.2500000000000003E-3</v>
          </cell>
          <cell r="G5442">
            <v>1</v>
          </cell>
          <cell r="H5442" t="str">
            <v>mg/l P</v>
          </cell>
        </row>
        <row r="5443">
          <cell r="A5443" t="str">
            <v>SE</v>
          </cell>
          <cell r="B5443" t="str">
            <v>Gosjön</v>
          </cell>
          <cell r="C5443">
            <v>1998</v>
          </cell>
          <cell r="D5443" t="str">
            <v>annual</v>
          </cell>
          <cell r="E5443" t="str">
            <v>Total Phosphorus</v>
          </cell>
          <cell r="F5443">
            <v>9.75E-3</v>
          </cell>
          <cell r="G5443">
            <v>1</v>
          </cell>
          <cell r="H5443" t="str">
            <v>mg/l P</v>
          </cell>
        </row>
        <row r="5444">
          <cell r="A5444" t="str">
            <v>SE</v>
          </cell>
          <cell r="B5444" t="str">
            <v>Gölasjön</v>
          </cell>
          <cell r="C5444">
            <v>1998</v>
          </cell>
          <cell r="D5444" t="str">
            <v>annual</v>
          </cell>
          <cell r="E5444" t="str">
            <v>Total Phosphorus</v>
          </cell>
          <cell r="F5444">
            <v>1.7500000000000002E-2</v>
          </cell>
          <cell r="G5444">
            <v>1</v>
          </cell>
          <cell r="H5444" t="str">
            <v>mg/l P</v>
          </cell>
        </row>
        <row r="5445">
          <cell r="A5445" t="str">
            <v>SE</v>
          </cell>
          <cell r="B5445" t="str">
            <v>Gransjön</v>
          </cell>
          <cell r="C5445">
            <v>1998</v>
          </cell>
          <cell r="D5445" t="str">
            <v>annual</v>
          </cell>
          <cell r="E5445" t="str">
            <v>Total Phosphorus</v>
          </cell>
          <cell r="F5445">
            <v>6.4999999999999997E-3</v>
          </cell>
          <cell r="G5445">
            <v>1</v>
          </cell>
          <cell r="H5445" t="str">
            <v>mg/l P</v>
          </cell>
        </row>
        <row r="5446">
          <cell r="A5446" t="str">
            <v>SE</v>
          </cell>
          <cell r="B5446" t="str">
            <v>Granvattnet</v>
          </cell>
          <cell r="C5446">
            <v>1998</v>
          </cell>
          <cell r="D5446" t="str">
            <v>annual</v>
          </cell>
          <cell r="E5446" t="str">
            <v>Total Phosphorus</v>
          </cell>
          <cell r="F5446">
            <v>1.4500000000000001E-2</v>
          </cell>
          <cell r="G5446">
            <v>1</v>
          </cell>
          <cell r="H5446" t="str">
            <v>mg/l P</v>
          </cell>
        </row>
        <row r="5447">
          <cell r="A5447" t="str">
            <v>SE</v>
          </cell>
          <cell r="B5447" t="str">
            <v>Grissjön</v>
          </cell>
          <cell r="C5447">
            <v>1998</v>
          </cell>
          <cell r="D5447" t="str">
            <v>annual</v>
          </cell>
          <cell r="E5447" t="str">
            <v>Total Phosphorus</v>
          </cell>
          <cell r="F5447">
            <v>6.4999999999999997E-3</v>
          </cell>
          <cell r="G5447">
            <v>1</v>
          </cell>
          <cell r="H5447" t="str">
            <v>mg/l P</v>
          </cell>
        </row>
        <row r="5448">
          <cell r="A5448" t="str">
            <v>SE</v>
          </cell>
          <cell r="B5448" t="str">
            <v>Gröcken</v>
          </cell>
          <cell r="C5448">
            <v>1998</v>
          </cell>
          <cell r="D5448" t="str">
            <v>annual</v>
          </cell>
          <cell r="E5448" t="str">
            <v>Total Phosphorus</v>
          </cell>
          <cell r="F5448">
            <v>5.2500000000000003E-3</v>
          </cell>
          <cell r="G5448">
            <v>1</v>
          </cell>
          <cell r="H5448" t="str">
            <v>mg/l P</v>
          </cell>
        </row>
        <row r="5449">
          <cell r="A5449" t="str">
            <v>SE</v>
          </cell>
          <cell r="B5449" t="str">
            <v>Gröningen</v>
          </cell>
          <cell r="C5449">
            <v>1998</v>
          </cell>
          <cell r="D5449" t="str">
            <v>annual</v>
          </cell>
          <cell r="E5449" t="str">
            <v>Total Phosphorus</v>
          </cell>
          <cell r="F5449">
            <v>2.4750000000000001E-2</v>
          </cell>
          <cell r="G5449">
            <v>1</v>
          </cell>
          <cell r="H5449" t="str">
            <v>mg/l P</v>
          </cell>
        </row>
        <row r="5450">
          <cell r="A5450" t="str">
            <v>SE</v>
          </cell>
          <cell r="B5450" t="str">
            <v>Gryten</v>
          </cell>
          <cell r="C5450">
            <v>1998</v>
          </cell>
          <cell r="D5450" t="str">
            <v>annual</v>
          </cell>
          <cell r="E5450" t="str">
            <v>Total Phosphorus</v>
          </cell>
          <cell r="F5450">
            <v>1.0500000000000001E-2</v>
          </cell>
          <cell r="G5450">
            <v>1</v>
          </cell>
          <cell r="H5450" t="str">
            <v>mg/l P</v>
          </cell>
        </row>
        <row r="5451">
          <cell r="A5451" t="str">
            <v>SE</v>
          </cell>
          <cell r="B5451" t="str">
            <v>Hagasjön</v>
          </cell>
          <cell r="C5451">
            <v>1998</v>
          </cell>
          <cell r="D5451" t="str">
            <v>annual</v>
          </cell>
          <cell r="E5451" t="str">
            <v>Total Phosphorus</v>
          </cell>
          <cell r="F5451">
            <v>1.2500000000000001E-2</v>
          </cell>
          <cell r="G5451">
            <v>1</v>
          </cell>
          <cell r="H5451" t="str">
            <v>mg/l P</v>
          </cell>
        </row>
        <row r="5452">
          <cell r="A5452" t="str">
            <v>SE</v>
          </cell>
          <cell r="B5452" t="str">
            <v>Hällsjön</v>
          </cell>
          <cell r="C5452">
            <v>1998</v>
          </cell>
          <cell r="D5452" t="str">
            <v>annual</v>
          </cell>
          <cell r="E5452" t="str">
            <v>Total Phosphorus</v>
          </cell>
          <cell r="F5452">
            <v>5.4999999999999997E-3</v>
          </cell>
          <cell r="G5452">
            <v>1</v>
          </cell>
          <cell r="H5452" t="str">
            <v>mg/l P</v>
          </cell>
        </row>
        <row r="5453">
          <cell r="A5453" t="str">
            <v>SE</v>
          </cell>
          <cell r="B5453" t="str">
            <v>Hällvattnet</v>
          </cell>
          <cell r="C5453">
            <v>1998</v>
          </cell>
          <cell r="D5453" t="str">
            <v>annual</v>
          </cell>
          <cell r="E5453" t="str">
            <v>Total Phosphorus</v>
          </cell>
          <cell r="F5453">
            <v>4.0000000000000001E-3</v>
          </cell>
          <cell r="G5453">
            <v>1</v>
          </cell>
          <cell r="H5453" t="str">
            <v>mg/l P</v>
          </cell>
        </row>
        <row r="5454">
          <cell r="A5454" t="str">
            <v>SE</v>
          </cell>
          <cell r="B5454" t="str">
            <v>Harasjön</v>
          </cell>
          <cell r="C5454">
            <v>1998</v>
          </cell>
          <cell r="D5454" t="str">
            <v>annual</v>
          </cell>
          <cell r="E5454" t="str">
            <v>Total Phosphorus</v>
          </cell>
          <cell r="F5454">
            <v>1.9E-2</v>
          </cell>
          <cell r="G5454">
            <v>1</v>
          </cell>
          <cell r="H5454" t="str">
            <v>mg/l P</v>
          </cell>
        </row>
        <row r="5455">
          <cell r="A5455" t="str">
            <v>SE</v>
          </cell>
          <cell r="B5455" t="str">
            <v>Härsvatten</v>
          </cell>
          <cell r="C5455">
            <v>1998</v>
          </cell>
          <cell r="D5455" t="str">
            <v>annual</v>
          </cell>
          <cell r="E5455" t="str">
            <v>Total Phosphorus</v>
          </cell>
          <cell r="F5455">
            <v>3.428571E-3</v>
          </cell>
          <cell r="G5455">
            <v>1</v>
          </cell>
          <cell r="H5455" t="str">
            <v>mg/l P</v>
          </cell>
        </row>
        <row r="5456">
          <cell r="A5456" t="str">
            <v>SE</v>
          </cell>
          <cell r="B5456" t="str">
            <v>Havg?rdssjön</v>
          </cell>
          <cell r="C5456">
            <v>1998</v>
          </cell>
          <cell r="D5456" t="str">
            <v>annual</v>
          </cell>
          <cell r="E5456" t="str">
            <v>Total Phosphorus</v>
          </cell>
          <cell r="F5456">
            <v>3.4000000000000002E-2</v>
          </cell>
          <cell r="G5456">
            <v>1</v>
          </cell>
          <cell r="H5456" t="str">
            <v>mg/l P</v>
          </cell>
        </row>
        <row r="5457">
          <cell r="A5457" t="str">
            <v>SE</v>
          </cell>
          <cell r="B5457" t="str">
            <v>Hinnasjön</v>
          </cell>
          <cell r="C5457">
            <v>1998</v>
          </cell>
          <cell r="D5457" t="str">
            <v>annual</v>
          </cell>
          <cell r="E5457" t="str">
            <v>Total Phosphorus</v>
          </cell>
          <cell r="F5457">
            <v>1.15E-2</v>
          </cell>
          <cell r="G5457">
            <v>1</v>
          </cell>
          <cell r="H5457" t="str">
            <v>mg/l P</v>
          </cell>
        </row>
        <row r="5458">
          <cell r="A5458" t="str">
            <v>SE</v>
          </cell>
          <cell r="B5458" t="str">
            <v>Hjärtsjön</v>
          </cell>
          <cell r="C5458">
            <v>1998</v>
          </cell>
          <cell r="D5458" t="str">
            <v>annual</v>
          </cell>
          <cell r="E5458" t="str">
            <v>Total Phosphorus</v>
          </cell>
          <cell r="F5458">
            <v>5.4999999999999997E-3</v>
          </cell>
          <cell r="G5458">
            <v>1</v>
          </cell>
          <cell r="H5458" t="str">
            <v>mg/l P</v>
          </cell>
        </row>
        <row r="5459">
          <cell r="A5459" t="str">
            <v>SE</v>
          </cell>
          <cell r="B5459" t="str">
            <v>Hojagöl</v>
          </cell>
          <cell r="C5459">
            <v>1998</v>
          </cell>
          <cell r="D5459" t="str">
            <v>annual</v>
          </cell>
          <cell r="E5459" t="str">
            <v>Total Phosphorus</v>
          </cell>
          <cell r="F5459">
            <v>8.2500000000000004E-3</v>
          </cell>
          <cell r="G5459">
            <v>1</v>
          </cell>
          <cell r="H5459" t="str">
            <v>mg/l P</v>
          </cell>
        </row>
        <row r="5460">
          <cell r="A5460" t="str">
            <v>SE</v>
          </cell>
          <cell r="B5460" t="str">
            <v>Holmeshultasjön</v>
          </cell>
          <cell r="C5460">
            <v>1998</v>
          </cell>
          <cell r="D5460" t="str">
            <v>annual</v>
          </cell>
          <cell r="E5460" t="str">
            <v>Total Phosphorus</v>
          </cell>
          <cell r="F5460">
            <v>7.2500000000000004E-3</v>
          </cell>
          <cell r="G5460">
            <v>1</v>
          </cell>
          <cell r="H5460" t="str">
            <v>mg/l P</v>
          </cell>
        </row>
        <row r="5461">
          <cell r="A5461" t="str">
            <v>SE</v>
          </cell>
          <cell r="B5461" t="str">
            <v>Horsan</v>
          </cell>
          <cell r="C5461">
            <v>1998</v>
          </cell>
          <cell r="D5461" t="str">
            <v>annual</v>
          </cell>
          <cell r="E5461" t="str">
            <v>Total Phosphorus</v>
          </cell>
          <cell r="F5461">
            <v>8.7500000000000008E-3</v>
          </cell>
          <cell r="G5461">
            <v>1</v>
          </cell>
          <cell r="H5461" t="str">
            <v>mg/l P</v>
          </cell>
        </row>
        <row r="5462">
          <cell r="A5462" t="str">
            <v>SE</v>
          </cell>
          <cell r="B5462" t="str">
            <v>Hökesjön</v>
          </cell>
          <cell r="C5462">
            <v>1998</v>
          </cell>
          <cell r="D5462" t="str">
            <v>annual</v>
          </cell>
          <cell r="E5462" t="str">
            <v>Total Phosphorus</v>
          </cell>
          <cell r="F5462">
            <v>5.7499999999999999E-3</v>
          </cell>
          <cell r="G5462">
            <v>1</v>
          </cell>
          <cell r="H5462" t="str">
            <v>mg/l P</v>
          </cell>
        </row>
        <row r="5463">
          <cell r="A5463" t="str">
            <v>SE</v>
          </cell>
          <cell r="B5463" t="str">
            <v>Hultasjön</v>
          </cell>
          <cell r="C5463">
            <v>1998</v>
          </cell>
          <cell r="D5463" t="str">
            <v>annual</v>
          </cell>
          <cell r="E5463" t="str">
            <v>Total Phosphorus</v>
          </cell>
          <cell r="F5463">
            <v>1.2E-2</v>
          </cell>
          <cell r="G5463">
            <v>1</v>
          </cell>
          <cell r="H5463" t="str">
            <v>mg/l P</v>
          </cell>
        </row>
        <row r="5464">
          <cell r="A5464" t="str">
            <v>SE</v>
          </cell>
          <cell r="B5464" t="str">
            <v>Humsjön</v>
          </cell>
          <cell r="C5464">
            <v>1998</v>
          </cell>
          <cell r="D5464" t="str">
            <v>annual</v>
          </cell>
          <cell r="E5464" t="str">
            <v>Total Phosphorus</v>
          </cell>
          <cell r="F5464">
            <v>1.375E-2</v>
          </cell>
          <cell r="G5464">
            <v>1</v>
          </cell>
          <cell r="H5464" t="str">
            <v>mg/l P</v>
          </cell>
        </row>
        <row r="5465">
          <cell r="A5465" t="str">
            <v>SE</v>
          </cell>
          <cell r="B5465" t="str">
            <v>Jutsajaure</v>
          </cell>
          <cell r="C5465">
            <v>1998</v>
          </cell>
          <cell r="D5465" t="str">
            <v>annual</v>
          </cell>
          <cell r="E5465" t="str">
            <v>Total Phosphorus</v>
          </cell>
          <cell r="F5465">
            <v>7.1999999999999998E-3</v>
          </cell>
          <cell r="G5465">
            <v>1</v>
          </cell>
          <cell r="H5465" t="str">
            <v>mg/l P</v>
          </cell>
        </row>
        <row r="5466">
          <cell r="A5466" t="str">
            <v>SE</v>
          </cell>
          <cell r="B5466" t="str">
            <v>Kärngöl</v>
          </cell>
          <cell r="C5466">
            <v>1998</v>
          </cell>
          <cell r="D5466" t="str">
            <v>annual</v>
          </cell>
          <cell r="E5466" t="str">
            <v>Total Phosphorus</v>
          </cell>
          <cell r="F5466">
            <v>8.9999999999999993E-3</v>
          </cell>
          <cell r="G5466">
            <v>1</v>
          </cell>
          <cell r="H5466" t="str">
            <v>mg/l P</v>
          </cell>
        </row>
        <row r="5467">
          <cell r="A5467" t="str">
            <v>SE</v>
          </cell>
          <cell r="B5467" t="str">
            <v>Klintsjön</v>
          </cell>
          <cell r="C5467">
            <v>1998</v>
          </cell>
          <cell r="D5467" t="str">
            <v>annual</v>
          </cell>
          <cell r="E5467" t="str">
            <v>Total Phosphorus</v>
          </cell>
          <cell r="F5467">
            <v>6.0000000000000001E-3</v>
          </cell>
          <cell r="G5467">
            <v>1</v>
          </cell>
          <cell r="H5467" t="str">
            <v>mg/l P</v>
          </cell>
        </row>
        <row r="5468">
          <cell r="A5468" t="str">
            <v>SE</v>
          </cell>
          <cell r="B5468" t="str">
            <v>Krageholmssjön</v>
          </cell>
          <cell r="C5468">
            <v>1998</v>
          </cell>
          <cell r="D5468" t="str">
            <v>annual</v>
          </cell>
          <cell r="E5468" t="str">
            <v>Total Phosphorus</v>
          </cell>
          <cell r="F5468">
            <v>6.4500000000000002E-2</v>
          </cell>
          <cell r="G5468">
            <v>1</v>
          </cell>
          <cell r="H5468" t="str">
            <v>mg/l P</v>
          </cell>
        </row>
        <row r="5469">
          <cell r="A5469" t="str">
            <v>SE</v>
          </cell>
          <cell r="B5469" t="str">
            <v>Krankesjön</v>
          </cell>
          <cell r="C5469">
            <v>1998</v>
          </cell>
          <cell r="D5469" t="str">
            <v>annual</v>
          </cell>
          <cell r="E5469" t="str">
            <v>Total Phosphorus</v>
          </cell>
          <cell r="F5469">
            <v>2.5999999999999999E-2</v>
          </cell>
          <cell r="G5469">
            <v>1</v>
          </cell>
          <cell r="H5469" t="str">
            <v>mg/l P</v>
          </cell>
        </row>
        <row r="5470">
          <cell r="A5470" t="str">
            <v>SE</v>
          </cell>
          <cell r="B5470" t="str">
            <v>Krutejaure</v>
          </cell>
          <cell r="C5470">
            <v>1998</v>
          </cell>
          <cell r="D5470" t="str">
            <v>annual</v>
          </cell>
          <cell r="E5470" t="str">
            <v>Total Phosphorus</v>
          </cell>
          <cell r="F5470">
            <v>3.5000000000000001E-3</v>
          </cell>
          <cell r="G5470">
            <v>1</v>
          </cell>
          <cell r="H5470" t="str">
            <v>mg/l P</v>
          </cell>
        </row>
        <row r="5471">
          <cell r="A5471" t="str">
            <v>SE</v>
          </cell>
          <cell r="B5471" t="str">
            <v>L?ngsjön</v>
          </cell>
          <cell r="C5471">
            <v>1998</v>
          </cell>
          <cell r="D5471" t="str">
            <v>annual</v>
          </cell>
          <cell r="E5471" t="str">
            <v>Total Phosphorus</v>
          </cell>
          <cell r="F5471">
            <v>8.9999999999999993E-3</v>
          </cell>
          <cell r="G5471">
            <v>1</v>
          </cell>
          <cell r="H5471" t="str">
            <v>mg/l P</v>
          </cell>
        </row>
        <row r="5472">
          <cell r="A5472" t="str">
            <v>SE</v>
          </cell>
          <cell r="B5472" t="str">
            <v>Lärkesholmssjön</v>
          </cell>
          <cell r="C5472">
            <v>1998</v>
          </cell>
          <cell r="D5472" t="str">
            <v>annual</v>
          </cell>
          <cell r="E5472" t="str">
            <v>Total Phosphorus</v>
          </cell>
          <cell r="F5472">
            <v>1.9E-2</v>
          </cell>
          <cell r="G5472">
            <v>1</v>
          </cell>
          <cell r="H5472" t="str">
            <v>mg/l P</v>
          </cell>
        </row>
        <row r="5473">
          <cell r="A5473" t="str">
            <v>SE</v>
          </cell>
          <cell r="B5473" t="str">
            <v>Latnjajaure</v>
          </cell>
          <cell r="C5473">
            <v>1998</v>
          </cell>
          <cell r="D5473" t="str">
            <v>annual</v>
          </cell>
          <cell r="E5473" t="str">
            <v>Total Phosphorus</v>
          </cell>
          <cell r="F5473">
            <v>4.333333E-3</v>
          </cell>
          <cell r="G5473">
            <v>1</v>
          </cell>
          <cell r="H5473" t="str">
            <v>mg/l P</v>
          </cell>
        </row>
        <row r="5474">
          <cell r="A5474" t="str">
            <v>SE</v>
          </cell>
          <cell r="B5474" t="str">
            <v>Liasjön</v>
          </cell>
          <cell r="C5474">
            <v>1998</v>
          </cell>
          <cell r="D5474" t="str">
            <v>annual</v>
          </cell>
          <cell r="E5474" t="str">
            <v>Total Phosphorus</v>
          </cell>
          <cell r="F5474">
            <v>2.1000000000000001E-2</v>
          </cell>
          <cell r="G5474">
            <v>1</v>
          </cell>
          <cell r="H5474" t="str">
            <v>mg/l P</v>
          </cell>
        </row>
        <row r="5475">
          <cell r="A5475" t="str">
            <v>SE</v>
          </cell>
          <cell r="B5475" t="str">
            <v>Lilla Öresjön</v>
          </cell>
          <cell r="C5475">
            <v>1998</v>
          </cell>
          <cell r="D5475" t="str">
            <v>annual</v>
          </cell>
          <cell r="E5475" t="str">
            <v>Total Phosphorus</v>
          </cell>
          <cell r="F5475">
            <v>6.0000000000000001E-3</v>
          </cell>
          <cell r="G5475">
            <v>1</v>
          </cell>
          <cell r="H5475" t="str">
            <v>mg/l P</v>
          </cell>
        </row>
        <row r="5476">
          <cell r="A5476" t="str">
            <v>SE</v>
          </cell>
          <cell r="B5476" t="str">
            <v>Lill-Bursjön</v>
          </cell>
          <cell r="C5476">
            <v>1998</v>
          </cell>
          <cell r="D5476" t="str">
            <v>annual</v>
          </cell>
          <cell r="E5476" t="str">
            <v>Total Phosphorus</v>
          </cell>
          <cell r="F5476">
            <v>7.0000000000000001E-3</v>
          </cell>
          <cell r="G5476">
            <v>1</v>
          </cell>
          <cell r="H5476" t="str">
            <v>mg/l P</v>
          </cell>
        </row>
        <row r="5477">
          <cell r="A5477" t="str">
            <v>SE</v>
          </cell>
          <cell r="B5477" t="str">
            <v>Lill-En</v>
          </cell>
          <cell r="C5477">
            <v>1998</v>
          </cell>
          <cell r="D5477" t="str">
            <v>annual</v>
          </cell>
          <cell r="E5477" t="str">
            <v>Total Phosphorus</v>
          </cell>
          <cell r="F5477">
            <v>6.2500000000000003E-3</v>
          </cell>
          <cell r="G5477">
            <v>1</v>
          </cell>
          <cell r="H5477" t="str">
            <v>mg/l P</v>
          </cell>
        </row>
        <row r="5478">
          <cell r="A5478" t="str">
            <v>SE</v>
          </cell>
          <cell r="B5478" t="str">
            <v>Lillesjö</v>
          </cell>
          <cell r="C5478">
            <v>1998</v>
          </cell>
          <cell r="D5478" t="str">
            <v>annual</v>
          </cell>
          <cell r="E5478" t="str">
            <v>Total Phosphorus</v>
          </cell>
          <cell r="F5478">
            <v>4.4999999999999997E-3</v>
          </cell>
          <cell r="G5478">
            <v>1</v>
          </cell>
          <cell r="H5478" t="str">
            <v>mg/l P</v>
          </cell>
        </row>
        <row r="5479">
          <cell r="A5479" t="str">
            <v>SE</v>
          </cell>
          <cell r="B5479" t="str">
            <v>Lill-Jangen</v>
          </cell>
          <cell r="C5479">
            <v>1998</v>
          </cell>
          <cell r="D5479" t="str">
            <v>annual</v>
          </cell>
          <cell r="E5479" t="str">
            <v>Total Phosphorus</v>
          </cell>
          <cell r="F5479">
            <v>5.0000000000000001E-3</v>
          </cell>
          <cell r="G5479">
            <v>1</v>
          </cell>
          <cell r="H5479" t="str">
            <v>mg/l P</v>
          </cell>
        </row>
        <row r="5480">
          <cell r="A5480" t="str">
            <v>SE</v>
          </cell>
          <cell r="B5480" t="str">
            <v>Lillsjön</v>
          </cell>
          <cell r="C5480">
            <v>1998</v>
          </cell>
          <cell r="D5480" t="str">
            <v>annual</v>
          </cell>
          <cell r="E5480" t="str">
            <v>Total Phosphorus</v>
          </cell>
          <cell r="F5480">
            <v>5.6750000000000002E-2</v>
          </cell>
          <cell r="G5480">
            <v>1</v>
          </cell>
          <cell r="H5480" t="str">
            <v>mg/l P</v>
          </cell>
        </row>
        <row r="5481">
          <cell r="A5481" t="str">
            <v>SE</v>
          </cell>
          <cell r="B5481" t="str">
            <v>Limmingsjön</v>
          </cell>
          <cell r="C5481">
            <v>1998</v>
          </cell>
          <cell r="D5481" t="str">
            <v>annual</v>
          </cell>
          <cell r="E5481" t="str">
            <v>Total Phosphorus</v>
          </cell>
          <cell r="F5481">
            <v>8.2500000000000004E-3</v>
          </cell>
          <cell r="G5481">
            <v>1</v>
          </cell>
          <cell r="H5481" t="str">
            <v>mg/l P</v>
          </cell>
        </row>
        <row r="5482">
          <cell r="A5482" t="str">
            <v>SE</v>
          </cell>
          <cell r="B5482" t="str">
            <v>Louvvajaure</v>
          </cell>
          <cell r="C5482">
            <v>1998</v>
          </cell>
          <cell r="D5482" t="str">
            <v>annual</v>
          </cell>
          <cell r="E5482" t="str">
            <v>Total Phosphorus</v>
          </cell>
          <cell r="F5482">
            <v>4.7499999999999999E-3</v>
          </cell>
          <cell r="G5482">
            <v>1</v>
          </cell>
          <cell r="H5482" t="str">
            <v>mg/l P</v>
          </cell>
        </row>
        <row r="5483">
          <cell r="A5483" t="str">
            <v>SE</v>
          </cell>
          <cell r="B5483" t="str">
            <v>Magasjön</v>
          </cell>
          <cell r="C5483">
            <v>1998</v>
          </cell>
          <cell r="D5483" t="str">
            <v>annual</v>
          </cell>
          <cell r="E5483" t="str">
            <v>Total Phosphorus</v>
          </cell>
          <cell r="F5483">
            <v>6.6666670000000003E-3</v>
          </cell>
          <cell r="G5483">
            <v>1</v>
          </cell>
          <cell r="H5483" t="str">
            <v>mg/l P</v>
          </cell>
        </row>
        <row r="5484">
          <cell r="A5484" t="str">
            <v>SE</v>
          </cell>
          <cell r="B5484" t="str">
            <v>Mälaren</v>
          </cell>
          <cell r="C5484">
            <v>1998</v>
          </cell>
          <cell r="D5484" t="str">
            <v>annual</v>
          </cell>
          <cell r="E5484" t="str">
            <v>Total Phosphorus</v>
          </cell>
          <cell r="F5484">
            <v>3.8333332999999997E-2</v>
          </cell>
          <cell r="G5484">
            <v>1</v>
          </cell>
          <cell r="H5484" t="str">
            <v>mg/l P</v>
          </cell>
        </row>
        <row r="5485">
          <cell r="A5485" t="str">
            <v>SE</v>
          </cell>
          <cell r="B5485" t="str">
            <v>Mäsen</v>
          </cell>
          <cell r="C5485">
            <v>1998</v>
          </cell>
          <cell r="D5485" t="str">
            <v>annual</v>
          </cell>
          <cell r="E5485" t="str">
            <v>Total Phosphorus</v>
          </cell>
          <cell r="F5485">
            <v>9.2499999999999995E-3</v>
          </cell>
          <cell r="G5485">
            <v>1</v>
          </cell>
          <cell r="H5485" t="str">
            <v>mg/l P</v>
          </cell>
        </row>
        <row r="5486">
          <cell r="A5486" t="str">
            <v>SE</v>
          </cell>
          <cell r="B5486" t="str">
            <v>Mellan-Rissjön</v>
          </cell>
          <cell r="C5486">
            <v>1998</v>
          </cell>
          <cell r="D5486" t="str">
            <v>annual</v>
          </cell>
          <cell r="E5486" t="str">
            <v>Total Phosphorus</v>
          </cell>
          <cell r="F5486">
            <v>7.0000000000000001E-3</v>
          </cell>
          <cell r="G5486">
            <v>1</v>
          </cell>
          <cell r="H5486" t="str">
            <v>mg/l P</v>
          </cell>
        </row>
        <row r="5487">
          <cell r="A5487" t="str">
            <v>SE</v>
          </cell>
          <cell r="B5487" t="str">
            <v>Mosjön</v>
          </cell>
          <cell r="C5487">
            <v>1998</v>
          </cell>
          <cell r="D5487" t="str">
            <v>annual</v>
          </cell>
          <cell r="E5487" t="str">
            <v>Total Phosphorus</v>
          </cell>
          <cell r="F5487">
            <v>1.4749999999999999E-2</v>
          </cell>
          <cell r="G5487">
            <v>1</v>
          </cell>
          <cell r="H5487" t="str">
            <v>mg/l P</v>
          </cell>
        </row>
        <row r="5488">
          <cell r="A5488" t="str">
            <v>SE</v>
          </cell>
          <cell r="B5488" t="str">
            <v>Mossgöl</v>
          </cell>
          <cell r="C5488">
            <v>1998</v>
          </cell>
          <cell r="D5488" t="str">
            <v>annual</v>
          </cell>
          <cell r="E5488" t="str">
            <v>Total Phosphorus</v>
          </cell>
          <cell r="F5488">
            <v>8.9999999999999993E-3</v>
          </cell>
          <cell r="G5488">
            <v>1</v>
          </cell>
          <cell r="H5488" t="str">
            <v>mg/l P</v>
          </cell>
        </row>
        <row r="5489">
          <cell r="A5489" t="str">
            <v>SE</v>
          </cell>
          <cell r="B5489" t="str">
            <v>Mossjön</v>
          </cell>
          <cell r="C5489">
            <v>1998</v>
          </cell>
          <cell r="D5489" t="str">
            <v>annual</v>
          </cell>
          <cell r="E5489" t="str">
            <v>Total Phosphorus</v>
          </cell>
          <cell r="F5489">
            <v>1.0999999999999999E-2</v>
          </cell>
          <cell r="G5489">
            <v>1</v>
          </cell>
          <cell r="H5489" t="str">
            <v>mg/l P</v>
          </cell>
        </row>
        <row r="5490">
          <cell r="A5490" t="str">
            <v>SE</v>
          </cell>
          <cell r="B5490" t="str">
            <v>Mögesjön</v>
          </cell>
          <cell r="C5490">
            <v>1998</v>
          </cell>
          <cell r="D5490" t="str">
            <v>annual</v>
          </cell>
          <cell r="E5490" t="str">
            <v>Total Phosphorus</v>
          </cell>
          <cell r="F5490">
            <v>6.7499999999999999E-3</v>
          </cell>
          <cell r="G5490">
            <v>1</v>
          </cell>
          <cell r="H5490" t="str">
            <v>mg/l P</v>
          </cell>
        </row>
        <row r="5491">
          <cell r="A5491" t="str">
            <v>SE</v>
          </cell>
          <cell r="B5491" t="str">
            <v>N. Yngern</v>
          </cell>
          <cell r="C5491">
            <v>1998</v>
          </cell>
          <cell r="D5491" t="str">
            <v>annual</v>
          </cell>
          <cell r="E5491" t="str">
            <v>Total Phosphorus</v>
          </cell>
          <cell r="F5491">
            <v>0.01</v>
          </cell>
          <cell r="G5491">
            <v>1</v>
          </cell>
          <cell r="H5491" t="str">
            <v>mg/l P</v>
          </cell>
        </row>
        <row r="5492">
          <cell r="A5492" t="str">
            <v>SE</v>
          </cell>
          <cell r="B5492" t="str">
            <v>Navarn</v>
          </cell>
          <cell r="C5492">
            <v>1998</v>
          </cell>
          <cell r="D5492" t="str">
            <v>annual</v>
          </cell>
          <cell r="E5492" t="str">
            <v>Total Phosphorus</v>
          </cell>
          <cell r="F5492">
            <v>5.4999999999999997E-3</v>
          </cell>
          <cell r="G5492">
            <v>1</v>
          </cell>
          <cell r="H5492" t="str">
            <v>mg/l P</v>
          </cell>
        </row>
        <row r="5493">
          <cell r="A5493" t="str">
            <v>SE</v>
          </cell>
          <cell r="B5493" t="str">
            <v>Njalakjaure</v>
          </cell>
          <cell r="C5493">
            <v>1998</v>
          </cell>
          <cell r="D5493" t="str">
            <v>annual</v>
          </cell>
          <cell r="E5493" t="str">
            <v>Total Phosphorus</v>
          </cell>
          <cell r="F5493">
            <v>8.9999999999999993E-3</v>
          </cell>
          <cell r="G5493">
            <v>1</v>
          </cell>
          <cell r="H5493" t="str">
            <v>mg/l P</v>
          </cell>
        </row>
        <row r="5494">
          <cell r="A5494" t="str">
            <v>SE</v>
          </cell>
          <cell r="B5494" t="str">
            <v>Norra Örsjön</v>
          </cell>
          <cell r="C5494">
            <v>1998</v>
          </cell>
          <cell r="D5494" t="str">
            <v>annual</v>
          </cell>
          <cell r="E5494" t="str">
            <v>Total Phosphorus</v>
          </cell>
          <cell r="F5494">
            <v>4.7499999999999999E-3</v>
          </cell>
          <cell r="G5494">
            <v>1</v>
          </cell>
          <cell r="H5494" t="str">
            <v>mg/l P</v>
          </cell>
        </row>
        <row r="5495">
          <cell r="A5495" t="str">
            <v>SE</v>
          </cell>
          <cell r="B5495" t="str">
            <v>Norrsjön</v>
          </cell>
          <cell r="C5495">
            <v>1998</v>
          </cell>
          <cell r="D5495" t="str">
            <v>annual</v>
          </cell>
          <cell r="E5495" t="str">
            <v>Total Phosphorus</v>
          </cell>
          <cell r="F5495">
            <v>1.4250000000000001E-2</v>
          </cell>
          <cell r="G5495">
            <v>1</v>
          </cell>
          <cell r="H5495" t="str">
            <v>mg/l P</v>
          </cell>
        </row>
        <row r="5496">
          <cell r="A5496" t="str">
            <v>SE</v>
          </cell>
          <cell r="B5496" t="str">
            <v>Ö. Särnamannasjön</v>
          </cell>
          <cell r="C5496">
            <v>1998</v>
          </cell>
          <cell r="D5496" t="str">
            <v>annual</v>
          </cell>
          <cell r="E5496" t="str">
            <v>Total Phosphorus</v>
          </cell>
          <cell r="F5496">
            <v>5.5714290000000001E-3</v>
          </cell>
          <cell r="G5496">
            <v>1</v>
          </cell>
          <cell r="H5496" t="str">
            <v>mg/l P</v>
          </cell>
        </row>
        <row r="5497">
          <cell r="A5497" t="str">
            <v>SE</v>
          </cell>
          <cell r="B5497" t="str">
            <v>Ögerträsket</v>
          </cell>
          <cell r="C5497">
            <v>1998</v>
          </cell>
          <cell r="D5497" t="str">
            <v>annual</v>
          </cell>
          <cell r="E5497" t="str">
            <v>Total Phosphorus</v>
          </cell>
          <cell r="F5497">
            <v>1.6500000000000001E-2</v>
          </cell>
          <cell r="G5497">
            <v>1</v>
          </cell>
          <cell r="H5497" t="str">
            <v>mg/l P</v>
          </cell>
        </row>
        <row r="5498">
          <cell r="A5498" t="str">
            <v>SE</v>
          </cell>
          <cell r="B5498" t="str">
            <v>Öjsjön</v>
          </cell>
          <cell r="C5498">
            <v>1998</v>
          </cell>
          <cell r="D5498" t="str">
            <v>annual</v>
          </cell>
          <cell r="E5498" t="str">
            <v>Total Phosphorus</v>
          </cell>
          <cell r="F5498">
            <v>5.2500000000000003E-3</v>
          </cell>
          <cell r="G5498">
            <v>1</v>
          </cell>
          <cell r="H5498" t="str">
            <v>mg/l P</v>
          </cell>
        </row>
        <row r="5499">
          <cell r="A5499" t="str">
            <v>SE</v>
          </cell>
          <cell r="B5499" t="str">
            <v>Öljaren</v>
          </cell>
          <cell r="C5499">
            <v>1998</v>
          </cell>
          <cell r="D5499" t="str">
            <v>annual</v>
          </cell>
          <cell r="E5499" t="str">
            <v>Total Phosphorus</v>
          </cell>
          <cell r="F5499">
            <v>4.4249999999999998E-2</v>
          </cell>
          <cell r="G5499">
            <v>1</v>
          </cell>
          <cell r="H5499" t="str">
            <v>mg/l P</v>
          </cell>
        </row>
        <row r="5500">
          <cell r="A5500" t="str">
            <v>SE</v>
          </cell>
          <cell r="B5500" t="str">
            <v>Ölsjön</v>
          </cell>
          <cell r="C5500">
            <v>1998</v>
          </cell>
          <cell r="D5500" t="str">
            <v>annual</v>
          </cell>
          <cell r="E5500" t="str">
            <v>Total Phosphorus</v>
          </cell>
          <cell r="F5500">
            <v>1.0999999999999999E-2</v>
          </cell>
          <cell r="G5500">
            <v>1</v>
          </cell>
          <cell r="H5500" t="str">
            <v>mg/l P</v>
          </cell>
        </row>
        <row r="5501">
          <cell r="A5501" t="str">
            <v>SE</v>
          </cell>
          <cell r="B5501" t="str">
            <v>Örsjön</v>
          </cell>
          <cell r="C5501">
            <v>1998</v>
          </cell>
          <cell r="D5501" t="str">
            <v>annual</v>
          </cell>
          <cell r="E5501" t="str">
            <v>Total Phosphorus</v>
          </cell>
          <cell r="F5501">
            <v>8.6666669999999994E-3</v>
          </cell>
          <cell r="G5501">
            <v>1</v>
          </cell>
          <cell r="H5501" t="str">
            <v>mg/l P</v>
          </cell>
        </row>
        <row r="5502">
          <cell r="A5502" t="str">
            <v>SE</v>
          </cell>
          <cell r="B5502" t="str">
            <v>Örvattnet</v>
          </cell>
          <cell r="C5502">
            <v>1998</v>
          </cell>
          <cell r="D5502" t="str">
            <v>annual</v>
          </cell>
          <cell r="E5502" t="str">
            <v>Total Phosphorus</v>
          </cell>
          <cell r="F5502">
            <v>4.0000000000000001E-3</v>
          </cell>
          <cell r="G5502">
            <v>1</v>
          </cell>
          <cell r="H5502" t="str">
            <v>mg/l P</v>
          </cell>
        </row>
        <row r="5503">
          <cell r="A5503" t="str">
            <v>SE</v>
          </cell>
          <cell r="B5503" t="str">
            <v>Översjön</v>
          </cell>
          <cell r="C5503">
            <v>1998</v>
          </cell>
          <cell r="D5503" t="str">
            <v>annual</v>
          </cell>
          <cell r="E5503" t="str">
            <v>Total Phosphorus</v>
          </cell>
          <cell r="F5503">
            <v>6.4999999999999997E-3</v>
          </cell>
          <cell r="G5503">
            <v>1</v>
          </cell>
          <cell r="H5503" t="str">
            <v>mg/l P</v>
          </cell>
        </row>
        <row r="5504">
          <cell r="A5504" t="str">
            <v>SE</v>
          </cell>
          <cell r="B5504" t="str">
            <v>Överudsjön</v>
          </cell>
          <cell r="C5504">
            <v>1998</v>
          </cell>
          <cell r="D5504" t="str">
            <v>annual</v>
          </cell>
          <cell r="E5504" t="str">
            <v>Total Phosphorus</v>
          </cell>
          <cell r="F5504">
            <v>4.0500000000000001E-2</v>
          </cell>
          <cell r="G5504">
            <v>1</v>
          </cell>
          <cell r="H5504" t="str">
            <v>mg/l P</v>
          </cell>
        </row>
        <row r="5505">
          <cell r="A5505" t="str">
            <v>SE</v>
          </cell>
          <cell r="B5505" t="str">
            <v>Övre Fjätsjön</v>
          </cell>
          <cell r="C5505">
            <v>1998</v>
          </cell>
          <cell r="D5505" t="str">
            <v>annual</v>
          </cell>
          <cell r="E5505" t="str">
            <v>Total Phosphorus</v>
          </cell>
          <cell r="F5505">
            <v>5.0000000000000001E-3</v>
          </cell>
          <cell r="G5505">
            <v>1</v>
          </cell>
          <cell r="H5505" t="str">
            <v>mg/l P</v>
          </cell>
        </row>
        <row r="5506">
          <cell r="A5506" t="str">
            <v>SE</v>
          </cell>
          <cell r="B5506" t="str">
            <v>Övre Skärsjön</v>
          </cell>
          <cell r="C5506">
            <v>1998</v>
          </cell>
          <cell r="D5506" t="str">
            <v>annual</v>
          </cell>
          <cell r="E5506" t="str">
            <v>Total Phosphorus</v>
          </cell>
          <cell r="F5506">
            <v>6.1250000000000002E-3</v>
          </cell>
          <cell r="G5506">
            <v>1</v>
          </cell>
          <cell r="H5506" t="str">
            <v>mg/l P</v>
          </cell>
        </row>
        <row r="5507">
          <cell r="A5507" t="str">
            <v>SE</v>
          </cell>
          <cell r="B5507" t="str">
            <v>Pahajärvi</v>
          </cell>
          <cell r="C5507">
            <v>1998</v>
          </cell>
          <cell r="D5507" t="str">
            <v>annual</v>
          </cell>
          <cell r="E5507" t="str">
            <v>Total Phosphorus</v>
          </cell>
          <cell r="F5507">
            <v>7.2500000000000004E-3</v>
          </cell>
          <cell r="G5507">
            <v>1</v>
          </cell>
          <cell r="H5507" t="str">
            <v>mg/l P</v>
          </cell>
        </row>
        <row r="5508">
          <cell r="A5508" t="str">
            <v>SE</v>
          </cell>
          <cell r="B5508" t="str">
            <v>Rammsjön</v>
          </cell>
          <cell r="C5508">
            <v>1998</v>
          </cell>
          <cell r="D5508" t="str">
            <v>annual</v>
          </cell>
          <cell r="E5508" t="str">
            <v>Total Phosphorus</v>
          </cell>
          <cell r="F5508">
            <v>2.5999999999999999E-2</v>
          </cell>
          <cell r="G5508">
            <v>1</v>
          </cell>
          <cell r="H5508" t="str">
            <v>mg/l P</v>
          </cell>
        </row>
        <row r="5509">
          <cell r="A5509" t="str">
            <v>SE</v>
          </cell>
          <cell r="B5509" t="str">
            <v>Rattsjön</v>
          </cell>
          <cell r="C5509">
            <v>1998</v>
          </cell>
          <cell r="D5509" t="str">
            <v>annual</v>
          </cell>
          <cell r="E5509" t="str">
            <v>Total Phosphorus</v>
          </cell>
          <cell r="F5509">
            <v>4.2500000000000003E-3</v>
          </cell>
          <cell r="G5509">
            <v>1</v>
          </cell>
          <cell r="H5509" t="str">
            <v>mg/l P</v>
          </cell>
        </row>
        <row r="5510">
          <cell r="A5510" t="str">
            <v>SE</v>
          </cell>
          <cell r="B5510" t="str">
            <v>Remmarsjön</v>
          </cell>
          <cell r="C5510">
            <v>1998</v>
          </cell>
          <cell r="D5510" t="str">
            <v>annual</v>
          </cell>
          <cell r="E5510" t="str">
            <v>Total Phosphorus</v>
          </cell>
          <cell r="F5510">
            <v>8.8749999999999992E-3</v>
          </cell>
          <cell r="G5510">
            <v>1</v>
          </cell>
          <cell r="H5510" t="str">
            <v>mg/l P</v>
          </cell>
        </row>
        <row r="5511">
          <cell r="A5511" t="str">
            <v>SE</v>
          </cell>
          <cell r="B5511" t="str">
            <v>Rinnen</v>
          </cell>
          <cell r="C5511">
            <v>1998</v>
          </cell>
          <cell r="D5511" t="str">
            <v>annual</v>
          </cell>
          <cell r="E5511" t="str">
            <v>Total Phosphorus</v>
          </cell>
          <cell r="F5511">
            <v>1.025E-2</v>
          </cell>
          <cell r="G5511">
            <v>1</v>
          </cell>
          <cell r="H5511" t="str">
            <v>mg/l P</v>
          </cell>
        </row>
        <row r="5512">
          <cell r="A5512" t="str">
            <v>SE</v>
          </cell>
          <cell r="B5512" t="str">
            <v>Rotehogstjärn</v>
          </cell>
          <cell r="C5512">
            <v>1998</v>
          </cell>
          <cell r="D5512" t="str">
            <v>annual</v>
          </cell>
          <cell r="E5512" t="str">
            <v>Total Phosphorus</v>
          </cell>
          <cell r="F5512">
            <v>1.5125E-2</v>
          </cell>
          <cell r="G5512">
            <v>1</v>
          </cell>
          <cell r="H5512" t="str">
            <v>mg/l P</v>
          </cell>
        </row>
        <row r="5513">
          <cell r="A5513" t="str">
            <v>SE</v>
          </cell>
          <cell r="B5513" t="str">
            <v>Rundbosjön</v>
          </cell>
          <cell r="C5513">
            <v>1998</v>
          </cell>
          <cell r="D5513" t="str">
            <v>annual</v>
          </cell>
          <cell r="E5513" t="str">
            <v>Total Phosphorus</v>
          </cell>
          <cell r="F5513">
            <v>3.95E-2</v>
          </cell>
          <cell r="G5513">
            <v>1</v>
          </cell>
          <cell r="H5513" t="str">
            <v>mg/l P</v>
          </cell>
        </row>
        <row r="5514">
          <cell r="A5514" t="str">
            <v>SE</v>
          </cell>
          <cell r="B5514" t="str">
            <v>S. Bergsjön</v>
          </cell>
          <cell r="C5514">
            <v>1998</v>
          </cell>
          <cell r="D5514" t="str">
            <v>annual</v>
          </cell>
          <cell r="E5514" t="str">
            <v>Total Phosphorus</v>
          </cell>
          <cell r="F5514">
            <v>1.325E-2</v>
          </cell>
          <cell r="G5514">
            <v>1</v>
          </cell>
          <cell r="H5514" t="str">
            <v>mg/l P</v>
          </cell>
        </row>
        <row r="5515">
          <cell r="A5515" t="str">
            <v>SE</v>
          </cell>
          <cell r="B5515" t="str">
            <v>Sandsjön</v>
          </cell>
          <cell r="C5515">
            <v>1998</v>
          </cell>
          <cell r="D5515" t="str">
            <v>annual</v>
          </cell>
          <cell r="E5515" t="str">
            <v>Total Phosphorus</v>
          </cell>
          <cell r="F5515">
            <v>3.075E-2</v>
          </cell>
          <cell r="G5515">
            <v>1</v>
          </cell>
          <cell r="H5515" t="str">
            <v>mg/l P</v>
          </cell>
        </row>
        <row r="5516">
          <cell r="A5516" t="str">
            <v>SE</v>
          </cell>
          <cell r="B5516" t="str">
            <v>Sangen</v>
          </cell>
          <cell r="C5516">
            <v>1998</v>
          </cell>
          <cell r="D5516" t="str">
            <v>annual</v>
          </cell>
          <cell r="E5516" t="str">
            <v>Total Phosphorus</v>
          </cell>
          <cell r="F5516">
            <v>7.0000000000000001E-3</v>
          </cell>
          <cell r="G5516">
            <v>1</v>
          </cell>
          <cell r="H5516" t="str">
            <v>mg/l P</v>
          </cell>
        </row>
        <row r="5517">
          <cell r="A5517" t="str">
            <v>SE</v>
          </cell>
          <cell r="B5517" t="str">
            <v>Sännen</v>
          </cell>
          <cell r="C5517">
            <v>1998</v>
          </cell>
          <cell r="D5517" t="str">
            <v>annual</v>
          </cell>
          <cell r="E5517" t="str">
            <v>Total Phosphorus</v>
          </cell>
          <cell r="F5517">
            <v>8.3333330000000001E-3</v>
          </cell>
          <cell r="G5517">
            <v>1</v>
          </cell>
          <cell r="H5517" t="str">
            <v>mg/l P</v>
          </cell>
        </row>
        <row r="5518">
          <cell r="A5518" t="str">
            <v>SE</v>
          </cell>
          <cell r="B5518" t="str">
            <v>Sidensjön</v>
          </cell>
          <cell r="C5518">
            <v>1998</v>
          </cell>
          <cell r="D5518" t="str">
            <v>annual</v>
          </cell>
          <cell r="E5518" t="str">
            <v>Total Phosphorus</v>
          </cell>
          <cell r="F5518">
            <v>3.7333333000000003E-2</v>
          </cell>
          <cell r="G5518">
            <v>1</v>
          </cell>
          <cell r="H5518" t="str">
            <v>mg/l P</v>
          </cell>
        </row>
        <row r="5519">
          <cell r="A5519" t="str">
            <v>SE</v>
          </cell>
          <cell r="B5519" t="str">
            <v>Siggeforasjön</v>
          </cell>
          <cell r="C5519">
            <v>1998</v>
          </cell>
          <cell r="D5519" t="str">
            <v>annual</v>
          </cell>
          <cell r="E5519" t="str">
            <v>Total Phosphorus</v>
          </cell>
          <cell r="F5519">
            <v>0.01</v>
          </cell>
          <cell r="G5519">
            <v>1</v>
          </cell>
          <cell r="H5519" t="str">
            <v>mg/l P</v>
          </cell>
        </row>
        <row r="5520">
          <cell r="A5520" t="str">
            <v>SE</v>
          </cell>
          <cell r="B5520" t="str">
            <v>Sk?rdalsvattnet</v>
          </cell>
          <cell r="C5520">
            <v>1998</v>
          </cell>
          <cell r="D5520" t="str">
            <v>annual</v>
          </cell>
          <cell r="E5520" t="str">
            <v>Total Phosphorus</v>
          </cell>
          <cell r="F5520">
            <v>6.7499999999999999E-3</v>
          </cell>
          <cell r="G5520">
            <v>1</v>
          </cell>
          <cell r="H5520" t="str">
            <v>mg/l P</v>
          </cell>
        </row>
        <row r="5521">
          <cell r="A5521" t="str">
            <v>SE</v>
          </cell>
          <cell r="B5521" t="str">
            <v>Skäravattnet</v>
          </cell>
          <cell r="C5521">
            <v>1998</v>
          </cell>
          <cell r="D5521" t="str">
            <v>annual</v>
          </cell>
          <cell r="E5521" t="str">
            <v>Total Phosphorus</v>
          </cell>
          <cell r="F5521">
            <v>9.1249999999999994E-3</v>
          </cell>
          <cell r="G5521">
            <v>2</v>
          </cell>
          <cell r="H5521" t="str">
            <v>mg/l P</v>
          </cell>
        </row>
        <row r="5522">
          <cell r="A5522" t="str">
            <v>SE</v>
          </cell>
          <cell r="B5522" t="str">
            <v>Skärgölen</v>
          </cell>
          <cell r="C5522">
            <v>1998</v>
          </cell>
          <cell r="D5522" t="str">
            <v>annual</v>
          </cell>
          <cell r="E5522" t="str">
            <v>Total Phosphorus</v>
          </cell>
          <cell r="F5522">
            <v>8.5000000000000006E-3</v>
          </cell>
          <cell r="G5522">
            <v>1</v>
          </cell>
          <cell r="H5522" t="str">
            <v>mg/l P</v>
          </cell>
        </row>
        <row r="5523">
          <cell r="A5523" t="str">
            <v>SE</v>
          </cell>
          <cell r="B5523" t="str">
            <v>Skärlen</v>
          </cell>
          <cell r="C5523">
            <v>1998</v>
          </cell>
          <cell r="D5523" t="str">
            <v>annual</v>
          </cell>
          <cell r="E5523" t="str">
            <v>Total Phosphorus</v>
          </cell>
          <cell r="F5523">
            <v>3.7499999999999999E-3</v>
          </cell>
          <cell r="G5523">
            <v>1</v>
          </cell>
          <cell r="H5523" t="str">
            <v>mg/l P</v>
          </cell>
        </row>
        <row r="5524">
          <cell r="A5524" t="str">
            <v>SE</v>
          </cell>
          <cell r="B5524" t="str">
            <v>Skärsjön</v>
          </cell>
          <cell r="C5524">
            <v>1998</v>
          </cell>
          <cell r="D5524" t="str">
            <v>annual</v>
          </cell>
          <cell r="E5524" t="str">
            <v>Total Phosphorus</v>
          </cell>
          <cell r="F5524">
            <v>6.875E-3</v>
          </cell>
          <cell r="G5524">
            <v>2</v>
          </cell>
          <cell r="H5524" t="str">
            <v>mg/l P</v>
          </cell>
        </row>
        <row r="5525">
          <cell r="A5525" t="str">
            <v>SE</v>
          </cell>
          <cell r="B5525" t="str">
            <v>Spjutsjön</v>
          </cell>
          <cell r="C5525">
            <v>1998</v>
          </cell>
          <cell r="D5525" t="str">
            <v>annual</v>
          </cell>
          <cell r="E5525" t="str">
            <v>Total Phosphorus</v>
          </cell>
          <cell r="F5525">
            <v>5.4999999999999997E-3</v>
          </cell>
          <cell r="G5525">
            <v>1</v>
          </cell>
          <cell r="H5525" t="str">
            <v>mg/l P</v>
          </cell>
        </row>
        <row r="5526">
          <cell r="A5526" t="str">
            <v>SE</v>
          </cell>
          <cell r="B5526" t="str">
            <v>St. Envättern</v>
          </cell>
          <cell r="C5526">
            <v>1998</v>
          </cell>
          <cell r="D5526" t="str">
            <v>annual</v>
          </cell>
          <cell r="E5526" t="str">
            <v>Total Phosphorus</v>
          </cell>
          <cell r="F5526">
            <v>6.7499999999999999E-3</v>
          </cell>
          <cell r="G5526">
            <v>1</v>
          </cell>
          <cell r="H5526" t="str">
            <v>mg/l P</v>
          </cell>
        </row>
        <row r="5527">
          <cell r="A5527" t="str">
            <v>SE</v>
          </cell>
          <cell r="B5527" t="str">
            <v>St. Gloppsjön</v>
          </cell>
          <cell r="C5527">
            <v>1998</v>
          </cell>
          <cell r="D5527" t="str">
            <v>annual</v>
          </cell>
          <cell r="E5527" t="str">
            <v>Total Phosphorus</v>
          </cell>
          <cell r="F5527">
            <v>5.0000000000000001E-3</v>
          </cell>
          <cell r="G5527">
            <v>1</v>
          </cell>
          <cell r="H5527" t="str">
            <v>mg/l P</v>
          </cell>
        </row>
        <row r="5528">
          <cell r="A5528" t="str">
            <v>SE</v>
          </cell>
          <cell r="B5528" t="str">
            <v>St. Lummersjön</v>
          </cell>
          <cell r="C5528">
            <v>1998</v>
          </cell>
          <cell r="D5528" t="str">
            <v>annual</v>
          </cell>
          <cell r="E5528" t="str">
            <v>Total Phosphorus</v>
          </cell>
          <cell r="F5528">
            <v>1.2500000000000001E-2</v>
          </cell>
          <cell r="G5528">
            <v>1</v>
          </cell>
          <cell r="H5528" t="str">
            <v>mg/l P</v>
          </cell>
        </row>
        <row r="5529">
          <cell r="A5529" t="str">
            <v>SE</v>
          </cell>
          <cell r="B5529" t="str">
            <v>St. Tresticklan</v>
          </cell>
          <cell r="C5529">
            <v>1998</v>
          </cell>
          <cell r="D5529" t="str">
            <v>annual</v>
          </cell>
          <cell r="E5529" t="str">
            <v>Total Phosphorus</v>
          </cell>
          <cell r="F5529">
            <v>5.6666670000000002E-3</v>
          </cell>
          <cell r="G5529">
            <v>1</v>
          </cell>
          <cell r="H5529" t="str">
            <v>mg/l P</v>
          </cell>
        </row>
        <row r="5530">
          <cell r="A5530" t="str">
            <v>SE</v>
          </cell>
          <cell r="B5530" t="str">
            <v>Stavsjön</v>
          </cell>
          <cell r="C5530">
            <v>1998</v>
          </cell>
          <cell r="D5530" t="str">
            <v>annual</v>
          </cell>
          <cell r="E5530" t="str">
            <v>Total Phosphorus</v>
          </cell>
          <cell r="F5530">
            <v>1.2E-2</v>
          </cell>
          <cell r="G5530">
            <v>1</v>
          </cell>
          <cell r="H5530" t="str">
            <v>mg/l P</v>
          </cell>
        </row>
        <row r="5531">
          <cell r="A5531" t="str">
            <v>SE</v>
          </cell>
          <cell r="B5531" t="str">
            <v>Stensjön</v>
          </cell>
          <cell r="C5531">
            <v>1998</v>
          </cell>
          <cell r="D5531" t="str">
            <v>annual</v>
          </cell>
          <cell r="E5531" t="str">
            <v>Total Phosphorus</v>
          </cell>
          <cell r="F5531">
            <v>4.7499999999999999E-3</v>
          </cell>
          <cell r="G5531">
            <v>2</v>
          </cell>
          <cell r="H5531" t="str">
            <v>mg/l P</v>
          </cell>
        </row>
        <row r="5532">
          <cell r="A5532" t="str">
            <v>SE</v>
          </cell>
          <cell r="B5532" t="str">
            <v>Stora Galten</v>
          </cell>
          <cell r="C5532">
            <v>1998</v>
          </cell>
          <cell r="D5532" t="str">
            <v>annual</v>
          </cell>
          <cell r="E5532" t="str">
            <v>Total Phosphorus</v>
          </cell>
          <cell r="F5532">
            <v>1.0999999999999999E-2</v>
          </cell>
          <cell r="G5532">
            <v>1</v>
          </cell>
          <cell r="H5532" t="str">
            <v>mg/l P</v>
          </cell>
        </row>
        <row r="5533">
          <cell r="A5533" t="str">
            <v>SE</v>
          </cell>
          <cell r="B5533" t="str">
            <v>Stora Örsjön</v>
          </cell>
          <cell r="C5533">
            <v>1998</v>
          </cell>
          <cell r="D5533" t="str">
            <v>annual</v>
          </cell>
          <cell r="E5533" t="str">
            <v>Total Phosphorus</v>
          </cell>
          <cell r="F5533">
            <v>6.0000000000000001E-3</v>
          </cell>
          <cell r="G5533">
            <v>1</v>
          </cell>
          <cell r="H5533" t="str">
            <v>mg/l P</v>
          </cell>
        </row>
        <row r="5534">
          <cell r="A5534" t="str">
            <v>SE</v>
          </cell>
          <cell r="B5534" t="str">
            <v>Stora Skärsjön</v>
          </cell>
          <cell r="C5534">
            <v>1998</v>
          </cell>
          <cell r="D5534" t="str">
            <v>annual</v>
          </cell>
          <cell r="E5534" t="str">
            <v>Total Phosphorus</v>
          </cell>
          <cell r="F5534">
            <v>9.8750000000000001E-3</v>
          </cell>
          <cell r="G5534">
            <v>2</v>
          </cell>
          <cell r="H5534" t="str">
            <v>mg/l P</v>
          </cell>
        </row>
        <row r="5535">
          <cell r="A5535" t="str">
            <v>SE</v>
          </cell>
          <cell r="B5535" t="str">
            <v>Stor-Arasjön</v>
          </cell>
          <cell r="C5535">
            <v>1998</v>
          </cell>
          <cell r="D5535" t="str">
            <v>annual</v>
          </cell>
          <cell r="E5535" t="str">
            <v>Total Phosphorus</v>
          </cell>
          <cell r="F5535">
            <v>5.0000000000000001E-3</v>
          </cell>
          <cell r="G5535">
            <v>1</v>
          </cell>
          <cell r="H5535" t="str">
            <v>mg/l P</v>
          </cell>
        </row>
        <row r="5536">
          <cell r="A5536" t="str">
            <v>SE</v>
          </cell>
          <cell r="B5536" t="str">
            <v>Storasjö</v>
          </cell>
          <cell r="C5536">
            <v>1998</v>
          </cell>
          <cell r="D5536" t="str">
            <v>annual</v>
          </cell>
          <cell r="E5536" t="str">
            <v>Total Phosphorus</v>
          </cell>
          <cell r="F5536">
            <v>1.0999999999999999E-2</v>
          </cell>
          <cell r="G5536">
            <v>1</v>
          </cell>
          <cell r="H5536" t="str">
            <v>mg/l P</v>
          </cell>
        </row>
        <row r="5537">
          <cell r="A5537" t="str">
            <v>SE</v>
          </cell>
          <cell r="B5537" t="str">
            <v>Stor-Backsjön</v>
          </cell>
          <cell r="C5537">
            <v>1998</v>
          </cell>
          <cell r="D5537" t="str">
            <v>annual</v>
          </cell>
          <cell r="E5537" t="str">
            <v>Total Phosphorus</v>
          </cell>
          <cell r="F5537">
            <v>7.2500000000000004E-3</v>
          </cell>
          <cell r="G5537">
            <v>1</v>
          </cell>
          <cell r="H5537" t="str">
            <v>mg/l P</v>
          </cell>
        </row>
        <row r="5538">
          <cell r="A5538" t="str">
            <v>SE</v>
          </cell>
          <cell r="B5538" t="str">
            <v>Stor-Björsjön</v>
          </cell>
          <cell r="C5538">
            <v>1998</v>
          </cell>
          <cell r="D5538" t="str">
            <v>annual</v>
          </cell>
          <cell r="E5538" t="str">
            <v>Total Phosphorus</v>
          </cell>
          <cell r="F5538">
            <v>3.5000000000000001E-3</v>
          </cell>
          <cell r="G5538">
            <v>1</v>
          </cell>
          <cell r="H5538" t="str">
            <v>mg/l P</v>
          </cell>
        </row>
        <row r="5539">
          <cell r="A5539" t="str">
            <v>SE</v>
          </cell>
          <cell r="B5539" t="str">
            <v>Stor-En</v>
          </cell>
          <cell r="C5539">
            <v>1998</v>
          </cell>
          <cell r="D5539" t="str">
            <v>annual</v>
          </cell>
          <cell r="E5539" t="str">
            <v>Total Phosphorus</v>
          </cell>
          <cell r="F5539">
            <v>4.7499999999999999E-3</v>
          </cell>
          <cell r="G5539">
            <v>1</v>
          </cell>
          <cell r="H5539" t="str">
            <v>mg/l P</v>
          </cell>
        </row>
        <row r="5540">
          <cell r="A5540" t="str">
            <v>SE</v>
          </cell>
          <cell r="B5540" t="str">
            <v>Stor-Hässlingen</v>
          </cell>
          <cell r="C5540">
            <v>1998</v>
          </cell>
          <cell r="D5540" t="str">
            <v>annual</v>
          </cell>
          <cell r="E5540" t="str">
            <v>Total Phosphorus</v>
          </cell>
          <cell r="F5540">
            <v>6.2500000000000003E-3</v>
          </cell>
          <cell r="G5540">
            <v>1</v>
          </cell>
          <cell r="H5540" t="str">
            <v>mg/l P</v>
          </cell>
        </row>
        <row r="5541">
          <cell r="A5541" t="str">
            <v>SE</v>
          </cell>
          <cell r="B5541" t="str">
            <v>Storsjön</v>
          </cell>
          <cell r="C5541">
            <v>1998</v>
          </cell>
          <cell r="D5541" t="str">
            <v>annual</v>
          </cell>
          <cell r="E5541" t="str">
            <v>Total Phosphorus</v>
          </cell>
          <cell r="F5541">
            <v>7.7499999999999999E-3</v>
          </cell>
          <cell r="G5541">
            <v>1</v>
          </cell>
          <cell r="H5541" t="str">
            <v>mg/l P</v>
          </cell>
        </row>
        <row r="5542">
          <cell r="A5542" t="str">
            <v>SE</v>
          </cell>
          <cell r="B5542" t="str">
            <v>Stor-Tjulträsket</v>
          </cell>
          <cell r="C5542">
            <v>1998</v>
          </cell>
          <cell r="D5542" t="str">
            <v>annual</v>
          </cell>
          <cell r="E5542" t="str">
            <v>Total Phosphorus</v>
          </cell>
          <cell r="F5542">
            <v>3.333333E-3</v>
          </cell>
          <cell r="G5542">
            <v>1</v>
          </cell>
          <cell r="H5542" t="str">
            <v>mg/l P</v>
          </cell>
        </row>
        <row r="5543">
          <cell r="A5543" t="str">
            <v>SE</v>
          </cell>
          <cell r="B5543" t="str">
            <v>Svanshalssjön</v>
          </cell>
          <cell r="C5543">
            <v>1998</v>
          </cell>
          <cell r="D5543" t="str">
            <v>annual</v>
          </cell>
          <cell r="E5543" t="str">
            <v>Total Phosphorus</v>
          </cell>
          <cell r="F5543">
            <v>1.4749999999999999E-2</v>
          </cell>
          <cell r="G5543">
            <v>1</v>
          </cell>
          <cell r="H5543" t="str">
            <v>mg/l P</v>
          </cell>
        </row>
        <row r="5544">
          <cell r="A5544" t="str">
            <v>SE</v>
          </cell>
          <cell r="B5544" t="str">
            <v>Svartesjön</v>
          </cell>
          <cell r="C5544">
            <v>1998</v>
          </cell>
          <cell r="D5544" t="str">
            <v>annual</v>
          </cell>
          <cell r="E5544" t="str">
            <v>Total Phosphorus</v>
          </cell>
          <cell r="F5544">
            <v>1.4E-2</v>
          </cell>
          <cell r="G5544">
            <v>1</v>
          </cell>
          <cell r="H5544" t="str">
            <v>mg/l P</v>
          </cell>
        </row>
        <row r="5545">
          <cell r="A5545" t="str">
            <v>SE</v>
          </cell>
          <cell r="B5545" t="str">
            <v>Svartsjön</v>
          </cell>
          <cell r="C5545">
            <v>1998</v>
          </cell>
          <cell r="D5545" t="str">
            <v>annual</v>
          </cell>
          <cell r="E5545" t="str">
            <v>Total Phosphorus</v>
          </cell>
          <cell r="F5545">
            <v>1.8499999999999999E-2</v>
          </cell>
          <cell r="G5545">
            <v>1</v>
          </cell>
          <cell r="H5545" t="str">
            <v>mg/l P</v>
          </cell>
        </row>
        <row r="5546">
          <cell r="A5546" t="str">
            <v>SE</v>
          </cell>
          <cell r="B5546" t="str">
            <v>Svartvattnet</v>
          </cell>
          <cell r="C5546">
            <v>1998</v>
          </cell>
          <cell r="D5546" t="str">
            <v>annual</v>
          </cell>
          <cell r="E5546" t="str">
            <v>Total Phosphorus</v>
          </cell>
          <cell r="F5546">
            <v>1.2500000000000001E-2</v>
          </cell>
          <cell r="G5546">
            <v>1</v>
          </cell>
          <cell r="H5546" t="str">
            <v>mg/l P</v>
          </cell>
        </row>
        <row r="5547">
          <cell r="A5547" t="str">
            <v>SE</v>
          </cell>
          <cell r="B5547" t="str">
            <v>Svinarydsjön</v>
          </cell>
          <cell r="C5547">
            <v>1998</v>
          </cell>
          <cell r="D5547" t="str">
            <v>annual</v>
          </cell>
          <cell r="E5547" t="str">
            <v>Total Phosphorus</v>
          </cell>
          <cell r="F5547">
            <v>1.2666667E-2</v>
          </cell>
          <cell r="G5547">
            <v>1</v>
          </cell>
          <cell r="H5547" t="str">
            <v>mg/l P</v>
          </cell>
        </row>
        <row r="5548">
          <cell r="A5548" t="str">
            <v>SE</v>
          </cell>
          <cell r="B5548" t="str">
            <v>T?ngerdasjön</v>
          </cell>
          <cell r="C5548">
            <v>1998</v>
          </cell>
          <cell r="D5548" t="str">
            <v>annual</v>
          </cell>
          <cell r="E5548" t="str">
            <v>Total Phosphorus</v>
          </cell>
          <cell r="F5548">
            <v>4.2250000000000003E-2</v>
          </cell>
          <cell r="G5548">
            <v>1</v>
          </cell>
          <cell r="H5548" t="str">
            <v>mg/l P</v>
          </cell>
        </row>
        <row r="5549">
          <cell r="A5549" t="str">
            <v>SE</v>
          </cell>
          <cell r="B5549" t="str">
            <v>Täftesträsket</v>
          </cell>
          <cell r="C5549">
            <v>1998</v>
          </cell>
          <cell r="D5549" t="str">
            <v>annual</v>
          </cell>
          <cell r="E5549" t="str">
            <v>Total Phosphorus</v>
          </cell>
          <cell r="F5549">
            <v>8.9999999999999993E-3</v>
          </cell>
          <cell r="G5549">
            <v>1</v>
          </cell>
          <cell r="H5549" t="str">
            <v>mg/l P</v>
          </cell>
        </row>
        <row r="5550">
          <cell r="A5550" t="str">
            <v>SE</v>
          </cell>
          <cell r="B5550" t="str">
            <v>Tängersjö</v>
          </cell>
          <cell r="C5550">
            <v>1998</v>
          </cell>
          <cell r="D5550" t="str">
            <v>annual</v>
          </cell>
          <cell r="E5550" t="str">
            <v>Total Phosphorus</v>
          </cell>
          <cell r="F5550">
            <v>9.2499999999999995E-3</v>
          </cell>
          <cell r="G5550">
            <v>1</v>
          </cell>
          <cell r="H5550" t="str">
            <v>mg/l P</v>
          </cell>
        </row>
        <row r="5551">
          <cell r="A5551" t="str">
            <v>SE</v>
          </cell>
          <cell r="B5551" t="str">
            <v>Tärnan</v>
          </cell>
          <cell r="C5551">
            <v>1998</v>
          </cell>
          <cell r="D5551" t="str">
            <v>annual</v>
          </cell>
          <cell r="E5551" t="str">
            <v>Total Phosphorus</v>
          </cell>
          <cell r="F5551">
            <v>8.0000000000000002E-3</v>
          </cell>
          <cell r="G5551">
            <v>1</v>
          </cell>
          <cell r="H5551" t="str">
            <v>mg/l P</v>
          </cell>
        </row>
        <row r="5552">
          <cell r="A5552" t="str">
            <v>SE</v>
          </cell>
          <cell r="B5552" t="str">
            <v>Tomeshultagölen</v>
          </cell>
          <cell r="C5552">
            <v>1998</v>
          </cell>
          <cell r="D5552" t="str">
            <v>annual</v>
          </cell>
          <cell r="E5552" t="str">
            <v>Total Phosphorus</v>
          </cell>
          <cell r="F5552">
            <v>1.8499999999999999E-2</v>
          </cell>
          <cell r="G5552">
            <v>1</v>
          </cell>
          <cell r="H5552" t="str">
            <v>mg/l P</v>
          </cell>
        </row>
        <row r="5553">
          <cell r="A5553" t="str">
            <v>SE</v>
          </cell>
          <cell r="B5553" t="str">
            <v>Torrg?rdsvattnet</v>
          </cell>
          <cell r="C5553">
            <v>1998</v>
          </cell>
          <cell r="D5553" t="str">
            <v>annual</v>
          </cell>
          <cell r="E5553" t="str">
            <v>Total Phosphorus</v>
          </cell>
          <cell r="F5553">
            <v>2.5000000000000001E-3</v>
          </cell>
          <cell r="G5553">
            <v>1</v>
          </cell>
          <cell r="H5553" t="str">
            <v>mg/l P</v>
          </cell>
        </row>
        <row r="5554">
          <cell r="A5554" t="str">
            <v>SE</v>
          </cell>
          <cell r="B5554" t="str">
            <v>Trehörningen</v>
          </cell>
          <cell r="C5554">
            <v>1998</v>
          </cell>
          <cell r="D5554" t="str">
            <v>annual</v>
          </cell>
          <cell r="E5554" t="str">
            <v>Total Phosphorus</v>
          </cell>
          <cell r="F5554">
            <v>6.7499999999999999E-3</v>
          </cell>
          <cell r="G5554">
            <v>1</v>
          </cell>
          <cell r="H5554" t="str">
            <v>mg/l P</v>
          </cell>
        </row>
        <row r="5555">
          <cell r="A5555" t="str">
            <v>SE</v>
          </cell>
          <cell r="B5555" t="str">
            <v>Tvällen</v>
          </cell>
          <cell r="C5555">
            <v>1998</v>
          </cell>
          <cell r="D5555" t="str">
            <v>annual</v>
          </cell>
          <cell r="E5555" t="str">
            <v>Total Phosphorus</v>
          </cell>
          <cell r="F5555">
            <v>8.7500000000000008E-3</v>
          </cell>
          <cell r="G5555">
            <v>1</v>
          </cell>
          <cell r="H5555" t="str">
            <v>mg/l P</v>
          </cell>
        </row>
        <row r="5556">
          <cell r="A5556" t="str">
            <v>SE</v>
          </cell>
          <cell r="B5556" t="str">
            <v>Tväringen</v>
          </cell>
          <cell r="C5556">
            <v>1998</v>
          </cell>
          <cell r="D5556" t="str">
            <v>annual</v>
          </cell>
          <cell r="E5556" t="str">
            <v>Total Phosphorus</v>
          </cell>
          <cell r="F5556">
            <v>5.2500000000000003E-3</v>
          </cell>
          <cell r="G5556">
            <v>1</v>
          </cell>
          <cell r="H5556" t="str">
            <v>mg/l P</v>
          </cell>
        </row>
        <row r="5557">
          <cell r="A5557" t="str">
            <v>SE</v>
          </cell>
          <cell r="B5557" t="str">
            <v>Ulvsjön</v>
          </cell>
          <cell r="C5557">
            <v>1998</v>
          </cell>
          <cell r="D5557" t="str">
            <v>annual</v>
          </cell>
          <cell r="E5557" t="str">
            <v>Total Phosphorus</v>
          </cell>
          <cell r="F5557">
            <v>7.4999999999999997E-3</v>
          </cell>
          <cell r="G5557">
            <v>1</v>
          </cell>
          <cell r="H5557" t="str">
            <v>mg/l P</v>
          </cell>
        </row>
        <row r="5558">
          <cell r="A5558" t="str">
            <v>SE</v>
          </cell>
          <cell r="B5558" t="str">
            <v>V. Rännöbodsjön</v>
          </cell>
          <cell r="C5558">
            <v>1998</v>
          </cell>
          <cell r="D5558" t="str">
            <v>annual</v>
          </cell>
          <cell r="E5558" t="str">
            <v>Total Phosphorus</v>
          </cell>
          <cell r="F5558">
            <v>7.7499999999999999E-3</v>
          </cell>
          <cell r="G5558">
            <v>1</v>
          </cell>
          <cell r="H5558" t="str">
            <v>mg/l P</v>
          </cell>
        </row>
        <row r="5559">
          <cell r="A5559" t="str">
            <v>SE</v>
          </cell>
          <cell r="B5559" t="str">
            <v>V?gsjön</v>
          </cell>
          <cell r="C5559">
            <v>1998</v>
          </cell>
          <cell r="D5559" t="str">
            <v>annual</v>
          </cell>
          <cell r="E5559" t="str">
            <v>Total Phosphorus</v>
          </cell>
          <cell r="F5559">
            <v>7.0000000000000001E-3</v>
          </cell>
          <cell r="G5559">
            <v>1</v>
          </cell>
          <cell r="H5559" t="str">
            <v>mg/l P</v>
          </cell>
        </row>
        <row r="5560">
          <cell r="A5560" t="str">
            <v>SE</v>
          </cell>
          <cell r="B5560" t="str">
            <v>Valasjön</v>
          </cell>
          <cell r="C5560">
            <v>1998</v>
          </cell>
          <cell r="D5560" t="str">
            <v>annual</v>
          </cell>
          <cell r="E5560" t="str">
            <v>Total Phosphorus</v>
          </cell>
          <cell r="F5560">
            <v>1.225E-2</v>
          </cell>
          <cell r="G5560">
            <v>1</v>
          </cell>
          <cell r="H5560" t="str">
            <v>mg/l P</v>
          </cell>
        </row>
        <row r="5561">
          <cell r="A5561" t="str">
            <v>SE</v>
          </cell>
          <cell r="B5561" t="str">
            <v>Valkeajärvi</v>
          </cell>
          <cell r="C5561">
            <v>1998</v>
          </cell>
          <cell r="D5561" t="str">
            <v>annual</v>
          </cell>
          <cell r="E5561" t="str">
            <v>Total Phosphorus</v>
          </cell>
          <cell r="F5561">
            <v>4.2500000000000003E-3</v>
          </cell>
          <cell r="G5561">
            <v>1</v>
          </cell>
          <cell r="H5561" t="str">
            <v>mg/l P</v>
          </cell>
        </row>
        <row r="5562">
          <cell r="A5562" t="str">
            <v>SE</v>
          </cell>
          <cell r="B5562" t="str">
            <v>Vänern</v>
          </cell>
          <cell r="C5562">
            <v>1998</v>
          </cell>
          <cell r="D5562" t="str">
            <v>annual</v>
          </cell>
          <cell r="E5562" t="str">
            <v>Total Phosphorus</v>
          </cell>
          <cell r="F5562">
            <v>7.7999999999999996E-3</v>
          </cell>
          <cell r="G5562">
            <v>1</v>
          </cell>
          <cell r="H5562" t="str">
            <v>mg/l P</v>
          </cell>
        </row>
        <row r="5563">
          <cell r="A5563" t="str">
            <v>SE</v>
          </cell>
          <cell r="B5563" t="str">
            <v>Västra Helgtjärnen</v>
          </cell>
          <cell r="C5563">
            <v>1998</v>
          </cell>
          <cell r="D5563" t="str">
            <v>annual</v>
          </cell>
          <cell r="E5563" t="str">
            <v>Total Phosphorus</v>
          </cell>
          <cell r="F5563">
            <v>5.7499999999999999E-3</v>
          </cell>
          <cell r="G5563">
            <v>1</v>
          </cell>
          <cell r="H5563" t="str">
            <v>mg/l P</v>
          </cell>
        </row>
        <row r="5564">
          <cell r="A5564" t="str">
            <v>SE</v>
          </cell>
          <cell r="B5564" t="str">
            <v>Västra Solsjön</v>
          </cell>
          <cell r="C5564">
            <v>1998</v>
          </cell>
          <cell r="D5564" t="str">
            <v>annual</v>
          </cell>
          <cell r="E5564" t="str">
            <v>Total Phosphorus</v>
          </cell>
          <cell r="F5564">
            <v>6.4999999999999997E-3</v>
          </cell>
          <cell r="G5564">
            <v>1</v>
          </cell>
          <cell r="H5564" t="str">
            <v>mg/l P</v>
          </cell>
        </row>
        <row r="5565">
          <cell r="A5565" t="str">
            <v>SE</v>
          </cell>
          <cell r="B5565" t="str">
            <v>Vättern</v>
          </cell>
          <cell r="C5565">
            <v>1998</v>
          </cell>
          <cell r="D5565" t="str">
            <v>annual</v>
          </cell>
          <cell r="E5565" t="str">
            <v>Total Phosphorus</v>
          </cell>
          <cell r="F5565">
            <v>2.7499999999999998E-3</v>
          </cell>
          <cell r="G5565">
            <v>1</v>
          </cell>
          <cell r="H5565" t="str">
            <v>mg/l P</v>
          </cell>
        </row>
        <row r="5566">
          <cell r="A5566" t="str">
            <v>SE</v>
          </cell>
          <cell r="B5566" t="str">
            <v>Vikasjön</v>
          </cell>
          <cell r="C5566">
            <v>1998</v>
          </cell>
          <cell r="D5566" t="str">
            <v>annual</v>
          </cell>
          <cell r="E5566" t="str">
            <v>Total Phosphorus</v>
          </cell>
          <cell r="F5566">
            <v>1.6E-2</v>
          </cell>
          <cell r="G5566">
            <v>1</v>
          </cell>
          <cell r="H5566" t="str">
            <v>mg/l P</v>
          </cell>
        </row>
        <row r="5567">
          <cell r="A5567" t="str">
            <v>SE</v>
          </cell>
          <cell r="B5567" t="str">
            <v>Vitavatten</v>
          </cell>
          <cell r="C5567">
            <v>1998</v>
          </cell>
          <cell r="D5567" t="str">
            <v>annual</v>
          </cell>
          <cell r="E5567" t="str">
            <v>Total Phosphorus</v>
          </cell>
          <cell r="F5567">
            <v>7.0000000000000001E-3</v>
          </cell>
          <cell r="G5567">
            <v>1</v>
          </cell>
          <cell r="H5567" t="str">
            <v>mg/l P</v>
          </cell>
        </row>
        <row r="5568">
          <cell r="A5568" t="str">
            <v>SE</v>
          </cell>
          <cell r="B5568" t="str">
            <v>Vr?ngen</v>
          </cell>
          <cell r="C5568">
            <v>1998</v>
          </cell>
          <cell r="D5568" t="str">
            <v>annual</v>
          </cell>
          <cell r="E5568" t="str">
            <v>Total Phosphorus</v>
          </cell>
          <cell r="F5568">
            <v>2.1250000000000002E-2</v>
          </cell>
          <cell r="G5568">
            <v>1</v>
          </cell>
          <cell r="H5568" t="str">
            <v>mg/l P</v>
          </cell>
        </row>
        <row r="5569">
          <cell r="A5569" t="str">
            <v>SE</v>
          </cell>
          <cell r="B5569" t="str">
            <v>Vuolgamjaure</v>
          </cell>
          <cell r="C5569">
            <v>1998</v>
          </cell>
          <cell r="D5569" t="str">
            <v>annual</v>
          </cell>
          <cell r="E5569" t="str">
            <v>Total Phosphorus</v>
          </cell>
          <cell r="F5569">
            <v>6.0000000000000001E-3</v>
          </cell>
          <cell r="G5569">
            <v>1</v>
          </cell>
          <cell r="H5569" t="str">
            <v>mg/l P</v>
          </cell>
        </row>
        <row r="5570">
          <cell r="A5570" t="str">
            <v>SE</v>
          </cell>
          <cell r="B5570" t="str">
            <v>Ymsen</v>
          </cell>
          <cell r="C5570">
            <v>1998</v>
          </cell>
          <cell r="D5570" t="str">
            <v>annual</v>
          </cell>
          <cell r="E5570" t="str">
            <v>Total Phosphorus</v>
          </cell>
          <cell r="F5570">
            <v>6.3500000000000001E-2</v>
          </cell>
          <cell r="G5570">
            <v>1</v>
          </cell>
          <cell r="H5570" t="str">
            <v>mg/l P</v>
          </cell>
        </row>
        <row r="5571">
          <cell r="A5571" t="str">
            <v>SE</v>
          </cell>
          <cell r="B5571" t="str">
            <v>Ytterträsket</v>
          </cell>
          <cell r="C5571">
            <v>1998</v>
          </cell>
          <cell r="D5571" t="str">
            <v>annual</v>
          </cell>
          <cell r="E5571" t="str">
            <v>Total Phosphorus</v>
          </cell>
          <cell r="F5571">
            <v>9.2499999999999995E-3</v>
          </cell>
          <cell r="G5571">
            <v>1</v>
          </cell>
          <cell r="H5571" t="str">
            <v>mg/l P</v>
          </cell>
        </row>
        <row r="5572">
          <cell r="A5572" t="str">
            <v>SE</v>
          </cell>
          <cell r="B5572" t="str">
            <v>Abiskojaure</v>
          </cell>
          <cell r="C5572">
            <v>1999</v>
          </cell>
          <cell r="D5572" t="str">
            <v>annual</v>
          </cell>
          <cell r="E5572" t="str">
            <v>Total Phosphorus</v>
          </cell>
          <cell r="F5572">
            <v>3.7499999999999999E-3</v>
          </cell>
          <cell r="G5572">
            <v>1</v>
          </cell>
          <cell r="H5572" t="str">
            <v>mg/l P</v>
          </cell>
        </row>
        <row r="5573">
          <cell r="A5573" t="str">
            <v>SE</v>
          </cell>
          <cell r="B5573" t="str">
            <v>Älgarydssjön</v>
          </cell>
          <cell r="C5573">
            <v>1999</v>
          </cell>
          <cell r="D5573" t="str">
            <v>annual</v>
          </cell>
          <cell r="E5573" t="str">
            <v>Total Phosphorus</v>
          </cell>
          <cell r="F5573">
            <v>2.1749999999999999E-2</v>
          </cell>
          <cell r="G5573">
            <v>1</v>
          </cell>
          <cell r="H5573" t="str">
            <v>mg/l P</v>
          </cell>
        </row>
        <row r="5574">
          <cell r="A5574" t="str">
            <v>SE</v>
          </cell>
          <cell r="B5574" t="str">
            <v>Älgsjön</v>
          </cell>
          <cell r="C5574">
            <v>1999</v>
          </cell>
          <cell r="D5574" t="str">
            <v>annual</v>
          </cell>
          <cell r="E5574" t="str">
            <v>Total Phosphorus</v>
          </cell>
          <cell r="F5574">
            <v>2.1499999999999998E-2</v>
          </cell>
          <cell r="G5574">
            <v>1</v>
          </cell>
          <cell r="H5574" t="str">
            <v>mg/l P</v>
          </cell>
        </row>
        <row r="5575">
          <cell r="A5575" t="str">
            <v>SE</v>
          </cell>
          <cell r="B5575" t="str">
            <v>Allgjuttern</v>
          </cell>
          <cell r="C5575">
            <v>1999</v>
          </cell>
          <cell r="D5575" t="str">
            <v>annual</v>
          </cell>
          <cell r="E5575" t="str">
            <v>Total Phosphorus</v>
          </cell>
          <cell r="F5575">
            <v>6.0000000000000001E-3</v>
          </cell>
          <cell r="G5575">
            <v>1</v>
          </cell>
          <cell r="H5575" t="str">
            <v>mg/l P</v>
          </cell>
        </row>
        <row r="5576">
          <cell r="A5576" t="str">
            <v>SE</v>
          </cell>
          <cell r="B5576" t="str">
            <v>Alsjön</v>
          </cell>
          <cell r="C5576">
            <v>1999</v>
          </cell>
          <cell r="D5576" t="str">
            <v>annual</v>
          </cell>
          <cell r="E5576" t="str">
            <v>Total Phosphorus</v>
          </cell>
          <cell r="F5576">
            <v>1.35E-2</v>
          </cell>
          <cell r="G5576">
            <v>1</v>
          </cell>
          <cell r="H5576" t="str">
            <v>mg/l P</v>
          </cell>
        </row>
        <row r="5577">
          <cell r="A5577" t="str">
            <v>SE</v>
          </cell>
          <cell r="B5577" t="str">
            <v>Alstern</v>
          </cell>
          <cell r="C5577">
            <v>1999</v>
          </cell>
          <cell r="D5577" t="str">
            <v>annual</v>
          </cell>
          <cell r="E5577" t="str">
            <v>Total Phosphorus</v>
          </cell>
          <cell r="F5577">
            <v>8.5000000000000006E-3</v>
          </cell>
          <cell r="G5577">
            <v>1</v>
          </cell>
          <cell r="H5577" t="str">
            <v>mg/l P</v>
          </cell>
        </row>
        <row r="5578">
          <cell r="A5578" t="str">
            <v>SE</v>
          </cell>
          <cell r="B5578" t="str">
            <v>Ämten</v>
          </cell>
          <cell r="C5578">
            <v>1999</v>
          </cell>
          <cell r="D5578" t="str">
            <v>annual</v>
          </cell>
          <cell r="E5578" t="str">
            <v>Total Phosphorus</v>
          </cell>
          <cell r="F5578">
            <v>7.7499999999999999E-3</v>
          </cell>
          <cell r="G5578">
            <v>1</v>
          </cell>
          <cell r="H5578" t="str">
            <v>mg/l P</v>
          </cell>
        </row>
        <row r="5579">
          <cell r="A5579" t="str">
            <v>SE</v>
          </cell>
          <cell r="B5579" t="str">
            <v>B?tk?jaure</v>
          </cell>
          <cell r="C5579">
            <v>1999</v>
          </cell>
          <cell r="D5579" t="str">
            <v>annual</v>
          </cell>
          <cell r="E5579" t="str">
            <v>Total Phosphorus</v>
          </cell>
          <cell r="F5579">
            <v>3.5000000000000001E-3</v>
          </cell>
          <cell r="G5579">
            <v>1</v>
          </cell>
          <cell r="H5579" t="str">
            <v>mg/l P</v>
          </cell>
        </row>
        <row r="5580">
          <cell r="A5580" t="str">
            <v>SE</v>
          </cell>
          <cell r="B5580" t="str">
            <v>Bäen</v>
          </cell>
          <cell r="C5580">
            <v>1999</v>
          </cell>
          <cell r="D5580" t="str">
            <v>annual</v>
          </cell>
          <cell r="E5580" t="str">
            <v>Total Phosphorus</v>
          </cell>
          <cell r="F5580">
            <v>1.4250000000000001E-2</v>
          </cell>
          <cell r="G5580">
            <v>1</v>
          </cell>
          <cell r="H5580" t="str">
            <v>mg/l P</v>
          </cell>
        </row>
        <row r="5581">
          <cell r="A5581" t="str">
            <v>SE</v>
          </cell>
          <cell r="B5581" t="str">
            <v>Bäste Träsk</v>
          </cell>
          <cell r="C5581">
            <v>1999</v>
          </cell>
          <cell r="D5581" t="str">
            <v>annual</v>
          </cell>
          <cell r="E5581" t="str">
            <v>Total Phosphorus</v>
          </cell>
          <cell r="F5581">
            <v>5.4999999999999997E-3</v>
          </cell>
          <cell r="G5581">
            <v>1</v>
          </cell>
          <cell r="H5581" t="str">
            <v>mg/l P</v>
          </cell>
        </row>
        <row r="5582">
          <cell r="A5582" t="str">
            <v>SE</v>
          </cell>
          <cell r="B5582" t="str">
            <v>Bergträsket</v>
          </cell>
          <cell r="C5582">
            <v>1999</v>
          </cell>
          <cell r="D5582" t="str">
            <v>annual</v>
          </cell>
          <cell r="E5582" t="str">
            <v>Total Phosphorus</v>
          </cell>
          <cell r="F5582">
            <v>2.6749999999999999E-2</v>
          </cell>
          <cell r="G5582">
            <v>1</v>
          </cell>
          <cell r="H5582" t="str">
            <v>mg/l P</v>
          </cell>
        </row>
        <row r="5583">
          <cell r="A5583" t="str">
            <v>SE</v>
          </cell>
          <cell r="B5583" t="str">
            <v>Betarsjön</v>
          </cell>
          <cell r="C5583">
            <v>1999</v>
          </cell>
          <cell r="D5583" t="str">
            <v>annual</v>
          </cell>
          <cell r="E5583" t="str">
            <v>Total Phosphorus</v>
          </cell>
          <cell r="F5583">
            <v>7.4999999999999997E-3</v>
          </cell>
          <cell r="G5583">
            <v>1</v>
          </cell>
          <cell r="H5583" t="str">
            <v>mg/l P</v>
          </cell>
        </row>
        <row r="5584">
          <cell r="A5584" t="str">
            <v>SE</v>
          </cell>
          <cell r="B5584" t="str">
            <v>Billingen</v>
          </cell>
          <cell r="C5584">
            <v>1999</v>
          </cell>
          <cell r="D5584" t="str">
            <v>annual</v>
          </cell>
          <cell r="E5584" t="str">
            <v>Total Phosphorus</v>
          </cell>
          <cell r="F5584">
            <v>2.4E-2</v>
          </cell>
          <cell r="G5584">
            <v>1</v>
          </cell>
          <cell r="H5584" t="str">
            <v>mg/l P</v>
          </cell>
        </row>
        <row r="5585">
          <cell r="A5585" t="str">
            <v>SE</v>
          </cell>
          <cell r="B5585" t="str">
            <v>Bjännsjön</v>
          </cell>
          <cell r="C5585">
            <v>1999</v>
          </cell>
          <cell r="D5585" t="str">
            <v>annual</v>
          </cell>
          <cell r="E5585" t="str">
            <v>Total Phosphorus</v>
          </cell>
          <cell r="F5585">
            <v>1.0500000000000001E-2</v>
          </cell>
          <cell r="G5585">
            <v>1</v>
          </cell>
          <cell r="H5585" t="str">
            <v>mg/l P</v>
          </cell>
        </row>
        <row r="5586">
          <cell r="A5586" t="str">
            <v>SE</v>
          </cell>
          <cell r="B5586" t="str">
            <v>Björken</v>
          </cell>
          <cell r="C5586">
            <v>1999</v>
          </cell>
          <cell r="D5586" t="str">
            <v>annual</v>
          </cell>
          <cell r="E5586" t="str">
            <v>Total Phosphorus</v>
          </cell>
          <cell r="F5586">
            <v>8.0000000000000002E-3</v>
          </cell>
          <cell r="G5586">
            <v>1</v>
          </cell>
          <cell r="H5586" t="str">
            <v>mg/l P</v>
          </cell>
        </row>
        <row r="5587">
          <cell r="A5587" t="str">
            <v>SE</v>
          </cell>
          <cell r="B5587" t="str">
            <v>Björkl?ngen</v>
          </cell>
          <cell r="C5587">
            <v>1999</v>
          </cell>
          <cell r="D5587" t="str">
            <v>annual</v>
          </cell>
          <cell r="E5587" t="str">
            <v>Total Phosphorus</v>
          </cell>
          <cell r="F5587">
            <v>1.0500000000000001E-2</v>
          </cell>
          <cell r="G5587">
            <v>1</v>
          </cell>
          <cell r="H5587" t="str">
            <v>mg/l P</v>
          </cell>
        </row>
        <row r="5588">
          <cell r="A5588" t="str">
            <v>SE</v>
          </cell>
          <cell r="B5588" t="str">
            <v>Björnklammen</v>
          </cell>
          <cell r="C5588">
            <v>1999</v>
          </cell>
          <cell r="D5588" t="str">
            <v>annual</v>
          </cell>
          <cell r="E5588" t="str">
            <v>Total Phosphorus</v>
          </cell>
          <cell r="F5588">
            <v>6.4999999999999997E-3</v>
          </cell>
          <cell r="G5588">
            <v>1</v>
          </cell>
          <cell r="H5588" t="str">
            <v>mg/l P</v>
          </cell>
        </row>
        <row r="5589">
          <cell r="A5589" t="str">
            <v>SE</v>
          </cell>
          <cell r="B5589" t="str">
            <v>Bodasjön</v>
          </cell>
          <cell r="C5589">
            <v>1999</v>
          </cell>
          <cell r="D5589" t="str">
            <v>annual</v>
          </cell>
          <cell r="E5589" t="str">
            <v>Total Phosphorus</v>
          </cell>
          <cell r="F5589">
            <v>6.7499999999999999E-3</v>
          </cell>
          <cell r="G5589">
            <v>1</v>
          </cell>
          <cell r="H5589" t="str">
            <v>mg/l P</v>
          </cell>
        </row>
        <row r="5590">
          <cell r="A5590" t="str">
            <v>SE</v>
          </cell>
          <cell r="B5590" t="str">
            <v>Bosjön</v>
          </cell>
          <cell r="C5590">
            <v>1999</v>
          </cell>
          <cell r="D5590" t="str">
            <v>annual</v>
          </cell>
          <cell r="E5590" t="str">
            <v>Total Phosphorus</v>
          </cell>
          <cell r="F5590">
            <v>8.7500000000000008E-3</v>
          </cell>
          <cell r="G5590">
            <v>1</v>
          </cell>
          <cell r="H5590" t="str">
            <v>mg/l P</v>
          </cell>
        </row>
        <row r="5591">
          <cell r="A5591" t="str">
            <v>SE</v>
          </cell>
          <cell r="B5591" t="str">
            <v>Botungen</v>
          </cell>
          <cell r="C5591">
            <v>1999</v>
          </cell>
          <cell r="D5591" t="str">
            <v>annual</v>
          </cell>
          <cell r="E5591" t="str">
            <v>Total Phosphorus</v>
          </cell>
          <cell r="F5591">
            <v>1.4E-2</v>
          </cell>
          <cell r="G5591">
            <v>1</v>
          </cell>
          <cell r="H5591" t="str">
            <v>mg/l P</v>
          </cell>
        </row>
        <row r="5592">
          <cell r="A5592" t="str">
            <v>SE</v>
          </cell>
          <cell r="B5592" t="str">
            <v>Brännträsket</v>
          </cell>
          <cell r="C5592">
            <v>1999</v>
          </cell>
          <cell r="D5592" t="str">
            <v>annual</v>
          </cell>
          <cell r="E5592" t="str">
            <v>Total Phosphorus</v>
          </cell>
          <cell r="F5592">
            <v>1.0500000000000001E-2</v>
          </cell>
          <cell r="G5592">
            <v>1</v>
          </cell>
          <cell r="H5592" t="str">
            <v>mg/l P</v>
          </cell>
        </row>
        <row r="5593">
          <cell r="A5593" t="str">
            <v>SE</v>
          </cell>
          <cell r="B5593" t="str">
            <v>Brunnsjön</v>
          </cell>
          <cell r="C5593">
            <v>1999</v>
          </cell>
          <cell r="D5593" t="str">
            <v>annual</v>
          </cell>
          <cell r="E5593" t="str">
            <v>Total Phosphorus</v>
          </cell>
          <cell r="F5593">
            <v>1.3875E-2</v>
          </cell>
          <cell r="G5593">
            <v>1</v>
          </cell>
          <cell r="H5593" t="str">
            <v>mg/l P</v>
          </cell>
        </row>
        <row r="5594">
          <cell r="A5594" t="str">
            <v>SE</v>
          </cell>
          <cell r="B5594" t="str">
            <v>Bysjön</v>
          </cell>
          <cell r="C5594">
            <v>1999</v>
          </cell>
          <cell r="D5594" t="str">
            <v>annual</v>
          </cell>
          <cell r="E5594" t="str">
            <v>Total Phosphorus</v>
          </cell>
          <cell r="F5594">
            <v>8.9999999999999993E-3</v>
          </cell>
          <cell r="G5594">
            <v>1</v>
          </cell>
          <cell r="H5594" t="str">
            <v>mg/l P</v>
          </cell>
        </row>
        <row r="5595">
          <cell r="A5595" t="str">
            <v>SE</v>
          </cell>
          <cell r="B5595" t="str">
            <v>Dagarn</v>
          </cell>
          <cell r="C5595">
            <v>1999</v>
          </cell>
          <cell r="D5595" t="str">
            <v>annual</v>
          </cell>
          <cell r="E5595" t="str">
            <v>Total Phosphorus</v>
          </cell>
          <cell r="F5595">
            <v>7.2500000000000004E-3</v>
          </cell>
          <cell r="G5595">
            <v>1</v>
          </cell>
          <cell r="H5595" t="str">
            <v>mg/l P</v>
          </cell>
        </row>
        <row r="5596">
          <cell r="A5596" t="str">
            <v>SE</v>
          </cell>
          <cell r="B5596" t="str">
            <v>Dagtorpssjön</v>
          </cell>
          <cell r="C5596">
            <v>1999</v>
          </cell>
          <cell r="D5596" t="str">
            <v>annual</v>
          </cell>
          <cell r="E5596" t="str">
            <v>Total Phosphorus</v>
          </cell>
          <cell r="F5596">
            <v>6.1249999999999999E-2</v>
          </cell>
          <cell r="G5596">
            <v>1</v>
          </cell>
          <cell r="H5596" t="str">
            <v>mg/l P</v>
          </cell>
        </row>
        <row r="5597">
          <cell r="A5597" t="str">
            <v>SE</v>
          </cell>
          <cell r="B5597" t="str">
            <v>Degervattnet</v>
          </cell>
          <cell r="C5597">
            <v>1999</v>
          </cell>
          <cell r="D5597" t="str">
            <v>annual</v>
          </cell>
          <cell r="E5597" t="str">
            <v>Total Phosphorus</v>
          </cell>
          <cell r="F5597">
            <v>4.2500000000000003E-3</v>
          </cell>
          <cell r="G5597">
            <v>1</v>
          </cell>
          <cell r="H5597" t="str">
            <v>mg/l P</v>
          </cell>
        </row>
        <row r="5598">
          <cell r="A5598" t="str">
            <v>SE</v>
          </cell>
          <cell r="B5598" t="str">
            <v>Djupa Holmsjön</v>
          </cell>
          <cell r="C5598">
            <v>1999</v>
          </cell>
          <cell r="D5598" t="str">
            <v>annual</v>
          </cell>
          <cell r="E5598" t="str">
            <v>Total Phosphorus</v>
          </cell>
          <cell r="F5598">
            <v>1.0999999999999999E-2</v>
          </cell>
          <cell r="G5598">
            <v>1</v>
          </cell>
          <cell r="H5598" t="str">
            <v>mg/l P</v>
          </cell>
        </row>
        <row r="5599">
          <cell r="A5599" t="str">
            <v>SE</v>
          </cell>
          <cell r="B5599" t="str">
            <v>Djuph?ltjärnen</v>
          </cell>
          <cell r="C5599">
            <v>1999</v>
          </cell>
          <cell r="D5599" t="str">
            <v>annual</v>
          </cell>
          <cell r="E5599" t="str">
            <v>Total Phosphorus</v>
          </cell>
          <cell r="F5599">
            <v>3.1E-2</v>
          </cell>
          <cell r="G5599">
            <v>1</v>
          </cell>
          <cell r="H5599" t="str">
            <v>mg/l P</v>
          </cell>
        </row>
        <row r="5600">
          <cell r="A5600" t="str">
            <v>SE</v>
          </cell>
          <cell r="B5600" t="str">
            <v>Dunnervattnet</v>
          </cell>
          <cell r="C5600">
            <v>1999</v>
          </cell>
          <cell r="D5600" t="str">
            <v>annual</v>
          </cell>
          <cell r="E5600" t="str">
            <v>Total Phosphorus</v>
          </cell>
          <cell r="F5600">
            <v>5.2500000000000003E-3</v>
          </cell>
          <cell r="G5600">
            <v>1</v>
          </cell>
          <cell r="H5600" t="str">
            <v>mg/l P</v>
          </cell>
        </row>
        <row r="5601">
          <cell r="A5601" t="str">
            <v>SE</v>
          </cell>
          <cell r="B5601" t="str">
            <v>Edasjön</v>
          </cell>
          <cell r="C5601">
            <v>1999</v>
          </cell>
          <cell r="D5601" t="str">
            <v>annual</v>
          </cell>
          <cell r="E5601" t="str">
            <v>Total Phosphorus</v>
          </cell>
          <cell r="F5601">
            <v>4.7750000000000001E-2</v>
          </cell>
          <cell r="G5601">
            <v>1</v>
          </cell>
          <cell r="H5601" t="str">
            <v>mg/l P</v>
          </cell>
        </row>
        <row r="5602">
          <cell r="A5602" t="str">
            <v>SE</v>
          </cell>
          <cell r="B5602" t="str">
            <v>Ekholmssjön</v>
          </cell>
          <cell r="C5602">
            <v>1999</v>
          </cell>
          <cell r="D5602" t="str">
            <v>annual</v>
          </cell>
          <cell r="E5602" t="str">
            <v>Total Phosphorus</v>
          </cell>
          <cell r="F5602">
            <v>2.4E-2</v>
          </cell>
          <cell r="G5602">
            <v>1</v>
          </cell>
          <cell r="H5602" t="str">
            <v>mg/l P</v>
          </cell>
        </row>
        <row r="5603">
          <cell r="A5603" t="str">
            <v>SE</v>
          </cell>
          <cell r="B5603" t="str">
            <v>Ellestadssjön</v>
          </cell>
          <cell r="C5603">
            <v>1999</v>
          </cell>
          <cell r="D5603" t="str">
            <v>annual</v>
          </cell>
          <cell r="E5603" t="str">
            <v>Total Phosphorus</v>
          </cell>
          <cell r="F5603">
            <v>0.11924999999999999</v>
          </cell>
          <cell r="G5603">
            <v>1</v>
          </cell>
          <cell r="H5603" t="str">
            <v>mg/l P</v>
          </cell>
        </row>
        <row r="5604">
          <cell r="A5604" t="str">
            <v>SE</v>
          </cell>
          <cell r="B5604" t="str">
            <v>F?glasjön</v>
          </cell>
          <cell r="C5604">
            <v>1999</v>
          </cell>
          <cell r="D5604" t="str">
            <v>annual</v>
          </cell>
          <cell r="E5604" t="str">
            <v>Total Phosphorus</v>
          </cell>
          <cell r="F5604">
            <v>2.6499999999999999E-2</v>
          </cell>
          <cell r="G5604">
            <v>1</v>
          </cell>
          <cell r="H5604" t="str">
            <v>mg/l P</v>
          </cell>
        </row>
        <row r="5605">
          <cell r="A5605" t="str">
            <v>SE</v>
          </cell>
          <cell r="B5605" t="str">
            <v>Fagertärn</v>
          </cell>
          <cell r="C5605">
            <v>1999</v>
          </cell>
          <cell r="D5605" t="str">
            <v>annual</v>
          </cell>
          <cell r="E5605" t="str">
            <v>Total Phosphorus</v>
          </cell>
          <cell r="F5605">
            <v>1.2500000000000001E-2</v>
          </cell>
          <cell r="G5605">
            <v>1</v>
          </cell>
          <cell r="H5605" t="str">
            <v>mg/l P</v>
          </cell>
        </row>
        <row r="5606">
          <cell r="A5606" t="str">
            <v>SE</v>
          </cell>
          <cell r="B5606" t="str">
            <v>Farstusjön</v>
          </cell>
          <cell r="C5606">
            <v>1999</v>
          </cell>
          <cell r="D5606" t="str">
            <v>annual</v>
          </cell>
          <cell r="E5606" t="str">
            <v>Total Phosphorus</v>
          </cell>
          <cell r="F5606">
            <v>2.75E-2</v>
          </cell>
          <cell r="G5606">
            <v>1</v>
          </cell>
          <cell r="H5606" t="str">
            <v>mg/l P</v>
          </cell>
        </row>
        <row r="5607">
          <cell r="A5607" t="str">
            <v>SE</v>
          </cell>
          <cell r="B5607" t="str">
            <v>Fersjön</v>
          </cell>
          <cell r="C5607">
            <v>1999</v>
          </cell>
          <cell r="D5607" t="str">
            <v>annual</v>
          </cell>
          <cell r="E5607" t="str">
            <v>Total Phosphorus</v>
          </cell>
          <cell r="F5607">
            <v>1.2999999999999999E-2</v>
          </cell>
          <cell r="G5607">
            <v>1</v>
          </cell>
          <cell r="H5607" t="str">
            <v>mg/l P</v>
          </cell>
        </row>
        <row r="5608">
          <cell r="A5608" t="str">
            <v>SE</v>
          </cell>
          <cell r="B5608" t="str">
            <v>Fiolen</v>
          </cell>
          <cell r="C5608">
            <v>1999</v>
          </cell>
          <cell r="D5608" t="str">
            <v>annual</v>
          </cell>
          <cell r="E5608" t="str">
            <v>Total Phosphorus</v>
          </cell>
          <cell r="F5608">
            <v>1.2125E-2</v>
          </cell>
          <cell r="G5608">
            <v>1</v>
          </cell>
          <cell r="H5608" t="str">
            <v>mg/l P</v>
          </cell>
        </row>
        <row r="5609">
          <cell r="A5609" t="str">
            <v>SE</v>
          </cell>
          <cell r="B5609" t="str">
            <v>Fisjön</v>
          </cell>
          <cell r="C5609">
            <v>1999</v>
          </cell>
          <cell r="D5609" t="str">
            <v>annual</v>
          </cell>
          <cell r="E5609" t="str">
            <v>Total Phosphorus</v>
          </cell>
          <cell r="F5609">
            <v>1.325E-2</v>
          </cell>
          <cell r="G5609">
            <v>1</v>
          </cell>
          <cell r="H5609" t="str">
            <v>mg/l P</v>
          </cell>
        </row>
        <row r="5610">
          <cell r="A5610" t="str">
            <v>SE</v>
          </cell>
          <cell r="B5610" t="str">
            <v>Fjärasjö</v>
          </cell>
          <cell r="C5610">
            <v>1999</v>
          </cell>
          <cell r="D5610" t="str">
            <v>annual</v>
          </cell>
          <cell r="E5610" t="str">
            <v>Total Phosphorus</v>
          </cell>
          <cell r="F5610">
            <v>2.6499999999999999E-2</v>
          </cell>
          <cell r="G5610">
            <v>1</v>
          </cell>
          <cell r="H5610" t="str">
            <v>mg/l P</v>
          </cell>
        </row>
        <row r="5611">
          <cell r="A5611" t="str">
            <v>SE</v>
          </cell>
          <cell r="B5611" t="str">
            <v>Försjön</v>
          </cell>
          <cell r="C5611">
            <v>1999</v>
          </cell>
          <cell r="D5611" t="str">
            <v>annual</v>
          </cell>
          <cell r="E5611" t="str">
            <v>Total Phosphorus</v>
          </cell>
          <cell r="F5611">
            <v>2.1749999999999999E-2</v>
          </cell>
          <cell r="G5611">
            <v>1</v>
          </cell>
          <cell r="H5611" t="str">
            <v>mg/l P</v>
          </cell>
        </row>
        <row r="5612">
          <cell r="A5612" t="str">
            <v>SE</v>
          </cell>
          <cell r="B5612" t="str">
            <v>Fräcksjön</v>
          </cell>
          <cell r="C5612">
            <v>1999</v>
          </cell>
          <cell r="D5612" t="str">
            <v>annual</v>
          </cell>
          <cell r="E5612" t="str">
            <v>Total Phosphorus</v>
          </cell>
          <cell r="F5612">
            <v>1.1375E-2</v>
          </cell>
          <cell r="G5612">
            <v>1</v>
          </cell>
          <cell r="H5612" t="str">
            <v>mg/l P</v>
          </cell>
        </row>
        <row r="5613">
          <cell r="A5613" t="str">
            <v>SE</v>
          </cell>
          <cell r="B5613" t="str">
            <v>Fyrsjön</v>
          </cell>
          <cell r="C5613">
            <v>1999</v>
          </cell>
          <cell r="D5613" t="str">
            <v>annual</v>
          </cell>
          <cell r="E5613" t="str">
            <v>Total Phosphorus</v>
          </cell>
          <cell r="F5613">
            <v>5.4999999999999997E-3</v>
          </cell>
          <cell r="G5613">
            <v>1</v>
          </cell>
          <cell r="H5613" t="str">
            <v>mg/l P</v>
          </cell>
        </row>
        <row r="5614">
          <cell r="A5614" t="str">
            <v>SE</v>
          </cell>
          <cell r="B5614" t="str">
            <v>Fysingen</v>
          </cell>
          <cell r="C5614">
            <v>1999</v>
          </cell>
          <cell r="D5614" t="str">
            <v>annual</v>
          </cell>
          <cell r="E5614" t="str">
            <v>Total Phosphorus</v>
          </cell>
          <cell r="F5614">
            <v>0.06</v>
          </cell>
          <cell r="G5614">
            <v>1</v>
          </cell>
          <cell r="H5614" t="str">
            <v>mg/l P</v>
          </cell>
        </row>
        <row r="5615">
          <cell r="A5615" t="str">
            <v>SE</v>
          </cell>
          <cell r="B5615" t="str">
            <v>Gipsjön</v>
          </cell>
          <cell r="C5615">
            <v>1999</v>
          </cell>
          <cell r="D5615" t="str">
            <v>annual</v>
          </cell>
          <cell r="E5615" t="str">
            <v>Total Phosphorus</v>
          </cell>
          <cell r="F5615">
            <v>1.2500000000000001E-2</v>
          </cell>
          <cell r="G5615">
            <v>1</v>
          </cell>
          <cell r="H5615" t="str">
            <v>mg/l P</v>
          </cell>
        </row>
        <row r="5616">
          <cell r="A5616" t="str">
            <v>SE</v>
          </cell>
          <cell r="B5616" t="str">
            <v>Glimmingen</v>
          </cell>
          <cell r="C5616">
            <v>1999</v>
          </cell>
          <cell r="D5616" t="str">
            <v>annual</v>
          </cell>
          <cell r="E5616" t="str">
            <v>Total Phosphorus</v>
          </cell>
          <cell r="F5616">
            <v>5.4999999999999997E-3</v>
          </cell>
          <cell r="G5616">
            <v>1</v>
          </cell>
          <cell r="H5616" t="str">
            <v>mg/l P</v>
          </cell>
        </row>
        <row r="5617">
          <cell r="A5617" t="str">
            <v>SE</v>
          </cell>
          <cell r="B5617" t="str">
            <v>Gosjön</v>
          </cell>
          <cell r="C5617">
            <v>1999</v>
          </cell>
          <cell r="D5617" t="str">
            <v>annual</v>
          </cell>
          <cell r="E5617" t="str">
            <v>Total Phosphorus</v>
          </cell>
          <cell r="F5617">
            <v>1.7250000000000001E-2</v>
          </cell>
          <cell r="G5617">
            <v>1</v>
          </cell>
          <cell r="H5617" t="str">
            <v>mg/l P</v>
          </cell>
        </row>
        <row r="5618">
          <cell r="A5618" t="str">
            <v>SE</v>
          </cell>
          <cell r="B5618" t="str">
            <v>Gölasjön</v>
          </cell>
          <cell r="C5618">
            <v>1999</v>
          </cell>
          <cell r="D5618" t="str">
            <v>annual</v>
          </cell>
          <cell r="E5618" t="str">
            <v>Total Phosphorus</v>
          </cell>
          <cell r="F5618">
            <v>2.1999999999999999E-2</v>
          </cell>
          <cell r="G5618">
            <v>1</v>
          </cell>
          <cell r="H5618" t="str">
            <v>mg/l P</v>
          </cell>
        </row>
        <row r="5619">
          <cell r="A5619" t="str">
            <v>SE</v>
          </cell>
          <cell r="B5619" t="str">
            <v>Gransjön</v>
          </cell>
          <cell r="C5619">
            <v>1999</v>
          </cell>
          <cell r="D5619" t="str">
            <v>annual</v>
          </cell>
          <cell r="E5619" t="str">
            <v>Total Phosphorus</v>
          </cell>
          <cell r="F5619">
            <v>8.0000000000000002E-3</v>
          </cell>
          <cell r="G5619">
            <v>1</v>
          </cell>
          <cell r="H5619" t="str">
            <v>mg/l P</v>
          </cell>
        </row>
        <row r="5620">
          <cell r="A5620" t="str">
            <v>SE</v>
          </cell>
          <cell r="B5620" t="str">
            <v>Granvattnet</v>
          </cell>
          <cell r="C5620">
            <v>1999</v>
          </cell>
          <cell r="D5620" t="str">
            <v>annual</v>
          </cell>
          <cell r="E5620" t="str">
            <v>Total Phosphorus</v>
          </cell>
          <cell r="F5620">
            <v>1.225E-2</v>
          </cell>
          <cell r="G5620">
            <v>1</v>
          </cell>
          <cell r="H5620" t="str">
            <v>mg/l P</v>
          </cell>
        </row>
        <row r="5621">
          <cell r="A5621" t="str">
            <v>SE</v>
          </cell>
          <cell r="B5621" t="str">
            <v>Grissjön</v>
          </cell>
          <cell r="C5621">
            <v>1999</v>
          </cell>
          <cell r="D5621" t="str">
            <v>annual</v>
          </cell>
          <cell r="E5621" t="str">
            <v>Total Phosphorus</v>
          </cell>
          <cell r="F5621">
            <v>1.6250000000000001E-2</v>
          </cell>
          <cell r="G5621">
            <v>1</v>
          </cell>
          <cell r="H5621" t="str">
            <v>mg/l P</v>
          </cell>
        </row>
        <row r="5622">
          <cell r="A5622" t="str">
            <v>SE</v>
          </cell>
          <cell r="B5622" t="str">
            <v>Gröcken</v>
          </cell>
          <cell r="C5622">
            <v>1999</v>
          </cell>
          <cell r="D5622" t="str">
            <v>annual</v>
          </cell>
          <cell r="E5622" t="str">
            <v>Total Phosphorus</v>
          </cell>
          <cell r="F5622">
            <v>8.0000000000000002E-3</v>
          </cell>
          <cell r="G5622">
            <v>1</v>
          </cell>
          <cell r="H5622" t="str">
            <v>mg/l P</v>
          </cell>
        </row>
        <row r="5623">
          <cell r="A5623" t="str">
            <v>SE</v>
          </cell>
          <cell r="B5623" t="str">
            <v>Gröningen</v>
          </cell>
          <cell r="C5623">
            <v>1999</v>
          </cell>
          <cell r="D5623" t="str">
            <v>annual</v>
          </cell>
          <cell r="E5623" t="str">
            <v>Total Phosphorus</v>
          </cell>
          <cell r="F5623">
            <v>2.0500000000000001E-2</v>
          </cell>
          <cell r="G5623">
            <v>1</v>
          </cell>
          <cell r="H5623" t="str">
            <v>mg/l P</v>
          </cell>
        </row>
        <row r="5624">
          <cell r="A5624" t="str">
            <v>SE</v>
          </cell>
          <cell r="B5624" t="str">
            <v>Gryten</v>
          </cell>
          <cell r="C5624">
            <v>1999</v>
          </cell>
          <cell r="D5624" t="str">
            <v>annual</v>
          </cell>
          <cell r="E5624" t="str">
            <v>Total Phosphorus</v>
          </cell>
          <cell r="F5624">
            <v>1.55E-2</v>
          </cell>
          <cell r="G5624">
            <v>1</v>
          </cell>
          <cell r="H5624" t="str">
            <v>mg/l P</v>
          </cell>
        </row>
        <row r="5625">
          <cell r="A5625" t="str">
            <v>SE</v>
          </cell>
          <cell r="B5625" t="str">
            <v>Hagasjön</v>
          </cell>
          <cell r="C5625">
            <v>1999</v>
          </cell>
          <cell r="D5625" t="str">
            <v>annual</v>
          </cell>
          <cell r="E5625" t="str">
            <v>Total Phosphorus</v>
          </cell>
          <cell r="F5625">
            <v>9.4999999999999998E-3</v>
          </cell>
          <cell r="G5625">
            <v>1</v>
          </cell>
          <cell r="H5625" t="str">
            <v>mg/l P</v>
          </cell>
        </row>
        <row r="5626">
          <cell r="A5626" t="str">
            <v>SE</v>
          </cell>
          <cell r="B5626" t="str">
            <v>Hällsjön</v>
          </cell>
          <cell r="C5626">
            <v>1999</v>
          </cell>
          <cell r="D5626" t="str">
            <v>annual</v>
          </cell>
          <cell r="E5626" t="str">
            <v>Total Phosphorus</v>
          </cell>
          <cell r="F5626">
            <v>7.4999999999999997E-3</v>
          </cell>
          <cell r="G5626">
            <v>1</v>
          </cell>
          <cell r="H5626" t="str">
            <v>mg/l P</v>
          </cell>
        </row>
        <row r="5627">
          <cell r="A5627" t="str">
            <v>SE</v>
          </cell>
          <cell r="B5627" t="str">
            <v>Hällvattnet</v>
          </cell>
          <cell r="C5627">
            <v>1999</v>
          </cell>
          <cell r="D5627" t="str">
            <v>annual</v>
          </cell>
          <cell r="E5627" t="str">
            <v>Total Phosphorus</v>
          </cell>
          <cell r="F5627">
            <v>7.0000000000000001E-3</v>
          </cell>
          <cell r="G5627">
            <v>1</v>
          </cell>
          <cell r="H5627" t="str">
            <v>mg/l P</v>
          </cell>
        </row>
        <row r="5628">
          <cell r="A5628" t="str">
            <v>SE</v>
          </cell>
          <cell r="B5628" t="str">
            <v>Harasjön</v>
          </cell>
          <cell r="C5628">
            <v>1999</v>
          </cell>
          <cell r="D5628" t="str">
            <v>annual</v>
          </cell>
          <cell r="E5628" t="str">
            <v>Total Phosphorus</v>
          </cell>
          <cell r="F5628">
            <v>1.6750000000000001E-2</v>
          </cell>
          <cell r="G5628">
            <v>1</v>
          </cell>
          <cell r="H5628" t="str">
            <v>mg/l P</v>
          </cell>
        </row>
        <row r="5629">
          <cell r="A5629" t="str">
            <v>SE</v>
          </cell>
          <cell r="B5629" t="str">
            <v>Härsvatten</v>
          </cell>
          <cell r="C5629">
            <v>1999</v>
          </cell>
          <cell r="D5629" t="str">
            <v>annual</v>
          </cell>
          <cell r="E5629" t="str">
            <v>Total Phosphorus</v>
          </cell>
          <cell r="F5629">
            <v>5.1250000000000002E-3</v>
          </cell>
          <cell r="G5629">
            <v>1</v>
          </cell>
          <cell r="H5629" t="str">
            <v>mg/l P</v>
          </cell>
        </row>
        <row r="5630">
          <cell r="A5630" t="str">
            <v>SE</v>
          </cell>
          <cell r="B5630" t="str">
            <v>Havg?rdssjön</v>
          </cell>
          <cell r="C5630">
            <v>1999</v>
          </cell>
          <cell r="D5630" t="str">
            <v>annual</v>
          </cell>
          <cell r="E5630" t="str">
            <v>Total Phosphorus</v>
          </cell>
          <cell r="F5630">
            <v>5.1249999999999997E-2</v>
          </cell>
          <cell r="G5630">
            <v>1</v>
          </cell>
          <cell r="H5630" t="str">
            <v>mg/l P</v>
          </cell>
        </row>
        <row r="5631">
          <cell r="A5631" t="str">
            <v>SE</v>
          </cell>
          <cell r="B5631" t="str">
            <v>Hinnasjön</v>
          </cell>
          <cell r="C5631">
            <v>1999</v>
          </cell>
          <cell r="D5631" t="str">
            <v>annual</v>
          </cell>
          <cell r="E5631" t="str">
            <v>Total Phosphorus</v>
          </cell>
          <cell r="F5631">
            <v>1.375E-2</v>
          </cell>
          <cell r="G5631">
            <v>1</v>
          </cell>
          <cell r="H5631" t="str">
            <v>mg/l P</v>
          </cell>
        </row>
        <row r="5632">
          <cell r="A5632" t="str">
            <v>SE</v>
          </cell>
          <cell r="B5632" t="str">
            <v>Hjärtsjön</v>
          </cell>
          <cell r="C5632">
            <v>1999</v>
          </cell>
          <cell r="D5632" t="str">
            <v>annual</v>
          </cell>
          <cell r="E5632" t="str">
            <v>Total Phosphorus</v>
          </cell>
          <cell r="F5632">
            <v>6.7499999999999999E-3</v>
          </cell>
          <cell r="G5632">
            <v>1</v>
          </cell>
          <cell r="H5632" t="str">
            <v>mg/l P</v>
          </cell>
        </row>
        <row r="5633">
          <cell r="A5633" t="str">
            <v>SE</v>
          </cell>
          <cell r="B5633" t="str">
            <v>Hojagöl</v>
          </cell>
          <cell r="C5633">
            <v>1999</v>
          </cell>
          <cell r="D5633" t="str">
            <v>annual</v>
          </cell>
          <cell r="E5633" t="str">
            <v>Total Phosphorus</v>
          </cell>
          <cell r="F5633">
            <v>0.01</v>
          </cell>
          <cell r="G5633">
            <v>1</v>
          </cell>
          <cell r="H5633" t="str">
            <v>mg/l P</v>
          </cell>
        </row>
        <row r="5634">
          <cell r="A5634" t="str">
            <v>SE</v>
          </cell>
          <cell r="B5634" t="str">
            <v>Holmeshultasjön</v>
          </cell>
          <cell r="C5634">
            <v>1999</v>
          </cell>
          <cell r="D5634" t="str">
            <v>annual</v>
          </cell>
          <cell r="E5634" t="str">
            <v>Total Phosphorus</v>
          </cell>
          <cell r="F5634">
            <v>1.2500000000000001E-2</v>
          </cell>
          <cell r="G5634">
            <v>1</v>
          </cell>
          <cell r="H5634" t="str">
            <v>mg/l P</v>
          </cell>
        </row>
        <row r="5635">
          <cell r="A5635" t="str">
            <v>SE</v>
          </cell>
          <cell r="B5635" t="str">
            <v>Horsan</v>
          </cell>
          <cell r="C5635">
            <v>1999</v>
          </cell>
          <cell r="D5635" t="str">
            <v>annual</v>
          </cell>
          <cell r="E5635" t="str">
            <v>Total Phosphorus</v>
          </cell>
          <cell r="F5635">
            <v>8.9999999999999993E-3</v>
          </cell>
          <cell r="G5635">
            <v>1</v>
          </cell>
          <cell r="H5635" t="str">
            <v>mg/l P</v>
          </cell>
        </row>
        <row r="5636">
          <cell r="A5636" t="str">
            <v>SE</v>
          </cell>
          <cell r="B5636" t="str">
            <v>Hökesjön</v>
          </cell>
          <cell r="C5636">
            <v>1999</v>
          </cell>
          <cell r="D5636" t="str">
            <v>annual</v>
          </cell>
          <cell r="E5636" t="str">
            <v>Total Phosphorus</v>
          </cell>
          <cell r="F5636">
            <v>8.2500000000000004E-3</v>
          </cell>
          <cell r="G5636">
            <v>1</v>
          </cell>
          <cell r="H5636" t="str">
            <v>mg/l P</v>
          </cell>
        </row>
        <row r="5637">
          <cell r="A5637" t="str">
            <v>SE</v>
          </cell>
          <cell r="B5637" t="str">
            <v>Hultasjön</v>
          </cell>
          <cell r="C5637">
            <v>1999</v>
          </cell>
          <cell r="D5637" t="str">
            <v>annual</v>
          </cell>
          <cell r="E5637" t="str">
            <v>Total Phosphorus</v>
          </cell>
          <cell r="F5637">
            <v>8.9999999999999993E-3</v>
          </cell>
          <cell r="G5637">
            <v>1</v>
          </cell>
          <cell r="H5637" t="str">
            <v>mg/l P</v>
          </cell>
        </row>
        <row r="5638">
          <cell r="A5638" t="str">
            <v>SE</v>
          </cell>
          <cell r="B5638" t="str">
            <v>Humsjön</v>
          </cell>
          <cell r="C5638">
            <v>1999</v>
          </cell>
          <cell r="D5638" t="str">
            <v>annual</v>
          </cell>
          <cell r="E5638" t="str">
            <v>Total Phosphorus</v>
          </cell>
          <cell r="F5638">
            <v>1.2500000000000001E-2</v>
          </cell>
          <cell r="G5638">
            <v>1</v>
          </cell>
          <cell r="H5638" t="str">
            <v>mg/l P</v>
          </cell>
        </row>
        <row r="5639">
          <cell r="A5639" t="str">
            <v>SE</v>
          </cell>
          <cell r="B5639" t="str">
            <v>Jutsajaure</v>
          </cell>
          <cell r="C5639">
            <v>1999</v>
          </cell>
          <cell r="D5639" t="str">
            <v>annual</v>
          </cell>
          <cell r="E5639" t="str">
            <v>Total Phosphorus</v>
          </cell>
          <cell r="F5639">
            <v>7.6E-3</v>
          </cell>
          <cell r="G5639">
            <v>1</v>
          </cell>
          <cell r="H5639" t="str">
            <v>mg/l P</v>
          </cell>
        </row>
        <row r="5640">
          <cell r="A5640" t="str">
            <v>SE</v>
          </cell>
          <cell r="B5640" t="str">
            <v>Kärngöl</v>
          </cell>
          <cell r="C5640">
            <v>1999</v>
          </cell>
          <cell r="D5640" t="str">
            <v>annual</v>
          </cell>
          <cell r="E5640" t="str">
            <v>Total Phosphorus</v>
          </cell>
          <cell r="F5640">
            <v>1.9E-2</v>
          </cell>
          <cell r="G5640">
            <v>1</v>
          </cell>
          <cell r="H5640" t="str">
            <v>mg/l P</v>
          </cell>
        </row>
        <row r="5641">
          <cell r="A5641" t="str">
            <v>SE</v>
          </cell>
          <cell r="B5641" t="str">
            <v>Klintsjön</v>
          </cell>
          <cell r="C5641">
            <v>1999</v>
          </cell>
          <cell r="D5641" t="str">
            <v>annual</v>
          </cell>
          <cell r="E5641" t="str">
            <v>Total Phosphorus</v>
          </cell>
          <cell r="F5641">
            <v>7.0000000000000001E-3</v>
          </cell>
          <cell r="G5641">
            <v>1</v>
          </cell>
          <cell r="H5641" t="str">
            <v>mg/l P</v>
          </cell>
        </row>
        <row r="5642">
          <cell r="A5642" t="str">
            <v>SE</v>
          </cell>
          <cell r="B5642" t="str">
            <v>Krageholmssjön</v>
          </cell>
          <cell r="C5642">
            <v>1999</v>
          </cell>
          <cell r="D5642" t="str">
            <v>annual</v>
          </cell>
          <cell r="E5642" t="str">
            <v>Total Phosphorus</v>
          </cell>
          <cell r="F5642">
            <v>0.10050000000000001</v>
          </cell>
          <cell r="G5642">
            <v>1</v>
          </cell>
          <cell r="H5642" t="str">
            <v>mg/l P</v>
          </cell>
        </row>
        <row r="5643">
          <cell r="A5643" t="str">
            <v>SE</v>
          </cell>
          <cell r="B5643" t="str">
            <v>Krankesjön</v>
          </cell>
          <cell r="C5643">
            <v>1999</v>
          </cell>
          <cell r="D5643" t="str">
            <v>annual</v>
          </cell>
          <cell r="E5643" t="str">
            <v>Total Phosphorus</v>
          </cell>
          <cell r="F5643">
            <v>3.2500000000000001E-2</v>
          </cell>
          <cell r="G5643">
            <v>1</v>
          </cell>
          <cell r="H5643" t="str">
            <v>mg/l P</v>
          </cell>
        </row>
        <row r="5644">
          <cell r="A5644" t="str">
            <v>SE</v>
          </cell>
          <cell r="B5644" t="str">
            <v>Krutejaure</v>
          </cell>
          <cell r="C5644">
            <v>1999</v>
          </cell>
          <cell r="D5644" t="str">
            <v>annual</v>
          </cell>
          <cell r="E5644" t="str">
            <v>Total Phosphorus</v>
          </cell>
          <cell r="F5644">
            <v>3.0000000000000001E-3</v>
          </cell>
          <cell r="G5644">
            <v>1</v>
          </cell>
          <cell r="H5644" t="str">
            <v>mg/l P</v>
          </cell>
        </row>
        <row r="5645">
          <cell r="A5645" t="str">
            <v>SE</v>
          </cell>
          <cell r="B5645" t="str">
            <v>L?ngsjön</v>
          </cell>
          <cell r="C5645">
            <v>1999</v>
          </cell>
          <cell r="D5645" t="str">
            <v>annual</v>
          </cell>
          <cell r="E5645" t="str">
            <v>Total Phosphorus</v>
          </cell>
          <cell r="F5645">
            <v>1.4250000000000001E-2</v>
          </cell>
          <cell r="G5645">
            <v>1</v>
          </cell>
          <cell r="H5645" t="str">
            <v>mg/l P</v>
          </cell>
        </row>
        <row r="5646">
          <cell r="A5646" t="str">
            <v>SE</v>
          </cell>
          <cell r="B5646" t="str">
            <v>Lärkesholmssjön</v>
          </cell>
          <cell r="C5646">
            <v>1999</v>
          </cell>
          <cell r="D5646" t="str">
            <v>annual</v>
          </cell>
          <cell r="E5646" t="str">
            <v>Total Phosphorus</v>
          </cell>
          <cell r="F5646">
            <v>1.8249999999999999E-2</v>
          </cell>
          <cell r="G5646">
            <v>1</v>
          </cell>
          <cell r="H5646" t="str">
            <v>mg/l P</v>
          </cell>
        </row>
        <row r="5647">
          <cell r="A5647" t="str">
            <v>SE</v>
          </cell>
          <cell r="B5647" t="str">
            <v>Latnjajaure</v>
          </cell>
          <cell r="C5647">
            <v>1999</v>
          </cell>
          <cell r="D5647" t="str">
            <v>annual</v>
          </cell>
          <cell r="E5647" t="str">
            <v>Total Phosphorus</v>
          </cell>
          <cell r="F5647">
            <v>3.7499999999999999E-3</v>
          </cell>
          <cell r="G5647">
            <v>1</v>
          </cell>
          <cell r="H5647" t="str">
            <v>mg/l P</v>
          </cell>
        </row>
        <row r="5648">
          <cell r="A5648" t="str">
            <v>SE</v>
          </cell>
          <cell r="B5648" t="str">
            <v>Liasjön</v>
          </cell>
          <cell r="C5648">
            <v>1999</v>
          </cell>
          <cell r="D5648" t="str">
            <v>annual</v>
          </cell>
          <cell r="E5648" t="str">
            <v>Total Phosphorus</v>
          </cell>
          <cell r="F5648">
            <v>2.775E-2</v>
          </cell>
          <cell r="G5648">
            <v>1</v>
          </cell>
          <cell r="H5648" t="str">
            <v>mg/l P</v>
          </cell>
        </row>
        <row r="5649">
          <cell r="A5649" t="str">
            <v>SE</v>
          </cell>
          <cell r="B5649" t="str">
            <v>Lilla Öresjön</v>
          </cell>
          <cell r="C5649">
            <v>1999</v>
          </cell>
          <cell r="D5649" t="str">
            <v>annual</v>
          </cell>
          <cell r="E5649" t="str">
            <v>Total Phosphorus</v>
          </cell>
          <cell r="F5649">
            <v>6.2500000000000003E-3</v>
          </cell>
          <cell r="G5649">
            <v>1</v>
          </cell>
          <cell r="H5649" t="str">
            <v>mg/l P</v>
          </cell>
        </row>
        <row r="5650">
          <cell r="A5650" t="str">
            <v>SE</v>
          </cell>
          <cell r="B5650" t="str">
            <v>Lill-Bursjön</v>
          </cell>
          <cell r="C5650">
            <v>1999</v>
          </cell>
          <cell r="D5650" t="str">
            <v>annual</v>
          </cell>
          <cell r="E5650" t="str">
            <v>Total Phosphorus</v>
          </cell>
          <cell r="F5650">
            <v>1.6750000000000001E-2</v>
          </cell>
          <cell r="G5650">
            <v>1</v>
          </cell>
          <cell r="H5650" t="str">
            <v>mg/l P</v>
          </cell>
        </row>
        <row r="5651">
          <cell r="A5651" t="str">
            <v>SE</v>
          </cell>
          <cell r="B5651" t="str">
            <v>Lill-En</v>
          </cell>
          <cell r="C5651">
            <v>1999</v>
          </cell>
          <cell r="D5651" t="str">
            <v>annual</v>
          </cell>
          <cell r="E5651" t="str">
            <v>Total Phosphorus</v>
          </cell>
          <cell r="F5651">
            <v>9.2499999999999995E-3</v>
          </cell>
          <cell r="G5651">
            <v>1</v>
          </cell>
          <cell r="H5651" t="str">
            <v>mg/l P</v>
          </cell>
        </row>
        <row r="5652">
          <cell r="A5652" t="str">
            <v>SE</v>
          </cell>
          <cell r="B5652" t="str">
            <v>Lillesjö</v>
          </cell>
          <cell r="C5652">
            <v>1999</v>
          </cell>
          <cell r="D5652" t="str">
            <v>annual</v>
          </cell>
          <cell r="E5652" t="str">
            <v>Total Phosphorus</v>
          </cell>
          <cell r="F5652">
            <v>2.5000000000000001E-3</v>
          </cell>
          <cell r="G5652">
            <v>1</v>
          </cell>
          <cell r="H5652" t="str">
            <v>mg/l P</v>
          </cell>
        </row>
        <row r="5653">
          <cell r="A5653" t="str">
            <v>SE</v>
          </cell>
          <cell r="B5653" t="str">
            <v>Lill-Jangen</v>
          </cell>
          <cell r="C5653">
            <v>1999</v>
          </cell>
          <cell r="D5653" t="str">
            <v>annual</v>
          </cell>
          <cell r="E5653" t="str">
            <v>Total Phosphorus</v>
          </cell>
          <cell r="F5653">
            <v>0.01</v>
          </cell>
          <cell r="G5653">
            <v>1</v>
          </cell>
          <cell r="H5653" t="str">
            <v>mg/l P</v>
          </cell>
        </row>
        <row r="5654">
          <cell r="A5654" t="str">
            <v>SE</v>
          </cell>
          <cell r="B5654" t="str">
            <v>Lillsjön</v>
          </cell>
          <cell r="C5654">
            <v>1999</v>
          </cell>
          <cell r="D5654" t="str">
            <v>annual</v>
          </cell>
          <cell r="E5654" t="str">
            <v>Total Phosphorus</v>
          </cell>
          <cell r="F5654">
            <v>9.5500000000000002E-2</v>
          </cell>
          <cell r="G5654">
            <v>1</v>
          </cell>
          <cell r="H5654" t="str">
            <v>mg/l P</v>
          </cell>
        </row>
        <row r="5655">
          <cell r="A5655" t="str">
            <v>SE</v>
          </cell>
          <cell r="B5655" t="str">
            <v>Limmingsjön</v>
          </cell>
          <cell r="C5655">
            <v>1999</v>
          </cell>
          <cell r="D5655" t="str">
            <v>annual</v>
          </cell>
          <cell r="E5655" t="str">
            <v>Total Phosphorus</v>
          </cell>
          <cell r="F5655">
            <v>0.01</v>
          </cell>
          <cell r="G5655">
            <v>1</v>
          </cell>
          <cell r="H5655" t="str">
            <v>mg/l P</v>
          </cell>
        </row>
        <row r="5656">
          <cell r="A5656" t="str">
            <v>SE</v>
          </cell>
          <cell r="B5656" t="str">
            <v>Louvvajaure</v>
          </cell>
          <cell r="C5656">
            <v>1999</v>
          </cell>
          <cell r="D5656" t="str">
            <v>annual</v>
          </cell>
          <cell r="E5656" t="str">
            <v>Total Phosphorus</v>
          </cell>
          <cell r="F5656">
            <v>8.5000000000000006E-3</v>
          </cell>
          <cell r="G5656">
            <v>1</v>
          </cell>
          <cell r="H5656" t="str">
            <v>mg/l P</v>
          </cell>
        </row>
        <row r="5657">
          <cell r="A5657" t="str">
            <v>SE</v>
          </cell>
          <cell r="B5657" t="str">
            <v>Magasjön</v>
          </cell>
          <cell r="C5657">
            <v>1999</v>
          </cell>
          <cell r="D5657" t="str">
            <v>annual</v>
          </cell>
          <cell r="E5657" t="str">
            <v>Total Phosphorus</v>
          </cell>
          <cell r="F5657">
            <v>8.7500000000000008E-3</v>
          </cell>
          <cell r="G5657">
            <v>1</v>
          </cell>
          <cell r="H5657" t="str">
            <v>mg/l P</v>
          </cell>
        </row>
        <row r="5658">
          <cell r="A5658" t="str">
            <v>SE</v>
          </cell>
          <cell r="B5658" t="str">
            <v>Mälaren</v>
          </cell>
          <cell r="C5658">
            <v>1999</v>
          </cell>
          <cell r="D5658" t="str">
            <v>annual</v>
          </cell>
          <cell r="E5658" t="str">
            <v>Total Phosphorus</v>
          </cell>
          <cell r="F5658">
            <v>4.4500000000000005E-2</v>
          </cell>
          <cell r="G5658">
            <v>3</v>
          </cell>
          <cell r="H5658" t="str">
            <v>mg/l P</v>
          </cell>
        </row>
        <row r="5659">
          <cell r="A5659" t="str">
            <v>SE</v>
          </cell>
          <cell r="B5659" t="str">
            <v>Mäsen</v>
          </cell>
          <cell r="C5659">
            <v>1999</v>
          </cell>
          <cell r="D5659" t="str">
            <v>annual</v>
          </cell>
          <cell r="E5659" t="str">
            <v>Total Phosphorus</v>
          </cell>
          <cell r="F5659">
            <v>1.35E-2</v>
          </cell>
          <cell r="G5659">
            <v>1</v>
          </cell>
          <cell r="H5659" t="str">
            <v>mg/l P</v>
          </cell>
        </row>
        <row r="5660">
          <cell r="A5660" t="str">
            <v>SE</v>
          </cell>
          <cell r="B5660" t="str">
            <v>Mellan-Rissjön</v>
          </cell>
          <cell r="C5660">
            <v>1999</v>
          </cell>
          <cell r="D5660" t="str">
            <v>annual</v>
          </cell>
          <cell r="E5660" t="str">
            <v>Total Phosphorus</v>
          </cell>
          <cell r="F5660">
            <v>8.9999999999999993E-3</v>
          </cell>
          <cell r="G5660">
            <v>1</v>
          </cell>
          <cell r="H5660" t="str">
            <v>mg/l P</v>
          </cell>
        </row>
        <row r="5661">
          <cell r="A5661" t="str">
            <v>SE</v>
          </cell>
          <cell r="B5661" t="str">
            <v>Mosjön</v>
          </cell>
          <cell r="C5661">
            <v>1999</v>
          </cell>
          <cell r="D5661" t="str">
            <v>annual</v>
          </cell>
          <cell r="E5661" t="str">
            <v>Total Phosphorus</v>
          </cell>
          <cell r="F5661">
            <v>1.575E-2</v>
          </cell>
          <cell r="G5661">
            <v>1</v>
          </cell>
          <cell r="H5661" t="str">
            <v>mg/l P</v>
          </cell>
        </row>
        <row r="5662">
          <cell r="A5662" t="str">
            <v>SE</v>
          </cell>
          <cell r="B5662" t="str">
            <v>Mossgöl</v>
          </cell>
          <cell r="C5662">
            <v>1999</v>
          </cell>
          <cell r="D5662" t="str">
            <v>annual</v>
          </cell>
          <cell r="E5662" t="str">
            <v>Total Phosphorus</v>
          </cell>
          <cell r="F5662">
            <v>6.0000000000000001E-3</v>
          </cell>
          <cell r="G5662">
            <v>1</v>
          </cell>
          <cell r="H5662" t="str">
            <v>mg/l P</v>
          </cell>
        </row>
        <row r="5663">
          <cell r="A5663" t="str">
            <v>SE</v>
          </cell>
          <cell r="B5663" t="str">
            <v>Mossjön</v>
          </cell>
          <cell r="C5663">
            <v>1999</v>
          </cell>
          <cell r="D5663" t="str">
            <v>annual</v>
          </cell>
          <cell r="E5663" t="str">
            <v>Total Phosphorus</v>
          </cell>
          <cell r="F5663">
            <v>1.2999999999999999E-2</v>
          </cell>
          <cell r="G5663">
            <v>1</v>
          </cell>
          <cell r="H5663" t="str">
            <v>mg/l P</v>
          </cell>
        </row>
        <row r="5664">
          <cell r="A5664" t="str">
            <v>SE</v>
          </cell>
          <cell r="B5664" t="str">
            <v>Mögesjön</v>
          </cell>
          <cell r="C5664">
            <v>1999</v>
          </cell>
          <cell r="D5664" t="str">
            <v>annual</v>
          </cell>
          <cell r="E5664" t="str">
            <v>Total Phosphorus</v>
          </cell>
          <cell r="F5664">
            <v>8.7500000000000008E-3</v>
          </cell>
          <cell r="G5664">
            <v>1</v>
          </cell>
          <cell r="H5664" t="str">
            <v>mg/l P</v>
          </cell>
        </row>
        <row r="5665">
          <cell r="A5665" t="str">
            <v>SE</v>
          </cell>
          <cell r="B5665" t="str">
            <v>N. Yngern</v>
          </cell>
          <cell r="C5665">
            <v>1999</v>
          </cell>
          <cell r="D5665" t="str">
            <v>annual</v>
          </cell>
          <cell r="E5665" t="str">
            <v>Total Phosphorus</v>
          </cell>
          <cell r="F5665">
            <v>1.15E-2</v>
          </cell>
          <cell r="G5665">
            <v>1</v>
          </cell>
          <cell r="H5665" t="str">
            <v>mg/l P</v>
          </cell>
        </row>
        <row r="5666">
          <cell r="A5666" t="str">
            <v>SE</v>
          </cell>
          <cell r="B5666" t="str">
            <v>Navarn</v>
          </cell>
          <cell r="C5666">
            <v>1999</v>
          </cell>
          <cell r="D5666" t="str">
            <v>annual</v>
          </cell>
          <cell r="E5666" t="str">
            <v>Total Phosphorus</v>
          </cell>
          <cell r="F5666">
            <v>8.3333330000000001E-3</v>
          </cell>
          <cell r="G5666">
            <v>1</v>
          </cell>
          <cell r="H5666" t="str">
            <v>mg/l P</v>
          </cell>
        </row>
        <row r="5667">
          <cell r="A5667" t="str">
            <v>SE</v>
          </cell>
          <cell r="B5667" t="str">
            <v>Njalakjaure</v>
          </cell>
          <cell r="C5667">
            <v>1999</v>
          </cell>
          <cell r="D5667" t="str">
            <v>annual</v>
          </cell>
          <cell r="E5667" t="str">
            <v>Total Phosphorus</v>
          </cell>
          <cell r="F5667">
            <v>4.7499999999999999E-3</v>
          </cell>
          <cell r="G5667">
            <v>1</v>
          </cell>
          <cell r="H5667" t="str">
            <v>mg/l P</v>
          </cell>
        </row>
        <row r="5668">
          <cell r="A5668" t="str">
            <v>SE</v>
          </cell>
          <cell r="B5668" t="str">
            <v>Norra Örsjön</v>
          </cell>
          <cell r="C5668">
            <v>1999</v>
          </cell>
          <cell r="D5668" t="str">
            <v>annual</v>
          </cell>
          <cell r="E5668" t="str">
            <v>Total Phosphorus</v>
          </cell>
          <cell r="F5668">
            <v>4.2500000000000003E-3</v>
          </cell>
          <cell r="G5668">
            <v>1</v>
          </cell>
          <cell r="H5668" t="str">
            <v>mg/l P</v>
          </cell>
        </row>
        <row r="5669">
          <cell r="A5669" t="str">
            <v>SE</v>
          </cell>
          <cell r="B5669" t="str">
            <v>Norrsjön</v>
          </cell>
          <cell r="C5669">
            <v>1999</v>
          </cell>
          <cell r="D5669" t="str">
            <v>annual</v>
          </cell>
          <cell r="E5669" t="str">
            <v>Total Phosphorus</v>
          </cell>
          <cell r="F5669">
            <v>2.4E-2</v>
          </cell>
          <cell r="G5669">
            <v>1</v>
          </cell>
          <cell r="H5669" t="str">
            <v>mg/l P</v>
          </cell>
        </row>
        <row r="5670">
          <cell r="A5670" t="str">
            <v>SE</v>
          </cell>
          <cell r="B5670" t="str">
            <v>Ö. Särnamannasjön</v>
          </cell>
          <cell r="C5670">
            <v>1999</v>
          </cell>
          <cell r="D5670" t="str">
            <v>annual</v>
          </cell>
          <cell r="E5670" t="str">
            <v>Total Phosphorus</v>
          </cell>
          <cell r="F5670">
            <v>6.7499999999999999E-3</v>
          </cell>
          <cell r="G5670">
            <v>1</v>
          </cell>
          <cell r="H5670" t="str">
            <v>mg/l P</v>
          </cell>
        </row>
        <row r="5671">
          <cell r="A5671" t="str">
            <v>SE</v>
          </cell>
          <cell r="B5671" t="str">
            <v>Ögerträsket</v>
          </cell>
          <cell r="C5671">
            <v>1999</v>
          </cell>
          <cell r="D5671" t="str">
            <v>annual</v>
          </cell>
          <cell r="E5671" t="str">
            <v>Total Phosphorus</v>
          </cell>
          <cell r="F5671">
            <v>1.0999999999999999E-2</v>
          </cell>
          <cell r="G5671">
            <v>1</v>
          </cell>
          <cell r="H5671" t="str">
            <v>mg/l P</v>
          </cell>
        </row>
        <row r="5672">
          <cell r="A5672" t="str">
            <v>SE</v>
          </cell>
          <cell r="B5672" t="str">
            <v>Öjsjön</v>
          </cell>
          <cell r="C5672">
            <v>1999</v>
          </cell>
          <cell r="D5672" t="str">
            <v>annual</v>
          </cell>
          <cell r="E5672" t="str">
            <v>Total Phosphorus</v>
          </cell>
          <cell r="F5672">
            <v>7.4999999999999997E-3</v>
          </cell>
          <cell r="G5672">
            <v>1</v>
          </cell>
          <cell r="H5672" t="str">
            <v>mg/l P</v>
          </cell>
        </row>
        <row r="5673">
          <cell r="A5673" t="str">
            <v>SE</v>
          </cell>
          <cell r="B5673" t="str">
            <v>Öljaren</v>
          </cell>
          <cell r="C5673">
            <v>1999</v>
          </cell>
          <cell r="D5673" t="str">
            <v>annual</v>
          </cell>
          <cell r="E5673" t="str">
            <v>Total Phosphorus</v>
          </cell>
          <cell r="F5673">
            <v>0.11275</v>
          </cell>
          <cell r="G5673">
            <v>1</v>
          </cell>
          <cell r="H5673" t="str">
            <v>mg/l P</v>
          </cell>
        </row>
        <row r="5674">
          <cell r="A5674" t="str">
            <v>SE</v>
          </cell>
          <cell r="B5674" t="str">
            <v>Ölsjön</v>
          </cell>
          <cell r="C5674">
            <v>1999</v>
          </cell>
          <cell r="D5674" t="str">
            <v>annual</v>
          </cell>
          <cell r="E5674" t="str">
            <v>Total Phosphorus</v>
          </cell>
          <cell r="F5674">
            <v>0.01</v>
          </cell>
          <cell r="G5674">
            <v>1</v>
          </cell>
          <cell r="H5674" t="str">
            <v>mg/l P</v>
          </cell>
        </row>
        <row r="5675">
          <cell r="A5675" t="str">
            <v>SE</v>
          </cell>
          <cell r="B5675" t="str">
            <v>Örsjön</v>
          </cell>
          <cell r="C5675">
            <v>1999</v>
          </cell>
          <cell r="D5675" t="str">
            <v>annual</v>
          </cell>
          <cell r="E5675" t="str">
            <v>Total Phosphorus</v>
          </cell>
          <cell r="F5675">
            <v>0.01</v>
          </cell>
          <cell r="G5675">
            <v>1</v>
          </cell>
          <cell r="H5675" t="str">
            <v>mg/l P</v>
          </cell>
        </row>
        <row r="5676">
          <cell r="A5676" t="str">
            <v>SE</v>
          </cell>
          <cell r="B5676" t="str">
            <v>Örvattnet</v>
          </cell>
          <cell r="C5676">
            <v>1999</v>
          </cell>
          <cell r="D5676" t="str">
            <v>annual</v>
          </cell>
          <cell r="E5676" t="str">
            <v>Total Phosphorus</v>
          </cell>
          <cell r="F5676">
            <v>5.7499999999999999E-3</v>
          </cell>
          <cell r="G5676">
            <v>1</v>
          </cell>
          <cell r="H5676" t="str">
            <v>mg/l P</v>
          </cell>
        </row>
        <row r="5677">
          <cell r="A5677" t="str">
            <v>SE</v>
          </cell>
          <cell r="B5677" t="str">
            <v>Översjön</v>
          </cell>
          <cell r="C5677">
            <v>1999</v>
          </cell>
          <cell r="D5677" t="str">
            <v>annual</v>
          </cell>
          <cell r="E5677" t="str">
            <v>Total Phosphorus</v>
          </cell>
          <cell r="F5677">
            <v>1.0500000000000001E-2</v>
          </cell>
          <cell r="G5677">
            <v>1</v>
          </cell>
          <cell r="H5677" t="str">
            <v>mg/l P</v>
          </cell>
        </row>
        <row r="5678">
          <cell r="A5678" t="str">
            <v>SE</v>
          </cell>
          <cell r="B5678" t="str">
            <v>Överudsjön</v>
          </cell>
          <cell r="C5678">
            <v>1999</v>
          </cell>
          <cell r="D5678" t="str">
            <v>annual</v>
          </cell>
          <cell r="E5678" t="str">
            <v>Total Phosphorus</v>
          </cell>
          <cell r="F5678">
            <v>4.3499999999999997E-2</v>
          </cell>
          <cell r="G5678">
            <v>1</v>
          </cell>
          <cell r="H5678" t="str">
            <v>mg/l P</v>
          </cell>
        </row>
        <row r="5679">
          <cell r="A5679" t="str">
            <v>SE</v>
          </cell>
          <cell r="B5679" t="str">
            <v>Övre Fjätsjön</v>
          </cell>
          <cell r="C5679">
            <v>1999</v>
          </cell>
          <cell r="D5679" t="str">
            <v>annual</v>
          </cell>
          <cell r="E5679" t="str">
            <v>Total Phosphorus</v>
          </cell>
          <cell r="F5679">
            <v>6.0000000000000001E-3</v>
          </cell>
          <cell r="G5679">
            <v>1</v>
          </cell>
          <cell r="H5679" t="str">
            <v>mg/l P</v>
          </cell>
        </row>
        <row r="5680">
          <cell r="A5680" t="str">
            <v>SE</v>
          </cell>
          <cell r="B5680" t="str">
            <v>Övre Skärsjön</v>
          </cell>
          <cell r="C5680">
            <v>1999</v>
          </cell>
          <cell r="D5680" t="str">
            <v>annual</v>
          </cell>
          <cell r="E5680" t="str">
            <v>Total Phosphorus</v>
          </cell>
          <cell r="F5680">
            <v>8.2500000000000004E-3</v>
          </cell>
          <cell r="G5680">
            <v>1</v>
          </cell>
          <cell r="H5680" t="str">
            <v>mg/l P</v>
          </cell>
        </row>
        <row r="5681">
          <cell r="A5681" t="str">
            <v>SE</v>
          </cell>
          <cell r="B5681" t="str">
            <v>Pahajärvi</v>
          </cell>
          <cell r="C5681">
            <v>1999</v>
          </cell>
          <cell r="D5681" t="str">
            <v>annual</v>
          </cell>
          <cell r="E5681" t="str">
            <v>Total Phosphorus</v>
          </cell>
          <cell r="F5681">
            <v>0.01</v>
          </cell>
          <cell r="G5681">
            <v>1</v>
          </cell>
          <cell r="H5681" t="str">
            <v>mg/l P</v>
          </cell>
        </row>
        <row r="5682">
          <cell r="A5682" t="str">
            <v>SE</v>
          </cell>
          <cell r="B5682" t="str">
            <v>Rammsjön</v>
          </cell>
          <cell r="C5682">
            <v>1999</v>
          </cell>
          <cell r="D5682" t="str">
            <v>annual</v>
          </cell>
          <cell r="E5682" t="str">
            <v>Total Phosphorus</v>
          </cell>
          <cell r="F5682">
            <v>3.95E-2</v>
          </cell>
          <cell r="G5682">
            <v>1</v>
          </cell>
          <cell r="H5682" t="str">
            <v>mg/l P</v>
          </cell>
        </row>
        <row r="5683">
          <cell r="A5683" t="str">
            <v>SE</v>
          </cell>
          <cell r="B5683" t="str">
            <v>Rattsjön</v>
          </cell>
          <cell r="C5683">
            <v>1999</v>
          </cell>
          <cell r="D5683" t="str">
            <v>annual</v>
          </cell>
          <cell r="E5683" t="str">
            <v>Total Phosphorus</v>
          </cell>
          <cell r="F5683">
            <v>7.7499999999999999E-3</v>
          </cell>
          <cell r="G5683">
            <v>1</v>
          </cell>
          <cell r="H5683" t="str">
            <v>mg/l P</v>
          </cell>
        </row>
        <row r="5684">
          <cell r="A5684" t="str">
            <v>SE</v>
          </cell>
          <cell r="B5684" t="str">
            <v>Remmarsjön</v>
          </cell>
          <cell r="C5684">
            <v>1999</v>
          </cell>
          <cell r="D5684" t="str">
            <v>annual</v>
          </cell>
          <cell r="E5684" t="str">
            <v>Total Phosphorus</v>
          </cell>
          <cell r="F5684">
            <v>9.6249999999999999E-3</v>
          </cell>
          <cell r="G5684">
            <v>1</v>
          </cell>
          <cell r="H5684" t="str">
            <v>mg/l P</v>
          </cell>
        </row>
        <row r="5685">
          <cell r="A5685" t="str">
            <v>SE</v>
          </cell>
          <cell r="B5685" t="str">
            <v>Rinnen</v>
          </cell>
          <cell r="C5685">
            <v>1999</v>
          </cell>
          <cell r="D5685" t="str">
            <v>annual</v>
          </cell>
          <cell r="E5685" t="str">
            <v>Total Phosphorus</v>
          </cell>
          <cell r="F5685">
            <v>1.7749999999999998E-2</v>
          </cell>
          <cell r="G5685">
            <v>1</v>
          </cell>
          <cell r="H5685" t="str">
            <v>mg/l P</v>
          </cell>
        </row>
        <row r="5686">
          <cell r="A5686" t="str">
            <v>SE</v>
          </cell>
          <cell r="B5686" t="str">
            <v>Rotehogstjärn</v>
          </cell>
          <cell r="C5686">
            <v>1999</v>
          </cell>
          <cell r="D5686" t="str">
            <v>annual</v>
          </cell>
          <cell r="E5686" t="str">
            <v>Total Phosphorus</v>
          </cell>
          <cell r="F5686">
            <v>1.4874999999999999E-2</v>
          </cell>
          <cell r="G5686">
            <v>1</v>
          </cell>
          <cell r="H5686" t="str">
            <v>mg/l P</v>
          </cell>
        </row>
        <row r="5687">
          <cell r="A5687" t="str">
            <v>SE</v>
          </cell>
          <cell r="B5687" t="str">
            <v>Rundbosjön</v>
          </cell>
          <cell r="C5687">
            <v>1999</v>
          </cell>
          <cell r="D5687" t="str">
            <v>annual</v>
          </cell>
          <cell r="E5687" t="str">
            <v>Total Phosphorus</v>
          </cell>
          <cell r="F5687">
            <v>4.9750000000000003E-2</v>
          </cell>
          <cell r="G5687">
            <v>1</v>
          </cell>
          <cell r="H5687" t="str">
            <v>mg/l P</v>
          </cell>
        </row>
        <row r="5688">
          <cell r="A5688" t="str">
            <v>SE</v>
          </cell>
          <cell r="B5688" t="str">
            <v>S. Bergsjön</v>
          </cell>
          <cell r="C5688">
            <v>1999</v>
          </cell>
          <cell r="D5688" t="str">
            <v>annual</v>
          </cell>
          <cell r="E5688" t="str">
            <v>Total Phosphorus</v>
          </cell>
          <cell r="F5688">
            <v>1.2E-2</v>
          </cell>
          <cell r="G5688">
            <v>1</v>
          </cell>
          <cell r="H5688" t="str">
            <v>mg/l P</v>
          </cell>
        </row>
        <row r="5689">
          <cell r="A5689" t="str">
            <v>SE</v>
          </cell>
          <cell r="B5689" t="str">
            <v>Sandsjön</v>
          </cell>
          <cell r="C5689">
            <v>1999</v>
          </cell>
          <cell r="D5689" t="str">
            <v>annual</v>
          </cell>
          <cell r="E5689" t="str">
            <v>Total Phosphorus</v>
          </cell>
          <cell r="F5689">
            <v>2.375E-2</v>
          </cell>
          <cell r="G5689">
            <v>1</v>
          </cell>
          <cell r="H5689" t="str">
            <v>mg/l P</v>
          </cell>
        </row>
        <row r="5690">
          <cell r="A5690" t="str">
            <v>SE</v>
          </cell>
          <cell r="B5690" t="str">
            <v>Sangen</v>
          </cell>
          <cell r="C5690">
            <v>1999</v>
          </cell>
          <cell r="D5690" t="str">
            <v>annual</v>
          </cell>
          <cell r="E5690" t="str">
            <v>Total Phosphorus</v>
          </cell>
          <cell r="F5690">
            <v>1.0749999999999999E-2</v>
          </cell>
          <cell r="G5690">
            <v>1</v>
          </cell>
          <cell r="H5690" t="str">
            <v>mg/l P</v>
          </cell>
        </row>
        <row r="5691">
          <cell r="A5691" t="str">
            <v>SE</v>
          </cell>
          <cell r="B5691" t="str">
            <v>Sännen</v>
          </cell>
          <cell r="C5691">
            <v>1999</v>
          </cell>
          <cell r="D5691" t="str">
            <v>annual</v>
          </cell>
          <cell r="E5691" t="str">
            <v>Total Phosphorus</v>
          </cell>
          <cell r="F5691">
            <v>1.175E-2</v>
          </cell>
          <cell r="G5691">
            <v>1</v>
          </cell>
          <cell r="H5691" t="str">
            <v>mg/l P</v>
          </cell>
        </row>
        <row r="5692">
          <cell r="A5692" t="str">
            <v>SE</v>
          </cell>
          <cell r="B5692" t="str">
            <v>Sidensjön</v>
          </cell>
          <cell r="C5692">
            <v>1999</v>
          </cell>
          <cell r="D5692" t="str">
            <v>annual</v>
          </cell>
          <cell r="E5692" t="str">
            <v>Total Phosphorus</v>
          </cell>
          <cell r="F5692">
            <v>3.7249999999999998E-2</v>
          </cell>
          <cell r="G5692">
            <v>1</v>
          </cell>
          <cell r="H5692" t="str">
            <v>mg/l P</v>
          </cell>
        </row>
        <row r="5693">
          <cell r="A5693" t="str">
            <v>SE</v>
          </cell>
          <cell r="B5693" t="str">
            <v>Siggeforasjön</v>
          </cell>
          <cell r="C5693">
            <v>1999</v>
          </cell>
          <cell r="D5693" t="str">
            <v>annual</v>
          </cell>
          <cell r="E5693" t="str">
            <v>Total Phosphorus</v>
          </cell>
          <cell r="F5693">
            <v>1.0749999999999999E-2</v>
          </cell>
          <cell r="G5693">
            <v>1</v>
          </cell>
          <cell r="H5693" t="str">
            <v>mg/l P</v>
          </cell>
        </row>
        <row r="5694">
          <cell r="A5694" t="str">
            <v>SE</v>
          </cell>
          <cell r="B5694" t="str">
            <v>Sk?rdalsvattnet</v>
          </cell>
          <cell r="C5694">
            <v>1999</v>
          </cell>
          <cell r="D5694" t="str">
            <v>annual</v>
          </cell>
          <cell r="E5694" t="str">
            <v>Total Phosphorus</v>
          </cell>
          <cell r="F5694">
            <v>8.7500000000000008E-3</v>
          </cell>
          <cell r="G5694">
            <v>1</v>
          </cell>
          <cell r="H5694" t="str">
            <v>mg/l P</v>
          </cell>
        </row>
        <row r="5695">
          <cell r="A5695" t="str">
            <v>SE</v>
          </cell>
          <cell r="B5695" t="str">
            <v>Skäravattnet</v>
          </cell>
          <cell r="C5695">
            <v>1999</v>
          </cell>
          <cell r="D5695" t="str">
            <v>annual</v>
          </cell>
          <cell r="E5695" t="str">
            <v>Total Phosphorus</v>
          </cell>
          <cell r="F5695">
            <v>1.375E-2</v>
          </cell>
          <cell r="G5695">
            <v>2</v>
          </cell>
          <cell r="H5695" t="str">
            <v>mg/l P</v>
          </cell>
        </row>
        <row r="5696">
          <cell r="A5696" t="str">
            <v>SE</v>
          </cell>
          <cell r="B5696" t="str">
            <v>Skärgölen</v>
          </cell>
          <cell r="C5696">
            <v>1999</v>
          </cell>
          <cell r="D5696" t="str">
            <v>annual</v>
          </cell>
          <cell r="E5696" t="str">
            <v>Total Phosphorus</v>
          </cell>
          <cell r="F5696">
            <v>8.5000000000000006E-3</v>
          </cell>
          <cell r="G5696">
            <v>1</v>
          </cell>
          <cell r="H5696" t="str">
            <v>mg/l P</v>
          </cell>
        </row>
        <row r="5697">
          <cell r="A5697" t="str">
            <v>SE</v>
          </cell>
          <cell r="B5697" t="str">
            <v>Skärlen</v>
          </cell>
          <cell r="C5697">
            <v>1999</v>
          </cell>
          <cell r="D5697" t="str">
            <v>annual</v>
          </cell>
          <cell r="E5697" t="str">
            <v>Total Phosphorus</v>
          </cell>
          <cell r="F5697">
            <v>4.7499999999999999E-3</v>
          </cell>
          <cell r="G5697">
            <v>1</v>
          </cell>
          <cell r="H5697" t="str">
            <v>mg/l P</v>
          </cell>
        </row>
        <row r="5698">
          <cell r="A5698" t="str">
            <v>SE</v>
          </cell>
          <cell r="B5698" t="str">
            <v>Skärsjön</v>
          </cell>
          <cell r="C5698">
            <v>1999</v>
          </cell>
          <cell r="D5698" t="str">
            <v>annual</v>
          </cell>
          <cell r="E5698" t="str">
            <v>Total Phosphorus</v>
          </cell>
          <cell r="F5698">
            <v>6.2500000000000003E-3</v>
          </cell>
          <cell r="G5698">
            <v>2</v>
          </cell>
          <cell r="H5698" t="str">
            <v>mg/l P</v>
          </cell>
        </row>
        <row r="5699">
          <cell r="A5699" t="str">
            <v>SE</v>
          </cell>
          <cell r="B5699" t="str">
            <v>Spjutsjön</v>
          </cell>
          <cell r="C5699">
            <v>1999</v>
          </cell>
          <cell r="D5699" t="str">
            <v>annual</v>
          </cell>
          <cell r="E5699" t="str">
            <v>Total Phosphorus</v>
          </cell>
          <cell r="F5699">
            <v>3.2499999999999999E-3</v>
          </cell>
          <cell r="G5699">
            <v>1</v>
          </cell>
          <cell r="H5699" t="str">
            <v>mg/l P</v>
          </cell>
        </row>
        <row r="5700">
          <cell r="A5700" t="str">
            <v>SE</v>
          </cell>
          <cell r="B5700" t="str">
            <v>St. Envättern</v>
          </cell>
          <cell r="C5700">
            <v>1999</v>
          </cell>
          <cell r="D5700" t="str">
            <v>annual</v>
          </cell>
          <cell r="E5700" t="str">
            <v>Total Phosphorus</v>
          </cell>
          <cell r="F5700">
            <v>0.01</v>
          </cell>
          <cell r="G5700">
            <v>1</v>
          </cell>
          <cell r="H5700" t="str">
            <v>mg/l P</v>
          </cell>
        </row>
        <row r="5701">
          <cell r="A5701" t="str">
            <v>SE</v>
          </cell>
          <cell r="B5701" t="str">
            <v>St. Gloppsjön</v>
          </cell>
          <cell r="C5701">
            <v>1999</v>
          </cell>
          <cell r="D5701" t="str">
            <v>annual</v>
          </cell>
          <cell r="E5701" t="str">
            <v>Total Phosphorus</v>
          </cell>
          <cell r="F5701">
            <v>1.325E-2</v>
          </cell>
          <cell r="G5701">
            <v>1</v>
          </cell>
          <cell r="H5701" t="str">
            <v>mg/l P</v>
          </cell>
        </row>
        <row r="5702">
          <cell r="A5702" t="str">
            <v>SE</v>
          </cell>
          <cell r="B5702" t="str">
            <v>St. Lummersjön</v>
          </cell>
          <cell r="C5702">
            <v>1999</v>
          </cell>
          <cell r="D5702" t="str">
            <v>annual</v>
          </cell>
          <cell r="E5702" t="str">
            <v>Total Phosphorus</v>
          </cell>
          <cell r="F5702">
            <v>1.2999999999999999E-2</v>
          </cell>
          <cell r="G5702">
            <v>1</v>
          </cell>
          <cell r="H5702" t="str">
            <v>mg/l P</v>
          </cell>
        </row>
        <row r="5703">
          <cell r="A5703" t="str">
            <v>SE</v>
          </cell>
          <cell r="B5703" t="str">
            <v>St. Tresticklan</v>
          </cell>
          <cell r="C5703">
            <v>1999</v>
          </cell>
          <cell r="D5703" t="str">
            <v>annual</v>
          </cell>
          <cell r="E5703" t="str">
            <v>Total Phosphorus</v>
          </cell>
          <cell r="F5703">
            <v>5.0000000000000001E-3</v>
          </cell>
          <cell r="G5703">
            <v>1</v>
          </cell>
          <cell r="H5703" t="str">
            <v>mg/l P</v>
          </cell>
        </row>
        <row r="5704">
          <cell r="A5704" t="str">
            <v>SE</v>
          </cell>
          <cell r="B5704" t="str">
            <v>Stavsjön</v>
          </cell>
          <cell r="C5704">
            <v>1999</v>
          </cell>
          <cell r="D5704" t="str">
            <v>annual</v>
          </cell>
          <cell r="E5704" t="str">
            <v>Total Phosphorus</v>
          </cell>
          <cell r="F5704">
            <v>1.9E-2</v>
          </cell>
          <cell r="G5704">
            <v>1</v>
          </cell>
          <cell r="H5704" t="str">
            <v>mg/l P</v>
          </cell>
        </row>
        <row r="5705">
          <cell r="A5705" t="str">
            <v>SE</v>
          </cell>
          <cell r="B5705" t="str">
            <v>Stensjön</v>
          </cell>
          <cell r="C5705">
            <v>1999</v>
          </cell>
          <cell r="D5705" t="str">
            <v>annual</v>
          </cell>
          <cell r="E5705" t="str">
            <v>Total Phosphorus</v>
          </cell>
          <cell r="F5705">
            <v>4.6250000000000006E-3</v>
          </cell>
          <cell r="G5705">
            <v>2</v>
          </cell>
          <cell r="H5705" t="str">
            <v>mg/l P</v>
          </cell>
        </row>
        <row r="5706">
          <cell r="A5706" t="str">
            <v>SE</v>
          </cell>
          <cell r="B5706" t="str">
            <v>Stora Galten</v>
          </cell>
          <cell r="C5706">
            <v>1999</v>
          </cell>
          <cell r="D5706" t="str">
            <v>annual</v>
          </cell>
          <cell r="E5706" t="str">
            <v>Total Phosphorus</v>
          </cell>
          <cell r="F5706">
            <v>4.7499999999999999E-3</v>
          </cell>
          <cell r="G5706">
            <v>1</v>
          </cell>
          <cell r="H5706" t="str">
            <v>mg/l P</v>
          </cell>
        </row>
        <row r="5707">
          <cell r="A5707" t="str">
            <v>SE</v>
          </cell>
          <cell r="B5707" t="str">
            <v>Stora Örsjön</v>
          </cell>
          <cell r="C5707">
            <v>1999</v>
          </cell>
          <cell r="D5707" t="str">
            <v>annual</v>
          </cell>
          <cell r="E5707" t="str">
            <v>Total Phosphorus</v>
          </cell>
          <cell r="F5707">
            <v>8.5000000000000006E-3</v>
          </cell>
          <cell r="G5707">
            <v>1</v>
          </cell>
          <cell r="H5707" t="str">
            <v>mg/l P</v>
          </cell>
        </row>
        <row r="5708">
          <cell r="A5708" t="str">
            <v>SE</v>
          </cell>
          <cell r="B5708" t="str">
            <v>Stora Skärsjön</v>
          </cell>
          <cell r="C5708">
            <v>1999</v>
          </cell>
          <cell r="D5708" t="str">
            <v>annual</v>
          </cell>
          <cell r="E5708" t="str">
            <v>Total Phosphorus</v>
          </cell>
          <cell r="F5708">
            <v>1.4124999999999999E-2</v>
          </cell>
          <cell r="G5708">
            <v>2</v>
          </cell>
          <cell r="H5708" t="str">
            <v>mg/l P</v>
          </cell>
        </row>
        <row r="5709">
          <cell r="A5709" t="str">
            <v>SE</v>
          </cell>
          <cell r="B5709" t="str">
            <v>Stor-Arasjön</v>
          </cell>
          <cell r="C5709">
            <v>1999</v>
          </cell>
          <cell r="D5709" t="str">
            <v>annual</v>
          </cell>
          <cell r="E5709" t="str">
            <v>Total Phosphorus</v>
          </cell>
          <cell r="F5709">
            <v>6.7499999999999999E-3</v>
          </cell>
          <cell r="G5709">
            <v>1</v>
          </cell>
          <cell r="H5709" t="str">
            <v>mg/l P</v>
          </cell>
        </row>
        <row r="5710">
          <cell r="A5710" t="str">
            <v>SE</v>
          </cell>
          <cell r="B5710" t="str">
            <v>Storasjö</v>
          </cell>
          <cell r="C5710">
            <v>1999</v>
          </cell>
          <cell r="D5710" t="str">
            <v>annual</v>
          </cell>
          <cell r="E5710" t="str">
            <v>Total Phosphorus</v>
          </cell>
          <cell r="F5710">
            <v>1.8499999999999999E-2</v>
          </cell>
          <cell r="G5710">
            <v>1</v>
          </cell>
          <cell r="H5710" t="str">
            <v>mg/l P</v>
          </cell>
        </row>
        <row r="5711">
          <cell r="A5711" t="str">
            <v>SE</v>
          </cell>
          <cell r="B5711" t="str">
            <v>Stor-Backsjön</v>
          </cell>
          <cell r="C5711">
            <v>1999</v>
          </cell>
          <cell r="D5711" t="str">
            <v>annual</v>
          </cell>
          <cell r="E5711" t="str">
            <v>Total Phosphorus</v>
          </cell>
          <cell r="F5711">
            <v>1.6E-2</v>
          </cell>
          <cell r="G5711">
            <v>1</v>
          </cell>
          <cell r="H5711" t="str">
            <v>mg/l P</v>
          </cell>
        </row>
        <row r="5712">
          <cell r="A5712" t="str">
            <v>SE</v>
          </cell>
          <cell r="B5712" t="str">
            <v>Stor-Björsjön</v>
          </cell>
          <cell r="C5712">
            <v>1999</v>
          </cell>
          <cell r="D5712" t="str">
            <v>annual</v>
          </cell>
          <cell r="E5712" t="str">
            <v>Total Phosphorus</v>
          </cell>
          <cell r="F5712">
            <v>9.4999999999999998E-3</v>
          </cell>
          <cell r="G5712">
            <v>1</v>
          </cell>
          <cell r="H5712" t="str">
            <v>mg/l P</v>
          </cell>
        </row>
        <row r="5713">
          <cell r="A5713" t="str">
            <v>SE</v>
          </cell>
          <cell r="B5713" t="str">
            <v>Stor-En</v>
          </cell>
          <cell r="C5713">
            <v>1999</v>
          </cell>
          <cell r="D5713" t="str">
            <v>annual</v>
          </cell>
          <cell r="E5713" t="str">
            <v>Total Phosphorus</v>
          </cell>
          <cell r="F5713">
            <v>5.2500000000000003E-3</v>
          </cell>
          <cell r="G5713">
            <v>1</v>
          </cell>
          <cell r="H5713" t="str">
            <v>mg/l P</v>
          </cell>
        </row>
        <row r="5714">
          <cell r="A5714" t="str">
            <v>SE</v>
          </cell>
          <cell r="B5714" t="str">
            <v>Stor-Hässlingen</v>
          </cell>
          <cell r="C5714">
            <v>1999</v>
          </cell>
          <cell r="D5714" t="str">
            <v>annual</v>
          </cell>
          <cell r="E5714" t="str">
            <v>Total Phosphorus</v>
          </cell>
          <cell r="F5714">
            <v>8.7500000000000008E-3</v>
          </cell>
          <cell r="G5714">
            <v>1</v>
          </cell>
          <cell r="H5714" t="str">
            <v>mg/l P</v>
          </cell>
        </row>
        <row r="5715">
          <cell r="A5715" t="str">
            <v>SE</v>
          </cell>
          <cell r="B5715" t="str">
            <v>Storsjön</v>
          </cell>
          <cell r="C5715">
            <v>1999</v>
          </cell>
          <cell r="D5715" t="str">
            <v>annual</v>
          </cell>
          <cell r="E5715" t="str">
            <v>Total Phosphorus</v>
          </cell>
          <cell r="F5715">
            <v>1.375E-2</v>
          </cell>
          <cell r="G5715">
            <v>1</v>
          </cell>
          <cell r="H5715" t="str">
            <v>mg/l P</v>
          </cell>
        </row>
        <row r="5716">
          <cell r="A5716" t="str">
            <v>SE</v>
          </cell>
          <cell r="B5716" t="str">
            <v>Stor-Tjulträsket</v>
          </cell>
          <cell r="C5716">
            <v>1999</v>
          </cell>
          <cell r="D5716" t="str">
            <v>annual</v>
          </cell>
          <cell r="E5716" t="str">
            <v>Total Phosphorus</v>
          </cell>
          <cell r="F5716">
            <v>6.0000000000000001E-3</v>
          </cell>
          <cell r="G5716">
            <v>1</v>
          </cell>
          <cell r="H5716" t="str">
            <v>mg/l P</v>
          </cell>
        </row>
        <row r="5717">
          <cell r="A5717" t="str">
            <v>SE</v>
          </cell>
          <cell r="B5717" t="str">
            <v>Svanshalssjön</v>
          </cell>
          <cell r="C5717">
            <v>1999</v>
          </cell>
          <cell r="D5717" t="str">
            <v>annual</v>
          </cell>
          <cell r="E5717" t="str">
            <v>Total Phosphorus</v>
          </cell>
          <cell r="F5717">
            <v>1.4E-2</v>
          </cell>
          <cell r="G5717">
            <v>1</v>
          </cell>
          <cell r="H5717" t="str">
            <v>mg/l P</v>
          </cell>
        </row>
        <row r="5718">
          <cell r="A5718" t="str">
            <v>SE</v>
          </cell>
          <cell r="B5718" t="str">
            <v>Svartesjön</v>
          </cell>
          <cell r="C5718">
            <v>1999</v>
          </cell>
          <cell r="D5718" t="str">
            <v>annual</v>
          </cell>
          <cell r="E5718" t="str">
            <v>Total Phosphorus</v>
          </cell>
          <cell r="F5718">
            <v>1.4E-2</v>
          </cell>
          <cell r="G5718">
            <v>1</v>
          </cell>
          <cell r="H5718" t="str">
            <v>mg/l P</v>
          </cell>
        </row>
        <row r="5719">
          <cell r="A5719" t="str">
            <v>SE</v>
          </cell>
          <cell r="B5719" t="str">
            <v>Svartsjön</v>
          </cell>
          <cell r="C5719">
            <v>1999</v>
          </cell>
          <cell r="D5719" t="str">
            <v>annual</v>
          </cell>
          <cell r="E5719" t="str">
            <v>Total Phosphorus</v>
          </cell>
          <cell r="F5719">
            <v>1.6E-2</v>
          </cell>
          <cell r="G5719">
            <v>1</v>
          </cell>
          <cell r="H5719" t="str">
            <v>mg/l P</v>
          </cell>
        </row>
        <row r="5720">
          <cell r="A5720" t="str">
            <v>SE</v>
          </cell>
          <cell r="B5720" t="str">
            <v>Svartvattnet</v>
          </cell>
          <cell r="C5720">
            <v>1999</v>
          </cell>
          <cell r="D5720" t="str">
            <v>annual</v>
          </cell>
          <cell r="E5720" t="str">
            <v>Total Phosphorus</v>
          </cell>
          <cell r="F5720">
            <v>1.0749999999999999E-2</v>
          </cell>
          <cell r="G5720">
            <v>1</v>
          </cell>
          <cell r="H5720" t="str">
            <v>mg/l P</v>
          </cell>
        </row>
        <row r="5721">
          <cell r="A5721" t="str">
            <v>SE</v>
          </cell>
          <cell r="B5721" t="str">
            <v>Svinarydsjön</v>
          </cell>
          <cell r="C5721">
            <v>1999</v>
          </cell>
          <cell r="D5721" t="str">
            <v>annual</v>
          </cell>
          <cell r="E5721" t="str">
            <v>Total Phosphorus</v>
          </cell>
          <cell r="F5721">
            <v>1.2E-2</v>
          </cell>
          <cell r="G5721">
            <v>1</v>
          </cell>
          <cell r="H5721" t="str">
            <v>mg/l P</v>
          </cell>
        </row>
        <row r="5722">
          <cell r="A5722" t="str">
            <v>SE</v>
          </cell>
          <cell r="B5722" t="str">
            <v>T?ngerdasjön</v>
          </cell>
          <cell r="C5722">
            <v>1999</v>
          </cell>
          <cell r="D5722" t="str">
            <v>annual</v>
          </cell>
          <cell r="E5722" t="str">
            <v>Total Phosphorus</v>
          </cell>
          <cell r="F5722">
            <v>0.04</v>
          </cell>
          <cell r="G5722">
            <v>1</v>
          </cell>
          <cell r="H5722" t="str">
            <v>mg/l P</v>
          </cell>
        </row>
        <row r="5723">
          <cell r="A5723" t="str">
            <v>SE</v>
          </cell>
          <cell r="B5723" t="str">
            <v>Täftesträsket</v>
          </cell>
          <cell r="C5723">
            <v>1999</v>
          </cell>
          <cell r="D5723" t="str">
            <v>annual</v>
          </cell>
          <cell r="E5723" t="str">
            <v>Total Phosphorus</v>
          </cell>
          <cell r="F5723">
            <v>1.2999999999999999E-2</v>
          </cell>
          <cell r="G5723">
            <v>1</v>
          </cell>
          <cell r="H5723" t="str">
            <v>mg/l P</v>
          </cell>
        </row>
        <row r="5724">
          <cell r="A5724" t="str">
            <v>SE</v>
          </cell>
          <cell r="B5724" t="str">
            <v>Tängersjö</v>
          </cell>
          <cell r="C5724">
            <v>1999</v>
          </cell>
          <cell r="D5724" t="str">
            <v>annual</v>
          </cell>
          <cell r="E5724" t="str">
            <v>Total Phosphorus</v>
          </cell>
          <cell r="F5724">
            <v>8.2500000000000004E-3</v>
          </cell>
          <cell r="G5724">
            <v>1</v>
          </cell>
          <cell r="H5724" t="str">
            <v>mg/l P</v>
          </cell>
        </row>
        <row r="5725">
          <cell r="A5725" t="str">
            <v>SE</v>
          </cell>
          <cell r="B5725" t="str">
            <v>Tärnan</v>
          </cell>
          <cell r="C5725">
            <v>1999</v>
          </cell>
          <cell r="D5725" t="str">
            <v>annual</v>
          </cell>
          <cell r="E5725" t="str">
            <v>Total Phosphorus</v>
          </cell>
          <cell r="F5725">
            <v>1.4749999999999999E-2</v>
          </cell>
          <cell r="G5725">
            <v>1</v>
          </cell>
          <cell r="H5725" t="str">
            <v>mg/l P</v>
          </cell>
        </row>
        <row r="5726">
          <cell r="A5726" t="str">
            <v>SE</v>
          </cell>
          <cell r="B5726" t="str">
            <v>Tomeshultagölen</v>
          </cell>
          <cell r="C5726">
            <v>1999</v>
          </cell>
          <cell r="D5726" t="str">
            <v>annual</v>
          </cell>
          <cell r="E5726" t="str">
            <v>Total Phosphorus</v>
          </cell>
          <cell r="F5726">
            <v>2.775E-2</v>
          </cell>
          <cell r="G5726">
            <v>1</v>
          </cell>
          <cell r="H5726" t="str">
            <v>mg/l P</v>
          </cell>
        </row>
        <row r="5727">
          <cell r="A5727" t="str">
            <v>SE</v>
          </cell>
          <cell r="B5727" t="str">
            <v>Torrg?rdsvattnet</v>
          </cell>
          <cell r="C5727">
            <v>1999</v>
          </cell>
          <cell r="D5727" t="str">
            <v>annual</v>
          </cell>
          <cell r="E5727" t="str">
            <v>Total Phosphorus</v>
          </cell>
          <cell r="F5727">
            <v>3.2499999999999999E-3</v>
          </cell>
          <cell r="G5727">
            <v>1</v>
          </cell>
          <cell r="H5727" t="str">
            <v>mg/l P</v>
          </cell>
        </row>
        <row r="5728">
          <cell r="A5728" t="str">
            <v>SE</v>
          </cell>
          <cell r="B5728" t="str">
            <v>Trehörningen</v>
          </cell>
          <cell r="C5728">
            <v>1999</v>
          </cell>
          <cell r="D5728" t="str">
            <v>annual</v>
          </cell>
          <cell r="E5728" t="str">
            <v>Total Phosphorus</v>
          </cell>
          <cell r="F5728">
            <v>5.2500000000000003E-3</v>
          </cell>
          <cell r="G5728">
            <v>1</v>
          </cell>
          <cell r="H5728" t="str">
            <v>mg/l P</v>
          </cell>
        </row>
        <row r="5729">
          <cell r="A5729" t="str">
            <v>SE</v>
          </cell>
          <cell r="B5729" t="str">
            <v>Tvällen</v>
          </cell>
          <cell r="C5729">
            <v>1999</v>
          </cell>
          <cell r="D5729" t="str">
            <v>annual</v>
          </cell>
          <cell r="E5729" t="str">
            <v>Total Phosphorus</v>
          </cell>
          <cell r="F5729">
            <v>1.0999999999999999E-2</v>
          </cell>
          <cell r="G5729">
            <v>1</v>
          </cell>
          <cell r="H5729" t="str">
            <v>mg/l P</v>
          </cell>
        </row>
        <row r="5730">
          <cell r="A5730" t="str">
            <v>SE</v>
          </cell>
          <cell r="B5730" t="str">
            <v>Tväringen</v>
          </cell>
          <cell r="C5730">
            <v>1999</v>
          </cell>
          <cell r="D5730" t="str">
            <v>annual</v>
          </cell>
          <cell r="E5730" t="str">
            <v>Total Phosphorus</v>
          </cell>
          <cell r="F5730">
            <v>5.7499999999999999E-3</v>
          </cell>
          <cell r="G5730">
            <v>1</v>
          </cell>
          <cell r="H5730" t="str">
            <v>mg/l P</v>
          </cell>
        </row>
        <row r="5731">
          <cell r="A5731" t="str">
            <v>SE</v>
          </cell>
          <cell r="B5731" t="str">
            <v>Ulvsjön</v>
          </cell>
          <cell r="C5731">
            <v>1999</v>
          </cell>
          <cell r="D5731" t="str">
            <v>annual</v>
          </cell>
          <cell r="E5731" t="str">
            <v>Total Phosphorus</v>
          </cell>
          <cell r="F5731">
            <v>8.0000000000000002E-3</v>
          </cell>
          <cell r="G5731">
            <v>1</v>
          </cell>
          <cell r="H5731" t="str">
            <v>mg/l P</v>
          </cell>
        </row>
        <row r="5732">
          <cell r="A5732" t="str">
            <v>SE</v>
          </cell>
          <cell r="B5732" t="str">
            <v>V. Rännöbodsjön</v>
          </cell>
          <cell r="C5732">
            <v>1999</v>
          </cell>
          <cell r="D5732" t="str">
            <v>annual</v>
          </cell>
          <cell r="E5732" t="str">
            <v>Total Phosphorus</v>
          </cell>
          <cell r="F5732">
            <v>1.4E-2</v>
          </cell>
          <cell r="G5732">
            <v>1</v>
          </cell>
          <cell r="H5732" t="str">
            <v>mg/l P</v>
          </cell>
        </row>
        <row r="5733">
          <cell r="A5733" t="str">
            <v>SE</v>
          </cell>
          <cell r="B5733" t="str">
            <v>V?gsjön</v>
          </cell>
          <cell r="C5733">
            <v>1999</v>
          </cell>
          <cell r="D5733" t="str">
            <v>annual</v>
          </cell>
          <cell r="E5733" t="str">
            <v>Total Phosphorus</v>
          </cell>
          <cell r="F5733">
            <v>6.0000000000000001E-3</v>
          </cell>
          <cell r="G5733">
            <v>1</v>
          </cell>
          <cell r="H5733" t="str">
            <v>mg/l P</v>
          </cell>
        </row>
        <row r="5734">
          <cell r="A5734" t="str">
            <v>SE</v>
          </cell>
          <cell r="B5734" t="str">
            <v>Valasjön</v>
          </cell>
          <cell r="C5734">
            <v>1999</v>
          </cell>
          <cell r="D5734" t="str">
            <v>annual</v>
          </cell>
          <cell r="E5734" t="str">
            <v>Total Phosphorus</v>
          </cell>
          <cell r="F5734">
            <v>1.15E-2</v>
          </cell>
          <cell r="G5734">
            <v>1</v>
          </cell>
          <cell r="H5734" t="str">
            <v>mg/l P</v>
          </cell>
        </row>
        <row r="5735">
          <cell r="A5735" t="str">
            <v>SE</v>
          </cell>
          <cell r="B5735" t="str">
            <v>Valkeajärvi</v>
          </cell>
          <cell r="C5735">
            <v>1999</v>
          </cell>
          <cell r="D5735" t="str">
            <v>annual</v>
          </cell>
          <cell r="E5735" t="str">
            <v>Total Phosphorus</v>
          </cell>
          <cell r="F5735">
            <v>6.0000000000000001E-3</v>
          </cell>
          <cell r="G5735">
            <v>1</v>
          </cell>
          <cell r="H5735" t="str">
            <v>mg/l P</v>
          </cell>
        </row>
        <row r="5736">
          <cell r="A5736" t="str">
            <v>SE</v>
          </cell>
          <cell r="B5736" t="str">
            <v>Vänern</v>
          </cell>
          <cell r="C5736">
            <v>1999</v>
          </cell>
          <cell r="D5736" t="str">
            <v>annual</v>
          </cell>
          <cell r="E5736" t="str">
            <v>Total Phosphorus</v>
          </cell>
          <cell r="F5736">
            <v>7.1999999999999998E-3</v>
          </cell>
          <cell r="G5736">
            <v>1</v>
          </cell>
          <cell r="H5736" t="str">
            <v>mg/l P</v>
          </cell>
        </row>
        <row r="5737">
          <cell r="A5737" t="str">
            <v>SE</v>
          </cell>
          <cell r="B5737" t="str">
            <v>Västra Helgtjärnen</v>
          </cell>
          <cell r="C5737">
            <v>1999</v>
          </cell>
          <cell r="D5737" t="str">
            <v>annual</v>
          </cell>
          <cell r="E5737" t="str">
            <v>Total Phosphorus</v>
          </cell>
          <cell r="F5737">
            <v>1.0500000000000001E-2</v>
          </cell>
          <cell r="G5737">
            <v>1</v>
          </cell>
          <cell r="H5737" t="str">
            <v>mg/l P</v>
          </cell>
        </row>
        <row r="5738">
          <cell r="A5738" t="str">
            <v>SE</v>
          </cell>
          <cell r="B5738" t="str">
            <v>Västra Solsjön</v>
          </cell>
          <cell r="C5738">
            <v>1999</v>
          </cell>
          <cell r="D5738" t="str">
            <v>annual</v>
          </cell>
          <cell r="E5738" t="str">
            <v>Total Phosphorus</v>
          </cell>
          <cell r="F5738">
            <v>3.7499999999999999E-3</v>
          </cell>
          <cell r="G5738">
            <v>1</v>
          </cell>
          <cell r="H5738" t="str">
            <v>mg/l P</v>
          </cell>
        </row>
        <row r="5739">
          <cell r="A5739" t="str">
            <v>SE</v>
          </cell>
          <cell r="B5739" t="str">
            <v>Vättern</v>
          </cell>
          <cell r="C5739">
            <v>1999</v>
          </cell>
          <cell r="D5739" t="str">
            <v>annual</v>
          </cell>
          <cell r="E5739" t="str">
            <v>Total Phosphorus</v>
          </cell>
          <cell r="F5739">
            <v>4.2500000000000003E-3</v>
          </cell>
          <cell r="G5739">
            <v>1</v>
          </cell>
          <cell r="H5739" t="str">
            <v>mg/l P</v>
          </cell>
        </row>
        <row r="5740">
          <cell r="A5740" t="str">
            <v>SE</v>
          </cell>
          <cell r="B5740" t="str">
            <v>Vikasjön</v>
          </cell>
          <cell r="C5740">
            <v>1999</v>
          </cell>
          <cell r="D5740" t="str">
            <v>annual</v>
          </cell>
          <cell r="E5740" t="str">
            <v>Total Phosphorus</v>
          </cell>
          <cell r="F5740">
            <v>1.7250000000000001E-2</v>
          </cell>
          <cell r="G5740">
            <v>1</v>
          </cell>
          <cell r="H5740" t="str">
            <v>mg/l P</v>
          </cell>
        </row>
        <row r="5741">
          <cell r="A5741" t="str">
            <v>SE</v>
          </cell>
          <cell r="B5741" t="str">
            <v>Vitavatten</v>
          </cell>
          <cell r="C5741">
            <v>1999</v>
          </cell>
          <cell r="D5741" t="str">
            <v>annual</v>
          </cell>
          <cell r="E5741" t="str">
            <v>Total Phosphorus</v>
          </cell>
          <cell r="F5741">
            <v>7.7499999999999999E-3</v>
          </cell>
          <cell r="G5741">
            <v>2</v>
          </cell>
          <cell r="H5741" t="str">
            <v>mg/l P</v>
          </cell>
        </row>
        <row r="5742">
          <cell r="A5742" t="str">
            <v>SE</v>
          </cell>
          <cell r="B5742" t="str">
            <v>Vr?ngen</v>
          </cell>
          <cell r="C5742">
            <v>1999</v>
          </cell>
          <cell r="D5742" t="str">
            <v>annual</v>
          </cell>
          <cell r="E5742" t="str">
            <v>Total Phosphorus</v>
          </cell>
          <cell r="F5742">
            <v>2.6499999999999999E-2</v>
          </cell>
          <cell r="G5742">
            <v>1</v>
          </cell>
          <cell r="H5742" t="str">
            <v>mg/l P</v>
          </cell>
        </row>
        <row r="5743">
          <cell r="A5743" t="str">
            <v>SE</v>
          </cell>
          <cell r="B5743" t="str">
            <v>Vuolgamjaure</v>
          </cell>
          <cell r="C5743">
            <v>1999</v>
          </cell>
          <cell r="D5743" t="str">
            <v>annual</v>
          </cell>
          <cell r="E5743" t="str">
            <v>Total Phosphorus</v>
          </cell>
          <cell r="F5743">
            <v>9.4999999999999998E-3</v>
          </cell>
          <cell r="G5743">
            <v>1</v>
          </cell>
          <cell r="H5743" t="str">
            <v>mg/l P</v>
          </cell>
        </row>
        <row r="5744">
          <cell r="A5744" t="str">
            <v>SE</v>
          </cell>
          <cell r="B5744" t="str">
            <v>Ymsen</v>
          </cell>
          <cell r="C5744">
            <v>1999</v>
          </cell>
          <cell r="D5744" t="str">
            <v>annual</v>
          </cell>
          <cell r="E5744" t="str">
            <v>Total Phosphorus</v>
          </cell>
          <cell r="F5744">
            <v>5.9749999999999998E-2</v>
          </cell>
          <cell r="G5744">
            <v>1</v>
          </cell>
          <cell r="H5744" t="str">
            <v>mg/l P</v>
          </cell>
        </row>
        <row r="5745">
          <cell r="A5745" t="str">
            <v>SE</v>
          </cell>
          <cell r="B5745" t="str">
            <v>Ytterträsket</v>
          </cell>
          <cell r="C5745">
            <v>1999</v>
          </cell>
          <cell r="D5745" t="str">
            <v>annual</v>
          </cell>
          <cell r="E5745" t="str">
            <v>Total Phosphorus</v>
          </cell>
          <cell r="F5745">
            <v>1.0500000000000001E-2</v>
          </cell>
          <cell r="G5745">
            <v>1</v>
          </cell>
          <cell r="H5745" t="str">
            <v>mg/l P</v>
          </cell>
        </row>
        <row r="5746">
          <cell r="A5746" t="str">
            <v>SE</v>
          </cell>
          <cell r="B5746" t="str">
            <v>Abiskojaure</v>
          </cell>
          <cell r="C5746">
            <v>2000</v>
          </cell>
          <cell r="D5746" t="str">
            <v>annual</v>
          </cell>
          <cell r="E5746" t="str">
            <v>Total Phosphorus</v>
          </cell>
          <cell r="F5746">
            <v>2.5999999999999999E-3</v>
          </cell>
          <cell r="G5746">
            <v>1</v>
          </cell>
          <cell r="H5746" t="str">
            <v>mg/l P</v>
          </cell>
        </row>
        <row r="5747">
          <cell r="A5747" t="str">
            <v>SE</v>
          </cell>
          <cell r="B5747" t="str">
            <v>Älgarydssjön</v>
          </cell>
          <cell r="C5747">
            <v>2000</v>
          </cell>
          <cell r="D5747" t="str">
            <v>annual</v>
          </cell>
          <cell r="E5747" t="str">
            <v>Total Phosphorus</v>
          </cell>
          <cell r="F5747">
            <v>2.1749999999999999E-2</v>
          </cell>
          <cell r="G5747">
            <v>1</v>
          </cell>
          <cell r="H5747" t="str">
            <v>mg/l P</v>
          </cell>
        </row>
        <row r="5748">
          <cell r="A5748" t="str">
            <v>SE</v>
          </cell>
          <cell r="B5748" t="str">
            <v>Älgsjön</v>
          </cell>
          <cell r="C5748">
            <v>2000</v>
          </cell>
          <cell r="D5748" t="str">
            <v>annual</v>
          </cell>
          <cell r="E5748" t="str">
            <v>Total Phosphorus</v>
          </cell>
          <cell r="F5748">
            <v>2.2875E-2</v>
          </cell>
          <cell r="G5748">
            <v>1</v>
          </cell>
          <cell r="H5748" t="str">
            <v>mg/l P</v>
          </cell>
        </row>
        <row r="5749">
          <cell r="A5749" t="str">
            <v>SE</v>
          </cell>
          <cell r="B5749" t="str">
            <v>Allgjuttern</v>
          </cell>
          <cell r="C5749">
            <v>2000</v>
          </cell>
          <cell r="D5749" t="str">
            <v>annual</v>
          </cell>
          <cell r="E5749" t="str">
            <v>Total Phosphorus</v>
          </cell>
          <cell r="F5749">
            <v>5.3749999999999996E-3</v>
          </cell>
          <cell r="G5749">
            <v>1</v>
          </cell>
          <cell r="H5749" t="str">
            <v>mg/l P</v>
          </cell>
        </row>
        <row r="5750">
          <cell r="A5750" t="str">
            <v>SE</v>
          </cell>
          <cell r="B5750" t="str">
            <v>Alsjön</v>
          </cell>
          <cell r="C5750">
            <v>2000</v>
          </cell>
          <cell r="D5750" t="str">
            <v>annual</v>
          </cell>
          <cell r="E5750" t="str">
            <v>Total Phosphorus</v>
          </cell>
          <cell r="F5750">
            <v>1.1666667E-2</v>
          </cell>
          <cell r="G5750">
            <v>1</v>
          </cell>
          <cell r="H5750" t="str">
            <v>mg/l P</v>
          </cell>
        </row>
        <row r="5751">
          <cell r="A5751" t="str">
            <v>SE</v>
          </cell>
          <cell r="B5751" t="str">
            <v>Alstern</v>
          </cell>
          <cell r="C5751">
            <v>2000</v>
          </cell>
          <cell r="D5751" t="str">
            <v>annual</v>
          </cell>
          <cell r="E5751" t="str">
            <v>Total Phosphorus</v>
          </cell>
          <cell r="F5751">
            <v>5.4999999999999997E-3</v>
          </cell>
          <cell r="G5751">
            <v>1</v>
          </cell>
          <cell r="H5751" t="str">
            <v>mg/l P</v>
          </cell>
        </row>
        <row r="5752">
          <cell r="A5752" t="str">
            <v>SE</v>
          </cell>
          <cell r="B5752" t="str">
            <v>Ämten</v>
          </cell>
          <cell r="C5752">
            <v>2000</v>
          </cell>
          <cell r="D5752" t="str">
            <v>annual</v>
          </cell>
          <cell r="E5752" t="str">
            <v>Total Phosphorus</v>
          </cell>
          <cell r="F5752">
            <v>8.9999999999999993E-3</v>
          </cell>
          <cell r="G5752">
            <v>1</v>
          </cell>
          <cell r="H5752" t="str">
            <v>mg/l P</v>
          </cell>
        </row>
        <row r="5753">
          <cell r="A5753" t="str">
            <v>SE</v>
          </cell>
          <cell r="B5753" t="str">
            <v>B?tk?jaure</v>
          </cell>
          <cell r="C5753">
            <v>2000</v>
          </cell>
          <cell r="D5753" t="str">
            <v>annual</v>
          </cell>
          <cell r="E5753" t="str">
            <v>Total Phosphorus</v>
          </cell>
          <cell r="F5753">
            <v>2.7499999999999998E-3</v>
          </cell>
          <cell r="G5753">
            <v>1</v>
          </cell>
          <cell r="H5753" t="str">
            <v>mg/l P</v>
          </cell>
        </row>
        <row r="5754">
          <cell r="A5754" t="str">
            <v>SE</v>
          </cell>
          <cell r="B5754" t="str">
            <v>Bäen</v>
          </cell>
          <cell r="C5754">
            <v>2000</v>
          </cell>
          <cell r="D5754" t="str">
            <v>annual</v>
          </cell>
          <cell r="E5754" t="str">
            <v>Total Phosphorus</v>
          </cell>
          <cell r="F5754">
            <v>1.375E-2</v>
          </cell>
          <cell r="G5754">
            <v>1</v>
          </cell>
          <cell r="H5754" t="str">
            <v>mg/l P</v>
          </cell>
        </row>
        <row r="5755">
          <cell r="A5755" t="str">
            <v>SE</v>
          </cell>
          <cell r="B5755" t="str">
            <v>Bäste Träsk</v>
          </cell>
          <cell r="C5755">
            <v>2000</v>
          </cell>
          <cell r="D5755" t="str">
            <v>annual</v>
          </cell>
          <cell r="E5755" t="str">
            <v>Total Phosphorus</v>
          </cell>
          <cell r="F5755">
            <v>4.7499999999999999E-3</v>
          </cell>
          <cell r="G5755">
            <v>1</v>
          </cell>
          <cell r="H5755" t="str">
            <v>mg/l P</v>
          </cell>
        </row>
        <row r="5756">
          <cell r="A5756" t="str">
            <v>SE</v>
          </cell>
          <cell r="B5756" t="str">
            <v>Bergträsket</v>
          </cell>
          <cell r="C5756">
            <v>2000</v>
          </cell>
          <cell r="D5756" t="str">
            <v>annual</v>
          </cell>
          <cell r="E5756" t="str">
            <v>Total Phosphorus</v>
          </cell>
          <cell r="F5756">
            <v>2.5000000000000001E-2</v>
          </cell>
          <cell r="G5756">
            <v>1</v>
          </cell>
          <cell r="H5756" t="str">
            <v>mg/l P</v>
          </cell>
        </row>
        <row r="5757">
          <cell r="A5757" t="str">
            <v>SE</v>
          </cell>
          <cell r="B5757" t="str">
            <v>Betarsjön</v>
          </cell>
          <cell r="C5757">
            <v>2000</v>
          </cell>
          <cell r="D5757" t="str">
            <v>annual</v>
          </cell>
          <cell r="E5757" t="str">
            <v>Total Phosphorus</v>
          </cell>
          <cell r="F5757">
            <v>5.2500000000000003E-3</v>
          </cell>
          <cell r="G5757">
            <v>1</v>
          </cell>
          <cell r="H5757" t="str">
            <v>mg/l P</v>
          </cell>
        </row>
        <row r="5758">
          <cell r="A5758" t="str">
            <v>SE</v>
          </cell>
          <cell r="B5758" t="str">
            <v>Billingen</v>
          </cell>
          <cell r="C5758">
            <v>2000</v>
          </cell>
          <cell r="D5758" t="str">
            <v>annual</v>
          </cell>
          <cell r="E5758" t="str">
            <v>Total Phosphorus</v>
          </cell>
          <cell r="F5758">
            <v>1.6250000000000001E-2</v>
          </cell>
          <cell r="G5758">
            <v>1</v>
          </cell>
          <cell r="H5758" t="str">
            <v>mg/l P</v>
          </cell>
        </row>
        <row r="5759">
          <cell r="A5759" t="str">
            <v>SE</v>
          </cell>
          <cell r="B5759" t="str">
            <v>Bjännsjön</v>
          </cell>
          <cell r="C5759">
            <v>2000</v>
          </cell>
          <cell r="D5759" t="str">
            <v>annual</v>
          </cell>
          <cell r="E5759" t="str">
            <v>Total Phosphorus</v>
          </cell>
          <cell r="F5759">
            <v>1.0999999999999999E-2</v>
          </cell>
          <cell r="G5759">
            <v>1</v>
          </cell>
          <cell r="H5759" t="str">
            <v>mg/l P</v>
          </cell>
        </row>
        <row r="5760">
          <cell r="A5760" t="str">
            <v>SE</v>
          </cell>
          <cell r="B5760" t="str">
            <v>Björken</v>
          </cell>
          <cell r="C5760">
            <v>2000</v>
          </cell>
          <cell r="D5760" t="str">
            <v>annual</v>
          </cell>
          <cell r="E5760" t="str">
            <v>Total Phosphorus</v>
          </cell>
          <cell r="F5760">
            <v>9.2499999999999995E-3</v>
          </cell>
          <cell r="G5760">
            <v>1</v>
          </cell>
          <cell r="H5760" t="str">
            <v>mg/l P</v>
          </cell>
        </row>
        <row r="5761">
          <cell r="A5761" t="str">
            <v>SE</v>
          </cell>
          <cell r="B5761" t="str">
            <v>Björkl?ngen</v>
          </cell>
          <cell r="C5761">
            <v>2000</v>
          </cell>
          <cell r="D5761" t="str">
            <v>annual</v>
          </cell>
          <cell r="E5761" t="str">
            <v>Total Phosphorus</v>
          </cell>
          <cell r="F5761">
            <v>8.5000000000000006E-3</v>
          </cell>
          <cell r="G5761">
            <v>1</v>
          </cell>
          <cell r="H5761" t="str">
            <v>mg/l P</v>
          </cell>
        </row>
        <row r="5762">
          <cell r="A5762" t="str">
            <v>SE</v>
          </cell>
          <cell r="B5762" t="str">
            <v>Björnklammen</v>
          </cell>
          <cell r="C5762">
            <v>2000</v>
          </cell>
          <cell r="D5762" t="str">
            <v>annual</v>
          </cell>
          <cell r="E5762" t="str">
            <v>Total Phosphorus</v>
          </cell>
          <cell r="F5762">
            <v>7.7499999999999999E-3</v>
          </cell>
          <cell r="G5762">
            <v>1</v>
          </cell>
          <cell r="H5762" t="str">
            <v>mg/l P</v>
          </cell>
        </row>
        <row r="5763">
          <cell r="A5763" t="str">
            <v>SE</v>
          </cell>
          <cell r="B5763" t="str">
            <v>Bodasjön</v>
          </cell>
          <cell r="C5763">
            <v>2000</v>
          </cell>
          <cell r="D5763" t="str">
            <v>annual</v>
          </cell>
          <cell r="E5763" t="str">
            <v>Total Phosphorus</v>
          </cell>
          <cell r="F5763">
            <v>5.7499999999999999E-3</v>
          </cell>
          <cell r="G5763">
            <v>1</v>
          </cell>
          <cell r="H5763" t="str">
            <v>mg/l P</v>
          </cell>
        </row>
        <row r="5764">
          <cell r="A5764" t="str">
            <v>SE</v>
          </cell>
          <cell r="B5764" t="str">
            <v>Bosjön</v>
          </cell>
          <cell r="C5764">
            <v>2000</v>
          </cell>
          <cell r="D5764" t="str">
            <v>annual</v>
          </cell>
          <cell r="E5764" t="str">
            <v>Total Phosphorus</v>
          </cell>
          <cell r="F5764">
            <v>6.2500000000000003E-3</v>
          </cell>
          <cell r="G5764">
            <v>1</v>
          </cell>
          <cell r="H5764" t="str">
            <v>mg/l P</v>
          </cell>
        </row>
        <row r="5765">
          <cell r="A5765" t="str">
            <v>SE</v>
          </cell>
          <cell r="B5765" t="str">
            <v>Botungen</v>
          </cell>
          <cell r="C5765">
            <v>2000</v>
          </cell>
          <cell r="D5765" t="str">
            <v>annual</v>
          </cell>
          <cell r="E5765" t="str">
            <v>Total Phosphorus</v>
          </cell>
          <cell r="F5765">
            <v>1.225E-2</v>
          </cell>
          <cell r="G5765">
            <v>1</v>
          </cell>
          <cell r="H5765" t="str">
            <v>mg/l P</v>
          </cell>
        </row>
        <row r="5766">
          <cell r="A5766" t="str">
            <v>SE</v>
          </cell>
          <cell r="B5766" t="str">
            <v>Brännträsket</v>
          </cell>
          <cell r="C5766">
            <v>2000</v>
          </cell>
          <cell r="D5766" t="str">
            <v>annual</v>
          </cell>
          <cell r="E5766" t="str">
            <v>Total Phosphorus</v>
          </cell>
          <cell r="F5766">
            <v>0.01</v>
          </cell>
          <cell r="G5766">
            <v>1</v>
          </cell>
          <cell r="H5766" t="str">
            <v>mg/l P</v>
          </cell>
        </row>
        <row r="5767">
          <cell r="A5767" t="str">
            <v>SE</v>
          </cell>
          <cell r="B5767" t="str">
            <v>Brunnsjön</v>
          </cell>
          <cell r="C5767">
            <v>2000</v>
          </cell>
          <cell r="D5767" t="str">
            <v>annual</v>
          </cell>
          <cell r="E5767" t="str">
            <v>Total Phosphorus</v>
          </cell>
          <cell r="F5767">
            <v>1.0500000000000001E-2</v>
          </cell>
          <cell r="G5767">
            <v>1</v>
          </cell>
          <cell r="H5767" t="str">
            <v>mg/l P</v>
          </cell>
        </row>
        <row r="5768">
          <cell r="A5768" t="str">
            <v>SE</v>
          </cell>
          <cell r="B5768" t="str">
            <v>Bysjön</v>
          </cell>
          <cell r="C5768">
            <v>2000</v>
          </cell>
          <cell r="D5768" t="str">
            <v>annual</v>
          </cell>
          <cell r="E5768" t="str">
            <v>Total Phosphorus</v>
          </cell>
          <cell r="F5768">
            <v>1.6E-2</v>
          </cell>
          <cell r="G5768">
            <v>1</v>
          </cell>
          <cell r="H5768" t="str">
            <v>mg/l P</v>
          </cell>
        </row>
        <row r="5769">
          <cell r="A5769" t="str">
            <v>SE</v>
          </cell>
          <cell r="B5769" t="str">
            <v>Dagarn</v>
          </cell>
          <cell r="C5769">
            <v>2000</v>
          </cell>
          <cell r="D5769" t="str">
            <v>annual</v>
          </cell>
          <cell r="E5769" t="str">
            <v>Total Phosphorus</v>
          </cell>
          <cell r="F5769">
            <v>7.7499999999999999E-3</v>
          </cell>
          <cell r="G5769">
            <v>1</v>
          </cell>
          <cell r="H5769" t="str">
            <v>mg/l P</v>
          </cell>
        </row>
        <row r="5770">
          <cell r="A5770" t="str">
            <v>SE</v>
          </cell>
          <cell r="B5770" t="str">
            <v>Dagtorpssjön</v>
          </cell>
          <cell r="C5770">
            <v>2000</v>
          </cell>
          <cell r="D5770" t="str">
            <v>annual</v>
          </cell>
          <cell r="E5770" t="str">
            <v>Total Phosphorus</v>
          </cell>
          <cell r="F5770">
            <v>2.2749999999999999E-2</v>
          </cell>
          <cell r="G5770">
            <v>1</v>
          </cell>
          <cell r="H5770" t="str">
            <v>mg/l P</v>
          </cell>
        </row>
        <row r="5771">
          <cell r="A5771" t="str">
            <v>SE</v>
          </cell>
          <cell r="B5771" t="str">
            <v>Degervattnet</v>
          </cell>
          <cell r="C5771">
            <v>2000</v>
          </cell>
          <cell r="D5771" t="str">
            <v>annual</v>
          </cell>
          <cell r="E5771" t="str">
            <v>Total Phosphorus</v>
          </cell>
          <cell r="F5771">
            <v>6.0000000000000001E-3</v>
          </cell>
          <cell r="G5771">
            <v>1</v>
          </cell>
          <cell r="H5771" t="str">
            <v>mg/l P</v>
          </cell>
        </row>
        <row r="5772">
          <cell r="A5772" t="str">
            <v>SE</v>
          </cell>
          <cell r="B5772" t="str">
            <v>Djupa Holmsjön</v>
          </cell>
          <cell r="C5772">
            <v>2000</v>
          </cell>
          <cell r="D5772" t="str">
            <v>annual</v>
          </cell>
          <cell r="E5772" t="str">
            <v>Total Phosphorus</v>
          </cell>
          <cell r="F5772">
            <v>9.2499999999999995E-3</v>
          </cell>
          <cell r="G5772">
            <v>1</v>
          </cell>
          <cell r="H5772" t="str">
            <v>mg/l P</v>
          </cell>
        </row>
        <row r="5773">
          <cell r="A5773" t="str">
            <v>SE</v>
          </cell>
          <cell r="B5773" t="str">
            <v>Djuph?ltjärnen</v>
          </cell>
          <cell r="C5773">
            <v>2000</v>
          </cell>
          <cell r="D5773" t="str">
            <v>annual</v>
          </cell>
          <cell r="E5773" t="str">
            <v>Total Phosphorus</v>
          </cell>
          <cell r="F5773">
            <v>2.6749999999999999E-2</v>
          </cell>
          <cell r="G5773">
            <v>1</v>
          </cell>
          <cell r="H5773" t="str">
            <v>mg/l P</v>
          </cell>
        </row>
        <row r="5774">
          <cell r="A5774" t="str">
            <v>SE</v>
          </cell>
          <cell r="B5774" t="str">
            <v>Dunnervattnet</v>
          </cell>
          <cell r="C5774">
            <v>2000</v>
          </cell>
          <cell r="D5774" t="str">
            <v>annual</v>
          </cell>
          <cell r="E5774" t="str">
            <v>Total Phosphorus</v>
          </cell>
          <cell r="F5774">
            <v>5.2500000000000003E-3</v>
          </cell>
          <cell r="G5774">
            <v>1</v>
          </cell>
          <cell r="H5774" t="str">
            <v>mg/l P</v>
          </cell>
        </row>
        <row r="5775">
          <cell r="A5775" t="str">
            <v>SE</v>
          </cell>
          <cell r="B5775" t="str">
            <v>Edasjön</v>
          </cell>
          <cell r="C5775">
            <v>2000</v>
          </cell>
          <cell r="D5775" t="str">
            <v>annual</v>
          </cell>
          <cell r="E5775" t="str">
            <v>Total Phosphorus</v>
          </cell>
          <cell r="F5775">
            <v>3.5999999999999997E-2</v>
          </cell>
          <cell r="G5775">
            <v>1</v>
          </cell>
          <cell r="H5775" t="str">
            <v>mg/l P</v>
          </cell>
        </row>
        <row r="5776">
          <cell r="A5776" t="str">
            <v>SE</v>
          </cell>
          <cell r="B5776" t="str">
            <v>Ekholmssjön</v>
          </cell>
          <cell r="C5776">
            <v>2000</v>
          </cell>
          <cell r="D5776" t="str">
            <v>annual</v>
          </cell>
          <cell r="E5776" t="str">
            <v>Total Phosphorus</v>
          </cell>
          <cell r="F5776">
            <v>1.7000000000000001E-2</v>
          </cell>
          <cell r="G5776">
            <v>1</v>
          </cell>
          <cell r="H5776" t="str">
            <v>mg/l P</v>
          </cell>
        </row>
        <row r="5777">
          <cell r="A5777" t="str">
            <v>SE</v>
          </cell>
          <cell r="B5777" t="str">
            <v>Ellestadssjön</v>
          </cell>
          <cell r="C5777">
            <v>2000</v>
          </cell>
          <cell r="D5777" t="str">
            <v>annual</v>
          </cell>
          <cell r="E5777" t="str">
            <v>Total Phosphorus</v>
          </cell>
          <cell r="F5777">
            <v>7.5999999999999998E-2</v>
          </cell>
          <cell r="G5777">
            <v>1</v>
          </cell>
          <cell r="H5777" t="str">
            <v>mg/l P</v>
          </cell>
        </row>
        <row r="5778">
          <cell r="A5778" t="str">
            <v>SE</v>
          </cell>
          <cell r="B5778" t="str">
            <v>F?glasjön</v>
          </cell>
          <cell r="C5778">
            <v>2000</v>
          </cell>
          <cell r="D5778" t="str">
            <v>annual</v>
          </cell>
          <cell r="E5778" t="str">
            <v>Total Phosphorus</v>
          </cell>
          <cell r="F5778">
            <v>1.8749999999999999E-2</v>
          </cell>
          <cell r="G5778">
            <v>1</v>
          </cell>
          <cell r="H5778" t="str">
            <v>mg/l P</v>
          </cell>
        </row>
        <row r="5779">
          <cell r="A5779" t="str">
            <v>SE</v>
          </cell>
          <cell r="B5779" t="str">
            <v>Fagertärn</v>
          </cell>
          <cell r="C5779">
            <v>2000</v>
          </cell>
          <cell r="D5779" t="str">
            <v>annual</v>
          </cell>
          <cell r="E5779" t="str">
            <v>Total Phosphorus</v>
          </cell>
          <cell r="F5779">
            <v>1.4749999999999999E-2</v>
          </cell>
          <cell r="G5779">
            <v>1</v>
          </cell>
          <cell r="H5779" t="str">
            <v>mg/l P</v>
          </cell>
        </row>
        <row r="5780">
          <cell r="A5780" t="str">
            <v>SE</v>
          </cell>
          <cell r="B5780" t="str">
            <v>Farstusjön</v>
          </cell>
          <cell r="C5780">
            <v>2000</v>
          </cell>
          <cell r="D5780" t="str">
            <v>annual</v>
          </cell>
          <cell r="E5780" t="str">
            <v>Total Phosphorus</v>
          </cell>
          <cell r="F5780">
            <v>3.6999999999999998E-2</v>
          </cell>
          <cell r="G5780">
            <v>1</v>
          </cell>
          <cell r="H5780" t="str">
            <v>mg/l P</v>
          </cell>
        </row>
        <row r="5781">
          <cell r="A5781" t="str">
            <v>SE</v>
          </cell>
          <cell r="B5781" t="str">
            <v>Fersjön</v>
          </cell>
          <cell r="C5781">
            <v>2000</v>
          </cell>
          <cell r="D5781" t="str">
            <v>annual</v>
          </cell>
          <cell r="E5781" t="str">
            <v>Total Phosphorus</v>
          </cell>
          <cell r="F5781">
            <v>1.4999999999999999E-2</v>
          </cell>
          <cell r="G5781">
            <v>1</v>
          </cell>
          <cell r="H5781" t="str">
            <v>mg/l P</v>
          </cell>
        </row>
        <row r="5782">
          <cell r="A5782" t="str">
            <v>SE</v>
          </cell>
          <cell r="B5782" t="str">
            <v>Fiolen</v>
          </cell>
          <cell r="C5782">
            <v>2000</v>
          </cell>
          <cell r="D5782" t="str">
            <v>annual</v>
          </cell>
          <cell r="E5782" t="str">
            <v>Total Phosphorus</v>
          </cell>
          <cell r="F5782">
            <v>1.1124999999999999E-2</v>
          </cell>
          <cell r="G5782">
            <v>1</v>
          </cell>
          <cell r="H5782" t="str">
            <v>mg/l P</v>
          </cell>
        </row>
        <row r="5783">
          <cell r="A5783" t="str">
            <v>SE</v>
          </cell>
          <cell r="B5783" t="str">
            <v>Fisjön</v>
          </cell>
          <cell r="C5783">
            <v>2000</v>
          </cell>
          <cell r="D5783" t="str">
            <v>annual</v>
          </cell>
          <cell r="E5783" t="str">
            <v>Total Phosphorus</v>
          </cell>
          <cell r="F5783">
            <v>1.3333332999999999E-2</v>
          </cell>
          <cell r="G5783">
            <v>1</v>
          </cell>
          <cell r="H5783" t="str">
            <v>mg/l P</v>
          </cell>
        </row>
        <row r="5784">
          <cell r="A5784" t="str">
            <v>SE</v>
          </cell>
          <cell r="B5784" t="str">
            <v>Fjärasjö</v>
          </cell>
          <cell r="C5784">
            <v>2000</v>
          </cell>
          <cell r="D5784" t="str">
            <v>annual</v>
          </cell>
          <cell r="E5784" t="str">
            <v>Total Phosphorus</v>
          </cell>
          <cell r="F5784">
            <v>1.225E-2</v>
          </cell>
          <cell r="G5784">
            <v>1</v>
          </cell>
          <cell r="H5784" t="str">
            <v>mg/l P</v>
          </cell>
        </row>
        <row r="5785">
          <cell r="A5785" t="str">
            <v>SE</v>
          </cell>
          <cell r="B5785" t="str">
            <v>Försjön</v>
          </cell>
          <cell r="C5785">
            <v>2000</v>
          </cell>
          <cell r="D5785" t="str">
            <v>annual</v>
          </cell>
          <cell r="E5785" t="str">
            <v>Total Phosphorus</v>
          </cell>
          <cell r="F5785">
            <v>7.4999999999999997E-3</v>
          </cell>
          <cell r="G5785">
            <v>1</v>
          </cell>
          <cell r="H5785" t="str">
            <v>mg/l P</v>
          </cell>
        </row>
        <row r="5786">
          <cell r="A5786" t="str">
            <v>SE</v>
          </cell>
          <cell r="B5786" t="str">
            <v>Fräcksjön</v>
          </cell>
          <cell r="C5786">
            <v>2000</v>
          </cell>
          <cell r="D5786" t="str">
            <v>annual</v>
          </cell>
          <cell r="E5786" t="str">
            <v>Total Phosphorus</v>
          </cell>
          <cell r="F5786">
            <v>9.8750000000000001E-3</v>
          </cell>
          <cell r="G5786">
            <v>1</v>
          </cell>
          <cell r="H5786" t="str">
            <v>mg/l P</v>
          </cell>
        </row>
        <row r="5787">
          <cell r="A5787" t="str">
            <v>SE</v>
          </cell>
          <cell r="B5787" t="str">
            <v>Fyrsjön</v>
          </cell>
          <cell r="C5787">
            <v>2000</v>
          </cell>
          <cell r="D5787" t="str">
            <v>annual</v>
          </cell>
          <cell r="E5787" t="str">
            <v>Total Phosphorus</v>
          </cell>
          <cell r="F5787">
            <v>5.4999999999999997E-3</v>
          </cell>
          <cell r="G5787">
            <v>1</v>
          </cell>
          <cell r="H5787" t="str">
            <v>mg/l P</v>
          </cell>
        </row>
        <row r="5788">
          <cell r="A5788" t="str">
            <v>SE</v>
          </cell>
          <cell r="B5788" t="str">
            <v>Fysingen</v>
          </cell>
          <cell r="C5788">
            <v>2000</v>
          </cell>
          <cell r="D5788" t="str">
            <v>annual</v>
          </cell>
          <cell r="E5788" t="str">
            <v>Total Phosphorus</v>
          </cell>
          <cell r="F5788">
            <v>2.325E-2</v>
          </cell>
          <cell r="G5788">
            <v>1</v>
          </cell>
          <cell r="H5788" t="str">
            <v>mg/l P</v>
          </cell>
        </row>
        <row r="5789">
          <cell r="A5789" t="str">
            <v>SE</v>
          </cell>
          <cell r="B5789" t="str">
            <v>Gipsjön</v>
          </cell>
          <cell r="C5789">
            <v>2000</v>
          </cell>
          <cell r="D5789" t="str">
            <v>annual</v>
          </cell>
          <cell r="E5789" t="str">
            <v>Total Phosphorus</v>
          </cell>
          <cell r="F5789">
            <v>9.4999999999999998E-3</v>
          </cell>
          <cell r="G5789">
            <v>1</v>
          </cell>
          <cell r="H5789" t="str">
            <v>mg/l P</v>
          </cell>
        </row>
        <row r="5790">
          <cell r="A5790" t="str">
            <v>SE</v>
          </cell>
          <cell r="B5790" t="str">
            <v>Glimmingen</v>
          </cell>
          <cell r="C5790">
            <v>2000</v>
          </cell>
          <cell r="D5790" t="str">
            <v>annual</v>
          </cell>
          <cell r="E5790" t="str">
            <v>Total Phosphorus</v>
          </cell>
          <cell r="F5790">
            <v>4.2500000000000003E-3</v>
          </cell>
          <cell r="G5790">
            <v>1</v>
          </cell>
          <cell r="H5790" t="str">
            <v>mg/l P</v>
          </cell>
        </row>
        <row r="5791">
          <cell r="A5791" t="str">
            <v>SE</v>
          </cell>
          <cell r="B5791" t="str">
            <v>Gosjön</v>
          </cell>
          <cell r="C5791">
            <v>2000</v>
          </cell>
          <cell r="D5791" t="str">
            <v>annual</v>
          </cell>
          <cell r="E5791" t="str">
            <v>Total Phosphorus</v>
          </cell>
          <cell r="F5791">
            <v>1.975E-2</v>
          </cell>
          <cell r="G5791">
            <v>1</v>
          </cell>
          <cell r="H5791" t="str">
            <v>mg/l P</v>
          </cell>
        </row>
        <row r="5792">
          <cell r="A5792" t="str">
            <v>SE</v>
          </cell>
          <cell r="B5792" t="str">
            <v>Gölasjön</v>
          </cell>
          <cell r="C5792">
            <v>2000</v>
          </cell>
          <cell r="D5792" t="str">
            <v>annual</v>
          </cell>
          <cell r="E5792" t="str">
            <v>Total Phosphorus</v>
          </cell>
          <cell r="F5792">
            <v>1.95E-2</v>
          </cell>
          <cell r="G5792">
            <v>1</v>
          </cell>
          <cell r="H5792" t="str">
            <v>mg/l P</v>
          </cell>
        </row>
        <row r="5793">
          <cell r="A5793" t="str">
            <v>SE</v>
          </cell>
          <cell r="B5793" t="str">
            <v>Gransjön</v>
          </cell>
          <cell r="C5793">
            <v>2000</v>
          </cell>
          <cell r="D5793" t="str">
            <v>annual</v>
          </cell>
          <cell r="E5793" t="str">
            <v>Total Phosphorus</v>
          </cell>
          <cell r="F5793">
            <v>9.2499999999999995E-3</v>
          </cell>
          <cell r="G5793">
            <v>1</v>
          </cell>
          <cell r="H5793" t="str">
            <v>mg/l P</v>
          </cell>
        </row>
        <row r="5794">
          <cell r="A5794" t="str">
            <v>SE</v>
          </cell>
          <cell r="B5794" t="str">
            <v>Granvattnet</v>
          </cell>
          <cell r="C5794">
            <v>2000</v>
          </cell>
          <cell r="D5794" t="str">
            <v>annual</v>
          </cell>
          <cell r="E5794" t="str">
            <v>Total Phosphorus</v>
          </cell>
          <cell r="F5794">
            <v>1.7500000000000002E-2</v>
          </cell>
          <cell r="G5794">
            <v>1</v>
          </cell>
          <cell r="H5794" t="str">
            <v>mg/l P</v>
          </cell>
        </row>
        <row r="5795">
          <cell r="A5795" t="str">
            <v>SE</v>
          </cell>
          <cell r="B5795" t="str">
            <v>Grissjön</v>
          </cell>
          <cell r="C5795">
            <v>2000</v>
          </cell>
          <cell r="D5795" t="str">
            <v>annual</v>
          </cell>
          <cell r="E5795" t="str">
            <v>Total Phosphorus</v>
          </cell>
          <cell r="F5795">
            <v>6.4999999999999997E-3</v>
          </cell>
          <cell r="G5795">
            <v>1</v>
          </cell>
          <cell r="H5795" t="str">
            <v>mg/l P</v>
          </cell>
        </row>
        <row r="5796">
          <cell r="A5796" t="str">
            <v>SE</v>
          </cell>
          <cell r="B5796" t="str">
            <v>Gröcken</v>
          </cell>
          <cell r="C5796">
            <v>2000</v>
          </cell>
          <cell r="D5796" t="str">
            <v>annual</v>
          </cell>
          <cell r="E5796" t="str">
            <v>Total Phosphorus</v>
          </cell>
          <cell r="F5796">
            <v>5.0000000000000001E-3</v>
          </cell>
          <cell r="G5796">
            <v>1</v>
          </cell>
          <cell r="H5796" t="str">
            <v>mg/l P</v>
          </cell>
        </row>
        <row r="5797">
          <cell r="A5797" t="str">
            <v>SE</v>
          </cell>
          <cell r="B5797" t="str">
            <v>Gröningen</v>
          </cell>
          <cell r="C5797">
            <v>2000</v>
          </cell>
          <cell r="D5797" t="str">
            <v>annual</v>
          </cell>
          <cell r="E5797" t="str">
            <v>Total Phosphorus</v>
          </cell>
          <cell r="F5797">
            <v>2.375E-2</v>
          </cell>
          <cell r="G5797">
            <v>1</v>
          </cell>
          <cell r="H5797" t="str">
            <v>mg/l P</v>
          </cell>
        </row>
        <row r="5798">
          <cell r="A5798" t="str">
            <v>SE</v>
          </cell>
          <cell r="B5798" t="str">
            <v>Gryten</v>
          </cell>
          <cell r="C5798">
            <v>2000</v>
          </cell>
          <cell r="D5798" t="str">
            <v>annual</v>
          </cell>
          <cell r="E5798" t="str">
            <v>Total Phosphorus</v>
          </cell>
          <cell r="F5798">
            <v>1.7250000000000001E-2</v>
          </cell>
          <cell r="G5798">
            <v>1</v>
          </cell>
          <cell r="H5798" t="str">
            <v>mg/l P</v>
          </cell>
        </row>
        <row r="5799">
          <cell r="A5799" t="str">
            <v>SE</v>
          </cell>
          <cell r="B5799" t="str">
            <v>Hagasjön</v>
          </cell>
          <cell r="C5799">
            <v>2000</v>
          </cell>
          <cell r="D5799" t="str">
            <v>annual</v>
          </cell>
          <cell r="E5799" t="str">
            <v>Total Phosphorus</v>
          </cell>
          <cell r="F5799">
            <v>7.7499999999999999E-3</v>
          </cell>
          <cell r="G5799">
            <v>1</v>
          </cell>
          <cell r="H5799" t="str">
            <v>mg/l P</v>
          </cell>
        </row>
        <row r="5800">
          <cell r="A5800" t="str">
            <v>SE</v>
          </cell>
          <cell r="B5800" t="str">
            <v>Hällsjön</v>
          </cell>
          <cell r="C5800">
            <v>2000</v>
          </cell>
          <cell r="D5800" t="str">
            <v>annual</v>
          </cell>
          <cell r="E5800" t="str">
            <v>Total Phosphorus</v>
          </cell>
          <cell r="F5800">
            <v>5.7499999999999999E-3</v>
          </cell>
          <cell r="G5800">
            <v>1</v>
          </cell>
          <cell r="H5800" t="str">
            <v>mg/l P</v>
          </cell>
        </row>
        <row r="5801">
          <cell r="A5801" t="str">
            <v>SE</v>
          </cell>
          <cell r="B5801" t="str">
            <v>Hällvattnet</v>
          </cell>
          <cell r="C5801">
            <v>2000</v>
          </cell>
          <cell r="D5801" t="str">
            <v>annual</v>
          </cell>
          <cell r="E5801" t="str">
            <v>Total Phosphorus</v>
          </cell>
          <cell r="F5801">
            <v>4.7499999999999999E-3</v>
          </cell>
          <cell r="G5801">
            <v>1</v>
          </cell>
          <cell r="H5801" t="str">
            <v>mg/l P</v>
          </cell>
        </row>
        <row r="5802">
          <cell r="A5802" t="str">
            <v>SE</v>
          </cell>
          <cell r="B5802" t="str">
            <v>Harasjön</v>
          </cell>
          <cell r="C5802">
            <v>2000</v>
          </cell>
          <cell r="D5802" t="str">
            <v>annual</v>
          </cell>
          <cell r="E5802" t="str">
            <v>Total Phosphorus</v>
          </cell>
          <cell r="F5802">
            <v>1.6666667E-2</v>
          </cell>
          <cell r="G5802">
            <v>1</v>
          </cell>
          <cell r="H5802" t="str">
            <v>mg/l P</v>
          </cell>
        </row>
        <row r="5803">
          <cell r="A5803" t="str">
            <v>SE</v>
          </cell>
          <cell r="B5803" t="str">
            <v>Härsvatten</v>
          </cell>
          <cell r="C5803">
            <v>2000</v>
          </cell>
          <cell r="D5803" t="str">
            <v>annual</v>
          </cell>
          <cell r="E5803" t="str">
            <v>Total Phosphorus</v>
          </cell>
          <cell r="F5803">
            <v>3.6250000000000002E-3</v>
          </cell>
          <cell r="G5803">
            <v>1</v>
          </cell>
          <cell r="H5803" t="str">
            <v>mg/l P</v>
          </cell>
        </row>
        <row r="5804">
          <cell r="A5804" t="str">
            <v>SE</v>
          </cell>
          <cell r="B5804" t="str">
            <v>Havg?rdssjön</v>
          </cell>
          <cell r="C5804">
            <v>2000</v>
          </cell>
          <cell r="D5804" t="str">
            <v>annual</v>
          </cell>
          <cell r="E5804" t="str">
            <v>Total Phosphorus</v>
          </cell>
          <cell r="F5804">
            <v>4.8000000000000001E-2</v>
          </cell>
          <cell r="G5804">
            <v>1</v>
          </cell>
          <cell r="H5804" t="str">
            <v>mg/l P</v>
          </cell>
        </row>
        <row r="5805">
          <cell r="A5805" t="str">
            <v>SE</v>
          </cell>
          <cell r="B5805" t="str">
            <v>Hinnasjön</v>
          </cell>
          <cell r="C5805">
            <v>2000</v>
          </cell>
          <cell r="D5805" t="str">
            <v>annual</v>
          </cell>
          <cell r="E5805" t="str">
            <v>Total Phosphorus</v>
          </cell>
          <cell r="F5805">
            <v>1.0999999999999999E-2</v>
          </cell>
          <cell r="G5805">
            <v>1</v>
          </cell>
          <cell r="H5805" t="str">
            <v>mg/l P</v>
          </cell>
        </row>
        <row r="5806">
          <cell r="A5806" t="str">
            <v>SE</v>
          </cell>
          <cell r="B5806" t="str">
            <v>Hjärtsjön</v>
          </cell>
          <cell r="C5806">
            <v>2000</v>
          </cell>
          <cell r="D5806" t="str">
            <v>annual</v>
          </cell>
          <cell r="E5806" t="str">
            <v>Total Phosphorus</v>
          </cell>
          <cell r="F5806">
            <v>4.0000000000000001E-3</v>
          </cell>
          <cell r="G5806">
            <v>1</v>
          </cell>
          <cell r="H5806" t="str">
            <v>mg/l P</v>
          </cell>
        </row>
        <row r="5807">
          <cell r="A5807" t="str">
            <v>SE</v>
          </cell>
          <cell r="B5807" t="str">
            <v>Hojagöl</v>
          </cell>
          <cell r="C5807">
            <v>2000</v>
          </cell>
          <cell r="D5807" t="str">
            <v>annual</v>
          </cell>
          <cell r="E5807" t="str">
            <v>Total Phosphorus</v>
          </cell>
          <cell r="F5807">
            <v>8.7500000000000008E-3</v>
          </cell>
          <cell r="G5807">
            <v>1</v>
          </cell>
          <cell r="H5807" t="str">
            <v>mg/l P</v>
          </cell>
        </row>
        <row r="5808">
          <cell r="A5808" t="str">
            <v>SE</v>
          </cell>
          <cell r="B5808" t="str">
            <v>Holmeshultasjön</v>
          </cell>
          <cell r="C5808">
            <v>2000</v>
          </cell>
          <cell r="D5808" t="str">
            <v>annual</v>
          </cell>
          <cell r="E5808" t="str">
            <v>Total Phosphorus</v>
          </cell>
          <cell r="F5808">
            <v>8.0000000000000002E-3</v>
          </cell>
          <cell r="G5808">
            <v>1</v>
          </cell>
          <cell r="H5808" t="str">
            <v>mg/l P</v>
          </cell>
        </row>
        <row r="5809">
          <cell r="A5809" t="str">
            <v>SE</v>
          </cell>
          <cell r="B5809" t="str">
            <v>Horsan</v>
          </cell>
          <cell r="C5809">
            <v>2000</v>
          </cell>
          <cell r="D5809" t="str">
            <v>annual</v>
          </cell>
          <cell r="E5809" t="str">
            <v>Total Phosphorus</v>
          </cell>
          <cell r="F5809">
            <v>8.9999999999999993E-3</v>
          </cell>
          <cell r="G5809">
            <v>1</v>
          </cell>
          <cell r="H5809" t="str">
            <v>mg/l P</v>
          </cell>
        </row>
        <row r="5810">
          <cell r="A5810" t="str">
            <v>SE</v>
          </cell>
          <cell r="B5810" t="str">
            <v>Hökesjön</v>
          </cell>
          <cell r="C5810">
            <v>2000</v>
          </cell>
          <cell r="D5810" t="str">
            <v>annual</v>
          </cell>
          <cell r="E5810" t="str">
            <v>Total Phosphorus</v>
          </cell>
          <cell r="F5810">
            <v>7.0000000000000001E-3</v>
          </cell>
          <cell r="G5810">
            <v>1</v>
          </cell>
          <cell r="H5810" t="str">
            <v>mg/l P</v>
          </cell>
        </row>
        <row r="5811">
          <cell r="A5811" t="str">
            <v>SE</v>
          </cell>
          <cell r="B5811" t="str">
            <v>Hultasjön</v>
          </cell>
          <cell r="C5811">
            <v>2000</v>
          </cell>
          <cell r="D5811" t="str">
            <v>annual</v>
          </cell>
          <cell r="E5811" t="str">
            <v>Total Phosphorus</v>
          </cell>
          <cell r="F5811">
            <v>0.01</v>
          </cell>
          <cell r="G5811">
            <v>1</v>
          </cell>
          <cell r="H5811" t="str">
            <v>mg/l P</v>
          </cell>
        </row>
        <row r="5812">
          <cell r="A5812" t="str">
            <v>SE</v>
          </cell>
          <cell r="B5812" t="str">
            <v>Humsjön</v>
          </cell>
          <cell r="C5812">
            <v>2000</v>
          </cell>
          <cell r="D5812" t="str">
            <v>annual</v>
          </cell>
          <cell r="E5812" t="str">
            <v>Total Phosphorus</v>
          </cell>
          <cell r="F5812">
            <v>9.4999999999999998E-3</v>
          </cell>
          <cell r="G5812">
            <v>1</v>
          </cell>
          <cell r="H5812" t="str">
            <v>mg/l P</v>
          </cell>
        </row>
        <row r="5813">
          <cell r="A5813" t="str">
            <v>SE</v>
          </cell>
          <cell r="B5813" t="str">
            <v>Jutsajaure</v>
          </cell>
          <cell r="C5813">
            <v>2000</v>
          </cell>
          <cell r="D5813" t="str">
            <v>annual</v>
          </cell>
          <cell r="E5813" t="str">
            <v>Total Phosphorus</v>
          </cell>
          <cell r="F5813">
            <v>8.0000000000000002E-3</v>
          </cell>
          <cell r="G5813">
            <v>1</v>
          </cell>
          <cell r="H5813" t="str">
            <v>mg/l P</v>
          </cell>
        </row>
        <row r="5814">
          <cell r="A5814" t="str">
            <v>SE</v>
          </cell>
          <cell r="B5814" t="str">
            <v>Kärngöl</v>
          </cell>
          <cell r="C5814">
            <v>2000</v>
          </cell>
          <cell r="D5814" t="str">
            <v>annual</v>
          </cell>
          <cell r="E5814" t="str">
            <v>Total Phosphorus</v>
          </cell>
          <cell r="F5814">
            <v>1.4E-2</v>
          </cell>
          <cell r="G5814">
            <v>1</v>
          </cell>
          <cell r="H5814" t="str">
            <v>mg/l P</v>
          </cell>
        </row>
        <row r="5815">
          <cell r="A5815" t="str">
            <v>SE</v>
          </cell>
          <cell r="B5815" t="str">
            <v>Klintsjön</v>
          </cell>
          <cell r="C5815">
            <v>2000</v>
          </cell>
          <cell r="D5815" t="str">
            <v>annual</v>
          </cell>
          <cell r="E5815" t="str">
            <v>Total Phosphorus</v>
          </cell>
          <cell r="F5815">
            <v>9.4999999999999998E-3</v>
          </cell>
          <cell r="G5815">
            <v>1</v>
          </cell>
          <cell r="H5815" t="str">
            <v>mg/l P</v>
          </cell>
        </row>
        <row r="5816">
          <cell r="A5816" t="str">
            <v>SE</v>
          </cell>
          <cell r="B5816" t="str">
            <v>Krageholmssjön</v>
          </cell>
          <cell r="C5816">
            <v>2000</v>
          </cell>
          <cell r="D5816" t="str">
            <v>annual</v>
          </cell>
          <cell r="E5816" t="str">
            <v>Total Phosphorus</v>
          </cell>
          <cell r="F5816">
            <v>6.6750000000000004E-2</v>
          </cell>
          <cell r="G5816">
            <v>1</v>
          </cell>
          <cell r="H5816" t="str">
            <v>mg/l P</v>
          </cell>
        </row>
        <row r="5817">
          <cell r="A5817" t="str">
            <v>SE</v>
          </cell>
          <cell r="B5817" t="str">
            <v>Krankesjön</v>
          </cell>
          <cell r="C5817">
            <v>2000</v>
          </cell>
          <cell r="D5817" t="str">
            <v>annual</v>
          </cell>
          <cell r="E5817" t="str">
            <v>Total Phosphorus</v>
          </cell>
          <cell r="F5817">
            <v>3.5999999999999997E-2</v>
          </cell>
          <cell r="G5817">
            <v>1</v>
          </cell>
          <cell r="H5817" t="str">
            <v>mg/l P</v>
          </cell>
        </row>
        <row r="5818">
          <cell r="A5818" t="str">
            <v>SE</v>
          </cell>
          <cell r="B5818" t="str">
            <v>Krutejaure</v>
          </cell>
          <cell r="C5818">
            <v>2000</v>
          </cell>
          <cell r="D5818" t="str">
            <v>annual</v>
          </cell>
          <cell r="E5818" t="str">
            <v>Total Phosphorus</v>
          </cell>
          <cell r="F5818">
            <v>2.7499999999999998E-3</v>
          </cell>
          <cell r="G5818">
            <v>1</v>
          </cell>
          <cell r="H5818" t="str">
            <v>mg/l P</v>
          </cell>
        </row>
        <row r="5819">
          <cell r="A5819" t="str">
            <v>SE</v>
          </cell>
          <cell r="B5819" t="str">
            <v>L?ngsjön</v>
          </cell>
          <cell r="C5819">
            <v>2000</v>
          </cell>
          <cell r="D5819" t="str">
            <v>annual</v>
          </cell>
          <cell r="E5819" t="str">
            <v>Total Phosphorus</v>
          </cell>
          <cell r="F5819">
            <v>1.0749999999999999E-2</v>
          </cell>
          <cell r="G5819">
            <v>1</v>
          </cell>
          <cell r="H5819" t="str">
            <v>mg/l P</v>
          </cell>
        </row>
        <row r="5820">
          <cell r="A5820" t="str">
            <v>SE</v>
          </cell>
          <cell r="B5820" t="str">
            <v>Lärkesholmssjön</v>
          </cell>
          <cell r="C5820">
            <v>2000</v>
          </cell>
          <cell r="D5820" t="str">
            <v>annual</v>
          </cell>
          <cell r="E5820" t="str">
            <v>Total Phosphorus</v>
          </cell>
          <cell r="F5820">
            <v>1.4E-2</v>
          </cell>
          <cell r="G5820">
            <v>1</v>
          </cell>
          <cell r="H5820" t="str">
            <v>mg/l P</v>
          </cell>
        </row>
        <row r="5821">
          <cell r="A5821" t="str">
            <v>SE</v>
          </cell>
          <cell r="B5821" t="str">
            <v>Latnjajaure</v>
          </cell>
          <cell r="C5821">
            <v>2000</v>
          </cell>
          <cell r="D5821" t="str">
            <v>annual</v>
          </cell>
          <cell r="E5821" t="str">
            <v>Total Phosphorus</v>
          </cell>
          <cell r="F5821">
            <v>7.333333E-3</v>
          </cell>
          <cell r="G5821">
            <v>1</v>
          </cell>
          <cell r="H5821" t="str">
            <v>mg/l P</v>
          </cell>
        </row>
        <row r="5822">
          <cell r="A5822" t="str">
            <v>SE</v>
          </cell>
          <cell r="B5822" t="str">
            <v>Liasjön</v>
          </cell>
          <cell r="C5822">
            <v>2000</v>
          </cell>
          <cell r="D5822" t="str">
            <v>annual</v>
          </cell>
          <cell r="E5822" t="str">
            <v>Total Phosphorus</v>
          </cell>
          <cell r="F5822">
            <v>2.8250000000000001E-2</v>
          </cell>
          <cell r="G5822">
            <v>1</v>
          </cell>
          <cell r="H5822" t="str">
            <v>mg/l P</v>
          </cell>
        </row>
        <row r="5823">
          <cell r="A5823" t="str">
            <v>SE</v>
          </cell>
          <cell r="B5823" t="str">
            <v>Lilla Öresjön</v>
          </cell>
          <cell r="C5823">
            <v>2000</v>
          </cell>
          <cell r="D5823" t="str">
            <v>annual</v>
          </cell>
          <cell r="E5823" t="str">
            <v>Total Phosphorus</v>
          </cell>
          <cell r="F5823">
            <v>5.0000000000000001E-3</v>
          </cell>
          <cell r="G5823">
            <v>1</v>
          </cell>
          <cell r="H5823" t="str">
            <v>mg/l P</v>
          </cell>
        </row>
        <row r="5824">
          <cell r="A5824" t="str">
            <v>SE</v>
          </cell>
          <cell r="B5824" t="str">
            <v>Lill-Bursjön</v>
          </cell>
          <cell r="C5824">
            <v>2000</v>
          </cell>
          <cell r="D5824" t="str">
            <v>annual</v>
          </cell>
          <cell r="E5824" t="str">
            <v>Total Phosphorus</v>
          </cell>
          <cell r="F5824">
            <v>1.2749999999999999E-2</v>
          </cell>
          <cell r="G5824">
            <v>1</v>
          </cell>
          <cell r="H5824" t="str">
            <v>mg/l P</v>
          </cell>
        </row>
        <row r="5825">
          <cell r="A5825" t="str">
            <v>SE</v>
          </cell>
          <cell r="B5825" t="str">
            <v>Lill-En</v>
          </cell>
          <cell r="C5825">
            <v>2000</v>
          </cell>
          <cell r="D5825" t="str">
            <v>annual</v>
          </cell>
          <cell r="E5825" t="str">
            <v>Total Phosphorus</v>
          </cell>
          <cell r="F5825">
            <v>6.4999999999999997E-3</v>
          </cell>
          <cell r="G5825">
            <v>1</v>
          </cell>
          <cell r="H5825" t="str">
            <v>mg/l P</v>
          </cell>
        </row>
        <row r="5826">
          <cell r="A5826" t="str">
            <v>SE</v>
          </cell>
          <cell r="B5826" t="str">
            <v>Lillesjö</v>
          </cell>
          <cell r="C5826">
            <v>2000</v>
          </cell>
          <cell r="D5826" t="str">
            <v>annual</v>
          </cell>
          <cell r="E5826" t="str">
            <v>Total Phosphorus</v>
          </cell>
          <cell r="F5826">
            <v>3.0000000000000001E-3</v>
          </cell>
          <cell r="G5826">
            <v>1</v>
          </cell>
          <cell r="H5826" t="str">
            <v>mg/l P</v>
          </cell>
        </row>
        <row r="5827">
          <cell r="A5827" t="str">
            <v>SE</v>
          </cell>
          <cell r="B5827" t="str">
            <v>Lill-Jangen</v>
          </cell>
          <cell r="C5827">
            <v>2000</v>
          </cell>
          <cell r="D5827" t="str">
            <v>annual</v>
          </cell>
          <cell r="E5827" t="str">
            <v>Total Phosphorus</v>
          </cell>
          <cell r="F5827">
            <v>6.7499999999999999E-3</v>
          </cell>
          <cell r="G5827">
            <v>1</v>
          </cell>
          <cell r="H5827" t="str">
            <v>mg/l P</v>
          </cell>
        </row>
        <row r="5828">
          <cell r="A5828" t="str">
            <v>SE</v>
          </cell>
          <cell r="B5828" t="str">
            <v>Lillsjön</v>
          </cell>
          <cell r="C5828">
            <v>2000</v>
          </cell>
          <cell r="D5828" t="str">
            <v>annual</v>
          </cell>
          <cell r="E5828" t="str">
            <v>Total Phosphorus</v>
          </cell>
          <cell r="F5828">
            <v>9.35E-2</v>
          </cell>
          <cell r="G5828">
            <v>1</v>
          </cell>
          <cell r="H5828" t="str">
            <v>mg/l P</v>
          </cell>
        </row>
        <row r="5829">
          <cell r="A5829" t="str">
            <v>SE</v>
          </cell>
          <cell r="B5829" t="str">
            <v>Limmingsjön</v>
          </cell>
          <cell r="C5829">
            <v>2000</v>
          </cell>
          <cell r="D5829" t="str">
            <v>annual</v>
          </cell>
          <cell r="E5829" t="str">
            <v>Total Phosphorus</v>
          </cell>
          <cell r="F5829">
            <v>4.7499999999999999E-3</v>
          </cell>
          <cell r="G5829">
            <v>1</v>
          </cell>
          <cell r="H5829" t="str">
            <v>mg/l P</v>
          </cell>
        </row>
        <row r="5830">
          <cell r="A5830" t="str">
            <v>SE</v>
          </cell>
          <cell r="B5830" t="str">
            <v>Louvvajaure</v>
          </cell>
          <cell r="C5830">
            <v>2000</v>
          </cell>
          <cell r="D5830" t="str">
            <v>annual</v>
          </cell>
          <cell r="E5830" t="str">
            <v>Total Phosphorus</v>
          </cell>
          <cell r="F5830">
            <v>3.2499999999999999E-3</v>
          </cell>
          <cell r="G5830">
            <v>1</v>
          </cell>
          <cell r="H5830" t="str">
            <v>mg/l P</v>
          </cell>
        </row>
        <row r="5831">
          <cell r="A5831" t="str">
            <v>SE</v>
          </cell>
          <cell r="B5831" t="str">
            <v>Magasjön</v>
          </cell>
          <cell r="C5831">
            <v>2000</v>
          </cell>
          <cell r="D5831" t="str">
            <v>annual</v>
          </cell>
          <cell r="E5831" t="str">
            <v>Total Phosphorus</v>
          </cell>
          <cell r="F5831">
            <v>3.7499999999999999E-3</v>
          </cell>
          <cell r="G5831">
            <v>1</v>
          </cell>
          <cell r="H5831" t="str">
            <v>mg/l P</v>
          </cell>
        </row>
        <row r="5832">
          <cell r="A5832" t="str">
            <v>SE</v>
          </cell>
          <cell r="B5832" t="str">
            <v>Mälaren</v>
          </cell>
          <cell r="C5832">
            <v>2000</v>
          </cell>
          <cell r="D5832" t="str">
            <v>annual</v>
          </cell>
          <cell r="E5832" t="str">
            <v>Total Phosphorus</v>
          </cell>
          <cell r="F5832">
            <v>3.0916666666666665E-2</v>
          </cell>
          <cell r="G5832">
            <v>3</v>
          </cell>
          <cell r="H5832" t="str">
            <v>mg/l P</v>
          </cell>
        </row>
        <row r="5833">
          <cell r="A5833" t="str">
            <v>SE</v>
          </cell>
          <cell r="B5833" t="str">
            <v>Mäsen</v>
          </cell>
          <cell r="C5833">
            <v>2000</v>
          </cell>
          <cell r="D5833" t="str">
            <v>annual</v>
          </cell>
          <cell r="E5833" t="str">
            <v>Total Phosphorus</v>
          </cell>
          <cell r="F5833">
            <v>1.2749999999999999E-2</v>
          </cell>
          <cell r="G5833">
            <v>1</v>
          </cell>
          <cell r="H5833" t="str">
            <v>mg/l P</v>
          </cell>
        </row>
        <row r="5834">
          <cell r="A5834" t="str">
            <v>SE</v>
          </cell>
          <cell r="B5834" t="str">
            <v>Mellan-Rissjön</v>
          </cell>
          <cell r="C5834">
            <v>2000</v>
          </cell>
          <cell r="D5834" t="str">
            <v>annual</v>
          </cell>
          <cell r="E5834" t="str">
            <v>Total Phosphorus</v>
          </cell>
          <cell r="F5834">
            <v>6.7499999999999999E-3</v>
          </cell>
          <cell r="G5834">
            <v>1</v>
          </cell>
          <cell r="H5834" t="str">
            <v>mg/l P</v>
          </cell>
        </row>
        <row r="5835">
          <cell r="A5835" t="str">
            <v>SE</v>
          </cell>
          <cell r="B5835" t="str">
            <v>Mosjön</v>
          </cell>
          <cell r="C5835">
            <v>2000</v>
          </cell>
          <cell r="D5835" t="str">
            <v>annual</v>
          </cell>
          <cell r="E5835" t="str">
            <v>Total Phosphorus</v>
          </cell>
          <cell r="F5835">
            <v>1.4250000000000001E-2</v>
          </cell>
          <cell r="G5835">
            <v>1</v>
          </cell>
          <cell r="H5835" t="str">
            <v>mg/l P</v>
          </cell>
        </row>
        <row r="5836">
          <cell r="A5836" t="str">
            <v>SE</v>
          </cell>
          <cell r="B5836" t="str">
            <v>Mossgöl</v>
          </cell>
          <cell r="C5836">
            <v>2000</v>
          </cell>
          <cell r="D5836" t="str">
            <v>annual</v>
          </cell>
          <cell r="E5836" t="str">
            <v>Total Phosphorus</v>
          </cell>
          <cell r="F5836">
            <v>8.0000000000000002E-3</v>
          </cell>
          <cell r="G5836">
            <v>1</v>
          </cell>
          <cell r="H5836" t="str">
            <v>mg/l P</v>
          </cell>
        </row>
        <row r="5837">
          <cell r="A5837" t="str">
            <v>SE</v>
          </cell>
          <cell r="B5837" t="str">
            <v>Mossjön</v>
          </cell>
          <cell r="C5837">
            <v>2000</v>
          </cell>
          <cell r="D5837" t="str">
            <v>annual</v>
          </cell>
          <cell r="E5837" t="str">
            <v>Total Phosphorus</v>
          </cell>
          <cell r="F5837">
            <v>1.4250000000000001E-2</v>
          </cell>
          <cell r="G5837">
            <v>1</v>
          </cell>
          <cell r="H5837" t="str">
            <v>mg/l P</v>
          </cell>
        </row>
        <row r="5838">
          <cell r="A5838" t="str">
            <v>SE</v>
          </cell>
          <cell r="B5838" t="str">
            <v>Mögesjön</v>
          </cell>
          <cell r="C5838">
            <v>2000</v>
          </cell>
          <cell r="D5838" t="str">
            <v>annual</v>
          </cell>
          <cell r="E5838" t="str">
            <v>Total Phosphorus</v>
          </cell>
          <cell r="F5838">
            <v>7.2500000000000004E-3</v>
          </cell>
          <cell r="G5838">
            <v>1</v>
          </cell>
          <cell r="H5838" t="str">
            <v>mg/l P</v>
          </cell>
        </row>
        <row r="5839">
          <cell r="A5839" t="str">
            <v>SE</v>
          </cell>
          <cell r="B5839" t="str">
            <v>N. Yngern</v>
          </cell>
          <cell r="C5839">
            <v>2000</v>
          </cell>
          <cell r="D5839" t="str">
            <v>annual</v>
          </cell>
          <cell r="E5839" t="str">
            <v>Total Phosphorus</v>
          </cell>
          <cell r="F5839">
            <v>1.2500000000000001E-2</v>
          </cell>
          <cell r="G5839">
            <v>1</v>
          </cell>
          <cell r="H5839" t="str">
            <v>mg/l P</v>
          </cell>
        </row>
        <row r="5840">
          <cell r="A5840" t="str">
            <v>SE</v>
          </cell>
          <cell r="B5840" t="str">
            <v>Navarn</v>
          </cell>
          <cell r="C5840">
            <v>2000</v>
          </cell>
          <cell r="D5840" t="str">
            <v>annual</v>
          </cell>
          <cell r="E5840" t="str">
            <v>Total Phosphorus</v>
          </cell>
          <cell r="F5840">
            <v>4.0000000000000001E-3</v>
          </cell>
          <cell r="G5840">
            <v>1</v>
          </cell>
          <cell r="H5840" t="str">
            <v>mg/l P</v>
          </cell>
        </row>
        <row r="5841">
          <cell r="A5841" t="str">
            <v>SE</v>
          </cell>
          <cell r="B5841" t="str">
            <v>Njalakjaure</v>
          </cell>
          <cell r="C5841">
            <v>2000</v>
          </cell>
          <cell r="D5841" t="str">
            <v>annual</v>
          </cell>
          <cell r="E5841" t="str">
            <v>Total Phosphorus</v>
          </cell>
          <cell r="F5841">
            <v>3.5000000000000001E-3</v>
          </cell>
          <cell r="G5841">
            <v>1</v>
          </cell>
          <cell r="H5841" t="str">
            <v>mg/l P</v>
          </cell>
        </row>
        <row r="5842">
          <cell r="A5842" t="str">
            <v>SE</v>
          </cell>
          <cell r="B5842" t="str">
            <v>Norra Örsjön</v>
          </cell>
          <cell r="C5842">
            <v>2000</v>
          </cell>
          <cell r="D5842" t="str">
            <v>annual</v>
          </cell>
          <cell r="E5842" t="str">
            <v>Total Phosphorus</v>
          </cell>
          <cell r="F5842">
            <v>8.0000000000000002E-3</v>
          </cell>
          <cell r="G5842">
            <v>1</v>
          </cell>
          <cell r="H5842" t="str">
            <v>mg/l P</v>
          </cell>
        </row>
        <row r="5843">
          <cell r="A5843" t="str">
            <v>SE</v>
          </cell>
          <cell r="B5843" t="str">
            <v>Norrsjön</v>
          </cell>
          <cell r="C5843">
            <v>2000</v>
          </cell>
          <cell r="D5843" t="str">
            <v>annual</v>
          </cell>
          <cell r="E5843" t="str">
            <v>Total Phosphorus</v>
          </cell>
          <cell r="F5843">
            <v>2.1250000000000002E-2</v>
          </cell>
          <cell r="G5843">
            <v>1</v>
          </cell>
          <cell r="H5843" t="str">
            <v>mg/l P</v>
          </cell>
        </row>
        <row r="5844">
          <cell r="A5844" t="str">
            <v>SE</v>
          </cell>
          <cell r="B5844" t="str">
            <v>Ö. Särnamannasjön</v>
          </cell>
          <cell r="C5844">
            <v>2000</v>
          </cell>
          <cell r="D5844" t="str">
            <v>annual</v>
          </cell>
          <cell r="E5844" t="str">
            <v>Total Phosphorus</v>
          </cell>
          <cell r="F5844">
            <v>5.0000000000000001E-3</v>
          </cell>
          <cell r="G5844">
            <v>1</v>
          </cell>
          <cell r="H5844" t="str">
            <v>mg/l P</v>
          </cell>
        </row>
        <row r="5845">
          <cell r="A5845" t="str">
            <v>SE</v>
          </cell>
          <cell r="B5845" t="str">
            <v>Ögerträsket</v>
          </cell>
          <cell r="C5845">
            <v>2000</v>
          </cell>
          <cell r="D5845" t="str">
            <v>annual</v>
          </cell>
          <cell r="E5845" t="str">
            <v>Total Phosphorus</v>
          </cell>
          <cell r="F5845">
            <v>1.15E-2</v>
          </cell>
          <cell r="G5845">
            <v>1</v>
          </cell>
          <cell r="H5845" t="str">
            <v>mg/l P</v>
          </cell>
        </row>
        <row r="5846">
          <cell r="A5846" t="str">
            <v>SE</v>
          </cell>
          <cell r="B5846" t="str">
            <v>Öjsjön</v>
          </cell>
          <cell r="C5846">
            <v>2000</v>
          </cell>
          <cell r="D5846" t="str">
            <v>annual</v>
          </cell>
          <cell r="E5846" t="str">
            <v>Total Phosphorus</v>
          </cell>
          <cell r="F5846">
            <v>6.7499999999999999E-3</v>
          </cell>
          <cell r="G5846">
            <v>1</v>
          </cell>
          <cell r="H5846" t="str">
            <v>mg/l P</v>
          </cell>
        </row>
        <row r="5847">
          <cell r="A5847" t="str">
            <v>SE</v>
          </cell>
          <cell r="B5847" t="str">
            <v>Öljaren</v>
          </cell>
          <cell r="C5847">
            <v>2000</v>
          </cell>
          <cell r="D5847" t="str">
            <v>annual</v>
          </cell>
          <cell r="E5847" t="str">
            <v>Total Phosphorus</v>
          </cell>
          <cell r="F5847">
            <v>7.9750000000000001E-2</v>
          </cell>
          <cell r="G5847">
            <v>1</v>
          </cell>
          <cell r="H5847" t="str">
            <v>mg/l P</v>
          </cell>
        </row>
        <row r="5848">
          <cell r="A5848" t="str">
            <v>SE</v>
          </cell>
          <cell r="B5848" t="str">
            <v>Ölsjön</v>
          </cell>
          <cell r="C5848">
            <v>2000</v>
          </cell>
          <cell r="D5848" t="str">
            <v>annual</v>
          </cell>
          <cell r="E5848" t="str">
            <v>Total Phosphorus</v>
          </cell>
          <cell r="F5848">
            <v>1.0749999999999999E-2</v>
          </cell>
          <cell r="G5848">
            <v>1</v>
          </cell>
          <cell r="H5848" t="str">
            <v>mg/l P</v>
          </cell>
        </row>
        <row r="5849">
          <cell r="A5849" t="str">
            <v>SE</v>
          </cell>
          <cell r="B5849" t="str">
            <v>Örsjön</v>
          </cell>
          <cell r="C5849">
            <v>2000</v>
          </cell>
          <cell r="D5849" t="str">
            <v>annual</v>
          </cell>
          <cell r="E5849" t="str">
            <v>Total Phosphorus</v>
          </cell>
          <cell r="F5849">
            <v>9.4999999999999998E-3</v>
          </cell>
          <cell r="G5849">
            <v>1</v>
          </cell>
          <cell r="H5849" t="str">
            <v>mg/l P</v>
          </cell>
        </row>
        <row r="5850">
          <cell r="A5850" t="str">
            <v>SE</v>
          </cell>
          <cell r="B5850" t="str">
            <v>Örvattnet</v>
          </cell>
          <cell r="C5850">
            <v>2000</v>
          </cell>
          <cell r="D5850" t="str">
            <v>annual</v>
          </cell>
          <cell r="E5850" t="str">
            <v>Total Phosphorus</v>
          </cell>
          <cell r="F5850">
            <v>4.4999999999999997E-3</v>
          </cell>
          <cell r="G5850">
            <v>1</v>
          </cell>
          <cell r="H5850" t="str">
            <v>mg/l P</v>
          </cell>
        </row>
        <row r="5851">
          <cell r="A5851" t="str">
            <v>SE</v>
          </cell>
          <cell r="B5851" t="str">
            <v>Översjön</v>
          </cell>
          <cell r="C5851">
            <v>2000</v>
          </cell>
          <cell r="D5851" t="str">
            <v>annual</v>
          </cell>
          <cell r="E5851" t="str">
            <v>Total Phosphorus</v>
          </cell>
          <cell r="F5851">
            <v>5.4999999999999997E-3</v>
          </cell>
          <cell r="G5851">
            <v>1</v>
          </cell>
          <cell r="H5851" t="str">
            <v>mg/l P</v>
          </cell>
        </row>
        <row r="5852">
          <cell r="A5852" t="str">
            <v>SE</v>
          </cell>
          <cell r="B5852" t="str">
            <v>Överudsjön</v>
          </cell>
          <cell r="C5852">
            <v>2000</v>
          </cell>
          <cell r="D5852" t="str">
            <v>annual</v>
          </cell>
          <cell r="E5852" t="str">
            <v>Total Phosphorus</v>
          </cell>
          <cell r="F5852">
            <v>4.3749999999999997E-2</v>
          </cell>
          <cell r="G5852">
            <v>1</v>
          </cell>
          <cell r="H5852" t="str">
            <v>mg/l P</v>
          </cell>
        </row>
        <row r="5853">
          <cell r="A5853" t="str">
            <v>SE</v>
          </cell>
          <cell r="B5853" t="str">
            <v>Övre Fjätsjön</v>
          </cell>
          <cell r="C5853">
            <v>2000</v>
          </cell>
          <cell r="D5853" t="str">
            <v>annual</v>
          </cell>
          <cell r="E5853" t="str">
            <v>Total Phosphorus</v>
          </cell>
          <cell r="F5853">
            <v>6.7499999999999999E-3</v>
          </cell>
          <cell r="G5853">
            <v>1</v>
          </cell>
          <cell r="H5853" t="str">
            <v>mg/l P</v>
          </cell>
        </row>
        <row r="5854">
          <cell r="A5854" t="str">
            <v>SE</v>
          </cell>
          <cell r="B5854" t="str">
            <v>Övre Skärsjön</v>
          </cell>
          <cell r="C5854">
            <v>2000</v>
          </cell>
          <cell r="D5854" t="str">
            <v>annual</v>
          </cell>
          <cell r="E5854" t="str">
            <v>Total Phosphorus</v>
          </cell>
          <cell r="F5854">
            <v>8.6250000000000007E-3</v>
          </cell>
          <cell r="G5854">
            <v>1</v>
          </cell>
          <cell r="H5854" t="str">
            <v>mg/l P</v>
          </cell>
        </row>
        <row r="5855">
          <cell r="A5855" t="str">
            <v>SE</v>
          </cell>
          <cell r="B5855" t="str">
            <v>Pahajärvi</v>
          </cell>
          <cell r="C5855">
            <v>2000</v>
          </cell>
          <cell r="D5855" t="str">
            <v>annual</v>
          </cell>
          <cell r="E5855" t="str">
            <v>Total Phosphorus</v>
          </cell>
          <cell r="F5855">
            <v>8.5000000000000006E-3</v>
          </cell>
          <cell r="G5855">
            <v>1</v>
          </cell>
          <cell r="H5855" t="str">
            <v>mg/l P</v>
          </cell>
        </row>
        <row r="5856">
          <cell r="A5856" t="str">
            <v>SE</v>
          </cell>
          <cell r="B5856" t="str">
            <v>Rammsjön</v>
          </cell>
          <cell r="C5856">
            <v>2000</v>
          </cell>
          <cell r="D5856" t="str">
            <v>annual</v>
          </cell>
          <cell r="E5856" t="str">
            <v>Total Phosphorus</v>
          </cell>
          <cell r="F5856">
            <v>3.2000000000000001E-2</v>
          </cell>
          <cell r="G5856">
            <v>1</v>
          </cell>
          <cell r="H5856" t="str">
            <v>mg/l P</v>
          </cell>
        </row>
        <row r="5857">
          <cell r="A5857" t="str">
            <v>SE</v>
          </cell>
          <cell r="B5857" t="str">
            <v>Rattsjön</v>
          </cell>
          <cell r="C5857">
            <v>2000</v>
          </cell>
          <cell r="D5857" t="str">
            <v>annual</v>
          </cell>
          <cell r="E5857" t="str">
            <v>Total Phosphorus</v>
          </cell>
          <cell r="F5857">
            <v>5.7499999999999999E-3</v>
          </cell>
          <cell r="G5857">
            <v>1</v>
          </cell>
          <cell r="H5857" t="str">
            <v>mg/l P</v>
          </cell>
        </row>
        <row r="5858">
          <cell r="A5858" t="str">
            <v>SE</v>
          </cell>
          <cell r="B5858" t="str">
            <v>Remmarsjön</v>
          </cell>
          <cell r="C5858">
            <v>2000</v>
          </cell>
          <cell r="D5858" t="str">
            <v>annual</v>
          </cell>
          <cell r="E5858" t="str">
            <v>Total Phosphorus</v>
          </cell>
          <cell r="F5858">
            <v>7.7499999999999999E-3</v>
          </cell>
          <cell r="G5858">
            <v>1</v>
          </cell>
          <cell r="H5858" t="str">
            <v>mg/l P</v>
          </cell>
        </row>
        <row r="5859">
          <cell r="A5859" t="str">
            <v>SE</v>
          </cell>
          <cell r="B5859" t="str">
            <v>Rinnen</v>
          </cell>
          <cell r="C5859">
            <v>2000</v>
          </cell>
          <cell r="D5859" t="str">
            <v>annual</v>
          </cell>
          <cell r="E5859" t="str">
            <v>Total Phosphorus</v>
          </cell>
          <cell r="F5859">
            <v>1.525E-2</v>
          </cell>
          <cell r="G5859">
            <v>1</v>
          </cell>
          <cell r="H5859" t="str">
            <v>mg/l P</v>
          </cell>
        </row>
        <row r="5860">
          <cell r="A5860" t="str">
            <v>SE</v>
          </cell>
          <cell r="B5860" t="str">
            <v>Rotehogstjärn</v>
          </cell>
          <cell r="C5860">
            <v>2000</v>
          </cell>
          <cell r="D5860" t="str">
            <v>annual</v>
          </cell>
          <cell r="E5860" t="str">
            <v>Total Phosphorus</v>
          </cell>
          <cell r="F5860">
            <v>1.3125E-2</v>
          </cell>
          <cell r="G5860">
            <v>1</v>
          </cell>
          <cell r="H5860" t="str">
            <v>mg/l P</v>
          </cell>
        </row>
        <row r="5861">
          <cell r="A5861" t="str">
            <v>SE</v>
          </cell>
          <cell r="B5861" t="str">
            <v>Rundbosjön</v>
          </cell>
          <cell r="C5861">
            <v>2000</v>
          </cell>
          <cell r="D5861" t="str">
            <v>annual</v>
          </cell>
          <cell r="E5861" t="str">
            <v>Total Phosphorus</v>
          </cell>
          <cell r="F5861">
            <v>4.4249999999999998E-2</v>
          </cell>
          <cell r="G5861">
            <v>1</v>
          </cell>
          <cell r="H5861" t="str">
            <v>mg/l P</v>
          </cell>
        </row>
        <row r="5862">
          <cell r="A5862" t="str">
            <v>SE</v>
          </cell>
          <cell r="B5862" t="str">
            <v>S. Bergsjön</v>
          </cell>
          <cell r="C5862">
            <v>2000</v>
          </cell>
          <cell r="D5862" t="str">
            <v>annual</v>
          </cell>
          <cell r="E5862" t="str">
            <v>Total Phosphorus</v>
          </cell>
          <cell r="F5862">
            <v>1.35E-2</v>
          </cell>
          <cell r="G5862">
            <v>1</v>
          </cell>
          <cell r="H5862" t="str">
            <v>mg/l P</v>
          </cell>
        </row>
        <row r="5863">
          <cell r="A5863" t="str">
            <v>SE</v>
          </cell>
          <cell r="B5863" t="str">
            <v>Sandsjön</v>
          </cell>
          <cell r="C5863">
            <v>2000</v>
          </cell>
          <cell r="D5863" t="str">
            <v>annual</v>
          </cell>
          <cell r="E5863" t="str">
            <v>Total Phosphorus</v>
          </cell>
          <cell r="F5863">
            <v>2.1000000000000001E-2</v>
          </cell>
          <cell r="G5863">
            <v>1</v>
          </cell>
          <cell r="H5863" t="str">
            <v>mg/l P</v>
          </cell>
        </row>
        <row r="5864">
          <cell r="A5864" t="str">
            <v>SE</v>
          </cell>
          <cell r="B5864" t="str">
            <v>Sangen</v>
          </cell>
          <cell r="C5864">
            <v>2000</v>
          </cell>
          <cell r="D5864" t="str">
            <v>annual</v>
          </cell>
          <cell r="E5864" t="str">
            <v>Total Phosphorus</v>
          </cell>
          <cell r="F5864">
            <v>8.5000000000000006E-3</v>
          </cell>
          <cell r="G5864">
            <v>1</v>
          </cell>
          <cell r="H5864" t="str">
            <v>mg/l P</v>
          </cell>
        </row>
        <row r="5865">
          <cell r="A5865" t="str">
            <v>SE</v>
          </cell>
          <cell r="B5865" t="str">
            <v>Sännen</v>
          </cell>
          <cell r="C5865">
            <v>2000</v>
          </cell>
          <cell r="D5865" t="str">
            <v>annual</v>
          </cell>
          <cell r="E5865" t="str">
            <v>Total Phosphorus</v>
          </cell>
          <cell r="F5865">
            <v>1.125E-2</v>
          </cell>
          <cell r="G5865">
            <v>1</v>
          </cell>
          <cell r="H5865" t="str">
            <v>mg/l P</v>
          </cell>
        </row>
        <row r="5866">
          <cell r="A5866" t="str">
            <v>SE</v>
          </cell>
          <cell r="B5866" t="str">
            <v>Sidensjön</v>
          </cell>
          <cell r="C5866">
            <v>2000</v>
          </cell>
          <cell r="D5866" t="str">
            <v>annual</v>
          </cell>
          <cell r="E5866" t="str">
            <v>Total Phosphorus</v>
          </cell>
          <cell r="F5866">
            <v>2.8750000000000001E-2</v>
          </cell>
          <cell r="G5866">
            <v>1</v>
          </cell>
          <cell r="H5866" t="str">
            <v>mg/l P</v>
          </cell>
        </row>
        <row r="5867">
          <cell r="A5867" t="str">
            <v>SE</v>
          </cell>
          <cell r="B5867" t="str">
            <v>Siggeforasjön</v>
          </cell>
          <cell r="C5867">
            <v>2000</v>
          </cell>
          <cell r="D5867" t="str">
            <v>annual</v>
          </cell>
          <cell r="E5867" t="str">
            <v>Total Phosphorus</v>
          </cell>
          <cell r="F5867">
            <v>8.7500000000000008E-3</v>
          </cell>
          <cell r="G5867">
            <v>1</v>
          </cell>
          <cell r="H5867" t="str">
            <v>mg/l P</v>
          </cell>
        </row>
        <row r="5868">
          <cell r="A5868" t="str">
            <v>SE</v>
          </cell>
          <cell r="B5868" t="str">
            <v>Sk?rdalsvattnet</v>
          </cell>
          <cell r="C5868">
            <v>2000</v>
          </cell>
          <cell r="D5868" t="str">
            <v>annual</v>
          </cell>
          <cell r="E5868" t="str">
            <v>Total Phosphorus</v>
          </cell>
          <cell r="F5868">
            <v>7.4999999999999997E-3</v>
          </cell>
          <cell r="G5868">
            <v>1</v>
          </cell>
          <cell r="H5868" t="str">
            <v>mg/l P</v>
          </cell>
        </row>
        <row r="5869">
          <cell r="A5869" t="str">
            <v>SE</v>
          </cell>
          <cell r="B5869" t="str">
            <v>Skäravattnet</v>
          </cell>
          <cell r="C5869">
            <v>2000</v>
          </cell>
          <cell r="D5869" t="str">
            <v>annual</v>
          </cell>
          <cell r="E5869" t="str">
            <v>Total Phosphorus</v>
          </cell>
          <cell r="F5869">
            <v>1.2375000000000001E-2</v>
          </cell>
          <cell r="G5869">
            <v>2</v>
          </cell>
          <cell r="H5869" t="str">
            <v>mg/l P</v>
          </cell>
        </row>
        <row r="5870">
          <cell r="A5870" t="str">
            <v>SE</v>
          </cell>
          <cell r="B5870" t="str">
            <v>Skärgölen</v>
          </cell>
          <cell r="C5870">
            <v>2000</v>
          </cell>
          <cell r="D5870" t="str">
            <v>annual</v>
          </cell>
          <cell r="E5870" t="str">
            <v>Total Phosphorus</v>
          </cell>
          <cell r="F5870">
            <v>1.2999999999999999E-2</v>
          </cell>
          <cell r="G5870">
            <v>1</v>
          </cell>
          <cell r="H5870" t="str">
            <v>mg/l P</v>
          </cell>
        </row>
        <row r="5871">
          <cell r="A5871" t="str">
            <v>SE</v>
          </cell>
          <cell r="B5871" t="str">
            <v>Skärlen</v>
          </cell>
          <cell r="C5871">
            <v>2000</v>
          </cell>
          <cell r="D5871" t="str">
            <v>annual</v>
          </cell>
          <cell r="E5871" t="str">
            <v>Total Phosphorus</v>
          </cell>
          <cell r="F5871">
            <v>4.7499999999999999E-3</v>
          </cell>
          <cell r="G5871">
            <v>1</v>
          </cell>
          <cell r="H5871" t="str">
            <v>mg/l P</v>
          </cell>
        </row>
        <row r="5872">
          <cell r="A5872" t="str">
            <v>SE</v>
          </cell>
          <cell r="B5872" t="str">
            <v>Skärsjön</v>
          </cell>
          <cell r="C5872">
            <v>2000</v>
          </cell>
          <cell r="D5872" t="str">
            <v>annual</v>
          </cell>
          <cell r="E5872" t="str">
            <v>Total Phosphorus</v>
          </cell>
          <cell r="F5872">
            <v>5.8333334999999993E-3</v>
          </cell>
          <cell r="G5872">
            <v>2</v>
          </cell>
          <cell r="H5872" t="str">
            <v>mg/l P</v>
          </cell>
        </row>
        <row r="5873">
          <cell r="A5873" t="str">
            <v>SE</v>
          </cell>
          <cell r="B5873" t="str">
            <v>Spjutsjön</v>
          </cell>
          <cell r="C5873">
            <v>2000</v>
          </cell>
          <cell r="D5873" t="str">
            <v>annual</v>
          </cell>
          <cell r="E5873" t="str">
            <v>Total Phosphorus</v>
          </cell>
          <cell r="F5873">
            <v>5.7499999999999999E-3</v>
          </cell>
          <cell r="G5873">
            <v>1</v>
          </cell>
          <cell r="H5873" t="str">
            <v>mg/l P</v>
          </cell>
        </row>
        <row r="5874">
          <cell r="A5874" t="str">
            <v>SE</v>
          </cell>
          <cell r="B5874" t="str">
            <v>St. Envättern</v>
          </cell>
          <cell r="C5874">
            <v>2000</v>
          </cell>
          <cell r="D5874" t="str">
            <v>annual</v>
          </cell>
          <cell r="E5874" t="str">
            <v>Total Phosphorus</v>
          </cell>
          <cell r="F5874">
            <v>1.175E-2</v>
          </cell>
          <cell r="G5874">
            <v>1</v>
          </cell>
          <cell r="H5874" t="str">
            <v>mg/l P</v>
          </cell>
        </row>
        <row r="5875">
          <cell r="A5875" t="str">
            <v>SE</v>
          </cell>
          <cell r="B5875" t="str">
            <v>St. Gloppsjön</v>
          </cell>
          <cell r="C5875">
            <v>2000</v>
          </cell>
          <cell r="D5875" t="str">
            <v>annual</v>
          </cell>
          <cell r="E5875" t="str">
            <v>Total Phosphorus</v>
          </cell>
          <cell r="F5875">
            <v>6.0000000000000001E-3</v>
          </cell>
          <cell r="G5875">
            <v>1</v>
          </cell>
          <cell r="H5875" t="str">
            <v>mg/l P</v>
          </cell>
        </row>
        <row r="5876">
          <cell r="A5876" t="str">
            <v>SE</v>
          </cell>
          <cell r="B5876" t="str">
            <v>St. Lummersjön</v>
          </cell>
          <cell r="C5876">
            <v>2000</v>
          </cell>
          <cell r="D5876" t="str">
            <v>annual</v>
          </cell>
          <cell r="E5876" t="str">
            <v>Total Phosphorus</v>
          </cell>
          <cell r="F5876">
            <v>0.01</v>
          </cell>
          <cell r="G5876">
            <v>1</v>
          </cell>
          <cell r="H5876" t="str">
            <v>mg/l P</v>
          </cell>
        </row>
        <row r="5877">
          <cell r="A5877" t="str">
            <v>SE</v>
          </cell>
          <cell r="B5877" t="str">
            <v>St. Tresticklan</v>
          </cell>
          <cell r="C5877">
            <v>2000</v>
          </cell>
          <cell r="D5877" t="str">
            <v>annual</v>
          </cell>
          <cell r="E5877" t="str">
            <v>Total Phosphorus</v>
          </cell>
          <cell r="F5877">
            <v>5.0000000000000001E-3</v>
          </cell>
          <cell r="G5877">
            <v>1</v>
          </cell>
          <cell r="H5877" t="str">
            <v>mg/l P</v>
          </cell>
        </row>
        <row r="5878">
          <cell r="A5878" t="str">
            <v>SE</v>
          </cell>
          <cell r="B5878" t="str">
            <v>Stavsjön</v>
          </cell>
          <cell r="C5878">
            <v>2000</v>
          </cell>
          <cell r="D5878" t="str">
            <v>annual</v>
          </cell>
          <cell r="E5878" t="str">
            <v>Total Phosphorus</v>
          </cell>
          <cell r="F5878">
            <v>1.4749999999999999E-2</v>
          </cell>
          <cell r="G5878">
            <v>1</v>
          </cell>
          <cell r="H5878" t="str">
            <v>mg/l P</v>
          </cell>
        </row>
        <row r="5879">
          <cell r="A5879" t="str">
            <v>SE</v>
          </cell>
          <cell r="B5879" t="str">
            <v>Stensjön</v>
          </cell>
          <cell r="C5879">
            <v>2000</v>
          </cell>
          <cell r="D5879" t="str">
            <v>annual</v>
          </cell>
          <cell r="E5879" t="str">
            <v>Total Phosphorus</v>
          </cell>
          <cell r="F5879">
            <v>5.4374999999999996E-3</v>
          </cell>
          <cell r="G5879">
            <v>2</v>
          </cell>
          <cell r="H5879" t="str">
            <v>mg/l P</v>
          </cell>
        </row>
        <row r="5880">
          <cell r="A5880" t="str">
            <v>SE</v>
          </cell>
          <cell r="B5880" t="str">
            <v>Stora Galten</v>
          </cell>
          <cell r="C5880">
            <v>2000</v>
          </cell>
          <cell r="D5880" t="str">
            <v>annual</v>
          </cell>
          <cell r="E5880" t="str">
            <v>Total Phosphorus</v>
          </cell>
          <cell r="F5880">
            <v>5.0000000000000001E-3</v>
          </cell>
          <cell r="G5880">
            <v>1</v>
          </cell>
          <cell r="H5880" t="str">
            <v>mg/l P</v>
          </cell>
        </row>
        <row r="5881">
          <cell r="A5881" t="str">
            <v>SE</v>
          </cell>
          <cell r="B5881" t="str">
            <v>Stora Örsjön</v>
          </cell>
          <cell r="C5881">
            <v>2000</v>
          </cell>
          <cell r="D5881" t="str">
            <v>annual</v>
          </cell>
          <cell r="E5881" t="str">
            <v>Total Phosphorus</v>
          </cell>
          <cell r="F5881">
            <v>6.0000000000000001E-3</v>
          </cell>
          <cell r="G5881">
            <v>1</v>
          </cell>
          <cell r="H5881" t="str">
            <v>mg/l P</v>
          </cell>
        </row>
        <row r="5882">
          <cell r="A5882" t="str">
            <v>SE</v>
          </cell>
          <cell r="B5882" t="str">
            <v>Stora Skärsjön</v>
          </cell>
          <cell r="C5882">
            <v>2000</v>
          </cell>
          <cell r="D5882" t="str">
            <v>annual</v>
          </cell>
          <cell r="E5882" t="str">
            <v>Total Phosphorus</v>
          </cell>
          <cell r="F5882">
            <v>1.33125E-2</v>
          </cell>
          <cell r="G5882">
            <v>2</v>
          </cell>
          <cell r="H5882" t="str">
            <v>mg/l P</v>
          </cell>
        </row>
        <row r="5883">
          <cell r="A5883" t="str">
            <v>SE</v>
          </cell>
          <cell r="B5883" t="str">
            <v>Stor-Arasjön</v>
          </cell>
          <cell r="C5883">
            <v>2000</v>
          </cell>
          <cell r="D5883" t="str">
            <v>annual</v>
          </cell>
          <cell r="E5883" t="str">
            <v>Total Phosphorus</v>
          </cell>
          <cell r="F5883">
            <v>4.7499999999999999E-3</v>
          </cell>
          <cell r="G5883">
            <v>1</v>
          </cell>
          <cell r="H5883" t="str">
            <v>mg/l P</v>
          </cell>
        </row>
        <row r="5884">
          <cell r="A5884" t="str">
            <v>SE</v>
          </cell>
          <cell r="B5884" t="str">
            <v>Storasjö</v>
          </cell>
          <cell r="C5884">
            <v>2000</v>
          </cell>
          <cell r="D5884" t="str">
            <v>annual</v>
          </cell>
          <cell r="E5884" t="str">
            <v>Total Phosphorus</v>
          </cell>
          <cell r="F5884">
            <v>1.7250000000000001E-2</v>
          </cell>
          <cell r="G5884">
            <v>1</v>
          </cell>
          <cell r="H5884" t="str">
            <v>mg/l P</v>
          </cell>
        </row>
        <row r="5885">
          <cell r="A5885" t="str">
            <v>SE</v>
          </cell>
          <cell r="B5885" t="str">
            <v>Stor-Backsjön</v>
          </cell>
          <cell r="C5885">
            <v>2000</v>
          </cell>
          <cell r="D5885" t="str">
            <v>annual</v>
          </cell>
          <cell r="E5885" t="str">
            <v>Total Phosphorus</v>
          </cell>
          <cell r="F5885">
            <v>1.0999999999999999E-2</v>
          </cell>
          <cell r="G5885">
            <v>1</v>
          </cell>
          <cell r="H5885" t="str">
            <v>mg/l P</v>
          </cell>
        </row>
        <row r="5886">
          <cell r="A5886" t="str">
            <v>SE</v>
          </cell>
          <cell r="B5886" t="str">
            <v>Stor-Björsjön</v>
          </cell>
          <cell r="C5886">
            <v>2000</v>
          </cell>
          <cell r="D5886" t="str">
            <v>annual</v>
          </cell>
          <cell r="E5886" t="str">
            <v>Total Phosphorus</v>
          </cell>
          <cell r="F5886">
            <v>3.5000000000000001E-3</v>
          </cell>
          <cell r="G5886">
            <v>1</v>
          </cell>
          <cell r="H5886" t="str">
            <v>mg/l P</v>
          </cell>
        </row>
        <row r="5887">
          <cell r="A5887" t="str">
            <v>SE</v>
          </cell>
          <cell r="B5887" t="str">
            <v>Stor-En</v>
          </cell>
          <cell r="C5887">
            <v>2000</v>
          </cell>
          <cell r="D5887" t="str">
            <v>annual</v>
          </cell>
          <cell r="E5887" t="str">
            <v>Total Phosphorus</v>
          </cell>
          <cell r="F5887">
            <v>5.2500000000000003E-3</v>
          </cell>
          <cell r="G5887">
            <v>1</v>
          </cell>
          <cell r="H5887" t="str">
            <v>mg/l P</v>
          </cell>
        </row>
        <row r="5888">
          <cell r="A5888" t="str">
            <v>SE</v>
          </cell>
          <cell r="B5888" t="str">
            <v>Stor-Hässlingen</v>
          </cell>
          <cell r="C5888">
            <v>2000</v>
          </cell>
          <cell r="D5888" t="str">
            <v>annual</v>
          </cell>
          <cell r="E5888" t="str">
            <v>Total Phosphorus</v>
          </cell>
          <cell r="F5888">
            <v>6.2500000000000003E-3</v>
          </cell>
          <cell r="G5888">
            <v>1</v>
          </cell>
          <cell r="H5888" t="str">
            <v>mg/l P</v>
          </cell>
        </row>
        <row r="5889">
          <cell r="A5889" t="str">
            <v>SE</v>
          </cell>
          <cell r="B5889" t="str">
            <v>Storsjön</v>
          </cell>
          <cell r="C5889">
            <v>2000</v>
          </cell>
          <cell r="D5889" t="str">
            <v>annual</v>
          </cell>
          <cell r="E5889" t="str">
            <v>Total Phosphorus</v>
          </cell>
          <cell r="F5889">
            <v>1.55E-2</v>
          </cell>
          <cell r="G5889">
            <v>1</v>
          </cell>
          <cell r="H5889" t="str">
            <v>mg/l P</v>
          </cell>
        </row>
        <row r="5890">
          <cell r="A5890" t="str">
            <v>SE</v>
          </cell>
          <cell r="B5890" t="str">
            <v>Stor-Tjulträsket</v>
          </cell>
          <cell r="C5890">
            <v>2000</v>
          </cell>
          <cell r="D5890" t="str">
            <v>annual</v>
          </cell>
          <cell r="E5890" t="str">
            <v>Total Phosphorus</v>
          </cell>
          <cell r="F5890">
            <v>4.7499999999999999E-3</v>
          </cell>
          <cell r="G5890">
            <v>1</v>
          </cell>
          <cell r="H5890" t="str">
            <v>mg/l P</v>
          </cell>
        </row>
        <row r="5891">
          <cell r="A5891" t="str">
            <v>SE</v>
          </cell>
          <cell r="B5891" t="str">
            <v>Svanshalssjön</v>
          </cell>
          <cell r="C5891">
            <v>2000</v>
          </cell>
          <cell r="D5891" t="str">
            <v>annual</v>
          </cell>
          <cell r="E5891" t="str">
            <v>Total Phosphorus</v>
          </cell>
          <cell r="F5891">
            <v>1.6E-2</v>
          </cell>
          <cell r="G5891">
            <v>1</v>
          </cell>
          <cell r="H5891" t="str">
            <v>mg/l P</v>
          </cell>
        </row>
        <row r="5892">
          <cell r="A5892" t="str">
            <v>SE</v>
          </cell>
          <cell r="B5892" t="str">
            <v>Svartesjön</v>
          </cell>
          <cell r="C5892">
            <v>2000</v>
          </cell>
          <cell r="D5892" t="str">
            <v>annual</v>
          </cell>
          <cell r="E5892" t="str">
            <v>Total Phosphorus</v>
          </cell>
          <cell r="F5892">
            <v>1.4E-2</v>
          </cell>
          <cell r="G5892">
            <v>1</v>
          </cell>
          <cell r="H5892" t="str">
            <v>mg/l P</v>
          </cell>
        </row>
        <row r="5893">
          <cell r="A5893" t="str">
            <v>SE</v>
          </cell>
          <cell r="B5893" t="str">
            <v>Svartsjön</v>
          </cell>
          <cell r="C5893">
            <v>2000</v>
          </cell>
          <cell r="D5893" t="str">
            <v>annual</v>
          </cell>
          <cell r="E5893" t="str">
            <v>Total Phosphorus</v>
          </cell>
          <cell r="F5893">
            <v>1.7749999999999998E-2</v>
          </cell>
          <cell r="G5893">
            <v>1</v>
          </cell>
          <cell r="H5893" t="str">
            <v>mg/l P</v>
          </cell>
        </row>
        <row r="5894">
          <cell r="A5894" t="str">
            <v>SE</v>
          </cell>
          <cell r="B5894" t="str">
            <v>Svartvattnet</v>
          </cell>
          <cell r="C5894">
            <v>2000</v>
          </cell>
          <cell r="D5894" t="str">
            <v>annual</v>
          </cell>
          <cell r="E5894" t="str">
            <v>Total Phosphorus</v>
          </cell>
          <cell r="F5894">
            <v>1.225E-2</v>
          </cell>
          <cell r="G5894">
            <v>1</v>
          </cell>
          <cell r="H5894" t="str">
            <v>mg/l P</v>
          </cell>
        </row>
        <row r="5895">
          <cell r="A5895" t="str">
            <v>SE</v>
          </cell>
          <cell r="B5895" t="str">
            <v>Svinarydsjön</v>
          </cell>
          <cell r="C5895">
            <v>2000</v>
          </cell>
          <cell r="D5895" t="str">
            <v>annual</v>
          </cell>
          <cell r="E5895" t="str">
            <v>Total Phosphorus</v>
          </cell>
          <cell r="F5895">
            <v>1.7000000000000001E-2</v>
          </cell>
          <cell r="G5895">
            <v>1</v>
          </cell>
          <cell r="H5895" t="str">
            <v>mg/l P</v>
          </cell>
        </row>
        <row r="5896">
          <cell r="A5896" t="str">
            <v>SE</v>
          </cell>
          <cell r="B5896" t="str">
            <v>T?ngerdasjön</v>
          </cell>
          <cell r="C5896">
            <v>2000</v>
          </cell>
          <cell r="D5896" t="str">
            <v>annual</v>
          </cell>
          <cell r="E5896" t="str">
            <v>Total Phosphorus</v>
          </cell>
          <cell r="F5896">
            <v>5.5500000000000001E-2</v>
          </cell>
          <cell r="G5896">
            <v>1</v>
          </cell>
          <cell r="H5896" t="str">
            <v>mg/l P</v>
          </cell>
        </row>
        <row r="5897">
          <cell r="A5897" t="str">
            <v>SE</v>
          </cell>
          <cell r="B5897" t="str">
            <v>Täftesträsket</v>
          </cell>
          <cell r="C5897">
            <v>2000</v>
          </cell>
          <cell r="D5897" t="str">
            <v>annual</v>
          </cell>
          <cell r="E5897" t="str">
            <v>Total Phosphorus</v>
          </cell>
          <cell r="F5897">
            <v>1.225E-2</v>
          </cell>
          <cell r="G5897">
            <v>1</v>
          </cell>
          <cell r="H5897" t="str">
            <v>mg/l P</v>
          </cell>
        </row>
        <row r="5898">
          <cell r="A5898" t="str">
            <v>SE</v>
          </cell>
          <cell r="B5898" t="str">
            <v>Tängersjö</v>
          </cell>
          <cell r="C5898">
            <v>2000</v>
          </cell>
          <cell r="D5898" t="str">
            <v>annual</v>
          </cell>
          <cell r="E5898" t="str">
            <v>Total Phosphorus</v>
          </cell>
          <cell r="F5898">
            <v>1.2749999999999999E-2</v>
          </cell>
          <cell r="G5898">
            <v>1</v>
          </cell>
          <cell r="H5898" t="str">
            <v>mg/l P</v>
          </cell>
        </row>
        <row r="5899">
          <cell r="A5899" t="str">
            <v>SE</v>
          </cell>
          <cell r="B5899" t="str">
            <v>Tärnan</v>
          </cell>
          <cell r="C5899">
            <v>2000</v>
          </cell>
          <cell r="D5899" t="str">
            <v>annual</v>
          </cell>
          <cell r="E5899" t="str">
            <v>Total Phosphorus</v>
          </cell>
          <cell r="F5899">
            <v>1.4999999999999999E-2</v>
          </cell>
          <cell r="G5899">
            <v>1</v>
          </cell>
          <cell r="H5899" t="str">
            <v>mg/l P</v>
          </cell>
        </row>
        <row r="5900">
          <cell r="A5900" t="str">
            <v>SE</v>
          </cell>
          <cell r="B5900" t="str">
            <v>Tomeshultagölen</v>
          </cell>
          <cell r="C5900">
            <v>2000</v>
          </cell>
          <cell r="D5900" t="str">
            <v>annual</v>
          </cell>
          <cell r="E5900" t="str">
            <v>Total Phosphorus</v>
          </cell>
          <cell r="F5900">
            <v>2.325E-2</v>
          </cell>
          <cell r="G5900">
            <v>1</v>
          </cell>
          <cell r="H5900" t="str">
            <v>mg/l P</v>
          </cell>
        </row>
        <row r="5901">
          <cell r="A5901" t="str">
            <v>SE</v>
          </cell>
          <cell r="B5901" t="str">
            <v>Torrg?rdsvattnet</v>
          </cell>
          <cell r="C5901">
            <v>2000</v>
          </cell>
          <cell r="D5901" t="str">
            <v>annual</v>
          </cell>
          <cell r="E5901" t="str">
            <v>Total Phosphorus</v>
          </cell>
          <cell r="F5901">
            <v>4.333333E-3</v>
          </cell>
          <cell r="G5901">
            <v>1</v>
          </cell>
          <cell r="H5901" t="str">
            <v>mg/l P</v>
          </cell>
        </row>
        <row r="5902">
          <cell r="A5902" t="str">
            <v>SE</v>
          </cell>
          <cell r="B5902" t="str">
            <v>Trehörningen</v>
          </cell>
          <cell r="C5902">
            <v>2000</v>
          </cell>
          <cell r="D5902" t="str">
            <v>annual</v>
          </cell>
          <cell r="E5902" t="str">
            <v>Total Phosphorus</v>
          </cell>
          <cell r="F5902">
            <v>4.7499999999999999E-3</v>
          </cell>
          <cell r="G5902">
            <v>1</v>
          </cell>
          <cell r="H5902" t="str">
            <v>mg/l P</v>
          </cell>
        </row>
        <row r="5903">
          <cell r="A5903" t="str">
            <v>SE</v>
          </cell>
          <cell r="B5903" t="str">
            <v>Tvällen</v>
          </cell>
          <cell r="C5903">
            <v>2000</v>
          </cell>
          <cell r="D5903" t="str">
            <v>annual</v>
          </cell>
          <cell r="E5903" t="str">
            <v>Total Phosphorus</v>
          </cell>
          <cell r="F5903">
            <v>7.7499999999999999E-3</v>
          </cell>
          <cell r="G5903">
            <v>1</v>
          </cell>
          <cell r="H5903" t="str">
            <v>mg/l P</v>
          </cell>
        </row>
        <row r="5904">
          <cell r="A5904" t="str">
            <v>SE</v>
          </cell>
          <cell r="B5904" t="str">
            <v>Tväringen</v>
          </cell>
          <cell r="C5904">
            <v>2000</v>
          </cell>
          <cell r="D5904" t="str">
            <v>annual</v>
          </cell>
          <cell r="E5904" t="str">
            <v>Total Phosphorus</v>
          </cell>
          <cell r="F5904">
            <v>4.7499999999999999E-3</v>
          </cell>
          <cell r="G5904">
            <v>1</v>
          </cell>
          <cell r="H5904" t="str">
            <v>mg/l P</v>
          </cell>
        </row>
        <row r="5905">
          <cell r="A5905" t="str">
            <v>SE</v>
          </cell>
          <cell r="B5905" t="str">
            <v>Ulvsjön</v>
          </cell>
          <cell r="C5905">
            <v>2000</v>
          </cell>
          <cell r="D5905" t="str">
            <v>annual</v>
          </cell>
          <cell r="E5905" t="str">
            <v>Total Phosphorus</v>
          </cell>
          <cell r="F5905">
            <v>6.4999999999999997E-3</v>
          </cell>
          <cell r="G5905">
            <v>1</v>
          </cell>
          <cell r="H5905" t="str">
            <v>mg/l P</v>
          </cell>
        </row>
        <row r="5906">
          <cell r="A5906" t="str">
            <v>SE</v>
          </cell>
          <cell r="B5906" t="str">
            <v>V. Rännöbodsjön</v>
          </cell>
          <cell r="C5906">
            <v>2000</v>
          </cell>
          <cell r="D5906" t="str">
            <v>annual</v>
          </cell>
          <cell r="E5906" t="str">
            <v>Total Phosphorus</v>
          </cell>
          <cell r="F5906">
            <v>1.375E-2</v>
          </cell>
          <cell r="G5906">
            <v>1</v>
          </cell>
          <cell r="H5906" t="str">
            <v>mg/l P</v>
          </cell>
        </row>
        <row r="5907">
          <cell r="A5907" t="str">
            <v>SE</v>
          </cell>
          <cell r="B5907" t="str">
            <v>V?gsjön</v>
          </cell>
          <cell r="C5907">
            <v>2000</v>
          </cell>
          <cell r="D5907" t="str">
            <v>annual</v>
          </cell>
          <cell r="E5907" t="str">
            <v>Total Phosphorus</v>
          </cell>
          <cell r="F5907">
            <v>6.7499999999999999E-3</v>
          </cell>
          <cell r="G5907">
            <v>1</v>
          </cell>
          <cell r="H5907" t="str">
            <v>mg/l P</v>
          </cell>
        </row>
        <row r="5908">
          <cell r="A5908" t="str">
            <v>SE</v>
          </cell>
          <cell r="B5908" t="str">
            <v>Valasjön</v>
          </cell>
          <cell r="C5908">
            <v>2000</v>
          </cell>
          <cell r="D5908" t="str">
            <v>annual</v>
          </cell>
          <cell r="E5908" t="str">
            <v>Total Phosphorus</v>
          </cell>
          <cell r="F5908">
            <v>1.2E-2</v>
          </cell>
          <cell r="G5908">
            <v>1</v>
          </cell>
          <cell r="H5908" t="str">
            <v>mg/l P</v>
          </cell>
        </row>
        <row r="5909">
          <cell r="A5909" t="str">
            <v>SE</v>
          </cell>
          <cell r="B5909" t="str">
            <v>Valkeajärvi</v>
          </cell>
          <cell r="C5909">
            <v>2000</v>
          </cell>
          <cell r="D5909" t="str">
            <v>annual</v>
          </cell>
          <cell r="E5909" t="str">
            <v>Total Phosphorus</v>
          </cell>
          <cell r="F5909">
            <v>9.3333329999999992E-3</v>
          </cell>
          <cell r="G5909">
            <v>1</v>
          </cell>
          <cell r="H5909" t="str">
            <v>mg/l P</v>
          </cell>
        </row>
        <row r="5910">
          <cell r="A5910" t="str">
            <v>SE</v>
          </cell>
          <cell r="B5910" t="str">
            <v>Vänern</v>
          </cell>
          <cell r="C5910">
            <v>2000</v>
          </cell>
          <cell r="D5910" t="str">
            <v>annual</v>
          </cell>
          <cell r="E5910" t="str">
            <v>Total Phosphorus</v>
          </cell>
          <cell r="F5910">
            <v>6.0000000000000001E-3</v>
          </cell>
          <cell r="G5910">
            <v>1</v>
          </cell>
          <cell r="H5910" t="str">
            <v>mg/l P</v>
          </cell>
        </row>
        <row r="5911">
          <cell r="A5911" t="str">
            <v>SE</v>
          </cell>
          <cell r="B5911" t="str">
            <v>Västra Helgtjärnen</v>
          </cell>
          <cell r="C5911">
            <v>2000</v>
          </cell>
          <cell r="D5911" t="str">
            <v>annual</v>
          </cell>
          <cell r="E5911" t="str">
            <v>Total Phosphorus</v>
          </cell>
          <cell r="F5911">
            <v>4.7499999999999999E-3</v>
          </cell>
          <cell r="G5911">
            <v>1</v>
          </cell>
          <cell r="H5911" t="str">
            <v>mg/l P</v>
          </cell>
        </row>
        <row r="5912">
          <cell r="A5912" t="str">
            <v>SE</v>
          </cell>
          <cell r="B5912" t="str">
            <v>Västra Solsjön</v>
          </cell>
          <cell r="C5912">
            <v>2000</v>
          </cell>
          <cell r="D5912" t="str">
            <v>annual</v>
          </cell>
          <cell r="E5912" t="str">
            <v>Total Phosphorus</v>
          </cell>
          <cell r="F5912">
            <v>4.0000000000000001E-3</v>
          </cell>
          <cell r="G5912">
            <v>1</v>
          </cell>
          <cell r="H5912" t="str">
            <v>mg/l P</v>
          </cell>
        </row>
        <row r="5913">
          <cell r="A5913" t="str">
            <v>SE</v>
          </cell>
          <cell r="B5913" t="str">
            <v>Vättern</v>
          </cell>
          <cell r="C5913">
            <v>2000</v>
          </cell>
          <cell r="D5913" t="str">
            <v>annual</v>
          </cell>
          <cell r="E5913" t="str">
            <v>Total Phosphorus</v>
          </cell>
          <cell r="F5913">
            <v>3.2499999999999999E-3</v>
          </cell>
          <cell r="G5913">
            <v>1</v>
          </cell>
          <cell r="H5913" t="str">
            <v>mg/l P</v>
          </cell>
        </row>
        <row r="5914">
          <cell r="A5914" t="str">
            <v>SE</v>
          </cell>
          <cell r="B5914" t="str">
            <v>Vikasjön</v>
          </cell>
          <cell r="C5914">
            <v>2000</v>
          </cell>
          <cell r="D5914" t="str">
            <v>annual</v>
          </cell>
          <cell r="E5914" t="str">
            <v>Total Phosphorus</v>
          </cell>
          <cell r="F5914">
            <v>1.8749999999999999E-2</v>
          </cell>
          <cell r="G5914">
            <v>1</v>
          </cell>
          <cell r="H5914" t="str">
            <v>mg/l P</v>
          </cell>
        </row>
        <row r="5915">
          <cell r="A5915" t="str">
            <v>SE</v>
          </cell>
          <cell r="B5915" t="str">
            <v>Vitavatten</v>
          </cell>
          <cell r="C5915">
            <v>2000</v>
          </cell>
          <cell r="D5915" t="str">
            <v>annual</v>
          </cell>
          <cell r="E5915" t="str">
            <v>Total Phosphorus</v>
          </cell>
          <cell r="F5915">
            <v>5.2499999999999995E-3</v>
          </cell>
          <cell r="G5915">
            <v>2</v>
          </cell>
          <cell r="H5915" t="str">
            <v>mg/l P</v>
          </cell>
        </row>
        <row r="5916">
          <cell r="A5916" t="str">
            <v>SE</v>
          </cell>
          <cell r="B5916" t="str">
            <v>Vr?ngen</v>
          </cell>
          <cell r="C5916">
            <v>2000</v>
          </cell>
          <cell r="D5916" t="str">
            <v>annual</v>
          </cell>
          <cell r="E5916" t="str">
            <v>Total Phosphorus</v>
          </cell>
          <cell r="F5916">
            <v>1.925E-2</v>
          </cell>
          <cell r="G5916">
            <v>1</v>
          </cell>
          <cell r="H5916" t="str">
            <v>mg/l P</v>
          </cell>
        </row>
        <row r="5917">
          <cell r="A5917" t="str">
            <v>SE</v>
          </cell>
          <cell r="B5917" t="str">
            <v>Vuolgamjaure</v>
          </cell>
          <cell r="C5917">
            <v>2000</v>
          </cell>
          <cell r="D5917" t="str">
            <v>annual</v>
          </cell>
          <cell r="E5917" t="str">
            <v>Total Phosphorus</v>
          </cell>
          <cell r="F5917">
            <v>5.4999999999999997E-3</v>
          </cell>
          <cell r="G5917">
            <v>1</v>
          </cell>
          <cell r="H5917" t="str">
            <v>mg/l P</v>
          </cell>
        </row>
        <row r="5918">
          <cell r="A5918" t="str">
            <v>SE</v>
          </cell>
          <cell r="B5918" t="str">
            <v>Ymsen</v>
          </cell>
          <cell r="C5918">
            <v>2000</v>
          </cell>
          <cell r="D5918" t="str">
            <v>annual</v>
          </cell>
          <cell r="E5918" t="str">
            <v>Total Phosphorus</v>
          </cell>
          <cell r="F5918">
            <v>5.1249999999999997E-2</v>
          </cell>
          <cell r="G5918">
            <v>1</v>
          </cell>
          <cell r="H5918" t="str">
            <v>mg/l P</v>
          </cell>
        </row>
        <row r="5919">
          <cell r="A5919" t="str">
            <v>SE</v>
          </cell>
          <cell r="B5919" t="str">
            <v>Ytterträsket</v>
          </cell>
          <cell r="C5919">
            <v>2000</v>
          </cell>
          <cell r="D5919" t="str">
            <v>annual</v>
          </cell>
          <cell r="E5919" t="str">
            <v>Total Phosphorus</v>
          </cell>
          <cell r="F5919">
            <v>9.75E-3</v>
          </cell>
          <cell r="G5919">
            <v>1</v>
          </cell>
          <cell r="H5919" t="str">
            <v>mg/l P</v>
          </cell>
        </row>
        <row r="5920">
          <cell r="A5920" t="str">
            <v>SE</v>
          </cell>
          <cell r="B5920" t="str">
            <v>Abiskojaure</v>
          </cell>
          <cell r="C5920">
            <v>2001</v>
          </cell>
          <cell r="D5920" t="str">
            <v>annual</v>
          </cell>
          <cell r="E5920" t="str">
            <v>Total Phosphorus</v>
          </cell>
          <cell r="F5920">
            <v>3.5999999999999999E-3</v>
          </cell>
          <cell r="G5920">
            <v>1</v>
          </cell>
          <cell r="H5920" t="str">
            <v>mg/l P</v>
          </cell>
        </row>
        <row r="5921">
          <cell r="A5921" t="str">
            <v>SE</v>
          </cell>
          <cell r="B5921" t="str">
            <v>Älgarydssjön</v>
          </cell>
          <cell r="C5921">
            <v>2001</v>
          </cell>
          <cell r="D5921" t="str">
            <v>annual</v>
          </cell>
          <cell r="E5921" t="str">
            <v>Total Phosphorus</v>
          </cell>
          <cell r="F5921">
            <v>2.4750000000000001E-2</v>
          </cell>
          <cell r="G5921">
            <v>1</v>
          </cell>
          <cell r="H5921" t="str">
            <v>mg/l P</v>
          </cell>
        </row>
        <row r="5922">
          <cell r="A5922" t="str">
            <v>SE</v>
          </cell>
          <cell r="B5922" t="str">
            <v>Älgsjön</v>
          </cell>
          <cell r="C5922">
            <v>2001</v>
          </cell>
          <cell r="D5922" t="str">
            <v>annual</v>
          </cell>
          <cell r="E5922" t="str">
            <v>Total Phosphorus</v>
          </cell>
          <cell r="F5922">
            <v>2.725E-2</v>
          </cell>
          <cell r="G5922">
            <v>1</v>
          </cell>
          <cell r="H5922" t="str">
            <v>mg/l P</v>
          </cell>
        </row>
        <row r="5923">
          <cell r="A5923" t="str">
            <v>SE</v>
          </cell>
          <cell r="B5923" t="str">
            <v>Allgjuttern</v>
          </cell>
          <cell r="C5923">
            <v>2001</v>
          </cell>
          <cell r="D5923" t="str">
            <v>annual</v>
          </cell>
          <cell r="E5923" t="str">
            <v>Total Phosphorus</v>
          </cell>
          <cell r="F5923">
            <v>6.875E-3</v>
          </cell>
          <cell r="G5923">
            <v>1</v>
          </cell>
          <cell r="H5923" t="str">
            <v>mg/l P</v>
          </cell>
        </row>
        <row r="5924">
          <cell r="A5924" t="str">
            <v>SE</v>
          </cell>
          <cell r="B5924" t="str">
            <v>Alsjön</v>
          </cell>
          <cell r="C5924">
            <v>2001</v>
          </cell>
          <cell r="D5924" t="str">
            <v>annual</v>
          </cell>
          <cell r="E5924" t="str">
            <v>Total Phosphorus</v>
          </cell>
          <cell r="F5924">
            <v>1.125E-2</v>
          </cell>
          <cell r="G5924">
            <v>1</v>
          </cell>
          <cell r="H5924" t="str">
            <v>mg/l P</v>
          </cell>
        </row>
        <row r="5925">
          <cell r="A5925" t="str">
            <v>SE</v>
          </cell>
          <cell r="B5925" t="str">
            <v>Alstern</v>
          </cell>
          <cell r="C5925">
            <v>2001</v>
          </cell>
          <cell r="D5925" t="str">
            <v>Annual</v>
          </cell>
          <cell r="E5925" t="str">
            <v>Total Phosphorus</v>
          </cell>
          <cell r="F5925">
            <v>6.2500000000000003E-3</v>
          </cell>
          <cell r="G5925">
            <v>1</v>
          </cell>
          <cell r="H5925" t="str">
            <v>mg/l P</v>
          </cell>
        </row>
        <row r="5926">
          <cell r="A5926" t="str">
            <v>SE</v>
          </cell>
          <cell r="B5926" t="str">
            <v>Ämten</v>
          </cell>
          <cell r="C5926">
            <v>2001</v>
          </cell>
          <cell r="D5926" t="str">
            <v>annual</v>
          </cell>
          <cell r="E5926" t="str">
            <v>Total Phosphorus</v>
          </cell>
          <cell r="F5926">
            <v>6.7499999999999999E-3</v>
          </cell>
          <cell r="G5926">
            <v>1</v>
          </cell>
          <cell r="H5926" t="str">
            <v>mg/l P</v>
          </cell>
        </row>
        <row r="5927">
          <cell r="A5927" t="str">
            <v>SE</v>
          </cell>
          <cell r="B5927" t="str">
            <v>B?tk?jaure</v>
          </cell>
          <cell r="C5927">
            <v>2001</v>
          </cell>
          <cell r="D5927" t="str">
            <v>annual</v>
          </cell>
          <cell r="E5927" t="str">
            <v>Total Phosphorus</v>
          </cell>
          <cell r="F5927">
            <v>4.2500000000000003E-3</v>
          </cell>
          <cell r="G5927">
            <v>1</v>
          </cell>
          <cell r="H5927" t="str">
            <v>mg/l P</v>
          </cell>
        </row>
        <row r="5928">
          <cell r="A5928" t="str">
            <v>SE</v>
          </cell>
          <cell r="B5928" t="str">
            <v>Bäen</v>
          </cell>
          <cell r="C5928">
            <v>2001</v>
          </cell>
          <cell r="D5928" t="str">
            <v>Annual</v>
          </cell>
          <cell r="E5928" t="str">
            <v>Total Phosphorus</v>
          </cell>
          <cell r="F5928">
            <v>1.2999999999999999E-2</v>
          </cell>
          <cell r="G5928">
            <v>1</v>
          </cell>
          <cell r="H5928" t="str">
            <v>mg/l P</v>
          </cell>
        </row>
        <row r="5929">
          <cell r="A5929" t="str">
            <v>SE</v>
          </cell>
          <cell r="B5929" t="str">
            <v>Bäste Träsk</v>
          </cell>
          <cell r="C5929">
            <v>2001</v>
          </cell>
          <cell r="D5929" t="str">
            <v>annual</v>
          </cell>
          <cell r="E5929" t="str">
            <v>Total Phosphorus</v>
          </cell>
          <cell r="F5929">
            <v>5.4999999999999997E-3</v>
          </cell>
          <cell r="G5929">
            <v>1</v>
          </cell>
          <cell r="H5929" t="str">
            <v>mg/l P</v>
          </cell>
        </row>
        <row r="5930">
          <cell r="A5930" t="str">
            <v>SE</v>
          </cell>
          <cell r="B5930" t="str">
            <v>Bergträsket</v>
          </cell>
          <cell r="C5930">
            <v>2001</v>
          </cell>
          <cell r="D5930" t="str">
            <v>annual</v>
          </cell>
          <cell r="E5930" t="str">
            <v>Total Phosphorus</v>
          </cell>
          <cell r="F5930">
            <v>2.6749999999999999E-2</v>
          </cell>
          <cell r="G5930">
            <v>1</v>
          </cell>
          <cell r="H5930" t="str">
            <v>mg/l P</v>
          </cell>
        </row>
        <row r="5931">
          <cell r="A5931" t="str">
            <v>SE</v>
          </cell>
          <cell r="B5931" t="str">
            <v>Betarsjön</v>
          </cell>
          <cell r="C5931">
            <v>2001</v>
          </cell>
          <cell r="D5931" t="str">
            <v>Annual</v>
          </cell>
          <cell r="E5931" t="str">
            <v>Total Phosphorus</v>
          </cell>
          <cell r="F5931">
            <v>6.7499999999999999E-3</v>
          </cell>
          <cell r="G5931">
            <v>1</v>
          </cell>
          <cell r="H5931" t="str">
            <v>mg/l P</v>
          </cell>
        </row>
        <row r="5932">
          <cell r="A5932" t="str">
            <v>SE</v>
          </cell>
          <cell r="B5932" t="str">
            <v>Billingen</v>
          </cell>
          <cell r="C5932">
            <v>2001</v>
          </cell>
          <cell r="D5932" t="str">
            <v>annual</v>
          </cell>
          <cell r="E5932" t="str">
            <v>Total Phosphorus</v>
          </cell>
          <cell r="F5932">
            <v>2.775E-2</v>
          </cell>
          <cell r="G5932">
            <v>1</v>
          </cell>
          <cell r="H5932" t="str">
            <v>mg/l P</v>
          </cell>
        </row>
        <row r="5933">
          <cell r="A5933" t="str">
            <v>SE</v>
          </cell>
          <cell r="B5933" t="str">
            <v>Bjännsjön</v>
          </cell>
          <cell r="C5933">
            <v>2001</v>
          </cell>
          <cell r="D5933" t="str">
            <v>annual</v>
          </cell>
          <cell r="E5933" t="str">
            <v>Total Phosphorus</v>
          </cell>
          <cell r="F5933">
            <v>1.125E-2</v>
          </cell>
          <cell r="G5933">
            <v>1</v>
          </cell>
          <cell r="H5933" t="str">
            <v>mg/l P</v>
          </cell>
        </row>
        <row r="5934">
          <cell r="A5934" t="str">
            <v>SE</v>
          </cell>
          <cell r="B5934" t="str">
            <v>Björken</v>
          </cell>
          <cell r="C5934">
            <v>2001</v>
          </cell>
          <cell r="D5934" t="str">
            <v>annual</v>
          </cell>
          <cell r="E5934" t="str">
            <v>Total Phosphorus</v>
          </cell>
          <cell r="F5934">
            <v>1.2999999999999999E-2</v>
          </cell>
          <cell r="G5934">
            <v>1</v>
          </cell>
          <cell r="H5934" t="str">
            <v>mg/l P</v>
          </cell>
        </row>
        <row r="5935">
          <cell r="A5935" t="str">
            <v>SE</v>
          </cell>
          <cell r="B5935" t="str">
            <v>Björkl?ngen</v>
          </cell>
          <cell r="C5935">
            <v>2001</v>
          </cell>
          <cell r="D5935" t="str">
            <v>annual</v>
          </cell>
          <cell r="E5935" t="str">
            <v>Total Phosphorus</v>
          </cell>
          <cell r="F5935">
            <v>9.4999999999999998E-3</v>
          </cell>
          <cell r="G5935">
            <v>1</v>
          </cell>
          <cell r="H5935" t="str">
            <v>mg/l P</v>
          </cell>
        </row>
        <row r="5936">
          <cell r="A5936" t="str">
            <v>SE</v>
          </cell>
          <cell r="B5936" t="str">
            <v>Björnklammen</v>
          </cell>
          <cell r="C5936">
            <v>2001</v>
          </cell>
          <cell r="D5936" t="str">
            <v>annual</v>
          </cell>
          <cell r="E5936" t="str">
            <v>Total Phosphorus</v>
          </cell>
          <cell r="F5936">
            <v>8.9999999999999993E-3</v>
          </cell>
          <cell r="G5936">
            <v>1</v>
          </cell>
          <cell r="H5936" t="str">
            <v>mg/l P</v>
          </cell>
        </row>
        <row r="5937">
          <cell r="A5937" t="str">
            <v>SE</v>
          </cell>
          <cell r="B5937" t="str">
            <v>Bodasjön</v>
          </cell>
          <cell r="C5937">
            <v>2001</v>
          </cell>
          <cell r="D5937" t="str">
            <v>annual</v>
          </cell>
          <cell r="E5937" t="str">
            <v>Total Phosphorus</v>
          </cell>
          <cell r="F5937">
            <v>6.2500000000000003E-3</v>
          </cell>
          <cell r="G5937">
            <v>1</v>
          </cell>
          <cell r="H5937" t="str">
            <v>mg/l P</v>
          </cell>
        </row>
        <row r="5938">
          <cell r="A5938" t="str">
            <v>SE</v>
          </cell>
          <cell r="B5938" t="str">
            <v>Bosjön</v>
          </cell>
          <cell r="C5938">
            <v>2001</v>
          </cell>
          <cell r="D5938" t="str">
            <v>annual</v>
          </cell>
          <cell r="E5938" t="str">
            <v>Total Phosphorus</v>
          </cell>
          <cell r="F5938">
            <v>7.7499999999999999E-3</v>
          </cell>
          <cell r="G5938">
            <v>1</v>
          </cell>
          <cell r="H5938" t="str">
            <v>mg/l P</v>
          </cell>
        </row>
        <row r="5939">
          <cell r="A5939" t="str">
            <v>SE</v>
          </cell>
          <cell r="B5939" t="str">
            <v>Botungen</v>
          </cell>
          <cell r="C5939">
            <v>2001</v>
          </cell>
          <cell r="D5939" t="str">
            <v>annual</v>
          </cell>
          <cell r="E5939" t="str">
            <v>Total Phosphorus</v>
          </cell>
          <cell r="F5939">
            <v>1.6500000000000001E-2</v>
          </cell>
          <cell r="G5939">
            <v>1</v>
          </cell>
          <cell r="H5939" t="str">
            <v>mg/l P</v>
          </cell>
        </row>
        <row r="5940">
          <cell r="A5940" t="str">
            <v>SE</v>
          </cell>
          <cell r="B5940" t="str">
            <v>Brännträsket</v>
          </cell>
          <cell r="C5940">
            <v>2001</v>
          </cell>
          <cell r="D5940" t="str">
            <v>annual</v>
          </cell>
          <cell r="E5940" t="str">
            <v>Total Phosphorus</v>
          </cell>
          <cell r="F5940">
            <v>9.2499999999999995E-3</v>
          </cell>
          <cell r="G5940">
            <v>1</v>
          </cell>
          <cell r="H5940" t="str">
            <v>mg/l P</v>
          </cell>
        </row>
        <row r="5941">
          <cell r="A5941" t="str">
            <v>SE</v>
          </cell>
          <cell r="B5941" t="str">
            <v>Brunnsjön</v>
          </cell>
          <cell r="C5941">
            <v>2001</v>
          </cell>
          <cell r="D5941" t="str">
            <v>annual</v>
          </cell>
          <cell r="E5941" t="str">
            <v>Total Phosphorus</v>
          </cell>
          <cell r="F5941">
            <v>0.01</v>
          </cell>
          <cell r="G5941">
            <v>1</v>
          </cell>
          <cell r="H5941" t="str">
            <v>mg/l P</v>
          </cell>
        </row>
        <row r="5942">
          <cell r="A5942" t="str">
            <v>SE</v>
          </cell>
          <cell r="B5942" t="str">
            <v>Bysjön</v>
          </cell>
          <cell r="C5942">
            <v>2001</v>
          </cell>
          <cell r="D5942" t="str">
            <v>annual</v>
          </cell>
          <cell r="E5942" t="str">
            <v>Total Phosphorus</v>
          </cell>
          <cell r="F5942">
            <v>1.15E-2</v>
          </cell>
          <cell r="G5942">
            <v>1</v>
          </cell>
          <cell r="H5942" t="str">
            <v>mg/l P</v>
          </cell>
        </row>
        <row r="5943">
          <cell r="A5943" t="str">
            <v>SE</v>
          </cell>
          <cell r="B5943" t="str">
            <v>Dagarn</v>
          </cell>
          <cell r="C5943">
            <v>2001</v>
          </cell>
          <cell r="D5943" t="str">
            <v>annual</v>
          </cell>
          <cell r="E5943" t="str">
            <v>Total Phosphorus</v>
          </cell>
          <cell r="F5943">
            <v>1.8749999999999999E-2</v>
          </cell>
          <cell r="G5943">
            <v>1</v>
          </cell>
          <cell r="H5943" t="str">
            <v>mg/l P</v>
          </cell>
        </row>
        <row r="5944">
          <cell r="A5944" t="str">
            <v>SE</v>
          </cell>
          <cell r="B5944" t="str">
            <v>Dagtorpssjön</v>
          </cell>
          <cell r="C5944">
            <v>2001</v>
          </cell>
          <cell r="D5944" t="str">
            <v>annual</v>
          </cell>
          <cell r="E5944" t="str">
            <v>Total Phosphorus</v>
          </cell>
          <cell r="F5944">
            <v>5.6250000000000001E-2</v>
          </cell>
          <cell r="G5944">
            <v>1</v>
          </cell>
          <cell r="H5944" t="str">
            <v>mg/l P</v>
          </cell>
        </row>
        <row r="5945">
          <cell r="A5945" t="str">
            <v>SE</v>
          </cell>
          <cell r="B5945" t="str">
            <v>Degervattnet</v>
          </cell>
          <cell r="C5945">
            <v>2001</v>
          </cell>
          <cell r="D5945" t="str">
            <v>annual</v>
          </cell>
          <cell r="E5945" t="str">
            <v>Total Phosphorus</v>
          </cell>
          <cell r="F5945">
            <v>4.7499999999999999E-3</v>
          </cell>
          <cell r="G5945">
            <v>1</v>
          </cell>
          <cell r="H5945" t="str">
            <v>mg/l P</v>
          </cell>
        </row>
        <row r="5946">
          <cell r="A5946" t="str">
            <v>SE</v>
          </cell>
          <cell r="B5946" t="str">
            <v>Djupa Holmsjön</v>
          </cell>
          <cell r="C5946">
            <v>2001</v>
          </cell>
          <cell r="D5946" t="str">
            <v>annual</v>
          </cell>
          <cell r="E5946" t="str">
            <v>Total Phosphorus</v>
          </cell>
          <cell r="F5946">
            <v>1.575E-2</v>
          </cell>
          <cell r="G5946">
            <v>1</v>
          </cell>
          <cell r="H5946" t="str">
            <v>mg/l P</v>
          </cell>
        </row>
        <row r="5947">
          <cell r="A5947" t="str">
            <v>SE</v>
          </cell>
          <cell r="B5947" t="str">
            <v>Djuph?ltjärnen</v>
          </cell>
          <cell r="C5947">
            <v>2001</v>
          </cell>
          <cell r="D5947" t="str">
            <v>annual</v>
          </cell>
          <cell r="E5947" t="str">
            <v>Total Phosphorus</v>
          </cell>
          <cell r="F5947">
            <v>2.1499999999999998E-2</v>
          </cell>
          <cell r="G5947">
            <v>1</v>
          </cell>
          <cell r="H5947" t="str">
            <v>mg/l P</v>
          </cell>
        </row>
        <row r="5948">
          <cell r="A5948" t="str">
            <v>SE</v>
          </cell>
          <cell r="B5948" t="str">
            <v>Dunnervattnet</v>
          </cell>
          <cell r="C5948">
            <v>2001</v>
          </cell>
          <cell r="D5948" t="str">
            <v>annual</v>
          </cell>
          <cell r="E5948" t="str">
            <v>Total Phosphorus</v>
          </cell>
          <cell r="F5948">
            <v>4.7499999999999999E-3</v>
          </cell>
          <cell r="G5948">
            <v>1</v>
          </cell>
          <cell r="H5948" t="str">
            <v>mg/l P</v>
          </cell>
        </row>
        <row r="5949">
          <cell r="A5949" t="str">
            <v>SE</v>
          </cell>
          <cell r="B5949" t="str">
            <v>Edasjön</v>
          </cell>
          <cell r="C5949">
            <v>2001</v>
          </cell>
          <cell r="D5949" t="str">
            <v>Annual</v>
          </cell>
          <cell r="E5949" t="str">
            <v>Total Phosphorus</v>
          </cell>
          <cell r="F5949">
            <v>4.1000000000000002E-2</v>
          </cell>
          <cell r="G5949">
            <v>1</v>
          </cell>
          <cell r="H5949" t="str">
            <v>mg/l P</v>
          </cell>
        </row>
        <row r="5950">
          <cell r="A5950" t="str">
            <v>SE</v>
          </cell>
          <cell r="B5950" t="str">
            <v>Ekholmssjön</v>
          </cell>
          <cell r="C5950">
            <v>2001</v>
          </cell>
          <cell r="D5950" t="str">
            <v>annual</v>
          </cell>
          <cell r="E5950" t="str">
            <v>Total Phosphorus</v>
          </cell>
          <cell r="F5950">
            <v>2.1749999999999999E-2</v>
          </cell>
          <cell r="G5950">
            <v>1</v>
          </cell>
          <cell r="H5950" t="str">
            <v>mg/l P</v>
          </cell>
        </row>
        <row r="5951">
          <cell r="A5951" t="str">
            <v>SE</v>
          </cell>
          <cell r="B5951" t="str">
            <v>Ellestadssjön</v>
          </cell>
          <cell r="C5951">
            <v>2001</v>
          </cell>
          <cell r="D5951" t="str">
            <v>annual</v>
          </cell>
          <cell r="E5951" t="str">
            <v>Total Phosphorus</v>
          </cell>
          <cell r="F5951">
            <v>9.2999999999999999E-2</v>
          </cell>
          <cell r="G5951">
            <v>1</v>
          </cell>
          <cell r="H5951" t="str">
            <v>mg/l P</v>
          </cell>
        </row>
        <row r="5952">
          <cell r="A5952" t="str">
            <v>SE</v>
          </cell>
          <cell r="B5952" t="str">
            <v>F?glasjön</v>
          </cell>
          <cell r="C5952">
            <v>2001</v>
          </cell>
          <cell r="D5952" t="str">
            <v>annual</v>
          </cell>
          <cell r="E5952" t="str">
            <v>Total Phosphorus</v>
          </cell>
          <cell r="F5952">
            <v>2.8750000000000001E-2</v>
          </cell>
          <cell r="G5952">
            <v>1</v>
          </cell>
          <cell r="H5952" t="str">
            <v>mg/l P</v>
          </cell>
        </row>
        <row r="5953">
          <cell r="A5953" t="str">
            <v>SE</v>
          </cell>
          <cell r="B5953" t="str">
            <v>Fagertärn</v>
          </cell>
          <cell r="C5953">
            <v>2001</v>
          </cell>
          <cell r="D5953" t="str">
            <v>annual</v>
          </cell>
          <cell r="E5953" t="str">
            <v>Total Phosphorus</v>
          </cell>
          <cell r="F5953">
            <v>1.025E-2</v>
          </cell>
          <cell r="G5953">
            <v>1</v>
          </cell>
          <cell r="H5953" t="str">
            <v>mg/l P</v>
          </cell>
        </row>
        <row r="5954">
          <cell r="A5954" t="str">
            <v>SE</v>
          </cell>
          <cell r="B5954" t="str">
            <v>Farstusjön</v>
          </cell>
          <cell r="C5954">
            <v>2001</v>
          </cell>
          <cell r="D5954" t="str">
            <v>annual</v>
          </cell>
          <cell r="E5954" t="str">
            <v>Total Phosphorus</v>
          </cell>
          <cell r="F5954">
            <v>2.9000000000000001E-2</v>
          </cell>
          <cell r="G5954">
            <v>1</v>
          </cell>
          <cell r="H5954" t="str">
            <v>mg/l P</v>
          </cell>
        </row>
        <row r="5955">
          <cell r="A5955" t="str">
            <v>SE</v>
          </cell>
          <cell r="B5955" t="str">
            <v>Fersjön</v>
          </cell>
          <cell r="C5955">
            <v>2001</v>
          </cell>
          <cell r="D5955" t="str">
            <v>Annual</v>
          </cell>
          <cell r="E5955" t="str">
            <v>Total Phosphorus</v>
          </cell>
          <cell r="F5955">
            <v>1.6500000000000001E-2</v>
          </cell>
          <cell r="G5955">
            <v>1</v>
          </cell>
          <cell r="H5955" t="str">
            <v>mg/l P</v>
          </cell>
        </row>
        <row r="5956">
          <cell r="A5956" t="str">
            <v>SE</v>
          </cell>
          <cell r="B5956" t="str">
            <v>Fiolen</v>
          </cell>
          <cell r="C5956">
            <v>2001</v>
          </cell>
          <cell r="D5956" t="str">
            <v>annual</v>
          </cell>
          <cell r="E5956" t="str">
            <v>Total Phosphorus</v>
          </cell>
          <cell r="F5956">
            <v>1.1875E-2</v>
          </cell>
          <cell r="G5956">
            <v>1</v>
          </cell>
          <cell r="H5956" t="str">
            <v>mg/l P</v>
          </cell>
        </row>
        <row r="5957">
          <cell r="A5957" t="str">
            <v>SE</v>
          </cell>
          <cell r="B5957" t="str">
            <v>Fisjön</v>
          </cell>
          <cell r="C5957">
            <v>2001</v>
          </cell>
          <cell r="D5957" t="str">
            <v>annual</v>
          </cell>
          <cell r="E5957" t="str">
            <v>Total Phosphorus</v>
          </cell>
          <cell r="F5957">
            <v>8.6666669999999994E-3</v>
          </cell>
          <cell r="G5957">
            <v>1</v>
          </cell>
          <cell r="H5957" t="str">
            <v>mg/l P</v>
          </cell>
        </row>
        <row r="5958">
          <cell r="A5958" t="str">
            <v>SE</v>
          </cell>
          <cell r="B5958" t="str">
            <v>Fjärasjö</v>
          </cell>
          <cell r="C5958">
            <v>2001</v>
          </cell>
          <cell r="D5958" t="str">
            <v>annual</v>
          </cell>
          <cell r="E5958" t="str">
            <v>Total Phosphorus</v>
          </cell>
          <cell r="F5958">
            <v>8.0000000000000002E-3</v>
          </cell>
          <cell r="G5958">
            <v>1</v>
          </cell>
          <cell r="H5958" t="str">
            <v>mg/l P</v>
          </cell>
        </row>
        <row r="5959">
          <cell r="A5959" t="str">
            <v>SE</v>
          </cell>
          <cell r="B5959" t="str">
            <v>Försjön</v>
          </cell>
          <cell r="C5959">
            <v>2001</v>
          </cell>
          <cell r="D5959" t="str">
            <v>annual</v>
          </cell>
          <cell r="E5959" t="str">
            <v>Total Phosphorus</v>
          </cell>
          <cell r="F5959">
            <v>6.2500000000000003E-3</v>
          </cell>
          <cell r="G5959">
            <v>1</v>
          </cell>
          <cell r="H5959" t="str">
            <v>mg/l P</v>
          </cell>
        </row>
        <row r="5960">
          <cell r="A5960" t="str">
            <v>SE</v>
          </cell>
          <cell r="B5960" t="str">
            <v>Fräcksjön</v>
          </cell>
          <cell r="C5960">
            <v>2001</v>
          </cell>
          <cell r="D5960" t="str">
            <v>annual</v>
          </cell>
          <cell r="E5960" t="str">
            <v>Total Phosphorus</v>
          </cell>
          <cell r="F5960">
            <v>9.6249999999999999E-3</v>
          </cell>
          <cell r="G5960">
            <v>1</v>
          </cell>
          <cell r="H5960" t="str">
            <v>mg/l P</v>
          </cell>
        </row>
        <row r="5961">
          <cell r="A5961" t="str">
            <v>SE</v>
          </cell>
          <cell r="B5961" t="str">
            <v>Fyrsjön</v>
          </cell>
          <cell r="C5961">
            <v>2001</v>
          </cell>
          <cell r="D5961" t="str">
            <v>Annual</v>
          </cell>
          <cell r="E5961" t="str">
            <v>Total Phosphorus</v>
          </cell>
          <cell r="F5961">
            <v>5.2500000000000003E-3</v>
          </cell>
          <cell r="G5961">
            <v>1</v>
          </cell>
          <cell r="H5961" t="str">
            <v>mg/l P</v>
          </cell>
        </row>
        <row r="5962">
          <cell r="A5962" t="str">
            <v>SE</v>
          </cell>
          <cell r="B5962" t="str">
            <v>Fysingen</v>
          </cell>
          <cell r="C5962">
            <v>2001</v>
          </cell>
          <cell r="D5962" t="str">
            <v>annual</v>
          </cell>
          <cell r="E5962" t="str">
            <v>Total Phosphorus</v>
          </cell>
          <cell r="F5962">
            <v>3.3750000000000002E-2</v>
          </cell>
          <cell r="G5962">
            <v>1</v>
          </cell>
          <cell r="H5962" t="str">
            <v>mg/l P</v>
          </cell>
        </row>
        <row r="5963">
          <cell r="A5963" t="str">
            <v>SE</v>
          </cell>
          <cell r="B5963" t="str">
            <v>Gipsjön</v>
          </cell>
          <cell r="C5963">
            <v>2001</v>
          </cell>
          <cell r="D5963" t="str">
            <v>Annual</v>
          </cell>
          <cell r="E5963" t="str">
            <v>Total Phosphorus</v>
          </cell>
          <cell r="F5963">
            <v>0.01</v>
          </cell>
          <cell r="G5963">
            <v>1</v>
          </cell>
          <cell r="H5963" t="str">
            <v>mg/l P</v>
          </cell>
        </row>
        <row r="5964">
          <cell r="A5964" t="str">
            <v>SE</v>
          </cell>
          <cell r="B5964" t="str">
            <v>Glimmingen</v>
          </cell>
          <cell r="C5964">
            <v>2001</v>
          </cell>
          <cell r="D5964" t="str">
            <v>annual</v>
          </cell>
          <cell r="E5964" t="str">
            <v>Total Phosphorus</v>
          </cell>
          <cell r="F5964">
            <v>5.2500000000000003E-3</v>
          </cell>
          <cell r="G5964">
            <v>1</v>
          </cell>
          <cell r="H5964" t="str">
            <v>mg/l P</v>
          </cell>
        </row>
        <row r="5965">
          <cell r="A5965" t="str">
            <v>SE</v>
          </cell>
          <cell r="B5965" t="str">
            <v>Gosjön</v>
          </cell>
          <cell r="C5965">
            <v>2001</v>
          </cell>
          <cell r="D5965" t="str">
            <v>annual</v>
          </cell>
          <cell r="E5965" t="str">
            <v>Total Phosphorus</v>
          </cell>
          <cell r="F5965">
            <v>1.7250000000000001E-2</v>
          </cell>
          <cell r="G5965">
            <v>1</v>
          </cell>
          <cell r="H5965" t="str">
            <v>mg/l P</v>
          </cell>
        </row>
        <row r="5966">
          <cell r="A5966" t="str">
            <v>SE</v>
          </cell>
          <cell r="B5966" t="str">
            <v>Gölasjön</v>
          </cell>
          <cell r="C5966">
            <v>2001</v>
          </cell>
          <cell r="D5966" t="str">
            <v>annual</v>
          </cell>
          <cell r="E5966" t="str">
            <v>Total Phosphorus</v>
          </cell>
          <cell r="F5966">
            <v>2.2749999999999999E-2</v>
          </cell>
          <cell r="G5966">
            <v>1</v>
          </cell>
          <cell r="H5966" t="str">
            <v>mg/l P</v>
          </cell>
        </row>
        <row r="5967">
          <cell r="A5967" t="str">
            <v>SE</v>
          </cell>
          <cell r="B5967" t="str">
            <v>Gransjön</v>
          </cell>
          <cell r="C5967">
            <v>2001</v>
          </cell>
          <cell r="D5967" t="str">
            <v>annual</v>
          </cell>
          <cell r="E5967" t="str">
            <v>Total Phosphorus</v>
          </cell>
          <cell r="F5967">
            <v>8.9999999999999993E-3</v>
          </cell>
          <cell r="G5967">
            <v>1</v>
          </cell>
          <cell r="H5967" t="str">
            <v>mg/l P</v>
          </cell>
        </row>
        <row r="5968">
          <cell r="A5968" t="str">
            <v>SE</v>
          </cell>
          <cell r="B5968" t="str">
            <v>Granvattnet</v>
          </cell>
          <cell r="C5968">
            <v>2001</v>
          </cell>
          <cell r="D5968" t="str">
            <v>annual</v>
          </cell>
          <cell r="E5968" t="str">
            <v>Total Phosphorus</v>
          </cell>
          <cell r="F5968">
            <v>1.7250000000000001E-2</v>
          </cell>
          <cell r="G5968">
            <v>1</v>
          </cell>
          <cell r="H5968" t="str">
            <v>mg/l P</v>
          </cell>
        </row>
        <row r="5969">
          <cell r="A5969" t="str">
            <v>SE</v>
          </cell>
          <cell r="B5969" t="str">
            <v>Grissjön</v>
          </cell>
          <cell r="C5969">
            <v>2001</v>
          </cell>
          <cell r="D5969" t="str">
            <v>annual</v>
          </cell>
          <cell r="E5969" t="str">
            <v>Total Phosphorus</v>
          </cell>
          <cell r="F5969">
            <v>8.9999999999999993E-3</v>
          </cell>
          <cell r="G5969">
            <v>1</v>
          </cell>
          <cell r="H5969" t="str">
            <v>mg/l P</v>
          </cell>
        </row>
        <row r="5970">
          <cell r="A5970" t="str">
            <v>SE</v>
          </cell>
          <cell r="B5970" t="str">
            <v>Gröcken</v>
          </cell>
          <cell r="C5970">
            <v>2001</v>
          </cell>
          <cell r="D5970" t="str">
            <v>annual</v>
          </cell>
          <cell r="E5970" t="str">
            <v>Total Phosphorus</v>
          </cell>
          <cell r="F5970">
            <v>7.4999999999999997E-3</v>
          </cell>
          <cell r="G5970">
            <v>1</v>
          </cell>
          <cell r="H5970" t="str">
            <v>mg/l P</v>
          </cell>
        </row>
        <row r="5971">
          <cell r="A5971" t="str">
            <v>SE</v>
          </cell>
          <cell r="B5971" t="str">
            <v>Gröningen</v>
          </cell>
          <cell r="C5971">
            <v>2001</v>
          </cell>
          <cell r="D5971" t="str">
            <v>annual</v>
          </cell>
          <cell r="E5971" t="str">
            <v>Total Phosphorus</v>
          </cell>
          <cell r="F5971">
            <v>1.8249999999999999E-2</v>
          </cell>
          <cell r="G5971">
            <v>1</v>
          </cell>
          <cell r="H5971" t="str">
            <v>mg/l P</v>
          </cell>
        </row>
        <row r="5972">
          <cell r="A5972" t="str">
            <v>SE</v>
          </cell>
          <cell r="B5972" t="str">
            <v>Gryten</v>
          </cell>
          <cell r="C5972">
            <v>2001</v>
          </cell>
          <cell r="D5972" t="str">
            <v>annual</v>
          </cell>
          <cell r="E5972" t="str">
            <v>Total Phosphorus</v>
          </cell>
          <cell r="F5972">
            <v>1.7000000000000001E-2</v>
          </cell>
          <cell r="G5972">
            <v>1</v>
          </cell>
          <cell r="H5972" t="str">
            <v>mg/l P</v>
          </cell>
        </row>
        <row r="5973">
          <cell r="A5973" t="str">
            <v>SE</v>
          </cell>
          <cell r="B5973" t="str">
            <v>Hagasjön</v>
          </cell>
          <cell r="C5973">
            <v>2001</v>
          </cell>
          <cell r="D5973" t="str">
            <v>annual</v>
          </cell>
          <cell r="E5973" t="str">
            <v>Total Phosphorus</v>
          </cell>
          <cell r="F5973">
            <v>9.4999999999999998E-3</v>
          </cell>
          <cell r="G5973">
            <v>1</v>
          </cell>
          <cell r="H5973" t="str">
            <v>mg/l P</v>
          </cell>
        </row>
        <row r="5974">
          <cell r="A5974" t="str">
            <v>SE</v>
          </cell>
          <cell r="B5974" t="str">
            <v>Hällsjön</v>
          </cell>
          <cell r="C5974">
            <v>2001</v>
          </cell>
          <cell r="D5974" t="str">
            <v>Annual</v>
          </cell>
          <cell r="E5974" t="str">
            <v>Total Phosphorus</v>
          </cell>
          <cell r="F5974">
            <v>8.2500000000000004E-3</v>
          </cell>
          <cell r="G5974">
            <v>1</v>
          </cell>
          <cell r="H5974" t="str">
            <v>mg/l P</v>
          </cell>
        </row>
        <row r="5975">
          <cell r="A5975" t="str">
            <v>SE</v>
          </cell>
          <cell r="B5975" t="str">
            <v>Hällvattnet</v>
          </cell>
          <cell r="C5975">
            <v>2001</v>
          </cell>
          <cell r="D5975" t="str">
            <v>Annual</v>
          </cell>
          <cell r="E5975" t="str">
            <v>Total Phosphorus</v>
          </cell>
          <cell r="F5975">
            <v>7.2500000000000004E-3</v>
          </cell>
          <cell r="G5975">
            <v>1</v>
          </cell>
          <cell r="H5975" t="str">
            <v>mg/l P</v>
          </cell>
        </row>
        <row r="5976">
          <cell r="A5976" t="str">
            <v>SE</v>
          </cell>
          <cell r="B5976" t="str">
            <v>Harasjön</v>
          </cell>
          <cell r="C5976">
            <v>2001</v>
          </cell>
          <cell r="D5976" t="str">
            <v>Annual</v>
          </cell>
          <cell r="E5976" t="str">
            <v>Total Phosphorus</v>
          </cell>
          <cell r="F5976">
            <v>1.6250000000000001E-2</v>
          </cell>
          <cell r="G5976">
            <v>1</v>
          </cell>
          <cell r="H5976" t="str">
            <v>mg/l P</v>
          </cell>
        </row>
        <row r="5977">
          <cell r="A5977" t="str">
            <v>SE</v>
          </cell>
          <cell r="B5977" t="str">
            <v>Härsvatten</v>
          </cell>
          <cell r="C5977">
            <v>2001</v>
          </cell>
          <cell r="D5977" t="str">
            <v>annual</v>
          </cell>
          <cell r="E5977" t="str">
            <v>Total Phosphorus</v>
          </cell>
          <cell r="F5977">
            <v>3.1250000000000002E-3</v>
          </cell>
          <cell r="G5977">
            <v>1</v>
          </cell>
          <cell r="H5977" t="str">
            <v>mg/l P</v>
          </cell>
        </row>
        <row r="5978">
          <cell r="A5978" t="str">
            <v>SE</v>
          </cell>
          <cell r="B5978" t="str">
            <v>Havg?rdssjön</v>
          </cell>
          <cell r="C5978">
            <v>2001</v>
          </cell>
          <cell r="D5978" t="str">
            <v>annual</v>
          </cell>
          <cell r="E5978" t="str">
            <v>Total Phosphorus</v>
          </cell>
          <cell r="F5978">
            <v>6.4750000000000002E-2</v>
          </cell>
          <cell r="G5978">
            <v>1</v>
          </cell>
          <cell r="H5978" t="str">
            <v>mg/l P</v>
          </cell>
        </row>
        <row r="5979">
          <cell r="A5979" t="str">
            <v>SE</v>
          </cell>
          <cell r="B5979" t="str">
            <v>Hinnasjön</v>
          </cell>
          <cell r="C5979">
            <v>2001</v>
          </cell>
          <cell r="D5979" t="str">
            <v>annual</v>
          </cell>
          <cell r="E5979" t="str">
            <v>Total Phosphorus</v>
          </cell>
          <cell r="F5979">
            <v>1.0749999999999999E-2</v>
          </cell>
          <cell r="G5979">
            <v>1</v>
          </cell>
          <cell r="H5979" t="str">
            <v>mg/l P</v>
          </cell>
        </row>
        <row r="5980">
          <cell r="A5980" t="str">
            <v>SE</v>
          </cell>
          <cell r="B5980" t="str">
            <v>Hjärtsjön</v>
          </cell>
          <cell r="C5980">
            <v>2001</v>
          </cell>
          <cell r="D5980" t="str">
            <v>annual</v>
          </cell>
          <cell r="E5980" t="str">
            <v>Total Phosphorus</v>
          </cell>
          <cell r="F5980">
            <v>4.2500000000000003E-3</v>
          </cell>
          <cell r="G5980">
            <v>1</v>
          </cell>
          <cell r="H5980" t="str">
            <v>mg/l P</v>
          </cell>
        </row>
        <row r="5981">
          <cell r="A5981" t="str">
            <v>SE</v>
          </cell>
          <cell r="B5981" t="str">
            <v>Hojagöl</v>
          </cell>
          <cell r="C5981">
            <v>2001</v>
          </cell>
          <cell r="D5981" t="str">
            <v>annual</v>
          </cell>
          <cell r="E5981" t="str">
            <v>Total Phosphorus</v>
          </cell>
          <cell r="F5981">
            <v>8.5000000000000006E-3</v>
          </cell>
          <cell r="G5981">
            <v>1</v>
          </cell>
          <cell r="H5981" t="str">
            <v>mg/l P</v>
          </cell>
        </row>
        <row r="5982">
          <cell r="A5982" t="str">
            <v>SE</v>
          </cell>
          <cell r="B5982" t="str">
            <v>Holmeshultasjön</v>
          </cell>
          <cell r="C5982">
            <v>2001</v>
          </cell>
          <cell r="D5982" t="str">
            <v>Annual</v>
          </cell>
          <cell r="E5982" t="str">
            <v>Total Phosphorus</v>
          </cell>
          <cell r="F5982">
            <v>8.5000000000000006E-3</v>
          </cell>
          <cell r="G5982">
            <v>1</v>
          </cell>
          <cell r="H5982" t="str">
            <v>mg/l P</v>
          </cell>
        </row>
        <row r="5983">
          <cell r="A5983" t="str">
            <v>SE</v>
          </cell>
          <cell r="B5983" t="str">
            <v>Horsan</v>
          </cell>
          <cell r="C5983">
            <v>2001</v>
          </cell>
          <cell r="D5983" t="str">
            <v>annual</v>
          </cell>
          <cell r="E5983" t="str">
            <v>Total Phosphorus</v>
          </cell>
          <cell r="F5983">
            <v>9.4999999999999998E-3</v>
          </cell>
          <cell r="G5983">
            <v>1</v>
          </cell>
          <cell r="H5983" t="str">
            <v>mg/l P</v>
          </cell>
        </row>
        <row r="5984">
          <cell r="A5984" t="str">
            <v>SE</v>
          </cell>
          <cell r="B5984" t="str">
            <v>Hökesjön</v>
          </cell>
          <cell r="C5984">
            <v>2001</v>
          </cell>
          <cell r="D5984" t="str">
            <v>annual</v>
          </cell>
          <cell r="E5984" t="str">
            <v>Total Phosphorus</v>
          </cell>
          <cell r="F5984">
            <v>6.4999999999999997E-3</v>
          </cell>
          <cell r="G5984">
            <v>1</v>
          </cell>
          <cell r="H5984" t="str">
            <v>mg/l P</v>
          </cell>
        </row>
        <row r="5985">
          <cell r="A5985" t="str">
            <v>SE</v>
          </cell>
          <cell r="B5985" t="str">
            <v>Hultasjön</v>
          </cell>
          <cell r="C5985">
            <v>2001</v>
          </cell>
          <cell r="D5985" t="str">
            <v>annual</v>
          </cell>
          <cell r="E5985" t="str">
            <v>Total Phosphorus</v>
          </cell>
          <cell r="F5985">
            <v>9.4999999999999998E-3</v>
          </cell>
          <cell r="G5985">
            <v>1</v>
          </cell>
          <cell r="H5985" t="str">
            <v>mg/l P</v>
          </cell>
        </row>
        <row r="5986">
          <cell r="A5986" t="str">
            <v>SE</v>
          </cell>
          <cell r="B5986" t="str">
            <v>Humsjön</v>
          </cell>
          <cell r="C5986">
            <v>2001</v>
          </cell>
          <cell r="D5986" t="str">
            <v>annual</v>
          </cell>
          <cell r="E5986" t="str">
            <v>Total Phosphorus</v>
          </cell>
          <cell r="F5986">
            <v>1.025E-2</v>
          </cell>
          <cell r="G5986">
            <v>1</v>
          </cell>
          <cell r="H5986" t="str">
            <v>mg/l P</v>
          </cell>
        </row>
        <row r="5987">
          <cell r="A5987" t="str">
            <v>SE</v>
          </cell>
          <cell r="B5987" t="str">
            <v>Jutsajaure</v>
          </cell>
          <cell r="C5987">
            <v>2001</v>
          </cell>
          <cell r="D5987" t="str">
            <v>annual</v>
          </cell>
          <cell r="E5987" t="str">
            <v>Total Phosphorus</v>
          </cell>
          <cell r="F5987">
            <v>7.4999999999999997E-3</v>
          </cell>
          <cell r="G5987">
            <v>1</v>
          </cell>
          <cell r="H5987" t="str">
            <v>mg/l P</v>
          </cell>
        </row>
        <row r="5988">
          <cell r="A5988" t="str">
            <v>SE</v>
          </cell>
          <cell r="B5988" t="str">
            <v>Kärngöl</v>
          </cell>
          <cell r="C5988">
            <v>2001</v>
          </cell>
          <cell r="D5988" t="str">
            <v>annual</v>
          </cell>
          <cell r="E5988" t="str">
            <v>Total Phosphorus</v>
          </cell>
          <cell r="F5988">
            <v>1.55E-2</v>
          </cell>
          <cell r="G5988">
            <v>1</v>
          </cell>
          <cell r="H5988" t="str">
            <v>mg/l P</v>
          </cell>
        </row>
        <row r="5989">
          <cell r="A5989" t="str">
            <v>SE</v>
          </cell>
          <cell r="B5989" t="str">
            <v>Klintsjön</v>
          </cell>
          <cell r="C5989">
            <v>2001</v>
          </cell>
          <cell r="D5989" t="str">
            <v>annual</v>
          </cell>
          <cell r="E5989" t="str">
            <v>Total Phosphorus</v>
          </cell>
          <cell r="F5989">
            <v>6.4999999999999997E-3</v>
          </cell>
          <cell r="G5989">
            <v>1</v>
          </cell>
          <cell r="H5989" t="str">
            <v>mg/l P</v>
          </cell>
        </row>
        <row r="5990">
          <cell r="A5990" t="str">
            <v>SE</v>
          </cell>
          <cell r="B5990" t="str">
            <v>Krageholmssjön</v>
          </cell>
          <cell r="C5990">
            <v>2001</v>
          </cell>
          <cell r="D5990" t="str">
            <v>annual</v>
          </cell>
          <cell r="E5990" t="str">
            <v>Total Phosphorus</v>
          </cell>
          <cell r="F5990">
            <v>6.9000000000000006E-2</v>
          </cell>
          <cell r="G5990">
            <v>1</v>
          </cell>
          <cell r="H5990" t="str">
            <v>mg/l P</v>
          </cell>
        </row>
        <row r="5991">
          <cell r="A5991" t="str">
            <v>SE</v>
          </cell>
          <cell r="B5991" t="str">
            <v>Krankesjön</v>
          </cell>
          <cell r="C5991">
            <v>2001</v>
          </cell>
          <cell r="D5991" t="str">
            <v>annual</v>
          </cell>
          <cell r="E5991" t="str">
            <v>Total Phosphorus</v>
          </cell>
          <cell r="F5991">
            <v>3.6749999999999998E-2</v>
          </cell>
          <cell r="G5991">
            <v>1</v>
          </cell>
          <cell r="H5991" t="str">
            <v>mg/l P</v>
          </cell>
        </row>
        <row r="5992">
          <cell r="A5992" t="str">
            <v>SE</v>
          </cell>
          <cell r="B5992" t="str">
            <v>Krutejaure</v>
          </cell>
          <cell r="C5992">
            <v>2001</v>
          </cell>
          <cell r="D5992" t="str">
            <v>annual</v>
          </cell>
          <cell r="E5992" t="str">
            <v>Total Phosphorus</v>
          </cell>
          <cell r="F5992">
            <v>3.5000000000000001E-3</v>
          </cell>
          <cell r="G5992">
            <v>1</v>
          </cell>
          <cell r="H5992" t="str">
            <v>mg/l P</v>
          </cell>
        </row>
        <row r="5993">
          <cell r="A5993" t="str">
            <v>SE</v>
          </cell>
          <cell r="B5993" t="str">
            <v>L?ngsjön</v>
          </cell>
          <cell r="C5993">
            <v>2001</v>
          </cell>
          <cell r="D5993" t="str">
            <v>annual</v>
          </cell>
          <cell r="E5993" t="str">
            <v>Total Phosphorus</v>
          </cell>
          <cell r="F5993">
            <v>8.7500000000000008E-3</v>
          </cell>
          <cell r="G5993">
            <v>1</v>
          </cell>
          <cell r="H5993" t="str">
            <v>mg/l P</v>
          </cell>
        </row>
        <row r="5994">
          <cell r="A5994" t="str">
            <v>SE</v>
          </cell>
          <cell r="B5994" t="str">
            <v>Lärkesholmssjön</v>
          </cell>
          <cell r="C5994">
            <v>2001</v>
          </cell>
          <cell r="D5994" t="str">
            <v>Annual</v>
          </cell>
          <cell r="E5994" t="str">
            <v>Total Phosphorus</v>
          </cell>
          <cell r="F5994">
            <v>1.8499999999999999E-2</v>
          </cell>
          <cell r="G5994">
            <v>1</v>
          </cell>
          <cell r="H5994" t="str">
            <v>mg/l P</v>
          </cell>
        </row>
        <row r="5995">
          <cell r="A5995" t="str">
            <v>SE</v>
          </cell>
          <cell r="B5995" t="str">
            <v>Latnjajaure</v>
          </cell>
          <cell r="C5995">
            <v>2001</v>
          </cell>
          <cell r="D5995" t="str">
            <v>Annual</v>
          </cell>
          <cell r="E5995" t="str">
            <v>Total Phosphorus</v>
          </cell>
          <cell r="F5995">
            <v>6.6666670000000003E-3</v>
          </cell>
          <cell r="G5995">
            <v>1</v>
          </cell>
          <cell r="H5995" t="str">
            <v>mg/l P</v>
          </cell>
        </row>
        <row r="5996">
          <cell r="A5996" t="str">
            <v>SE</v>
          </cell>
          <cell r="B5996" t="str">
            <v>Liasjön</v>
          </cell>
          <cell r="C5996">
            <v>2001</v>
          </cell>
          <cell r="D5996" t="str">
            <v>annual</v>
          </cell>
          <cell r="E5996" t="str">
            <v>Total Phosphorus</v>
          </cell>
          <cell r="F5996">
            <v>3.0499999999999999E-2</v>
          </cell>
          <cell r="G5996">
            <v>1</v>
          </cell>
          <cell r="H5996" t="str">
            <v>mg/l P</v>
          </cell>
        </row>
        <row r="5997">
          <cell r="A5997" t="str">
            <v>SE</v>
          </cell>
          <cell r="B5997" t="str">
            <v>Lilla Öresjön</v>
          </cell>
          <cell r="C5997">
            <v>2001</v>
          </cell>
          <cell r="D5997" t="str">
            <v>annual</v>
          </cell>
          <cell r="E5997" t="str">
            <v>Total Phosphorus</v>
          </cell>
          <cell r="F5997">
            <v>8.5000000000000006E-3</v>
          </cell>
          <cell r="G5997">
            <v>1</v>
          </cell>
          <cell r="H5997" t="str">
            <v>mg/l P</v>
          </cell>
        </row>
        <row r="5998">
          <cell r="A5998" t="str">
            <v>SE</v>
          </cell>
          <cell r="B5998" t="str">
            <v>Lill-Bursjön</v>
          </cell>
          <cell r="C5998">
            <v>2001</v>
          </cell>
          <cell r="D5998" t="str">
            <v>annual</v>
          </cell>
          <cell r="E5998" t="str">
            <v>Total Phosphorus</v>
          </cell>
          <cell r="F5998">
            <v>9.4999999999999998E-3</v>
          </cell>
          <cell r="G5998">
            <v>1</v>
          </cell>
          <cell r="H5998" t="str">
            <v>mg/l P</v>
          </cell>
        </row>
        <row r="5999">
          <cell r="A5999" t="str">
            <v>SE</v>
          </cell>
          <cell r="B5999" t="str">
            <v>Lill-En</v>
          </cell>
          <cell r="C5999">
            <v>2001</v>
          </cell>
          <cell r="D5999" t="str">
            <v>annual</v>
          </cell>
          <cell r="E5999" t="str">
            <v>Total Phosphorus</v>
          </cell>
          <cell r="F5999">
            <v>7.7499999999999999E-3</v>
          </cell>
          <cell r="G5999">
            <v>1</v>
          </cell>
          <cell r="H5999" t="str">
            <v>mg/l P</v>
          </cell>
        </row>
        <row r="6000">
          <cell r="A6000" t="str">
            <v>SE</v>
          </cell>
          <cell r="B6000" t="str">
            <v>Lillesjö</v>
          </cell>
          <cell r="C6000">
            <v>2001</v>
          </cell>
          <cell r="D6000" t="str">
            <v>annual</v>
          </cell>
          <cell r="E6000" t="str">
            <v>Total Phosphorus</v>
          </cell>
          <cell r="F6000">
            <v>4.4999999999999997E-3</v>
          </cell>
          <cell r="G6000">
            <v>1</v>
          </cell>
          <cell r="H6000" t="str">
            <v>mg/l P</v>
          </cell>
        </row>
        <row r="6001">
          <cell r="A6001" t="str">
            <v>SE</v>
          </cell>
          <cell r="B6001" t="str">
            <v>Lill-Jangen</v>
          </cell>
          <cell r="C6001">
            <v>2001</v>
          </cell>
          <cell r="D6001" t="str">
            <v>Annual</v>
          </cell>
          <cell r="E6001" t="str">
            <v>Total Phosphorus</v>
          </cell>
          <cell r="F6001">
            <v>6.0000000000000001E-3</v>
          </cell>
          <cell r="G6001">
            <v>1</v>
          </cell>
          <cell r="H6001" t="str">
            <v>mg/l P</v>
          </cell>
        </row>
        <row r="6002">
          <cell r="A6002" t="str">
            <v>SE</v>
          </cell>
          <cell r="B6002" t="str">
            <v>Lillsjön</v>
          </cell>
          <cell r="C6002">
            <v>2001</v>
          </cell>
          <cell r="D6002" t="str">
            <v>annual</v>
          </cell>
          <cell r="E6002" t="str">
            <v>Total Phosphorus</v>
          </cell>
          <cell r="F6002">
            <v>9.0499999999999997E-2</v>
          </cell>
          <cell r="G6002">
            <v>1</v>
          </cell>
          <cell r="H6002" t="str">
            <v>mg/l P</v>
          </cell>
        </row>
        <row r="6003">
          <cell r="A6003" t="str">
            <v>SE</v>
          </cell>
          <cell r="B6003" t="str">
            <v>Limmingsjön</v>
          </cell>
          <cell r="C6003">
            <v>2001</v>
          </cell>
          <cell r="D6003" t="str">
            <v>annual</v>
          </cell>
          <cell r="E6003" t="str">
            <v>Total Phosphorus</v>
          </cell>
          <cell r="F6003">
            <v>8.5000000000000006E-3</v>
          </cell>
          <cell r="G6003">
            <v>1</v>
          </cell>
          <cell r="H6003" t="str">
            <v>mg/l P</v>
          </cell>
        </row>
        <row r="6004">
          <cell r="A6004" t="str">
            <v>SE</v>
          </cell>
          <cell r="B6004" t="str">
            <v>Louvvajaure</v>
          </cell>
          <cell r="C6004">
            <v>2001</v>
          </cell>
          <cell r="D6004" t="str">
            <v>annual</v>
          </cell>
          <cell r="E6004" t="str">
            <v>Total Phosphorus</v>
          </cell>
          <cell r="F6004">
            <v>4.0000000000000001E-3</v>
          </cell>
          <cell r="G6004">
            <v>1</v>
          </cell>
          <cell r="H6004" t="str">
            <v>mg/l P</v>
          </cell>
        </row>
        <row r="6005">
          <cell r="A6005" t="str">
            <v>SE</v>
          </cell>
          <cell r="B6005" t="str">
            <v>Magasjön</v>
          </cell>
          <cell r="C6005">
            <v>2001</v>
          </cell>
          <cell r="D6005" t="str">
            <v>annual</v>
          </cell>
          <cell r="E6005" t="str">
            <v>Total Phosphorus</v>
          </cell>
          <cell r="F6005">
            <v>4.4999999999999997E-3</v>
          </cell>
          <cell r="G6005">
            <v>1</v>
          </cell>
          <cell r="H6005" t="str">
            <v>mg/l P</v>
          </cell>
        </row>
        <row r="6006">
          <cell r="A6006" t="str">
            <v>SE</v>
          </cell>
          <cell r="B6006" t="str">
            <v>Mälaren</v>
          </cell>
          <cell r="C6006">
            <v>2001</v>
          </cell>
          <cell r="D6006" t="str">
            <v>annual</v>
          </cell>
          <cell r="E6006" t="str">
            <v>Total Phosphorus</v>
          </cell>
          <cell r="F6006">
            <v>3.641468233333333E-2</v>
          </cell>
          <cell r="G6006">
            <v>3</v>
          </cell>
          <cell r="H6006" t="str">
            <v>mg/l P</v>
          </cell>
        </row>
        <row r="6007">
          <cell r="A6007" t="str">
            <v>SE</v>
          </cell>
          <cell r="B6007" t="str">
            <v>Mäsen</v>
          </cell>
          <cell r="C6007">
            <v>2001</v>
          </cell>
          <cell r="D6007" t="str">
            <v>Annual</v>
          </cell>
          <cell r="E6007" t="str">
            <v>Total Phosphorus</v>
          </cell>
          <cell r="F6007">
            <v>1.025E-2</v>
          </cell>
          <cell r="G6007">
            <v>1</v>
          </cell>
          <cell r="H6007" t="str">
            <v>mg/l P</v>
          </cell>
        </row>
        <row r="6008">
          <cell r="A6008" t="str">
            <v>SE</v>
          </cell>
          <cell r="B6008" t="str">
            <v>Mellan-Rissjön</v>
          </cell>
          <cell r="C6008">
            <v>2001</v>
          </cell>
          <cell r="D6008" t="str">
            <v>annual</v>
          </cell>
          <cell r="E6008" t="str">
            <v>Total Phosphorus</v>
          </cell>
          <cell r="F6008">
            <v>5.7499999999999999E-3</v>
          </cell>
          <cell r="G6008">
            <v>1</v>
          </cell>
          <cell r="H6008" t="str">
            <v>mg/l P</v>
          </cell>
        </row>
        <row r="6009">
          <cell r="A6009" t="str">
            <v>SE</v>
          </cell>
          <cell r="B6009" t="str">
            <v>Mosjön</v>
          </cell>
          <cell r="C6009">
            <v>2001</v>
          </cell>
          <cell r="D6009" t="str">
            <v>annual</v>
          </cell>
          <cell r="E6009" t="str">
            <v>Total Phosphorus</v>
          </cell>
          <cell r="F6009">
            <v>1.4250000000000001E-2</v>
          </cell>
          <cell r="G6009">
            <v>1</v>
          </cell>
          <cell r="H6009" t="str">
            <v>mg/l P</v>
          </cell>
        </row>
        <row r="6010">
          <cell r="A6010" t="str">
            <v>SE</v>
          </cell>
          <cell r="B6010" t="str">
            <v>Mossgöl</v>
          </cell>
          <cell r="C6010">
            <v>2001</v>
          </cell>
          <cell r="D6010" t="str">
            <v>Annual</v>
          </cell>
          <cell r="E6010" t="str">
            <v>Total Phosphorus</v>
          </cell>
          <cell r="F6010">
            <v>8.0000000000000002E-3</v>
          </cell>
          <cell r="G6010">
            <v>1</v>
          </cell>
          <cell r="H6010" t="str">
            <v>mg/l P</v>
          </cell>
        </row>
        <row r="6011">
          <cell r="A6011" t="str">
            <v>SE</v>
          </cell>
          <cell r="B6011" t="str">
            <v>Mossjön</v>
          </cell>
          <cell r="C6011">
            <v>2001</v>
          </cell>
          <cell r="D6011" t="str">
            <v>Annual</v>
          </cell>
          <cell r="E6011" t="str">
            <v>Total Phosphorus</v>
          </cell>
          <cell r="F6011">
            <v>1.2999999999999999E-2</v>
          </cell>
          <cell r="G6011">
            <v>1</v>
          </cell>
          <cell r="H6011" t="str">
            <v>mg/l P</v>
          </cell>
        </row>
        <row r="6012">
          <cell r="A6012" t="str">
            <v>SE</v>
          </cell>
          <cell r="B6012" t="str">
            <v>Mögesjön</v>
          </cell>
          <cell r="C6012">
            <v>2001</v>
          </cell>
          <cell r="D6012" t="str">
            <v>annual</v>
          </cell>
          <cell r="E6012" t="str">
            <v>Total Phosphorus</v>
          </cell>
          <cell r="F6012">
            <v>6.2500000000000003E-3</v>
          </cell>
          <cell r="G6012">
            <v>1</v>
          </cell>
          <cell r="H6012" t="str">
            <v>mg/l P</v>
          </cell>
        </row>
        <row r="6013">
          <cell r="A6013" t="str">
            <v>SE</v>
          </cell>
          <cell r="B6013" t="str">
            <v>N. Yngern</v>
          </cell>
          <cell r="C6013">
            <v>2001</v>
          </cell>
          <cell r="D6013" t="str">
            <v>annual</v>
          </cell>
          <cell r="E6013" t="str">
            <v>Total Phosphorus</v>
          </cell>
          <cell r="F6013">
            <v>1.375E-2</v>
          </cell>
          <cell r="G6013">
            <v>1</v>
          </cell>
          <cell r="H6013" t="str">
            <v>mg/l P</v>
          </cell>
        </row>
        <row r="6014">
          <cell r="A6014" t="str">
            <v>SE</v>
          </cell>
          <cell r="B6014" t="str">
            <v>Navarn</v>
          </cell>
          <cell r="C6014">
            <v>2001</v>
          </cell>
          <cell r="D6014" t="str">
            <v>annual</v>
          </cell>
          <cell r="E6014" t="str">
            <v>Total Phosphorus</v>
          </cell>
          <cell r="F6014">
            <v>6.0000000000000001E-3</v>
          </cell>
          <cell r="G6014">
            <v>1</v>
          </cell>
          <cell r="H6014" t="str">
            <v>mg/l P</v>
          </cell>
        </row>
        <row r="6015">
          <cell r="A6015" t="str">
            <v>SE</v>
          </cell>
          <cell r="B6015" t="str">
            <v>Njalakjaure</v>
          </cell>
          <cell r="C6015">
            <v>2001</v>
          </cell>
          <cell r="D6015" t="str">
            <v>annual</v>
          </cell>
          <cell r="E6015" t="str">
            <v>Total Phosphorus</v>
          </cell>
          <cell r="F6015">
            <v>3.0000000000000001E-3</v>
          </cell>
          <cell r="G6015">
            <v>1</v>
          </cell>
          <cell r="H6015" t="str">
            <v>mg/l P</v>
          </cell>
        </row>
        <row r="6016">
          <cell r="A6016" t="str">
            <v>SE</v>
          </cell>
          <cell r="B6016" t="str">
            <v>Norra Örsjön</v>
          </cell>
          <cell r="C6016">
            <v>2001</v>
          </cell>
          <cell r="D6016" t="str">
            <v>annual</v>
          </cell>
          <cell r="E6016" t="str">
            <v>Total Phosphorus</v>
          </cell>
          <cell r="F6016">
            <v>5.2500000000000003E-3</v>
          </cell>
          <cell r="G6016">
            <v>1</v>
          </cell>
          <cell r="H6016" t="str">
            <v>mg/l P</v>
          </cell>
        </row>
        <row r="6017">
          <cell r="A6017" t="str">
            <v>SE</v>
          </cell>
          <cell r="B6017" t="str">
            <v>Norrsjön</v>
          </cell>
          <cell r="C6017">
            <v>2001</v>
          </cell>
          <cell r="D6017" t="str">
            <v>annual</v>
          </cell>
          <cell r="E6017" t="str">
            <v>Total Phosphorus</v>
          </cell>
          <cell r="F6017">
            <v>2.1999999999999999E-2</v>
          </cell>
          <cell r="G6017">
            <v>1</v>
          </cell>
          <cell r="H6017" t="str">
            <v>mg/l P</v>
          </cell>
        </row>
        <row r="6018">
          <cell r="A6018" t="str">
            <v>SE</v>
          </cell>
          <cell r="B6018" t="str">
            <v>Ö. Särnamannasjön</v>
          </cell>
          <cell r="C6018">
            <v>2001</v>
          </cell>
          <cell r="D6018" t="str">
            <v>annual</v>
          </cell>
          <cell r="E6018" t="str">
            <v>Total Phosphorus</v>
          </cell>
          <cell r="F6018">
            <v>4.7499999999999999E-3</v>
          </cell>
          <cell r="G6018">
            <v>1</v>
          </cell>
          <cell r="H6018" t="str">
            <v>mg/l P</v>
          </cell>
        </row>
        <row r="6019">
          <cell r="A6019" t="str">
            <v>SE</v>
          </cell>
          <cell r="B6019" t="str">
            <v>Ögerträsket</v>
          </cell>
          <cell r="C6019">
            <v>2001</v>
          </cell>
          <cell r="D6019" t="str">
            <v>annual</v>
          </cell>
          <cell r="E6019" t="str">
            <v>Total Phosphorus</v>
          </cell>
          <cell r="F6019">
            <v>1.0666666999999999E-2</v>
          </cell>
          <cell r="G6019">
            <v>1</v>
          </cell>
          <cell r="H6019" t="str">
            <v>mg/l P</v>
          </cell>
        </row>
        <row r="6020">
          <cell r="A6020" t="str">
            <v>SE</v>
          </cell>
          <cell r="B6020" t="str">
            <v>Öjsjön</v>
          </cell>
          <cell r="C6020">
            <v>2001</v>
          </cell>
          <cell r="D6020" t="str">
            <v>annual</v>
          </cell>
          <cell r="E6020" t="str">
            <v>Total Phosphorus</v>
          </cell>
          <cell r="F6020">
            <v>1.4250000000000001E-2</v>
          </cell>
          <cell r="G6020">
            <v>1</v>
          </cell>
          <cell r="H6020" t="str">
            <v>mg/l P</v>
          </cell>
        </row>
        <row r="6021">
          <cell r="A6021" t="str">
            <v>SE</v>
          </cell>
          <cell r="B6021" t="str">
            <v>Öljaren</v>
          </cell>
          <cell r="C6021">
            <v>2001</v>
          </cell>
          <cell r="D6021" t="str">
            <v>annual</v>
          </cell>
          <cell r="E6021" t="str">
            <v>Total Phosphorus</v>
          </cell>
          <cell r="F6021">
            <v>0.123</v>
          </cell>
          <cell r="G6021">
            <v>1</v>
          </cell>
          <cell r="H6021" t="str">
            <v>mg/l P</v>
          </cell>
        </row>
        <row r="6022">
          <cell r="A6022" t="str">
            <v>SE</v>
          </cell>
          <cell r="B6022" t="str">
            <v>Ölsjön</v>
          </cell>
          <cell r="C6022">
            <v>2001</v>
          </cell>
          <cell r="D6022" t="str">
            <v>annual</v>
          </cell>
          <cell r="E6022" t="str">
            <v>Total Phosphorus</v>
          </cell>
          <cell r="F6022">
            <v>1.325E-2</v>
          </cell>
          <cell r="G6022">
            <v>1</v>
          </cell>
          <cell r="H6022" t="str">
            <v>mg/l P</v>
          </cell>
        </row>
        <row r="6023">
          <cell r="A6023" t="str">
            <v>SE</v>
          </cell>
          <cell r="B6023" t="str">
            <v>Örsjön</v>
          </cell>
          <cell r="C6023">
            <v>2001</v>
          </cell>
          <cell r="D6023" t="str">
            <v>Annual</v>
          </cell>
          <cell r="E6023" t="str">
            <v>Total Phosphorus</v>
          </cell>
          <cell r="F6023">
            <v>1.4999999999999999E-2</v>
          </cell>
          <cell r="G6023">
            <v>1</v>
          </cell>
          <cell r="H6023" t="str">
            <v>mg/l P</v>
          </cell>
        </row>
        <row r="6024">
          <cell r="A6024" t="str">
            <v>SE</v>
          </cell>
          <cell r="B6024" t="str">
            <v>Örvattnet</v>
          </cell>
          <cell r="C6024">
            <v>2001</v>
          </cell>
          <cell r="D6024" t="str">
            <v>annual</v>
          </cell>
          <cell r="E6024" t="str">
            <v>Total Phosphorus</v>
          </cell>
          <cell r="F6024">
            <v>5.4999999999999997E-3</v>
          </cell>
          <cell r="G6024">
            <v>1</v>
          </cell>
          <cell r="H6024" t="str">
            <v>mg/l P</v>
          </cell>
        </row>
        <row r="6025">
          <cell r="A6025" t="str">
            <v>SE</v>
          </cell>
          <cell r="B6025" t="str">
            <v>Översjön</v>
          </cell>
          <cell r="C6025">
            <v>2001</v>
          </cell>
          <cell r="D6025" t="str">
            <v>Annual</v>
          </cell>
          <cell r="E6025" t="str">
            <v>Total Phosphorus</v>
          </cell>
          <cell r="F6025">
            <v>5.7499999999999999E-3</v>
          </cell>
          <cell r="G6025">
            <v>1</v>
          </cell>
          <cell r="H6025" t="str">
            <v>mg/l P</v>
          </cell>
        </row>
        <row r="6026">
          <cell r="A6026" t="str">
            <v>SE</v>
          </cell>
          <cell r="B6026" t="str">
            <v>Överudsjön</v>
          </cell>
          <cell r="C6026">
            <v>2001</v>
          </cell>
          <cell r="D6026" t="str">
            <v>annual</v>
          </cell>
          <cell r="E6026" t="str">
            <v>Total Phosphorus</v>
          </cell>
          <cell r="F6026">
            <v>4.9750000000000003E-2</v>
          </cell>
          <cell r="G6026">
            <v>1</v>
          </cell>
          <cell r="H6026" t="str">
            <v>mg/l P</v>
          </cell>
        </row>
        <row r="6027">
          <cell r="A6027" t="str">
            <v>SE</v>
          </cell>
          <cell r="B6027" t="str">
            <v>Övre Fjätsjön</v>
          </cell>
          <cell r="C6027">
            <v>2001</v>
          </cell>
          <cell r="D6027" t="str">
            <v>annual</v>
          </cell>
          <cell r="E6027" t="str">
            <v>Total Phosphorus</v>
          </cell>
          <cell r="F6027">
            <v>7.2500000000000004E-3</v>
          </cell>
          <cell r="G6027">
            <v>1</v>
          </cell>
          <cell r="H6027" t="str">
            <v>mg/l P</v>
          </cell>
        </row>
        <row r="6028">
          <cell r="A6028" t="str">
            <v>SE</v>
          </cell>
          <cell r="B6028" t="str">
            <v>Övre Skärsjön</v>
          </cell>
          <cell r="C6028">
            <v>2001</v>
          </cell>
          <cell r="D6028" t="str">
            <v>annual</v>
          </cell>
          <cell r="E6028" t="str">
            <v>Total Phosphorus</v>
          </cell>
          <cell r="F6028">
            <v>8.3750000000000005E-3</v>
          </cell>
          <cell r="G6028">
            <v>1</v>
          </cell>
          <cell r="H6028" t="str">
            <v>mg/l P</v>
          </cell>
        </row>
        <row r="6029">
          <cell r="A6029" t="str">
            <v>SE</v>
          </cell>
          <cell r="B6029" t="str">
            <v>Pahajärvi</v>
          </cell>
          <cell r="C6029">
            <v>2001</v>
          </cell>
          <cell r="D6029" t="str">
            <v>annual</v>
          </cell>
          <cell r="E6029" t="str">
            <v>Total Phosphorus</v>
          </cell>
          <cell r="F6029">
            <v>1.0500000000000001E-2</v>
          </cell>
          <cell r="G6029">
            <v>1</v>
          </cell>
          <cell r="H6029" t="str">
            <v>mg/l P</v>
          </cell>
        </row>
        <row r="6030">
          <cell r="A6030" t="str">
            <v>SE</v>
          </cell>
          <cell r="B6030" t="str">
            <v>Rammsjön</v>
          </cell>
          <cell r="C6030">
            <v>2001</v>
          </cell>
          <cell r="D6030" t="str">
            <v>annual</v>
          </cell>
          <cell r="E6030" t="str">
            <v>Total Phosphorus</v>
          </cell>
          <cell r="F6030">
            <v>2.9749999999999999E-2</v>
          </cell>
          <cell r="G6030">
            <v>1</v>
          </cell>
          <cell r="H6030" t="str">
            <v>mg/l P</v>
          </cell>
        </row>
        <row r="6031">
          <cell r="A6031" t="str">
            <v>SE</v>
          </cell>
          <cell r="B6031" t="str">
            <v>Rattsjön</v>
          </cell>
          <cell r="C6031">
            <v>2001</v>
          </cell>
          <cell r="D6031" t="str">
            <v>annual</v>
          </cell>
          <cell r="E6031" t="str">
            <v>Total Phosphorus</v>
          </cell>
          <cell r="F6031">
            <v>5.2500000000000003E-3</v>
          </cell>
          <cell r="G6031">
            <v>1</v>
          </cell>
          <cell r="H6031" t="str">
            <v>mg/l P</v>
          </cell>
        </row>
        <row r="6032">
          <cell r="A6032" t="str">
            <v>SE</v>
          </cell>
          <cell r="B6032" t="str">
            <v>Remmarsjön</v>
          </cell>
          <cell r="C6032">
            <v>2001</v>
          </cell>
          <cell r="D6032" t="str">
            <v>Annual</v>
          </cell>
          <cell r="E6032" t="str">
            <v>Total Phosphorus</v>
          </cell>
          <cell r="F6032">
            <v>8.5000000000000006E-3</v>
          </cell>
          <cell r="G6032">
            <v>1</v>
          </cell>
          <cell r="H6032" t="str">
            <v>mg/l P</v>
          </cell>
        </row>
        <row r="6033">
          <cell r="A6033" t="str">
            <v>SE</v>
          </cell>
          <cell r="B6033" t="str">
            <v>Rinnen</v>
          </cell>
          <cell r="C6033">
            <v>2001</v>
          </cell>
          <cell r="D6033" t="str">
            <v>annual</v>
          </cell>
          <cell r="E6033" t="str">
            <v>Total Phosphorus</v>
          </cell>
          <cell r="F6033">
            <v>1.0749999999999999E-2</v>
          </cell>
          <cell r="G6033">
            <v>1</v>
          </cell>
          <cell r="H6033" t="str">
            <v>mg/l P</v>
          </cell>
        </row>
        <row r="6034">
          <cell r="A6034" t="str">
            <v>SE</v>
          </cell>
          <cell r="B6034" t="str">
            <v>Rotehogstjärn</v>
          </cell>
          <cell r="C6034">
            <v>2001</v>
          </cell>
          <cell r="D6034" t="str">
            <v>annual</v>
          </cell>
          <cell r="E6034" t="str">
            <v>Total Phosphorus</v>
          </cell>
          <cell r="F6034">
            <v>1.3375E-2</v>
          </cell>
          <cell r="G6034">
            <v>1</v>
          </cell>
          <cell r="H6034" t="str">
            <v>mg/l P</v>
          </cell>
        </row>
        <row r="6035">
          <cell r="A6035" t="str">
            <v>SE</v>
          </cell>
          <cell r="B6035" t="str">
            <v>Rundbosjön</v>
          </cell>
          <cell r="C6035">
            <v>2001</v>
          </cell>
          <cell r="D6035" t="str">
            <v>annual</v>
          </cell>
          <cell r="E6035" t="str">
            <v>Total Phosphorus</v>
          </cell>
          <cell r="F6035">
            <v>7.8E-2</v>
          </cell>
          <cell r="G6035">
            <v>1</v>
          </cell>
          <cell r="H6035" t="str">
            <v>mg/l P</v>
          </cell>
        </row>
        <row r="6036">
          <cell r="A6036" t="str">
            <v>SE</v>
          </cell>
          <cell r="B6036" t="str">
            <v>S. Bergsjön</v>
          </cell>
          <cell r="C6036">
            <v>2001</v>
          </cell>
          <cell r="D6036" t="str">
            <v>annual</v>
          </cell>
          <cell r="E6036" t="str">
            <v>Total Phosphorus</v>
          </cell>
          <cell r="F6036">
            <v>1.125E-2</v>
          </cell>
          <cell r="G6036">
            <v>1</v>
          </cell>
          <cell r="H6036" t="str">
            <v>mg/l P</v>
          </cell>
        </row>
        <row r="6037">
          <cell r="A6037" t="str">
            <v>SE</v>
          </cell>
          <cell r="B6037" t="str">
            <v>Sandsjön</v>
          </cell>
          <cell r="C6037">
            <v>2001</v>
          </cell>
          <cell r="D6037" t="str">
            <v>annual</v>
          </cell>
          <cell r="E6037" t="str">
            <v>Total Phosphorus</v>
          </cell>
          <cell r="F6037">
            <v>2.75E-2</v>
          </cell>
          <cell r="G6037">
            <v>1</v>
          </cell>
          <cell r="H6037" t="str">
            <v>mg/l P</v>
          </cell>
        </row>
        <row r="6038">
          <cell r="A6038" t="str">
            <v>SE</v>
          </cell>
          <cell r="B6038" t="str">
            <v>Sangen</v>
          </cell>
          <cell r="C6038">
            <v>2001</v>
          </cell>
          <cell r="D6038" t="str">
            <v>annual</v>
          </cell>
          <cell r="E6038" t="str">
            <v>Total Phosphorus</v>
          </cell>
          <cell r="F6038">
            <v>7.4999999999999997E-3</v>
          </cell>
          <cell r="G6038">
            <v>1</v>
          </cell>
          <cell r="H6038" t="str">
            <v>mg/l P</v>
          </cell>
        </row>
        <row r="6039">
          <cell r="A6039" t="str">
            <v>SE</v>
          </cell>
          <cell r="B6039" t="str">
            <v>Sännen</v>
          </cell>
          <cell r="C6039">
            <v>2001</v>
          </cell>
          <cell r="D6039" t="str">
            <v>Annual</v>
          </cell>
          <cell r="E6039" t="str">
            <v>Total Phosphorus</v>
          </cell>
          <cell r="F6039">
            <v>1.375E-2</v>
          </cell>
          <cell r="G6039">
            <v>1</v>
          </cell>
          <cell r="H6039" t="str">
            <v>mg/l P</v>
          </cell>
        </row>
        <row r="6040">
          <cell r="A6040" t="str">
            <v>SE</v>
          </cell>
          <cell r="B6040" t="str">
            <v>Sidensjön</v>
          </cell>
          <cell r="C6040">
            <v>2001</v>
          </cell>
          <cell r="D6040" t="str">
            <v>annual</v>
          </cell>
          <cell r="E6040" t="str">
            <v>Total Phosphorus</v>
          </cell>
          <cell r="F6040">
            <v>2.9499999999999998E-2</v>
          </cell>
          <cell r="G6040">
            <v>1</v>
          </cell>
          <cell r="H6040" t="str">
            <v>mg/l P</v>
          </cell>
        </row>
        <row r="6041">
          <cell r="A6041" t="str">
            <v>SE</v>
          </cell>
          <cell r="B6041" t="str">
            <v>Siggeforasjön</v>
          </cell>
          <cell r="C6041">
            <v>2001</v>
          </cell>
          <cell r="D6041" t="str">
            <v>Annual</v>
          </cell>
          <cell r="E6041" t="str">
            <v>Total Phosphorus</v>
          </cell>
          <cell r="F6041">
            <v>1.2999999999999999E-2</v>
          </cell>
          <cell r="G6041">
            <v>1</v>
          </cell>
          <cell r="H6041" t="str">
            <v>mg/l P</v>
          </cell>
        </row>
        <row r="6042">
          <cell r="A6042" t="str">
            <v>SE</v>
          </cell>
          <cell r="B6042" t="str">
            <v>Sk?rdalsvattnet</v>
          </cell>
          <cell r="C6042">
            <v>2001</v>
          </cell>
          <cell r="D6042" t="str">
            <v>annual</v>
          </cell>
          <cell r="E6042" t="str">
            <v>Total Phosphorus</v>
          </cell>
          <cell r="F6042">
            <v>7.2500000000000004E-3</v>
          </cell>
          <cell r="G6042">
            <v>1</v>
          </cell>
          <cell r="H6042" t="str">
            <v>mg/l P</v>
          </cell>
        </row>
        <row r="6043">
          <cell r="A6043" t="str">
            <v>SE</v>
          </cell>
          <cell r="B6043" t="str">
            <v>Skäravattnet</v>
          </cell>
          <cell r="C6043">
            <v>2001</v>
          </cell>
          <cell r="D6043" t="str">
            <v>Annual</v>
          </cell>
          <cell r="E6043" t="str">
            <v>Total Phosphorus</v>
          </cell>
          <cell r="F6043">
            <v>1.225E-2</v>
          </cell>
          <cell r="G6043">
            <v>2</v>
          </cell>
          <cell r="H6043" t="str">
            <v>mg/l P</v>
          </cell>
        </row>
        <row r="6044">
          <cell r="A6044" t="str">
            <v>SE</v>
          </cell>
          <cell r="B6044" t="str">
            <v>Skärgölen</v>
          </cell>
          <cell r="C6044">
            <v>2001</v>
          </cell>
          <cell r="D6044" t="str">
            <v>annual</v>
          </cell>
          <cell r="E6044" t="str">
            <v>Total Phosphorus</v>
          </cell>
          <cell r="F6044">
            <v>9.2499999999999995E-3</v>
          </cell>
          <cell r="G6044">
            <v>1</v>
          </cell>
          <cell r="H6044" t="str">
            <v>mg/l P</v>
          </cell>
        </row>
        <row r="6045">
          <cell r="A6045" t="str">
            <v>SE</v>
          </cell>
          <cell r="B6045" t="str">
            <v>Skärlen</v>
          </cell>
          <cell r="C6045">
            <v>2001</v>
          </cell>
          <cell r="D6045" t="str">
            <v>annual</v>
          </cell>
          <cell r="E6045" t="str">
            <v>Total Phosphorus</v>
          </cell>
          <cell r="F6045">
            <v>5.7499999999999999E-3</v>
          </cell>
          <cell r="G6045">
            <v>1</v>
          </cell>
          <cell r="H6045" t="str">
            <v>mg/l P</v>
          </cell>
        </row>
        <row r="6046">
          <cell r="A6046" t="str">
            <v>SE</v>
          </cell>
          <cell r="B6046" t="str">
            <v>Skärsjön</v>
          </cell>
          <cell r="C6046">
            <v>2001</v>
          </cell>
          <cell r="D6046" t="str">
            <v>annual</v>
          </cell>
          <cell r="E6046" t="str">
            <v>Total Phosphorus</v>
          </cell>
          <cell r="F6046">
            <v>6.0000000000000001E-3</v>
          </cell>
          <cell r="G6046">
            <v>2</v>
          </cell>
          <cell r="H6046" t="str">
            <v>mg/l P</v>
          </cell>
        </row>
        <row r="6047">
          <cell r="A6047" t="str">
            <v>SE</v>
          </cell>
          <cell r="B6047" t="str">
            <v>Spjutsjön</v>
          </cell>
          <cell r="C6047">
            <v>2001</v>
          </cell>
          <cell r="D6047" t="str">
            <v>annual</v>
          </cell>
          <cell r="E6047" t="str">
            <v>Total Phosphorus</v>
          </cell>
          <cell r="F6047">
            <v>6.4999999999999997E-3</v>
          </cell>
          <cell r="G6047">
            <v>1</v>
          </cell>
          <cell r="H6047" t="str">
            <v>mg/l P</v>
          </cell>
        </row>
        <row r="6048">
          <cell r="A6048" t="str">
            <v>SE</v>
          </cell>
          <cell r="B6048" t="str">
            <v>St. Envättern</v>
          </cell>
          <cell r="C6048">
            <v>2001</v>
          </cell>
          <cell r="D6048" t="str">
            <v>annual</v>
          </cell>
          <cell r="E6048" t="str">
            <v>Total Phosphorus</v>
          </cell>
          <cell r="F6048">
            <v>7.1250000000000003E-3</v>
          </cell>
          <cell r="G6048">
            <v>1</v>
          </cell>
          <cell r="H6048" t="str">
            <v>mg/l P</v>
          </cell>
        </row>
        <row r="6049">
          <cell r="A6049" t="str">
            <v>SE</v>
          </cell>
          <cell r="B6049" t="str">
            <v>St. Gloppsjön</v>
          </cell>
          <cell r="C6049">
            <v>2001</v>
          </cell>
          <cell r="D6049" t="str">
            <v>annual</v>
          </cell>
          <cell r="E6049" t="str">
            <v>Total Phosphorus</v>
          </cell>
          <cell r="F6049">
            <v>8.5000000000000006E-3</v>
          </cell>
          <cell r="G6049">
            <v>1</v>
          </cell>
          <cell r="H6049" t="str">
            <v>mg/l P</v>
          </cell>
        </row>
        <row r="6050">
          <cell r="A6050" t="str">
            <v>SE</v>
          </cell>
          <cell r="B6050" t="str">
            <v>St. Lummersjön</v>
          </cell>
          <cell r="C6050">
            <v>2001</v>
          </cell>
          <cell r="D6050" t="str">
            <v>annual</v>
          </cell>
          <cell r="E6050" t="str">
            <v>Total Phosphorus</v>
          </cell>
          <cell r="F6050">
            <v>9.75E-3</v>
          </cell>
          <cell r="G6050">
            <v>1</v>
          </cell>
          <cell r="H6050" t="str">
            <v>mg/l P</v>
          </cell>
        </row>
        <row r="6051">
          <cell r="A6051" t="str">
            <v>SE</v>
          </cell>
          <cell r="B6051" t="str">
            <v>St. Tresticklan</v>
          </cell>
          <cell r="C6051">
            <v>2001</v>
          </cell>
          <cell r="D6051" t="str">
            <v>annual</v>
          </cell>
          <cell r="E6051" t="str">
            <v>Total Phosphorus</v>
          </cell>
          <cell r="F6051">
            <v>6.6666670000000003E-3</v>
          </cell>
          <cell r="G6051">
            <v>1</v>
          </cell>
          <cell r="H6051" t="str">
            <v>mg/l P</v>
          </cell>
        </row>
        <row r="6052">
          <cell r="A6052" t="str">
            <v>SE</v>
          </cell>
          <cell r="B6052" t="str">
            <v>Stavsjön</v>
          </cell>
          <cell r="C6052">
            <v>2001</v>
          </cell>
          <cell r="D6052" t="str">
            <v>annual</v>
          </cell>
          <cell r="E6052" t="str">
            <v>Total Phosphorus</v>
          </cell>
          <cell r="F6052">
            <v>1.4999999999999999E-2</v>
          </cell>
          <cell r="G6052">
            <v>1</v>
          </cell>
          <cell r="H6052" t="str">
            <v>mg/l P</v>
          </cell>
        </row>
        <row r="6053">
          <cell r="A6053" t="str">
            <v>SE</v>
          </cell>
          <cell r="B6053" t="str">
            <v>Stensjön</v>
          </cell>
          <cell r="C6053">
            <v>2001</v>
          </cell>
          <cell r="D6053" t="str">
            <v>annual</v>
          </cell>
          <cell r="E6053" t="str">
            <v>Total Phosphorus</v>
          </cell>
          <cell r="F6053">
            <v>6.7291664999999997E-3</v>
          </cell>
          <cell r="G6053">
            <v>2</v>
          </cell>
          <cell r="H6053" t="str">
            <v>mg/l P</v>
          </cell>
        </row>
        <row r="6054">
          <cell r="A6054" t="str">
            <v>SE</v>
          </cell>
          <cell r="B6054" t="str">
            <v>Stora Galten</v>
          </cell>
          <cell r="C6054">
            <v>2001</v>
          </cell>
          <cell r="D6054" t="str">
            <v>annual</v>
          </cell>
          <cell r="E6054" t="str">
            <v>Total Phosphorus</v>
          </cell>
          <cell r="F6054">
            <v>4.4999999999999997E-3</v>
          </cell>
          <cell r="G6054">
            <v>1</v>
          </cell>
          <cell r="H6054" t="str">
            <v>mg/l P</v>
          </cell>
        </row>
        <row r="6055">
          <cell r="A6055" t="str">
            <v>SE</v>
          </cell>
          <cell r="B6055" t="str">
            <v>Stora Örsjön</v>
          </cell>
          <cell r="C6055">
            <v>2001</v>
          </cell>
          <cell r="D6055" t="str">
            <v>annual</v>
          </cell>
          <cell r="E6055" t="str">
            <v>Total Phosphorus</v>
          </cell>
          <cell r="F6055">
            <v>9.2499999999999995E-3</v>
          </cell>
          <cell r="G6055">
            <v>1</v>
          </cell>
          <cell r="H6055" t="str">
            <v>mg/l P</v>
          </cell>
        </row>
        <row r="6056">
          <cell r="A6056" t="str">
            <v>SE</v>
          </cell>
          <cell r="B6056" t="str">
            <v>Stora Skärsjön</v>
          </cell>
          <cell r="C6056">
            <v>2001</v>
          </cell>
          <cell r="D6056" t="str">
            <v>annual</v>
          </cell>
          <cell r="E6056" t="str">
            <v>Total Phosphorus</v>
          </cell>
          <cell r="F6056">
            <v>1.2624999999999999E-2</v>
          </cell>
          <cell r="G6056">
            <v>2</v>
          </cell>
          <cell r="H6056" t="str">
            <v>mg/l P</v>
          </cell>
        </row>
        <row r="6057">
          <cell r="A6057" t="str">
            <v>SE</v>
          </cell>
          <cell r="B6057" t="str">
            <v>Stor-Arasjön</v>
          </cell>
          <cell r="C6057">
            <v>2001</v>
          </cell>
          <cell r="D6057" t="str">
            <v>annual</v>
          </cell>
          <cell r="E6057" t="str">
            <v>Total Phosphorus</v>
          </cell>
          <cell r="F6057">
            <v>6.0000000000000001E-3</v>
          </cell>
          <cell r="G6057">
            <v>1</v>
          </cell>
          <cell r="H6057" t="str">
            <v>mg/l P</v>
          </cell>
        </row>
        <row r="6058">
          <cell r="A6058" t="str">
            <v>SE</v>
          </cell>
          <cell r="B6058" t="str">
            <v>Storasjö</v>
          </cell>
          <cell r="C6058">
            <v>2001</v>
          </cell>
          <cell r="D6058" t="str">
            <v>annual</v>
          </cell>
          <cell r="E6058" t="str">
            <v>Total Phosphorus</v>
          </cell>
          <cell r="F6058">
            <v>1.925E-2</v>
          </cell>
          <cell r="G6058">
            <v>1</v>
          </cell>
          <cell r="H6058" t="str">
            <v>mg/l P</v>
          </cell>
        </row>
        <row r="6059">
          <cell r="A6059" t="str">
            <v>SE</v>
          </cell>
          <cell r="B6059" t="str">
            <v>Stor-Backsjön</v>
          </cell>
          <cell r="C6059">
            <v>2001</v>
          </cell>
          <cell r="D6059" t="str">
            <v>annual</v>
          </cell>
          <cell r="E6059" t="str">
            <v>Total Phosphorus</v>
          </cell>
          <cell r="F6059">
            <v>7.0000000000000001E-3</v>
          </cell>
          <cell r="G6059">
            <v>1</v>
          </cell>
          <cell r="H6059" t="str">
            <v>mg/l P</v>
          </cell>
        </row>
        <row r="6060">
          <cell r="A6060" t="str">
            <v>SE</v>
          </cell>
          <cell r="B6060" t="str">
            <v>Stor-Björsjön</v>
          </cell>
          <cell r="C6060">
            <v>2001</v>
          </cell>
          <cell r="D6060" t="str">
            <v>annual</v>
          </cell>
          <cell r="E6060" t="str">
            <v>Total Phosphorus</v>
          </cell>
          <cell r="F6060">
            <v>5.4999999999999997E-3</v>
          </cell>
          <cell r="G6060">
            <v>1</v>
          </cell>
          <cell r="H6060" t="str">
            <v>mg/l P</v>
          </cell>
        </row>
        <row r="6061">
          <cell r="A6061" t="str">
            <v>SE</v>
          </cell>
          <cell r="B6061" t="str">
            <v>Stor-En</v>
          </cell>
          <cell r="C6061">
            <v>2001</v>
          </cell>
          <cell r="D6061" t="str">
            <v>Annual</v>
          </cell>
          <cell r="E6061" t="str">
            <v>Total Phosphorus</v>
          </cell>
          <cell r="F6061">
            <v>7.2500000000000004E-3</v>
          </cell>
          <cell r="G6061">
            <v>1</v>
          </cell>
          <cell r="H6061" t="str">
            <v>mg/l P</v>
          </cell>
        </row>
        <row r="6062">
          <cell r="A6062" t="str">
            <v>SE</v>
          </cell>
          <cell r="B6062" t="str">
            <v>Stor-Hässlingen</v>
          </cell>
          <cell r="C6062">
            <v>2001</v>
          </cell>
          <cell r="D6062" t="str">
            <v>annual</v>
          </cell>
          <cell r="E6062" t="str">
            <v>Total Phosphorus</v>
          </cell>
          <cell r="F6062">
            <v>6.7499999999999999E-3</v>
          </cell>
          <cell r="G6062">
            <v>1</v>
          </cell>
          <cell r="H6062" t="str">
            <v>mg/l P</v>
          </cell>
        </row>
        <row r="6063">
          <cell r="A6063" t="str">
            <v>SE</v>
          </cell>
          <cell r="B6063" t="str">
            <v>Storsjön</v>
          </cell>
          <cell r="C6063">
            <v>2001</v>
          </cell>
          <cell r="D6063" t="str">
            <v>annual</v>
          </cell>
          <cell r="E6063" t="str">
            <v>Total Phosphorus</v>
          </cell>
          <cell r="F6063">
            <v>2.4E-2</v>
          </cell>
          <cell r="G6063">
            <v>1</v>
          </cell>
          <cell r="H6063" t="str">
            <v>mg/l P</v>
          </cell>
        </row>
        <row r="6064">
          <cell r="A6064" t="str">
            <v>SE</v>
          </cell>
          <cell r="B6064" t="str">
            <v>Stor-Tjulträsket</v>
          </cell>
          <cell r="C6064">
            <v>2001</v>
          </cell>
          <cell r="D6064" t="str">
            <v>annual</v>
          </cell>
          <cell r="E6064" t="str">
            <v>Total Phosphorus</v>
          </cell>
          <cell r="F6064">
            <v>3.0000000000000001E-3</v>
          </cell>
          <cell r="G6064">
            <v>1</v>
          </cell>
          <cell r="H6064" t="str">
            <v>mg/l P</v>
          </cell>
        </row>
        <row r="6065">
          <cell r="A6065" t="str">
            <v>SE</v>
          </cell>
          <cell r="B6065" t="str">
            <v>Svanshalssjön</v>
          </cell>
          <cell r="C6065">
            <v>2001</v>
          </cell>
          <cell r="D6065" t="str">
            <v>annual</v>
          </cell>
          <cell r="E6065" t="str">
            <v>Total Phosphorus</v>
          </cell>
          <cell r="F6065">
            <v>2.0750000000000001E-2</v>
          </cell>
          <cell r="G6065">
            <v>1</v>
          </cell>
          <cell r="H6065" t="str">
            <v>mg/l P</v>
          </cell>
        </row>
        <row r="6066">
          <cell r="A6066" t="str">
            <v>SE</v>
          </cell>
          <cell r="B6066" t="str">
            <v>Svartesjön</v>
          </cell>
          <cell r="C6066">
            <v>2001</v>
          </cell>
          <cell r="D6066" t="str">
            <v>Annual</v>
          </cell>
          <cell r="E6066" t="str">
            <v>Total Phosphorus</v>
          </cell>
          <cell r="F6066">
            <v>1.975E-2</v>
          </cell>
          <cell r="G6066">
            <v>1</v>
          </cell>
          <cell r="H6066" t="str">
            <v>mg/l P</v>
          </cell>
        </row>
        <row r="6067">
          <cell r="A6067" t="str">
            <v>SE</v>
          </cell>
          <cell r="B6067" t="str">
            <v>Svartsjön</v>
          </cell>
          <cell r="C6067">
            <v>2001</v>
          </cell>
          <cell r="D6067" t="str">
            <v>annual</v>
          </cell>
          <cell r="E6067" t="str">
            <v>Total Phosphorus</v>
          </cell>
          <cell r="F6067">
            <v>1.8249999999999999E-2</v>
          </cell>
          <cell r="G6067">
            <v>1</v>
          </cell>
          <cell r="H6067" t="str">
            <v>mg/l P</v>
          </cell>
        </row>
        <row r="6068">
          <cell r="A6068" t="str">
            <v>SE</v>
          </cell>
          <cell r="B6068" t="str">
            <v>Svartvattnet</v>
          </cell>
          <cell r="C6068">
            <v>2001</v>
          </cell>
          <cell r="D6068" t="str">
            <v>annual</v>
          </cell>
          <cell r="E6068" t="str">
            <v>Total Phosphorus</v>
          </cell>
          <cell r="F6068">
            <v>1.125E-2</v>
          </cell>
          <cell r="G6068">
            <v>1</v>
          </cell>
          <cell r="H6068" t="str">
            <v>mg/l P</v>
          </cell>
        </row>
        <row r="6069">
          <cell r="A6069" t="str">
            <v>SE</v>
          </cell>
          <cell r="B6069" t="str">
            <v>Svinarydsjön</v>
          </cell>
          <cell r="C6069">
            <v>2001</v>
          </cell>
          <cell r="D6069" t="str">
            <v>Annual</v>
          </cell>
          <cell r="E6069" t="str">
            <v>Total Phosphorus</v>
          </cell>
          <cell r="F6069">
            <v>2.1749999999999999E-2</v>
          </cell>
          <cell r="G6069">
            <v>1</v>
          </cell>
          <cell r="H6069" t="str">
            <v>mg/l P</v>
          </cell>
        </row>
        <row r="6070">
          <cell r="A6070" t="str">
            <v>SE</v>
          </cell>
          <cell r="B6070" t="str">
            <v>T?ngerdasjön</v>
          </cell>
          <cell r="C6070">
            <v>2001</v>
          </cell>
          <cell r="D6070" t="str">
            <v>annual</v>
          </cell>
          <cell r="E6070" t="str">
            <v>Total Phosphorus</v>
          </cell>
          <cell r="F6070">
            <v>6.0499999999999998E-2</v>
          </cell>
          <cell r="G6070">
            <v>1</v>
          </cell>
          <cell r="H6070" t="str">
            <v>mg/l P</v>
          </cell>
        </row>
        <row r="6071">
          <cell r="A6071" t="str">
            <v>SE</v>
          </cell>
          <cell r="B6071" t="str">
            <v>Täftesträsket</v>
          </cell>
          <cell r="C6071">
            <v>2001</v>
          </cell>
          <cell r="D6071" t="str">
            <v>annual</v>
          </cell>
          <cell r="E6071" t="str">
            <v>Total Phosphorus</v>
          </cell>
          <cell r="F6071">
            <v>1.2500000000000001E-2</v>
          </cell>
          <cell r="G6071">
            <v>1</v>
          </cell>
          <cell r="H6071" t="str">
            <v>mg/l P</v>
          </cell>
        </row>
        <row r="6072">
          <cell r="A6072" t="str">
            <v>SE</v>
          </cell>
          <cell r="B6072" t="str">
            <v>Tängersjö</v>
          </cell>
          <cell r="C6072">
            <v>2001</v>
          </cell>
          <cell r="D6072" t="str">
            <v>annual</v>
          </cell>
          <cell r="E6072" t="str">
            <v>Total Phosphorus</v>
          </cell>
          <cell r="F6072">
            <v>7.7499999999999999E-3</v>
          </cell>
          <cell r="G6072">
            <v>1</v>
          </cell>
          <cell r="H6072" t="str">
            <v>mg/l P</v>
          </cell>
        </row>
        <row r="6073">
          <cell r="A6073" t="str">
            <v>SE</v>
          </cell>
          <cell r="B6073" t="str">
            <v>Tärnan</v>
          </cell>
          <cell r="C6073">
            <v>2001</v>
          </cell>
          <cell r="D6073" t="str">
            <v>annual</v>
          </cell>
          <cell r="E6073" t="str">
            <v>Total Phosphorus</v>
          </cell>
          <cell r="F6073">
            <v>1.4E-2</v>
          </cell>
          <cell r="G6073">
            <v>1</v>
          </cell>
          <cell r="H6073" t="str">
            <v>mg/l P</v>
          </cell>
        </row>
        <row r="6074">
          <cell r="A6074" t="str">
            <v>SE</v>
          </cell>
          <cell r="B6074" t="str">
            <v>Tomeshultagölen</v>
          </cell>
          <cell r="C6074">
            <v>2001</v>
          </cell>
          <cell r="D6074" t="str">
            <v>annual</v>
          </cell>
          <cell r="E6074" t="str">
            <v>Total Phosphorus</v>
          </cell>
          <cell r="F6074">
            <v>1.6250000000000001E-2</v>
          </cell>
          <cell r="G6074">
            <v>1</v>
          </cell>
          <cell r="H6074" t="str">
            <v>mg/l P</v>
          </cell>
        </row>
        <row r="6075">
          <cell r="A6075" t="str">
            <v>SE</v>
          </cell>
          <cell r="B6075" t="str">
            <v>Torrg?rdsvattnet</v>
          </cell>
          <cell r="C6075">
            <v>2001</v>
          </cell>
          <cell r="D6075" t="str">
            <v>annual</v>
          </cell>
          <cell r="E6075" t="str">
            <v>Total Phosphorus</v>
          </cell>
          <cell r="F6075">
            <v>7.333333E-3</v>
          </cell>
          <cell r="G6075">
            <v>1</v>
          </cell>
          <cell r="H6075" t="str">
            <v>mg/l P</v>
          </cell>
        </row>
        <row r="6076">
          <cell r="A6076" t="str">
            <v>SE</v>
          </cell>
          <cell r="B6076" t="str">
            <v>Trehörningen</v>
          </cell>
          <cell r="C6076">
            <v>2001</v>
          </cell>
          <cell r="D6076" t="str">
            <v>annual</v>
          </cell>
          <cell r="E6076" t="str">
            <v>Total Phosphorus</v>
          </cell>
          <cell r="F6076">
            <v>5.4999999999999997E-3</v>
          </cell>
          <cell r="G6076">
            <v>1</v>
          </cell>
          <cell r="H6076" t="str">
            <v>mg/l P</v>
          </cell>
        </row>
        <row r="6077">
          <cell r="A6077" t="str">
            <v>SE</v>
          </cell>
          <cell r="B6077" t="str">
            <v>Tvällen</v>
          </cell>
          <cell r="C6077">
            <v>2001</v>
          </cell>
          <cell r="D6077" t="str">
            <v>annual</v>
          </cell>
          <cell r="E6077" t="str">
            <v>Total Phosphorus</v>
          </cell>
          <cell r="F6077">
            <v>6.7499999999999999E-3</v>
          </cell>
          <cell r="G6077">
            <v>1</v>
          </cell>
          <cell r="H6077" t="str">
            <v>mg/l P</v>
          </cell>
        </row>
        <row r="6078">
          <cell r="A6078" t="str">
            <v>SE</v>
          </cell>
          <cell r="B6078" t="str">
            <v>Tväringen</v>
          </cell>
          <cell r="C6078">
            <v>2001</v>
          </cell>
          <cell r="D6078" t="str">
            <v>annual</v>
          </cell>
          <cell r="E6078" t="str">
            <v>Total Phosphorus</v>
          </cell>
          <cell r="F6078">
            <v>1.4500000000000001E-2</v>
          </cell>
          <cell r="G6078">
            <v>1</v>
          </cell>
          <cell r="H6078" t="str">
            <v>mg/l P</v>
          </cell>
        </row>
        <row r="6079">
          <cell r="A6079" t="str">
            <v>SE</v>
          </cell>
          <cell r="B6079" t="str">
            <v>Ulvsjön</v>
          </cell>
          <cell r="C6079">
            <v>2001</v>
          </cell>
          <cell r="D6079" t="str">
            <v>annual</v>
          </cell>
          <cell r="E6079" t="str">
            <v>Total Phosphorus</v>
          </cell>
          <cell r="F6079">
            <v>6.0000000000000001E-3</v>
          </cell>
          <cell r="G6079">
            <v>1</v>
          </cell>
          <cell r="H6079" t="str">
            <v>mg/l P</v>
          </cell>
        </row>
        <row r="6080">
          <cell r="A6080" t="str">
            <v>SE</v>
          </cell>
          <cell r="B6080" t="str">
            <v>V. Rännöbodsjön</v>
          </cell>
          <cell r="C6080">
            <v>2001</v>
          </cell>
          <cell r="D6080" t="str">
            <v>annual</v>
          </cell>
          <cell r="E6080" t="str">
            <v>Total Phosphorus</v>
          </cell>
          <cell r="F6080">
            <v>1.125E-2</v>
          </cell>
          <cell r="G6080">
            <v>1</v>
          </cell>
          <cell r="H6080" t="str">
            <v>mg/l P</v>
          </cell>
        </row>
        <row r="6081">
          <cell r="A6081" t="str">
            <v>SE</v>
          </cell>
          <cell r="B6081" t="str">
            <v>V?gsjön</v>
          </cell>
          <cell r="C6081">
            <v>2001</v>
          </cell>
          <cell r="D6081" t="str">
            <v>annual</v>
          </cell>
          <cell r="E6081" t="str">
            <v>Total Phosphorus</v>
          </cell>
          <cell r="F6081">
            <v>7.2500000000000004E-3</v>
          </cell>
          <cell r="G6081">
            <v>1</v>
          </cell>
          <cell r="H6081" t="str">
            <v>mg/l P</v>
          </cell>
        </row>
        <row r="6082">
          <cell r="A6082" t="str">
            <v>SE</v>
          </cell>
          <cell r="B6082" t="str">
            <v>Valasjön</v>
          </cell>
          <cell r="C6082">
            <v>2001</v>
          </cell>
          <cell r="D6082" t="str">
            <v>Annual</v>
          </cell>
          <cell r="E6082" t="str">
            <v>Total Phosphorus</v>
          </cell>
          <cell r="F6082">
            <v>1.4E-2</v>
          </cell>
          <cell r="G6082">
            <v>1</v>
          </cell>
          <cell r="H6082" t="str">
            <v>mg/l P</v>
          </cell>
        </row>
        <row r="6083">
          <cell r="A6083" t="str">
            <v>SE</v>
          </cell>
          <cell r="B6083" t="str">
            <v>Valkeajärvi</v>
          </cell>
          <cell r="C6083">
            <v>2001</v>
          </cell>
          <cell r="D6083" t="str">
            <v>Annual</v>
          </cell>
          <cell r="E6083" t="str">
            <v>Total Phosphorus</v>
          </cell>
          <cell r="F6083">
            <v>5.0000000000000001E-3</v>
          </cell>
          <cell r="G6083">
            <v>1</v>
          </cell>
          <cell r="H6083" t="str">
            <v>mg/l P</v>
          </cell>
        </row>
        <row r="6084">
          <cell r="A6084" t="str">
            <v>SE</v>
          </cell>
          <cell r="B6084" t="str">
            <v>Vänern</v>
          </cell>
          <cell r="C6084">
            <v>2001</v>
          </cell>
          <cell r="D6084" t="str">
            <v>annual</v>
          </cell>
          <cell r="E6084" t="str">
            <v>Total Phosphorus</v>
          </cell>
          <cell r="F6084">
            <v>7.0000000000000001E-3</v>
          </cell>
          <cell r="G6084">
            <v>1</v>
          </cell>
          <cell r="H6084" t="str">
            <v>mg/l P</v>
          </cell>
        </row>
        <row r="6085">
          <cell r="A6085" t="str">
            <v>SE</v>
          </cell>
          <cell r="B6085" t="str">
            <v>Västra Helgtjärnen</v>
          </cell>
          <cell r="C6085">
            <v>2001</v>
          </cell>
          <cell r="D6085" t="str">
            <v>annual</v>
          </cell>
          <cell r="E6085" t="str">
            <v>Total Phosphorus</v>
          </cell>
          <cell r="F6085">
            <v>7.2500000000000004E-3</v>
          </cell>
          <cell r="G6085">
            <v>1</v>
          </cell>
          <cell r="H6085" t="str">
            <v>mg/l P</v>
          </cell>
        </row>
        <row r="6086">
          <cell r="A6086" t="str">
            <v>SE</v>
          </cell>
          <cell r="B6086" t="str">
            <v>Västra Solsjön</v>
          </cell>
          <cell r="C6086">
            <v>2001</v>
          </cell>
          <cell r="D6086" t="str">
            <v>annual</v>
          </cell>
          <cell r="E6086" t="str">
            <v>Total Phosphorus</v>
          </cell>
          <cell r="F6086">
            <v>6.2500000000000003E-3</v>
          </cell>
          <cell r="G6086">
            <v>1</v>
          </cell>
          <cell r="H6086" t="str">
            <v>mg/l P</v>
          </cell>
        </row>
        <row r="6087">
          <cell r="A6087" t="str">
            <v>SE</v>
          </cell>
          <cell r="B6087" t="str">
            <v>Vättern</v>
          </cell>
          <cell r="C6087">
            <v>2001</v>
          </cell>
          <cell r="D6087" t="str">
            <v>annual</v>
          </cell>
          <cell r="E6087" t="str">
            <v>Total Phosphorus</v>
          </cell>
          <cell r="F6087">
            <v>3.5000000000000001E-3</v>
          </cell>
          <cell r="G6087">
            <v>1</v>
          </cell>
          <cell r="H6087" t="str">
            <v>mg/l P</v>
          </cell>
        </row>
        <row r="6088">
          <cell r="A6088" t="str">
            <v>SE</v>
          </cell>
          <cell r="B6088" t="str">
            <v>Vikasjön</v>
          </cell>
          <cell r="C6088">
            <v>2001</v>
          </cell>
          <cell r="D6088" t="str">
            <v>annual</v>
          </cell>
          <cell r="E6088" t="str">
            <v>Total Phosphorus</v>
          </cell>
          <cell r="F6088">
            <v>2.2749999999999999E-2</v>
          </cell>
          <cell r="G6088">
            <v>1</v>
          </cell>
          <cell r="H6088" t="str">
            <v>mg/l P</v>
          </cell>
        </row>
        <row r="6089">
          <cell r="A6089" t="str">
            <v>SE</v>
          </cell>
          <cell r="B6089" t="str">
            <v>Vitavatten</v>
          </cell>
          <cell r="C6089">
            <v>2001</v>
          </cell>
          <cell r="D6089" t="str">
            <v>Annual</v>
          </cell>
          <cell r="E6089" t="str">
            <v>Total Phosphorus</v>
          </cell>
          <cell r="F6089">
            <v>6.5000000000000006E-3</v>
          </cell>
          <cell r="G6089">
            <v>2</v>
          </cell>
          <cell r="H6089" t="str">
            <v>mg/l P</v>
          </cell>
        </row>
        <row r="6090">
          <cell r="A6090" t="str">
            <v>SE</v>
          </cell>
          <cell r="B6090" t="str">
            <v>Vr?ngen</v>
          </cell>
          <cell r="C6090">
            <v>2001</v>
          </cell>
          <cell r="D6090" t="str">
            <v>annual</v>
          </cell>
          <cell r="E6090" t="str">
            <v>Total Phosphorus</v>
          </cell>
          <cell r="F6090">
            <v>2.1250000000000002E-2</v>
          </cell>
          <cell r="G6090">
            <v>1</v>
          </cell>
          <cell r="H6090" t="str">
            <v>mg/l P</v>
          </cell>
        </row>
        <row r="6091">
          <cell r="A6091" t="str">
            <v>SE</v>
          </cell>
          <cell r="B6091" t="str">
            <v>Vuolgamjaure</v>
          </cell>
          <cell r="C6091">
            <v>2001</v>
          </cell>
          <cell r="D6091" t="str">
            <v>annual</v>
          </cell>
          <cell r="E6091" t="str">
            <v>Total Phosphorus</v>
          </cell>
          <cell r="F6091">
            <v>6.4999999999999997E-3</v>
          </cell>
          <cell r="G6091">
            <v>1</v>
          </cell>
          <cell r="H6091" t="str">
            <v>mg/l P</v>
          </cell>
        </row>
        <row r="6092">
          <cell r="A6092" t="str">
            <v>SE</v>
          </cell>
          <cell r="B6092" t="str">
            <v>Ymsen</v>
          </cell>
          <cell r="C6092">
            <v>2001</v>
          </cell>
          <cell r="D6092" t="str">
            <v>annual</v>
          </cell>
          <cell r="E6092" t="str">
            <v>Total Phosphorus</v>
          </cell>
          <cell r="F6092">
            <v>5.6750000000000002E-2</v>
          </cell>
          <cell r="G6092">
            <v>1</v>
          </cell>
          <cell r="H6092" t="str">
            <v>mg/l P</v>
          </cell>
        </row>
        <row r="6093">
          <cell r="A6093" t="str">
            <v>SE</v>
          </cell>
          <cell r="B6093" t="str">
            <v>Ytterträsket</v>
          </cell>
          <cell r="C6093">
            <v>2001</v>
          </cell>
          <cell r="D6093" t="str">
            <v>annual</v>
          </cell>
          <cell r="E6093" t="str">
            <v>Total Phosphorus</v>
          </cell>
          <cell r="F6093">
            <v>0.01</v>
          </cell>
          <cell r="G6093">
            <v>1</v>
          </cell>
          <cell r="H6093" t="str">
            <v>mg/l P</v>
          </cell>
        </row>
        <row r="6094">
          <cell r="A6094" t="str">
            <v>SE</v>
          </cell>
          <cell r="B6094" t="str">
            <v>Abiskojaure</v>
          </cell>
          <cell r="C6094">
            <v>2002</v>
          </cell>
          <cell r="D6094" t="str">
            <v>annual</v>
          </cell>
          <cell r="E6094" t="str">
            <v>Total Phosphorus</v>
          </cell>
          <cell r="F6094">
            <v>4.0000000000000001E-3</v>
          </cell>
          <cell r="G6094">
            <v>1</v>
          </cell>
          <cell r="H6094" t="str">
            <v>mg/l P</v>
          </cell>
        </row>
        <row r="6095">
          <cell r="A6095" t="str">
            <v>SE</v>
          </cell>
          <cell r="B6095" t="str">
            <v>Älgarydssjön</v>
          </cell>
          <cell r="C6095">
            <v>2002</v>
          </cell>
          <cell r="D6095" t="str">
            <v>annual</v>
          </cell>
          <cell r="E6095" t="str">
            <v>Total Phosphorus</v>
          </cell>
          <cell r="F6095">
            <v>2.1999999999999999E-2</v>
          </cell>
          <cell r="G6095">
            <v>1</v>
          </cell>
          <cell r="H6095" t="str">
            <v>mg/l P</v>
          </cell>
        </row>
        <row r="6096">
          <cell r="A6096" t="str">
            <v>SE</v>
          </cell>
          <cell r="B6096" t="str">
            <v>Älgsjön</v>
          </cell>
          <cell r="C6096">
            <v>2002</v>
          </cell>
          <cell r="D6096" t="str">
            <v>annual</v>
          </cell>
          <cell r="E6096" t="str">
            <v>Total Phosphorus</v>
          </cell>
          <cell r="F6096">
            <v>1.9E-2</v>
          </cell>
          <cell r="G6096">
            <v>1</v>
          </cell>
          <cell r="H6096" t="str">
            <v>mg/l P</v>
          </cell>
        </row>
        <row r="6097">
          <cell r="A6097" t="str">
            <v>SE</v>
          </cell>
          <cell r="B6097" t="str">
            <v>Allgjuttern</v>
          </cell>
          <cell r="C6097">
            <v>2002</v>
          </cell>
          <cell r="D6097" t="str">
            <v>annual</v>
          </cell>
          <cell r="E6097" t="str">
            <v>Total Phosphorus</v>
          </cell>
          <cell r="F6097">
            <v>6.0000000000000001E-3</v>
          </cell>
          <cell r="G6097">
            <v>1</v>
          </cell>
          <cell r="H6097" t="str">
            <v>mg/l P</v>
          </cell>
        </row>
        <row r="6098">
          <cell r="A6098" t="str">
            <v>SE</v>
          </cell>
          <cell r="B6098" t="str">
            <v>Alsjön</v>
          </cell>
          <cell r="C6098">
            <v>2002</v>
          </cell>
          <cell r="D6098" t="str">
            <v>annual</v>
          </cell>
          <cell r="E6098" t="str">
            <v>Total Phosphorus</v>
          </cell>
          <cell r="F6098">
            <v>1.2E-2</v>
          </cell>
          <cell r="G6098">
            <v>1</v>
          </cell>
          <cell r="H6098" t="str">
            <v>mg/l P</v>
          </cell>
        </row>
        <row r="6099">
          <cell r="A6099" t="str">
            <v>SE</v>
          </cell>
          <cell r="B6099" t="str">
            <v>Alstern</v>
          </cell>
          <cell r="C6099">
            <v>2002</v>
          </cell>
          <cell r="D6099" t="str">
            <v>annual</v>
          </cell>
          <cell r="E6099" t="str">
            <v>Total Phosphorus</v>
          </cell>
          <cell r="F6099">
            <v>5.0000000000000001E-3</v>
          </cell>
          <cell r="G6099">
            <v>1</v>
          </cell>
          <cell r="H6099" t="str">
            <v>mg/l P</v>
          </cell>
        </row>
        <row r="6100">
          <cell r="A6100" t="str">
            <v>SE</v>
          </cell>
          <cell r="B6100" t="str">
            <v>Ämten</v>
          </cell>
          <cell r="C6100">
            <v>2002</v>
          </cell>
          <cell r="D6100" t="str">
            <v>annual</v>
          </cell>
          <cell r="E6100" t="str">
            <v>Total Phosphorus</v>
          </cell>
          <cell r="F6100">
            <v>7.0000000000000001E-3</v>
          </cell>
          <cell r="G6100">
            <v>1</v>
          </cell>
          <cell r="H6100" t="str">
            <v>mg/l P</v>
          </cell>
        </row>
        <row r="6101">
          <cell r="A6101" t="str">
            <v>SE</v>
          </cell>
          <cell r="B6101" t="str">
            <v>B?tk?jaure</v>
          </cell>
          <cell r="C6101">
            <v>2002</v>
          </cell>
          <cell r="D6101" t="str">
            <v>annual</v>
          </cell>
          <cell r="E6101" t="str">
            <v>Total Phosphorus</v>
          </cell>
          <cell r="F6101">
            <v>4.0000000000000001E-3</v>
          </cell>
          <cell r="G6101">
            <v>1</v>
          </cell>
          <cell r="H6101" t="str">
            <v>mg/l P</v>
          </cell>
        </row>
        <row r="6102">
          <cell r="A6102" t="str">
            <v>SE</v>
          </cell>
          <cell r="B6102" t="str">
            <v>Bäen</v>
          </cell>
          <cell r="C6102">
            <v>2002</v>
          </cell>
          <cell r="D6102" t="str">
            <v>annual</v>
          </cell>
          <cell r="E6102" t="str">
            <v>Total Phosphorus</v>
          </cell>
          <cell r="F6102">
            <v>1.4E-2</v>
          </cell>
          <cell r="G6102">
            <v>1</v>
          </cell>
          <cell r="H6102" t="str">
            <v>mg/l P</v>
          </cell>
        </row>
        <row r="6103">
          <cell r="A6103" t="str">
            <v>SE</v>
          </cell>
          <cell r="B6103" t="str">
            <v>Bäste Träsk</v>
          </cell>
          <cell r="C6103">
            <v>2002</v>
          </cell>
          <cell r="D6103" t="str">
            <v>annual</v>
          </cell>
          <cell r="E6103" t="str">
            <v>Total Phosphorus</v>
          </cell>
          <cell r="F6103">
            <v>8.0000000000000002E-3</v>
          </cell>
          <cell r="G6103">
            <v>1</v>
          </cell>
          <cell r="H6103" t="str">
            <v>mg/l P</v>
          </cell>
        </row>
        <row r="6104">
          <cell r="A6104" t="str">
            <v>SE</v>
          </cell>
          <cell r="B6104" t="str">
            <v>Bergträsket</v>
          </cell>
          <cell r="C6104">
            <v>2002</v>
          </cell>
          <cell r="D6104" t="str">
            <v>annual</v>
          </cell>
          <cell r="E6104" t="str">
            <v>Total Phosphorus</v>
          </cell>
          <cell r="F6104">
            <v>2.4E-2</v>
          </cell>
          <cell r="G6104">
            <v>1</v>
          </cell>
          <cell r="H6104" t="str">
            <v>mg/l P</v>
          </cell>
        </row>
        <row r="6105">
          <cell r="A6105" t="str">
            <v>SE</v>
          </cell>
          <cell r="B6105" t="str">
            <v>Betarsjön</v>
          </cell>
          <cell r="C6105">
            <v>2002</v>
          </cell>
          <cell r="D6105" t="str">
            <v>annual</v>
          </cell>
          <cell r="E6105" t="str">
            <v>Total Phosphorus</v>
          </cell>
          <cell r="F6105">
            <v>7.0000000000000001E-3</v>
          </cell>
          <cell r="G6105">
            <v>1</v>
          </cell>
          <cell r="H6105" t="str">
            <v>mg/l P</v>
          </cell>
        </row>
        <row r="6106">
          <cell r="A6106" t="str">
            <v>SE</v>
          </cell>
          <cell r="B6106" t="str">
            <v>Billingen</v>
          </cell>
          <cell r="C6106">
            <v>2002</v>
          </cell>
          <cell r="D6106" t="str">
            <v>annual</v>
          </cell>
          <cell r="E6106" t="str">
            <v>Total Phosphorus</v>
          </cell>
          <cell r="F6106">
            <v>0.02</v>
          </cell>
          <cell r="G6106">
            <v>1</v>
          </cell>
          <cell r="H6106" t="str">
            <v>mg/l P</v>
          </cell>
        </row>
        <row r="6107">
          <cell r="A6107" t="str">
            <v>SE</v>
          </cell>
          <cell r="B6107" t="str">
            <v>Bjännsjön</v>
          </cell>
          <cell r="C6107">
            <v>2002</v>
          </cell>
          <cell r="D6107" t="str">
            <v>annual</v>
          </cell>
          <cell r="E6107" t="str">
            <v>Total Phosphorus</v>
          </cell>
          <cell r="F6107">
            <v>1.4E-2</v>
          </cell>
          <cell r="G6107">
            <v>1</v>
          </cell>
          <cell r="H6107" t="str">
            <v>mg/l P</v>
          </cell>
        </row>
        <row r="6108">
          <cell r="A6108" t="str">
            <v>SE</v>
          </cell>
          <cell r="B6108" t="str">
            <v>Björken</v>
          </cell>
          <cell r="C6108">
            <v>2002</v>
          </cell>
          <cell r="D6108" t="str">
            <v>annual</v>
          </cell>
          <cell r="E6108" t="str">
            <v>Total Phosphorus</v>
          </cell>
          <cell r="F6108">
            <v>7.0000000000000001E-3</v>
          </cell>
          <cell r="G6108">
            <v>1</v>
          </cell>
          <cell r="H6108" t="str">
            <v>mg/l P</v>
          </cell>
        </row>
        <row r="6109">
          <cell r="A6109" t="str">
            <v>SE</v>
          </cell>
          <cell r="B6109" t="str">
            <v>Björkl?ngen</v>
          </cell>
          <cell r="C6109">
            <v>2002</v>
          </cell>
          <cell r="D6109" t="str">
            <v>annual</v>
          </cell>
          <cell r="E6109" t="str">
            <v>Total Phosphorus</v>
          </cell>
          <cell r="F6109">
            <v>7.0000000000000001E-3</v>
          </cell>
          <cell r="G6109">
            <v>1</v>
          </cell>
          <cell r="H6109" t="str">
            <v>mg/l P</v>
          </cell>
        </row>
        <row r="6110">
          <cell r="A6110" t="str">
            <v>SE</v>
          </cell>
          <cell r="B6110" t="str">
            <v>Björnklammen</v>
          </cell>
          <cell r="C6110">
            <v>2002</v>
          </cell>
          <cell r="D6110" t="str">
            <v>annual</v>
          </cell>
          <cell r="E6110" t="str">
            <v>Total Phosphorus</v>
          </cell>
          <cell r="F6110">
            <v>5.0000000000000001E-3</v>
          </cell>
          <cell r="G6110">
            <v>1</v>
          </cell>
          <cell r="H6110" t="str">
            <v>mg/l P</v>
          </cell>
        </row>
        <row r="6111">
          <cell r="A6111" t="str">
            <v>SE</v>
          </cell>
          <cell r="B6111" t="str">
            <v>Bodasjön</v>
          </cell>
          <cell r="C6111">
            <v>2002</v>
          </cell>
          <cell r="D6111" t="str">
            <v>annual</v>
          </cell>
          <cell r="E6111" t="str">
            <v>Total Phosphorus</v>
          </cell>
          <cell r="F6111">
            <v>8.0000000000000002E-3</v>
          </cell>
          <cell r="G6111">
            <v>1</v>
          </cell>
          <cell r="H6111" t="str">
            <v>mg/l P</v>
          </cell>
        </row>
        <row r="6112">
          <cell r="A6112" t="str">
            <v>SE</v>
          </cell>
          <cell r="B6112" t="str">
            <v>Bosjön</v>
          </cell>
          <cell r="C6112">
            <v>2002</v>
          </cell>
          <cell r="D6112" t="str">
            <v>annual</v>
          </cell>
          <cell r="E6112" t="str">
            <v>Total Phosphorus</v>
          </cell>
          <cell r="F6112">
            <v>7.0000000000000001E-3</v>
          </cell>
          <cell r="G6112">
            <v>1</v>
          </cell>
          <cell r="H6112" t="str">
            <v>mg/l P</v>
          </cell>
        </row>
        <row r="6113">
          <cell r="A6113" t="str">
            <v>SE</v>
          </cell>
          <cell r="B6113" t="str">
            <v>Botungen</v>
          </cell>
          <cell r="C6113">
            <v>2002</v>
          </cell>
          <cell r="D6113" t="str">
            <v>annual</v>
          </cell>
          <cell r="E6113" t="str">
            <v>Total Phosphorus</v>
          </cell>
          <cell r="F6113">
            <v>1.4E-2</v>
          </cell>
          <cell r="G6113">
            <v>1</v>
          </cell>
          <cell r="H6113" t="str">
            <v>mg/l P</v>
          </cell>
        </row>
        <row r="6114">
          <cell r="A6114" t="str">
            <v>SE</v>
          </cell>
          <cell r="B6114" t="str">
            <v>Brännträsket</v>
          </cell>
          <cell r="C6114">
            <v>2002</v>
          </cell>
          <cell r="D6114" t="str">
            <v>annual</v>
          </cell>
          <cell r="E6114" t="str">
            <v>Total Phosphorus</v>
          </cell>
          <cell r="F6114">
            <v>8.9999999999999993E-3</v>
          </cell>
          <cell r="G6114">
            <v>1</v>
          </cell>
          <cell r="H6114" t="str">
            <v>mg/l P</v>
          </cell>
        </row>
        <row r="6115">
          <cell r="A6115" t="str">
            <v>SE</v>
          </cell>
          <cell r="B6115" t="str">
            <v>Brunnsjön</v>
          </cell>
          <cell r="C6115">
            <v>2002</v>
          </cell>
          <cell r="D6115" t="str">
            <v>annual</v>
          </cell>
          <cell r="E6115" t="str">
            <v>Total Phosphorus</v>
          </cell>
          <cell r="F6115">
            <v>1.0999999999999999E-2</v>
          </cell>
          <cell r="G6115">
            <v>1</v>
          </cell>
          <cell r="H6115" t="str">
            <v>mg/l P</v>
          </cell>
        </row>
        <row r="6116">
          <cell r="A6116" t="str">
            <v>SE</v>
          </cell>
          <cell r="B6116" t="str">
            <v>Bysjön</v>
          </cell>
          <cell r="C6116">
            <v>2002</v>
          </cell>
          <cell r="D6116" t="str">
            <v>annual</v>
          </cell>
          <cell r="E6116" t="str">
            <v>Total Phosphorus</v>
          </cell>
          <cell r="F6116">
            <v>7.0000000000000001E-3</v>
          </cell>
          <cell r="G6116">
            <v>1</v>
          </cell>
          <cell r="H6116" t="str">
            <v>mg/l P</v>
          </cell>
        </row>
        <row r="6117">
          <cell r="A6117" t="str">
            <v>SE</v>
          </cell>
          <cell r="B6117" t="str">
            <v>Dagarn</v>
          </cell>
          <cell r="C6117">
            <v>2002</v>
          </cell>
          <cell r="D6117" t="str">
            <v>annual</v>
          </cell>
          <cell r="E6117" t="str">
            <v>Total Phosphorus</v>
          </cell>
          <cell r="F6117">
            <v>8.0000000000000002E-3</v>
          </cell>
          <cell r="G6117">
            <v>1</v>
          </cell>
          <cell r="H6117" t="str">
            <v>mg/l P</v>
          </cell>
        </row>
        <row r="6118">
          <cell r="A6118" t="str">
            <v>SE</v>
          </cell>
          <cell r="B6118" t="str">
            <v>Dagtorpssjön</v>
          </cell>
          <cell r="C6118">
            <v>2002</v>
          </cell>
          <cell r="D6118" t="str">
            <v>annual</v>
          </cell>
          <cell r="E6118" t="str">
            <v>Total Phosphorus</v>
          </cell>
          <cell r="F6118">
            <v>2.5999999999999999E-2</v>
          </cell>
          <cell r="G6118">
            <v>1</v>
          </cell>
          <cell r="H6118" t="str">
            <v>mg/l P</v>
          </cell>
        </row>
        <row r="6119">
          <cell r="A6119" t="str">
            <v>SE</v>
          </cell>
          <cell r="B6119" t="str">
            <v>Degervattnet</v>
          </cell>
          <cell r="C6119">
            <v>2002</v>
          </cell>
          <cell r="D6119" t="str">
            <v>annual</v>
          </cell>
          <cell r="E6119" t="str">
            <v>Total Phosphorus</v>
          </cell>
          <cell r="F6119">
            <v>6.0000000000000001E-3</v>
          </cell>
          <cell r="G6119">
            <v>1</v>
          </cell>
          <cell r="H6119" t="str">
            <v>mg/l P</v>
          </cell>
        </row>
        <row r="6120">
          <cell r="A6120" t="str">
            <v>SE</v>
          </cell>
          <cell r="B6120" t="str">
            <v>Djupa Holmsjön</v>
          </cell>
          <cell r="C6120">
            <v>2002</v>
          </cell>
          <cell r="D6120" t="str">
            <v>annual</v>
          </cell>
          <cell r="E6120" t="str">
            <v>Total Phosphorus</v>
          </cell>
          <cell r="F6120">
            <v>7.0000000000000001E-3</v>
          </cell>
          <cell r="G6120">
            <v>1</v>
          </cell>
          <cell r="H6120" t="str">
            <v>mg/l P</v>
          </cell>
        </row>
        <row r="6121">
          <cell r="A6121" t="str">
            <v>SE</v>
          </cell>
          <cell r="B6121" t="str">
            <v>Djuph?ltjärnen</v>
          </cell>
          <cell r="C6121">
            <v>2002</v>
          </cell>
          <cell r="D6121" t="str">
            <v>annual</v>
          </cell>
          <cell r="E6121" t="str">
            <v>Total Phosphorus</v>
          </cell>
          <cell r="F6121">
            <v>2.7E-2</v>
          </cell>
          <cell r="G6121">
            <v>1</v>
          </cell>
          <cell r="H6121" t="str">
            <v>mg/l P</v>
          </cell>
        </row>
        <row r="6122">
          <cell r="A6122" t="str">
            <v>SE</v>
          </cell>
          <cell r="B6122" t="str">
            <v>Dunnervattnet</v>
          </cell>
          <cell r="C6122">
            <v>2002</v>
          </cell>
          <cell r="D6122" t="str">
            <v>annual</v>
          </cell>
          <cell r="E6122" t="str">
            <v>Total Phosphorus</v>
          </cell>
          <cell r="F6122">
            <v>6.0000000000000001E-3</v>
          </cell>
          <cell r="G6122">
            <v>1</v>
          </cell>
          <cell r="H6122" t="str">
            <v>mg/l P</v>
          </cell>
        </row>
        <row r="6123">
          <cell r="A6123" t="str">
            <v>SE</v>
          </cell>
          <cell r="B6123" t="str">
            <v>Edasjön</v>
          </cell>
          <cell r="C6123">
            <v>2002</v>
          </cell>
          <cell r="D6123" t="str">
            <v>annual</v>
          </cell>
          <cell r="E6123" t="str">
            <v>Total Phosphorus</v>
          </cell>
          <cell r="F6123">
            <v>4.2999999999999997E-2</v>
          </cell>
          <cell r="G6123">
            <v>1</v>
          </cell>
          <cell r="H6123" t="str">
            <v>mg/l P</v>
          </cell>
        </row>
        <row r="6124">
          <cell r="A6124" t="str">
            <v>SE</v>
          </cell>
          <cell r="B6124" t="str">
            <v>Ekholmssjön</v>
          </cell>
          <cell r="C6124">
            <v>2002</v>
          </cell>
          <cell r="D6124" t="str">
            <v>annual</v>
          </cell>
          <cell r="E6124" t="str">
            <v>Total Phosphorus</v>
          </cell>
          <cell r="F6124">
            <v>0.02</v>
          </cell>
          <cell r="G6124">
            <v>1</v>
          </cell>
          <cell r="H6124" t="str">
            <v>mg/l P</v>
          </cell>
        </row>
        <row r="6125">
          <cell r="A6125" t="str">
            <v>SE</v>
          </cell>
          <cell r="B6125" t="str">
            <v>Ellestadssjön</v>
          </cell>
          <cell r="C6125">
            <v>2002</v>
          </cell>
          <cell r="D6125" t="str">
            <v>annual</v>
          </cell>
          <cell r="E6125" t="str">
            <v>Total Phosphorus</v>
          </cell>
          <cell r="F6125">
            <v>8.4000000000000005E-2</v>
          </cell>
          <cell r="G6125">
            <v>1</v>
          </cell>
          <cell r="H6125" t="str">
            <v>mg/l P</v>
          </cell>
        </row>
        <row r="6126">
          <cell r="A6126" t="str">
            <v>SE</v>
          </cell>
          <cell r="B6126" t="str">
            <v>F?glasjön</v>
          </cell>
          <cell r="C6126">
            <v>2002</v>
          </cell>
          <cell r="D6126" t="str">
            <v>annual</v>
          </cell>
          <cell r="E6126" t="str">
            <v>Total Phosphorus</v>
          </cell>
          <cell r="F6126">
            <v>3.4000000000000002E-2</v>
          </cell>
          <cell r="G6126">
            <v>1</v>
          </cell>
          <cell r="H6126" t="str">
            <v>mg/l P</v>
          </cell>
        </row>
        <row r="6127">
          <cell r="A6127" t="str">
            <v>SE</v>
          </cell>
          <cell r="B6127" t="str">
            <v>Fagertärn</v>
          </cell>
          <cell r="C6127">
            <v>2002</v>
          </cell>
          <cell r="D6127" t="str">
            <v>annual</v>
          </cell>
          <cell r="E6127" t="str">
            <v>Total Phosphorus</v>
          </cell>
          <cell r="F6127">
            <v>1.2E-2</v>
          </cell>
          <cell r="G6127">
            <v>1</v>
          </cell>
          <cell r="H6127" t="str">
            <v>mg/l P</v>
          </cell>
        </row>
        <row r="6128">
          <cell r="A6128" t="str">
            <v>SE</v>
          </cell>
          <cell r="B6128" t="str">
            <v>Farstusjön</v>
          </cell>
          <cell r="C6128">
            <v>2002</v>
          </cell>
          <cell r="D6128" t="str">
            <v>annual</v>
          </cell>
          <cell r="E6128" t="str">
            <v>Total Phosphorus</v>
          </cell>
          <cell r="F6128">
            <v>2.8000000000000001E-2</v>
          </cell>
          <cell r="G6128">
            <v>1</v>
          </cell>
          <cell r="H6128" t="str">
            <v>mg/l P</v>
          </cell>
        </row>
        <row r="6129">
          <cell r="A6129" t="str">
            <v>SE</v>
          </cell>
          <cell r="B6129" t="str">
            <v>Fersjön</v>
          </cell>
          <cell r="C6129">
            <v>2002</v>
          </cell>
          <cell r="D6129" t="str">
            <v>annual</v>
          </cell>
          <cell r="E6129" t="str">
            <v>Total Phosphorus</v>
          </cell>
          <cell r="F6129">
            <v>1.4999999999999999E-2</v>
          </cell>
          <cell r="G6129">
            <v>1</v>
          </cell>
          <cell r="H6129" t="str">
            <v>mg/l P</v>
          </cell>
        </row>
        <row r="6130">
          <cell r="A6130" t="str">
            <v>SE</v>
          </cell>
          <cell r="B6130" t="str">
            <v>Fiolen</v>
          </cell>
          <cell r="C6130">
            <v>2002</v>
          </cell>
          <cell r="D6130" t="str">
            <v>annual</v>
          </cell>
          <cell r="E6130" t="str">
            <v>Total Phosphorus</v>
          </cell>
          <cell r="F6130">
            <v>1.0999999999999999E-2</v>
          </cell>
          <cell r="G6130">
            <v>1</v>
          </cell>
          <cell r="H6130" t="str">
            <v>mg/l P</v>
          </cell>
        </row>
        <row r="6131">
          <cell r="A6131" t="str">
            <v>SE</v>
          </cell>
          <cell r="B6131" t="str">
            <v>Fisjön</v>
          </cell>
          <cell r="C6131">
            <v>2002</v>
          </cell>
          <cell r="D6131" t="str">
            <v>annual</v>
          </cell>
          <cell r="E6131" t="str">
            <v>Total Phosphorus</v>
          </cell>
          <cell r="F6131">
            <v>5.0000000000000001E-3</v>
          </cell>
          <cell r="G6131">
            <v>1</v>
          </cell>
          <cell r="H6131" t="str">
            <v>mg/l P</v>
          </cell>
        </row>
        <row r="6132">
          <cell r="A6132" t="str">
            <v>SE</v>
          </cell>
          <cell r="B6132" t="str">
            <v>Fjärasjö</v>
          </cell>
          <cell r="C6132">
            <v>2002</v>
          </cell>
          <cell r="D6132" t="str">
            <v>annual</v>
          </cell>
          <cell r="E6132" t="str">
            <v>Total Phosphorus</v>
          </cell>
          <cell r="F6132">
            <v>8.0000000000000002E-3</v>
          </cell>
          <cell r="G6132">
            <v>1</v>
          </cell>
          <cell r="H6132" t="str">
            <v>mg/l P</v>
          </cell>
        </row>
        <row r="6133">
          <cell r="A6133" t="str">
            <v>SE</v>
          </cell>
          <cell r="B6133" t="str">
            <v>Försjön</v>
          </cell>
          <cell r="C6133">
            <v>2002</v>
          </cell>
          <cell r="D6133" t="str">
            <v>annual</v>
          </cell>
          <cell r="E6133" t="str">
            <v>Total Phosphorus</v>
          </cell>
          <cell r="F6133">
            <v>7.0000000000000001E-3</v>
          </cell>
          <cell r="G6133">
            <v>1</v>
          </cell>
          <cell r="H6133" t="str">
            <v>mg/l P</v>
          </cell>
        </row>
        <row r="6134">
          <cell r="A6134" t="str">
            <v>SE</v>
          </cell>
          <cell r="B6134" t="str">
            <v>Fräcksjön</v>
          </cell>
          <cell r="C6134">
            <v>2002</v>
          </cell>
          <cell r="D6134" t="str">
            <v>annual</v>
          </cell>
          <cell r="E6134" t="str">
            <v>Total Phosphorus</v>
          </cell>
          <cell r="F6134">
            <v>8.0000000000000002E-3</v>
          </cell>
          <cell r="G6134">
            <v>1</v>
          </cell>
          <cell r="H6134" t="str">
            <v>mg/l P</v>
          </cell>
        </row>
        <row r="6135">
          <cell r="A6135" t="str">
            <v>SE</v>
          </cell>
          <cell r="B6135" t="str">
            <v>Fyrsjön</v>
          </cell>
          <cell r="C6135">
            <v>2002</v>
          </cell>
          <cell r="D6135" t="str">
            <v>annual</v>
          </cell>
          <cell r="E6135" t="str">
            <v>Total Phosphorus</v>
          </cell>
          <cell r="F6135">
            <v>5.0000000000000001E-3</v>
          </cell>
          <cell r="G6135">
            <v>1</v>
          </cell>
          <cell r="H6135" t="str">
            <v>mg/l P</v>
          </cell>
        </row>
        <row r="6136">
          <cell r="A6136" t="str">
            <v>SE</v>
          </cell>
          <cell r="B6136" t="str">
            <v>Fysingen</v>
          </cell>
          <cell r="C6136">
            <v>2002</v>
          </cell>
          <cell r="D6136" t="str">
            <v>annual</v>
          </cell>
          <cell r="E6136" t="str">
            <v>Total Phosphorus</v>
          </cell>
          <cell r="F6136">
            <v>4.4999999999999998E-2</v>
          </cell>
          <cell r="G6136">
            <v>1</v>
          </cell>
          <cell r="H6136" t="str">
            <v>mg/l P</v>
          </cell>
        </row>
        <row r="6137">
          <cell r="A6137" t="str">
            <v>SE</v>
          </cell>
          <cell r="B6137" t="str">
            <v>Gipsjön</v>
          </cell>
          <cell r="C6137">
            <v>2002</v>
          </cell>
          <cell r="D6137" t="str">
            <v>annual</v>
          </cell>
          <cell r="E6137" t="str">
            <v>Total Phosphorus</v>
          </cell>
          <cell r="F6137">
            <v>1.4E-2</v>
          </cell>
          <cell r="G6137">
            <v>1</v>
          </cell>
          <cell r="H6137" t="str">
            <v>mg/l P</v>
          </cell>
        </row>
        <row r="6138">
          <cell r="A6138" t="str">
            <v>SE</v>
          </cell>
          <cell r="B6138" t="str">
            <v>Glimmingen</v>
          </cell>
          <cell r="C6138">
            <v>2002</v>
          </cell>
          <cell r="D6138" t="str">
            <v>annual</v>
          </cell>
          <cell r="E6138" t="str">
            <v>Total Phosphorus</v>
          </cell>
          <cell r="F6138">
            <v>7.0000000000000001E-3</v>
          </cell>
          <cell r="G6138">
            <v>1</v>
          </cell>
          <cell r="H6138" t="str">
            <v>mg/l P</v>
          </cell>
        </row>
        <row r="6139">
          <cell r="A6139" t="str">
            <v>SE</v>
          </cell>
          <cell r="B6139" t="str">
            <v>Gosjön</v>
          </cell>
          <cell r="C6139">
            <v>2002</v>
          </cell>
          <cell r="D6139" t="str">
            <v>annual</v>
          </cell>
          <cell r="E6139" t="str">
            <v>Total Phosphorus</v>
          </cell>
          <cell r="F6139">
            <v>2.4E-2</v>
          </cell>
          <cell r="G6139">
            <v>1</v>
          </cell>
          <cell r="H6139" t="str">
            <v>mg/l P</v>
          </cell>
        </row>
        <row r="6140">
          <cell r="A6140" t="str">
            <v>SE</v>
          </cell>
          <cell r="B6140" t="str">
            <v>Gölasjön</v>
          </cell>
          <cell r="C6140">
            <v>2002</v>
          </cell>
          <cell r="D6140" t="str">
            <v>annual</v>
          </cell>
          <cell r="E6140" t="str">
            <v>Total Phosphorus</v>
          </cell>
          <cell r="F6140">
            <v>2.1000000000000001E-2</v>
          </cell>
          <cell r="G6140">
            <v>1</v>
          </cell>
          <cell r="H6140" t="str">
            <v>mg/l P</v>
          </cell>
        </row>
        <row r="6141">
          <cell r="A6141" t="str">
            <v>SE</v>
          </cell>
          <cell r="B6141" t="str">
            <v>Gransjön</v>
          </cell>
          <cell r="C6141">
            <v>2002</v>
          </cell>
          <cell r="D6141" t="str">
            <v>annual</v>
          </cell>
          <cell r="E6141" t="str">
            <v>Total Phosphorus</v>
          </cell>
          <cell r="F6141">
            <v>6.0000000000000001E-3</v>
          </cell>
          <cell r="G6141">
            <v>1</v>
          </cell>
          <cell r="H6141" t="str">
            <v>mg/l P</v>
          </cell>
        </row>
        <row r="6142">
          <cell r="A6142" t="str">
            <v>SE</v>
          </cell>
          <cell r="B6142" t="str">
            <v>Granvattnet</v>
          </cell>
          <cell r="C6142">
            <v>2002</v>
          </cell>
          <cell r="D6142" t="str">
            <v>annual</v>
          </cell>
          <cell r="E6142" t="str">
            <v>Total Phosphorus</v>
          </cell>
          <cell r="F6142">
            <v>1.9E-2</v>
          </cell>
          <cell r="G6142">
            <v>1</v>
          </cell>
          <cell r="H6142" t="str">
            <v>mg/l P</v>
          </cell>
        </row>
        <row r="6143">
          <cell r="A6143" t="str">
            <v>SE</v>
          </cell>
          <cell r="B6143" t="str">
            <v>Grissjön</v>
          </cell>
          <cell r="C6143">
            <v>2002</v>
          </cell>
          <cell r="D6143" t="str">
            <v>annual</v>
          </cell>
          <cell r="E6143" t="str">
            <v>Total Phosphorus</v>
          </cell>
          <cell r="F6143">
            <v>8.9999999999999993E-3</v>
          </cell>
          <cell r="G6143">
            <v>1</v>
          </cell>
          <cell r="H6143" t="str">
            <v>mg/l P</v>
          </cell>
        </row>
        <row r="6144">
          <cell r="A6144" t="str">
            <v>SE</v>
          </cell>
          <cell r="B6144" t="str">
            <v>Gröcken</v>
          </cell>
          <cell r="C6144">
            <v>2002</v>
          </cell>
          <cell r="D6144" t="str">
            <v>annual</v>
          </cell>
          <cell r="E6144" t="str">
            <v>Total Phosphorus</v>
          </cell>
          <cell r="F6144">
            <v>5.0000000000000001E-3</v>
          </cell>
          <cell r="G6144">
            <v>1</v>
          </cell>
          <cell r="H6144" t="str">
            <v>mg/l P</v>
          </cell>
        </row>
        <row r="6145">
          <cell r="A6145" t="str">
            <v>SE</v>
          </cell>
          <cell r="B6145" t="str">
            <v>Gröningen</v>
          </cell>
          <cell r="C6145">
            <v>2002</v>
          </cell>
          <cell r="D6145" t="str">
            <v>annual</v>
          </cell>
          <cell r="E6145" t="str">
            <v>Total Phosphorus</v>
          </cell>
          <cell r="F6145">
            <v>1.7000000000000001E-2</v>
          </cell>
          <cell r="G6145">
            <v>1</v>
          </cell>
          <cell r="H6145" t="str">
            <v>mg/l P</v>
          </cell>
        </row>
        <row r="6146">
          <cell r="A6146" t="str">
            <v>SE</v>
          </cell>
          <cell r="B6146" t="str">
            <v>Gryten</v>
          </cell>
          <cell r="C6146">
            <v>2002</v>
          </cell>
          <cell r="D6146" t="str">
            <v>annual</v>
          </cell>
          <cell r="E6146" t="str">
            <v>Total Phosphorus</v>
          </cell>
          <cell r="F6146">
            <v>1.2999999999999999E-2</v>
          </cell>
          <cell r="G6146">
            <v>1</v>
          </cell>
          <cell r="H6146" t="str">
            <v>mg/l P</v>
          </cell>
        </row>
        <row r="6147">
          <cell r="A6147" t="str">
            <v>SE</v>
          </cell>
          <cell r="B6147" t="str">
            <v>Hagasjön</v>
          </cell>
          <cell r="C6147">
            <v>2002</v>
          </cell>
          <cell r="D6147" t="str">
            <v>annual</v>
          </cell>
          <cell r="E6147" t="str">
            <v>Total Phosphorus</v>
          </cell>
          <cell r="F6147">
            <v>8.9999999999999993E-3</v>
          </cell>
          <cell r="G6147">
            <v>1</v>
          </cell>
          <cell r="H6147" t="str">
            <v>mg/l P</v>
          </cell>
        </row>
        <row r="6148">
          <cell r="A6148" t="str">
            <v>SE</v>
          </cell>
          <cell r="B6148" t="str">
            <v>Hällsjön</v>
          </cell>
          <cell r="C6148">
            <v>2002</v>
          </cell>
          <cell r="D6148" t="str">
            <v>annual</v>
          </cell>
          <cell r="E6148" t="str">
            <v>Total Phosphorus</v>
          </cell>
          <cell r="F6148">
            <v>6.0000000000000001E-3</v>
          </cell>
          <cell r="G6148">
            <v>1</v>
          </cell>
          <cell r="H6148" t="str">
            <v>mg/l P</v>
          </cell>
        </row>
        <row r="6149">
          <cell r="A6149" t="str">
            <v>SE</v>
          </cell>
          <cell r="B6149" t="str">
            <v>Hällvattnet</v>
          </cell>
          <cell r="C6149">
            <v>2002</v>
          </cell>
          <cell r="D6149" t="str">
            <v>annual</v>
          </cell>
          <cell r="E6149" t="str">
            <v>Total Phosphorus</v>
          </cell>
          <cell r="F6149">
            <v>6.0000000000000001E-3</v>
          </cell>
          <cell r="G6149">
            <v>1</v>
          </cell>
          <cell r="H6149" t="str">
            <v>mg/l P</v>
          </cell>
        </row>
        <row r="6150">
          <cell r="A6150" t="str">
            <v>SE</v>
          </cell>
          <cell r="B6150" t="str">
            <v>Harasjön</v>
          </cell>
          <cell r="C6150">
            <v>2002</v>
          </cell>
          <cell r="D6150" t="str">
            <v>annual</v>
          </cell>
          <cell r="E6150" t="str">
            <v>Total Phosphorus</v>
          </cell>
          <cell r="F6150">
            <v>1.9E-2</v>
          </cell>
          <cell r="G6150">
            <v>1</v>
          </cell>
          <cell r="H6150" t="str">
            <v>mg/l P</v>
          </cell>
        </row>
        <row r="6151">
          <cell r="A6151" t="str">
            <v>SE</v>
          </cell>
          <cell r="B6151" t="str">
            <v>Härsvatten</v>
          </cell>
          <cell r="C6151">
            <v>2002</v>
          </cell>
          <cell r="D6151" t="str">
            <v>annual</v>
          </cell>
          <cell r="E6151" t="str">
            <v>Total Phosphorus</v>
          </cell>
          <cell r="F6151">
            <v>4.0000000000000001E-3</v>
          </cell>
          <cell r="G6151">
            <v>1</v>
          </cell>
          <cell r="H6151" t="str">
            <v>mg/l P</v>
          </cell>
        </row>
        <row r="6152">
          <cell r="A6152" t="str">
            <v>SE</v>
          </cell>
          <cell r="B6152" t="str">
            <v>Havg?rdssjön</v>
          </cell>
          <cell r="C6152">
            <v>2002</v>
          </cell>
          <cell r="D6152" t="str">
            <v>annual</v>
          </cell>
          <cell r="E6152" t="str">
            <v>Total Phosphorus</v>
          </cell>
          <cell r="F6152">
            <v>6.0999999999999999E-2</v>
          </cell>
          <cell r="G6152">
            <v>1</v>
          </cell>
          <cell r="H6152" t="str">
            <v>mg/l P</v>
          </cell>
        </row>
        <row r="6153">
          <cell r="A6153" t="str">
            <v>SE</v>
          </cell>
          <cell r="B6153" t="str">
            <v>Hinnasjön</v>
          </cell>
          <cell r="C6153">
            <v>2002</v>
          </cell>
          <cell r="D6153" t="str">
            <v>annual</v>
          </cell>
          <cell r="E6153" t="str">
            <v>Total Phosphorus</v>
          </cell>
          <cell r="F6153">
            <v>1.2E-2</v>
          </cell>
          <cell r="G6153">
            <v>1</v>
          </cell>
          <cell r="H6153" t="str">
            <v>mg/l P</v>
          </cell>
        </row>
        <row r="6154">
          <cell r="A6154" t="str">
            <v>SE</v>
          </cell>
          <cell r="B6154" t="str">
            <v>Hjärtsjön</v>
          </cell>
          <cell r="C6154">
            <v>2002</v>
          </cell>
          <cell r="D6154" t="str">
            <v>annual</v>
          </cell>
          <cell r="E6154" t="str">
            <v>Total Phosphorus</v>
          </cell>
          <cell r="F6154">
            <v>4.0000000000000001E-3</v>
          </cell>
          <cell r="G6154">
            <v>1</v>
          </cell>
          <cell r="H6154" t="str">
            <v>mg/l P</v>
          </cell>
        </row>
        <row r="6155">
          <cell r="A6155" t="str">
            <v>SE</v>
          </cell>
          <cell r="B6155" t="str">
            <v>Hojagöl</v>
          </cell>
          <cell r="C6155">
            <v>2002</v>
          </cell>
          <cell r="D6155" t="str">
            <v>annual</v>
          </cell>
          <cell r="E6155" t="str">
            <v>Total Phosphorus</v>
          </cell>
          <cell r="F6155">
            <v>8.0000000000000002E-3</v>
          </cell>
          <cell r="G6155">
            <v>1</v>
          </cell>
          <cell r="H6155" t="str">
            <v>mg/l P</v>
          </cell>
        </row>
        <row r="6156">
          <cell r="A6156" t="str">
            <v>SE</v>
          </cell>
          <cell r="B6156" t="str">
            <v>Holmeshultasjön</v>
          </cell>
          <cell r="C6156">
            <v>2002</v>
          </cell>
          <cell r="D6156" t="str">
            <v>annual</v>
          </cell>
          <cell r="E6156" t="str">
            <v>Total Phosphorus</v>
          </cell>
          <cell r="F6156">
            <v>8.9999999999999993E-3</v>
          </cell>
          <cell r="G6156">
            <v>1</v>
          </cell>
          <cell r="H6156" t="str">
            <v>mg/l P</v>
          </cell>
        </row>
        <row r="6157">
          <cell r="A6157" t="str">
            <v>SE</v>
          </cell>
          <cell r="B6157" t="str">
            <v>Horsan</v>
          </cell>
          <cell r="C6157">
            <v>2002</v>
          </cell>
          <cell r="D6157" t="str">
            <v>annual</v>
          </cell>
          <cell r="E6157" t="str">
            <v>Total Phosphorus</v>
          </cell>
          <cell r="F6157">
            <v>6.0000000000000001E-3</v>
          </cell>
          <cell r="G6157">
            <v>1</v>
          </cell>
          <cell r="H6157" t="str">
            <v>mg/l P</v>
          </cell>
        </row>
        <row r="6158">
          <cell r="A6158" t="str">
            <v>SE</v>
          </cell>
          <cell r="B6158" t="str">
            <v>Hökesjön</v>
          </cell>
          <cell r="C6158">
            <v>2002</v>
          </cell>
          <cell r="D6158" t="str">
            <v>annual</v>
          </cell>
          <cell r="E6158" t="str">
            <v>Total Phosphorus</v>
          </cell>
          <cell r="F6158">
            <v>1.4E-2</v>
          </cell>
          <cell r="G6158">
            <v>1</v>
          </cell>
          <cell r="H6158" t="str">
            <v>mg/l P</v>
          </cell>
        </row>
        <row r="6159">
          <cell r="A6159" t="str">
            <v>SE</v>
          </cell>
          <cell r="B6159" t="str">
            <v>Hultasjön</v>
          </cell>
          <cell r="C6159">
            <v>2002</v>
          </cell>
          <cell r="D6159" t="str">
            <v>annual</v>
          </cell>
          <cell r="E6159" t="str">
            <v>Total Phosphorus</v>
          </cell>
          <cell r="F6159">
            <v>0.01</v>
          </cell>
          <cell r="G6159">
            <v>1</v>
          </cell>
          <cell r="H6159" t="str">
            <v>mg/l P</v>
          </cell>
        </row>
        <row r="6160">
          <cell r="A6160" t="str">
            <v>SE</v>
          </cell>
          <cell r="B6160" t="str">
            <v>Humsjön</v>
          </cell>
          <cell r="C6160">
            <v>2002</v>
          </cell>
          <cell r="D6160" t="str">
            <v>annual</v>
          </cell>
          <cell r="E6160" t="str">
            <v>Total Phosphorus</v>
          </cell>
          <cell r="F6160">
            <v>8.0000000000000002E-3</v>
          </cell>
          <cell r="G6160">
            <v>1</v>
          </cell>
          <cell r="H6160" t="str">
            <v>mg/l P</v>
          </cell>
        </row>
        <row r="6161">
          <cell r="A6161" t="str">
            <v>SE</v>
          </cell>
          <cell r="B6161" t="str">
            <v>Jutsajaure</v>
          </cell>
          <cell r="C6161">
            <v>2002</v>
          </cell>
          <cell r="D6161" t="str">
            <v>annual</v>
          </cell>
          <cell r="E6161" t="str">
            <v>Total Phosphorus</v>
          </cell>
          <cell r="F6161">
            <v>8.9999999999999993E-3</v>
          </cell>
          <cell r="G6161">
            <v>1</v>
          </cell>
          <cell r="H6161" t="str">
            <v>mg/l P</v>
          </cell>
        </row>
        <row r="6162">
          <cell r="A6162" t="str">
            <v>SE</v>
          </cell>
          <cell r="B6162" t="str">
            <v>Kärngöl</v>
          </cell>
          <cell r="C6162">
            <v>2002</v>
          </cell>
          <cell r="D6162" t="str">
            <v>annual</v>
          </cell>
          <cell r="E6162" t="str">
            <v>Total Phosphorus</v>
          </cell>
          <cell r="F6162">
            <v>1.4E-2</v>
          </cell>
          <cell r="G6162">
            <v>1</v>
          </cell>
          <cell r="H6162" t="str">
            <v>mg/l P</v>
          </cell>
        </row>
        <row r="6163">
          <cell r="A6163" t="str">
            <v>SE</v>
          </cell>
          <cell r="B6163" t="str">
            <v>Klintsjön</v>
          </cell>
          <cell r="C6163">
            <v>2002</v>
          </cell>
          <cell r="D6163" t="str">
            <v>annual</v>
          </cell>
          <cell r="E6163" t="str">
            <v>Total Phosphorus</v>
          </cell>
          <cell r="F6163">
            <v>7.0000000000000001E-3</v>
          </cell>
          <cell r="G6163">
            <v>1</v>
          </cell>
          <cell r="H6163" t="str">
            <v>mg/l P</v>
          </cell>
        </row>
        <row r="6164">
          <cell r="A6164" t="str">
            <v>SE</v>
          </cell>
          <cell r="B6164" t="str">
            <v>Krageholmssjön</v>
          </cell>
          <cell r="C6164">
            <v>2002</v>
          </cell>
          <cell r="D6164" t="str">
            <v>annual</v>
          </cell>
          <cell r="E6164" t="str">
            <v>Total Phosphorus</v>
          </cell>
          <cell r="F6164">
            <v>0.10299999999999999</v>
          </cell>
          <cell r="G6164">
            <v>1</v>
          </cell>
          <cell r="H6164" t="str">
            <v>mg/l P</v>
          </cell>
        </row>
        <row r="6165">
          <cell r="A6165" t="str">
            <v>SE</v>
          </cell>
          <cell r="B6165" t="str">
            <v>Krankesjön</v>
          </cell>
          <cell r="C6165">
            <v>2002</v>
          </cell>
          <cell r="D6165" t="str">
            <v>annual</v>
          </cell>
          <cell r="E6165" t="str">
            <v>Total Phosphorus</v>
          </cell>
          <cell r="F6165">
            <v>3.1E-2</v>
          </cell>
          <cell r="G6165">
            <v>1</v>
          </cell>
          <cell r="H6165" t="str">
            <v>mg/l P</v>
          </cell>
        </row>
        <row r="6166">
          <cell r="A6166" t="str">
            <v>SE</v>
          </cell>
          <cell r="B6166" t="str">
            <v>Krutejaure</v>
          </cell>
          <cell r="C6166">
            <v>2002</v>
          </cell>
          <cell r="D6166" t="str">
            <v>annual</v>
          </cell>
          <cell r="E6166" t="str">
            <v>Total Phosphorus</v>
          </cell>
          <cell r="F6166">
            <v>2E-3</v>
          </cell>
          <cell r="G6166">
            <v>1</v>
          </cell>
          <cell r="H6166" t="str">
            <v>mg/l P</v>
          </cell>
        </row>
        <row r="6167">
          <cell r="A6167" t="str">
            <v>SE</v>
          </cell>
          <cell r="B6167" t="str">
            <v>L?ngsjön</v>
          </cell>
          <cell r="C6167">
            <v>2002</v>
          </cell>
          <cell r="D6167" t="str">
            <v>annual</v>
          </cell>
          <cell r="E6167" t="str">
            <v>Total Phosphorus</v>
          </cell>
          <cell r="F6167">
            <v>8.9999999999999993E-3</v>
          </cell>
          <cell r="G6167">
            <v>1</v>
          </cell>
          <cell r="H6167" t="str">
            <v>mg/l P</v>
          </cell>
        </row>
        <row r="6168">
          <cell r="A6168" t="str">
            <v>SE</v>
          </cell>
          <cell r="B6168" t="str">
            <v>Lärkesholmssjön</v>
          </cell>
          <cell r="C6168">
            <v>2002</v>
          </cell>
          <cell r="D6168" t="str">
            <v>annual</v>
          </cell>
          <cell r="E6168" t="str">
            <v>Total Phosphorus</v>
          </cell>
          <cell r="F6168">
            <v>1.7000000000000001E-2</v>
          </cell>
          <cell r="G6168">
            <v>1</v>
          </cell>
          <cell r="H6168" t="str">
            <v>mg/l P</v>
          </cell>
        </row>
        <row r="6169">
          <cell r="A6169" t="str">
            <v>SE</v>
          </cell>
          <cell r="B6169" t="str">
            <v>Latnjajaure</v>
          </cell>
          <cell r="C6169">
            <v>2002</v>
          </cell>
          <cell r="D6169" t="str">
            <v>annual</v>
          </cell>
          <cell r="E6169" t="str">
            <v>Total Phosphorus</v>
          </cell>
          <cell r="F6169">
            <v>3.0000000000000001E-3</v>
          </cell>
          <cell r="G6169">
            <v>1</v>
          </cell>
          <cell r="H6169" t="str">
            <v>mg/l P</v>
          </cell>
        </row>
        <row r="6170">
          <cell r="A6170" t="str">
            <v>SE</v>
          </cell>
          <cell r="B6170" t="str">
            <v>Liasjön</v>
          </cell>
          <cell r="C6170">
            <v>2002</v>
          </cell>
          <cell r="D6170" t="str">
            <v>annual</v>
          </cell>
          <cell r="E6170" t="str">
            <v>Total Phosphorus</v>
          </cell>
          <cell r="F6170">
            <v>2.3E-2</v>
          </cell>
          <cell r="G6170">
            <v>1</v>
          </cell>
          <cell r="H6170" t="str">
            <v>mg/l P</v>
          </cell>
        </row>
        <row r="6171">
          <cell r="A6171" t="str">
            <v>SE</v>
          </cell>
          <cell r="B6171" t="str">
            <v>Lilla Öresjön</v>
          </cell>
          <cell r="C6171">
            <v>2002</v>
          </cell>
          <cell r="D6171" t="str">
            <v>annual</v>
          </cell>
          <cell r="E6171" t="str">
            <v>Total Phosphorus</v>
          </cell>
          <cell r="F6171">
            <v>6.0000000000000001E-3</v>
          </cell>
          <cell r="G6171">
            <v>1</v>
          </cell>
          <cell r="H6171" t="str">
            <v>mg/l P</v>
          </cell>
        </row>
        <row r="6172">
          <cell r="A6172" t="str">
            <v>SE</v>
          </cell>
          <cell r="B6172" t="str">
            <v>Lill-Bursjön</v>
          </cell>
          <cell r="C6172">
            <v>2002</v>
          </cell>
          <cell r="D6172" t="str">
            <v>annual</v>
          </cell>
          <cell r="E6172" t="str">
            <v>Total Phosphorus</v>
          </cell>
          <cell r="F6172">
            <v>0.01</v>
          </cell>
          <cell r="G6172">
            <v>1</v>
          </cell>
          <cell r="H6172" t="str">
            <v>mg/l P</v>
          </cell>
        </row>
        <row r="6173">
          <cell r="A6173" t="str">
            <v>SE</v>
          </cell>
          <cell r="B6173" t="str">
            <v>Lill-En</v>
          </cell>
          <cell r="C6173">
            <v>2002</v>
          </cell>
          <cell r="D6173" t="str">
            <v>annual</v>
          </cell>
          <cell r="E6173" t="str">
            <v>Total Phosphorus</v>
          </cell>
          <cell r="F6173">
            <v>7.0000000000000001E-3</v>
          </cell>
          <cell r="G6173">
            <v>1</v>
          </cell>
          <cell r="H6173" t="str">
            <v>mg/l P</v>
          </cell>
        </row>
        <row r="6174">
          <cell r="A6174" t="str">
            <v>SE</v>
          </cell>
          <cell r="B6174" t="str">
            <v>Lillesjö</v>
          </cell>
          <cell r="C6174">
            <v>2002</v>
          </cell>
          <cell r="D6174" t="str">
            <v>annual</v>
          </cell>
          <cell r="E6174" t="str">
            <v>Total Phosphorus</v>
          </cell>
          <cell r="F6174">
            <v>6.0000000000000001E-3</v>
          </cell>
          <cell r="G6174">
            <v>1</v>
          </cell>
          <cell r="H6174" t="str">
            <v>mg/l P</v>
          </cell>
        </row>
        <row r="6175">
          <cell r="A6175" t="str">
            <v>SE</v>
          </cell>
          <cell r="B6175" t="str">
            <v>Lill-Jangen</v>
          </cell>
          <cell r="C6175">
            <v>2002</v>
          </cell>
          <cell r="D6175" t="str">
            <v>annual</v>
          </cell>
          <cell r="E6175" t="str">
            <v>Total Phosphorus</v>
          </cell>
          <cell r="F6175">
            <v>6.0000000000000001E-3</v>
          </cell>
          <cell r="G6175">
            <v>1</v>
          </cell>
          <cell r="H6175" t="str">
            <v>mg/l P</v>
          </cell>
        </row>
        <row r="6176">
          <cell r="A6176" t="str">
            <v>SE</v>
          </cell>
          <cell r="B6176" t="str">
            <v>Lillsjön</v>
          </cell>
          <cell r="C6176">
            <v>2002</v>
          </cell>
          <cell r="D6176" t="str">
            <v>annual</v>
          </cell>
          <cell r="E6176" t="str">
            <v>Total Phosphorus</v>
          </cell>
          <cell r="F6176">
            <v>5.1999999999999998E-2</v>
          </cell>
          <cell r="G6176">
            <v>1</v>
          </cell>
          <cell r="H6176" t="str">
            <v>mg/l P</v>
          </cell>
        </row>
        <row r="6177">
          <cell r="A6177" t="str">
            <v>SE</v>
          </cell>
          <cell r="B6177" t="str">
            <v>Limmingsjön</v>
          </cell>
          <cell r="C6177">
            <v>2002</v>
          </cell>
          <cell r="D6177" t="str">
            <v>annual</v>
          </cell>
          <cell r="E6177" t="str">
            <v>Total Phosphorus</v>
          </cell>
          <cell r="F6177">
            <v>5.0000000000000001E-3</v>
          </cell>
          <cell r="G6177">
            <v>1</v>
          </cell>
          <cell r="H6177" t="str">
            <v>mg/l P</v>
          </cell>
        </row>
        <row r="6178">
          <cell r="A6178" t="str">
            <v>SE</v>
          </cell>
          <cell r="B6178" t="str">
            <v>Louvvajaure</v>
          </cell>
          <cell r="C6178">
            <v>2002</v>
          </cell>
          <cell r="D6178" t="str">
            <v>annual</v>
          </cell>
          <cell r="E6178" t="str">
            <v>Total Phosphorus</v>
          </cell>
          <cell r="F6178">
            <v>3.0000000000000001E-3</v>
          </cell>
          <cell r="G6178">
            <v>1</v>
          </cell>
          <cell r="H6178" t="str">
            <v>mg/l P</v>
          </cell>
        </row>
        <row r="6179">
          <cell r="A6179" t="str">
            <v>SE</v>
          </cell>
          <cell r="B6179" t="str">
            <v>Magasjön</v>
          </cell>
          <cell r="C6179">
            <v>2002</v>
          </cell>
          <cell r="D6179" t="str">
            <v>annual</v>
          </cell>
          <cell r="E6179" t="str">
            <v>Total Phosphorus</v>
          </cell>
          <cell r="F6179">
            <v>3.0000000000000001E-3</v>
          </cell>
          <cell r="G6179">
            <v>1</v>
          </cell>
          <cell r="H6179" t="str">
            <v>mg/l P</v>
          </cell>
        </row>
        <row r="6180">
          <cell r="A6180" t="str">
            <v>SE</v>
          </cell>
          <cell r="B6180" t="str">
            <v>Mälaren</v>
          </cell>
          <cell r="C6180">
            <v>2002</v>
          </cell>
          <cell r="D6180" t="str">
            <v>annual</v>
          </cell>
          <cell r="E6180" t="str">
            <v>Total Phosphorus</v>
          </cell>
          <cell r="F6180">
            <v>3.7999999999999999E-2</v>
          </cell>
          <cell r="G6180">
            <v>3</v>
          </cell>
          <cell r="H6180" t="str">
            <v>mg/l P</v>
          </cell>
        </row>
        <row r="6181">
          <cell r="A6181" t="str">
            <v>SE</v>
          </cell>
          <cell r="B6181" t="str">
            <v>Mäsen</v>
          </cell>
          <cell r="C6181">
            <v>2002</v>
          </cell>
          <cell r="D6181" t="str">
            <v>annual</v>
          </cell>
          <cell r="E6181" t="str">
            <v>Total Phosphorus</v>
          </cell>
          <cell r="F6181">
            <v>1.2E-2</v>
          </cell>
          <cell r="G6181">
            <v>1</v>
          </cell>
          <cell r="H6181" t="str">
            <v>mg/l P</v>
          </cell>
        </row>
        <row r="6182">
          <cell r="A6182" t="str">
            <v>SE</v>
          </cell>
          <cell r="B6182" t="str">
            <v>Mellan-Rissjön</v>
          </cell>
          <cell r="C6182">
            <v>2002</v>
          </cell>
          <cell r="D6182" t="str">
            <v>annual</v>
          </cell>
          <cell r="E6182" t="str">
            <v>Total Phosphorus</v>
          </cell>
          <cell r="F6182">
            <v>4.0000000000000001E-3</v>
          </cell>
          <cell r="G6182">
            <v>1</v>
          </cell>
          <cell r="H6182" t="str">
            <v>mg/l P</v>
          </cell>
        </row>
        <row r="6183">
          <cell r="A6183" t="str">
            <v>SE</v>
          </cell>
          <cell r="B6183" t="str">
            <v>Mosjön</v>
          </cell>
          <cell r="C6183">
            <v>2002</v>
          </cell>
          <cell r="D6183" t="str">
            <v>annual</v>
          </cell>
          <cell r="E6183" t="str">
            <v>Total Phosphorus</v>
          </cell>
          <cell r="F6183">
            <v>1.4999999999999999E-2</v>
          </cell>
          <cell r="G6183">
            <v>1</v>
          </cell>
          <cell r="H6183" t="str">
            <v>mg/l P</v>
          </cell>
        </row>
        <row r="6184">
          <cell r="A6184" t="str">
            <v>SE</v>
          </cell>
          <cell r="B6184" t="str">
            <v>Mossgöl</v>
          </cell>
          <cell r="C6184">
            <v>2002</v>
          </cell>
          <cell r="D6184" t="str">
            <v>annual</v>
          </cell>
          <cell r="E6184" t="str">
            <v>Total Phosphorus</v>
          </cell>
          <cell r="F6184">
            <v>8.0000000000000002E-3</v>
          </cell>
          <cell r="G6184">
            <v>1</v>
          </cell>
          <cell r="H6184" t="str">
            <v>mg/l P</v>
          </cell>
        </row>
        <row r="6185">
          <cell r="A6185" t="str">
            <v>SE</v>
          </cell>
          <cell r="B6185" t="str">
            <v>Mossjön</v>
          </cell>
          <cell r="C6185">
            <v>2002</v>
          </cell>
          <cell r="D6185" t="str">
            <v>annual</v>
          </cell>
          <cell r="E6185" t="str">
            <v>Total Phosphorus</v>
          </cell>
          <cell r="F6185">
            <v>1.4E-2</v>
          </cell>
          <cell r="G6185">
            <v>1</v>
          </cell>
          <cell r="H6185" t="str">
            <v>mg/l P</v>
          </cell>
        </row>
        <row r="6186">
          <cell r="A6186" t="str">
            <v>SE</v>
          </cell>
          <cell r="B6186" t="str">
            <v>Mögesjön</v>
          </cell>
          <cell r="C6186">
            <v>2002</v>
          </cell>
          <cell r="D6186" t="str">
            <v>annual</v>
          </cell>
          <cell r="E6186" t="str">
            <v>Total Phosphorus</v>
          </cell>
          <cell r="F6186">
            <v>8.0000000000000002E-3</v>
          </cell>
          <cell r="G6186">
            <v>1</v>
          </cell>
          <cell r="H6186" t="str">
            <v>mg/l P</v>
          </cell>
        </row>
        <row r="6187">
          <cell r="A6187" t="str">
            <v>SE</v>
          </cell>
          <cell r="B6187" t="str">
            <v>N. Yngern</v>
          </cell>
          <cell r="C6187">
            <v>2002</v>
          </cell>
          <cell r="D6187" t="str">
            <v>annual</v>
          </cell>
          <cell r="E6187" t="str">
            <v>Total Phosphorus</v>
          </cell>
          <cell r="F6187">
            <v>1.2E-2</v>
          </cell>
          <cell r="G6187">
            <v>1</v>
          </cell>
          <cell r="H6187" t="str">
            <v>mg/l P</v>
          </cell>
        </row>
        <row r="6188">
          <cell r="A6188" t="str">
            <v>SE</v>
          </cell>
          <cell r="B6188" t="str">
            <v>Navarn</v>
          </cell>
          <cell r="C6188">
            <v>2002</v>
          </cell>
          <cell r="D6188" t="str">
            <v>annual</v>
          </cell>
          <cell r="E6188" t="str">
            <v>Total Phosphorus</v>
          </cell>
          <cell r="F6188">
            <v>4.0000000000000001E-3</v>
          </cell>
          <cell r="G6188">
            <v>1</v>
          </cell>
          <cell r="H6188" t="str">
            <v>mg/l P</v>
          </cell>
        </row>
        <row r="6189">
          <cell r="A6189" t="str">
            <v>SE</v>
          </cell>
          <cell r="B6189" t="str">
            <v>Njalakjaure</v>
          </cell>
          <cell r="C6189">
            <v>2002</v>
          </cell>
          <cell r="D6189" t="str">
            <v>annual</v>
          </cell>
          <cell r="E6189" t="str">
            <v>Total Phosphorus</v>
          </cell>
          <cell r="F6189">
            <v>5.0000000000000001E-3</v>
          </cell>
          <cell r="G6189">
            <v>1</v>
          </cell>
          <cell r="H6189" t="str">
            <v>mg/l P</v>
          </cell>
        </row>
        <row r="6190">
          <cell r="A6190" t="str">
            <v>SE</v>
          </cell>
          <cell r="B6190" t="str">
            <v>Norra Örsjön</v>
          </cell>
          <cell r="C6190">
            <v>2002</v>
          </cell>
          <cell r="D6190" t="str">
            <v>annual</v>
          </cell>
          <cell r="E6190" t="str">
            <v>Total Phosphorus</v>
          </cell>
          <cell r="F6190">
            <v>5.0000000000000001E-3</v>
          </cell>
          <cell r="G6190">
            <v>1</v>
          </cell>
          <cell r="H6190" t="str">
            <v>mg/l P</v>
          </cell>
        </row>
        <row r="6191">
          <cell r="A6191" t="str">
            <v>SE</v>
          </cell>
          <cell r="B6191" t="str">
            <v>Norrsjön</v>
          </cell>
          <cell r="C6191">
            <v>2002</v>
          </cell>
          <cell r="D6191" t="str">
            <v>annual</v>
          </cell>
          <cell r="E6191" t="str">
            <v>Total Phosphorus</v>
          </cell>
          <cell r="F6191">
            <v>1.6E-2</v>
          </cell>
          <cell r="G6191">
            <v>1</v>
          </cell>
          <cell r="H6191" t="str">
            <v>mg/l P</v>
          </cell>
        </row>
        <row r="6192">
          <cell r="A6192" t="str">
            <v>SE</v>
          </cell>
          <cell r="B6192" t="str">
            <v>Ö. Särnamannasjön</v>
          </cell>
          <cell r="C6192">
            <v>2002</v>
          </cell>
          <cell r="D6192" t="str">
            <v>annual</v>
          </cell>
          <cell r="E6192" t="str">
            <v>Total Phosphorus</v>
          </cell>
          <cell r="F6192">
            <v>5.0000000000000001E-3</v>
          </cell>
          <cell r="G6192">
            <v>1</v>
          </cell>
          <cell r="H6192" t="str">
            <v>mg/l P</v>
          </cell>
        </row>
        <row r="6193">
          <cell r="A6193" t="str">
            <v>SE</v>
          </cell>
          <cell r="B6193" t="str">
            <v>Ögerträsket</v>
          </cell>
          <cell r="C6193">
            <v>2002</v>
          </cell>
          <cell r="D6193" t="str">
            <v>annual</v>
          </cell>
          <cell r="E6193" t="str">
            <v>Total Phosphorus</v>
          </cell>
          <cell r="F6193">
            <v>1.4E-2</v>
          </cell>
          <cell r="G6193">
            <v>1</v>
          </cell>
          <cell r="H6193" t="str">
            <v>mg/l P</v>
          </cell>
        </row>
        <row r="6194">
          <cell r="A6194" t="str">
            <v>SE</v>
          </cell>
          <cell r="B6194" t="str">
            <v>Öjsjön</v>
          </cell>
          <cell r="C6194">
            <v>2002</v>
          </cell>
          <cell r="D6194" t="str">
            <v>annual</v>
          </cell>
          <cell r="E6194" t="str">
            <v>Total Phosphorus</v>
          </cell>
          <cell r="F6194">
            <v>7.0000000000000001E-3</v>
          </cell>
          <cell r="G6194">
            <v>1</v>
          </cell>
          <cell r="H6194" t="str">
            <v>mg/l P</v>
          </cell>
        </row>
        <row r="6195">
          <cell r="A6195" t="str">
            <v>SE</v>
          </cell>
          <cell r="B6195" t="str">
            <v>Öljaren</v>
          </cell>
          <cell r="C6195">
            <v>2002</v>
          </cell>
          <cell r="D6195" t="str">
            <v>annual</v>
          </cell>
          <cell r="E6195" t="str">
            <v>Total Phosphorus</v>
          </cell>
          <cell r="F6195">
            <v>0.109</v>
          </cell>
          <cell r="G6195">
            <v>1</v>
          </cell>
          <cell r="H6195" t="str">
            <v>mg/l P</v>
          </cell>
        </row>
        <row r="6196">
          <cell r="A6196" t="str">
            <v>SE</v>
          </cell>
          <cell r="B6196" t="str">
            <v>Ölsjön</v>
          </cell>
          <cell r="C6196">
            <v>2002</v>
          </cell>
          <cell r="D6196" t="str">
            <v>annual</v>
          </cell>
          <cell r="E6196" t="str">
            <v>Total Phosphorus</v>
          </cell>
          <cell r="F6196">
            <v>0.01</v>
          </cell>
          <cell r="G6196">
            <v>1</v>
          </cell>
          <cell r="H6196" t="str">
            <v>mg/l P</v>
          </cell>
        </row>
        <row r="6197">
          <cell r="A6197" t="str">
            <v>SE</v>
          </cell>
          <cell r="B6197" t="str">
            <v>Örsjön</v>
          </cell>
          <cell r="C6197">
            <v>2002</v>
          </cell>
          <cell r="D6197" t="str">
            <v>annual</v>
          </cell>
          <cell r="E6197" t="str">
            <v>Total Phosphorus</v>
          </cell>
          <cell r="F6197">
            <v>0.01</v>
          </cell>
          <cell r="G6197">
            <v>1</v>
          </cell>
          <cell r="H6197" t="str">
            <v>mg/l P</v>
          </cell>
        </row>
        <row r="6198">
          <cell r="A6198" t="str">
            <v>SE</v>
          </cell>
          <cell r="B6198" t="str">
            <v>Örvattnet</v>
          </cell>
          <cell r="C6198">
            <v>2002</v>
          </cell>
          <cell r="D6198" t="str">
            <v>annual</v>
          </cell>
          <cell r="E6198" t="str">
            <v>Total Phosphorus</v>
          </cell>
          <cell r="F6198">
            <v>5.0000000000000001E-3</v>
          </cell>
          <cell r="G6198">
            <v>1</v>
          </cell>
          <cell r="H6198" t="str">
            <v>mg/l P</v>
          </cell>
        </row>
        <row r="6199">
          <cell r="A6199" t="str">
            <v>SE</v>
          </cell>
          <cell r="B6199" t="str">
            <v>Översjön</v>
          </cell>
          <cell r="C6199">
            <v>2002</v>
          </cell>
          <cell r="D6199" t="str">
            <v>annual</v>
          </cell>
          <cell r="E6199" t="str">
            <v>Total Phosphorus</v>
          </cell>
          <cell r="F6199">
            <v>8.0000000000000002E-3</v>
          </cell>
          <cell r="G6199">
            <v>1</v>
          </cell>
          <cell r="H6199" t="str">
            <v>mg/l P</v>
          </cell>
        </row>
        <row r="6200">
          <cell r="A6200" t="str">
            <v>SE</v>
          </cell>
          <cell r="B6200" t="str">
            <v>Överudsjön</v>
          </cell>
          <cell r="C6200">
            <v>2002</v>
          </cell>
          <cell r="D6200" t="str">
            <v>annual</v>
          </cell>
          <cell r="E6200" t="str">
            <v>Total Phosphorus</v>
          </cell>
          <cell r="F6200">
            <v>3.2000000000000001E-2</v>
          </cell>
          <cell r="G6200">
            <v>1</v>
          </cell>
          <cell r="H6200" t="str">
            <v>mg/l P</v>
          </cell>
        </row>
        <row r="6201">
          <cell r="A6201" t="str">
            <v>SE</v>
          </cell>
          <cell r="B6201" t="str">
            <v>Övre Fjätsjön</v>
          </cell>
          <cell r="C6201">
            <v>2002</v>
          </cell>
          <cell r="D6201" t="str">
            <v>annual</v>
          </cell>
          <cell r="E6201" t="str">
            <v>Total Phosphorus</v>
          </cell>
          <cell r="F6201">
            <v>6.0000000000000001E-3</v>
          </cell>
          <cell r="G6201">
            <v>1</v>
          </cell>
          <cell r="H6201" t="str">
            <v>mg/l P</v>
          </cell>
        </row>
        <row r="6202">
          <cell r="A6202" t="str">
            <v>SE</v>
          </cell>
          <cell r="B6202" t="str">
            <v>Övre Skärsjön</v>
          </cell>
          <cell r="C6202">
            <v>2002</v>
          </cell>
          <cell r="D6202" t="str">
            <v>annual</v>
          </cell>
          <cell r="E6202" t="str">
            <v>Total Phosphorus</v>
          </cell>
          <cell r="F6202">
            <v>8.0000000000000002E-3</v>
          </cell>
          <cell r="G6202">
            <v>1</v>
          </cell>
          <cell r="H6202" t="str">
            <v>mg/l P</v>
          </cell>
        </row>
        <row r="6203">
          <cell r="A6203" t="str">
            <v>SE</v>
          </cell>
          <cell r="B6203" t="str">
            <v>Pahajärvi</v>
          </cell>
          <cell r="C6203">
            <v>2002</v>
          </cell>
          <cell r="D6203" t="str">
            <v>annual</v>
          </cell>
          <cell r="E6203" t="str">
            <v>Total Phosphorus</v>
          </cell>
          <cell r="F6203">
            <v>8.9999999999999993E-3</v>
          </cell>
          <cell r="G6203">
            <v>1</v>
          </cell>
          <cell r="H6203" t="str">
            <v>mg/l P</v>
          </cell>
        </row>
        <row r="6204">
          <cell r="A6204" t="str">
            <v>SE</v>
          </cell>
          <cell r="B6204" t="str">
            <v>Rammsjön</v>
          </cell>
          <cell r="C6204">
            <v>2002</v>
          </cell>
          <cell r="D6204" t="str">
            <v>annual</v>
          </cell>
          <cell r="E6204" t="str">
            <v>Total Phosphorus</v>
          </cell>
          <cell r="F6204">
            <v>2.3E-2</v>
          </cell>
          <cell r="G6204">
            <v>1</v>
          </cell>
          <cell r="H6204" t="str">
            <v>mg/l P</v>
          </cell>
        </row>
        <row r="6205">
          <cell r="A6205" t="str">
            <v>SE</v>
          </cell>
          <cell r="B6205" t="str">
            <v>Rattsjön</v>
          </cell>
          <cell r="C6205">
            <v>2002</v>
          </cell>
          <cell r="D6205" t="str">
            <v>annual</v>
          </cell>
          <cell r="E6205" t="str">
            <v>Total Phosphorus</v>
          </cell>
          <cell r="F6205">
            <v>6.0000000000000001E-3</v>
          </cell>
          <cell r="G6205">
            <v>1</v>
          </cell>
          <cell r="H6205" t="str">
            <v>mg/l P</v>
          </cell>
        </row>
        <row r="6206">
          <cell r="A6206" t="str">
            <v>SE</v>
          </cell>
          <cell r="B6206" t="str">
            <v>Remmarsjön</v>
          </cell>
          <cell r="C6206">
            <v>2002</v>
          </cell>
          <cell r="D6206" t="str">
            <v>annual</v>
          </cell>
          <cell r="E6206" t="str">
            <v>Total Phosphorus</v>
          </cell>
          <cell r="F6206">
            <v>0.01</v>
          </cell>
          <cell r="G6206">
            <v>1</v>
          </cell>
          <cell r="H6206" t="str">
            <v>mg/l P</v>
          </cell>
        </row>
        <row r="6207">
          <cell r="A6207" t="str">
            <v>SE</v>
          </cell>
          <cell r="B6207" t="str">
            <v>Rinnen</v>
          </cell>
          <cell r="C6207">
            <v>2002</v>
          </cell>
          <cell r="D6207" t="str">
            <v>annual</v>
          </cell>
          <cell r="E6207" t="str">
            <v>Total Phosphorus</v>
          </cell>
          <cell r="F6207">
            <v>1.0999999999999999E-2</v>
          </cell>
          <cell r="G6207">
            <v>1</v>
          </cell>
          <cell r="H6207" t="str">
            <v>mg/l P</v>
          </cell>
        </row>
        <row r="6208">
          <cell r="A6208" t="str">
            <v>SE</v>
          </cell>
          <cell r="B6208" t="str">
            <v>Rotehogstjärn</v>
          </cell>
          <cell r="C6208">
            <v>2002</v>
          </cell>
          <cell r="D6208" t="str">
            <v>annual</v>
          </cell>
          <cell r="E6208" t="str">
            <v>Total Phosphorus</v>
          </cell>
          <cell r="F6208">
            <v>1.4999999999999999E-2</v>
          </cell>
          <cell r="G6208">
            <v>1</v>
          </cell>
          <cell r="H6208" t="str">
            <v>mg/l P</v>
          </cell>
        </row>
        <row r="6209">
          <cell r="A6209" t="str">
            <v>SE</v>
          </cell>
          <cell r="B6209" t="str">
            <v>Rundbosjön</v>
          </cell>
          <cell r="C6209">
            <v>2002</v>
          </cell>
          <cell r="D6209" t="str">
            <v>annual</v>
          </cell>
          <cell r="E6209" t="str">
            <v>Total Phosphorus</v>
          </cell>
          <cell r="F6209">
            <v>4.9000000000000002E-2</v>
          </cell>
          <cell r="G6209">
            <v>1</v>
          </cell>
          <cell r="H6209" t="str">
            <v>mg/l P</v>
          </cell>
        </row>
        <row r="6210">
          <cell r="A6210" t="str">
            <v>SE</v>
          </cell>
          <cell r="B6210" t="str">
            <v>S. Bergsjön</v>
          </cell>
          <cell r="C6210">
            <v>2002</v>
          </cell>
          <cell r="D6210" t="str">
            <v>annual</v>
          </cell>
          <cell r="E6210" t="str">
            <v>Total Phosphorus</v>
          </cell>
          <cell r="F6210">
            <v>1.2E-2</v>
          </cell>
          <cell r="G6210">
            <v>1</v>
          </cell>
          <cell r="H6210" t="str">
            <v>mg/l P</v>
          </cell>
        </row>
        <row r="6211">
          <cell r="A6211" t="str">
            <v>SE</v>
          </cell>
          <cell r="B6211" t="str">
            <v>Sandsjön</v>
          </cell>
          <cell r="C6211">
            <v>2002</v>
          </cell>
          <cell r="D6211" t="str">
            <v>annual</v>
          </cell>
          <cell r="E6211" t="str">
            <v>Total Phosphorus</v>
          </cell>
          <cell r="F6211">
            <v>2.1999999999999999E-2</v>
          </cell>
          <cell r="G6211">
            <v>1</v>
          </cell>
          <cell r="H6211" t="str">
            <v>mg/l P</v>
          </cell>
        </row>
        <row r="6212">
          <cell r="A6212" t="str">
            <v>SE</v>
          </cell>
          <cell r="B6212" t="str">
            <v>Sangen</v>
          </cell>
          <cell r="C6212">
            <v>2002</v>
          </cell>
          <cell r="D6212" t="str">
            <v>annual</v>
          </cell>
          <cell r="E6212" t="str">
            <v>Total Phosphorus</v>
          </cell>
          <cell r="F6212">
            <v>0.01</v>
          </cell>
          <cell r="G6212">
            <v>1</v>
          </cell>
          <cell r="H6212" t="str">
            <v>mg/l P</v>
          </cell>
        </row>
        <row r="6213">
          <cell r="A6213" t="str">
            <v>SE</v>
          </cell>
          <cell r="B6213" t="str">
            <v>Sännen</v>
          </cell>
          <cell r="C6213">
            <v>2002</v>
          </cell>
          <cell r="D6213" t="str">
            <v>annual</v>
          </cell>
          <cell r="E6213" t="str">
            <v>Total Phosphorus</v>
          </cell>
          <cell r="F6213">
            <v>1.2999999999999999E-2</v>
          </cell>
          <cell r="G6213">
            <v>1</v>
          </cell>
          <cell r="H6213" t="str">
            <v>mg/l P</v>
          </cell>
        </row>
        <row r="6214">
          <cell r="A6214" t="str">
            <v>SE</v>
          </cell>
          <cell r="B6214" t="str">
            <v>Sidensjön</v>
          </cell>
          <cell r="C6214">
            <v>2002</v>
          </cell>
          <cell r="D6214" t="str">
            <v>annual</v>
          </cell>
          <cell r="E6214" t="str">
            <v>Total Phosphorus</v>
          </cell>
          <cell r="F6214">
            <v>2.5000000000000001E-2</v>
          </cell>
          <cell r="G6214">
            <v>1</v>
          </cell>
          <cell r="H6214" t="str">
            <v>mg/l P</v>
          </cell>
        </row>
        <row r="6215">
          <cell r="A6215" t="str">
            <v>SE</v>
          </cell>
          <cell r="B6215" t="str">
            <v>Siggeforasjön</v>
          </cell>
          <cell r="C6215">
            <v>2002</v>
          </cell>
          <cell r="D6215" t="str">
            <v>annual</v>
          </cell>
          <cell r="E6215" t="str">
            <v>Total Phosphorus</v>
          </cell>
          <cell r="F6215">
            <v>1.2E-2</v>
          </cell>
          <cell r="G6215">
            <v>1</v>
          </cell>
          <cell r="H6215" t="str">
            <v>mg/l P</v>
          </cell>
        </row>
        <row r="6216">
          <cell r="A6216" t="str">
            <v>SE</v>
          </cell>
          <cell r="B6216" t="str">
            <v>Sk?rdalsvattnet</v>
          </cell>
          <cell r="C6216">
            <v>2002</v>
          </cell>
          <cell r="D6216" t="str">
            <v>annual</v>
          </cell>
          <cell r="E6216" t="str">
            <v>Total Phosphorus</v>
          </cell>
          <cell r="F6216">
            <v>8.0000000000000002E-3</v>
          </cell>
          <cell r="G6216">
            <v>1</v>
          </cell>
          <cell r="H6216" t="str">
            <v>mg/l P</v>
          </cell>
        </row>
        <row r="6217">
          <cell r="A6217" t="str">
            <v>SE</v>
          </cell>
          <cell r="B6217" t="str">
            <v>Skäravattnet</v>
          </cell>
          <cell r="C6217">
            <v>2002</v>
          </cell>
          <cell r="D6217" t="str">
            <v>annual</v>
          </cell>
          <cell r="E6217" t="str">
            <v>Total Phosphorus</v>
          </cell>
          <cell r="F6217">
            <v>9.4999999999999998E-3</v>
          </cell>
          <cell r="G6217">
            <v>2</v>
          </cell>
          <cell r="H6217" t="str">
            <v>mg/l P</v>
          </cell>
        </row>
        <row r="6218">
          <cell r="A6218" t="str">
            <v>SE</v>
          </cell>
          <cell r="B6218" t="str">
            <v>Skärgölen</v>
          </cell>
          <cell r="C6218">
            <v>2002</v>
          </cell>
          <cell r="D6218" t="str">
            <v>annual</v>
          </cell>
          <cell r="E6218" t="str">
            <v>Total Phosphorus</v>
          </cell>
          <cell r="F6218">
            <v>8.9999999999999993E-3</v>
          </cell>
          <cell r="G6218">
            <v>1</v>
          </cell>
          <cell r="H6218" t="str">
            <v>mg/l P</v>
          </cell>
        </row>
        <row r="6219">
          <cell r="A6219" t="str">
            <v>SE</v>
          </cell>
          <cell r="B6219" t="str">
            <v>Skärlen</v>
          </cell>
          <cell r="C6219">
            <v>2002</v>
          </cell>
          <cell r="D6219" t="str">
            <v>annual</v>
          </cell>
          <cell r="E6219" t="str">
            <v>Total Phosphorus</v>
          </cell>
          <cell r="F6219">
            <v>4.0000000000000001E-3</v>
          </cell>
          <cell r="G6219">
            <v>1</v>
          </cell>
          <cell r="H6219" t="str">
            <v>mg/l P</v>
          </cell>
        </row>
        <row r="6220">
          <cell r="A6220" t="str">
            <v>SE</v>
          </cell>
          <cell r="B6220" t="str">
            <v>Skärsjön</v>
          </cell>
          <cell r="C6220">
            <v>2002</v>
          </cell>
          <cell r="D6220" t="str">
            <v>annual</v>
          </cell>
          <cell r="E6220" t="str">
            <v>Total Phosphorus</v>
          </cell>
          <cell r="F6220">
            <v>6.5000000000000006E-3</v>
          </cell>
          <cell r="G6220">
            <v>2</v>
          </cell>
          <cell r="H6220" t="str">
            <v>mg/l P</v>
          </cell>
        </row>
        <row r="6221">
          <cell r="A6221" t="str">
            <v>SE</v>
          </cell>
          <cell r="B6221" t="str">
            <v>Spjutsjön</v>
          </cell>
          <cell r="C6221">
            <v>2002</v>
          </cell>
          <cell r="D6221" t="str">
            <v>annual</v>
          </cell>
          <cell r="E6221" t="str">
            <v>Total Phosphorus</v>
          </cell>
          <cell r="F6221">
            <v>8.0000000000000002E-3</v>
          </cell>
          <cell r="G6221">
            <v>1</v>
          </cell>
          <cell r="H6221" t="str">
            <v>mg/l P</v>
          </cell>
        </row>
        <row r="6222">
          <cell r="A6222" t="str">
            <v>SE</v>
          </cell>
          <cell r="B6222" t="str">
            <v>St. Envättern</v>
          </cell>
          <cell r="C6222">
            <v>2002</v>
          </cell>
          <cell r="D6222" t="str">
            <v>annual</v>
          </cell>
          <cell r="E6222" t="str">
            <v>Total Phosphorus</v>
          </cell>
          <cell r="F6222">
            <v>7.0000000000000001E-3</v>
          </cell>
          <cell r="G6222">
            <v>1</v>
          </cell>
          <cell r="H6222" t="str">
            <v>mg/l P</v>
          </cell>
        </row>
        <row r="6223">
          <cell r="A6223" t="str">
            <v>SE</v>
          </cell>
          <cell r="B6223" t="str">
            <v>St. Gloppsjön</v>
          </cell>
          <cell r="C6223">
            <v>2002</v>
          </cell>
          <cell r="D6223" t="str">
            <v>annual</v>
          </cell>
          <cell r="E6223" t="str">
            <v>Total Phosphorus</v>
          </cell>
          <cell r="F6223">
            <v>5.0000000000000001E-3</v>
          </cell>
          <cell r="G6223">
            <v>1</v>
          </cell>
          <cell r="H6223" t="str">
            <v>mg/l P</v>
          </cell>
        </row>
        <row r="6224">
          <cell r="A6224" t="str">
            <v>SE</v>
          </cell>
          <cell r="B6224" t="str">
            <v>St. Lummersjön</v>
          </cell>
          <cell r="C6224">
            <v>2002</v>
          </cell>
          <cell r="D6224" t="str">
            <v>annual</v>
          </cell>
          <cell r="E6224" t="str">
            <v>Total Phosphorus</v>
          </cell>
          <cell r="F6224">
            <v>1.2E-2</v>
          </cell>
          <cell r="G6224">
            <v>1</v>
          </cell>
          <cell r="H6224" t="str">
            <v>mg/l P</v>
          </cell>
        </row>
        <row r="6225">
          <cell r="A6225" t="str">
            <v>SE</v>
          </cell>
          <cell r="B6225" t="str">
            <v>St. Tresticklan</v>
          </cell>
          <cell r="C6225">
            <v>2002</v>
          </cell>
          <cell r="D6225" t="str">
            <v>annual</v>
          </cell>
          <cell r="E6225" t="str">
            <v>Total Phosphorus</v>
          </cell>
          <cell r="F6225">
            <v>8.0000000000000002E-3</v>
          </cell>
          <cell r="G6225">
            <v>1</v>
          </cell>
          <cell r="H6225" t="str">
            <v>mg/l P</v>
          </cell>
        </row>
        <row r="6226">
          <cell r="A6226" t="str">
            <v>SE</v>
          </cell>
          <cell r="B6226" t="str">
            <v>Stavsjön</v>
          </cell>
          <cell r="C6226">
            <v>2002</v>
          </cell>
          <cell r="D6226" t="str">
            <v>annual</v>
          </cell>
          <cell r="E6226" t="str">
            <v>Total Phosphorus</v>
          </cell>
          <cell r="F6226">
            <v>1.7999999999999999E-2</v>
          </cell>
          <cell r="G6226">
            <v>1</v>
          </cell>
          <cell r="H6226" t="str">
            <v>mg/l P</v>
          </cell>
        </row>
        <row r="6227">
          <cell r="A6227" t="str">
            <v>SE</v>
          </cell>
          <cell r="B6227" t="str">
            <v>Stensjön</v>
          </cell>
          <cell r="C6227">
            <v>2002</v>
          </cell>
          <cell r="D6227" t="str">
            <v>annual</v>
          </cell>
          <cell r="E6227" t="str">
            <v>Total Phosphorus</v>
          </cell>
          <cell r="F6227">
            <v>5.4999999999999997E-3</v>
          </cell>
          <cell r="G6227">
            <v>2</v>
          </cell>
          <cell r="H6227" t="str">
            <v>mg/l P</v>
          </cell>
        </row>
        <row r="6228">
          <cell r="A6228" t="str">
            <v>SE</v>
          </cell>
          <cell r="B6228" t="str">
            <v>Stora Galten</v>
          </cell>
          <cell r="C6228">
            <v>2002</v>
          </cell>
          <cell r="D6228" t="str">
            <v>annual</v>
          </cell>
          <cell r="E6228" t="str">
            <v>Total Phosphorus</v>
          </cell>
          <cell r="F6228">
            <v>5.0000000000000001E-3</v>
          </cell>
          <cell r="G6228">
            <v>1</v>
          </cell>
          <cell r="H6228" t="str">
            <v>mg/l P</v>
          </cell>
        </row>
        <row r="6229">
          <cell r="A6229" t="str">
            <v>SE</v>
          </cell>
          <cell r="B6229" t="str">
            <v>Stora Örsjön</v>
          </cell>
          <cell r="C6229">
            <v>2002</v>
          </cell>
          <cell r="D6229" t="str">
            <v>annual</v>
          </cell>
          <cell r="E6229" t="str">
            <v>Total Phosphorus</v>
          </cell>
          <cell r="F6229">
            <v>8.9999999999999993E-3</v>
          </cell>
          <cell r="G6229">
            <v>1</v>
          </cell>
          <cell r="H6229" t="str">
            <v>mg/l P</v>
          </cell>
        </row>
        <row r="6230">
          <cell r="A6230" t="str">
            <v>SE</v>
          </cell>
          <cell r="B6230" t="str">
            <v>Stora Skärsjön</v>
          </cell>
          <cell r="C6230">
            <v>2002</v>
          </cell>
          <cell r="D6230" t="str">
            <v>annual</v>
          </cell>
          <cell r="E6230" t="str">
            <v>Total Phosphorus</v>
          </cell>
          <cell r="F6230">
            <v>1.2500000000000001E-2</v>
          </cell>
          <cell r="G6230">
            <v>2</v>
          </cell>
          <cell r="H6230" t="str">
            <v>mg/l P</v>
          </cell>
        </row>
        <row r="6231">
          <cell r="A6231" t="str">
            <v>SE</v>
          </cell>
          <cell r="B6231" t="str">
            <v>Stor-Arasjön</v>
          </cell>
          <cell r="C6231">
            <v>2002</v>
          </cell>
          <cell r="D6231" t="str">
            <v>annual</v>
          </cell>
          <cell r="E6231" t="str">
            <v>Total Phosphorus</v>
          </cell>
          <cell r="F6231">
            <v>7.0000000000000001E-3</v>
          </cell>
          <cell r="G6231">
            <v>1</v>
          </cell>
          <cell r="H6231" t="str">
            <v>mg/l P</v>
          </cell>
        </row>
        <row r="6232">
          <cell r="A6232" t="str">
            <v>SE</v>
          </cell>
          <cell r="B6232" t="str">
            <v>Storasjö</v>
          </cell>
          <cell r="C6232">
            <v>2002</v>
          </cell>
          <cell r="D6232" t="str">
            <v>annual</v>
          </cell>
          <cell r="E6232" t="str">
            <v>Total Phosphorus</v>
          </cell>
          <cell r="F6232">
            <v>1.6E-2</v>
          </cell>
          <cell r="G6232">
            <v>1</v>
          </cell>
          <cell r="H6232" t="str">
            <v>mg/l P</v>
          </cell>
        </row>
        <row r="6233">
          <cell r="A6233" t="str">
            <v>SE</v>
          </cell>
          <cell r="B6233" t="str">
            <v>Stor-Backsjön</v>
          </cell>
          <cell r="C6233">
            <v>2002</v>
          </cell>
          <cell r="D6233" t="str">
            <v>annual</v>
          </cell>
          <cell r="E6233" t="str">
            <v>Total Phosphorus</v>
          </cell>
          <cell r="F6233">
            <v>1.0999999999999999E-2</v>
          </cell>
          <cell r="G6233">
            <v>1</v>
          </cell>
          <cell r="H6233" t="str">
            <v>mg/l P</v>
          </cell>
        </row>
        <row r="6234">
          <cell r="A6234" t="str">
            <v>SE</v>
          </cell>
          <cell r="B6234" t="str">
            <v>Stor-Björsjön</v>
          </cell>
          <cell r="C6234">
            <v>2002</v>
          </cell>
          <cell r="D6234" t="str">
            <v>annual</v>
          </cell>
          <cell r="E6234" t="str">
            <v>Total Phosphorus</v>
          </cell>
          <cell r="F6234">
            <v>3.0000000000000001E-3</v>
          </cell>
          <cell r="G6234">
            <v>1</v>
          </cell>
          <cell r="H6234" t="str">
            <v>mg/l P</v>
          </cell>
        </row>
        <row r="6235">
          <cell r="A6235" t="str">
            <v>SE</v>
          </cell>
          <cell r="B6235" t="str">
            <v>Stor-En</v>
          </cell>
          <cell r="C6235">
            <v>2002</v>
          </cell>
          <cell r="D6235" t="str">
            <v>annual</v>
          </cell>
          <cell r="E6235" t="str">
            <v>Total Phosphorus</v>
          </cell>
          <cell r="F6235">
            <v>2.3E-2</v>
          </cell>
          <cell r="G6235">
            <v>1</v>
          </cell>
          <cell r="H6235" t="str">
            <v>mg/l P</v>
          </cell>
        </row>
        <row r="6236">
          <cell r="A6236" t="str">
            <v>SE</v>
          </cell>
          <cell r="B6236" t="str">
            <v>Stor-Hässlingen</v>
          </cell>
          <cell r="C6236">
            <v>2002</v>
          </cell>
          <cell r="D6236" t="str">
            <v>annual</v>
          </cell>
          <cell r="E6236" t="str">
            <v>Total Phosphorus</v>
          </cell>
          <cell r="F6236">
            <v>7.0000000000000001E-3</v>
          </cell>
          <cell r="G6236">
            <v>1</v>
          </cell>
          <cell r="H6236" t="str">
            <v>mg/l P</v>
          </cell>
        </row>
        <row r="6237">
          <cell r="A6237" t="str">
            <v>SE</v>
          </cell>
          <cell r="B6237" t="str">
            <v>Storsjön</v>
          </cell>
          <cell r="C6237">
            <v>2002</v>
          </cell>
          <cell r="D6237" t="str">
            <v>annual</v>
          </cell>
          <cell r="E6237" t="str">
            <v>Total Phosphorus</v>
          </cell>
          <cell r="F6237">
            <v>1.2E-2</v>
          </cell>
          <cell r="G6237">
            <v>1</v>
          </cell>
          <cell r="H6237" t="str">
            <v>mg/l P</v>
          </cell>
        </row>
        <row r="6238">
          <cell r="A6238" t="str">
            <v>SE</v>
          </cell>
          <cell r="B6238" t="str">
            <v>Stor-Tjulträsket</v>
          </cell>
          <cell r="C6238">
            <v>2002</v>
          </cell>
          <cell r="D6238" t="str">
            <v>annual</v>
          </cell>
          <cell r="E6238" t="str">
            <v>Total Phosphorus</v>
          </cell>
          <cell r="F6238">
            <v>4.0000000000000001E-3</v>
          </cell>
          <cell r="G6238">
            <v>1</v>
          </cell>
          <cell r="H6238" t="str">
            <v>mg/l P</v>
          </cell>
        </row>
        <row r="6239">
          <cell r="A6239" t="str">
            <v>SE</v>
          </cell>
          <cell r="B6239" t="str">
            <v>Svanshalssjön</v>
          </cell>
          <cell r="C6239">
            <v>2002</v>
          </cell>
          <cell r="D6239" t="str">
            <v>annual</v>
          </cell>
          <cell r="E6239" t="str">
            <v>Total Phosphorus</v>
          </cell>
          <cell r="F6239">
            <v>1.4E-2</v>
          </cell>
          <cell r="G6239">
            <v>1</v>
          </cell>
          <cell r="H6239" t="str">
            <v>mg/l P</v>
          </cell>
        </row>
        <row r="6240">
          <cell r="A6240" t="str">
            <v>SE</v>
          </cell>
          <cell r="B6240" t="str">
            <v>Svartesjön</v>
          </cell>
          <cell r="C6240">
            <v>2002</v>
          </cell>
          <cell r="D6240" t="str">
            <v>annual</v>
          </cell>
          <cell r="E6240" t="str">
            <v>Total Phosphorus</v>
          </cell>
          <cell r="F6240">
            <v>1.7999999999999999E-2</v>
          </cell>
          <cell r="G6240">
            <v>1</v>
          </cell>
          <cell r="H6240" t="str">
            <v>mg/l P</v>
          </cell>
        </row>
        <row r="6241">
          <cell r="A6241" t="str">
            <v>SE</v>
          </cell>
          <cell r="B6241" t="str">
            <v>Svartsjön</v>
          </cell>
          <cell r="C6241">
            <v>2002</v>
          </cell>
          <cell r="D6241" t="str">
            <v>annual</v>
          </cell>
          <cell r="E6241" t="str">
            <v>Total Phosphorus</v>
          </cell>
          <cell r="F6241">
            <v>2.5000000000000001E-2</v>
          </cell>
          <cell r="G6241">
            <v>1</v>
          </cell>
          <cell r="H6241" t="str">
            <v>mg/l P</v>
          </cell>
        </row>
        <row r="6242">
          <cell r="A6242" t="str">
            <v>SE</v>
          </cell>
          <cell r="B6242" t="str">
            <v>Svartvattnet</v>
          </cell>
          <cell r="C6242">
            <v>2002</v>
          </cell>
          <cell r="D6242" t="str">
            <v>annual</v>
          </cell>
          <cell r="E6242" t="str">
            <v>Total Phosphorus</v>
          </cell>
          <cell r="F6242">
            <v>0.01</v>
          </cell>
          <cell r="G6242">
            <v>1</v>
          </cell>
          <cell r="H6242" t="str">
            <v>mg/l P</v>
          </cell>
        </row>
        <row r="6243">
          <cell r="A6243" t="str">
            <v>SE</v>
          </cell>
          <cell r="B6243" t="str">
            <v>Svinarydsjön</v>
          </cell>
          <cell r="C6243">
            <v>2002</v>
          </cell>
          <cell r="D6243" t="str">
            <v>annual</v>
          </cell>
          <cell r="E6243" t="str">
            <v>Total Phosphorus</v>
          </cell>
          <cell r="F6243">
            <v>0.02</v>
          </cell>
          <cell r="G6243">
            <v>1</v>
          </cell>
          <cell r="H6243" t="str">
            <v>mg/l P</v>
          </cell>
        </row>
        <row r="6244">
          <cell r="A6244" t="str">
            <v>SE</v>
          </cell>
          <cell r="B6244" t="str">
            <v>T?ngerdasjön</v>
          </cell>
          <cell r="C6244">
            <v>2002</v>
          </cell>
          <cell r="D6244" t="str">
            <v>annual</v>
          </cell>
          <cell r="E6244" t="str">
            <v>Total Phosphorus</v>
          </cell>
          <cell r="F6244">
            <v>7.0999999999999994E-2</v>
          </cell>
          <cell r="G6244">
            <v>1</v>
          </cell>
          <cell r="H6244" t="str">
            <v>mg/l P</v>
          </cell>
        </row>
        <row r="6245">
          <cell r="A6245" t="str">
            <v>SE</v>
          </cell>
          <cell r="B6245" t="str">
            <v>Täftesträsket</v>
          </cell>
          <cell r="C6245">
            <v>2002</v>
          </cell>
          <cell r="D6245" t="str">
            <v>annual</v>
          </cell>
          <cell r="E6245" t="str">
            <v>Total Phosphorus</v>
          </cell>
          <cell r="F6245">
            <v>0.01</v>
          </cell>
          <cell r="G6245">
            <v>1</v>
          </cell>
          <cell r="H6245" t="str">
            <v>mg/l P</v>
          </cell>
        </row>
        <row r="6246">
          <cell r="A6246" t="str">
            <v>SE</v>
          </cell>
          <cell r="B6246" t="str">
            <v>Tängersjö</v>
          </cell>
          <cell r="C6246">
            <v>2002</v>
          </cell>
          <cell r="D6246" t="str">
            <v>annual</v>
          </cell>
          <cell r="E6246" t="str">
            <v>Total Phosphorus</v>
          </cell>
          <cell r="F6246">
            <v>6.0000000000000001E-3</v>
          </cell>
          <cell r="G6246">
            <v>1</v>
          </cell>
          <cell r="H6246" t="str">
            <v>mg/l P</v>
          </cell>
        </row>
        <row r="6247">
          <cell r="A6247" t="str">
            <v>SE</v>
          </cell>
          <cell r="B6247" t="str">
            <v>Tärnan</v>
          </cell>
          <cell r="C6247">
            <v>2002</v>
          </cell>
          <cell r="D6247" t="str">
            <v>annual</v>
          </cell>
          <cell r="E6247" t="str">
            <v>Total Phosphorus</v>
          </cell>
          <cell r="F6247">
            <v>1.4999999999999999E-2</v>
          </cell>
          <cell r="G6247">
            <v>1</v>
          </cell>
          <cell r="H6247" t="str">
            <v>mg/l P</v>
          </cell>
        </row>
        <row r="6248">
          <cell r="A6248" t="str">
            <v>SE</v>
          </cell>
          <cell r="B6248" t="str">
            <v>Tomeshultagölen</v>
          </cell>
          <cell r="C6248">
            <v>2002</v>
          </cell>
          <cell r="D6248" t="str">
            <v>annual</v>
          </cell>
          <cell r="E6248" t="str">
            <v>Total Phosphorus</v>
          </cell>
          <cell r="F6248">
            <v>0.02</v>
          </cell>
          <cell r="G6248">
            <v>1</v>
          </cell>
          <cell r="H6248" t="str">
            <v>mg/l P</v>
          </cell>
        </row>
        <row r="6249">
          <cell r="A6249" t="str">
            <v>SE</v>
          </cell>
          <cell r="B6249" t="str">
            <v>Torrg?rdsvattnet</v>
          </cell>
          <cell r="C6249">
            <v>2002</v>
          </cell>
          <cell r="D6249" t="str">
            <v>annual</v>
          </cell>
          <cell r="E6249" t="str">
            <v>Total Phosphorus</v>
          </cell>
          <cell r="F6249">
            <v>3.0000000000000001E-3</v>
          </cell>
          <cell r="G6249">
            <v>1</v>
          </cell>
          <cell r="H6249" t="str">
            <v>mg/l P</v>
          </cell>
        </row>
        <row r="6250">
          <cell r="A6250" t="str">
            <v>SE</v>
          </cell>
          <cell r="B6250" t="str">
            <v>Trehörningen</v>
          </cell>
          <cell r="C6250">
            <v>2002</v>
          </cell>
          <cell r="D6250" t="str">
            <v>annual</v>
          </cell>
          <cell r="E6250" t="str">
            <v>Total Phosphorus</v>
          </cell>
          <cell r="F6250">
            <v>4.0000000000000001E-3</v>
          </cell>
          <cell r="G6250">
            <v>1</v>
          </cell>
          <cell r="H6250" t="str">
            <v>mg/l P</v>
          </cell>
        </row>
        <row r="6251">
          <cell r="A6251" t="str">
            <v>SE</v>
          </cell>
          <cell r="B6251" t="str">
            <v>Tvällen</v>
          </cell>
          <cell r="C6251">
            <v>2002</v>
          </cell>
          <cell r="D6251" t="str">
            <v>annual</v>
          </cell>
          <cell r="E6251" t="str">
            <v>Total Phosphorus</v>
          </cell>
          <cell r="F6251">
            <v>8.0000000000000002E-3</v>
          </cell>
          <cell r="G6251">
            <v>1</v>
          </cell>
          <cell r="H6251" t="str">
            <v>mg/l P</v>
          </cell>
        </row>
        <row r="6252">
          <cell r="A6252" t="str">
            <v>SE</v>
          </cell>
          <cell r="B6252" t="str">
            <v>Tväringen</v>
          </cell>
          <cell r="C6252">
            <v>2002</v>
          </cell>
          <cell r="D6252" t="str">
            <v>annual</v>
          </cell>
          <cell r="E6252" t="str">
            <v>Total Phosphorus</v>
          </cell>
          <cell r="F6252">
            <v>5.0000000000000001E-3</v>
          </cell>
          <cell r="G6252">
            <v>1</v>
          </cell>
          <cell r="H6252" t="str">
            <v>mg/l P</v>
          </cell>
        </row>
        <row r="6253">
          <cell r="A6253" t="str">
            <v>SE</v>
          </cell>
          <cell r="B6253" t="str">
            <v>Ulvsjön</v>
          </cell>
          <cell r="C6253">
            <v>2002</v>
          </cell>
          <cell r="D6253" t="str">
            <v>annual</v>
          </cell>
          <cell r="E6253" t="str">
            <v>Total Phosphorus</v>
          </cell>
          <cell r="F6253">
            <v>7.0000000000000001E-3</v>
          </cell>
          <cell r="G6253">
            <v>1</v>
          </cell>
          <cell r="H6253" t="str">
            <v>mg/l P</v>
          </cell>
        </row>
        <row r="6254">
          <cell r="A6254" t="str">
            <v>SE</v>
          </cell>
          <cell r="B6254" t="str">
            <v>V. Rännöbodsjön</v>
          </cell>
          <cell r="C6254">
            <v>2002</v>
          </cell>
          <cell r="D6254" t="str">
            <v>annual</v>
          </cell>
          <cell r="E6254" t="str">
            <v>Total Phosphorus</v>
          </cell>
          <cell r="F6254">
            <v>0.01</v>
          </cell>
          <cell r="G6254">
            <v>1</v>
          </cell>
          <cell r="H6254" t="str">
            <v>mg/l P</v>
          </cell>
        </row>
        <row r="6255">
          <cell r="A6255" t="str">
            <v>SE</v>
          </cell>
          <cell r="B6255" t="str">
            <v>V?gsjön</v>
          </cell>
          <cell r="C6255">
            <v>2002</v>
          </cell>
          <cell r="D6255" t="str">
            <v>annual</v>
          </cell>
          <cell r="E6255" t="str">
            <v>Total Phosphorus</v>
          </cell>
          <cell r="F6255">
            <v>8.0000000000000002E-3</v>
          </cell>
          <cell r="G6255">
            <v>1</v>
          </cell>
          <cell r="H6255" t="str">
            <v>mg/l P</v>
          </cell>
        </row>
        <row r="6256">
          <cell r="A6256" t="str">
            <v>SE</v>
          </cell>
          <cell r="B6256" t="str">
            <v>Valasjön</v>
          </cell>
          <cell r="C6256">
            <v>2002</v>
          </cell>
          <cell r="D6256" t="str">
            <v>annual</v>
          </cell>
          <cell r="E6256" t="str">
            <v>Total Phosphorus</v>
          </cell>
          <cell r="F6256">
            <v>1.0999999999999999E-2</v>
          </cell>
          <cell r="G6256">
            <v>1</v>
          </cell>
          <cell r="H6256" t="str">
            <v>mg/l P</v>
          </cell>
        </row>
        <row r="6257">
          <cell r="A6257" t="str">
            <v>SE</v>
          </cell>
          <cell r="B6257" t="str">
            <v>Valkeajärvi</v>
          </cell>
          <cell r="C6257">
            <v>2002</v>
          </cell>
          <cell r="D6257" t="str">
            <v>annual</v>
          </cell>
          <cell r="E6257" t="str">
            <v>Total Phosphorus</v>
          </cell>
          <cell r="F6257">
            <v>5.0000000000000001E-3</v>
          </cell>
          <cell r="G6257">
            <v>1</v>
          </cell>
          <cell r="H6257" t="str">
            <v>mg/l P</v>
          </cell>
        </row>
        <row r="6258">
          <cell r="A6258" t="str">
            <v>SE</v>
          </cell>
          <cell r="B6258" t="str">
            <v>Vänern</v>
          </cell>
          <cell r="C6258">
            <v>2002</v>
          </cell>
          <cell r="D6258" t="str">
            <v>annual</v>
          </cell>
          <cell r="E6258" t="str">
            <v>Total Phosphorus</v>
          </cell>
          <cell r="F6258">
            <v>6.0000000000000001E-3</v>
          </cell>
          <cell r="G6258">
            <v>1</v>
          </cell>
          <cell r="H6258" t="str">
            <v>mg/l P</v>
          </cell>
        </row>
        <row r="6259">
          <cell r="A6259" t="str">
            <v>SE</v>
          </cell>
          <cell r="B6259" t="str">
            <v>Västra Helgtjärnen</v>
          </cell>
          <cell r="C6259">
            <v>2002</v>
          </cell>
          <cell r="D6259" t="str">
            <v>annual</v>
          </cell>
          <cell r="E6259" t="str">
            <v>Total Phosphorus</v>
          </cell>
          <cell r="F6259">
            <v>6.0000000000000001E-3</v>
          </cell>
          <cell r="G6259">
            <v>1</v>
          </cell>
          <cell r="H6259" t="str">
            <v>mg/l P</v>
          </cell>
        </row>
        <row r="6260">
          <cell r="A6260" t="str">
            <v>SE</v>
          </cell>
          <cell r="B6260" t="str">
            <v>Västra Solsjön</v>
          </cell>
          <cell r="C6260">
            <v>2002</v>
          </cell>
          <cell r="D6260" t="str">
            <v>annual</v>
          </cell>
          <cell r="E6260" t="str">
            <v>Total Phosphorus</v>
          </cell>
          <cell r="F6260">
            <v>5.0000000000000001E-3</v>
          </cell>
          <cell r="G6260">
            <v>1</v>
          </cell>
          <cell r="H6260" t="str">
            <v>mg/l P</v>
          </cell>
        </row>
        <row r="6261">
          <cell r="A6261" t="str">
            <v>SE</v>
          </cell>
          <cell r="B6261" t="str">
            <v>Vättern</v>
          </cell>
          <cell r="C6261">
            <v>2002</v>
          </cell>
          <cell r="D6261" t="str">
            <v>annual</v>
          </cell>
          <cell r="E6261" t="str">
            <v>Total Phosphorus</v>
          </cell>
          <cell r="F6261">
            <v>4.0000000000000001E-3</v>
          </cell>
          <cell r="G6261">
            <v>1</v>
          </cell>
          <cell r="H6261" t="str">
            <v>mg/l P</v>
          </cell>
        </row>
        <row r="6262">
          <cell r="A6262" t="str">
            <v>SE</v>
          </cell>
          <cell r="B6262" t="str">
            <v>Vikasjön</v>
          </cell>
          <cell r="C6262">
            <v>2002</v>
          </cell>
          <cell r="D6262" t="str">
            <v>annual</v>
          </cell>
          <cell r="E6262" t="str">
            <v>Total Phosphorus</v>
          </cell>
          <cell r="F6262">
            <v>1.7000000000000001E-2</v>
          </cell>
          <cell r="G6262">
            <v>1</v>
          </cell>
          <cell r="H6262" t="str">
            <v>mg/l P</v>
          </cell>
        </row>
        <row r="6263">
          <cell r="A6263" t="str">
            <v>SE</v>
          </cell>
          <cell r="B6263" t="str">
            <v>Vitavatten</v>
          </cell>
          <cell r="C6263">
            <v>2002</v>
          </cell>
          <cell r="D6263" t="str">
            <v>annual</v>
          </cell>
          <cell r="E6263" t="str">
            <v>Total Phosphorus</v>
          </cell>
          <cell r="F6263">
            <v>7.0000000000000001E-3</v>
          </cell>
          <cell r="G6263">
            <v>2</v>
          </cell>
          <cell r="H6263" t="str">
            <v>mg/l P</v>
          </cell>
        </row>
        <row r="6264">
          <cell r="A6264" t="str">
            <v>SE</v>
          </cell>
          <cell r="B6264" t="str">
            <v>Vr?ngen</v>
          </cell>
          <cell r="C6264">
            <v>2002</v>
          </cell>
          <cell r="D6264" t="str">
            <v>annual</v>
          </cell>
          <cell r="E6264" t="str">
            <v>Total Phosphorus</v>
          </cell>
          <cell r="F6264">
            <v>2.1999999999999999E-2</v>
          </cell>
          <cell r="G6264">
            <v>1</v>
          </cell>
          <cell r="H6264" t="str">
            <v>mg/l P</v>
          </cell>
        </row>
        <row r="6265">
          <cell r="A6265" t="str">
            <v>SE</v>
          </cell>
          <cell r="B6265" t="str">
            <v>Vuolgamjaure</v>
          </cell>
          <cell r="C6265">
            <v>2002</v>
          </cell>
          <cell r="D6265" t="str">
            <v>annual</v>
          </cell>
          <cell r="E6265" t="str">
            <v>Total Phosphorus</v>
          </cell>
          <cell r="F6265">
            <v>4.0000000000000001E-3</v>
          </cell>
          <cell r="G6265">
            <v>1</v>
          </cell>
          <cell r="H6265" t="str">
            <v>mg/l P</v>
          </cell>
        </row>
        <row r="6266">
          <cell r="A6266" t="str">
            <v>SE</v>
          </cell>
          <cell r="B6266" t="str">
            <v>Ymsen</v>
          </cell>
          <cell r="C6266">
            <v>2002</v>
          </cell>
          <cell r="D6266" t="str">
            <v>annual</v>
          </cell>
          <cell r="E6266" t="str">
            <v>Total Phosphorus</v>
          </cell>
          <cell r="F6266">
            <v>6.3E-2</v>
          </cell>
          <cell r="G6266">
            <v>1</v>
          </cell>
          <cell r="H6266" t="str">
            <v>mg/l P</v>
          </cell>
        </row>
        <row r="6267">
          <cell r="A6267" t="str">
            <v>SE</v>
          </cell>
          <cell r="B6267" t="str">
            <v>Ytterträsket</v>
          </cell>
          <cell r="C6267">
            <v>2002</v>
          </cell>
          <cell r="D6267" t="str">
            <v>annual</v>
          </cell>
          <cell r="E6267" t="str">
            <v>Total Phosphorus</v>
          </cell>
          <cell r="F6267">
            <v>1.2999999999999999E-2</v>
          </cell>
          <cell r="G6267">
            <v>1</v>
          </cell>
          <cell r="H6267" t="str">
            <v>mg/l P</v>
          </cell>
        </row>
        <row r="6268">
          <cell r="A6268" t="str">
            <v>SE</v>
          </cell>
          <cell r="B6268" t="str">
            <v>Abiskojaure</v>
          </cell>
          <cell r="C6268">
            <v>2003</v>
          </cell>
          <cell r="D6268" t="str">
            <v>annual</v>
          </cell>
          <cell r="E6268" t="str">
            <v>Total Phosphorus</v>
          </cell>
          <cell r="F6268">
            <v>5.0000000000000001E-3</v>
          </cell>
          <cell r="G6268">
            <v>1</v>
          </cell>
          <cell r="H6268" t="str">
            <v>mg/l P</v>
          </cell>
        </row>
        <row r="6269">
          <cell r="A6269" t="str">
            <v>SE</v>
          </cell>
          <cell r="B6269" t="str">
            <v>Älgarydssjön</v>
          </cell>
          <cell r="C6269">
            <v>2003</v>
          </cell>
          <cell r="D6269" t="str">
            <v>annual</v>
          </cell>
          <cell r="E6269" t="str">
            <v>Total Phosphorus</v>
          </cell>
          <cell r="F6269">
            <v>1.7000000000000001E-2</v>
          </cell>
          <cell r="G6269">
            <v>1</v>
          </cell>
          <cell r="H6269" t="str">
            <v>mg/l P</v>
          </cell>
        </row>
        <row r="6270">
          <cell r="A6270" t="str">
            <v>SE</v>
          </cell>
          <cell r="B6270" t="str">
            <v>Älgsjön</v>
          </cell>
          <cell r="C6270">
            <v>2003</v>
          </cell>
          <cell r="D6270" t="str">
            <v>annual</v>
          </cell>
          <cell r="E6270" t="str">
            <v>Total Phosphorus</v>
          </cell>
          <cell r="F6270">
            <v>1.7999999999999999E-2</v>
          </cell>
          <cell r="G6270">
            <v>1</v>
          </cell>
          <cell r="H6270" t="str">
            <v>mg/l P</v>
          </cell>
        </row>
        <row r="6271">
          <cell r="A6271" t="str">
            <v>SE</v>
          </cell>
          <cell r="B6271" t="str">
            <v>Allgjuttern</v>
          </cell>
          <cell r="C6271">
            <v>2003</v>
          </cell>
          <cell r="D6271" t="str">
            <v>annual</v>
          </cell>
          <cell r="E6271" t="str">
            <v>Total Phosphorus</v>
          </cell>
          <cell r="F6271">
            <v>6.0000000000000001E-3</v>
          </cell>
          <cell r="G6271">
            <v>1</v>
          </cell>
          <cell r="H6271" t="str">
            <v>mg/l P</v>
          </cell>
        </row>
        <row r="6272">
          <cell r="A6272" t="str">
            <v>SE</v>
          </cell>
          <cell r="B6272" t="str">
            <v>Alsjön</v>
          </cell>
          <cell r="C6272">
            <v>2003</v>
          </cell>
          <cell r="D6272" t="str">
            <v>annual</v>
          </cell>
          <cell r="E6272" t="str">
            <v>Total Phosphorus</v>
          </cell>
          <cell r="F6272">
            <v>0.01</v>
          </cell>
          <cell r="G6272">
            <v>1</v>
          </cell>
          <cell r="H6272" t="str">
            <v>mg/l P</v>
          </cell>
        </row>
        <row r="6273">
          <cell r="A6273" t="str">
            <v>SE</v>
          </cell>
          <cell r="B6273" t="str">
            <v>Alstern</v>
          </cell>
          <cell r="C6273">
            <v>2003</v>
          </cell>
          <cell r="D6273" t="str">
            <v>Annual</v>
          </cell>
          <cell r="E6273" t="str">
            <v>Total Phosphorus</v>
          </cell>
          <cell r="F6273">
            <v>4.0000000000000001E-3</v>
          </cell>
          <cell r="G6273">
            <v>1</v>
          </cell>
          <cell r="H6273" t="str">
            <v>mg/l P</v>
          </cell>
        </row>
        <row r="6274">
          <cell r="A6274" t="str">
            <v>SE</v>
          </cell>
          <cell r="B6274" t="str">
            <v>Ämten</v>
          </cell>
          <cell r="C6274">
            <v>2003</v>
          </cell>
          <cell r="D6274" t="str">
            <v>annual</v>
          </cell>
          <cell r="E6274" t="str">
            <v>Total Phosphorus</v>
          </cell>
          <cell r="F6274">
            <v>7.0000000000000001E-3</v>
          </cell>
          <cell r="G6274">
            <v>1</v>
          </cell>
          <cell r="H6274" t="str">
            <v>mg/l P</v>
          </cell>
        </row>
        <row r="6275">
          <cell r="A6275" t="str">
            <v>SE</v>
          </cell>
          <cell r="B6275" t="str">
            <v>B?tk?jaure</v>
          </cell>
          <cell r="C6275">
            <v>2003</v>
          </cell>
          <cell r="D6275" t="str">
            <v>annual</v>
          </cell>
          <cell r="E6275" t="str">
            <v>Total Phosphorus</v>
          </cell>
          <cell r="F6275">
            <v>3.0000000000000001E-3</v>
          </cell>
          <cell r="G6275">
            <v>1</v>
          </cell>
          <cell r="H6275" t="str">
            <v>mg/l P</v>
          </cell>
        </row>
        <row r="6276">
          <cell r="A6276" t="str">
            <v>SE</v>
          </cell>
          <cell r="B6276" t="str">
            <v>Bäen</v>
          </cell>
          <cell r="C6276">
            <v>2003</v>
          </cell>
          <cell r="D6276" t="str">
            <v>Annual</v>
          </cell>
          <cell r="E6276" t="str">
            <v>Total Phosphorus</v>
          </cell>
          <cell r="F6276">
            <v>1.2E-2</v>
          </cell>
          <cell r="G6276">
            <v>1</v>
          </cell>
          <cell r="H6276" t="str">
            <v>mg/l P</v>
          </cell>
        </row>
        <row r="6277">
          <cell r="A6277" t="str">
            <v>SE</v>
          </cell>
          <cell r="B6277" t="str">
            <v>Bäste Träsk</v>
          </cell>
          <cell r="C6277">
            <v>2003</v>
          </cell>
          <cell r="D6277" t="str">
            <v>annual</v>
          </cell>
          <cell r="E6277" t="str">
            <v>Total Phosphorus</v>
          </cell>
          <cell r="F6277">
            <v>6.0000000000000001E-3</v>
          </cell>
          <cell r="G6277">
            <v>1</v>
          </cell>
          <cell r="H6277" t="str">
            <v>mg/l P</v>
          </cell>
        </row>
        <row r="6278">
          <cell r="A6278" t="str">
            <v>SE</v>
          </cell>
          <cell r="B6278" t="str">
            <v>Bergträsket</v>
          </cell>
          <cell r="C6278">
            <v>2003</v>
          </cell>
          <cell r="D6278" t="str">
            <v>annual</v>
          </cell>
          <cell r="E6278" t="str">
            <v>Total Phosphorus</v>
          </cell>
          <cell r="F6278">
            <v>3.3000000000000002E-2</v>
          </cell>
          <cell r="G6278">
            <v>1</v>
          </cell>
          <cell r="H6278" t="str">
            <v>mg/l P</v>
          </cell>
        </row>
        <row r="6279">
          <cell r="A6279" t="str">
            <v>SE</v>
          </cell>
          <cell r="B6279" t="str">
            <v>Betarsjön</v>
          </cell>
          <cell r="C6279">
            <v>2003</v>
          </cell>
          <cell r="D6279" t="str">
            <v>Annual</v>
          </cell>
          <cell r="E6279" t="str">
            <v>Total Phosphorus</v>
          </cell>
          <cell r="F6279">
            <v>6.0000000000000001E-3</v>
          </cell>
          <cell r="G6279">
            <v>1</v>
          </cell>
          <cell r="H6279" t="str">
            <v>mg/l P</v>
          </cell>
        </row>
        <row r="6280">
          <cell r="A6280" t="str">
            <v>SE</v>
          </cell>
          <cell r="B6280" t="str">
            <v>Billingen</v>
          </cell>
          <cell r="C6280">
            <v>2003</v>
          </cell>
          <cell r="D6280" t="str">
            <v>annual</v>
          </cell>
          <cell r="E6280" t="str">
            <v>Total Phosphorus</v>
          </cell>
          <cell r="F6280">
            <v>1.9E-2</v>
          </cell>
          <cell r="G6280">
            <v>1</v>
          </cell>
          <cell r="H6280" t="str">
            <v>mg/l P</v>
          </cell>
        </row>
        <row r="6281">
          <cell r="A6281" t="str">
            <v>SE</v>
          </cell>
          <cell r="B6281" t="str">
            <v>Bjännsjön</v>
          </cell>
          <cell r="C6281">
            <v>2003</v>
          </cell>
          <cell r="D6281" t="str">
            <v>annual</v>
          </cell>
          <cell r="E6281" t="str">
            <v>Total Phosphorus</v>
          </cell>
          <cell r="F6281">
            <v>8.9999999999999993E-3</v>
          </cell>
          <cell r="G6281">
            <v>1</v>
          </cell>
          <cell r="H6281" t="str">
            <v>mg/l P</v>
          </cell>
        </row>
        <row r="6282">
          <cell r="A6282" t="str">
            <v>SE</v>
          </cell>
          <cell r="B6282" t="str">
            <v>Björken</v>
          </cell>
          <cell r="C6282">
            <v>2003</v>
          </cell>
          <cell r="D6282" t="str">
            <v>annual</v>
          </cell>
          <cell r="E6282" t="str">
            <v>Total Phosphorus</v>
          </cell>
          <cell r="F6282">
            <v>7.0000000000000001E-3</v>
          </cell>
          <cell r="G6282">
            <v>1</v>
          </cell>
          <cell r="H6282" t="str">
            <v>mg/l P</v>
          </cell>
        </row>
        <row r="6283">
          <cell r="A6283" t="str">
            <v>SE</v>
          </cell>
          <cell r="B6283" t="str">
            <v>Björkl?ngen</v>
          </cell>
          <cell r="C6283">
            <v>2003</v>
          </cell>
          <cell r="D6283" t="str">
            <v>annual</v>
          </cell>
          <cell r="E6283" t="str">
            <v>Total Phosphorus</v>
          </cell>
          <cell r="F6283">
            <v>7.0000000000000001E-3</v>
          </cell>
          <cell r="G6283">
            <v>1</v>
          </cell>
          <cell r="H6283" t="str">
            <v>mg/l P</v>
          </cell>
        </row>
        <row r="6284">
          <cell r="A6284" t="str">
            <v>SE</v>
          </cell>
          <cell r="B6284" t="str">
            <v>Björnklammen</v>
          </cell>
          <cell r="C6284">
            <v>2003</v>
          </cell>
          <cell r="D6284" t="str">
            <v>annual</v>
          </cell>
          <cell r="E6284" t="str">
            <v>Total Phosphorus</v>
          </cell>
          <cell r="F6284">
            <v>6.0000000000000001E-3</v>
          </cell>
          <cell r="G6284">
            <v>1</v>
          </cell>
          <cell r="H6284" t="str">
            <v>mg/l P</v>
          </cell>
        </row>
        <row r="6285">
          <cell r="A6285" t="str">
            <v>SE</v>
          </cell>
          <cell r="B6285" t="str">
            <v>Bodasjön</v>
          </cell>
          <cell r="C6285">
            <v>2003</v>
          </cell>
          <cell r="D6285" t="str">
            <v>annual</v>
          </cell>
          <cell r="E6285" t="str">
            <v>Total Phosphorus</v>
          </cell>
          <cell r="F6285">
            <v>7.0000000000000001E-3</v>
          </cell>
          <cell r="G6285">
            <v>1</v>
          </cell>
          <cell r="H6285" t="str">
            <v>mg/l P</v>
          </cell>
        </row>
        <row r="6286">
          <cell r="A6286" t="str">
            <v>SE</v>
          </cell>
          <cell r="B6286" t="str">
            <v>Bosjön</v>
          </cell>
          <cell r="C6286">
            <v>2003</v>
          </cell>
          <cell r="D6286" t="str">
            <v>annual</v>
          </cell>
          <cell r="E6286" t="str">
            <v>Total Phosphorus</v>
          </cell>
          <cell r="F6286">
            <v>7.0000000000000001E-3</v>
          </cell>
          <cell r="G6286">
            <v>1</v>
          </cell>
          <cell r="H6286" t="str">
            <v>mg/l P</v>
          </cell>
        </row>
        <row r="6287">
          <cell r="A6287" t="str">
            <v>SE</v>
          </cell>
          <cell r="B6287" t="str">
            <v>Botungen</v>
          </cell>
          <cell r="C6287">
            <v>2003</v>
          </cell>
          <cell r="D6287" t="str">
            <v>annual</v>
          </cell>
          <cell r="E6287" t="str">
            <v>Total Phosphorus</v>
          </cell>
          <cell r="F6287">
            <v>1.4E-2</v>
          </cell>
          <cell r="G6287">
            <v>1</v>
          </cell>
          <cell r="H6287" t="str">
            <v>mg/l P</v>
          </cell>
        </row>
        <row r="6288">
          <cell r="A6288" t="str">
            <v>SE</v>
          </cell>
          <cell r="B6288" t="str">
            <v>Brännträsket</v>
          </cell>
          <cell r="C6288">
            <v>2003</v>
          </cell>
          <cell r="D6288" t="str">
            <v>annual</v>
          </cell>
          <cell r="E6288" t="str">
            <v>Total Phosphorus</v>
          </cell>
          <cell r="F6288">
            <v>8.9999999999999993E-3</v>
          </cell>
          <cell r="G6288">
            <v>1</v>
          </cell>
          <cell r="H6288" t="str">
            <v>mg/l P</v>
          </cell>
        </row>
        <row r="6289">
          <cell r="A6289" t="str">
            <v>SE</v>
          </cell>
          <cell r="B6289" t="str">
            <v>Brunnsjön</v>
          </cell>
          <cell r="C6289">
            <v>2003</v>
          </cell>
          <cell r="D6289" t="str">
            <v>annual</v>
          </cell>
          <cell r="E6289" t="str">
            <v>Total Phosphorus</v>
          </cell>
          <cell r="F6289">
            <v>8.9999999999999993E-3</v>
          </cell>
          <cell r="G6289">
            <v>1</v>
          </cell>
          <cell r="H6289" t="str">
            <v>mg/l P</v>
          </cell>
        </row>
        <row r="6290">
          <cell r="A6290" t="str">
            <v>SE</v>
          </cell>
          <cell r="B6290" t="str">
            <v>Bysjön</v>
          </cell>
          <cell r="C6290">
            <v>2003</v>
          </cell>
          <cell r="D6290" t="str">
            <v>annual</v>
          </cell>
          <cell r="E6290" t="str">
            <v>Total Phosphorus</v>
          </cell>
          <cell r="F6290">
            <v>7.0000000000000001E-3</v>
          </cell>
          <cell r="G6290">
            <v>1</v>
          </cell>
          <cell r="H6290" t="str">
            <v>mg/l P</v>
          </cell>
        </row>
        <row r="6291">
          <cell r="A6291" t="str">
            <v>SE</v>
          </cell>
          <cell r="B6291" t="str">
            <v>Dagarn</v>
          </cell>
          <cell r="C6291">
            <v>2003</v>
          </cell>
          <cell r="D6291" t="str">
            <v>annual</v>
          </cell>
          <cell r="E6291" t="str">
            <v>Total Phosphorus</v>
          </cell>
          <cell r="F6291">
            <v>7.0000000000000001E-3</v>
          </cell>
          <cell r="G6291">
            <v>1</v>
          </cell>
          <cell r="H6291" t="str">
            <v>mg/l P</v>
          </cell>
        </row>
        <row r="6292">
          <cell r="A6292" t="str">
            <v>SE</v>
          </cell>
          <cell r="B6292" t="str">
            <v>Dagtorpssjön</v>
          </cell>
          <cell r="C6292">
            <v>2003</v>
          </cell>
          <cell r="D6292" t="str">
            <v>annual</v>
          </cell>
          <cell r="E6292" t="str">
            <v>Total Phosphorus</v>
          </cell>
          <cell r="F6292">
            <v>2.7E-2</v>
          </cell>
          <cell r="G6292">
            <v>1</v>
          </cell>
          <cell r="H6292" t="str">
            <v>mg/l P</v>
          </cell>
        </row>
        <row r="6293">
          <cell r="A6293" t="str">
            <v>SE</v>
          </cell>
          <cell r="B6293" t="str">
            <v>Degervattnet</v>
          </cell>
          <cell r="C6293">
            <v>2003</v>
          </cell>
          <cell r="D6293" t="str">
            <v>annual</v>
          </cell>
          <cell r="E6293" t="str">
            <v>Total Phosphorus</v>
          </cell>
          <cell r="F6293">
            <v>7.0000000000000001E-3</v>
          </cell>
          <cell r="G6293">
            <v>1</v>
          </cell>
          <cell r="H6293" t="str">
            <v>mg/l P</v>
          </cell>
        </row>
        <row r="6294">
          <cell r="A6294" t="str">
            <v>SE</v>
          </cell>
          <cell r="B6294" t="str">
            <v>Djupa Holmsjön</v>
          </cell>
          <cell r="C6294">
            <v>2003</v>
          </cell>
          <cell r="D6294" t="str">
            <v>annual</v>
          </cell>
          <cell r="E6294" t="str">
            <v>Total Phosphorus</v>
          </cell>
          <cell r="F6294">
            <v>8.0000000000000002E-3</v>
          </cell>
          <cell r="G6294">
            <v>1</v>
          </cell>
          <cell r="H6294" t="str">
            <v>mg/l P</v>
          </cell>
        </row>
        <row r="6295">
          <cell r="A6295" t="str">
            <v>SE</v>
          </cell>
          <cell r="B6295" t="str">
            <v>Djuph?ltjärnen</v>
          </cell>
          <cell r="C6295">
            <v>2003</v>
          </cell>
          <cell r="D6295" t="str">
            <v>annual</v>
          </cell>
          <cell r="E6295" t="str">
            <v>Total Phosphorus</v>
          </cell>
          <cell r="F6295">
            <v>0.03</v>
          </cell>
          <cell r="G6295">
            <v>1</v>
          </cell>
          <cell r="H6295" t="str">
            <v>mg/l P</v>
          </cell>
        </row>
        <row r="6296">
          <cell r="A6296" t="str">
            <v>SE</v>
          </cell>
          <cell r="B6296" t="str">
            <v>Dunnervattnet</v>
          </cell>
          <cell r="C6296">
            <v>2003</v>
          </cell>
          <cell r="D6296" t="str">
            <v>annual</v>
          </cell>
          <cell r="E6296" t="str">
            <v>Total Phosphorus</v>
          </cell>
          <cell r="F6296">
            <v>4.0000000000000001E-3</v>
          </cell>
          <cell r="G6296">
            <v>1</v>
          </cell>
          <cell r="H6296" t="str">
            <v>mg/l P</v>
          </cell>
        </row>
        <row r="6297">
          <cell r="A6297" t="str">
            <v>SE</v>
          </cell>
          <cell r="B6297" t="str">
            <v>Edasjön</v>
          </cell>
          <cell r="C6297">
            <v>2003</v>
          </cell>
          <cell r="D6297" t="str">
            <v>annual</v>
          </cell>
          <cell r="E6297" t="str">
            <v>Total Phosphorus</v>
          </cell>
          <cell r="F6297">
            <v>2.4E-2</v>
          </cell>
          <cell r="G6297">
            <v>1</v>
          </cell>
          <cell r="H6297" t="str">
            <v>mg/l P</v>
          </cell>
        </row>
        <row r="6298">
          <cell r="A6298" t="str">
            <v>SE</v>
          </cell>
          <cell r="B6298" t="str">
            <v>Ekholmssjön</v>
          </cell>
          <cell r="C6298">
            <v>2003</v>
          </cell>
          <cell r="D6298" t="str">
            <v>annual</v>
          </cell>
          <cell r="E6298" t="str">
            <v>Total Phosphorus</v>
          </cell>
          <cell r="F6298">
            <v>1.4E-2</v>
          </cell>
          <cell r="G6298">
            <v>1</v>
          </cell>
          <cell r="H6298" t="str">
            <v>mg/l P</v>
          </cell>
        </row>
        <row r="6299">
          <cell r="A6299" t="str">
            <v>SE</v>
          </cell>
          <cell r="B6299" t="str">
            <v>Ellestadssjön</v>
          </cell>
          <cell r="C6299">
            <v>2003</v>
          </cell>
          <cell r="D6299" t="str">
            <v>annual</v>
          </cell>
          <cell r="E6299" t="str">
            <v>Total Phosphorus</v>
          </cell>
          <cell r="F6299">
            <v>5.5E-2</v>
          </cell>
          <cell r="G6299">
            <v>1</v>
          </cell>
          <cell r="H6299" t="str">
            <v>mg/l P</v>
          </cell>
        </row>
        <row r="6300">
          <cell r="A6300" t="str">
            <v>SE</v>
          </cell>
          <cell r="B6300" t="str">
            <v>F?glasjön</v>
          </cell>
          <cell r="C6300">
            <v>2003</v>
          </cell>
          <cell r="D6300" t="str">
            <v>annual</v>
          </cell>
          <cell r="E6300" t="str">
            <v>Total Phosphorus</v>
          </cell>
          <cell r="F6300">
            <v>1.4999999999999999E-2</v>
          </cell>
          <cell r="G6300">
            <v>1</v>
          </cell>
          <cell r="H6300" t="str">
            <v>mg/l P</v>
          </cell>
        </row>
        <row r="6301">
          <cell r="A6301" t="str">
            <v>SE</v>
          </cell>
          <cell r="B6301" t="str">
            <v>Fagertärn</v>
          </cell>
          <cell r="C6301">
            <v>2003</v>
          </cell>
          <cell r="D6301" t="str">
            <v>annual</v>
          </cell>
          <cell r="E6301" t="str">
            <v>Total Phosphorus</v>
          </cell>
          <cell r="F6301">
            <v>1.0999999999999999E-2</v>
          </cell>
          <cell r="G6301">
            <v>1</v>
          </cell>
          <cell r="H6301" t="str">
            <v>mg/l P</v>
          </cell>
        </row>
        <row r="6302">
          <cell r="A6302" t="str">
            <v>SE</v>
          </cell>
          <cell r="B6302" t="str">
            <v>Farstusjön</v>
          </cell>
          <cell r="C6302">
            <v>2003</v>
          </cell>
          <cell r="D6302" t="str">
            <v>annual</v>
          </cell>
          <cell r="E6302" t="str">
            <v>Total Phosphorus</v>
          </cell>
          <cell r="F6302">
            <v>2.7E-2</v>
          </cell>
          <cell r="G6302">
            <v>1</v>
          </cell>
          <cell r="H6302" t="str">
            <v>mg/l P</v>
          </cell>
        </row>
        <row r="6303">
          <cell r="A6303" t="str">
            <v>SE</v>
          </cell>
          <cell r="B6303" t="str">
            <v>Fersjön</v>
          </cell>
          <cell r="C6303">
            <v>2003</v>
          </cell>
          <cell r="D6303" t="str">
            <v>Annual</v>
          </cell>
          <cell r="E6303" t="str">
            <v>Total Phosphorus</v>
          </cell>
          <cell r="F6303">
            <v>1.6E-2</v>
          </cell>
          <cell r="G6303">
            <v>1</v>
          </cell>
          <cell r="H6303" t="str">
            <v>mg/l P</v>
          </cell>
        </row>
        <row r="6304">
          <cell r="A6304" t="str">
            <v>SE</v>
          </cell>
          <cell r="B6304" t="str">
            <v>Fiolen</v>
          </cell>
          <cell r="C6304">
            <v>2003</v>
          </cell>
          <cell r="D6304" t="str">
            <v>annual</v>
          </cell>
          <cell r="E6304" t="str">
            <v>Total Phosphorus</v>
          </cell>
          <cell r="F6304">
            <v>1.9E-2</v>
          </cell>
          <cell r="G6304">
            <v>1</v>
          </cell>
          <cell r="H6304" t="str">
            <v>mg/l P</v>
          </cell>
        </row>
        <row r="6305">
          <cell r="A6305" t="str">
            <v>SE</v>
          </cell>
          <cell r="B6305" t="str">
            <v>Fisjön</v>
          </cell>
          <cell r="C6305">
            <v>2003</v>
          </cell>
          <cell r="D6305" t="str">
            <v>annual</v>
          </cell>
          <cell r="E6305" t="str">
            <v>Total Phosphorus</v>
          </cell>
          <cell r="F6305">
            <v>3.0000000000000001E-3</v>
          </cell>
          <cell r="G6305">
            <v>1</v>
          </cell>
          <cell r="H6305" t="str">
            <v>mg/l P</v>
          </cell>
        </row>
        <row r="6306">
          <cell r="A6306" t="str">
            <v>SE</v>
          </cell>
          <cell r="B6306" t="str">
            <v>Fjärasjö</v>
          </cell>
          <cell r="C6306">
            <v>2003</v>
          </cell>
          <cell r="D6306" t="str">
            <v>annual</v>
          </cell>
          <cell r="E6306" t="str">
            <v>Total Phosphorus</v>
          </cell>
          <cell r="F6306">
            <v>7.0000000000000001E-3</v>
          </cell>
          <cell r="G6306">
            <v>1</v>
          </cell>
          <cell r="H6306" t="str">
            <v>mg/l P</v>
          </cell>
        </row>
        <row r="6307">
          <cell r="A6307" t="str">
            <v>SE</v>
          </cell>
          <cell r="B6307" t="str">
            <v>Försjön</v>
          </cell>
          <cell r="C6307">
            <v>2003</v>
          </cell>
          <cell r="D6307" t="str">
            <v>annual</v>
          </cell>
          <cell r="E6307" t="str">
            <v>Total Phosphorus</v>
          </cell>
          <cell r="F6307">
            <v>7.0000000000000001E-3</v>
          </cell>
          <cell r="G6307">
            <v>1</v>
          </cell>
          <cell r="H6307" t="str">
            <v>mg/l P</v>
          </cell>
        </row>
        <row r="6308">
          <cell r="A6308" t="str">
            <v>SE</v>
          </cell>
          <cell r="B6308" t="str">
            <v>Fräcksjön</v>
          </cell>
          <cell r="C6308">
            <v>2003</v>
          </cell>
          <cell r="D6308" t="str">
            <v>annual</v>
          </cell>
          <cell r="E6308" t="str">
            <v>Total Phosphorus</v>
          </cell>
          <cell r="F6308">
            <v>8.9999999999999993E-3</v>
          </cell>
          <cell r="G6308">
            <v>1</v>
          </cell>
          <cell r="H6308" t="str">
            <v>mg/l P</v>
          </cell>
        </row>
        <row r="6309">
          <cell r="A6309" t="str">
            <v>SE</v>
          </cell>
          <cell r="B6309" t="str">
            <v>Fyrsjön</v>
          </cell>
          <cell r="C6309">
            <v>2003</v>
          </cell>
          <cell r="D6309" t="str">
            <v>Annual</v>
          </cell>
          <cell r="E6309" t="str">
            <v>Total Phosphorus</v>
          </cell>
          <cell r="F6309">
            <v>5.0000000000000001E-3</v>
          </cell>
          <cell r="G6309">
            <v>1</v>
          </cell>
          <cell r="H6309" t="str">
            <v>mg/l P</v>
          </cell>
        </row>
        <row r="6310">
          <cell r="A6310" t="str">
            <v>SE</v>
          </cell>
          <cell r="B6310" t="str">
            <v>Fysingen</v>
          </cell>
          <cell r="C6310">
            <v>2003</v>
          </cell>
          <cell r="D6310" t="str">
            <v>annual</v>
          </cell>
          <cell r="E6310" t="str">
            <v>Total Phosphorus</v>
          </cell>
          <cell r="F6310">
            <v>1.7000000000000001E-2</v>
          </cell>
          <cell r="G6310">
            <v>1</v>
          </cell>
          <cell r="H6310" t="str">
            <v>mg/l P</v>
          </cell>
        </row>
        <row r="6311">
          <cell r="A6311" t="str">
            <v>SE</v>
          </cell>
          <cell r="B6311" t="str">
            <v>Gipsjön</v>
          </cell>
          <cell r="C6311">
            <v>2003</v>
          </cell>
          <cell r="D6311" t="str">
            <v>Annual</v>
          </cell>
          <cell r="E6311" t="str">
            <v>Total Phosphorus</v>
          </cell>
          <cell r="F6311">
            <v>1.2E-2</v>
          </cell>
          <cell r="G6311">
            <v>1</v>
          </cell>
          <cell r="H6311" t="str">
            <v>mg/l P</v>
          </cell>
        </row>
        <row r="6312">
          <cell r="A6312" t="str">
            <v>SE</v>
          </cell>
          <cell r="B6312" t="str">
            <v>Glimmingen</v>
          </cell>
          <cell r="C6312">
            <v>2003</v>
          </cell>
          <cell r="D6312" t="str">
            <v>annual</v>
          </cell>
          <cell r="E6312" t="str">
            <v>Total Phosphorus</v>
          </cell>
          <cell r="F6312">
            <v>5.0000000000000001E-3</v>
          </cell>
          <cell r="G6312">
            <v>1</v>
          </cell>
          <cell r="H6312" t="str">
            <v>mg/l P</v>
          </cell>
        </row>
        <row r="6313">
          <cell r="A6313" t="str">
            <v>SE</v>
          </cell>
          <cell r="B6313" t="str">
            <v>Gosjön</v>
          </cell>
          <cell r="C6313">
            <v>2003</v>
          </cell>
          <cell r="D6313" t="str">
            <v>annual</v>
          </cell>
          <cell r="E6313" t="str">
            <v>Total Phosphorus</v>
          </cell>
          <cell r="F6313">
            <v>1.9E-2</v>
          </cell>
          <cell r="G6313">
            <v>1</v>
          </cell>
          <cell r="H6313" t="str">
            <v>mg/l P</v>
          </cell>
        </row>
        <row r="6314">
          <cell r="A6314" t="str">
            <v>SE</v>
          </cell>
          <cell r="B6314" t="str">
            <v>Gölasjön</v>
          </cell>
          <cell r="C6314">
            <v>2003</v>
          </cell>
          <cell r="D6314" t="str">
            <v>annual</v>
          </cell>
          <cell r="E6314" t="str">
            <v>Total Phosphorus</v>
          </cell>
          <cell r="F6314">
            <v>2.3E-2</v>
          </cell>
          <cell r="G6314">
            <v>1</v>
          </cell>
          <cell r="H6314" t="str">
            <v>mg/l P</v>
          </cell>
        </row>
        <row r="6315">
          <cell r="A6315" t="str">
            <v>SE</v>
          </cell>
          <cell r="B6315" t="str">
            <v>Gransjön</v>
          </cell>
          <cell r="C6315">
            <v>2003</v>
          </cell>
          <cell r="D6315" t="str">
            <v>annual</v>
          </cell>
          <cell r="E6315" t="str">
            <v>Total Phosphorus</v>
          </cell>
          <cell r="F6315">
            <v>6.0000000000000001E-3</v>
          </cell>
          <cell r="G6315">
            <v>1</v>
          </cell>
          <cell r="H6315" t="str">
            <v>mg/l P</v>
          </cell>
        </row>
        <row r="6316">
          <cell r="A6316" t="str">
            <v>SE</v>
          </cell>
          <cell r="B6316" t="str">
            <v>Granvattnet</v>
          </cell>
          <cell r="C6316">
            <v>2003</v>
          </cell>
          <cell r="D6316" t="str">
            <v>annual</v>
          </cell>
          <cell r="E6316" t="str">
            <v>Total Phosphorus</v>
          </cell>
          <cell r="F6316">
            <v>1.9E-2</v>
          </cell>
          <cell r="G6316">
            <v>1</v>
          </cell>
          <cell r="H6316" t="str">
            <v>mg/l P</v>
          </cell>
        </row>
        <row r="6317">
          <cell r="A6317" t="str">
            <v>SE</v>
          </cell>
          <cell r="B6317" t="str">
            <v>Grissjön</v>
          </cell>
          <cell r="C6317">
            <v>2003</v>
          </cell>
          <cell r="D6317" t="str">
            <v>annual</v>
          </cell>
          <cell r="E6317" t="str">
            <v>Total Phosphorus</v>
          </cell>
          <cell r="F6317">
            <v>7.0000000000000001E-3</v>
          </cell>
          <cell r="G6317">
            <v>1</v>
          </cell>
          <cell r="H6317" t="str">
            <v>mg/l P</v>
          </cell>
        </row>
        <row r="6318">
          <cell r="A6318" t="str">
            <v>SE</v>
          </cell>
          <cell r="B6318" t="str">
            <v>Gröcken</v>
          </cell>
          <cell r="C6318">
            <v>2003</v>
          </cell>
          <cell r="D6318" t="str">
            <v>annual</v>
          </cell>
          <cell r="E6318" t="str">
            <v>Total Phosphorus</v>
          </cell>
          <cell r="F6318">
            <v>5.0000000000000001E-3</v>
          </cell>
          <cell r="G6318">
            <v>1</v>
          </cell>
          <cell r="H6318" t="str">
            <v>mg/l P</v>
          </cell>
        </row>
        <row r="6319">
          <cell r="A6319" t="str">
            <v>SE</v>
          </cell>
          <cell r="B6319" t="str">
            <v>Gröningen</v>
          </cell>
          <cell r="C6319">
            <v>2003</v>
          </cell>
          <cell r="D6319" t="str">
            <v>annual</v>
          </cell>
          <cell r="E6319" t="str">
            <v>Total Phosphorus</v>
          </cell>
          <cell r="F6319">
            <v>2.4E-2</v>
          </cell>
          <cell r="G6319">
            <v>1</v>
          </cell>
          <cell r="H6319" t="str">
            <v>mg/l P</v>
          </cell>
        </row>
        <row r="6320">
          <cell r="A6320" t="str">
            <v>SE</v>
          </cell>
          <cell r="B6320" t="str">
            <v>Gryten</v>
          </cell>
          <cell r="C6320">
            <v>2003</v>
          </cell>
          <cell r="D6320" t="str">
            <v>annual</v>
          </cell>
          <cell r="E6320" t="str">
            <v>Total Phosphorus</v>
          </cell>
          <cell r="F6320">
            <v>1.2E-2</v>
          </cell>
          <cell r="G6320">
            <v>1</v>
          </cell>
          <cell r="H6320" t="str">
            <v>mg/l P</v>
          </cell>
        </row>
        <row r="6321">
          <cell r="A6321" t="str">
            <v>SE</v>
          </cell>
          <cell r="B6321" t="str">
            <v>Hagasjön</v>
          </cell>
          <cell r="C6321">
            <v>2003</v>
          </cell>
          <cell r="D6321" t="str">
            <v>annual</v>
          </cell>
          <cell r="E6321" t="str">
            <v>Total Phosphorus</v>
          </cell>
          <cell r="F6321">
            <v>0.01</v>
          </cell>
          <cell r="G6321">
            <v>1</v>
          </cell>
          <cell r="H6321" t="str">
            <v>mg/l P</v>
          </cell>
        </row>
        <row r="6322">
          <cell r="A6322" t="str">
            <v>SE</v>
          </cell>
          <cell r="B6322" t="str">
            <v>Hällsjön</v>
          </cell>
          <cell r="C6322">
            <v>2003</v>
          </cell>
          <cell r="D6322" t="str">
            <v>Annual</v>
          </cell>
          <cell r="E6322" t="str">
            <v>Total Phosphorus</v>
          </cell>
          <cell r="F6322">
            <v>6.0000000000000001E-3</v>
          </cell>
          <cell r="G6322">
            <v>1</v>
          </cell>
          <cell r="H6322" t="str">
            <v>mg/l P</v>
          </cell>
        </row>
        <row r="6323">
          <cell r="A6323" t="str">
            <v>SE</v>
          </cell>
          <cell r="B6323" t="str">
            <v>Hällvattnet</v>
          </cell>
          <cell r="C6323">
            <v>2003</v>
          </cell>
          <cell r="D6323" t="str">
            <v>Annual</v>
          </cell>
          <cell r="E6323" t="str">
            <v>Total Phosphorus</v>
          </cell>
          <cell r="F6323">
            <v>7.0000000000000001E-3</v>
          </cell>
          <cell r="G6323">
            <v>1</v>
          </cell>
          <cell r="H6323" t="str">
            <v>mg/l P</v>
          </cell>
        </row>
        <row r="6324">
          <cell r="A6324" t="str">
            <v>SE</v>
          </cell>
          <cell r="B6324" t="str">
            <v>Harasjön</v>
          </cell>
          <cell r="C6324">
            <v>2003</v>
          </cell>
          <cell r="D6324" t="str">
            <v>Annual</v>
          </cell>
          <cell r="E6324" t="str">
            <v>Total Phosphorus</v>
          </cell>
          <cell r="F6324">
            <v>1.7000000000000001E-2</v>
          </cell>
          <cell r="G6324">
            <v>1</v>
          </cell>
          <cell r="H6324" t="str">
            <v>mg/l P</v>
          </cell>
        </row>
        <row r="6325">
          <cell r="A6325" t="str">
            <v>SE</v>
          </cell>
          <cell r="B6325" t="str">
            <v>Härsvatten</v>
          </cell>
          <cell r="C6325">
            <v>2003</v>
          </cell>
          <cell r="D6325" t="str">
            <v>annual</v>
          </cell>
          <cell r="E6325" t="str">
            <v>Total Phosphorus</v>
          </cell>
          <cell r="F6325">
            <v>4.0000000000000001E-3</v>
          </cell>
          <cell r="G6325">
            <v>1</v>
          </cell>
          <cell r="H6325" t="str">
            <v>mg/l P</v>
          </cell>
        </row>
        <row r="6326">
          <cell r="A6326" t="str">
            <v>SE</v>
          </cell>
          <cell r="B6326" t="str">
            <v>Havg?rdssjön</v>
          </cell>
          <cell r="C6326">
            <v>2003</v>
          </cell>
          <cell r="D6326" t="str">
            <v>annual</v>
          </cell>
          <cell r="E6326" t="str">
            <v>Total Phosphorus</v>
          </cell>
          <cell r="F6326">
            <v>4.5999999999999999E-2</v>
          </cell>
          <cell r="G6326">
            <v>1</v>
          </cell>
          <cell r="H6326" t="str">
            <v>mg/l P</v>
          </cell>
        </row>
        <row r="6327">
          <cell r="A6327" t="str">
            <v>SE</v>
          </cell>
          <cell r="B6327" t="str">
            <v>Hinnasjön</v>
          </cell>
          <cell r="C6327">
            <v>2003</v>
          </cell>
          <cell r="D6327" t="str">
            <v>annual</v>
          </cell>
          <cell r="E6327" t="str">
            <v>Total Phosphorus</v>
          </cell>
          <cell r="F6327">
            <v>1.9E-2</v>
          </cell>
          <cell r="G6327">
            <v>1</v>
          </cell>
          <cell r="H6327" t="str">
            <v>mg/l P</v>
          </cell>
        </row>
        <row r="6328">
          <cell r="A6328" t="str">
            <v>SE</v>
          </cell>
          <cell r="B6328" t="str">
            <v>Hjärtsjön</v>
          </cell>
          <cell r="C6328">
            <v>2003</v>
          </cell>
          <cell r="D6328" t="str">
            <v>annual</v>
          </cell>
          <cell r="E6328" t="str">
            <v>Total Phosphorus</v>
          </cell>
          <cell r="F6328">
            <v>5.0000000000000001E-3</v>
          </cell>
          <cell r="G6328">
            <v>1</v>
          </cell>
          <cell r="H6328" t="str">
            <v>mg/l P</v>
          </cell>
        </row>
        <row r="6329">
          <cell r="A6329" t="str">
            <v>SE</v>
          </cell>
          <cell r="B6329" t="str">
            <v>Hojagöl</v>
          </cell>
          <cell r="C6329">
            <v>2003</v>
          </cell>
          <cell r="D6329" t="str">
            <v>annual</v>
          </cell>
          <cell r="E6329" t="str">
            <v>Total Phosphorus</v>
          </cell>
          <cell r="F6329">
            <v>0.01</v>
          </cell>
          <cell r="G6329">
            <v>1</v>
          </cell>
          <cell r="H6329" t="str">
            <v>mg/l P</v>
          </cell>
        </row>
        <row r="6330">
          <cell r="A6330" t="str">
            <v>SE</v>
          </cell>
          <cell r="B6330" t="str">
            <v>Holmeshultasjön</v>
          </cell>
          <cell r="C6330">
            <v>2003</v>
          </cell>
          <cell r="D6330" t="str">
            <v>Annual</v>
          </cell>
          <cell r="E6330" t="str">
            <v>Total Phosphorus</v>
          </cell>
          <cell r="F6330">
            <v>0.01</v>
          </cell>
          <cell r="G6330">
            <v>1</v>
          </cell>
          <cell r="H6330" t="str">
            <v>mg/l P</v>
          </cell>
        </row>
        <row r="6331">
          <cell r="A6331" t="str">
            <v>SE</v>
          </cell>
          <cell r="B6331" t="str">
            <v>Horsan</v>
          </cell>
          <cell r="C6331">
            <v>2003</v>
          </cell>
          <cell r="D6331" t="str">
            <v>annual</v>
          </cell>
          <cell r="E6331" t="str">
            <v>Total Phosphorus</v>
          </cell>
          <cell r="F6331">
            <v>8.0000000000000002E-3</v>
          </cell>
          <cell r="G6331">
            <v>1</v>
          </cell>
          <cell r="H6331" t="str">
            <v>mg/l P</v>
          </cell>
        </row>
        <row r="6332">
          <cell r="A6332" t="str">
            <v>SE</v>
          </cell>
          <cell r="B6332" t="str">
            <v>Hökesjön</v>
          </cell>
          <cell r="C6332">
            <v>2003</v>
          </cell>
          <cell r="D6332" t="str">
            <v>annual</v>
          </cell>
          <cell r="E6332" t="str">
            <v>Total Phosphorus</v>
          </cell>
          <cell r="F6332">
            <v>5.0000000000000001E-3</v>
          </cell>
          <cell r="G6332">
            <v>1</v>
          </cell>
          <cell r="H6332" t="str">
            <v>mg/l P</v>
          </cell>
        </row>
        <row r="6333">
          <cell r="A6333" t="str">
            <v>SE</v>
          </cell>
          <cell r="B6333" t="str">
            <v>Hultasjön</v>
          </cell>
          <cell r="C6333">
            <v>2003</v>
          </cell>
          <cell r="D6333" t="str">
            <v>annual</v>
          </cell>
          <cell r="E6333" t="str">
            <v>Total Phosphorus</v>
          </cell>
          <cell r="F6333">
            <v>8.9999999999999993E-3</v>
          </cell>
          <cell r="G6333">
            <v>1</v>
          </cell>
          <cell r="H6333" t="str">
            <v>mg/l P</v>
          </cell>
        </row>
        <row r="6334">
          <cell r="A6334" t="str">
            <v>SE</v>
          </cell>
          <cell r="B6334" t="str">
            <v>Humsjön</v>
          </cell>
          <cell r="C6334">
            <v>2003</v>
          </cell>
          <cell r="D6334" t="str">
            <v>annual</v>
          </cell>
          <cell r="E6334" t="str">
            <v>Total Phosphorus</v>
          </cell>
          <cell r="F6334">
            <v>7.0000000000000001E-3</v>
          </cell>
          <cell r="G6334">
            <v>1</v>
          </cell>
          <cell r="H6334" t="str">
            <v>mg/l P</v>
          </cell>
        </row>
        <row r="6335">
          <cell r="A6335" t="str">
            <v>SE</v>
          </cell>
          <cell r="B6335" t="str">
            <v>Jutsajaure</v>
          </cell>
          <cell r="C6335">
            <v>2003</v>
          </cell>
          <cell r="D6335" t="str">
            <v>annual</v>
          </cell>
          <cell r="E6335" t="str">
            <v>Total Phosphorus</v>
          </cell>
          <cell r="F6335">
            <v>8.9999999999999993E-3</v>
          </cell>
          <cell r="G6335">
            <v>1</v>
          </cell>
          <cell r="H6335" t="str">
            <v>mg/l P</v>
          </cell>
        </row>
        <row r="6336">
          <cell r="A6336" t="str">
            <v>SE</v>
          </cell>
          <cell r="B6336" t="str">
            <v>Kärngöl</v>
          </cell>
          <cell r="C6336">
            <v>2003</v>
          </cell>
          <cell r="D6336" t="str">
            <v>annual</v>
          </cell>
          <cell r="E6336" t="str">
            <v>Total Phosphorus</v>
          </cell>
          <cell r="F6336">
            <v>1.4E-2</v>
          </cell>
          <cell r="G6336">
            <v>1</v>
          </cell>
          <cell r="H6336" t="str">
            <v>mg/l P</v>
          </cell>
        </row>
        <row r="6337">
          <cell r="A6337" t="str">
            <v>SE</v>
          </cell>
          <cell r="B6337" t="str">
            <v>Klintsjön</v>
          </cell>
          <cell r="C6337">
            <v>2003</v>
          </cell>
          <cell r="D6337" t="str">
            <v>annual</v>
          </cell>
          <cell r="E6337" t="str">
            <v>Total Phosphorus</v>
          </cell>
          <cell r="F6337">
            <v>8.0000000000000002E-3</v>
          </cell>
          <cell r="G6337">
            <v>1</v>
          </cell>
          <cell r="H6337" t="str">
            <v>mg/l P</v>
          </cell>
        </row>
        <row r="6338">
          <cell r="A6338" t="str">
            <v>SE</v>
          </cell>
          <cell r="B6338" t="str">
            <v>Krageholmssjön</v>
          </cell>
          <cell r="C6338">
            <v>2003</v>
          </cell>
          <cell r="D6338" t="str">
            <v>annual</v>
          </cell>
          <cell r="E6338" t="str">
            <v>Total Phosphorus</v>
          </cell>
          <cell r="F6338">
            <v>0.113</v>
          </cell>
          <cell r="G6338">
            <v>1</v>
          </cell>
          <cell r="H6338" t="str">
            <v>mg/l P</v>
          </cell>
        </row>
        <row r="6339">
          <cell r="A6339" t="str">
            <v>SE</v>
          </cell>
          <cell r="B6339" t="str">
            <v>Krankesjön</v>
          </cell>
          <cell r="C6339">
            <v>2003</v>
          </cell>
          <cell r="D6339" t="str">
            <v>annual</v>
          </cell>
          <cell r="E6339" t="str">
            <v>Total Phosphorus</v>
          </cell>
          <cell r="F6339">
            <v>2.5000000000000001E-2</v>
          </cell>
          <cell r="G6339">
            <v>1</v>
          </cell>
          <cell r="H6339" t="str">
            <v>mg/l P</v>
          </cell>
        </row>
        <row r="6340">
          <cell r="A6340" t="str">
            <v>SE</v>
          </cell>
          <cell r="B6340" t="str">
            <v>Krutejaure</v>
          </cell>
          <cell r="C6340">
            <v>2003</v>
          </cell>
          <cell r="D6340" t="str">
            <v>annual</v>
          </cell>
          <cell r="E6340" t="str">
            <v>Total Phosphorus</v>
          </cell>
          <cell r="F6340">
            <v>2E-3</v>
          </cell>
          <cell r="G6340">
            <v>1</v>
          </cell>
          <cell r="H6340" t="str">
            <v>mg/l P</v>
          </cell>
        </row>
        <row r="6341">
          <cell r="A6341" t="str">
            <v>SE</v>
          </cell>
          <cell r="B6341" t="str">
            <v>L?ngsjön</v>
          </cell>
          <cell r="C6341">
            <v>2003</v>
          </cell>
          <cell r="D6341" t="str">
            <v>annual</v>
          </cell>
          <cell r="E6341" t="str">
            <v>Total Phosphorus</v>
          </cell>
          <cell r="F6341">
            <v>0.01</v>
          </cell>
          <cell r="G6341">
            <v>1</v>
          </cell>
          <cell r="H6341" t="str">
            <v>mg/l P</v>
          </cell>
        </row>
        <row r="6342">
          <cell r="A6342" t="str">
            <v>SE</v>
          </cell>
          <cell r="B6342" t="str">
            <v>Lärkesholmssjön</v>
          </cell>
          <cell r="C6342">
            <v>2003</v>
          </cell>
          <cell r="D6342" t="str">
            <v>Annual</v>
          </cell>
          <cell r="E6342" t="str">
            <v>Total Phosphorus</v>
          </cell>
          <cell r="F6342">
            <v>1.4999999999999999E-2</v>
          </cell>
          <cell r="G6342">
            <v>1</v>
          </cell>
          <cell r="H6342" t="str">
            <v>mg/l P</v>
          </cell>
        </row>
        <row r="6343">
          <cell r="A6343" t="str">
            <v>SE</v>
          </cell>
          <cell r="B6343" t="str">
            <v>Latnjajaure</v>
          </cell>
          <cell r="C6343">
            <v>2003</v>
          </cell>
          <cell r="D6343" t="str">
            <v>Annual</v>
          </cell>
          <cell r="E6343" t="str">
            <v>Total Phosphorus</v>
          </cell>
          <cell r="F6343">
            <v>4.0000000000000001E-3</v>
          </cell>
          <cell r="G6343">
            <v>1</v>
          </cell>
          <cell r="H6343" t="str">
            <v>mg/l P</v>
          </cell>
        </row>
        <row r="6344">
          <cell r="A6344" t="str">
            <v>SE</v>
          </cell>
          <cell r="B6344" t="str">
            <v>Liasjön</v>
          </cell>
          <cell r="C6344">
            <v>2003</v>
          </cell>
          <cell r="D6344" t="str">
            <v>annual</v>
          </cell>
          <cell r="E6344" t="str">
            <v>Total Phosphorus</v>
          </cell>
          <cell r="F6344">
            <v>0.02</v>
          </cell>
          <cell r="G6344">
            <v>1</v>
          </cell>
          <cell r="H6344" t="str">
            <v>mg/l P</v>
          </cell>
        </row>
        <row r="6345">
          <cell r="A6345" t="str">
            <v>SE</v>
          </cell>
          <cell r="B6345" t="str">
            <v>Lilla Öresjön</v>
          </cell>
          <cell r="C6345">
            <v>2003</v>
          </cell>
          <cell r="D6345" t="str">
            <v>annual</v>
          </cell>
          <cell r="E6345" t="str">
            <v>Total Phosphorus</v>
          </cell>
          <cell r="F6345">
            <v>5.0000000000000001E-3</v>
          </cell>
          <cell r="G6345">
            <v>1</v>
          </cell>
          <cell r="H6345" t="str">
            <v>mg/l P</v>
          </cell>
        </row>
        <row r="6346">
          <cell r="A6346" t="str">
            <v>SE</v>
          </cell>
          <cell r="B6346" t="str">
            <v>Lill-Bursjön</v>
          </cell>
          <cell r="C6346">
            <v>2003</v>
          </cell>
          <cell r="D6346" t="str">
            <v>annual</v>
          </cell>
          <cell r="E6346" t="str">
            <v>Total Phosphorus</v>
          </cell>
          <cell r="F6346">
            <v>8.9999999999999993E-3</v>
          </cell>
          <cell r="G6346">
            <v>1</v>
          </cell>
          <cell r="H6346" t="str">
            <v>mg/l P</v>
          </cell>
        </row>
        <row r="6347">
          <cell r="A6347" t="str">
            <v>SE</v>
          </cell>
          <cell r="B6347" t="str">
            <v>Lill-En</v>
          </cell>
          <cell r="C6347">
            <v>2003</v>
          </cell>
          <cell r="D6347" t="str">
            <v>annual</v>
          </cell>
          <cell r="E6347" t="str">
            <v>Total Phosphorus</v>
          </cell>
          <cell r="F6347">
            <v>5.0000000000000001E-3</v>
          </cell>
          <cell r="G6347">
            <v>1</v>
          </cell>
          <cell r="H6347" t="str">
            <v>mg/l P</v>
          </cell>
        </row>
        <row r="6348">
          <cell r="A6348" t="str">
            <v>SE</v>
          </cell>
          <cell r="B6348" t="str">
            <v>Lillesjö</v>
          </cell>
          <cell r="C6348">
            <v>2003</v>
          </cell>
          <cell r="D6348" t="str">
            <v>annual</v>
          </cell>
          <cell r="E6348" t="str">
            <v>Total Phosphorus</v>
          </cell>
          <cell r="F6348">
            <v>4.0000000000000001E-3</v>
          </cell>
          <cell r="G6348">
            <v>1</v>
          </cell>
          <cell r="H6348" t="str">
            <v>mg/l P</v>
          </cell>
        </row>
        <row r="6349">
          <cell r="A6349" t="str">
            <v>SE</v>
          </cell>
          <cell r="B6349" t="str">
            <v>Lill-Jangen</v>
          </cell>
          <cell r="C6349">
            <v>2003</v>
          </cell>
          <cell r="D6349" t="str">
            <v>Annual</v>
          </cell>
          <cell r="E6349" t="str">
            <v>Total Phosphorus</v>
          </cell>
          <cell r="F6349">
            <v>6.0000000000000001E-3</v>
          </cell>
          <cell r="G6349">
            <v>1</v>
          </cell>
          <cell r="H6349" t="str">
            <v>mg/l P</v>
          </cell>
        </row>
        <row r="6350">
          <cell r="A6350" t="str">
            <v>SE</v>
          </cell>
          <cell r="B6350" t="str">
            <v>Lillsjön</v>
          </cell>
          <cell r="C6350">
            <v>2003</v>
          </cell>
          <cell r="D6350" t="str">
            <v>annual</v>
          </cell>
          <cell r="E6350" t="str">
            <v>Total Phosphorus</v>
          </cell>
          <cell r="F6350">
            <v>2.4E-2</v>
          </cell>
          <cell r="G6350">
            <v>1</v>
          </cell>
          <cell r="H6350" t="str">
            <v>mg/l P</v>
          </cell>
        </row>
        <row r="6351">
          <cell r="A6351" t="str">
            <v>SE</v>
          </cell>
          <cell r="B6351" t="str">
            <v>Limmingsjön</v>
          </cell>
          <cell r="C6351">
            <v>2003</v>
          </cell>
          <cell r="D6351" t="str">
            <v>annual</v>
          </cell>
          <cell r="E6351" t="str">
            <v>Total Phosphorus</v>
          </cell>
          <cell r="F6351">
            <v>5.0000000000000001E-3</v>
          </cell>
          <cell r="G6351">
            <v>1</v>
          </cell>
          <cell r="H6351" t="str">
            <v>mg/l P</v>
          </cell>
        </row>
        <row r="6352">
          <cell r="A6352" t="str">
            <v>SE</v>
          </cell>
          <cell r="B6352" t="str">
            <v>Louvvajaure</v>
          </cell>
          <cell r="C6352">
            <v>2003</v>
          </cell>
          <cell r="D6352" t="str">
            <v>annual</v>
          </cell>
          <cell r="E6352" t="str">
            <v>Total Phosphorus</v>
          </cell>
          <cell r="F6352">
            <v>3.0000000000000001E-3</v>
          </cell>
          <cell r="G6352">
            <v>1</v>
          </cell>
          <cell r="H6352" t="str">
            <v>mg/l P</v>
          </cell>
        </row>
        <row r="6353">
          <cell r="A6353" t="str">
            <v>SE</v>
          </cell>
          <cell r="B6353" t="str">
            <v>Magasjön</v>
          </cell>
          <cell r="C6353">
            <v>2003</v>
          </cell>
          <cell r="D6353" t="str">
            <v>annual</v>
          </cell>
          <cell r="E6353" t="str">
            <v>Total Phosphorus</v>
          </cell>
          <cell r="F6353">
            <v>4.0000000000000001E-3</v>
          </cell>
          <cell r="G6353">
            <v>1</v>
          </cell>
          <cell r="H6353" t="str">
            <v>mg/l P</v>
          </cell>
        </row>
        <row r="6354">
          <cell r="A6354" t="str">
            <v>SE</v>
          </cell>
          <cell r="B6354" t="str">
            <v>Mälaren</v>
          </cell>
          <cell r="C6354">
            <v>2003</v>
          </cell>
          <cell r="D6354" t="str">
            <v>annual</v>
          </cell>
          <cell r="E6354" t="str">
            <v>Total Phosphorus</v>
          </cell>
          <cell r="F6354">
            <v>3.2333333333333332E-2</v>
          </cell>
          <cell r="G6354">
            <v>3</v>
          </cell>
          <cell r="H6354" t="str">
            <v>mg/l P</v>
          </cell>
        </row>
        <row r="6355">
          <cell r="A6355" t="str">
            <v>SE</v>
          </cell>
          <cell r="B6355" t="str">
            <v>Mäsen</v>
          </cell>
          <cell r="C6355">
            <v>2003</v>
          </cell>
          <cell r="D6355" t="str">
            <v>Annual</v>
          </cell>
          <cell r="E6355" t="str">
            <v>Total Phosphorus</v>
          </cell>
          <cell r="F6355">
            <v>1.0999999999999999E-2</v>
          </cell>
          <cell r="G6355">
            <v>1</v>
          </cell>
          <cell r="H6355" t="str">
            <v>mg/l P</v>
          </cell>
        </row>
        <row r="6356">
          <cell r="A6356" t="str">
            <v>SE</v>
          </cell>
          <cell r="B6356" t="str">
            <v>Mellan-Rissjön</v>
          </cell>
          <cell r="C6356">
            <v>2003</v>
          </cell>
          <cell r="D6356" t="str">
            <v>annual</v>
          </cell>
          <cell r="E6356" t="str">
            <v>Total Phosphorus</v>
          </cell>
          <cell r="F6356">
            <v>5.0000000000000001E-3</v>
          </cell>
          <cell r="G6356">
            <v>1</v>
          </cell>
          <cell r="H6356" t="str">
            <v>mg/l P</v>
          </cell>
        </row>
        <row r="6357">
          <cell r="A6357" t="str">
            <v>SE</v>
          </cell>
          <cell r="B6357" t="str">
            <v>Mosjön</v>
          </cell>
          <cell r="C6357">
            <v>2003</v>
          </cell>
          <cell r="D6357" t="str">
            <v>annual</v>
          </cell>
          <cell r="E6357" t="str">
            <v>Total Phosphorus</v>
          </cell>
          <cell r="F6357">
            <v>1.6E-2</v>
          </cell>
          <cell r="G6357">
            <v>1</v>
          </cell>
          <cell r="H6357" t="str">
            <v>mg/l P</v>
          </cell>
        </row>
        <row r="6358">
          <cell r="A6358" t="str">
            <v>SE</v>
          </cell>
          <cell r="B6358" t="str">
            <v>Mossgöl</v>
          </cell>
          <cell r="C6358">
            <v>2003</v>
          </cell>
          <cell r="D6358" t="str">
            <v>Annual</v>
          </cell>
          <cell r="E6358" t="str">
            <v>Total Phosphorus</v>
          </cell>
          <cell r="F6358">
            <v>8.0000000000000002E-3</v>
          </cell>
          <cell r="G6358">
            <v>1</v>
          </cell>
          <cell r="H6358" t="str">
            <v>mg/l P</v>
          </cell>
        </row>
        <row r="6359">
          <cell r="A6359" t="str">
            <v>SE</v>
          </cell>
          <cell r="B6359" t="str">
            <v>Mossjön</v>
          </cell>
          <cell r="C6359">
            <v>2003</v>
          </cell>
          <cell r="D6359" t="str">
            <v>Annual</v>
          </cell>
          <cell r="E6359" t="str">
            <v>Total Phosphorus</v>
          </cell>
          <cell r="F6359">
            <v>1.7999999999999999E-2</v>
          </cell>
          <cell r="G6359">
            <v>1</v>
          </cell>
          <cell r="H6359" t="str">
            <v>mg/l P</v>
          </cell>
        </row>
        <row r="6360">
          <cell r="A6360" t="str">
            <v>SE</v>
          </cell>
          <cell r="B6360" t="str">
            <v>Mögesjön</v>
          </cell>
          <cell r="C6360">
            <v>2003</v>
          </cell>
          <cell r="D6360" t="str">
            <v>annual</v>
          </cell>
          <cell r="E6360" t="str">
            <v>Total Phosphorus</v>
          </cell>
          <cell r="F6360">
            <v>5.0000000000000001E-3</v>
          </cell>
          <cell r="G6360">
            <v>1</v>
          </cell>
          <cell r="H6360" t="str">
            <v>mg/l P</v>
          </cell>
        </row>
        <row r="6361">
          <cell r="A6361" t="str">
            <v>SE</v>
          </cell>
          <cell r="B6361" t="str">
            <v>N. Yngern</v>
          </cell>
          <cell r="C6361">
            <v>2003</v>
          </cell>
          <cell r="D6361" t="str">
            <v>annual</v>
          </cell>
          <cell r="E6361" t="str">
            <v>Total Phosphorus</v>
          </cell>
          <cell r="F6361">
            <v>1.0999999999999999E-2</v>
          </cell>
          <cell r="G6361">
            <v>1</v>
          </cell>
          <cell r="H6361" t="str">
            <v>mg/l P</v>
          </cell>
        </row>
        <row r="6362">
          <cell r="A6362" t="str">
            <v>SE</v>
          </cell>
          <cell r="B6362" t="str">
            <v>Navarn</v>
          </cell>
          <cell r="C6362">
            <v>2003</v>
          </cell>
          <cell r="D6362" t="str">
            <v>annual</v>
          </cell>
          <cell r="E6362" t="str">
            <v>Total Phosphorus</v>
          </cell>
          <cell r="F6362">
            <v>5.0000000000000001E-3</v>
          </cell>
          <cell r="G6362">
            <v>1</v>
          </cell>
          <cell r="H6362" t="str">
            <v>mg/l P</v>
          </cell>
        </row>
        <row r="6363">
          <cell r="A6363" t="str">
            <v>SE</v>
          </cell>
          <cell r="B6363" t="str">
            <v>Njalakjaure</v>
          </cell>
          <cell r="C6363">
            <v>2003</v>
          </cell>
          <cell r="D6363" t="str">
            <v>annual</v>
          </cell>
          <cell r="E6363" t="str">
            <v>Total Phosphorus</v>
          </cell>
          <cell r="F6363">
            <v>4.0000000000000001E-3</v>
          </cell>
          <cell r="G6363">
            <v>1</v>
          </cell>
          <cell r="H6363" t="str">
            <v>mg/l P</v>
          </cell>
        </row>
        <row r="6364">
          <cell r="A6364" t="str">
            <v>SE</v>
          </cell>
          <cell r="B6364" t="str">
            <v>Norra Örsjön</v>
          </cell>
          <cell r="C6364">
            <v>2003</v>
          </cell>
          <cell r="D6364" t="str">
            <v>annual</v>
          </cell>
          <cell r="E6364" t="str">
            <v>Total Phosphorus</v>
          </cell>
          <cell r="F6364">
            <v>4.0000000000000001E-3</v>
          </cell>
          <cell r="G6364">
            <v>1</v>
          </cell>
          <cell r="H6364" t="str">
            <v>mg/l P</v>
          </cell>
        </row>
        <row r="6365">
          <cell r="A6365" t="str">
            <v>SE</v>
          </cell>
          <cell r="B6365" t="str">
            <v>Norrsjön</v>
          </cell>
          <cell r="C6365">
            <v>2003</v>
          </cell>
          <cell r="D6365" t="str">
            <v>annual</v>
          </cell>
          <cell r="E6365" t="str">
            <v>Total Phosphorus</v>
          </cell>
          <cell r="F6365">
            <v>4.3999999999999997E-2</v>
          </cell>
          <cell r="G6365">
            <v>1</v>
          </cell>
          <cell r="H6365" t="str">
            <v>mg/l P</v>
          </cell>
        </row>
        <row r="6366">
          <cell r="A6366" t="str">
            <v>SE</v>
          </cell>
          <cell r="B6366" t="str">
            <v>Ö. Särnamannasjön</v>
          </cell>
          <cell r="C6366">
            <v>2003</v>
          </cell>
          <cell r="D6366" t="str">
            <v>annual</v>
          </cell>
          <cell r="E6366" t="str">
            <v>Total Phosphorus</v>
          </cell>
          <cell r="F6366">
            <v>7.0000000000000001E-3</v>
          </cell>
          <cell r="G6366">
            <v>1</v>
          </cell>
          <cell r="H6366" t="str">
            <v>mg/l P</v>
          </cell>
        </row>
        <row r="6367">
          <cell r="A6367" t="str">
            <v>SE</v>
          </cell>
          <cell r="B6367" t="str">
            <v>Ögerträsket</v>
          </cell>
          <cell r="C6367">
            <v>2003</v>
          </cell>
          <cell r="D6367" t="str">
            <v>annual</v>
          </cell>
          <cell r="E6367" t="str">
            <v>Total Phosphorus</v>
          </cell>
          <cell r="F6367">
            <v>1.0999999999999999E-2</v>
          </cell>
          <cell r="G6367">
            <v>1</v>
          </cell>
          <cell r="H6367" t="str">
            <v>mg/l P</v>
          </cell>
        </row>
        <row r="6368">
          <cell r="A6368" t="str">
            <v>SE</v>
          </cell>
          <cell r="B6368" t="str">
            <v>Öjsjön</v>
          </cell>
          <cell r="C6368">
            <v>2003</v>
          </cell>
          <cell r="D6368" t="str">
            <v>annual</v>
          </cell>
          <cell r="E6368" t="str">
            <v>Total Phosphorus</v>
          </cell>
          <cell r="F6368">
            <v>6.0000000000000001E-3</v>
          </cell>
          <cell r="G6368">
            <v>1</v>
          </cell>
          <cell r="H6368" t="str">
            <v>mg/l P</v>
          </cell>
        </row>
        <row r="6369">
          <cell r="A6369" t="str">
            <v>SE</v>
          </cell>
          <cell r="B6369" t="str">
            <v>Öljaren</v>
          </cell>
          <cell r="C6369">
            <v>2003</v>
          </cell>
          <cell r="D6369" t="str">
            <v>annual</v>
          </cell>
          <cell r="E6369" t="str">
            <v>Total Phosphorus</v>
          </cell>
          <cell r="F6369">
            <v>0.09</v>
          </cell>
          <cell r="G6369">
            <v>1</v>
          </cell>
          <cell r="H6369" t="str">
            <v>mg/l P</v>
          </cell>
        </row>
        <row r="6370">
          <cell r="A6370" t="str">
            <v>SE</v>
          </cell>
          <cell r="B6370" t="str">
            <v>Ölsjön</v>
          </cell>
          <cell r="C6370">
            <v>2003</v>
          </cell>
          <cell r="D6370" t="str">
            <v>annual</v>
          </cell>
          <cell r="E6370" t="str">
            <v>Total Phosphorus</v>
          </cell>
          <cell r="F6370">
            <v>8.9999999999999993E-3</v>
          </cell>
          <cell r="G6370">
            <v>1</v>
          </cell>
          <cell r="H6370" t="str">
            <v>mg/l P</v>
          </cell>
        </row>
        <row r="6371">
          <cell r="A6371" t="str">
            <v>SE</v>
          </cell>
          <cell r="B6371" t="str">
            <v>Örsjön</v>
          </cell>
          <cell r="C6371">
            <v>2003</v>
          </cell>
          <cell r="D6371" t="str">
            <v>Annual</v>
          </cell>
          <cell r="E6371" t="str">
            <v>Total Phosphorus</v>
          </cell>
          <cell r="F6371">
            <v>7.0000000000000001E-3</v>
          </cell>
          <cell r="G6371">
            <v>1</v>
          </cell>
          <cell r="H6371" t="str">
            <v>mg/l P</v>
          </cell>
        </row>
        <row r="6372">
          <cell r="A6372" t="str">
            <v>SE</v>
          </cell>
          <cell r="B6372" t="str">
            <v>Örvattnet</v>
          </cell>
          <cell r="C6372">
            <v>2003</v>
          </cell>
          <cell r="D6372" t="str">
            <v>annual</v>
          </cell>
          <cell r="E6372" t="str">
            <v>Total Phosphorus</v>
          </cell>
          <cell r="F6372">
            <v>6.0000000000000001E-3</v>
          </cell>
          <cell r="G6372">
            <v>1</v>
          </cell>
          <cell r="H6372" t="str">
            <v>mg/l P</v>
          </cell>
        </row>
        <row r="6373">
          <cell r="A6373" t="str">
            <v>SE</v>
          </cell>
          <cell r="B6373" t="str">
            <v>Översjön</v>
          </cell>
          <cell r="C6373">
            <v>2003</v>
          </cell>
          <cell r="D6373" t="str">
            <v>Annual</v>
          </cell>
          <cell r="E6373" t="str">
            <v>Total Phosphorus</v>
          </cell>
          <cell r="F6373">
            <v>6.0000000000000001E-3</v>
          </cell>
          <cell r="G6373">
            <v>1</v>
          </cell>
          <cell r="H6373" t="str">
            <v>mg/l P</v>
          </cell>
        </row>
        <row r="6374">
          <cell r="A6374" t="str">
            <v>SE</v>
          </cell>
          <cell r="B6374" t="str">
            <v>Överudsjön</v>
          </cell>
          <cell r="C6374">
            <v>2003</v>
          </cell>
          <cell r="D6374" t="str">
            <v>annual</v>
          </cell>
          <cell r="E6374" t="str">
            <v>Total Phosphorus</v>
          </cell>
          <cell r="F6374">
            <v>0.04</v>
          </cell>
          <cell r="G6374">
            <v>1</v>
          </cell>
          <cell r="H6374" t="str">
            <v>mg/l P</v>
          </cell>
        </row>
        <row r="6375">
          <cell r="A6375" t="str">
            <v>SE</v>
          </cell>
          <cell r="B6375" t="str">
            <v>Övre Fjätsjön</v>
          </cell>
          <cell r="C6375">
            <v>2003</v>
          </cell>
          <cell r="D6375" t="str">
            <v>annual</v>
          </cell>
          <cell r="E6375" t="str">
            <v>Total Phosphorus</v>
          </cell>
          <cell r="F6375">
            <v>7.0000000000000001E-3</v>
          </cell>
          <cell r="G6375">
            <v>1</v>
          </cell>
          <cell r="H6375" t="str">
            <v>mg/l P</v>
          </cell>
        </row>
        <row r="6376">
          <cell r="A6376" t="str">
            <v>SE</v>
          </cell>
          <cell r="B6376" t="str">
            <v>Övre Skärsjön</v>
          </cell>
          <cell r="C6376">
            <v>2003</v>
          </cell>
          <cell r="D6376" t="str">
            <v>annual</v>
          </cell>
          <cell r="E6376" t="str">
            <v>Total Phosphorus</v>
          </cell>
          <cell r="F6376">
            <v>6.0000000000000001E-3</v>
          </cell>
          <cell r="G6376">
            <v>1</v>
          </cell>
          <cell r="H6376" t="str">
            <v>mg/l P</v>
          </cell>
        </row>
        <row r="6377">
          <cell r="A6377" t="str">
            <v>SE</v>
          </cell>
          <cell r="B6377" t="str">
            <v>Pahajärvi</v>
          </cell>
          <cell r="C6377">
            <v>2003</v>
          </cell>
          <cell r="D6377" t="str">
            <v>annual</v>
          </cell>
          <cell r="E6377" t="str">
            <v>Total Phosphorus</v>
          </cell>
          <cell r="F6377">
            <v>8.9999999999999993E-3</v>
          </cell>
          <cell r="G6377">
            <v>1</v>
          </cell>
          <cell r="H6377" t="str">
            <v>mg/l P</v>
          </cell>
        </row>
        <row r="6378">
          <cell r="A6378" t="str">
            <v>SE</v>
          </cell>
          <cell r="B6378" t="str">
            <v>Rammsjön</v>
          </cell>
          <cell r="C6378">
            <v>2003</v>
          </cell>
          <cell r="D6378" t="str">
            <v>annual</v>
          </cell>
          <cell r="E6378" t="str">
            <v>Total Phosphorus</v>
          </cell>
          <cell r="F6378">
            <v>2.5999999999999999E-2</v>
          </cell>
          <cell r="G6378">
            <v>1</v>
          </cell>
          <cell r="H6378" t="str">
            <v>mg/l P</v>
          </cell>
        </row>
        <row r="6379">
          <cell r="A6379" t="str">
            <v>SE</v>
          </cell>
          <cell r="B6379" t="str">
            <v>Rattsjön</v>
          </cell>
          <cell r="C6379">
            <v>2003</v>
          </cell>
          <cell r="D6379" t="str">
            <v>annual</v>
          </cell>
          <cell r="E6379" t="str">
            <v>Total Phosphorus</v>
          </cell>
          <cell r="F6379">
            <v>5.0000000000000001E-3</v>
          </cell>
          <cell r="G6379">
            <v>1</v>
          </cell>
          <cell r="H6379" t="str">
            <v>mg/l P</v>
          </cell>
        </row>
        <row r="6380">
          <cell r="A6380" t="str">
            <v>SE</v>
          </cell>
          <cell r="B6380" t="str">
            <v>Remmarsjön</v>
          </cell>
          <cell r="C6380">
            <v>2003</v>
          </cell>
          <cell r="D6380" t="str">
            <v>Annual</v>
          </cell>
          <cell r="E6380" t="str">
            <v>Total Phosphorus</v>
          </cell>
          <cell r="F6380">
            <v>8.9999999999999993E-3</v>
          </cell>
          <cell r="G6380">
            <v>1</v>
          </cell>
          <cell r="H6380" t="str">
            <v>mg/l P</v>
          </cell>
        </row>
        <row r="6381">
          <cell r="A6381" t="str">
            <v>SE</v>
          </cell>
          <cell r="B6381" t="str">
            <v>Rinnen</v>
          </cell>
          <cell r="C6381">
            <v>2003</v>
          </cell>
          <cell r="D6381" t="str">
            <v>annual</v>
          </cell>
          <cell r="E6381" t="str">
            <v>Total Phosphorus</v>
          </cell>
          <cell r="F6381">
            <v>0.01</v>
          </cell>
          <cell r="G6381">
            <v>1</v>
          </cell>
          <cell r="H6381" t="str">
            <v>mg/l P</v>
          </cell>
        </row>
        <row r="6382">
          <cell r="A6382" t="str">
            <v>SE</v>
          </cell>
          <cell r="B6382" t="str">
            <v>Rotehogstjärn</v>
          </cell>
          <cell r="C6382">
            <v>2003</v>
          </cell>
          <cell r="D6382" t="str">
            <v>annual</v>
          </cell>
          <cell r="E6382" t="str">
            <v>Total Phosphorus</v>
          </cell>
          <cell r="F6382">
            <v>1.2999999999999999E-2</v>
          </cell>
          <cell r="G6382">
            <v>1</v>
          </cell>
          <cell r="H6382" t="str">
            <v>mg/l P</v>
          </cell>
        </row>
        <row r="6383">
          <cell r="A6383" t="str">
            <v>SE</v>
          </cell>
          <cell r="B6383" t="str">
            <v>Rundbosjön</v>
          </cell>
          <cell r="C6383">
            <v>2003</v>
          </cell>
          <cell r="D6383" t="str">
            <v>annual</v>
          </cell>
          <cell r="E6383" t="str">
            <v>Total Phosphorus</v>
          </cell>
          <cell r="F6383">
            <v>3.5999999999999997E-2</v>
          </cell>
          <cell r="G6383">
            <v>1</v>
          </cell>
          <cell r="H6383" t="str">
            <v>mg/l P</v>
          </cell>
        </row>
        <row r="6384">
          <cell r="A6384" t="str">
            <v>SE</v>
          </cell>
          <cell r="B6384" t="str">
            <v>S. Bergsjön</v>
          </cell>
          <cell r="C6384">
            <v>2003</v>
          </cell>
          <cell r="D6384" t="str">
            <v>annual</v>
          </cell>
          <cell r="E6384" t="str">
            <v>Total Phosphorus</v>
          </cell>
          <cell r="F6384">
            <v>1.2999999999999999E-2</v>
          </cell>
          <cell r="G6384">
            <v>1</v>
          </cell>
          <cell r="H6384" t="str">
            <v>mg/l P</v>
          </cell>
        </row>
        <row r="6385">
          <cell r="A6385" t="str">
            <v>SE</v>
          </cell>
          <cell r="B6385" t="str">
            <v>Sandsjön</v>
          </cell>
          <cell r="C6385">
            <v>2003</v>
          </cell>
          <cell r="D6385" t="str">
            <v>annual</v>
          </cell>
          <cell r="E6385" t="str">
            <v>Total Phosphorus</v>
          </cell>
          <cell r="F6385">
            <v>3.1E-2</v>
          </cell>
          <cell r="G6385">
            <v>1</v>
          </cell>
          <cell r="H6385" t="str">
            <v>mg/l P</v>
          </cell>
        </row>
        <row r="6386">
          <cell r="A6386" t="str">
            <v>SE</v>
          </cell>
          <cell r="B6386" t="str">
            <v>Sangen</v>
          </cell>
          <cell r="C6386">
            <v>2003</v>
          </cell>
          <cell r="D6386" t="str">
            <v>annual</v>
          </cell>
          <cell r="E6386" t="str">
            <v>Total Phosphorus</v>
          </cell>
          <cell r="F6386">
            <v>8.9999999999999993E-3</v>
          </cell>
          <cell r="G6386">
            <v>1</v>
          </cell>
          <cell r="H6386" t="str">
            <v>mg/l P</v>
          </cell>
        </row>
        <row r="6387">
          <cell r="A6387" t="str">
            <v>SE</v>
          </cell>
          <cell r="B6387" t="str">
            <v>Sännen</v>
          </cell>
          <cell r="C6387">
            <v>2003</v>
          </cell>
          <cell r="D6387" t="str">
            <v>Annual</v>
          </cell>
          <cell r="E6387" t="str">
            <v>Total Phosphorus</v>
          </cell>
          <cell r="F6387">
            <v>0.01</v>
          </cell>
          <cell r="G6387">
            <v>1</v>
          </cell>
          <cell r="H6387" t="str">
            <v>mg/l P</v>
          </cell>
        </row>
        <row r="6388">
          <cell r="A6388" t="str">
            <v>SE</v>
          </cell>
          <cell r="B6388" t="str">
            <v>Sidensjön</v>
          </cell>
          <cell r="C6388">
            <v>2003</v>
          </cell>
          <cell r="D6388" t="str">
            <v>annual</v>
          </cell>
          <cell r="E6388" t="str">
            <v>Total Phosphorus</v>
          </cell>
          <cell r="F6388">
            <v>0.02</v>
          </cell>
          <cell r="G6388">
            <v>1</v>
          </cell>
          <cell r="H6388" t="str">
            <v>mg/l P</v>
          </cell>
        </row>
        <row r="6389">
          <cell r="A6389" t="str">
            <v>SE</v>
          </cell>
          <cell r="B6389" t="str">
            <v>Siggeforasjön</v>
          </cell>
          <cell r="C6389">
            <v>2003</v>
          </cell>
          <cell r="D6389" t="str">
            <v>Annual</v>
          </cell>
          <cell r="E6389" t="str">
            <v>Total Phosphorus</v>
          </cell>
          <cell r="F6389">
            <v>1.4E-2</v>
          </cell>
          <cell r="G6389">
            <v>1</v>
          </cell>
          <cell r="H6389" t="str">
            <v>mg/l P</v>
          </cell>
        </row>
        <row r="6390">
          <cell r="A6390" t="str">
            <v>SE</v>
          </cell>
          <cell r="B6390" t="str">
            <v>Sk?rdalsvattnet</v>
          </cell>
          <cell r="C6390">
            <v>2003</v>
          </cell>
          <cell r="D6390" t="str">
            <v>annual</v>
          </cell>
          <cell r="E6390" t="str">
            <v>Total Phosphorus</v>
          </cell>
          <cell r="F6390">
            <v>7.0000000000000001E-3</v>
          </cell>
          <cell r="G6390">
            <v>1</v>
          </cell>
          <cell r="H6390" t="str">
            <v>mg/l P</v>
          </cell>
        </row>
        <row r="6391">
          <cell r="A6391" t="str">
            <v>SE</v>
          </cell>
          <cell r="B6391" t="str">
            <v>Skäravattnet</v>
          </cell>
          <cell r="C6391">
            <v>2003</v>
          </cell>
          <cell r="D6391" t="str">
            <v>Annual</v>
          </cell>
          <cell r="E6391" t="str">
            <v>Total Phosphorus</v>
          </cell>
          <cell r="F6391">
            <v>9.4999999999999998E-3</v>
          </cell>
          <cell r="G6391">
            <v>2</v>
          </cell>
          <cell r="H6391" t="str">
            <v>mg/l P</v>
          </cell>
        </row>
        <row r="6392">
          <cell r="A6392" t="str">
            <v>SE</v>
          </cell>
          <cell r="B6392" t="str">
            <v>Skärgölen</v>
          </cell>
          <cell r="C6392">
            <v>2003</v>
          </cell>
          <cell r="D6392" t="str">
            <v>annual</v>
          </cell>
          <cell r="E6392" t="str">
            <v>Total Phosphorus</v>
          </cell>
          <cell r="F6392">
            <v>8.0000000000000002E-3</v>
          </cell>
          <cell r="G6392">
            <v>1</v>
          </cell>
          <cell r="H6392" t="str">
            <v>mg/l P</v>
          </cell>
        </row>
        <row r="6393">
          <cell r="A6393" t="str">
            <v>SE</v>
          </cell>
          <cell r="B6393" t="str">
            <v>Skärlen</v>
          </cell>
          <cell r="C6393">
            <v>2003</v>
          </cell>
          <cell r="D6393" t="str">
            <v>annual</v>
          </cell>
          <cell r="E6393" t="str">
            <v>Total Phosphorus</v>
          </cell>
          <cell r="F6393">
            <v>4.0000000000000001E-3</v>
          </cell>
          <cell r="G6393">
            <v>1</v>
          </cell>
          <cell r="H6393" t="str">
            <v>mg/l P</v>
          </cell>
        </row>
        <row r="6394">
          <cell r="A6394" t="str">
            <v>SE</v>
          </cell>
          <cell r="B6394" t="str">
            <v>Skärsjön</v>
          </cell>
          <cell r="C6394">
            <v>2003</v>
          </cell>
          <cell r="D6394" t="str">
            <v>annual</v>
          </cell>
          <cell r="E6394" t="str">
            <v>Total Phosphorus</v>
          </cell>
          <cell r="F6394">
            <v>5.0000000000000001E-3</v>
          </cell>
          <cell r="G6394">
            <v>2</v>
          </cell>
          <cell r="H6394" t="str">
            <v>mg/l P</v>
          </cell>
        </row>
        <row r="6395">
          <cell r="A6395" t="str">
            <v>SE</v>
          </cell>
          <cell r="B6395" t="str">
            <v>Spjutsjön</v>
          </cell>
          <cell r="C6395">
            <v>2003</v>
          </cell>
          <cell r="D6395" t="str">
            <v>annual</v>
          </cell>
          <cell r="E6395" t="str">
            <v>Total Phosphorus</v>
          </cell>
          <cell r="F6395">
            <v>5.0000000000000001E-3</v>
          </cell>
          <cell r="G6395">
            <v>1</v>
          </cell>
          <cell r="H6395" t="str">
            <v>mg/l P</v>
          </cell>
        </row>
        <row r="6396">
          <cell r="A6396" t="str">
            <v>SE</v>
          </cell>
          <cell r="B6396" t="str">
            <v>St. Envättern</v>
          </cell>
          <cell r="C6396">
            <v>2003</v>
          </cell>
          <cell r="D6396" t="str">
            <v>annual</v>
          </cell>
          <cell r="E6396" t="str">
            <v>Total Phosphorus</v>
          </cell>
          <cell r="F6396">
            <v>8.0000000000000002E-3</v>
          </cell>
          <cell r="G6396">
            <v>1</v>
          </cell>
          <cell r="H6396" t="str">
            <v>mg/l P</v>
          </cell>
        </row>
        <row r="6397">
          <cell r="A6397" t="str">
            <v>SE</v>
          </cell>
          <cell r="B6397" t="str">
            <v>St. Gloppsjön</v>
          </cell>
          <cell r="C6397">
            <v>2003</v>
          </cell>
          <cell r="D6397" t="str">
            <v>annual</v>
          </cell>
          <cell r="E6397" t="str">
            <v>Total Phosphorus</v>
          </cell>
          <cell r="F6397">
            <v>7.0000000000000001E-3</v>
          </cell>
          <cell r="G6397">
            <v>1</v>
          </cell>
          <cell r="H6397" t="str">
            <v>mg/l P</v>
          </cell>
        </row>
        <row r="6398">
          <cell r="A6398" t="str">
            <v>SE</v>
          </cell>
          <cell r="B6398" t="str">
            <v>St. Lummersjön</v>
          </cell>
          <cell r="C6398">
            <v>2003</v>
          </cell>
          <cell r="D6398" t="str">
            <v>annual</v>
          </cell>
          <cell r="E6398" t="str">
            <v>Total Phosphorus</v>
          </cell>
          <cell r="F6398">
            <v>1.4999999999999999E-2</v>
          </cell>
          <cell r="G6398">
            <v>1</v>
          </cell>
          <cell r="H6398" t="str">
            <v>mg/l P</v>
          </cell>
        </row>
        <row r="6399">
          <cell r="A6399" t="str">
            <v>SE</v>
          </cell>
          <cell r="B6399" t="str">
            <v>St. Tresticklan</v>
          </cell>
          <cell r="C6399">
            <v>2003</v>
          </cell>
          <cell r="D6399" t="str">
            <v>annual</v>
          </cell>
          <cell r="E6399" t="str">
            <v>Total Phosphorus</v>
          </cell>
          <cell r="F6399">
            <v>7.0000000000000001E-3</v>
          </cell>
          <cell r="G6399">
            <v>1</v>
          </cell>
          <cell r="H6399" t="str">
            <v>mg/l P</v>
          </cell>
        </row>
        <row r="6400">
          <cell r="A6400" t="str">
            <v>SE</v>
          </cell>
          <cell r="B6400" t="str">
            <v>Stavsjön</v>
          </cell>
          <cell r="C6400">
            <v>2003</v>
          </cell>
          <cell r="D6400" t="str">
            <v>annual</v>
          </cell>
          <cell r="E6400" t="str">
            <v>Total Phosphorus</v>
          </cell>
          <cell r="F6400">
            <v>2.1000000000000001E-2</v>
          </cell>
          <cell r="G6400">
            <v>1</v>
          </cell>
          <cell r="H6400" t="str">
            <v>mg/l P</v>
          </cell>
        </row>
        <row r="6401">
          <cell r="A6401" t="str">
            <v>SE</v>
          </cell>
          <cell r="B6401" t="str">
            <v>Stensjön</v>
          </cell>
          <cell r="C6401">
            <v>2003</v>
          </cell>
          <cell r="D6401" t="str">
            <v>annual</v>
          </cell>
          <cell r="E6401" t="str">
            <v>Total Phosphorus</v>
          </cell>
          <cell r="F6401">
            <v>5.4999999999999997E-3</v>
          </cell>
          <cell r="G6401">
            <v>2</v>
          </cell>
          <cell r="H6401" t="str">
            <v>mg/l P</v>
          </cell>
        </row>
        <row r="6402">
          <cell r="A6402" t="str">
            <v>SE</v>
          </cell>
          <cell r="B6402" t="str">
            <v>Stora Galten</v>
          </cell>
          <cell r="C6402">
            <v>2003</v>
          </cell>
          <cell r="D6402" t="str">
            <v>annual</v>
          </cell>
          <cell r="E6402" t="str">
            <v>Total Phosphorus</v>
          </cell>
          <cell r="F6402">
            <v>6.0000000000000001E-3</v>
          </cell>
          <cell r="G6402">
            <v>1</v>
          </cell>
          <cell r="H6402" t="str">
            <v>mg/l P</v>
          </cell>
        </row>
        <row r="6403">
          <cell r="A6403" t="str">
            <v>SE</v>
          </cell>
          <cell r="B6403" t="str">
            <v>Stora Örsjön</v>
          </cell>
          <cell r="C6403">
            <v>2003</v>
          </cell>
          <cell r="D6403" t="str">
            <v>annual</v>
          </cell>
          <cell r="E6403" t="str">
            <v>Total Phosphorus</v>
          </cell>
          <cell r="F6403">
            <v>8.9999999999999993E-3</v>
          </cell>
          <cell r="G6403">
            <v>1</v>
          </cell>
          <cell r="H6403" t="str">
            <v>mg/l P</v>
          </cell>
        </row>
        <row r="6404">
          <cell r="A6404" t="str">
            <v>SE</v>
          </cell>
          <cell r="B6404" t="str">
            <v>Stora Skärsjön</v>
          </cell>
          <cell r="C6404">
            <v>2003</v>
          </cell>
          <cell r="D6404" t="str">
            <v>annual</v>
          </cell>
          <cell r="E6404" t="str">
            <v>Total Phosphorus</v>
          </cell>
          <cell r="F6404">
            <v>1.3500000000000002E-2</v>
          </cell>
          <cell r="G6404">
            <v>2</v>
          </cell>
          <cell r="H6404" t="str">
            <v>mg/l P</v>
          </cell>
        </row>
        <row r="6405">
          <cell r="A6405" t="str">
            <v>SE</v>
          </cell>
          <cell r="B6405" t="str">
            <v>Stor-Arasjön</v>
          </cell>
          <cell r="C6405">
            <v>2003</v>
          </cell>
          <cell r="D6405" t="str">
            <v>annual</v>
          </cell>
          <cell r="E6405" t="str">
            <v>Total Phosphorus</v>
          </cell>
          <cell r="F6405">
            <v>6.0000000000000001E-3</v>
          </cell>
          <cell r="G6405">
            <v>1</v>
          </cell>
          <cell r="H6405" t="str">
            <v>mg/l P</v>
          </cell>
        </row>
        <row r="6406">
          <cell r="A6406" t="str">
            <v>SE</v>
          </cell>
          <cell r="B6406" t="str">
            <v>Storasjö</v>
          </cell>
          <cell r="C6406">
            <v>2003</v>
          </cell>
          <cell r="D6406" t="str">
            <v>annual</v>
          </cell>
          <cell r="E6406" t="str">
            <v>Total Phosphorus</v>
          </cell>
          <cell r="F6406">
            <v>1.2E-2</v>
          </cell>
          <cell r="G6406">
            <v>1</v>
          </cell>
          <cell r="H6406" t="str">
            <v>mg/l P</v>
          </cell>
        </row>
        <row r="6407">
          <cell r="A6407" t="str">
            <v>SE</v>
          </cell>
          <cell r="B6407" t="str">
            <v>Stor-Backsjön</v>
          </cell>
          <cell r="C6407">
            <v>2003</v>
          </cell>
          <cell r="D6407" t="str">
            <v>annual</v>
          </cell>
          <cell r="E6407" t="str">
            <v>Total Phosphorus</v>
          </cell>
          <cell r="F6407">
            <v>0.01</v>
          </cell>
          <cell r="G6407">
            <v>1</v>
          </cell>
          <cell r="H6407" t="str">
            <v>mg/l P</v>
          </cell>
        </row>
        <row r="6408">
          <cell r="A6408" t="str">
            <v>SE</v>
          </cell>
          <cell r="B6408" t="str">
            <v>Stor-Björsjön</v>
          </cell>
          <cell r="C6408">
            <v>2003</v>
          </cell>
          <cell r="D6408" t="str">
            <v>annual</v>
          </cell>
          <cell r="E6408" t="str">
            <v>Total Phosphorus</v>
          </cell>
          <cell r="F6408">
            <v>4.0000000000000001E-3</v>
          </cell>
          <cell r="G6408">
            <v>1</v>
          </cell>
          <cell r="H6408" t="str">
            <v>mg/l P</v>
          </cell>
        </row>
        <row r="6409">
          <cell r="A6409" t="str">
            <v>SE</v>
          </cell>
          <cell r="B6409" t="str">
            <v>Stor-En</v>
          </cell>
          <cell r="C6409">
            <v>2003</v>
          </cell>
          <cell r="D6409" t="str">
            <v>Annual</v>
          </cell>
          <cell r="E6409" t="str">
            <v>Total Phosphorus</v>
          </cell>
          <cell r="F6409">
            <v>5.0000000000000001E-3</v>
          </cell>
          <cell r="G6409">
            <v>1</v>
          </cell>
          <cell r="H6409" t="str">
            <v>mg/l P</v>
          </cell>
        </row>
        <row r="6410">
          <cell r="A6410" t="str">
            <v>SE</v>
          </cell>
          <cell r="B6410" t="str">
            <v>Stor-Hässlingen</v>
          </cell>
          <cell r="C6410">
            <v>2003</v>
          </cell>
          <cell r="D6410" t="str">
            <v>annual</v>
          </cell>
          <cell r="E6410" t="str">
            <v>Total Phosphorus</v>
          </cell>
          <cell r="F6410">
            <v>6.0000000000000001E-3</v>
          </cell>
          <cell r="G6410">
            <v>1</v>
          </cell>
          <cell r="H6410" t="str">
            <v>mg/l P</v>
          </cell>
        </row>
        <row r="6411">
          <cell r="A6411" t="str">
            <v>SE</v>
          </cell>
          <cell r="B6411" t="str">
            <v>Storsjön</v>
          </cell>
          <cell r="C6411">
            <v>2003</v>
          </cell>
          <cell r="D6411" t="str">
            <v>annual</v>
          </cell>
          <cell r="E6411" t="str">
            <v>Total Phosphorus</v>
          </cell>
          <cell r="F6411">
            <v>1.0999999999999999E-2</v>
          </cell>
          <cell r="G6411">
            <v>1</v>
          </cell>
          <cell r="H6411" t="str">
            <v>mg/l P</v>
          </cell>
        </row>
        <row r="6412">
          <cell r="A6412" t="str">
            <v>SE</v>
          </cell>
          <cell r="B6412" t="str">
            <v>Stor-Tjulträsket</v>
          </cell>
          <cell r="C6412">
            <v>2003</v>
          </cell>
          <cell r="D6412" t="str">
            <v>annual</v>
          </cell>
          <cell r="E6412" t="str">
            <v>Total Phosphorus</v>
          </cell>
          <cell r="F6412">
            <v>7.0000000000000001E-3</v>
          </cell>
          <cell r="G6412">
            <v>1</v>
          </cell>
          <cell r="H6412" t="str">
            <v>mg/l P</v>
          </cell>
        </row>
        <row r="6413">
          <cell r="A6413" t="str">
            <v>SE</v>
          </cell>
          <cell r="B6413" t="str">
            <v>Svanshalssjön</v>
          </cell>
          <cell r="C6413">
            <v>2003</v>
          </cell>
          <cell r="D6413" t="str">
            <v>annual</v>
          </cell>
          <cell r="E6413" t="str">
            <v>Total Phosphorus</v>
          </cell>
          <cell r="F6413">
            <v>2.1999999999999999E-2</v>
          </cell>
          <cell r="G6413">
            <v>1</v>
          </cell>
          <cell r="H6413" t="str">
            <v>mg/l P</v>
          </cell>
        </row>
        <row r="6414">
          <cell r="A6414" t="str">
            <v>SE</v>
          </cell>
          <cell r="B6414" t="str">
            <v>Svartesjön</v>
          </cell>
          <cell r="C6414">
            <v>2003</v>
          </cell>
          <cell r="D6414" t="str">
            <v>Annual</v>
          </cell>
          <cell r="E6414" t="str">
            <v>Total Phosphorus</v>
          </cell>
          <cell r="F6414">
            <v>1.6E-2</v>
          </cell>
          <cell r="G6414">
            <v>1</v>
          </cell>
          <cell r="H6414" t="str">
            <v>mg/l P</v>
          </cell>
        </row>
        <row r="6415">
          <cell r="A6415" t="str">
            <v>SE</v>
          </cell>
          <cell r="B6415" t="str">
            <v>Svartsjön</v>
          </cell>
          <cell r="C6415">
            <v>2003</v>
          </cell>
          <cell r="D6415" t="str">
            <v>annual</v>
          </cell>
          <cell r="E6415" t="str">
            <v>Total Phosphorus</v>
          </cell>
          <cell r="F6415">
            <v>2.9000000000000001E-2</v>
          </cell>
          <cell r="G6415">
            <v>1</v>
          </cell>
          <cell r="H6415" t="str">
            <v>mg/l P</v>
          </cell>
        </row>
        <row r="6416">
          <cell r="A6416" t="str">
            <v>SE</v>
          </cell>
          <cell r="B6416" t="str">
            <v>Svartvattnet</v>
          </cell>
          <cell r="C6416">
            <v>2003</v>
          </cell>
          <cell r="D6416" t="str">
            <v>annual</v>
          </cell>
          <cell r="E6416" t="str">
            <v>Total Phosphorus</v>
          </cell>
          <cell r="F6416">
            <v>8.9999999999999993E-3</v>
          </cell>
          <cell r="G6416">
            <v>1</v>
          </cell>
          <cell r="H6416" t="str">
            <v>mg/l P</v>
          </cell>
        </row>
        <row r="6417">
          <cell r="A6417" t="str">
            <v>SE</v>
          </cell>
          <cell r="B6417" t="str">
            <v>Svinarydsjön</v>
          </cell>
          <cell r="C6417">
            <v>2003</v>
          </cell>
          <cell r="D6417" t="str">
            <v>Annual</v>
          </cell>
          <cell r="E6417" t="str">
            <v>Total Phosphorus</v>
          </cell>
          <cell r="F6417">
            <v>1.2E-2</v>
          </cell>
          <cell r="G6417">
            <v>1</v>
          </cell>
          <cell r="H6417" t="str">
            <v>mg/l P</v>
          </cell>
        </row>
        <row r="6418">
          <cell r="A6418" t="str">
            <v>SE</v>
          </cell>
          <cell r="B6418" t="str">
            <v>T?ngerdasjön</v>
          </cell>
          <cell r="C6418">
            <v>2003</v>
          </cell>
          <cell r="D6418" t="str">
            <v>annual</v>
          </cell>
          <cell r="E6418" t="str">
            <v>Total Phosphorus</v>
          </cell>
          <cell r="F6418">
            <v>0.04</v>
          </cell>
          <cell r="G6418">
            <v>1</v>
          </cell>
          <cell r="H6418" t="str">
            <v>mg/l P</v>
          </cell>
        </row>
        <row r="6419">
          <cell r="A6419" t="str">
            <v>SE</v>
          </cell>
          <cell r="B6419" t="str">
            <v>Täftesträsket</v>
          </cell>
          <cell r="C6419">
            <v>2003</v>
          </cell>
          <cell r="D6419" t="str">
            <v>annual</v>
          </cell>
          <cell r="E6419" t="str">
            <v>Total Phosphorus</v>
          </cell>
          <cell r="F6419">
            <v>0.01</v>
          </cell>
          <cell r="G6419">
            <v>1</v>
          </cell>
          <cell r="H6419" t="str">
            <v>mg/l P</v>
          </cell>
        </row>
        <row r="6420">
          <cell r="A6420" t="str">
            <v>SE</v>
          </cell>
          <cell r="B6420" t="str">
            <v>Tängersjö</v>
          </cell>
          <cell r="C6420">
            <v>2003</v>
          </cell>
          <cell r="D6420" t="str">
            <v>annual</v>
          </cell>
          <cell r="E6420" t="str">
            <v>Total Phosphorus</v>
          </cell>
          <cell r="F6420">
            <v>8.0000000000000002E-3</v>
          </cell>
          <cell r="G6420">
            <v>1</v>
          </cell>
          <cell r="H6420" t="str">
            <v>mg/l P</v>
          </cell>
        </row>
        <row r="6421">
          <cell r="A6421" t="str">
            <v>SE</v>
          </cell>
          <cell r="B6421" t="str">
            <v>Tärnan</v>
          </cell>
          <cell r="C6421">
            <v>2003</v>
          </cell>
          <cell r="D6421" t="str">
            <v>annual</v>
          </cell>
          <cell r="E6421" t="str">
            <v>Total Phosphorus</v>
          </cell>
          <cell r="F6421">
            <v>0.01</v>
          </cell>
          <cell r="G6421">
            <v>1</v>
          </cell>
          <cell r="H6421" t="str">
            <v>mg/l P</v>
          </cell>
        </row>
        <row r="6422">
          <cell r="A6422" t="str">
            <v>SE</v>
          </cell>
          <cell r="B6422" t="str">
            <v>Tomeshultagölen</v>
          </cell>
          <cell r="C6422">
            <v>2003</v>
          </cell>
          <cell r="D6422" t="str">
            <v>annual</v>
          </cell>
          <cell r="E6422" t="str">
            <v>Total Phosphorus</v>
          </cell>
          <cell r="F6422">
            <v>0.02</v>
          </cell>
          <cell r="G6422">
            <v>1</v>
          </cell>
          <cell r="H6422" t="str">
            <v>mg/l P</v>
          </cell>
        </row>
        <row r="6423">
          <cell r="A6423" t="str">
            <v>SE</v>
          </cell>
          <cell r="B6423" t="str">
            <v>Torrg?rdsvattnet</v>
          </cell>
          <cell r="C6423">
            <v>2003</v>
          </cell>
          <cell r="D6423" t="str">
            <v>annual</v>
          </cell>
          <cell r="E6423" t="str">
            <v>Total Phosphorus</v>
          </cell>
          <cell r="F6423">
            <v>6.0000000000000001E-3</v>
          </cell>
          <cell r="G6423">
            <v>1</v>
          </cell>
          <cell r="H6423" t="str">
            <v>mg/l P</v>
          </cell>
        </row>
        <row r="6424">
          <cell r="A6424" t="str">
            <v>SE</v>
          </cell>
          <cell r="B6424" t="str">
            <v>Trehörningen</v>
          </cell>
          <cell r="C6424">
            <v>2003</v>
          </cell>
          <cell r="D6424" t="str">
            <v>annual</v>
          </cell>
          <cell r="E6424" t="str">
            <v>Total Phosphorus</v>
          </cell>
          <cell r="F6424">
            <v>4.0000000000000001E-3</v>
          </cell>
          <cell r="G6424">
            <v>1</v>
          </cell>
          <cell r="H6424" t="str">
            <v>mg/l P</v>
          </cell>
        </row>
        <row r="6425">
          <cell r="A6425" t="str">
            <v>SE</v>
          </cell>
          <cell r="B6425" t="str">
            <v>Tvällen</v>
          </cell>
          <cell r="C6425">
            <v>2003</v>
          </cell>
          <cell r="D6425" t="str">
            <v>annual</v>
          </cell>
          <cell r="E6425" t="str">
            <v>Total Phosphorus</v>
          </cell>
          <cell r="F6425">
            <v>8.0000000000000002E-3</v>
          </cell>
          <cell r="G6425">
            <v>1</v>
          </cell>
          <cell r="H6425" t="str">
            <v>mg/l P</v>
          </cell>
        </row>
        <row r="6426">
          <cell r="A6426" t="str">
            <v>SE</v>
          </cell>
          <cell r="B6426" t="str">
            <v>Tväringen</v>
          </cell>
          <cell r="C6426">
            <v>2003</v>
          </cell>
          <cell r="D6426" t="str">
            <v>annual</v>
          </cell>
          <cell r="E6426" t="str">
            <v>Total Phosphorus</v>
          </cell>
          <cell r="F6426">
            <v>5.0000000000000001E-3</v>
          </cell>
          <cell r="G6426">
            <v>1</v>
          </cell>
          <cell r="H6426" t="str">
            <v>mg/l P</v>
          </cell>
        </row>
        <row r="6427">
          <cell r="A6427" t="str">
            <v>SE</v>
          </cell>
          <cell r="B6427" t="str">
            <v>Ulvsjön</v>
          </cell>
          <cell r="C6427">
            <v>2003</v>
          </cell>
          <cell r="D6427" t="str">
            <v>annual</v>
          </cell>
          <cell r="E6427" t="str">
            <v>Total Phosphorus</v>
          </cell>
          <cell r="F6427">
            <v>6.0000000000000001E-3</v>
          </cell>
          <cell r="G6427">
            <v>1</v>
          </cell>
          <cell r="H6427" t="str">
            <v>mg/l P</v>
          </cell>
        </row>
        <row r="6428">
          <cell r="A6428" t="str">
            <v>SE</v>
          </cell>
          <cell r="B6428" t="str">
            <v>V. Rännöbodsjön</v>
          </cell>
          <cell r="C6428">
            <v>2003</v>
          </cell>
          <cell r="D6428" t="str">
            <v>annual</v>
          </cell>
          <cell r="E6428" t="str">
            <v>Total Phosphorus</v>
          </cell>
          <cell r="F6428">
            <v>1.0999999999999999E-2</v>
          </cell>
          <cell r="G6428">
            <v>1</v>
          </cell>
          <cell r="H6428" t="str">
            <v>mg/l P</v>
          </cell>
        </row>
        <row r="6429">
          <cell r="A6429" t="str">
            <v>SE</v>
          </cell>
          <cell r="B6429" t="str">
            <v>V?gsjön</v>
          </cell>
          <cell r="C6429">
            <v>2003</v>
          </cell>
          <cell r="D6429" t="str">
            <v>annual</v>
          </cell>
          <cell r="E6429" t="str">
            <v>Total Phosphorus</v>
          </cell>
          <cell r="F6429">
            <v>6.0000000000000001E-3</v>
          </cell>
          <cell r="G6429">
            <v>1</v>
          </cell>
          <cell r="H6429" t="str">
            <v>mg/l P</v>
          </cell>
        </row>
        <row r="6430">
          <cell r="A6430" t="str">
            <v>SE</v>
          </cell>
          <cell r="B6430" t="str">
            <v>Valasjön</v>
          </cell>
          <cell r="C6430">
            <v>2003</v>
          </cell>
          <cell r="D6430" t="str">
            <v>Annual</v>
          </cell>
          <cell r="E6430" t="str">
            <v>Total Phosphorus</v>
          </cell>
          <cell r="F6430">
            <v>0.01</v>
          </cell>
          <cell r="G6430">
            <v>1</v>
          </cell>
          <cell r="H6430" t="str">
            <v>mg/l P</v>
          </cell>
        </row>
        <row r="6431">
          <cell r="A6431" t="str">
            <v>SE</v>
          </cell>
          <cell r="B6431" t="str">
            <v>Valkeajärvi</v>
          </cell>
          <cell r="C6431">
            <v>2003</v>
          </cell>
          <cell r="D6431" t="str">
            <v>Annual</v>
          </cell>
          <cell r="E6431" t="str">
            <v>Total Phosphorus</v>
          </cell>
          <cell r="F6431">
            <v>6.0000000000000001E-3</v>
          </cell>
          <cell r="G6431">
            <v>1</v>
          </cell>
          <cell r="H6431" t="str">
            <v>mg/l P</v>
          </cell>
        </row>
        <row r="6432">
          <cell r="A6432" t="str">
            <v>SE</v>
          </cell>
          <cell r="B6432" t="str">
            <v>Vänern</v>
          </cell>
          <cell r="C6432">
            <v>2003</v>
          </cell>
          <cell r="D6432" t="str">
            <v>annual</v>
          </cell>
          <cell r="E6432" t="str">
            <v>Total Phosphorus</v>
          </cell>
          <cell r="F6432">
            <v>6.0000000000000001E-3</v>
          </cell>
          <cell r="G6432">
            <v>1</v>
          </cell>
          <cell r="H6432" t="str">
            <v>mg/l P</v>
          </cell>
        </row>
        <row r="6433">
          <cell r="A6433" t="str">
            <v>SE</v>
          </cell>
          <cell r="B6433" t="str">
            <v>Västra Helgtjärnen</v>
          </cell>
          <cell r="C6433">
            <v>2003</v>
          </cell>
          <cell r="D6433" t="str">
            <v>annual</v>
          </cell>
          <cell r="E6433" t="str">
            <v>Total Phosphorus</v>
          </cell>
          <cell r="F6433">
            <v>6.0000000000000001E-3</v>
          </cell>
          <cell r="G6433">
            <v>1</v>
          </cell>
          <cell r="H6433" t="str">
            <v>mg/l P</v>
          </cell>
        </row>
        <row r="6434">
          <cell r="A6434" t="str">
            <v>SE</v>
          </cell>
          <cell r="B6434" t="str">
            <v>Västra Solsjön</v>
          </cell>
          <cell r="C6434">
            <v>2003</v>
          </cell>
          <cell r="D6434" t="str">
            <v>annual</v>
          </cell>
          <cell r="E6434" t="str">
            <v>Total Phosphorus</v>
          </cell>
          <cell r="F6434">
            <v>4.0000000000000001E-3</v>
          </cell>
          <cell r="G6434">
            <v>1</v>
          </cell>
          <cell r="H6434" t="str">
            <v>mg/l P</v>
          </cell>
        </row>
        <row r="6435">
          <cell r="A6435" t="str">
            <v>SE</v>
          </cell>
          <cell r="B6435" t="str">
            <v>Vättern</v>
          </cell>
          <cell r="C6435">
            <v>2003</v>
          </cell>
          <cell r="D6435" t="str">
            <v>annual</v>
          </cell>
          <cell r="E6435" t="str">
            <v>Total Phosphorus</v>
          </cell>
          <cell r="F6435">
            <v>4.0000000000000001E-3</v>
          </cell>
          <cell r="G6435">
            <v>1</v>
          </cell>
          <cell r="H6435" t="str">
            <v>mg/l P</v>
          </cell>
        </row>
        <row r="6436">
          <cell r="A6436" t="str">
            <v>SE</v>
          </cell>
          <cell r="B6436" t="str">
            <v>Vikasjön</v>
          </cell>
          <cell r="C6436">
            <v>2003</v>
          </cell>
          <cell r="D6436" t="str">
            <v>annual</v>
          </cell>
          <cell r="E6436" t="str">
            <v>Total Phosphorus</v>
          </cell>
          <cell r="F6436">
            <v>8.9999999999999993E-3</v>
          </cell>
          <cell r="G6436">
            <v>1</v>
          </cell>
          <cell r="H6436" t="str">
            <v>mg/l P</v>
          </cell>
        </row>
        <row r="6437">
          <cell r="A6437" t="str">
            <v>SE</v>
          </cell>
          <cell r="B6437" t="str">
            <v>Vitavatten</v>
          </cell>
          <cell r="C6437">
            <v>2003</v>
          </cell>
          <cell r="D6437" t="str">
            <v>Annual</v>
          </cell>
          <cell r="E6437" t="str">
            <v>Total Phosphorus</v>
          </cell>
          <cell r="F6437">
            <v>6.5000000000000006E-3</v>
          </cell>
          <cell r="G6437">
            <v>2</v>
          </cell>
          <cell r="H6437" t="str">
            <v>mg/l P</v>
          </cell>
        </row>
        <row r="6438">
          <cell r="A6438" t="str">
            <v>SE</v>
          </cell>
          <cell r="B6438" t="str">
            <v>Vr?ngen</v>
          </cell>
          <cell r="C6438">
            <v>2003</v>
          </cell>
          <cell r="D6438" t="str">
            <v>annual</v>
          </cell>
          <cell r="E6438" t="str">
            <v>Total Phosphorus</v>
          </cell>
          <cell r="F6438">
            <v>2.4E-2</v>
          </cell>
          <cell r="G6438">
            <v>1</v>
          </cell>
          <cell r="H6438" t="str">
            <v>mg/l P</v>
          </cell>
        </row>
        <row r="6439">
          <cell r="A6439" t="str">
            <v>SE</v>
          </cell>
          <cell r="B6439" t="str">
            <v>Vuolgamjaure</v>
          </cell>
          <cell r="C6439">
            <v>2003</v>
          </cell>
          <cell r="D6439" t="str">
            <v>annual</v>
          </cell>
          <cell r="E6439" t="str">
            <v>Total Phosphorus</v>
          </cell>
          <cell r="F6439">
            <v>5.0000000000000001E-3</v>
          </cell>
          <cell r="G6439">
            <v>1</v>
          </cell>
          <cell r="H6439" t="str">
            <v>mg/l P</v>
          </cell>
        </row>
        <row r="6440">
          <cell r="A6440" t="str">
            <v>SE</v>
          </cell>
          <cell r="B6440" t="str">
            <v>Ymsen</v>
          </cell>
          <cell r="C6440">
            <v>2003</v>
          </cell>
          <cell r="D6440" t="str">
            <v>annual</v>
          </cell>
          <cell r="E6440" t="str">
            <v>Total Phosphorus</v>
          </cell>
          <cell r="F6440">
            <v>4.5999999999999999E-2</v>
          </cell>
          <cell r="G6440">
            <v>1</v>
          </cell>
          <cell r="H6440" t="str">
            <v>mg/l P</v>
          </cell>
        </row>
        <row r="6441">
          <cell r="A6441" t="str">
            <v>SE</v>
          </cell>
          <cell r="B6441" t="str">
            <v>Ytterträsket</v>
          </cell>
          <cell r="C6441">
            <v>2003</v>
          </cell>
          <cell r="D6441" t="str">
            <v>annual</v>
          </cell>
          <cell r="E6441" t="str">
            <v>Total Phosphorus</v>
          </cell>
          <cell r="F6441">
            <v>1.2999999999999999E-2</v>
          </cell>
          <cell r="G6441">
            <v>1</v>
          </cell>
          <cell r="H6441" t="str">
            <v>mg/l P</v>
          </cell>
        </row>
        <row r="6442">
          <cell r="A6442" t="str">
            <v>SE</v>
          </cell>
          <cell r="B6442" t="str">
            <v>Abiskojaure</v>
          </cell>
          <cell r="C6442">
            <v>2004</v>
          </cell>
          <cell r="D6442" t="str">
            <v>Annual</v>
          </cell>
          <cell r="E6442" t="str">
            <v>Total Phosphorus</v>
          </cell>
          <cell r="F6442">
            <v>6.0000000000000001E-3</v>
          </cell>
          <cell r="G6442">
            <v>1</v>
          </cell>
          <cell r="H6442" t="str">
            <v>mg/l P</v>
          </cell>
        </row>
        <row r="6443">
          <cell r="A6443" t="str">
            <v>SE</v>
          </cell>
          <cell r="B6443" t="str">
            <v>Älgarydssjön</v>
          </cell>
          <cell r="C6443">
            <v>2004</v>
          </cell>
          <cell r="D6443" t="str">
            <v>Annual</v>
          </cell>
          <cell r="E6443" t="str">
            <v>Total Phosphorus</v>
          </cell>
          <cell r="F6443">
            <v>2.1000000000000001E-2</v>
          </cell>
          <cell r="G6443">
            <v>1</v>
          </cell>
          <cell r="H6443" t="str">
            <v>mg/l P</v>
          </cell>
        </row>
        <row r="6444">
          <cell r="A6444" t="str">
            <v>SE</v>
          </cell>
          <cell r="B6444" t="str">
            <v>Älgsjön</v>
          </cell>
          <cell r="C6444">
            <v>2004</v>
          </cell>
          <cell r="D6444" t="str">
            <v>Annual</v>
          </cell>
          <cell r="E6444" t="str">
            <v>Total Phosphorus</v>
          </cell>
          <cell r="F6444">
            <v>1.7000000000000001E-2</v>
          </cell>
          <cell r="G6444">
            <v>1</v>
          </cell>
          <cell r="H6444" t="str">
            <v>mg/l P</v>
          </cell>
        </row>
        <row r="6445">
          <cell r="A6445" t="str">
            <v>SE</v>
          </cell>
          <cell r="B6445" t="str">
            <v>Allgjuttern</v>
          </cell>
          <cell r="C6445">
            <v>2004</v>
          </cell>
          <cell r="D6445" t="str">
            <v>Annual</v>
          </cell>
          <cell r="E6445" t="str">
            <v>Total Phosphorus</v>
          </cell>
          <cell r="F6445">
            <v>7.0000000000000001E-3</v>
          </cell>
          <cell r="G6445">
            <v>1</v>
          </cell>
          <cell r="H6445" t="str">
            <v>mg/l P</v>
          </cell>
        </row>
        <row r="6446">
          <cell r="A6446" t="str">
            <v>SE</v>
          </cell>
          <cell r="B6446" t="str">
            <v>Alsjön</v>
          </cell>
          <cell r="C6446">
            <v>2004</v>
          </cell>
          <cell r="D6446" t="str">
            <v>Annual</v>
          </cell>
          <cell r="E6446" t="str">
            <v>Total Phosphorus</v>
          </cell>
          <cell r="F6446">
            <v>8.0000000000000002E-3</v>
          </cell>
          <cell r="G6446">
            <v>1</v>
          </cell>
          <cell r="H6446" t="str">
            <v>mg/l P</v>
          </cell>
        </row>
        <row r="6447">
          <cell r="A6447" t="str">
            <v>SE</v>
          </cell>
          <cell r="B6447" t="str">
            <v>Alstern</v>
          </cell>
          <cell r="C6447">
            <v>2004</v>
          </cell>
          <cell r="D6447" t="str">
            <v>Annual</v>
          </cell>
          <cell r="E6447" t="str">
            <v>Total Phosphorus</v>
          </cell>
          <cell r="F6447">
            <v>6.0000000000000001E-3</v>
          </cell>
          <cell r="G6447">
            <v>1</v>
          </cell>
          <cell r="H6447" t="str">
            <v>mg/l P</v>
          </cell>
        </row>
        <row r="6448">
          <cell r="A6448" t="str">
            <v>SE</v>
          </cell>
          <cell r="B6448" t="str">
            <v>Ämten</v>
          </cell>
          <cell r="C6448">
            <v>2004</v>
          </cell>
          <cell r="D6448" t="str">
            <v>Annual</v>
          </cell>
          <cell r="E6448" t="str">
            <v>Total Phosphorus</v>
          </cell>
          <cell r="F6448">
            <v>5.0000000000000001E-3</v>
          </cell>
          <cell r="G6448">
            <v>1</v>
          </cell>
          <cell r="H6448" t="str">
            <v>mg/l P</v>
          </cell>
        </row>
        <row r="6449">
          <cell r="A6449" t="str">
            <v>SE</v>
          </cell>
          <cell r="B6449" t="str">
            <v>B?tk?jaure</v>
          </cell>
          <cell r="C6449">
            <v>2004</v>
          </cell>
          <cell r="D6449" t="str">
            <v>Annual</v>
          </cell>
          <cell r="E6449" t="str">
            <v>Total Phosphorus</v>
          </cell>
          <cell r="F6449">
            <v>7.0000000000000001E-3</v>
          </cell>
          <cell r="G6449">
            <v>1</v>
          </cell>
          <cell r="H6449" t="str">
            <v>mg/l P</v>
          </cell>
        </row>
        <row r="6450">
          <cell r="A6450" t="str">
            <v>SE</v>
          </cell>
          <cell r="B6450" t="str">
            <v>Bäen</v>
          </cell>
          <cell r="C6450">
            <v>2004</v>
          </cell>
          <cell r="D6450" t="str">
            <v>Annual</v>
          </cell>
          <cell r="E6450" t="str">
            <v>Total Phosphorus</v>
          </cell>
          <cell r="F6450">
            <v>1.2999999999999999E-2</v>
          </cell>
          <cell r="G6450">
            <v>1</v>
          </cell>
          <cell r="H6450" t="str">
            <v>mg/l P</v>
          </cell>
        </row>
        <row r="6451">
          <cell r="A6451" t="str">
            <v>SE</v>
          </cell>
          <cell r="B6451" t="str">
            <v>Bäste Träsk</v>
          </cell>
          <cell r="C6451">
            <v>2004</v>
          </cell>
          <cell r="D6451" t="str">
            <v>Annual</v>
          </cell>
          <cell r="E6451" t="str">
            <v>Total Phosphorus</v>
          </cell>
          <cell r="F6451">
            <v>6.0000000000000001E-3</v>
          </cell>
          <cell r="G6451">
            <v>1</v>
          </cell>
          <cell r="H6451" t="str">
            <v>mg/l P</v>
          </cell>
        </row>
        <row r="6452">
          <cell r="A6452" t="str">
            <v>SE</v>
          </cell>
          <cell r="B6452" t="str">
            <v>Bergträsket</v>
          </cell>
          <cell r="C6452">
            <v>2004</v>
          </cell>
          <cell r="D6452" t="str">
            <v>Annual</v>
          </cell>
          <cell r="E6452" t="str">
            <v>Total Phosphorus</v>
          </cell>
          <cell r="F6452">
            <v>2.5999999999999999E-2</v>
          </cell>
          <cell r="G6452">
            <v>1</v>
          </cell>
          <cell r="H6452" t="str">
            <v>mg/l P</v>
          </cell>
        </row>
        <row r="6453">
          <cell r="A6453" t="str">
            <v>SE</v>
          </cell>
          <cell r="B6453" t="str">
            <v>Betarsjön</v>
          </cell>
          <cell r="C6453">
            <v>2004</v>
          </cell>
          <cell r="D6453" t="str">
            <v>Annual</v>
          </cell>
          <cell r="E6453" t="str">
            <v>Total Phosphorus</v>
          </cell>
          <cell r="F6453">
            <v>7.0000000000000001E-3</v>
          </cell>
          <cell r="G6453">
            <v>1</v>
          </cell>
          <cell r="H6453" t="str">
            <v>mg/l P</v>
          </cell>
        </row>
        <row r="6454">
          <cell r="A6454" t="str">
            <v>SE</v>
          </cell>
          <cell r="B6454" t="str">
            <v>Billingen</v>
          </cell>
          <cell r="C6454">
            <v>2004</v>
          </cell>
          <cell r="D6454" t="str">
            <v>Annual</v>
          </cell>
          <cell r="E6454" t="str">
            <v>Total Phosphorus</v>
          </cell>
          <cell r="F6454">
            <v>1.7000000000000001E-2</v>
          </cell>
          <cell r="G6454">
            <v>1</v>
          </cell>
          <cell r="H6454" t="str">
            <v>mg/l P</v>
          </cell>
        </row>
        <row r="6455">
          <cell r="A6455" t="str">
            <v>SE</v>
          </cell>
          <cell r="B6455" t="str">
            <v>Bjännsjön</v>
          </cell>
          <cell r="C6455">
            <v>2004</v>
          </cell>
          <cell r="D6455" t="str">
            <v>Annual</v>
          </cell>
          <cell r="E6455" t="str">
            <v>Total Phosphorus</v>
          </cell>
          <cell r="F6455">
            <v>8.9999999999999993E-3</v>
          </cell>
          <cell r="G6455">
            <v>1</v>
          </cell>
          <cell r="H6455" t="str">
            <v>mg/l P</v>
          </cell>
        </row>
        <row r="6456">
          <cell r="A6456" t="str">
            <v>SE</v>
          </cell>
          <cell r="B6456" t="str">
            <v>Björken</v>
          </cell>
          <cell r="C6456">
            <v>2004</v>
          </cell>
          <cell r="D6456" t="str">
            <v>Annual</v>
          </cell>
          <cell r="E6456" t="str">
            <v>Total Phosphorus</v>
          </cell>
          <cell r="F6456">
            <v>0.01</v>
          </cell>
          <cell r="G6456">
            <v>1</v>
          </cell>
          <cell r="H6456" t="str">
            <v>mg/l P</v>
          </cell>
        </row>
        <row r="6457">
          <cell r="A6457" t="str">
            <v>SE</v>
          </cell>
          <cell r="B6457" t="str">
            <v>Björkl?ngen</v>
          </cell>
          <cell r="C6457">
            <v>2004</v>
          </cell>
          <cell r="D6457" t="str">
            <v>Annual</v>
          </cell>
          <cell r="E6457" t="str">
            <v>Total Phosphorus</v>
          </cell>
          <cell r="F6457">
            <v>5.0000000000000001E-3</v>
          </cell>
          <cell r="G6457">
            <v>1</v>
          </cell>
          <cell r="H6457" t="str">
            <v>mg/l P</v>
          </cell>
        </row>
        <row r="6458">
          <cell r="A6458" t="str">
            <v>SE</v>
          </cell>
          <cell r="B6458" t="str">
            <v>Björnklammen</v>
          </cell>
          <cell r="C6458">
            <v>2004</v>
          </cell>
          <cell r="D6458" t="str">
            <v>Annual</v>
          </cell>
          <cell r="E6458" t="str">
            <v>Total Phosphorus</v>
          </cell>
          <cell r="F6458">
            <v>6.0000000000000001E-3</v>
          </cell>
          <cell r="G6458">
            <v>1</v>
          </cell>
          <cell r="H6458" t="str">
            <v>mg/l P</v>
          </cell>
        </row>
        <row r="6459">
          <cell r="A6459" t="str">
            <v>SE</v>
          </cell>
          <cell r="B6459" t="str">
            <v>Bodasjön</v>
          </cell>
          <cell r="C6459">
            <v>2004</v>
          </cell>
          <cell r="D6459" t="str">
            <v>Annual</v>
          </cell>
          <cell r="E6459" t="str">
            <v>Total Phosphorus</v>
          </cell>
          <cell r="F6459">
            <v>0.01</v>
          </cell>
          <cell r="G6459">
            <v>1</v>
          </cell>
          <cell r="H6459" t="str">
            <v>mg/l P</v>
          </cell>
        </row>
        <row r="6460">
          <cell r="A6460" t="str">
            <v>SE</v>
          </cell>
          <cell r="B6460" t="str">
            <v>Bosjön</v>
          </cell>
          <cell r="C6460">
            <v>2004</v>
          </cell>
          <cell r="D6460" t="str">
            <v>Annual</v>
          </cell>
          <cell r="E6460" t="str">
            <v>Total Phosphorus</v>
          </cell>
          <cell r="F6460">
            <v>7.0000000000000001E-3</v>
          </cell>
          <cell r="G6460">
            <v>1</v>
          </cell>
          <cell r="H6460" t="str">
            <v>mg/l P</v>
          </cell>
        </row>
        <row r="6461">
          <cell r="A6461" t="str">
            <v>SE</v>
          </cell>
          <cell r="B6461" t="str">
            <v>Botungen</v>
          </cell>
          <cell r="C6461">
            <v>2004</v>
          </cell>
          <cell r="D6461" t="str">
            <v>Annual</v>
          </cell>
          <cell r="E6461" t="str">
            <v>Total Phosphorus</v>
          </cell>
          <cell r="F6461">
            <v>1.4999999999999999E-2</v>
          </cell>
          <cell r="G6461">
            <v>1</v>
          </cell>
          <cell r="H6461" t="str">
            <v>mg/l P</v>
          </cell>
        </row>
        <row r="6462">
          <cell r="A6462" t="str">
            <v>SE</v>
          </cell>
          <cell r="B6462" t="str">
            <v>Brännträsket</v>
          </cell>
          <cell r="C6462">
            <v>2004</v>
          </cell>
          <cell r="D6462" t="str">
            <v>Annual</v>
          </cell>
          <cell r="E6462" t="str">
            <v>Total Phosphorus</v>
          </cell>
          <cell r="F6462">
            <v>6.0000000000000001E-3</v>
          </cell>
          <cell r="G6462">
            <v>1</v>
          </cell>
          <cell r="H6462" t="str">
            <v>mg/l P</v>
          </cell>
        </row>
        <row r="6463">
          <cell r="A6463" t="str">
            <v>SE</v>
          </cell>
          <cell r="B6463" t="str">
            <v>Brunnsjön</v>
          </cell>
          <cell r="C6463">
            <v>2004</v>
          </cell>
          <cell r="D6463" t="str">
            <v>Annual</v>
          </cell>
          <cell r="E6463" t="str">
            <v>Total Phosphorus</v>
          </cell>
          <cell r="F6463">
            <v>1.4999999999999999E-2</v>
          </cell>
          <cell r="G6463">
            <v>1</v>
          </cell>
          <cell r="H6463" t="str">
            <v>mg/l P</v>
          </cell>
        </row>
        <row r="6464">
          <cell r="A6464" t="str">
            <v>SE</v>
          </cell>
          <cell r="B6464" t="str">
            <v>Bysjön</v>
          </cell>
          <cell r="C6464">
            <v>2004</v>
          </cell>
          <cell r="D6464" t="str">
            <v>Annual</v>
          </cell>
          <cell r="E6464" t="str">
            <v>Total Phosphorus</v>
          </cell>
          <cell r="F6464">
            <v>8.9999999999999993E-3</v>
          </cell>
          <cell r="G6464">
            <v>1</v>
          </cell>
          <cell r="H6464" t="str">
            <v>mg/l P</v>
          </cell>
        </row>
        <row r="6465">
          <cell r="A6465" t="str">
            <v>SE</v>
          </cell>
          <cell r="B6465" t="str">
            <v>Dagarn</v>
          </cell>
          <cell r="C6465">
            <v>2004</v>
          </cell>
          <cell r="D6465" t="str">
            <v>Annual</v>
          </cell>
          <cell r="E6465" t="str">
            <v>Total Phosphorus</v>
          </cell>
          <cell r="F6465">
            <v>5.0000000000000001E-3</v>
          </cell>
          <cell r="G6465">
            <v>1</v>
          </cell>
          <cell r="H6465" t="str">
            <v>mg/l P</v>
          </cell>
        </row>
        <row r="6466">
          <cell r="A6466" t="str">
            <v>SE</v>
          </cell>
          <cell r="B6466" t="str">
            <v>Dagtorpssjön</v>
          </cell>
          <cell r="C6466">
            <v>2004</v>
          </cell>
          <cell r="D6466" t="str">
            <v>Annual</v>
          </cell>
          <cell r="E6466" t="str">
            <v>Total Phosphorus</v>
          </cell>
          <cell r="F6466">
            <v>0.03</v>
          </cell>
          <cell r="G6466">
            <v>1</v>
          </cell>
          <cell r="H6466" t="str">
            <v>mg/l P</v>
          </cell>
        </row>
        <row r="6467">
          <cell r="A6467" t="str">
            <v>SE</v>
          </cell>
          <cell r="B6467" t="str">
            <v>Degervattnet</v>
          </cell>
          <cell r="C6467">
            <v>2004</v>
          </cell>
          <cell r="D6467" t="str">
            <v>Annual</v>
          </cell>
          <cell r="E6467" t="str">
            <v>Total Phosphorus</v>
          </cell>
          <cell r="F6467">
            <v>7.0000000000000001E-3</v>
          </cell>
          <cell r="G6467">
            <v>1</v>
          </cell>
          <cell r="H6467" t="str">
            <v>mg/l P</v>
          </cell>
        </row>
        <row r="6468">
          <cell r="A6468" t="str">
            <v>SE</v>
          </cell>
          <cell r="B6468" t="str">
            <v>Djupa Holmsjön</v>
          </cell>
          <cell r="C6468">
            <v>2004</v>
          </cell>
          <cell r="D6468" t="str">
            <v>Annual</v>
          </cell>
          <cell r="E6468" t="str">
            <v>Total Phosphorus</v>
          </cell>
          <cell r="F6468">
            <v>8.9999999999999993E-3</v>
          </cell>
          <cell r="G6468">
            <v>1</v>
          </cell>
          <cell r="H6468" t="str">
            <v>mg/l P</v>
          </cell>
        </row>
        <row r="6469">
          <cell r="A6469" t="str">
            <v>SE</v>
          </cell>
          <cell r="B6469" t="str">
            <v>Djuph?ltjärnen</v>
          </cell>
          <cell r="C6469">
            <v>2004</v>
          </cell>
          <cell r="D6469" t="str">
            <v>Annual</v>
          </cell>
          <cell r="E6469" t="str">
            <v>Total Phosphorus</v>
          </cell>
          <cell r="F6469">
            <v>2.8000000000000001E-2</v>
          </cell>
          <cell r="G6469">
            <v>1</v>
          </cell>
          <cell r="H6469" t="str">
            <v>mg/l P</v>
          </cell>
        </row>
        <row r="6470">
          <cell r="A6470" t="str">
            <v>SE</v>
          </cell>
          <cell r="B6470" t="str">
            <v>Dunnervattnet</v>
          </cell>
          <cell r="C6470">
            <v>2004</v>
          </cell>
          <cell r="D6470" t="str">
            <v>Annual</v>
          </cell>
          <cell r="E6470" t="str">
            <v>Total Phosphorus</v>
          </cell>
          <cell r="F6470">
            <v>5.0000000000000001E-3</v>
          </cell>
          <cell r="G6470">
            <v>1</v>
          </cell>
          <cell r="H6470" t="str">
            <v>mg/l P</v>
          </cell>
        </row>
        <row r="6471">
          <cell r="A6471" t="str">
            <v>SE</v>
          </cell>
          <cell r="B6471" t="str">
            <v>Edasjön</v>
          </cell>
          <cell r="C6471">
            <v>2004</v>
          </cell>
          <cell r="D6471" t="str">
            <v>Annual</v>
          </cell>
          <cell r="E6471" t="str">
            <v>Total Phosphorus</v>
          </cell>
          <cell r="F6471">
            <v>3.5000000000000003E-2</v>
          </cell>
          <cell r="G6471">
            <v>1</v>
          </cell>
          <cell r="H6471" t="str">
            <v>mg/l P</v>
          </cell>
        </row>
        <row r="6472">
          <cell r="A6472" t="str">
            <v>SE</v>
          </cell>
          <cell r="B6472" t="str">
            <v>Ekholmssjön</v>
          </cell>
          <cell r="C6472">
            <v>2004</v>
          </cell>
          <cell r="D6472" t="str">
            <v>Annual</v>
          </cell>
          <cell r="E6472" t="str">
            <v>Total Phosphorus</v>
          </cell>
          <cell r="F6472">
            <v>1.4E-2</v>
          </cell>
          <cell r="G6472">
            <v>1</v>
          </cell>
          <cell r="H6472" t="str">
            <v>mg/l P</v>
          </cell>
        </row>
        <row r="6473">
          <cell r="A6473" t="str">
            <v>SE</v>
          </cell>
          <cell r="B6473" t="str">
            <v>Ellestadssjön</v>
          </cell>
          <cell r="C6473">
            <v>2004</v>
          </cell>
          <cell r="D6473" t="str">
            <v>Annual</v>
          </cell>
          <cell r="E6473" t="str">
            <v>Total Phosphorus</v>
          </cell>
          <cell r="F6473">
            <v>7.5999999999999998E-2</v>
          </cell>
          <cell r="G6473">
            <v>1</v>
          </cell>
          <cell r="H6473" t="str">
            <v>mg/l P</v>
          </cell>
        </row>
        <row r="6474">
          <cell r="A6474" t="str">
            <v>SE</v>
          </cell>
          <cell r="B6474" t="str">
            <v>F?glasjön</v>
          </cell>
          <cell r="C6474">
            <v>2004</v>
          </cell>
          <cell r="D6474" t="str">
            <v>Annual</v>
          </cell>
          <cell r="E6474" t="str">
            <v>Total Phosphorus</v>
          </cell>
          <cell r="F6474">
            <v>2.1000000000000001E-2</v>
          </cell>
          <cell r="G6474">
            <v>1</v>
          </cell>
          <cell r="H6474" t="str">
            <v>mg/l P</v>
          </cell>
        </row>
        <row r="6475">
          <cell r="A6475" t="str">
            <v>SE</v>
          </cell>
          <cell r="B6475" t="str">
            <v>Fagertärn</v>
          </cell>
          <cell r="C6475">
            <v>2004</v>
          </cell>
          <cell r="D6475" t="str">
            <v>Annual</v>
          </cell>
          <cell r="E6475" t="str">
            <v>Total Phosphorus</v>
          </cell>
          <cell r="F6475">
            <v>8.9999999999999993E-3</v>
          </cell>
          <cell r="G6475">
            <v>1</v>
          </cell>
          <cell r="H6475" t="str">
            <v>mg/l P</v>
          </cell>
        </row>
        <row r="6476">
          <cell r="A6476" t="str">
            <v>SE</v>
          </cell>
          <cell r="B6476" t="str">
            <v>Farstusjön</v>
          </cell>
          <cell r="C6476">
            <v>2004</v>
          </cell>
          <cell r="D6476" t="str">
            <v>Annual</v>
          </cell>
          <cell r="E6476" t="str">
            <v>Total Phosphorus</v>
          </cell>
          <cell r="F6476">
            <v>2.7E-2</v>
          </cell>
          <cell r="G6476">
            <v>1</v>
          </cell>
          <cell r="H6476" t="str">
            <v>mg/l P</v>
          </cell>
        </row>
        <row r="6477">
          <cell r="A6477" t="str">
            <v>SE</v>
          </cell>
          <cell r="B6477" t="str">
            <v>Fersjön</v>
          </cell>
          <cell r="C6477">
            <v>2004</v>
          </cell>
          <cell r="D6477" t="str">
            <v>Annual</v>
          </cell>
          <cell r="E6477" t="str">
            <v>Total Phosphorus</v>
          </cell>
          <cell r="F6477">
            <v>1.7000000000000001E-2</v>
          </cell>
          <cell r="G6477">
            <v>1</v>
          </cell>
          <cell r="H6477" t="str">
            <v>mg/l P</v>
          </cell>
        </row>
        <row r="6478">
          <cell r="A6478" t="str">
            <v>SE</v>
          </cell>
          <cell r="B6478" t="str">
            <v>Fiolen</v>
          </cell>
          <cell r="C6478">
            <v>2004</v>
          </cell>
          <cell r="D6478" t="str">
            <v>Annual</v>
          </cell>
          <cell r="E6478" t="str">
            <v>Total Phosphorus</v>
          </cell>
          <cell r="F6478">
            <v>1.2E-2</v>
          </cell>
          <cell r="G6478">
            <v>1</v>
          </cell>
          <cell r="H6478" t="str">
            <v>mg/l P</v>
          </cell>
        </row>
        <row r="6479">
          <cell r="A6479" t="str">
            <v>SE</v>
          </cell>
          <cell r="B6479" t="str">
            <v>Fisjön</v>
          </cell>
          <cell r="C6479">
            <v>2004</v>
          </cell>
          <cell r="D6479" t="str">
            <v>Annual</v>
          </cell>
          <cell r="E6479" t="str">
            <v>Total Phosphorus</v>
          </cell>
          <cell r="F6479">
            <v>5.0000000000000001E-3</v>
          </cell>
          <cell r="G6479">
            <v>1</v>
          </cell>
          <cell r="H6479" t="str">
            <v>mg/l P</v>
          </cell>
        </row>
        <row r="6480">
          <cell r="A6480" t="str">
            <v>SE</v>
          </cell>
          <cell r="B6480" t="str">
            <v>Fjärasjö</v>
          </cell>
          <cell r="C6480">
            <v>2004</v>
          </cell>
          <cell r="D6480" t="str">
            <v>Annual</v>
          </cell>
          <cell r="E6480" t="str">
            <v>Total Phosphorus</v>
          </cell>
          <cell r="F6480">
            <v>7.0000000000000001E-3</v>
          </cell>
          <cell r="G6480">
            <v>1</v>
          </cell>
          <cell r="H6480" t="str">
            <v>mg/l P</v>
          </cell>
        </row>
        <row r="6481">
          <cell r="A6481" t="str">
            <v>SE</v>
          </cell>
          <cell r="B6481" t="str">
            <v>Försjön</v>
          </cell>
          <cell r="C6481">
            <v>2004</v>
          </cell>
          <cell r="D6481" t="str">
            <v>Annual</v>
          </cell>
          <cell r="E6481" t="str">
            <v>Total Phosphorus</v>
          </cell>
          <cell r="F6481">
            <v>6.0000000000000001E-3</v>
          </cell>
          <cell r="G6481">
            <v>1</v>
          </cell>
          <cell r="H6481" t="str">
            <v>mg/l P</v>
          </cell>
        </row>
        <row r="6482">
          <cell r="A6482" t="str">
            <v>SE</v>
          </cell>
          <cell r="B6482" t="str">
            <v>Fräcksjön</v>
          </cell>
          <cell r="C6482">
            <v>2004</v>
          </cell>
          <cell r="D6482" t="str">
            <v>Annual</v>
          </cell>
          <cell r="E6482" t="str">
            <v>Total Phosphorus</v>
          </cell>
          <cell r="F6482">
            <v>1.0999999999999999E-2</v>
          </cell>
          <cell r="G6482">
            <v>1</v>
          </cell>
          <cell r="H6482" t="str">
            <v>mg/l P</v>
          </cell>
        </row>
        <row r="6483">
          <cell r="A6483" t="str">
            <v>SE</v>
          </cell>
          <cell r="B6483" t="str">
            <v>Fyrsjön</v>
          </cell>
          <cell r="C6483">
            <v>2004</v>
          </cell>
          <cell r="D6483" t="str">
            <v>Annual</v>
          </cell>
          <cell r="E6483" t="str">
            <v>Total Phosphorus</v>
          </cell>
          <cell r="F6483">
            <v>8.0000000000000002E-3</v>
          </cell>
          <cell r="G6483">
            <v>1</v>
          </cell>
          <cell r="H6483" t="str">
            <v>mg/l P</v>
          </cell>
        </row>
        <row r="6484">
          <cell r="A6484" t="str">
            <v>SE</v>
          </cell>
          <cell r="B6484" t="str">
            <v>Fysingen</v>
          </cell>
          <cell r="C6484">
            <v>2004</v>
          </cell>
          <cell r="D6484" t="str">
            <v>Annual</v>
          </cell>
          <cell r="E6484" t="str">
            <v>Total Phosphorus</v>
          </cell>
          <cell r="F6484">
            <v>3.5000000000000003E-2</v>
          </cell>
          <cell r="G6484">
            <v>1</v>
          </cell>
          <cell r="H6484" t="str">
            <v>mg/l P</v>
          </cell>
        </row>
        <row r="6485">
          <cell r="A6485" t="str">
            <v>SE</v>
          </cell>
          <cell r="B6485" t="str">
            <v>Gipsjön</v>
          </cell>
          <cell r="C6485">
            <v>2004</v>
          </cell>
          <cell r="D6485" t="str">
            <v>Annual</v>
          </cell>
          <cell r="E6485" t="str">
            <v>Total Phosphorus</v>
          </cell>
          <cell r="F6485">
            <v>1.0999999999999999E-2</v>
          </cell>
          <cell r="G6485">
            <v>1</v>
          </cell>
          <cell r="H6485" t="str">
            <v>mg/l P</v>
          </cell>
        </row>
        <row r="6486">
          <cell r="A6486" t="str">
            <v>SE</v>
          </cell>
          <cell r="B6486" t="str">
            <v>Glimmingen</v>
          </cell>
          <cell r="C6486">
            <v>2004</v>
          </cell>
          <cell r="D6486" t="str">
            <v>Annual</v>
          </cell>
          <cell r="E6486" t="str">
            <v>Total Phosphorus</v>
          </cell>
          <cell r="F6486">
            <v>0.01</v>
          </cell>
          <cell r="G6486">
            <v>1</v>
          </cell>
          <cell r="H6486" t="str">
            <v>mg/l P</v>
          </cell>
        </row>
        <row r="6487">
          <cell r="A6487" t="str">
            <v>SE</v>
          </cell>
          <cell r="B6487" t="str">
            <v>Gosjön</v>
          </cell>
          <cell r="C6487">
            <v>2004</v>
          </cell>
          <cell r="D6487" t="str">
            <v>Annual</v>
          </cell>
          <cell r="E6487" t="str">
            <v>Total Phosphorus</v>
          </cell>
          <cell r="F6487">
            <v>1.7000000000000001E-2</v>
          </cell>
          <cell r="G6487">
            <v>1</v>
          </cell>
          <cell r="H6487" t="str">
            <v>mg/l P</v>
          </cell>
        </row>
        <row r="6488">
          <cell r="A6488" t="str">
            <v>SE</v>
          </cell>
          <cell r="B6488" t="str">
            <v>Gölasjön</v>
          </cell>
          <cell r="C6488">
            <v>2004</v>
          </cell>
          <cell r="D6488" t="str">
            <v>Annual</v>
          </cell>
          <cell r="E6488" t="str">
            <v>Total Phosphorus</v>
          </cell>
          <cell r="F6488">
            <v>2.5000000000000001E-2</v>
          </cell>
          <cell r="G6488">
            <v>1</v>
          </cell>
          <cell r="H6488" t="str">
            <v>mg/l P</v>
          </cell>
        </row>
        <row r="6489">
          <cell r="A6489" t="str">
            <v>SE</v>
          </cell>
          <cell r="B6489" t="str">
            <v>Gransjön</v>
          </cell>
          <cell r="C6489">
            <v>2004</v>
          </cell>
          <cell r="D6489" t="str">
            <v>Annual</v>
          </cell>
          <cell r="E6489" t="str">
            <v>Total Phosphorus</v>
          </cell>
          <cell r="F6489">
            <v>7.0000000000000001E-3</v>
          </cell>
          <cell r="G6489">
            <v>1</v>
          </cell>
          <cell r="H6489" t="str">
            <v>mg/l P</v>
          </cell>
        </row>
        <row r="6490">
          <cell r="A6490" t="str">
            <v>SE</v>
          </cell>
          <cell r="B6490" t="str">
            <v>Granvattnet</v>
          </cell>
          <cell r="C6490">
            <v>2004</v>
          </cell>
          <cell r="D6490" t="str">
            <v>Annual</v>
          </cell>
          <cell r="E6490" t="str">
            <v>Total Phosphorus</v>
          </cell>
          <cell r="F6490">
            <v>1.2999999999999999E-2</v>
          </cell>
          <cell r="G6490">
            <v>1</v>
          </cell>
          <cell r="H6490" t="str">
            <v>mg/l P</v>
          </cell>
        </row>
        <row r="6491">
          <cell r="A6491" t="str">
            <v>SE</v>
          </cell>
          <cell r="B6491" t="str">
            <v>Grissjön</v>
          </cell>
          <cell r="C6491">
            <v>2004</v>
          </cell>
          <cell r="D6491" t="str">
            <v>Annual</v>
          </cell>
          <cell r="E6491" t="str">
            <v>Total Phosphorus</v>
          </cell>
          <cell r="F6491">
            <v>8.9999999999999993E-3</v>
          </cell>
          <cell r="G6491">
            <v>1</v>
          </cell>
          <cell r="H6491" t="str">
            <v>mg/l P</v>
          </cell>
        </row>
        <row r="6492">
          <cell r="A6492" t="str">
            <v>SE</v>
          </cell>
          <cell r="B6492" t="str">
            <v>Gröcken</v>
          </cell>
          <cell r="C6492">
            <v>2004</v>
          </cell>
          <cell r="D6492" t="str">
            <v>Annual</v>
          </cell>
          <cell r="E6492" t="str">
            <v>Total Phosphorus</v>
          </cell>
          <cell r="F6492">
            <v>5.0000000000000001E-3</v>
          </cell>
          <cell r="G6492">
            <v>1</v>
          </cell>
          <cell r="H6492" t="str">
            <v>mg/l P</v>
          </cell>
        </row>
        <row r="6493">
          <cell r="A6493" t="str">
            <v>SE</v>
          </cell>
          <cell r="B6493" t="str">
            <v>Gröningen</v>
          </cell>
          <cell r="C6493">
            <v>2004</v>
          </cell>
          <cell r="D6493" t="str">
            <v>Annual</v>
          </cell>
          <cell r="E6493" t="str">
            <v>Total Phosphorus</v>
          </cell>
          <cell r="F6493">
            <v>1.9E-2</v>
          </cell>
          <cell r="G6493">
            <v>1</v>
          </cell>
          <cell r="H6493" t="str">
            <v>mg/l P</v>
          </cell>
        </row>
        <row r="6494">
          <cell r="A6494" t="str">
            <v>SE</v>
          </cell>
          <cell r="B6494" t="str">
            <v>Gryten</v>
          </cell>
          <cell r="C6494">
            <v>2004</v>
          </cell>
          <cell r="D6494" t="str">
            <v>Annual</v>
          </cell>
          <cell r="E6494" t="str">
            <v>Total Phosphorus</v>
          </cell>
          <cell r="F6494">
            <v>1.4999999999999999E-2</v>
          </cell>
          <cell r="G6494">
            <v>1</v>
          </cell>
          <cell r="H6494" t="str">
            <v>mg/l P</v>
          </cell>
        </row>
        <row r="6495">
          <cell r="A6495" t="str">
            <v>SE</v>
          </cell>
          <cell r="B6495" t="str">
            <v>Hagasjön</v>
          </cell>
          <cell r="C6495">
            <v>2004</v>
          </cell>
          <cell r="D6495" t="str">
            <v>Annual</v>
          </cell>
          <cell r="E6495" t="str">
            <v>Total Phosphorus</v>
          </cell>
          <cell r="F6495">
            <v>8.9999999999999993E-3</v>
          </cell>
          <cell r="G6495">
            <v>1</v>
          </cell>
          <cell r="H6495" t="str">
            <v>mg/l P</v>
          </cell>
        </row>
        <row r="6496">
          <cell r="A6496" t="str">
            <v>SE</v>
          </cell>
          <cell r="B6496" t="str">
            <v>Hällsjön</v>
          </cell>
          <cell r="C6496">
            <v>2004</v>
          </cell>
          <cell r="D6496" t="str">
            <v>Annual</v>
          </cell>
          <cell r="E6496" t="str">
            <v>Total Phosphorus</v>
          </cell>
          <cell r="F6496">
            <v>6.0000000000000001E-3</v>
          </cell>
          <cell r="G6496">
            <v>1</v>
          </cell>
          <cell r="H6496" t="str">
            <v>mg/l P</v>
          </cell>
        </row>
        <row r="6497">
          <cell r="A6497" t="str">
            <v>SE</v>
          </cell>
          <cell r="B6497" t="str">
            <v>Hällvattnet</v>
          </cell>
          <cell r="C6497">
            <v>2004</v>
          </cell>
          <cell r="D6497" t="str">
            <v>Annual</v>
          </cell>
          <cell r="E6497" t="str">
            <v>Total Phosphorus</v>
          </cell>
          <cell r="F6497">
            <v>8.9999999999999993E-3</v>
          </cell>
          <cell r="G6497">
            <v>1</v>
          </cell>
          <cell r="H6497" t="str">
            <v>mg/l P</v>
          </cell>
        </row>
        <row r="6498">
          <cell r="A6498" t="str">
            <v>SE</v>
          </cell>
          <cell r="B6498" t="str">
            <v>Harasjön</v>
          </cell>
          <cell r="C6498">
            <v>2004</v>
          </cell>
          <cell r="D6498" t="str">
            <v>Annual</v>
          </cell>
          <cell r="E6498" t="str">
            <v>Total Phosphorus</v>
          </cell>
          <cell r="F6498">
            <v>1.9E-2</v>
          </cell>
          <cell r="G6498">
            <v>1</v>
          </cell>
          <cell r="H6498" t="str">
            <v>mg/l P</v>
          </cell>
        </row>
        <row r="6499">
          <cell r="A6499" t="str">
            <v>SE</v>
          </cell>
          <cell r="B6499" t="str">
            <v>Härsvatten</v>
          </cell>
          <cell r="C6499">
            <v>2004</v>
          </cell>
          <cell r="D6499" t="str">
            <v>Annual</v>
          </cell>
          <cell r="E6499" t="str">
            <v>Total Phosphorus</v>
          </cell>
          <cell r="F6499">
            <v>6.0000000000000001E-3</v>
          </cell>
          <cell r="G6499">
            <v>1</v>
          </cell>
          <cell r="H6499" t="str">
            <v>mg/l P</v>
          </cell>
        </row>
        <row r="6500">
          <cell r="A6500" t="str">
            <v>SE</v>
          </cell>
          <cell r="B6500" t="str">
            <v>Havg?rdssjön</v>
          </cell>
          <cell r="C6500">
            <v>2004</v>
          </cell>
          <cell r="D6500" t="str">
            <v>Annual</v>
          </cell>
          <cell r="E6500" t="str">
            <v>Total Phosphorus</v>
          </cell>
          <cell r="F6500">
            <v>5.7000000000000002E-2</v>
          </cell>
          <cell r="G6500">
            <v>1</v>
          </cell>
          <cell r="H6500" t="str">
            <v>mg/l P</v>
          </cell>
        </row>
        <row r="6501">
          <cell r="A6501" t="str">
            <v>SE</v>
          </cell>
          <cell r="B6501" t="str">
            <v>Hinnasjön</v>
          </cell>
          <cell r="C6501">
            <v>2004</v>
          </cell>
          <cell r="D6501" t="str">
            <v>Annual</v>
          </cell>
          <cell r="E6501" t="str">
            <v>Total Phosphorus</v>
          </cell>
          <cell r="F6501">
            <v>1.4E-2</v>
          </cell>
          <cell r="G6501">
            <v>1</v>
          </cell>
          <cell r="H6501" t="str">
            <v>mg/l P</v>
          </cell>
        </row>
        <row r="6502">
          <cell r="A6502" t="str">
            <v>SE</v>
          </cell>
          <cell r="B6502" t="str">
            <v>Hjärtsjön</v>
          </cell>
          <cell r="C6502">
            <v>2004</v>
          </cell>
          <cell r="D6502" t="str">
            <v>Annual</v>
          </cell>
          <cell r="E6502" t="str">
            <v>Total Phosphorus</v>
          </cell>
          <cell r="F6502">
            <v>6.0000000000000001E-3</v>
          </cell>
          <cell r="G6502">
            <v>1</v>
          </cell>
          <cell r="H6502" t="str">
            <v>mg/l P</v>
          </cell>
        </row>
        <row r="6503">
          <cell r="A6503" t="str">
            <v>SE</v>
          </cell>
          <cell r="B6503" t="str">
            <v>Hojagöl</v>
          </cell>
          <cell r="C6503">
            <v>2004</v>
          </cell>
          <cell r="D6503" t="str">
            <v>Annual</v>
          </cell>
          <cell r="E6503" t="str">
            <v>Total Phosphorus</v>
          </cell>
          <cell r="F6503">
            <v>8.0000000000000002E-3</v>
          </cell>
          <cell r="G6503">
            <v>1</v>
          </cell>
          <cell r="H6503" t="str">
            <v>mg/l P</v>
          </cell>
        </row>
        <row r="6504">
          <cell r="A6504" t="str">
            <v>SE</v>
          </cell>
          <cell r="B6504" t="str">
            <v>Holmeshultasjön</v>
          </cell>
          <cell r="C6504">
            <v>2004</v>
          </cell>
          <cell r="D6504" t="str">
            <v>Annual</v>
          </cell>
          <cell r="E6504" t="str">
            <v>Total Phosphorus</v>
          </cell>
          <cell r="F6504">
            <v>0.01</v>
          </cell>
          <cell r="G6504">
            <v>1</v>
          </cell>
          <cell r="H6504" t="str">
            <v>mg/l P</v>
          </cell>
        </row>
        <row r="6505">
          <cell r="A6505" t="str">
            <v>SE</v>
          </cell>
          <cell r="B6505" t="str">
            <v>Horsan</v>
          </cell>
          <cell r="C6505">
            <v>2004</v>
          </cell>
          <cell r="D6505" t="str">
            <v>Annual</v>
          </cell>
          <cell r="E6505" t="str">
            <v>Total Phosphorus</v>
          </cell>
          <cell r="F6505">
            <v>8.9999999999999993E-3</v>
          </cell>
          <cell r="G6505">
            <v>1</v>
          </cell>
          <cell r="H6505" t="str">
            <v>mg/l P</v>
          </cell>
        </row>
        <row r="6506">
          <cell r="A6506" t="str">
            <v>SE</v>
          </cell>
          <cell r="B6506" t="str">
            <v>Hökesjön</v>
          </cell>
          <cell r="C6506">
            <v>2004</v>
          </cell>
          <cell r="D6506" t="str">
            <v>Annual</v>
          </cell>
          <cell r="E6506" t="str">
            <v>Total Phosphorus</v>
          </cell>
          <cell r="F6506">
            <v>6.0000000000000001E-3</v>
          </cell>
          <cell r="G6506">
            <v>1</v>
          </cell>
          <cell r="H6506" t="str">
            <v>mg/l P</v>
          </cell>
        </row>
        <row r="6507">
          <cell r="A6507" t="str">
            <v>SE</v>
          </cell>
          <cell r="B6507" t="str">
            <v>Hultasjön</v>
          </cell>
          <cell r="C6507">
            <v>2004</v>
          </cell>
          <cell r="D6507" t="str">
            <v>Annual</v>
          </cell>
          <cell r="E6507" t="str">
            <v>Total Phosphorus</v>
          </cell>
          <cell r="F6507">
            <v>8.0000000000000002E-3</v>
          </cell>
          <cell r="G6507">
            <v>1</v>
          </cell>
          <cell r="H6507" t="str">
            <v>mg/l P</v>
          </cell>
        </row>
        <row r="6508">
          <cell r="A6508" t="str">
            <v>SE</v>
          </cell>
          <cell r="B6508" t="str">
            <v>Humsjön</v>
          </cell>
          <cell r="C6508">
            <v>2004</v>
          </cell>
          <cell r="D6508" t="str">
            <v>Annual</v>
          </cell>
          <cell r="E6508" t="str">
            <v>Total Phosphorus</v>
          </cell>
          <cell r="F6508">
            <v>1.4999999999999999E-2</v>
          </cell>
          <cell r="G6508">
            <v>1</v>
          </cell>
          <cell r="H6508" t="str">
            <v>mg/l P</v>
          </cell>
        </row>
        <row r="6509">
          <cell r="A6509" t="str">
            <v>SE</v>
          </cell>
          <cell r="B6509" t="str">
            <v>Jutsajaure</v>
          </cell>
          <cell r="C6509">
            <v>2004</v>
          </cell>
          <cell r="D6509" t="str">
            <v>Annual</v>
          </cell>
          <cell r="E6509" t="str">
            <v>Total Phosphorus</v>
          </cell>
          <cell r="F6509">
            <v>8.9999999999999993E-3</v>
          </cell>
          <cell r="G6509">
            <v>1</v>
          </cell>
          <cell r="H6509" t="str">
            <v>mg/l P</v>
          </cell>
        </row>
        <row r="6510">
          <cell r="A6510" t="str">
            <v>SE</v>
          </cell>
          <cell r="B6510" t="str">
            <v>Kärngöl</v>
          </cell>
          <cell r="C6510">
            <v>2004</v>
          </cell>
          <cell r="D6510" t="str">
            <v>Annual</v>
          </cell>
          <cell r="E6510" t="str">
            <v>Total Phosphorus</v>
          </cell>
          <cell r="F6510">
            <v>1.4E-2</v>
          </cell>
          <cell r="G6510">
            <v>1</v>
          </cell>
          <cell r="H6510" t="str">
            <v>mg/l P</v>
          </cell>
        </row>
        <row r="6511">
          <cell r="A6511" t="str">
            <v>SE</v>
          </cell>
          <cell r="B6511" t="str">
            <v>Klintsjön</v>
          </cell>
          <cell r="C6511">
            <v>2004</v>
          </cell>
          <cell r="D6511" t="str">
            <v>Annual</v>
          </cell>
          <cell r="E6511" t="str">
            <v>Total Phosphorus</v>
          </cell>
          <cell r="F6511">
            <v>6.0000000000000001E-3</v>
          </cell>
          <cell r="G6511">
            <v>1</v>
          </cell>
          <cell r="H6511" t="str">
            <v>mg/l P</v>
          </cell>
        </row>
        <row r="6512">
          <cell r="A6512" t="str">
            <v>SE</v>
          </cell>
          <cell r="B6512" t="str">
            <v>Krageholmssjön</v>
          </cell>
          <cell r="C6512">
            <v>2004</v>
          </cell>
          <cell r="D6512" t="str">
            <v>Annual</v>
          </cell>
          <cell r="E6512" t="str">
            <v>Total Phosphorus</v>
          </cell>
          <cell r="F6512">
            <v>5.3999999999999999E-2</v>
          </cell>
          <cell r="G6512">
            <v>1</v>
          </cell>
          <cell r="H6512" t="str">
            <v>mg/l P</v>
          </cell>
        </row>
        <row r="6513">
          <cell r="A6513" t="str">
            <v>SE</v>
          </cell>
          <cell r="B6513" t="str">
            <v>Krankesjön</v>
          </cell>
          <cell r="C6513">
            <v>2004</v>
          </cell>
          <cell r="D6513" t="str">
            <v>Annual</v>
          </cell>
          <cell r="E6513" t="str">
            <v>Total Phosphorus</v>
          </cell>
          <cell r="F6513">
            <v>0.04</v>
          </cell>
          <cell r="G6513">
            <v>1</v>
          </cell>
          <cell r="H6513" t="str">
            <v>mg/l P</v>
          </cell>
        </row>
        <row r="6514">
          <cell r="A6514" t="str">
            <v>SE</v>
          </cell>
          <cell r="B6514" t="str">
            <v>Krutejaure</v>
          </cell>
          <cell r="C6514">
            <v>2004</v>
          </cell>
          <cell r="D6514" t="str">
            <v>Annual</v>
          </cell>
          <cell r="E6514" t="str">
            <v>Total Phosphorus</v>
          </cell>
          <cell r="F6514">
            <v>7.0000000000000001E-3</v>
          </cell>
          <cell r="G6514">
            <v>1</v>
          </cell>
          <cell r="H6514" t="str">
            <v>mg/l P</v>
          </cell>
        </row>
        <row r="6515">
          <cell r="A6515" t="str">
            <v>SE</v>
          </cell>
          <cell r="B6515" t="str">
            <v>L?ngsjön</v>
          </cell>
          <cell r="C6515">
            <v>2004</v>
          </cell>
          <cell r="D6515" t="str">
            <v>Annual</v>
          </cell>
          <cell r="E6515" t="str">
            <v>Total Phosphorus</v>
          </cell>
          <cell r="F6515">
            <v>1.4999999999999999E-2</v>
          </cell>
          <cell r="G6515">
            <v>1</v>
          </cell>
          <cell r="H6515" t="str">
            <v>mg/l P</v>
          </cell>
        </row>
        <row r="6516">
          <cell r="A6516" t="str">
            <v>SE</v>
          </cell>
          <cell r="B6516" t="str">
            <v>Lärkesholmssjön</v>
          </cell>
          <cell r="C6516">
            <v>2004</v>
          </cell>
          <cell r="D6516" t="str">
            <v>Annual</v>
          </cell>
          <cell r="E6516" t="str">
            <v>Total Phosphorus</v>
          </cell>
          <cell r="F6516">
            <v>2.1999999999999999E-2</v>
          </cell>
          <cell r="G6516">
            <v>1</v>
          </cell>
          <cell r="H6516" t="str">
            <v>mg/l P</v>
          </cell>
        </row>
        <row r="6517">
          <cell r="A6517" t="str">
            <v>SE</v>
          </cell>
          <cell r="B6517" t="str">
            <v>Latnjajaure</v>
          </cell>
          <cell r="C6517">
            <v>2004</v>
          </cell>
          <cell r="D6517" t="str">
            <v>Annual</v>
          </cell>
          <cell r="E6517" t="str">
            <v>Total Phosphorus</v>
          </cell>
          <cell r="F6517">
            <v>4.0000000000000001E-3</v>
          </cell>
          <cell r="G6517">
            <v>1</v>
          </cell>
          <cell r="H6517" t="str">
            <v>mg/l P</v>
          </cell>
        </row>
        <row r="6518">
          <cell r="A6518" t="str">
            <v>SE</v>
          </cell>
          <cell r="B6518" t="str">
            <v>Liasjön</v>
          </cell>
          <cell r="C6518">
            <v>2004</v>
          </cell>
          <cell r="D6518" t="str">
            <v>Annual</v>
          </cell>
          <cell r="E6518" t="str">
            <v>Total Phosphorus</v>
          </cell>
          <cell r="F6518">
            <v>2.1999999999999999E-2</v>
          </cell>
          <cell r="G6518">
            <v>1</v>
          </cell>
          <cell r="H6518" t="str">
            <v>mg/l P</v>
          </cell>
        </row>
        <row r="6519">
          <cell r="A6519" t="str">
            <v>SE</v>
          </cell>
          <cell r="B6519" t="str">
            <v>Lilla Öresjön</v>
          </cell>
          <cell r="C6519">
            <v>2004</v>
          </cell>
          <cell r="D6519" t="str">
            <v>Annual</v>
          </cell>
          <cell r="E6519" t="str">
            <v>Total Phosphorus</v>
          </cell>
          <cell r="F6519">
            <v>8.9999999999999993E-3</v>
          </cell>
          <cell r="G6519">
            <v>1</v>
          </cell>
          <cell r="H6519" t="str">
            <v>mg/l P</v>
          </cell>
        </row>
        <row r="6520">
          <cell r="A6520" t="str">
            <v>SE</v>
          </cell>
          <cell r="B6520" t="str">
            <v>Lill-Bursjön</v>
          </cell>
          <cell r="C6520">
            <v>2004</v>
          </cell>
          <cell r="D6520" t="str">
            <v>Annual</v>
          </cell>
          <cell r="E6520" t="str">
            <v>Total Phosphorus</v>
          </cell>
          <cell r="F6520">
            <v>1.2999999999999999E-2</v>
          </cell>
          <cell r="G6520">
            <v>1</v>
          </cell>
          <cell r="H6520" t="str">
            <v>mg/l P</v>
          </cell>
        </row>
        <row r="6521">
          <cell r="A6521" t="str">
            <v>SE</v>
          </cell>
          <cell r="B6521" t="str">
            <v>Lill-En</v>
          </cell>
          <cell r="C6521">
            <v>2004</v>
          </cell>
          <cell r="D6521" t="str">
            <v>Annual</v>
          </cell>
          <cell r="E6521" t="str">
            <v>Total Phosphorus</v>
          </cell>
          <cell r="F6521">
            <v>6.0000000000000001E-3</v>
          </cell>
          <cell r="G6521">
            <v>1</v>
          </cell>
          <cell r="H6521" t="str">
            <v>mg/l P</v>
          </cell>
        </row>
        <row r="6522">
          <cell r="A6522" t="str">
            <v>SE</v>
          </cell>
          <cell r="B6522" t="str">
            <v>Lillesjö</v>
          </cell>
          <cell r="C6522">
            <v>2004</v>
          </cell>
          <cell r="D6522" t="str">
            <v>Annual</v>
          </cell>
          <cell r="E6522" t="str">
            <v>Total Phosphorus</v>
          </cell>
          <cell r="F6522">
            <v>8.0000000000000002E-3</v>
          </cell>
          <cell r="G6522">
            <v>1</v>
          </cell>
          <cell r="H6522" t="str">
            <v>mg/l P</v>
          </cell>
        </row>
        <row r="6523">
          <cell r="A6523" t="str">
            <v>SE</v>
          </cell>
          <cell r="B6523" t="str">
            <v>Lill-Jangen</v>
          </cell>
          <cell r="C6523">
            <v>2004</v>
          </cell>
          <cell r="D6523" t="str">
            <v>Annual</v>
          </cell>
          <cell r="E6523" t="str">
            <v>Total Phosphorus</v>
          </cell>
          <cell r="F6523">
            <v>7.0000000000000001E-3</v>
          </cell>
          <cell r="G6523">
            <v>1</v>
          </cell>
          <cell r="H6523" t="str">
            <v>mg/l P</v>
          </cell>
        </row>
        <row r="6524">
          <cell r="A6524" t="str">
            <v>SE</v>
          </cell>
          <cell r="B6524" t="str">
            <v>Lillsjön</v>
          </cell>
          <cell r="C6524">
            <v>2004</v>
          </cell>
          <cell r="D6524" t="str">
            <v>Annual</v>
          </cell>
          <cell r="E6524" t="str">
            <v>Total Phosphorus</v>
          </cell>
          <cell r="F6524">
            <v>6.5000000000000002E-2</v>
          </cell>
          <cell r="G6524">
            <v>1</v>
          </cell>
          <cell r="H6524" t="str">
            <v>mg/l P</v>
          </cell>
        </row>
        <row r="6525">
          <cell r="A6525" t="str">
            <v>SE</v>
          </cell>
          <cell r="B6525" t="str">
            <v>Limmingsjön</v>
          </cell>
          <cell r="C6525">
            <v>2004</v>
          </cell>
          <cell r="D6525" t="str">
            <v>Annual</v>
          </cell>
          <cell r="E6525" t="str">
            <v>Total Phosphorus</v>
          </cell>
          <cell r="F6525">
            <v>5.0000000000000001E-3</v>
          </cell>
          <cell r="G6525">
            <v>1</v>
          </cell>
          <cell r="H6525" t="str">
            <v>mg/l P</v>
          </cell>
        </row>
        <row r="6526">
          <cell r="A6526" t="str">
            <v>SE</v>
          </cell>
          <cell r="B6526" t="str">
            <v>Louvvajaure</v>
          </cell>
          <cell r="C6526">
            <v>2004</v>
          </cell>
          <cell r="D6526" t="str">
            <v>Annual</v>
          </cell>
          <cell r="E6526" t="str">
            <v>Total Phosphorus</v>
          </cell>
          <cell r="F6526">
            <v>0.01</v>
          </cell>
          <cell r="G6526">
            <v>1</v>
          </cell>
          <cell r="H6526" t="str">
            <v>mg/l P</v>
          </cell>
        </row>
        <row r="6527">
          <cell r="A6527" t="str">
            <v>SE</v>
          </cell>
          <cell r="B6527" t="str">
            <v>Magasjön</v>
          </cell>
          <cell r="C6527">
            <v>2004</v>
          </cell>
          <cell r="D6527" t="str">
            <v>Annual</v>
          </cell>
          <cell r="E6527" t="str">
            <v>Total Phosphorus</v>
          </cell>
          <cell r="F6527">
            <v>7.0000000000000001E-3</v>
          </cell>
          <cell r="G6527">
            <v>1</v>
          </cell>
          <cell r="H6527" t="str">
            <v>mg/l P</v>
          </cell>
        </row>
        <row r="6528">
          <cell r="A6528" t="str">
            <v>SE</v>
          </cell>
          <cell r="B6528" t="str">
            <v>Mälaren</v>
          </cell>
          <cell r="C6528">
            <v>2004</v>
          </cell>
          <cell r="D6528" t="str">
            <v>Annual</v>
          </cell>
          <cell r="E6528" t="str">
            <v>Total Phosphorus</v>
          </cell>
          <cell r="F6528">
            <v>34.4</v>
          </cell>
          <cell r="G6528">
            <v>3</v>
          </cell>
          <cell r="H6528" t="str">
            <v>mg/l P</v>
          </cell>
        </row>
        <row r="6529">
          <cell r="A6529" t="str">
            <v>SE</v>
          </cell>
          <cell r="B6529" t="str">
            <v>Mäsen</v>
          </cell>
          <cell r="C6529">
            <v>2004</v>
          </cell>
          <cell r="D6529" t="str">
            <v>Annual</v>
          </cell>
          <cell r="E6529" t="str">
            <v>Total Phosphorus</v>
          </cell>
          <cell r="F6529">
            <v>8.0000000000000002E-3</v>
          </cell>
          <cell r="G6529">
            <v>1</v>
          </cell>
          <cell r="H6529" t="str">
            <v>mg/l P</v>
          </cell>
        </row>
        <row r="6530">
          <cell r="A6530" t="str">
            <v>SE</v>
          </cell>
          <cell r="B6530" t="str">
            <v>Mellan-Rissjön</v>
          </cell>
          <cell r="C6530">
            <v>2004</v>
          </cell>
          <cell r="D6530" t="str">
            <v>Annual</v>
          </cell>
          <cell r="E6530" t="str">
            <v>Total Phosphorus</v>
          </cell>
          <cell r="F6530">
            <v>7.0000000000000001E-3</v>
          </cell>
          <cell r="G6530">
            <v>1</v>
          </cell>
          <cell r="H6530" t="str">
            <v>mg/l P</v>
          </cell>
        </row>
        <row r="6531">
          <cell r="A6531" t="str">
            <v>SE</v>
          </cell>
          <cell r="B6531" t="str">
            <v>Mosjön</v>
          </cell>
          <cell r="C6531">
            <v>2004</v>
          </cell>
          <cell r="D6531" t="str">
            <v>Annual</v>
          </cell>
          <cell r="E6531" t="str">
            <v>Total Phosphorus</v>
          </cell>
          <cell r="F6531">
            <v>1.4999999999999999E-2</v>
          </cell>
          <cell r="G6531">
            <v>1</v>
          </cell>
          <cell r="H6531" t="str">
            <v>mg/l P</v>
          </cell>
        </row>
        <row r="6532">
          <cell r="A6532" t="str">
            <v>SE</v>
          </cell>
          <cell r="B6532" t="str">
            <v>Mossgöl</v>
          </cell>
          <cell r="C6532">
            <v>2004</v>
          </cell>
          <cell r="D6532" t="str">
            <v>Annual</v>
          </cell>
          <cell r="E6532" t="str">
            <v>Total Phosphorus</v>
          </cell>
          <cell r="F6532">
            <v>6.0000000000000001E-3</v>
          </cell>
          <cell r="G6532">
            <v>1</v>
          </cell>
          <cell r="H6532" t="str">
            <v>mg/l P</v>
          </cell>
        </row>
        <row r="6533">
          <cell r="A6533" t="str">
            <v>SE</v>
          </cell>
          <cell r="B6533" t="str">
            <v>Mossjön</v>
          </cell>
          <cell r="C6533">
            <v>2004</v>
          </cell>
          <cell r="D6533" t="str">
            <v>Annual</v>
          </cell>
          <cell r="E6533" t="str">
            <v>Total Phosphorus</v>
          </cell>
          <cell r="F6533">
            <v>0.02</v>
          </cell>
          <cell r="G6533">
            <v>1</v>
          </cell>
          <cell r="H6533" t="str">
            <v>mg/l P</v>
          </cell>
        </row>
        <row r="6534">
          <cell r="A6534" t="str">
            <v>SE</v>
          </cell>
          <cell r="B6534" t="str">
            <v>Mögesjön</v>
          </cell>
          <cell r="C6534">
            <v>2004</v>
          </cell>
          <cell r="D6534" t="str">
            <v>Annual</v>
          </cell>
          <cell r="E6534" t="str">
            <v>Total Phosphorus</v>
          </cell>
          <cell r="F6534">
            <v>6.0000000000000001E-3</v>
          </cell>
          <cell r="G6534">
            <v>1</v>
          </cell>
          <cell r="H6534" t="str">
            <v>mg/l P</v>
          </cell>
        </row>
        <row r="6535">
          <cell r="A6535" t="str">
            <v>SE</v>
          </cell>
          <cell r="B6535" t="str">
            <v>N. Yngern</v>
          </cell>
          <cell r="C6535">
            <v>2004</v>
          </cell>
          <cell r="D6535" t="str">
            <v>Annual</v>
          </cell>
          <cell r="E6535" t="str">
            <v>Total Phosphorus</v>
          </cell>
          <cell r="F6535">
            <v>1.0999999999999999E-2</v>
          </cell>
          <cell r="G6535">
            <v>1</v>
          </cell>
          <cell r="H6535" t="str">
            <v>mg/l P</v>
          </cell>
        </row>
        <row r="6536">
          <cell r="A6536" t="str">
            <v>SE</v>
          </cell>
          <cell r="B6536" t="str">
            <v>Navarn</v>
          </cell>
          <cell r="C6536">
            <v>2004</v>
          </cell>
          <cell r="D6536" t="str">
            <v>Annual</v>
          </cell>
          <cell r="E6536" t="str">
            <v>Total Phosphorus</v>
          </cell>
          <cell r="F6536">
            <v>4.0000000000000001E-3</v>
          </cell>
          <cell r="G6536">
            <v>1</v>
          </cell>
          <cell r="H6536" t="str">
            <v>mg/l P</v>
          </cell>
        </row>
        <row r="6537">
          <cell r="A6537" t="str">
            <v>SE</v>
          </cell>
          <cell r="B6537" t="str">
            <v>Njalakjaure</v>
          </cell>
          <cell r="C6537">
            <v>2004</v>
          </cell>
          <cell r="D6537" t="str">
            <v>Annual</v>
          </cell>
          <cell r="E6537" t="str">
            <v>Total Phosphorus</v>
          </cell>
          <cell r="F6537">
            <v>3.0000000000000001E-3</v>
          </cell>
          <cell r="G6537">
            <v>1</v>
          </cell>
          <cell r="H6537" t="str">
            <v>mg/l P</v>
          </cell>
        </row>
        <row r="6538">
          <cell r="A6538" t="str">
            <v>SE</v>
          </cell>
          <cell r="B6538" t="str">
            <v>Norra Örsjön</v>
          </cell>
          <cell r="C6538">
            <v>2004</v>
          </cell>
          <cell r="D6538" t="str">
            <v>Annual</v>
          </cell>
          <cell r="E6538" t="str">
            <v>Total Phosphorus</v>
          </cell>
          <cell r="F6538">
            <v>6.0000000000000001E-3</v>
          </cell>
          <cell r="G6538">
            <v>1</v>
          </cell>
          <cell r="H6538" t="str">
            <v>mg/l P</v>
          </cell>
        </row>
        <row r="6539">
          <cell r="A6539" t="str">
            <v>SE</v>
          </cell>
          <cell r="B6539" t="str">
            <v>Norrsjön</v>
          </cell>
          <cell r="C6539">
            <v>2004</v>
          </cell>
          <cell r="D6539" t="str">
            <v>Annual</v>
          </cell>
          <cell r="E6539" t="str">
            <v>Total Phosphorus</v>
          </cell>
          <cell r="F6539">
            <v>2.3E-2</v>
          </cell>
          <cell r="G6539">
            <v>1</v>
          </cell>
          <cell r="H6539" t="str">
            <v>mg/l P</v>
          </cell>
        </row>
        <row r="6540">
          <cell r="A6540" t="str">
            <v>SE</v>
          </cell>
          <cell r="B6540" t="str">
            <v>Ö. Särnamannasjön</v>
          </cell>
          <cell r="C6540">
            <v>2004</v>
          </cell>
          <cell r="D6540" t="str">
            <v>Annual</v>
          </cell>
          <cell r="E6540" t="str">
            <v>Total Phosphorus</v>
          </cell>
          <cell r="F6540">
            <v>4.0000000000000001E-3</v>
          </cell>
          <cell r="G6540">
            <v>1</v>
          </cell>
          <cell r="H6540" t="str">
            <v>mg/l P</v>
          </cell>
        </row>
        <row r="6541">
          <cell r="A6541" t="str">
            <v>SE</v>
          </cell>
          <cell r="B6541" t="str">
            <v>Ögerträsket</v>
          </cell>
          <cell r="C6541">
            <v>2004</v>
          </cell>
          <cell r="D6541" t="str">
            <v>Annual</v>
          </cell>
          <cell r="E6541" t="str">
            <v>Total Phosphorus</v>
          </cell>
          <cell r="F6541">
            <v>1.2999999999999999E-2</v>
          </cell>
          <cell r="G6541">
            <v>1</v>
          </cell>
          <cell r="H6541" t="str">
            <v>mg/l P</v>
          </cell>
        </row>
        <row r="6542">
          <cell r="A6542" t="str">
            <v>SE</v>
          </cell>
          <cell r="B6542" t="str">
            <v>Öjsjön</v>
          </cell>
          <cell r="C6542">
            <v>2004</v>
          </cell>
          <cell r="D6542" t="str">
            <v>Annual</v>
          </cell>
          <cell r="E6542" t="str">
            <v>Total Phosphorus</v>
          </cell>
          <cell r="F6542">
            <v>7.0000000000000001E-3</v>
          </cell>
          <cell r="G6542">
            <v>1</v>
          </cell>
          <cell r="H6542" t="str">
            <v>mg/l P</v>
          </cell>
        </row>
        <row r="6543">
          <cell r="A6543" t="str">
            <v>SE</v>
          </cell>
          <cell r="B6543" t="str">
            <v>Öljaren</v>
          </cell>
          <cell r="C6543">
            <v>2004</v>
          </cell>
          <cell r="D6543" t="str">
            <v>Annual</v>
          </cell>
          <cell r="E6543" t="str">
            <v>Total Phosphorus</v>
          </cell>
          <cell r="F6543">
            <v>6.0999999999999999E-2</v>
          </cell>
          <cell r="G6543">
            <v>1</v>
          </cell>
          <cell r="H6543" t="str">
            <v>mg/l P</v>
          </cell>
        </row>
        <row r="6544">
          <cell r="A6544" t="str">
            <v>SE</v>
          </cell>
          <cell r="B6544" t="str">
            <v>Ölsjön</v>
          </cell>
          <cell r="C6544">
            <v>2004</v>
          </cell>
          <cell r="D6544" t="str">
            <v>Annual</v>
          </cell>
          <cell r="E6544" t="str">
            <v>Total Phosphorus</v>
          </cell>
          <cell r="F6544">
            <v>8.9999999999999993E-3</v>
          </cell>
          <cell r="G6544">
            <v>1</v>
          </cell>
          <cell r="H6544" t="str">
            <v>mg/l P</v>
          </cell>
        </row>
        <row r="6545">
          <cell r="A6545" t="str">
            <v>SE</v>
          </cell>
          <cell r="B6545" t="str">
            <v>Örsjön</v>
          </cell>
          <cell r="C6545">
            <v>2004</v>
          </cell>
          <cell r="D6545" t="str">
            <v>Annual</v>
          </cell>
          <cell r="E6545" t="str">
            <v>Total Phosphorus</v>
          </cell>
          <cell r="F6545">
            <v>8.0000000000000002E-3</v>
          </cell>
          <cell r="G6545">
            <v>1</v>
          </cell>
          <cell r="H6545" t="str">
            <v>mg/l P</v>
          </cell>
        </row>
        <row r="6546">
          <cell r="A6546" t="str">
            <v>SE</v>
          </cell>
          <cell r="B6546" t="str">
            <v>Örvattnet</v>
          </cell>
          <cell r="C6546">
            <v>2004</v>
          </cell>
          <cell r="D6546" t="str">
            <v>Annual</v>
          </cell>
          <cell r="E6546" t="str">
            <v>Total Phosphorus</v>
          </cell>
          <cell r="F6546">
            <v>5.0000000000000001E-3</v>
          </cell>
          <cell r="G6546">
            <v>1</v>
          </cell>
          <cell r="H6546" t="str">
            <v>mg/l P</v>
          </cell>
        </row>
        <row r="6547">
          <cell r="A6547" t="str">
            <v>SE</v>
          </cell>
          <cell r="B6547" t="str">
            <v>Översjön</v>
          </cell>
          <cell r="C6547">
            <v>2004</v>
          </cell>
          <cell r="D6547" t="str">
            <v>Annual</v>
          </cell>
          <cell r="E6547" t="str">
            <v>Total Phosphorus</v>
          </cell>
          <cell r="F6547">
            <v>6.0000000000000001E-3</v>
          </cell>
          <cell r="G6547">
            <v>1</v>
          </cell>
          <cell r="H6547" t="str">
            <v>mg/l P</v>
          </cell>
        </row>
        <row r="6548">
          <cell r="A6548" t="str">
            <v>SE</v>
          </cell>
          <cell r="B6548" t="str">
            <v>Överudsjön</v>
          </cell>
          <cell r="C6548">
            <v>2004</v>
          </cell>
          <cell r="D6548" t="str">
            <v>Annual</v>
          </cell>
          <cell r="E6548" t="str">
            <v>Total Phosphorus</v>
          </cell>
          <cell r="F6548">
            <v>4.3999999999999997E-2</v>
          </cell>
          <cell r="G6548">
            <v>1</v>
          </cell>
          <cell r="H6548" t="str">
            <v>mg/l P</v>
          </cell>
        </row>
        <row r="6549">
          <cell r="A6549" t="str">
            <v>SE</v>
          </cell>
          <cell r="B6549" t="str">
            <v>Övre Fjätsjön</v>
          </cell>
          <cell r="C6549">
            <v>2004</v>
          </cell>
          <cell r="D6549" t="str">
            <v>Annual</v>
          </cell>
          <cell r="E6549" t="str">
            <v>Total Phosphorus</v>
          </cell>
          <cell r="F6549">
            <v>8.0000000000000002E-3</v>
          </cell>
          <cell r="G6549">
            <v>1</v>
          </cell>
          <cell r="H6549" t="str">
            <v>mg/l P</v>
          </cell>
        </row>
        <row r="6550">
          <cell r="A6550" t="str">
            <v>SE</v>
          </cell>
          <cell r="B6550" t="str">
            <v>Övre Skärsjön</v>
          </cell>
          <cell r="C6550">
            <v>2004</v>
          </cell>
          <cell r="D6550" t="str">
            <v>Annual</v>
          </cell>
          <cell r="E6550" t="str">
            <v>Total Phosphorus</v>
          </cell>
          <cell r="F6550">
            <v>6.0000000000000001E-3</v>
          </cell>
          <cell r="G6550">
            <v>1</v>
          </cell>
          <cell r="H6550" t="str">
            <v>mg/l P</v>
          </cell>
        </row>
        <row r="6551">
          <cell r="A6551" t="str">
            <v>SE</v>
          </cell>
          <cell r="B6551" t="str">
            <v>Pahajärvi</v>
          </cell>
          <cell r="C6551">
            <v>2004</v>
          </cell>
          <cell r="D6551" t="str">
            <v>Annual</v>
          </cell>
          <cell r="E6551" t="str">
            <v>Total Phosphorus</v>
          </cell>
          <cell r="F6551">
            <v>8.9999999999999993E-3</v>
          </cell>
          <cell r="G6551">
            <v>1</v>
          </cell>
          <cell r="H6551" t="str">
            <v>mg/l P</v>
          </cell>
        </row>
        <row r="6552">
          <cell r="A6552" t="str">
            <v>SE</v>
          </cell>
          <cell r="B6552" t="str">
            <v>Rammsjön</v>
          </cell>
          <cell r="C6552">
            <v>2004</v>
          </cell>
          <cell r="D6552" t="str">
            <v>Annual</v>
          </cell>
          <cell r="E6552" t="str">
            <v>Total Phosphorus</v>
          </cell>
          <cell r="F6552">
            <v>0.03</v>
          </cell>
          <cell r="G6552">
            <v>1</v>
          </cell>
          <cell r="H6552" t="str">
            <v>mg/l P</v>
          </cell>
        </row>
        <row r="6553">
          <cell r="A6553" t="str">
            <v>SE</v>
          </cell>
          <cell r="B6553" t="str">
            <v>Rattsjön</v>
          </cell>
          <cell r="C6553">
            <v>2004</v>
          </cell>
          <cell r="D6553" t="str">
            <v>Annual</v>
          </cell>
          <cell r="E6553" t="str">
            <v>Total Phosphorus</v>
          </cell>
          <cell r="F6553">
            <v>6.0000000000000001E-3</v>
          </cell>
          <cell r="G6553">
            <v>1</v>
          </cell>
          <cell r="H6553" t="str">
            <v>mg/l P</v>
          </cell>
        </row>
        <row r="6554">
          <cell r="A6554" t="str">
            <v>SE</v>
          </cell>
          <cell r="B6554" t="str">
            <v>Remmarsjön</v>
          </cell>
          <cell r="C6554">
            <v>2004</v>
          </cell>
          <cell r="D6554" t="str">
            <v>Annual</v>
          </cell>
          <cell r="E6554" t="str">
            <v>Total Phosphorus</v>
          </cell>
          <cell r="F6554">
            <v>0.01</v>
          </cell>
          <cell r="G6554">
            <v>1</v>
          </cell>
          <cell r="H6554" t="str">
            <v>mg/l P</v>
          </cell>
        </row>
        <row r="6555">
          <cell r="A6555" t="str">
            <v>SE</v>
          </cell>
          <cell r="B6555" t="str">
            <v>Rinnen</v>
          </cell>
          <cell r="C6555">
            <v>2004</v>
          </cell>
          <cell r="D6555" t="str">
            <v>Annual</v>
          </cell>
          <cell r="E6555" t="str">
            <v>Total Phosphorus</v>
          </cell>
          <cell r="F6555">
            <v>1.0999999999999999E-2</v>
          </cell>
          <cell r="G6555">
            <v>1</v>
          </cell>
          <cell r="H6555" t="str">
            <v>mg/l P</v>
          </cell>
        </row>
        <row r="6556">
          <cell r="A6556" t="str">
            <v>SE</v>
          </cell>
          <cell r="B6556" t="str">
            <v>Rotehogstjärn</v>
          </cell>
          <cell r="C6556">
            <v>2004</v>
          </cell>
          <cell r="D6556" t="str">
            <v>Annual</v>
          </cell>
          <cell r="E6556" t="str">
            <v>Total Phosphorus</v>
          </cell>
          <cell r="F6556">
            <v>1.4E-2</v>
          </cell>
          <cell r="G6556">
            <v>1</v>
          </cell>
          <cell r="H6556" t="str">
            <v>mg/l P</v>
          </cell>
        </row>
        <row r="6557">
          <cell r="A6557" t="str">
            <v>SE</v>
          </cell>
          <cell r="B6557" t="str">
            <v>Rundbosjön</v>
          </cell>
          <cell r="C6557">
            <v>2004</v>
          </cell>
          <cell r="D6557" t="str">
            <v>Annual</v>
          </cell>
          <cell r="E6557" t="str">
            <v>Total Phosphorus</v>
          </cell>
          <cell r="F6557">
            <v>4.1000000000000002E-2</v>
          </cell>
          <cell r="G6557">
            <v>1</v>
          </cell>
          <cell r="H6557" t="str">
            <v>mg/l P</v>
          </cell>
        </row>
        <row r="6558">
          <cell r="A6558" t="str">
            <v>SE</v>
          </cell>
          <cell r="B6558" t="str">
            <v>S. Bergsjön</v>
          </cell>
          <cell r="C6558">
            <v>2004</v>
          </cell>
          <cell r="D6558" t="str">
            <v>Annual</v>
          </cell>
          <cell r="E6558" t="str">
            <v>Total Phosphorus</v>
          </cell>
          <cell r="F6558">
            <v>1.6E-2</v>
          </cell>
          <cell r="G6558">
            <v>1</v>
          </cell>
          <cell r="H6558" t="str">
            <v>mg/l P</v>
          </cell>
        </row>
        <row r="6559">
          <cell r="A6559" t="str">
            <v>SE</v>
          </cell>
          <cell r="B6559" t="str">
            <v>Sandsjön</v>
          </cell>
          <cell r="C6559">
            <v>2004</v>
          </cell>
          <cell r="D6559" t="str">
            <v>Annual</v>
          </cell>
          <cell r="E6559" t="str">
            <v>Total Phosphorus</v>
          </cell>
          <cell r="F6559">
            <v>3.5000000000000003E-2</v>
          </cell>
          <cell r="G6559">
            <v>1</v>
          </cell>
          <cell r="H6559" t="str">
            <v>mg/l P</v>
          </cell>
        </row>
        <row r="6560">
          <cell r="A6560" t="str">
            <v>SE</v>
          </cell>
          <cell r="B6560" t="str">
            <v>Sangen</v>
          </cell>
          <cell r="C6560">
            <v>2004</v>
          </cell>
          <cell r="D6560" t="str">
            <v>Annual</v>
          </cell>
          <cell r="E6560" t="str">
            <v>Total Phosphorus</v>
          </cell>
          <cell r="F6560">
            <v>8.0000000000000002E-3</v>
          </cell>
          <cell r="G6560">
            <v>1</v>
          </cell>
          <cell r="H6560" t="str">
            <v>mg/l P</v>
          </cell>
        </row>
        <row r="6561">
          <cell r="A6561" t="str">
            <v>SE</v>
          </cell>
          <cell r="B6561" t="str">
            <v>Sännen</v>
          </cell>
          <cell r="C6561">
            <v>2004</v>
          </cell>
          <cell r="D6561" t="str">
            <v>Annual</v>
          </cell>
          <cell r="E6561" t="str">
            <v>Total Phosphorus</v>
          </cell>
          <cell r="F6561">
            <v>8.9999999999999993E-3</v>
          </cell>
          <cell r="G6561">
            <v>1</v>
          </cell>
          <cell r="H6561" t="str">
            <v>mg/l P</v>
          </cell>
        </row>
        <row r="6562">
          <cell r="A6562" t="str">
            <v>SE</v>
          </cell>
          <cell r="B6562" t="str">
            <v>Sidensjön</v>
          </cell>
          <cell r="C6562">
            <v>2004</v>
          </cell>
          <cell r="D6562" t="str">
            <v>Annual</v>
          </cell>
          <cell r="E6562" t="str">
            <v>Total Phosphorus</v>
          </cell>
          <cell r="F6562">
            <v>2.5999999999999999E-2</v>
          </cell>
          <cell r="G6562">
            <v>1</v>
          </cell>
          <cell r="H6562" t="str">
            <v>mg/l P</v>
          </cell>
        </row>
        <row r="6563">
          <cell r="A6563" t="str">
            <v>SE</v>
          </cell>
          <cell r="B6563" t="str">
            <v>Siggeforasjön</v>
          </cell>
          <cell r="C6563">
            <v>2004</v>
          </cell>
          <cell r="D6563" t="str">
            <v>Annual</v>
          </cell>
          <cell r="E6563" t="str">
            <v>Total Phosphorus</v>
          </cell>
          <cell r="F6563">
            <v>1.0999999999999999E-2</v>
          </cell>
          <cell r="G6563">
            <v>1</v>
          </cell>
          <cell r="H6563" t="str">
            <v>mg/l P</v>
          </cell>
        </row>
        <row r="6564">
          <cell r="A6564" t="str">
            <v>SE</v>
          </cell>
          <cell r="B6564" t="str">
            <v>Sk?rdalsvattnet</v>
          </cell>
          <cell r="C6564">
            <v>2004</v>
          </cell>
          <cell r="D6564" t="str">
            <v>Annual</v>
          </cell>
          <cell r="E6564" t="str">
            <v>Total Phosphorus</v>
          </cell>
          <cell r="F6564">
            <v>6.0000000000000001E-3</v>
          </cell>
          <cell r="G6564">
            <v>1</v>
          </cell>
          <cell r="H6564" t="str">
            <v>mg/l P</v>
          </cell>
        </row>
        <row r="6565">
          <cell r="A6565" t="str">
            <v>SE</v>
          </cell>
          <cell r="B6565" t="str">
            <v>Skäravattnet</v>
          </cell>
          <cell r="C6565">
            <v>2004</v>
          </cell>
          <cell r="D6565" t="str">
            <v>Annual</v>
          </cell>
          <cell r="E6565" t="str">
            <v>Total Phosphorus</v>
          </cell>
          <cell r="F6565">
            <v>8.5000000000000006E-3</v>
          </cell>
          <cell r="G6565">
            <v>2</v>
          </cell>
          <cell r="H6565" t="str">
            <v>mg/l P</v>
          </cell>
        </row>
        <row r="6566">
          <cell r="A6566" t="str">
            <v>SE</v>
          </cell>
          <cell r="B6566" t="str">
            <v>Skärgölen</v>
          </cell>
          <cell r="C6566">
            <v>2004</v>
          </cell>
          <cell r="D6566" t="str">
            <v>Annual</v>
          </cell>
          <cell r="E6566" t="str">
            <v>Total Phosphorus</v>
          </cell>
          <cell r="F6566">
            <v>8.0000000000000002E-3</v>
          </cell>
          <cell r="G6566">
            <v>1</v>
          </cell>
          <cell r="H6566" t="str">
            <v>mg/l P</v>
          </cell>
        </row>
        <row r="6567">
          <cell r="A6567" t="str">
            <v>SE</v>
          </cell>
          <cell r="B6567" t="str">
            <v>Skärlen</v>
          </cell>
          <cell r="C6567">
            <v>2004</v>
          </cell>
          <cell r="D6567" t="str">
            <v>Annual</v>
          </cell>
          <cell r="E6567" t="str">
            <v>Total Phosphorus</v>
          </cell>
          <cell r="F6567">
            <v>4.0000000000000001E-3</v>
          </cell>
          <cell r="G6567">
            <v>1</v>
          </cell>
          <cell r="H6567" t="str">
            <v>mg/l P</v>
          </cell>
        </row>
        <row r="6568">
          <cell r="A6568" t="str">
            <v>SE</v>
          </cell>
          <cell r="B6568" t="str">
            <v>Skärsjön</v>
          </cell>
          <cell r="C6568">
            <v>2004</v>
          </cell>
          <cell r="D6568" t="str">
            <v>Annual</v>
          </cell>
          <cell r="E6568" t="str">
            <v>Total Phosphorus</v>
          </cell>
          <cell r="F6568">
            <v>5.0000000000000001E-3</v>
          </cell>
          <cell r="G6568">
            <v>2</v>
          </cell>
          <cell r="H6568" t="str">
            <v>mg/l P</v>
          </cell>
        </row>
        <row r="6569">
          <cell r="A6569" t="str">
            <v>SE</v>
          </cell>
          <cell r="B6569" t="str">
            <v>Spjutsjön</v>
          </cell>
          <cell r="C6569">
            <v>2004</v>
          </cell>
          <cell r="D6569" t="str">
            <v>Annual</v>
          </cell>
          <cell r="E6569" t="str">
            <v>Total Phosphorus</v>
          </cell>
          <cell r="F6569">
            <v>4.0000000000000001E-3</v>
          </cell>
          <cell r="G6569">
            <v>1</v>
          </cell>
          <cell r="H6569" t="str">
            <v>mg/l P</v>
          </cell>
        </row>
        <row r="6570">
          <cell r="A6570" t="str">
            <v>SE</v>
          </cell>
          <cell r="B6570" t="str">
            <v>St. Envättern</v>
          </cell>
          <cell r="C6570">
            <v>2004</v>
          </cell>
          <cell r="D6570" t="str">
            <v>Annual</v>
          </cell>
          <cell r="E6570" t="str">
            <v>Total Phosphorus</v>
          </cell>
          <cell r="F6570">
            <v>8.9999999999999993E-3</v>
          </cell>
          <cell r="G6570">
            <v>1</v>
          </cell>
          <cell r="H6570" t="str">
            <v>mg/l P</v>
          </cell>
        </row>
        <row r="6571">
          <cell r="A6571" t="str">
            <v>SE</v>
          </cell>
          <cell r="B6571" t="str">
            <v>St. Gloppsjön</v>
          </cell>
          <cell r="C6571">
            <v>2004</v>
          </cell>
          <cell r="D6571" t="str">
            <v>Annual</v>
          </cell>
          <cell r="E6571" t="str">
            <v>Total Phosphorus</v>
          </cell>
          <cell r="F6571">
            <v>8.9999999999999993E-3</v>
          </cell>
          <cell r="G6571">
            <v>1</v>
          </cell>
          <cell r="H6571" t="str">
            <v>mg/l P</v>
          </cell>
        </row>
        <row r="6572">
          <cell r="A6572" t="str">
            <v>SE</v>
          </cell>
          <cell r="B6572" t="str">
            <v>St. Lummersjön</v>
          </cell>
          <cell r="C6572">
            <v>2004</v>
          </cell>
          <cell r="D6572" t="str">
            <v>Annual</v>
          </cell>
          <cell r="E6572" t="str">
            <v>Total Phosphorus</v>
          </cell>
          <cell r="F6572">
            <v>1.7999999999999999E-2</v>
          </cell>
          <cell r="G6572">
            <v>1</v>
          </cell>
          <cell r="H6572" t="str">
            <v>mg/l P</v>
          </cell>
        </row>
        <row r="6573">
          <cell r="A6573" t="str">
            <v>SE</v>
          </cell>
          <cell r="B6573" t="str">
            <v>St. Tresticklan</v>
          </cell>
          <cell r="C6573">
            <v>2004</v>
          </cell>
          <cell r="D6573" t="str">
            <v>Annual</v>
          </cell>
          <cell r="E6573" t="str">
            <v>Total Phosphorus</v>
          </cell>
          <cell r="F6573">
            <v>5.0000000000000001E-3</v>
          </cell>
          <cell r="G6573">
            <v>1</v>
          </cell>
          <cell r="H6573" t="str">
            <v>mg/l P</v>
          </cell>
        </row>
        <row r="6574">
          <cell r="A6574" t="str">
            <v>SE</v>
          </cell>
          <cell r="B6574" t="str">
            <v>Stavsjön</v>
          </cell>
          <cell r="C6574">
            <v>2004</v>
          </cell>
          <cell r="D6574" t="str">
            <v>Annual</v>
          </cell>
          <cell r="E6574" t="str">
            <v>Total Phosphorus</v>
          </cell>
          <cell r="F6574">
            <v>0.02</v>
          </cell>
          <cell r="G6574">
            <v>1</v>
          </cell>
          <cell r="H6574" t="str">
            <v>mg/l P</v>
          </cell>
        </row>
        <row r="6575">
          <cell r="A6575" t="str">
            <v>SE</v>
          </cell>
          <cell r="B6575" t="str">
            <v>Stensjön</v>
          </cell>
          <cell r="C6575">
            <v>2004</v>
          </cell>
          <cell r="D6575" t="str">
            <v>Annual</v>
          </cell>
          <cell r="E6575" t="str">
            <v>Total Phosphorus</v>
          </cell>
          <cell r="F6575">
            <v>4.5000000000000005E-3</v>
          </cell>
          <cell r="G6575">
            <v>2</v>
          </cell>
          <cell r="H6575" t="str">
            <v>mg/l P</v>
          </cell>
        </row>
        <row r="6576">
          <cell r="A6576" t="str">
            <v>SE</v>
          </cell>
          <cell r="B6576" t="str">
            <v>Stora Galten</v>
          </cell>
          <cell r="C6576">
            <v>2004</v>
          </cell>
          <cell r="D6576" t="str">
            <v>Annual</v>
          </cell>
          <cell r="E6576" t="str">
            <v>Total Phosphorus</v>
          </cell>
          <cell r="F6576">
            <v>8.0000000000000002E-3</v>
          </cell>
          <cell r="G6576">
            <v>1</v>
          </cell>
          <cell r="H6576" t="str">
            <v>mg/l P</v>
          </cell>
        </row>
        <row r="6577">
          <cell r="A6577" t="str">
            <v>SE</v>
          </cell>
          <cell r="B6577" t="str">
            <v>Stora Örsjön</v>
          </cell>
          <cell r="C6577">
            <v>2004</v>
          </cell>
          <cell r="D6577" t="str">
            <v>Annual</v>
          </cell>
          <cell r="E6577" t="str">
            <v>Total Phosphorus</v>
          </cell>
          <cell r="F6577">
            <v>8.0000000000000002E-3</v>
          </cell>
          <cell r="G6577">
            <v>1</v>
          </cell>
          <cell r="H6577" t="str">
            <v>mg/l P</v>
          </cell>
        </row>
        <row r="6578">
          <cell r="A6578" t="str">
            <v>SE</v>
          </cell>
          <cell r="B6578" t="str">
            <v>Stora Skärsjön</v>
          </cell>
          <cell r="C6578">
            <v>2004</v>
          </cell>
          <cell r="D6578" t="str">
            <v>Annual</v>
          </cell>
          <cell r="E6578" t="str">
            <v>Total Phosphorus</v>
          </cell>
          <cell r="F6578">
            <v>1.4999999999999999E-2</v>
          </cell>
          <cell r="G6578">
            <v>2</v>
          </cell>
          <cell r="H6578" t="str">
            <v>mg/l P</v>
          </cell>
        </row>
        <row r="6579">
          <cell r="A6579" t="str">
            <v>SE</v>
          </cell>
          <cell r="B6579" t="str">
            <v>Stor-Arasjön</v>
          </cell>
          <cell r="C6579">
            <v>2004</v>
          </cell>
          <cell r="D6579" t="str">
            <v>Annual</v>
          </cell>
          <cell r="E6579" t="str">
            <v>Total Phosphorus</v>
          </cell>
          <cell r="F6579">
            <v>6.0000000000000001E-3</v>
          </cell>
          <cell r="G6579">
            <v>1</v>
          </cell>
          <cell r="H6579" t="str">
            <v>mg/l P</v>
          </cell>
        </row>
        <row r="6580">
          <cell r="A6580" t="str">
            <v>SE</v>
          </cell>
          <cell r="B6580" t="str">
            <v>Storasjö</v>
          </cell>
          <cell r="C6580">
            <v>2004</v>
          </cell>
          <cell r="D6580" t="str">
            <v>Annual</v>
          </cell>
          <cell r="E6580" t="str">
            <v>Total Phosphorus</v>
          </cell>
          <cell r="F6580">
            <v>1.4E-2</v>
          </cell>
          <cell r="G6580">
            <v>1</v>
          </cell>
          <cell r="H6580" t="str">
            <v>mg/l P</v>
          </cell>
        </row>
        <row r="6581">
          <cell r="A6581" t="str">
            <v>SE</v>
          </cell>
          <cell r="B6581" t="str">
            <v>Stor-Backsjön</v>
          </cell>
          <cell r="C6581">
            <v>2004</v>
          </cell>
          <cell r="D6581" t="str">
            <v>Annual</v>
          </cell>
          <cell r="E6581" t="str">
            <v>Total Phosphorus</v>
          </cell>
          <cell r="F6581">
            <v>2.1999999999999999E-2</v>
          </cell>
          <cell r="G6581">
            <v>1</v>
          </cell>
          <cell r="H6581" t="str">
            <v>mg/l P</v>
          </cell>
        </row>
        <row r="6582">
          <cell r="A6582" t="str">
            <v>SE</v>
          </cell>
          <cell r="B6582" t="str">
            <v>Stor-Björsjön</v>
          </cell>
          <cell r="C6582">
            <v>2004</v>
          </cell>
          <cell r="D6582" t="str">
            <v>Annual</v>
          </cell>
          <cell r="E6582" t="str">
            <v>Total Phosphorus</v>
          </cell>
          <cell r="F6582">
            <v>5.0000000000000001E-3</v>
          </cell>
          <cell r="G6582">
            <v>1</v>
          </cell>
          <cell r="H6582" t="str">
            <v>mg/l P</v>
          </cell>
        </row>
        <row r="6583">
          <cell r="A6583" t="str">
            <v>SE</v>
          </cell>
          <cell r="B6583" t="str">
            <v>Stor-En</v>
          </cell>
          <cell r="C6583">
            <v>2004</v>
          </cell>
          <cell r="D6583" t="str">
            <v>Annual</v>
          </cell>
          <cell r="E6583" t="str">
            <v>Total Phosphorus</v>
          </cell>
          <cell r="F6583">
            <v>7.0000000000000001E-3</v>
          </cell>
          <cell r="G6583">
            <v>1</v>
          </cell>
          <cell r="H6583" t="str">
            <v>mg/l P</v>
          </cell>
        </row>
        <row r="6584">
          <cell r="A6584" t="str">
            <v>SE</v>
          </cell>
          <cell r="B6584" t="str">
            <v>Stor-Hässlingen</v>
          </cell>
          <cell r="C6584">
            <v>2004</v>
          </cell>
          <cell r="D6584" t="str">
            <v>Annual</v>
          </cell>
          <cell r="E6584" t="str">
            <v>Total Phosphorus</v>
          </cell>
          <cell r="F6584">
            <v>5.0000000000000001E-3</v>
          </cell>
          <cell r="G6584">
            <v>1</v>
          </cell>
          <cell r="H6584" t="str">
            <v>mg/l P</v>
          </cell>
        </row>
        <row r="6585">
          <cell r="A6585" t="str">
            <v>SE</v>
          </cell>
          <cell r="B6585" t="str">
            <v>Storsjön</v>
          </cell>
          <cell r="C6585">
            <v>2004</v>
          </cell>
          <cell r="D6585" t="str">
            <v>Annual</v>
          </cell>
          <cell r="E6585" t="str">
            <v>Total Phosphorus</v>
          </cell>
          <cell r="F6585">
            <v>1.0999999999999999E-2</v>
          </cell>
          <cell r="G6585">
            <v>1</v>
          </cell>
          <cell r="H6585" t="str">
            <v>mg/l P</v>
          </cell>
        </row>
        <row r="6586">
          <cell r="A6586" t="str">
            <v>SE</v>
          </cell>
          <cell r="B6586" t="str">
            <v>Stor-Tjulträsket</v>
          </cell>
          <cell r="C6586">
            <v>2004</v>
          </cell>
          <cell r="D6586" t="str">
            <v>Annual</v>
          </cell>
          <cell r="E6586" t="str">
            <v>Total Phosphorus</v>
          </cell>
          <cell r="F6586">
            <v>4.0000000000000001E-3</v>
          </cell>
          <cell r="G6586">
            <v>1</v>
          </cell>
          <cell r="H6586" t="str">
            <v>mg/l P</v>
          </cell>
        </row>
        <row r="6587">
          <cell r="A6587" t="str">
            <v>SE</v>
          </cell>
          <cell r="B6587" t="str">
            <v>Svanshalssjön</v>
          </cell>
          <cell r="C6587">
            <v>2004</v>
          </cell>
          <cell r="D6587" t="str">
            <v>Annual</v>
          </cell>
          <cell r="E6587" t="str">
            <v>Total Phosphorus</v>
          </cell>
          <cell r="F6587">
            <v>1.2999999999999999E-2</v>
          </cell>
          <cell r="G6587">
            <v>1</v>
          </cell>
          <cell r="H6587" t="str">
            <v>mg/l P</v>
          </cell>
        </row>
        <row r="6588">
          <cell r="A6588" t="str">
            <v>SE</v>
          </cell>
          <cell r="B6588" t="str">
            <v>Svartesjön</v>
          </cell>
          <cell r="C6588">
            <v>2004</v>
          </cell>
          <cell r="D6588" t="str">
            <v>Annual</v>
          </cell>
          <cell r="E6588" t="str">
            <v>Total Phosphorus</v>
          </cell>
          <cell r="F6588">
            <v>2.5000000000000001E-2</v>
          </cell>
          <cell r="G6588">
            <v>1</v>
          </cell>
          <cell r="H6588" t="str">
            <v>mg/l P</v>
          </cell>
        </row>
        <row r="6589">
          <cell r="A6589" t="str">
            <v>SE</v>
          </cell>
          <cell r="B6589" t="str">
            <v>Svartsjön</v>
          </cell>
          <cell r="C6589">
            <v>2004</v>
          </cell>
          <cell r="D6589" t="str">
            <v>Annual</v>
          </cell>
          <cell r="E6589" t="str">
            <v>Total Phosphorus</v>
          </cell>
          <cell r="F6589">
            <v>1.9E-2</v>
          </cell>
          <cell r="G6589">
            <v>1</v>
          </cell>
          <cell r="H6589" t="str">
            <v>mg/l P</v>
          </cell>
        </row>
        <row r="6590">
          <cell r="A6590" t="str">
            <v>SE</v>
          </cell>
          <cell r="B6590" t="str">
            <v>Svartvattnet</v>
          </cell>
          <cell r="C6590">
            <v>2004</v>
          </cell>
          <cell r="D6590" t="str">
            <v>Annual</v>
          </cell>
          <cell r="E6590" t="str">
            <v>Total Phosphorus</v>
          </cell>
          <cell r="F6590">
            <v>1.0999999999999999E-2</v>
          </cell>
          <cell r="G6590">
            <v>1</v>
          </cell>
          <cell r="H6590" t="str">
            <v>mg/l P</v>
          </cell>
        </row>
        <row r="6591">
          <cell r="A6591" t="str">
            <v>SE</v>
          </cell>
          <cell r="B6591" t="str">
            <v>Svinarydsjön</v>
          </cell>
          <cell r="C6591">
            <v>2004</v>
          </cell>
          <cell r="D6591" t="str">
            <v>Annual</v>
          </cell>
          <cell r="E6591" t="str">
            <v>Total Phosphorus</v>
          </cell>
          <cell r="F6591">
            <v>1.0999999999999999E-2</v>
          </cell>
          <cell r="G6591">
            <v>1</v>
          </cell>
          <cell r="H6591" t="str">
            <v>mg/l P</v>
          </cell>
        </row>
        <row r="6592">
          <cell r="A6592" t="str">
            <v>SE</v>
          </cell>
          <cell r="B6592" t="str">
            <v>T?ngerdasjön</v>
          </cell>
          <cell r="C6592">
            <v>2004</v>
          </cell>
          <cell r="D6592" t="str">
            <v>Annual</v>
          </cell>
          <cell r="E6592" t="str">
            <v>Total Phosphorus</v>
          </cell>
          <cell r="F6592">
            <v>4.3999999999999997E-2</v>
          </cell>
          <cell r="G6592">
            <v>1</v>
          </cell>
          <cell r="H6592" t="str">
            <v>mg/l P</v>
          </cell>
        </row>
        <row r="6593">
          <cell r="A6593" t="str">
            <v>SE</v>
          </cell>
          <cell r="B6593" t="str">
            <v>Täftesträsket</v>
          </cell>
          <cell r="C6593">
            <v>2004</v>
          </cell>
          <cell r="D6593" t="str">
            <v>Annual</v>
          </cell>
          <cell r="E6593" t="str">
            <v>Total Phosphorus</v>
          </cell>
          <cell r="F6593">
            <v>6.0000000000000001E-3</v>
          </cell>
          <cell r="G6593">
            <v>1</v>
          </cell>
          <cell r="H6593" t="str">
            <v>mg/l P</v>
          </cell>
        </row>
        <row r="6594">
          <cell r="A6594" t="str">
            <v>SE</v>
          </cell>
          <cell r="B6594" t="str">
            <v>Tängersjö</v>
          </cell>
          <cell r="C6594">
            <v>2004</v>
          </cell>
          <cell r="D6594" t="str">
            <v>Annual</v>
          </cell>
          <cell r="E6594" t="str">
            <v>Total Phosphorus</v>
          </cell>
          <cell r="F6594">
            <v>8.9999999999999993E-3</v>
          </cell>
          <cell r="G6594">
            <v>1</v>
          </cell>
          <cell r="H6594" t="str">
            <v>mg/l P</v>
          </cell>
        </row>
        <row r="6595">
          <cell r="A6595" t="str">
            <v>SE</v>
          </cell>
          <cell r="B6595" t="str">
            <v>Tärnan</v>
          </cell>
          <cell r="C6595">
            <v>2004</v>
          </cell>
          <cell r="D6595" t="str">
            <v>Annual</v>
          </cell>
          <cell r="E6595" t="str">
            <v>Total Phosphorus</v>
          </cell>
          <cell r="F6595">
            <v>1.2E-2</v>
          </cell>
          <cell r="G6595">
            <v>1</v>
          </cell>
          <cell r="H6595" t="str">
            <v>mg/l P</v>
          </cell>
        </row>
        <row r="6596">
          <cell r="A6596" t="str">
            <v>SE</v>
          </cell>
          <cell r="B6596" t="str">
            <v>Tomeshultagölen</v>
          </cell>
          <cell r="C6596">
            <v>2004</v>
          </cell>
          <cell r="D6596" t="str">
            <v>Annual</v>
          </cell>
          <cell r="E6596" t="str">
            <v>Total Phosphorus</v>
          </cell>
          <cell r="F6596">
            <v>2.1999999999999999E-2</v>
          </cell>
          <cell r="G6596">
            <v>1</v>
          </cell>
          <cell r="H6596" t="str">
            <v>mg/l P</v>
          </cell>
        </row>
        <row r="6597">
          <cell r="A6597" t="str">
            <v>SE</v>
          </cell>
          <cell r="B6597" t="str">
            <v>Torrg?rdsvattnet</v>
          </cell>
          <cell r="C6597">
            <v>2004</v>
          </cell>
          <cell r="D6597" t="str">
            <v>Annual</v>
          </cell>
          <cell r="E6597" t="str">
            <v>Total Phosphorus</v>
          </cell>
          <cell r="F6597">
            <v>4.0000000000000001E-3</v>
          </cell>
          <cell r="G6597">
            <v>1</v>
          </cell>
          <cell r="H6597" t="str">
            <v>mg/l P</v>
          </cell>
        </row>
        <row r="6598">
          <cell r="A6598" t="str">
            <v>SE</v>
          </cell>
          <cell r="B6598" t="str">
            <v>Trehörningen</v>
          </cell>
          <cell r="C6598">
            <v>2004</v>
          </cell>
          <cell r="D6598" t="str">
            <v>Annual</v>
          </cell>
          <cell r="E6598" t="str">
            <v>Total Phosphorus</v>
          </cell>
          <cell r="F6598">
            <v>5.0000000000000001E-3</v>
          </cell>
          <cell r="G6598">
            <v>1</v>
          </cell>
          <cell r="H6598" t="str">
            <v>mg/l P</v>
          </cell>
        </row>
        <row r="6599">
          <cell r="A6599" t="str">
            <v>SE</v>
          </cell>
          <cell r="B6599" t="str">
            <v>Tvällen</v>
          </cell>
          <cell r="C6599">
            <v>2004</v>
          </cell>
          <cell r="D6599" t="str">
            <v>Annual</v>
          </cell>
          <cell r="E6599" t="str">
            <v>Total Phosphorus</v>
          </cell>
          <cell r="F6599">
            <v>8.9999999999999993E-3</v>
          </cell>
          <cell r="G6599">
            <v>1</v>
          </cell>
          <cell r="H6599" t="str">
            <v>mg/l P</v>
          </cell>
        </row>
        <row r="6600">
          <cell r="A6600" t="str">
            <v>SE</v>
          </cell>
          <cell r="B6600" t="str">
            <v>Tväringen</v>
          </cell>
          <cell r="C6600">
            <v>2004</v>
          </cell>
          <cell r="D6600" t="str">
            <v>Annual</v>
          </cell>
          <cell r="E6600" t="str">
            <v>Total Phosphorus</v>
          </cell>
          <cell r="F6600">
            <v>8.0000000000000002E-3</v>
          </cell>
          <cell r="G6600">
            <v>1</v>
          </cell>
          <cell r="H6600" t="str">
            <v>mg/l P</v>
          </cell>
        </row>
        <row r="6601">
          <cell r="A6601" t="str">
            <v>SE</v>
          </cell>
          <cell r="B6601" t="str">
            <v>Ulvsjön</v>
          </cell>
          <cell r="C6601">
            <v>2004</v>
          </cell>
          <cell r="D6601" t="str">
            <v>Annual</v>
          </cell>
          <cell r="E6601" t="str">
            <v>Total Phosphorus</v>
          </cell>
          <cell r="F6601">
            <v>8.9999999999999993E-3</v>
          </cell>
          <cell r="G6601">
            <v>1</v>
          </cell>
          <cell r="H6601" t="str">
            <v>mg/l P</v>
          </cell>
        </row>
        <row r="6602">
          <cell r="A6602" t="str">
            <v>SE</v>
          </cell>
          <cell r="B6602" t="str">
            <v>V. Rännöbodsjön</v>
          </cell>
          <cell r="C6602">
            <v>2004</v>
          </cell>
          <cell r="D6602" t="str">
            <v>Annual</v>
          </cell>
          <cell r="E6602" t="str">
            <v>Total Phosphorus</v>
          </cell>
          <cell r="F6602">
            <v>0.01</v>
          </cell>
          <cell r="G6602">
            <v>1</v>
          </cell>
          <cell r="H6602" t="str">
            <v>mg/l P</v>
          </cell>
        </row>
        <row r="6603">
          <cell r="A6603" t="str">
            <v>SE</v>
          </cell>
          <cell r="B6603" t="str">
            <v>V?gsjön</v>
          </cell>
          <cell r="C6603">
            <v>2004</v>
          </cell>
          <cell r="D6603" t="str">
            <v>Annual</v>
          </cell>
          <cell r="E6603" t="str">
            <v>Total Phosphorus</v>
          </cell>
          <cell r="F6603">
            <v>1.7000000000000001E-2</v>
          </cell>
          <cell r="G6603">
            <v>1</v>
          </cell>
          <cell r="H6603" t="str">
            <v>mg/l P</v>
          </cell>
        </row>
        <row r="6604">
          <cell r="A6604" t="str">
            <v>SE</v>
          </cell>
          <cell r="B6604" t="str">
            <v>Valasjön</v>
          </cell>
          <cell r="C6604">
            <v>2004</v>
          </cell>
          <cell r="D6604" t="str">
            <v>Annual</v>
          </cell>
          <cell r="E6604" t="str">
            <v>Total Phosphorus</v>
          </cell>
          <cell r="F6604">
            <v>8.9999999999999993E-3</v>
          </cell>
          <cell r="G6604">
            <v>1</v>
          </cell>
          <cell r="H6604" t="str">
            <v>mg/l P</v>
          </cell>
        </row>
        <row r="6605">
          <cell r="A6605" t="str">
            <v>SE</v>
          </cell>
          <cell r="B6605" t="str">
            <v>Valkeajärvi</v>
          </cell>
          <cell r="C6605">
            <v>2004</v>
          </cell>
          <cell r="D6605" t="str">
            <v>Annual</v>
          </cell>
          <cell r="E6605" t="str">
            <v>Total Phosphorus</v>
          </cell>
          <cell r="F6605">
            <v>5.0000000000000001E-3</v>
          </cell>
          <cell r="G6605">
            <v>1</v>
          </cell>
          <cell r="H6605" t="str">
            <v>mg/l P</v>
          </cell>
        </row>
        <row r="6606">
          <cell r="A6606" t="str">
            <v>SE</v>
          </cell>
          <cell r="B6606" t="str">
            <v>Vänern</v>
          </cell>
          <cell r="C6606">
            <v>2004</v>
          </cell>
          <cell r="D6606" t="str">
            <v>Annual</v>
          </cell>
          <cell r="E6606" t="str">
            <v>Total Phosphorus</v>
          </cell>
          <cell r="F6606">
            <v>7.0000000000000001E-3</v>
          </cell>
          <cell r="G6606">
            <v>1</v>
          </cell>
          <cell r="H6606" t="str">
            <v>mg/l P</v>
          </cell>
        </row>
        <row r="6607">
          <cell r="A6607" t="str">
            <v>SE</v>
          </cell>
          <cell r="B6607" t="str">
            <v>Västra Helgtjärnen</v>
          </cell>
          <cell r="C6607">
            <v>2004</v>
          </cell>
          <cell r="D6607" t="str">
            <v>Annual</v>
          </cell>
          <cell r="E6607" t="str">
            <v>Total Phosphorus</v>
          </cell>
          <cell r="F6607">
            <v>7.0000000000000001E-3</v>
          </cell>
          <cell r="G6607">
            <v>1</v>
          </cell>
          <cell r="H6607" t="str">
            <v>mg/l P</v>
          </cell>
        </row>
        <row r="6608">
          <cell r="A6608" t="str">
            <v>SE</v>
          </cell>
          <cell r="B6608" t="str">
            <v>Västra Solsjön</v>
          </cell>
          <cell r="C6608">
            <v>2004</v>
          </cell>
          <cell r="D6608" t="str">
            <v>Annual</v>
          </cell>
          <cell r="E6608" t="str">
            <v>Total Phosphorus</v>
          </cell>
          <cell r="F6608">
            <v>6.0000000000000001E-3</v>
          </cell>
          <cell r="G6608">
            <v>1</v>
          </cell>
          <cell r="H6608" t="str">
            <v>mg/l P</v>
          </cell>
        </row>
        <row r="6609">
          <cell r="A6609" t="str">
            <v>SE</v>
          </cell>
          <cell r="B6609" t="str">
            <v>Vättern</v>
          </cell>
          <cell r="C6609">
            <v>2004</v>
          </cell>
          <cell r="D6609" t="str">
            <v>Annual</v>
          </cell>
          <cell r="E6609" t="str">
            <v>Total Phosphorus</v>
          </cell>
          <cell r="F6609">
            <v>4.0000000000000001E-3</v>
          </cell>
          <cell r="G6609">
            <v>1</v>
          </cell>
          <cell r="H6609" t="str">
            <v>mg/l P</v>
          </cell>
        </row>
        <row r="6610">
          <cell r="A6610" t="str">
            <v>SE</v>
          </cell>
          <cell r="B6610" t="str">
            <v>Vikasjön</v>
          </cell>
          <cell r="C6610">
            <v>2004</v>
          </cell>
          <cell r="D6610" t="str">
            <v>Annual</v>
          </cell>
          <cell r="E6610" t="str">
            <v>Total Phosphorus</v>
          </cell>
          <cell r="F6610">
            <v>1.6E-2</v>
          </cell>
          <cell r="G6610">
            <v>1</v>
          </cell>
          <cell r="H6610" t="str">
            <v>mg/l P</v>
          </cell>
        </row>
        <row r="6611">
          <cell r="A6611" t="str">
            <v>SE</v>
          </cell>
          <cell r="B6611" t="str">
            <v>Vitavatten</v>
          </cell>
          <cell r="C6611">
            <v>2004</v>
          </cell>
          <cell r="D6611" t="str">
            <v>Annual</v>
          </cell>
          <cell r="E6611" t="str">
            <v>Total Phosphorus</v>
          </cell>
          <cell r="F6611">
            <v>5.4999999999999997E-3</v>
          </cell>
          <cell r="G6611">
            <v>2</v>
          </cell>
          <cell r="H6611" t="str">
            <v>mg/l P</v>
          </cell>
        </row>
        <row r="6612">
          <cell r="A6612" t="str">
            <v>SE</v>
          </cell>
          <cell r="B6612" t="str">
            <v>Vr?ngen</v>
          </cell>
          <cell r="C6612">
            <v>2004</v>
          </cell>
          <cell r="D6612" t="str">
            <v>Annual</v>
          </cell>
          <cell r="E6612" t="str">
            <v>Total Phosphorus</v>
          </cell>
          <cell r="F6612">
            <v>2.3E-2</v>
          </cell>
          <cell r="G6612">
            <v>1</v>
          </cell>
          <cell r="H6612" t="str">
            <v>mg/l P</v>
          </cell>
        </row>
        <row r="6613">
          <cell r="A6613" t="str">
            <v>SE</v>
          </cell>
          <cell r="B6613" t="str">
            <v>Vuolgamjaure</v>
          </cell>
          <cell r="C6613">
            <v>2004</v>
          </cell>
          <cell r="D6613" t="str">
            <v>Annual</v>
          </cell>
          <cell r="E6613" t="str">
            <v>Total Phosphorus</v>
          </cell>
          <cell r="F6613">
            <v>6.0000000000000001E-3</v>
          </cell>
          <cell r="G6613">
            <v>1</v>
          </cell>
          <cell r="H6613" t="str">
            <v>mg/l P</v>
          </cell>
        </row>
        <row r="6614">
          <cell r="A6614" t="str">
            <v>SE</v>
          </cell>
          <cell r="B6614" t="str">
            <v>Ymsen</v>
          </cell>
          <cell r="C6614">
            <v>2004</v>
          </cell>
          <cell r="D6614" t="str">
            <v>Annual</v>
          </cell>
          <cell r="E6614" t="str">
            <v>Total Phosphorus</v>
          </cell>
          <cell r="F6614">
            <v>0.05</v>
          </cell>
          <cell r="G6614">
            <v>1</v>
          </cell>
          <cell r="H6614" t="str">
            <v>mg/l P</v>
          </cell>
        </row>
        <row r="6615">
          <cell r="A6615" t="str">
            <v>SE</v>
          </cell>
          <cell r="B6615" t="str">
            <v>Ytterträsket</v>
          </cell>
          <cell r="C6615">
            <v>2004</v>
          </cell>
          <cell r="D6615" t="str">
            <v>Annual</v>
          </cell>
          <cell r="E6615" t="str">
            <v>Total Phosphorus</v>
          </cell>
          <cell r="F6615">
            <v>1.4E-2</v>
          </cell>
          <cell r="G6615">
            <v>1</v>
          </cell>
          <cell r="H6615" t="str">
            <v>mg/l P</v>
          </cell>
        </row>
        <row r="6616">
          <cell r="A6616" t="str">
            <v>SE</v>
          </cell>
          <cell r="B6616" t="str">
            <v>Abiskojaure</v>
          </cell>
          <cell r="C6616">
            <v>2005</v>
          </cell>
          <cell r="D6616" t="str">
            <v>Annual</v>
          </cell>
          <cell r="E6616" t="str">
            <v>Total Phosphorus</v>
          </cell>
          <cell r="F6616">
            <v>5.0000000000000001E-3</v>
          </cell>
          <cell r="G6616">
            <v>1</v>
          </cell>
          <cell r="H6616" t="str">
            <v>mg/l P</v>
          </cell>
        </row>
        <row r="6617">
          <cell r="A6617" t="str">
            <v>SE</v>
          </cell>
          <cell r="B6617" t="str">
            <v>Älgarydssjön</v>
          </cell>
          <cell r="C6617">
            <v>2005</v>
          </cell>
          <cell r="D6617" t="str">
            <v>Annual</v>
          </cell>
          <cell r="E6617" t="str">
            <v>Total Phosphorus</v>
          </cell>
          <cell r="F6617">
            <v>2.5999999999999999E-2</v>
          </cell>
          <cell r="G6617">
            <v>1</v>
          </cell>
          <cell r="H6617" t="str">
            <v>mg/l P</v>
          </cell>
        </row>
        <row r="6618">
          <cell r="A6618" t="str">
            <v>SE</v>
          </cell>
          <cell r="B6618" t="str">
            <v>Älgsjön</v>
          </cell>
          <cell r="C6618">
            <v>2005</v>
          </cell>
          <cell r="D6618" t="str">
            <v>Annual</v>
          </cell>
          <cell r="E6618" t="str">
            <v>Total Phosphorus</v>
          </cell>
          <cell r="F6618">
            <v>2.1000000000000001E-2</v>
          </cell>
          <cell r="G6618">
            <v>1</v>
          </cell>
          <cell r="H6618" t="str">
            <v>mg/l P</v>
          </cell>
        </row>
        <row r="6619">
          <cell r="A6619" t="str">
            <v>SE</v>
          </cell>
          <cell r="B6619" t="str">
            <v>Allgjuttern</v>
          </cell>
          <cell r="C6619">
            <v>2005</v>
          </cell>
          <cell r="D6619" t="str">
            <v>Annual</v>
          </cell>
          <cell r="E6619" t="str">
            <v>Total Phosphorus</v>
          </cell>
          <cell r="F6619">
            <v>7.0000000000000001E-3</v>
          </cell>
          <cell r="G6619">
            <v>1</v>
          </cell>
          <cell r="H6619" t="str">
            <v>mg/l P</v>
          </cell>
        </row>
        <row r="6620">
          <cell r="A6620" t="str">
            <v>SE</v>
          </cell>
          <cell r="B6620" t="str">
            <v>Alsjön</v>
          </cell>
          <cell r="C6620">
            <v>2005</v>
          </cell>
          <cell r="D6620" t="str">
            <v>Annual</v>
          </cell>
          <cell r="E6620" t="str">
            <v>Total Phosphorus</v>
          </cell>
          <cell r="F6620">
            <v>1.2999999999999999E-2</v>
          </cell>
          <cell r="G6620">
            <v>1</v>
          </cell>
          <cell r="H6620" t="str">
            <v>mg/l P</v>
          </cell>
        </row>
        <row r="6621">
          <cell r="A6621" t="str">
            <v>SE</v>
          </cell>
          <cell r="B6621" t="str">
            <v>Alstern</v>
          </cell>
          <cell r="C6621">
            <v>2005</v>
          </cell>
          <cell r="D6621" t="str">
            <v>Annual</v>
          </cell>
          <cell r="E6621" t="str">
            <v>Total Phosphorus</v>
          </cell>
          <cell r="F6621">
            <v>7.0000000000000001E-3</v>
          </cell>
          <cell r="G6621">
            <v>1</v>
          </cell>
          <cell r="H6621" t="str">
            <v>mg/l P</v>
          </cell>
        </row>
        <row r="6622">
          <cell r="A6622" t="str">
            <v>SE</v>
          </cell>
          <cell r="B6622" t="str">
            <v>Ämten</v>
          </cell>
          <cell r="C6622">
            <v>2005</v>
          </cell>
          <cell r="D6622" t="str">
            <v>Annual</v>
          </cell>
          <cell r="E6622" t="str">
            <v>Total Phosphorus</v>
          </cell>
          <cell r="F6622">
            <v>7.0000000000000001E-3</v>
          </cell>
          <cell r="G6622">
            <v>1</v>
          </cell>
          <cell r="H6622" t="str">
            <v>mg/l P</v>
          </cell>
        </row>
        <row r="6623">
          <cell r="A6623" t="str">
            <v>SE</v>
          </cell>
          <cell r="B6623" t="str">
            <v>B?tk?jaure</v>
          </cell>
          <cell r="C6623">
            <v>2005</v>
          </cell>
          <cell r="D6623" t="str">
            <v>Annual</v>
          </cell>
          <cell r="E6623" t="str">
            <v>Total Phosphorus</v>
          </cell>
          <cell r="F6623">
            <v>5.0000000000000001E-3</v>
          </cell>
          <cell r="G6623">
            <v>1</v>
          </cell>
          <cell r="H6623" t="str">
            <v>mg/l P</v>
          </cell>
        </row>
        <row r="6624">
          <cell r="A6624" t="str">
            <v>SE</v>
          </cell>
          <cell r="B6624" t="str">
            <v>Bäen</v>
          </cell>
          <cell r="C6624">
            <v>2005</v>
          </cell>
          <cell r="D6624" t="str">
            <v>Annual</v>
          </cell>
          <cell r="E6624" t="str">
            <v>Total Phosphorus</v>
          </cell>
          <cell r="F6624">
            <v>1.2999999999999999E-2</v>
          </cell>
          <cell r="G6624">
            <v>1</v>
          </cell>
          <cell r="H6624" t="str">
            <v>mg/l P</v>
          </cell>
        </row>
        <row r="6625">
          <cell r="A6625" t="str">
            <v>SE</v>
          </cell>
          <cell r="B6625" t="str">
            <v>Bäste Träsk</v>
          </cell>
          <cell r="C6625">
            <v>2005</v>
          </cell>
          <cell r="D6625" t="str">
            <v>Annual</v>
          </cell>
          <cell r="E6625" t="str">
            <v>Total Phosphorus</v>
          </cell>
          <cell r="F6625">
            <v>7.0000000000000001E-3</v>
          </cell>
          <cell r="G6625">
            <v>1</v>
          </cell>
          <cell r="H6625" t="str">
            <v>mg/l P</v>
          </cell>
        </row>
        <row r="6626">
          <cell r="A6626" t="str">
            <v>SE</v>
          </cell>
          <cell r="B6626" t="str">
            <v>Bergträsket</v>
          </cell>
          <cell r="C6626">
            <v>2005</v>
          </cell>
          <cell r="D6626" t="str">
            <v>Annual</v>
          </cell>
          <cell r="E6626" t="str">
            <v>Total Phosphorus</v>
          </cell>
          <cell r="F6626">
            <v>2.9000000000000001E-2</v>
          </cell>
          <cell r="G6626">
            <v>1</v>
          </cell>
          <cell r="H6626" t="str">
            <v>mg/l P</v>
          </cell>
        </row>
        <row r="6627">
          <cell r="A6627" t="str">
            <v>SE</v>
          </cell>
          <cell r="B6627" t="str">
            <v>Betarsjön</v>
          </cell>
          <cell r="C6627">
            <v>2005</v>
          </cell>
          <cell r="D6627" t="str">
            <v>Annual</v>
          </cell>
          <cell r="E6627" t="str">
            <v>Total Phosphorus</v>
          </cell>
          <cell r="F6627">
            <v>8.0000000000000002E-3</v>
          </cell>
          <cell r="G6627">
            <v>1</v>
          </cell>
          <cell r="H6627" t="str">
            <v>mg/l P</v>
          </cell>
        </row>
        <row r="6628">
          <cell r="A6628" t="str">
            <v>SE</v>
          </cell>
          <cell r="B6628" t="str">
            <v>Billingen</v>
          </cell>
          <cell r="C6628">
            <v>2005</v>
          </cell>
          <cell r="D6628" t="str">
            <v>Annual</v>
          </cell>
          <cell r="E6628" t="str">
            <v>Total Phosphorus</v>
          </cell>
          <cell r="F6628">
            <v>0.02</v>
          </cell>
          <cell r="G6628">
            <v>1</v>
          </cell>
          <cell r="H6628" t="str">
            <v>mg/l P</v>
          </cell>
        </row>
        <row r="6629">
          <cell r="A6629" t="str">
            <v>SE</v>
          </cell>
          <cell r="B6629" t="str">
            <v>Bjännsjön</v>
          </cell>
          <cell r="C6629">
            <v>2005</v>
          </cell>
          <cell r="D6629" t="str">
            <v>Annual</v>
          </cell>
          <cell r="E6629" t="str">
            <v>Total Phosphorus</v>
          </cell>
          <cell r="F6629">
            <v>1.2E-2</v>
          </cell>
          <cell r="G6629">
            <v>1</v>
          </cell>
          <cell r="H6629" t="str">
            <v>mg/l P</v>
          </cell>
        </row>
        <row r="6630">
          <cell r="A6630" t="str">
            <v>SE</v>
          </cell>
          <cell r="B6630" t="str">
            <v>Björken</v>
          </cell>
          <cell r="C6630">
            <v>2005</v>
          </cell>
          <cell r="D6630" t="str">
            <v>Annual</v>
          </cell>
          <cell r="E6630" t="str">
            <v>Total Phosphorus</v>
          </cell>
          <cell r="F6630">
            <v>1.0999999999999999E-2</v>
          </cell>
          <cell r="G6630">
            <v>1</v>
          </cell>
          <cell r="H6630" t="str">
            <v>mg/l P</v>
          </cell>
        </row>
        <row r="6631">
          <cell r="A6631" t="str">
            <v>SE</v>
          </cell>
          <cell r="B6631" t="str">
            <v>Björkl?ngen</v>
          </cell>
          <cell r="C6631">
            <v>2005</v>
          </cell>
          <cell r="D6631" t="str">
            <v>Annual</v>
          </cell>
          <cell r="E6631" t="str">
            <v>Total Phosphorus</v>
          </cell>
          <cell r="F6631">
            <v>7.0000000000000001E-3</v>
          </cell>
          <cell r="G6631">
            <v>1</v>
          </cell>
          <cell r="H6631" t="str">
            <v>mg/l P</v>
          </cell>
        </row>
        <row r="6632">
          <cell r="A6632" t="str">
            <v>SE</v>
          </cell>
          <cell r="B6632" t="str">
            <v>Björnklammen</v>
          </cell>
          <cell r="C6632">
            <v>2005</v>
          </cell>
          <cell r="D6632" t="str">
            <v>Annual</v>
          </cell>
          <cell r="E6632" t="str">
            <v>Total Phosphorus</v>
          </cell>
          <cell r="F6632">
            <v>6.0000000000000001E-3</v>
          </cell>
          <cell r="G6632">
            <v>1</v>
          </cell>
          <cell r="H6632" t="str">
            <v>mg/l P</v>
          </cell>
        </row>
        <row r="6633">
          <cell r="A6633" t="str">
            <v>SE</v>
          </cell>
          <cell r="B6633" t="str">
            <v>Bodasjön</v>
          </cell>
          <cell r="C6633">
            <v>2005</v>
          </cell>
          <cell r="D6633" t="str">
            <v>Annual</v>
          </cell>
          <cell r="E6633" t="str">
            <v>Total Phosphorus</v>
          </cell>
          <cell r="F6633">
            <v>8.0000000000000002E-3</v>
          </cell>
          <cell r="G6633">
            <v>1</v>
          </cell>
          <cell r="H6633" t="str">
            <v>mg/l P</v>
          </cell>
        </row>
        <row r="6634">
          <cell r="A6634" t="str">
            <v>SE</v>
          </cell>
          <cell r="B6634" t="str">
            <v>Bosjön</v>
          </cell>
          <cell r="C6634">
            <v>2005</v>
          </cell>
          <cell r="D6634" t="str">
            <v>Annual</v>
          </cell>
          <cell r="E6634" t="str">
            <v>Total Phosphorus</v>
          </cell>
          <cell r="F6634">
            <v>7.0000000000000001E-3</v>
          </cell>
          <cell r="G6634">
            <v>1</v>
          </cell>
          <cell r="H6634" t="str">
            <v>mg/l P</v>
          </cell>
        </row>
        <row r="6635">
          <cell r="A6635" t="str">
            <v>SE</v>
          </cell>
          <cell r="B6635" t="str">
            <v>Botungen</v>
          </cell>
          <cell r="C6635">
            <v>2005</v>
          </cell>
          <cell r="D6635" t="str">
            <v>Annual</v>
          </cell>
          <cell r="E6635" t="str">
            <v>Total Phosphorus</v>
          </cell>
          <cell r="F6635">
            <v>1.7000000000000001E-2</v>
          </cell>
          <cell r="G6635">
            <v>1</v>
          </cell>
          <cell r="H6635" t="str">
            <v>mg/l P</v>
          </cell>
        </row>
        <row r="6636">
          <cell r="A6636" t="str">
            <v>SE</v>
          </cell>
          <cell r="B6636" t="str">
            <v>Brännträsket</v>
          </cell>
          <cell r="C6636">
            <v>2005</v>
          </cell>
          <cell r="D6636" t="str">
            <v>Annual</v>
          </cell>
          <cell r="E6636" t="str">
            <v>Total Phosphorus</v>
          </cell>
          <cell r="F6636">
            <v>0.01</v>
          </cell>
          <cell r="G6636">
            <v>1</v>
          </cell>
          <cell r="H6636" t="str">
            <v>mg/l P</v>
          </cell>
        </row>
        <row r="6637">
          <cell r="A6637" t="str">
            <v>SE</v>
          </cell>
          <cell r="B6637" t="str">
            <v>Brunnsjön</v>
          </cell>
          <cell r="C6637">
            <v>2005</v>
          </cell>
          <cell r="D6637" t="str">
            <v>Annual</v>
          </cell>
          <cell r="E6637" t="str">
            <v>Total Phosphorus</v>
          </cell>
          <cell r="F6637">
            <v>1.7999999999999999E-2</v>
          </cell>
          <cell r="G6637">
            <v>1</v>
          </cell>
          <cell r="H6637" t="str">
            <v>mg/l P</v>
          </cell>
        </row>
        <row r="6638">
          <cell r="A6638" t="str">
            <v>SE</v>
          </cell>
          <cell r="B6638" t="str">
            <v>Bysjön</v>
          </cell>
          <cell r="C6638">
            <v>2005</v>
          </cell>
          <cell r="D6638" t="str">
            <v>Annual</v>
          </cell>
          <cell r="E6638" t="str">
            <v>Total Phosphorus</v>
          </cell>
          <cell r="F6638">
            <v>1.2E-2</v>
          </cell>
          <cell r="G6638">
            <v>1</v>
          </cell>
          <cell r="H6638" t="str">
            <v>mg/l P</v>
          </cell>
        </row>
        <row r="6639">
          <cell r="A6639" t="str">
            <v>SE</v>
          </cell>
          <cell r="B6639" t="str">
            <v>Dagarn</v>
          </cell>
          <cell r="C6639">
            <v>2005</v>
          </cell>
          <cell r="D6639" t="str">
            <v>Annual</v>
          </cell>
          <cell r="E6639" t="str">
            <v>Total Phosphorus</v>
          </cell>
          <cell r="F6639">
            <v>6.0000000000000001E-3</v>
          </cell>
          <cell r="G6639">
            <v>1</v>
          </cell>
          <cell r="H6639" t="str">
            <v>mg/l P</v>
          </cell>
        </row>
        <row r="6640">
          <cell r="A6640" t="str">
            <v>SE</v>
          </cell>
          <cell r="B6640" t="str">
            <v>Dagtorpssjön</v>
          </cell>
          <cell r="C6640">
            <v>2005</v>
          </cell>
          <cell r="D6640" t="str">
            <v>Annual</v>
          </cell>
          <cell r="E6640" t="str">
            <v>Total Phosphorus</v>
          </cell>
          <cell r="F6640">
            <v>2.4E-2</v>
          </cell>
          <cell r="G6640">
            <v>1</v>
          </cell>
          <cell r="H6640" t="str">
            <v>mg/l P</v>
          </cell>
        </row>
        <row r="6641">
          <cell r="A6641" t="str">
            <v>SE</v>
          </cell>
          <cell r="B6641" t="str">
            <v>Degervattnet</v>
          </cell>
          <cell r="C6641">
            <v>2005</v>
          </cell>
          <cell r="D6641" t="str">
            <v>Annual</v>
          </cell>
          <cell r="E6641" t="str">
            <v>Total Phosphorus</v>
          </cell>
          <cell r="F6641">
            <v>8.0000000000000002E-3</v>
          </cell>
          <cell r="G6641">
            <v>1</v>
          </cell>
          <cell r="H6641" t="str">
            <v>mg/l P</v>
          </cell>
        </row>
        <row r="6642">
          <cell r="A6642" t="str">
            <v>SE</v>
          </cell>
          <cell r="B6642" t="str">
            <v>Djupa Holmsjön</v>
          </cell>
          <cell r="C6642">
            <v>2005</v>
          </cell>
          <cell r="D6642" t="str">
            <v>Annual</v>
          </cell>
          <cell r="E6642" t="str">
            <v>Total Phosphorus</v>
          </cell>
          <cell r="F6642">
            <v>8.0000000000000002E-3</v>
          </cell>
          <cell r="G6642">
            <v>1</v>
          </cell>
          <cell r="H6642" t="str">
            <v>mg/l P</v>
          </cell>
        </row>
        <row r="6643">
          <cell r="A6643" t="str">
            <v>SE</v>
          </cell>
          <cell r="B6643" t="str">
            <v>Djuph?ltjärnen</v>
          </cell>
          <cell r="C6643">
            <v>2005</v>
          </cell>
          <cell r="D6643" t="str">
            <v>Annual</v>
          </cell>
          <cell r="E6643" t="str">
            <v>Total Phosphorus</v>
          </cell>
          <cell r="F6643">
            <v>2.7E-2</v>
          </cell>
          <cell r="G6643">
            <v>1</v>
          </cell>
          <cell r="H6643" t="str">
            <v>mg/l P</v>
          </cell>
        </row>
        <row r="6644">
          <cell r="A6644" t="str">
            <v>SE</v>
          </cell>
          <cell r="B6644" t="str">
            <v>Dunnervattnet</v>
          </cell>
          <cell r="C6644">
            <v>2005</v>
          </cell>
          <cell r="D6644" t="str">
            <v>Annual</v>
          </cell>
          <cell r="E6644" t="str">
            <v>Total Phosphorus</v>
          </cell>
          <cell r="F6644">
            <v>5.0000000000000001E-3</v>
          </cell>
          <cell r="G6644">
            <v>1</v>
          </cell>
          <cell r="H6644" t="str">
            <v>mg/l P</v>
          </cell>
        </row>
        <row r="6645">
          <cell r="A6645" t="str">
            <v>SE</v>
          </cell>
          <cell r="B6645" t="str">
            <v>Edasjön</v>
          </cell>
          <cell r="C6645">
            <v>2005</v>
          </cell>
          <cell r="D6645" t="str">
            <v>Annual</v>
          </cell>
          <cell r="E6645" t="str">
            <v>Total Phosphorus</v>
          </cell>
          <cell r="F6645">
            <v>4.8000000000000001E-2</v>
          </cell>
          <cell r="G6645">
            <v>1</v>
          </cell>
          <cell r="H6645" t="str">
            <v>mg/l P</v>
          </cell>
        </row>
        <row r="6646">
          <cell r="A6646" t="str">
            <v>SE</v>
          </cell>
          <cell r="B6646" t="str">
            <v>Ekholmssjön</v>
          </cell>
          <cell r="C6646">
            <v>2005</v>
          </cell>
          <cell r="D6646" t="str">
            <v>Annual</v>
          </cell>
          <cell r="E6646" t="str">
            <v>Total Phosphorus</v>
          </cell>
          <cell r="F6646">
            <v>2.1999999999999999E-2</v>
          </cell>
          <cell r="G6646">
            <v>1</v>
          </cell>
          <cell r="H6646" t="str">
            <v>mg/l P</v>
          </cell>
        </row>
        <row r="6647">
          <cell r="A6647" t="str">
            <v>SE</v>
          </cell>
          <cell r="B6647" t="str">
            <v>Ellestadssjön</v>
          </cell>
          <cell r="C6647">
            <v>2005</v>
          </cell>
          <cell r="D6647" t="str">
            <v>Annual</v>
          </cell>
          <cell r="E6647" t="str">
            <v>Total Phosphorus</v>
          </cell>
          <cell r="F6647">
            <v>0.112</v>
          </cell>
          <cell r="G6647">
            <v>1</v>
          </cell>
          <cell r="H6647" t="str">
            <v>mg/l P</v>
          </cell>
        </row>
        <row r="6648">
          <cell r="A6648" t="str">
            <v>SE</v>
          </cell>
          <cell r="B6648" t="str">
            <v>F?glasjön</v>
          </cell>
          <cell r="C6648">
            <v>2005</v>
          </cell>
          <cell r="D6648" t="str">
            <v>Annual</v>
          </cell>
          <cell r="E6648" t="str">
            <v>Total Phosphorus</v>
          </cell>
          <cell r="F6648">
            <v>2.1999999999999999E-2</v>
          </cell>
          <cell r="G6648">
            <v>1</v>
          </cell>
          <cell r="H6648" t="str">
            <v>mg/l P</v>
          </cell>
        </row>
        <row r="6649">
          <cell r="A6649" t="str">
            <v>SE</v>
          </cell>
          <cell r="B6649" t="str">
            <v>Fagertärn</v>
          </cell>
          <cell r="C6649">
            <v>2005</v>
          </cell>
          <cell r="D6649" t="str">
            <v>Annual</v>
          </cell>
          <cell r="E6649" t="str">
            <v>Total Phosphorus</v>
          </cell>
          <cell r="F6649">
            <v>1.0999999999999999E-2</v>
          </cell>
          <cell r="G6649">
            <v>1</v>
          </cell>
          <cell r="H6649" t="str">
            <v>mg/l P</v>
          </cell>
        </row>
        <row r="6650">
          <cell r="A6650" t="str">
            <v>SE</v>
          </cell>
          <cell r="B6650" t="str">
            <v>Farstusjön</v>
          </cell>
          <cell r="C6650">
            <v>2005</v>
          </cell>
          <cell r="D6650" t="str">
            <v>Annual</v>
          </cell>
          <cell r="E6650" t="str">
            <v>Total Phosphorus</v>
          </cell>
          <cell r="F6650">
            <v>2.5000000000000001E-2</v>
          </cell>
          <cell r="G6650">
            <v>1</v>
          </cell>
          <cell r="H6650" t="str">
            <v>mg/l P</v>
          </cell>
        </row>
        <row r="6651">
          <cell r="A6651" t="str">
            <v>SE</v>
          </cell>
          <cell r="B6651" t="str">
            <v>Fersjön</v>
          </cell>
          <cell r="C6651">
            <v>2005</v>
          </cell>
          <cell r="D6651" t="str">
            <v>Annual</v>
          </cell>
          <cell r="E6651" t="str">
            <v>Total Phosphorus</v>
          </cell>
          <cell r="F6651">
            <v>1.6E-2</v>
          </cell>
          <cell r="G6651">
            <v>1</v>
          </cell>
          <cell r="H6651" t="str">
            <v>mg/l P</v>
          </cell>
        </row>
        <row r="6652">
          <cell r="A6652" t="str">
            <v>SE</v>
          </cell>
          <cell r="B6652" t="str">
            <v>Fiolen</v>
          </cell>
          <cell r="C6652">
            <v>2005</v>
          </cell>
          <cell r="D6652" t="str">
            <v>Annual</v>
          </cell>
          <cell r="E6652" t="str">
            <v>Total Phosphorus</v>
          </cell>
          <cell r="F6652">
            <v>1.0999999999999999E-2</v>
          </cell>
          <cell r="G6652">
            <v>1</v>
          </cell>
          <cell r="H6652" t="str">
            <v>mg/l P</v>
          </cell>
        </row>
        <row r="6653">
          <cell r="A6653" t="str">
            <v>SE</v>
          </cell>
          <cell r="B6653" t="str">
            <v>Fisjön</v>
          </cell>
          <cell r="C6653">
            <v>2005</v>
          </cell>
          <cell r="D6653" t="str">
            <v>Annual</v>
          </cell>
          <cell r="E6653" t="str">
            <v>Total Phosphorus</v>
          </cell>
          <cell r="F6653">
            <v>3.0000000000000001E-3</v>
          </cell>
          <cell r="G6653">
            <v>1</v>
          </cell>
          <cell r="H6653" t="str">
            <v>mg/l P</v>
          </cell>
        </row>
        <row r="6654">
          <cell r="A6654" t="str">
            <v>SE</v>
          </cell>
          <cell r="B6654" t="str">
            <v>Fjärasjö</v>
          </cell>
          <cell r="C6654">
            <v>2005</v>
          </cell>
          <cell r="D6654" t="str">
            <v>Annual</v>
          </cell>
          <cell r="E6654" t="str">
            <v>Total Phosphorus</v>
          </cell>
          <cell r="F6654">
            <v>1.0999999999999999E-2</v>
          </cell>
          <cell r="G6654">
            <v>1</v>
          </cell>
          <cell r="H6654" t="str">
            <v>mg/l P</v>
          </cell>
        </row>
        <row r="6655">
          <cell r="A6655" t="str">
            <v>SE</v>
          </cell>
          <cell r="B6655" t="str">
            <v>Försjön</v>
          </cell>
          <cell r="C6655">
            <v>2005</v>
          </cell>
          <cell r="D6655" t="str">
            <v>Annual</v>
          </cell>
          <cell r="E6655" t="str">
            <v>Total Phosphorus</v>
          </cell>
          <cell r="F6655">
            <v>7.0000000000000001E-3</v>
          </cell>
          <cell r="G6655">
            <v>1</v>
          </cell>
          <cell r="H6655" t="str">
            <v>mg/l P</v>
          </cell>
        </row>
        <row r="6656">
          <cell r="A6656" t="str">
            <v>SE</v>
          </cell>
          <cell r="B6656" t="str">
            <v>Fräcksjön</v>
          </cell>
          <cell r="C6656">
            <v>2005</v>
          </cell>
          <cell r="D6656" t="str">
            <v>Annual</v>
          </cell>
          <cell r="E6656" t="str">
            <v>Total Phosphorus</v>
          </cell>
          <cell r="F6656">
            <v>1.0999999999999999E-2</v>
          </cell>
          <cell r="G6656">
            <v>1</v>
          </cell>
          <cell r="H6656" t="str">
            <v>mg/l P</v>
          </cell>
        </row>
        <row r="6657">
          <cell r="A6657" t="str">
            <v>SE</v>
          </cell>
          <cell r="B6657" t="str">
            <v>Fyrsjön</v>
          </cell>
          <cell r="C6657">
            <v>2005</v>
          </cell>
          <cell r="D6657" t="str">
            <v>Annual</v>
          </cell>
          <cell r="E6657" t="str">
            <v>Total Phosphorus</v>
          </cell>
          <cell r="F6657">
            <v>7.0000000000000001E-3</v>
          </cell>
          <cell r="G6657">
            <v>1</v>
          </cell>
          <cell r="H6657" t="str">
            <v>mg/l P</v>
          </cell>
        </row>
        <row r="6658">
          <cell r="A6658" t="str">
            <v>SE</v>
          </cell>
          <cell r="B6658" t="str">
            <v>Fysingen</v>
          </cell>
          <cell r="C6658">
            <v>2005</v>
          </cell>
          <cell r="D6658" t="str">
            <v>Annual</v>
          </cell>
          <cell r="E6658" t="str">
            <v>Total Phosphorus</v>
          </cell>
          <cell r="F6658">
            <v>2.3E-2</v>
          </cell>
          <cell r="G6658">
            <v>1</v>
          </cell>
          <cell r="H6658" t="str">
            <v>mg/l P</v>
          </cell>
        </row>
        <row r="6659">
          <cell r="A6659" t="str">
            <v>SE</v>
          </cell>
          <cell r="B6659" t="str">
            <v>Gipsjön</v>
          </cell>
          <cell r="C6659">
            <v>2005</v>
          </cell>
          <cell r="D6659" t="str">
            <v>Annual</v>
          </cell>
          <cell r="E6659" t="str">
            <v>Total Phosphorus</v>
          </cell>
          <cell r="F6659">
            <v>1.4999999999999999E-2</v>
          </cell>
          <cell r="G6659">
            <v>1</v>
          </cell>
          <cell r="H6659" t="str">
            <v>mg/l P</v>
          </cell>
        </row>
        <row r="6660">
          <cell r="A6660" t="str">
            <v>SE</v>
          </cell>
          <cell r="B6660" t="str">
            <v>Glimmingen</v>
          </cell>
          <cell r="C6660">
            <v>2005</v>
          </cell>
          <cell r="D6660" t="str">
            <v>Annual</v>
          </cell>
          <cell r="E6660" t="str">
            <v>Total Phosphorus</v>
          </cell>
          <cell r="F6660">
            <v>6.0000000000000001E-3</v>
          </cell>
          <cell r="G6660">
            <v>1</v>
          </cell>
          <cell r="H6660" t="str">
            <v>mg/l P</v>
          </cell>
        </row>
        <row r="6661">
          <cell r="A6661" t="str">
            <v>SE</v>
          </cell>
          <cell r="B6661" t="str">
            <v>Gosjön</v>
          </cell>
          <cell r="C6661">
            <v>2005</v>
          </cell>
          <cell r="D6661" t="str">
            <v>Annual</v>
          </cell>
          <cell r="E6661" t="str">
            <v>Total Phosphorus</v>
          </cell>
          <cell r="F6661">
            <v>1.7000000000000001E-2</v>
          </cell>
          <cell r="G6661">
            <v>1</v>
          </cell>
          <cell r="H6661" t="str">
            <v>mg/l P</v>
          </cell>
        </row>
        <row r="6662">
          <cell r="A6662" t="str">
            <v>SE</v>
          </cell>
          <cell r="B6662" t="str">
            <v>Gölasjön</v>
          </cell>
          <cell r="C6662">
            <v>2005</v>
          </cell>
          <cell r="D6662" t="str">
            <v>Annual</v>
          </cell>
          <cell r="E6662" t="str">
            <v>Total Phosphorus</v>
          </cell>
          <cell r="F6662">
            <v>2.8000000000000001E-2</v>
          </cell>
          <cell r="G6662">
            <v>1</v>
          </cell>
          <cell r="H6662" t="str">
            <v>mg/l P</v>
          </cell>
        </row>
        <row r="6663">
          <cell r="A6663" t="str">
            <v>SE</v>
          </cell>
          <cell r="B6663" t="str">
            <v>Gransjön</v>
          </cell>
          <cell r="C6663">
            <v>2005</v>
          </cell>
          <cell r="D6663" t="str">
            <v>Annual</v>
          </cell>
          <cell r="E6663" t="str">
            <v>Total Phosphorus</v>
          </cell>
          <cell r="F6663">
            <v>0.01</v>
          </cell>
          <cell r="G6663">
            <v>1</v>
          </cell>
          <cell r="H6663" t="str">
            <v>mg/l P</v>
          </cell>
        </row>
        <row r="6664">
          <cell r="A6664" t="str">
            <v>SE</v>
          </cell>
          <cell r="B6664" t="str">
            <v>Granvattnet</v>
          </cell>
          <cell r="C6664">
            <v>2005</v>
          </cell>
          <cell r="D6664" t="str">
            <v>Annual</v>
          </cell>
          <cell r="E6664" t="str">
            <v>Total Phosphorus</v>
          </cell>
          <cell r="F6664">
            <v>1.4E-2</v>
          </cell>
          <cell r="G6664">
            <v>1</v>
          </cell>
          <cell r="H6664" t="str">
            <v>mg/l P</v>
          </cell>
        </row>
        <row r="6665">
          <cell r="A6665" t="str">
            <v>SE</v>
          </cell>
          <cell r="B6665" t="str">
            <v>Grissjön</v>
          </cell>
          <cell r="C6665">
            <v>2005</v>
          </cell>
          <cell r="D6665" t="str">
            <v>Annual</v>
          </cell>
          <cell r="E6665" t="str">
            <v>Total Phosphorus</v>
          </cell>
          <cell r="F6665">
            <v>0.01</v>
          </cell>
          <cell r="G6665">
            <v>1</v>
          </cell>
          <cell r="H6665" t="str">
            <v>mg/l P</v>
          </cell>
        </row>
        <row r="6666">
          <cell r="A6666" t="str">
            <v>SE</v>
          </cell>
          <cell r="B6666" t="str">
            <v>Gröcken</v>
          </cell>
          <cell r="C6666">
            <v>2005</v>
          </cell>
          <cell r="D6666" t="str">
            <v>Annual</v>
          </cell>
          <cell r="E6666" t="str">
            <v>Total Phosphorus</v>
          </cell>
          <cell r="F6666">
            <v>6.0000000000000001E-3</v>
          </cell>
          <cell r="G6666">
            <v>1</v>
          </cell>
          <cell r="H6666" t="str">
            <v>mg/l P</v>
          </cell>
        </row>
        <row r="6667">
          <cell r="A6667" t="str">
            <v>SE</v>
          </cell>
          <cell r="B6667" t="str">
            <v>Gröningen</v>
          </cell>
          <cell r="C6667">
            <v>2005</v>
          </cell>
          <cell r="D6667" t="str">
            <v>Annual</v>
          </cell>
          <cell r="E6667" t="str">
            <v>Total Phosphorus</v>
          </cell>
          <cell r="F6667">
            <v>2.1000000000000001E-2</v>
          </cell>
          <cell r="G6667">
            <v>1</v>
          </cell>
          <cell r="H6667" t="str">
            <v>mg/l P</v>
          </cell>
        </row>
        <row r="6668">
          <cell r="A6668" t="str">
            <v>SE</v>
          </cell>
          <cell r="B6668" t="str">
            <v>Gryten</v>
          </cell>
          <cell r="C6668">
            <v>2005</v>
          </cell>
          <cell r="D6668" t="str">
            <v>Annual</v>
          </cell>
          <cell r="E6668" t="str">
            <v>Total Phosphorus</v>
          </cell>
          <cell r="F6668">
            <v>1.6E-2</v>
          </cell>
          <cell r="G6668">
            <v>1</v>
          </cell>
          <cell r="H6668" t="str">
            <v>mg/l P</v>
          </cell>
        </row>
        <row r="6669">
          <cell r="A6669" t="str">
            <v>SE</v>
          </cell>
          <cell r="B6669" t="str">
            <v>Hagasjön</v>
          </cell>
          <cell r="C6669">
            <v>2005</v>
          </cell>
          <cell r="D6669" t="str">
            <v>Annual</v>
          </cell>
          <cell r="E6669" t="str">
            <v>Total Phosphorus</v>
          </cell>
          <cell r="F6669">
            <v>7.0000000000000001E-3</v>
          </cell>
          <cell r="G6669">
            <v>1</v>
          </cell>
          <cell r="H6669" t="str">
            <v>mg/l P</v>
          </cell>
        </row>
        <row r="6670">
          <cell r="A6670" t="str">
            <v>SE</v>
          </cell>
          <cell r="B6670" t="str">
            <v>Hällsjön</v>
          </cell>
          <cell r="C6670">
            <v>2005</v>
          </cell>
          <cell r="D6670" t="str">
            <v>Annual</v>
          </cell>
          <cell r="E6670" t="str">
            <v>Total Phosphorus</v>
          </cell>
          <cell r="F6670">
            <v>7.0000000000000001E-3</v>
          </cell>
          <cell r="G6670">
            <v>1</v>
          </cell>
          <cell r="H6670" t="str">
            <v>mg/l P</v>
          </cell>
        </row>
        <row r="6671">
          <cell r="A6671" t="str">
            <v>SE</v>
          </cell>
          <cell r="B6671" t="str">
            <v>Hällvattnet</v>
          </cell>
          <cell r="C6671">
            <v>2005</v>
          </cell>
          <cell r="D6671" t="str">
            <v>Annual</v>
          </cell>
          <cell r="E6671" t="str">
            <v>Total Phosphorus</v>
          </cell>
          <cell r="F6671">
            <v>7.0000000000000001E-3</v>
          </cell>
          <cell r="G6671">
            <v>1</v>
          </cell>
          <cell r="H6671" t="str">
            <v>mg/l P</v>
          </cell>
        </row>
        <row r="6672">
          <cell r="A6672" t="str">
            <v>SE</v>
          </cell>
          <cell r="B6672" t="str">
            <v>Harasjön</v>
          </cell>
          <cell r="C6672">
            <v>2005</v>
          </cell>
          <cell r="D6672" t="str">
            <v>Annual</v>
          </cell>
          <cell r="E6672" t="str">
            <v>Total Phosphorus</v>
          </cell>
          <cell r="F6672">
            <v>3.9E-2</v>
          </cell>
          <cell r="G6672">
            <v>1</v>
          </cell>
          <cell r="H6672" t="str">
            <v>mg/l P</v>
          </cell>
        </row>
        <row r="6673">
          <cell r="A6673" t="str">
            <v>SE</v>
          </cell>
          <cell r="B6673" t="str">
            <v>Härsvatten</v>
          </cell>
          <cell r="C6673">
            <v>2005</v>
          </cell>
          <cell r="D6673" t="str">
            <v>Annual</v>
          </cell>
          <cell r="E6673" t="str">
            <v>Total Phosphorus</v>
          </cell>
          <cell r="F6673">
            <v>3.0000000000000001E-3</v>
          </cell>
          <cell r="G6673">
            <v>1</v>
          </cell>
          <cell r="H6673" t="str">
            <v>mg/l P</v>
          </cell>
        </row>
        <row r="6674">
          <cell r="A6674" t="str">
            <v>SE</v>
          </cell>
          <cell r="B6674" t="str">
            <v>Havg?rdssjön</v>
          </cell>
          <cell r="C6674">
            <v>2005</v>
          </cell>
          <cell r="D6674" t="str">
            <v>Annual</v>
          </cell>
          <cell r="E6674" t="str">
            <v>Total Phosphorus</v>
          </cell>
          <cell r="F6674">
            <v>5.8000000000000003E-2</v>
          </cell>
          <cell r="G6674">
            <v>1</v>
          </cell>
          <cell r="H6674" t="str">
            <v>mg/l P</v>
          </cell>
        </row>
        <row r="6675">
          <cell r="A6675" t="str">
            <v>SE</v>
          </cell>
          <cell r="B6675" t="str">
            <v>Hinnasjön</v>
          </cell>
          <cell r="C6675">
            <v>2005</v>
          </cell>
          <cell r="D6675" t="str">
            <v>Annual</v>
          </cell>
          <cell r="E6675" t="str">
            <v>Total Phosphorus</v>
          </cell>
          <cell r="F6675">
            <v>1.4999999999999999E-2</v>
          </cell>
          <cell r="G6675">
            <v>1</v>
          </cell>
          <cell r="H6675" t="str">
            <v>mg/l P</v>
          </cell>
        </row>
        <row r="6676">
          <cell r="A6676" t="str">
            <v>SE</v>
          </cell>
          <cell r="B6676" t="str">
            <v>Hjärtsjön</v>
          </cell>
          <cell r="C6676">
            <v>2005</v>
          </cell>
          <cell r="D6676" t="str">
            <v>Annual</v>
          </cell>
          <cell r="E6676" t="str">
            <v>Total Phosphorus</v>
          </cell>
          <cell r="F6676">
            <v>6.0000000000000001E-3</v>
          </cell>
          <cell r="G6676">
            <v>1</v>
          </cell>
          <cell r="H6676" t="str">
            <v>mg/l P</v>
          </cell>
        </row>
        <row r="6677">
          <cell r="A6677" t="str">
            <v>SE</v>
          </cell>
          <cell r="B6677" t="str">
            <v>Hojagöl</v>
          </cell>
          <cell r="C6677">
            <v>2005</v>
          </cell>
          <cell r="D6677" t="str">
            <v>Annual</v>
          </cell>
          <cell r="E6677" t="str">
            <v>Total Phosphorus</v>
          </cell>
          <cell r="F6677">
            <v>1.2E-2</v>
          </cell>
          <cell r="G6677">
            <v>1</v>
          </cell>
          <cell r="H6677" t="str">
            <v>mg/l P</v>
          </cell>
        </row>
        <row r="6678">
          <cell r="A6678" t="str">
            <v>SE</v>
          </cell>
          <cell r="B6678" t="str">
            <v>Holmeshultasjön</v>
          </cell>
          <cell r="C6678">
            <v>2005</v>
          </cell>
          <cell r="D6678" t="str">
            <v>Annual</v>
          </cell>
          <cell r="E6678" t="str">
            <v>Total Phosphorus</v>
          </cell>
          <cell r="F6678">
            <v>1.2E-2</v>
          </cell>
          <cell r="G6678">
            <v>1</v>
          </cell>
          <cell r="H6678" t="str">
            <v>mg/l P</v>
          </cell>
        </row>
        <row r="6679">
          <cell r="A6679" t="str">
            <v>SE</v>
          </cell>
          <cell r="B6679" t="str">
            <v>Horsan</v>
          </cell>
          <cell r="C6679">
            <v>2005</v>
          </cell>
          <cell r="D6679" t="str">
            <v>Annual</v>
          </cell>
          <cell r="E6679" t="str">
            <v>Total Phosphorus</v>
          </cell>
          <cell r="F6679">
            <v>0.01</v>
          </cell>
          <cell r="G6679">
            <v>1</v>
          </cell>
          <cell r="H6679" t="str">
            <v>mg/l P</v>
          </cell>
        </row>
        <row r="6680">
          <cell r="A6680" t="str">
            <v>SE</v>
          </cell>
          <cell r="B6680" t="str">
            <v>Hökesjön</v>
          </cell>
          <cell r="C6680">
            <v>2005</v>
          </cell>
          <cell r="D6680" t="str">
            <v>Annual</v>
          </cell>
          <cell r="E6680" t="str">
            <v>Total Phosphorus</v>
          </cell>
          <cell r="F6680">
            <v>4.0000000000000001E-3</v>
          </cell>
          <cell r="G6680">
            <v>1</v>
          </cell>
          <cell r="H6680" t="str">
            <v>mg/l P</v>
          </cell>
        </row>
        <row r="6681">
          <cell r="A6681" t="str">
            <v>SE</v>
          </cell>
          <cell r="B6681" t="str">
            <v>Hultasjön</v>
          </cell>
          <cell r="C6681">
            <v>2005</v>
          </cell>
          <cell r="D6681" t="str">
            <v>Annual</v>
          </cell>
          <cell r="E6681" t="str">
            <v>Total Phosphorus</v>
          </cell>
          <cell r="F6681">
            <v>0.01</v>
          </cell>
          <cell r="G6681">
            <v>1</v>
          </cell>
          <cell r="H6681" t="str">
            <v>mg/l P</v>
          </cell>
        </row>
        <row r="6682">
          <cell r="A6682" t="str">
            <v>SE</v>
          </cell>
          <cell r="B6682" t="str">
            <v>Humsjön</v>
          </cell>
          <cell r="C6682">
            <v>2005</v>
          </cell>
          <cell r="D6682" t="str">
            <v>Annual</v>
          </cell>
          <cell r="E6682" t="str">
            <v>Total Phosphorus</v>
          </cell>
          <cell r="F6682">
            <v>1.0999999999999999E-2</v>
          </cell>
          <cell r="G6682">
            <v>1</v>
          </cell>
          <cell r="H6682" t="str">
            <v>mg/l P</v>
          </cell>
        </row>
        <row r="6683">
          <cell r="A6683" t="str">
            <v>SE</v>
          </cell>
          <cell r="B6683" t="str">
            <v>Jutsajaure</v>
          </cell>
          <cell r="C6683">
            <v>2005</v>
          </cell>
          <cell r="D6683" t="str">
            <v>Annual</v>
          </cell>
          <cell r="E6683" t="str">
            <v>Total Phosphorus</v>
          </cell>
          <cell r="F6683">
            <v>8.0000000000000002E-3</v>
          </cell>
          <cell r="G6683">
            <v>1</v>
          </cell>
          <cell r="H6683" t="str">
            <v>mg/l P</v>
          </cell>
        </row>
        <row r="6684">
          <cell r="A6684" t="str">
            <v>SE</v>
          </cell>
          <cell r="B6684" t="str">
            <v>Kärngöl</v>
          </cell>
          <cell r="C6684">
            <v>2005</v>
          </cell>
          <cell r="D6684" t="str">
            <v>Annual</v>
          </cell>
          <cell r="E6684" t="str">
            <v>Total Phosphorus</v>
          </cell>
          <cell r="F6684">
            <v>0.01</v>
          </cell>
          <cell r="G6684">
            <v>1</v>
          </cell>
          <cell r="H6684" t="str">
            <v>mg/l P</v>
          </cell>
        </row>
        <row r="6685">
          <cell r="A6685" t="str">
            <v>SE</v>
          </cell>
          <cell r="B6685" t="str">
            <v>Klintsjön</v>
          </cell>
          <cell r="C6685">
            <v>2005</v>
          </cell>
          <cell r="D6685" t="str">
            <v>Annual</v>
          </cell>
          <cell r="E6685" t="str">
            <v>Total Phosphorus</v>
          </cell>
          <cell r="F6685">
            <v>7.0000000000000001E-3</v>
          </cell>
          <cell r="G6685">
            <v>1</v>
          </cell>
          <cell r="H6685" t="str">
            <v>mg/l P</v>
          </cell>
        </row>
        <row r="6686">
          <cell r="A6686" t="str">
            <v>SE</v>
          </cell>
          <cell r="B6686" t="str">
            <v>Krageholmssjön</v>
          </cell>
          <cell r="C6686">
            <v>2005</v>
          </cell>
          <cell r="D6686" t="str">
            <v>Annual</v>
          </cell>
          <cell r="E6686" t="str">
            <v>Total Phosphorus</v>
          </cell>
          <cell r="F6686">
            <v>8.6999999999999994E-2</v>
          </cell>
          <cell r="G6686">
            <v>1</v>
          </cell>
          <cell r="H6686" t="str">
            <v>mg/l P</v>
          </cell>
        </row>
        <row r="6687">
          <cell r="A6687" t="str">
            <v>SE</v>
          </cell>
          <cell r="B6687" t="str">
            <v>Krankesjön</v>
          </cell>
          <cell r="C6687">
            <v>2005</v>
          </cell>
          <cell r="D6687" t="str">
            <v>Annual</v>
          </cell>
          <cell r="E6687" t="str">
            <v>Total Phosphorus</v>
          </cell>
          <cell r="F6687">
            <v>3.4000000000000002E-2</v>
          </cell>
          <cell r="G6687">
            <v>1</v>
          </cell>
          <cell r="H6687" t="str">
            <v>mg/l P</v>
          </cell>
        </row>
        <row r="6688">
          <cell r="A6688" t="str">
            <v>SE</v>
          </cell>
          <cell r="B6688" t="str">
            <v>Krutejaure</v>
          </cell>
          <cell r="C6688">
            <v>2005</v>
          </cell>
          <cell r="D6688" t="str">
            <v>Annual</v>
          </cell>
          <cell r="E6688" t="str">
            <v>Total Phosphorus</v>
          </cell>
          <cell r="F6688">
            <v>3.0000000000000001E-3</v>
          </cell>
          <cell r="G6688">
            <v>1</v>
          </cell>
          <cell r="H6688" t="str">
            <v>mg/l P</v>
          </cell>
        </row>
        <row r="6689">
          <cell r="A6689" t="str">
            <v>SE</v>
          </cell>
          <cell r="B6689" t="str">
            <v>L?ngsjön</v>
          </cell>
          <cell r="C6689">
            <v>2005</v>
          </cell>
          <cell r="D6689" t="str">
            <v>Annual</v>
          </cell>
          <cell r="E6689" t="str">
            <v>Total Phosphorus</v>
          </cell>
          <cell r="F6689">
            <v>1.0999999999999999E-2</v>
          </cell>
          <cell r="G6689">
            <v>1</v>
          </cell>
          <cell r="H6689" t="str">
            <v>mg/l P</v>
          </cell>
        </row>
        <row r="6690">
          <cell r="A6690" t="str">
            <v>SE</v>
          </cell>
          <cell r="B6690" t="str">
            <v>Lärkesholmssjön</v>
          </cell>
          <cell r="C6690">
            <v>2005</v>
          </cell>
          <cell r="D6690" t="str">
            <v>Annual</v>
          </cell>
          <cell r="E6690" t="str">
            <v>Total Phosphorus</v>
          </cell>
          <cell r="F6690">
            <v>1.6E-2</v>
          </cell>
          <cell r="G6690">
            <v>1</v>
          </cell>
          <cell r="H6690" t="str">
            <v>mg/l P</v>
          </cell>
        </row>
        <row r="6691">
          <cell r="A6691" t="str">
            <v>SE</v>
          </cell>
          <cell r="B6691" t="str">
            <v>Latnjajaure</v>
          </cell>
          <cell r="C6691">
            <v>2005</v>
          </cell>
          <cell r="D6691" t="str">
            <v>Annual</v>
          </cell>
          <cell r="E6691" t="str">
            <v>Total Phosphorus</v>
          </cell>
          <cell r="F6691">
            <v>3.0000000000000001E-3</v>
          </cell>
          <cell r="G6691">
            <v>1</v>
          </cell>
          <cell r="H6691" t="str">
            <v>mg/l P</v>
          </cell>
        </row>
        <row r="6692">
          <cell r="A6692" t="str">
            <v>SE</v>
          </cell>
          <cell r="B6692" t="str">
            <v>Liasjön</v>
          </cell>
          <cell r="C6692">
            <v>2005</v>
          </cell>
          <cell r="D6692" t="str">
            <v>Annual</v>
          </cell>
          <cell r="E6692" t="str">
            <v>Total Phosphorus</v>
          </cell>
          <cell r="F6692">
            <v>2.8000000000000001E-2</v>
          </cell>
          <cell r="G6692">
            <v>1</v>
          </cell>
          <cell r="H6692" t="str">
            <v>mg/l P</v>
          </cell>
        </row>
        <row r="6693">
          <cell r="A6693" t="str">
            <v>SE</v>
          </cell>
          <cell r="B6693" t="str">
            <v>Lilla Öresjön</v>
          </cell>
          <cell r="C6693">
            <v>2005</v>
          </cell>
          <cell r="D6693" t="str">
            <v>Annual</v>
          </cell>
          <cell r="E6693" t="str">
            <v>Total Phosphorus</v>
          </cell>
          <cell r="F6693">
            <v>6.0000000000000001E-3</v>
          </cell>
          <cell r="G6693">
            <v>1</v>
          </cell>
          <cell r="H6693" t="str">
            <v>mg/l P</v>
          </cell>
        </row>
        <row r="6694">
          <cell r="A6694" t="str">
            <v>SE</v>
          </cell>
          <cell r="B6694" t="str">
            <v>Lill-Bursjön</v>
          </cell>
          <cell r="C6694">
            <v>2005</v>
          </cell>
          <cell r="D6694" t="str">
            <v>Annual</v>
          </cell>
          <cell r="E6694" t="str">
            <v>Total Phosphorus</v>
          </cell>
          <cell r="F6694">
            <v>1.2E-2</v>
          </cell>
          <cell r="G6694">
            <v>1</v>
          </cell>
          <cell r="H6694" t="str">
            <v>mg/l P</v>
          </cell>
        </row>
        <row r="6695">
          <cell r="A6695" t="str">
            <v>SE</v>
          </cell>
          <cell r="B6695" t="str">
            <v>Lill-En</v>
          </cell>
          <cell r="C6695">
            <v>2005</v>
          </cell>
          <cell r="D6695" t="str">
            <v>Annual</v>
          </cell>
          <cell r="E6695" t="str">
            <v>Total Phosphorus</v>
          </cell>
          <cell r="F6695">
            <v>1.0999999999999999E-2</v>
          </cell>
          <cell r="G6695">
            <v>1</v>
          </cell>
          <cell r="H6695" t="str">
            <v>mg/l P</v>
          </cell>
        </row>
        <row r="6696">
          <cell r="A6696" t="str">
            <v>SE</v>
          </cell>
          <cell r="B6696" t="str">
            <v>Lillesjö</v>
          </cell>
          <cell r="C6696">
            <v>2005</v>
          </cell>
          <cell r="D6696" t="str">
            <v>Annual</v>
          </cell>
          <cell r="E6696" t="str">
            <v>Total Phosphorus</v>
          </cell>
          <cell r="F6696">
            <v>8.0000000000000002E-3</v>
          </cell>
          <cell r="G6696">
            <v>1</v>
          </cell>
          <cell r="H6696" t="str">
            <v>mg/l P</v>
          </cell>
        </row>
        <row r="6697">
          <cell r="A6697" t="str">
            <v>SE</v>
          </cell>
          <cell r="B6697" t="str">
            <v>Lill-Jangen</v>
          </cell>
          <cell r="C6697">
            <v>2005</v>
          </cell>
          <cell r="D6697" t="str">
            <v>Annual</v>
          </cell>
          <cell r="E6697" t="str">
            <v>Total Phosphorus</v>
          </cell>
          <cell r="F6697">
            <v>8.9999999999999993E-3</v>
          </cell>
          <cell r="G6697">
            <v>1</v>
          </cell>
          <cell r="H6697" t="str">
            <v>mg/l P</v>
          </cell>
        </row>
        <row r="6698">
          <cell r="A6698" t="str">
            <v>SE</v>
          </cell>
          <cell r="B6698" t="str">
            <v>Lillsjön</v>
          </cell>
          <cell r="C6698">
            <v>2005</v>
          </cell>
          <cell r="D6698" t="str">
            <v>Annual</v>
          </cell>
          <cell r="E6698" t="str">
            <v>Total Phosphorus</v>
          </cell>
          <cell r="F6698">
            <v>8.7999999999999995E-2</v>
          </cell>
          <cell r="G6698">
            <v>1</v>
          </cell>
          <cell r="H6698" t="str">
            <v>mg/l P</v>
          </cell>
        </row>
        <row r="6699">
          <cell r="A6699" t="str">
            <v>SE</v>
          </cell>
          <cell r="B6699" t="str">
            <v>Limmingsjön</v>
          </cell>
          <cell r="C6699">
            <v>2005</v>
          </cell>
          <cell r="D6699" t="str">
            <v>Annual</v>
          </cell>
          <cell r="E6699" t="str">
            <v>Total Phosphorus</v>
          </cell>
          <cell r="F6699">
            <v>6.0000000000000001E-3</v>
          </cell>
          <cell r="G6699">
            <v>1</v>
          </cell>
          <cell r="H6699" t="str">
            <v>mg/l P</v>
          </cell>
        </row>
        <row r="6700">
          <cell r="A6700" t="str">
            <v>SE</v>
          </cell>
          <cell r="B6700" t="str">
            <v>Louvvajaure</v>
          </cell>
          <cell r="C6700">
            <v>2005</v>
          </cell>
          <cell r="D6700" t="str">
            <v>Annual</v>
          </cell>
          <cell r="E6700" t="str">
            <v>Total Phosphorus</v>
          </cell>
          <cell r="F6700">
            <v>4.0000000000000001E-3</v>
          </cell>
          <cell r="G6700">
            <v>1</v>
          </cell>
          <cell r="H6700" t="str">
            <v>mg/l P</v>
          </cell>
        </row>
        <row r="6701">
          <cell r="A6701" t="str">
            <v>SE</v>
          </cell>
          <cell r="B6701" t="str">
            <v>Magasjön</v>
          </cell>
          <cell r="C6701">
            <v>2005</v>
          </cell>
          <cell r="D6701" t="str">
            <v>Annual</v>
          </cell>
          <cell r="E6701" t="str">
            <v>Total Phosphorus</v>
          </cell>
          <cell r="F6701">
            <v>5.0000000000000001E-3</v>
          </cell>
          <cell r="G6701">
            <v>1</v>
          </cell>
          <cell r="H6701" t="str">
            <v>mg/l P</v>
          </cell>
        </row>
        <row r="6702">
          <cell r="A6702" t="str">
            <v>SE</v>
          </cell>
          <cell r="B6702" t="str">
            <v>Mälaren</v>
          </cell>
          <cell r="C6702">
            <v>2005</v>
          </cell>
          <cell r="D6702" t="str">
            <v>Annual</v>
          </cell>
          <cell r="E6702" t="str">
            <v>Total Phosphorus</v>
          </cell>
          <cell r="F6702">
            <v>2.9666666666666671E-2</v>
          </cell>
          <cell r="G6702">
            <v>3</v>
          </cell>
          <cell r="H6702" t="str">
            <v>mg/l P</v>
          </cell>
        </row>
        <row r="6703">
          <cell r="A6703" t="str">
            <v>SE</v>
          </cell>
          <cell r="B6703" t="str">
            <v>Mäsen</v>
          </cell>
          <cell r="C6703">
            <v>2005</v>
          </cell>
          <cell r="D6703" t="str">
            <v>Annual</v>
          </cell>
          <cell r="E6703" t="str">
            <v>Total Phosphorus</v>
          </cell>
          <cell r="F6703">
            <v>8.9999999999999993E-3</v>
          </cell>
          <cell r="G6703">
            <v>1</v>
          </cell>
          <cell r="H6703" t="str">
            <v>mg/l P</v>
          </cell>
        </row>
        <row r="6704">
          <cell r="A6704" t="str">
            <v>SE</v>
          </cell>
          <cell r="B6704" t="str">
            <v>Mellan-Rissjön</v>
          </cell>
          <cell r="C6704">
            <v>2005</v>
          </cell>
          <cell r="D6704" t="str">
            <v>Annual</v>
          </cell>
          <cell r="E6704" t="str">
            <v>Total Phosphorus</v>
          </cell>
          <cell r="F6704">
            <v>8.0000000000000002E-3</v>
          </cell>
          <cell r="G6704">
            <v>1</v>
          </cell>
          <cell r="H6704" t="str">
            <v>mg/l P</v>
          </cell>
        </row>
        <row r="6705">
          <cell r="A6705" t="str">
            <v>SE</v>
          </cell>
          <cell r="B6705" t="str">
            <v>Mosjön</v>
          </cell>
          <cell r="C6705">
            <v>2005</v>
          </cell>
          <cell r="D6705" t="str">
            <v>Annual</v>
          </cell>
          <cell r="E6705" t="str">
            <v>Total Phosphorus</v>
          </cell>
          <cell r="F6705">
            <v>1.7999999999999999E-2</v>
          </cell>
          <cell r="G6705">
            <v>1</v>
          </cell>
          <cell r="H6705" t="str">
            <v>mg/l P</v>
          </cell>
        </row>
        <row r="6706">
          <cell r="A6706" t="str">
            <v>SE</v>
          </cell>
          <cell r="B6706" t="str">
            <v>Mossgöl</v>
          </cell>
          <cell r="C6706">
            <v>2005</v>
          </cell>
          <cell r="D6706" t="str">
            <v>Annual</v>
          </cell>
          <cell r="E6706" t="str">
            <v>Total Phosphorus</v>
          </cell>
          <cell r="F6706">
            <v>8.0000000000000002E-3</v>
          </cell>
          <cell r="G6706">
            <v>1</v>
          </cell>
          <cell r="H6706" t="str">
            <v>mg/l P</v>
          </cell>
        </row>
        <row r="6707">
          <cell r="A6707" t="str">
            <v>SE</v>
          </cell>
          <cell r="B6707" t="str">
            <v>Mossjön</v>
          </cell>
          <cell r="C6707">
            <v>2005</v>
          </cell>
          <cell r="D6707" t="str">
            <v>Annual</v>
          </cell>
          <cell r="E6707" t="str">
            <v>Total Phosphorus</v>
          </cell>
          <cell r="F6707">
            <v>2.9000000000000001E-2</v>
          </cell>
          <cell r="G6707">
            <v>1</v>
          </cell>
          <cell r="H6707" t="str">
            <v>mg/l P</v>
          </cell>
        </row>
        <row r="6708">
          <cell r="A6708" t="str">
            <v>SE</v>
          </cell>
          <cell r="B6708" t="str">
            <v>Mögesjön</v>
          </cell>
          <cell r="C6708">
            <v>2005</v>
          </cell>
          <cell r="D6708" t="str">
            <v>Annual</v>
          </cell>
          <cell r="E6708" t="str">
            <v>Total Phosphorus</v>
          </cell>
          <cell r="F6708">
            <v>7.0000000000000001E-3</v>
          </cell>
          <cell r="G6708">
            <v>1</v>
          </cell>
          <cell r="H6708" t="str">
            <v>mg/l P</v>
          </cell>
        </row>
        <row r="6709">
          <cell r="A6709" t="str">
            <v>SE</v>
          </cell>
          <cell r="B6709" t="str">
            <v>N. Yngern</v>
          </cell>
          <cell r="C6709">
            <v>2005</v>
          </cell>
          <cell r="D6709" t="str">
            <v>Annual</v>
          </cell>
          <cell r="E6709" t="str">
            <v>Total Phosphorus</v>
          </cell>
          <cell r="F6709">
            <v>1.4E-2</v>
          </cell>
          <cell r="G6709">
            <v>1</v>
          </cell>
          <cell r="H6709" t="str">
            <v>mg/l P</v>
          </cell>
        </row>
        <row r="6710">
          <cell r="A6710" t="str">
            <v>SE</v>
          </cell>
          <cell r="B6710" t="str">
            <v>Navarn</v>
          </cell>
          <cell r="C6710">
            <v>2005</v>
          </cell>
          <cell r="D6710" t="str">
            <v>Annual</v>
          </cell>
          <cell r="E6710" t="str">
            <v>Total Phosphorus</v>
          </cell>
          <cell r="F6710">
            <v>5.0000000000000001E-3</v>
          </cell>
          <cell r="G6710">
            <v>1</v>
          </cell>
          <cell r="H6710" t="str">
            <v>mg/l P</v>
          </cell>
        </row>
        <row r="6711">
          <cell r="A6711" t="str">
            <v>SE</v>
          </cell>
          <cell r="B6711" t="str">
            <v>Njalakjaure</v>
          </cell>
          <cell r="C6711">
            <v>2005</v>
          </cell>
          <cell r="D6711" t="str">
            <v>Annual</v>
          </cell>
          <cell r="E6711" t="str">
            <v>Total Phosphorus</v>
          </cell>
          <cell r="F6711">
            <v>3.0000000000000001E-3</v>
          </cell>
          <cell r="G6711">
            <v>1</v>
          </cell>
          <cell r="H6711" t="str">
            <v>mg/l P</v>
          </cell>
        </row>
        <row r="6712">
          <cell r="A6712" t="str">
            <v>SE</v>
          </cell>
          <cell r="B6712" t="str">
            <v>Norra Örsjön</v>
          </cell>
          <cell r="C6712">
            <v>2005</v>
          </cell>
          <cell r="D6712" t="str">
            <v>Annual</v>
          </cell>
          <cell r="E6712" t="str">
            <v>Total Phosphorus</v>
          </cell>
          <cell r="F6712">
            <v>5.0000000000000001E-3</v>
          </cell>
          <cell r="G6712">
            <v>1</v>
          </cell>
          <cell r="H6712" t="str">
            <v>mg/l P</v>
          </cell>
        </row>
        <row r="6713">
          <cell r="A6713" t="str">
            <v>SE</v>
          </cell>
          <cell r="B6713" t="str">
            <v>Norrsjön</v>
          </cell>
          <cell r="C6713">
            <v>2005</v>
          </cell>
          <cell r="D6713" t="str">
            <v>Annual</v>
          </cell>
          <cell r="E6713" t="str">
            <v>Total Phosphorus</v>
          </cell>
          <cell r="F6713">
            <v>1.6E-2</v>
          </cell>
          <cell r="G6713">
            <v>1</v>
          </cell>
          <cell r="H6713" t="str">
            <v>mg/l P</v>
          </cell>
        </row>
        <row r="6714">
          <cell r="A6714" t="str">
            <v>SE</v>
          </cell>
          <cell r="B6714" t="str">
            <v>Ö. Särnamannasjön</v>
          </cell>
          <cell r="C6714">
            <v>2005</v>
          </cell>
          <cell r="D6714" t="str">
            <v>Annual</v>
          </cell>
          <cell r="E6714" t="str">
            <v>Total Phosphorus</v>
          </cell>
          <cell r="F6714">
            <v>5.0000000000000001E-3</v>
          </cell>
          <cell r="G6714">
            <v>1</v>
          </cell>
          <cell r="H6714" t="str">
            <v>mg/l P</v>
          </cell>
        </row>
        <row r="6715">
          <cell r="A6715" t="str">
            <v>SE</v>
          </cell>
          <cell r="B6715" t="str">
            <v>Ögerträsket</v>
          </cell>
          <cell r="C6715">
            <v>2005</v>
          </cell>
          <cell r="D6715" t="str">
            <v>Annual</v>
          </cell>
          <cell r="E6715" t="str">
            <v>Total Phosphorus</v>
          </cell>
          <cell r="F6715">
            <v>1.6E-2</v>
          </cell>
          <cell r="G6715">
            <v>1</v>
          </cell>
          <cell r="H6715" t="str">
            <v>mg/l P</v>
          </cell>
        </row>
        <row r="6716">
          <cell r="A6716" t="str">
            <v>SE</v>
          </cell>
          <cell r="B6716" t="str">
            <v>Öjsjön</v>
          </cell>
          <cell r="C6716">
            <v>2005</v>
          </cell>
          <cell r="D6716" t="str">
            <v>Annual</v>
          </cell>
          <cell r="E6716" t="str">
            <v>Total Phosphorus</v>
          </cell>
          <cell r="F6716">
            <v>7.0000000000000001E-3</v>
          </cell>
          <cell r="G6716">
            <v>1</v>
          </cell>
          <cell r="H6716" t="str">
            <v>mg/l P</v>
          </cell>
        </row>
        <row r="6717">
          <cell r="A6717" t="str">
            <v>SE</v>
          </cell>
          <cell r="B6717" t="str">
            <v>Öljaren</v>
          </cell>
          <cell r="C6717">
            <v>2005</v>
          </cell>
          <cell r="D6717" t="str">
            <v>Annual</v>
          </cell>
          <cell r="E6717" t="str">
            <v>Total Phosphorus</v>
          </cell>
          <cell r="F6717">
            <v>9.0999999999999998E-2</v>
          </cell>
          <cell r="G6717">
            <v>1</v>
          </cell>
          <cell r="H6717" t="str">
            <v>mg/l P</v>
          </cell>
        </row>
        <row r="6718">
          <cell r="A6718" t="str">
            <v>SE</v>
          </cell>
          <cell r="B6718" t="str">
            <v>Ölsjön</v>
          </cell>
          <cell r="C6718">
            <v>2005</v>
          </cell>
          <cell r="D6718" t="str">
            <v>Annual</v>
          </cell>
          <cell r="E6718" t="str">
            <v>Total Phosphorus</v>
          </cell>
          <cell r="F6718">
            <v>1.2E-2</v>
          </cell>
          <cell r="G6718">
            <v>1</v>
          </cell>
          <cell r="H6718" t="str">
            <v>mg/l P</v>
          </cell>
        </row>
        <row r="6719">
          <cell r="A6719" t="str">
            <v>SE</v>
          </cell>
          <cell r="B6719" t="str">
            <v>Örsjön</v>
          </cell>
          <cell r="C6719">
            <v>2005</v>
          </cell>
          <cell r="D6719" t="str">
            <v>Annual</v>
          </cell>
          <cell r="E6719" t="str">
            <v>Total Phosphorus</v>
          </cell>
          <cell r="F6719">
            <v>7.0000000000000001E-3</v>
          </cell>
          <cell r="G6719">
            <v>1</v>
          </cell>
          <cell r="H6719" t="str">
            <v>mg/l P</v>
          </cell>
        </row>
        <row r="6720">
          <cell r="A6720" t="str">
            <v>SE</v>
          </cell>
          <cell r="B6720" t="str">
            <v>Örvattnet</v>
          </cell>
          <cell r="C6720">
            <v>2005</v>
          </cell>
          <cell r="D6720" t="str">
            <v>Annual</v>
          </cell>
          <cell r="E6720" t="str">
            <v>Total Phosphorus</v>
          </cell>
          <cell r="F6720">
            <v>6.0000000000000001E-3</v>
          </cell>
          <cell r="G6720">
            <v>1</v>
          </cell>
          <cell r="H6720" t="str">
            <v>mg/l P</v>
          </cell>
        </row>
        <row r="6721">
          <cell r="A6721" t="str">
            <v>SE</v>
          </cell>
          <cell r="B6721" t="str">
            <v>Översjön</v>
          </cell>
          <cell r="C6721">
            <v>2005</v>
          </cell>
          <cell r="D6721" t="str">
            <v>Annual</v>
          </cell>
          <cell r="E6721" t="str">
            <v>Total Phosphorus</v>
          </cell>
          <cell r="F6721">
            <v>1.0999999999999999E-2</v>
          </cell>
          <cell r="G6721">
            <v>1</v>
          </cell>
          <cell r="H6721" t="str">
            <v>mg/l P</v>
          </cell>
        </row>
        <row r="6722">
          <cell r="A6722" t="str">
            <v>SE</v>
          </cell>
          <cell r="B6722" t="str">
            <v>Överudsjön</v>
          </cell>
          <cell r="C6722">
            <v>2005</v>
          </cell>
          <cell r="D6722" t="str">
            <v>Annual</v>
          </cell>
          <cell r="E6722" t="str">
            <v>Total Phosphorus</v>
          </cell>
          <cell r="F6722">
            <v>5.6000000000000001E-2</v>
          </cell>
          <cell r="G6722">
            <v>1</v>
          </cell>
          <cell r="H6722" t="str">
            <v>mg/l P</v>
          </cell>
        </row>
        <row r="6723">
          <cell r="A6723" t="str">
            <v>SE</v>
          </cell>
          <cell r="B6723" t="str">
            <v>Övre Fjätsjön</v>
          </cell>
          <cell r="C6723">
            <v>2005</v>
          </cell>
          <cell r="D6723" t="str">
            <v>Annual</v>
          </cell>
          <cell r="E6723" t="str">
            <v>Total Phosphorus</v>
          </cell>
          <cell r="F6723">
            <v>7.0000000000000001E-3</v>
          </cell>
          <cell r="G6723">
            <v>1</v>
          </cell>
          <cell r="H6723" t="str">
            <v>mg/l P</v>
          </cell>
        </row>
        <row r="6724">
          <cell r="A6724" t="str">
            <v>SE</v>
          </cell>
          <cell r="B6724" t="str">
            <v>Övre Skärsjön</v>
          </cell>
          <cell r="C6724">
            <v>2005</v>
          </cell>
          <cell r="D6724" t="str">
            <v>Annual</v>
          </cell>
          <cell r="E6724" t="str">
            <v>Total Phosphorus</v>
          </cell>
          <cell r="F6724">
            <v>7.0000000000000001E-3</v>
          </cell>
          <cell r="G6724">
            <v>1</v>
          </cell>
          <cell r="H6724" t="str">
            <v>mg/l P</v>
          </cell>
        </row>
        <row r="6725">
          <cell r="A6725" t="str">
            <v>SE</v>
          </cell>
          <cell r="B6725" t="str">
            <v>Pahajärvi</v>
          </cell>
          <cell r="C6725">
            <v>2005</v>
          </cell>
          <cell r="D6725" t="str">
            <v>Annual</v>
          </cell>
          <cell r="E6725" t="str">
            <v>Total Phosphorus</v>
          </cell>
          <cell r="F6725">
            <v>1.2E-2</v>
          </cell>
          <cell r="G6725">
            <v>1</v>
          </cell>
          <cell r="H6725" t="str">
            <v>mg/l P</v>
          </cell>
        </row>
        <row r="6726">
          <cell r="A6726" t="str">
            <v>SE</v>
          </cell>
          <cell r="B6726" t="str">
            <v>Rammsjön</v>
          </cell>
          <cell r="C6726">
            <v>2005</v>
          </cell>
          <cell r="D6726" t="str">
            <v>Annual</v>
          </cell>
          <cell r="E6726" t="str">
            <v>Total Phosphorus</v>
          </cell>
          <cell r="F6726">
            <v>2.9000000000000001E-2</v>
          </cell>
          <cell r="G6726">
            <v>1</v>
          </cell>
          <cell r="H6726" t="str">
            <v>mg/l P</v>
          </cell>
        </row>
        <row r="6727">
          <cell r="A6727" t="str">
            <v>SE</v>
          </cell>
          <cell r="B6727" t="str">
            <v>Rattsjön</v>
          </cell>
          <cell r="C6727">
            <v>2005</v>
          </cell>
          <cell r="D6727" t="str">
            <v>Annual</v>
          </cell>
          <cell r="E6727" t="str">
            <v>Total Phosphorus</v>
          </cell>
          <cell r="F6727">
            <v>6.0000000000000001E-3</v>
          </cell>
          <cell r="G6727">
            <v>1</v>
          </cell>
          <cell r="H6727" t="str">
            <v>mg/l P</v>
          </cell>
        </row>
        <row r="6728">
          <cell r="A6728" t="str">
            <v>SE</v>
          </cell>
          <cell r="B6728" t="str">
            <v>Remmarsjön</v>
          </cell>
          <cell r="C6728">
            <v>2005</v>
          </cell>
          <cell r="D6728" t="str">
            <v>Annual</v>
          </cell>
          <cell r="E6728" t="str">
            <v>Total Phosphorus</v>
          </cell>
          <cell r="F6728">
            <v>1.4999999999999999E-2</v>
          </cell>
          <cell r="G6728">
            <v>1</v>
          </cell>
          <cell r="H6728" t="str">
            <v>mg/l P</v>
          </cell>
        </row>
        <row r="6729">
          <cell r="A6729" t="str">
            <v>SE</v>
          </cell>
          <cell r="B6729" t="str">
            <v>Rinnen</v>
          </cell>
          <cell r="C6729">
            <v>2005</v>
          </cell>
          <cell r="D6729" t="str">
            <v>Annual</v>
          </cell>
          <cell r="E6729" t="str">
            <v>Total Phosphorus</v>
          </cell>
          <cell r="F6729">
            <v>1.4E-2</v>
          </cell>
          <cell r="G6729">
            <v>1</v>
          </cell>
          <cell r="H6729" t="str">
            <v>mg/l P</v>
          </cell>
        </row>
        <row r="6730">
          <cell r="A6730" t="str">
            <v>SE</v>
          </cell>
          <cell r="B6730" t="str">
            <v>Rotehogstjärn</v>
          </cell>
          <cell r="C6730">
            <v>2005</v>
          </cell>
          <cell r="D6730" t="str">
            <v>Annual</v>
          </cell>
          <cell r="E6730" t="str">
            <v>Total Phosphorus</v>
          </cell>
          <cell r="F6730">
            <v>1.2E-2</v>
          </cell>
          <cell r="G6730">
            <v>1</v>
          </cell>
          <cell r="H6730" t="str">
            <v>mg/l P</v>
          </cell>
        </row>
        <row r="6731">
          <cell r="A6731" t="str">
            <v>SE</v>
          </cell>
          <cell r="B6731" t="str">
            <v>Rundbosjön</v>
          </cell>
          <cell r="C6731">
            <v>2005</v>
          </cell>
          <cell r="D6731" t="str">
            <v>Annual</v>
          </cell>
          <cell r="E6731" t="str">
            <v>Total Phosphorus</v>
          </cell>
          <cell r="F6731">
            <v>4.2999999999999997E-2</v>
          </cell>
          <cell r="G6731">
            <v>1</v>
          </cell>
          <cell r="H6731" t="str">
            <v>mg/l P</v>
          </cell>
        </row>
        <row r="6732">
          <cell r="A6732" t="str">
            <v>SE</v>
          </cell>
          <cell r="B6732" t="str">
            <v>S. Bergsjön</v>
          </cell>
          <cell r="C6732">
            <v>2005</v>
          </cell>
          <cell r="D6732" t="str">
            <v>Annual</v>
          </cell>
          <cell r="E6732" t="str">
            <v>Total Phosphorus</v>
          </cell>
          <cell r="F6732">
            <v>1.4999999999999999E-2</v>
          </cell>
          <cell r="G6732">
            <v>1</v>
          </cell>
          <cell r="H6732" t="str">
            <v>mg/l P</v>
          </cell>
        </row>
        <row r="6733">
          <cell r="A6733" t="str">
            <v>SE</v>
          </cell>
          <cell r="B6733" t="str">
            <v>Sandsjön</v>
          </cell>
          <cell r="C6733">
            <v>2005</v>
          </cell>
          <cell r="D6733" t="str">
            <v>Annual</v>
          </cell>
          <cell r="E6733" t="str">
            <v>Total Phosphorus</v>
          </cell>
          <cell r="F6733">
            <v>3.2000000000000001E-2</v>
          </cell>
          <cell r="G6733">
            <v>1</v>
          </cell>
          <cell r="H6733" t="str">
            <v>mg/l P</v>
          </cell>
        </row>
        <row r="6734">
          <cell r="A6734" t="str">
            <v>SE</v>
          </cell>
          <cell r="B6734" t="str">
            <v>Sangen</v>
          </cell>
          <cell r="C6734">
            <v>2005</v>
          </cell>
          <cell r="D6734" t="str">
            <v>Annual</v>
          </cell>
          <cell r="E6734" t="str">
            <v>Total Phosphorus</v>
          </cell>
          <cell r="F6734">
            <v>1.2E-2</v>
          </cell>
          <cell r="G6734">
            <v>1</v>
          </cell>
          <cell r="H6734" t="str">
            <v>mg/l P</v>
          </cell>
        </row>
        <row r="6735">
          <cell r="A6735" t="str">
            <v>SE</v>
          </cell>
          <cell r="B6735" t="str">
            <v>Sännen</v>
          </cell>
          <cell r="C6735">
            <v>2005</v>
          </cell>
          <cell r="D6735" t="str">
            <v>Annual</v>
          </cell>
          <cell r="E6735" t="str">
            <v>Total Phosphorus</v>
          </cell>
          <cell r="F6735">
            <v>1.0999999999999999E-2</v>
          </cell>
          <cell r="G6735">
            <v>1</v>
          </cell>
          <cell r="H6735" t="str">
            <v>mg/l P</v>
          </cell>
        </row>
        <row r="6736">
          <cell r="A6736" t="str">
            <v>SE</v>
          </cell>
          <cell r="B6736" t="str">
            <v>Sidensjön</v>
          </cell>
          <cell r="C6736">
            <v>2005</v>
          </cell>
          <cell r="D6736" t="str">
            <v>Annual</v>
          </cell>
          <cell r="E6736" t="str">
            <v>Total Phosphorus</v>
          </cell>
          <cell r="F6736">
            <v>2.9000000000000001E-2</v>
          </cell>
          <cell r="G6736">
            <v>1</v>
          </cell>
          <cell r="H6736" t="str">
            <v>mg/l P</v>
          </cell>
        </row>
        <row r="6737">
          <cell r="A6737" t="str">
            <v>SE</v>
          </cell>
          <cell r="B6737" t="str">
            <v>Siggeforasjön</v>
          </cell>
          <cell r="C6737">
            <v>2005</v>
          </cell>
          <cell r="D6737" t="str">
            <v>Annual</v>
          </cell>
          <cell r="E6737" t="str">
            <v>Total Phosphorus</v>
          </cell>
          <cell r="F6737">
            <v>1.2999999999999999E-2</v>
          </cell>
          <cell r="G6737">
            <v>1</v>
          </cell>
          <cell r="H6737" t="str">
            <v>mg/l P</v>
          </cell>
        </row>
        <row r="6738">
          <cell r="A6738" t="str">
            <v>SE</v>
          </cell>
          <cell r="B6738" t="str">
            <v>Sk?rdalsvattnet</v>
          </cell>
          <cell r="C6738">
            <v>2005</v>
          </cell>
          <cell r="D6738" t="str">
            <v>Annual</v>
          </cell>
          <cell r="E6738" t="str">
            <v>Total Phosphorus</v>
          </cell>
          <cell r="F6738">
            <v>8.0000000000000002E-3</v>
          </cell>
          <cell r="G6738">
            <v>1</v>
          </cell>
          <cell r="H6738" t="str">
            <v>mg/l P</v>
          </cell>
        </row>
        <row r="6739">
          <cell r="A6739" t="str">
            <v>SE</v>
          </cell>
          <cell r="B6739" t="str">
            <v>Skäravattnet</v>
          </cell>
          <cell r="C6739">
            <v>2005</v>
          </cell>
          <cell r="D6739" t="str">
            <v>Annual</v>
          </cell>
          <cell r="E6739" t="str">
            <v>Total Phosphorus</v>
          </cell>
          <cell r="F6739">
            <v>1.2999999999999999E-2</v>
          </cell>
          <cell r="G6739">
            <v>2</v>
          </cell>
          <cell r="H6739" t="str">
            <v>mg/l P</v>
          </cell>
        </row>
        <row r="6740">
          <cell r="A6740" t="str">
            <v>SE</v>
          </cell>
          <cell r="B6740" t="str">
            <v>Skärgölen</v>
          </cell>
          <cell r="C6740">
            <v>2005</v>
          </cell>
          <cell r="D6740" t="str">
            <v>Annual</v>
          </cell>
          <cell r="E6740" t="str">
            <v>Total Phosphorus</v>
          </cell>
          <cell r="F6740">
            <v>8.9999999999999993E-3</v>
          </cell>
          <cell r="G6740">
            <v>1</v>
          </cell>
          <cell r="H6740" t="str">
            <v>mg/l P</v>
          </cell>
        </row>
        <row r="6741">
          <cell r="A6741" t="str">
            <v>SE</v>
          </cell>
          <cell r="B6741" t="str">
            <v>Skärlen</v>
          </cell>
          <cell r="C6741">
            <v>2005</v>
          </cell>
          <cell r="D6741" t="str">
            <v>Annual</v>
          </cell>
          <cell r="E6741" t="str">
            <v>Total Phosphorus</v>
          </cell>
          <cell r="F6741">
            <v>5.0000000000000001E-3</v>
          </cell>
          <cell r="G6741">
            <v>1</v>
          </cell>
          <cell r="H6741" t="str">
            <v>mg/l P</v>
          </cell>
        </row>
        <row r="6742">
          <cell r="A6742" t="str">
            <v>SE</v>
          </cell>
          <cell r="B6742" t="str">
            <v>Skärsjön</v>
          </cell>
          <cell r="C6742">
            <v>2005</v>
          </cell>
          <cell r="D6742" t="str">
            <v>Annual</v>
          </cell>
          <cell r="E6742" t="str">
            <v>Total Phosphorus</v>
          </cell>
          <cell r="F6742">
            <v>6.0000000000000001E-3</v>
          </cell>
          <cell r="G6742">
            <v>2</v>
          </cell>
          <cell r="H6742" t="str">
            <v>mg/l P</v>
          </cell>
        </row>
        <row r="6743">
          <cell r="A6743" t="str">
            <v>SE</v>
          </cell>
          <cell r="B6743" t="str">
            <v>Spjutsjön</v>
          </cell>
          <cell r="C6743">
            <v>2005</v>
          </cell>
          <cell r="D6743" t="str">
            <v>Annual</v>
          </cell>
          <cell r="E6743" t="str">
            <v>Total Phosphorus</v>
          </cell>
          <cell r="F6743">
            <v>5.0000000000000001E-3</v>
          </cell>
          <cell r="G6743">
            <v>1</v>
          </cell>
          <cell r="H6743" t="str">
            <v>mg/l P</v>
          </cell>
        </row>
        <row r="6744">
          <cell r="A6744" t="str">
            <v>SE</v>
          </cell>
          <cell r="B6744" t="str">
            <v>St. Envättern</v>
          </cell>
          <cell r="C6744">
            <v>2005</v>
          </cell>
          <cell r="D6744" t="str">
            <v>Annual</v>
          </cell>
          <cell r="E6744" t="str">
            <v>Total Phosphorus</v>
          </cell>
          <cell r="F6744">
            <v>7.0000000000000001E-3</v>
          </cell>
          <cell r="G6744">
            <v>1</v>
          </cell>
          <cell r="H6744" t="str">
            <v>mg/l P</v>
          </cell>
        </row>
        <row r="6745">
          <cell r="A6745" t="str">
            <v>SE</v>
          </cell>
          <cell r="B6745" t="str">
            <v>St. Gloppsjön</v>
          </cell>
          <cell r="C6745">
            <v>2005</v>
          </cell>
          <cell r="D6745" t="str">
            <v>Annual</v>
          </cell>
          <cell r="E6745" t="str">
            <v>Total Phosphorus</v>
          </cell>
          <cell r="F6745">
            <v>7.0000000000000001E-3</v>
          </cell>
          <cell r="G6745">
            <v>1</v>
          </cell>
          <cell r="H6745" t="str">
            <v>mg/l P</v>
          </cell>
        </row>
        <row r="6746">
          <cell r="A6746" t="str">
            <v>SE</v>
          </cell>
          <cell r="B6746" t="str">
            <v>St. Lummersjön</v>
          </cell>
          <cell r="C6746">
            <v>2005</v>
          </cell>
          <cell r="D6746" t="str">
            <v>Annual</v>
          </cell>
          <cell r="E6746" t="str">
            <v>Total Phosphorus</v>
          </cell>
          <cell r="F6746">
            <v>1.4E-2</v>
          </cell>
          <cell r="G6746">
            <v>1</v>
          </cell>
          <cell r="H6746" t="str">
            <v>mg/l P</v>
          </cell>
        </row>
        <row r="6747">
          <cell r="A6747" t="str">
            <v>SE</v>
          </cell>
          <cell r="B6747" t="str">
            <v>St. Tresticklan</v>
          </cell>
          <cell r="C6747">
            <v>2005</v>
          </cell>
          <cell r="D6747" t="str">
            <v>Annual</v>
          </cell>
          <cell r="E6747" t="str">
            <v>Total Phosphorus</v>
          </cell>
          <cell r="F6747">
            <v>7.0000000000000001E-3</v>
          </cell>
          <cell r="G6747">
            <v>1</v>
          </cell>
          <cell r="H6747" t="str">
            <v>mg/l P</v>
          </cell>
        </row>
        <row r="6748">
          <cell r="A6748" t="str">
            <v>SE</v>
          </cell>
          <cell r="B6748" t="str">
            <v>Stavsjön</v>
          </cell>
          <cell r="C6748">
            <v>2005</v>
          </cell>
          <cell r="D6748" t="str">
            <v>Annual</v>
          </cell>
          <cell r="E6748" t="str">
            <v>Total Phosphorus</v>
          </cell>
          <cell r="F6748">
            <v>1.7000000000000001E-2</v>
          </cell>
          <cell r="G6748">
            <v>1</v>
          </cell>
          <cell r="H6748" t="str">
            <v>mg/l P</v>
          </cell>
        </row>
        <row r="6749">
          <cell r="A6749" t="str">
            <v>SE</v>
          </cell>
          <cell r="B6749" t="str">
            <v>Stensjön</v>
          </cell>
          <cell r="C6749">
            <v>2005</v>
          </cell>
          <cell r="D6749" t="str">
            <v>Annual</v>
          </cell>
          <cell r="E6749" t="str">
            <v>Total Phosphorus</v>
          </cell>
          <cell r="F6749">
            <v>5.4999999999999997E-3</v>
          </cell>
          <cell r="G6749">
            <v>2</v>
          </cell>
          <cell r="H6749" t="str">
            <v>mg/l P</v>
          </cell>
        </row>
        <row r="6750">
          <cell r="A6750" t="str">
            <v>SE</v>
          </cell>
          <cell r="B6750" t="str">
            <v>Stora Galten</v>
          </cell>
          <cell r="C6750">
            <v>2005</v>
          </cell>
          <cell r="D6750" t="str">
            <v>Annual</v>
          </cell>
          <cell r="E6750" t="str">
            <v>Total Phosphorus</v>
          </cell>
          <cell r="F6750">
            <v>6.0000000000000001E-3</v>
          </cell>
          <cell r="G6750">
            <v>1</v>
          </cell>
          <cell r="H6750" t="str">
            <v>mg/l P</v>
          </cell>
        </row>
        <row r="6751">
          <cell r="A6751" t="str">
            <v>SE</v>
          </cell>
          <cell r="B6751" t="str">
            <v>Stora Örsjön</v>
          </cell>
          <cell r="C6751">
            <v>2005</v>
          </cell>
          <cell r="D6751" t="str">
            <v>Annual</v>
          </cell>
          <cell r="E6751" t="str">
            <v>Total Phosphorus</v>
          </cell>
          <cell r="F6751">
            <v>7.0000000000000001E-3</v>
          </cell>
          <cell r="G6751">
            <v>1</v>
          </cell>
          <cell r="H6751" t="str">
            <v>mg/l P</v>
          </cell>
        </row>
        <row r="6752">
          <cell r="A6752" t="str">
            <v>SE</v>
          </cell>
          <cell r="B6752" t="str">
            <v>Stora Skärsjön</v>
          </cell>
          <cell r="C6752">
            <v>2005</v>
          </cell>
          <cell r="D6752" t="str">
            <v>Annual</v>
          </cell>
          <cell r="E6752" t="str">
            <v>Total Phosphorus</v>
          </cell>
          <cell r="F6752">
            <v>1.7000000000000001E-2</v>
          </cell>
          <cell r="G6752">
            <v>2</v>
          </cell>
          <cell r="H6752" t="str">
            <v>mg/l P</v>
          </cell>
        </row>
        <row r="6753">
          <cell r="A6753" t="str">
            <v>SE</v>
          </cell>
          <cell r="B6753" t="str">
            <v>Stor-Arasjön</v>
          </cell>
          <cell r="C6753">
            <v>2005</v>
          </cell>
          <cell r="D6753" t="str">
            <v>Annual</v>
          </cell>
          <cell r="E6753" t="str">
            <v>Total Phosphorus</v>
          </cell>
          <cell r="F6753">
            <v>7.0000000000000001E-3</v>
          </cell>
          <cell r="G6753">
            <v>1</v>
          </cell>
          <cell r="H6753" t="str">
            <v>mg/l P</v>
          </cell>
        </row>
        <row r="6754">
          <cell r="A6754" t="str">
            <v>SE</v>
          </cell>
          <cell r="B6754" t="str">
            <v>Storasjö</v>
          </cell>
          <cell r="C6754">
            <v>2005</v>
          </cell>
          <cell r="D6754" t="str">
            <v>Annual</v>
          </cell>
          <cell r="E6754" t="str">
            <v>Total Phosphorus</v>
          </cell>
          <cell r="F6754">
            <v>1.4999999999999999E-2</v>
          </cell>
          <cell r="G6754">
            <v>1</v>
          </cell>
          <cell r="H6754" t="str">
            <v>mg/l P</v>
          </cell>
        </row>
        <row r="6755">
          <cell r="A6755" t="str">
            <v>SE</v>
          </cell>
          <cell r="B6755" t="str">
            <v>Stor-Backsjön</v>
          </cell>
          <cell r="C6755">
            <v>2005</v>
          </cell>
          <cell r="D6755" t="str">
            <v>Annual</v>
          </cell>
          <cell r="E6755" t="str">
            <v>Total Phosphorus</v>
          </cell>
          <cell r="F6755">
            <v>1.4E-2</v>
          </cell>
          <cell r="G6755">
            <v>1</v>
          </cell>
          <cell r="H6755" t="str">
            <v>mg/l P</v>
          </cell>
        </row>
        <row r="6756">
          <cell r="A6756" t="str">
            <v>SE</v>
          </cell>
          <cell r="B6756" t="str">
            <v>Stor-Björsjön</v>
          </cell>
          <cell r="C6756">
            <v>2005</v>
          </cell>
          <cell r="D6756" t="str">
            <v>Annual</v>
          </cell>
          <cell r="E6756" t="str">
            <v>Total Phosphorus</v>
          </cell>
          <cell r="F6756">
            <v>5.0000000000000001E-3</v>
          </cell>
          <cell r="G6756">
            <v>1</v>
          </cell>
          <cell r="H6756" t="str">
            <v>mg/l P</v>
          </cell>
        </row>
        <row r="6757">
          <cell r="A6757" t="str">
            <v>SE</v>
          </cell>
          <cell r="B6757" t="str">
            <v>Stor-En</v>
          </cell>
          <cell r="C6757">
            <v>2005</v>
          </cell>
          <cell r="D6757" t="str">
            <v>Annual</v>
          </cell>
          <cell r="E6757" t="str">
            <v>Total Phosphorus</v>
          </cell>
          <cell r="F6757">
            <v>0.01</v>
          </cell>
          <cell r="G6757">
            <v>1</v>
          </cell>
          <cell r="H6757" t="str">
            <v>mg/l P</v>
          </cell>
        </row>
        <row r="6758">
          <cell r="A6758" t="str">
            <v>SE</v>
          </cell>
          <cell r="B6758" t="str">
            <v>Stor-Hässlingen</v>
          </cell>
          <cell r="C6758">
            <v>2005</v>
          </cell>
          <cell r="D6758" t="str">
            <v>Annual</v>
          </cell>
          <cell r="E6758" t="str">
            <v>Total Phosphorus</v>
          </cell>
          <cell r="F6758">
            <v>8.0000000000000002E-3</v>
          </cell>
          <cell r="G6758">
            <v>1</v>
          </cell>
          <cell r="H6758" t="str">
            <v>mg/l P</v>
          </cell>
        </row>
        <row r="6759">
          <cell r="A6759" t="str">
            <v>SE</v>
          </cell>
          <cell r="B6759" t="str">
            <v>Storsjön</v>
          </cell>
          <cell r="C6759">
            <v>2005</v>
          </cell>
          <cell r="D6759" t="str">
            <v>Annual</v>
          </cell>
          <cell r="E6759" t="str">
            <v>Total Phosphorus</v>
          </cell>
          <cell r="F6759">
            <v>1.7999999999999999E-2</v>
          </cell>
          <cell r="G6759">
            <v>1</v>
          </cell>
          <cell r="H6759" t="str">
            <v>mg/l P</v>
          </cell>
        </row>
        <row r="6760">
          <cell r="A6760" t="str">
            <v>SE</v>
          </cell>
          <cell r="B6760" t="str">
            <v>Stor-Tjulträsket</v>
          </cell>
          <cell r="C6760">
            <v>2005</v>
          </cell>
          <cell r="D6760" t="str">
            <v>Annual</v>
          </cell>
          <cell r="E6760" t="str">
            <v>Total Phosphorus</v>
          </cell>
          <cell r="F6760">
            <v>4.0000000000000001E-3</v>
          </cell>
          <cell r="G6760">
            <v>1</v>
          </cell>
          <cell r="H6760" t="str">
            <v>mg/l P</v>
          </cell>
        </row>
        <row r="6761">
          <cell r="A6761" t="str">
            <v>SE</v>
          </cell>
          <cell r="B6761" t="str">
            <v>Svanshalssjön</v>
          </cell>
          <cell r="C6761">
            <v>2005</v>
          </cell>
          <cell r="D6761" t="str">
            <v>Annual</v>
          </cell>
          <cell r="E6761" t="str">
            <v>Total Phosphorus</v>
          </cell>
          <cell r="F6761">
            <v>1.4999999999999999E-2</v>
          </cell>
          <cell r="G6761">
            <v>1</v>
          </cell>
          <cell r="H6761" t="str">
            <v>mg/l P</v>
          </cell>
        </row>
        <row r="6762">
          <cell r="A6762" t="str">
            <v>SE</v>
          </cell>
          <cell r="B6762" t="str">
            <v>Svartesjön</v>
          </cell>
          <cell r="C6762">
            <v>2005</v>
          </cell>
          <cell r="D6762" t="str">
            <v>Annual</v>
          </cell>
          <cell r="E6762" t="str">
            <v>Total Phosphorus</v>
          </cell>
          <cell r="F6762">
            <v>1.4999999999999999E-2</v>
          </cell>
          <cell r="G6762">
            <v>1</v>
          </cell>
          <cell r="H6762" t="str">
            <v>mg/l P</v>
          </cell>
        </row>
        <row r="6763">
          <cell r="A6763" t="str">
            <v>SE</v>
          </cell>
          <cell r="B6763" t="str">
            <v>Svartsjön</v>
          </cell>
          <cell r="C6763">
            <v>2005</v>
          </cell>
          <cell r="D6763" t="str">
            <v>Annual</v>
          </cell>
          <cell r="E6763" t="str">
            <v>Total Phosphorus</v>
          </cell>
          <cell r="F6763">
            <v>1.9E-2</v>
          </cell>
          <cell r="G6763">
            <v>1</v>
          </cell>
          <cell r="H6763" t="str">
            <v>mg/l P</v>
          </cell>
        </row>
        <row r="6764">
          <cell r="A6764" t="str">
            <v>SE</v>
          </cell>
          <cell r="B6764" t="str">
            <v>Svartvattnet</v>
          </cell>
          <cell r="C6764">
            <v>2005</v>
          </cell>
          <cell r="D6764" t="str">
            <v>Annual</v>
          </cell>
          <cell r="E6764" t="str">
            <v>Total Phosphorus</v>
          </cell>
          <cell r="F6764">
            <v>1.4999999999999999E-2</v>
          </cell>
          <cell r="G6764">
            <v>1</v>
          </cell>
          <cell r="H6764" t="str">
            <v>mg/l P</v>
          </cell>
        </row>
        <row r="6765">
          <cell r="A6765" t="str">
            <v>SE</v>
          </cell>
          <cell r="B6765" t="str">
            <v>Svinarydsjön</v>
          </cell>
          <cell r="C6765">
            <v>2005</v>
          </cell>
          <cell r="D6765" t="str">
            <v>Annual</v>
          </cell>
          <cell r="E6765" t="str">
            <v>Total Phosphorus</v>
          </cell>
          <cell r="F6765">
            <v>1.4E-2</v>
          </cell>
          <cell r="G6765">
            <v>1</v>
          </cell>
          <cell r="H6765" t="str">
            <v>mg/l P</v>
          </cell>
        </row>
        <row r="6766">
          <cell r="A6766" t="str">
            <v>SE</v>
          </cell>
          <cell r="B6766" t="str">
            <v>T?ngerdasjön</v>
          </cell>
          <cell r="C6766">
            <v>2005</v>
          </cell>
          <cell r="D6766" t="str">
            <v>Annual</v>
          </cell>
          <cell r="E6766" t="str">
            <v>Total Phosphorus</v>
          </cell>
          <cell r="F6766">
            <v>5.0999999999999997E-2</v>
          </cell>
          <cell r="G6766">
            <v>1</v>
          </cell>
          <cell r="H6766" t="str">
            <v>mg/l P</v>
          </cell>
        </row>
        <row r="6767">
          <cell r="A6767" t="str">
            <v>SE</v>
          </cell>
          <cell r="B6767" t="str">
            <v>Täftesträsket</v>
          </cell>
          <cell r="C6767">
            <v>2005</v>
          </cell>
          <cell r="D6767" t="str">
            <v>Annual</v>
          </cell>
          <cell r="E6767" t="str">
            <v>Total Phosphorus</v>
          </cell>
          <cell r="F6767">
            <v>1.0999999999999999E-2</v>
          </cell>
          <cell r="G6767">
            <v>1</v>
          </cell>
          <cell r="H6767" t="str">
            <v>mg/l P</v>
          </cell>
        </row>
        <row r="6768">
          <cell r="A6768" t="str">
            <v>SE</v>
          </cell>
          <cell r="B6768" t="str">
            <v>Tängersjö</v>
          </cell>
          <cell r="C6768">
            <v>2005</v>
          </cell>
          <cell r="D6768" t="str">
            <v>Annual</v>
          </cell>
          <cell r="E6768" t="str">
            <v>Total Phosphorus</v>
          </cell>
          <cell r="F6768">
            <v>8.0000000000000002E-3</v>
          </cell>
          <cell r="G6768">
            <v>1</v>
          </cell>
          <cell r="H6768" t="str">
            <v>mg/l P</v>
          </cell>
        </row>
        <row r="6769">
          <cell r="A6769" t="str">
            <v>SE</v>
          </cell>
          <cell r="B6769" t="str">
            <v>Tärnan</v>
          </cell>
          <cell r="C6769">
            <v>2005</v>
          </cell>
          <cell r="D6769" t="str">
            <v>Annual</v>
          </cell>
          <cell r="E6769" t="str">
            <v>Total Phosphorus</v>
          </cell>
          <cell r="F6769">
            <v>1.2999999999999999E-2</v>
          </cell>
          <cell r="G6769">
            <v>1</v>
          </cell>
          <cell r="H6769" t="str">
            <v>mg/l P</v>
          </cell>
        </row>
        <row r="6770">
          <cell r="A6770" t="str">
            <v>SE</v>
          </cell>
          <cell r="B6770" t="str">
            <v>Tomeshultagölen</v>
          </cell>
          <cell r="C6770">
            <v>2005</v>
          </cell>
          <cell r="D6770" t="str">
            <v>Annual</v>
          </cell>
          <cell r="E6770" t="str">
            <v>Total Phosphorus</v>
          </cell>
          <cell r="F6770">
            <v>2.3E-2</v>
          </cell>
          <cell r="G6770">
            <v>1</v>
          </cell>
          <cell r="H6770" t="str">
            <v>mg/l P</v>
          </cell>
        </row>
        <row r="6771">
          <cell r="A6771" t="str">
            <v>SE</v>
          </cell>
          <cell r="B6771" t="str">
            <v>Torrg?rdsvattnet</v>
          </cell>
          <cell r="C6771">
            <v>2005</v>
          </cell>
          <cell r="D6771" t="str">
            <v>Annual</v>
          </cell>
          <cell r="E6771" t="str">
            <v>Total Phosphorus</v>
          </cell>
          <cell r="F6771">
            <v>4.0000000000000001E-3</v>
          </cell>
          <cell r="G6771">
            <v>1</v>
          </cell>
          <cell r="H6771" t="str">
            <v>mg/l P</v>
          </cell>
        </row>
        <row r="6772">
          <cell r="A6772" t="str">
            <v>SE</v>
          </cell>
          <cell r="B6772" t="str">
            <v>Trehörningen</v>
          </cell>
          <cell r="C6772">
            <v>2005</v>
          </cell>
          <cell r="D6772" t="str">
            <v>Annual</v>
          </cell>
          <cell r="E6772" t="str">
            <v>Total Phosphorus</v>
          </cell>
          <cell r="F6772">
            <v>6.0000000000000001E-3</v>
          </cell>
          <cell r="G6772">
            <v>1</v>
          </cell>
          <cell r="H6772" t="str">
            <v>mg/l P</v>
          </cell>
        </row>
        <row r="6773">
          <cell r="A6773" t="str">
            <v>SE</v>
          </cell>
          <cell r="B6773" t="str">
            <v>Tvällen</v>
          </cell>
          <cell r="C6773">
            <v>2005</v>
          </cell>
          <cell r="D6773" t="str">
            <v>Annual</v>
          </cell>
          <cell r="E6773" t="str">
            <v>Total Phosphorus</v>
          </cell>
          <cell r="F6773">
            <v>0.01</v>
          </cell>
          <cell r="G6773">
            <v>1</v>
          </cell>
          <cell r="H6773" t="str">
            <v>mg/l P</v>
          </cell>
        </row>
        <row r="6774">
          <cell r="A6774" t="str">
            <v>SE</v>
          </cell>
          <cell r="B6774" t="str">
            <v>Tväringen</v>
          </cell>
          <cell r="C6774">
            <v>2005</v>
          </cell>
          <cell r="D6774" t="str">
            <v>Annual</v>
          </cell>
          <cell r="E6774" t="str">
            <v>Total Phosphorus</v>
          </cell>
          <cell r="F6774">
            <v>8.0000000000000002E-3</v>
          </cell>
          <cell r="G6774">
            <v>1</v>
          </cell>
          <cell r="H6774" t="str">
            <v>mg/l P</v>
          </cell>
        </row>
        <row r="6775">
          <cell r="A6775" t="str">
            <v>SE</v>
          </cell>
          <cell r="B6775" t="str">
            <v>Ulvsjön</v>
          </cell>
          <cell r="C6775">
            <v>2005</v>
          </cell>
          <cell r="D6775" t="str">
            <v>Annual</v>
          </cell>
          <cell r="E6775" t="str">
            <v>Total Phosphorus</v>
          </cell>
          <cell r="F6775">
            <v>8.0000000000000002E-3</v>
          </cell>
          <cell r="G6775">
            <v>1</v>
          </cell>
          <cell r="H6775" t="str">
            <v>mg/l P</v>
          </cell>
        </row>
        <row r="6776">
          <cell r="A6776" t="str">
            <v>SE</v>
          </cell>
          <cell r="B6776" t="str">
            <v>V. Rännöbodsjön</v>
          </cell>
          <cell r="C6776">
            <v>2005</v>
          </cell>
          <cell r="D6776" t="str">
            <v>Annual</v>
          </cell>
          <cell r="E6776" t="str">
            <v>Total Phosphorus</v>
          </cell>
          <cell r="F6776">
            <v>1.6E-2</v>
          </cell>
          <cell r="G6776">
            <v>1</v>
          </cell>
          <cell r="H6776" t="str">
            <v>mg/l P</v>
          </cell>
        </row>
        <row r="6777">
          <cell r="A6777" t="str">
            <v>SE</v>
          </cell>
          <cell r="B6777" t="str">
            <v>V?gsjön</v>
          </cell>
          <cell r="C6777">
            <v>2005</v>
          </cell>
          <cell r="D6777" t="str">
            <v>Annual</v>
          </cell>
          <cell r="E6777" t="str">
            <v>Total Phosphorus</v>
          </cell>
          <cell r="F6777">
            <v>1.0999999999999999E-2</v>
          </cell>
          <cell r="G6777">
            <v>1</v>
          </cell>
          <cell r="H6777" t="str">
            <v>mg/l P</v>
          </cell>
        </row>
        <row r="6778">
          <cell r="A6778" t="str">
            <v>SE</v>
          </cell>
          <cell r="B6778" t="str">
            <v>Valasjön</v>
          </cell>
          <cell r="C6778">
            <v>2005</v>
          </cell>
          <cell r="D6778" t="str">
            <v>Annual</v>
          </cell>
          <cell r="E6778" t="str">
            <v>Total Phosphorus</v>
          </cell>
          <cell r="F6778">
            <v>1.2999999999999999E-2</v>
          </cell>
          <cell r="G6778">
            <v>1</v>
          </cell>
          <cell r="H6778" t="str">
            <v>mg/l P</v>
          </cell>
        </row>
        <row r="6779">
          <cell r="A6779" t="str">
            <v>SE</v>
          </cell>
          <cell r="B6779" t="str">
            <v>Valkeajärvi</v>
          </cell>
          <cell r="C6779">
            <v>2005</v>
          </cell>
          <cell r="D6779" t="str">
            <v>Annual</v>
          </cell>
          <cell r="E6779" t="str">
            <v>Total Phosphorus</v>
          </cell>
          <cell r="F6779">
            <v>7.0000000000000001E-3</v>
          </cell>
          <cell r="G6779">
            <v>1</v>
          </cell>
          <cell r="H6779" t="str">
            <v>mg/l P</v>
          </cell>
        </row>
        <row r="6780">
          <cell r="A6780" t="str">
            <v>SE</v>
          </cell>
          <cell r="B6780" t="str">
            <v>Vänern</v>
          </cell>
          <cell r="C6780">
            <v>2005</v>
          </cell>
          <cell r="D6780" t="str">
            <v>Annual</v>
          </cell>
          <cell r="E6780" t="str">
            <v>Total Phosphorus</v>
          </cell>
          <cell r="F6780">
            <v>7.0000000000000001E-3</v>
          </cell>
          <cell r="G6780">
            <v>1</v>
          </cell>
          <cell r="H6780" t="str">
            <v>mg/l P</v>
          </cell>
        </row>
        <row r="6781">
          <cell r="A6781" t="str">
            <v>SE</v>
          </cell>
          <cell r="B6781" t="str">
            <v>Västra Helgtjärnen</v>
          </cell>
          <cell r="C6781">
            <v>2005</v>
          </cell>
          <cell r="D6781" t="str">
            <v>Annual</v>
          </cell>
          <cell r="E6781" t="str">
            <v>Total Phosphorus</v>
          </cell>
          <cell r="F6781">
            <v>6.0000000000000001E-3</v>
          </cell>
          <cell r="G6781">
            <v>1</v>
          </cell>
          <cell r="H6781" t="str">
            <v>mg/l P</v>
          </cell>
        </row>
        <row r="6782">
          <cell r="A6782" t="str">
            <v>SE</v>
          </cell>
          <cell r="B6782" t="str">
            <v>Västra Solsjön</v>
          </cell>
          <cell r="C6782">
            <v>2005</v>
          </cell>
          <cell r="D6782" t="str">
            <v>Annual</v>
          </cell>
          <cell r="E6782" t="str">
            <v>Total Phosphorus</v>
          </cell>
          <cell r="F6782">
            <v>4.0000000000000001E-3</v>
          </cell>
          <cell r="G6782">
            <v>1</v>
          </cell>
          <cell r="H6782" t="str">
            <v>mg/l P</v>
          </cell>
        </row>
        <row r="6783">
          <cell r="A6783" t="str">
            <v>SE</v>
          </cell>
          <cell r="B6783" t="str">
            <v>Vättern</v>
          </cell>
          <cell r="C6783">
            <v>2005</v>
          </cell>
          <cell r="D6783" t="str">
            <v>Annual</v>
          </cell>
          <cell r="E6783" t="str">
            <v>Total Phosphorus</v>
          </cell>
          <cell r="F6783">
            <v>5.0000000000000001E-3</v>
          </cell>
          <cell r="G6783">
            <v>1</v>
          </cell>
          <cell r="H6783" t="str">
            <v>mg/l P</v>
          </cell>
        </row>
        <row r="6784">
          <cell r="A6784" t="str">
            <v>SE</v>
          </cell>
          <cell r="B6784" t="str">
            <v>Vikasjön</v>
          </cell>
          <cell r="C6784">
            <v>2005</v>
          </cell>
          <cell r="D6784" t="str">
            <v>Annual</v>
          </cell>
          <cell r="E6784" t="str">
            <v>Total Phosphorus</v>
          </cell>
          <cell r="F6784">
            <v>1.6E-2</v>
          </cell>
          <cell r="G6784">
            <v>1</v>
          </cell>
          <cell r="H6784" t="str">
            <v>mg/l P</v>
          </cell>
        </row>
        <row r="6785">
          <cell r="A6785" t="str">
            <v>SE</v>
          </cell>
          <cell r="B6785" t="str">
            <v>Vitavatten</v>
          </cell>
          <cell r="C6785">
            <v>2005</v>
          </cell>
          <cell r="D6785" t="str">
            <v>Annual</v>
          </cell>
          <cell r="E6785" t="str">
            <v>Total Phosphorus</v>
          </cell>
          <cell r="F6785">
            <v>6.0000000000000001E-3</v>
          </cell>
          <cell r="G6785">
            <v>2</v>
          </cell>
          <cell r="H6785" t="str">
            <v>mg/l P</v>
          </cell>
        </row>
        <row r="6786">
          <cell r="A6786" t="str">
            <v>SE</v>
          </cell>
          <cell r="B6786" t="str">
            <v>Vr?ngen</v>
          </cell>
          <cell r="C6786">
            <v>2005</v>
          </cell>
          <cell r="D6786" t="str">
            <v>Annual</v>
          </cell>
          <cell r="E6786" t="str">
            <v>Total Phosphorus</v>
          </cell>
          <cell r="F6786">
            <v>2.9000000000000001E-2</v>
          </cell>
          <cell r="G6786">
            <v>1</v>
          </cell>
          <cell r="H6786" t="str">
            <v>mg/l P</v>
          </cell>
        </row>
        <row r="6787">
          <cell r="A6787" t="str">
            <v>SE</v>
          </cell>
          <cell r="B6787" t="str">
            <v>Vuolgamjaure</v>
          </cell>
          <cell r="C6787">
            <v>2005</v>
          </cell>
          <cell r="D6787" t="str">
            <v>Annual</v>
          </cell>
          <cell r="E6787" t="str">
            <v>Total Phosphorus</v>
          </cell>
          <cell r="F6787">
            <v>6.0000000000000001E-3</v>
          </cell>
          <cell r="G6787">
            <v>1</v>
          </cell>
          <cell r="H6787" t="str">
            <v>mg/l P</v>
          </cell>
        </row>
        <row r="6788">
          <cell r="A6788" t="str">
            <v>SE</v>
          </cell>
          <cell r="B6788" t="str">
            <v>Ymsen</v>
          </cell>
          <cell r="C6788">
            <v>2005</v>
          </cell>
          <cell r="D6788" t="str">
            <v>Annual</v>
          </cell>
          <cell r="E6788" t="str">
            <v>Total Phosphorus</v>
          </cell>
          <cell r="F6788">
            <v>6.2E-2</v>
          </cell>
          <cell r="G6788">
            <v>1</v>
          </cell>
          <cell r="H6788" t="str">
            <v>mg/l P</v>
          </cell>
        </row>
        <row r="6789">
          <cell r="A6789" t="str">
            <v>SE</v>
          </cell>
          <cell r="B6789" t="str">
            <v>Ytterträsket</v>
          </cell>
          <cell r="C6789">
            <v>2005</v>
          </cell>
          <cell r="D6789" t="str">
            <v>Annual</v>
          </cell>
          <cell r="E6789" t="str">
            <v>Total Phosphorus</v>
          </cell>
          <cell r="F6789">
            <v>1.4E-2</v>
          </cell>
          <cell r="G6789">
            <v>1</v>
          </cell>
          <cell r="H6789" t="str">
            <v>mg/l P</v>
          </cell>
        </row>
        <row r="6790">
          <cell r="A6790" t="str">
            <v>SL</v>
          </cell>
          <cell r="B6790" t="str">
            <v>Blejsko Jezero</v>
          </cell>
          <cell r="C6790">
            <v>1992</v>
          </cell>
          <cell r="D6790" t="str">
            <v>annual</v>
          </cell>
          <cell r="E6790" t="str">
            <v>Total Phosphorus</v>
          </cell>
          <cell r="F6790">
            <v>2.6945773999999999E-2</v>
          </cell>
          <cell r="G6790">
            <v>1</v>
          </cell>
          <cell r="H6790" t="str">
            <v>mg/l P</v>
          </cell>
        </row>
        <row r="6791">
          <cell r="A6791" t="str">
            <v>SL</v>
          </cell>
          <cell r="B6791" t="str">
            <v>Bohinjsko Jezero</v>
          </cell>
          <cell r="C6791">
            <v>1992</v>
          </cell>
          <cell r="D6791" t="str">
            <v>annual</v>
          </cell>
          <cell r="E6791" t="str">
            <v>Total Phosphorus</v>
          </cell>
          <cell r="F6791">
            <v>6.6730679999999999E-3</v>
          </cell>
          <cell r="G6791">
            <v>3</v>
          </cell>
          <cell r="H6791" t="str">
            <v>mg/l P</v>
          </cell>
        </row>
        <row r="6792">
          <cell r="A6792" t="str">
            <v>SL</v>
          </cell>
          <cell r="B6792" t="str">
            <v>Blejsko Jezero</v>
          </cell>
          <cell r="C6792">
            <v>1993</v>
          </cell>
          <cell r="D6792" t="str">
            <v>annual</v>
          </cell>
          <cell r="E6792" t="str">
            <v>Total Phosphorus</v>
          </cell>
          <cell r="F6792">
            <v>2.6006323000000001E-2</v>
          </cell>
          <cell r="G6792">
            <v>1</v>
          </cell>
          <cell r="H6792" t="str">
            <v>mg/l P</v>
          </cell>
        </row>
        <row r="6793">
          <cell r="A6793" t="str">
            <v>SL</v>
          </cell>
          <cell r="B6793" t="str">
            <v>Bohinjsko Jezero</v>
          </cell>
          <cell r="C6793">
            <v>1993</v>
          </cell>
          <cell r="D6793" t="str">
            <v>annual</v>
          </cell>
          <cell r="E6793" t="str">
            <v>Total Phosphorus</v>
          </cell>
          <cell r="F6793">
            <v>1.1874254000000001E-2</v>
          </cell>
          <cell r="G6793">
            <v>3</v>
          </cell>
          <cell r="H6793" t="str">
            <v>mg/l P</v>
          </cell>
        </row>
        <row r="6794">
          <cell r="A6794" t="str">
            <v>SL</v>
          </cell>
          <cell r="B6794" t="str">
            <v>Blejsko Jezero</v>
          </cell>
          <cell r="C6794">
            <v>1994</v>
          </cell>
          <cell r="D6794" t="str">
            <v>annual</v>
          </cell>
          <cell r="E6794" t="str">
            <v>Total Phosphorus</v>
          </cell>
          <cell r="F6794">
            <v>2.2140254000000002E-2</v>
          </cell>
          <cell r="G6794">
            <v>1</v>
          </cell>
          <cell r="H6794" t="str">
            <v>mg/l P</v>
          </cell>
        </row>
        <row r="6795">
          <cell r="A6795" t="str">
            <v>SL</v>
          </cell>
          <cell r="B6795" t="str">
            <v>Bohinjsko Jezero</v>
          </cell>
          <cell r="C6795">
            <v>1994</v>
          </cell>
          <cell r="D6795" t="str">
            <v>annual</v>
          </cell>
          <cell r="E6795" t="str">
            <v>Total Phosphorus</v>
          </cell>
          <cell r="F6795">
            <v>5.1189403333333329E-3</v>
          </cell>
          <cell r="G6795">
            <v>3</v>
          </cell>
          <cell r="H6795" t="str">
            <v>mg/l P</v>
          </cell>
        </row>
        <row r="6796">
          <cell r="A6796" t="str">
            <v>SL</v>
          </cell>
          <cell r="B6796" t="str">
            <v>Blejsko Jezero</v>
          </cell>
          <cell r="C6796">
            <v>1995</v>
          </cell>
          <cell r="D6796" t="str">
            <v>annual</v>
          </cell>
          <cell r="E6796" t="str">
            <v>Total Phosphorus</v>
          </cell>
          <cell r="F6796">
            <v>1.7742877000000001E-2</v>
          </cell>
          <cell r="G6796">
            <v>1</v>
          </cell>
          <cell r="H6796" t="str">
            <v>mg/l P</v>
          </cell>
        </row>
        <row r="6797">
          <cell r="A6797" t="str">
            <v>SL</v>
          </cell>
          <cell r="B6797" t="str">
            <v>Bohinjsko Jezero</v>
          </cell>
          <cell r="C6797">
            <v>1995</v>
          </cell>
          <cell r="D6797" t="str">
            <v>annual</v>
          </cell>
          <cell r="E6797" t="str">
            <v>Total Phosphorus</v>
          </cell>
          <cell r="F6797">
            <v>5.9292113333333334E-3</v>
          </cell>
          <cell r="G6797">
            <v>3</v>
          </cell>
          <cell r="H6797" t="str">
            <v>mg/l P</v>
          </cell>
        </row>
        <row r="6798">
          <cell r="A6798" t="str">
            <v>SL</v>
          </cell>
          <cell r="B6798" t="str">
            <v>Blejsko Jezero</v>
          </cell>
          <cell r="C6798">
            <v>1996</v>
          </cell>
          <cell r="D6798" t="str">
            <v>annual</v>
          </cell>
          <cell r="E6798" t="str">
            <v>Total Phosphorus</v>
          </cell>
          <cell r="F6798">
            <v>1.5502211E-2</v>
          </cell>
          <cell r="G6798">
            <v>1</v>
          </cell>
          <cell r="H6798" t="str">
            <v>mg/l P</v>
          </cell>
        </row>
        <row r="6799">
          <cell r="A6799" t="str">
            <v>SL</v>
          </cell>
          <cell r="B6799" t="str">
            <v>Bohinjsko Jezero</v>
          </cell>
          <cell r="C6799">
            <v>1996</v>
          </cell>
          <cell r="D6799" t="str">
            <v>annual</v>
          </cell>
          <cell r="E6799" t="str">
            <v>Total Phosphorus</v>
          </cell>
          <cell r="F6799">
            <v>5.3536670000000003E-3</v>
          </cell>
          <cell r="G6799">
            <v>3</v>
          </cell>
          <cell r="H6799" t="str">
            <v>mg/l P</v>
          </cell>
        </row>
        <row r="6800">
          <cell r="A6800" t="str">
            <v>SL</v>
          </cell>
          <cell r="B6800" t="str">
            <v>Blejsko Jezero</v>
          </cell>
          <cell r="C6800">
            <v>1997</v>
          </cell>
          <cell r="D6800" t="str">
            <v>annual</v>
          </cell>
          <cell r="E6800" t="str">
            <v>Total Phosphorus</v>
          </cell>
          <cell r="F6800">
            <v>1.4560211E-2</v>
          </cell>
          <cell r="G6800">
            <v>1</v>
          </cell>
          <cell r="H6800" t="str">
            <v>mg/l P</v>
          </cell>
        </row>
        <row r="6801">
          <cell r="A6801" t="str">
            <v>SL</v>
          </cell>
          <cell r="B6801" t="str">
            <v>Bohinjsko Jezero</v>
          </cell>
          <cell r="C6801">
            <v>1997</v>
          </cell>
          <cell r="D6801" t="str">
            <v>annual</v>
          </cell>
          <cell r="E6801" t="str">
            <v>Total Phosphorus</v>
          </cell>
          <cell r="F6801">
            <v>5.0102710000000002E-3</v>
          </cell>
          <cell r="G6801">
            <v>3</v>
          </cell>
          <cell r="H6801" t="str">
            <v>mg/l P</v>
          </cell>
        </row>
        <row r="6802">
          <cell r="A6802" t="str">
            <v>SL</v>
          </cell>
          <cell r="B6802" t="str">
            <v>Blejsko Jezero</v>
          </cell>
          <cell r="C6802">
            <v>1998</v>
          </cell>
          <cell r="D6802" t="str">
            <v>annual</v>
          </cell>
          <cell r="E6802" t="str">
            <v>Total Phosphorus</v>
          </cell>
          <cell r="F6802">
            <v>1.7537298E-2</v>
          </cell>
          <cell r="G6802">
            <v>1</v>
          </cell>
          <cell r="H6802" t="str">
            <v>mg/l P</v>
          </cell>
        </row>
        <row r="6803">
          <cell r="A6803" t="str">
            <v>SL</v>
          </cell>
          <cell r="B6803" t="str">
            <v>Bohinjsko Jezero</v>
          </cell>
          <cell r="C6803">
            <v>1998</v>
          </cell>
          <cell r="D6803" t="str">
            <v>annual</v>
          </cell>
          <cell r="E6803" t="str">
            <v>Total Phosphorus</v>
          </cell>
          <cell r="F6803">
            <v>4.9765586666666662E-3</v>
          </cell>
          <cell r="G6803">
            <v>3</v>
          </cell>
          <cell r="H6803" t="str">
            <v>mg/l P</v>
          </cell>
        </row>
        <row r="6804">
          <cell r="A6804" t="str">
            <v>SL</v>
          </cell>
          <cell r="B6804" t="str">
            <v>Blejsko Jezero</v>
          </cell>
          <cell r="C6804">
            <v>1999</v>
          </cell>
          <cell r="D6804" t="str">
            <v>annual</v>
          </cell>
          <cell r="E6804" t="str">
            <v>Total Phosphorus</v>
          </cell>
          <cell r="F6804">
            <v>1.9671404E-2</v>
          </cell>
          <cell r="G6804">
            <v>1</v>
          </cell>
          <cell r="H6804" t="str">
            <v>mg/l P</v>
          </cell>
        </row>
        <row r="6805">
          <cell r="A6805" t="str">
            <v>SL</v>
          </cell>
          <cell r="B6805" t="str">
            <v>Bohinjsko Jezero</v>
          </cell>
          <cell r="C6805">
            <v>1999</v>
          </cell>
          <cell r="D6805" t="str">
            <v>annual</v>
          </cell>
          <cell r="E6805" t="str">
            <v>Total Phosphorus</v>
          </cell>
          <cell r="F6805">
            <v>5.0458089999999992E-3</v>
          </cell>
          <cell r="G6805">
            <v>3</v>
          </cell>
          <cell r="H6805" t="str">
            <v>mg/l P</v>
          </cell>
        </row>
        <row r="6806">
          <cell r="A6806" t="str">
            <v>SL</v>
          </cell>
          <cell r="B6806" t="str">
            <v>Blejsko Jezero</v>
          </cell>
          <cell r="C6806">
            <v>2000</v>
          </cell>
          <cell r="D6806" t="str">
            <v>annual</v>
          </cell>
          <cell r="E6806" t="str">
            <v>Total Phosphorus</v>
          </cell>
          <cell r="F6806">
            <v>1.6892902000000001E-2</v>
          </cell>
          <cell r="G6806">
            <v>1</v>
          </cell>
          <cell r="H6806" t="str">
            <v>mg/l P</v>
          </cell>
        </row>
        <row r="6807">
          <cell r="A6807" t="str">
            <v>SL</v>
          </cell>
          <cell r="B6807" t="str">
            <v>Bohinjsko Jezero</v>
          </cell>
          <cell r="C6807">
            <v>2000</v>
          </cell>
          <cell r="D6807" t="str">
            <v>annual</v>
          </cell>
          <cell r="E6807" t="str">
            <v>Total Phosphorus</v>
          </cell>
          <cell r="F6807">
            <v>5.0626426666666663E-3</v>
          </cell>
          <cell r="G6807">
            <v>3</v>
          </cell>
          <cell r="H6807" t="str">
            <v>mg/l P</v>
          </cell>
        </row>
        <row r="6808">
          <cell r="A6808" t="str">
            <v>SL</v>
          </cell>
          <cell r="B6808" t="str">
            <v>Blejsko Jezero</v>
          </cell>
          <cell r="C6808">
            <v>2001</v>
          </cell>
          <cell r="D6808" t="str">
            <v>annual</v>
          </cell>
          <cell r="E6808" t="str">
            <v>Total Phosphorus</v>
          </cell>
          <cell r="F6808">
            <v>1.5770721000000001E-2</v>
          </cell>
          <cell r="G6808">
            <v>1</v>
          </cell>
          <cell r="H6808" t="str">
            <v>mg/l P</v>
          </cell>
        </row>
        <row r="6809">
          <cell r="A6809" t="str">
            <v>SL</v>
          </cell>
          <cell r="B6809" t="str">
            <v>Bohinjsko Jezero</v>
          </cell>
          <cell r="C6809">
            <v>2001</v>
          </cell>
          <cell r="D6809" t="str">
            <v>annual</v>
          </cell>
          <cell r="E6809" t="str">
            <v>Total Phosphorus</v>
          </cell>
          <cell r="F6809">
            <v>4.862796E-3</v>
          </cell>
          <cell r="G6809">
            <v>3</v>
          </cell>
          <cell r="H6809" t="str">
            <v>mg/l P</v>
          </cell>
        </row>
        <row r="6810">
          <cell r="A6810" t="str">
            <v>SL</v>
          </cell>
          <cell r="B6810" t="str">
            <v>Blejsko Jezero</v>
          </cell>
          <cell r="C6810">
            <v>2002</v>
          </cell>
          <cell r="D6810" t="str">
            <v>annual</v>
          </cell>
          <cell r="E6810" t="str">
            <v>Total Phosphorus</v>
          </cell>
          <cell r="F6810">
            <v>1.3592391499999999E-2</v>
          </cell>
          <cell r="G6810">
            <v>2</v>
          </cell>
          <cell r="H6810" t="str">
            <v>mg/l P</v>
          </cell>
        </row>
        <row r="6811">
          <cell r="A6811" t="str">
            <v>SL</v>
          </cell>
          <cell r="B6811" t="str">
            <v>Bohinjsko Jezero</v>
          </cell>
          <cell r="C6811">
            <v>2002</v>
          </cell>
          <cell r="D6811" t="str">
            <v>annual</v>
          </cell>
          <cell r="E6811" t="str">
            <v>Total Phosphorus</v>
          </cell>
          <cell r="F6811">
            <v>4.2508683333333337E-3</v>
          </cell>
          <cell r="G6811">
            <v>3</v>
          </cell>
          <cell r="H6811" t="str">
            <v>mg/l P</v>
          </cell>
        </row>
        <row r="6812">
          <cell r="A6812" t="str">
            <v>SL</v>
          </cell>
          <cell r="B6812" t="str">
            <v>Blejsko Jezero</v>
          </cell>
          <cell r="C6812">
            <v>2003</v>
          </cell>
          <cell r="D6812" t="str">
            <v>annual</v>
          </cell>
          <cell r="E6812" t="str">
            <v>Total Phosphorus</v>
          </cell>
          <cell r="F6812">
            <v>1.2897584E-2</v>
          </cell>
          <cell r="G6812">
            <v>2</v>
          </cell>
          <cell r="H6812" t="str">
            <v>mg/l P</v>
          </cell>
        </row>
        <row r="6813">
          <cell r="A6813" t="str">
            <v>SL</v>
          </cell>
          <cell r="B6813" t="str">
            <v>Bohinjsko Jezero</v>
          </cell>
          <cell r="C6813">
            <v>2003</v>
          </cell>
          <cell r="D6813" t="str">
            <v>annual</v>
          </cell>
          <cell r="E6813" t="str">
            <v>Total Phosphorus</v>
          </cell>
          <cell r="F6813">
            <v>3.9404763333333341E-3</v>
          </cell>
          <cell r="G6813">
            <v>3</v>
          </cell>
          <cell r="H6813" t="str">
            <v>mg/l P</v>
          </cell>
        </row>
        <row r="6814">
          <cell r="A6814" t="str">
            <v>SL</v>
          </cell>
          <cell r="B6814" t="str">
            <v>Klivnik T1</v>
          </cell>
          <cell r="C6814">
            <v>2003</v>
          </cell>
          <cell r="D6814" t="str">
            <v>annual</v>
          </cell>
          <cell r="E6814" t="str">
            <v>Total Phosphorus</v>
          </cell>
          <cell r="F6814">
            <v>1.1145139E-2</v>
          </cell>
          <cell r="G6814">
            <v>1</v>
          </cell>
          <cell r="H6814" t="str">
            <v>mg/l P</v>
          </cell>
        </row>
        <row r="6815">
          <cell r="A6815" t="str">
            <v>SL</v>
          </cell>
          <cell r="B6815" t="str">
            <v>Ledavsko jezero</v>
          </cell>
          <cell r="C6815">
            <v>2003</v>
          </cell>
          <cell r="D6815" t="str">
            <v>annual</v>
          </cell>
          <cell r="E6815" t="str">
            <v>Total Phosphorus</v>
          </cell>
          <cell r="F6815">
            <v>0.11393611100000001</v>
          </cell>
          <cell r="G6815">
            <v>2</v>
          </cell>
          <cell r="H6815" t="str">
            <v>mg/l P</v>
          </cell>
        </row>
        <row r="6816">
          <cell r="A6816" t="str">
            <v>SL</v>
          </cell>
          <cell r="B6816" t="str">
            <v>Mola T2</v>
          </cell>
          <cell r="C6816">
            <v>2003</v>
          </cell>
          <cell r="D6816" t="str">
            <v>annual</v>
          </cell>
          <cell r="E6816" t="str">
            <v>Total Phosphorus</v>
          </cell>
          <cell r="F6816">
            <v>2.0472222000000002E-2</v>
          </cell>
          <cell r="G6816">
            <v>1</v>
          </cell>
          <cell r="H6816" t="str">
            <v>mg/l P</v>
          </cell>
        </row>
        <row r="6817">
          <cell r="A6817" t="str">
            <v>SL</v>
          </cell>
          <cell r="B6817" t="str">
            <v>Šmartinsko jezero</v>
          </cell>
          <cell r="C6817">
            <v>2003</v>
          </cell>
          <cell r="D6817" t="str">
            <v>annual</v>
          </cell>
          <cell r="E6817" t="str">
            <v>Total Phosphorus</v>
          </cell>
          <cell r="F6817">
            <v>7.6517786666666669E-3</v>
          </cell>
          <cell r="G6817">
            <v>3</v>
          </cell>
          <cell r="H6817" t="str">
            <v>mg/l P</v>
          </cell>
        </row>
        <row r="6818">
          <cell r="A6818" t="str">
            <v>SL</v>
          </cell>
          <cell r="B6818" t="str">
            <v>Blejsko Jezero</v>
          </cell>
          <cell r="C6818">
            <v>2004</v>
          </cell>
          <cell r="D6818" t="str">
            <v>annual</v>
          </cell>
          <cell r="E6818" t="str">
            <v>Total Phosphorus</v>
          </cell>
          <cell r="F6818">
            <v>1.32856755E-2</v>
          </cell>
          <cell r="G6818">
            <v>2</v>
          </cell>
          <cell r="H6818" t="str">
            <v>mg/l P</v>
          </cell>
        </row>
        <row r="6819">
          <cell r="A6819" t="str">
            <v>SL</v>
          </cell>
          <cell r="B6819" t="str">
            <v>Bohinjsko Jezero</v>
          </cell>
          <cell r="C6819">
            <v>2004</v>
          </cell>
          <cell r="D6819" t="str">
            <v>annual</v>
          </cell>
          <cell r="E6819" t="str">
            <v>Total Phosphorus</v>
          </cell>
          <cell r="F6819">
            <v>1.5452555666666666E-2</v>
          </cell>
          <cell r="G6819">
            <v>3</v>
          </cell>
          <cell r="H6819" t="str">
            <v>mg/l P</v>
          </cell>
        </row>
        <row r="6820">
          <cell r="A6820" t="str">
            <v>SL</v>
          </cell>
          <cell r="B6820" t="str">
            <v>Mola T2</v>
          </cell>
          <cell r="C6820">
            <v>2004</v>
          </cell>
          <cell r="D6820" t="str">
            <v>annual</v>
          </cell>
          <cell r="E6820" t="str">
            <v>Total Phosphorus</v>
          </cell>
          <cell r="F6820">
            <v>2.5548610999999999E-2</v>
          </cell>
          <cell r="G6820">
            <v>1</v>
          </cell>
          <cell r="H6820" t="str">
            <v>mg/l P</v>
          </cell>
        </row>
        <row r="6821">
          <cell r="A6821" t="str">
            <v>SL</v>
          </cell>
          <cell r="B6821" t="str">
            <v>Šmartinsko jezero</v>
          </cell>
          <cell r="C6821">
            <v>2004</v>
          </cell>
          <cell r="D6821" t="str">
            <v>annual</v>
          </cell>
          <cell r="E6821" t="str">
            <v>Total Phosphorus</v>
          </cell>
          <cell r="F6821">
            <v>2.6688244E-2</v>
          </cell>
          <cell r="G6821">
            <v>2</v>
          </cell>
          <cell r="H6821" t="str">
            <v>mg/l P</v>
          </cell>
        </row>
        <row r="6822">
          <cell r="A6822" t="str">
            <v>SL</v>
          </cell>
          <cell r="B6822" t="str">
            <v>Blejsko Jezero</v>
          </cell>
          <cell r="C6822">
            <v>2005</v>
          </cell>
          <cell r="D6822" t="str">
            <v>annual</v>
          </cell>
          <cell r="E6822" t="str">
            <v>Total Phosphorus</v>
          </cell>
          <cell r="F6822">
            <v>1.4289216E-2</v>
          </cell>
          <cell r="G6822">
            <v>1</v>
          </cell>
          <cell r="H6822" t="str">
            <v>mg/l P</v>
          </cell>
        </row>
        <row r="6823">
          <cell r="A6823" t="str">
            <v>SL</v>
          </cell>
          <cell r="B6823" t="str">
            <v>Bohinjsko Jezero</v>
          </cell>
          <cell r="C6823">
            <v>2005</v>
          </cell>
          <cell r="D6823" t="str">
            <v>annual</v>
          </cell>
          <cell r="E6823" t="str">
            <v>Total Phosphorus</v>
          </cell>
          <cell r="F6823">
            <v>4.7593916666666663E-3</v>
          </cell>
          <cell r="G6823">
            <v>3</v>
          </cell>
          <cell r="H6823" t="str">
            <v>mg/l P</v>
          </cell>
        </row>
        <row r="6824">
          <cell r="A6824" t="str">
            <v>SL</v>
          </cell>
          <cell r="B6824" t="str">
            <v>Klivnik T1</v>
          </cell>
          <cell r="C6824">
            <v>2005</v>
          </cell>
          <cell r="D6824" t="str">
            <v>annual</v>
          </cell>
          <cell r="E6824" t="str">
            <v>Total Phosphorus</v>
          </cell>
          <cell r="F6824">
            <v>0.60172222200000003</v>
          </cell>
          <cell r="G6824">
            <v>1</v>
          </cell>
          <cell r="H6824" t="str">
            <v>mg/l P</v>
          </cell>
        </row>
        <row r="6825">
          <cell r="A6825" t="str">
            <v>SL</v>
          </cell>
          <cell r="B6825" t="str">
            <v>Ledavsko jezero</v>
          </cell>
          <cell r="C6825">
            <v>2005</v>
          </cell>
          <cell r="D6825" t="str">
            <v>annual</v>
          </cell>
          <cell r="E6825" t="str">
            <v>Total Phosphorus</v>
          </cell>
          <cell r="F6825">
            <v>0.16556944400000001</v>
          </cell>
          <cell r="G6825">
            <v>1</v>
          </cell>
          <cell r="H6825" t="str">
            <v>mg/l P</v>
          </cell>
        </row>
        <row r="6826">
          <cell r="A6826" t="str">
            <v>SL</v>
          </cell>
          <cell r="B6826" t="str">
            <v>Mola T2</v>
          </cell>
          <cell r="C6826">
            <v>2005</v>
          </cell>
          <cell r="D6826" t="str">
            <v>annual</v>
          </cell>
          <cell r="E6826" t="str">
            <v>Total Phosphorus</v>
          </cell>
          <cell r="F6826">
            <v>0.45552777799999999</v>
          </cell>
          <cell r="G6826">
            <v>1</v>
          </cell>
          <cell r="H6826" t="str">
            <v>mg/l P</v>
          </cell>
        </row>
        <row r="6827">
          <cell r="A6827" t="str">
            <v>SL</v>
          </cell>
          <cell r="B6827" t="str">
            <v>Šmartinsko jezero</v>
          </cell>
          <cell r="C6827">
            <v>2005</v>
          </cell>
          <cell r="D6827" t="str">
            <v>annual</v>
          </cell>
          <cell r="E6827" t="str">
            <v>Total Phosphorus</v>
          </cell>
          <cell r="F6827">
            <v>0.177053241</v>
          </cell>
          <cell r="G6827">
            <v>3</v>
          </cell>
          <cell r="H6827" t="str">
            <v>mg/l P</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Notes"/>
      <sheetName val="1.1 Fertilisers"/>
      <sheetName val="1.2 Livestock"/>
      <sheetName val="1.3 Withdrawal"/>
      <sheetName val="1.4 Crops and Forage"/>
      <sheetName val="1.5 Seeds and Planting"/>
      <sheetName val="1.6 Biological"/>
      <sheetName val="1.7 Land use"/>
      <sheetName val="2.1 Fertilisers"/>
      <sheetName val="2.2 Manure"/>
      <sheetName val="2.3 Withdrawal"/>
      <sheetName val="2.4 Crops and Forage"/>
      <sheetName val="2.5 Seeds and Planting"/>
      <sheetName val="2.6 Biological"/>
      <sheetName val="2.7 Deposition"/>
      <sheetName val="3.1.1 Fertilisers"/>
      <sheetName val="3.1.2 Manure"/>
      <sheetName val="3.1.3 Withdrawal"/>
      <sheetName val="3.1.4 Crops and Forage"/>
      <sheetName val="3.1.5 Seeds and Planting"/>
      <sheetName val="3.1.6 Biological"/>
      <sheetName val="3.1.7 Deposition"/>
      <sheetName val="4.1.1 Balance"/>
    </sheetNames>
    <sheetDataSet>
      <sheetData sheetId="0"/>
      <sheetData sheetId="1"/>
      <sheetData sheetId="2"/>
      <sheetData sheetId="3">
        <row r="15">
          <cell r="A15" t="str">
            <v>A11222</v>
          </cell>
          <cell r="D15" t="str">
            <v>Heifers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ine"/>
      <sheetName val="nriem"/>
      <sheetName val="intline_quarterly"/>
      <sheetName val="internet"/>
      <sheetName val="data_sheet"/>
      <sheetName val="Tab.cal"/>
    </sheetNames>
    <sheetDataSet>
      <sheetData sheetId="0" refreshError="1"/>
      <sheetData sheetId="1" refreshError="1"/>
      <sheetData sheetId="2" refreshError="1"/>
      <sheetData sheetId="3" refreshError="1"/>
      <sheetData sheetId="4" refreshError="1">
        <row r="10">
          <cell r="D10">
            <v>1990</v>
          </cell>
          <cell r="E10">
            <v>174.3038875</v>
          </cell>
          <cell r="F10" t="str">
            <v xml:space="preserve"> </v>
          </cell>
          <cell r="G10">
            <v>45.3</v>
          </cell>
          <cell r="H10">
            <v>44.5</v>
          </cell>
          <cell r="I10">
            <v>50</v>
          </cell>
          <cell r="J10">
            <v>106.7</v>
          </cell>
          <cell r="K10">
            <v>106.60000000000001</v>
          </cell>
          <cell r="L10">
            <v>106.70833333333333</v>
          </cell>
          <cell r="M10">
            <v>111.3</v>
          </cell>
          <cell r="N10">
            <v>112.8</v>
          </cell>
          <cell r="O10">
            <v>114.23333333333333</v>
          </cell>
          <cell r="P10">
            <v>99.5</v>
          </cell>
          <cell r="Q10">
            <v>100.43333333333334</v>
          </cell>
          <cell r="R10">
            <v>103.19166666666666</v>
          </cell>
          <cell r="S10" t="e">
            <v>#N/A</v>
          </cell>
          <cell r="T10" t="e">
            <v>#N/A</v>
          </cell>
          <cell r="U10" t="str">
            <v>#N/A</v>
          </cell>
          <cell r="V10">
            <v>91.9</v>
          </cell>
          <cell r="W10">
            <v>92.066666666666663</v>
          </cell>
          <cell r="X10">
            <v>93.466666666666669</v>
          </cell>
          <cell r="Y10">
            <v>92</v>
          </cell>
          <cell r="Z10">
            <v>92</v>
          </cell>
          <cell r="AA10">
            <v>94.25</v>
          </cell>
          <cell r="AB10">
            <v>6177</v>
          </cell>
          <cell r="AC10">
            <v>6221</v>
          </cell>
          <cell r="AD10">
            <v>6383.5833333333339</v>
          </cell>
          <cell r="AE10">
            <v>2.2999999999999998</v>
          </cell>
          <cell r="AF10">
            <v>2.2666666666666666</v>
          </cell>
          <cell r="AG10">
            <v>2.1083333333333334</v>
          </cell>
          <cell r="AH10">
            <v>2.2000000000000002</v>
          </cell>
          <cell r="AI10">
            <v>2.1333333333333333</v>
          </cell>
          <cell r="AJ10">
            <v>2.1</v>
          </cell>
          <cell r="AK10">
            <v>-6.8</v>
          </cell>
          <cell r="AL10">
            <v>2263.4</v>
          </cell>
          <cell r="AM10">
            <v>6473.6</v>
          </cell>
          <cell r="AN10">
            <v>653.6</v>
          </cell>
          <cell r="AO10">
            <v>2063.1</v>
          </cell>
          <cell r="AP10">
            <v>6563.6</v>
          </cell>
          <cell r="AQ10">
            <v>-3.9012325528310431E-2</v>
          </cell>
          <cell r="AR10">
            <v>12.497442410728169</v>
          </cell>
          <cell r="AS10">
            <v>35.101880737988338</v>
          </cell>
          <cell r="AT10">
            <v>3.7497729360740735</v>
          </cell>
          <cell r="AU10">
            <v>11.568643858864718</v>
          </cell>
          <cell r="AV10">
            <v>35.668418985783831</v>
          </cell>
          <cell r="AW10">
            <v>108386</v>
          </cell>
          <cell r="AX10">
            <v>110517</v>
          </cell>
          <cell r="AY10">
            <v>111318.91666666666</v>
          </cell>
          <cell r="AZ10">
            <v>461468</v>
          </cell>
          <cell r="BA10">
            <v>467705</v>
          </cell>
          <cell r="BB10">
            <v>483095.83333333331</v>
          </cell>
          <cell r="BC10">
            <v>84</v>
          </cell>
          <cell r="BD10">
            <v>88.5</v>
          </cell>
          <cell r="BE10">
            <v>95.341666666666669</v>
          </cell>
          <cell r="BF10">
            <v>92</v>
          </cell>
          <cell r="BG10">
            <v>92.866666666666674</v>
          </cell>
          <cell r="BH10">
            <v>95.191666666666677</v>
          </cell>
          <cell r="BI10">
            <v>50.03</v>
          </cell>
          <cell r="BJ10">
            <v>1824.0300000000002</v>
          </cell>
          <cell r="BK10">
            <v>7601.75</v>
          </cell>
          <cell r="BL10">
            <v>0.28702744796784868</v>
          </cell>
          <cell r="BM10">
            <v>10.093161218521086</v>
          </cell>
          <cell r="BN10">
            <v>41.181622521529405</v>
          </cell>
          <cell r="BO10">
            <v>600.95000000000005</v>
          </cell>
          <cell r="BP10">
            <v>1955.73</v>
          </cell>
          <cell r="BQ10">
            <v>7653.93</v>
          </cell>
          <cell r="BR10">
            <v>3.4477142685644346</v>
          </cell>
          <cell r="BS10">
            <v>10.955781950747182</v>
          </cell>
          <cell r="BT10">
            <v>41.566683946871535</v>
          </cell>
          <cell r="BU10">
            <v>85.94</v>
          </cell>
          <cell r="BV10">
            <v>81.023333333333326</v>
          </cell>
          <cell r="BW10">
            <v>84.463333333333338</v>
          </cell>
          <cell r="BX10">
            <v>103.19</v>
          </cell>
          <cell r="BY10">
            <v>116.50666666666666</v>
          </cell>
          <cell r="BZ10">
            <v>120.77333333333334</v>
          </cell>
          <cell r="CA10">
            <v>117.34</v>
          </cell>
          <cell r="CB10">
            <v>111.45666666666666</v>
          </cell>
          <cell r="CC10">
            <v>118.4025</v>
          </cell>
          <cell r="CD10">
            <v>107.69</v>
          </cell>
          <cell r="CE10">
            <v>123.30333333333333</v>
          </cell>
          <cell r="CF10">
            <v>127.30416666666665</v>
          </cell>
          <cell r="CG10">
            <v>71.489999999999995</v>
          </cell>
          <cell r="CH10">
            <v>71.143333333333331</v>
          </cell>
          <cell r="CI10">
            <v>73.060833333333335</v>
          </cell>
          <cell r="CJ10">
            <v>88.67</v>
          </cell>
          <cell r="CK10">
            <v>90.17</v>
          </cell>
          <cell r="CL10">
            <v>93.469166666666666</v>
          </cell>
          <cell r="CM10">
            <v>74.31</v>
          </cell>
          <cell r="CN10">
            <v>79.13</v>
          </cell>
          <cell r="CO10">
            <v>80.532499999999999</v>
          </cell>
          <cell r="CP10">
            <v>93.48</v>
          </cell>
          <cell r="CQ10">
            <v>108.33999999999999</v>
          </cell>
          <cell r="CR10">
            <v>112.84333333333333</v>
          </cell>
          <cell r="CS10">
            <v>98.29</v>
          </cell>
          <cell r="CT10">
            <v>105.29666666666667</v>
          </cell>
          <cell r="CU10">
            <v>107.1925</v>
          </cell>
          <cell r="CV10">
            <v>95.05</v>
          </cell>
          <cell r="CW10">
            <v>111.90666666666668</v>
          </cell>
          <cell r="CX10">
            <v>115.22666666666666</v>
          </cell>
          <cell r="CY10">
            <v>100.75</v>
          </cell>
          <cell r="CZ10">
            <v>100.68333333333334</v>
          </cell>
          <cell r="DA10">
            <v>107.31083333333333</v>
          </cell>
          <cell r="DB10">
            <v>77.98</v>
          </cell>
          <cell r="DC10">
            <v>94.053333333333342</v>
          </cell>
          <cell r="DD10">
            <v>99.821666666666658</v>
          </cell>
          <cell r="DE10">
            <v>87.5</v>
          </cell>
          <cell r="DF10">
            <v>87.566666666666677</v>
          </cell>
          <cell r="DG10">
            <v>89.2</v>
          </cell>
          <cell r="DH10">
            <v>89.9</v>
          </cell>
          <cell r="DI10">
            <v>89.399999999999991</v>
          </cell>
          <cell r="DJ10">
            <v>90.86666666666666</v>
          </cell>
          <cell r="DL10">
            <v>99016.7</v>
          </cell>
          <cell r="DM10">
            <v>430039.7</v>
          </cell>
          <cell r="DO10">
            <v>414804</v>
          </cell>
          <cell r="DP10">
            <v>1718683</v>
          </cell>
          <cell r="DQ10">
            <v>73.02</v>
          </cell>
          <cell r="DR10">
            <v>87.410000000000011</v>
          </cell>
          <cell r="DS10">
            <v>93.337500000000006</v>
          </cell>
          <cell r="DT10">
            <v>70.489999999999995</v>
          </cell>
          <cell r="DU10">
            <v>69.436666666666653</v>
          </cell>
          <cell r="DV10">
            <v>73.059999999999988</v>
          </cell>
        </row>
        <row r="11">
          <cell r="D11">
            <v>1991</v>
          </cell>
          <cell r="E11">
            <v>177.36225150000001</v>
          </cell>
          <cell r="G11">
            <v>45.4</v>
          </cell>
          <cell r="H11">
            <v>44.45</v>
          </cell>
          <cell r="I11">
            <v>50</v>
          </cell>
          <cell r="J11">
            <v>106.4</v>
          </cell>
          <cell r="K11">
            <v>108.56666666666668</v>
          </cell>
          <cell r="L11">
            <v>96.166666666666657</v>
          </cell>
          <cell r="M11">
            <v>113</v>
          </cell>
          <cell r="N11">
            <v>114.26666666666667</v>
          </cell>
          <cell r="O11">
            <v>111.93333333333335</v>
          </cell>
          <cell r="P11">
            <v>100</v>
          </cell>
          <cell r="Q11">
            <v>102.56666666666666</v>
          </cell>
          <cell r="R11">
            <v>105.15833333333333</v>
          </cell>
          <cell r="S11" t="e">
            <v>#N/A</v>
          </cell>
          <cell r="T11" t="e">
            <v>#N/A</v>
          </cell>
          <cell r="U11" t="str">
            <v>#N/A</v>
          </cell>
          <cell r="V11">
            <v>92</v>
          </cell>
          <cell r="W11">
            <v>93.3</v>
          </cell>
          <cell r="X11">
            <v>96.508333333333326</v>
          </cell>
          <cell r="Y11">
            <v>92</v>
          </cell>
          <cell r="Z11">
            <v>95.033333333333346</v>
          </cell>
          <cell r="AA11">
            <v>97.241666666666674</v>
          </cell>
          <cell r="AB11">
            <v>6193</v>
          </cell>
          <cell r="AC11">
            <v>6447.666666666667</v>
          </cell>
          <cell r="AD11">
            <v>6505.3333333333339</v>
          </cell>
          <cell r="AE11">
            <v>2.2999999999999998</v>
          </cell>
          <cell r="AF11">
            <v>2.1</v>
          </cell>
          <cell r="AG11">
            <v>2.1</v>
          </cell>
          <cell r="AH11">
            <v>2.2000000000000002</v>
          </cell>
          <cell r="AI11">
            <v>2.1333333333333333</v>
          </cell>
          <cell r="AJ11">
            <v>2.0916666666666668</v>
          </cell>
          <cell r="AK11">
            <v>855.5</v>
          </cell>
          <cell r="AL11">
            <v>1896.3</v>
          </cell>
          <cell r="AM11">
            <v>9175.7000000000007</v>
          </cell>
          <cell r="AN11">
            <v>721.1</v>
          </cell>
          <cell r="AO11">
            <v>2005.9</v>
          </cell>
          <cell r="AP11">
            <v>9608.0999999999985</v>
          </cell>
          <cell r="AQ11">
            <v>4.8234615470022941</v>
          </cell>
          <cell r="AR11">
            <v>10.009315359616735</v>
          </cell>
          <cell r="AS11">
            <v>55.635924099440288</v>
          </cell>
          <cell r="AT11">
            <v>4.0656903816988361</v>
          </cell>
          <cell r="AU11">
            <v>10.582102497432965</v>
          </cell>
          <cell r="AV11">
            <v>58.149336866895396</v>
          </cell>
          <cell r="AW11">
            <v>111481</v>
          </cell>
          <cell r="AX11">
            <v>111152.33333333333</v>
          </cell>
          <cell r="AY11">
            <v>117089.58333333333</v>
          </cell>
          <cell r="AZ11">
            <v>470041</v>
          </cell>
          <cell r="BA11">
            <v>480844.66666666669</v>
          </cell>
          <cell r="BB11">
            <v>500669.16666666663</v>
          </cell>
          <cell r="BC11">
            <v>81.3</v>
          </cell>
          <cell r="BD11">
            <v>93.2</v>
          </cell>
          <cell r="BE11">
            <v>100.70833333333333</v>
          </cell>
          <cell r="BF11">
            <v>92.9</v>
          </cell>
          <cell r="BG11">
            <v>94.233333333333334</v>
          </cell>
          <cell r="BH11">
            <v>100.85</v>
          </cell>
          <cell r="BI11">
            <v>721.08</v>
          </cell>
          <cell r="BJ11">
            <v>2057.0299999999997</v>
          </cell>
          <cell r="BK11">
            <v>10459.75</v>
          </cell>
          <cell r="BL11">
            <v>4.0655776181325711</v>
          </cell>
          <cell r="BM11">
            <v>10.859973639056356</v>
          </cell>
          <cell r="BN11">
            <v>63.370272673355885</v>
          </cell>
          <cell r="BO11">
            <v>654.12</v>
          </cell>
          <cell r="BP11">
            <v>2164.1099999999997</v>
          </cell>
          <cell r="BQ11">
            <v>10498.61</v>
          </cell>
          <cell r="BR11">
            <v>3.6880451982760265</v>
          </cell>
          <cell r="BS11">
            <v>11.421061734565841</v>
          </cell>
          <cell r="BT11">
            <v>63.48726106077806</v>
          </cell>
          <cell r="BU11">
            <v>72.319999999999993</v>
          </cell>
          <cell r="BV11">
            <v>84.463333333333324</v>
          </cell>
          <cell r="BW11">
            <v>78.349999999999994</v>
          </cell>
          <cell r="BX11">
            <v>115.69</v>
          </cell>
          <cell r="BY11">
            <v>119.16000000000001</v>
          </cell>
          <cell r="BZ11">
            <v>127.36916666666667</v>
          </cell>
          <cell r="CA11">
            <v>98.75</v>
          </cell>
          <cell r="CB11">
            <v>121.12666666666667</v>
          </cell>
          <cell r="CC11">
            <v>100.02916666666667</v>
          </cell>
          <cell r="CD11">
            <v>123.22</v>
          </cell>
          <cell r="CE11">
            <v>128.22666666666666</v>
          </cell>
          <cell r="CF11">
            <v>131.17583333333332</v>
          </cell>
          <cell r="CG11">
            <v>70.75</v>
          </cell>
          <cell r="CH11">
            <v>71.83</v>
          </cell>
          <cell r="CI11">
            <v>75.920833333333334</v>
          </cell>
          <cell r="CJ11">
            <v>90.26</v>
          </cell>
          <cell r="CK11">
            <v>93.839999999999989</v>
          </cell>
          <cell r="CL11">
            <v>95.843333333333334</v>
          </cell>
          <cell r="CM11">
            <v>76.94</v>
          </cell>
          <cell r="CN11">
            <v>79.98</v>
          </cell>
          <cell r="CO11">
            <v>80.716666666666669</v>
          </cell>
          <cell r="CP11">
            <v>106.71</v>
          </cell>
          <cell r="CQ11">
            <v>106.86</v>
          </cell>
          <cell r="CR11">
            <v>106.69749999999999</v>
          </cell>
          <cell r="CS11">
            <v>102.58</v>
          </cell>
          <cell r="CT11">
            <v>113.01666666666667</v>
          </cell>
          <cell r="CU11">
            <v>101.60666666666668</v>
          </cell>
          <cell r="CV11">
            <v>109.45</v>
          </cell>
          <cell r="CW11">
            <v>114.89999999999999</v>
          </cell>
          <cell r="CX11">
            <v>108.73833333333334</v>
          </cell>
          <cell r="CY11">
            <v>93.9</v>
          </cell>
          <cell r="CZ11">
            <v>106.39666666666666</v>
          </cell>
          <cell r="DA11">
            <v>101.11500000000001</v>
          </cell>
          <cell r="DB11">
            <v>92.17</v>
          </cell>
          <cell r="DC11">
            <v>100.63333333333333</v>
          </cell>
          <cell r="DD11">
            <v>101.99583333333332</v>
          </cell>
          <cell r="DE11">
            <v>87.3</v>
          </cell>
          <cell r="DF11">
            <v>88.933333333333337</v>
          </cell>
          <cell r="DG11">
            <v>92.791666666666671</v>
          </cell>
          <cell r="DH11">
            <v>89</v>
          </cell>
          <cell r="DI11">
            <v>90.166666666666671</v>
          </cell>
          <cell r="DJ11">
            <v>94.808333333333323</v>
          </cell>
          <cell r="DL11">
            <v>102053</v>
          </cell>
          <cell r="DM11">
            <v>458300</v>
          </cell>
          <cell r="DO11">
            <v>427766</v>
          </cell>
          <cell r="DP11">
            <v>1832457</v>
          </cell>
          <cell r="DQ11">
            <v>85.97</v>
          </cell>
          <cell r="DR11">
            <v>91.57</v>
          </cell>
          <cell r="DS11">
            <v>95.563333333333333</v>
          </cell>
          <cell r="DT11">
            <v>64.47</v>
          </cell>
          <cell r="DU11">
            <v>71.763333333333335</v>
          </cell>
          <cell r="DV11">
            <v>75.844166666666666</v>
          </cell>
        </row>
        <row r="12">
          <cell r="D12">
            <v>1992</v>
          </cell>
          <cell r="E12">
            <v>183.41776859999999</v>
          </cell>
          <cell r="G12">
            <v>43.3</v>
          </cell>
          <cell r="H12">
            <v>40.674999999999997</v>
          </cell>
          <cell r="I12">
            <v>54.5</v>
          </cell>
          <cell r="J12">
            <v>106.7</v>
          </cell>
          <cell r="K12">
            <v>106.96666666666665</v>
          </cell>
          <cell r="L12">
            <v>87.675000000000011</v>
          </cell>
          <cell r="M12">
            <v>114.1</v>
          </cell>
          <cell r="N12">
            <v>114.60000000000001</v>
          </cell>
          <cell r="O12">
            <v>102.72500000000001</v>
          </cell>
          <cell r="P12">
            <v>101.8</v>
          </cell>
          <cell r="Q12">
            <v>104.2</v>
          </cell>
          <cell r="R12">
            <v>99.15</v>
          </cell>
          <cell r="S12" t="e">
            <v>#N/A</v>
          </cell>
          <cell r="T12" t="e">
            <v>#N/A</v>
          </cell>
          <cell r="U12" t="str">
            <v>#N/A</v>
          </cell>
          <cell r="V12">
            <v>92.3</v>
          </cell>
          <cell r="W12">
            <v>93.5</v>
          </cell>
          <cell r="X12">
            <v>98.174999999999997</v>
          </cell>
          <cell r="Y12">
            <v>92</v>
          </cell>
          <cell r="Z12">
            <v>94.966666666666654</v>
          </cell>
          <cell r="AA12">
            <v>99.341666666666669</v>
          </cell>
          <cell r="AB12">
            <v>6293</v>
          </cell>
          <cell r="AC12">
            <v>6446.666666666667</v>
          </cell>
          <cell r="AD12">
            <v>6578.416666666667</v>
          </cell>
          <cell r="AE12">
            <v>2.2000000000000002</v>
          </cell>
          <cell r="AF12">
            <v>2.0333333333333332</v>
          </cell>
          <cell r="AG12">
            <v>2.1500000000000004</v>
          </cell>
          <cell r="AH12">
            <v>2</v>
          </cell>
          <cell r="AI12">
            <v>2.0666666666666664</v>
          </cell>
          <cell r="AJ12">
            <v>2.15</v>
          </cell>
          <cell r="AK12">
            <v>1414.7</v>
          </cell>
          <cell r="AL12">
            <v>1488.3</v>
          </cell>
          <cell r="AM12">
            <v>14234.900000000001</v>
          </cell>
          <cell r="AN12">
            <v>688.4</v>
          </cell>
          <cell r="AO12">
            <v>1601.8000000000002</v>
          </cell>
          <cell r="AP12">
            <v>14165.300000000001</v>
          </cell>
          <cell r="AQ12">
            <v>7.7129931892541848</v>
          </cell>
          <cell r="AR12">
            <v>7.9981598821367728</v>
          </cell>
          <cell r="AS12">
            <v>87.041837162902738</v>
          </cell>
          <cell r="AT12">
            <v>3.7531805410918078</v>
          </cell>
          <cell r="AU12">
            <v>8.5249784048662463</v>
          </cell>
          <cell r="AV12">
            <v>86.516785091015223</v>
          </cell>
          <cell r="AW12">
            <v>111684</v>
          </cell>
          <cell r="AX12">
            <v>111595.33333333333</v>
          </cell>
          <cell r="AY12">
            <v>122392.41666666667</v>
          </cell>
          <cell r="AZ12">
            <v>471606</v>
          </cell>
          <cell r="BA12">
            <v>489058.33333333331</v>
          </cell>
          <cell r="BB12">
            <v>503638.66666666669</v>
          </cell>
          <cell r="BC12">
            <v>100.2</v>
          </cell>
          <cell r="BD12">
            <v>93.633333333333326</v>
          </cell>
          <cell r="BE12">
            <v>100.94166666666666</v>
          </cell>
          <cell r="BF12">
            <v>93.7</v>
          </cell>
          <cell r="BG12">
            <v>95.733333333333334</v>
          </cell>
          <cell r="BH12">
            <v>100.70833333333333</v>
          </cell>
          <cell r="BI12">
            <v>1052.92</v>
          </cell>
          <cell r="BJ12">
            <v>2287.31</v>
          </cell>
          <cell r="BK12">
            <v>13484.849999999999</v>
          </cell>
          <cell r="BL12">
            <v>5.7405561524206661</v>
          </cell>
          <cell r="BM12">
            <v>12.245164873145391</v>
          </cell>
          <cell r="BN12">
            <v>82.31216278282794</v>
          </cell>
          <cell r="BO12">
            <v>700.66</v>
          </cell>
          <cell r="BP12">
            <v>2103.5299999999997</v>
          </cell>
          <cell r="BQ12">
            <v>13495.95</v>
          </cell>
          <cell r="BR12">
            <v>3.8200224839067203</v>
          </cell>
          <cell r="BS12">
            <v>11.187260908607273</v>
          </cell>
          <cell r="BT12">
            <v>82.348636965476118</v>
          </cell>
          <cell r="BU12">
            <v>84.81</v>
          </cell>
          <cell r="BV12">
            <v>86.313333333333333</v>
          </cell>
          <cell r="BW12">
            <v>74.237500000000011</v>
          </cell>
          <cell r="BX12">
            <v>130.63999999999999</v>
          </cell>
          <cell r="BY12">
            <v>122.63</v>
          </cell>
          <cell r="BZ12">
            <v>122.18083333333333</v>
          </cell>
          <cell r="CA12">
            <v>118.28</v>
          </cell>
          <cell r="CB12">
            <v>125.35000000000001</v>
          </cell>
          <cell r="CC12">
            <v>92.58</v>
          </cell>
          <cell r="CD12">
            <v>139</v>
          </cell>
          <cell r="CE12">
            <v>129.66999999999999</v>
          </cell>
          <cell r="CF12">
            <v>130.41249999999999</v>
          </cell>
          <cell r="CG12">
            <v>71.19</v>
          </cell>
          <cell r="CH12">
            <v>73.25</v>
          </cell>
          <cell r="CI12">
            <v>75.425833333333344</v>
          </cell>
          <cell r="CJ12">
            <v>91.58</v>
          </cell>
          <cell r="CK12">
            <v>93.616666666666674</v>
          </cell>
          <cell r="CL12">
            <v>97.363333333333344</v>
          </cell>
          <cell r="CM12">
            <v>86.14</v>
          </cell>
          <cell r="CN12">
            <v>78.006666666666675</v>
          </cell>
          <cell r="CO12">
            <v>78.25500000000001</v>
          </cell>
          <cell r="CP12">
            <v>124.83</v>
          </cell>
          <cell r="CQ12">
            <v>115.67333333333333</v>
          </cell>
          <cell r="CR12">
            <v>104.92083333333335</v>
          </cell>
          <cell r="CS12">
            <v>115.02</v>
          </cell>
          <cell r="CT12">
            <v>106.58666666666666</v>
          </cell>
          <cell r="CU12">
            <v>93.568333333333342</v>
          </cell>
          <cell r="CV12">
            <v>131.22</v>
          </cell>
          <cell r="CW12">
            <v>119.39333333333333</v>
          </cell>
          <cell r="CX12">
            <v>106.95083333333332</v>
          </cell>
          <cell r="CY12">
            <v>107.4</v>
          </cell>
          <cell r="CZ12">
            <v>106.04333333333334</v>
          </cell>
          <cell r="DA12">
            <v>93.592500000000001</v>
          </cell>
          <cell r="DB12">
            <v>112.01</v>
          </cell>
          <cell r="DC12">
            <v>102.58333333333333</v>
          </cell>
          <cell r="DD12">
            <v>103.56666666666666</v>
          </cell>
          <cell r="DE12">
            <v>87.9</v>
          </cell>
          <cell r="DF12">
            <v>89.699999999999989</v>
          </cell>
          <cell r="DG12">
            <v>95.10833333333332</v>
          </cell>
          <cell r="DH12">
            <v>89.3</v>
          </cell>
          <cell r="DI12">
            <v>90.899999999999991</v>
          </cell>
          <cell r="DJ12">
            <v>96.916666666666671</v>
          </cell>
          <cell r="DL12">
            <v>106457</v>
          </cell>
          <cell r="DM12">
            <v>471020</v>
          </cell>
          <cell r="DO12">
            <v>433598</v>
          </cell>
          <cell r="DP12">
            <v>1883936</v>
          </cell>
          <cell r="DQ12">
            <v>103.24</v>
          </cell>
          <cell r="DR12">
            <v>95.073333333333323</v>
          </cell>
          <cell r="DS12">
            <v>97.103333333333325</v>
          </cell>
          <cell r="DT12">
            <v>73.349999999999994</v>
          </cell>
          <cell r="DU12">
            <v>72.716666666666654</v>
          </cell>
          <cell r="DV12">
            <v>75.346666666666678</v>
          </cell>
        </row>
        <row r="13">
          <cell r="D13">
            <v>1993</v>
          </cell>
          <cell r="E13">
            <v>191.91726679999999</v>
          </cell>
          <cell r="G13">
            <v>44</v>
          </cell>
          <cell r="H13">
            <v>38.4</v>
          </cell>
          <cell r="I13">
            <v>59.1</v>
          </cell>
          <cell r="J13">
            <v>107.3</v>
          </cell>
          <cell r="K13">
            <v>104.7</v>
          </cell>
          <cell r="L13">
            <v>87.216666666666654</v>
          </cell>
          <cell r="M13">
            <v>113.9</v>
          </cell>
          <cell r="N13">
            <v>115.26666666666667</v>
          </cell>
          <cell r="O13">
            <v>97.758333333333326</v>
          </cell>
          <cell r="P13">
            <v>102</v>
          </cell>
          <cell r="Q13">
            <v>105.56666666666668</v>
          </cell>
          <cell r="R13">
            <v>95.625</v>
          </cell>
          <cell r="S13" t="e">
            <v>#N/A</v>
          </cell>
          <cell r="T13" t="e">
            <v>#N/A</v>
          </cell>
          <cell r="U13" t="str">
            <v>#N/A</v>
          </cell>
          <cell r="V13">
            <v>93.1</v>
          </cell>
          <cell r="W13">
            <v>95</v>
          </cell>
          <cell r="X13">
            <v>99.391666666666666</v>
          </cell>
          <cell r="Y13">
            <v>95</v>
          </cell>
          <cell r="Z13">
            <v>95</v>
          </cell>
          <cell r="AA13">
            <v>100.49166666666666</v>
          </cell>
          <cell r="AB13">
            <v>6398</v>
          </cell>
          <cell r="AC13">
            <v>6419</v>
          </cell>
          <cell r="AD13">
            <v>6615.333333333333</v>
          </cell>
          <cell r="AE13">
            <v>2.2000000000000002</v>
          </cell>
          <cell r="AF13">
            <v>2.0333333333333332</v>
          </cell>
          <cell r="AG13">
            <v>2.5</v>
          </cell>
          <cell r="AH13">
            <v>2.1</v>
          </cell>
          <cell r="AI13">
            <v>2.0666666666666669</v>
          </cell>
          <cell r="AJ13">
            <v>2.4999999999999996</v>
          </cell>
          <cell r="AK13">
            <v>506</v>
          </cell>
          <cell r="AL13">
            <v>825.6</v>
          </cell>
          <cell r="AM13">
            <v>14669</v>
          </cell>
          <cell r="AN13">
            <v>557</v>
          </cell>
          <cell r="AO13">
            <v>892.8</v>
          </cell>
          <cell r="AP13">
            <v>14475.8</v>
          </cell>
          <cell r="AQ13">
            <v>2.6365527627449517</v>
          </cell>
          <cell r="AR13">
            <v>4.5969630855066654</v>
          </cell>
          <cell r="AS13">
            <v>112.71629198757016</v>
          </cell>
          <cell r="AT13">
            <v>2.9022922704524468</v>
          </cell>
          <cell r="AU13">
            <v>4.9926942246199033</v>
          </cell>
          <cell r="AV13">
            <v>111.13900399982037</v>
          </cell>
          <cell r="AW13">
            <v>113053</v>
          </cell>
          <cell r="AX13">
            <v>112011</v>
          </cell>
          <cell r="AY13">
            <v>126019.50000000001</v>
          </cell>
          <cell r="AZ13">
            <v>479076</v>
          </cell>
          <cell r="BA13">
            <v>494775.33333333331</v>
          </cell>
          <cell r="BB13">
            <v>509021.58333333337</v>
          </cell>
          <cell r="BC13">
            <v>95.5</v>
          </cell>
          <cell r="BD13">
            <v>106.03333333333335</v>
          </cell>
          <cell r="BE13">
            <v>98.974999999999994</v>
          </cell>
          <cell r="BF13">
            <v>94</v>
          </cell>
          <cell r="BG13">
            <v>97.933333333333323</v>
          </cell>
          <cell r="BH13">
            <v>99.091666666666683</v>
          </cell>
          <cell r="BI13">
            <v>556.85</v>
          </cell>
          <cell r="BJ13">
            <v>1433.38</v>
          </cell>
          <cell r="BK13">
            <v>13376.099999999999</v>
          </cell>
          <cell r="BL13">
            <v>2.9015106836650721</v>
          </cell>
          <cell r="BM13">
            <v>7.9833227908065698</v>
          </cell>
          <cell r="BN13">
            <v>103.09916140605559</v>
          </cell>
          <cell r="BO13">
            <v>575.79999999999995</v>
          </cell>
          <cell r="BP13">
            <v>1430.56</v>
          </cell>
          <cell r="BQ13">
            <v>13337.220000000001</v>
          </cell>
          <cell r="BR13">
            <v>3.000251147803445</v>
          </cell>
          <cell r="BS13">
            <v>8.0025793529512406</v>
          </cell>
          <cell r="BT13">
            <v>102.47242320422177</v>
          </cell>
          <cell r="BU13">
            <v>83.51</v>
          </cell>
          <cell r="BV13">
            <v>86.053333333333342</v>
          </cell>
          <cell r="BW13">
            <v>72.756666666666675</v>
          </cell>
          <cell r="BX13">
            <v>119.49</v>
          </cell>
          <cell r="BY13">
            <v>124.79666666666667</v>
          </cell>
          <cell r="BZ13">
            <v>105.3725</v>
          </cell>
          <cell r="CA13">
            <v>119.35</v>
          </cell>
          <cell r="CB13">
            <v>115.67666666666668</v>
          </cell>
          <cell r="CC13">
            <v>78.47999999999999</v>
          </cell>
          <cell r="CD13">
            <v>127.93</v>
          </cell>
          <cell r="CE13">
            <v>128.01666666666668</v>
          </cell>
          <cell r="CF13">
            <v>104.01</v>
          </cell>
          <cell r="CG13">
            <v>71.27</v>
          </cell>
          <cell r="CH13">
            <v>76.02</v>
          </cell>
          <cell r="CI13">
            <v>78.255833333333328</v>
          </cell>
          <cell r="CJ13">
            <v>90.64</v>
          </cell>
          <cell r="CK13">
            <v>96.25</v>
          </cell>
          <cell r="CL13">
            <v>95.18</v>
          </cell>
          <cell r="CM13">
            <v>80.47</v>
          </cell>
          <cell r="CN13">
            <v>85.013333333333335</v>
          </cell>
          <cell r="CO13">
            <v>80.54583333333332</v>
          </cell>
          <cell r="CP13">
            <v>103.17</v>
          </cell>
          <cell r="CQ13">
            <v>120.5</v>
          </cell>
          <cell r="CR13">
            <v>103.47833333333334</v>
          </cell>
          <cell r="CS13">
            <v>114.27</v>
          </cell>
          <cell r="CT13">
            <v>103.87</v>
          </cell>
          <cell r="CU13">
            <v>87.083333333333343</v>
          </cell>
          <cell r="CV13">
            <v>112.1</v>
          </cell>
          <cell r="CW13">
            <v>114.70666666666666</v>
          </cell>
          <cell r="CX13">
            <v>103.55166666666668</v>
          </cell>
          <cell r="CY13">
            <v>109.84</v>
          </cell>
          <cell r="CZ13">
            <v>116.12</v>
          </cell>
          <cell r="DA13">
            <v>85.032499999999999</v>
          </cell>
          <cell r="DB13">
            <v>99.53</v>
          </cell>
          <cell r="DC13">
            <v>102.01666666666667</v>
          </cell>
          <cell r="DD13">
            <v>96.800833333333316</v>
          </cell>
          <cell r="DE13">
            <v>88.5</v>
          </cell>
          <cell r="DF13">
            <v>90.600000000000009</v>
          </cell>
          <cell r="DG13">
            <v>96.45</v>
          </cell>
          <cell r="DH13">
            <v>90.1</v>
          </cell>
          <cell r="DI13">
            <v>93</v>
          </cell>
          <cell r="DJ13">
            <v>97.433333333333337</v>
          </cell>
          <cell r="DL13">
            <v>122513</v>
          </cell>
          <cell r="DM13">
            <v>475381</v>
          </cell>
          <cell r="DO13">
            <v>442515</v>
          </cell>
          <cell r="DP13">
            <v>1901500</v>
          </cell>
          <cell r="DQ13">
            <v>89.63</v>
          </cell>
          <cell r="DR13">
            <v>99.296666666666667</v>
          </cell>
          <cell r="DS13">
            <v>95.220833333333331</v>
          </cell>
          <cell r="DT13">
            <v>73.430000000000007</v>
          </cell>
          <cell r="DU13">
            <v>78.323333333333338</v>
          </cell>
          <cell r="DV13">
            <v>78.236666666666665</v>
          </cell>
        </row>
        <row r="14">
          <cell r="D14">
            <v>1994</v>
          </cell>
          <cell r="E14">
            <v>189.22623379999999</v>
          </cell>
          <cell r="G14">
            <v>45.4</v>
          </cell>
          <cell r="H14">
            <v>42.2</v>
          </cell>
          <cell r="I14">
            <v>90.9</v>
          </cell>
          <cell r="J14">
            <v>110</v>
          </cell>
          <cell r="K14">
            <v>100.26666666666667</v>
          </cell>
          <cell r="L14">
            <v>95.74166666666666</v>
          </cell>
          <cell r="M14">
            <v>114.9</v>
          </cell>
          <cell r="N14">
            <v>114.40000000000002</v>
          </cell>
          <cell r="O14">
            <v>97.358333333333334</v>
          </cell>
          <cell r="P14">
            <v>102.7</v>
          </cell>
          <cell r="Q14">
            <v>106.03333333333335</v>
          </cell>
          <cell r="R14">
            <v>96.833333333333329</v>
          </cell>
          <cell r="S14" t="e">
            <v>#N/A</v>
          </cell>
          <cell r="T14" t="e">
            <v>#N/A</v>
          </cell>
          <cell r="U14" t="str">
            <v>#N/A</v>
          </cell>
          <cell r="V14">
            <v>93.6</v>
          </cell>
          <cell r="W14">
            <v>95.466666666666654</v>
          </cell>
          <cell r="X14">
            <v>100.1</v>
          </cell>
          <cell r="Y14">
            <v>95</v>
          </cell>
          <cell r="Z14">
            <v>94.633333333333326</v>
          </cell>
          <cell r="AA14">
            <v>100.54166666666667</v>
          </cell>
          <cell r="AB14">
            <v>6476</v>
          </cell>
          <cell r="AC14">
            <v>6344.333333333333</v>
          </cell>
          <cell r="AD14">
            <v>6644.9166666666661</v>
          </cell>
          <cell r="AE14">
            <v>2.1</v>
          </cell>
          <cell r="AF14">
            <v>2.2333333333333338</v>
          </cell>
          <cell r="AG14">
            <v>2.8916666666666666</v>
          </cell>
          <cell r="AH14">
            <v>2.1</v>
          </cell>
          <cell r="AI14">
            <v>2.1</v>
          </cell>
          <cell r="AJ14">
            <v>2.8916666666666666</v>
          </cell>
          <cell r="AK14">
            <v>538.5</v>
          </cell>
          <cell r="AL14">
            <v>1367.6000000000001</v>
          </cell>
          <cell r="AM14">
            <v>13342.5</v>
          </cell>
          <cell r="AN14">
            <v>685.2</v>
          </cell>
          <cell r="AO14">
            <v>1540.3999999999999</v>
          </cell>
          <cell r="AP14">
            <v>13293.5</v>
          </cell>
          <cell r="AQ14">
            <v>2.8457999146627841</v>
          </cell>
          <cell r="AR14">
            <v>7.6745726745176999</v>
          </cell>
          <cell r="AS14">
            <v>110.32706804467705</v>
          </cell>
          <cell r="AT14">
            <v>3.6210623983787182</v>
          </cell>
          <cell r="AU14">
            <v>8.5623972246538234</v>
          </cell>
          <cell r="AV14">
            <v>109.68483621399358</v>
          </cell>
          <cell r="AW14">
            <v>110132</v>
          </cell>
          <cell r="AX14">
            <v>113116.66666666667</v>
          </cell>
          <cell r="AY14">
            <v>132848.41666666666</v>
          </cell>
          <cell r="AZ14">
            <v>481229</v>
          </cell>
          <cell r="BA14">
            <v>496210.33333333331</v>
          </cell>
          <cell r="BB14">
            <v>519472.75</v>
          </cell>
          <cell r="BC14">
            <v>91.6</v>
          </cell>
          <cell r="BD14">
            <v>94.3</v>
          </cell>
          <cell r="BE14">
            <v>100.03333333333333</v>
          </cell>
          <cell r="BF14">
            <v>94.1</v>
          </cell>
          <cell r="BG14">
            <v>98.933333333333337</v>
          </cell>
          <cell r="BH14">
            <v>100.06666666666666</v>
          </cell>
          <cell r="BI14">
            <v>480.52</v>
          </cell>
          <cell r="BJ14">
            <v>1926.15</v>
          </cell>
          <cell r="BK14">
            <v>12393.21</v>
          </cell>
          <cell r="BL14">
            <v>2.5393941968314966</v>
          </cell>
          <cell r="BM14">
            <v>10.846791993253536</v>
          </cell>
          <cell r="BN14">
            <v>102.40563268184485</v>
          </cell>
          <cell r="BO14">
            <v>682.05</v>
          </cell>
          <cell r="BP14">
            <v>2003.6999999999998</v>
          </cell>
          <cell r="BQ14">
            <v>12332.85</v>
          </cell>
          <cell r="BR14">
            <v>3.6044156579308297</v>
          </cell>
          <cell r="BS14">
            <v>11.201521000626851</v>
          </cell>
          <cell r="BT14">
            <v>101.76826382060487</v>
          </cell>
          <cell r="BU14">
            <v>90.27</v>
          </cell>
          <cell r="BV14">
            <v>79.463333333333324</v>
          </cell>
          <cell r="BW14">
            <v>85.835833333333326</v>
          </cell>
          <cell r="BX14">
            <v>116.79</v>
          </cell>
          <cell r="BY14">
            <v>132.51666666666665</v>
          </cell>
          <cell r="BZ14">
            <v>97.765833333333333</v>
          </cell>
          <cell r="CA14">
            <v>126.93</v>
          </cell>
          <cell r="CB14">
            <v>105.73333333333333</v>
          </cell>
          <cell r="CC14">
            <v>84.627499999999998</v>
          </cell>
          <cell r="CD14">
            <v>126.4</v>
          </cell>
          <cell r="CE14">
            <v>139.59666666666666</v>
          </cell>
          <cell r="CF14">
            <v>96.965833333333336</v>
          </cell>
          <cell r="CG14">
            <v>74.5</v>
          </cell>
          <cell r="CH14">
            <v>76.213333333333338</v>
          </cell>
          <cell r="CI14">
            <v>88.91</v>
          </cell>
          <cell r="CJ14">
            <v>94.97</v>
          </cell>
          <cell r="CK14">
            <v>94.839999999999989</v>
          </cell>
          <cell r="CL14">
            <v>96.8125</v>
          </cell>
          <cell r="CM14">
            <v>82.69</v>
          </cell>
          <cell r="CN14">
            <v>79.046666666666667</v>
          </cell>
          <cell r="CO14">
            <v>89.134166666666658</v>
          </cell>
          <cell r="CP14">
            <v>104.2</v>
          </cell>
          <cell r="CQ14">
            <v>104.96</v>
          </cell>
          <cell r="CR14">
            <v>105.02749999999999</v>
          </cell>
          <cell r="CS14">
            <v>117.05</v>
          </cell>
          <cell r="CT14">
            <v>100.04333333333334</v>
          </cell>
          <cell r="CU14">
            <v>90.782499999999999</v>
          </cell>
          <cell r="CV14">
            <v>113.25</v>
          </cell>
          <cell r="CW14">
            <v>105.03000000000002</v>
          </cell>
          <cell r="CX14">
            <v>106.20166666666668</v>
          </cell>
          <cell r="CY14">
            <v>110.29</v>
          </cell>
          <cell r="CZ14">
            <v>104.69333333333333</v>
          </cell>
          <cell r="DA14">
            <v>89.08250000000001</v>
          </cell>
          <cell r="DB14">
            <v>97.66</v>
          </cell>
          <cell r="DC14">
            <v>98.08</v>
          </cell>
          <cell r="DD14">
            <v>97.51166666666667</v>
          </cell>
          <cell r="DE14">
            <v>88.9</v>
          </cell>
          <cell r="DF14">
            <v>91.3</v>
          </cell>
          <cell r="DG14">
            <v>98.5</v>
          </cell>
          <cell r="DH14">
            <v>90.4</v>
          </cell>
          <cell r="DI14">
            <v>92.86666666666666</v>
          </cell>
          <cell r="DJ14">
            <v>98.88333333333334</v>
          </cell>
          <cell r="DL14">
            <v>107793</v>
          </cell>
          <cell r="DM14">
            <v>479260</v>
          </cell>
          <cell r="DO14">
            <v>450097</v>
          </cell>
          <cell r="DP14">
            <v>1918179</v>
          </cell>
          <cell r="DQ14">
            <v>88.41</v>
          </cell>
          <cell r="DR14">
            <v>91.850000000000009</v>
          </cell>
          <cell r="DS14">
            <v>96.87833333333333</v>
          </cell>
          <cell r="DT14">
            <v>74.23</v>
          </cell>
          <cell r="DU14">
            <v>74.383333333333326</v>
          </cell>
          <cell r="DV14">
            <v>88.941666666666663</v>
          </cell>
        </row>
        <row r="15">
          <cell r="D15">
            <v>1995</v>
          </cell>
          <cell r="E15">
            <v>188.16148039999999</v>
          </cell>
          <cell r="G15">
            <v>45</v>
          </cell>
          <cell r="H15">
            <v>42.424999999999997</v>
          </cell>
          <cell r="I15">
            <v>81.8</v>
          </cell>
          <cell r="J15">
            <v>108.4</v>
          </cell>
          <cell r="K15">
            <v>97.36666666666666</v>
          </cell>
          <cell r="L15">
            <v>100.00833333333333</v>
          </cell>
          <cell r="M15">
            <v>114</v>
          </cell>
          <cell r="N15">
            <v>112.86666666666667</v>
          </cell>
          <cell r="O15">
            <v>100</v>
          </cell>
          <cell r="P15">
            <v>103</v>
          </cell>
          <cell r="Q15">
            <v>105.60000000000001</v>
          </cell>
          <cell r="R15">
            <v>99.999999999999986</v>
          </cell>
          <cell r="S15" t="e">
            <v>#N/A</v>
          </cell>
          <cell r="T15" t="e">
            <v>#N/A</v>
          </cell>
          <cell r="U15">
            <v>100.03333333333333</v>
          </cell>
          <cell r="V15">
            <v>93.2</v>
          </cell>
          <cell r="W15">
            <v>96.466666666666654</v>
          </cell>
          <cell r="X15">
            <v>100.00833333333333</v>
          </cell>
          <cell r="Y15">
            <v>95.1</v>
          </cell>
          <cell r="Z15">
            <v>98.166666666666671</v>
          </cell>
          <cell r="AA15">
            <v>100</v>
          </cell>
          <cell r="AB15">
            <v>6469</v>
          </cell>
          <cell r="AC15">
            <v>6570.666666666667</v>
          </cell>
          <cell r="AD15">
            <v>6666.4166666666661</v>
          </cell>
          <cell r="AE15">
            <v>2</v>
          </cell>
          <cell r="AF15">
            <v>2.1</v>
          </cell>
          <cell r="AG15">
            <v>3.1499999999999995</v>
          </cell>
          <cell r="AH15">
            <v>2.2000000000000002</v>
          </cell>
          <cell r="AI15">
            <v>2.1</v>
          </cell>
          <cell r="AJ15">
            <v>3.15</v>
          </cell>
          <cell r="AK15">
            <v>851.8</v>
          </cell>
          <cell r="AL15">
            <v>2456</v>
          </cell>
          <cell r="AM15">
            <v>10386.200000000001</v>
          </cell>
          <cell r="AN15">
            <v>763.7</v>
          </cell>
          <cell r="AO15">
            <v>2483.6999999999998</v>
          </cell>
          <cell r="AP15">
            <v>10469.6</v>
          </cell>
          <cell r="AQ15">
            <v>4.5269626822089988</v>
          </cell>
          <cell r="AR15">
            <v>14.964349764112878</v>
          </cell>
          <cell r="AS15">
            <v>85.05070146585777</v>
          </cell>
          <cell r="AT15">
            <v>4.0587478286017999</v>
          </cell>
          <cell r="AU15">
            <v>15.129331340056963</v>
          </cell>
          <cell r="AV15">
            <v>85.77611237180102</v>
          </cell>
          <cell r="AW15">
            <v>110272</v>
          </cell>
          <cell r="AX15">
            <v>115022.66666666667</v>
          </cell>
          <cell r="AY15">
            <v>143747.58333333331</v>
          </cell>
          <cell r="AZ15">
            <v>482229</v>
          </cell>
          <cell r="BA15">
            <v>498408.33333333331</v>
          </cell>
          <cell r="BB15">
            <v>535198.66666666663</v>
          </cell>
          <cell r="BC15">
            <v>92.5</v>
          </cell>
          <cell r="BD15">
            <v>99.433333333333337</v>
          </cell>
          <cell r="BE15">
            <v>100</v>
          </cell>
          <cell r="BF15">
            <v>94.6</v>
          </cell>
          <cell r="BG15">
            <v>100.39999999999999</v>
          </cell>
          <cell r="BH15">
            <v>100.05</v>
          </cell>
          <cell r="BI15">
            <v>1019.66</v>
          </cell>
          <cell r="BJ15">
            <v>2450.34</v>
          </cell>
          <cell r="BK15">
            <v>9982.1500000000015</v>
          </cell>
          <cell r="BL15">
            <v>5.4190687585597885</v>
          </cell>
          <cell r="BM15">
            <v>14.958714144009345</v>
          </cell>
          <cell r="BN15">
            <v>81.7039561773732</v>
          </cell>
          <cell r="BO15">
            <v>906.26</v>
          </cell>
          <cell r="BP15">
            <v>2559.1999999999998</v>
          </cell>
          <cell r="BQ15">
            <v>9862.2300000000014</v>
          </cell>
          <cell r="BR15">
            <v>4.8163949288315662</v>
          </cell>
          <cell r="BS15">
            <v>15.597259974153669</v>
          </cell>
          <cell r="BT15">
            <v>80.969523912509104</v>
          </cell>
          <cell r="BU15">
            <v>79.61</v>
          </cell>
          <cell r="BV15">
            <v>77.206666666666663</v>
          </cell>
          <cell r="BW15">
            <v>100</v>
          </cell>
          <cell r="BX15">
            <v>121.2</v>
          </cell>
          <cell r="BY15">
            <v>128.55333333333334</v>
          </cell>
          <cell r="BZ15">
            <v>99.998333333333335</v>
          </cell>
          <cell r="CA15">
            <v>117.1</v>
          </cell>
          <cell r="CB15">
            <v>96.693333333333328</v>
          </cell>
          <cell r="CC15">
            <v>99.998333333333349</v>
          </cell>
          <cell r="CD15">
            <v>130.35</v>
          </cell>
          <cell r="CE15">
            <v>131.79333333333332</v>
          </cell>
          <cell r="CF15">
            <v>99.998333333333335</v>
          </cell>
          <cell r="CG15">
            <v>69.72</v>
          </cell>
          <cell r="CH15">
            <v>74.23</v>
          </cell>
          <cell r="CI15">
            <v>100.5425</v>
          </cell>
          <cell r="CJ15">
            <v>95.91</v>
          </cell>
          <cell r="CK15">
            <v>93.929999999999993</v>
          </cell>
          <cell r="CL15">
            <v>100.20833333333333</v>
          </cell>
          <cell r="CM15">
            <v>76.78</v>
          </cell>
          <cell r="CN15">
            <v>82.24666666666667</v>
          </cell>
          <cell r="CO15">
            <v>99.998333333333335</v>
          </cell>
          <cell r="CP15">
            <v>113.21</v>
          </cell>
          <cell r="CQ15">
            <v>95.49666666666667</v>
          </cell>
          <cell r="CR15">
            <v>100.00166666666667</v>
          </cell>
          <cell r="CS15">
            <v>107.73</v>
          </cell>
          <cell r="CT15">
            <v>105.12</v>
          </cell>
          <cell r="CU15">
            <v>100.00083333333333</v>
          </cell>
          <cell r="CV15">
            <v>119.35</v>
          </cell>
          <cell r="CW15">
            <v>99.043333333333337</v>
          </cell>
          <cell r="CX15">
            <v>100</v>
          </cell>
          <cell r="CY15">
            <v>99.06</v>
          </cell>
          <cell r="CZ15">
            <v>98.573333333333338</v>
          </cell>
          <cell r="DA15">
            <v>99.999999999999986</v>
          </cell>
          <cell r="DB15">
            <v>104.71</v>
          </cell>
          <cell r="DC15">
            <v>98.48</v>
          </cell>
          <cell r="DD15">
            <v>100.00083333333335</v>
          </cell>
          <cell r="DE15">
            <v>89.4</v>
          </cell>
          <cell r="DF15">
            <v>92.366666666666674</v>
          </cell>
          <cell r="DG15">
            <v>99.983333333333334</v>
          </cell>
          <cell r="DH15">
            <v>90</v>
          </cell>
          <cell r="DI15">
            <v>93.966666666666654</v>
          </cell>
          <cell r="DJ15">
            <v>99.99166666666666</v>
          </cell>
          <cell r="DL15">
            <v>108651</v>
          </cell>
          <cell r="DM15">
            <v>483221</v>
          </cell>
          <cell r="DO15">
            <v>455535</v>
          </cell>
          <cell r="DP15">
            <v>1932400</v>
          </cell>
          <cell r="DQ15">
            <v>96.67</v>
          </cell>
          <cell r="DR15">
            <v>91.566666666666663</v>
          </cell>
          <cell r="DS15">
            <v>100.39333333333335</v>
          </cell>
          <cell r="DT15">
            <v>67.63</v>
          </cell>
          <cell r="DU15">
            <v>73.913333333333341</v>
          </cell>
          <cell r="DV15">
            <v>100.57166666666666</v>
          </cell>
        </row>
        <row r="16">
          <cell r="D16">
            <v>1996</v>
          </cell>
          <cell r="E16">
            <v>188.1657443</v>
          </cell>
          <cell r="G16">
            <v>44.7</v>
          </cell>
          <cell r="H16">
            <v>43.324999999999996</v>
          </cell>
          <cell r="I16">
            <v>54.5</v>
          </cell>
          <cell r="J16">
            <v>107.5</v>
          </cell>
          <cell r="K16">
            <v>94.833333333333329</v>
          </cell>
          <cell r="L16">
            <v>106.05</v>
          </cell>
          <cell r="M16">
            <v>114.2</v>
          </cell>
          <cell r="N16">
            <v>111.36666666666667</v>
          </cell>
          <cell r="O16">
            <v>100.95833333333333</v>
          </cell>
          <cell r="P16">
            <v>103.9</v>
          </cell>
          <cell r="Q16">
            <v>105.09999999999998</v>
          </cell>
          <cell r="R16">
            <v>102.375</v>
          </cell>
          <cell r="S16" t="e">
            <v>#N/A</v>
          </cell>
          <cell r="T16" t="e">
            <v>#N/A</v>
          </cell>
          <cell r="U16">
            <v>100.14999999999999</v>
          </cell>
          <cell r="V16">
            <v>93</v>
          </cell>
          <cell r="W16">
            <v>96.433333333333323</v>
          </cell>
          <cell r="X16">
            <v>100.14166666666667</v>
          </cell>
          <cell r="Y16">
            <v>95.1</v>
          </cell>
          <cell r="Z16">
            <v>98.166666666666671</v>
          </cell>
          <cell r="AA16">
            <v>99.583333333333329</v>
          </cell>
          <cell r="AB16">
            <v>6460</v>
          </cell>
          <cell r="AC16">
            <v>6572.666666666667</v>
          </cell>
          <cell r="AD16">
            <v>6710.75</v>
          </cell>
          <cell r="AE16">
            <v>2</v>
          </cell>
          <cell r="AF16">
            <v>2.0666666666666664</v>
          </cell>
          <cell r="AG16">
            <v>3.35</v>
          </cell>
          <cell r="AH16">
            <v>2.1</v>
          </cell>
          <cell r="AI16">
            <v>2.1</v>
          </cell>
          <cell r="AJ16">
            <v>3.3666666666666671</v>
          </cell>
          <cell r="AK16">
            <v>519</v>
          </cell>
          <cell r="AL16">
            <v>2533.3999999999996</v>
          </cell>
          <cell r="AM16">
            <v>7157.7999999999993</v>
          </cell>
          <cell r="AN16">
            <v>593.70000000000005</v>
          </cell>
          <cell r="AO16">
            <v>2704.7</v>
          </cell>
          <cell r="AP16">
            <v>7202.3</v>
          </cell>
          <cell r="AQ16">
            <v>2.7582066115739856</v>
          </cell>
          <cell r="AR16">
            <v>15.73118234984357</v>
          </cell>
          <cell r="AS16">
            <v>51.829430816658672</v>
          </cell>
          <cell r="AT16">
            <v>3.1551970429508196</v>
          </cell>
          <cell r="AU16">
            <v>16.807409965103545</v>
          </cell>
          <cell r="AV16">
            <v>52.210194399026967</v>
          </cell>
          <cell r="AW16">
            <v>111981</v>
          </cell>
          <cell r="AX16">
            <v>118864.66666666667</v>
          </cell>
          <cell r="AY16">
            <v>163452.25</v>
          </cell>
          <cell r="AZ16">
            <v>485930</v>
          </cell>
          <cell r="BA16">
            <v>502476.66666666669</v>
          </cell>
          <cell r="BB16">
            <v>552643.24999999988</v>
          </cell>
          <cell r="BC16">
            <v>101.2</v>
          </cell>
          <cell r="BD16">
            <v>99.2</v>
          </cell>
          <cell r="BE16">
            <v>101.03333333333333</v>
          </cell>
          <cell r="BF16">
            <v>95</v>
          </cell>
          <cell r="BG16">
            <v>101.2</v>
          </cell>
          <cell r="BH16">
            <v>100.85000000000001</v>
          </cell>
          <cell r="BI16">
            <v>803.1</v>
          </cell>
          <cell r="BJ16">
            <v>3007.3500000000004</v>
          </cell>
          <cell r="BK16">
            <v>6737.8799999999992</v>
          </cell>
          <cell r="BL16">
            <v>4.2680457220714221</v>
          </cell>
          <cell r="BM16">
            <v>18.698095646207094</v>
          </cell>
          <cell r="BN16">
            <v>48.664153093960927</v>
          </cell>
          <cell r="BO16">
            <v>698.65</v>
          </cell>
          <cell r="BP16">
            <v>2860.49</v>
          </cell>
          <cell r="BQ16">
            <v>6652.19</v>
          </cell>
          <cell r="BR16">
            <v>3.7129499984126495</v>
          </cell>
          <cell r="BS16">
            <v>17.79339939599274</v>
          </cell>
          <cell r="BT16">
            <v>48.184401159237495</v>
          </cell>
          <cell r="BU16">
            <v>89.84</v>
          </cell>
          <cell r="BV16">
            <v>78.596666666666664</v>
          </cell>
          <cell r="BW16">
            <v>107.33416666666666</v>
          </cell>
          <cell r="BX16">
            <v>122.55</v>
          </cell>
          <cell r="BY16">
            <v>125.24333333333334</v>
          </cell>
          <cell r="BZ16">
            <v>96.854166666666657</v>
          </cell>
          <cell r="CA16">
            <v>136.28</v>
          </cell>
          <cell r="CB16">
            <v>97.05</v>
          </cell>
          <cell r="CC16">
            <v>117.07916666666668</v>
          </cell>
          <cell r="CD16">
            <v>130.22</v>
          </cell>
          <cell r="CE16">
            <v>125.84999999999998</v>
          </cell>
          <cell r="CF16">
            <v>103.74416666666667</v>
          </cell>
          <cell r="CG16">
            <v>72.59</v>
          </cell>
          <cell r="CH16">
            <v>75.850000000000009</v>
          </cell>
          <cell r="CI16">
            <v>105.70583333333333</v>
          </cell>
          <cell r="CJ16">
            <v>92.52</v>
          </cell>
          <cell r="CK16">
            <v>96.033333333333346</v>
          </cell>
          <cell r="CL16">
            <v>101.125</v>
          </cell>
          <cell r="CM16">
            <v>82.03</v>
          </cell>
          <cell r="CN16">
            <v>80.17</v>
          </cell>
          <cell r="CO16">
            <v>104.13999999999999</v>
          </cell>
          <cell r="CP16">
            <v>115.71</v>
          </cell>
          <cell r="CQ16">
            <v>110.58333333333333</v>
          </cell>
          <cell r="CR16">
            <v>97.566666666666663</v>
          </cell>
          <cell r="CS16">
            <v>115.02</v>
          </cell>
          <cell r="CT16">
            <v>102.40000000000002</v>
          </cell>
          <cell r="CU16">
            <v>121.96583333333334</v>
          </cell>
          <cell r="CV16">
            <v>120.85</v>
          </cell>
          <cell r="CW16">
            <v>114.86333333333334</v>
          </cell>
          <cell r="CX16">
            <v>107.43999999999998</v>
          </cell>
          <cell r="CY16">
            <v>107.36</v>
          </cell>
          <cell r="CZ16">
            <v>99.473333333333343</v>
          </cell>
          <cell r="DA16">
            <v>120.42833333333334</v>
          </cell>
          <cell r="DB16">
            <v>104.76</v>
          </cell>
          <cell r="DC16">
            <v>104.52999999999999</v>
          </cell>
          <cell r="DD16">
            <v>107.70583333333333</v>
          </cell>
          <cell r="DE16">
            <v>89.6</v>
          </cell>
          <cell r="DF16">
            <v>93.399999999999991</v>
          </cell>
          <cell r="DG16">
            <v>101.40833333333333</v>
          </cell>
          <cell r="DH16">
            <v>91.2</v>
          </cell>
          <cell r="DI16">
            <v>95.59999999999998</v>
          </cell>
          <cell r="DJ16">
            <v>101.20833333333334</v>
          </cell>
          <cell r="DL16">
            <v>112669</v>
          </cell>
          <cell r="DM16">
            <v>500310</v>
          </cell>
          <cell r="DO16">
            <v>459269</v>
          </cell>
          <cell r="DP16">
            <v>2003333</v>
          </cell>
          <cell r="DQ16">
            <v>96.2</v>
          </cell>
          <cell r="DR16">
            <v>97.446666666666673</v>
          </cell>
          <cell r="DS16">
            <v>101.19166666666666</v>
          </cell>
          <cell r="DT16">
            <v>73.13</v>
          </cell>
          <cell r="DU16">
            <v>75.556666666666672</v>
          </cell>
          <cell r="DV16">
            <v>105.595</v>
          </cell>
        </row>
        <row r="17">
          <cell r="D17">
            <v>1997</v>
          </cell>
          <cell r="E17">
            <v>193.9857811</v>
          </cell>
          <cell r="G17">
            <v>42.7</v>
          </cell>
          <cell r="H17">
            <v>38.25</v>
          </cell>
          <cell r="I17">
            <v>54.5</v>
          </cell>
          <cell r="J17">
            <v>107.6</v>
          </cell>
          <cell r="K17">
            <v>92.2</v>
          </cell>
          <cell r="L17">
            <v>102.74166666666667</v>
          </cell>
          <cell r="M17">
            <v>115.6</v>
          </cell>
          <cell r="N17">
            <v>109.10000000000001</v>
          </cell>
          <cell r="O17">
            <v>104.31666666666666</v>
          </cell>
          <cell r="P17">
            <v>104.8</v>
          </cell>
          <cell r="Q17">
            <v>103.89999999999999</v>
          </cell>
          <cell r="R17">
            <v>105.99166666666667</v>
          </cell>
          <cell r="S17" t="e">
            <v>#N/A</v>
          </cell>
          <cell r="T17" t="e">
            <v>#N/A</v>
          </cell>
          <cell r="U17">
            <v>101.86666666666667</v>
          </cell>
          <cell r="V17">
            <v>93.4</v>
          </cell>
          <cell r="W17">
            <v>97.666666666666671</v>
          </cell>
          <cell r="X17">
            <v>101.85</v>
          </cell>
          <cell r="Y17">
            <v>95</v>
          </cell>
          <cell r="Z17">
            <v>98</v>
          </cell>
          <cell r="AA17">
            <v>99.808333333333323</v>
          </cell>
          <cell r="AB17">
            <v>6417</v>
          </cell>
          <cell r="AC17">
            <v>6533.666666666667</v>
          </cell>
          <cell r="AD17">
            <v>6786.916666666667</v>
          </cell>
          <cell r="AE17">
            <v>2</v>
          </cell>
          <cell r="AF17">
            <v>2</v>
          </cell>
          <cell r="AG17">
            <v>3.4000000000000004</v>
          </cell>
          <cell r="AH17">
            <v>2</v>
          </cell>
          <cell r="AI17">
            <v>2.0666666666666664</v>
          </cell>
          <cell r="AJ17">
            <v>3.3916666666666666</v>
          </cell>
          <cell r="AK17">
            <v>242</v>
          </cell>
          <cell r="AL17">
            <v>2818.7</v>
          </cell>
          <cell r="AM17">
            <v>11436.300000000001</v>
          </cell>
          <cell r="AN17">
            <v>490.7</v>
          </cell>
          <cell r="AO17">
            <v>2879.3</v>
          </cell>
          <cell r="AP17">
            <v>11412.9</v>
          </cell>
          <cell r="AQ17">
            <v>1.2475141148373581</v>
          </cell>
          <cell r="AR17">
            <v>17.265819310966133</v>
          </cell>
          <cell r="AS17">
            <v>83.526282429845836</v>
          </cell>
          <cell r="AT17">
            <v>2.5295668435978991</v>
          </cell>
          <cell r="AU17">
            <v>17.650198337081065</v>
          </cell>
          <cell r="AV17">
            <v>83.376916042841714</v>
          </cell>
          <cell r="AW17">
            <v>110743</v>
          </cell>
          <cell r="AX17">
            <v>121354.33333333333</v>
          </cell>
          <cell r="AY17">
            <v>177733.75</v>
          </cell>
          <cell r="AZ17">
            <v>488745</v>
          </cell>
          <cell r="BA17">
            <v>505581.33333333331</v>
          </cell>
          <cell r="BB17">
            <v>569565.41666666663</v>
          </cell>
          <cell r="BC17">
            <v>90</v>
          </cell>
          <cell r="BD17">
            <v>109.89999999999999</v>
          </cell>
          <cell r="BE17">
            <v>100.575</v>
          </cell>
          <cell r="BF17">
            <v>95.7</v>
          </cell>
          <cell r="BG17">
            <v>102.86666666666667</v>
          </cell>
          <cell r="BH17">
            <v>100.7</v>
          </cell>
          <cell r="BI17">
            <v>509.3</v>
          </cell>
          <cell r="BJ17">
            <v>3075.91</v>
          </cell>
          <cell r="BK17">
            <v>9981.8100000000013</v>
          </cell>
          <cell r="BL17">
            <v>2.6254501598622584</v>
          </cell>
          <cell r="BM17">
            <v>18.866670889885913</v>
          </cell>
          <cell r="BN17">
            <v>73.123832064063649</v>
          </cell>
          <cell r="BO17">
            <v>710.67</v>
          </cell>
          <cell r="BP17">
            <v>3075.2200000000003</v>
          </cell>
          <cell r="BQ17">
            <v>9955.4599999999991</v>
          </cell>
          <cell r="BR17">
            <v>3.66351593384903</v>
          </cell>
          <cell r="BS17">
            <v>18.895080690004797</v>
          </cell>
          <cell r="BT17">
            <v>72.982686885382506</v>
          </cell>
          <cell r="BU17">
            <v>89.15</v>
          </cell>
          <cell r="BV17">
            <v>78.13333333333334</v>
          </cell>
          <cell r="BW17">
            <v>105.30249999999999</v>
          </cell>
          <cell r="BX17">
            <v>117.28</v>
          </cell>
          <cell r="BY17">
            <v>123.16333333333334</v>
          </cell>
          <cell r="BZ17">
            <v>116.69833333333332</v>
          </cell>
          <cell r="CA17">
            <v>127.76</v>
          </cell>
          <cell r="CB17">
            <v>100.64</v>
          </cell>
          <cell r="CC17">
            <v>118.675</v>
          </cell>
          <cell r="CD17">
            <v>122.84</v>
          </cell>
          <cell r="CE17">
            <v>127.46333333333332</v>
          </cell>
          <cell r="CF17">
            <v>120.20666666666666</v>
          </cell>
          <cell r="CG17">
            <v>74.28</v>
          </cell>
          <cell r="CH17">
            <v>77.39</v>
          </cell>
          <cell r="CI17">
            <v>107.41666666666667</v>
          </cell>
          <cell r="CJ17">
            <v>94.68</v>
          </cell>
          <cell r="CK17">
            <v>98.570000000000007</v>
          </cell>
          <cell r="CL17">
            <v>113.03416666666666</v>
          </cell>
          <cell r="CM17">
            <v>78.58</v>
          </cell>
          <cell r="CN17">
            <v>81.403333333333336</v>
          </cell>
          <cell r="CO17">
            <v>103.9225</v>
          </cell>
          <cell r="CP17">
            <v>108.53</v>
          </cell>
          <cell r="CQ17">
            <v>115.75</v>
          </cell>
          <cell r="CR17">
            <v>108.93</v>
          </cell>
          <cell r="CS17">
            <v>108.48</v>
          </cell>
          <cell r="CT17">
            <v>98.86333333333333</v>
          </cell>
          <cell r="CU17">
            <v>129.285</v>
          </cell>
          <cell r="CV17">
            <v>112.21</v>
          </cell>
          <cell r="CW17">
            <v>116.01666666666667</v>
          </cell>
          <cell r="CX17">
            <v>125.03083333333333</v>
          </cell>
          <cell r="CY17">
            <v>107.65</v>
          </cell>
          <cell r="CZ17">
            <v>101.72000000000001</v>
          </cell>
          <cell r="DA17">
            <v>129.82749999999999</v>
          </cell>
          <cell r="DB17">
            <v>96.49</v>
          </cell>
          <cell r="DC17">
            <v>106.89333333333333</v>
          </cell>
          <cell r="DD17">
            <v>122.64333333333333</v>
          </cell>
          <cell r="DE17">
            <v>89.8</v>
          </cell>
          <cell r="DF17">
            <v>94.100000000000009</v>
          </cell>
          <cell r="DG17">
            <v>102.72499999999999</v>
          </cell>
          <cell r="DH17">
            <v>90</v>
          </cell>
          <cell r="DI17">
            <v>96.8</v>
          </cell>
          <cell r="DJ17">
            <v>102.84166666666667</v>
          </cell>
          <cell r="DL17">
            <v>129187</v>
          </cell>
          <cell r="DM17">
            <v>509645</v>
          </cell>
          <cell r="DO17">
            <v>467556</v>
          </cell>
          <cell r="DP17">
            <v>2039337</v>
          </cell>
          <cell r="DQ17">
            <v>89.82</v>
          </cell>
          <cell r="DR17">
            <v>101.38999999999999</v>
          </cell>
          <cell r="DS17">
            <v>113.1275</v>
          </cell>
          <cell r="DT17">
            <v>74.819999999999993</v>
          </cell>
          <cell r="DU17">
            <v>79.523333333333326</v>
          </cell>
          <cell r="DV17">
            <v>107.39</v>
          </cell>
        </row>
        <row r="18">
          <cell r="D18">
            <v>1998</v>
          </cell>
          <cell r="E18">
            <v>182.16933850000001</v>
          </cell>
          <cell r="G18">
            <v>42.6</v>
          </cell>
          <cell r="H18">
            <v>36.475000000000001</v>
          </cell>
          <cell r="I18">
            <v>27.3</v>
          </cell>
          <cell r="J18">
            <v>105.8</v>
          </cell>
          <cell r="K18">
            <v>90.066666666666663</v>
          </cell>
          <cell r="L18">
            <v>90.85833333333332</v>
          </cell>
          <cell r="M18">
            <v>114</v>
          </cell>
          <cell r="N18">
            <v>106.5</v>
          </cell>
          <cell r="O18">
            <v>95.583333333333329</v>
          </cell>
          <cell r="P18">
            <v>103.9</v>
          </cell>
          <cell r="Q18">
            <v>101.8</v>
          </cell>
          <cell r="R18">
            <v>99.016666666666652</v>
          </cell>
          <cell r="S18" t="e">
            <v>#N/A</v>
          </cell>
          <cell r="T18" t="e">
            <v>#N/A</v>
          </cell>
          <cell r="U18">
            <v>102.50833333333334</v>
          </cell>
          <cell r="V18">
            <v>94.1</v>
          </cell>
          <cell r="W18">
            <v>97.3</v>
          </cell>
          <cell r="X18">
            <v>102.50833333333334</v>
          </cell>
          <cell r="Y18">
            <v>94.8</v>
          </cell>
          <cell r="Z18">
            <v>97.2</v>
          </cell>
          <cell r="AA18">
            <v>99.866666666666674</v>
          </cell>
          <cell r="AB18">
            <v>6463</v>
          </cell>
          <cell r="AC18">
            <v>6451.666666666667</v>
          </cell>
          <cell r="AD18">
            <v>6792.9166666666661</v>
          </cell>
          <cell r="AE18">
            <v>2.1</v>
          </cell>
          <cell r="AF18">
            <v>2.2000000000000002</v>
          </cell>
          <cell r="AG18">
            <v>4.1083333333333334</v>
          </cell>
          <cell r="AH18">
            <v>2.1</v>
          </cell>
          <cell r="AI18">
            <v>2.0666666666666664</v>
          </cell>
          <cell r="AJ18">
            <v>4.0999999999999996</v>
          </cell>
          <cell r="AK18">
            <v>727.3</v>
          </cell>
          <cell r="AL18">
            <v>3491.6</v>
          </cell>
          <cell r="AM18">
            <v>15784.8</v>
          </cell>
          <cell r="AN18">
            <v>517.4</v>
          </cell>
          <cell r="AO18">
            <v>3245.9</v>
          </cell>
          <cell r="AP18">
            <v>15707.8</v>
          </cell>
          <cell r="AQ18">
            <v>3.9924391557254291</v>
          </cell>
          <cell r="AR18">
            <v>21.496902479802699</v>
          </cell>
          <cell r="AS18">
            <v>107.86510587533479</v>
          </cell>
          <cell r="AT18">
            <v>2.8402145183175267</v>
          </cell>
          <cell r="AU18">
            <v>20.013223004623399</v>
          </cell>
          <cell r="AV18">
            <v>107.46812783424699</v>
          </cell>
          <cell r="AW18">
            <v>112062</v>
          </cell>
          <cell r="AX18">
            <v>121705</v>
          </cell>
          <cell r="AY18">
            <v>192800.41666666666</v>
          </cell>
          <cell r="AZ18">
            <v>492500</v>
          </cell>
          <cell r="BA18">
            <v>505207</v>
          </cell>
          <cell r="BB18">
            <v>594450.58333333326</v>
          </cell>
          <cell r="BC18">
            <v>89.7</v>
          </cell>
          <cell r="BD18">
            <v>96.766666666666666</v>
          </cell>
          <cell r="BE18">
            <v>95.799999999999983</v>
          </cell>
          <cell r="BF18">
            <v>96.5</v>
          </cell>
          <cell r="BG18">
            <v>100.13333333333333</v>
          </cell>
          <cell r="BH18">
            <v>95.95</v>
          </cell>
          <cell r="BI18">
            <v>974.91</v>
          </cell>
          <cell r="BJ18">
            <v>3192.5699999999997</v>
          </cell>
          <cell r="BK18">
            <v>13991.369999999999</v>
          </cell>
          <cell r="BL18">
            <v>5.3516689912117119</v>
          </cell>
          <cell r="BM18">
            <v>19.67196547960242</v>
          </cell>
          <cell r="BN18">
            <v>95.700557562763663</v>
          </cell>
          <cell r="BO18">
            <v>694.21</v>
          </cell>
          <cell r="BP18">
            <v>3247.3499999999995</v>
          </cell>
          <cell r="BQ18">
            <v>14052.32</v>
          </cell>
          <cell r="BR18">
            <v>3.8107949763455942</v>
          </cell>
          <cell r="BS18">
            <v>20.029156164214495</v>
          </cell>
          <cell r="BT18">
            <v>96.061555956709384</v>
          </cell>
          <cell r="BU18">
            <v>79.95</v>
          </cell>
          <cell r="BV18">
            <v>74.026666666666685</v>
          </cell>
          <cell r="BW18">
            <v>94.716666666666669</v>
          </cell>
          <cell r="BX18">
            <v>128.06</v>
          </cell>
          <cell r="BY18">
            <v>131.86000000000001</v>
          </cell>
          <cell r="BZ18">
            <v>132.71666666666664</v>
          </cell>
          <cell r="CA18">
            <v>112.01</v>
          </cell>
          <cell r="CB18">
            <v>95.353333333333339</v>
          </cell>
          <cell r="CC18">
            <v>111.33333333333334</v>
          </cell>
          <cell r="CD18">
            <v>135.94999999999999</v>
          </cell>
          <cell r="CE18">
            <v>138.71</v>
          </cell>
          <cell r="CF18">
            <v>141.19999999999999</v>
          </cell>
          <cell r="CG18">
            <v>72.88</v>
          </cell>
          <cell r="CH18">
            <v>75.823333333333338</v>
          </cell>
          <cell r="CI18">
            <v>101.68</v>
          </cell>
          <cell r="CJ18">
            <v>93.65</v>
          </cell>
          <cell r="CK18">
            <v>98.163333333333341</v>
          </cell>
          <cell r="CL18">
            <v>111.69583333333333</v>
          </cell>
          <cell r="CM18">
            <v>73.41</v>
          </cell>
          <cell r="CN18">
            <v>80.966666666666669</v>
          </cell>
          <cell r="CO18">
            <v>93.9</v>
          </cell>
          <cell r="CP18">
            <v>122.78</v>
          </cell>
          <cell r="CQ18">
            <v>102.86666666666666</v>
          </cell>
          <cell r="CR18">
            <v>114.61666666666667</v>
          </cell>
          <cell r="CS18">
            <v>96.26</v>
          </cell>
          <cell r="CT18">
            <v>97.720000000000013</v>
          </cell>
          <cell r="CU18">
            <v>124.03333333333333</v>
          </cell>
          <cell r="CV18">
            <v>125.12</v>
          </cell>
          <cell r="CW18">
            <v>102.49666666666667</v>
          </cell>
          <cell r="CX18">
            <v>136.5</v>
          </cell>
          <cell r="CY18">
            <v>103.12</v>
          </cell>
          <cell r="CZ18">
            <v>92.899999999999991</v>
          </cell>
          <cell r="DA18">
            <v>116.18333333333332</v>
          </cell>
          <cell r="DB18">
            <v>106.5</v>
          </cell>
          <cell r="DC18">
            <v>101.32</v>
          </cell>
          <cell r="DD18">
            <v>121.95</v>
          </cell>
          <cell r="DE18">
            <v>89.7</v>
          </cell>
          <cell r="DF18">
            <v>94.466666666666654</v>
          </cell>
          <cell r="DG18">
            <v>102.43333333333334</v>
          </cell>
          <cell r="DH18">
            <v>91.5</v>
          </cell>
          <cell r="DI18">
            <v>96.266666666666652</v>
          </cell>
          <cell r="DJ18">
            <v>101.75</v>
          </cell>
          <cell r="DL18">
            <v>112668</v>
          </cell>
          <cell r="DM18">
            <v>498499</v>
          </cell>
          <cell r="DO18">
            <v>469378</v>
          </cell>
          <cell r="DP18">
            <v>1994053</v>
          </cell>
          <cell r="DQ18">
            <v>99.2</v>
          </cell>
          <cell r="DR18">
            <v>95.193333333333328</v>
          </cell>
          <cell r="DS18">
            <v>111.65</v>
          </cell>
          <cell r="DT18">
            <v>70.2</v>
          </cell>
          <cell r="DU18">
            <v>74.110000000000014</v>
          </cell>
          <cell r="DV18">
            <v>101.68333333333332</v>
          </cell>
        </row>
        <row r="19">
          <cell r="D19">
            <v>1999</v>
          </cell>
          <cell r="E19">
            <v>175.47663420000001</v>
          </cell>
          <cell r="G19">
            <v>41.3</v>
          </cell>
          <cell r="H19">
            <v>40.275000000000006</v>
          </cell>
          <cell r="I19">
            <v>36.4</v>
          </cell>
          <cell r="J19">
            <v>106</v>
          </cell>
          <cell r="K19">
            <v>87.933333333333323</v>
          </cell>
          <cell r="L19">
            <v>93.908333333333331</v>
          </cell>
          <cell r="M19">
            <v>115.7</v>
          </cell>
          <cell r="N19">
            <v>103.86666666666667</v>
          </cell>
          <cell r="O19">
            <v>95.166666666666671</v>
          </cell>
          <cell r="P19">
            <v>106</v>
          </cell>
          <cell r="Q19">
            <v>99.333333333333329</v>
          </cell>
          <cell r="R19">
            <v>99.416666666666657</v>
          </cell>
          <cell r="S19" t="e">
            <v>#N/A</v>
          </cell>
          <cell r="T19" t="e">
            <v>#N/A</v>
          </cell>
          <cell r="U19">
            <v>102.17500000000001</v>
          </cell>
          <cell r="V19">
            <v>95.1</v>
          </cell>
          <cell r="W19">
            <v>98.633333333333326</v>
          </cell>
          <cell r="X19">
            <v>102.16666666666666</v>
          </cell>
          <cell r="Y19">
            <v>94.9</v>
          </cell>
          <cell r="Z19">
            <v>100.36666666666667</v>
          </cell>
          <cell r="AA19">
            <v>98.733333333333348</v>
          </cell>
          <cell r="AB19">
            <v>6465</v>
          </cell>
          <cell r="AC19">
            <v>6629.666666666667</v>
          </cell>
          <cell r="AD19">
            <v>6779.416666666667</v>
          </cell>
          <cell r="AE19">
            <v>2.2000000000000002</v>
          </cell>
          <cell r="AF19">
            <v>2.0666666666666669</v>
          </cell>
          <cell r="AG19">
            <v>4.6833333333333336</v>
          </cell>
          <cell r="AH19">
            <v>2.2000000000000002</v>
          </cell>
          <cell r="AI19">
            <v>2.1</v>
          </cell>
          <cell r="AJ19">
            <v>4.6749999999999998</v>
          </cell>
          <cell r="AK19">
            <v>238.9</v>
          </cell>
          <cell r="AL19">
            <v>3378.5</v>
          </cell>
          <cell r="AM19">
            <v>12197.3</v>
          </cell>
          <cell r="AN19">
            <v>296.7</v>
          </cell>
          <cell r="AO19">
            <v>3427.4</v>
          </cell>
          <cell r="AP19">
            <v>12502.5</v>
          </cell>
          <cell r="AQ19">
            <v>1.3614348205910596</v>
          </cell>
          <cell r="AR19">
            <v>20.397117471167171</v>
          </cell>
          <cell r="AS19">
            <v>100.77227481236025</v>
          </cell>
          <cell r="AT19">
            <v>1.6908234042250623</v>
          </cell>
          <cell r="AU19">
            <v>20.692584933805421</v>
          </cell>
          <cell r="AV19">
            <v>102.71919416174782</v>
          </cell>
          <cell r="AW19">
            <v>112208</v>
          </cell>
          <cell r="AX19">
            <v>121683.66666666667</v>
          </cell>
          <cell r="AY19">
            <v>213248.75</v>
          </cell>
          <cell r="AZ19">
            <v>495499</v>
          </cell>
          <cell r="BA19">
            <v>503926.66666666669</v>
          </cell>
          <cell r="BB19">
            <v>616297.41666666674</v>
          </cell>
          <cell r="BC19">
            <v>96.4</v>
          </cell>
          <cell r="BD19">
            <v>100.60000000000001</v>
          </cell>
          <cell r="BE19">
            <v>93.316666666666663</v>
          </cell>
          <cell r="BF19">
            <v>97.5</v>
          </cell>
          <cell r="BG19">
            <v>101.76666666666667</v>
          </cell>
          <cell r="BH19">
            <v>93.45</v>
          </cell>
          <cell r="BI19">
            <v>430.05</v>
          </cell>
          <cell r="BJ19">
            <v>3112.1099999999997</v>
          </cell>
          <cell r="BK19">
            <v>12279.560000000001</v>
          </cell>
          <cell r="BL19">
            <v>2.4507536399965892</v>
          </cell>
          <cell r="BM19">
            <v>18.790971155522183</v>
          </cell>
          <cell r="BN19">
            <v>101.93038653785261</v>
          </cell>
          <cell r="BO19">
            <v>447.73</v>
          </cell>
          <cell r="BP19">
            <v>3245.98</v>
          </cell>
          <cell r="BQ19">
            <v>12242.52</v>
          </cell>
          <cell r="BR19">
            <v>2.5515077949905196</v>
          </cell>
          <cell r="BS19">
            <v>19.597551688331521</v>
          </cell>
          <cell r="BT19">
            <v>100.67251251035154</v>
          </cell>
          <cell r="BU19">
            <v>84.46</v>
          </cell>
          <cell r="BV19">
            <v>73.103333333333339</v>
          </cell>
          <cell r="BW19">
            <v>91.558333333333337</v>
          </cell>
          <cell r="BX19">
            <v>123.04</v>
          </cell>
          <cell r="BY19">
            <v>126.18666666666667</v>
          </cell>
          <cell r="BZ19">
            <v>130.95833333333334</v>
          </cell>
          <cell r="CA19">
            <v>120.77</v>
          </cell>
          <cell r="CB19">
            <v>92.11666666666666</v>
          </cell>
          <cell r="CC19">
            <v>106.15</v>
          </cell>
          <cell r="CD19">
            <v>126.66</v>
          </cell>
          <cell r="CE19">
            <v>134.92999999999998</v>
          </cell>
          <cell r="CF19">
            <v>128.19999999999999</v>
          </cell>
          <cell r="CG19">
            <v>76.34</v>
          </cell>
          <cell r="CH19">
            <v>75.286666666666662</v>
          </cell>
          <cell r="CI19">
            <v>111.50416666666666</v>
          </cell>
          <cell r="CJ19">
            <v>95.53</v>
          </cell>
          <cell r="CK19">
            <v>96.563333333333333</v>
          </cell>
          <cell r="CL19">
            <v>114.00416666666666</v>
          </cell>
          <cell r="CM19">
            <v>85.56</v>
          </cell>
          <cell r="CN19">
            <v>77.650000000000006</v>
          </cell>
          <cell r="CO19">
            <v>93.533333333333331</v>
          </cell>
          <cell r="CP19">
            <v>123.69</v>
          </cell>
          <cell r="CQ19">
            <v>97.853333333333339</v>
          </cell>
          <cell r="CR19">
            <v>119.59166666666668</v>
          </cell>
          <cell r="CS19">
            <v>107.73</v>
          </cell>
          <cell r="CT19">
            <v>94.936666666666667</v>
          </cell>
          <cell r="CU19">
            <v>107.95</v>
          </cell>
          <cell r="CV19">
            <v>119.93</v>
          </cell>
          <cell r="CW19">
            <v>102.14999999999999</v>
          </cell>
          <cell r="CX19">
            <v>128.88333333333333</v>
          </cell>
          <cell r="CY19">
            <v>119.54</v>
          </cell>
          <cell r="CZ19">
            <v>94.88</v>
          </cell>
          <cell r="DA19">
            <v>111.78333333333332</v>
          </cell>
          <cell r="DB19">
            <v>103.24</v>
          </cell>
          <cell r="DC19">
            <v>102.05</v>
          </cell>
          <cell r="DD19">
            <v>114.49166666666666</v>
          </cell>
          <cell r="DE19">
            <v>90.4</v>
          </cell>
          <cell r="DF19">
            <v>95.09999999999998</v>
          </cell>
          <cell r="DG19">
            <v>102.39166666666667</v>
          </cell>
          <cell r="DH19">
            <v>91.9</v>
          </cell>
          <cell r="DI19">
            <v>96.433333333333337</v>
          </cell>
          <cell r="DJ19">
            <v>100.70833333333333</v>
          </cell>
          <cell r="DL19">
            <v>112493</v>
          </cell>
          <cell r="DM19">
            <v>495375</v>
          </cell>
          <cell r="DO19">
            <v>471776</v>
          </cell>
          <cell r="DP19">
            <v>1983110</v>
          </cell>
          <cell r="DQ19">
            <v>99.39</v>
          </cell>
          <cell r="DR19">
            <v>94.320000000000007</v>
          </cell>
          <cell r="DS19">
            <v>114.07499999999999</v>
          </cell>
          <cell r="DT19">
            <v>79.81</v>
          </cell>
          <cell r="DU19">
            <v>74.993333333333325</v>
          </cell>
          <cell r="DV19">
            <v>111.46666666666667</v>
          </cell>
        </row>
        <row r="20">
          <cell r="D20">
            <v>2000</v>
          </cell>
          <cell r="E20">
            <v>178.12350040000001</v>
          </cell>
          <cell r="G20">
            <v>39.799999999999997</v>
          </cell>
          <cell r="H20" t="str">
            <v>#N/A</v>
          </cell>
          <cell r="I20">
            <v>18.2</v>
          </cell>
          <cell r="J20">
            <v>104.4</v>
          </cell>
          <cell r="K20">
            <v>87.033333333333346</v>
          </cell>
          <cell r="L20" t="str">
            <v>#N/A</v>
          </cell>
          <cell r="M20">
            <v>114.9</v>
          </cell>
          <cell r="N20">
            <v>101.86666666666667</v>
          </cell>
          <cell r="O20" t="str">
            <v>#N/A</v>
          </cell>
          <cell r="P20">
            <v>105.3</v>
          </cell>
          <cell r="Q20">
            <v>99</v>
          </cell>
          <cell r="R20" t="str">
            <v>#N/A</v>
          </cell>
          <cell r="S20" t="e">
            <v>#N/A</v>
          </cell>
          <cell r="T20" t="e">
            <v>#N/A</v>
          </cell>
          <cell r="U20" t="str">
            <v>#N/A</v>
          </cell>
          <cell r="V20">
            <v>95</v>
          </cell>
          <cell r="W20">
            <v>98.2</v>
          </cell>
          <cell r="X20" t="str">
            <v>#N/A</v>
          </cell>
          <cell r="Y20">
            <v>95</v>
          </cell>
          <cell r="Z20">
            <v>100.06666666666668</v>
          </cell>
          <cell r="AA20" t="str">
            <v>#N/A</v>
          </cell>
          <cell r="AB20">
            <v>6424</v>
          </cell>
          <cell r="AC20">
            <v>6619</v>
          </cell>
          <cell r="AD20" t="str">
            <v>#N/A</v>
          </cell>
          <cell r="AE20">
            <v>2</v>
          </cell>
          <cell r="AF20">
            <v>2.1333333333333333</v>
          </cell>
          <cell r="AG20" t="str">
            <v>#N/A</v>
          </cell>
          <cell r="AH20">
            <v>2</v>
          </cell>
          <cell r="AI20">
            <v>2.166666666666667</v>
          </cell>
          <cell r="AJ20" t="str">
            <v>#N/A</v>
          </cell>
          <cell r="AK20">
            <v>170.3</v>
          </cell>
          <cell r="AL20">
            <v>3436.5</v>
          </cell>
          <cell r="AM20" t="str">
            <v>#N/A</v>
          </cell>
          <cell r="AN20">
            <v>276.7</v>
          </cell>
          <cell r="AO20">
            <v>3558.4</v>
          </cell>
          <cell r="AP20" t="str">
            <v>#N/A</v>
          </cell>
          <cell r="AQ20">
            <v>0.95607822447666202</v>
          </cell>
          <cell r="AR20">
            <v>19.928555240747095</v>
          </cell>
          <cell r="AS20" t="str">
            <v>#N/A</v>
          </cell>
          <cell r="AT20">
            <v>1.5534165866863909</v>
          </cell>
          <cell r="AU20">
            <v>20.555687407837738</v>
          </cell>
          <cell r="AV20" t="str">
            <v>#N/A</v>
          </cell>
          <cell r="AW20">
            <v>111467</v>
          </cell>
          <cell r="AX20">
            <v>122541</v>
          </cell>
          <cell r="AY20" t="str">
            <v>#N/A</v>
          </cell>
          <cell r="AZ20">
            <v>493871</v>
          </cell>
          <cell r="BA20">
            <v>502322.33333333331</v>
          </cell>
          <cell r="BB20" t="str">
            <v>#N/A</v>
          </cell>
          <cell r="BC20">
            <v>96.3</v>
          </cell>
          <cell r="BD20">
            <v>99.2</v>
          </cell>
          <cell r="BE20" t="str">
            <v>#N/A</v>
          </cell>
          <cell r="BF20">
            <v>97.7</v>
          </cell>
          <cell r="BG20">
            <v>100.56666666666668</v>
          </cell>
          <cell r="BH20" t="str">
            <v>#N/A</v>
          </cell>
          <cell r="BI20">
            <v>287.04000000000002</v>
          </cell>
          <cell r="BJ20">
            <v>3546.27</v>
          </cell>
          <cell r="BK20" t="str">
            <v>#N/A</v>
          </cell>
          <cell r="BL20">
            <v>1.6114661982018854</v>
          </cell>
          <cell r="BM20">
            <v>20.556620450115645</v>
          </cell>
          <cell r="BN20" t="str">
            <v>#N/A</v>
          </cell>
          <cell r="BO20">
            <v>506.65</v>
          </cell>
          <cell r="BP20">
            <v>3423.6499999999996</v>
          </cell>
          <cell r="BQ20" t="str">
            <v>#N/A</v>
          </cell>
          <cell r="BR20">
            <v>2.844374823435706</v>
          </cell>
          <cell r="BS20">
            <v>19.785619113872698</v>
          </cell>
          <cell r="BT20" t="str">
            <v>#N/A</v>
          </cell>
          <cell r="BU20">
            <v>91.4</v>
          </cell>
          <cell r="BV20">
            <v>73.623333333333335</v>
          </cell>
          <cell r="BW20" t="str">
            <v>#N/A</v>
          </cell>
          <cell r="BX20">
            <v>118.38</v>
          </cell>
          <cell r="BY20">
            <v>122.58999999999999</v>
          </cell>
          <cell r="BZ20" t="str">
            <v>#N/A</v>
          </cell>
          <cell r="CA20">
            <v>118.4</v>
          </cell>
          <cell r="CB20">
            <v>92.076666666666668</v>
          </cell>
          <cell r="CC20" t="str">
            <v>#N/A</v>
          </cell>
          <cell r="CD20">
            <v>121.06</v>
          </cell>
          <cell r="CE20">
            <v>132.55333333333331</v>
          </cell>
          <cell r="CF20" t="str">
            <v>#N/A</v>
          </cell>
          <cell r="CG20">
            <v>75.239999999999995</v>
          </cell>
          <cell r="CH20">
            <v>75.38000000000001</v>
          </cell>
          <cell r="CI20" t="str">
            <v>#N/A</v>
          </cell>
          <cell r="CJ20">
            <v>96.75</v>
          </cell>
          <cell r="CK20">
            <v>97.25333333333333</v>
          </cell>
          <cell r="CL20" t="str">
            <v>#N/A</v>
          </cell>
          <cell r="CM20">
            <v>80.06</v>
          </cell>
          <cell r="CN20">
            <v>77.983333333333334</v>
          </cell>
          <cell r="CO20" t="str">
            <v>#N/A</v>
          </cell>
          <cell r="CP20">
            <v>118.22</v>
          </cell>
          <cell r="CQ20">
            <v>107.24000000000001</v>
          </cell>
          <cell r="CR20" t="str">
            <v>#N/A</v>
          </cell>
          <cell r="CS20">
            <v>98.4</v>
          </cell>
          <cell r="CT20">
            <v>92.576666666666668</v>
          </cell>
          <cell r="CU20" t="str">
            <v>#N/A</v>
          </cell>
          <cell r="CV20">
            <v>109.79</v>
          </cell>
          <cell r="CW20">
            <v>109.94666666666666</v>
          </cell>
          <cell r="CX20" t="str">
            <v>#N/A</v>
          </cell>
          <cell r="CY20">
            <v>114.69</v>
          </cell>
          <cell r="CZ20">
            <v>93.929999999999993</v>
          </cell>
          <cell r="DA20" t="str">
            <v>#N/A</v>
          </cell>
          <cell r="DB20">
            <v>95.42</v>
          </cell>
          <cell r="DC20">
            <v>105.50666666666666</v>
          </cell>
          <cell r="DD20" t="str">
            <v>#N/A</v>
          </cell>
          <cell r="DE20">
            <v>90.4</v>
          </cell>
          <cell r="DF20">
            <v>95.266666666666666</v>
          </cell>
          <cell r="DG20" t="str">
            <v>#N/A</v>
          </cell>
          <cell r="DH20">
            <v>91.8</v>
          </cell>
          <cell r="DI20">
            <v>97.40000000000002</v>
          </cell>
          <cell r="DJ20" t="str">
            <v>#N/A</v>
          </cell>
          <cell r="DL20">
            <v>115260</v>
          </cell>
          <cell r="DM20" t="str">
            <v>#N/A</v>
          </cell>
          <cell r="DO20">
            <v>470177</v>
          </cell>
          <cell r="DP20" t="str">
            <v>#N/A</v>
          </cell>
          <cell r="DQ20">
            <v>94.23</v>
          </cell>
          <cell r="DR20">
            <v>98.759999999999991</v>
          </cell>
          <cell r="DS20" t="str">
            <v>#N/A</v>
          </cell>
          <cell r="DT20">
            <v>77.69</v>
          </cell>
          <cell r="DU20">
            <v>75.236666666666665</v>
          </cell>
          <cell r="DV20" t="str">
            <v>#N/A</v>
          </cell>
        </row>
        <row r="21">
          <cell r="D21">
            <v>2001</v>
          </cell>
          <cell r="E21">
            <v>182.6756422</v>
          </cell>
          <cell r="G21">
            <v>39</v>
          </cell>
          <cell r="H21" t="str">
            <v>#N/A</v>
          </cell>
          <cell r="I21">
            <v>45.5</v>
          </cell>
          <cell r="J21">
            <v>103.7</v>
          </cell>
          <cell r="K21">
            <v>85.666666666666671</v>
          </cell>
          <cell r="L21" t="str">
            <v>#N/A</v>
          </cell>
          <cell r="M21">
            <v>115.2</v>
          </cell>
          <cell r="N21">
            <v>98.666666666666671</v>
          </cell>
          <cell r="O21" t="str">
            <v>#N/A</v>
          </cell>
          <cell r="P21">
            <v>105.4</v>
          </cell>
          <cell r="Q21">
            <v>96.466666666666683</v>
          </cell>
          <cell r="R21" t="str">
            <v>#N/A</v>
          </cell>
          <cell r="S21" t="e">
            <v>#N/A</v>
          </cell>
          <cell r="T21" t="e">
            <v>#N/A</v>
          </cell>
          <cell r="U21" t="str">
            <v>#N/A</v>
          </cell>
          <cell r="V21">
            <v>94.9</v>
          </cell>
          <cell r="W21">
            <v>98.566666666666663</v>
          </cell>
          <cell r="X21" t="str">
            <v>#N/A</v>
          </cell>
          <cell r="Y21">
            <v>95.1</v>
          </cell>
          <cell r="Z21">
            <v>99.733333333333334</v>
          </cell>
          <cell r="AA21" t="str">
            <v>#N/A</v>
          </cell>
          <cell r="AB21">
            <v>6368</v>
          </cell>
          <cell r="AC21">
            <v>6613.333333333333</v>
          </cell>
          <cell r="AD21" t="str">
            <v>#N/A</v>
          </cell>
          <cell r="AE21">
            <v>1.9</v>
          </cell>
          <cell r="AF21">
            <v>2.2000000000000002</v>
          </cell>
          <cell r="AG21" t="str">
            <v>#N/A</v>
          </cell>
          <cell r="AH21">
            <v>2</v>
          </cell>
          <cell r="AI21">
            <v>2.2666666666666666</v>
          </cell>
          <cell r="AJ21" t="str">
            <v>#N/A</v>
          </cell>
          <cell r="AK21">
            <v>416.4</v>
          </cell>
          <cell r="AL21">
            <v>3928.3</v>
          </cell>
          <cell r="AM21" t="str">
            <v>#N/A</v>
          </cell>
          <cell r="AN21">
            <v>319.39999999999998</v>
          </cell>
          <cell r="AO21">
            <v>3933.6000000000004</v>
          </cell>
          <cell r="AP21" t="str">
            <v>#N/A</v>
          </cell>
          <cell r="AQ21">
            <v>2.2794500404389435</v>
          </cell>
          <cell r="AR21">
            <v>25.21926197118578</v>
          </cell>
          <cell r="AS21" t="str">
            <v>#N/A</v>
          </cell>
          <cell r="AT21">
            <v>1.7484542337084499</v>
          </cell>
          <cell r="AU21">
            <v>25.255289744748669</v>
          </cell>
          <cell r="AV21" t="str">
            <v>#N/A</v>
          </cell>
          <cell r="AW21">
            <v>112358</v>
          </cell>
          <cell r="AX21">
            <v>123640</v>
          </cell>
          <cell r="AY21" t="str">
            <v>#N/A</v>
          </cell>
          <cell r="AZ21">
            <v>494956</v>
          </cell>
          <cell r="BA21">
            <v>503098.66666666669</v>
          </cell>
          <cell r="BB21" t="str">
            <v>#N/A</v>
          </cell>
          <cell r="BC21">
            <v>125.4</v>
          </cell>
          <cell r="BD21">
            <v>107.2</v>
          </cell>
          <cell r="BE21" t="str">
            <v>#N/A</v>
          </cell>
          <cell r="BF21">
            <v>98.6</v>
          </cell>
          <cell r="BG21">
            <v>100.36666666666667</v>
          </cell>
          <cell r="BH21" t="str">
            <v>#N/A</v>
          </cell>
          <cell r="BI21">
            <v>716.29</v>
          </cell>
          <cell r="BJ21">
            <v>3633.9000000000005</v>
          </cell>
          <cell r="BK21" t="str">
            <v>#N/A</v>
          </cell>
          <cell r="BL21">
            <v>3.9211029526080954</v>
          </cell>
          <cell r="BM21">
            <v>23.292605697587685</v>
          </cell>
          <cell r="BN21" t="str">
            <v>#N/A</v>
          </cell>
          <cell r="BO21">
            <v>476.18</v>
          </cell>
          <cell r="BP21">
            <v>3578.9700000000003</v>
          </cell>
          <cell r="BQ21" t="str">
            <v>#N/A</v>
          </cell>
          <cell r="BR21">
            <v>2.6066967345250149</v>
          </cell>
          <cell r="BS21">
            <v>22.9363099990574</v>
          </cell>
          <cell r="BT21" t="str">
            <v>#N/A</v>
          </cell>
          <cell r="BU21">
            <v>82.3</v>
          </cell>
          <cell r="BV21">
            <v>76.196666666666658</v>
          </cell>
          <cell r="BW21" t="str">
            <v>#N/A</v>
          </cell>
          <cell r="BX21">
            <v>132.97</v>
          </cell>
          <cell r="BY21">
            <v>108.08666666666666</v>
          </cell>
          <cell r="BZ21" t="str">
            <v>#N/A</v>
          </cell>
          <cell r="CA21">
            <v>107.86</v>
          </cell>
          <cell r="CB21">
            <v>90.773333333333326</v>
          </cell>
          <cell r="CC21" t="str">
            <v>#N/A</v>
          </cell>
          <cell r="CD21">
            <v>136.33000000000001</v>
          </cell>
          <cell r="CE21">
            <v>115.45666666666666</v>
          </cell>
          <cell r="CF21" t="str">
            <v>#N/A</v>
          </cell>
          <cell r="CG21">
            <v>76.48</v>
          </cell>
          <cell r="CH21">
            <v>75.213333333333338</v>
          </cell>
          <cell r="CI21" t="str">
            <v>#N/A</v>
          </cell>
          <cell r="CJ21">
            <v>96.47</v>
          </cell>
          <cell r="CK21">
            <v>97.473333333333343</v>
          </cell>
          <cell r="CL21" t="str">
            <v>#N/A</v>
          </cell>
          <cell r="CM21">
            <v>89.42</v>
          </cell>
          <cell r="CN21">
            <v>76.42</v>
          </cell>
          <cell r="CO21" t="str">
            <v>#N/A</v>
          </cell>
          <cell r="CP21">
            <v>119.59</v>
          </cell>
          <cell r="CQ21">
            <v>111.72333333333334</v>
          </cell>
          <cell r="CR21" t="str">
            <v>#N/A</v>
          </cell>
          <cell r="CS21">
            <v>105.48</v>
          </cell>
          <cell r="CT21">
            <v>89.04</v>
          </cell>
          <cell r="CU21" t="str">
            <v>#N/A</v>
          </cell>
          <cell r="CV21">
            <v>114.4</v>
          </cell>
          <cell r="CW21">
            <v>113.21</v>
          </cell>
          <cell r="CX21" t="str">
            <v>#N/A</v>
          </cell>
          <cell r="CY21">
            <v>114.13</v>
          </cell>
          <cell r="CZ21">
            <v>92.660000000000011</v>
          </cell>
          <cell r="DA21" t="str">
            <v>#N/A</v>
          </cell>
          <cell r="DB21">
            <v>107.39</v>
          </cell>
          <cell r="DC21">
            <v>105.39</v>
          </cell>
          <cell r="DD21" t="str">
            <v>#N/A</v>
          </cell>
          <cell r="DE21">
            <v>91</v>
          </cell>
          <cell r="DF21">
            <v>95.59999999999998</v>
          </cell>
          <cell r="DG21" t="str">
            <v>#N/A</v>
          </cell>
          <cell r="DH21">
            <v>95.3</v>
          </cell>
          <cell r="DI21">
            <v>97.566666666666663</v>
          </cell>
          <cell r="DJ21" t="str">
            <v>#N/A</v>
          </cell>
          <cell r="DL21">
            <v>130599</v>
          </cell>
          <cell r="DM21" t="str">
            <v>#N/A</v>
          </cell>
          <cell r="DO21">
            <v>472605</v>
          </cell>
          <cell r="DP21" t="str">
            <v>#N/A</v>
          </cell>
          <cell r="DQ21">
            <v>104.27</v>
          </cell>
          <cell r="DR21">
            <v>100.14</v>
          </cell>
          <cell r="DS21" t="str">
            <v>#N/A</v>
          </cell>
          <cell r="DT21">
            <v>77.47</v>
          </cell>
          <cell r="DU21">
            <v>77.046666666666667</v>
          </cell>
          <cell r="DV21" t="str">
            <v>#N/A</v>
          </cell>
        </row>
        <row r="22">
          <cell r="D22">
            <v>2002</v>
          </cell>
          <cell r="E22">
            <v>181.3718734</v>
          </cell>
          <cell r="G22">
            <v>38.4</v>
          </cell>
          <cell r="H22" t="str">
            <v>#N/A</v>
          </cell>
          <cell r="I22">
            <v>18.2</v>
          </cell>
          <cell r="J22">
            <v>102.7</v>
          </cell>
          <cell r="K22">
            <v>87</v>
          </cell>
          <cell r="L22" t="str">
            <v>#N/A</v>
          </cell>
          <cell r="M22">
            <v>115.4</v>
          </cell>
          <cell r="N22">
            <v>99.5</v>
          </cell>
          <cell r="O22" t="str">
            <v>#N/A</v>
          </cell>
          <cell r="P22">
            <v>106.1</v>
          </cell>
          <cell r="Q22">
            <v>96.8</v>
          </cell>
          <cell r="R22" t="str">
            <v>#N/A</v>
          </cell>
          <cell r="S22" t="e">
            <v>#N/A</v>
          </cell>
          <cell r="T22" t="e">
            <v>#N/A</v>
          </cell>
          <cell r="U22" t="str">
            <v>#N/A</v>
          </cell>
          <cell r="V22">
            <v>95.5</v>
          </cell>
          <cell r="W22">
            <v>98.566666666666663</v>
          </cell>
          <cell r="X22" t="str">
            <v>#N/A</v>
          </cell>
          <cell r="Y22">
            <v>94.7</v>
          </cell>
          <cell r="Z22">
            <v>98.966666666666654</v>
          </cell>
          <cell r="AA22" t="str">
            <v>#N/A</v>
          </cell>
          <cell r="AB22">
            <v>6308</v>
          </cell>
          <cell r="AC22">
            <v>6471.333333333333</v>
          </cell>
          <cell r="AD22" t="str">
            <v>#N/A</v>
          </cell>
          <cell r="AE22">
            <v>2.1</v>
          </cell>
          <cell r="AF22">
            <v>2.4666666666666668</v>
          </cell>
          <cell r="AG22" t="str">
            <v>#N/A</v>
          </cell>
          <cell r="AH22">
            <v>2</v>
          </cell>
          <cell r="AI22">
            <v>2.2999999999999998</v>
          </cell>
          <cell r="AJ22" t="str">
            <v>#N/A</v>
          </cell>
          <cell r="AK22">
            <v>-14.3</v>
          </cell>
          <cell r="AL22">
            <v>4289.6000000000004</v>
          </cell>
          <cell r="AM22" t="str">
            <v>#N/A</v>
          </cell>
          <cell r="AN22">
            <v>652.1</v>
          </cell>
          <cell r="AO22">
            <v>4021</v>
          </cell>
          <cell r="AP22" t="str">
            <v>#N/A</v>
          </cell>
          <cell r="AQ22">
            <v>-7.8843536938401612E-2</v>
          </cell>
          <cell r="AR22">
            <v>30.325698371770216</v>
          </cell>
          <cell r="AS22" t="str">
            <v>#N/A</v>
          </cell>
          <cell r="AT22">
            <v>3.5953755550721462</v>
          </cell>
          <cell r="AU22">
            <v>27.982375237198767</v>
          </cell>
          <cell r="AV22" t="str">
            <v>#N/A</v>
          </cell>
          <cell r="AW22">
            <v>113499</v>
          </cell>
          <cell r="AX22">
            <v>124097</v>
          </cell>
          <cell r="AY22" t="str">
            <v>#N/A</v>
          </cell>
          <cell r="AZ22">
            <v>495986</v>
          </cell>
          <cell r="BA22">
            <v>504576.66666666669</v>
          </cell>
          <cell r="BB22" t="str">
            <v>#N/A</v>
          </cell>
          <cell r="BC22">
            <v>90.4</v>
          </cell>
          <cell r="BD22">
            <v>94.933333333333323</v>
          </cell>
          <cell r="BE22" t="str">
            <v>#N/A</v>
          </cell>
          <cell r="BF22">
            <v>98.5</v>
          </cell>
          <cell r="BG22">
            <v>99.133333333333326</v>
          </cell>
          <cell r="BH22" t="str">
            <v>#N/A</v>
          </cell>
          <cell r="BI22">
            <v>123.9</v>
          </cell>
          <cell r="BJ22">
            <v>3535.54</v>
          </cell>
          <cell r="BK22" t="str">
            <v>#N/A</v>
          </cell>
          <cell r="BL22">
            <v>0.68312686899775943</v>
          </cell>
          <cell r="BM22">
            <v>24.877059545632484</v>
          </cell>
          <cell r="BN22" t="str">
            <v>#N/A</v>
          </cell>
          <cell r="BO22">
            <v>693.91</v>
          </cell>
          <cell r="BP22">
            <v>3549.7700000000004</v>
          </cell>
          <cell r="BQ22" t="str">
            <v>#N/A</v>
          </cell>
          <cell r="BR22">
            <v>3.8258964137710669</v>
          </cell>
          <cell r="BS22">
            <v>24.661277859245622</v>
          </cell>
          <cell r="BT22" t="str">
            <v>#N/A</v>
          </cell>
          <cell r="BU22">
            <v>82.64</v>
          </cell>
          <cell r="BV22">
            <v>71.65666666666668</v>
          </cell>
          <cell r="BW22" t="str">
            <v>#N/A</v>
          </cell>
          <cell r="BX22">
            <v>113.85</v>
          </cell>
          <cell r="BY22">
            <v>118.34333333333332</v>
          </cell>
          <cell r="BZ22" t="str">
            <v>#N/A</v>
          </cell>
          <cell r="CA22">
            <v>109.76</v>
          </cell>
          <cell r="CB22">
            <v>82.526666666666657</v>
          </cell>
          <cell r="CC22" t="str">
            <v>#N/A</v>
          </cell>
          <cell r="CD22">
            <v>120.29</v>
          </cell>
          <cell r="CE22">
            <v>124.91666666666667</v>
          </cell>
          <cell r="CF22" t="str">
            <v>#N/A</v>
          </cell>
          <cell r="CG22">
            <v>74.28</v>
          </cell>
          <cell r="CH22">
            <v>77.523333333333326</v>
          </cell>
          <cell r="CI22" t="str">
            <v>#N/A</v>
          </cell>
          <cell r="CJ22">
            <v>96.85</v>
          </cell>
          <cell r="CK22">
            <v>97.043333333333337</v>
          </cell>
          <cell r="CL22" t="str">
            <v>#N/A</v>
          </cell>
          <cell r="CM22">
            <v>76.69</v>
          </cell>
          <cell r="CN22">
            <v>81.509999999999991</v>
          </cell>
          <cell r="CO22" t="str">
            <v>#N/A</v>
          </cell>
          <cell r="CP22">
            <v>96.79</v>
          </cell>
          <cell r="CQ22">
            <v>103.55333333333334</v>
          </cell>
          <cell r="CR22" t="str">
            <v>#N/A</v>
          </cell>
          <cell r="CS22">
            <v>98.08</v>
          </cell>
          <cell r="CT22">
            <v>94.113333333333344</v>
          </cell>
          <cell r="CU22" t="str">
            <v>#N/A</v>
          </cell>
          <cell r="CV22">
            <v>95.51</v>
          </cell>
          <cell r="CW22">
            <v>107.87</v>
          </cell>
          <cell r="CX22" t="str">
            <v>#N/A</v>
          </cell>
          <cell r="CY22">
            <v>107.55</v>
          </cell>
          <cell r="CZ22">
            <v>89.070000000000007</v>
          </cell>
          <cell r="DA22" t="str">
            <v>#N/A</v>
          </cell>
          <cell r="DB22">
            <v>85.28</v>
          </cell>
          <cell r="DC22">
            <v>101.71333333333332</v>
          </cell>
          <cell r="DD22" t="str">
            <v>#N/A</v>
          </cell>
          <cell r="DE22">
            <v>91.1</v>
          </cell>
          <cell r="DF22">
            <v>95.966666666666654</v>
          </cell>
          <cell r="DG22" t="str">
            <v>#N/A</v>
          </cell>
          <cell r="DH22">
            <v>91.6</v>
          </cell>
          <cell r="DI22">
            <v>96.766666666666666</v>
          </cell>
          <cell r="DJ22" t="str">
            <v>#N/A</v>
          </cell>
          <cell r="DL22">
            <v>113529</v>
          </cell>
          <cell r="DM22" t="str">
            <v>#N/A</v>
          </cell>
          <cell r="DO22">
            <v>472197</v>
          </cell>
          <cell r="DP22" t="str">
            <v>#N/A</v>
          </cell>
          <cell r="DQ22">
            <v>80.150000000000006</v>
          </cell>
          <cell r="DR22">
            <v>94.803333333333327</v>
          </cell>
          <cell r="DS22" t="str">
            <v>#N/A</v>
          </cell>
          <cell r="DT22">
            <v>73.430000000000007</v>
          </cell>
          <cell r="DU22">
            <v>75.166666666666671</v>
          </cell>
          <cell r="DV22" t="str">
            <v>#N/A</v>
          </cell>
        </row>
        <row r="23">
          <cell r="D23">
            <v>2003</v>
          </cell>
          <cell r="E23">
            <v>180.41944649999999</v>
          </cell>
          <cell r="G23">
            <v>41.2</v>
          </cell>
          <cell r="H23" t="str">
            <v>#N/A</v>
          </cell>
          <cell r="I23">
            <v>18.2</v>
          </cell>
          <cell r="J23">
            <v>100.4</v>
          </cell>
          <cell r="K23">
            <v>87.033333333333317</v>
          </cell>
          <cell r="L23" t="str">
            <v>#N/A</v>
          </cell>
          <cell r="M23">
            <v>114.9</v>
          </cell>
          <cell r="N23">
            <v>98.899999999999991</v>
          </cell>
          <cell r="O23" t="str">
            <v>#N/A</v>
          </cell>
          <cell r="P23">
            <v>106.5</v>
          </cell>
          <cell r="Q23">
            <v>96.333333333333329</v>
          </cell>
          <cell r="R23" t="str">
            <v>#N/A</v>
          </cell>
          <cell r="S23" t="e">
            <v>#N/A</v>
          </cell>
          <cell r="T23" t="e">
            <v>#N/A</v>
          </cell>
          <cell r="U23" t="str">
            <v>#N/A</v>
          </cell>
          <cell r="V23">
            <v>95.2</v>
          </cell>
          <cell r="W23">
            <v>99.433333333333337</v>
          </cell>
          <cell r="X23" t="str">
            <v>#N/A</v>
          </cell>
          <cell r="Y23">
            <v>94.5</v>
          </cell>
          <cell r="Z23">
            <v>101.36666666666667</v>
          </cell>
          <cell r="AA23" t="str">
            <v>#N/A</v>
          </cell>
          <cell r="AB23">
            <v>6307</v>
          </cell>
          <cell r="AC23">
            <v>6674</v>
          </cell>
          <cell r="AD23" t="str">
            <v>#N/A</v>
          </cell>
          <cell r="AE23">
            <v>2.2000000000000002</v>
          </cell>
          <cell r="AF23">
            <v>2.4333333333333336</v>
          </cell>
          <cell r="AG23" t="str">
            <v>#N/A</v>
          </cell>
          <cell r="AH23">
            <v>2.1</v>
          </cell>
          <cell r="AI23">
            <v>2.4333333333333331</v>
          </cell>
          <cell r="AJ23" t="str">
            <v>#N/A</v>
          </cell>
          <cell r="AK23">
            <v>767.2</v>
          </cell>
          <cell r="AL23">
            <v>3437.8</v>
          </cell>
          <cell r="AM23" t="str">
            <v>#N/A</v>
          </cell>
          <cell r="AN23">
            <v>604</v>
          </cell>
          <cell r="AO23">
            <v>3474.5000000000005</v>
          </cell>
          <cell r="AP23" t="str">
            <v>#N/A</v>
          </cell>
          <cell r="AQ23">
            <v>4.2523132338730463</v>
          </cell>
          <cell r="AR23">
            <v>25.887640025633218</v>
          </cell>
          <cell r="AS23" t="str">
            <v>#N/A</v>
          </cell>
          <cell r="AT23">
            <v>3.3477544229136078</v>
          </cell>
          <cell r="AU23">
            <v>26.158874903405962</v>
          </cell>
          <cell r="AV23" t="str">
            <v>#N/A</v>
          </cell>
          <cell r="AW23">
            <v>112686</v>
          </cell>
          <cell r="AX23">
            <v>125636.66666666667</v>
          </cell>
          <cell r="AY23" t="str">
            <v>#N/A</v>
          </cell>
          <cell r="AZ23">
            <v>496448</v>
          </cell>
          <cell r="BA23">
            <v>509182.33333333331</v>
          </cell>
          <cell r="BB23" t="str">
            <v>#N/A</v>
          </cell>
          <cell r="BC23">
            <v>86.1</v>
          </cell>
          <cell r="BD23">
            <v>98.100000000000009</v>
          </cell>
          <cell r="BE23" t="str">
            <v>#N/A</v>
          </cell>
          <cell r="BF23">
            <v>98.4</v>
          </cell>
          <cell r="BG23">
            <v>99.533333333333346</v>
          </cell>
          <cell r="BH23" t="str">
            <v>#N/A</v>
          </cell>
          <cell r="BI23">
            <v>662.02</v>
          </cell>
          <cell r="BJ23">
            <v>3105.75</v>
          </cell>
          <cell r="BK23" t="str">
            <v>#N/A</v>
          </cell>
          <cell r="BL23">
            <v>3.6693383825451433</v>
          </cell>
          <cell r="BM23">
            <v>23.39142789682672</v>
          </cell>
          <cell r="BN23" t="str">
            <v>#N/A</v>
          </cell>
          <cell r="BO23">
            <v>552.02</v>
          </cell>
          <cell r="BP23">
            <v>3234.9100000000003</v>
          </cell>
          <cell r="BQ23" t="str">
            <v>#N/A</v>
          </cell>
          <cell r="BR23">
            <v>3.0596480075112082</v>
          </cell>
          <cell r="BS23">
            <v>24.324833370385861</v>
          </cell>
          <cell r="BT23" t="str">
            <v>#N/A</v>
          </cell>
          <cell r="BU23">
            <v>73.45</v>
          </cell>
          <cell r="BV23">
            <v>71.456666666666663</v>
          </cell>
          <cell r="BW23" t="str">
            <v>#N/A</v>
          </cell>
          <cell r="BX23">
            <v>129.29</v>
          </cell>
          <cell r="BY23">
            <v>103.8</v>
          </cell>
          <cell r="BZ23" t="str">
            <v>#N/A</v>
          </cell>
          <cell r="CA23">
            <v>99.81</v>
          </cell>
          <cell r="CB23">
            <v>77.63000000000001</v>
          </cell>
          <cell r="CC23" t="str">
            <v>#N/A</v>
          </cell>
          <cell r="CD23">
            <v>136.33000000000001</v>
          </cell>
          <cell r="CE23">
            <v>102.51333333333334</v>
          </cell>
          <cell r="CF23" t="str">
            <v>#N/A</v>
          </cell>
          <cell r="CG23">
            <v>77.95</v>
          </cell>
          <cell r="CH23">
            <v>76.436666666666667</v>
          </cell>
          <cell r="CI23" t="str">
            <v>#N/A</v>
          </cell>
          <cell r="CJ23">
            <v>93.27</v>
          </cell>
          <cell r="CK23">
            <v>94.83</v>
          </cell>
          <cell r="CL23" t="str">
            <v>#N/A</v>
          </cell>
          <cell r="CM23">
            <v>82.2</v>
          </cell>
          <cell r="CN23">
            <v>82.936666666666667</v>
          </cell>
          <cell r="CO23" t="str">
            <v>#N/A</v>
          </cell>
          <cell r="CP23">
            <v>103.4</v>
          </cell>
          <cell r="CQ23">
            <v>98.54</v>
          </cell>
          <cell r="CR23" t="str">
            <v>#N/A</v>
          </cell>
          <cell r="CS23">
            <v>101.4</v>
          </cell>
          <cell r="CT23">
            <v>89.823333333333338</v>
          </cell>
          <cell r="CU23" t="str">
            <v>#N/A</v>
          </cell>
          <cell r="CV23">
            <v>102.76</v>
          </cell>
          <cell r="CW23">
            <v>96.006666666666661</v>
          </cell>
          <cell r="CX23" t="str">
            <v>#N/A</v>
          </cell>
          <cell r="CY23">
            <v>99.22</v>
          </cell>
          <cell r="CZ23">
            <v>84.926666666666677</v>
          </cell>
          <cell r="DA23" t="str">
            <v>#N/A</v>
          </cell>
          <cell r="DB23">
            <v>94.5</v>
          </cell>
          <cell r="DC23">
            <v>94.426666666666662</v>
          </cell>
          <cell r="DD23" t="str">
            <v>#N/A</v>
          </cell>
          <cell r="DE23">
            <v>91.4</v>
          </cell>
          <cell r="DF23">
            <v>96.166666666666671</v>
          </cell>
          <cell r="DG23" t="str">
            <v>#N/A</v>
          </cell>
          <cell r="DH23">
            <v>93.3</v>
          </cell>
          <cell r="DI23">
            <v>96.866666666666674</v>
          </cell>
          <cell r="DJ23" t="str">
            <v>#N/A</v>
          </cell>
          <cell r="DL23">
            <v>113125</v>
          </cell>
          <cell r="DM23" t="str">
            <v>#N/A</v>
          </cell>
          <cell r="DO23">
            <v>474278</v>
          </cell>
          <cell r="DP23" t="str">
            <v>#N/A</v>
          </cell>
          <cell r="DQ23">
            <v>88.97</v>
          </cell>
          <cell r="DR23">
            <v>93.67</v>
          </cell>
          <cell r="DS23" t="str">
            <v>#N/A</v>
          </cell>
          <cell r="DT23">
            <v>70.709999999999994</v>
          </cell>
          <cell r="DU23">
            <v>76.823333333333323</v>
          </cell>
          <cell r="DV23" t="str">
            <v>#N/A</v>
          </cell>
        </row>
        <row r="24">
          <cell r="E24">
            <v>175.5732419</v>
          </cell>
          <cell r="G24">
            <v>38.299999999999997</v>
          </cell>
          <cell r="I24">
            <v>0</v>
          </cell>
          <cell r="J24">
            <v>97.7</v>
          </cell>
          <cell r="K24">
            <v>87.333333333333329</v>
          </cell>
          <cell r="M24">
            <v>112.9</v>
          </cell>
          <cell r="N24">
            <v>97.866666666666674</v>
          </cell>
          <cell r="P24">
            <v>105.5</v>
          </cell>
          <cell r="Q24">
            <v>95.133333333333326</v>
          </cell>
          <cell r="S24" t="e">
            <v>#N/A</v>
          </cell>
          <cell r="T24" t="e">
            <v>#N/A</v>
          </cell>
          <cell r="V24">
            <v>95.7</v>
          </cell>
          <cell r="W24">
            <v>99.933333333333323</v>
          </cell>
          <cell r="Y24">
            <v>94.7</v>
          </cell>
          <cell r="Z24">
            <v>101.06666666666668</v>
          </cell>
          <cell r="AB24">
            <v>6418</v>
          </cell>
          <cell r="AC24">
            <v>6668.333333333333</v>
          </cell>
          <cell r="AE24">
            <v>2.4</v>
          </cell>
          <cell r="AF24">
            <v>2.5</v>
          </cell>
          <cell r="AH24">
            <v>2.2000000000000002</v>
          </cell>
          <cell r="AI24">
            <v>2.5333333333333332</v>
          </cell>
          <cell r="AK24">
            <v>614.70000000000005</v>
          </cell>
          <cell r="AL24">
            <v>3404.3</v>
          </cell>
          <cell r="AN24">
            <v>284.3</v>
          </cell>
          <cell r="AO24">
            <v>3542.9</v>
          </cell>
          <cell r="AQ24">
            <v>3.5011029775830553</v>
          </cell>
          <cell r="AR24">
            <v>27.891481105257071</v>
          </cell>
          <cell r="AT24">
            <v>1.61926724666807</v>
          </cell>
          <cell r="AU24">
            <v>29.17524156504075</v>
          </cell>
          <cell r="AW24">
            <v>113165</v>
          </cell>
          <cell r="AX24">
            <v>126484.66666666667</v>
          </cell>
          <cell r="AZ24">
            <v>496197</v>
          </cell>
          <cell r="BA24">
            <v>510944.66666666669</v>
          </cell>
          <cell r="BC24">
            <v>106.4</v>
          </cell>
          <cell r="BD24">
            <v>97.399999999999991</v>
          </cell>
          <cell r="BF24">
            <v>99.9</v>
          </cell>
          <cell r="BG24">
            <v>98.733333333333334</v>
          </cell>
          <cell r="BI24">
            <v>1140.23</v>
          </cell>
          <cell r="BJ24">
            <v>3372.2</v>
          </cell>
          <cell r="BL24">
            <v>6.4943267417106343</v>
          </cell>
          <cell r="BM24">
            <v>27.640916158183046</v>
          </cell>
          <cell r="BO24">
            <v>757.77</v>
          </cell>
          <cell r="BP24">
            <v>3297.02</v>
          </cell>
          <cell r="BR24">
            <v>4.3159765793445768</v>
          </cell>
          <cell r="BS24">
            <v>27.133736994180047</v>
          </cell>
          <cell r="BU24">
            <v>82.3</v>
          </cell>
          <cell r="BV24">
            <v>72.756666666666661</v>
          </cell>
          <cell r="BX24">
            <v>154.41</v>
          </cell>
          <cell r="BY24">
            <v>103.31</v>
          </cell>
          <cell r="CA24">
            <v>107.63</v>
          </cell>
          <cell r="CB24">
            <v>75.856666666666669</v>
          </cell>
          <cell r="CD24">
            <v>162.16999999999999</v>
          </cell>
          <cell r="CE24">
            <v>96.40333333333335</v>
          </cell>
          <cell r="CG24">
            <v>76.41</v>
          </cell>
          <cell r="CH24">
            <v>79.296666666666667</v>
          </cell>
          <cell r="CJ24">
            <v>94.4</v>
          </cell>
          <cell r="CK24">
            <v>95.676666666666677</v>
          </cell>
          <cell r="CM24">
            <v>78.25</v>
          </cell>
          <cell r="CN24">
            <v>78.963333333333324</v>
          </cell>
          <cell r="CP24">
            <v>114.69</v>
          </cell>
          <cell r="CQ24">
            <v>106.02333333333333</v>
          </cell>
          <cell r="CS24">
            <v>100.65</v>
          </cell>
          <cell r="CT24">
            <v>82.68</v>
          </cell>
          <cell r="CV24">
            <v>116.82</v>
          </cell>
          <cell r="CW24">
            <v>103.14666666666669</v>
          </cell>
          <cell r="CY24">
            <v>107.31</v>
          </cell>
          <cell r="CZ24">
            <v>82.766666666666666</v>
          </cell>
          <cell r="DB24">
            <v>114.46</v>
          </cell>
          <cell r="DC24">
            <v>95.34999999999998</v>
          </cell>
          <cell r="DE24">
            <v>91.4</v>
          </cell>
          <cell r="DF24">
            <v>96.666666666666671</v>
          </cell>
          <cell r="DH24">
            <v>93.7</v>
          </cell>
          <cell r="DI24">
            <v>98.066666666666663</v>
          </cell>
          <cell r="DL24">
            <v>116928</v>
          </cell>
          <cell r="DO24">
            <v>477291</v>
          </cell>
          <cell r="DQ24">
            <v>106.43</v>
          </cell>
          <cell r="DR24">
            <v>97.100000000000009</v>
          </cell>
          <cell r="DT24">
            <v>79.010000000000005</v>
          </cell>
          <cell r="DU24">
            <v>79.913333333333327</v>
          </cell>
        </row>
        <row r="25">
          <cell r="E25">
            <v>165.93065720000001</v>
          </cell>
          <cell r="G25">
            <v>35.700000000000003</v>
          </cell>
          <cell r="I25">
            <v>36.4</v>
          </cell>
          <cell r="J25">
            <v>98.8</v>
          </cell>
          <cell r="K25">
            <v>87.5</v>
          </cell>
          <cell r="M25">
            <v>113.6</v>
          </cell>
          <cell r="N25">
            <v>94.766666666666666</v>
          </cell>
          <cell r="P25">
            <v>105.9</v>
          </cell>
          <cell r="Q25">
            <v>94.233333333333348</v>
          </cell>
          <cell r="S25" t="e">
            <v>#N/A</v>
          </cell>
          <cell r="T25" t="e">
            <v>#N/A</v>
          </cell>
          <cell r="V25">
            <v>96.3</v>
          </cell>
          <cell r="W25">
            <v>99.633333333333326</v>
          </cell>
          <cell r="Y25">
            <v>98</v>
          </cell>
          <cell r="Z25">
            <v>100.56666666666668</v>
          </cell>
          <cell r="AB25">
            <v>6519</v>
          </cell>
          <cell r="AC25">
            <v>6647.666666666667</v>
          </cell>
          <cell r="AE25">
            <v>2.2000000000000002</v>
          </cell>
          <cell r="AF25">
            <v>2.6</v>
          </cell>
          <cell r="AH25">
            <v>2.1</v>
          </cell>
          <cell r="AI25">
            <v>2.7333333333333329</v>
          </cell>
          <cell r="AK25">
            <v>980</v>
          </cell>
          <cell r="AL25">
            <v>3537.2999999999997</v>
          </cell>
          <cell r="AN25">
            <v>890.7</v>
          </cell>
          <cell r="AO25">
            <v>3437.3999999999996</v>
          </cell>
          <cell r="AQ25">
            <v>5.9060815917747114</v>
          </cell>
          <cell r="AR25">
            <v>28.611472484909655</v>
          </cell>
          <cell r="AT25">
            <v>5.3679049732589137</v>
          </cell>
          <cell r="AU25">
            <v>27.822512294174892</v>
          </cell>
          <cell r="AW25">
            <v>113577</v>
          </cell>
          <cell r="AX25">
            <v>127859.66666666667</v>
          </cell>
          <cell r="AZ25">
            <v>497248</v>
          </cell>
          <cell r="BA25">
            <v>511382.66666666669</v>
          </cell>
          <cell r="BC25">
            <v>101.2</v>
          </cell>
          <cell r="BD25">
            <v>105.46666666666665</v>
          </cell>
          <cell r="BF25">
            <v>99.5</v>
          </cell>
          <cell r="BG25">
            <v>98.966666666666683</v>
          </cell>
          <cell r="BI25">
            <v>866.2</v>
          </cell>
          <cell r="BJ25">
            <v>3362.6099999999997</v>
          </cell>
          <cell r="BL25">
            <v>5.220252933464546</v>
          </cell>
          <cell r="BM25">
            <v>27.189757805413336</v>
          </cell>
          <cell r="BO25">
            <v>875.95</v>
          </cell>
          <cell r="BP25">
            <v>3255.5200000000004</v>
          </cell>
          <cell r="BR25">
            <v>5.2790124186888354</v>
          </cell>
          <cell r="BS25">
            <v>26.352574980410239</v>
          </cell>
          <cell r="BU25">
            <v>71.02</v>
          </cell>
          <cell r="BV25">
            <v>75.15666666666668</v>
          </cell>
          <cell r="BX25">
            <v>127.57</v>
          </cell>
          <cell r="BY25">
            <v>96.036666666666676</v>
          </cell>
          <cell r="CA25">
            <v>91.52</v>
          </cell>
          <cell r="CB25">
            <v>77.906666666666666</v>
          </cell>
          <cell r="CD25">
            <v>132.26</v>
          </cell>
          <cell r="CE25">
            <v>92.206666666666663</v>
          </cell>
          <cell r="CG25">
            <v>67.08</v>
          </cell>
          <cell r="CH25">
            <v>79.766666666666666</v>
          </cell>
          <cell r="CJ25">
            <v>88.85</v>
          </cell>
          <cell r="CK25">
            <v>93.17</v>
          </cell>
          <cell r="CM25">
            <v>76.69</v>
          </cell>
          <cell r="CN25">
            <v>78.773333333333326</v>
          </cell>
          <cell r="CP25">
            <v>90.18</v>
          </cell>
          <cell r="CQ25">
            <v>105.79666666666667</v>
          </cell>
          <cell r="CS25">
            <v>98.83</v>
          </cell>
          <cell r="CT25">
            <v>81.716666666666683</v>
          </cell>
          <cell r="CV25">
            <v>94.59</v>
          </cell>
          <cell r="CW25">
            <v>107.18333333333334</v>
          </cell>
          <cell r="CY25">
            <v>93.18</v>
          </cell>
          <cell r="CZ25">
            <v>83.36666666666666</v>
          </cell>
          <cell r="DB25">
            <v>95.81</v>
          </cell>
          <cell r="DC25">
            <v>95.713333333333324</v>
          </cell>
          <cell r="DE25">
            <v>92</v>
          </cell>
          <cell r="DF25">
            <v>97</v>
          </cell>
          <cell r="DH25">
            <v>93.8</v>
          </cell>
          <cell r="DI25">
            <v>98.033333333333346</v>
          </cell>
          <cell r="DL25">
            <v>131799</v>
          </cell>
          <cell r="DO25">
            <v>477734</v>
          </cell>
          <cell r="DQ25">
            <v>88.31</v>
          </cell>
          <cell r="DR25">
            <v>95.31</v>
          </cell>
          <cell r="DT25">
            <v>69.09</v>
          </cell>
          <cell r="DU25">
            <v>81.043333333333337</v>
          </cell>
        </row>
        <row r="26">
          <cell r="E26">
            <v>165.6250312</v>
          </cell>
          <cell r="G26">
            <v>38.5</v>
          </cell>
          <cell r="I26">
            <v>36.4</v>
          </cell>
          <cell r="J26">
            <v>97.6</v>
          </cell>
          <cell r="K26">
            <v>90</v>
          </cell>
          <cell r="M26">
            <v>114.5</v>
          </cell>
          <cell r="N26">
            <v>94.733333333333334</v>
          </cell>
          <cell r="P26">
            <v>107</v>
          </cell>
          <cell r="Q26">
            <v>94.466666666666654</v>
          </cell>
          <cell r="S26" t="e">
            <v>#N/A</v>
          </cell>
          <cell r="T26" t="e">
            <v>#N/A</v>
          </cell>
          <cell r="V26">
            <v>96.7</v>
          </cell>
          <cell r="W26">
            <v>99.766666666666652</v>
          </cell>
          <cell r="Y26">
            <v>98.2</v>
          </cell>
          <cell r="Z26">
            <v>99.5</v>
          </cell>
          <cell r="AB26">
            <v>6583</v>
          </cell>
          <cell r="AC26">
            <v>6526.333333333333</v>
          </cell>
          <cell r="AE26">
            <v>2.1</v>
          </cell>
          <cell r="AF26">
            <v>3</v>
          </cell>
          <cell r="AH26">
            <v>2.1</v>
          </cell>
          <cell r="AI26">
            <v>2.8666666666666667</v>
          </cell>
          <cell r="AK26">
            <v>625.4</v>
          </cell>
          <cell r="AL26">
            <v>3842.2</v>
          </cell>
          <cell r="AN26">
            <v>761.3</v>
          </cell>
          <cell r="AO26">
            <v>3779.8</v>
          </cell>
          <cell r="AQ26">
            <v>3.7759992886872285</v>
          </cell>
          <cell r="AR26">
            <v>31.912002598470167</v>
          </cell>
          <cell r="AT26">
            <v>4.5965274360050961</v>
          </cell>
          <cell r="AU26">
            <v>31.211526350898179</v>
          </cell>
          <cell r="AW26">
            <v>113737</v>
          </cell>
          <cell r="AX26">
            <v>130074.66666666667</v>
          </cell>
          <cell r="AZ26">
            <v>498392</v>
          </cell>
          <cell r="BA26">
            <v>513114.66666666669</v>
          </cell>
          <cell r="BC26">
            <v>98.2</v>
          </cell>
          <cell r="BD26">
            <v>95.133333333333326</v>
          </cell>
          <cell r="BF26">
            <v>100.7</v>
          </cell>
          <cell r="BG26">
            <v>99.033333333333346</v>
          </cell>
          <cell r="BI26">
            <v>575.27</v>
          </cell>
          <cell r="BJ26">
            <v>3322.77</v>
          </cell>
          <cell r="BL26">
            <v>3.4733276475905051</v>
          </cell>
          <cell r="BM26">
            <v>27.601913451851733</v>
          </cell>
          <cell r="BO26">
            <v>782.4</v>
          </cell>
          <cell r="BP26">
            <v>3353.1099999999997</v>
          </cell>
          <cell r="BR26">
            <v>4.7239236384216303</v>
          </cell>
          <cell r="BS26">
            <v>27.710375170010309</v>
          </cell>
          <cell r="BU26">
            <v>86.46</v>
          </cell>
          <cell r="BV26">
            <v>76.976666666666674</v>
          </cell>
          <cell r="BX26">
            <v>132.11000000000001</v>
          </cell>
          <cell r="BY26">
            <v>99.266666666666652</v>
          </cell>
          <cell r="CA26">
            <v>105.61</v>
          </cell>
          <cell r="CB26">
            <v>77.589999999999989</v>
          </cell>
          <cell r="CD26">
            <v>132.77000000000001</v>
          </cell>
          <cell r="CE26">
            <v>99.67</v>
          </cell>
          <cell r="CG26">
            <v>81.7</v>
          </cell>
          <cell r="CH26">
            <v>84.203333333333333</v>
          </cell>
          <cell r="CJ26">
            <v>98.91</v>
          </cell>
          <cell r="CK26">
            <v>94.46</v>
          </cell>
          <cell r="CM26">
            <v>89.09</v>
          </cell>
          <cell r="CN26">
            <v>86.413333333333341</v>
          </cell>
          <cell r="CP26">
            <v>96.56</v>
          </cell>
          <cell r="CQ26">
            <v>99.906666666666652</v>
          </cell>
          <cell r="CS26">
            <v>112.66</v>
          </cell>
          <cell r="CT26">
            <v>93.220000000000013</v>
          </cell>
          <cell r="CV26">
            <v>98.62</v>
          </cell>
          <cell r="CW26">
            <v>105.41333333333334</v>
          </cell>
          <cell r="CY26">
            <v>106.31</v>
          </cell>
          <cell r="CZ26">
            <v>84.296666666666667</v>
          </cell>
          <cell r="DB26">
            <v>97.38</v>
          </cell>
          <cell r="DC26">
            <v>96.036666666666676</v>
          </cell>
          <cell r="DE26">
            <v>92.4</v>
          </cell>
          <cell r="DF26">
            <v>97.633333333333326</v>
          </cell>
          <cell r="DH26">
            <v>93.8</v>
          </cell>
          <cell r="DI26">
            <v>98.2</v>
          </cell>
          <cell r="DL26">
            <v>114894</v>
          </cell>
          <cell r="DO26">
            <v>477106</v>
          </cell>
          <cell r="DQ26">
            <v>91.6</v>
          </cell>
          <cell r="DR26">
            <v>92.026666666666657</v>
          </cell>
          <cell r="DT26">
            <v>80.77</v>
          </cell>
          <cell r="DU26">
            <v>81.726666666666659</v>
          </cell>
        </row>
        <row r="27">
          <cell r="E27">
            <v>161.02928850000001</v>
          </cell>
          <cell r="G27">
            <v>41.2</v>
          </cell>
          <cell r="I27">
            <v>27.3</v>
          </cell>
          <cell r="J27">
            <v>95.7</v>
          </cell>
          <cell r="K27">
            <v>94.266666666666652</v>
          </cell>
          <cell r="M27">
            <v>110.5</v>
          </cell>
          <cell r="N27">
            <v>95.433333333333337</v>
          </cell>
          <cell r="P27">
            <v>103.9</v>
          </cell>
          <cell r="Q27">
            <v>95.733333333333334</v>
          </cell>
          <cell r="S27" t="e">
            <v>#N/A</v>
          </cell>
          <cell r="T27" t="e">
            <v>#N/A</v>
          </cell>
          <cell r="V27">
            <v>96.4</v>
          </cell>
          <cell r="W27">
            <v>100.23333333333333</v>
          </cell>
          <cell r="Y27">
            <v>98.3</v>
          </cell>
          <cell r="Z27">
            <v>101.2</v>
          </cell>
          <cell r="AB27">
            <v>6610</v>
          </cell>
          <cell r="AC27">
            <v>6724.333333333333</v>
          </cell>
          <cell r="AE27">
            <v>2</v>
          </cell>
          <cell r="AF27">
            <v>2.7999999999999994</v>
          </cell>
          <cell r="AH27">
            <v>2.1</v>
          </cell>
          <cell r="AI27">
            <v>2.7999999999999994</v>
          </cell>
          <cell r="AK27">
            <v>850.6</v>
          </cell>
          <cell r="AL27">
            <v>3434.1000000000004</v>
          </cell>
          <cell r="AN27">
            <v>831.7</v>
          </cell>
          <cell r="AO27">
            <v>3509.8999999999996</v>
          </cell>
          <cell r="AQ27">
            <v>5.2822688836509393</v>
          </cell>
          <cell r="AR27">
            <v>28.686573923531313</v>
          </cell>
          <cell r="AT27">
            <v>5.1648989307929529</v>
          </cell>
          <cell r="AU27">
            <v>29.277561678292059</v>
          </cell>
          <cell r="AW27">
            <v>117754</v>
          </cell>
          <cell r="AX27">
            <v>132107.33333333334</v>
          </cell>
          <cell r="AZ27">
            <v>499585</v>
          </cell>
          <cell r="BA27">
            <v>517731.66666666669</v>
          </cell>
          <cell r="BC27">
            <v>98.9</v>
          </cell>
          <cell r="BD27">
            <v>97.933333333333337</v>
          </cell>
          <cell r="BF27">
            <v>101</v>
          </cell>
          <cell r="BG27">
            <v>99.466666666666654</v>
          </cell>
          <cell r="BI27">
            <v>1008.87</v>
          </cell>
          <cell r="BJ27">
            <v>3013.79</v>
          </cell>
          <cell r="BL27">
            <v>6.2651335629542944</v>
          </cell>
          <cell r="BM27">
            <v>25.146090019812156</v>
          </cell>
          <cell r="BO27">
            <v>900.85</v>
          </cell>
          <cell r="BP27">
            <v>3150.36</v>
          </cell>
          <cell r="BR27">
            <v>5.5943239170432033</v>
          </cell>
          <cell r="BS27">
            <v>26.275336020239841</v>
          </cell>
          <cell r="BU27">
            <v>74.14</v>
          </cell>
          <cell r="BV27">
            <v>79.836666666666659</v>
          </cell>
          <cell r="BX27">
            <v>125.98</v>
          </cell>
          <cell r="BY27">
            <v>93.713333333333324</v>
          </cell>
          <cell r="CA27">
            <v>92.95</v>
          </cell>
          <cell r="CB27">
            <v>78.34333333333332</v>
          </cell>
          <cell r="CD27">
            <v>130.35</v>
          </cell>
          <cell r="CE27">
            <v>92.543333333333337</v>
          </cell>
          <cell r="CG27">
            <v>73.91</v>
          </cell>
          <cell r="CH27">
            <v>86.61</v>
          </cell>
          <cell r="CJ27">
            <v>94.03</v>
          </cell>
          <cell r="CK27">
            <v>95.29</v>
          </cell>
          <cell r="CM27">
            <v>80.959999999999994</v>
          </cell>
          <cell r="CN27">
            <v>90.46</v>
          </cell>
          <cell r="CP27">
            <v>99.75</v>
          </cell>
          <cell r="CQ27">
            <v>99.413333333333341</v>
          </cell>
          <cell r="CS27">
            <v>103.87</v>
          </cell>
          <cell r="CT27">
            <v>91.90000000000002</v>
          </cell>
          <cell r="CV27">
            <v>103.92</v>
          </cell>
          <cell r="CW27">
            <v>102.03666666666668</v>
          </cell>
          <cell r="CY27">
            <v>96.23</v>
          </cell>
          <cell r="CZ27">
            <v>86.74666666666667</v>
          </cell>
          <cell r="DB27">
            <v>102.25</v>
          </cell>
          <cell r="DC27">
            <v>94.92</v>
          </cell>
          <cell r="DE27">
            <v>92.7</v>
          </cell>
          <cell r="DF27">
            <v>98.3</v>
          </cell>
          <cell r="DH27">
            <v>94.3</v>
          </cell>
          <cell r="DI27">
            <v>100</v>
          </cell>
          <cell r="DL27">
            <v>114471</v>
          </cell>
          <cell r="DO27">
            <v>479695</v>
          </cell>
          <cell r="DQ27">
            <v>94.79</v>
          </cell>
          <cell r="DR27">
            <v>94.326666666666668</v>
          </cell>
          <cell r="DT27">
            <v>71.88</v>
          </cell>
          <cell r="DU27">
            <v>86.926666666666662</v>
          </cell>
        </row>
        <row r="28">
          <cell r="E28">
            <v>158.42323160000001</v>
          </cell>
          <cell r="G28">
            <v>43.6</v>
          </cell>
          <cell r="I28">
            <v>27.3</v>
          </cell>
          <cell r="J28">
            <v>96.2</v>
          </cell>
          <cell r="K28">
            <v>98.5</v>
          </cell>
          <cell r="M28">
            <v>113.1</v>
          </cell>
          <cell r="N28">
            <v>98.266666666666652</v>
          </cell>
          <cell r="P28">
            <v>106.2</v>
          </cell>
          <cell r="Q28">
            <v>98.066666666666663</v>
          </cell>
          <cell r="S28" t="e">
            <v>#N/A</v>
          </cell>
          <cell r="T28" t="e">
            <v>#N/A</v>
          </cell>
          <cell r="V28">
            <v>96.3</v>
          </cell>
          <cell r="W28">
            <v>99.933333333333337</v>
          </cell>
          <cell r="Y28">
            <v>98.4</v>
          </cell>
          <cell r="Z28">
            <v>100.93333333333334</v>
          </cell>
          <cell r="AB28">
            <v>6576</v>
          </cell>
          <cell r="AC28">
            <v>6693</v>
          </cell>
          <cell r="AE28">
            <v>2</v>
          </cell>
          <cell r="AF28">
            <v>2.9333333333333336</v>
          </cell>
          <cell r="AH28">
            <v>2.1</v>
          </cell>
          <cell r="AI28">
            <v>2.9666666666666668</v>
          </cell>
          <cell r="AK28">
            <v>647.4</v>
          </cell>
          <cell r="AL28">
            <v>2909.8</v>
          </cell>
          <cell r="AN28">
            <v>685.7</v>
          </cell>
          <cell r="AO28">
            <v>3008.7</v>
          </cell>
          <cell r="AQ28">
            <v>4.0865218659003792</v>
          </cell>
          <cell r="AR28">
            <v>23.955354783986262</v>
          </cell>
          <cell r="AT28">
            <v>4.3282793380412272</v>
          </cell>
          <cell r="AU28">
            <v>24.766620333496803</v>
          </cell>
          <cell r="AW28">
            <v>118572</v>
          </cell>
          <cell r="AX28">
            <v>134325</v>
          </cell>
          <cell r="AZ28">
            <v>501860</v>
          </cell>
          <cell r="BA28">
            <v>521668.66666666669</v>
          </cell>
          <cell r="BC28">
            <v>108</v>
          </cell>
          <cell r="BD28">
            <v>99.966666666666654</v>
          </cell>
          <cell r="BF28">
            <v>101.3</v>
          </cell>
          <cell r="BG28">
            <v>101.26666666666667</v>
          </cell>
          <cell r="BI28">
            <v>914.69</v>
          </cell>
          <cell r="BJ28">
            <v>3008.85</v>
          </cell>
          <cell r="BL28">
            <v>5.7737112843997815</v>
          </cell>
          <cell r="BM28">
            <v>24.776905190391744</v>
          </cell>
          <cell r="BO28">
            <v>824.92</v>
          </cell>
          <cell r="BP28">
            <v>2963.36</v>
          </cell>
          <cell r="BR28">
            <v>5.2070645931704371</v>
          </cell>
          <cell r="BS28">
            <v>24.398135637305241</v>
          </cell>
          <cell r="BU28">
            <v>88.02</v>
          </cell>
          <cell r="BV28">
            <v>88.566666666666663</v>
          </cell>
          <cell r="BX28">
            <v>127.33</v>
          </cell>
          <cell r="BY28">
            <v>97.673333333333332</v>
          </cell>
          <cell r="CA28">
            <v>109.28</v>
          </cell>
          <cell r="CB28">
            <v>86.513333333333321</v>
          </cell>
          <cell r="CD28">
            <v>127.55</v>
          </cell>
          <cell r="CE28">
            <v>94.706666666666663</v>
          </cell>
          <cell r="CG28">
            <v>78.47</v>
          </cell>
          <cell r="CH28">
            <v>90.353333333333339</v>
          </cell>
          <cell r="CJ28">
            <v>95.91</v>
          </cell>
          <cell r="CK28">
            <v>98.17</v>
          </cell>
          <cell r="CM28">
            <v>85.15</v>
          </cell>
          <cell r="CN28">
            <v>90.516666666666666</v>
          </cell>
          <cell r="CP28">
            <v>108.76</v>
          </cell>
          <cell r="CQ28">
            <v>110.32</v>
          </cell>
          <cell r="CS28">
            <v>109.76</v>
          </cell>
          <cell r="CT28">
            <v>89.54</v>
          </cell>
          <cell r="CV28">
            <v>112.67</v>
          </cell>
          <cell r="CW28">
            <v>108.25666666666666</v>
          </cell>
          <cell r="CY28">
            <v>105.67</v>
          </cell>
          <cell r="CZ28">
            <v>90.37</v>
          </cell>
          <cell r="DB28">
            <v>106.7</v>
          </cell>
          <cell r="DC28">
            <v>97.633333333333326</v>
          </cell>
          <cell r="DE28">
            <v>93.1</v>
          </cell>
          <cell r="DF28">
            <v>98.733333333333334</v>
          </cell>
          <cell r="DH28">
            <v>95.4</v>
          </cell>
          <cell r="DI28">
            <v>97.666666666666671</v>
          </cell>
          <cell r="DL28">
            <v>118042</v>
          </cell>
          <cell r="DO28">
            <v>481801</v>
          </cell>
          <cell r="DQ28">
            <v>99.76</v>
          </cell>
          <cell r="DR28">
            <v>99.396666666666661</v>
          </cell>
          <cell r="DT28">
            <v>79.45</v>
          </cell>
          <cell r="DU28">
            <v>91.023333333333355</v>
          </cell>
        </row>
        <row r="29">
          <cell r="E29">
            <v>160.94926340000001</v>
          </cell>
          <cell r="G29">
            <v>45.5</v>
          </cell>
          <cell r="I29">
            <v>27.3</v>
          </cell>
          <cell r="J29">
            <v>94.5</v>
          </cell>
          <cell r="K29">
            <v>100.2</v>
          </cell>
          <cell r="M29">
            <v>111</v>
          </cell>
          <cell r="N29">
            <v>101</v>
          </cell>
          <cell r="P29">
            <v>104.5</v>
          </cell>
          <cell r="Q29">
            <v>99.066666666666677</v>
          </cell>
          <cell r="S29" t="e">
            <v>#N/A</v>
          </cell>
          <cell r="T29" t="e">
            <v>#N/A</v>
          </cell>
          <cell r="V29">
            <v>96.4</v>
          </cell>
          <cell r="W29">
            <v>100.46666666666665</v>
          </cell>
          <cell r="Y29">
            <v>98.2</v>
          </cell>
          <cell r="Z29">
            <v>100.53333333333335</v>
          </cell>
          <cell r="AB29">
            <v>6564</v>
          </cell>
          <cell r="AC29">
            <v>6636</v>
          </cell>
          <cell r="AE29">
            <v>2.1</v>
          </cell>
          <cell r="AF29">
            <v>2.8333333333333335</v>
          </cell>
          <cell r="AH29">
            <v>2.1</v>
          </cell>
          <cell r="AI29">
            <v>2.9333333333333336</v>
          </cell>
          <cell r="AK29">
            <v>646.70000000000005</v>
          </cell>
          <cell r="AL29">
            <v>3156.3999999999996</v>
          </cell>
          <cell r="AN29">
            <v>917</v>
          </cell>
          <cell r="AO29">
            <v>2995.1</v>
          </cell>
          <cell r="AQ29">
            <v>4.0180364068693217</v>
          </cell>
          <cell r="AR29">
            <v>25.77313673868931</v>
          </cell>
          <cell r="AT29">
            <v>5.6974476342959139</v>
          </cell>
          <cell r="AU29">
            <v>24.429127851306525</v>
          </cell>
          <cell r="AW29">
            <v>118687</v>
          </cell>
          <cell r="AX29">
            <v>134886.66666666666</v>
          </cell>
          <cell r="AZ29">
            <v>501842</v>
          </cell>
          <cell r="BA29">
            <v>525376</v>
          </cell>
          <cell r="BC29">
            <v>95.5</v>
          </cell>
          <cell r="BD29">
            <v>107.10000000000001</v>
          </cell>
          <cell r="BF29">
            <v>101.5</v>
          </cell>
          <cell r="BG29">
            <v>100.5</v>
          </cell>
          <cell r="BI29">
            <v>780.96</v>
          </cell>
          <cell r="BJ29">
            <v>3047.8</v>
          </cell>
          <cell r="BL29">
            <v>4.8522123276769218</v>
          </cell>
          <cell r="BM29">
            <v>24.880724019789209</v>
          </cell>
          <cell r="BO29">
            <v>1005.45</v>
          </cell>
          <cell r="BP29">
            <v>2866.02</v>
          </cell>
          <cell r="BR29">
            <v>6.2469996989125702</v>
          </cell>
          <cell r="BS29">
            <v>23.384416993049484</v>
          </cell>
          <cell r="BU29">
            <v>79.52</v>
          </cell>
          <cell r="BV29">
            <v>97.963333333333324</v>
          </cell>
          <cell r="BX29">
            <v>116.54</v>
          </cell>
          <cell r="BY29">
            <v>100.41000000000001</v>
          </cell>
          <cell r="CA29">
            <v>97.09</v>
          </cell>
          <cell r="CB29">
            <v>96.063333333333333</v>
          </cell>
          <cell r="CD29">
            <v>116.47</v>
          </cell>
          <cell r="CE29">
            <v>100.94333333333333</v>
          </cell>
          <cell r="CG29">
            <v>75.459999999999994</v>
          </cell>
          <cell r="CH29">
            <v>94.473333333333315</v>
          </cell>
          <cell r="CJ29">
            <v>97.69</v>
          </cell>
          <cell r="CK29">
            <v>99.33</v>
          </cell>
          <cell r="CM29">
            <v>83.84</v>
          </cell>
          <cell r="CN29">
            <v>89.146666666666661</v>
          </cell>
          <cell r="CP29">
            <v>105.45</v>
          </cell>
          <cell r="CQ29">
            <v>110.46999999999998</v>
          </cell>
          <cell r="CS29">
            <v>106.01</v>
          </cell>
          <cell r="CT29">
            <v>88.469999999999985</v>
          </cell>
          <cell r="CV29">
            <v>108.99</v>
          </cell>
          <cell r="CW29">
            <v>109.10000000000001</v>
          </cell>
          <cell r="CY29">
            <v>99.54</v>
          </cell>
          <cell r="CZ29">
            <v>94.916666666666671</v>
          </cell>
          <cell r="DB29">
            <v>98.18</v>
          </cell>
          <cell r="DC29">
            <v>101.45666666666666</v>
          </cell>
          <cell r="DE29">
            <v>93.4</v>
          </cell>
          <cell r="DF29">
            <v>99.333333333333329</v>
          </cell>
          <cell r="DH29">
            <v>96.3</v>
          </cell>
          <cell r="DI29">
            <v>99.666666666666671</v>
          </cell>
          <cell r="DL29">
            <v>131853</v>
          </cell>
          <cell r="DO29">
            <v>479577</v>
          </cell>
          <cell r="DQ29">
            <v>92.16</v>
          </cell>
          <cell r="DR29">
            <v>101.76333333333332</v>
          </cell>
          <cell r="DT29">
            <v>75.92</v>
          </cell>
          <cell r="DU29">
            <v>96.089999999999989</v>
          </cell>
        </row>
        <row r="30">
          <cell r="E30">
            <v>162.4965368</v>
          </cell>
          <cell r="G30">
            <v>43.8</v>
          </cell>
          <cell r="I30">
            <v>45.5</v>
          </cell>
          <cell r="J30">
            <v>93.8</v>
          </cell>
          <cell r="K30">
            <v>101.23333333333333</v>
          </cell>
          <cell r="M30">
            <v>110</v>
          </cell>
          <cell r="N30">
            <v>101</v>
          </cell>
          <cell r="P30">
            <v>104.6</v>
          </cell>
          <cell r="Q30">
            <v>99.8</v>
          </cell>
          <cell r="S30" t="e">
            <v>#N/A</v>
          </cell>
          <cell r="T30">
            <v>100.26666666666667</v>
          </cell>
          <cell r="V30">
            <v>96.6</v>
          </cell>
          <cell r="W30">
            <v>99.966666666666683</v>
          </cell>
          <cell r="Y30">
            <v>97.9</v>
          </cell>
          <cell r="Z30">
            <v>99.40000000000002</v>
          </cell>
          <cell r="AB30">
            <v>6578</v>
          </cell>
          <cell r="AC30">
            <v>6544.333333333333</v>
          </cell>
          <cell r="AE30">
            <v>2.1</v>
          </cell>
          <cell r="AF30">
            <v>3.1333333333333329</v>
          </cell>
          <cell r="AH30">
            <v>2.1</v>
          </cell>
          <cell r="AI30">
            <v>3.0333333333333332</v>
          </cell>
          <cell r="AK30">
            <v>1239.3</v>
          </cell>
          <cell r="AL30">
            <v>2928.1000000000004</v>
          </cell>
          <cell r="AN30">
            <v>1102</v>
          </cell>
          <cell r="AO30">
            <v>2936.2</v>
          </cell>
          <cell r="AQ30">
            <v>7.6266240770738687</v>
          </cell>
          <cell r="AR30">
            <v>24.086764382920052</v>
          </cell>
          <cell r="AT30">
            <v>6.7816829927664033</v>
          </cell>
          <cell r="AU30">
            <v>23.993076390616203</v>
          </cell>
          <cell r="AW30">
            <v>119335</v>
          </cell>
          <cell r="AX30">
            <v>136557.33333333334</v>
          </cell>
          <cell r="AZ30">
            <v>503728</v>
          </cell>
          <cell r="BA30">
            <v>530420</v>
          </cell>
          <cell r="BC30">
            <v>94.1</v>
          </cell>
          <cell r="BD30">
            <v>95.899999999999991</v>
          </cell>
          <cell r="BF30">
            <v>100.8</v>
          </cell>
          <cell r="BG30">
            <v>99.666666666666671</v>
          </cell>
          <cell r="BI30">
            <v>1311.7</v>
          </cell>
          <cell r="BJ30">
            <v>2691.09</v>
          </cell>
          <cell r="BL30">
            <v>8.0721720341303911</v>
          </cell>
          <cell r="BM30">
            <v>22.145007163138033</v>
          </cell>
          <cell r="BO30">
            <v>1030.1199999999999</v>
          </cell>
          <cell r="BP30">
            <v>2725.42</v>
          </cell>
          <cell r="BR30">
            <v>6.3393351039097334</v>
          </cell>
          <cell r="BS30">
            <v>22.326532424877236</v>
          </cell>
          <cell r="BU30">
            <v>68.25</v>
          </cell>
          <cell r="BV30">
            <v>95.39</v>
          </cell>
          <cell r="BX30">
            <v>131.86000000000001</v>
          </cell>
          <cell r="BY30">
            <v>100.28333333333335</v>
          </cell>
          <cell r="CA30">
            <v>84.78</v>
          </cell>
          <cell r="CB30">
            <v>95.90333333333335</v>
          </cell>
          <cell r="CD30">
            <v>133.53</v>
          </cell>
          <cell r="CE30">
            <v>99.796666666666667</v>
          </cell>
          <cell r="CG30">
            <v>73.62</v>
          </cell>
          <cell r="CH30">
            <v>96.589999999999989</v>
          </cell>
          <cell r="CJ30">
            <v>94.5</v>
          </cell>
          <cell r="CK30">
            <v>99.336666666666659</v>
          </cell>
          <cell r="CM30">
            <v>71.52</v>
          </cell>
          <cell r="CN30">
            <v>94.839999999999989</v>
          </cell>
          <cell r="CP30">
            <v>117.54</v>
          </cell>
          <cell r="CQ30">
            <v>99.68</v>
          </cell>
          <cell r="CS30">
            <v>91.43</v>
          </cell>
          <cell r="CT30">
            <v>93.936666666666667</v>
          </cell>
          <cell r="CV30">
            <v>122.93</v>
          </cell>
          <cell r="CW30">
            <v>103.68666666666667</v>
          </cell>
          <cell r="CY30">
            <v>93.21</v>
          </cell>
          <cell r="CZ30">
            <v>95.51</v>
          </cell>
          <cell r="DB30">
            <v>108.71</v>
          </cell>
          <cell r="DC30">
            <v>98.473333333333343</v>
          </cell>
          <cell r="DE30">
            <v>93.7</v>
          </cell>
          <cell r="DF30">
            <v>99.433333333333323</v>
          </cell>
          <cell r="DH30">
            <v>95.1</v>
          </cell>
          <cell r="DI30">
            <v>99.86666666666666</v>
          </cell>
          <cell r="DL30">
            <v>114476</v>
          </cell>
          <cell r="DO30">
            <v>474382</v>
          </cell>
          <cell r="DQ30">
            <v>100.42</v>
          </cell>
          <cell r="DR30">
            <v>97.143333333333331</v>
          </cell>
          <cell r="DT30">
            <v>71.3</v>
          </cell>
          <cell r="DU30">
            <v>93.88333333333334</v>
          </cell>
        </row>
        <row r="31">
          <cell r="E31">
            <v>158.34373199999999</v>
          </cell>
          <cell r="G31">
            <v>41.4</v>
          </cell>
          <cell r="I31">
            <v>36.4</v>
          </cell>
          <cell r="J31">
            <v>93.5</v>
          </cell>
          <cell r="K31">
            <v>99.09999999999998</v>
          </cell>
          <cell r="M31">
            <v>110.1</v>
          </cell>
          <cell r="N31">
            <v>101.03333333333335</v>
          </cell>
          <cell r="P31">
            <v>103.9</v>
          </cell>
          <cell r="Q31">
            <v>100.33333333333333</v>
          </cell>
          <cell r="S31" t="e">
            <v>#N/A</v>
          </cell>
          <cell r="T31">
            <v>99.966666666666654</v>
          </cell>
          <cell r="V31">
            <v>97.7</v>
          </cell>
          <cell r="W31">
            <v>100.19999999999999</v>
          </cell>
          <cell r="Y31">
            <v>97.9</v>
          </cell>
          <cell r="Z31">
            <v>100.5</v>
          </cell>
          <cell r="AB31">
            <v>6554</v>
          </cell>
          <cell r="AC31">
            <v>6728</v>
          </cell>
          <cell r="AE31">
            <v>2</v>
          </cell>
          <cell r="AF31">
            <v>3.1</v>
          </cell>
          <cell r="AH31">
            <v>2</v>
          </cell>
          <cell r="AI31">
            <v>3.0666666666666664</v>
          </cell>
          <cell r="AK31">
            <v>756</v>
          </cell>
          <cell r="AL31">
            <v>2589.9</v>
          </cell>
          <cell r="AN31">
            <v>790.1</v>
          </cell>
          <cell r="AO31">
            <v>2651.1000000000004</v>
          </cell>
          <cell r="AQ31">
            <v>4.7744232780871938</v>
          </cell>
          <cell r="AR31">
            <v>23.028221443861597</v>
          </cell>
          <cell r="AT31">
            <v>4.9897775555776347</v>
          </cell>
          <cell r="AU31">
            <v>23.577182727868241</v>
          </cell>
          <cell r="AW31">
            <v>120256</v>
          </cell>
          <cell r="AX31">
            <v>140164.66666666666</v>
          </cell>
          <cell r="AZ31">
            <v>505368</v>
          </cell>
          <cell r="BA31">
            <v>533367</v>
          </cell>
          <cell r="BC31">
            <v>100.4</v>
          </cell>
          <cell r="BD31">
            <v>98.233333333333334</v>
          </cell>
          <cell r="BF31">
            <v>102.1</v>
          </cell>
          <cell r="BG31">
            <v>99.899999999999991</v>
          </cell>
          <cell r="BI31">
            <v>948.65</v>
          </cell>
          <cell r="BJ31">
            <v>2505.34</v>
          </cell>
          <cell r="BL31">
            <v>5.9910802152875871</v>
          </cell>
          <cell r="BM31">
            <v>22.27420390888771</v>
          </cell>
          <cell r="BO31">
            <v>952.28</v>
          </cell>
          <cell r="BP31">
            <v>2641.86</v>
          </cell>
          <cell r="BR31">
            <v>6.0140050254720538</v>
          </cell>
          <cell r="BS31">
            <v>23.492653998313401</v>
          </cell>
          <cell r="BU31">
            <v>80.3</v>
          </cell>
          <cell r="BV31">
            <v>98.106666666666669</v>
          </cell>
          <cell r="BX31">
            <v>127.82</v>
          </cell>
          <cell r="BY31">
            <v>97.306666666666672</v>
          </cell>
          <cell r="CA31">
            <v>103.25</v>
          </cell>
          <cell r="CB31">
            <v>92.546666666666667</v>
          </cell>
          <cell r="CD31">
            <v>131.37</v>
          </cell>
          <cell r="CE31">
            <v>93.09333333333332</v>
          </cell>
          <cell r="CG31">
            <v>79.790000000000006</v>
          </cell>
          <cell r="CH31">
            <v>101.28666666666668</v>
          </cell>
          <cell r="CJ31">
            <v>98.63</v>
          </cell>
          <cell r="CK31">
            <v>103.24333333333333</v>
          </cell>
          <cell r="CM31">
            <v>87.04</v>
          </cell>
          <cell r="CN31">
            <v>102.64</v>
          </cell>
          <cell r="CP31">
            <v>118.79</v>
          </cell>
          <cell r="CQ31">
            <v>104.05</v>
          </cell>
          <cell r="CS31">
            <v>106.33</v>
          </cell>
          <cell r="CT31">
            <v>94.113333333333344</v>
          </cell>
          <cell r="CV31">
            <v>120.05</v>
          </cell>
          <cell r="CW31">
            <v>94.969999999999985</v>
          </cell>
          <cell r="CY31">
            <v>106.5</v>
          </cell>
          <cell r="CZ31">
            <v>93.283333333333317</v>
          </cell>
          <cell r="DB31">
            <v>108.31</v>
          </cell>
          <cell r="DC31">
            <v>94.990000000000009</v>
          </cell>
          <cell r="DE31">
            <v>93.8</v>
          </cell>
          <cell r="DF31">
            <v>99.666666666666671</v>
          </cell>
          <cell r="DH31">
            <v>95.2</v>
          </cell>
          <cell r="DI31">
            <v>100.2</v>
          </cell>
          <cell r="DL31">
            <v>115091</v>
          </cell>
          <cell r="DO31">
            <v>480981</v>
          </cell>
          <cell r="DQ31">
            <v>102.58</v>
          </cell>
          <cell r="DR31">
            <v>102.23666666666668</v>
          </cell>
          <cell r="DT31">
            <v>83.27</v>
          </cell>
          <cell r="DU31">
            <v>101.44</v>
          </cell>
        </row>
        <row r="32">
          <cell r="E32">
            <v>163.05763540000001</v>
          </cell>
          <cell r="G32">
            <v>41.2</v>
          </cell>
          <cell r="I32">
            <v>18.2</v>
          </cell>
          <cell r="J32">
            <v>92.7</v>
          </cell>
          <cell r="K32">
            <v>98.5</v>
          </cell>
          <cell r="M32">
            <v>109.4</v>
          </cell>
          <cell r="N32">
            <v>98.399999999999991</v>
          </cell>
          <cell r="P32">
            <v>104.6</v>
          </cell>
          <cell r="Q32">
            <v>99.033333333333317</v>
          </cell>
          <cell r="S32" t="e">
            <v>#N/A</v>
          </cell>
          <cell r="T32">
            <v>99.966666666666654</v>
          </cell>
          <cell r="V32">
            <v>97.9</v>
          </cell>
          <cell r="W32">
            <v>99.966666666666654</v>
          </cell>
          <cell r="Y32">
            <v>98</v>
          </cell>
          <cell r="Z32">
            <v>100.26666666666665</v>
          </cell>
          <cell r="AB32">
            <v>6543</v>
          </cell>
          <cell r="AC32">
            <v>6734.333333333333</v>
          </cell>
          <cell r="AE32">
            <v>2</v>
          </cell>
          <cell r="AF32">
            <v>3.1333333333333333</v>
          </cell>
          <cell r="AH32">
            <v>2.1</v>
          </cell>
          <cell r="AI32">
            <v>3.1666666666666665</v>
          </cell>
          <cell r="AK32">
            <v>859.8</v>
          </cell>
          <cell r="AL32">
            <v>2559.1</v>
          </cell>
          <cell r="AN32">
            <v>935.6</v>
          </cell>
          <cell r="AO32">
            <v>2629.8</v>
          </cell>
          <cell r="AQ32">
            <v>5.2729821445699683</v>
          </cell>
          <cell r="AR32">
            <v>20.64445690823144</v>
          </cell>
          <cell r="AT32">
            <v>5.7378484466848825</v>
          </cell>
          <cell r="AU32">
            <v>21.344998569897427</v>
          </cell>
          <cell r="AW32">
            <v>121759</v>
          </cell>
          <cell r="AX32">
            <v>145858.66666666666</v>
          </cell>
          <cell r="AZ32">
            <v>505854</v>
          </cell>
          <cell r="BA32">
            <v>535776.66666666663</v>
          </cell>
          <cell r="BC32">
            <v>100.8</v>
          </cell>
          <cell r="BD32">
            <v>99.2</v>
          </cell>
          <cell r="BF32">
            <v>103.6</v>
          </cell>
          <cell r="BG32">
            <v>100.53333333333335</v>
          </cell>
          <cell r="BI32">
            <v>835.4</v>
          </cell>
          <cell r="BJ32">
            <v>2461.92</v>
          </cell>
          <cell r="BL32">
            <v>5.1233418045751931</v>
          </cell>
          <cell r="BM32">
            <v>19.871922831815684</v>
          </cell>
          <cell r="BO32">
            <v>1073.42</v>
          </cell>
          <cell r="BP32">
            <v>2425.86</v>
          </cell>
          <cell r="BR32">
            <v>6.5830710556225815</v>
          </cell>
          <cell r="BS32">
            <v>19.664923998224243</v>
          </cell>
          <cell r="BU32">
            <v>80.819999999999993</v>
          </cell>
          <cell r="BV32">
            <v>100.99666666666667</v>
          </cell>
          <cell r="BX32">
            <v>114.95</v>
          </cell>
          <cell r="BY32">
            <v>100.44666666666667</v>
          </cell>
          <cell r="CA32">
            <v>101.11</v>
          </cell>
          <cell r="CB32">
            <v>99.49666666666667</v>
          </cell>
          <cell r="CD32">
            <v>118.51</v>
          </cell>
          <cell r="CE32">
            <v>97.93</v>
          </cell>
          <cell r="CG32">
            <v>77.66</v>
          </cell>
          <cell r="CH32">
            <v>100.36333333333334</v>
          </cell>
          <cell r="CJ32">
            <v>100.23</v>
          </cell>
          <cell r="CK32">
            <v>98.926666666666662</v>
          </cell>
          <cell r="CM32">
            <v>86.14</v>
          </cell>
          <cell r="CN32">
            <v>99.24666666666667</v>
          </cell>
          <cell r="CP32">
            <v>113.66</v>
          </cell>
          <cell r="CQ32">
            <v>100.09666666666665</v>
          </cell>
          <cell r="CS32">
            <v>104.19</v>
          </cell>
          <cell r="CT32">
            <v>98.08</v>
          </cell>
          <cell r="CV32">
            <v>113.25</v>
          </cell>
          <cell r="CW32">
            <v>97.733333333333334</v>
          </cell>
          <cell r="CY32">
            <v>102.62</v>
          </cell>
          <cell r="CZ32">
            <v>98.99666666666667</v>
          </cell>
          <cell r="DB32">
            <v>102.09</v>
          </cell>
          <cell r="DC32">
            <v>98.916666666666671</v>
          </cell>
          <cell r="DE32">
            <v>94.2</v>
          </cell>
          <cell r="DF32">
            <v>100.23333333333333</v>
          </cell>
          <cell r="DH32">
            <v>95.5</v>
          </cell>
          <cell r="DI32">
            <v>99.433333333333323</v>
          </cell>
          <cell r="DL32">
            <v>118981</v>
          </cell>
          <cell r="DO32">
            <v>486441</v>
          </cell>
          <cell r="DQ32">
            <v>97.32</v>
          </cell>
          <cell r="DR32">
            <v>100.03333333333335</v>
          </cell>
          <cell r="DT32">
            <v>80.11</v>
          </cell>
          <cell r="DU32">
            <v>101.02666666666666</v>
          </cell>
        </row>
        <row r="33">
          <cell r="E33">
            <v>166.64325690000001</v>
          </cell>
          <cell r="G33">
            <v>43.3</v>
          </cell>
          <cell r="I33">
            <v>22.7</v>
          </cell>
          <cell r="J33">
            <v>90.4</v>
          </cell>
          <cell r="K33">
            <v>101.2</v>
          </cell>
          <cell r="M33">
            <v>107.8</v>
          </cell>
          <cell r="N33">
            <v>99.566666666666663</v>
          </cell>
          <cell r="P33">
            <v>103.2</v>
          </cell>
          <cell r="Q33">
            <v>100.83333333333333</v>
          </cell>
          <cell r="S33" t="e">
            <v>#N/A</v>
          </cell>
          <cell r="T33">
            <v>99.933333333333337</v>
          </cell>
          <cell r="V33">
            <v>97.4</v>
          </cell>
          <cell r="W33">
            <v>99.899999999999991</v>
          </cell>
          <cell r="Y33">
            <v>98.1</v>
          </cell>
          <cell r="Z33">
            <v>99.833333333333329</v>
          </cell>
          <cell r="AB33">
            <v>6504</v>
          </cell>
          <cell r="AC33">
            <v>6659</v>
          </cell>
          <cell r="AE33">
            <v>2</v>
          </cell>
          <cell r="AF33">
            <v>3.2333333333333329</v>
          </cell>
          <cell r="AH33">
            <v>2.1</v>
          </cell>
          <cell r="AI33">
            <v>3.3333333333333335</v>
          </cell>
          <cell r="AK33">
            <v>1202.9000000000001</v>
          </cell>
          <cell r="AL33">
            <v>2309.1</v>
          </cell>
          <cell r="AN33">
            <v>1153.5999999999999</v>
          </cell>
          <cell r="AO33">
            <v>2252.5</v>
          </cell>
          <cell r="AQ33">
            <v>7.2184138883089721</v>
          </cell>
          <cell r="AR33">
            <v>17.291258730844682</v>
          </cell>
          <cell r="AT33">
            <v>6.9225723348185459</v>
          </cell>
          <cell r="AU33">
            <v>16.860854683419149</v>
          </cell>
          <cell r="AW33">
            <v>122048</v>
          </cell>
          <cell r="AX33">
            <v>152409.66666666666</v>
          </cell>
          <cell r="AZ33">
            <v>505522</v>
          </cell>
          <cell r="BA33">
            <v>541231</v>
          </cell>
          <cell r="BC33">
            <v>128.5</v>
          </cell>
          <cell r="BD33">
            <v>106.66666666666667</v>
          </cell>
          <cell r="BF33">
            <v>102.9</v>
          </cell>
          <cell r="BG33">
            <v>100.09999999999998</v>
          </cell>
          <cell r="BI33">
            <v>1291.8599999999999</v>
          </cell>
          <cell r="BJ33">
            <v>2323.8000000000002</v>
          </cell>
          <cell r="BL33">
            <v>7.7522488700231342</v>
          </cell>
          <cell r="BM33">
            <v>17.412822273531773</v>
          </cell>
          <cell r="BO33">
            <v>1049.52</v>
          </cell>
          <cell r="BP33">
            <v>2069.09</v>
          </cell>
          <cell r="BR33">
            <v>6.2980046089101602</v>
          </cell>
          <cell r="BS33">
            <v>15.485413491094222</v>
          </cell>
          <cell r="BU33">
            <v>73.28</v>
          </cell>
          <cell r="BV33">
            <v>105.50666666666666</v>
          </cell>
          <cell r="BX33">
            <v>126.72</v>
          </cell>
          <cell r="BY33">
            <v>101.95666666666666</v>
          </cell>
          <cell r="CA33">
            <v>97.56</v>
          </cell>
          <cell r="CB33">
            <v>112.04666666666667</v>
          </cell>
          <cell r="CD33">
            <v>132.51</v>
          </cell>
          <cell r="CE33">
            <v>109.17333333333333</v>
          </cell>
          <cell r="CG33">
            <v>74.72</v>
          </cell>
          <cell r="CH33">
            <v>103.93</v>
          </cell>
          <cell r="CJ33">
            <v>96.85</v>
          </cell>
          <cell r="CK33">
            <v>99.326666666666668</v>
          </cell>
          <cell r="CM33">
            <v>71.03</v>
          </cell>
          <cell r="CN33">
            <v>103.26666666666667</v>
          </cell>
          <cell r="CP33">
            <v>114.8</v>
          </cell>
          <cell r="CQ33">
            <v>96.18</v>
          </cell>
          <cell r="CS33">
            <v>86.07</v>
          </cell>
          <cell r="CT33">
            <v>113.87333333333333</v>
          </cell>
          <cell r="CV33">
            <v>114.75</v>
          </cell>
          <cell r="CW33">
            <v>103.61000000000001</v>
          </cell>
          <cell r="CY33">
            <v>96.04</v>
          </cell>
          <cell r="CZ33">
            <v>112.21</v>
          </cell>
          <cell r="DB33">
            <v>110.28</v>
          </cell>
          <cell r="DC33">
            <v>107.62333333333333</v>
          </cell>
          <cell r="DE33">
            <v>94.3</v>
          </cell>
          <cell r="DF33">
            <v>100.60000000000001</v>
          </cell>
          <cell r="DH33">
            <v>99.7</v>
          </cell>
          <cell r="DI33">
            <v>100.46666666666665</v>
          </cell>
          <cell r="DL33">
            <v>134673</v>
          </cell>
          <cell r="DO33">
            <v>490596</v>
          </cell>
          <cell r="DQ33">
            <v>104.27</v>
          </cell>
          <cell r="DR33">
            <v>102.16000000000001</v>
          </cell>
          <cell r="DT33">
            <v>75.19</v>
          </cell>
          <cell r="DU33">
            <v>105.93666666666667</v>
          </cell>
        </row>
        <row r="34">
          <cell r="E34">
            <v>162.0062949</v>
          </cell>
          <cell r="G34">
            <v>44.4</v>
          </cell>
          <cell r="I34">
            <v>27.3</v>
          </cell>
          <cell r="J34">
            <v>90.8</v>
          </cell>
          <cell r="K34">
            <v>102.89999999999999</v>
          </cell>
          <cell r="M34">
            <v>107.8</v>
          </cell>
          <cell r="N34">
            <v>99.766666666666666</v>
          </cell>
          <cell r="P34">
            <v>102.5</v>
          </cell>
          <cell r="Q34">
            <v>101.43333333333334</v>
          </cell>
          <cell r="S34" t="e">
            <v>#N/A</v>
          </cell>
          <cell r="T34">
            <v>99.933333333333337</v>
          </cell>
          <cell r="V34">
            <v>97.2</v>
          </cell>
          <cell r="W34">
            <v>99.633333333333326</v>
          </cell>
          <cell r="Y34">
            <v>97.4</v>
          </cell>
          <cell r="Z34">
            <v>99</v>
          </cell>
          <cell r="AB34">
            <v>6405</v>
          </cell>
          <cell r="AC34">
            <v>6566.666666666667</v>
          </cell>
          <cell r="AE34">
            <v>2.2000000000000002</v>
          </cell>
          <cell r="AF34">
            <v>3.4666666666666668</v>
          </cell>
          <cell r="AH34">
            <v>2.1</v>
          </cell>
          <cell r="AI34">
            <v>3.3666666666666671</v>
          </cell>
          <cell r="AK34">
            <v>332.3</v>
          </cell>
          <cell r="AL34">
            <v>2023.6</v>
          </cell>
          <cell r="AN34">
            <v>947.1</v>
          </cell>
          <cell r="AO34">
            <v>2054.5</v>
          </cell>
          <cell r="AQ34">
            <v>2.0511548653409766</v>
          </cell>
          <cell r="AR34">
            <v>14.896869941409442</v>
          </cell>
          <cell r="AT34">
            <v>5.8460691332062558</v>
          </cell>
          <cell r="AU34">
            <v>15.103482875826124</v>
          </cell>
          <cell r="AW34">
            <v>121643</v>
          </cell>
          <cell r="AX34">
            <v>157685.33333333334</v>
          </cell>
          <cell r="AZ34">
            <v>505379</v>
          </cell>
          <cell r="BA34">
            <v>545872.66666666663</v>
          </cell>
          <cell r="BC34">
            <v>94.3</v>
          </cell>
          <cell r="BD34">
            <v>97.86666666666666</v>
          </cell>
          <cell r="BF34">
            <v>100.8</v>
          </cell>
          <cell r="BG34">
            <v>100.36666666666667</v>
          </cell>
          <cell r="BI34">
            <v>475.09</v>
          </cell>
          <cell r="BJ34">
            <v>1825.41</v>
          </cell>
          <cell r="BL34">
            <v>2.9325403700717558</v>
          </cell>
          <cell r="BM34">
            <v>13.437202327385211</v>
          </cell>
          <cell r="BO34">
            <v>1024.6099999999999</v>
          </cell>
          <cell r="BP34">
            <v>1960.4299999999998</v>
          </cell>
          <cell r="BR34">
            <v>6.3245073324616836</v>
          </cell>
          <cell r="BS34">
            <v>14.414087067825614</v>
          </cell>
          <cell r="BU34">
            <v>79.430000000000007</v>
          </cell>
          <cell r="BV34">
            <v>104.32333333333334</v>
          </cell>
          <cell r="BX34">
            <v>118.5</v>
          </cell>
          <cell r="BY34">
            <v>98.653333333333322</v>
          </cell>
          <cell r="CA34">
            <v>103.01</v>
          </cell>
          <cell r="CB34">
            <v>110.94333333333333</v>
          </cell>
          <cell r="CD34">
            <v>126.28</v>
          </cell>
          <cell r="CE34">
            <v>106.12</v>
          </cell>
          <cell r="CG34">
            <v>78.91</v>
          </cell>
          <cell r="CH34">
            <v>102.68</v>
          </cell>
          <cell r="CJ34">
            <v>99.29</v>
          </cell>
          <cell r="CK34">
            <v>98.36</v>
          </cell>
          <cell r="CM34">
            <v>77.930000000000007</v>
          </cell>
          <cell r="CN34">
            <v>102.77666666666666</v>
          </cell>
          <cell r="CP34">
            <v>92.11</v>
          </cell>
          <cell r="CQ34">
            <v>94.546666666666667</v>
          </cell>
          <cell r="CS34">
            <v>92.29</v>
          </cell>
          <cell r="CT34">
            <v>118.16000000000001</v>
          </cell>
          <cell r="CV34">
            <v>90.09</v>
          </cell>
          <cell r="CW34">
            <v>104.45333333333333</v>
          </cell>
          <cell r="CY34">
            <v>96.85</v>
          </cell>
          <cell r="CZ34">
            <v>113.31333333333335</v>
          </cell>
          <cell r="DB34">
            <v>87.3</v>
          </cell>
          <cell r="DC34">
            <v>103.65666666666665</v>
          </cell>
          <cell r="DE34">
            <v>94.3</v>
          </cell>
          <cell r="DF34">
            <v>101.03333333333335</v>
          </cell>
          <cell r="DH34">
            <v>96.1</v>
          </cell>
          <cell r="DI34">
            <v>100.60000000000001</v>
          </cell>
          <cell r="DL34">
            <v>121005</v>
          </cell>
          <cell r="DO34">
            <v>499136</v>
          </cell>
          <cell r="DQ34">
            <v>82.68</v>
          </cell>
          <cell r="DR34">
            <v>95.350000000000009</v>
          </cell>
          <cell r="DT34">
            <v>77.98</v>
          </cell>
          <cell r="DU34">
            <v>99.63</v>
          </cell>
        </row>
        <row r="35">
          <cell r="E35">
            <v>161.0689653</v>
          </cell>
          <cell r="G35">
            <v>44.3</v>
          </cell>
          <cell r="I35">
            <v>27.3</v>
          </cell>
          <cell r="J35">
            <v>90.4</v>
          </cell>
          <cell r="K35">
            <v>105.63333333333333</v>
          </cell>
          <cell r="M35">
            <v>106.5</v>
          </cell>
          <cell r="N35">
            <v>99.166666666666671</v>
          </cell>
          <cell r="P35">
            <v>102.2</v>
          </cell>
          <cell r="Q35">
            <v>100.76666666666667</v>
          </cell>
          <cell r="S35" t="e">
            <v>#N/A</v>
          </cell>
          <cell r="T35">
            <v>100.13333333333333</v>
          </cell>
          <cell r="V35">
            <v>97.1</v>
          </cell>
          <cell r="W35">
            <v>100.33333333333333</v>
          </cell>
          <cell r="Y35">
            <v>97.1</v>
          </cell>
          <cell r="Z35">
            <v>100.16666666666667</v>
          </cell>
          <cell r="AB35">
            <v>6448</v>
          </cell>
          <cell r="AC35">
            <v>6772.333333333333</v>
          </cell>
          <cell r="AE35">
            <v>2.1</v>
          </cell>
          <cell r="AF35">
            <v>3.4333333333333336</v>
          </cell>
          <cell r="AH35">
            <v>2</v>
          </cell>
          <cell r="AI35">
            <v>3.4</v>
          </cell>
          <cell r="AK35">
            <v>1323.1</v>
          </cell>
          <cell r="AL35">
            <v>1575.8</v>
          </cell>
          <cell r="AN35">
            <v>1156.9000000000001</v>
          </cell>
          <cell r="AO35">
            <v>1603.3000000000002</v>
          </cell>
          <cell r="AQ35">
            <v>8.2144936955151593</v>
          </cell>
          <cell r="AR35">
            <v>11.655560099289341</v>
          </cell>
          <cell r="AT35">
            <v>7.1826375605332089</v>
          </cell>
          <cell r="AU35">
            <v>11.891591368716693</v>
          </cell>
          <cell r="AW35">
            <v>121250</v>
          </cell>
          <cell r="AX35">
            <v>162072.33333333334</v>
          </cell>
          <cell r="AZ35">
            <v>504761</v>
          </cell>
          <cell r="BA35">
            <v>550506</v>
          </cell>
          <cell r="BC35">
            <v>90</v>
          </cell>
          <cell r="BD35">
            <v>98.966666666666654</v>
          </cell>
          <cell r="BF35">
            <v>99</v>
          </cell>
          <cell r="BG35">
            <v>100.8</v>
          </cell>
          <cell r="BI35">
            <v>1280.71</v>
          </cell>
          <cell r="BJ35">
            <v>1276.05</v>
          </cell>
          <cell r="BL35">
            <v>7.9513145044087521</v>
          </cell>
          <cell r="BM35">
            <v>9.4191416090649973</v>
          </cell>
          <cell r="BO35">
            <v>1186.5</v>
          </cell>
          <cell r="BP35">
            <v>1407.33</v>
          </cell>
          <cell r="BR35">
            <v>7.3664097722989466</v>
          </cell>
          <cell r="BS35">
            <v>10.428967483734487</v>
          </cell>
          <cell r="BU35">
            <v>64.86</v>
          </cell>
          <cell r="BV35">
            <v>111.69</v>
          </cell>
          <cell r="BX35">
            <v>135.05000000000001</v>
          </cell>
          <cell r="BY35">
            <v>94.036666666666676</v>
          </cell>
          <cell r="CA35">
            <v>82.88</v>
          </cell>
          <cell r="CB35">
            <v>120.73</v>
          </cell>
          <cell r="CD35">
            <v>141.55000000000001</v>
          </cell>
          <cell r="CE35">
            <v>98.86333333333333</v>
          </cell>
          <cell r="CG35">
            <v>76.12</v>
          </cell>
          <cell r="CH35">
            <v>107.18666666666667</v>
          </cell>
          <cell r="CJ35">
            <v>101.08</v>
          </cell>
          <cell r="CK35">
            <v>98.780000000000015</v>
          </cell>
          <cell r="CM35">
            <v>75.63</v>
          </cell>
          <cell r="CN35">
            <v>109.18333333333332</v>
          </cell>
          <cell r="CP35">
            <v>107.16</v>
          </cell>
          <cell r="CQ35">
            <v>92.643333333333331</v>
          </cell>
          <cell r="CS35">
            <v>91</v>
          </cell>
          <cell r="CT35">
            <v>125.84333333333335</v>
          </cell>
          <cell r="CV35">
            <v>105.65</v>
          </cell>
          <cell r="CW35">
            <v>100.88333333333333</v>
          </cell>
          <cell r="CY35">
            <v>85.52</v>
          </cell>
          <cell r="CZ35">
            <v>119.66000000000001</v>
          </cell>
          <cell r="DB35">
            <v>101.97</v>
          </cell>
          <cell r="DC35">
            <v>103.18666666666667</v>
          </cell>
          <cell r="DE35">
            <v>94.5</v>
          </cell>
          <cell r="DF35">
            <v>101.03333333333335</v>
          </cell>
          <cell r="DH35">
            <v>96.1</v>
          </cell>
          <cell r="DI35">
            <v>101.2</v>
          </cell>
          <cell r="DL35">
            <v>119237</v>
          </cell>
          <cell r="DO35">
            <v>500167</v>
          </cell>
          <cell r="DQ35">
            <v>96.57</v>
          </cell>
          <cell r="DR35">
            <v>97.773333333333326</v>
          </cell>
          <cell r="DT35">
            <v>68.87</v>
          </cell>
          <cell r="DU35">
            <v>107.02333333333333</v>
          </cell>
        </row>
        <row r="36">
          <cell r="E36">
            <v>163.4902045</v>
          </cell>
          <cell r="G36">
            <v>43.2</v>
          </cell>
          <cell r="I36">
            <v>36.4</v>
          </cell>
          <cell r="J36">
            <v>89</v>
          </cell>
          <cell r="K36">
            <v>107.26666666666665</v>
          </cell>
          <cell r="M36">
            <v>105.2</v>
          </cell>
          <cell r="N36">
            <v>101.43333333333334</v>
          </cell>
          <cell r="P36">
            <v>100.7</v>
          </cell>
          <cell r="Q36">
            <v>102.53333333333335</v>
          </cell>
          <cell r="S36" t="e">
            <v>#N/A</v>
          </cell>
          <cell r="T36">
            <v>100.2</v>
          </cell>
          <cell r="V36">
            <v>97.6</v>
          </cell>
          <cell r="W36">
            <v>100.16666666666667</v>
          </cell>
          <cell r="Y36">
            <v>97.1</v>
          </cell>
          <cell r="Z36">
            <v>99.7</v>
          </cell>
          <cell r="AB36">
            <v>6502</v>
          </cell>
          <cell r="AC36">
            <v>6789.333333333333</v>
          </cell>
          <cell r="AE36">
            <v>2.2999999999999998</v>
          </cell>
          <cell r="AF36">
            <v>3.2666666666666671</v>
          </cell>
          <cell r="AH36">
            <v>2.1</v>
          </cell>
          <cell r="AI36">
            <v>3.3333333333333335</v>
          </cell>
          <cell r="AK36">
            <v>1836.2</v>
          </cell>
          <cell r="AL36">
            <v>1729</v>
          </cell>
          <cell r="AN36">
            <v>1141.9000000000001</v>
          </cell>
          <cell r="AO36">
            <v>1827.8999999999999</v>
          </cell>
          <cell r="AQ36">
            <v>11.231253918946562</v>
          </cell>
          <cell r="AR36">
            <v>12.443023389126802</v>
          </cell>
          <cell r="AT36">
            <v>6.9845163108839348</v>
          </cell>
          <cell r="AU36">
            <v>13.162394906277642</v>
          </cell>
          <cell r="AW36">
            <v>122222</v>
          </cell>
          <cell r="AX36">
            <v>165420</v>
          </cell>
          <cell r="AZ36">
            <v>505481</v>
          </cell>
          <cell r="BA36">
            <v>555309.66666666663</v>
          </cell>
          <cell r="BC36">
            <v>106</v>
          </cell>
          <cell r="BD36">
            <v>98.8</v>
          </cell>
          <cell r="BF36">
            <v>100.6</v>
          </cell>
          <cell r="BG36">
            <v>100.36666666666667</v>
          </cell>
          <cell r="BI36">
            <v>1436.77</v>
          </cell>
          <cell r="BJ36">
            <v>1625.19</v>
          </cell>
          <cell r="BL36">
            <v>8.7881106051219113</v>
          </cell>
          <cell r="BM36">
            <v>11.690729133226231</v>
          </cell>
          <cell r="BO36">
            <v>1036.24</v>
          </cell>
          <cell r="BP36">
            <v>1587.1</v>
          </cell>
          <cell r="BR36">
            <v>6.3382390594538647</v>
          </cell>
          <cell r="BS36">
            <v>11.429495800578348</v>
          </cell>
          <cell r="BU36">
            <v>77.790000000000006</v>
          </cell>
          <cell r="BV36">
            <v>106.83666666666666</v>
          </cell>
          <cell r="BX36">
            <v>142.03</v>
          </cell>
          <cell r="BY36">
            <v>93.339999999999989</v>
          </cell>
          <cell r="CA36">
            <v>100.17</v>
          </cell>
          <cell r="CB36">
            <v>116.78333333333335</v>
          </cell>
          <cell r="CD36">
            <v>148.30000000000001</v>
          </cell>
          <cell r="CE36">
            <v>98.95</v>
          </cell>
          <cell r="CG36">
            <v>72.44</v>
          </cell>
          <cell r="CH36">
            <v>106.38666666666667</v>
          </cell>
          <cell r="CJ36">
            <v>94.12</v>
          </cell>
          <cell r="CK36">
            <v>101</v>
          </cell>
          <cell r="CM36">
            <v>89.34</v>
          </cell>
          <cell r="CN36">
            <v>104.00999999999999</v>
          </cell>
          <cell r="CP36">
            <v>109.33</v>
          </cell>
          <cell r="CQ36">
            <v>99.523333333333326</v>
          </cell>
          <cell r="CS36">
            <v>109.87</v>
          </cell>
          <cell r="CT36">
            <v>121.73333333333333</v>
          </cell>
          <cell r="CV36">
            <v>111.75</v>
          </cell>
          <cell r="CW36">
            <v>108.71666666666665</v>
          </cell>
          <cell r="CY36">
            <v>96.33</v>
          </cell>
          <cell r="CZ36">
            <v>120.82333333333334</v>
          </cell>
          <cell r="DB36">
            <v>114.69</v>
          </cell>
          <cell r="DC36">
            <v>107.43666666666667</v>
          </cell>
          <cell r="DE36">
            <v>94.6</v>
          </cell>
          <cell r="DF36">
            <v>101.60000000000001</v>
          </cell>
          <cell r="DH36">
            <v>96.6</v>
          </cell>
          <cell r="DI36">
            <v>101.36666666666667</v>
          </cell>
          <cell r="DL36">
            <v>122082</v>
          </cell>
          <cell r="DO36">
            <v>499031</v>
          </cell>
          <cell r="DQ36">
            <v>106.33</v>
          </cell>
          <cell r="DR36">
            <v>102.08666666666666</v>
          </cell>
          <cell r="DT36">
            <v>75.48</v>
          </cell>
          <cell r="DU36">
            <v>106.87333333333333</v>
          </cell>
        </row>
        <row r="37">
          <cell r="E37">
            <v>165.79211430000001</v>
          </cell>
          <cell r="G37">
            <v>41.4</v>
          </cell>
          <cell r="I37">
            <v>9.1</v>
          </cell>
          <cell r="J37">
            <v>88.3</v>
          </cell>
          <cell r="K37">
            <v>108.40000000000002</v>
          </cell>
          <cell r="M37">
            <v>104.6</v>
          </cell>
          <cell r="N37">
            <v>103.46666666666665</v>
          </cell>
          <cell r="P37">
            <v>100.2</v>
          </cell>
          <cell r="Q37">
            <v>104.76666666666667</v>
          </cell>
          <cell r="S37" t="e">
            <v>#N/A</v>
          </cell>
          <cell r="T37">
            <v>100.33333333333333</v>
          </cell>
          <cell r="V37">
            <v>98.6</v>
          </cell>
          <cell r="W37">
            <v>100.43333333333332</v>
          </cell>
          <cell r="Y37">
            <v>100.3</v>
          </cell>
          <cell r="Z37">
            <v>99.466666666666654</v>
          </cell>
          <cell r="AB37">
            <v>6583</v>
          </cell>
          <cell r="AC37">
            <v>6714.666666666667</v>
          </cell>
          <cell r="AE37">
            <v>2.1</v>
          </cell>
          <cell r="AF37">
            <v>3.2333333333333329</v>
          </cell>
          <cell r="AH37">
            <v>2.1</v>
          </cell>
          <cell r="AI37">
            <v>3.3666666666666667</v>
          </cell>
          <cell r="AK37">
            <v>1156.5999999999999</v>
          </cell>
          <cell r="AL37">
            <v>1829.4</v>
          </cell>
          <cell r="AN37">
            <v>996.8</v>
          </cell>
          <cell r="AO37">
            <v>1716.6000000000001</v>
          </cell>
          <cell r="AQ37">
            <v>6.9762063466247737</v>
          </cell>
          <cell r="AR37">
            <v>12.833977386833089</v>
          </cell>
          <cell r="AT37">
            <v>6.0123486826176507</v>
          </cell>
          <cell r="AU37">
            <v>12.052725248206508</v>
          </cell>
          <cell r="AW37">
            <v>121752</v>
          </cell>
          <cell r="AX37">
            <v>168631.33333333334</v>
          </cell>
          <cell r="AZ37">
            <v>504802</v>
          </cell>
          <cell r="BA37">
            <v>558884.66666666663</v>
          </cell>
          <cell r="BC37">
            <v>103.6</v>
          </cell>
          <cell r="BD37">
            <v>108.5</v>
          </cell>
          <cell r="BF37">
            <v>102.3</v>
          </cell>
          <cell r="BG37">
            <v>101.86666666666667</v>
          </cell>
          <cell r="BI37">
            <v>947.47</v>
          </cell>
          <cell r="BJ37">
            <v>2011.23</v>
          </cell>
          <cell r="BL37">
            <v>5.7148073899676417</v>
          </cell>
          <cell r="BM37">
            <v>14.117080024284482</v>
          </cell>
          <cell r="BO37">
            <v>942.67</v>
          </cell>
          <cell r="BP37">
            <v>1697.33</v>
          </cell>
          <cell r="BR37">
            <v>5.6858554701476534</v>
          </cell>
          <cell r="BS37">
            <v>11.911850807099039</v>
          </cell>
          <cell r="BU37">
            <v>77.09</v>
          </cell>
          <cell r="BV37">
            <v>106.48666666666668</v>
          </cell>
          <cell r="BX37">
            <v>132.6</v>
          </cell>
          <cell r="BY37">
            <v>101.38666666666666</v>
          </cell>
          <cell r="CA37">
            <v>97.8</v>
          </cell>
          <cell r="CB37">
            <v>119.86</v>
          </cell>
          <cell r="CD37">
            <v>142.69999999999999</v>
          </cell>
          <cell r="CE37">
            <v>111.04333333333334</v>
          </cell>
          <cell r="CG37">
            <v>77.37</v>
          </cell>
          <cell r="CH37">
            <v>106.57000000000001</v>
          </cell>
          <cell r="CJ37">
            <v>96.19</v>
          </cell>
          <cell r="CK37">
            <v>106.36</v>
          </cell>
          <cell r="CM37">
            <v>77.510000000000005</v>
          </cell>
          <cell r="CN37">
            <v>100.58999999999999</v>
          </cell>
          <cell r="CP37">
            <v>101.24</v>
          </cell>
          <cell r="CQ37">
            <v>103.55333333333333</v>
          </cell>
          <cell r="CS37">
            <v>96.15</v>
          </cell>
          <cell r="CT37">
            <v>122.12666666666667</v>
          </cell>
          <cell r="CV37">
            <v>106.45</v>
          </cell>
          <cell r="CW37">
            <v>115.70666666666666</v>
          </cell>
          <cell r="CY37">
            <v>101.92</v>
          </cell>
          <cell r="CZ37">
            <v>127.91666666666667</v>
          </cell>
          <cell r="DB37">
            <v>104.8</v>
          </cell>
          <cell r="DC37">
            <v>116.54333333333334</v>
          </cell>
          <cell r="DE37">
            <v>94.8</v>
          </cell>
          <cell r="DF37">
            <v>101.96666666666665</v>
          </cell>
          <cell r="DH37">
            <v>96.1</v>
          </cell>
          <cell r="DI37">
            <v>101.66666666666667</v>
          </cell>
          <cell r="DL37">
            <v>137986</v>
          </cell>
          <cell r="DO37">
            <v>504999</v>
          </cell>
          <cell r="DQ37">
            <v>96.48</v>
          </cell>
          <cell r="DR37">
            <v>109.55666666666667</v>
          </cell>
          <cell r="DT37">
            <v>79.739999999999995</v>
          </cell>
          <cell r="DU37">
            <v>108.85333333333334</v>
          </cell>
        </row>
        <row r="38">
          <cell r="E38">
            <v>165.72706500000001</v>
          </cell>
          <cell r="G38">
            <v>35.5</v>
          </cell>
          <cell r="I38">
            <v>18.2</v>
          </cell>
          <cell r="J38">
            <v>87.4</v>
          </cell>
          <cell r="K38">
            <v>106.96666666666665</v>
          </cell>
          <cell r="M38">
            <v>102.9</v>
          </cell>
          <cell r="N38">
            <v>105.8</v>
          </cell>
          <cell r="P38">
            <v>97.9</v>
          </cell>
          <cell r="Q38">
            <v>106.73333333333335</v>
          </cell>
          <cell r="S38" t="e">
            <v>#N/A</v>
          </cell>
          <cell r="T38">
            <v>100.56666666666666</v>
          </cell>
          <cell r="V38">
            <v>98.7</v>
          </cell>
          <cell r="W38">
            <v>100.19999999999999</v>
          </cell>
          <cell r="Y38">
            <v>100.4</v>
          </cell>
          <cell r="Z38">
            <v>98.8</v>
          </cell>
          <cell r="AB38">
            <v>6653</v>
          </cell>
          <cell r="AC38">
            <v>6670.666666666667</v>
          </cell>
          <cell r="AE38">
            <v>2.1</v>
          </cell>
          <cell r="AF38">
            <v>3.4333333333333336</v>
          </cell>
          <cell r="AH38">
            <v>2.1</v>
          </cell>
          <cell r="AI38">
            <v>3.3333333333333335</v>
          </cell>
          <cell r="AK38">
            <v>1137.5</v>
          </cell>
          <cell r="AL38">
            <v>2037.3000000000002</v>
          </cell>
          <cell r="AN38">
            <v>1344.2</v>
          </cell>
          <cell r="AO38">
            <v>2166.5</v>
          </cell>
          <cell r="AQ38">
            <v>6.8636948346366955</v>
          </cell>
          <cell r="AR38">
            <v>14.339138329875221</v>
          </cell>
          <cell r="AT38">
            <v>8.1109262388735353</v>
          </cell>
          <cell r="AU38">
            <v>15.196976619282866</v>
          </cell>
          <cell r="AW38">
            <v>121564</v>
          </cell>
          <cell r="AX38">
            <v>172998.33333333334</v>
          </cell>
          <cell r="AZ38">
            <v>503356</v>
          </cell>
          <cell r="BA38">
            <v>561158</v>
          </cell>
          <cell r="BC38">
            <v>99</v>
          </cell>
          <cell r="BD38">
            <v>103.53333333333335</v>
          </cell>
          <cell r="BF38">
            <v>101.7</v>
          </cell>
          <cell r="BG38">
            <v>106.7</v>
          </cell>
          <cell r="BI38">
            <v>1021.03</v>
          </cell>
          <cell r="BJ38">
            <v>1456.45</v>
          </cell>
          <cell r="BL38">
            <v>6.1609128237442681</v>
          </cell>
          <cell r="BM38">
            <v>10.257251936872226</v>
          </cell>
          <cell r="BO38">
            <v>1253.5</v>
          </cell>
          <cell r="BP38">
            <v>1750.9299999999998</v>
          </cell>
          <cell r="BR38">
            <v>7.5636408573337128</v>
          </cell>
          <cell r="BS38">
            <v>12.288316731168536</v>
          </cell>
          <cell r="BU38">
            <v>67.989999999999995</v>
          </cell>
          <cell r="BV38">
            <v>109.47666666666667</v>
          </cell>
          <cell r="BX38">
            <v>121.45</v>
          </cell>
          <cell r="BY38">
            <v>107.19333333333333</v>
          </cell>
          <cell r="CA38">
            <v>85.6</v>
          </cell>
          <cell r="CB38">
            <v>127.63333333333333</v>
          </cell>
          <cell r="CD38">
            <v>130.09</v>
          </cell>
          <cell r="CE38">
            <v>113.96</v>
          </cell>
          <cell r="CG38">
            <v>71.709999999999994</v>
          </cell>
          <cell r="CH38">
            <v>107.91333333333334</v>
          </cell>
          <cell r="CJ38">
            <v>97.22</v>
          </cell>
          <cell r="CK38">
            <v>108.35666666666667</v>
          </cell>
          <cell r="CM38">
            <v>74.97</v>
          </cell>
          <cell r="CN38">
            <v>103.72333333333334</v>
          </cell>
          <cell r="CP38">
            <v>92.11</v>
          </cell>
          <cell r="CQ38">
            <v>103.75333333333333</v>
          </cell>
          <cell r="CS38">
            <v>92.08</v>
          </cell>
          <cell r="CT38">
            <v>134.20666666666668</v>
          </cell>
          <cell r="CV38">
            <v>97.12</v>
          </cell>
          <cell r="CW38">
            <v>121.95666666666666</v>
          </cell>
          <cell r="CY38">
            <v>89.3</v>
          </cell>
          <cell r="CZ38">
            <v>134.60999999999999</v>
          </cell>
          <cell r="DB38">
            <v>97.34</v>
          </cell>
          <cell r="DC38">
            <v>116.27333333333333</v>
          </cell>
          <cell r="DE38">
            <v>95.1</v>
          </cell>
          <cell r="DF38">
            <v>102.43333333333334</v>
          </cell>
          <cell r="DH38">
            <v>96.5</v>
          </cell>
          <cell r="DI38">
            <v>103.63333333333333</v>
          </cell>
          <cell r="DL38">
            <v>125087</v>
          </cell>
          <cell r="DO38">
            <v>514443</v>
          </cell>
          <cell r="DQ38">
            <v>89.44</v>
          </cell>
          <cell r="DR38">
            <v>104.50333333333333</v>
          </cell>
          <cell r="DT38">
            <v>70.34</v>
          </cell>
          <cell r="DU38">
            <v>105.53333333333335</v>
          </cell>
        </row>
        <row r="39">
          <cell r="E39">
            <v>165.37505429999999</v>
          </cell>
          <cell r="G39">
            <v>40</v>
          </cell>
          <cell r="I39">
            <v>36.4</v>
          </cell>
          <cell r="J39">
            <v>88.1</v>
          </cell>
          <cell r="K39">
            <v>104</v>
          </cell>
          <cell r="M39">
            <v>104.1</v>
          </cell>
          <cell r="N39">
            <v>105.5</v>
          </cell>
          <cell r="P39">
            <v>99.9</v>
          </cell>
          <cell r="Q39">
            <v>106.56666666666666</v>
          </cell>
          <cell r="S39" t="e">
            <v>#N/A</v>
          </cell>
          <cell r="T39">
            <v>102.03333333333335</v>
          </cell>
          <cell r="V39">
            <v>98.6</v>
          </cell>
          <cell r="W39">
            <v>102.33333333333333</v>
          </cell>
          <cell r="Y39">
            <v>100.4</v>
          </cell>
          <cell r="Z39">
            <v>100.46666666666665</v>
          </cell>
          <cell r="AB39">
            <v>6653</v>
          </cell>
          <cell r="AC39">
            <v>6863</v>
          </cell>
          <cell r="AE39">
            <v>2</v>
          </cell>
          <cell r="AF39">
            <v>3.4</v>
          </cell>
          <cell r="AH39">
            <v>2.1</v>
          </cell>
          <cell r="AI39">
            <v>3.3333333333333335</v>
          </cell>
          <cell r="AK39">
            <v>1084.4000000000001</v>
          </cell>
          <cell r="AL39">
            <v>2916.9</v>
          </cell>
          <cell r="AN39">
            <v>1086.4000000000001</v>
          </cell>
          <cell r="AO39">
            <v>2972.9</v>
          </cell>
          <cell r="AQ39">
            <v>6.5572162899057034</v>
          </cell>
          <cell r="AR39">
            <v>21.354483947676464</v>
          </cell>
          <cell r="AT39">
            <v>6.5693100123142347</v>
          </cell>
          <cell r="AU39">
            <v>21.766803896377812</v>
          </cell>
          <cell r="AW39">
            <v>121735</v>
          </cell>
          <cell r="AX39">
            <v>176083.33333333334</v>
          </cell>
          <cell r="AZ39">
            <v>503622</v>
          </cell>
          <cell r="BA39">
            <v>567093</v>
          </cell>
          <cell r="BC39">
            <v>99.2</v>
          </cell>
          <cell r="BD39">
            <v>96.59999999999998</v>
          </cell>
          <cell r="BF39">
            <v>101.3</v>
          </cell>
          <cell r="BG39">
            <v>98.366666666666674</v>
          </cell>
          <cell r="BI39">
            <v>1143.6099999999999</v>
          </cell>
          <cell r="BJ39">
            <v>2498.56</v>
          </cell>
          <cell r="BL39">
            <v>6.9152509418102728</v>
          </cell>
          <cell r="BM39">
            <v>18.371466957096292</v>
          </cell>
          <cell r="BO39">
            <v>1049.81</v>
          </cell>
          <cell r="BP39">
            <v>2650.55</v>
          </cell>
          <cell r="BR39">
            <v>6.348055360850152</v>
          </cell>
          <cell r="BS39">
            <v>19.443453015119726</v>
          </cell>
          <cell r="BU39">
            <v>74.23</v>
          </cell>
          <cell r="BV39">
            <v>101.3</v>
          </cell>
          <cell r="BX39">
            <v>124.51</v>
          </cell>
          <cell r="BY39">
            <v>113.59999999999998</v>
          </cell>
          <cell r="CA39">
            <v>92.95</v>
          </cell>
          <cell r="CB39">
            <v>113.96666666666665</v>
          </cell>
          <cell r="CD39">
            <v>132</v>
          </cell>
          <cell r="CE39">
            <v>118.06666666666666</v>
          </cell>
          <cell r="CG39">
            <v>76.78</v>
          </cell>
          <cell r="CH39">
            <v>106.96</v>
          </cell>
          <cell r="CJ39">
            <v>96.28</v>
          </cell>
          <cell r="CK39">
            <v>113.18666666666667</v>
          </cell>
          <cell r="CM39">
            <v>80.47</v>
          </cell>
          <cell r="CN39">
            <v>104.16666666666667</v>
          </cell>
          <cell r="CP39">
            <v>100.21</v>
          </cell>
          <cell r="CQ39">
            <v>106.10000000000001</v>
          </cell>
          <cell r="CS39">
            <v>96.58</v>
          </cell>
          <cell r="CT39">
            <v>130.66666666666666</v>
          </cell>
          <cell r="CV39">
            <v>102.88</v>
          </cell>
          <cell r="CW39">
            <v>122.23333333333333</v>
          </cell>
          <cell r="CY39">
            <v>93.42</v>
          </cell>
          <cell r="CZ39">
            <v>128.69999999999999</v>
          </cell>
          <cell r="DB39">
            <v>104.01</v>
          </cell>
          <cell r="DC39">
            <v>121.8</v>
          </cell>
          <cell r="DE39">
            <v>95.4</v>
          </cell>
          <cell r="DF39">
            <v>102.86666666666667</v>
          </cell>
          <cell r="DH39">
            <v>96.7</v>
          </cell>
          <cell r="DI39">
            <v>102.53333333333335</v>
          </cell>
          <cell r="DL39">
            <v>121365</v>
          </cell>
          <cell r="DO39">
            <v>507213</v>
          </cell>
          <cell r="DQ39">
            <v>97.04</v>
          </cell>
          <cell r="DR39">
            <v>112.17</v>
          </cell>
          <cell r="DT39">
            <v>74.900000000000006</v>
          </cell>
          <cell r="DU39">
            <v>106.39999999999999</v>
          </cell>
        </row>
        <row r="40">
          <cell r="E40">
            <v>172.2760188</v>
          </cell>
          <cell r="G40">
            <v>40.9</v>
          </cell>
          <cell r="I40">
            <v>27.3</v>
          </cell>
          <cell r="J40">
            <v>87.9</v>
          </cell>
          <cell r="K40">
            <v>102.40000000000002</v>
          </cell>
          <cell r="M40">
            <v>102.7</v>
          </cell>
          <cell r="N40">
            <v>104.2</v>
          </cell>
          <cell r="P40">
            <v>99.7</v>
          </cell>
          <cell r="Q40">
            <v>106.56666666666668</v>
          </cell>
          <cell r="S40" t="e">
            <v>#N/A</v>
          </cell>
          <cell r="T40">
            <v>102.33333333333333</v>
          </cell>
          <cell r="V40">
            <v>97.9</v>
          </cell>
          <cell r="W40">
            <v>102.3</v>
          </cell>
          <cell r="Y40">
            <v>100.3</v>
          </cell>
          <cell r="Z40">
            <v>100</v>
          </cell>
          <cell r="AB40">
            <v>6614</v>
          </cell>
          <cell r="AC40">
            <v>6842</v>
          </cell>
          <cell r="AE40">
            <v>2</v>
          </cell>
          <cell r="AF40">
            <v>3.4</v>
          </cell>
          <cell r="AH40">
            <v>2.1</v>
          </cell>
          <cell r="AI40">
            <v>3.4</v>
          </cell>
          <cell r="AK40">
            <v>1142.2</v>
          </cell>
          <cell r="AL40">
            <v>2822.3</v>
          </cell>
          <cell r="AN40">
            <v>1144</v>
          </cell>
          <cell r="AO40">
            <v>2762</v>
          </cell>
          <cell r="AQ40">
            <v>6.6300580194276</v>
          </cell>
          <cell r="AR40">
            <v>21.849912898028563</v>
          </cell>
          <cell r="AT40">
            <v>6.6405063686089774</v>
          </cell>
          <cell r="AU40">
            <v>21.44720972666488</v>
          </cell>
          <cell r="AW40">
            <v>121901</v>
          </cell>
          <cell r="AX40">
            <v>178728.66666666666</v>
          </cell>
          <cell r="AZ40">
            <v>502527</v>
          </cell>
          <cell r="BA40">
            <v>572583.66666666663</v>
          </cell>
          <cell r="BC40">
            <v>108.6</v>
          </cell>
          <cell r="BD40">
            <v>97.266666666666666</v>
          </cell>
          <cell r="BF40">
            <v>101.5</v>
          </cell>
          <cell r="BG40">
            <v>99.066666666666663</v>
          </cell>
          <cell r="BI40">
            <v>1158.45</v>
          </cell>
          <cell r="BJ40">
            <v>2621.7</v>
          </cell>
          <cell r="BL40">
            <v>6.7243833939817055</v>
          </cell>
          <cell r="BM40">
            <v>20.29225655370098</v>
          </cell>
          <cell r="BO40">
            <v>1082.78</v>
          </cell>
          <cell r="BP40">
            <v>2557.7800000000002</v>
          </cell>
          <cell r="BR40">
            <v>6.2851464036734521</v>
          </cell>
          <cell r="BS40">
            <v>19.901021354653906</v>
          </cell>
          <cell r="BU40">
            <v>79.430000000000007</v>
          </cell>
          <cell r="BV40">
            <v>110.3</v>
          </cell>
          <cell r="BX40">
            <v>125.86</v>
          </cell>
          <cell r="BY40">
            <v>116.60000000000001</v>
          </cell>
          <cell r="CA40">
            <v>100.52</v>
          </cell>
          <cell r="CB40">
            <v>119.56666666666666</v>
          </cell>
          <cell r="CD40">
            <v>132.88999999999999</v>
          </cell>
          <cell r="CE40">
            <v>114.73333333333335</v>
          </cell>
          <cell r="CG40">
            <v>76.260000000000005</v>
          </cell>
          <cell r="CH40">
            <v>108.79333333333334</v>
          </cell>
          <cell r="CJ40">
            <v>97.41</v>
          </cell>
          <cell r="CK40">
            <v>114.08333333333333</v>
          </cell>
          <cell r="CM40">
            <v>81.95</v>
          </cell>
          <cell r="CN40">
            <v>104.60000000000001</v>
          </cell>
          <cell r="CP40">
            <v>109.67</v>
          </cell>
          <cell r="CQ40">
            <v>110.86666666666667</v>
          </cell>
          <cell r="CS40">
            <v>97.65</v>
          </cell>
          <cell r="CT40">
            <v>125.56666666666668</v>
          </cell>
          <cell r="CV40">
            <v>111.64</v>
          </cell>
          <cell r="CW40">
            <v>123.3</v>
          </cell>
          <cell r="CY40">
            <v>96.92</v>
          </cell>
          <cell r="CZ40">
            <v>127.03333333333335</v>
          </cell>
          <cell r="DB40">
            <v>107.09</v>
          </cell>
          <cell r="DC40">
            <v>121.73333333333333</v>
          </cell>
          <cell r="DE40">
            <v>95.1</v>
          </cell>
          <cell r="DF40">
            <v>102.83333333333333</v>
          </cell>
          <cell r="DH40">
            <v>99</v>
          </cell>
          <cell r="DI40">
            <v>102.93333333333334</v>
          </cell>
          <cell r="DL40">
            <v>124669</v>
          </cell>
          <cell r="DO40">
            <v>510142</v>
          </cell>
          <cell r="DQ40">
            <v>101.36</v>
          </cell>
          <cell r="DR40">
            <v>115.34333333333332</v>
          </cell>
          <cell r="DT40">
            <v>77.39</v>
          </cell>
          <cell r="DU40">
            <v>109.18333333333334</v>
          </cell>
        </row>
        <row r="41">
          <cell r="E41">
            <v>177.02629010000001</v>
          </cell>
          <cell r="G41">
            <v>36.6</v>
          </cell>
          <cell r="I41">
            <v>27.3</v>
          </cell>
          <cell r="J41">
            <v>85.9</v>
          </cell>
          <cell r="K41">
            <v>97.600000000000009</v>
          </cell>
          <cell r="M41">
            <v>99.6</v>
          </cell>
          <cell r="N41">
            <v>101.76666666666667</v>
          </cell>
          <cell r="P41">
            <v>96.8</v>
          </cell>
          <cell r="Q41">
            <v>104.10000000000001</v>
          </cell>
          <cell r="S41" t="e">
            <v>#N/A</v>
          </cell>
          <cell r="T41">
            <v>102.53333333333335</v>
          </cell>
          <cell r="V41">
            <v>98.1</v>
          </cell>
          <cell r="W41">
            <v>102.56666666666666</v>
          </cell>
          <cell r="Y41">
            <v>100</v>
          </cell>
          <cell r="Z41">
            <v>99.966666666666654</v>
          </cell>
          <cell r="AB41">
            <v>6618</v>
          </cell>
          <cell r="AC41">
            <v>6772</v>
          </cell>
          <cell r="AE41">
            <v>2.2000000000000002</v>
          </cell>
          <cell r="AF41">
            <v>3.3666666666666671</v>
          </cell>
          <cell r="AH41">
            <v>2.2000000000000002</v>
          </cell>
          <cell r="AI41">
            <v>3.5</v>
          </cell>
          <cell r="AK41">
            <v>819.5</v>
          </cell>
          <cell r="AL41">
            <v>3659.7999999999997</v>
          </cell>
          <cell r="AN41">
            <v>1208.8</v>
          </cell>
          <cell r="AO41">
            <v>3511.5</v>
          </cell>
          <cell r="AQ41">
            <v>4.6292559118596133</v>
          </cell>
          <cell r="AR41">
            <v>25.98274725426559</v>
          </cell>
          <cell r="AT41">
            <v>6.8283643029358148</v>
          </cell>
          <cell r="AU41">
            <v>24.965925800516153</v>
          </cell>
          <cell r="AW41">
            <v>122855</v>
          </cell>
          <cell r="AX41">
            <v>183124.66666666666</v>
          </cell>
          <cell r="AZ41">
            <v>503012</v>
          </cell>
          <cell r="BA41">
            <v>577427</v>
          </cell>
          <cell r="BC41">
            <v>94.9</v>
          </cell>
          <cell r="BD41">
            <v>104.90000000000002</v>
          </cell>
          <cell r="BF41">
            <v>100.3</v>
          </cell>
          <cell r="BG41">
            <v>98.666666666666671</v>
          </cell>
          <cell r="BI41">
            <v>889.23</v>
          </cell>
          <cell r="BJ41">
            <v>3405.1000000000004</v>
          </cell>
          <cell r="BL41">
            <v>5.023152208057259</v>
          </cell>
          <cell r="BM41">
            <v>24.202856616394151</v>
          </cell>
          <cell r="BO41">
            <v>1132.42</v>
          </cell>
          <cell r="BP41">
            <v>2996.2</v>
          </cell>
          <cell r="BR41">
            <v>6.3969029648664595</v>
          </cell>
          <cell r="BS41">
            <v>21.349895784440331</v>
          </cell>
          <cell r="BU41">
            <v>71.63</v>
          </cell>
          <cell r="BV41">
            <v>100.13333333333334</v>
          </cell>
          <cell r="BX41">
            <v>110.91</v>
          </cell>
          <cell r="BY41">
            <v>129.4</v>
          </cell>
          <cell r="CA41">
            <v>90.58</v>
          </cell>
          <cell r="CB41">
            <v>113.53333333333335</v>
          </cell>
          <cell r="CD41">
            <v>119.27</v>
          </cell>
          <cell r="CE41">
            <v>134.06666666666666</v>
          </cell>
          <cell r="CG41">
            <v>73.099999999999994</v>
          </cell>
          <cell r="CH41">
            <v>106</v>
          </cell>
          <cell r="CJ41">
            <v>95.53</v>
          </cell>
          <cell r="CK41">
            <v>116.51</v>
          </cell>
          <cell r="CM41">
            <v>76.78</v>
          </cell>
          <cell r="CN41">
            <v>103.2</v>
          </cell>
          <cell r="CP41">
            <v>97.13</v>
          </cell>
          <cell r="CQ41">
            <v>115</v>
          </cell>
          <cell r="CS41">
            <v>91.43</v>
          </cell>
          <cell r="CT41">
            <v>126.7</v>
          </cell>
          <cell r="CV41">
            <v>99.19</v>
          </cell>
          <cell r="CW41">
            <v>132.63333333333333</v>
          </cell>
          <cell r="CY41">
            <v>92.4</v>
          </cell>
          <cell r="CZ41">
            <v>128.96666666666667</v>
          </cell>
          <cell r="DB41">
            <v>95.88</v>
          </cell>
          <cell r="DC41">
            <v>130.76666666666665</v>
          </cell>
          <cell r="DE41">
            <v>95.2</v>
          </cell>
          <cell r="DF41">
            <v>102.76666666666667</v>
          </cell>
          <cell r="DH41">
            <v>96.8</v>
          </cell>
          <cell r="DI41">
            <v>102.26666666666667</v>
          </cell>
          <cell r="DL41">
            <v>138524</v>
          </cell>
          <cell r="DO41">
            <v>507539</v>
          </cell>
          <cell r="DQ41">
            <v>89.53</v>
          </cell>
          <cell r="DR41">
            <v>120.49333333333334</v>
          </cell>
          <cell r="DT41">
            <v>73.72</v>
          </cell>
          <cell r="DU41">
            <v>108.44333333333333</v>
          </cell>
        </row>
        <row r="42">
          <cell r="E42">
            <v>170.11869290000001</v>
          </cell>
          <cell r="G42">
            <v>37.799999999999997</v>
          </cell>
          <cell r="I42">
            <v>36.4</v>
          </cell>
          <cell r="J42">
            <v>87.3</v>
          </cell>
          <cell r="K42">
            <v>93.733333333333334</v>
          </cell>
          <cell r="M42">
            <v>103.3</v>
          </cell>
          <cell r="N42">
            <v>99.066666666666663</v>
          </cell>
          <cell r="P42">
            <v>100.5</v>
          </cell>
          <cell r="Q42">
            <v>102.26666666666667</v>
          </cell>
          <cell r="S42" t="e">
            <v>#N/A</v>
          </cell>
          <cell r="T42">
            <v>102.60000000000001</v>
          </cell>
          <cell r="V42">
            <v>98.6</v>
          </cell>
          <cell r="W42">
            <v>102.16666666666667</v>
          </cell>
          <cell r="Y42">
            <v>99.9</v>
          </cell>
          <cell r="Z42">
            <v>99.166666666666671</v>
          </cell>
          <cell r="AB42">
            <v>6625</v>
          </cell>
          <cell r="AC42">
            <v>6698.333333333333</v>
          </cell>
          <cell r="AE42">
            <v>2.2000000000000002</v>
          </cell>
          <cell r="AF42">
            <v>3.8000000000000003</v>
          </cell>
          <cell r="AH42">
            <v>2.2000000000000002</v>
          </cell>
          <cell r="AI42">
            <v>3.6999999999999997</v>
          </cell>
          <cell r="AK42">
            <v>1474.8</v>
          </cell>
          <cell r="AL42">
            <v>3550.2</v>
          </cell>
          <cell r="AN42">
            <v>1205.5999999999999</v>
          </cell>
          <cell r="AO42">
            <v>3828.3999999999996</v>
          </cell>
          <cell r="AQ42">
            <v>8.669241309459883</v>
          </cell>
          <cell r="AR42">
            <v>25.62127657960735</v>
          </cell>
          <cell r="AT42">
            <v>7.0868167362929455</v>
          </cell>
          <cell r="AU42">
            <v>27.58676511634296</v>
          </cell>
          <cell r="AW42">
            <v>122867</v>
          </cell>
          <cell r="AX42">
            <v>189653.33333333334</v>
          </cell>
          <cell r="AZ42">
            <v>501428</v>
          </cell>
          <cell r="BA42">
            <v>586921.66666666663</v>
          </cell>
          <cell r="BC42">
            <v>94.1</v>
          </cell>
          <cell r="BD42">
            <v>95.066666666666663</v>
          </cell>
          <cell r="BF42">
            <v>99.9</v>
          </cell>
          <cell r="BG42">
            <v>98.033333333333346</v>
          </cell>
          <cell r="BI42">
            <v>1498.59</v>
          </cell>
          <cell r="BJ42">
            <v>2924.37</v>
          </cell>
          <cell r="BL42">
            <v>8.8090848480766795</v>
          </cell>
          <cell r="BM42">
            <v>21.091922104437906</v>
          </cell>
          <cell r="BO42">
            <v>1208.45</v>
          </cell>
          <cell r="BP42">
            <v>3325.3999999999996</v>
          </cell>
          <cell r="BR42">
            <v>7.1035697453327886</v>
          </cell>
          <cell r="BS42">
            <v>23.933578245999271</v>
          </cell>
          <cell r="BU42">
            <v>69.81</v>
          </cell>
          <cell r="BV42">
            <v>101.16666666666667</v>
          </cell>
          <cell r="BX42">
            <v>131</v>
          </cell>
          <cell r="BY42">
            <v>128.29999999999998</v>
          </cell>
          <cell r="CA42">
            <v>85.13</v>
          </cell>
          <cell r="CB42">
            <v>115.63333333333333</v>
          </cell>
          <cell r="CD42">
            <v>145.5</v>
          </cell>
          <cell r="CE42">
            <v>135.56666666666666</v>
          </cell>
          <cell r="CG42">
            <v>76.78</v>
          </cell>
          <cell r="CH42">
            <v>103.87333333333333</v>
          </cell>
          <cell r="CJ42">
            <v>98.82</v>
          </cell>
          <cell r="CK42">
            <v>114.02</v>
          </cell>
          <cell r="CM42">
            <v>75.22</v>
          </cell>
          <cell r="CN42">
            <v>101</v>
          </cell>
          <cell r="CP42">
            <v>114.92</v>
          </cell>
          <cell r="CQ42">
            <v>113.5</v>
          </cell>
          <cell r="CS42">
            <v>88.65</v>
          </cell>
          <cell r="CT42">
            <v>133</v>
          </cell>
          <cell r="CV42">
            <v>119.01</v>
          </cell>
          <cell r="CW42">
            <v>135.16666666666666</v>
          </cell>
          <cell r="CY42">
            <v>92.47</v>
          </cell>
          <cell r="CZ42">
            <v>121.96666666666665</v>
          </cell>
          <cell r="DB42">
            <v>113.55</v>
          </cell>
          <cell r="DC42">
            <v>120.83333333333333</v>
          </cell>
          <cell r="DE42">
            <v>95.5</v>
          </cell>
          <cell r="DF42">
            <v>102.60000000000001</v>
          </cell>
          <cell r="DH42">
            <v>96.4</v>
          </cell>
          <cell r="DI42">
            <v>103.3</v>
          </cell>
          <cell r="DL42">
            <v>123074</v>
          </cell>
          <cell r="DO42">
            <v>505315</v>
          </cell>
          <cell r="DQ42">
            <v>105.39</v>
          </cell>
          <cell r="DR42">
            <v>109.53333333333335</v>
          </cell>
          <cell r="DT42">
            <v>74.599999999999994</v>
          </cell>
          <cell r="DU42">
            <v>102</v>
          </cell>
        </row>
        <row r="43">
          <cell r="E43">
            <v>160.53564979999999</v>
          </cell>
          <cell r="G43">
            <v>36.1</v>
          </cell>
          <cell r="I43">
            <v>9.1</v>
          </cell>
          <cell r="J43">
            <v>85.9</v>
          </cell>
          <cell r="K43">
            <v>90.333333333333329</v>
          </cell>
          <cell r="M43">
            <v>99.4</v>
          </cell>
          <cell r="N43">
            <v>94.633333333333326</v>
          </cell>
          <cell r="P43">
            <v>97.4</v>
          </cell>
          <cell r="Q43">
            <v>98.133333333333326</v>
          </cell>
          <cell r="S43" t="e">
            <v>#N/A</v>
          </cell>
          <cell r="T43">
            <v>102.33333333333333</v>
          </cell>
          <cell r="V43">
            <v>98.7</v>
          </cell>
          <cell r="W43">
            <v>102.66666666666667</v>
          </cell>
          <cell r="Y43">
            <v>99.7</v>
          </cell>
          <cell r="Z43">
            <v>100.59999999999998</v>
          </cell>
          <cell r="AB43">
            <v>6642</v>
          </cell>
          <cell r="AC43">
            <v>6868.333333333333</v>
          </cell>
          <cell r="AE43">
            <v>2.2000000000000002</v>
          </cell>
          <cell r="AF43">
            <v>4.2333333333333334</v>
          </cell>
          <cell r="AH43">
            <v>2.2000000000000002</v>
          </cell>
          <cell r="AI43">
            <v>4.0666666666666664</v>
          </cell>
          <cell r="AK43">
            <v>1283.0999999999999</v>
          </cell>
          <cell r="AL43">
            <v>3858.6</v>
          </cell>
          <cell r="AN43">
            <v>1283.4000000000001</v>
          </cell>
          <cell r="AO43">
            <v>3839</v>
          </cell>
          <cell r="AQ43">
            <v>7.9926172261334072</v>
          </cell>
          <cell r="AR43">
            <v>25.764595547235032</v>
          </cell>
          <cell r="AT43">
            <v>7.9944859699318958</v>
          </cell>
          <cell r="AU43">
            <v>25.646864506995747</v>
          </cell>
          <cell r="AW43">
            <v>122997</v>
          </cell>
          <cell r="AX43">
            <v>190587</v>
          </cell>
          <cell r="AZ43">
            <v>502146</v>
          </cell>
          <cell r="BA43">
            <v>590497.33333333337</v>
          </cell>
          <cell r="BC43">
            <v>98.4</v>
          </cell>
          <cell r="BD43">
            <v>94.466666666666654</v>
          </cell>
          <cell r="BF43">
            <v>99.7</v>
          </cell>
          <cell r="BG43">
            <v>96.333333333333329</v>
          </cell>
          <cell r="BI43">
            <v>1312.64</v>
          </cell>
          <cell r="BJ43">
            <v>3654.2299999999996</v>
          </cell>
          <cell r="BL43">
            <v>8.1766261988245326</v>
          </cell>
          <cell r="BM43">
            <v>24.481971139176483</v>
          </cell>
          <cell r="BO43">
            <v>1313.38</v>
          </cell>
          <cell r="BP43">
            <v>3798.88</v>
          </cell>
          <cell r="BR43">
            <v>8.1812357668608016</v>
          </cell>
          <cell r="BS43">
            <v>25.468433497114788</v>
          </cell>
          <cell r="BU43">
            <v>71.98</v>
          </cell>
          <cell r="BV43">
            <v>92.833333333333329</v>
          </cell>
          <cell r="BX43">
            <v>116.54</v>
          </cell>
          <cell r="BY43">
            <v>134.86666666666665</v>
          </cell>
          <cell r="CA43">
            <v>85.72</v>
          </cell>
          <cell r="CB43">
            <v>108.53333333333335</v>
          </cell>
          <cell r="CD43">
            <v>127.55</v>
          </cell>
          <cell r="CE43">
            <v>143.46666666666667</v>
          </cell>
          <cell r="CG43">
            <v>74.650000000000006</v>
          </cell>
          <cell r="CH43">
            <v>100.22666666666667</v>
          </cell>
          <cell r="CJ43">
            <v>100.04</v>
          </cell>
          <cell r="CK43">
            <v>112.50666666666666</v>
          </cell>
          <cell r="CM43">
            <v>77.760000000000005</v>
          </cell>
          <cell r="CN43">
            <v>95.899999999999991</v>
          </cell>
          <cell r="CP43">
            <v>120.62</v>
          </cell>
          <cell r="CQ43">
            <v>111.96666666666665</v>
          </cell>
          <cell r="CS43">
            <v>89.72</v>
          </cell>
          <cell r="CT43">
            <v>128.03333333333333</v>
          </cell>
          <cell r="CV43">
            <v>119.35</v>
          </cell>
          <cell r="CW43">
            <v>136.16666666666666</v>
          </cell>
          <cell r="CY43">
            <v>93.1</v>
          </cell>
          <cell r="CZ43">
            <v>115.13333333333333</v>
          </cell>
          <cell r="DB43">
            <v>108.65</v>
          </cell>
          <cell r="DC43">
            <v>122.66666666666667</v>
          </cell>
          <cell r="DE43">
            <v>95.6</v>
          </cell>
          <cell r="DF43">
            <v>102.43333333333334</v>
          </cell>
          <cell r="DH43">
            <v>96.9</v>
          </cell>
          <cell r="DI43">
            <v>101.83333333333333</v>
          </cell>
          <cell r="DL43">
            <v>120245</v>
          </cell>
          <cell r="DO43">
            <v>501931</v>
          </cell>
          <cell r="DQ43">
            <v>103.61</v>
          </cell>
          <cell r="DR43">
            <v>111.53333333333335</v>
          </cell>
          <cell r="DT43">
            <v>77.83</v>
          </cell>
          <cell r="DU43">
            <v>99.399999999999991</v>
          </cell>
        </row>
        <row r="44">
          <cell r="E44">
            <v>153.46715029999999</v>
          </cell>
          <cell r="G44">
            <v>35</v>
          </cell>
          <cell r="I44">
            <v>18.2</v>
          </cell>
          <cell r="J44">
            <v>85</v>
          </cell>
          <cell r="K44">
            <v>90.09999999999998</v>
          </cell>
          <cell r="M44">
            <v>98.6</v>
          </cell>
          <cell r="N44">
            <v>94.666666666666671</v>
          </cell>
          <cell r="P44">
            <v>96.2</v>
          </cell>
          <cell r="Q44">
            <v>98.2</v>
          </cell>
          <cell r="S44" t="e">
            <v>#N/A</v>
          </cell>
          <cell r="T44">
            <v>102.10000000000001</v>
          </cell>
          <cell r="V44">
            <v>98.5</v>
          </cell>
          <cell r="W44">
            <v>102.09999999999998</v>
          </cell>
          <cell r="Y44">
            <v>99.7</v>
          </cell>
          <cell r="Z44">
            <v>100.03333333333335</v>
          </cell>
          <cell r="AB44">
            <v>6632</v>
          </cell>
          <cell r="AC44">
            <v>6836.666666666667</v>
          </cell>
          <cell r="AE44">
            <v>2.2000000000000002</v>
          </cell>
          <cell r="AF44">
            <v>4.166666666666667</v>
          </cell>
          <cell r="AH44">
            <v>2.2999999999999998</v>
          </cell>
          <cell r="AI44">
            <v>4.2333333333333334</v>
          </cell>
          <cell r="AK44">
            <v>1235</v>
          </cell>
          <cell r="AL44">
            <v>4451.8999999999996</v>
          </cell>
          <cell r="AN44">
            <v>1471.5</v>
          </cell>
          <cell r="AO44">
            <v>4145.3</v>
          </cell>
          <cell r="AQ44">
            <v>8.0473247700618842</v>
          </cell>
          <cell r="AR44">
            <v>28.526771982895632</v>
          </cell>
          <cell r="AT44">
            <v>9.588371173397622</v>
          </cell>
          <cell r="AU44">
            <v>26.51229171320788</v>
          </cell>
          <cell r="AW44">
            <v>123542</v>
          </cell>
          <cell r="AX44">
            <v>193591.66666666666</v>
          </cell>
          <cell r="AZ44">
            <v>503124</v>
          </cell>
          <cell r="BA44">
            <v>596861.66666666663</v>
          </cell>
          <cell r="BC44">
            <v>97.2</v>
          </cell>
          <cell r="BD44">
            <v>93.333333333333329</v>
          </cell>
          <cell r="BF44">
            <v>99.8</v>
          </cell>
          <cell r="BG44">
            <v>95.133333333333326</v>
          </cell>
          <cell r="BI44">
            <v>932.29</v>
          </cell>
          <cell r="BJ44">
            <v>3742.75</v>
          </cell>
          <cell r="BL44">
            <v>6.0748505343165942</v>
          </cell>
          <cell r="BM44">
            <v>24.005556612938371</v>
          </cell>
          <cell r="BO44">
            <v>1146.92</v>
          </cell>
          <cell r="BP44">
            <v>3638.66</v>
          </cell>
          <cell r="BR44">
            <v>7.4733908706715599</v>
          </cell>
          <cell r="BS44">
            <v>23.286540412860674</v>
          </cell>
          <cell r="BU44">
            <v>75.53</v>
          </cell>
          <cell r="BV44">
            <v>94.233333333333334</v>
          </cell>
          <cell r="BX44">
            <v>95.1</v>
          </cell>
          <cell r="BY44">
            <v>132.66666666666666</v>
          </cell>
          <cell r="CA44">
            <v>89.39</v>
          </cell>
          <cell r="CB44">
            <v>114.13333333333334</v>
          </cell>
          <cell r="CD44">
            <v>100.69</v>
          </cell>
          <cell r="CE44">
            <v>144.06666666666669</v>
          </cell>
          <cell r="CG44">
            <v>74.209999999999994</v>
          </cell>
          <cell r="CH44">
            <v>101.48333333333333</v>
          </cell>
          <cell r="CJ44">
            <v>95.44</v>
          </cell>
          <cell r="CK44">
            <v>111.33999999999999</v>
          </cell>
          <cell r="CM44">
            <v>77.680000000000007</v>
          </cell>
          <cell r="CN44">
            <v>91.666666666666671</v>
          </cell>
          <cell r="CP44">
            <v>104.54</v>
          </cell>
          <cell r="CQ44">
            <v>115.60000000000001</v>
          </cell>
          <cell r="CS44">
            <v>90.68</v>
          </cell>
          <cell r="CT44">
            <v>127.66666666666667</v>
          </cell>
          <cell r="CV44">
            <v>106.11</v>
          </cell>
          <cell r="CW44">
            <v>144.26666666666668</v>
          </cell>
          <cell r="CY44">
            <v>92.03</v>
          </cell>
          <cell r="CZ44">
            <v>119.56666666666666</v>
          </cell>
          <cell r="DB44">
            <v>96.85</v>
          </cell>
          <cell r="DC44">
            <v>126.86666666666667</v>
          </cell>
          <cell r="DE44">
            <v>95.6</v>
          </cell>
          <cell r="DF44">
            <v>102.26666666666667</v>
          </cell>
          <cell r="DH44">
            <v>96.5</v>
          </cell>
          <cell r="DI44">
            <v>101.06666666666666</v>
          </cell>
          <cell r="DL44">
            <v>120450</v>
          </cell>
          <cell r="DO44">
            <v>493989</v>
          </cell>
          <cell r="DQ44">
            <v>92.54</v>
          </cell>
          <cell r="DR44">
            <v>112.7</v>
          </cell>
          <cell r="DT44">
            <v>76.58</v>
          </cell>
          <cell r="DU44">
            <v>101.76666666666667</v>
          </cell>
        </row>
        <row r="45">
          <cell r="E45">
            <v>153.627938</v>
          </cell>
          <cell r="G45">
            <v>37</v>
          </cell>
          <cell r="I45">
            <v>18.2</v>
          </cell>
          <cell r="J45">
            <v>86.1</v>
          </cell>
          <cell r="K45">
            <v>89.266666666666652</v>
          </cell>
          <cell r="M45">
            <v>98</v>
          </cell>
          <cell r="N45">
            <v>93.966666666666654</v>
          </cell>
          <cell r="P45">
            <v>95.8</v>
          </cell>
          <cell r="Q45">
            <v>97.466666666666654</v>
          </cell>
          <cell r="S45" t="e">
            <v>#N/A</v>
          </cell>
          <cell r="T45">
            <v>103</v>
          </cell>
          <cell r="V45">
            <v>98.5</v>
          </cell>
          <cell r="W45">
            <v>103.10000000000001</v>
          </cell>
          <cell r="Y45">
            <v>99.8</v>
          </cell>
          <cell r="Z45">
            <v>99.666666666666671</v>
          </cell>
          <cell r="AB45">
            <v>6566</v>
          </cell>
          <cell r="AC45">
            <v>6768.333333333333</v>
          </cell>
          <cell r="AE45">
            <v>2.2000000000000002</v>
          </cell>
          <cell r="AF45">
            <v>4.2333333333333334</v>
          </cell>
          <cell r="AH45">
            <v>2.2999999999999998</v>
          </cell>
          <cell r="AI45">
            <v>4.4000000000000004</v>
          </cell>
          <cell r="AK45">
            <v>1410.2</v>
          </cell>
          <cell r="AL45">
            <v>3924.1</v>
          </cell>
          <cell r="AN45">
            <v>1178.7</v>
          </cell>
          <cell r="AO45">
            <v>3895.0999999999995</v>
          </cell>
          <cell r="AQ45">
            <v>9.1793199749904861</v>
          </cell>
          <cell r="AR45">
            <v>27.95246176559678</v>
          </cell>
          <cell r="AT45">
            <v>7.6724326014191506</v>
          </cell>
          <cell r="AU45">
            <v>27.722206497700391</v>
          </cell>
          <cell r="AW45">
            <v>124381</v>
          </cell>
          <cell r="AX45">
            <v>197369.66666666666</v>
          </cell>
          <cell r="AZ45">
            <v>504026</v>
          </cell>
          <cell r="BA45">
            <v>603521.66666666663</v>
          </cell>
          <cell r="BC45">
            <v>126</v>
          </cell>
          <cell r="BD45">
            <v>100.33333333333333</v>
          </cell>
          <cell r="BF45">
            <v>101.6</v>
          </cell>
          <cell r="BG45">
            <v>94.3</v>
          </cell>
          <cell r="BI45">
            <v>1388.97</v>
          </cell>
          <cell r="BJ45">
            <v>3670.0199999999995</v>
          </cell>
          <cell r="BL45">
            <v>9.0411289644465587</v>
          </cell>
          <cell r="BM45">
            <v>26.1211077062109</v>
          </cell>
          <cell r="BO45">
            <v>1118.67</v>
          </cell>
          <cell r="BP45">
            <v>3289.38</v>
          </cell>
          <cell r="BR45">
            <v>7.2816833615250376</v>
          </cell>
          <cell r="BS45">
            <v>23.373003800734651</v>
          </cell>
          <cell r="BU45">
            <v>81.08</v>
          </cell>
          <cell r="BV45">
            <v>90.633333333333326</v>
          </cell>
          <cell r="BX45">
            <v>112.62</v>
          </cell>
          <cell r="BY45">
            <v>135.03333333333333</v>
          </cell>
          <cell r="CA45">
            <v>97.21</v>
          </cell>
          <cell r="CB45">
            <v>107.03333333333335</v>
          </cell>
          <cell r="CD45">
            <v>118.13</v>
          </cell>
          <cell r="CE45">
            <v>141.69999999999999</v>
          </cell>
          <cell r="CG45">
            <v>76.78</v>
          </cell>
          <cell r="CH45">
            <v>101.13666666666666</v>
          </cell>
          <cell r="CJ45">
            <v>96.94</v>
          </cell>
          <cell r="CK45">
            <v>108.91666666666667</v>
          </cell>
          <cell r="CM45">
            <v>73.819999999999993</v>
          </cell>
          <cell r="CN45">
            <v>87.033333333333346</v>
          </cell>
          <cell r="CP45">
            <v>110.01</v>
          </cell>
          <cell r="CQ45">
            <v>117.40000000000002</v>
          </cell>
          <cell r="CS45">
            <v>86.72</v>
          </cell>
          <cell r="CT45">
            <v>107.43333333333334</v>
          </cell>
          <cell r="CV45">
            <v>114.17</v>
          </cell>
          <cell r="CW45">
            <v>130.4</v>
          </cell>
          <cell r="CY45">
            <v>92.85</v>
          </cell>
          <cell r="CZ45">
            <v>108.06666666666668</v>
          </cell>
          <cell r="DB45">
            <v>110.67</v>
          </cell>
          <cell r="DC45">
            <v>117.43333333333332</v>
          </cell>
          <cell r="DE45">
            <v>95.6</v>
          </cell>
          <cell r="DF45">
            <v>102.43333333333334</v>
          </cell>
          <cell r="DH45">
            <v>99.3</v>
          </cell>
          <cell r="DI45">
            <v>100.8</v>
          </cell>
          <cell r="DL45">
            <v>134730</v>
          </cell>
          <cell r="DO45">
            <v>492818</v>
          </cell>
          <cell r="DQ45">
            <v>104.27</v>
          </cell>
          <cell r="DR45">
            <v>112.83333333333333</v>
          </cell>
          <cell r="DT45">
            <v>76.73</v>
          </cell>
          <cell r="DU45">
            <v>103.56666666666666</v>
          </cell>
        </row>
        <row r="46">
          <cell r="E46">
            <v>151.59514440000001</v>
          </cell>
          <cell r="G46">
            <v>40.299999999999997</v>
          </cell>
          <cell r="I46">
            <v>63.6</v>
          </cell>
          <cell r="J46">
            <v>86.1</v>
          </cell>
          <cell r="K46">
            <v>90.600000000000009</v>
          </cell>
          <cell r="M46">
            <v>99.3</v>
          </cell>
          <cell r="N46">
            <v>94.933333333333323</v>
          </cell>
          <cell r="P46">
            <v>96.6</v>
          </cell>
          <cell r="Q46">
            <v>97.966666666666654</v>
          </cell>
          <cell r="S46" t="e">
            <v>#N/A</v>
          </cell>
          <cell r="T46">
            <v>102.5</v>
          </cell>
          <cell r="V46">
            <v>98.4</v>
          </cell>
          <cell r="W46">
            <v>102.06666666666666</v>
          </cell>
          <cell r="Y46">
            <v>99.3</v>
          </cell>
          <cell r="Z46">
            <v>98.533333333333346</v>
          </cell>
          <cell r="AB46">
            <v>6449</v>
          </cell>
          <cell r="AC46">
            <v>6683</v>
          </cell>
          <cell r="AE46">
            <v>2.4</v>
          </cell>
          <cell r="AF46">
            <v>4.7333333333333334</v>
          </cell>
          <cell r="AH46">
            <v>2.2999999999999998</v>
          </cell>
          <cell r="AI46">
            <v>4.6333333333333329</v>
          </cell>
          <cell r="AK46">
            <v>635.79999999999995</v>
          </cell>
          <cell r="AL46">
            <v>2935.2</v>
          </cell>
          <cell r="AN46">
            <v>1276</v>
          </cell>
          <cell r="AO46">
            <v>3332.1</v>
          </cell>
          <cell r="AQ46">
            <v>4.1940657302477558</v>
          </cell>
          <cell r="AR46">
            <v>22.453135000708532</v>
          </cell>
          <cell r="AT46">
            <v>8.417156136829405</v>
          </cell>
          <cell r="AU46">
            <v>25.463007984853494</v>
          </cell>
          <cell r="AW46">
            <v>124236</v>
          </cell>
          <cell r="AX46">
            <v>202579.66666666666</v>
          </cell>
          <cell r="AZ46">
            <v>504409</v>
          </cell>
          <cell r="BA46">
            <v>610151.33333333337</v>
          </cell>
          <cell r="BC46">
            <v>91.8</v>
          </cell>
          <cell r="BD46">
            <v>90.90000000000002</v>
          </cell>
          <cell r="BF46">
            <v>98.3</v>
          </cell>
          <cell r="BG46">
            <v>93.7</v>
          </cell>
          <cell r="BI46">
            <v>655.11</v>
          </cell>
          <cell r="BJ46">
            <v>2988.61</v>
          </cell>
          <cell r="BL46">
            <v>4.3214444802494612</v>
          </cell>
          <cell r="BM46">
            <v>22.871805092383539</v>
          </cell>
          <cell r="BO46">
            <v>1183.07</v>
          </cell>
          <cell r="BP46">
            <v>3350.6000000000004</v>
          </cell>
          <cell r="BR46">
            <v>7.8041417796228565</v>
          </cell>
          <cell r="BS46">
            <v>25.616340229341855</v>
          </cell>
          <cell r="BU46">
            <v>71.28</v>
          </cell>
          <cell r="BV46">
            <v>91.800000000000011</v>
          </cell>
          <cell r="BX46">
            <v>116.3</v>
          </cell>
          <cell r="BY46">
            <v>129.33333333333334</v>
          </cell>
          <cell r="CA46">
            <v>81.11</v>
          </cell>
          <cell r="CB46">
            <v>107.3</v>
          </cell>
          <cell r="CD46">
            <v>124.75</v>
          </cell>
          <cell r="CE46">
            <v>132.1</v>
          </cell>
          <cell r="CG46">
            <v>77.19</v>
          </cell>
          <cell r="CH46">
            <v>108.13</v>
          </cell>
          <cell r="CJ46">
            <v>96.36</v>
          </cell>
          <cell r="CK46">
            <v>110.57</v>
          </cell>
          <cell r="CM46">
            <v>76.2</v>
          </cell>
          <cell r="CN46">
            <v>97.899999999999991</v>
          </cell>
          <cell r="CP46">
            <v>92</v>
          </cell>
          <cell r="CQ46">
            <v>113.43333333333334</v>
          </cell>
          <cell r="CS46">
            <v>89.4</v>
          </cell>
          <cell r="CT46">
            <v>116.96666666666665</v>
          </cell>
          <cell r="CV46">
            <v>94.7</v>
          </cell>
          <cell r="CW46">
            <v>124.13333333333333</v>
          </cell>
          <cell r="CY46">
            <v>89.67</v>
          </cell>
          <cell r="CZ46">
            <v>106.03333333333332</v>
          </cell>
          <cell r="DB46">
            <v>87.04</v>
          </cell>
          <cell r="DC46">
            <v>109.3</v>
          </cell>
          <cell r="DE46">
            <v>96</v>
          </cell>
          <cell r="DF46">
            <v>102.23333333333333</v>
          </cell>
          <cell r="DH46">
            <v>96.2</v>
          </cell>
          <cell r="DI46">
            <v>101.63333333333333</v>
          </cell>
          <cell r="DL46">
            <v>121830</v>
          </cell>
          <cell r="DO46">
            <v>500082</v>
          </cell>
          <cell r="DQ46">
            <v>80.069999999999993</v>
          </cell>
          <cell r="DR46">
            <v>106.09999999999998</v>
          </cell>
          <cell r="DT46">
            <v>74.989999999999995</v>
          </cell>
          <cell r="DU46">
            <v>106.13333333333333</v>
          </cell>
        </row>
        <row r="47">
          <cell r="E47">
            <v>142.9453279</v>
          </cell>
          <cell r="G47">
            <v>39.6</v>
          </cell>
          <cell r="I47">
            <v>72.7</v>
          </cell>
          <cell r="J47">
            <v>87.2</v>
          </cell>
          <cell r="K47">
            <v>92.633333333333326</v>
          </cell>
          <cell r="M47">
            <v>99.8</v>
          </cell>
          <cell r="N47">
            <v>92.3</v>
          </cell>
          <cell r="P47">
            <v>97.5</v>
          </cell>
          <cell r="Q47">
            <v>97.2</v>
          </cell>
          <cell r="S47" t="e">
            <v>#N/A</v>
          </cell>
          <cell r="T47">
            <v>102.10000000000001</v>
          </cell>
          <cell r="V47">
            <v>98.5</v>
          </cell>
          <cell r="W47">
            <v>102.39999999999999</v>
          </cell>
          <cell r="Y47">
            <v>99</v>
          </cell>
          <cell r="Z47">
            <v>99.366666666666674</v>
          </cell>
          <cell r="AB47">
            <v>6443</v>
          </cell>
          <cell r="AC47">
            <v>6841.666666666667</v>
          </cell>
          <cell r="AE47">
            <v>2.4</v>
          </cell>
          <cell r="AF47">
            <v>4.8999999999999995</v>
          </cell>
          <cell r="AH47">
            <v>2.2999999999999998</v>
          </cell>
          <cell r="AI47">
            <v>4.7333333333333334</v>
          </cell>
          <cell r="AK47">
            <v>1432.5</v>
          </cell>
          <cell r="AL47">
            <v>3252.5</v>
          </cell>
          <cell r="AN47">
            <v>1336</v>
          </cell>
          <cell r="AO47">
            <v>3307.9</v>
          </cell>
          <cell r="AQ47">
            <v>10.021313890035856</v>
          </cell>
          <cell r="AR47">
            <v>25.526885647799247</v>
          </cell>
          <cell r="AT47">
            <v>9.3462306157681709</v>
          </cell>
          <cell r="AU47">
            <v>25.894047006317162</v>
          </cell>
          <cell r="AW47">
            <v>124190</v>
          </cell>
          <cell r="AX47">
            <v>211052</v>
          </cell>
          <cell r="AZ47">
            <v>505466</v>
          </cell>
          <cell r="BA47">
            <v>614825</v>
          </cell>
          <cell r="BC47">
            <v>87.6</v>
          </cell>
          <cell r="BD47">
            <v>92.066666666666663</v>
          </cell>
          <cell r="BF47">
            <v>99.7</v>
          </cell>
          <cell r="BG47">
            <v>93.8</v>
          </cell>
          <cell r="BI47">
            <v>1304.21</v>
          </cell>
          <cell r="BJ47">
            <v>3019.41</v>
          </cell>
          <cell r="BL47">
            <v>9.1238378977477588</v>
          </cell>
          <cell r="BM47">
            <v>23.68859997061919</v>
          </cell>
          <cell r="BO47">
            <v>1197.48</v>
          </cell>
          <cell r="BP47">
            <v>3113.37</v>
          </cell>
          <cell r="BR47">
            <v>8.3771888007260991</v>
          </cell>
          <cell r="BS47">
            <v>24.390457113037684</v>
          </cell>
          <cell r="BU47">
            <v>62.7</v>
          </cell>
          <cell r="BV47">
            <v>90.933333333333337</v>
          </cell>
          <cell r="BX47">
            <v>113.24</v>
          </cell>
          <cell r="BY47">
            <v>123.8</v>
          </cell>
          <cell r="CA47">
            <v>75.3</v>
          </cell>
          <cell r="CB47">
            <v>102</v>
          </cell>
          <cell r="CD47">
            <v>118.89</v>
          </cell>
          <cell r="CE47">
            <v>125.73333333333333</v>
          </cell>
          <cell r="CG47">
            <v>76.75</v>
          </cell>
          <cell r="CH47">
            <v>109.12</v>
          </cell>
          <cell r="CJ47">
            <v>96.42</v>
          </cell>
          <cell r="CK47">
            <v>110.78666666666668</v>
          </cell>
          <cell r="CM47">
            <v>72.75</v>
          </cell>
          <cell r="CN47">
            <v>91.3</v>
          </cell>
          <cell r="CP47">
            <v>105.11</v>
          </cell>
          <cell r="CQ47">
            <v>115.03333333333335</v>
          </cell>
          <cell r="CS47">
            <v>85.43</v>
          </cell>
          <cell r="CT47">
            <v>107.73333333333333</v>
          </cell>
          <cell r="CV47">
            <v>110.71</v>
          </cell>
          <cell r="CW47">
            <v>128.9</v>
          </cell>
          <cell r="CY47">
            <v>82.06</v>
          </cell>
          <cell r="CZ47">
            <v>109.69999999999999</v>
          </cell>
          <cell r="DB47">
            <v>100.02</v>
          </cell>
          <cell r="DC47">
            <v>112.43333333333332</v>
          </cell>
          <cell r="DE47">
            <v>96</v>
          </cell>
          <cell r="DF47">
            <v>102.09999999999998</v>
          </cell>
          <cell r="DH47">
            <v>97.1</v>
          </cell>
          <cell r="DI47">
            <v>100.63333333333333</v>
          </cell>
          <cell r="DL47">
            <v>120286</v>
          </cell>
          <cell r="DO47">
            <v>502201</v>
          </cell>
          <cell r="DQ47">
            <v>92.7</v>
          </cell>
          <cell r="DR47">
            <v>109.93333333333334</v>
          </cell>
          <cell r="DT47">
            <v>68.05</v>
          </cell>
          <cell r="DU47">
            <v>108</v>
          </cell>
        </row>
        <row r="48">
          <cell r="E48">
            <v>137.88057420000001</v>
          </cell>
          <cell r="G48">
            <v>39.9</v>
          </cell>
          <cell r="I48">
            <v>68.2</v>
          </cell>
          <cell r="J48">
            <v>87.7</v>
          </cell>
          <cell r="K48">
            <v>94.7</v>
          </cell>
          <cell r="M48">
            <v>99.4</v>
          </cell>
          <cell r="N48">
            <v>96.633333333333326</v>
          </cell>
          <cell r="P48">
            <v>96.3</v>
          </cell>
          <cell r="Q48">
            <v>100.86666666666667</v>
          </cell>
          <cell r="S48" t="e">
            <v>#N/A</v>
          </cell>
          <cell r="T48">
            <v>102.16666666666667</v>
          </cell>
          <cell r="V48">
            <v>98.8</v>
          </cell>
          <cell r="W48">
            <v>102.09999999999998</v>
          </cell>
          <cell r="Y48">
            <v>98.6</v>
          </cell>
          <cell r="Z48">
            <v>98.8</v>
          </cell>
          <cell r="AB48">
            <v>6522</v>
          </cell>
          <cell r="AC48">
            <v>6825.666666666667</v>
          </cell>
          <cell r="AE48">
            <v>2.6</v>
          </cell>
          <cell r="AF48">
            <v>4.666666666666667</v>
          </cell>
          <cell r="AH48">
            <v>2.2999999999999998</v>
          </cell>
          <cell r="AI48">
            <v>4.7</v>
          </cell>
          <cell r="AK48">
            <v>2221.3000000000002</v>
          </cell>
          <cell r="AL48">
            <v>3243.6</v>
          </cell>
          <cell r="AN48">
            <v>1409</v>
          </cell>
          <cell r="AO48">
            <v>3124.5</v>
          </cell>
          <cell r="AQ48">
            <v>16.110318751486602</v>
          </cell>
          <cell r="AR48">
            <v>27.353820060391357</v>
          </cell>
          <cell r="AT48">
            <v>10.218988484601189</v>
          </cell>
          <cell r="AU48">
            <v>26.254927879307498</v>
          </cell>
          <cell r="AW48">
            <v>123865</v>
          </cell>
          <cell r="AX48">
            <v>217439</v>
          </cell>
          <cell r="AZ48">
            <v>503855</v>
          </cell>
          <cell r="BA48">
            <v>618340.33333333337</v>
          </cell>
          <cell r="BC48">
            <v>105.4</v>
          </cell>
          <cell r="BD48">
            <v>91.466666666666654</v>
          </cell>
          <cell r="BF48">
            <v>99.4</v>
          </cell>
          <cell r="BG48">
            <v>93.3</v>
          </cell>
          <cell r="BI48">
            <v>1576.22</v>
          </cell>
          <cell r="BJ48">
            <v>3314.54</v>
          </cell>
          <cell r="BL48">
            <v>11.431777167635264</v>
          </cell>
          <cell r="BM48">
            <v>28.101084701332141</v>
          </cell>
          <cell r="BO48">
            <v>1169.22</v>
          </cell>
          <cell r="BP48">
            <v>3214.8900000000003</v>
          </cell>
          <cell r="BR48">
            <v>8.4799472788966668</v>
          </cell>
          <cell r="BS48">
            <v>27.12664158457077</v>
          </cell>
          <cell r="BU48">
            <v>80.989999999999995</v>
          </cell>
          <cell r="BV48">
            <v>92.13333333333334</v>
          </cell>
          <cell r="BX48">
            <v>125.49</v>
          </cell>
          <cell r="BY48">
            <v>129.86666666666667</v>
          </cell>
          <cell r="CA48">
            <v>91.17</v>
          </cell>
          <cell r="CB48">
            <v>107.53333333333335</v>
          </cell>
          <cell r="CD48">
            <v>131.11000000000001</v>
          </cell>
          <cell r="CE48">
            <v>124.13333333333333</v>
          </cell>
          <cell r="CG48">
            <v>78.63</v>
          </cell>
          <cell r="CH48">
            <v>111</v>
          </cell>
          <cell r="CJ48">
            <v>98.35</v>
          </cell>
          <cell r="CK48">
            <v>115.88666666666667</v>
          </cell>
          <cell r="CM48">
            <v>95.58</v>
          </cell>
          <cell r="CN48">
            <v>86.5</v>
          </cell>
          <cell r="CP48">
            <v>113.55</v>
          </cell>
          <cell r="CQ48">
            <v>123.66666666666667</v>
          </cell>
          <cell r="CS48">
            <v>107.51</v>
          </cell>
          <cell r="CT48">
            <v>101.03333333333335</v>
          </cell>
          <cell r="CV48">
            <v>118.2</v>
          </cell>
          <cell r="CW48">
            <v>134.16666666666666</v>
          </cell>
          <cell r="CY48">
            <v>95.48</v>
          </cell>
          <cell r="CZ48">
            <v>112.96666666666665</v>
          </cell>
          <cell r="DB48">
            <v>118.08</v>
          </cell>
          <cell r="DC48">
            <v>117.76666666666667</v>
          </cell>
          <cell r="DE48">
            <v>95.9</v>
          </cell>
          <cell r="DF48">
            <v>102.56666666666666</v>
          </cell>
          <cell r="DH48">
            <v>97</v>
          </cell>
          <cell r="DI48">
            <v>100.46666666666665</v>
          </cell>
          <cell r="DL48">
            <v>120580</v>
          </cell>
          <cell r="DO48">
            <v>494993</v>
          </cell>
          <cell r="DQ48">
            <v>111.64</v>
          </cell>
          <cell r="DR48">
            <v>117.3</v>
          </cell>
          <cell r="DT48">
            <v>82.46</v>
          </cell>
          <cell r="DU48">
            <v>111.3</v>
          </cell>
        </row>
        <row r="49">
          <cell r="E49">
            <v>137.02801220000001</v>
          </cell>
          <cell r="G49">
            <v>41.3</v>
          </cell>
          <cell r="I49">
            <v>54.5</v>
          </cell>
          <cell r="J49">
            <v>86.8</v>
          </cell>
          <cell r="K49">
            <v>97.699999999999989</v>
          </cell>
          <cell r="M49">
            <v>99.2</v>
          </cell>
          <cell r="N49">
            <v>96.8</v>
          </cell>
          <cell r="P49">
            <v>96.8</v>
          </cell>
          <cell r="Q49">
            <v>101.63333333333334</v>
          </cell>
          <cell r="S49" t="e">
            <v>#N/A</v>
          </cell>
          <cell r="T49">
            <v>101.93333333333334</v>
          </cell>
          <cell r="V49">
            <v>99.4</v>
          </cell>
          <cell r="W49">
            <v>102.10000000000001</v>
          </cell>
          <cell r="Y49">
            <v>101.3</v>
          </cell>
          <cell r="Z49">
            <v>98.233333333333334</v>
          </cell>
          <cell r="AB49">
            <v>6630</v>
          </cell>
          <cell r="AC49">
            <v>6767.333333333333</v>
          </cell>
          <cell r="AE49">
            <v>2.4</v>
          </cell>
          <cell r="AF49">
            <v>4.4333333333333336</v>
          </cell>
          <cell r="AH49">
            <v>2.2999999999999998</v>
          </cell>
          <cell r="AI49">
            <v>4.6333333333333329</v>
          </cell>
          <cell r="AK49">
            <v>1284.9000000000001</v>
          </cell>
          <cell r="AL49">
            <v>2766</v>
          </cell>
          <cell r="AN49">
            <v>1121.7</v>
          </cell>
          <cell r="AO49">
            <v>2738</v>
          </cell>
          <cell r="AQ49">
            <v>9.3769148320170999</v>
          </cell>
          <cell r="AR49">
            <v>25.43843410346112</v>
          </cell>
          <cell r="AT49">
            <v>8.1859174776819827</v>
          </cell>
          <cell r="AU49">
            <v>25.107211291269664</v>
          </cell>
          <cell r="AW49">
            <v>124721</v>
          </cell>
          <cell r="AX49">
            <v>221924.33333333334</v>
          </cell>
          <cell r="AZ49">
            <v>507090</v>
          </cell>
          <cell r="BA49">
            <v>621873</v>
          </cell>
          <cell r="BC49">
            <v>101.2</v>
          </cell>
          <cell r="BD49">
            <v>98.833333333333329</v>
          </cell>
          <cell r="BF49">
            <v>100.1</v>
          </cell>
          <cell r="BG49">
            <v>93</v>
          </cell>
          <cell r="BI49">
            <v>1179.02</v>
          </cell>
          <cell r="BJ49">
            <v>2957</v>
          </cell>
          <cell r="BL49">
            <v>8.6042261072805655</v>
          </cell>
          <cell r="BM49">
            <v>27.268896773517739</v>
          </cell>
          <cell r="BO49">
            <v>1160.6600000000001</v>
          </cell>
          <cell r="BP49">
            <v>2563.66</v>
          </cell>
          <cell r="BR49">
            <v>8.470238904917867</v>
          </cell>
          <cell r="BS49">
            <v>23.539073583401233</v>
          </cell>
          <cell r="BU49">
            <v>71.459999999999994</v>
          </cell>
          <cell r="BV49">
            <v>91.366666666666674</v>
          </cell>
          <cell r="BX49">
            <v>112.99</v>
          </cell>
          <cell r="BY49">
            <v>140.83333333333334</v>
          </cell>
          <cell r="CA49">
            <v>78.260000000000005</v>
          </cell>
          <cell r="CB49">
            <v>107.76666666666665</v>
          </cell>
          <cell r="CD49">
            <v>114.56</v>
          </cell>
          <cell r="CE49">
            <v>130.83333333333334</v>
          </cell>
          <cell r="CG49">
            <v>76.63</v>
          </cell>
          <cell r="CH49">
            <v>117.76666666666667</v>
          </cell>
          <cell r="CJ49">
            <v>96.6</v>
          </cell>
          <cell r="CK49">
            <v>118.77333333333333</v>
          </cell>
          <cell r="CM49">
            <v>80.31</v>
          </cell>
          <cell r="CN49">
            <v>98.433333333333337</v>
          </cell>
          <cell r="CP49">
            <v>104.09</v>
          </cell>
          <cell r="CQ49">
            <v>126.23333333333333</v>
          </cell>
          <cell r="CS49">
            <v>89.18</v>
          </cell>
          <cell r="CT49">
            <v>106.06666666666666</v>
          </cell>
          <cell r="CV49">
            <v>104.61</v>
          </cell>
          <cell r="CW49">
            <v>128.33333333333334</v>
          </cell>
          <cell r="CY49">
            <v>89.38</v>
          </cell>
          <cell r="CZ49">
            <v>118.43333333333334</v>
          </cell>
          <cell r="DB49">
            <v>101.96</v>
          </cell>
          <cell r="DC49">
            <v>118.46666666666665</v>
          </cell>
          <cell r="DE49">
            <v>96.1</v>
          </cell>
          <cell r="DF49">
            <v>102.66666666666667</v>
          </cell>
          <cell r="DH49">
            <v>97</v>
          </cell>
          <cell r="DI49">
            <v>100.10000000000001</v>
          </cell>
          <cell r="DL49">
            <v>132679</v>
          </cell>
          <cell r="DO49">
            <v>485834</v>
          </cell>
          <cell r="DQ49">
            <v>99.46</v>
          </cell>
          <cell r="DR49">
            <v>122.96666666666665</v>
          </cell>
          <cell r="DT49">
            <v>79.260000000000005</v>
          </cell>
          <cell r="DU49">
            <v>120.43333333333334</v>
          </cell>
        </row>
        <row r="50">
          <cell r="E50">
            <v>134.4228554</v>
          </cell>
          <cell r="G50" t="e">
            <v>#N/A</v>
          </cell>
          <cell r="I50">
            <v>36.4</v>
          </cell>
          <cell r="J50">
            <v>87.1</v>
          </cell>
          <cell r="K50" t="e">
            <v>#N/A</v>
          </cell>
          <cell r="M50">
            <v>99.3</v>
          </cell>
          <cell r="N50" t="e">
            <v>#N/A</v>
          </cell>
          <cell r="P50">
            <v>96.2</v>
          </cell>
          <cell r="Q50" t="e">
            <v>#N/A</v>
          </cell>
          <cell r="S50" t="e">
            <v>#N/A</v>
          </cell>
          <cell r="T50" t="e">
            <v>#N/A</v>
          </cell>
          <cell r="V50">
            <v>99.5</v>
          </cell>
          <cell r="W50" t="e">
            <v>#N/A</v>
          </cell>
          <cell r="Y50">
            <v>101.4</v>
          </cell>
          <cell r="Z50" t="e">
            <v>#N/A</v>
          </cell>
          <cell r="AB50">
            <v>6696</v>
          </cell>
          <cell r="AC50" t="e">
            <v>#N/A</v>
          </cell>
          <cell r="AE50">
            <v>2.5</v>
          </cell>
          <cell r="AF50" t="e">
            <v>#N/A</v>
          </cell>
          <cell r="AH50">
            <v>2.5</v>
          </cell>
          <cell r="AI50" t="e">
            <v>#N/A</v>
          </cell>
          <cell r="AK50">
            <v>992.7</v>
          </cell>
          <cell r="AL50" t="e">
            <v>#N/A</v>
          </cell>
          <cell r="AN50">
            <v>1250.9000000000001</v>
          </cell>
          <cell r="AO50" t="e">
            <v>#N/A</v>
          </cell>
          <cell r="AQ50">
            <v>7.3849048738478142</v>
          </cell>
          <cell r="AR50" t="e">
            <v>#N/A</v>
          </cell>
          <cell r="AT50">
            <v>9.3057091837375161</v>
          </cell>
          <cell r="AU50" t="e">
            <v>#N/A</v>
          </cell>
          <cell r="AW50">
            <v>126279</v>
          </cell>
          <cell r="AX50" t="e">
            <v>#N/A</v>
          </cell>
          <cell r="AZ50">
            <v>510127</v>
          </cell>
          <cell r="BA50" t="e">
            <v>#N/A</v>
          </cell>
          <cell r="BC50">
            <v>96.2</v>
          </cell>
          <cell r="BD50" t="e">
            <v>#N/A</v>
          </cell>
          <cell r="BF50">
            <v>99.2</v>
          </cell>
          <cell r="BG50" t="e">
            <v>#N/A</v>
          </cell>
          <cell r="BI50">
            <v>862.65</v>
          </cell>
          <cell r="BJ50" t="e">
            <v>#N/A</v>
          </cell>
          <cell r="BL50">
            <v>6.4174354683437258</v>
          </cell>
          <cell r="BM50" t="e">
            <v>#N/A</v>
          </cell>
          <cell r="BO50">
            <v>1080.5999999999999</v>
          </cell>
          <cell r="BP50" t="e">
            <v>#N/A</v>
          </cell>
          <cell r="BR50">
            <v>8.03881153085519</v>
          </cell>
          <cell r="BS50" t="e">
            <v>#N/A</v>
          </cell>
          <cell r="BU50">
            <v>69.37</v>
          </cell>
          <cell r="BV50" t="e">
            <v>#N/A</v>
          </cell>
          <cell r="BX50">
            <v>97.92</v>
          </cell>
          <cell r="BY50" t="e">
            <v>#N/A</v>
          </cell>
          <cell r="CA50">
            <v>74.47</v>
          </cell>
          <cell r="CB50" t="e">
            <v>#N/A</v>
          </cell>
          <cell r="CD50">
            <v>95.22</v>
          </cell>
          <cell r="CE50" t="e">
            <v>#N/A</v>
          </cell>
          <cell r="CG50">
            <v>74.849999999999994</v>
          </cell>
          <cell r="CH50" t="e">
            <v>#N/A</v>
          </cell>
          <cell r="CJ50">
            <v>94.61</v>
          </cell>
          <cell r="CK50" t="e">
            <v>#N/A</v>
          </cell>
          <cell r="CM50">
            <v>81.459999999999994</v>
          </cell>
          <cell r="CN50" t="e">
            <v>#N/A</v>
          </cell>
          <cell r="CP50">
            <v>91.32</v>
          </cell>
          <cell r="CQ50" t="e">
            <v>#N/A</v>
          </cell>
          <cell r="CS50">
            <v>87.25</v>
          </cell>
          <cell r="CT50" t="e">
            <v>#N/A</v>
          </cell>
          <cell r="CV50">
            <v>87.67</v>
          </cell>
          <cell r="CW50" t="e">
            <v>#N/A</v>
          </cell>
          <cell r="CY50">
            <v>80.790000000000006</v>
          </cell>
          <cell r="CZ50" t="e">
            <v>#N/A</v>
          </cell>
          <cell r="DB50">
            <v>86.3</v>
          </cell>
          <cell r="DC50" t="e">
            <v>#N/A</v>
          </cell>
          <cell r="DE50">
            <v>96.1</v>
          </cell>
          <cell r="DF50" t="e">
            <v>#N/A</v>
          </cell>
          <cell r="DH50">
            <v>97.4</v>
          </cell>
          <cell r="DI50" t="e">
            <v>#N/A</v>
          </cell>
          <cell r="DL50" t="e">
            <v>#N/A</v>
          </cell>
          <cell r="DO50" t="e">
            <v>#N/A</v>
          </cell>
          <cell r="DQ50">
            <v>86.17</v>
          </cell>
          <cell r="DR50" t="e">
            <v>#N/A</v>
          </cell>
          <cell r="DT50">
            <v>73.569999999999993</v>
          </cell>
          <cell r="DU50" t="e">
            <v>#N/A</v>
          </cell>
        </row>
        <row r="51">
          <cell r="E51">
            <v>127.1337764</v>
          </cell>
          <cell r="G51" t="e">
            <v>#N/A</v>
          </cell>
          <cell r="I51">
            <v>18.2</v>
          </cell>
          <cell r="J51">
            <v>87.2</v>
          </cell>
          <cell r="K51" t="e">
            <v>#N/A</v>
          </cell>
          <cell r="M51">
            <v>98.2</v>
          </cell>
          <cell r="N51" t="e">
            <v>#N/A</v>
          </cell>
          <cell r="P51">
            <v>96</v>
          </cell>
          <cell r="Q51" t="e">
            <v>#N/A</v>
          </cell>
          <cell r="S51" t="e">
            <v>#N/A</v>
          </cell>
          <cell r="T51" t="e">
            <v>#N/A</v>
          </cell>
          <cell r="V51">
            <v>99.4</v>
          </cell>
          <cell r="W51" t="e">
            <v>#N/A</v>
          </cell>
          <cell r="Y51">
            <v>101.4</v>
          </cell>
          <cell r="Z51" t="e">
            <v>#N/A</v>
          </cell>
          <cell r="AB51">
            <v>6696</v>
          </cell>
          <cell r="AC51" t="e">
            <v>#N/A</v>
          </cell>
          <cell r="AE51">
            <v>2.4</v>
          </cell>
          <cell r="AF51" t="e">
            <v>#N/A</v>
          </cell>
          <cell r="AH51">
            <v>2.5</v>
          </cell>
          <cell r="AI51" t="e">
            <v>#N/A</v>
          </cell>
          <cell r="AK51">
            <v>1160.2</v>
          </cell>
          <cell r="AL51" t="e">
            <v>#N/A</v>
          </cell>
          <cell r="AN51">
            <v>1101.9000000000001</v>
          </cell>
          <cell r="AO51" t="e">
            <v>#N/A</v>
          </cell>
          <cell r="AQ51">
            <v>9.1258203197683034</v>
          </cell>
          <cell r="AR51" t="e">
            <v>#N/A</v>
          </cell>
          <cell r="AT51">
            <v>8.6672482419864636</v>
          </cell>
          <cell r="AU51" t="e">
            <v>#N/A</v>
          </cell>
          <cell r="AW51">
            <v>125910</v>
          </cell>
          <cell r="AX51" t="e">
            <v>#N/A</v>
          </cell>
          <cell r="AZ51">
            <v>510330</v>
          </cell>
          <cell r="BA51" t="e">
            <v>#N/A</v>
          </cell>
          <cell r="BC51">
            <v>96.9</v>
          </cell>
          <cell r="BD51" t="e">
            <v>#N/A</v>
          </cell>
          <cell r="BF51">
            <v>99.3</v>
          </cell>
          <cell r="BG51" t="e">
            <v>#N/A</v>
          </cell>
          <cell r="BI51">
            <v>1064.08</v>
          </cell>
          <cell r="BJ51" t="e">
            <v>#N/A</v>
          </cell>
          <cell r="BL51">
            <v>8.3697663212024267</v>
          </cell>
          <cell r="BM51" t="e">
            <v>#N/A</v>
          </cell>
          <cell r="BO51">
            <v>993.65</v>
          </cell>
          <cell r="BP51" t="e">
            <v>#N/A</v>
          </cell>
          <cell r="BR51">
            <v>7.8157829346128036</v>
          </cell>
          <cell r="BS51" t="e">
            <v>#N/A</v>
          </cell>
          <cell r="BU51">
            <v>73.540000000000006</v>
          </cell>
          <cell r="BV51" t="e">
            <v>#N/A</v>
          </cell>
          <cell r="BX51">
            <v>100.49</v>
          </cell>
          <cell r="BY51" t="e">
            <v>#N/A</v>
          </cell>
          <cell r="CA51">
            <v>80.16</v>
          </cell>
          <cell r="CB51" t="e">
            <v>#N/A</v>
          </cell>
          <cell r="CD51">
            <v>97.76</v>
          </cell>
          <cell r="CE51" t="e">
            <v>#N/A</v>
          </cell>
          <cell r="CG51">
            <v>77.83</v>
          </cell>
          <cell r="CH51" t="e">
            <v>#N/A</v>
          </cell>
          <cell r="CJ51">
            <v>93.28</v>
          </cell>
          <cell r="CK51" t="e">
            <v>#N/A</v>
          </cell>
          <cell r="CM51">
            <v>87.04</v>
          </cell>
          <cell r="CN51" t="e">
            <v>#N/A</v>
          </cell>
          <cell r="CP51">
            <v>100.21</v>
          </cell>
          <cell r="CQ51" t="e">
            <v>#N/A</v>
          </cell>
          <cell r="CS51">
            <v>93.04</v>
          </cell>
          <cell r="CT51" t="e">
            <v>#N/A</v>
          </cell>
          <cell r="CV51">
            <v>95.74</v>
          </cell>
          <cell r="CW51" t="e">
            <v>#N/A</v>
          </cell>
          <cell r="CY51">
            <v>84.61</v>
          </cell>
          <cell r="CZ51" t="e">
            <v>#N/A</v>
          </cell>
          <cell r="DB51">
            <v>95.02</v>
          </cell>
          <cell r="DC51" t="e">
            <v>#N/A</v>
          </cell>
          <cell r="DE51">
            <v>96.3</v>
          </cell>
          <cell r="DF51" t="e">
            <v>#N/A</v>
          </cell>
          <cell r="DH51">
            <v>96.2</v>
          </cell>
          <cell r="DI51" t="e">
            <v>#N/A</v>
          </cell>
          <cell r="DL51" t="e">
            <v>#N/A</v>
          </cell>
          <cell r="DO51" t="e">
            <v>#N/A</v>
          </cell>
          <cell r="DQ51">
            <v>95.38</v>
          </cell>
          <cell r="DR51" t="e">
            <v>#N/A</v>
          </cell>
          <cell r="DT51">
            <v>77.64</v>
          </cell>
          <cell r="DU51" t="e">
            <v>#N/A</v>
          </cell>
        </row>
        <row r="52">
          <cell r="E52">
            <v>122.4978534</v>
          </cell>
          <cell r="G52" t="e">
            <v>#N/A</v>
          </cell>
          <cell r="I52">
            <v>36.4</v>
          </cell>
          <cell r="J52">
            <v>87.1</v>
          </cell>
          <cell r="K52" t="e">
            <v>#N/A</v>
          </cell>
          <cell r="M52">
            <v>98.7</v>
          </cell>
          <cell r="N52" t="e">
            <v>#N/A</v>
          </cell>
          <cell r="P52">
            <v>95.7</v>
          </cell>
          <cell r="Q52" t="e">
            <v>#N/A</v>
          </cell>
          <cell r="S52" t="e">
            <v>#N/A</v>
          </cell>
          <cell r="T52" t="e">
            <v>#N/A</v>
          </cell>
          <cell r="V52">
            <v>99.7</v>
          </cell>
          <cell r="W52" t="e">
            <v>#N/A</v>
          </cell>
          <cell r="Y52">
            <v>101.3</v>
          </cell>
          <cell r="Z52" t="e">
            <v>#N/A</v>
          </cell>
          <cell r="AB52">
            <v>6679</v>
          </cell>
          <cell r="AC52" t="e">
            <v>#N/A</v>
          </cell>
          <cell r="AE52">
            <v>2.4</v>
          </cell>
          <cell r="AF52" t="e">
            <v>#N/A</v>
          </cell>
          <cell r="AH52">
            <v>2.5</v>
          </cell>
          <cell r="AI52" t="e">
            <v>#N/A</v>
          </cell>
          <cell r="AK52">
            <v>1249</v>
          </cell>
          <cell r="AL52" t="e">
            <v>#N/A</v>
          </cell>
          <cell r="AN52">
            <v>1243.2</v>
          </cell>
          <cell r="AO52" t="e">
            <v>#N/A</v>
          </cell>
          <cell r="AQ52">
            <v>10.196097036260392</v>
          </cell>
          <cell r="AR52" t="e">
            <v>#N/A</v>
          </cell>
          <cell r="AT52">
            <v>10.148749267797374</v>
          </cell>
          <cell r="AU52" t="e">
            <v>#N/A</v>
          </cell>
          <cell r="AW52">
            <v>126472</v>
          </cell>
          <cell r="AX52" t="e">
            <v>#N/A</v>
          </cell>
          <cell r="AZ52">
            <v>510269</v>
          </cell>
          <cell r="BA52" t="e">
            <v>#N/A</v>
          </cell>
          <cell r="BC52">
            <v>105.3</v>
          </cell>
          <cell r="BD52" t="e">
            <v>#N/A</v>
          </cell>
          <cell r="BF52">
            <v>98.6</v>
          </cell>
          <cell r="BG52" t="e">
            <v>#N/A</v>
          </cell>
          <cell r="BI52">
            <v>1280.49</v>
          </cell>
          <cell r="BJ52" t="e">
            <v>#N/A</v>
          </cell>
          <cell r="BL52">
            <v>10.45316276538116</v>
          </cell>
          <cell r="BM52" t="e">
            <v>#N/A</v>
          </cell>
          <cell r="BO52">
            <v>1225.71</v>
          </cell>
          <cell r="BP52" t="e">
            <v>#N/A</v>
          </cell>
          <cell r="BR52">
            <v>10.005971255656306</v>
          </cell>
          <cell r="BS52" t="e">
            <v>#N/A</v>
          </cell>
          <cell r="BU52">
            <v>76.22</v>
          </cell>
          <cell r="BV52" t="e">
            <v>#N/A</v>
          </cell>
          <cell r="BX52">
            <v>105.64</v>
          </cell>
          <cell r="BY52" t="e">
            <v>#N/A</v>
          </cell>
          <cell r="CA52">
            <v>81.459999999999994</v>
          </cell>
          <cell r="CB52" t="e">
            <v>#N/A</v>
          </cell>
          <cell r="CD52">
            <v>100.31</v>
          </cell>
          <cell r="CE52" t="e">
            <v>#N/A</v>
          </cell>
          <cell r="CG52">
            <v>77.88</v>
          </cell>
          <cell r="CH52" t="e">
            <v>#N/A</v>
          </cell>
          <cell r="CJ52">
            <v>98.01</v>
          </cell>
          <cell r="CK52" t="e">
            <v>#N/A</v>
          </cell>
          <cell r="CM52">
            <v>79.16</v>
          </cell>
          <cell r="CN52" t="e">
            <v>#N/A</v>
          </cell>
          <cell r="CP52">
            <v>109.22</v>
          </cell>
          <cell r="CQ52" t="e">
            <v>#N/A</v>
          </cell>
          <cell r="CS52">
            <v>84.36</v>
          </cell>
          <cell r="CT52" t="e">
            <v>#N/A</v>
          </cell>
          <cell r="CV52">
            <v>106.45</v>
          </cell>
          <cell r="CW52" t="e">
            <v>#N/A</v>
          </cell>
          <cell r="CY52">
            <v>83.95</v>
          </cell>
          <cell r="CZ52" t="e">
            <v>#N/A</v>
          </cell>
          <cell r="DB52">
            <v>100.77</v>
          </cell>
          <cell r="DC52" t="e">
            <v>#N/A</v>
          </cell>
          <cell r="DE52">
            <v>96.5</v>
          </cell>
          <cell r="DF52" t="e">
            <v>#N/A</v>
          </cell>
          <cell r="DH52">
            <v>98.3</v>
          </cell>
          <cell r="DI52" t="e">
            <v>#N/A</v>
          </cell>
          <cell r="DL52" t="e">
            <v>#N/A</v>
          </cell>
          <cell r="DO52" t="e">
            <v>#N/A</v>
          </cell>
          <cell r="DQ52">
            <v>102.03</v>
          </cell>
          <cell r="DR52" t="e">
            <v>#N/A</v>
          </cell>
          <cell r="DT52">
            <v>78.5</v>
          </cell>
          <cell r="DU52" t="e">
            <v>#N/A</v>
          </cell>
        </row>
        <row r="53">
          <cell r="E53">
            <v>117.64069929999999</v>
          </cell>
          <cell r="G53" t="e">
            <v>#N/A</v>
          </cell>
          <cell r="I53">
            <v>36.4</v>
          </cell>
          <cell r="J53">
            <v>87</v>
          </cell>
          <cell r="K53" t="e">
            <v>#N/A</v>
          </cell>
          <cell r="M53">
            <v>97.5</v>
          </cell>
          <cell r="N53" t="e">
            <v>#N/A</v>
          </cell>
          <cell r="P53">
            <v>94.1</v>
          </cell>
          <cell r="Q53" t="e">
            <v>#N/A</v>
          </cell>
          <cell r="S53" t="e">
            <v>#N/A</v>
          </cell>
          <cell r="T53" t="e">
            <v>#N/A</v>
          </cell>
          <cell r="V53">
            <v>100</v>
          </cell>
          <cell r="W53" t="e">
            <v>#N/A</v>
          </cell>
          <cell r="Y53">
            <v>101</v>
          </cell>
          <cell r="Z53" t="e">
            <v>#N/A</v>
          </cell>
          <cell r="AB53">
            <v>6661</v>
          </cell>
          <cell r="AC53" t="e">
            <v>#N/A</v>
          </cell>
          <cell r="AE53">
            <v>2.5</v>
          </cell>
          <cell r="AF53" t="e">
            <v>#N/A</v>
          </cell>
          <cell r="AH53">
            <v>2.5</v>
          </cell>
          <cell r="AI53" t="e">
            <v>#N/A</v>
          </cell>
          <cell r="AK53">
            <v>774.1</v>
          </cell>
          <cell r="AL53" t="e">
            <v>#N/A</v>
          </cell>
          <cell r="AN53">
            <v>1147.3</v>
          </cell>
          <cell r="AO53" t="e">
            <v>#N/A</v>
          </cell>
          <cell r="AQ53">
            <v>6.5802056992702695</v>
          </cell>
          <cell r="AR53" t="e">
            <v>#N/A</v>
          </cell>
          <cell r="AT53">
            <v>9.7525771848246734</v>
          </cell>
          <cell r="AU53" t="e">
            <v>#N/A</v>
          </cell>
          <cell r="AW53">
            <v>126870</v>
          </cell>
          <cell r="AX53" t="e">
            <v>#N/A</v>
          </cell>
          <cell r="AZ53">
            <v>511340</v>
          </cell>
          <cell r="BA53" t="e">
            <v>#N/A</v>
          </cell>
          <cell r="BC53">
            <v>93.4</v>
          </cell>
          <cell r="BD53" t="e">
            <v>#N/A</v>
          </cell>
          <cell r="BF53">
            <v>98.4</v>
          </cell>
          <cell r="BG53" t="e">
            <v>#N/A</v>
          </cell>
          <cell r="BI53">
            <v>783.17</v>
          </cell>
          <cell r="BJ53" t="e">
            <v>#N/A</v>
          </cell>
          <cell r="BL53">
            <v>6.6573048669390218</v>
          </cell>
          <cell r="BM53" t="e">
            <v>#N/A</v>
          </cell>
          <cell r="BO53">
            <v>1013.16</v>
          </cell>
          <cell r="BP53" t="e">
            <v>#N/A</v>
          </cell>
          <cell r="BR53">
            <v>8.6123255474391769</v>
          </cell>
          <cell r="BS53" t="e">
            <v>#N/A</v>
          </cell>
          <cell r="BU53">
            <v>72.5</v>
          </cell>
          <cell r="BV53" t="e">
            <v>#N/A</v>
          </cell>
          <cell r="BX53">
            <v>91.42</v>
          </cell>
          <cell r="BY53" t="e">
            <v>#N/A</v>
          </cell>
          <cell r="CA53">
            <v>74.709999999999994</v>
          </cell>
          <cell r="CB53" t="e">
            <v>#N/A</v>
          </cell>
          <cell r="CD53">
            <v>81.72</v>
          </cell>
          <cell r="CE53" t="e">
            <v>#N/A</v>
          </cell>
          <cell r="CG53">
            <v>77.5</v>
          </cell>
          <cell r="CH53" t="e">
            <v>#N/A</v>
          </cell>
          <cell r="CJ53">
            <v>92.59</v>
          </cell>
          <cell r="CK53" t="e">
            <v>#N/A</v>
          </cell>
          <cell r="CM53">
            <v>80.22</v>
          </cell>
          <cell r="CN53" t="e">
            <v>#N/A</v>
          </cell>
          <cell r="CP53">
            <v>94.85</v>
          </cell>
          <cell r="CQ53" t="e">
            <v>#N/A</v>
          </cell>
          <cell r="CS53">
            <v>83.5</v>
          </cell>
          <cell r="CT53" t="e">
            <v>#N/A</v>
          </cell>
          <cell r="CV53">
            <v>90.09</v>
          </cell>
          <cell r="CW53" t="e">
            <v>#N/A</v>
          </cell>
          <cell r="CY53">
            <v>81.69</v>
          </cell>
          <cell r="CZ53" t="e">
            <v>#N/A</v>
          </cell>
          <cell r="DB53">
            <v>84.68</v>
          </cell>
          <cell r="DC53" t="e">
            <v>#N/A</v>
          </cell>
          <cell r="DE53">
            <v>96.7</v>
          </cell>
          <cell r="DF53" t="e">
            <v>#N/A</v>
          </cell>
          <cell r="DH53">
            <v>98.2</v>
          </cell>
          <cell r="DI53" t="e">
            <v>#N/A</v>
          </cell>
          <cell r="DL53" t="e">
            <v>#N/A</v>
          </cell>
          <cell r="DO53" t="e">
            <v>#N/A</v>
          </cell>
          <cell r="DQ53">
            <v>86.4</v>
          </cell>
          <cell r="DR53" t="e">
            <v>#N/A</v>
          </cell>
          <cell r="DT53">
            <v>79.459999999999994</v>
          </cell>
          <cell r="DU53" t="e">
            <v>#N/A</v>
          </cell>
        </row>
        <row r="54">
          <cell r="E54">
            <v>124.26251329999999</v>
          </cell>
          <cell r="G54" t="e">
            <v>#N/A</v>
          </cell>
          <cell r="I54">
            <v>45.5</v>
          </cell>
          <cell r="J54">
            <v>87.9</v>
          </cell>
          <cell r="K54" t="e">
            <v>#N/A</v>
          </cell>
          <cell r="M54">
            <v>97.4</v>
          </cell>
          <cell r="N54" t="e">
            <v>#N/A</v>
          </cell>
          <cell r="P54">
            <v>95.6</v>
          </cell>
          <cell r="Q54" t="e">
            <v>#N/A</v>
          </cell>
          <cell r="S54" t="e">
            <v>#N/A</v>
          </cell>
          <cell r="T54" t="e">
            <v>#N/A</v>
          </cell>
          <cell r="V54">
            <v>100.1</v>
          </cell>
          <cell r="W54" t="e">
            <v>#N/A</v>
          </cell>
          <cell r="Y54">
            <v>100.9</v>
          </cell>
          <cell r="Z54" t="e">
            <v>#N/A</v>
          </cell>
          <cell r="AB54">
            <v>6665</v>
          </cell>
          <cell r="AC54" t="e">
            <v>#N/A</v>
          </cell>
          <cell r="AE54">
            <v>2.6</v>
          </cell>
          <cell r="AF54" t="e">
            <v>#N/A</v>
          </cell>
          <cell r="AH54">
            <v>2.6</v>
          </cell>
          <cell r="AI54" t="e">
            <v>#N/A</v>
          </cell>
          <cell r="AK54">
            <v>1381.2</v>
          </cell>
          <cell r="AL54" t="e">
            <v>#N/A</v>
          </cell>
          <cell r="AN54">
            <v>1152.4000000000001</v>
          </cell>
          <cell r="AO54" t="e">
            <v>#N/A</v>
          </cell>
          <cell r="AQ54">
            <v>11.115178369726408</v>
          </cell>
          <cell r="AR54" t="e">
            <v>#N/A</v>
          </cell>
          <cell r="AT54">
            <v>9.2739151124187043</v>
          </cell>
          <cell r="AU54" t="e">
            <v>#N/A</v>
          </cell>
          <cell r="AW54">
            <v>126112</v>
          </cell>
          <cell r="AX54" t="e">
            <v>#N/A</v>
          </cell>
          <cell r="AZ54">
            <v>511225</v>
          </cell>
          <cell r="BA54" t="e">
            <v>#N/A</v>
          </cell>
          <cell r="BC54">
            <v>93.5</v>
          </cell>
          <cell r="BD54" t="e">
            <v>#N/A</v>
          </cell>
          <cell r="BF54">
            <v>99.2</v>
          </cell>
          <cell r="BG54" t="e">
            <v>#N/A</v>
          </cell>
          <cell r="BI54">
            <v>1308.54</v>
          </cell>
          <cell r="BJ54" t="e">
            <v>#N/A</v>
          </cell>
          <cell r="BL54">
            <v>10.530448525862868</v>
          </cell>
          <cell r="BM54" t="e">
            <v>#N/A</v>
          </cell>
          <cell r="BO54">
            <v>1058.1500000000001</v>
          </cell>
          <cell r="BP54" t="e">
            <v>#N/A</v>
          </cell>
          <cell r="BR54">
            <v>8.5154401910845632</v>
          </cell>
          <cell r="BS54" t="e">
            <v>#N/A</v>
          </cell>
          <cell r="BU54">
            <v>69.55</v>
          </cell>
          <cell r="BV54" t="e">
            <v>#N/A</v>
          </cell>
          <cell r="BX54">
            <v>112.87</v>
          </cell>
          <cell r="BY54" t="e">
            <v>#N/A</v>
          </cell>
          <cell r="CA54">
            <v>71.400000000000006</v>
          </cell>
          <cell r="CB54" t="e">
            <v>#N/A</v>
          </cell>
          <cell r="CD54">
            <v>107.18</v>
          </cell>
          <cell r="CE54" t="e">
            <v>#N/A</v>
          </cell>
          <cell r="CG54">
            <v>82.51</v>
          </cell>
          <cell r="CH54" t="e">
            <v>#N/A</v>
          </cell>
          <cell r="CJ54">
            <v>96.43</v>
          </cell>
          <cell r="CK54" t="e">
            <v>#N/A</v>
          </cell>
          <cell r="CM54">
            <v>77.510000000000005</v>
          </cell>
          <cell r="CN54" t="e">
            <v>#N/A</v>
          </cell>
          <cell r="CP54">
            <v>114</v>
          </cell>
          <cell r="CQ54" t="e">
            <v>#N/A</v>
          </cell>
          <cell r="CS54">
            <v>80.180000000000007</v>
          </cell>
          <cell r="CT54" t="e">
            <v>#N/A</v>
          </cell>
          <cell r="CV54">
            <v>112.9</v>
          </cell>
          <cell r="CW54" t="e">
            <v>#N/A</v>
          </cell>
          <cell r="CY54">
            <v>82.66</v>
          </cell>
          <cell r="CZ54" t="e">
            <v>#N/A</v>
          </cell>
          <cell r="DB54">
            <v>100.6</v>
          </cell>
          <cell r="DC54" t="e">
            <v>#N/A</v>
          </cell>
          <cell r="DE54">
            <v>96.8</v>
          </cell>
          <cell r="DF54" t="e">
            <v>#N/A</v>
          </cell>
          <cell r="DH54">
            <v>97.7</v>
          </cell>
          <cell r="DI54" t="e">
            <v>#N/A</v>
          </cell>
          <cell r="DL54" t="e">
            <v>#N/A</v>
          </cell>
          <cell r="DO54" t="e">
            <v>#N/A</v>
          </cell>
          <cell r="DQ54">
            <v>102.87</v>
          </cell>
          <cell r="DR54" t="e">
            <v>#N/A</v>
          </cell>
          <cell r="DT54">
            <v>81.78</v>
          </cell>
          <cell r="DU54" t="e">
            <v>#N/A</v>
          </cell>
        </row>
        <row r="55">
          <cell r="E55">
            <v>124.47138820000001</v>
          </cell>
          <cell r="G55" t="e">
            <v>#N/A</v>
          </cell>
          <cell r="I55">
            <v>63.6</v>
          </cell>
          <cell r="J55">
            <v>87.1</v>
          </cell>
          <cell r="K55" t="e">
            <v>#N/A</v>
          </cell>
          <cell r="M55">
            <v>94.6</v>
          </cell>
          <cell r="N55" t="e">
            <v>#N/A</v>
          </cell>
          <cell r="P55">
            <v>94.2</v>
          </cell>
          <cell r="Q55" t="e">
            <v>#N/A</v>
          </cell>
          <cell r="S55" t="e">
            <v>#N/A</v>
          </cell>
          <cell r="T55" t="e">
            <v>#N/A</v>
          </cell>
          <cell r="V55">
            <v>100</v>
          </cell>
          <cell r="W55" t="e">
            <v>#N/A</v>
          </cell>
          <cell r="Y55">
            <v>100.7</v>
          </cell>
          <cell r="Z55" t="e">
            <v>#N/A</v>
          </cell>
          <cell r="AB55">
            <v>6677</v>
          </cell>
          <cell r="AC55" t="e">
            <v>#N/A</v>
          </cell>
          <cell r="AE55">
            <v>2.6</v>
          </cell>
          <cell r="AF55" t="e">
            <v>#N/A</v>
          </cell>
          <cell r="AH55">
            <v>2.7</v>
          </cell>
          <cell r="AI55" t="e">
            <v>#N/A</v>
          </cell>
          <cell r="AK55">
            <v>1207</v>
          </cell>
          <cell r="AL55" t="e">
            <v>#N/A</v>
          </cell>
          <cell r="AN55">
            <v>1275.7</v>
          </cell>
          <cell r="AO55" t="e">
            <v>#N/A</v>
          </cell>
          <cell r="AQ55">
            <v>9.6970076212261596</v>
          </cell>
          <cell r="AR55" t="e">
            <v>#N/A</v>
          </cell>
          <cell r="AT55">
            <v>10.248941692127765</v>
          </cell>
          <cell r="AU55" t="e">
            <v>#N/A</v>
          </cell>
          <cell r="AW55">
            <v>127337</v>
          </cell>
          <cell r="AX55" t="e">
            <v>#N/A</v>
          </cell>
          <cell r="AZ55">
            <v>511571</v>
          </cell>
          <cell r="BA55" t="e">
            <v>#N/A</v>
          </cell>
          <cell r="BC55">
            <v>97.6</v>
          </cell>
          <cell r="BD55" t="e">
            <v>#N/A</v>
          </cell>
          <cell r="BF55">
            <v>99.4</v>
          </cell>
          <cell r="BG55" t="e">
            <v>#N/A</v>
          </cell>
          <cell r="BI55">
            <v>1157.53</v>
          </cell>
          <cell r="BJ55" t="e">
            <v>#N/A</v>
          </cell>
          <cell r="BL55">
            <v>9.2995668863280176</v>
          </cell>
          <cell r="BM55" t="e">
            <v>#N/A</v>
          </cell>
          <cell r="BO55">
            <v>1163.24</v>
          </cell>
          <cell r="BP55" t="e">
            <v>#N/A</v>
          </cell>
          <cell r="BR55">
            <v>9.3454408826140174</v>
          </cell>
          <cell r="BS55" t="e">
            <v>#N/A</v>
          </cell>
          <cell r="BU55">
            <v>71.11</v>
          </cell>
          <cell r="BV55" t="e">
            <v>#N/A</v>
          </cell>
          <cell r="BX55">
            <v>100.61</v>
          </cell>
          <cell r="BY55" t="e">
            <v>#N/A</v>
          </cell>
          <cell r="CA55">
            <v>76.489999999999995</v>
          </cell>
          <cell r="CB55" t="e">
            <v>#N/A</v>
          </cell>
          <cell r="CD55">
            <v>97.13</v>
          </cell>
          <cell r="CE55" t="e">
            <v>#N/A</v>
          </cell>
          <cell r="CG55">
            <v>76.59</v>
          </cell>
          <cell r="CH55" t="e">
            <v>#N/A</v>
          </cell>
          <cell r="CJ55">
            <v>95.31</v>
          </cell>
          <cell r="CK55" t="e">
            <v>#N/A</v>
          </cell>
          <cell r="CM55">
            <v>75.95</v>
          </cell>
          <cell r="CN55" t="e">
            <v>#N/A</v>
          </cell>
          <cell r="CP55">
            <v>107.39</v>
          </cell>
          <cell r="CQ55" t="e">
            <v>#N/A</v>
          </cell>
          <cell r="CS55">
            <v>78.680000000000007</v>
          </cell>
          <cell r="CT55" t="e">
            <v>#N/A</v>
          </cell>
          <cell r="CV55">
            <v>106.8</v>
          </cell>
          <cell r="CW55" t="e">
            <v>#N/A</v>
          </cell>
          <cell r="CY55">
            <v>82.23</v>
          </cell>
          <cell r="CZ55" t="e">
            <v>#N/A</v>
          </cell>
          <cell r="DB55">
            <v>95.91</v>
          </cell>
          <cell r="DC55" t="e">
            <v>#N/A</v>
          </cell>
          <cell r="DE55">
            <v>96.9</v>
          </cell>
          <cell r="DF55" t="e">
            <v>#N/A</v>
          </cell>
          <cell r="DH55">
            <v>97.6</v>
          </cell>
          <cell r="DI55" t="e">
            <v>#N/A</v>
          </cell>
          <cell r="DL55" t="e">
            <v>#N/A</v>
          </cell>
          <cell r="DO55" t="e">
            <v>#N/A</v>
          </cell>
          <cell r="DQ55">
            <v>96.37</v>
          </cell>
          <cell r="DR55" t="e">
            <v>#N/A</v>
          </cell>
          <cell r="DT55">
            <v>80.010000000000005</v>
          </cell>
          <cell r="DU55" t="e">
            <v>#N/A</v>
          </cell>
        </row>
        <row r="56">
          <cell r="E56">
            <v>121.7478315</v>
          </cell>
          <cell r="G56" t="e">
            <v>#N/A</v>
          </cell>
          <cell r="I56">
            <v>68.2</v>
          </cell>
          <cell r="J56">
            <v>87.3</v>
          </cell>
          <cell r="K56" t="e">
            <v>#N/A</v>
          </cell>
          <cell r="M56">
            <v>95.5</v>
          </cell>
          <cell r="N56" t="e">
            <v>#N/A</v>
          </cell>
          <cell r="P56">
            <v>94.6</v>
          </cell>
          <cell r="Q56" t="e">
            <v>#N/A</v>
          </cell>
          <cell r="S56" t="e">
            <v>#N/A</v>
          </cell>
          <cell r="T56" t="e">
            <v>#N/A</v>
          </cell>
          <cell r="V56">
            <v>99.4</v>
          </cell>
          <cell r="W56" t="e">
            <v>#N/A</v>
          </cell>
          <cell r="Y56">
            <v>100.6</v>
          </cell>
          <cell r="Z56" t="e">
            <v>#N/A</v>
          </cell>
          <cell r="AB56">
            <v>6659</v>
          </cell>
          <cell r="AC56" t="e">
            <v>#N/A</v>
          </cell>
          <cell r="AE56">
            <v>2.6</v>
          </cell>
          <cell r="AF56" t="e">
            <v>#N/A</v>
          </cell>
          <cell r="AH56">
            <v>2.7</v>
          </cell>
          <cell r="AI56" t="e">
            <v>#N/A</v>
          </cell>
          <cell r="AK56">
            <v>896.7</v>
          </cell>
          <cell r="AL56" t="e">
            <v>#N/A</v>
          </cell>
          <cell r="AN56">
            <v>1006.9</v>
          </cell>
          <cell r="AO56" t="e">
            <v>#N/A</v>
          </cell>
          <cell r="AQ56">
            <v>7.3652235851116581</v>
          </cell>
          <cell r="AR56" t="e">
            <v>#N/A</v>
          </cell>
          <cell r="AT56">
            <v>8.2703731770368325</v>
          </cell>
          <cell r="AU56" t="e">
            <v>#N/A</v>
          </cell>
          <cell r="AW56">
            <v>127335</v>
          </cell>
          <cell r="AX56" t="e">
            <v>#N/A</v>
          </cell>
          <cell r="AZ56">
            <v>511097</v>
          </cell>
          <cell r="BA56" t="e">
            <v>#N/A</v>
          </cell>
          <cell r="BC56">
            <v>96.3</v>
          </cell>
          <cell r="BD56" t="e">
            <v>#N/A</v>
          </cell>
          <cell r="BF56">
            <v>98.7</v>
          </cell>
          <cell r="BG56" t="e">
            <v>#N/A</v>
          </cell>
          <cell r="BI56">
            <v>798.42</v>
          </cell>
          <cell r="BJ56" t="e">
            <v>#N/A</v>
          </cell>
          <cell r="BL56">
            <v>6.5579812811696767</v>
          </cell>
          <cell r="BM56" t="e">
            <v>#N/A</v>
          </cell>
          <cell r="BO56">
            <v>961.33</v>
          </cell>
          <cell r="BP56" t="e">
            <v>#N/A</v>
          </cell>
          <cell r="BR56">
            <v>7.8960749292688632</v>
          </cell>
          <cell r="BS56" t="e">
            <v>#N/A</v>
          </cell>
          <cell r="BU56">
            <v>82.12</v>
          </cell>
          <cell r="BV56" t="e">
            <v>#N/A</v>
          </cell>
          <cell r="BX56">
            <v>86.27</v>
          </cell>
          <cell r="BY56" t="e">
            <v>#N/A</v>
          </cell>
          <cell r="CA56">
            <v>84.89</v>
          </cell>
          <cell r="CB56" t="e">
            <v>#N/A</v>
          </cell>
          <cell r="CD56">
            <v>80.959999999999994</v>
          </cell>
          <cell r="CE56" t="e">
            <v>#N/A</v>
          </cell>
          <cell r="CG56">
            <v>81.040000000000006</v>
          </cell>
          <cell r="CH56" t="e">
            <v>#N/A</v>
          </cell>
          <cell r="CJ56">
            <v>90.41</v>
          </cell>
          <cell r="CK56" t="e">
            <v>#N/A</v>
          </cell>
          <cell r="CM56">
            <v>78.91</v>
          </cell>
          <cell r="CN56" t="e">
            <v>#N/A</v>
          </cell>
          <cell r="CP56">
            <v>100.21</v>
          </cell>
          <cell r="CQ56" t="e">
            <v>#N/A</v>
          </cell>
          <cell r="CS56">
            <v>83.29</v>
          </cell>
          <cell r="CT56" t="e">
            <v>#N/A</v>
          </cell>
          <cell r="CV56">
            <v>101.04</v>
          </cell>
          <cell r="CW56" t="e">
            <v>#N/A</v>
          </cell>
          <cell r="CY56">
            <v>86.16</v>
          </cell>
          <cell r="CZ56" t="e">
            <v>#N/A</v>
          </cell>
          <cell r="DB56">
            <v>88.52</v>
          </cell>
          <cell r="DC56" t="e">
            <v>#N/A</v>
          </cell>
          <cell r="DE56">
            <v>97</v>
          </cell>
          <cell r="DF56" t="e">
            <v>#N/A</v>
          </cell>
          <cell r="DH56">
            <v>98.2</v>
          </cell>
          <cell r="DI56" t="e">
            <v>#N/A</v>
          </cell>
          <cell r="DL56" t="e">
            <v>#N/A</v>
          </cell>
          <cell r="DO56" t="e">
            <v>#N/A</v>
          </cell>
          <cell r="DQ56">
            <v>88.59</v>
          </cell>
          <cell r="DR56" t="e">
            <v>#N/A</v>
          </cell>
          <cell r="DT56">
            <v>82.96</v>
          </cell>
          <cell r="DU56" t="e">
            <v>#N/A</v>
          </cell>
        </row>
        <row r="57">
          <cell r="E57">
            <v>124.12936620000001</v>
          </cell>
          <cell r="G57" t="e">
            <v>#N/A</v>
          </cell>
          <cell r="I57">
            <v>45.5</v>
          </cell>
          <cell r="J57">
            <v>88.1</v>
          </cell>
          <cell r="K57" t="e">
            <v>#N/A</v>
          </cell>
          <cell r="M57">
            <v>94.2</v>
          </cell>
          <cell r="N57" t="e">
            <v>#N/A</v>
          </cell>
          <cell r="P57">
            <v>93.9</v>
          </cell>
          <cell r="Q57" t="e">
            <v>#N/A</v>
          </cell>
          <cell r="S57" t="e">
            <v>#N/A</v>
          </cell>
          <cell r="T57" t="e">
            <v>#N/A</v>
          </cell>
          <cell r="V57">
            <v>99.5</v>
          </cell>
          <cell r="W57" t="e">
            <v>#N/A</v>
          </cell>
          <cell r="Y57">
            <v>100.4</v>
          </cell>
          <cell r="Z57" t="e">
            <v>#N/A</v>
          </cell>
          <cell r="AB57">
            <v>6607</v>
          </cell>
          <cell r="AC57" t="e">
            <v>#N/A</v>
          </cell>
          <cell r="AE57">
            <v>2.6</v>
          </cell>
          <cell r="AF57" t="e">
            <v>#N/A</v>
          </cell>
          <cell r="AH57">
            <v>2.8</v>
          </cell>
          <cell r="AI57" t="e">
            <v>#N/A</v>
          </cell>
          <cell r="AK57">
            <v>1433.6</v>
          </cell>
          <cell r="AL57" t="e">
            <v>#N/A</v>
          </cell>
          <cell r="AN57">
            <v>1154.8</v>
          </cell>
          <cell r="AO57" t="e">
            <v>#N/A</v>
          </cell>
          <cell r="AQ57">
            <v>11.549241278571838</v>
          </cell>
          <cell r="AR57" t="e">
            <v>#N/A</v>
          </cell>
          <cell r="AT57">
            <v>9.3031974250102945</v>
          </cell>
          <cell r="AU57" t="e">
            <v>#N/A</v>
          </cell>
          <cell r="AW57">
            <v>128907</v>
          </cell>
          <cell r="AX57" t="e">
            <v>#N/A</v>
          </cell>
          <cell r="AZ57">
            <v>511480</v>
          </cell>
          <cell r="BA57" t="e">
            <v>#N/A</v>
          </cell>
          <cell r="BC57">
            <v>122.5</v>
          </cell>
          <cell r="BD57" t="e">
            <v>#N/A</v>
          </cell>
          <cell r="BF57">
            <v>98.8</v>
          </cell>
          <cell r="BG57" t="e">
            <v>#N/A</v>
          </cell>
          <cell r="BI57">
            <v>1406.66</v>
          </cell>
          <cell r="BJ57" t="e">
            <v>#N/A</v>
          </cell>
          <cell r="BL57">
            <v>11.332209637915641</v>
          </cell>
          <cell r="BM57" t="e">
            <v>#N/A</v>
          </cell>
          <cell r="BO57">
            <v>1130.95</v>
          </cell>
          <cell r="BP57" t="e">
            <v>#N/A</v>
          </cell>
          <cell r="BR57">
            <v>9.1110591685273583</v>
          </cell>
          <cell r="BS57" t="e">
            <v>#N/A</v>
          </cell>
          <cell r="BU57">
            <v>72.239999999999995</v>
          </cell>
          <cell r="BV57" t="e">
            <v>#N/A</v>
          </cell>
          <cell r="BX57">
            <v>101.23</v>
          </cell>
          <cell r="BY57" t="e">
            <v>#N/A</v>
          </cell>
          <cell r="CA57">
            <v>72.34</v>
          </cell>
          <cell r="CB57" t="e">
            <v>#N/A</v>
          </cell>
          <cell r="CD57">
            <v>98.53</v>
          </cell>
          <cell r="CE57" t="e">
            <v>#N/A</v>
          </cell>
          <cell r="CG57">
            <v>81.67</v>
          </cell>
          <cell r="CH57" t="e">
            <v>#N/A</v>
          </cell>
          <cell r="CJ57">
            <v>93.79</v>
          </cell>
          <cell r="CK57" t="e">
            <v>#N/A</v>
          </cell>
          <cell r="CM57">
            <v>81.459999999999994</v>
          </cell>
          <cell r="CN57" t="e">
            <v>#N/A</v>
          </cell>
          <cell r="CP57">
            <v>109.79</v>
          </cell>
          <cell r="CQ57" t="e">
            <v>#N/A</v>
          </cell>
          <cell r="CS57">
            <v>83.18</v>
          </cell>
          <cell r="CT57" t="e">
            <v>#N/A</v>
          </cell>
          <cell r="CV57">
            <v>113.71</v>
          </cell>
          <cell r="CW57" t="e">
            <v>#N/A</v>
          </cell>
          <cell r="CY57">
            <v>81.709999999999994</v>
          </cell>
          <cell r="CZ57" t="e">
            <v>#N/A</v>
          </cell>
          <cell r="DB57">
            <v>102.71</v>
          </cell>
          <cell r="DC57" t="e">
            <v>#N/A</v>
          </cell>
          <cell r="DE57">
            <v>97.1</v>
          </cell>
          <cell r="DF57" t="e">
            <v>#N/A</v>
          </cell>
          <cell r="DH57">
            <v>98.3</v>
          </cell>
          <cell r="DI57" t="e">
            <v>#N/A</v>
          </cell>
          <cell r="DL57" t="e">
            <v>#N/A</v>
          </cell>
          <cell r="DO57" t="e">
            <v>#N/A</v>
          </cell>
          <cell r="DQ57">
            <v>100.97</v>
          </cell>
          <cell r="DR57" t="e">
            <v>#N/A</v>
          </cell>
          <cell r="DT57">
            <v>80.16</v>
          </cell>
          <cell r="DU57" t="e">
            <v>#N/A</v>
          </cell>
        </row>
        <row r="58">
          <cell r="E58">
            <v>124.10042610000001</v>
          </cell>
          <cell r="G58" t="e">
            <v>#N/A</v>
          </cell>
          <cell r="I58">
            <v>63.6</v>
          </cell>
          <cell r="J58">
            <v>89.3</v>
          </cell>
          <cell r="K58" t="e">
            <v>#N/A</v>
          </cell>
          <cell r="M58">
            <v>95</v>
          </cell>
          <cell r="N58" t="e">
            <v>#N/A</v>
          </cell>
          <cell r="P58">
            <v>94.6</v>
          </cell>
          <cell r="Q58" t="e">
            <v>#N/A</v>
          </cell>
          <cell r="S58" t="e">
            <v>#N/A</v>
          </cell>
          <cell r="T58" t="e">
            <v>#N/A</v>
          </cell>
          <cell r="V58">
            <v>99.6</v>
          </cell>
          <cell r="W58" t="e">
            <v>#N/A</v>
          </cell>
          <cell r="Y58">
            <v>100</v>
          </cell>
          <cell r="Z58" t="e">
            <v>#N/A</v>
          </cell>
          <cell r="AB58">
            <v>6509</v>
          </cell>
          <cell r="AC58" t="e">
            <v>#N/A</v>
          </cell>
          <cell r="AE58">
            <v>2.8</v>
          </cell>
          <cell r="AF58" t="e">
            <v>#N/A</v>
          </cell>
          <cell r="AH58">
            <v>2.8</v>
          </cell>
          <cell r="AI58" t="e">
            <v>#N/A</v>
          </cell>
          <cell r="AK58">
            <v>777.3</v>
          </cell>
          <cell r="AL58" t="e">
            <v>#N/A</v>
          </cell>
          <cell r="AN58">
            <v>1412.2</v>
          </cell>
          <cell r="AO58" t="e">
            <v>#N/A</v>
          </cell>
          <cell r="AQ58">
            <v>6.2634756739163198</v>
          </cell>
          <cell r="AR58" t="e">
            <v>#N/A</v>
          </cell>
          <cell r="AT58">
            <v>11.379493563237652</v>
          </cell>
          <cell r="AU58" t="e">
            <v>#N/A</v>
          </cell>
          <cell r="AW58">
            <v>129201</v>
          </cell>
          <cell r="AX58" t="e">
            <v>#N/A</v>
          </cell>
          <cell r="AZ58">
            <v>512522</v>
          </cell>
          <cell r="BA58" t="e">
            <v>#N/A</v>
          </cell>
          <cell r="BC58">
            <v>93</v>
          </cell>
          <cell r="BD58" t="e">
            <v>#N/A</v>
          </cell>
          <cell r="BF58">
            <v>99</v>
          </cell>
          <cell r="BG58" t="e">
            <v>#N/A</v>
          </cell>
          <cell r="BI58">
            <v>678.51</v>
          </cell>
          <cell r="BJ58" t="e">
            <v>#N/A</v>
          </cell>
          <cell r="BL58">
            <v>5.4674268358535469</v>
          </cell>
          <cell r="BM58" t="e">
            <v>#N/A</v>
          </cell>
          <cell r="BO58">
            <v>1171.29</v>
          </cell>
          <cell r="BP58" t="e">
            <v>#N/A</v>
          </cell>
          <cell r="BR58">
            <v>9.4382431777967923</v>
          </cell>
          <cell r="BS58" t="e">
            <v>#N/A</v>
          </cell>
          <cell r="BU58">
            <v>76.05</v>
          </cell>
          <cell r="BV58" t="e">
            <v>#N/A</v>
          </cell>
          <cell r="BX58">
            <v>90.2</v>
          </cell>
          <cell r="BY58" t="e">
            <v>#N/A</v>
          </cell>
          <cell r="CA58">
            <v>76.959999999999994</v>
          </cell>
          <cell r="CB58" t="e">
            <v>#N/A</v>
          </cell>
          <cell r="CD58">
            <v>93.05</v>
          </cell>
          <cell r="CE58" t="e">
            <v>#N/A</v>
          </cell>
          <cell r="CG58">
            <v>83.47</v>
          </cell>
          <cell r="CH58" t="e">
            <v>#N/A</v>
          </cell>
          <cell r="CJ58">
            <v>96.12</v>
          </cell>
          <cell r="CK58" t="e">
            <v>#N/A</v>
          </cell>
          <cell r="CM58">
            <v>82.2</v>
          </cell>
          <cell r="CN58" t="e">
            <v>#N/A</v>
          </cell>
          <cell r="CP58">
            <v>87.78</v>
          </cell>
          <cell r="CQ58" t="e">
            <v>#N/A</v>
          </cell>
          <cell r="CS58">
            <v>90.15</v>
          </cell>
          <cell r="CT58" t="e">
            <v>#N/A</v>
          </cell>
          <cell r="CV58">
            <v>92.97</v>
          </cell>
          <cell r="CW58" t="e">
            <v>#N/A</v>
          </cell>
          <cell r="CY58">
            <v>84.76</v>
          </cell>
          <cell r="CZ58" t="e">
            <v>#N/A</v>
          </cell>
          <cell r="DB58">
            <v>83.99</v>
          </cell>
          <cell r="DC58" t="e">
            <v>#N/A</v>
          </cell>
          <cell r="DE58">
            <v>97.7</v>
          </cell>
          <cell r="DF58" t="e">
            <v>#N/A</v>
          </cell>
          <cell r="DH58">
            <v>98.8</v>
          </cell>
          <cell r="DI58" t="e">
            <v>#N/A</v>
          </cell>
          <cell r="DL58" t="e">
            <v>#N/A</v>
          </cell>
          <cell r="DO58" t="e">
            <v>#N/A</v>
          </cell>
          <cell r="DQ58">
            <v>80.06</v>
          </cell>
          <cell r="DR58" t="e">
            <v>#N/A</v>
          </cell>
          <cell r="DT58">
            <v>81.459999999999994</v>
          </cell>
          <cell r="DU58" t="e">
            <v>#N/A</v>
          </cell>
        </row>
        <row r="59">
          <cell r="E59">
            <v>118.8027206</v>
          </cell>
          <cell r="G59" t="e">
            <v>#N/A</v>
          </cell>
          <cell r="I59">
            <v>40.9</v>
          </cell>
          <cell r="J59">
            <v>88.9</v>
          </cell>
          <cell r="K59" t="e">
            <v>#N/A</v>
          </cell>
          <cell r="M59">
            <v>94.6</v>
          </cell>
          <cell r="N59" t="e">
            <v>#N/A</v>
          </cell>
          <cell r="P59">
            <v>93.4</v>
          </cell>
          <cell r="Q59" t="e">
            <v>#N/A</v>
          </cell>
          <cell r="S59" t="e">
            <v>#N/A</v>
          </cell>
          <cell r="T59" t="e">
            <v>#N/A</v>
          </cell>
          <cell r="V59">
            <v>99.6</v>
          </cell>
          <cell r="W59" t="e">
            <v>#N/A</v>
          </cell>
          <cell r="Y59">
            <v>99.5</v>
          </cell>
          <cell r="Z59" t="e">
            <v>#N/A</v>
          </cell>
          <cell r="AB59">
            <v>6497</v>
          </cell>
          <cell r="AC59" t="e">
            <v>#N/A</v>
          </cell>
          <cell r="AE59">
            <v>3</v>
          </cell>
          <cell r="AF59" t="e">
            <v>#N/A</v>
          </cell>
          <cell r="AH59">
            <v>2.9</v>
          </cell>
          <cell r="AI59" t="e">
            <v>#N/A</v>
          </cell>
          <cell r="AK59">
            <v>1287.7</v>
          </cell>
          <cell r="AL59" t="e">
            <v>#N/A</v>
          </cell>
          <cell r="AN59">
            <v>1218.4000000000001</v>
          </cell>
          <cell r="AO59" t="e">
            <v>#N/A</v>
          </cell>
          <cell r="AQ59">
            <v>10.838977369344857</v>
          </cell>
          <cell r="AR59" t="e">
            <v>#N/A</v>
          </cell>
          <cell r="AT59">
            <v>10.255657394431758</v>
          </cell>
          <cell r="AU59" t="e">
            <v>#N/A</v>
          </cell>
          <cell r="AW59">
            <v>130180</v>
          </cell>
          <cell r="AX59" t="e">
            <v>#N/A</v>
          </cell>
          <cell r="AZ59">
            <v>513047</v>
          </cell>
          <cell r="BA59" t="e">
            <v>#N/A</v>
          </cell>
          <cell r="BC59">
            <v>86.9</v>
          </cell>
          <cell r="BD59" t="e">
            <v>#N/A</v>
          </cell>
          <cell r="BF59">
            <v>98.8</v>
          </cell>
          <cell r="BG59" t="e">
            <v>#N/A</v>
          </cell>
          <cell r="BI59">
            <v>1183.07</v>
          </cell>
          <cell r="BJ59" t="e">
            <v>#N/A</v>
          </cell>
          <cell r="BL59">
            <v>9.9582736323295951</v>
          </cell>
          <cell r="BM59" t="e">
            <v>#N/A</v>
          </cell>
          <cell r="BO59">
            <v>1078.54</v>
          </cell>
          <cell r="BP59" t="e">
            <v>#N/A</v>
          </cell>
          <cell r="BR59">
            <v>9.0784116268798645</v>
          </cell>
          <cell r="BS59" t="e">
            <v>#N/A</v>
          </cell>
          <cell r="BU59">
            <v>68.510000000000005</v>
          </cell>
          <cell r="BV59" t="e">
            <v>#N/A</v>
          </cell>
          <cell r="BX59">
            <v>96.57</v>
          </cell>
          <cell r="BY59" t="e">
            <v>#N/A</v>
          </cell>
          <cell r="CA59">
            <v>69.38</v>
          </cell>
          <cell r="CB59" t="e">
            <v>#N/A</v>
          </cell>
          <cell r="CD59">
            <v>97.76</v>
          </cell>
          <cell r="CE59" t="e">
            <v>#N/A</v>
          </cell>
          <cell r="CG59">
            <v>84.2</v>
          </cell>
          <cell r="CH59" t="e">
            <v>#N/A</v>
          </cell>
          <cell r="CJ59">
            <v>92.76</v>
          </cell>
          <cell r="CK59" t="e">
            <v>#N/A</v>
          </cell>
          <cell r="CM59">
            <v>79.900000000000006</v>
          </cell>
          <cell r="CN59" t="e">
            <v>#N/A</v>
          </cell>
          <cell r="CP59">
            <v>98.73</v>
          </cell>
          <cell r="CQ59" t="e">
            <v>#N/A</v>
          </cell>
          <cell r="CS59">
            <v>87.25</v>
          </cell>
          <cell r="CT59" t="e">
            <v>#N/A</v>
          </cell>
          <cell r="CV59">
            <v>104.38</v>
          </cell>
          <cell r="CW59" t="e">
            <v>#N/A</v>
          </cell>
          <cell r="CY59">
            <v>77.67</v>
          </cell>
          <cell r="CZ59" t="e">
            <v>#N/A</v>
          </cell>
          <cell r="DB59">
            <v>93.18</v>
          </cell>
          <cell r="DC59" t="e">
            <v>#N/A</v>
          </cell>
          <cell r="DE59">
            <v>97.3</v>
          </cell>
          <cell r="DF59" t="e">
            <v>#N/A</v>
          </cell>
          <cell r="DH59">
            <v>97.9</v>
          </cell>
          <cell r="DI59" t="e">
            <v>#N/A</v>
          </cell>
          <cell r="DL59" t="e">
            <v>#N/A</v>
          </cell>
          <cell r="DO59" t="e">
            <v>#N/A</v>
          </cell>
          <cell r="DQ59">
            <v>89.19</v>
          </cell>
          <cell r="DR59" t="e">
            <v>#N/A</v>
          </cell>
          <cell r="DT59">
            <v>74.81</v>
          </cell>
          <cell r="DU59" t="e">
            <v>#N/A</v>
          </cell>
        </row>
        <row r="60">
          <cell r="E60">
            <v>120.0036499</v>
          </cell>
          <cell r="G60" t="e">
            <v>#N/A</v>
          </cell>
          <cell r="I60">
            <v>72.7</v>
          </cell>
          <cell r="J60">
            <v>91.8</v>
          </cell>
          <cell r="K60" t="e">
            <v>#N/A</v>
          </cell>
          <cell r="M60">
            <v>94.6</v>
          </cell>
          <cell r="N60" t="e">
            <v>#N/A</v>
          </cell>
          <cell r="P60">
            <v>95.4</v>
          </cell>
          <cell r="Q60" t="e">
            <v>#N/A</v>
          </cell>
          <cell r="S60" t="e">
            <v>#N/A</v>
          </cell>
          <cell r="T60" t="e">
            <v>#N/A</v>
          </cell>
          <cell r="V60">
            <v>100.1</v>
          </cell>
          <cell r="W60" t="e">
            <v>#N/A</v>
          </cell>
          <cell r="Y60">
            <v>99</v>
          </cell>
          <cell r="Z60" t="e">
            <v>#N/A</v>
          </cell>
          <cell r="AB60">
            <v>6573</v>
          </cell>
          <cell r="AC60" t="e">
            <v>#N/A</v>
          </cell>
          <cell r="AE60">
            <v>3.2</v>
          </cell>
          <cell r="AF60" t="e">
            <v>#N/A</v>
          </cell>
          <cell r="AH60">
            <v>2.9</v>
          </cell>
          <cell r="AI60" t="e">
            <v>#N/A</v>
          </cell>
          <cell r="AK60">
            <v>1777.2</v>
          </cell>
          <cell r="AL60" t="e">
            <v>#N/A</v>
          </cell>
          <cell r="AN60">
            <v>1149.2</v>
          </cell>
          <cell r="AO60" t="e">
            <v>#N/A</v>
          </cell>
          <cell r="AQ60">
            <v>14.809549555208987</v>
          </cell>
          <cell r="AR60" t="e">
            <v>#N/A</v>
          </cell>
          <cell r="AT60">
            <v>9.5763753932287692</v>
          </cell>
          <cell r="AU60" t="e">
            <v>#N/A</v>
          </cell>
          <cell r="AW60">
            <v>130843</v>
          </cell>
          <cell r="AX60" t="e">
            <v>#N/A</v>
          </cell>
          <cell r="AZ60">
            <v>513775</v>
          </cell>
          <cell r="BA60" t="e">
            <v>#N/A</v>
          </cell>
          <cell r="BC60">
            <v>105.5</v>
          </cell>
          <cell r="BD60" t="e">
            <v>#N/A</v>
          </cell>
          <cell r="BF60">
            <v>99.3</v>
          </cell>
          <cell r="BG60" t="e">
            <v>#N/A</v>
          </cell>
          <cell r="BI60">
            <v>1461.19</v>
          </cell>
          <cell r="BJ60" t="e">
            <v>#N/A</v>
          </cell>
          <cell r="BL60">
            <v>12.176212983668592</v>
          </cell>
          <cell r="BM60" t="e">
            <v>#N/A</v>
          </cell>
          <cell r="BO60">
            <v>1103.28</v>
          </cell>
          <cell r="BP60" t="e">
            <v>#N/A</v>
          </cell>
          <cell r="BR60">
            <v>9.1937203653336539</v>
          </cell>
          <cell r="BS60" t="e">
            <v>#N/A</v>
          </cell>
          <cell r="BU60">
            <v>86.37</v>
          </cell>
          <cell r="BV60" t="e">
            <v>#N/A</v>
          </cell>
          <cell r="BX60">
            <v>111.03</v>
          </cell>
          <cell r="BY60" t="e">
            <v>#N/A</v>
          </cell>
          <cell r="CA60">
            <v>86.43</v>
          </cell>
          <cell r="CB60" t="e">
            <v>#N/A</v>
          </cell>
          <cell r="CD60">
            <v>108.2</v>
          </cell>
          <cell r="CE60" t="e">
            <v>#N/A</v>
          </cell>
          <cell r="CG60">
            <v>84.94</v>
          </cell>
          <cell r="CH60" t="e">
            <v>#N/A</v>
          </cell>
          <cell r="CJ60">
            <v>94.5</v>
          </cell>
          <cell r="CK60" t="e">
            <v>#N/A</v>
          </cell>
          <cell r="CM60">
            <v>97.14</v>
          </cell>
          <cell r="CN60" t="e">
            <v>#N/A</v>
          </cell>
          <cell r="CP60">
            <v>113.21</v>
          </cell>
          <cell r="CQ60" t="e">
            <v>#N/A</v>
          </cell>
          <cell r="CS60">
            <v>102.26</v>
          </cell>
          <cell r="CT60" t="e">
            <v>#N/A</v>
          </cell>
          <cell r="CV60">
            <v>118.89</v>
          </cell>
          <cell r="CW60" t="e">
            <v>#N/A</v>
          </cell>
          <cell r="CY60">
            <v>90.46</v>
          </cell>
          <cell r="CZ60" t="e">
            <v>#N/A</v>
          </cell>
          <cell r="DB60">
            <v>110.94</v>
          </cell>
          <cell r="DC60" t="e">
            <v>#N/A</v>
          </cell>
          <cell r="DE60">
            <v>97.9</v>
          </cell>
          <cell r="DF60" t="e">
            <v>#N/A</v>
          </cell>
          <cell r="DH60">
            <v>97.9</v>
          </cell>
          <cell r="DI60" t="e">
            <v>#N/A</v>
          </cell>
          <cell r="DL60" t="e">
            <v>#N/A</v>
          </cell>
          <cell r="DO60" t="e">
            <v>#N/A</v>
          </cell>
          <cell r="DQ60">
            <v>106.83</v>
          </cell>
          <cell r="DR60" t="e">
            <v>#N/A</v>
          </cell>
          <cell r="DT60">
            <v>88.91</v>
          </cell>
          <cell r="DU60" t="e">
            <v>#N/A</v>
          </cell>
        </row>
        <row r="61">
          <cell r="E61">
            <v>117.76365610000001</v>
          </cell>
          <cell r="G61" t="e">
            <v>#N/A</v>
          </cell>
          <cell r="I61">
            <v>77.3</v>
          </cell>
          <cell r="J61">
            <v>93</v>
          </cell>
          <cell r="K61" t="e">
            <v>#N/A</v>
          </cell>
          <cell r="M61">
            <v>94.5</v>
          </cell>
          <cell r="N61" t="e">
            <v>#N/A</v>
          </cell>
          <cell r="P61">
            <v>95.1</v>
          </cell>
          <cell r="Q61" t="e">
            <v>#N/A</v>
          </cell>
          <cell r="S61" t="e">
            <v>#N/A</v>
          </cell>
          <cell r="T61" t="e">
            <v>#N/A</v>
          </cell>
          <cell r="V61">
            <v>100.3</v>
          </cell>
          <cell r="W61" t="e">
            <v>#N/A</v>
          </cell>
          <cell r="Y61">
            <v>101.2</v>
          </cell>
          <cell r="Z61" t="e">
            <v>#N/A</v>
          </cell>
          <cell r="AB61">
            <v>6690</v>
          </cell>
          <cell r="AC61" t="e">
            <v>#N/A</v>
          </cell>
          <cell r="AE61">
            <v>2.9</v>
          </cell>
          <cell r="AF61" t="e">
            <v>#N/A</v>
          </cell>
          <cell r="AH61">
            <v>2.8</v>
          </cell>
          <cell r="AI61" t="e">
            <v>#N/A</v>
          </cell>
          <cell r="AK61">
            <v>1440.9</v>
          </cell>
          <cell r="AL61" t="e">
            <v>#N/A</v>
          </cell>
          <cell r="AN61">
            <v>1254.7</v>
          </cell>
          <cell r="AO61" t="e">
            <v>#N/A</v>
          </cell>
          <cell r="AQ61">
            <v>12.235523655757152</v>
          </cell>
          <cell r="AR61" t="e">
            <v>#N/A</v>
          </cell>
          <cell r="AT61">
            <v>10.65439068004615</v>
          </cell>
          <cell r="AU61" t="e">
            <v>#N/A</v>
          </cell>
          <cell r="AW61">
            <v>132073</v>
          </cell>
          <cell r="AX61" t="e">
            <v>#N/A</v>
          </cell>
          <cell r="AZ61">
            <v>517626</v>
          </cell>
          <cell r="BA61" t="e">
            <v>#N/A</v>
          </cell>
          <cell r="BC61">
            <v>100</v>
          </cell>
          <cell r="BD61" t="e">
            <v>#N/A</v>
          </cell>
          <cell r="BF61">
            <v>99.2</v>
          </cell>
          <cell r="BG61" t="e">
            <v>#N/A</v>
          </cell>
          <cell r="BI61">
            <v>1157.83</v>
          </cell>
          <cell r="BJ61" t="e">
            <v>#N/A</v>
          </cell>
          <cell r="BL61">
            <v>9.8318109198038037</v>
          </cell>
          <cell r="BM61" t="e">
            <v>#N/A</v>
          </cell>
          <cell r="BO61">
            <v>1134.8800000000001</v>
          </cell>
          <cell r="BP61" t="e">
            <v>#N/A</v>
          </cell>
          <cell r="BR61">
            <v>9.6369290627008652</v>
          </cell>
          <cell r="BS61" t="e">
            <v>#N/A</v>
          </cell>
          <cell r="BU61">
            <v>75.53</v>
          </cell>
          <cell r="BV61" t="e">
            <v>#N/A</v>
          </cell>
          <cell r="BX61">
            <v>103.68</v>
          </cell>
          <cell r="BY61" t="e">
            <v>#N/A</v>
          </cell>
          <cell r="CA61">
            <v>75.900000000000006</v>
          </cell>
          <cell r="CB61" t="e">
            <v>#N/A</v>
          </cell>
          <cell r="CD61">
            <v>101.33</v>
          </cell>
          <cell r="CE61" t="e">
            <v>#N/A</v>
          </cell>
          <cell r="CG61">
            <v>84.27</v>
          </cell>
          <cell r="CH61" t="e">
            <v>#N/A</v>
          </cell>
          <cell r="CJ61">
            <v>95.3</v>
          </cell>
          <cell r="CK61" t="e">
            <v>#N/A</v>
          </cell>
          <cell r="CM61">
            <v>90.41</v>
          </cell>
          <cell r="CN61" t="e">
            <v>#N/A</v>
          </cell>
          <cell r="CP61">
            <v>102.72</v>
          </cell>
          <cell r="CQ61" t="e">
            <v>#N/A</v>
          </cell>
          <cell r="CS61">
            <v>92.83</v>
          </cell>
          <cell r="CT61" t="e">
            <v>#N/A</v>
          </cell>
          <cell r="CV61">
            <v>106.34</v>
          </cell>
          <cell r="CW61" t="e">
            <v>#N/A</v>
          </cell>
          <cell r="CY61">
            <v>86.75</v>
          </cell>
          <cell r="CZ61" t="e">
            <v>#N/A</v>
          </cell>
          <cell r="DB61">
            <v>99.35</v>
          </cell>
          <cell r="DC61" t="e">
            <v>#N/A</v>
          </cell>
          <cell r="DE61">
            <v>98.3</v>
          </cell>
          <cell r="DF61" t="e">
            <v>#N/A</v>
          </cell>
          <cell r="DH61">
            <v>98.7</v>
          </cell>
          <cell r="DI61" t="e">
            <v>#N/A</v>
          </cell>
          <cell r="DL61" t="e">
            <v>#N/A</v>
          </cell>
          <cell r="DO61" t="e">
            <v>#N/A</v>
          </cell>
          <cell r="DQ61">
            <v>98.14</v>
          </cell>
          <cell r="DR61" t="e">
            <v>#N/A</v>
          </cell>
          <cell r="DT61">
            <v>87.22</v>
          </cell>
          <cell r="DU61" t="e">
            <v>#N/A</v>
          </cell>
        </row>
        <row r="62">
          <cell r="E62">
            <v>120.75209839999999</v>
          </cell>
          <cell r="G62" t="e">
            <v>#N/A</v>
          </cell>
          <cell r="I62">
            <v>100</v>
          </cell>
          <cell r="J62">
            <v>94.2</v>
          </cell>
          <cell r="K62" t="e">
            <v>#N/A</v>
          </cell>
          <cell r="M62">
            <v>94.6</v>
          </cell>
          <cell r="N62" t="e">
            <v>#N/A</v>
          </cell>
          <cell r="P62">
            <v>95</v>
          </cell>
          <cell r="Q62" t="e">
            <v>#N/A</v>
          </cell>
          <cell r="S62" t="e">
            <v>#N/A</v>
          </cell>
          <cell r="T62" t="e">
            <v>#N/A</v>
          </cell>
          <cell r="V62">
            <v>100.4</v>
          </cell>
          <cell r="W62" t="e">
            <v>#N/A</v>
          </cell>
          <cell r="Y62">
            <v>101.2</v>
          </cell>
          <cell r="Z62" t="e">
            <v>#N/A</v>
          </cell>
          <cell r="AB62">
            <v>6748</v>
          </cell>
          <cell r="AC62" t="e">
            <v>#N/A</v>
          </cell>
          <cell r="AE62">
            <v>2.8</v>
          </cell>
          <cell r="AF62" t="e">
            <v>#N/A</v>
          </cell>
          <cell r="AH62">
            <v>2.8</v>
          </cell>
          <cell r="AI62" t="e">
            <v>#N/A</v>
          </cell>
          <cell r="AK62">
            <v>816.4</v>
          </cell>
          <cell r="AL62" t="e">
            <v>#N/A</v>
          </cell>
          <cell r="AN62">
            <v>1129</v>
          </cell>
          <cell r="AO62" t="e">
            <v>#N/A</v>
          </cell>
          <cell r="AQ62">
            <v>6.7609591122434693</v>
          </cell>
          <cell r="AR62" t="e">
            <v>#N/A</v>
          </cell>
          <cell r="AT62">
            <v>9.3497340001505105</v>
          </cell>
          <cell r="AU62" t="e">
            <v>#N/A</v>
          </cell>
          <cell r="AW62">
            <v>132440</v>
          </cell>
          <cell r="AX62" t="e">
            <v>#N/A</v>
          </cell>
          <cell r="AZ62">
            <v>517896</v>
          </cell>
          <cell r="BA62" t="e">
            <v>#N/A</v>
          </cell>
          <cell r="BC62">
            <v>96.4</v>
          </cell>
          <cell r="BD62" t="e">
            <v>#N/A</v>
          </cell>
          <cell r="BF62">
            <v>99.5</v>
          </cell>
          <cell r="BG62" t="e">
            <v>#N/A</v>
          </cell>
          <cell r="BI62">
            <v>674.33</v>
          </cell>
          <cell r="BJ62" t="e">
            <v>#N/A</v>
          </cell>
          <cell r="BL62">
            <v>5.5844164112679309</v>
          </cell>
          <cell r="BM62" t="e">
            <v>#N/A</v>
          </cell>
          <cell r="BO62">
            <v>899.04</v>
          </cell>
          <cell r="BP62" t="e">
            <v>#N/A</v>
          </cell>
          <cell r="BR62">
            <v>7.4453364530516515</v>
          </cell>
          <cell r="BS62" t="e">
            <v>#N/A</v>
          </cell>
          <cell r="BU62">
            <v>77.959999999999994</v>
          </cell>
          <cell r="BV62" t="e">
            <v>#N/A</v>
          </cell>
          <cell r="BX62">
            <v>83.46</v>
          </cell>
          <cell r="BY62" t="e">
            <v>#N/A</v>
          </cell>
          <cell r="CA62">
            <v>76.489999999999995</v>
          </cell>
          <cell r="CB62" t="e">
            <v>#N/A</v>
          </cell>
          <cell r="CD62">
            <v>81.209999999999994</v>
          </cell>
          <cell r="CE62" t="e">
            <v>#N/A</v>
          </cell>
          <cell r="CG62">
            <v>86.94</v>
          </cell>
          <cell r="CH62" t="e">
            <v>#N/A</v>
          </cell>
          <cell r="CJ62">
            <v>91.44</v>
          </cell>
          <cell r="CK62" t="e">
            <v>#N/A</v>
          </cell>
          <cell r="CM62">
            <v>87.61</v>
          </cell>
          <cell r="CN62" t="e">
            <v>#N/A</v>
          </cell>
          <cell r="CP62">
            <v>85.39</v>
          </cell>
          <cell r="CQ62" t="e">
            <v>#N/A</v>
          </cell>
          <cell r="CS62">
            <v>87.9</v>
          </cell>
          <cell r="CT62" t="e">
            <v>#N/A</v>
          </cell>
          <cell r="CV62">
            <v>88.13</v>
          </cell>
          <cell r="CW62" t="e">
            <v>#N/A</v>
          </cell>
          <cell r="CY62">
            <v>84.68</v>
          </cell>
          <cell r="CZ62" t="e">
            <v>#N/A</v>
          </cell>
          <cell r="DB62">
            <v>83.81</v>
          </cell>
          <cell r="DC62" t="e">
            <v>#N/A</v>
          </cell>
          <cell r="DE62">
            <v>98</v>
          </cell>
          <cell r="DF62" t="e">
            <v>#N/A</v>
          </cell>
          <cell r="DH62">
            <v>98.8</v>
          </cell>
          <cell r="DI62" t="e">
            <v>#N/A</v>
          </cell>
          <cell r="DL62" t="e">
            <v>#N/A</v>
          </cell>
          <cell r="DO62" t="e">
            <v>#N/A</v>
          </cell>
          <cell r="DQ62">
            <v>83.76</v>
          </cell>
          <cell r="DR62" t="e">
            <v>#N/A</v>
          </cell>
          <cell r="DT62">
            <v>85.44</v>
          </cell>
          <cell r="DU62" t="e">
            <v>#N/A</v>
          </cell>
        </row>
        <row r="63">
          <cell r="E63">
            <v>121.443646</v>
          </cell>
          <cell r="G63" t="e">
            <v>#N/A</v>
          </cell>
          <cell r="I63">
            <v>72.7</v>
          </cell>
          <cell r="J63">
            <v>95.6</v>
          </cell>
          <cell r="K63" t="e">
            <v>#N/A</v>
          </cell>
          <cell r="M63">
            <v>97.2</v>
          </cell>
          <cell r="N63" t="e">
            <v>#N/A</v>
          </cell>
          <cell r="P63">
            <v>97.1</v>
          </cell>
          <cell r="Q63" t="e">
            <v>#N/A</v>
          </cell>
          <cell r="S63" t="e">
            <v>#N/A</v>
          </cell>
          <cell r="T63" t="e">
            <v>#N/A</v>
          </cell>
          <cell r="V63">
            <v>100</v>
          </cell>
          <cell r="W63" t="e">
            <v>#N/A</v>
          </cell>
          <cell r="Y63">
            <v>101.2</v>
          </cell>
          <cell r="Z63" t="e">
            <v>#N/A</v>
          </cell>
          <cell r="AB63">
            <v>6735</v>
          </cell>
          <cell r="AC63" t="e">
            <v>#N/A</v>
          </cell>
          <cell r="AE63">
            <v>2.7</v>
          </cell>
          <cell r="AF63" t="e">
            <v>#N/A</v>
          </cell>
          <cell r="AH63">
            <v>2.8</v>
          </cell>
          <cell r="AI63" t="e">
            <v>#N/A</v>
          </cell>
          <cell r="AK63">
            <v>1176.8</v>
          </cell>
          <cell r="AL63" t="e">
            <v>#N/A</v>
          </cell>
          <cell r="AN63">
            <v>1126.2</v>
          </cell>
          <cell r="AO63" t="e">
            <v>#N/A</v>
          </cell>
          <cell r="AQ63">
            <v>9.6900911555306894</v>
          </cell>
          <cell r="AR63" t="e">
            <v>#N/A</v>
          </cell>
          <cell r="AT63">
            <v>9.2734369980953968</v>
          </cell>
          <cell r="AU63" t="e">
            <v>#N/A</v>
          </cell>
          <cell r="AW63">
            <v>131809</v>
          </cell>
          <cell r="AX63" t="e">
            <v>#N/A</v>
          </cell>
          <cell r="AZ63">
            <v>517673</v>
          </cell>
          <cell r="BA63" t="e">
            <v>#N/A</v>
          </cell>
          <cell r="BC63">
            <v>97.4</v>
          </cell>
          <cell r="BD63" t="e">
            <v>#N/A</v>
          </cell>
          <cell r="BF63">
            <v>99.7</v>
          </cell>
          <cell r="BG63" t="e">
            <v>#N/A</v>
          </cell>
          <cell r="BI63">
            <v>1181.6300000000001</v>
          </cell>
          <cell r="BJ63" t="e">
            <v>#N/A</v>
          </cell>
          <cell r="BL63">
            <v>9.7298626887404236</v>
          </cell>
          <cell r="BM63" t="e">
            <v>#N/A</v>
          </cell>
          <cell r="BO63">
            <v>1116.44</v>
          </cell>
          <cell r="BP63" t="e">
            <v>#N/A</v>
          </cell>
          <cell r="BR63">
            <v>9.1930705044873253</v>
          </cell>
          <cell r="BS63" t="e">
            <v>#N/A</v>
          </cell>
          <cell r="BU63">
            <v>86.02</v>
          </cell>
          <cell r="BV63" t="e">
            <v>#N/A</v>
          </cell>
          <cell r="BX63">
            <v>94</v>
          </cell>
          <cell r="BY63" t="e">
            <v>#N/A</v>
          </cell>
          <cell r="CA63">
            <v>82.64</v>
          </cell>
          <cell r="CB63" t="e">
            <v>#N/A</v>
          </cell>
          <cell r="CD63">
            <v>95.09</v>
          </cell>
          <cell r="CE63" t="e">
            <v>#N/A</v>
          </cell>
          <cell r="CG63">
            <v>88.62</v>
          </cell>
          <cell r="CH63" t="e">
            <v>#N/A</v>
          </cell>
          <cell r="CJ63">
            <v>99.13</v>
          </cell>
          <cell r="CK63" t="e">
            <v>#N/A</v>
          </cell>
          <cell r="CM63">
            <v>93.36</v>
          </cell>
          <cell r="CN63" t="e">
            <v>#N/A</v>
          </cell>
          <cell r="CP63">
            <v>110.13</v>
          </cell>
          <cell r="CQ63" t="e">
            <v>#N/A</v>
          </cell>
          <cell r="CS63">
            <v>94.97</v>
          </cell>
          <cell r="CT63" t="e">
            <v>#N/A</v>
          </cell>
          <cell r="CV63">
            <v>111.64</v>
          </cell>
          <cell r="CW63" t="e">
            <v>#N/A</v>
          </cell>
          <cell r="CY63">
            <v>88.81</v>
          </cell>
          <cell r="CZ63" t="e">
            <v>#N/A</v>
          </cell>
          <cell r="DB63">
            <v>101.6</v>
          </cell>
          <cell r="DC63" t="e">
            <v>#N/A</v>
          </cell>
          <cell r="DE63">
            <v>98.6</v>
          </cell>
          <cell r="DF63" t="e">
            <v>#N/A</v>
          </cell>
          <cell r="DH63">
            <v>102.5</v>
          </cell>
          <cell r="DI63" t="e">
            <v>#N/A</v>
          </cell>
          <cell r="DL63" t="e">
            <v>#N/A</v>
          </cell>
          <cell r="DO63" t="e">
            <v>#N/A</v>
          </cell>
          <cell r="DQ63">
            <v>101.08</v>
          </cell>
          <cell r="DR63" t="e">
            <v>#N/A</v>
          </cell>
          <cell r="DT63">
            <v>88.12</v>
          </cell>
          <cell r="DU63" t="e">
            <v>#N/A</v>
          </cell>
        </row>
        <row r="64">
          <cell r="E64">
            <v>120.4519021</v>
          </cell>
          <cell r="G64" t="e">
            <v>#N/A</v>
          </cell>
          <cell r="I64">
            <v>81.8</v>
          </cell>
          <cell r="J64">
            <v>96.7</v>
          </cell>
          <cell r="K64" t="e">
            <v>#N/A</v>
          </cell>
          <cell r="M64">
            <v>96</v>
          </cell>
          <cell r="N64" t="e">
            <v>#N/A</v>
          </cell>
          <cell r="P64">
            <v>96.6</v>
          </cell>
          <cell r="Q64" t="e">
            <v>#N/A</v>
          </cell>
          <cell r="S64" t="e">
            <v>#N/A</v>
          </cell>
          <cell r="T64" t="e">
            <v>#N/A</v>
          </cell>
          <cell r="V64">
            <v>99.5</v>
          </cell>
          <cell r="W64" t="e">
            <v>#N/A</v>
          </cell>
          <cell r="Y64">
            <v>101.2</v>
          </cell>
          <cell r="Z64" t="e">
            <v>#N/A</v>
          </cell>
          <cell r="AB64">
            <v>6704</v>
          </cell>
          <cell r="AC64" t="e">
            <v>#N/A</v>
          </cell>
          <cell r="AE64">
            <v>2.8</v>
          </cell>
          <cell r="AF64" t="e">
            <v>#N/A</v>
          </cell>
          <cell r="AH64">
            <v>2.9</v>
          </cell>
          <cell r="AI64" t="e">
            <v>#N/A</v>
          </cell>
          <cell r="AK64">
            <v>1125.9000000000001</v>
          </cell>
          <cell r="AL64" t="e">
            <v>#N/A</v>
          </cell>
          <cell r="AN64">
            <v>1150.8</v>
          </cell>
          <cell r="AO64" t="e">
            <v>#N/A</v>
          </cell>
          <cell r="AQ64">
            <v>9.3472994645221146</v>
          </cell>
          <cell r="AR64" t="e">
            <v>#N/A</v>
          </cell>
          <cell r="AT64">
            <v>9.5540209821227879</v>
          </cell>
          <cell r="AU64" t="e">
            <v>#N/A</v>
          </cell>
          <cell r="AW64">
            <v>133849</v>
          </cell>
          <cell r="AX64" t="e">
            <v>#N/A</v>
          </cell>
          <cell r="AZ64">
            <v>520209</v>
          </cell>
          <cell r="BA64" t="e">
            <v>#N/A</v>
          </cell>
          <cell r="BC64">
            <v>108.9</v>
          </cell>
          <cell r="BD64" t="e">
            <v>#N/A</v>
          </cell>
          <cell r="BF64">
            <v>102.3</v>
          </cell>
          <cell r="BG64" t="e">
            <v>#N/A</v>
          </cell>
          <cell r="BI64">
            <v>1218.2</v>
          </cell>
          <cell r="BJ64" t="e">
            <v>#N/A</v>
          </cell>
          <cell r="BL64">
            <v>10.113580431371204</v>
          </cell>
          <cell r="BM64" t="e">
            <v>#N/A</v>
          </cell>
          <cell r="BO64">
            <v>1174.26</v>
          </cell>
          <cell r="BP64" t="e">
            <v>#N/A</v>
          </cell>
          <cell r="BR64">
            <v>9.7487875203923409</v>
          </cell>
          <cell r="BS64" t="e">
            <v>#N/A</v>
          </cell>
          <cell r="BU64">
            <v>81.25</v>
          </cell>
          <cell r="BV64" t="e">
            <v>#N/A</v>
          </cell>
          <cell r="BX64">
            <v>96.69</v>
          </cell>
          <cell r="BY64" t="e">
            <v>#N/A</v>
          </cell>
          <cell r="CA64">
            <v>81.58</v>
          </cell>
          <cell r="CB64" t="e">
            <v>#N/A</v>
          </cell>
          <cell r="CD64">
            <v>94.07</v>
          </cell>
          <cell r="CE64" t="e">
            <v>#N/A</v>
          </cell>
          <cell r="CG64">
            <v>84</v>
          </cell>
          <cell r="CH64" t="e">
            <v>#N/A</v>
          </cell>
          <cell r="CJ64">
            <v>96.92</v>
          </cell>
          <cell r="CK64" t="e">
            <v>#N/A</v>
          </cell>
          <cell r="CM64">
            <v>84.82</v>
          </cell>
          <cell r="CN64" t="e">
            <v>#N/A</v>
          </cell>
          <cell r="CP64">
            <v>115.03</v>
          </cell>
          <cell r="CQ64" t="e">
            <v>#N/A</v>
          </cell>
          <cell r="CS64">
            <v>84.79</v>
          </cell>
          <cell r="CT64" t="e">
            <v>#N/A</v>
          </cell>
          <cell r="CV64">
            <v>112.1</v>
          </cell>
          <cell r="CW64" t="e">
            <v>#N/A</v>
          </cell>
          <cell r="CY64">
            <v>84.19</v>
          </cell>
          <cell r="CZ64" t="e">
            <v>#N/A</v>
          </cell>
          <cell r="DB64">
            <v>99.16</v>
          </cell>
          <cell r="DC64" t="e">
            <v>#N/A</v>
          </cell>
          <cell r="DE64">
            <v>98.7</v>
          </cell>
          <cell r="DF64" t="e">
            <v>#N/A</v>
          </cell>
          <cell r="DH64">
            <v>95.9</v>
          </cell>
          <cell r="DI64" t="e">
            <v>#N/A</v>
          </cell>
          <cell r="DL64" t="e">
            <v>#N/A</v>
          </cell>
          <cell r="DO64" t="e">
            <v>#N/A</v>
          </cell>
          <cell r="DQ64">
            <v>100.87</v>
          </cell>
          <cell r="DR64" t="e">
            <v>#N/A</v>
          </cell>
          <cell r="DT64">
            <v>85.06</v>
          </cell>
          <cell r="DU64" t="e">
            <v>#N/A</v>
          </cell>
        </row>
        <row r="65">
          <cell r="E65">
            <v>122.1694327</v>
          </cell>
          <cell r="G65" t="e">
            <v>#N/A</v>
          </cell>
          <cell r="I65">
            <v>90.9</v>
          </cell>
          <cell r="J65">
            <v>99.1</v>
          </cell>
          <cell r="K65" t="e">
            <v>#N/A</v>
          </cell>
          <cell r="M65">
            <v>99.2</v>
          </cell>
          <cell r="N65" t="e">
            <v>#N/A</v>
          </cell>
          <cell r="P65">
            <v>99.3</v>
          </cell>
          <cell r="Q65" t="e">
            <v>#N/A</v>
          </cell>
          <cell r="S65" t="e">
            <v>#N/A</v>
          </cell>
          <cell r="T65" t="e">
            <v>#N/A</v>
          </cell>
          <cell r="V65">
            <v>100</v>
          </cell>
          <cell r="W65" t="e">
            <v>#N/A</v>
          </cell>
          <cell r="Y65">
            <v>100.9</v>
          </cell>
          <cell r="Z65" t="e">
            <v>#N/A</v>
          </cell>
          <cell r="AB65">
            <v>6690</v>
          </cell>
          <cell r="AC65" t="e">
            <v>#N/A</v>
          </cell>
          <cell r="AE65">
            <v>3</v>
          </cell>
          <cell r="AF65" t="e">
            <v>#N/A</v>
          </cell>
          <cell r="AH65">
            <v>3</v>
          </cell>
          <cell r="AI65" t="e">
            <v>#N/A</v>
          </cell>
          <cell r="AK65">
            <v>601.1</v>
          </cell>
          <cell r="AL65" t="e">
            <v>#N/A</v>
          </cell>
          <cell r="AN65">
            <v>898.6</v>
          </cell>
          <cell r="AO65" t="e">
            <v>#N/A</v>
          </cell>
          <cell r="AQ65">
            <v>4.920216020615114</v>
          </cell>
          <cell r="AR65" t="e">
            <v>#N/A</v>
          </cell>
          <cell r="AT65">
            <v>7.3553587025864937</v>
          </cell>
          <cell r="AU65" t="e">
            <v>#N/A</v>
          </cell>
          <cell r="AW65">
            <v>134154</v>
          </cell>
          <cell r="AX65" t="e">
            <v>#N/A</v>
          </cell>
          <cell r="AZ65">
            <v>521301</v>
          </cell>
          <cell r="BA65" t="e">
            <v>#N/A</v>
          </cell>
          <cell r="BC65">
            <v>96.4</v>
          </cell>
          <cell r="BD65" t="e">
            <v>#N/A</v>
          </cell>
          <cell r="BF65">
            <v>101.2</v>
          </cell>
          <cell r="BG65" t="e">
            <v>#N/A</v>
          </cell>
          <cell r="BI65">
            <v>604.36</v>
          </cell>
          <cell r="BJ65" t="e">
            <v>#N/A</v>
          </cell>
          <cell r="BL65">
            <v>4.9469002731973886</v>
          </cell>
          <cell r="BM65" t="e">
            <v>#N/A</v>
          </cell>
          <cell r="BO65">
            <v>848.66</v>
          </cell>
          <cell r="BP65" t="e">
            <v>#N/A</v>
          </cell>
          <cell r="BR65">
            <v>6.9465821461574153</v>
          </cell>
          <cell r="BS65" t="e">
            <v>#N/A</v>
          </cell>
          <cell r="BU65">
            <v>95.91</v>
          </cell>
          <cell r="BV65" t="e">
            <v>#N/A</v>
          </cell>
          <cell r="BX65">
            <v>88.73</v>
          </cell>
          <cell r="BY65" t="e">
            <v>#N/A</v>
          </cell>
          <cell r="CA65">
            <v>93.18</v>
          </cell>
          <cell r="CB65" t="e">
            <v>#N/A</v>
          </cell>
          <cell r="CD65">
            <v>86.69</v>
          </cell>
          <cell r="CE65" t="e">
            <v>#N/A</v>
          </cell>
          <cell r="CG65">
            <v>94.16</v>
          </cell>
          <cell r="CH65" t="e">
            <v>#N/A</v>
          </cell>
          <cell r="CJ65">
            <v>99.04</v>
          </cell>
          <cell r="CK65" t="e">
            <v>#N/A</v>
          </cell>
          <cell r="CM65">
            <v>100.18</v>
          </cell>
          <cell r="CN65" t="e">
            <v>#N/A</v>
          </cell>
          <cell r="CP65">
            <v>100.1</v>
          </cell>
          <cell r="CQ65" t="e">
            <v>#N/A</v>
          </cell>
          <cell r="CS65">
            <v>97.76</v>
          </cell>
          <cell r="CT65" t="e">
            <v>#N/A</v>
          </cell>
          <cell r="CV65">
            <v>97.81</v>
          </cell>
          <cell r="CW65" t="e">
            <v>#N/A</v>
          </cell>
          <cell r="CY65">
            <v>95.58</v>
          </cell>
          <cell r="CZ65" t="e">
            <v>#N/A</v>
          </cell>
          <cell r="DB65">
            <v>90.07</v>
          </cell>
          <cell r="DC65" t="e">
            <v>#N/A</v>
          </cell>
          <cell r="DE65">
            <v>98.7</v>
          </cell>
          <cell r="DF65" t="e">
            <v>#N/A</v>
          </cell>
          <cell r="DH65">
            <v>97.7</v>
          </cell>
          <cell r="DI65" t="e">
            <v>#N/A</v>
          </cell>
          <cell r="DL65" t="e">
            <v>#N/A</v>
          </cell>
          <cell r="DO65" t="e">
            <v>#N/A</v>
          </cell>
          <cell r="DQ65">
            <v>92.47</v>
          </cell>
          <cell r="DR65" t="e">
            <v>#N/A</v>
          </cell>
          <cell r="DT65">
            <v>95.98</v>
          </cell>
          <cell r="DU65" t="e">
            <v>#N/A</v>
          </cell>
        </row>
        <row r="66">
          <cell r="E66">
            <v>122.0912077</v>
          </cell>
          <cell r="I66">
            <v>81.8</v>
          </cell>
          <cell r="J66">
            <v>99.7</v>
          </cell>
          <cell r="M66">
            <v>99.6</v>
          </cell>
          <cell r="P66">
            <v>98.3</v>
          </cell>
          <cell r="S66" t="e">
            <v>#N/A</v>
          </cell>
          <cell r="V66">
            <v>100.3</v>
          </cell>
          <cell r="Y66">
            <v>100.7</v>
          </cell>
          <cell r="AB66">
            <v>6685</v>
          </cell>
          <cell r="AE66">
            <v>3</v>
          </cell>
          <cell r="AH66">
            <v>3</v>
          </cell>
          <cell r="AK66">
            <v>1182.8</v>
          </cell>
          <cell r="AN66">
            <v>959.3</v>
          </cell>
          <cell r="AQ66">
            <v>9.6878392988490347</v>
          </cell>
          <cell r="AT66">
            <v>7.8572406487875206</v>
          </cell>
          <cell r="AW66">
            <v>134972</v>
          </cell>
          <cell r="AZ66">
            <v>523496</v>
          </cell>
          <cell r="BC66">
            <v>94.6</v>
          </cell>
          <cell r="BF66">
            <v>100.3</v>
          </cell>
          <cell r="BI66">
            <v>1186.29</v>
          </cell>
          <cell r="BL66">
            <v>9.7164244858231505</v>
          </cell>
          <cell r="BO66">
            <v>940.44</v>
          </cell>
          <cell r="BR66">
            <v>7.7027659707554852</v>
          </cell>
          <cell r="BU66">
            <v>88.54</v>
          </cell>
          <cell r="BX66">
            <v>107.6</v>
          </cell>
          <cell r="CA66">
            <v>84.78</v>
          </cell>
          <cell r="CD66">
            <v>103.36</v>
          </cell>
          <cell r="CG66">
            <v>92.9</v>
          </cell>
          <cell r="CJ66">
            <v>98.55</v>
          </cell>
          <cell r="CM66">
            <v>86.55</v>
          </cell>
          <cell r="CP66">
            <v>115.83</v>
          </cell>
          <cell r="CS66">
            <v>86.07</v>
          </cell>
          <cell r="CV66">
            <v>114.86</v>
          </cell>
          <cell r="CY66">
            <v>91.34</v>
          </cell>
          <cell r="DB66">
            <v>103.67</v>
          </cell>
          <cell r="DE66">
            <v>98.8</v>
          </cell>
          <cell r="DH66">
            <v>99.4</v>
          </cell>
          <cell r="DQ66">
            <v>104.85</v>
          </cell>
          <cell r="DT66">
            <v>92.03</v>
          </cell>
        </row>
        <row r="67">
          <cell r="E67">
            <v>124.1378081</v>
          </cell>
          <cell r="I67">
            <v>54.5</v>
          </cell>
          <cell r="J67">
            <v>98.7</v>
          </cell>
          <cell r="M67">
            <v>99.8</v>
          </cell>
          <cell r="P67">
            <v>98.2</v>
          </cell>
          <cell r="S67" t="e">
            <v>#N/A</v>
          </cell>
          <cell r="V67">
            <v>100.7</v>
          </cell>
          <cell r="Y67">
            <v>100.6</v>
          </cell>
          <cell r="AB67">
            <v>6679</v>
          </cell>
          <cell r="AE67">
            <v>3</v>
          </cell>
          <cell r="AH67">
            <v>3</v>
          </cell>
          <cell r="AK67">
            <v>907.4</v>
          </cell>
          <cell r="AN67">
            <v>1028.5999999999999</v>
          </cell>
          <cell r="AQ67">
            <v>7.3096183498667715</v>
          </cell>
          <cell r="AT67">
            <v>8.2859526500693867</v>
          </cell>
          <cell r="AW67">
            <v>134745</v>
          </cell>
          <cell r="AZ67">
            <v>524417</v>
          </cell>
          <cell r="BC67">
            <v>98.3</v>
          </cell>
          <cell r="BF67">
            <v>100.4</v>
          </cell>
          <cell r="BI67">
            <v>915.34</v>
          </cell>
          <cell r="BL67">
            <v>7.3735795243189894</v>
          </cell>
          <cell r="BO67">
            <v>930.71</v>
          </cell>
          <cell r="BR67">
            <v>7.4973935358215824</v>
          </cell>
          <cell r="BU67">
            <v>95.48</v>
          </cell>
          <cell r="BX67">
            <v>99.51</v>
          </cell>
          <cell r="CA67">
            <v>95.67</v>
          </cell>
          <cell r="CD67">
            <v>99.67</v>
          </cell>
          <cell r="CG67">
            <v>92.27</v>
          </cell>
          <cell r="CJ67">
            <v>98.35</v>
          </cell>
          <cell r="CM67">
            <v>94.18</v>
          </cell>
          <cell r="CP67">
            <v>108.53</v>
          </cell>
          <cell r="CS67">
            <v>93.26</v>
          </cell>
          <cell r="CV67">
            <v>108.29</v>
          </cell>
          <cell r="CY67">
            <v>95.56</v>
          </cell>
          <cell r="DB67">
            <v>99.04</v>
          </cell>
          <cell r="DE67">
            <v>99.2</v>
          </cell>
          <cell r="DH67">
            <v>99.5</v>
          </cell>
          <cell r="DQ67">
            <v>99.99</v>
          </cell>
          <cell r="DT67">
            <v>96.67</v>
          </cell>
        </row>
        <row r="68">
          <cell r="E68">
            <v>121.8750539</v>
          </cell>
          <cell r="I68">
            <v>54.5</v>
          </cell>
          <cell r="J68">
            <v>101.2</v>
          </cell>
          <cell r="M68">
            <v>101.5</v>
          </cell>
          <cell r="P68">
            <v>99.6</v>
          </cell>
          <cell r="S68" t="e">
            <v>#N/A</v>
          </cell>
          <cell r="V68">
            <v>100.5</v>
          </cell>
          <cell r="Y68">
            <v>100.5</v>
          </cell>
          <cell r="AB68">
            <v>6642</v>
          </cell>
          <cell r="AE68">
            <v>2.8</v>
          </cell>
          <cell r="AH68">
            <v>2.9</v>
          </cell>
          <cell r="AK68">
            <v>929.9</v>
          </cell>
          <cell r="AN68">
            <v>957.4</v>
          </cell>
          <cell r="AQ68">
            <v>7.6299453435564795</v>
          </cell>
          <cell r="AT68">
            <v>7.8555862694063592</v>
          </cell>
          <cell r="AW68">
            <v>134188</v>
          </cell>
          <cell r="AZ68">
            <v>524994</v>
          </cell>
          <cell r="BC68">
            <v>98.2</v>
          </cell>
          <cell r="BF68">
            <v>100.3</v>
          </cell>
          <cell r="BI68">
            <v>832.6</v>
          </cell>
          <cell r="BL68">
            <v>6.8315867222767235</v>
          </cell>
          <cell r="BO68">
            <v>956.48</v>
          </cell>
          <cell r="BR68">
            <v>7.8480375547961092</v>
          </cell>
          <cell r="BU68">
            <v>102.33</v>
          </cell>
          <cell r="BX68">
            <v>93.14</v>
          </cell>
          <cell r="CA68">
            <v>99.69</v>
          </cell>
          <cell r="CD68">
            <v>94.83</v>
          </cell>
          <cell r="CG68">
            <v>96.18</v>
          </cell>
          <cell r="CJ68">
            <v>99.82</v>
          </cell>
          <cell r="CM68">
            <v>89.5</v>
          </cell>
          <cell r="CP68">
            <v>111.61</v>
          </cell>
          <cell r="CS68">
            <v>86.93</v>
          </cell>
          <cell r="CV68">
            <v>107.37</v>
          </cell>
          <cell r="CY68">
            <v>95.93</v>
          </cell>
          <cell r="DB68">
            <v>96.93</v>
          </cell>
          <cell r="DE68">
            <v>99.2</v>
          </cell>
          <cell r="DH68">
            <v>99.9</v>
          </cell>
          <cell r="DQ68">
            <v>97.92</v>
          </cell>
          <cell r="DT68">
            <v>98.23</v>
          </cell>
        </row>
        <row r="69">
          <cell r="E69">
            <v>121.76038269999999</v>
          </cell>
          <cell r="I69">
            <v>50</v>
          </cell>
          <cell r="J69">
            <v>100.7</v>
          </cell>
          <cell r="M69">
            <v>101.7</v>
          </cell>
          <cell r="P69">
            <v>99.4</v>
          </cell>
          <cell r="S69" t="e">
            <v>#N/A</v>
          </cell>
          <cell r="V69">
            <v>100.2</v>
          </cell>
          <cell r="Y69">
            <v>100.5</v>
          </cell>
          <cell r="AB69">
            <v>6587</v>
          </cell>
          <cell r="AE69">
            <v>2.7</v>
          </cell>
          <cell r="AH69">
            <v>2.9</v>
          </cell>
          <cell r="AK69">
            <v>1319.1</v>
          </cell>
          <cell r="AN69">
            <v>1009.1</v>
          </cell>
          <cell r="AQ69">
            <v>10.833573045266061</v>
          </cell>
          <cell r="AT69">
            <v>8.2875889318307809</v>
          </cell>
          <cell r="AW69">
            <v>135727</v>
          </cell>
          <cell r="AZ69">
            <v>526717</v>
          </cell>
          <cell r="BC69">
            <v>124.8</v>
          </cell>
          <cell r="BF69">
            <v>100.8</v>
          </cell>
          <cell r="BI69">
            <v>1299.8599999999999</v>
          </cell>
          <cell r="BL69">
            <v>10.675557773193496</v>
          </cell>
          <cell r="BO69">
            <v>978.83</v>
          </cell>
          <cell r="BR69">
            <v>8.0389859024317936</v>
          </cell>
          <cell r="BU69">
            <v>96.08</v>
          </cell>
          <cell r="BX69">
            <v>108.58</v>
          </cell>
          <cell r="CA69">
            <v>92.83</v>
          </cell>
          <cell r="CD69">
            <v>108.33</v>
          </cell>
          <cell r="CG69">
            <v>94.97</v>
          </cell>
          <cell r="CJ69">
            <v>99.82</v>
          </cell>
          <cell r="CM69">
            <v>83.76</v>
          </cell>
          <cell r="CP69">
            <v>111.27</v>
          </cell>
          <cell r="CS69">
            <v>85.22</v>
          </cell>
          <cell r="CV69">
            <v>111.64</v>
          </cell>
          <cell r="CY69">
            <v>93.26</v>
          </cell>
          <cell r="DB69">
            <v>108.4</v>
          </cell>
          <cell r="DE69">
            <v>99.6</v>
          </cell>
          <cell r="DH69">
            <v>99.6</v>
          </cell>
          <cell r="DQ69">
            <v>107.38</v>
          </cell>
          <cell r="DT69">
            <v>93.37</v>
          </cell>
        </row>
        <row r="70">
          <cell r="E70">
            <v>123.74321279999999</v>
          </cell>
          <cell r="I70">
            <v>63.6</v>
          </cell>
          <cell r="J70">
            <v>100.2</v>
          </cell>
          <cell r="M70">
            <v>99.3</v>
          </cell>
          <cell r="P70">
            <v>98.3</v>
          </cell>
          <cell r="S70">
            <v>100.5</v>
          </cell>
          <cell r="V70">
            <v>100.2</v>
          </cell>
          <cell r="Y70">
            <v>99.9</v>
          </cell>
          <cell r="AB70">
            <v>6519</v>
          </cell>
          <cell r="AE70">
            <v>3</v>
          </cell>
          <cell r="AH70">
            <v>3</v>
          </cell>
          <cell r="AK70">
            <v>328.2</v>
          </cell>
          <cell r="AN70">
            <v>938</v>
          </cell>
          <cell r="AQ70">
            <v>2.6522666785002045</v>
          </cell>
          <cell r="AT70">
            <v>7.5802137246593295</v>
          </cell>
          <cell r="AW70">
            <v>136165</v>
          </cell>
          <cell r="AZ70">
            <v>528387</v>
          </cell>
          <cell r="BC70">
            <v>92.9</v>
          </cell>
          <cell r="BF70">
            <v>99.3</v>
          </cell>
          <cell r="BI70">
            <v>274.89999999999998</v>
          </cell>
          <cell r="BL70">
            <v>2.2215359839113535</v>
          </cell>
          <cell r="BO70">
            <v>730.17</v>
          </cell>
          <cell r="BR70">
            <v>5.9006872658150344</v>
          </cell>
          <cell r="BU70">
            <v>93.31</v>
          </cell>
          <cell r="BX70">
            <v>78.55</v>
          </cell>
          <cell r="CA70">
            <v>92.47</v>
          </cell>
          <cell r="CD70">
            <v>80.45</v>
          </cell>
          <cell r="CG70">
            <v>93.6</v>
          </cell>
          <cell r="CJ70">
            <v>90.93</v>
          </cell>
          <cell r="CM70">
            <v>85.89</v>
          </cell>
          <cell r="CP70">
            <v>82.2</v>
          </cell>
          <cell r="CS70">
            <v>85.86</v>
          </cell>
          <cell r="CV70">
            <v>87.21</v>
          </cell>
          <cell r="CY70">
            <v>92.96</v>
          </cell>
          <cell r="DB70">
            <v>78.56</v>
          </cell>
          <cell r="DE70">
            <v>99.3</v>
          </cell>
          <cell r="DH70">
            <v>100.1</v>
          </cell>
          <cell r="DQ70">
            <v>76.069999999999993</v>
          </cell>
          <cell r="DT70">
            <v>91.99</v>
          </cell>
        </row>
        <row r="71">
          <cell r="E71">
            <v>123.6368896</v>
          </cell>
          <cell r="I71">
            <v>54.5</v>
          </cell>
          <cell r="J71">
            <v>101.8</v>
          </cell>
          <cell r="M71">
            <v>101.7</v>
          </cell>
          <cell r="P71">
            <v>100.2</v>
          </cell>
          <cell r="S71">
            <v>100.3</v>
          </cell>
          <cell r="V71">
            <v>99.9</v>
          </cell>
          <cell r="Y71">
            <v>99.4</v>
          </cell>
          <cell r="AB71">
            <v>6514</v>
          </cell>
          <cell r="AE71">
            <v>3.1</v>
          </cell>
          <cell r="AH71">
            <v>3</v>
          </cell>
          <cell r="AK71">
            <v>1219.5</v>
          </cell>
          <cell r="AN71">
            <v>1144.7</v>
          </cell>
          <cell r="AQ71">
            <v>9.863560980427641</v>
          </cell>
          <cell r="AT71">
            <v>9.2585635541578686</v>
          </cell>
          <cell r="AW71">
            <v>136488</v>
          </cell>
          <cell r="AZ71">
            <v>531012</v>
          </cell>
          <cell r="BC71">
            <v>88.3</v>
          </cell>
          <cell r="BF71">
            <v>99.9</v>
          </cell>
          <cell r="BI71">
            <v>1121.28</v>
          </cell>
          <cell r="BL71">
            <v>9.0691378894086956</v>
          </cell>
          <cell r="BO71">
            <v>1016.48</v>
          </cell>
          <cell r="BR71">
            <v>8.2214944365601372</v>
          </cell>
          <cell r="BU71">
            <v>89.67</v>
          </cell>
          <cell r="BX71">
            <v>100.49</v>
          </cell>
          <cell r="CA71">
            <v>91.52</v>
          </cell>
          <cell r="CD71">
            <v>99.67</v>
          </cell>
          <cell r="CG71">
            <v>97.89</v>
          </cell>
          <cell r="CJ71">
            <v>103.7</v>
          </cell>
          <cell r="CM71">
            <v>88.76</v>
          </cell>
          <cell r="CP71">
            <v>100.78</v>
          </cell>
          <cell r="CS71">
            <v>88.97</v>
          </cell>
          <cell r="CV71">
            <v>106.45</v>
          </cell>
          <cell r="CY71">
            <v>90.28</v>
          </cell>
          <cell r="DB71">
            <v>100.98</v>
          </cell>
          <cell r="DE71">
            <v>99.4</v>
          </cell>
          <cell r="DH71">
            <v>99.8</v>
          </cell>
          <cell r="DQ71">
            <v>99.62</v>
          </cell>
          <cell r="DT71">
            <v>87.12</v>
          </cell>
        </row>
        <row r="72">
          <cell r="E72">
            <v>119.29889799999999</v>
          </cell>
          <cell r="I72">
            <v>63.6</v>
          </cell>
          <cell r="J72">
            <v>101.7</v>
          </cell>
          <cell r="M72">
            <v>102</v>
          </cell>
          <cell r="P72">
            <v>100.9</v>
          </cell>
          <cell r="S72">
            <v>100</v>
          </cell>
          <cell r="V72">
            <v>99.8</v>
          </cell>
          <cell r="Y72">
            <v>98.9</v>
          </cell>
          <cell r="AB72">
            <v>6600</v>
          </cell>
          <cell r="AE72">
            <v>3.3</v>
          </cell>
          <cell r="AH72">
            <v>3.1</v>
          </cell>
          <cell r="AK72">
            <v>1380.4</v>
          </cell>
          <cell r="AN72">
            <v>853.5</v>
          </cell>
          <cell r="AQ72">
            <v>11.570936723992205</v>
          </cell>
          <cell r="AT72">
            <v>7.1542991117990047</v>
          </cell>
          <cell r="AW72">
            <v>137019</v>
          </cell>
          <cell r="AZ72">
            <v>531861</v>
          </cell>
          <cell r="BC72">
            <v>106.5</v>
          </cell>
          <cell r="BF72">
            <v>99.8</v>
          </cell>
          <cell r="BI72">
            <v>1294.9100000000001</v>
          </cell>
          <cell r="BL72">
            <v>10.854333289817983</v>
          </cell>
          <cell r="BO72">
            <v>978.77</v>
          </cell>
          <cell r="BR72">
            <v>8.2043507225020633</v>
          </cell>
          <cell r="BU72">
            <v>103.19</v>
          </cell>
          <cell r="BX72">
            <v>121.81</v>
          </cell>
          <cell r="CA72">
            <v>103.72</v>
          </cell>
          <cell r="CD72">
            <v>119.27</v>
          </cell>
          <cell r="CG72">
            <v>98.28</v>
          </cell>
          <cell r="CJ72">
            <v>103.38</v>
          </cell>
          <cell r="CM72">
            <v>109.87</v>
          </cell>
          <cell r="CP72">
            <v>116.06</v>
          </cell>
          <cell r="CS72">
            <v>106.98</v>
          </cell>
          <cell r="CV72">
            <v>117.4</v>
          </cell>
          <cell r="CY72">
            <v>103.29</v>
          </cell>
          <cell r="DB72">
            <v>115.88</v>
          </cell>
          <cell r="DE72">
            <v>99.6</v>
          </cell>
          <cell r="DH72">
            <v>99.7</v>
          </cell>
          <cell r="DQ72">
            <v>115.74</v>
          </cell>
          <cell r="DT72">
            <v>102.54</v>
          </cell>
        </row>
        <row r="73">
          <cell r="E73">
            <v>112.4997281</v>
          </cell>
          <cell r="I73">
            <v>50</v>
          </cell>
          <cell r="J73">
            <v>99.9</v>
          </cell>
          <cell r="M73">
            <v>102.4</v>
          </cell>
          <cell r="P73">
            <v>101.1</v>
          </cell>
          <cell r="S73">
            <v>99.8</v>
          </cell>
          <cell r="V73">
            <v>100.1</v>
          </cell>
          <cell r="Y73">
            <v>100.5</v>
          </cell>
          <cell r="AB73">
            <v>6690</v>
          </cell>
          <cell r="AE73">
            <v>3.2</v>
          </cell>
          <cell r="AH73">
            <v>3.1</v>
          </cell>
          <cell r="AK73">
            <v>1013.2</v>
          </cell>
          <cell r="AN73">
            <v>898.2</v>
          </cell>
          <cell r="AQ73">
            <v>9.0062439893132513</v>
          </cell>
          <cell r="AT73">
            <v>7.984019296487527</v>
          </cell>
          <cell r="AW73">
            <v>139389</v>
          </cell>
          <cell r="AZ73">
            <v>533201</v>
          </cell>
          <cell r="BC73">
            <v>100.2</v>
          </cell>
          <cell r="BF73">
            <v>99.5</v>
          </cell>
          <cell r="BI73">
            <v>928.78</v>
          </cell>
          <cell r="BL73">
            <v>8.2558421756754452</v>
          </cell>
          <cell r="BO73">
            <v>916.99</v>
          </cell>
          <cell r="BR73">
            <v>8.1510419223848771</v>
          </cell>
          <cell r="BU73">
            <v>95.91</v>
          </cell>
          <cell r="BX73">
            <v>101.72</v>
          </cell>
          <cell r="CA73">
            <v>91.52</v>
          </cell>
          <cell r="CD73">
            <v>98.65</v>
          </cell>
          <cell r="CG73">
            <v>100.2</v>
          </cell>
          <cell r="CJ73">
            <v>102.22</v>
          </cell>
          <cell r="CM73">
            <v>105.43</v>
          </cell>
          <cell r="CP73">
            <v>108.99</v>
          </cell>
          <cell r="CS73">
            <v>97.44</v>
          </cell>
          <cell r="CV73">
            <v>101.84</v>
          </cell>
          <cell r="CY73">
            <v>96.57</v>
          </cell>
          <cell r="DB73">
            <v>100.19</v>
          </cell>
          <cell r="DE73">
            <v>99.6</v>
          </cell>
          <cell r="DH73">
            <v>99.8</v>
          </cell>
          <cell r="DQ73">
            <v>105.22</v>
          </cell>
          <cell r="DT73">
            <v>103.69</v>
          </cell>
        </row>
        <row r="74">
          <cell r="E74">
            <v>112.2486308</v>
          </cell>
          <cell r="I74">
            <v>36.4</v>
          </cell>
          <cell r="J74">
            <v>98.8</v>
          </cell>
          <cell r="M74">
            <v>100.5</v>
          </cell>
          <cell r="P74">
            <v>99.8</v>
          </cell>
          <cell r="S74">
            <v>100</v>
          </cell>
          <cell r="V74">
            <v>100.3</v>
          </cell>
          <cell r="Y74">
            <v>100.5</v>
          </cell>
          <cell r="AB74">
            <v>6734</v>
          </cell>
          <cell r="AE74">
            <v>3.1</v>
          </cell>
          <cell r="AH74">
            <v>3</v>
          </cell>
          <cell r="AK74">
            <v>674.3</v>
          </cell>
          <cell r="AN74">
            <v>904.1</v>
          </cell>
          <cell r="AQ74">
            <v>6.0072002232387138</v>
          </cell>
          <cell r="AT74">
            <v>8.0544412306541915</v>
          </cell>
          <cell r="AW74">
            <v>140101</v>
          </cell>
          <cell r="AZ74">
            <v>533282</v>
          </cell>
          <cell r="BC74">
            <v>96.7</v>
          </cell>
          <cell r="BF74">
            <v>99.9</v>
          </cell>
          <cell r="BI74">
            <v>586.99</v>
          </cell>
          <cell r="BL74">
            <v>5.2293733635457409</v>
          </cell>
          <cell r="BO74">
            <v>808.43</v>
          </cell>
          <cell r="BR74">
            <v>7.2021368478019774</v>
          </cell>
          <cell r="BU74">
            <v>101.29</v>
          </cell>
          <cell r="BX74">
            <v>90.2</v>
          </cell>
          <cell r="CA74">
            <v>94.48</v>
          </cell>
          <cell r="CD74">
            <v>85.54</v>
          </cell>
          <cell r="CG74">
            <v>102.56</v>
          </cell>
          <cell r="CJ74">
            <v>101.55</v>
          </cell>
          <cell r="CM74">
            <v>100.18</v>
          </cell>
          <cell r="CP74">
            <v>96.45</v>
          </cell>
          <cell r="CS74">
            <v>89.93</v>
          </cell>
          <cell r="CV74">
            <v>85.6</v>
          </cell>
          <cell r="CY74">
            <v>91.08</v>
          </cell>
          <cell r="DB74">
            <v>86.15</v>
          </cell>
          <cell r="DE74">
            <v>99.6</v>
          </cell>
          <cell r="DH74">
            <v>99.8</v>
          </cell>
          <cell r="DQ74">
            <v>93.83</v>
          </cell>
          <cell r="DT74">
            <v>100.55</v>
          </cell>
        </row>
        <row r="75">
          <cell r="E75">
            <v>112.59202519999999</v>
          </cell>
          <cell r="I75">
            <v>27.3</v>
          </cell>
          <cell r="J75">
            <v>98.6</v>
          </cell>
          <cell r="M75">
            <v>100.2</v>
          </cell>
          <cell r="P75">
            <v>100.1</v>
          </cell>
          <cell r="S75">
            <v>100.1</v>
          </cell>
          <cell r="V75">
            <v>100.2</v>
          </cell>
          <cell r="Y75">
            <v>100.5</v>
          </cell>
          <cell r="AB75">
            <v>6760</v>
          </cell>
          <cell r="AE75">
            <v>3</v>
          </cell>
          <cell r="AH75">
            <v>3.1</v>
          </cell>
          <cell r="AK75">
            <v>902.4</v>
          </cell>
          <cell r="AN75">
            <v>848.8</v>
          </cell>
          <cell r="AQ75">
            <v>8.0147772313096297</v>
          </cell>
          <cell r="AT75">
            <v>7.5387222007265215</v>
          </cell>
          <cell r="AW75">
            <v>141004</v>
          </cell>
          <cell r="AZ75">
            <v>533618</v>
          </cell>
          <cell r="BC75">
            <v>97.8</v>
          </cell>
          <cell r="BF75">
            <v>100.3</v>
          </cell>
          <cell r="BI75">
            <v>989.57</v>
          </cell>
          <cell r="BL75">
            <v>8.788988369666523</v>
          </cell>
          <cell r="BO75">
            <v>916.44</v>
          </cell>
          <cell r="BR75">
            <v>8.1394752281265479</v>
          </cell>
          <cell r="BU75">
            <v>97.12</v>
          </cell>
          <cell r="BX75">
            <v>100</v>
          </cell>
          <cell r="CA75">
            <v>91.64</v>
          </cell>
          <cell r="CD75">
            <v>95.09</v>
          </cell>
          <cell r="CG75">
            <v>101.1</v>
          </cell>
          <cell r="CJ75">
            <v>105.96</v>
          </cell>
          <cell r="CM75">
            <v>102.31</v>
          </cell>
          <cell r="CP75">
            <v>106.71</v>
          </cell>
          <cell r="CS75">
            <v>94.97</v>
          </cell>
          <cell r="CV75">
            <v>97.47</v>
          </cell>
          <cell r="CY75">
            <v>92.2</v>
          </cell>
          <cell r="DB75">
            <v>98.63</v>
          </cell>
          <cell r="DE75">
            <v>99.8</v>
          </cell>
          <cell r="DH75">
            <v>101</v>
          </cell>
          <cell r="DQ75">
            <v>107.66</v>
          </cell>
          <cell r="DT75">
            <v>100.08</v>
          </cell>
        </row>
        <row r="76">
          <cell r="E76">
            <v>117.3084527</v>
          </cell>
          <cell r="I76">
            <v>45.5</v>
          </cell>
          <cell r="J76">
            <v>97.4</v>
          </cell>
          <cell r="M76">
            <v>97.2</v>
          </cell>
          <cell r="P76">
            <v>97.1</v>
          </cell>
          <cell r="S76">
            <v>100</v>
          </cell>
          <cell r="V76">
            <v>99.7</v>
          </cell>
          <cell r="Y76">
            <v>100.4</v>
          </cell>
          <cell r="AB76">
            <v>6744</v>
          </cell>
          <cell r="AE76">
            <v>3</v>
          </cell>
          <cell r="AH76">
            <v>3.1</v>
          </cell>
          <cell r="AK76">
            <v>781.5</v>
          </cell>
          <cell r="AN76">
            <v>858.2</v>
          </cell>
          <cell r="AQ76">
            <v>6.6619240303047658</v>
          </cell>
          <cell r="AT76">
            <v>7.3157558577191946</v>
          </cell>
          <cell r="AW76">
            <v>143570</v>
          </cell>
          <cell r="AZ76">
            <v>534341</v>
          </cell>
          <cell r="BC76">
            <v>106.9</v>
          </cell>
          <cell r="BF76">
            <v>100.8</v>
          </cell>
          <cell r="BI76">
            <v>808.39</v>
          </cell>
          <cell r="BL76">
            <v>6.8911487739706585</v>
          </cell>
          <cell r="BO76">
            <v>784.15</v>
          </cell>
          <cell r="BR76">
            <v>6.6845140478099578</v>
          </cell>
          <cell r="BU76">
            <v>99.47</v>
          </cell>
          <cell r="BX76">
            <v>94.24</v>
          </cell>
          <cell r="CA76">
            <v>95.55</v>
          </cell>
          <cell r="CD76">
            <v>89.36</v>
          </cell>
          <cell r="CG76">
            <v>98.05</v>
          </cell>
          <cell r="CJ76">
            <v>95.19</v>
          </cell>
          <cell r="CM76">
            <v>101.9</v>
          </cell>
          <cell r="CP76">
            <v>102.95</v>
          </cell>
          <cell r="CS76">
            <v>94.22</v>
          </cell>
          <cell r="CV76">
            <v>93.89</v>
          </cell>
          <cell r="CY76">
            <v>93.15</v>
          </cell>
          <cell r="DB76">
            <v>94.12</v>
          </cell>
          <cell r="DE76">
            <v>99.9</v>
          </cell>
          <cell r="DH76">
            <v>99.3</v>
          </cell>
          <cell r="DQ76">
            <v>98.98</v>
          </cell>
          <cell r="DT76">
            <v>99.96</v>
          </cell>
        </row>
        <row r="77">
          <cell r="E77">
            <v>123.32511909999999</v>
          </cell>
          <cell r="I77">
            <v>63.6</v>
          </cell>
          <cell r="J77">
            <v>99</v>
          </cell>
          <cell r="M77">
            <v>100</v>
          </cell>
          <cell r="P77">
            <v>100.8</v>
          </cell>
          <cell r="S77">
            <v>99.8</v>
          </cell>
          <cell r="V77">
            <v>99.8</v>
          </cell>
          <cell r="Y77">
            <v>100.3</v>
          </cell>
          <cell r="AB77">
            <v>6710</v>
          </cell>
          <cell r="AE77">
            <v>3.2</v>
          </cell>
          <cell r="AH77">
            <v>3.2</v>
          </cell>
          <cell r="AK77">
            <v>648</v>
          </cell>
          <cell r="AN77">
            <v>891.7</v>
          </cell>
          <cell r="AQ77">
            <v>5.2544040073017051</v>
          </cell>
          <cell r="AT77">
            <v>7.2304815637514359</v>
          </cell>
          <cell r="AW77">
            <v>145532</v>
          </cell>
          <cell r="AZ77">
            <v>535402</v>
          </cell>
          <cell r="BC77">
            <v>95.7</v>
          </cell>
          <cell r="BF77">
            <v>100.3</v>
          </cell>
          <cell r="BI77">
            <v>535.14</v>
          </cell>
          <cell r="BL77">
            <v>4.3392619760299915</v>
          </cell>
          <cell r="BO77">
            <v>773.33</v>
          </cell>
          <cell r="BR77">
            <v>6.2706608811213389</v>
          </cell>
          <cell r="BU77">
            <v>108.22</v>
          </cell>
          <cell r="BX77">
            <v>93.5</v>
          </cell>
          <cell r="CA77">
            <v>105.26</v>
          </cell>
          <cell r="CD77">
            <v>90.12</v>
          </cell>
          <cell r="CG77">
            <v>103.5</v>
          </cell>
          <cell r="CJ77">
            <v>101.33</v>
          </cell>
          <cell r="CM77">
            <v>100.51</v>
          </cell>
          <cell r="CP77">
            <v>92.46</v>
          </cell>
          <cell r="CS77">
            <v>97.65</v>
          </cell>
          <cell r="CV77">
            <v>89.29</v>
          </cell>
          <cell r="CY77">
            <v>101.17</v>
          </cell>
          <cell r="DB77">
            <v>92.32</v>
          </cell>
          <cell r="DE77">
            <v>100.3</v>
          </cell>
          <cell r="DH77">
            <v>98.4</v>
          </cell>
          <cell r="DQ77">
            <v>94.78</v>
          </cell>
          <cell r="DT77">
            <v>104.73</v>
          </cell>
        </row>
        <row r="78">
          <cell r="E78">
            <v>129.42063719999999</v>
          </cell>
          <cell r="I78">
            <v>54.5</v>
          </cell>
          <cell r="J78">
            <v>99.1</v>
          </cell>
          <cell r="M78">
            <v>98</v>
          </cell>
          <cell r="P78">
            <v>99.2</v>
          </cell>
          <cell r="S78">
            <v>100.1</v>
          </cell>
          <cell r="V78">
            <v>100.4</v>
          </cell>
          <cell r="Y78">
            <v>100.1</v>
          </cell>
          <cell r="AB78">
            <v>6749</v>
          </cell>
          <cell r="AE78">
            <v>3.2</v>
          </cell>
          <cell r="AH78">
            <v>3.2</v>
          </cell>
          <cell r="AK78">
            <v>1129.5999999999999</v>
          </cell>
          <cell r="AN78">
            <v>879.9</v>
          </cell>
          <cell r="AQ78">
            <v>8.7281288706249711</v>
          </cell>
          <cell r="AT78">
            <v>6.7987611484267987</v>
          </cell>
          <cell r="AW78">
            <v>148474</v>
          </cell>
          <cell r="AZ78">
            <v>537587</v>
          </cell>
          <cell r="BC78">
            <v>95</v>
          </cell>
          <cell r="BF78">
            <v>100.5</v>
          </cell>
          <cell r="BI78">
            <v>1118.3900000000001</v>
          </cell>
          <cell r="BL78">
            <v>8.6415120818150335</v>
          </cell>
          <cell r="BO78">
            <v>868.38</v>
          </cell>
          <cell r="BR78">
            <v>6.709749069292946</v>
          </cell>
          <cell r="BU78">
            <v>95.3</v>
          </cell>
          <cell r="BX78">
            <v>113.6</v>
          </cell>
          <cell r="CA78">
            <v>97.68</v>
          </cell>
          <cell r="CD78">
            <v>114.31</v>
          </cell>
          <cell r="CG78">
            <v>99.54</v>
          </cell>
          <cell r="CJ78">
            <v>100.26</v>
          </cell>
          <cell r="CM78">
            <v>95.33</v>
          </cell>
          <cell r="CP78">
            <v>104.88</v>
          </cell>
          <cell r="CS78">
            <v>102.37</v>
          </cell>
          <cell r="CV78">
            <v>110.02</v>
          </cell>
          <cell r="CY78">
            <v>102.67</v>
          </cell>
          <cell r="DB78">
            <v>110.31</v>
          </cell>
          <cell r="DE78">
            <v>100.5</v>
          </cell>
          <cell r="DH78">
            <v>100.6</v>
          </cell>
          <cell r="DQ78">
            <v>106.34</v>
          </cell>
          <cell r="DT78">
            <v>98.39</v>
          </cell>
        </row>
        <row r="79">
          <cell r="E79">
            <v>133.18418750000001</v>
          </cell>
          <cell r="I79">
            <v>72.7</v>
          </cell>
          <cell r="J79">
            <v>99.7</v>
          </cell>
          <cell r="M79">
            <v>98.8</v>
          </cell>
          <cell r="P79">
            <v>100.1</v>
          </cell>
          <cell r="S79">
            <v>99.9</v>
          </cell>
          <cell r="V79">
            <v>100.1</v>
          </cell>
          <cell r="Y79">
            <v>99.9</v>
          </cell>
          <cell r="AB79">
            <v>6710</v>
          </cell>
          <cell r="AE79">
            <v>3.2</v>
          </cell>
          <cell r="AH79">
            <v>3.2</v>
          </cell>
          <cell r="AK79">
            <v>457.1</v>
          </cell>
          <cell r="AN79">
            <v>656.7</v>
          </cell>
          <cell r="AQ79">
            <v>3.432089113431728</v>
          </cell>
          <cell r="AT79">
            <v>4.9307655234972998</v>
          </cell>
          <cell r="AW79">
            <v>150820</v>
          </cell>
          <cell r="AZ79">
            <v>537835</v>
          </cell>
          <cell r="BC79">
            <v>97.6</v>
          </cell>
          <cell r="BF79">
            <v>99.8</v>
          </cell>
          <cell r="BI79">
            <v>540.45000000000005</v>
          </cell>
          <cell r="BL79">
            <v>4.0579141574145208</v>
          </cell>
          <cell r="BO79">
            <v>565.22</v>
          </cell>
          <cell r="BR79">
            <v>4.2438971968800727</v>
          </cell>
          <cell r="BU79">
            <v>110.3</v>
          </cell>
          <cell r="BX79">
            <v>99.26</v>
          </cell>
          <cell r="CA79">
            <v>116.86</v>
          </cell>
          <cell r="CD79">
            <v>103.87</v>
          </cell>
          <cell r="CG79">
            <v>103.65</v>
          </cell>
          <cell r="CJ79">
            <v>95.81</v>
          </cell>
          <cell r="CM79">
            <v>104.28</v>
          </cell>
          <cell r="CP79">
            <v>92.68</v>
          </cell>
          <cell r="CS79">
            <v>115.55</v>
          </cell>
          <cell r="CV79">
            <v>100.81</v>
          </cell>
          <cell r="CY79">
            <v>114.87</v>
          </cell>
          <cell r="DB79">
            <v>102.88</v>
          </cell>
          <cell r="DE79">
            <v>100.4</v>
          </cell>
          <cell r="DH79">
            <v>100.4</v>
          </cell>
          <cell r="DQ79">
            <v>98.3</v>
          </cell>
          <cell r="DT79">
            <v>109.17</v>
          </cell>
        </row>
        <row r="80">
          <cell r="E80">
            <v>134.82635629999999</v>
          </cell>
          <cell r="I80">
            <v>63.6</v>
          </cell>
          <cell r="J80">
            <v>101.6</v>
          </cell>
          <cell r="M80">
            <v>99.7</v>
          </cell>
          <cell r="P80">
            <v>100.9</v>
          </cell>
          <cell r="S80">
            <v>99.9</v>
          </cell>
          <cell r="V80">
            <v>99.8</v>
          </cell>
          <cell r="Y80">
            <v>99.8</v>
          </cell>
          <cell r="AB80">
            <v>6657</v>
          </cell>
          <cell r="AE80">
            <v>3.3</v>
          </cell>
          <cell r="AH80">
            <v>3.4</v>
          </cell>
          <cell r="AK80">
            <v>784.9</v>
          </cell>
          <cell r="AN80">
            <v>779.1</v>
          </cell>
          <cell r="AQ80">
            <v>5.8215620561126151</v>
          </cell>
          <cell r="AT80">
            <v>5.7785437608833465</v>
          </cell>
          <cell r="AW80">
            <v>152641</v>
          </cell>
          <cell r="AZ80">
            <v>542277</v>
          </cell>
          <cell r="BC80">
            <v>98.3</v>
          </cell>
          <cell r="BF80">
            <v>100.1</v>
          </cell>
          <cell r="BI80">
            <v>673.63</v>
          </cell>
          <cell r="BL80">
            <v>4.9962783129814516</v>
          </cell>
          <cell r="BO80">
            <v>745.59</v>
          </cell>
          <cell r="BR80">
            <v>5.5300018517225187</v>
          </cell>
          <cell r="BU80">
            <v>104.67</v>
          </cell>
          <cell r="BX80">
            <v>99.75</v>
          </cell>
          <cell r="CA80">
            <v>112.96</v>
          </cell>
          <cell r="CD80">
            <v>107.05</v>
          </cell>
          <cell r="CG80">
            <v>103.47</v>
          </cell>
          <cell r="CJ80">
            <v>99.82</v>
          </cell>
          <cell r="CM80">
            <v>103.54</v>
          </cell>
          <cell r="CP80">
            <v>94.62</v>
          </cell>
          <cell r="CS80">
            <v>112.66</v>
          </cell>
          <cell r="CV80">
            <v>100.92</v>
          </cell>
          <cell r="CY80">
            <v>111.49</v>
          </cell>
          <cell r="DB80">
            <v>104.16</v>
          </cell>
          <cell r="DE80">
            <v>100.5</v>
          </cell>
          <cell r="DH80">
            <v>100.3</v>
          </cell>
          <cell r="DQ80">
            <v>98.03</v>
          </cell>
          <cell r="DT80">
            <v>105.54</v>
          </cell>
        </row>
        <row r="81">
          <cell r="E81">
            <v>132.76338659999999</v>
          </cell>
          <cell r="I81">
            <v>72.7</v>
          </cell>
          <cell r="J81">
            <v>102.3</v>
          </cell>
          <cell r="M81">
            <v>100.2</v>
          </cell>
          <cell r="P81">
            <v>101.5</v>
          </cell>
          <cell r="S81">
            <v>100</v>
          </cell>
          <cell r="V81">
            <v>99.8</v>
          </cell>
          <cell r="Y81">
            <v>99.8</v>
          </cell>
          <cell r="AB81">
            <v>6610</v>
          </cell>
          <cell r="AE81">
            <v>3.2</v>
          </cell>
          <cell r="AH81">
            <v>3.4</v>
          </cell>
          <cell r="AK81">
            <v>1067.0999999999999</v>
          </cell>
          <cell r="AN81">
            <v>816.7</v>
          </cell>
          <cell r="AQ81">
            <v>8.0376075613003373</v>
          </cell>
          <cell r="AT81">
            <v>6.1515453990385032</v>
          </cell>
          <cell r="AW81">
            <v>153768</v>
          </cell>
          <cell r="AZ81">
            <v>543581</v>
          </cell>
          <cell r="BC81">
            <v>124.1</v>
          </cell>
          <cell r="BF81">
            <v>100.4</v>
          </cell>
          <cell r="BI81">
            <v>1109.72</v>
          </cell>
          <cell r="BL81">
            <v>8.3586298031358002</v>
          </cell>
          <cell r="BO81">
            <v>758.28</v>
          </cell>
          <cell r="BR81">
            <v>5.711514442491632</v>
          </cell>
          <cell r="BU81">
            <v>101.55</v>
          </cell>
          <cell r="BX81">
            <v>106.86</v>
          </cell>
          <cell r="CA81">
            <v>106.32</v>
          </cell>
          <cell r="CD81">
            <v>116.6</v>
          </cell>
          <cell r="CG81">
            <v>104.67</v>
          </cell>
          <cell r="CJ81">
            <v>102.35</v>
          </cell>
          <cell r="CM81">
            <v>101.98</v>
          </cell>
          <cell r="CP81">
            <v>101.24</v>
          </cell>
          <cell r="CS81">
            <v>113.41</v>
          </cell>
          <cell r="CV81">
            <v>109.1</v>
          </cell>
          <cell r="CY81">
            <v>110.27</v>
          </cell>
          <cell r="DB81">
            <v>115.83</v>
          </cell>
          <cell r="DE81">
            <v>100.9</v>
          </cell>
          <cell r="DH81">
            <v>100.7</v>
          </cell>
          <cell r="DQ81">
            <v>110.15</v>
          </cell>
          <cell r="DT81">
            <v>103.1</v>
          </cell>
        </row>
        <row r="82">
          <cell r="E82">
            <v>136.44399999999999</v>
          </cell>
          <cell r="I82">
            <v>54.5</v>
          </cell>
          <cell r="J82">
            <v>101.5</v>
          </cell>
          <cell r="M82">
            <v>99.8</v>
          </cell>
          <cell r="P82">
            <v>102.2</v>
          </cell>
          <cell r="S82">
            <v>100</v>
          </cell>
          <cell r="V82">
            <v>99.7</v>
          </cell>
          <cell r="Y82">
            <v>99.3</v>
          </cell>
          <cell r="AB82">
            <v>6551</v>
          </cell>
          <cell r="AE82">
            <v>3.5</v>
          </cell>
          <cell r="AH82">
            <v>3.5</v>
          </cell>
          <cell r="AK82">
            <v>32.6</v>
          </cell>
          <cell r="AN82">
            <v>582.4</v>
          </cell>
          <cell r="AQ82">
            <v>0.23892585969335409</v>
          </cell>
          <cell r="AT82">
            <v>4.2684178124358709</v>
          </cell>
          <cell r="AW82">
            <v>156098</v>
          </cell>
          <cell r="AZ82">
            <v>544426</v>
          </cell>
          <cell r="BC82">
            <v>94.3</v>
          </cell>
          <cell r="BF82">
            <v>100.5</v>
          </cell>
          <cell r="BI82">
            <v>62.92</v>
          </cell>
          <cell r="BL82">
            <v>0.46114156723637539</v>
          </cell>
          <cell r="BO82">
            <v>552.41999999999996</v>
          </cell>
          <cell r="BR82">
            <v>4.0486939696871973</v>
          </cell>
          <cell r="BU82">
            <v>104.76</v>
          </cell>
          <cell r="BX82">
            <v>83.46</v>
          </cell>
          <cell r="CA82">
            <v>110.59</v>
          </cell>
          <cell r="CD82">
            <v>89.74</v>
          </cell>
          <cell r="CG82">
            <v>102.28</v>
          </cell>
          <cell r="CJ82">
            <v>96.35</v>
          </cell>
          <cell r="CM82">
            <v>101.16</v>
          </cell>
          <cell r="CP82">
            <v>80.260000000000005</v>
          </cell>
          <cell r="CS82">
            <v>113.62</v>
          </cell>
          <cell r="CV82">
            <v>88.36</v>
          </cell>
          <cell r="CY82">
            <v>112.76</v>
          </cell>
          <cell r="DB82">
            <v>87.47</v>
          </cell>
          <cell r="DE82">
            <v>100.9</v>
          </cell>
          <cell r="DH82">
            <v>99.8</v>
          </cell>
          <cell r="DQ82">
            <v>80.98</v>
          </cell>
          <cell r="DT82">
            <v>101.31</v>
          </cell>
        </row>
        <row r="83">
          <cell r="E83">
            <v>136.09100000000001</v>
          </cell>
          <cell r="I83">
            <v>81.8</v>
          </cell>
          <cell r="J83">
            <v>104.1</v>
          </cell>
          <cell r="M83">
            <v>102.5</v>
          </cell>
          <cell r="P83">
            <v>103.8</v>
          </cell>
          <cell r="S83">
            <v>99.9</v>
          </cell>
          <cell r="V83">
            <v>99.5</v>
          </cell>
          <cell r="Y83">
            <v>99.1</v>
          </cell>
          <cell r="AB83">
            <v>6522</v>
          </cell>
          <cell r="AE83">
            <v>3.4</v>
          </cell>
          <cell r="AH83">
            <v>3.4</v>
          </cell>
          <cell r="AK83">
            <v>750</v>
          </cell>
          <cell r="AN83">
            <v>673.4</v>
          </cell>
          <cell r="AQ83">
            <v>5.5110183627131839</v>
          </cell>
          <cell r="AT83">
            <v>4.9481596872680775</v>
          </cell>
          <cell r="AW83">
            <v>157700</v>
          </cell>
          <cell r="AZ83">
            <v>545525</v>
          </cell>
          <cell r="BC83">
            <v>91.6</v>
          </cell>
          <cell r="BF83">
            <v>100</v>
          </cell>
          <cell r="BI83">
            <v>644.86</v>
          </cell>
          <cell r="BL83">
            <v>4.7384470685056321</v>
          </cell>
          <cell r="BO83">
            <v>553.39</v>
          </cell>
          <cell r="BR83">
            <v>4.066323268989132</v>
          </cell>
          <cell r="BU83">
            <v>99.21</v>
          </cell>
          <cell r="BX83">
            <v>100.25</v>
          </cell>
          <cell r="CA83">
            <v>105.97</v>
          </cell>
          <cell r="CD83">
            <v>108.71</v>
          </cell>
          <cell r="CG83">
            <v>111.56</v>
          </cell>
          <cell r="CJ83">
            <v>99.69</v>
          </cell>
          <cell r="CM83">
            <v>97.06</v>
          </cell>
          <cell r="CP83">
            <v>97.36</v>
          </cell>
          <cell r="CS83">
            <v>111.91</v>
          </cell>
          <cell r="CV83">
            <v>108.29</v>
          </cell>
          <cell r="CY83">
            <v>113.34</v>
          </cell>
          <cell r="DB83">
            <v>104.73</v>
          </cell>
          <cell r="DE83">
            <v>101</v>
          </cell>
          <cell r="DH83">
            <v>101</v>
          </cell>
          <cell r="DQ83">
            <v>95.44</v>
          </cell>
          <cell r="DT83">
            <v>99.65</v>
          </cell>
        </row>
        <row r="84">
          <cell r="E84">
            <v>135.67400000000001</v>
          </cell>
          <cell r="I84">
            <v>45.5</v>
          </cell>
          <cell r="J84">
            <v>103.1</v>
          </cell>
          <cell r="M84">
            <v>97</v>
          </cell>
          <cell r="P84">
            <v>98.3</v>
          </cell>
          <cell r="S84">
            <v>99.9</v>
          </cell>
          <cell r="V84">
            <v>99.7</v>
          </cell>
          <cell r="Y84">
            <v>98.6</v>
          </cell>
          <cell r="AB84">
            <v>6627</v>
          </cell>
          <cell r="AE84">
            <v>3.5</v>
          </cell>
          <cell r="AH84">
            <v>3.2</v>
          </cell>
          <cell r="AK84">
            <v>1241</v>
          </cell>
          <cell r="AN84">
            <v>798.7</v>
          </cell>
          <cell r="AQ84">
            <v>9.146925719002903</v>
          </cell>
          <cell r="AT84">
            <v>5.8869053761221757</v>
          </cell>
          <cell r="AW84">
            <v>159258</v>
          </cell>
          <cell r="AZ84">
            <v>547667</v>
          </cell>
          <cell r="BC84">
            <v>107.7</v>
          </cell>
          <cell r="BF84">
            <v>100.6</v>
          </cell>
          <cell r="BI84">
            <v>1117.6300000000001</v>
          </cell>
          <cell r="BL84">
            <v>8.2376136916432046</v>
          </cell>
          <cell r="BO84">
            <v>854.62</v>
          </cell>
          <cell r="BR84">
            <v>6.2990698291492837</v>
          </cell>
          <cell r="BU84">
            <v>109</v>
          </cell>
          <cell r="BX84">
            <v>112.25</v>
          </cell>
          <cell r="CA84">
            <v>116.27</v>
          </cell>
          <cell r="CD84">
            <v>119.91</v>
          </cell>
          <cell r="CG84">
            <v>94.2</v>
          </cell>
          <cell r="CJ84">
            <v>99.04</v>
          </cell>
          <cell r="CM84">
            <v>110.11</v>
          </cell>
          <cell r="CP84">
            <v>106.02</v>
          </cell>
          <cell r="CS84">
            <v>128.94999999999999</v>
          </cell>
          <cell r="CV84">
            <v>116.71</v>
          </cell>
          <cell r="CY84">
            <v>113.84</v>
          </cell>
          <cell r="DB84">
            <v>118.77</v>
          </cell>
          <cell r="DE84">
            <v>101.2</v>
          </cell>
          <cell r="DH84">
            <v>101</v>
          </cell>
          <cell r="DQ84">
            <v>109.63</v>
          </cell>
          <cell r="DT84">
            <v>97.93</v>
          </cell>
        </row>
        <row r="85">
          <cell r="E85">
            <v>135.51499999999999</v>
          </cell>
          <cell r="I85">
            <v>81.8</v>
          </cell>
          <cell r="J85">
            <v>105.5</v>
          </cell>
          <cell r="M85">
            <v>99.6</v>
          </cell>
          <cell r="P85">
            <v>101.1</v>
          </cell>
          <cell r="S85">
            <v>100.1</v>
          </cell>
          <cell r="V85">
            <v>100.3</v>
          </cell>
          <cell r="Y85">
            <v>100.2</v>
          </cell>
          <cell r="AB85">
            <v>6731</v>
          </cell>
          <cell r="AE85">
            <v>3.5</v>
          </cell>
          <cell r="AH85">
            <v>3.4</v>
          </cell>
          <cell r="AK85">
            <v>566.6</v>
          </cell>
          <cell r="AN85">
            <v>472.2</v>
          </cell>
          <cell r="AQ85">
            <v>4.1810869645426711</v>
          </cell>
          <cell r="AT85">
            <v>3.4844851123491867</v>
          </cell>
          <cell r="AW85">
            <v>160779</v>
          </cell>
          <cell r="AZ85">
            <v>548002</v>
          </cell>
          <cell r="BC85">
            <v>101.2</v>
          </cell>
          <cell r="BF85">
            <v>100.8</v>
          </cell>
          <cell r="BI85">
            <v>315.32</v>
          </cell>
          <cell r="BL85">
            <v>2.3268272884920491</v>
          </cell>
          <cell r="BO85">
            <v>324.39</v>
          </cell>
          <cell r="BR85">
            <v>2.3937571486551308</v>
          </cell>
          <cell r="BU85">
            <v>113.34</v>
          </cell>
          <cell r="BX85">
            <v>97.43</v>
          </cell>
          <cell r="CA85">
            <v>123.02</v>
          </cell>
          <cell r="CD85">
            <v>102.09</v>
          </cell>
          <cell r="CG85">
            <v>108.2</v>
          </cell>
          <cell r="CJ85">
            <v>96.79</v>
          </cell>
          <cell r="CM85">
            <v>115.7</v>
          </cell>
          <cell r="CP85">
            <v>94.96</v>
          </cell>
          <cell r="CS85">
            <v>136.03</v>
          </cell>
          <cell r="CV85">
            <v>103</v>
          </cell>
          <cell r="CY85">
            <v>126.64</v>
          </cell>
          <cell r="DB85">
            <v>105.31</v>
          </cell>
          <cell r="DE85">
            <v>101</v>
          </cell>
          <cell r="DH85">
            <v>101.1</v>
          </cell>
          <cell r="DQ85">
            <v>99.64</v>
          </cell>
          <cell r="DT85">
            <v>112.02</v>
          </cell>
        </row>
        <row r="86">
          <cell r="E86">
            <v>132.56700000000001</v>
          </cell>
          <cell r="I86">
            <v>81.8</v>
          </cell>
          <cell r="J86">
            <v>106.5</v>
          </cell>
          <cell r="M86">
            <v>100.7</v>
          </cell>
          <cell r="P86">
            <v>101.9</v>
          </cell>
          <cell r="S86">
            <v>100.2</v>
          </cell>
          <cell r="V86">
            <v>100.5</v>
          </cell>
          <cell r="Y86">
            <v>100.2</v>
          </cell>
          <cell r="AB86">
            <v>6770</v>
          </cell>
          <cell r="AE86">
            <v>3.5</v>
          </cell>
          <cell r="AH86">
            <v>3.4</v>
          </cell>
          <cell r="AK86">
            <v>355.7</v>
          </cell>
          <cell r="AN86">
            <v>539.5</v>
          </cell>
          <cell r="AQ86">
            <v>2.6831715283592446</v>
          </cell>
          <cell r="AT86">
            <v>4.0696402573792874</v>
          </cell>
          <cell r="AW86">
            <v>161672</v>
          </cell>
          <cell r="AZ86">
            <v>550157</v>
          </cell>
          <cell r="BC86">
            <v>97.6</v>
          </cell>
          <cell r="BF86">
            <v>100.5</v>
          </cell>
          <cell r="BI86">
            <v>229.1</v>
          </cell>
          <cell r="BL86">
            <v>1.728182730242066</v>
          </cell>
          <cell r="BO86">
            <v>450.66</v>
          </cell>
          <cell r="BR86">
            <v>3.3994885605014824</v>
          </cell>
          <cell r="BU86">
            <v>114.03</v>
          </cell>
          <cell r="BX86">
            <v>93.01</v>
          </cell>
          <cell r="CA86">
            <v>122.19</v>
          </cell>
          <cell r="CD86">
            <v>96.23</v>
          </cell>
          <cell r="CG86">
            <v>112.83</v>
          </cell>
          <cell r="CJ86">
            <v>101.29</v>
          </cell>
          <cell r="CM86">
            <v>110.69</v>
          </cell>
          <cell r="CP86">
            <v>88.35</v>
          </cell>
          <cell r="CS86">
            <v>124.02</v>
          </cell>
          <cell r="CV86">
            <v>95.16</v>
          </cell>
          <cell r="CY86">
            <v>120.84</v>
          </cell>
          <cell r="DB86">
            <v>98.41</v>
          </cell>
          <cell r="DE86">
            <v>101.2</v>
          </cell>
          <cell r="DH86">
            <v>101.1</v>
          </cell>
          <cell r="DQ86">
            <v>94.29</v>
          </cell>
          <cell r="DT86">
            <v>110.03</v>
          </cell>
        </row>
        <row r="87">
          <cell r="E87">
            <v>136.393</v>
          </cell>
          <cell r="I87">
            <v>81.8</v>
          </cell>
          <cell r="J87">
            <v>104.9</v>
          </cell>
          <cell r="M87">
            <v>97.2</v>
          </cell>
          <cell r="P87">
            <v>99.3</v>
          </cell>
          <cell r="S87">
            <v>100.1</v>
          </cell>
          <cell r="V87">
            <v>100.2</v>
          </cell>
          <cell r="Y87">
            <v>100.1</v>
          </cell>
          <cell r="AB87">
            <v>6816</v>
          </cell>
          <cell r="AE87">
            <v>3.3</v>
          </cell>
          <cell r="AH87">
            <v>3.4</v>
          </cell>
          <cell r="AK87">
            <v>653.5</v>
          </cell>
          <cell r="AN87">
            <v>591.6</v>
          </cell>
          <cell r="AQ87">
            <v>4.7913016063874245</v>
          </cell>
          <cell r="AT87">
            <v>4.3374659989882183</v>
          </cell>
          <cell r="AW87">
            <v>163766</v>
          </cell>
          <cell r="AZ87">
            <v>553359</v>
          </cell>
          <cell r="BC87">
            <v>98.1</v>
          </cell>
          <cell r="BF87">
            <v>101.1</v>
          </cell>
          <cell r="BI87">
            <v>731.63</v>
          </cell>
          <cell r="BL87">
            <v>5.3641315903308824</v>
          </cell>
          <cell r="BO87">
            <v>632.28</v>
          </cell>
          <cell r="BR87">
            <v>4.635721774577874</v>
          </cell>
          <cell r="BU87">
            <v>107.7</v>
          </cell>
          <cell r="BX87">
            <v>91.67</v>
          </cell>
          <cell r="CA87">
            <v>116.98</v>
          </cell>
          <cell r="CD87">
            <v>98.27</v>
          </cell>
          <cell r="CG87">
            <v>100.53</v>
          </cell>
          <cell r="CJ87">
            <v>98.26</v>
          </cell>
          <cell r="CM87">
            <v>101.16</v>
          </cell>
          <cell r="CP87">
            <v>94.62</v>
          </cell>
          <cell r="CS87">
            <v>117.48</v>
          </cell>
          <cell r="CV87">
            <v>104.49</v>
          </cell>
          <cell r="CY87">
            <v>111.5</v>
          </cell>
          <cell r="DB87">
            <v>105.84</v>
          </cell>
          <cell r="DE87">
            <v>100.9</v>
          </cell>
          <cell r="DH87">
            <v>101.4</v>
          </cell>
          <cell r="DQ87">
            <v>99.39</v>
          </cell>
          <cell r="DT87">
            <v>99.02</v>
          </cell>
        </row>
        <row r="88">
          <cell r="E88">
            <v>138.79300000000001</v>
          </cell>
          <cell r="I88">
            <v>77.3</v>
          </cell>
          <cell r="J88">
            <v>108.6</v>
          </cell>
          <cell r="M88">
            <v>101.8</v>
          </cell>
          <cell r="P88">
            <v>102.9</v>
          </cell>
          <cell r="S88">
            <v>100.4</v>
          </cell>
          <cell r="V88">
            <v>100.1</v>
          </cell>
          <cell r="Y88">
            <v>100.1</v>
          </cell>
          <cell r="AB88">
            <v>6810</v>
          </cell>
          <cell r="AE88">
            <v>3.2</v>
          </cell>
          <cell r="AH88">
            <v>3.4</v>
          </cell>
          <cell r="AK88">
            <v>556.9</v>
          </cell>
          <cell r="AN88">
            <v>601.29999999999995</v>
          </cell>
          <cell r="AQ88">
            <v>4.0124501956150525</v>
          </cell>
          <cell r="AT88">
            <v>4.3323510551684876</v>
          </cell>
          <cell r="AW88">
            <v>164088</v>
          </cell>
          <cell r="AZ88">
            <v>553992</v>
          </cell>
          <cell r="BC88">
            <v>106.1</v>
          </cell>
          <cell r="BF88">
            <v>100.4</v>
          </cell>
          <cell r="BI88">
            <v>500.47</v>
          </cell>
          <cell r="BL88">
            <v>3.6058734950609903</v>
          </cell>
          <cell r="BO88">
            <v>480.08</v>
          </cell>
          <cell r="BR88">
            <v>3.4589640687930943</v>
          </cell>
          <cell r="BU88">
            <v>116.81</v>
          </cell>
          <cell r="BX88">
            <v>92.28</v>
          </cell>
          <cell r="CA88">
            <v>127.4</v>
          </cell>
          <cell r="CD88">
            <v>98.4</v>
          </cell>
          <cell r="CG88">
            <v>108.45</v>
          </cell>
          <cell r="CJ88">
            <v>100</v>
          </cell>
          <cell r="CM88">
            <v>109.21</v>
          </cell>
          <cell r="CP88">
            <v>102.26</v>
          </cell>
          <cell r="CS88">
            <v>128.52000000000001</v>
          </cell>
          <cell r="CV88">
            <v>113.02</v>
          </cell>
          <cell r="CY88">
            <v>126.49</v>
          </cell>
          <cell r="DB88">
            <v>110.55</v>
          </cell>
          <cell r="DE88">
            <v>101.4</v>
          </cell>
          <cell r="DH88">
            <v>100.4</v>
          </cell>
          <cell r="DQ88">
            <v>103.93</v>
          </cell>
          <cell r="DT88">
            <v>111.06</v>
          </cell>
        </row>
        <row r="89">
          <cell r="E89">
            <v>138.41800000000001</v>
          </cell>
          <cell r="I89">
            <v>59.1</v>
          </cell>
          <cell r="J89">
            <v>106.8</v>
          </cell>
          <cell r="M89">
            <v>100.8</v>
          </cell>
          <cell r="P89">
            <v>101.9</v>
          </cell>
          <cell r="S89">
            <v>100.1</v>
          </cell>
          <cell r="V89">
            <v>100</v>
          </cell>
          <cell r="Y89">
            <v>99.6</v>
          </cell>
          <cell r="AB89">
            <v>6766</v>
          </cell>
          <cell r="AE89">
            <v>3.3</v>
          </cell>
          <cell r="AH89">
            <v>3.3</v>
          </cell>
          <cell r="AK89">
            <v>460.2</v>
          </cell>
          <cell r="AN89">
            <v>624.29999999999995</v>
          </cell>
          <cell r="AQ89">
            <v>3.3247121039171206</v>
          </cell>
          <cell r="AT89">
            <v>4.5102515568784405</v>
          </cell>
          <cell r="AW89">
            <v>165467</v>
          </cell>
          <cell r="AZ89">
            <v>555248</v>
          </cell>
          <cell r="BC89">
            <v>94.9</v>
          </cell>
          <cell r="BF89">
            <v>99.5</v>
          </cell>
          <cell r="BI89">
            <v>347.45</v>
          </cell>
          <cell r="BL89">
            <v>2.5101504139635016</v>
          </cell>
          <cell r="BO89">
            <v>588.66</v>
          </cell>
          <cell r="BR89">
            <v>4.2527705934199309</v>
          </cell>
          <cell r="BU89">
            <v>109.61</v>
          </cell>
          <cell r="BX89">
            <v>90.56</v>
          </cell>
          <cell r="CA89">
            <v>117.22</v>
          </cell>
          <cell r="CD89">
            <v>95.34</v>
          </cell>
          <cell r="CG89">
            <v>104.84</v>
          </cell>
          <cell r="CJ89">
            <v>101.99</v>
          </cell>
          <cell r="CM89">
            <v>101.16</v>
          </cell>
          <cell r="CP89">
            <v>89.83</v>
          </cell>
          <cell r="CS89">
            <v>117.48</v>
          </cell>
          <cell r="CV89">
            <v>96.54</v>
          </cell>
          <cell r="CY89">
            <v>118.17</v>
          </cell>
          <cell r="DB89">
            <v>99.81</v>
          </cell>
          <cell r="DE89">
            <v>101.7</v>
          </cell>
          <cell r="DH89">
            <v>102.1</v>
          </cell>
          <cell r="DQ89">
            <v>95.42</v>
          </cell>
          <cell r="DT89">
            <v>105.24</v>
          </cell>
        </row>
        <row r="90">
          <cell r="E90">
            <v>139.428</v>
          </cell>
          <cell r="I90">
            <v>59.1</v>
          </cell>
          <cell r="J90">
            <v>106.4</v>
          </cell>
          <cell r="M90">
            <v>101.7</v>
          </cell>
          <cell r="P90">
            <v>102.8</v>
          </cell>
          <cell r="S90">
            <v>100.1</v>
          </cell>
          <cell r="V90">
            <v>100.4</v>
          </cell>
          <cell r="Y90">
            <v>99.4</v>
          </cell>
          <cell r="AB90">
            <v>6792</v>
          </cell>
          <cell r="AE90">
            <v>3.3</v>
          </cell>
          <cell r="AH90">
            <v>3.3</v>
          </cell>
          <cell r="AK90">
            <v>711.9</v>
          </cell>
          <cell r="AN90">
            <v>602.29999999999995</v>
          </cell>
          <cell r="AQ90">
            <v>5.1058610895946295</v>
          </cell>
          <cell r="AT90">
            <v>4.3197922942307141</v>
          </cell>
          <cell r="AW90">
            <v>166705</v>
          </cell>
          <cell r="AZ90">
            <v>556689</v>
          </cell>
          <cell r="BC90">
            <v>95.4</v>
          </cell>
          <cell r="BF90">
            <v>101.2</v>
          </cell>
          <cell r="BI90">
            <v>777.27</v>
          </cell>
          <cell r="BL90">
            <v>5.5747052242017388</v>
          </cell>
          <cell r="BO90">
            <v>518.36</v>
          </cell>
          <cell r="BR90">
            <v>3.7177611383653213</v>
          </cell>
          <cell r="BU90">
            <v>94.09</v>
          </cell>
          <cell r="BX90">
            <v>97.18</v>
          </cell>
          <cell r="CA90">
            <v>105.73</v>
          </cell>
          <cell r="CD90">
            <v>103.11</v>
          </cell>
          <cell r="CG90">
            <v>105.87</v>
          </cell>
          <cell r="CJ90">
            <v>101.01</v>
          </cell>
          <cell r="CM90">
            <v>101.66</v>
          </cell>
          <cell r="CP90">
            <v>106.48</v>
          </cell>
          <cell r="CS90">
            <v>119.2</v>
          </cell>
          <cell r="CV90">
            <v>116.59</v>
          </cell>
          <cell r="CY90">
            <v>117.81</v>
          </cell>
          <cell r="DB90">
            <v>111.95</v>
          </cell>
          <cell r="DE90">
            <v>101.7</v>
          </cell>
          <cell r="DH90">
            <v>101.6</v>
          </cell>
          <cell r="DQ90">
            <v>106.91</v>
          </cell>
          <cell r="DT90">
            <v>104.32</v>
          </cell>
        </row>
        <row r="91">
          <cell r="E91">
            <v>141.39699999999999</v>
          </cell>
          <cell r="I91">
            <v>72.7</v>
          </cell>
          <cell r="J91">
            <v>109.6</v>
          </cell>
          <cell r="M91">
            <v>103.8</v>
          </cell>
          <cell r="P91">
            <v>105</v>
          </cell>
          <cell r="S91">
            <v>100.2</v>
          </cell>
          <cell r="V91">
            <v>100.6</v>
          </cell>
          <cell r="Y91">
            <v>99.5</v>
          </cell>
          <cell r="AB91">
            <v>6772</v>
          </cell>
          <cell r="AE91">
            <v>3.4</v>
          </cell>
          <cell r="AH91">
            <v>3.4</v>
          </cell>
          <cell r="AK91">
            <v>337.7</v>
          </cell>
          <cell r="AN91">
            <v>468.6</v>
          </cell>
          <cell r="AQ91">
            <v>2.3883109259743844</v>
          </cell>
          <cell r="AT91">
            <v>3.3140731415800904</v>
          </cell>
          <cell r="AW91">
            <v>167161</v>
          </cell>
          <cell r="AZ91">
            <v>558059</v>
          </cell>
          <cell r="BC91">
            <v>99.6</v>
          </cell>
          <cell r="BF91">
            <v>101.7</v>
          </cell>
          <cell r="BI91">
            <v>462.14</v>
          </cell>
          <cell r="BL91">
            <v>3.2683861750956527</v>
          </cell>
          <cell r="BO91">
            <v>486.07</v>
          </cell>
          <cell r="BR91">
            <v>3.4376259750914095</v>
          </cell>
          <cell r="BU91">
            <v>113.25</v>
          </cell>
          <cell r="BX91">
            <v>101.47</v>
          </cell>
          <cell r="CA91">
            <v>127.28</v>
          </cell>
          <cell r="CD91">
            <v>108.71</v>
          </cell>
          <cell r="CG91">
            <v>109.62</v>
          </cell>
          <cell r="CJ91">
            <v>104.38</v>
          </cell>
          <cell r="CM91">
            <v>108.64</v>
          </cell>
          <cell r="CP91">
            <v>106.02</v>
          </cell>
          <cell r="CS91">
            <v>128.63</v>
          </cell>
          <cell r="CV91">
            <v>117.63</v>
          </cell>
          <cell r="CY91">
            <v>133.13999999999999</v>
          </cell>
          <cell r="DB91">
            <v>114.49</v>
          </cell>
          <cell r="DE91">
            <v>101.8</v>
          </cell>
          <cell r="DH91">
            <v>101.5</v>
          </cell>
          <cell r="DQ91">
            <v>108.08</v>
          </cell>
          <cell r="DT91">
            <v>115.86</v>
          </cell>
        </row>
        <row r="92">
          <cell r="E92">
            <v>143.34700000000001</v>
          </cell>
          <cell r="I92">
            <v>81.8</v>
          </cell>
          <cell r="J92">
            <v>108.7</v>
          </cell>
          <cell r="M92">
            <v>103.4</v>
          </cell>
          <cell r="P92">
            <v>104.5</v>
          </cell>
          <cell r="S92">
            <v>100.3</v>
          </cell>
          <cell r="V92">
            <v>100.3</v>
          </cell>
          <cell r="Y92">
            <v>99.5</v>
          </cell>
          <cell r="AB92">
            <v>6709</v>
          </cell>
          <cell r="AE92">
            <v>3.2</v>
          </cell>
          <cell r="AH92">
            <v>3.3</v>
          </cell>
          <cell r="AK92">
            <v>668.5</v>
          </cell>
          <cell r="AN92">
            <v>569.70000000000005</v>
          </cell>
          <cell r="AQ92">
            <v>4.6635088282280055</v>
          </cell>
          <cell r="AT92">
            <v>3.9742722205557146</v>
          </cell>
          <cell r="AW92">
            <v>168825</v>
          </cell>
          <cell r="AZ92">
            <v>559163</v>
          </cell>
          <cell r="BC92">
            <v>101.1</v>
          </cell>
          <cell r="BF92">
            <v>102.3</v>
          </cell>
          <cell r="BI92">
            <v>670.17</v>
          </cell>
          <cell r="BL92">
            <v>4.6751588801997945</v>
          </cell>
          <cell r="BO92">
            <v>702.53</v>
          </cell>
          <cell r="BR92">
            <v>4.9009047974495452</v>
          </cell>
          <cell r="BU92">
            <v>102.24</v>
          </cell>
          <cell r="BX92">
            <v>97.79</v>
          </cell>
          <cell r="CA92">
            <v>116.74</v>
          </cell>
          <cell r="CD92">
            <v>109.09</v>
          </cell>
          <cell r="CG92">
            <v>104.66</v>
          </cell>
          <cell r="CJ92">
            <v>109.65</v>
          </cell>
          <cell r="CM92">
            <v>99.77</v>
          </cell>
          <cell r="CP92">
            <v>103.63</v>
          </cell>
          <cell r="CS92">
            <v>121.66</v>
          </cell>
          <cell r="CV92">
            <v>115.9</v>
          </cell>
          <cell r="CY92">
            <v>125.46</v>
          </cell>
          <cell r="DB92">
            <v>114.67</v>
          </cell>
          <cell r="DE92">
            <v>102.1</v>
          </cell>
          <cell r="DH92">
            <v>102.3</v>
          </cell>
          <cell r="DQ92">
            <v>107.53</v>
          </cell>
          <cell r="DT92">
            <v>106.64</v>
          </cell>
        </row>
        <row r="93">
          <cell r="E93">
            <v>142.369</v>
          </cell>
          <cell r="I93">
            <v>72.7</v>
          </cell>
          <cell r="J93">
            <v>106.9</v>
          </cell>
          <cell r="M93">
            <v>103.2</v>
          </cell>
          <cell r="P93">
            <v>104.8</v>
          </cell>
          <cell r="S93">
            <v>100.5</v>
          </cell>
          <cell r="V93">
            <v>100.4</v>
          </cell>
          <cell r="Y93">
            <v>99.4</v>
          </cell>
          <cell r="AB93">
            <v>6663</v>
          </cell>
          <cell r="AE93">
            <v>3.1</v>
          </cell>
          <cell r="AH93">
            <v>3.4</v>
          </cell>
          <cell r="AK93">
            <v>823.2</v>
          </cell>
          <cell r="AN93">
            <v>678.3</v>
          </cell>
          <cell r="AQ93">
            <v>5.7821576326306996</v>
          </cell>
          <cell r="AT93">
            <v>4.764379886070703</v>
          </cell>
          <cell r="AW93">
            <v>169908</v>
          </cell>
          <cell r="AZ93">
            <v>559432</v>
          </cell>
          <cell r="BC93">
            <v>124.8</v>
          </cell>
          <cell r="BF93">
            <v>101.6</v>
          </cell>
          <cell r="BI93">
            <v>878.92</v>
          </cell>
          <cell r="BL93">
            <v>6.1735349689890349</v>
          </cell>
          <cell r="BO93">
            <v>508.73</v>
          </cell>
          <cell r="BR93">
            <v>3.5733200345580851</v>
          </cell>
          <cell r="BU93">
            <v>103.97</v>
          </cell>
          <cell r="BX93">
            <v>104.9</v>
          </cell>
          <cell r="CA93">
            <v>115.56</v>
          </cell>
          <cell r="CD93">
            <v>115.33</v>
          </cell>
          <cell r="CG93">
            <v>105.43</v>
          </cell>
          <cell r="CJ93">
            <v>105.05</v>
          </cell>
          <cell r="CM93">
            <v>93.36</v>
          </cell>
          <cell r="CP93">
            <v>101.01</v>
          </cell>
          <cell r="CS93">
            <v>116.09</v>
          </cell>
          <cell r="CV93">
            <v>113.59</v>
          </cell>
          <cell r="CY93">
            <v>125.15</v>
          </cell>
          <cell r="DB93">
            <v>120.47</v>
          </cell>
          <cell r="DE93">
            <v>102</v>
          </cell>
          <cell r="DH93">
            <v>101.2</v>
          </cell>
          <cell r="DQ93">
            <v>113.06</v>
          </cell>
          <cell r="DT93">
            <v>104.06</v>
          </cell>
        </row>
        <row r="94">
          <cell r="E94">
            <v>143.256</v>
          </cell>
          <cell r="I94">
            <v>45.5</v>
          </cell>
          <cell r="J94">
            <v>108.4</v>
          </cell>
          <cell r="M94">
            <v>108.1</v>
          </cell>
          <cell r="P94">
            <v>108.7</v>
          </cell>
          <cell r="S94">
            <v>100.6</v>
          </cell>
          <cell r="V94">
            <v>100.3</v>
          </cell>
          <cell r="Y94">
            <v>99</v>
          </cell>
          <cell r="AB94">
            <v>6642</v>
          </cell>
          <cell r="AE94">
            <v>3.3</v>
          </cell>
          <cell r="AH94">
            <v>3.3</v>
          </cell>
          <cell r="AK94">
            <v>152.19999999999999</v>
          </cell>
          <cell r="AN94">
            <v>717.1</v>
          </cell>
          <cell r="AQ94">
            <v>1.0624336851510581</v>
          </cell>
          <cell r="AT94">
            <v>5.0057240185402359</v>
          </cell>
          <cell r="AW94">
            <v>171814</v>
          </cell>
          <cell r="AZ94">
            <v>560337</v>
          </cell>
          <cell r="BC94">
            <v>96.2</v>
          </cell>
          <cell r="BF94">
            <v>102.2</v>
          </cell>
          <cell r="BI94">
            <v>-24.48</v>
          </cell>
          <cell r="BL94">
            <v>-0.17088289495727929</v>
          </cell>
          <cell r="BO94">
            <v>534.26</v>
          </cell>
          <cell r="BR94">
            <v>3.7294074942759812</v>
          </cell>
          <cell r="BU94">
            <v>112.73</v>
          </cell>
          <cell r="BX94">
            <v>96.08</v>
          </cell>
          <cell r="CA94">
            <v>126.1</v>
          </cell>
          <cell r="CD94">
            <v>104.38</v>
          </cell>
          <cell r="CG94">
            <v>110.69</v>
          </cell>
          <cell r="CJ94">
            <v>109.65</v>
          </cell>
          <cell r="CM94">
            <v>103.87</v>
          </cell>
          <cell r="CP94">
            <v>98.16</v>
          </cell>
          <cell r="CS94">
            <v>128.52000000000001</v>
          </cell>
          <cell r="CV94">
            <v>111.87</v>
          </cell>
          <cell r="CY94">
            <v>135.63</v>
          </cell>
          <cell r="DB94">
            <v>102.32</v>
          </cell>
          <cell r="DE94">
            <v>102.3</v>
          </cell>
          <cell r="DH94">
            <v>106.1</v>
          </cell>
          <cell r="DQ94">
            <v>92.65</v>
          </cell>
          <cell r="DT94">
            <v>110.62</v>
          </cell>
        </row>
        <row r="95">
          <cell r="E95">
            <v>143.30500000000001</v>
          </cell>
          <cell r="I95">
            <v>45.5</v>
          </cell>
          <cell r="J95">
            <v>106.8</v>
          </cell>
          <cell r="M95">
            <v>104.8</v>
          </cell>
          <cell r="P95">
            <v>106.4</v>
          </cell>
          <cell r="S95">
            <v>100.6</v>
          </cell>
          <cell r="V95">
            <v>100.1</v>
          </cell>
          <cell r="Y95">
            <v>98.8</v>
          </cell>
          <cell r="AB95">
            <v>6647</v>
          </cell>
          <cell r="AE95">
            <v>3.5</v>
          </cell>
          <cell r="AH95">
            <v>3.4</v>
          </cell>
          <cell r="AK95">
            <v>844.7</v>
          </cell>
          <cell r="AN95">
            <v>792.7</v>
          </cell>
          <cell r="AQ95">
            <v>5.8944209901957363</v>
          </cell>
          <cell r="AT95">
            <v>5.5315585639021672</v>
          </cell>
          <cell r="AW95">
            <v>173063</v>
          </cell>
          <cell r="AZ95">
            <v>560823</v>
          </cell>
          <cell r="BC95">
            <v>93.3</v>
          </cell>
          <cell r="BF95">
            <v>105.1</v>
          </cell>
          <cell r="BI95">
            <v>680.72</v>
          </cell>
          <cell r="BL95">
            <v>4.7501482851261292</v>
          </cell>
          <cell r="BO95">
            <v>630.82000000000005</v>
          </cell>
          <cell r="BR95">
            <v>4.4019399183559544</v>
          </cell>
          <cell r="BU95">
            <v>94.9</v>
          </cell>
          <cell r="BX95">
            <v>109</v>
          </cell>
          <cell r="CA95">
            <v>113</v>
          </cell>
          <cell r="CD95">
            <v>114.6</v>
          </cell>
          <cell r="CG95">
            <v>107.85</v>
          </cell>
          <cell r="CJ95">
            <v>108.19</v>
          </cell>
          <cell r="CM95">
            <v>95.8</v>
          </cell>
          <cell r="CP95">
            <v>102.2</v>
          </cell>
          <cell r="CS95">
            <v>124.4</v>
          </cell>
          <cell r="CV95">
            <v>120.6</v>
          </cell>
          <cell r="CY95">
            <v>125.9</v>
          </cell>
          <cell r="DB95">
            <v>115.3</v>
          </cell>
          <cell r="DE95">
            <v>102.5</v>
          </cell>
          <cell r="DH95">
            <v>102.6</v>
          </cell>
          <cell r="DQ95">
            <v>103.24</v>
          </cell>
          <cell r="DT95">
            <v>96.74</v>
          </cell>
        </row>
        <row r="96">
          <cell r="E96">
            <v>140.93199999999999</v>
          </cell>
          <cell r="I96">
            <v>54.5</v>
          </cell>
          <cell r="J96">
            <v>105.7</v>
          </cell>
          <cell r="M96">
            <v>104.5</v>
          </cell>
          <cell r="P96">
            <v>105.1</v>
          </cell>
          <cell r="S96">
            <v>100.5</v>
          </cell>
          <cell r="V96">
            <v>100.2</v>
          </cell>
          <cell r="Y96">
            <v>98.6</v>
          </cell>
          <cell r="AB96">
            <v>6723</v>
          </cell>
          <cell r="AE96">
            <v>3.5</v>
          </cell>
          <cell r="AH96">
            <v>3.3</v>
          </cell>
          <cell r="AK96">
            <v>1040.4000000000001</v>
          </cell>
          <cell r="AN96">
            <v>656.7</v>
          </cell>
          <cell r="AQ96">
            <v>7.3822836545284263</v>
          </cell>
          <cell r="AT96">
            <v>4.6596940368404631</v>
          </cell>
          <cell r="AW96">
            <v>174118</v>
          </cell>
          <cell r="AZ96">
            <v>562314</v>
          </cell>
          <cell r="BC96">
            <v>121.1</v>
          </cell>
          <cell r="BF96">
            <v>112.8</v>
          </cell>
          <cell r="BI96">
            <v>800.21</v>
          </cell>
          <cell r="BL96">
            <v>5.6779865467033757</v>
          </cell>
          <cell r="BO96">
            <v>585.85</v>
          </cell>
          <cell r="BR96">
            <v>4.1569693185365999</v>
          </cell>
          <cell r="BU96">
            <v>120.8</v>
          </cell>
          <cell r="BX96">
            <v>116.5</v>
          </cell>
          <cell r="CA96">
            <v>143.80000000000001</v>
          </cell>
          <cell r="CD96">
            <v>122.9</v>
          </cell>
          <cell r="CG96">
            <v>105.2</v>
          </cell>
          <cell r="CJ96">
            <v>107.23</v>
          </cell>
          <cell r="CM96">
            <v>111.5</v>
          </cell>
          <cell r="CP96">
            <v>110.9</v>
          </cell>
          <cell r="CS96">
            <v>149.69999999999999</v>
          </cell>
          <cell r="CV96">
            <v>133.4</v>
          </cell>
          <cell r="CY96">
            <v>142.30000000000001</v>
          </cell>
          <cell r="DB96">
            <v>131.19999999999999</v>
          </cell>
          <cell r="DE96">
            <v>102.5</v>
          </cell>
          <cell r="DH96">
            <v>102.2</v>
          </cell>
          <cell r="DQ96">
            <v>117.62</v>
          </cell>
          <cell r="DT96">
            <v>109.24</v>
          </cell>
        </row>
        <row r="97">
          <cell r="E97">
            <v>143.749</v>
          </cell>
          <cell r="I97">
            <v>27.3</v>
          </cell>
          <cell r="J97">
            <v>103.9</v>
          </cell>
          <cell r="M97">
            <v>104.5</v>
          </cell>
          <cell r="P97">
            <v>105.2</v>
          </cell>
          <cell r="S97">
            <v>102</v>
          </cell>
          <cell r="V97">
            <v>102.2</v>
          </cell>
          <cell r="Y97">
            <v>100.5</v>
          </cell>
          <cell r="AB97">
            <v>6805</v>
          </cell>
          <cell r="AE97">
            <v>3.4</v>
          </cell>
          <cell r="AH97">
            <v>3.2</v>
          </cell>
          <cell r="AK97">
            <v>1060.8</v>
          </cell>
          <cell r="AN97">
            <v>1000</v>
          </cell>
          <cell r="AQ97">
            <v>7.3795295967276298</v>
          </cell>
          <cell r="AT97">
            <v>6.9565701326617928</v>
          </cell>
          <cell r="AW97">
            <v>174935</v>
          </cell>
          <cell r="AZ97">
            <v>565395</v>
          </cell>
          <cell r="BC97">
            <v>97.4</v>
          </cell>
          <cell r="BF97">
            <v>97.1</v>
          </cell>
          <cell r="BI97">
            <v>807.17</v>
          </cell>
          <cell r="BL97">
            <v>5.6151347139806189</v>
          </cell>
          <cell r="BO97">
            <v>821.24</v>
          </cell>
          <cell r="BR97">
            <v>5.7130136557471705</v>
          </cell>
          <cell r="BU97">
            <v>100.3</v>
          </cell>
          <cell r="BX97">
            <v>117.7</v>
          </cell>
          <cell r="CA97">
            <v>119.8</v>
          </cell>
          <cell r="CD97">
            <v>124.6</v>
          </cell>
          <cell r="CG97">
            <v>105.76</v>
          </cell>
          <cell r="CJ97">
            <v>112.59</v>
          </cell>
          <cell r="CM97">
            <v>101.9</v>
          </cell>
          <cell r="CP97">
            <v>109.7</v>
          </cell>
          <cell r="CS97">
            <v>131.4</v>
          </cell>
          <cell r="CV97">
            <v>130.1</v>
          </cell>
          <cell r="CY97">
            <v>137.69999999999999</v>
          </cell>
          <cell r="DB97">
            <v>127.9</v>
          </cell>
          <cell r="DE97">
            <v>102.9</v>
          </cell>
          <cell r="DH97">
            <v>102.7</v>
          </cell>
          <cell r="DQ97">
            <v>115.94</v>
          </cell>
          <cell r="DT97">
            <v>109.67</v>
          </cell>
        </row>
        <row r="98">
          <cell r="E98">
            <v>136.29599999999999</v>
          </cell>
          <cell r="I98">
            <v>45.5</v>
          </cell>
          <cell r="J98">
            <v>104.5</v>
          </cell>
          <cell r="M98">
            <v>107.7</v>
          </cell>
          <cell r="P98">
            <v>108.3</v>
          </cell>
          <cell r="S98">
            <v>101.9</v>
          </cell>
          <cell r="V98">
            <v>102.4</v>
          </cell>
          <cell r="Y98">
            <v>100.4</v>
          </cell>
          <cell r="AB98">
            <v>6876</v>
          </cell>
          <cell r="AE98">
            <v>3.5</v>
          </cell>
          <cell r="AH98">
            <v>3.4</v>
          </cell>
          <cell r="AK98">
            <v>868.6</v>
          </cell>
          <cell r="AN98">
            <v>1045.4000000000001</v>
          </cell>
          <cell r="AQ98">
            <v>6.3728942889006284</v>
          </cell>
          <cell r="AT98">
            <v>7.6700710218935271</v>
          </cell>
          <cell r="AW98">
            <v>176011</v>
          </cell>
          <cell r="AZ98">
            <v>566780</v>
          </cell>
          <cell r="BC98">
            <v>96.3</v>
          </cell>
          <cell r="BF98">
            <v>98.7</v>
          </cell>
          <cell r="BI98">
            <v>731.98</v>
          </cell>
          <cell r="BL98">
            <v>5.3705171098198043</v>
          </cell>
          <cell r="BO98">
            <v>974.54</v>
          </cell>
          <cell r="BR98">
            <v>7.150173152550332</v>
          </cell>
          <cell r="BU98">
            <v>102.9</v>
          </cell>
          <cell r="BX98">
            <v>110</v>
          </cell>
          <cell r="CA98">
            <v>113.9</v>
          </cell>
          <cell r="CD98">
            <v>115.9</v>
          </cell>
          <cell r="CG98">
            <v>109.3</v>
          </cell>
          <cell r="CJ98">
            <v>114.68</v>
          </cell>
          <cell r="CM98">
            <v>104</v>
          </cell>
          <cell r="CP98">
            <v>100.8</v>
          </cell>
          <cell r="CS98">
            <v>132.69999999999999</v>
          </cell>
          <cell r="CV98">
            <v>117.1</v>
          </cell>
          <cell r="CY98">
            <v>128.19999999999999</v>
          </cell>
          <cell r="DB98">
            <v>118.5</v>
          </cell>
          <cell r="DE98">
            <v>102.9</v>
          </cell>
          <cell r="DH98">
            <v>102.7</v>
          </cell>
          <cell r="DQ98">
            <v>107.51</v>
          </cell>
          <cell r="DT98">
            <v>105.71</v>
          </cell>
        </row>
        <row r="99">
          <cell r="E99">
            <v>129.899</v>
          </cell>
          <cell r="I99">
            <v>40.9</v>
          </cell>
          <cell r="J99">
            <v>103.6</v>
          </cell>
          <cell r="M99">
            <v>104.3</v>
          </cell>
          <cell r="P99">
            <v>106.2</v>
          </cell>
          <cell r="S99">
            <v>102.2</v>
          </cell>
          <cell r="V99">
            <v>102.4</v>
          </cell>
          <cell r="Y99">
            <v>100.5</v>
          </cell>
          <cell r="AB99">
            <v>6908</v>
          </cell>
          <cell r="AE99">
            <v>3.3</v>
          </cell>
          <cell r="AH99">
            <v>3.4</v>
          </cell>
          <cell r="AK99">
            <v>987.5</v>
          </cell>
          <cell r="AN99">
            <v>927.5</v>
          </cell>
          <cell r="AQ99">
            <v>7.6020600620482064</v>
          </cell>
          <cell r="AT99">
            <v>7.1401627418224924</v>
          </cell>
          <cell r="AW99">
            <v>177304</v>
          </cell>
          <cell r="AZ99">
            <v>569104</v>
          </cell>
          <cell r="BC99">
            <v>96.1</v>
          </cell>
          <cell r="BF99">
            <v>99.3</v>
          </cell>
          <cell r="BI99">
            <v>959.41</v>
          </cell>
          <cell r="BL99">
            <v>7.3858151332958677</v>
          </cell>
          <cell r="BO99">
            <v>854.77</v>
          </cell>
          <cell r="BR99">
            <v>6.5802662068222233</v>
          </cell>
          <cell r="BU99">
            <v>100.7</v>
          </cell>
          <cell r="BX99">
            <v>113.1</v>
          </cell>
          <cell r="CA99">
            <v>108.2</v>
          </cell>
          <cell r="CD99">
            <v>113.7</v>
          </cell>
          <cell r="CG99">
            <v>105.82</v>
          </cell>
          <cell r="CJ99">
            <v>112.29</v>
          </cell>
          <cell r="CM99">
            <v>106.6</v>
          </cell>
          <cell r="CP99">
            <v>107.8</v>
          </cell>
          <cell r="CS99">
            <v>127.9</v>
          </cell>
          <cell r="CV99">
            <v>119.5</v>
          </cell>
          <cell r="CY99">
            <v>120.2</v>
          </cell>
          <cell r="DB99">
            <v>119</v>
          </cell>
          <cell r="DE99">
            <v>102.8</v>
          </cell>
          <cell r="DH99">
            <v>102.2</v>
          </cell>
          <cell r="DQ99">
            <v>113.06</v>
          </cell>
          <cell r="DT99">
            <v>103.82</v>
          </cell>
        </row>
        <row r="100">
          <cell r="E100">
            <v>127.2</v>
          </cell>
          <cell r="I100">
            <v>45.5</v>
          </cell>
          <cell r="J100">
            <v>102.9</v>
          </cell>
          <cell r="M100">
            <v>104.9</v>
          </cell>
          <cell r="P100">
            <v>106.9</v>
          </cell>
          <cell r="S100">
            <v>102.2</v>
          </cell>
          <cell r="V100">
            <v>102</v>
          </cell>
          <cell r="Y100">
            <v>100.2</v>
          </cell>
          <cell r="AB100">
            <v>6873</v>
          </cell>
          <cell r="AE100">
            <v>3.3</v>
          </cell>
          <cell r="AH100">
            <v>3.4</v>
          </cell>
          <cell r="AK100">
            <v>881.9</v>
          </cell>
          <cell r="AN100">
            <v>841.8</v>
          </cell>
          <cell r="AQ100">
            <v>6.9331761006289305</v>
          </cell>
          <cell r="AT100">
            <v>6.6179245283018862</v>
          </cell>
          <cell r="AW100">
            <v>177442</v>
          </cell>
          <cell r="AZ100">
            <v>570951</v>
          </cell>
          <cell r="BC100">
            <v>104</v>
          </cell>
          <cell r="BF100">
            <v>99.1</v>
          </cell>
          <cell r="BI100">
            <v>839.1</v>
          </cell>
          <cell r="BL100">
            <v>6.5966981132075473</v>
          </cell>
          <cell r="BO100">
            <v>801.88</v>
          </cell>
          <cell r="BR100">
            <v>6.3040880503144656</v>
          </cell>
          <cell r="BU100">
            <v>120</v>
          </cell>
          <cell r="BX100">
            <v>116.1</v>
          </cell>
          <cell r="CA100">
            <v>129.5</v>
          </cell>
          <cell r="CD100">
            <v>114.8</v>
          </cell>
          <cell r="CG100">
            <v>110.81</v>
          </cell>
          <cell r="CJ100">
            <v>114.49</v>
          </cell>
          <cell r="CM100">
            <v>113.5</v>
          </cell>
          <cell r="CP100">
            <v>116.4</v>
          </cell>
          <cell r="CS100">
            <v>131.30000000000001</v>
          </cell>
          <cell r="CV100">
            <v>126.4</v>
          </cell>
          <cell r="CY100">
            <v>130.9</v>
          </cell>
          <cell r="DB100">
            <v>123.7</v>
          </cell>
          <cell r="DE100">
            <v>102.9</v>
          </cell>
          <cell r="DH100">
            <v>103.2</v>
          </cell>
          <cell r="DQ100">
            <v>119.01</v>
          </cell>
          <cell r="DT100">
            <v>114.04</v>
          </cell>
        </row>
        <row r="101">
          <cell r="E101">
            <v>126.456</v>
          </cell>
          <cell r="I101">
            <v>31.8</v>
          </cell>
          <cell r="J101">
            <v>101.7</v>
          </cell>
          <cell r="M101">
            <v>103.5</v>
          </cell>
          <cell r="P101">
            <v>105.4</v>
          </cell>
          <cell r="S101">
            <v>102.3</v>
          </cell>
          <cell r="V101">
            <v>102.1</v>
          </cell>
          <cell r="Y101">
            <v>99.9</v>
          </cell>
          <cell r="AB101">
            <v>6821</v>
          </cell>
          <cell r="AE101">
            <v>3.4</v>
          </cell>
          <cell r="AH101">
            <v>3.4</v>
          </cell>
          <cell r="AK101">
            <v>806.1</v>
          </cell>
          <cell r="AN101">
            <v>977.6</v>
          </cell>
          <cell r="AQ101">
            <v>6.374549250332131</v>
          </cell>
          <cell r="AT101">
            <v>7.7307521983931169</v>
          </cell>
          <cell r="AW101">
            <v>179018</v>
          </cell>
          <cell r="AZ101">
            <v>572949</v>
          </cell>
          <cell r="BC101">
            <v>94.6</v>
          </cell>
          <cell r="BF101">
            <v>99.3</v>
          </cell>
          <cell r="BI101">
            <v>719.07</v>
          </cell>
          <cell r="BL101">
            <v>5.6863256784968685</v>
          </cell>
          <cell r="BO101">
            <v>990.75</v>
          </cell>
          <cell r="BR101">
            <v>7.8347409375593093</v>
          </cell>
          <cell r="BU101">
            <v>108.3</v>
          </cell>
          <cell r="BX101">
            <v>110.2</v>
          </cell>
          <cell r="CA101">
            <v>116</v>
          </cell>
          <cell r="CD101">
            <v>107.5</v>
          </cell>
          <cell r="CG101">
            <v>105.5</v>
          </cell>
          <cell r="CJ101">
            <v>114.73</v>
          </cell>
          <cell r="CM101">
            <v>101.6</v>
          </cell>
          <cell r="CP101">
            <v>98.6</v>
          </cell>
          <cell r="CS101">
            <v>121.5</v>
          </cell>
          <cell r="CV101">
            <v>111.4</v>
          </cell>
          <cell r="CY101">
            <v>122.4</v>
          </cell>
          <cell r="DB101">
            <v>113.7</v>
          </cell>
          <cell r="DE101">
            <v>102.7</v>
          </cell>
          <cell r="DH101">
            <v>103.2</v>
          </cell>
          <cell r="DQ101">
            <v>107.38</v>
          </cell>
          <cell r="DT101">
            <v>105.18</v>
          </cell>
        </row>
        <row r="102">
          <cell r="E102">
            <v>132.78800000000001</v>
          </cell>
          <cell r="I102">
            <v>59.1</v>
          </cell>
          <cell r="J102">
            <v>102.6</v>
          </cell>
          <cell r="M102">
            <v>104.2</v>
          </cell>
          <cell r="P102">
            <v>107.4</v>
          </cell>
          <cell r="S102">
            <v>102.5</v>
          </cell>
          <cell r="V102">
            <v>102.8</v>
          </cell>
          <cell r="Y102">
            <v>99.9</v>
          </cell>
          <cell r="AB102">
            <v>6832</v>
          </cell>
          <cell r="AE102">
            <v>3.5</v>
          </cell>
          <cell r="AH102">
            <v>3.4</v>
          </cell>
          <cell r="AK102">
            <v>1134.3</v>
          </cell>
          <cell r="AN102">
            <v>942.6</v>
          </cell>
          <cell r="AQ102">
            <v>8.5421875470675044</v>
          </cell>
          <cell r="AT102">
            <v>7.0985329999698763</v>
          </cell>
          <cell r="AW102">
            <v>179726</v>
          </cell>
          <cell r="AZ102">
            <v>573851</v>
          </cell>
          <cell r="BC102">
            <v>93.2</v>
          </cell>
          <cell r="BF102">
            <v>98.8</v>
          </cell>
          <cell r="BI102">
            <v>1063.53</v>
          </cell>
          <cell r="BL102">
            <v>8.0092327619965644</v>
          </cell>
          <cell r="BO102">
            <v>765.15</v>
          </cell>
          <cell r="BR102">
            <v>5.7621923667801305</v>
          </cell>
          <cell r="BU102">
            <v>102.6</v>
          </cell>
          <cell r="BX102">
            <v>123.5</v>
          </cell>
          <cell r="CA102">
            <v>113.2</v>
          </cell>
          <cell r="CD102">
            <v>121.9</v>
          </cell>
          <cell r="CG102">
            <v>110.07</v>
          </cell>
          <cell r="CJ102">
            <v>113.03</v>
          </cell>
          <cell r="CM102">
            <v>98.7</v>
          </cell>
          <cell r="CP102">
            <v>117.6</v>
          </cell>
          <cell r="CS102">
            <v>123.9</v>
          </cell>
          <cell r="CV102">
            <v>132.1</v>
          </cell>
          <cell r="CY102">
            <v>127.8</v>
          </cell>
          <cell r="DB102">
            <v>127.8</v>
          </cell>
          <cell r="DE102">
            <v>102.9</v>
          </cell>
          <cell r="DH102">
            <v>102.4</v>
          </cell>
          <cell r="DQ102">
            <v>119.64</v>
          </cell>
          <cell r="DT102">
            <v>108.33</v>
          </cell>
        </row>
        <row r="103">
          <cell r="E103">
            <v>135.511</v>
          </cell>
          <cell r="I103">
            <v>36.4</v>
          </cell>
          <cell r="J103">
            <v>100</v>
          </cell>
          <cell r="M103">
            <v>103.7</v>
          </cell>
          <cell r="P103">
            <v>106.5</v>
          </cell>
          <cell r="S103">
            <v>102.7</v>
          </cell>
          <cell r="V103">
            <v>103.1</v>
          </cell>
          <cell r="Y103">
            <v>100</v>
          </cell>
          <cell r="AB103">
            <v>6833</v>
          </cell>
          <cell r="AE103">
            <v>3.5</v>
          </cell>
          <cell r="AH103">
            <v>3.5</v>
          </cell>
          <cell r="AK103">
            <v>1098.4000000000001</v>
          </cell>
          <cell r="AN103">
            <v>1134.0999999999999</v>
          </cell>
          <cell r="AQ103">
            <v>8.105615042321288</v>
          </cell>
          <cell r="AT103">
            <v>8.3690622901461875</v>
          </cell>
          <cell r="AW103">
            <v>180050</v>
          </cell>
          <cell r="AZ103">
            <v>574628</v>
          </cell>
          <cell r="BC103">
            <v>98.7</v>
          </cell>
          <cell r="BF103">
            <v>100.7</v>
          </cell>
          <cell r="BI103">
            <v>1105.9100000000001</v>
          </cell>
          <cell r="BL103">
            <v>8.1610348975359948</v>
          </cell>
          <cell r="BO103">
            <v>1076.3</v>
          </cell>
          <cell r="BR103">
            <v>7.942528650810635</v>
          </cell>
          <cell r="BU103">
            <v>105.4</v>
          </cell>
          <cell r="BX103">
            <v>134.6</v>
          </cell>
          <cell r="CA103">
            <v>118.2</v>
          </cell>
          <cell r="CD103">
            <v>136.6</v>
          </cell>
          <cell r="CG103">
            <v>108.76</v>
          </cell>
          <cell r="CJ103">
            <v>119.59</v>
          </cell>
          <cell r="CM103">
            <v>109.1</v>
          </cell>
          <cell r="CP103">
            <v>122.4</v>
          </cell>
          <cell r="CS103">
            <v>129</v>
          </cell>
          <cell r="CV103">
            <v>138.4</v>
          </cell>
          <cell r="CY103">
            <v>134.69999999999999</v>
          </cell>
          <cell r="DB103">
            <v>134.19999999999999</v>
          </cell>
          <cell r="DE103">
            <v>102.8</v>
          </cell>
          <cell r="DH103">
            <v>102.5</v>
          </cell>
          <cell r="DQ103">
            <v>125.15</v>
          </cell>
          <cell r="DT103">
            <v>115.39</v>
          </cell>
        </row>
        <row r="104">
          <cell r="E104">
            <v>142.62100000000001</v>
          </cell>
          <cell r="I104">
            <v>13.6</v>
          </cell>
          <cell r="J104">
            <v>96.4</v>
          </cell>
          <cell r="M104">
            <v>100.3</v>
          </cell>
          <cell r="P104">
            <v>101.9</v>
          </cell>
          <cell r="S104">
            <v>102.5</v>
          </cell>
          <cell r="V104">
            <v>102.4</v>
          </cell>
          <cell r="Y104">
            <v>100</v>
          </cell>
          <cell r="AB104">
            <v>6757</v>
          </cell>
          <cell r="AE104">
            <v>3.4</v>
          </cell>
          <cell r="AH104">
            <v>3.5</v>
          </cell>
          <cell r="AK104">
            <v>1274.8</v>
          </cell>
          <cell r="AN104">
            <v>1244.9000000000001</v>
          </cell>
          <cell r="AQ104">
            <v>8.9383751340966615</v>
          </cell>
          <cell r="AT104">
            <v>8.7287285883565531</v>
          </cell>
          <cell r="AW104">
            <v>183630</v>
          </cell>
          <cell r="AZ104">
            <v>576913</v>
          </cell>
          <cell r="BC104">
            <v>96.4</v>
          </cell>
          <cell r="BF104">
            <v>97.6</v>
          </cell>
          <cell r="BI104">
            <v>1062.56</v>
          </cell>
          <cell r="BL104">
            <v>7.4502352388498183</v>
          </cell>
          <cell r="BO104">
            <v>1073.3900000000001</v>
          </cell>
          <cell r="BR104">
            <v>7.5261707602667212</v>
          </cell>
          <cell r="BU104">
            <v>95.7</v>
          </cell>
          <cell r="BX104">
            <v>120.1</v>
          </cell>
          <cell r="CA104">
            <v>105.7</v>
          </cell>
          <cell r="CD104">
            <v>124.3</v>
          </cell>
          <cell r="CG104">
            <v>99.68</v>
          </cell>
          <cell r="CJ104">
            <v>115.21</v>
          </cell>
          <cell r="CM104">
            <v>100</v>
          </cell>
          <cell r="CP104">
            <v>111.5</v>
          </cell>
          <cell r="CS104">
            <v>121.3</v>
          </cell>
          <cell r="CV104">
            <v>127</v>
          </cell>
          <cell r="CY104">
            <v>120.3</v>
          </cell>
          <cell r="DB104">
            <v>122.1</v>
          </cell>
          <cell r="DE104">
            <v>102.8</v>
          </cell>
          <cell r="DH104">
            <v>102</v>
          </cell>
          <cell r="DQ104">
            <v>112.92</v>
          </cell>
          <cell r="DT104">
            <v>101.67</v>
          </cell>
        </row>
        <row r="105">
          <cell r="E105">
            <v>143.935</v>
          </cell>
          <cell r="I105">
            <v>18.2</v>
          </cell>
          <cell r="J105">
            <v>96.4</v>
          </cell>
          <cell r="M105">
            <v>101.3</v>
          </cell>
          <cell r="P105">
            <v>103.9</v>
          </cell>
          <cell r="S105">
            <v>102.4</v>
          </cell>
          <cell r="V105">
            <v>102.2</v>
          </cell>
          <cell r="Y105">
            <v>99.9</v>
          </cell>
          <cell r="AB105">
            <v>6726</v>
          </cell>
          <cell r="AE105">
            <v>3.2</v>
          </cell>
          <cell r="AH105">
            <v>3.5</v>
          </cell>
          <cell r="AK105">
            <v>1286.5999999999999</v>
          </cell>
          <cell r="AN105">
            <v>1132.5</v>
          </cell>
          <cell r="AQ105">
            <v>8.9387570778476384</v>
          </cell>
          <cell r="AT105">
            <v>7.8681349220134091</v>
          </cell>
          <cell r="AW105">
            <v>185694</v>
          </cell>
          <cell r="AZ105">
            <v>580740</v>
          </cell>
          <cell r="BC105">
            <v>119.6</v>
          </cell>
          <cell r="BF105">
            <v>97.7</v>
          </cell>
          <cell r="BI105">
            <v>1236.6300000000001</v>
          </cell>
          <cell r="BL105">
            <v>8.5915864800083384</v>
          </cell>
          <cell r="BO105">
            <v>846.51</v>
          </cell>
          <cell r="BR105">
            <v>5.8811963733629762</v>
          </cell>
          <cell r="BU105">
            <v>99.3</v>
          </cell>
          <cell r="BX105">
            <v>133.5</v>
          </cell>
          <cell r="CA105">
            <v>116.7</v>
          </cell>
          <cell r="CD105">
            <v>141.30000000000001</v>
          </cell>
          <cell r="CG105">
            <v>109.56</v>
          </cell>
          <cell r="CJ105">
            <v>114.73</v>
          </cell>
          <cell r="CM105">
            <v>100.5</v>
          </cell>
          <cell r="CP105">
            <v>111.1</v>
          </cell>
          <cell r="CS105">
            <v>129.80000000000001</v>
          </cell>
          <cell r="CV105">
            <v>132.5</v>
          </cell>
          <cell r="CY105">
            <v>131.9</v>
          </cell>
          <cell r="DB105">
            <v>136</v>
          </cell>
          <cell r="DE105">
            <v>102.7</v>
          </cell>
          <cell r="DH105">
            <v>102.3</v>
          </cell>
          <cell r="DQ105">
            <v>123.41</v>
          </cell>
          <cell r="DT105">
            <v>108.27</v>
          </cell>
        </row>
        <row r="106">
          <cell r="E106">
            <v>140.84800000000001</v>
          </cell>
          <cell r="I106">
            <v>18.2</v>
          </cell>
          <cell r="J106">
            <v>95</v>
          </cell>
          <cell r="M106">
            <v>101.2</v>
          </cell>
          <cell r="P106">
            <v>105</v>
          </cell>
          <cell r="S106">
            <v>102.5</v>
          </cell>
          <cell r="V106">
            <v>102.1</v>
          </cell>
          <cell r="Y106">
            <v>99.5</v>
          </cell>
          <cell r="AB106">
            <v>6693</v>
          </cell>
          <cell r="AE106">
            <v>3.6</v>
          </cell>
          <cell r="AH106">
            <v>3.6</v>
          </cell>
          <cell r="AK106">
            <v>468.9</v>
          </cell>
          <cell r="AN106">
            <v>1028.0999999999999</v>
          </cell>
          <cell r="AQ106">
            <v>3.3291207542883101</v>
          </cell>
          <cell r="AT106">
            <v>7.2993581733499928</v>
          </cell>
          <cell r="AW106">
            <v>188656</v>
          </cell>
          <cell r="AZ106">
            <v>584775</v>
          </cell>
          <cell r="BC106">
            <v>93.5</v>
          </cell>
          <cell r="BF106">
            <v>99.2</v>
          </cell>
          <cell r="BI106">
            <v>406.57</v>
          </cell>
          <cell r="BL106">
            <v>2.8865869589912525</v>
          </cell>
          <cell r="BO106">
            <v>994.43</v>
          </cell>
          <cell r="BR106">
            <v>7.0603061456321701</v>
          </cell>
          <cell r="BU106">
            <v>109</v>
          </cell>
          <cell r="BX106">
            <v>115.3</v>
          </cell>
          <cell r="CA106">
            <v>123</v>
          </cell>
          <cell r="CD106">
            <v>123.5</v>
          </cell>
          <cell r="CG106">
            <v>107.09</v>
          </cell>
          <cell r="CJ106">
            <v>115.62</v>
          </cell>
          <cell r="CM106">
            <v>99</v>
          </cell>
          <cell r="CP106">
            <v>110.9</v>
          </cell>
          <cell r="CS106">
            <v>132.6</v>
          </cell>
          <cell r="CV106">
            <v>135.5</v>
          </cell>
          <cell r="CY106">
            <v>131.4</v>
          </cell>
          <cell r="DB106">
            <v>111.5</v>
          </cell>
          <cell r="DE106">
            <v>102.7</v>
          </cell>
          <cell r="DH106">
            <v>105.2</v>
          </cell>
          <cell r="DQ106">
            <v>98</v>
          </cell>
          <cell r="DT106">
            <v>107.7</v>
          </cell>
        </row>
        <row r="107">
          <cell r="E107">
            <v>136.80500000000001</v>
          </cell>
          <cell r="I107">
            <v>9.1</v>
          </cell>
          <cell r="J107">
            <v>93.5</v>
          </cell>
          <cell r="M107">
            <v>99.2</v>
          </cell>
          <cell r="P107">
            <v>101.3</v>
          </cell>
          <cell r="S107">
            <v>102.6</v>
          </cell>
          <cell r="V107">
            <v>102</v>
          </cell>
          <cell r="Y107">
            <v>99.2</v>
          </cell>
          <cell r="AB107">
            <v>6657</v>
          </cell>
          <cell r="AE107">
            <v>3.7</v>
          </cell>
          <cell r="AH107">
            <v>3.6</v>
          </cell>
          <cell r="AK107">
            <v>1640.1</v>
          </cell>
          <cell r="AN107">
            <v>1666.3</v>
          </cell>
          <cell r="AQ107">
            <v>11.988596908007747</v>
          </cell>
          <cell r="AT107">
            <v>12.180110376082744</v>
          </cell>
          <cell r="AW107">
            <v>190974</v>
          </cell>
          <cell r="AZ107">
            <v>588300</v>
          </cell>
          <cell r="BC107">
            <v>87.1</v>
          </cell>
          <cell r="BF107">
            <v>97.9</v>
          </cell>
          <cell r="BI107">
            <v>1277.25</v>
          </cell>
          <cell r="BL107">
            <v>9.3362815686561156</v>
          </cell>
          <cell r="BO107">
            <v>1299.94</v>
          </cell>
          <cell r="BR107">
            <v>9.5021380797485477</v>
          </cell>
          <cell r="BU107">
            <v>91.1</v>
          </cell>
          <cell r="BX107">
            <v>127.5</v>
          </cell>
          <cell r="CA107">
            <v>102.4</v>
          </cell>
          <cell r="CD107">
            <v>134.5</v>
          </cell>
          <cell r="CG107">
            <v>100.68</v>
          </cell>
          <cell r="CJ107">
            <v>114.67</v>
          </cell>
          <cell r="CM107">
            <v>90.6</v>
          </cell>
          <cell r="CP107">
            <v>111</v>
          </cell>
          <cell r="CS107">
            <v>115.9</v>
          </cell>
          <cell r="CV107">
            <v>129.19999999999999</v>
          </cell>
          <cell r="CY107">
            <v>107.1</v>
          </cell>
          <cell r="DB107">
            <v>118.3</v>
          </cell>
          <cell r="DE107">
            <v>102.6</v>
          </cell>
          <cell r="DH107">
            <v>102.2</v>
          </cell>
          <cell r="DQ107">
            <v>108.8</v>
          </cell>
          <cell r="DT107">
            <v>90.6</v>
          </cell>
        </row>
        <row r="108">
          <cell r="E108">
            <v>139.874</v>
          </cell>
          <cell r="I108">
            <v>18.2</v>
          </cell>
          <cell r="J108">
            <v>92.7</v>
          </cell>
          <cell r="M108">
            <v>96.8</v>
          </cell>
          <cell r="P108">
            <v>100.5</v>
          </cell>
          <cell r="S108">
            <v>102.7</v>
          </cell>
          <cell r="V108">
            <v>102.4</v>
          </cell>
          <cell r="Y108">
            <v>98.8</v>
          </cell>
          <cell r="AB108">
            <v>6745</v>
          </cell>
          <cell r="AE108">
            <v>4.0999999999999996</v>
          </cell>
          <cell r="AH108">
            <v>3.9</v>
          </cell>
          <cell r="AK108">
            <v>1441.2</v>
          </cell>
          <cell r="AN108">
            <v>1134</v>
          </cell>
          <cell r="AQ108">
            <v>10.303558917311294</v>
          </cell>
          <cell r="AT108">
            <v>8.1072965669102199</v>
          </cell>
          <cell r="AW108">
            <v>189330</v>
          </cell>
          <cell r="AZ108">
            <v>587690</v>
          </cell>
          <cell r="BC108">
            <v>104.6</v>
          </cell>
          <cell r="BF108">
            <v>97</v>
          </cell>
          <cell r="BI108">
            <v>1240.55</v>
          </cell>
          <cell r="BL108">
            <v>8.8690535767905399</v>
          </cell>
          <cell r="BO108">
            <v>1031.03</v>
          </cell>
          <cell r="BR108">
            <v>7.3711340206185572</v>
          </cell>
          <cell r="BU108">
            <v>103.4</v>
          </cell>
          <cell r="BX108">
            <v>142.1</v>
          </cell>
          <cell r="CA108">
            <v>121.5</v>
          </cell>
          <cell r="CD108">
            <v>148.69999999999999</v>
          </cell>
          <cell r="CG108">
            <v>103.85</v>
          </cell>
          <cell r="CJ108">
            <v>111.77</v>
          </cell>
          <cell r="CM108">
            <v>113.4</v>
          </cell>
          <cell r="CP108">
            <v>118.6</v>
          </cell>
          <cell r="CS108">
            <v>150.5</v>
          </cell>
          <cell r="CV108">
            <v>140.80000000000001</v>
          </cell>
          <cell r="CY108">
            <v>127.4</v>
          </cell>
          <cell r="DB108">
            <v>132.69999999999999</v>
          </cell>
          <cell r="DE108">
            <v>102.5</v>
          </cell>
          <cell r="DH108">
            <v>102.5</v>
          </cell>
          <cell r="DQ108">
            <v>121.8</v>
          </cell>
          <cell r="DT108">
            <v>107.7</v>
          </cell>
        </row>
        <row r="109">
          <cell r="E109">
            <v>144.149</v>
          </cell>
          <cell r="I109">
            <v>0</v>
          </cell>
          <cell r="J109">
            <v>90.1</v>
          </cell>
          <cell r="M109">
            <v>94.8</v>
          </cell>
          <cell r="P109">
            <v>99</v>
          </cell>
          <cell r="S109">
            <v>102.4</v>
          </cell>
          <cell r="V109">
            <v>102.6</v>
          </cell>
          <cell r="Y109">
            <v>100.6</v>
          </cell>
          <cell r="AB109">
            <v>6822</v>
          </cell>
          <cell r="AE109">
            <v>4.3</v>
          </cell>
          <cell r="AH109">
            <v>4</v>
          </cell>
          <cell r="AK109">
            <v>1059.8</v>
          </cell>
          <cell r="AN109">
            <v>992.5</v>
          </cell>
          <cell r="AQ109">
            <v>7.3521148256318112</v>
          </cell>
          <cell r="AT109">
            <v>6.8852368035851788</v>
          </cell>
          <cell r="AW109">
            <v>189932</v>
          </cell>
          <cell r="AZ109">
            <v>589137</v>
          </cell>
          <cell r="BC109">
            <v>96.6</v>
          </cell>
          <cell r="BF109">
            <v>96.4</v>
          </cell>
          <cell r="BI109">
            <v>1222.6500000000001</v>
          </cell>
          <cell r="BL109">
            <v>8.4818486427238486</v>
          </cell>
          <cell r="BO109">
            <v>1225.53</v>
          </cell>
          <cell r="BR109">
            <v>8.5018279696702717</v>
          </cell>
          <cell r="BU109">
            <v>99</v>
          </cell>
          <cell r="BX109">
            <v>147.69999999999999</v>
          </cell>
          <cell r="CA109">
            <v>113.9</v>
          </cell>
          <cell r="CD109">
            <v>147</v>
          </cell>
          <cell r="CG109">
            <v>99.97</v>
          </cell>
          <cell r="CJ109">
            <v>113.5</v>
          </cell>
          <cell r="CM109">
            <v>96.1</v>
          </cell>
          <cell r="CP109">
            <v>116.8</v>
          </cell>
          <cell r="CS109">
            <v>124.5</v>
          </cell>
          <cell r="CV109">
            <v>139.6</v>
          </cell>
          <cell r="CY109">
            <v>118.8</v>
          </cell>
          <cell r="DB109">
            <v>125.6</v>
          </cell>
          <cell r="DE109">
            <v>102.4</v>
          </cell>
          <cell r="DH109">
            <v>101.8</v>
          </cell>
          <cell r="DQ109">
            <v>117</v>
          </cell>
          <cell r="DT109">
            <v>103.7</v>
          </cell>
        </row>
        <row r="110">
          <cell r="E110">
            <v>149.67400000000001</v>
          </cell>
          <cell r="I110">
            <v>40.9</v>
          </cell>
          <cell r="J110">
            <v>91</v>
          </cell>
          <cell r="M110">
            <v>93.9</v>
          </cell>
          <cell r="P110">
            <v>96.4</v>
          </cell>
          <cell r="S110">
            <v>102.4</v>
          </cell>
          <cell r="V110">
            <v>102.9</v>
          </cell>
          <cell r="Y110">
            <v>100.6</v>
          </cell>
          <cell r="AB110">
            <v>6891</v>
          </cell>
          <cell r="AE110">
            <v>4.3</v>
          </cell>
          <cell r="AH110">
            <v>4.0999999999999996</v>
          </cell>
          <cell r="AK110">
            <v>1382.3</v>
          </cell>
          <cell r="AN110">
            <v>1580.4</v>
          </cell>
          <cell r="AQ110">
            <v>9.235404946750938</v>
          </cell>
          <cell r="AT110">
            <v>10.558948113900877</v>
          </cell>
          <cell r="AW110">
            <v>190740</v>
          </cell>
          <cell r="AZ110">
            <v>591128</v>
          </cell>
          <cell r="BC110">
            <v>94.2</v>
          </cell>
          <cell r="BF110">
            <v>96.8</v>
          </cell>
          <cell r="BI110">
            <v>1218.0899999999999</v>
          </cell>
          <cell r="BL110">
            <v>8.138287210871626</v>
          </cell>
          <cell r="BO110">
            <v>1455.13</v>
          </cell>
          <cell r="BR110">
            <v>9.7219958042144938</v>
          </cell>
          <cell r="BU110">
            <v>85.7</v>
          </cell>
          <cell r="BX110">
            <v>129.6</v>
          </cell>
          <cell r="CA110">
            <v>98.3</v>
          </cell>
          <cell r="CD110">
            <v>139.80000000000001</v>
          </cell>
          <cell r="CG110">
            <v>98.27</v>
          </cell>
          <cell r="CJ110">
            <v>112.85</v>
          </cell>
          <cell r="CM110">
            <v>94.9</v>
          </cell>
          <cell r="CP110">
            <v>105.4</v>
          </cell>
          <cell r="CS110">
            <v>125.2</v>
          </cell>
          <cell r="CV110">
            <v>126.3</v>
          </cell>
          <cell r="CY110">
            <v>107.4</v>
          </cell>
          <cell r="DB110">
            <v>116.8</v>
          </cell>
          <cell r="DE110">
            <v>102.4</v>
          </cell>
          <cell r="DH110">
            <v>101.8</v>
          </cell>
          <cell r="DQ110">
            <v>106.1</v>
          </cell>
          <cell r="DT110">
            <v>94.3</v>
          </cell>
        </row>
        <row r="111">
          <cell r="E111">
            <v>154.352</v>
          </cell>
          <cell r="I111">
            <v>27.3</v>
          </cell>
          <cell r="J111">
            <v>89.9</v>
          </cell>
          <cell r="M111">
            <v>95.2</v>
          </cell>
          <cell r="P111">
            <v>99</v>
          </cell>
          <cell r="S111">
            <v>102.2</v>
          </cell>
          <cell r="V111">
            <v>102.5</v>
          </cell>
          <cell r="Y111">
            <v>100.6</v>
          </cell>
          <cell r="AB111">
            <v>6892</v>
          </cell>
          <cell r="AE111">
            <v>4.0999999999999996</v>
          </cell>
          <cell r="AH111">
            <v>4.0999999999999996</v>
          </cell>
          <cell r="AK111">
            <v>1416.5</v>
          </cell>
          <cell r="AN111">
            <v>1266.0999999999999</v>
          </cell>
          <cell r="AQ111">
            <v>9.1770757748522858</v>
          </cell>
          <cell r="AT111">
            <v>8.2026795895096907</v>
          </cell>
          <cell r="AW111">
            <v>191089</v>
          </cell>
          <cell r="AZ111">
            <v>591227</v>
          </cell>
          <cell r="BC111">
            <v>92.6</v>
          </cell>
          <cell r="BF111">
            <v>95.8</v>
          </cell>
          <cell r="BI111">
            <v>1213.49</v>
          </cell>
          <cell r="BL111">
            <v>7.8618352855810096</v>
          </cell>
          <cell r="BO111">
            <v>1118.22</v>
          </cell>
          <cell r="BR111">
            <v>7.2446097232300195</v>
          </cell>
          <cell r="BU111">
            <v>93.8</v>
          </cell>
          <cell r="BX111">
            <v>127.3</v>
          </cell>
          <cell r="CA111">
            <v>113.4</v>
          </cell>
          <cell r="CD111">
            <v>143.6</v>
          </cell>
          <cell r="CG111">
            <v>102.44</v>
          </cell>
          <cell r="CJ111">
            <v>111.17</v>
          </cell>
          <cell r="CM111">
            <v>96.7</v>
          </cell>
          <cell r="CP111">
            <v>113.7</v>
          </cell>
          <cell r="CS111">
            <v>134.4</v>
          </cell>
          <cell r="CV111">
            <v>142.6</v>
          </cell>
          <cell r="CY111">
            <v>119.2</v>
          </cell>
          <cell r="DB111">
            <v>125.6</v>
          </cell>
          <cell r="DE111">
            <v>102.5</v>
          </cell>
          <cell r="DH111">
            <v>101.9</v>
          </cell>
          <cell r="DQ111">
            <v>111.5</v>
          </cell>
          <cell r="DT111">
            <v>100.2</v>
          </cell>
        </row>
        <row r="112">
          <cell r="E112">
            <v>154.346</v>
          </cell>
          <cell r="I112">
            <v>45.5</v>
          </cell>
          <cell r="J112">
            <v>89.9</v>
          </cell>
          <cell r="M112">
            <v>94.9</v>
          </cell>
          <cell r="P112">
            <v>97.9</v>
          </cell>
          <cell r="S112">
            <v>102</v>
          </cell>
          <cell r="V112">
            <v>101.9</v>
          </cell>
          <cell r="Y112">
            <v>100.3</v>
          </cell>
          <cell r="AB112">
            <v>6847</v>
          </cell>
          <cell r="AE112">
            <v>3.9</v>
          </cell>
          <cell r="AH112">
            <v>4.0999999999999996</v>
          </cell>
          <cell r="AK112">
            <v>1354.8</v>
          </cell>
          <cell r="AN112">
            <v>1217.3</v>
          </cell>
          <cell r="AQ112">
            <v>8.777681313412721</v>
          </cell>
          <cell r="AT112">
            <v>7.8868257032900102</v>
          </cell>
          <cell r="AW112">
            <v>192559</v>
          </cell>
          <cell r="AZ112">
            <v>594059</v>
          </cell>
          <cell r="BC112">
            <v>100</v>
          </cell>
          <cell r="BF112">
            <v>95.5</v>
          </cell>
          <cell r="BI112">
            <v>1310.21</v>
          </cell>
          <cell r="BL112">
            <v>8.4887849377372913</v>
          </cell>
          <cell r="BO112">
            <v>1235.56</v>
          </cell>
          <cell r="BR112">
            <v>8.005131328314306</v>
          </cell>
          <cell r="BU112">
            <v>95.8</v>
          </cell>
          <cell r="BX112">
            <v>138.1</v>
          </cell>
          <cell r="CA112">
            <v>116.9</v>
          </cell>
          <cell r="CD112">
            <v>149.5</v>
          </cell>
          <cell r="CG112">
            <v>101.9</v>
          </cell>
          <cell r="CJ112">
            <v>112.33</v>
          </cell>
          <cell r="CM112">
            <v>95.7</v>
          </cell>
          <cell r="CP112">
            <v>122.3</v>
          </cell>
          <cell r="CS112">
            <v>132.6</v>
          </cell>
          <cell r="CV112">
            <v>153.5</v>
          </cell>
          <cell r="CY112">
            <v>123.7</v>
          </cell>
          <cell r="DB112">
            <v>131.80000000000001</v>
          </cell>
          <cell r="DE112">
            <v>102.3</v>
          </cell>
          <cell r="DH112">
            <v>100.9</v>
          </cell>
          <cell r="DQ112">
            <v>116.9</v>
          </cell>
          <cell r="DT112">
            <v>105.1</v>
          </cell>
        </row>
        <row r="113">
          <cell r="E113">
            <v>159.374</v>
          </cell>
          <cell r="I113">
            <v>45.5</v>
          </cell>
          <cell r="J113">
            <v>89.8</v>
          </cell>
          <cell r="M113">
            <v>93.9</v>
          </cell>
          <cell r="P113">
            <v>97.5</v>
          </cell>
          <cell r="S113">
            <v>102</v>
          </cell>
          <cell r="V113">
            <v>101.8</v>
          </cell>
          <cell r="Y113">
            <v>100</v>
          </cell>
          <cell r="AB113">
            <v>6842</v>
          </cell>
          <cell r="AE113">
            <v>4.3</v>
          </cell>
          <cell r="AH113">
            <v>4.3</v>
          </cell>
          <cell r="AK113">
            <v>1175.7</v>
          </cell>
          <cell r="AN113">
            <v>1387</v>
          </cell>
          <cell r="AQ113">
            <v>7.3769874634507513</v>
          </cell>
          <cell r="AT113">
            <v>8.7027997038412792</v>
          </cell>
          <cell r="AW113">
            <v>193846</v>
          </cell>
          <cell r="AZ113">
            <v>597463</v>
          </cell>
          <cell r="BC113">
            <v>90.6</v>
          </cell>
          <cell r="BF113">
            <v>95.1</v>
          </cell>
          <cell r="BI113">
            <v>890.97</v>
          </cell>
          <cell r="BL113">
            <v>5.5904350772397002</v>
          </cell>
          <cell r="BO113">
            <v>1169.26</v>
          </cell>
          <cell r="BR113">
            <v>7.3365793667724972</v>
          </cell>
          <cell r="BU113">
            <v>97.2</v>
          </cell>
          <cell r="BX113">
            <v>117.9</v>
          </cell>
          <cell r="CA113">
            <v>113.2</v>
          </cell>
          <cell r="CD113">
            <v>128.80000000000001</v>
          </cell>
          <cell r="CG113">
            <v>100.53</v>
          </cell>
          <cell r="CJ113">
            <v>109.98</v>
          </cell>
          <cell r="CM113">
            <v>93.4</v>
          </cell>
          <cell r="CP113">
            <v>102</v>
          </cell>
          <cell r="CS113">
            <v>132.80000000000001</v>
          </cell>
          <cell r="CV113">
            <v>128.5</v>
          </cell>
          <cell r="CY113">
            <v>118.8</v>
          </cell>
          <cell r="DB113">
            <v>116</v>
          </cell>
          <cell r="DE113">
            <v>102.3</v>
          </cell>
          <cell r="DH113">
            <v>100.8</v>
          </cell>
          <cell r="DQ113">
            <v>102.8</v>
          </cell>
          <cell r="DT113">
            <v>99.7</v>
          </cell>
        </row>
        <row r="114">
          <cell r="E114">
            <v>155.30099999999999</v>
          </cell>
          <cell r="I114">
            <v>63.6</v>
          </cell>
          <cell r="J114">
            <v>90.6</v>
          </cell>
          <cell r="M114">
            <v>95.2</v>
          </cell>
          <cell r="P114">
            <v>99.2</v>
          </cell>
          <cell r="S114">
            <v>102.3</v>
          </cell>
          <cell r="V114">
            <v>102.6</v>
          </cell>
          <cell r="Y114">
            <v>99.8</v>
          </cell>
          <cell r="AB114">
            <v>6821</v>
          </cell>
          <cell r="AE114">
            <v>4.3</v>
          </cell>
          <cell r="AH114">
            <v>4.3</v>
          </cell>
          <cell r="AK114">
            <v>1921.4</v>
          </cell>
          <cell r="AN114">
            <v>1541</v>
          </cell>
          <cell r="AQ114">
            <v>12.372103206032158</v>
          </cell>
          <cell r="AT114">
            <v>9.9226663060765876</v>
          </cell>
          <cell r="AW114">
            <v>194370</v>
          </cell>
          <cell r="AZ114">
            <v>599063</v>
          </cell>
          <cell r="BC114">
            <v>89.4</v>
          </cell>
          <cell r="BF114">
            <v>94.8</v>
          </cell>
          <cell r="BI114">
            <v>1541.57</v>
          </cell>
          <cell r="BL114">
            <v>9.9263365979613791</v>
          </cell>
          <cell r="BO114">
            <v>1233.8399999999999</v>
          </cell>
          <cell r="BR114">
            <v>7.9448297177738718</v>
          </cell>
          <cell r="BU114">
            <v>89.7</v>
          </cell>
          <cell r="BX114">
            <v>142</v>
          </cell>
          <cell r="CA114">
            <v>112.3</v>
          </cell>
          <cell r="CD114">
            <v>153.9</v>
          </cell>
          <cell r="CG114">
            <v>102.02</v>
          </cell>
          <cell r="CJ114">
            <v>111.71</v>
          </cell>
          <cell r="CM114">
            <v>85.9</v>
          </cell>
          <cell r="CP114">
            <v>122.5</v>
          </cell>
          <cell r="CS114">
            <v>117.6</v>
          </cell>
          <cell r="CV114">
            <v>150.80000000000001</v>
          </cell>
          <cell r="CY114">
            <v>116.2</v>
          </cell>
          <cell r="DB114">
            <v>132.80000000000001</v>
          </cell>
          <cell r="DE114">
            <v>102.2</v>
          </cell>
          <cell r="DH114">
            <v>101.5</v>
          </cell>
          <cell r="DQ114">
            <v>118.4</v>
          </cell>
          <cell r="DT114">
            <v>100.5</v>
          </cell>
        </row>
        <row r="115">
          <cell r="E115">
            <v>144.172</v>
          </cell>
          <cell r="I115">
            <v>45.5</v>
          </cell>
          <cell r="J115">
            <v>89.1</v>
          </cell>
          <cell r="M115">
            <v>94.9</v>
          </cell>
          <cell r="P115">
            <v>98</v>
          </cell>
          <cell r="S115">
            <v>102.8</v>
          </cell>
          <cell r="V115">
            <v>103.3</v>
          </cell>
          <cell r="Y115">
            <v>99.7</v>
          </cell>
          <cell r="AB115">
            <v>6816</v>
          </cell>
          <cell r="AE115">
            <v>4.3</v>
          </cell>
          <cell r="AH115">
            <v>4.3</v>
          </cell>
          <cell r="AK115">
            <v>1301.8</v>
          </cell>
          <cell r="AN115">
            <v>1316.3</v>
          </cell>
          <cell r="AQ115">
            <v>9.0294925505646031</v>
          </cell>
          <cell r="AT115">
            <v>9.1300668645784206</v>
          </cell>
          <cell r="AW115">
            <v>196231</v>
          </cell>
          <cell r="AZ115">
            <v>599753</v>
          </cell>
          <cell r="BC115">
            <v>92.8</v>
          </cell>
          <cell r="BF115">
            <v>94.4</v>
          </cell>
          <cell r="BI115">
            <v>1365.98</v>
          </cell>
          <cell r="BL115">
            <v>9.4746552728685192</v>
          </cell>
          <cell r="BO115">
            <v>1292.0999999999999</v>
          </cell>
          <cell r="BR115">
            <v>8.9622118025691524</v>
          </cell>
          <cell r="BU115">
            <v>92</v>
          </cell>
          <cell r="BX115">
            <v>138.30000000000001</v>
          </cell>
          <cell r="CA115">
            <v>109</v>
          </cell>
          <cell r="CD115">
            <v>152.6</v>
          </cell>
          <cell r="CG115">
            <v>99.63</v>
          </cell>
          <cell r="CJ115">
            <v>110.96</v>
          </cell>
          <cell r="CM115">
            <v>93.2</v>
          </cell>
          <cell r="CP115">
            <v>129.1</v>
          </cell>
          <cell r="CS115">
            <v>117.7</v>
          </cell>
          <cell r="CV115">
            <v>149.5</v>
          </cell>
          <cell r="CY115">
            <v>114.7</v>
          </cell>
          <cell r="DB115">
            <v>126.6</v>
          </cell>
          <cell r="DE115">
            <v>102.5</v>
          </cell>
          <cell r="DH115">
            <v>102.1</v>
          </cell>
          <cell r="DQ115">
            <v>117</v>
          </cell>
          <cell r="DT115">
            <v>105.7</v>
          </cell>
        </row>
        <row r="116">
          <cell r="E116">
            <v>140.11500000000001</v>
          </cell>
          <cell r="I116">
            <v>54.5</v>
          </cell>
          <cell r="J116">
            <v>89.6</v>
          </cell>
          <cell r="M116">
            <v>93.6</v>
          </cell>
          <cell r="P116">
            <v>97.2</v>
          </cell>
          <cell r="S116">
            <v>103.2</v>
          </cell>
          <cell r="V116">
            <v>103.2</v>
          </cell>
          <cell r="Y116">
            <v>99.7</v>
          </cell>
          <cell r="AB116">
            <v>6772</v>
          </cell>
          <cell r="AE116">
            <v>4.3</v>
          </cell>
          <cell r="AH116">
            <v>4.5</v>
          </cell>
          <cell r="AK116">
            <v>1172.9000000000001</v>
          </cell>
          <cell r="AN116">
            <v>1271.5999999999999</v>
          </cell>
          <cell r="AQ116">
            <v>8.3709809799093602</v>
          </cell>
          <cell r="AT116">
            <v>9.0754023480712256</v>
          </cell>
          <cell r="AW116">
            <v>198509</v>
          </cell>
          <cell r="AZ116">
            <v>604538</v>
          </cell>
          <cell r="BC116">
            <v>93.9</v>
          </cell>
          <cell r="BF116">
            <v>94.9</v>
          </cell>
          <cell r="BI116">
            <v>890.22</v>
          </cell>
          <cell r="BL116">
            <v>6.3534953431110157</v>
          </cell>
          <cell r="BO116">
            <v>906.78</v>
          </cell>
          <cell r="BR116">
            <v>6.4716839738785987</v>
          </cell>
          <cell r="BU116">
            <v>94.8</v>
          </cell>
          <cell r="BX116">
            <v>123.2</v>
          </cell>
          <cell r="CA116">
            <v>110.6</v>
          </cell>
          <cell r="CD116">
            <v>125.8</v>
          </cell>
          <cell r="CG116">
            <v>102.5</v>
          </cell>
          <cell r="CJ116">
            <v>107.13</v>
          </cell>
          <cell r="CM116">
            <v>88.7</v>
          </cell>
          <cell r="CP116">
            <v>109.7</v>
          </cell>
          <cell r="CS116">
            <v>106.4</v>
          </cell>
          <cell r="CV116">
            <v>117.2</v>
          </cell>
          <cell r="CY116">
            <v>106.1</v>
          </cell>
          <cell r="DB116">
            <v>106.3</v>
          </cell>
          <cell r="DE116">
            <v>102.4</v>
          </cell>
          <cell r="DH116">
            <v>102</v>
          </cell>
          <cell r="DQ116">
            <v>104.8</v>
          </cell>
          <cell r="DT116">
            <v>104.7</v>
          </cell>
        </row>
        <row r="117">
          <cell r="E117">
            <v>137.358</v>
          </cell>
          <cell r="I117">
            <v>45.5</v>
          </cell>
          <cell r="J117">
            <v>89.1</v>
          </cell>
          <cell r="M117">
            <v>93.4</v>
          </cell>
          <cell r="P117">
            <v>97.2</v>
          </cell>
          <cell r="S117">
            <v>103</v>
          </cell>
          <cell r="V117">
            <v>102.8</v>
          </cell>
          <cell r="Y117">
            <v>99.6</v>
          </cell>
          <cell r="AB117">
            <v>6717</v>
          </cell>
          <cell r="AE117">
            <v>4.0999999999999996</v>
          </cell>
          <cell r="AH117">
            <v>4.4000000000000004</v>
          </cell>
          <cell r="AK117">
            <v>1449.4</v>
          </cell>
          <cell r="AN117">
            <v>1307.2</v>
          </cell>
          <cell r="AQ117">
            <v>10.551988235122819</v>
          </cell>
          <cell r="AT117">
            <v>9.516737285050743</v>
          </cell>
          <cell r="AW117">
            <v>197369</v>
          </cell>
          <cell r="AZ117">
            <v>606274</v>
          </cell>
          <cell r="BC117">
            <v>114.3</v>
          </cell>
          <cell r="BF117">
            <v>93.6</v>
          </cell>
          <cell r="BI117">
            <v>1413.82</v>
          </cell>
          <cell r="BL117">
            <v>10.292957090231365</v>
          </cell>
          <cell r="BO117">
            <v>1090.5</v>
          </cell>
          <cell r="BR117">
            <v>7.9391080242868997</v>
          </cell>
          <cell r="BU117">
            <v>85.1</v>
          </cell>
          <cell r="BX117">
            <v>143.6</v>
          </cell>
          <cell r="CA117">
            <v>101.5</v>
          </cell>
          <cell r="CD117">
            <v>146.69999999999999</v>
          </cell>
          <cell r="CG117">
            <v>101.28</v>
          </cell>
          <cell r="CJ117">
            <v>108.66</v>
          </cell>
          <cell r="CM117">
            <v>79.2</v>
          </cell>
          <cell r="CP117">
            <v>113.4</v>
          </cell>
          <cell r="CS117">
            <v>98.2</v>
          </cell>
          <cell r="CV117">
            <v>124.5</v>
          </cell>
          <cell r="CY117">
            <v>103.4</v>
          </cell>
          <cell r="DB117">
            <v>119.4</v>
          </cell>
          <cell r="DE117">
            <v>102.4</v>
          </cell>
          <cell r="DH117">
            <v>98.3</v>
          </cell>
          <cell r="DQ117">
            <v>116.7</v>
          </cell>
          <cell r="DT117">
            <v>100.3</v>
          </cell>
        </row>
        <row r="118">
          <cell r="E118">
            <v>131.34899999999999</v>
          </cell>
          <cell r="I118">
            <v>54.5</v>
          </cell>
          <cell r="J118">
            <v>89.5</v>
          </cell>
          <cell r="M118">
            <v>93.8</v>
          </cell>
          <cell r="P118">
            <v>96.6</v>
          </cell>
          <cell r="S118">
            <v>102.7</v>
          </cell>
          <cell r="V118">
            <v>102.3</v>
          </cell>
          <cell r="Y118">
            <v>99</v>
          </cell>
          <cell r="AB118">
            <v>6677</v>
          </cell>
          <cell r="AE118">
            <v>4.5</v>
          </cell>
          <cell r="AH118">
            <v>4.5</v>
          </cell>
          <cell r="AK118">
            <v>791.3</v>
          </cell>
          <cell r="AN118">
            <v>1352.2</v>
          </cell>
          <cell r="AQ118">
            <v>6.0244082558679546</v>
          </cell>
          <cell r="AT118">
            <v>10.294711037008277</v>
          </cell>
          <cell r="AW118">
            <v>199551</v>
          </cell>
          <cell r="AZ118">
            <v>608059</v>
          </cell>
          <cell r="BC118">
            <v>88.5</v>
          </cell>
          <cell r="BF118">
            <v>93.7</v>
          </cell>
          <cell r="BI118">
            <v>753.98</v>
          </cell>
          <cell r="BL118">
            <v>5.7402797128261351</v>
          </cell>
          <cell r="BO118">
            <v>1270.03</v>
          </cell>
          <cell r="BR118">
            <v>9.6691257641854911</v>
          </cell>
          <cell r="BU118">
            <v>89.4</v>
          </cell>
          <cell r="BX118">
            <v>118.6</v>
          </cell>
          <cell r="CA118">
            <v>103.5</v>
          </cell>
          <cell r="CD118">
            <v>121.8</v>
          </cell>
          <cell r="CG118">
            <v>104.31</v>
          </cell>
          <cell r="CJ118">
            <v>113.83</v>
          </cell>
          <cell r="CM118">
            <v>89.5</v>
          </cell>
          <cell r="CP118">
            <v>107</v>
          </cell>
          <cell r="CS118">
            <v>105.1</v>
          </cell>
          <cell r="CV118">
            <v>117.2</v>
          </cell>
          <cell r="CY118">
            <v>102.6</v>
          </cell>
          <cell r="DB118">
            <v>99.7</v>
          </cell>
          <cell r="DE118">
            <v>102.5</v>
          </cell>
          <cell r="DH118">
            <v>101.5</v>
          </cell>
          <cell r="DQ118">
            <v>96.8</v>
          </cell>
          <cell r="DT118">
            <v>105.5</v>
          </cell>
        </row>
        <row r="119">
          <cell r="E119">
            <v>130.77799999999999</v>
          </cell>
          <cell r="I119">
            <v>45.5</v>
          </cell>
          <cell r="J119">
            <v>90</v>
          </cell>
          <cell r="M119">
            <v>94.1</v>
          </cell>
          <cell r="P119">
            <v>97.4</v>
          </cell>
          <cell r="S119">
            <v>102.5</v>
          </cell>
          <cell r="V119">
            <v>101.9</v>
          </cell>
          <cell r="Y119">
            <v>98.6</v>
          </cell>
          <cell r="AB119">
            <v>6648</v>
          </cell>
          <cell r="AE119">
            <v>4.7</v>
          </cell>
          <cell r="AH119">
            <v>4.5999999999999996</v>
          </cell>
          <cell r="AK119">
            <v>1105.9000000000001</v>
          </cell>
          <cell r="AN119">
            <v>1130</v>
          </cell>
          <cell r="AQ119">
            <v>8.4563152823869476</v>
          </cell>
          <cell r="AT119">
            <v>8.6405970423159868</v>
          </cell>
          <cell r="AW119">
            <v>202730</v>
          </cell>
          <cell r="AZ119">
            <v>610449</v>
          </cell>
          <cell r="BC119">
            <v>83.8</v>
          </cell>
          <cell r="BF119">
            <v>93.9</v>
          </cell>
          <cell r="BI119">
            <v>931.15</v>
          </cell>
          <cell r="BL119">
            <v>7.1200813592500269</v>
          </cell>
          <cell r="BO119">
            <v>961.89</v>
          </cell>
          <cell r="BR119">
            <v>7.3551361849852421</v>
          </cell>
          <cell r="BU119">
            <v>82.2</v>
          </cell>
          <cell r="BX119">
            <v>129.5</v>
          </cell>
          <cell r="CA119">
            <v>97.3</v>
          </cell>
          <cell r="CD119">
            <v>131</v>
          </cell>
          <cell r="CG119">
            <v>111.83</v>
          </cell>
          <cell r="CJ119">
            <v>106.74</v>
          </cell>
          <cell r="CM119">
            <v>99</v>
          </cell>
          <cell r="CP119">
            <v>111.9</v>
          </cell>
          <cell r="CS119">
            <v>121.6</v>
          </cell>
          <cell r="CV119">
            <v>119.8</v>
          </cell>
          <cell r="CY119">
            <v>101.3</v>
          </cell>
          <cell r="DB119">
            <v>103.8</v>
          </cell>
          <cell r="DE119">
            <v>102</v>
          </cell>
          <cell r="DH119">
            <v>101.5</v>
          </cell>
          <cell r="DQ119">
            <v>100.9</v>
          </cell>
          <cell r="DT119">
            <v>100.7</v>
          </cell>
        </row>
        <row r="120">
          <cell r="E120">
            <v>130.19900000000001</v>
          </cell>
          <cell r="I120">
            <v>63.6</v>
          </cell>
          <cell r="J120">
            <v>92.3</v>
          </cell>
          <cell r="M120">
            <v>96.9</v>
          </cell>
          <cell r="P120">
            <v>99.9</v>
          </cell>
          <cell r="S120">
            <v>102.3</v>
          </cell>
          <cell r="V120">
            <v>102</v>
          </cell>
          <cell r="Y120">
            <v>98</v>
          </cell>
          <cell r="AB120">
            <v>6724</v>
          </cell>
          <cell r="AE120">
            <v>5</v>
          </cell>
          <cell r="AH120">
            <v>4.8</v>
          </cell>
          <cell r="AK120">
            <v>1038</v>
          </cell>
          <cell r="AN120">
            <v>849.9</v>
          </cell>
          <cell r="AQ120">
            <v>7.9724114624536275</v>
          </cell>
          <cell r="AT120">
            <v>6.5276999055292277</v>
          </cell>
          <cell r="AW120">
            <v>205458</v>
          </cell>
          <cell r="AZ120">
            <v>611946</v>
          </cell>
          <cell r="BC120">
            <v>100.4</v>
          </cell>
          <cell r="BF120">
            <v>93.5</v>
          </cell>
          <cell r="BI120">
            <v>1303.48</v>
          </cell>
          <cell r="BL120">
            <v>10.011444020307374</v>
          </cell>
          <cell r="BO120">
            <v>1118.68</v>
          </cell>
          <cell r="BR120">
            <v>8.5920782801711226</v>
          </cell>
          <cell r="BU120">
            <v>103.8</v>
          </cell>
          <cell r="BX120">
            <v>139.9</v>
          </cell>
          <cell r="CA120">
            <v>121.1</v>
          </cell>
          <cell r="CD120">
            <v>143.5</v>
          </cell>
          <cell r="CG120">
            <v>108.25</v>
          </cell>
          <cell r="CJ120">
            <v>111.14</v>
          </cell>
          <cell r="CM120">
            <v>105.2</v>
          </cell>
          <cell r="CP120">
            <v>121.4</v>
          </cell>
          <cell r="CS120">
            <v>124.2</v>
          </cell>
          <cell r="CV120">
            <v>135.4</v>
          </cell>
          <cell r="CY120">
            <v>114.2</v>
          </cell>
          <cell r="DB120">
            <v>124.4</v>
          </cell>
          <cell r="DE120">
            <v>102.2</v>
          </cell>
          <cell r="DH120">
            <v>101.9</v>
          </cell>
          <cell r="DQ120">
            <v>120.6</v>
          </cell>
          <cell r="DT120">
            <v>112.2</v>
          </cell>
        </row>
        <row r="121">
          <cell r="E121">
            <v>128.16</v>
          </cell>
          <cell r="I121">
            <v>63.6</v>
          </cell>
          <cell r="J121">
            <v>92.2</v>
          </cell>
          <cell r="M121">
            <v>91.2</v>
          </cell>
          <cell r="P121">
            <v>96.8</v>
          </cell>
          <cell r="S121">
            <v>102.3</v>
          </cell>
          <cell r="V121">
            <v>102.5</v>
          </cell>
          <cell r="Y121">
            <v>99.5</v>
          </cell>
          <cell r="AB121">
            <v>6811</v>
          </cell>
          <cell r="AE121">
            <v>5</v>
          </cell>
          <cell r="AH121">
            <v>4.8</v>
          </cell>
          <cell r="AK121">
            <v>842.5</v>
          </cell>
          <cell r="AN121">
            <v>834.7</v>
          </cell>
          <cell r="AQ121">
            <v>6.5738139825218482</v>
          </cell>
          <cell r="AT121">
            <v>6.5129525593008744</v>
          </cell>
          <cell r="AW121">
            <v>207789</v>
          </cell>
          <cell r="AZ121">
            <v>612451</v>
          </cell>
          <cell r="BC121">
            <v>94.6</v>
          </cell>
          <cell r="BF121">
            <v>94.1</v>
          </cell>
          <cell r="BI121">
            <v>1036.97</v>
          </cell>
          <cell r="BL121">
            <v>8.0912141073657935</v>
          </cell>
          <cell r="BO121">
            <v>1034.1600000000001</v>
          </cell>
          <cell r="BR121">
            <v>8.06928838951311</v>
          </cell>
          <cell r="BU121">
            <v>96.2</v>
          </cell>
          <cell r="BX121">
            <v>130.9</v>
          </cell>
          <cell r="CA121">
            <v>101.9</v>
          </cell>
          <cell r="CD121">
            <v>135.5</v>
          </cell>
          <cell r="CG121">
            <v>110.65</v>
          </cell>
          <cell r="CJ121">
            <v>110.81</v>
          </cell>
          <cell r="CM121">
            <v>101</v>
          </cell>
          <cell r="CP121">
            <v>119.7</v>
          </cell>
          <cell r="CS121">
            <v>117.2</v>
          </cell>
          <cell r="CV121">
            <v>134</v>
          </cell>
          <cell r="CY121">
            <v>113.6</v>
          </cell>
          <cell r="DB121">
            <v>116.3</v>
          </cell>
          <cell r="DE121">
            <v>102.1</v>
          </cell>
          <cell r="DH121">
            <v>101.7</v>
          </cell>
          <cell r="DQ121">
            <v>114.4</v>
          </cell>
          <cell r="DT121">
            <v>114.6</v>
          </cell>
        </row>
        <row r="122">
          <cell r="E122">
            <v>129.714</v>
          </cell>
          <cell r="I122">
            <v>68.2</v>
          </cell>
          <cell r="J122">
            <v>91.5</v>
          </cell>
          <cell r="M122">
            <v>92.2</v>
          </cell>
          <cell r="P122">
            <v>95.8</v>
          </cell>
          <cell r="S122">
            <v>102</v>
          </cell>
          <cell r="V122">
            <v>102.5</v>
          </cell>
          <cell r="Y122">
            <v>99.4</v>
          </cell>
          <cell r="AB122">
            <v>6866</v>
          </cell>
          <cell r="AE122">
            <v>4.9000000000000004</v>
          </cell>
          <cell r="AH122">
            <v>4.5999999999999996</v>
          </cell>
          <cell r="AK122">
            <v>1027.5</v>
          </cell>
          <cell r="AN122">
            <v>1309.7</v>
          </cell>
          <cell r="AQ122">
            <v>7.9212729543457145</v>
          </cell>
          <cell r="AT122">
            <v>10.09682840711103</v>
          </cell>
          <cell r="AW122">
            <v>211439</v>
          </cell>
          <cell r="AZ122">
            <v>615144</v>
          </cell>
          <cell r="BC122">
            <v>91</v>
          </cell>
          <cell r="BF122">
            <v>93.5</v>
          </cell>
          <cell r="BI122">
            <v>820.08</v>
          </cell>
          <cell r="BL122">
            <v>6.3222165687589627</v>
          </cell>
          <cell r="BO122">
            <v>999.13</v>
          </cell>
          <cell r="BR122">
            <v>7.7025610188568701</v>
          </cell>
          <cell r="BU122">
            <v>85.4</v>
          </cell>
          <cell r="BX122">
            <v>115.3</v>
          </cell>
          <cell r="CA122">
            <v>97.6</v>
          </cell>
          <cell r="CD122">
            <v>115.4</v>
          </cell>
          <cell r="CG122">
            <v>107.39</v>
          </cell>
          <cell r="CJ122">
            <v>107.39</v>
          </cell>
          <cell r="CM122">
            <v>86.4</v>
          </cell>
          <cell r="CP122">
            <v>105.7</v>
          </cell>
          <cell r="CS122">
            <v>100.8</v>
          </cell>
          <cell r="CV122">
            <v>117.8</v>
          </cell>
          <cell r="CY122">
            <v>104.3</v>
          </cell>
          <cell r="DB122">
            <v>102.9</v>
          </cell>
          <cell r="DE122">
            <v>102.1</v>
          </cell>
          <cell r="DH122">
            <v>101.6</v>
          </cell>
          <cell r="DQ122">
            <v>101.1</v>
          </cell>
          <cell r="DT122">
            <v>102.6</v>
          </cell>
        </row>
        <row r="123">
          <cell r="E123">
            <v>125.31954545454549</v>
          </cell>
          <cell r="I123">
            <v>54.5</v>
          </cell>
          <cell r="J123">
            <v>94.2</v>
          </cell>
          <cell r="M123">
            <v>93.5</v>
          </cell>
          <cell r="P123">
            <v>99</v>
          </cell>
          <cell r="S123">
            <v>102</v>
          </cell>
          <cell r="V123">
            <v>102.2</v>
          </cell>
          <cell r="Y123">
            <v>99.2</v>
          </cell>
          <cell r="AB123">
            <v>6848</v>
          </cell>
          <cell r="AE123">
            <v>4.8</v>
          </cell>
          <cell r="AH123">
            <v>4.8</v>
          </cell>
          <cell r="AK123">
            <v>1382.5</v>
          </cell>
          <cell r="AN123">
            <v>1163.5</v>
          </cell>
          <cell r="AQ123">
            <v>11.031798710931687</v>
          </cell>
          <cell r="AT123">
            <v>9.2842660399052583</v>
          </cell>
          <cell r="AW123">
            <v>213928</v>
          </cell>
          <cell r="AZ123">
            <v>616880</v>
          </cell>
          <cell r="BC123">
            <v>90.6</v>
          </cell>
          <cell r="BF123">
            <v>93.8</v>
          </cell>
          <cell r="BI123">
            <v>1162.3599999999999</v>
          </cell>
          <cell r="BL123">
            <v>9.2751692944944342</v>
          </cell>
          <cell r="BO123">
            <v>1080.08</v>
          </cell>
          <cell r="BR123">
            <v>8.618607704667701</v>
          </cell>
          <cell r="BU123">
            <v>91.2</v>
          </cell>
          <cell r="BX123">
            <v>125.2</v>
          </cell>
          <cell r="CA123">
            <v>106.5</v>
          </cell>
          <cell r="CD123">
            <v>126.3</v>
          </cell>
          <cell r="CG123">
            <v>109.32</v>
          </cell>
          <cell r="CJ123">
            <v>114.16</v>
          </cell>
          <cell r="CM123">
            <v>86.5</v>
          </cell>
          <cell r="CP123">
            <v>119.7</v>
          </cell>
          <cell r="CS123">
            <v>105.2</v>
          </cell>
          <cell r="CV123">
            <v>134.9</v>
          </cell>
          <cell r="CY123">
            <v>111.2</v>
          </cell>
          <cell r="DB123">
            <v>118.1</v>
          </cell>
          <cell r="DE123">
            <v>102.1</v>
          </cell>
          <cell r="DH123">
            <v>98.6</v>
          </cell>
          <cell r="DQ123">
            <v>114.3</v>
          </cell>
          <cell r="DT123">
            <v>106.8</v>
          </cell>
        </row>
        <row r="124">
          <cell r="E124">
            <v>123.70726999999999</v>
          </cell>
          <cell r="I124">
            <v>54.5</v>
          </cell>
          <cell r="J124">
            <v>92.7</v>
          </cell>
          <cell r="M124">
            <v>94.3</v>
          </cell>
          <cell r="P124">
            <v>98</v>
          </cell>
          <cell r="S124">
            <v>102.1</v>
          </cell>
          <cell r="V124">
            <v>101.8</v>
          </cell>
          <cell r="Y124">
            <v>99</v>
          </cell>
          <cell r="AB124">
            <v>6815</v>
          </cell>
          <cell r="AE124">
            <v>4.7</v>
          </cell>
          <cell r="AH124">
            <v>4.8</v>
          </cell>
          <cell r="AK124">
            <v>1313.1</v>
          </cell>
          <cell r="AN124">
            <v>1177.2</v>
          </cell>
          <cell r="AQ124">
            <v>10.61457422833759</v>
          </cell>
          <cell r="AT124">
            <v>9.5160130847605</v>
          </cell>
          <cell r="AW124">
            <v>215581</v>
          </cell>
          <cell r="AZ124">
            <v>617603</v>
          </cell>
          <cell r="BC124">
            <v>97.6</v>
          </cell>
          <cell r="BF124">
            <v>93.2</v>
          </cell>
          <cell r="BI124">
            <v>1242.52</v>
          </cell>
          <cell r="BL124">
            <v>10.044033790415066</v>
          </cell>
          <cell r="BO124">
            <v>1165.26</v>
          </cell>
          <cell r="BR124">
            <v>9.4194949092320925</v>
          </cell>
          <cell r="BU124">
            <v>96.4</v>
          </cell>
          <cell r="BX124">
            <v>130.30000000000001</v>
          </cell>
          <cell r="CA124">
            <v>112.1</v>
          </cell>
          <cell r="CD124">
            <v>129.69999999999999</v>
          </cell>
          <cell r="CG124">
            <v>105.7</v>
          </cell>
          <cell r="CJ124">
            <v>113.58</v>
          </cell>
          <cell r="CM124">
            <v>83.1</v>
          </cell>
          <cell r="CP124">
            <v>125</v>
          </cell>
          <cell r="CS124">
            <v>101.5</v>
          </cell>
          <cell r="CV124">
            <v>139.69999999999999</v>
          </cell>
          <cell r="CY124">
            <v>113.2</v>
          </cell>
          <cell r="DB124">
            <v>121.9</v>
          </cell>
          <cell r="DE124">
            <v>102.4</v>
          </cell>
          <cell r="DH124">
            <v>98.8</v>
          </cell>
          <cell r="DQ124">
            <v>118.3</v>
          </cell>
          <cell r="DT124">
            <v>109.3</v>
          </cell>
        </row>
        <row r="125">
          <cell r="E125">
            <v>120.1</v>
          </cell>
          <cell r="I125">
            <v>81.8</v>
          </cell>
          <cell r="J125">
            <v>94.8</v>
          </cell>
          <cell r="M125">
            <v>97.8</v>
          </cell>
          <cell r="P125">
            <v>102.4</v>
          </cell>
          <cell r="S125">
            <v>102.3</v>
          </cell>
          <cell r="V125">
            <v>102.1</v>
          </cell>
          <cell r="Y125">
            <v>98.8</v>
          </cell>
          <cell r="AB125">
            <v>6831</v>
          </cell>
          <cell r="AE125">
            <v>4.7</v>
          </cell>
          <cell r="AH125">
            <v>4.7</v>
          </cell>
          <cell r="AK125">
            <v>793.9</v>
          </cell>
          <cell r="AN125">
            <v>1050.3</v>
          </cell>
          <cell r="AQ125">
            <v>6.6103247293921736</v>
          </cell>
          <cell r="AT125">
            <v>8.7452123230641128</v>
          </cell>
          <cell r="AW125">
            <v>217703</v>
          </cell>
          <cell r="AZ125">
            <v>618404</v>
          </cell>
          <cell r="BC125">
            <v>89.1</v>
          </cell>
          <cell r="BF125">
            <v>93.6</v>
          </cell>
          <cell r="BI125">
            <v>697.12</v>
          </cell>
          <cell r="BL125">
            <v>5.804496253122398</v>
          </cell>
          <cell r="BO125">
            <v>954.08</v>
          </cell>
          <cell r="BR125">
            <v>7.9440466278101587</v>
          </cell>
          <cell r="BU125">
            <v>94.7</v>
          </cell>
          <cell r="BX125">
            <v>116.3</v>
          </cell>
          <cell r="CA125">
            <v>108</v>
          </cell>
          <cell r="CD125">
            <v>111.7</v>
          </cell>
          <cell r="CG125">
            <v>114.45</v>
          </cell>
          <cell r="CJ125">
            <v>115.54</v>
          </cell>
          <cell r="CM125">
            <v>92.1</v>
          </cell>
          <cell r="CP125">
            <v>112.8</v>
          </cell>
          <cell r="CS125">
            <v>106.7</v>
          </cell>
          <cell r="CV125">
            <v>123.1</v>
          </cell>
          <cell r="CY125">
            <v>115.6</v>
          </cell>
          <cell r="DB125">
            <v>108</v>
          </cell>
          <cell r="DE125">
            <v>102.6</v>
          </cell>
          <cell r="DH125">
            <v>100.5</v>
          </cell>
          <cell r="DQ125">
            <v>107.9</v>
          </cell>
          <cell r="DT125">
            <v>113.2</v>
          </cell>
        </row>
        <row r="126">
          <cell r="E126">
            <v>112.21333333333335</v>
          </cell>
          <cell r="I126">
            <v>72.7</v>
          </cell>
          <cell r="J126">
            <v>96.6</v>
          </cell>
          <cell r="M126">
            <v>97.8</v>
          </cell>
          <cell r="P126">
            <v>102.2</v>
          </cell>
          <cell r="S126">
            <v>102.1</v>
          </cell>
          <cell r="V126">
            <v>102.4</v>
          </cell>
          <cell r="Y126">
            <v>98.6</v>
          </cell>
          <cell r="AB126">
            <v>6831</v>
          </cell>
          <cell r="AE126">
            <v>4.5999999999999996</v>
          </cell>
          <cell r="AH126">
            <v>4.5999999999999996</v>
          </cell>
          <cell r="AK126">
            <v>1136.5999999999999</v>
          </cell>
          <cell r="AN126">
            <v>897</v>
          </cell>
          <cell r="AQ126">
            <v>10.128921102661595</v>
          </cell>
          <cell r="AT126">
            <v>7.9937024714828881</v>
          </cell>
          <cell r="AW126">
            <v>219033</v>
          </cell>
          <cell r="AZ126">
            <v>619014</v>
          </cell>
          <cell r="BC126">
            <v>87.7</v>
          </cell>
          <cell r="BF126">
            <v>93.1</v>
          </cell>
          <cell r="BI126">
            <v>1374.9</v>
          </cell>
          <cell r="BL126">
            <v>12.252554657794676</v>
          </cell>
          <cell r="BO126">
            <v>1095.55</v>
          </cell>
          <cell r="BR126">
            <v>9.7631000475285159</v>
          </cell>
          <cell r="BU126">
            <v>85.3</v>
          </cell>
          <cell r="BX126">
            <v>143</v>
          </cell>
          <cell r="CA126">
            <v>102.5</v>
          </cell>
          <cell r="CD126">
            <v>131</v>
          </cell>
          <cell r="CG126">
            <v>112.85</v>
          </cell>
          <cell r="CJ126">
            <v>118.54</v>
          </cell>
          <cell r="CM126">
            <v>84.3</v>
          </cell>
          <cell r="CP126">
            <v>133.19999999999999</v>
          </cell>
          <cell r="CS126">
            <v>94.9</v>
          </cell>
          <cell r="CV126">
            <v>139.69999999999999</v>
          </cell>
          <cell r="CY126">
            <v>110.1</v>
          </cell>
          <cell r="DB126">
            <v>123.4</v>
          </cell>
          <cell r="DE126">
            <v>102.7</v>
          </cell>
          <cell r="DH126">
            <v>102.1</v>
          </cell>
          <cell r="DQ126">
            <v>125.7</v>
          </cell>
          <cell r="DT126">
            <v>111.4</v>
          </cell>
        </row>
        <row r="127">
          <cell r="E127">
            <v>113.51952380952382</v>
          </cell>
          <cell r="I127">
            <v>72.7</v>
          </cell>
          <cell r="J127">
            <v>96.6</v>
          </cell>
          <cell r="M127">
            <v>94</v>
          </cell>
          <cell r="P127">
            <v>99.2</v>
          </cell>
          <cell r="S127">
            <v>102</v>
          </cell>
          <cell r="V127">
            <v>102.6</v>
          </cell>
          <cell r="Y127">
            <v>98.3</v>
          </cell>
          <cell r="AB127">
            <v>6811</v>
          </cell>
          <cell r="AE127">
            <v>4.5999999999999996</v>
          </cell>
          <cell r="AH127">
            <v>4.5999999999999996</v>
          </cell>
          <cell r="AK127">
            <v>1084.8</v>
          </cell>
          <cell r="AN127">
            <v>1130.2</v>
          </cell>
          <cell r="AQ127">
            <v>9.5560654554911881</v>
          </cell>
          <cell r="AT127">
            <v>9.9559966609477701</v>
          </cell>
          <cell r="AW127">
            <v>222269</v>
          </cell>
          <cell r="AZ127">
            <v>621223</v>
          </cell>
          <cell r="BC127">
            <v>92.6</v>
          </cell>
          <cell r="BF127">
            <v>93.8</v>
          </cell>
          <cell r="BI127">
            <v>1169.04</v>
          </cell>
          <cell r="BL127">
            <v>10.298140449933092</v>
          </cell>
          <cell r="BO127">
            <v>1083.4000000000001</v>
          </cell>
          <cell r="BR127">
            <v>9.5437327751467134</v>
          </cell>
          <cell r="BU127">
            <v>89.2</v>
          </cell>
          <cell r="BX127">
            <v>144.1</v>
          </cell>
          <cell r="CA127">
            <v>104</v>
          </cell>
          <cell r="CD127">
            <v>133.4</v>
          </cell>
          <cell r="CG127">
            <v>108.19</v>
          </cell>
          <cell r="CJ127">
            <v>117.3</v>
          </cell>
          <cell r="CM127">
            <v>96.3</v>
          </cell>
          <cell r="CP127">
            <v>128.69999999999999</v>
          </cell>
          <cell r="CS127">
            <v>104.4</v>
          </cell>
          <cell r="CV127">
            <v>130.80000000000001</v>
          </cell>
          <cell r="CY127">
            <v>112.7</v>
          </cell>
          <cell r="DB127">
            <v>119.4</v>
          </cell>
          <cell r="DE127">
            <v>102.6</v>
          </cell>
          <cell r="DH127">
            <v>102</v>
          </cell>
          <cell r="DQ127">
            <v>124.2</v>
          </cell>
          <cell r="DT127">
            <v>114.6</v>
          </cell>
        </row>
        <row r="128">
          <cell r="E128">
            <v>108.24954545454547</v>
          </cell>
          <cell r="I128">
            <v>72.7</v>
          </cell>
          <cell r="J128">
            <v>97.8</v>
          </cell>
          <cell r="M128">
            <v>99.3</v>
          </cell>
          <cell r="P128">
            <v>103.4</v>
          </cell>
          <cell r="S128">
            <v>102</v>
          </cell>
          <cell r="V128">
            <v>102</v>
          </cell>
          <cell r="Y128">
            <v>98.2</v>
          </cell>
          <cell r="AB128">
            <v>6776</v>
          </cell>
          <cell r="AE128">
            <v>4.4000000000000004</v>
          </cell>
          <cell r="AH128">
            <v>4.5999999999999996</v>
          </cell>
          <cell r="AK128">
            <v>809.7</v>
          </cell>
          <cell r="AN128">
            <v>867.9</v>
          </cell>
          <cell r="AQ128">
            <v>7.4799390297670776</v>
          </cell>
          <cell r="AT128">
            <v>8.0175856291649339</v>
          </cell>
          <cell r="AW128">
            <v>222558</v>
          </cell>
          <cell r="AZ128">
            <v>622001</v>
          </cell>
          <cell r="BC128">
            <v>91.1</v>
          </cell>
          <cell r="BF128">
            <v>92.7</v>
          </cell>
          <cell r="BI128">
            <v>663.26</v>
          </cell>
          <cell r="BL128">
            <v>6.1271388920381771</v>
          </cell>
          <cell r="BO128">
            <v>685.01</v>
          </cell>
          <cell r="BR128">
            <v>6.3280635232564482</v>
          </cell>
          <cell r="BU128">
            <v>97.2</v>
          </cell>
          <cell r="BX128">
            <v>130</v>
          </cell>
          <cell r="CA128">
            <v>115.2</v>
          </cell>
          <cell r="CD128">
            <v>123</v>
          </cell>
          <cell r="CG128">
            <v>122.75</v>
          </cell>
          <cell r="CJ128">
            <v>119.15</v>
          </cell>
          <cell r="CM128">
            <v>99.7</v>
          </cell>
          <cell r="CP128">
            <v>121.8</v>
          </cell>
          <cell r="CS128">
            <v>108.1</v>
          </cell>
          <cell r="CV128">
            <v>125.2</v>
          </cell>
          <cell r="CY128">
            <v>122.7</v>
          </cell>
          <cell r="DB128">
            <v>112.4</v>
          </cell>
          <cell r="DE128">
            <v>102.6</v>
          </cell>
          <cell r="DH128">
            <v>102.1</v>
          </cell>
          <cell r="DQ128">
            <v>116.3</v>
          </cell>
          <cell r="DT128">
            <v>125.5</v>
          </cell>
        </row>
        <row r="129">
          <cell r="E129">
            <v>103.72</v>
          </cell>
          <cell r="I129">
            <v>54.5</v>
          </cell>
          <cell r="J129">
            <v>98.7</v>
          </cell>
          <cell r="M129">
            <v>97.1</v>
          </cell>
          <cell r="P129">
            <v>102.3</v>
          </cell>
          <cell r="S129">
            <v>101.8</v>
          </cell>
          <cell r="V129">
            <v>101.7</v>
          </cell>
          <cell r="Y129">
            <v>98.2</v>
          </cell>
          <cell r="AB129">
            <v>6715</v>
          </cell>
          <cell r="AE129">
            <v>4.3</v>
          </cell>
          <cell r="AH129">
            <v>4.7</v>
          </cell>
          <cell r="AK129">
            <v>871.5</v>
          </cell>
          <cell r="AN129">
            <v>739.9</v>
          </cell>
          <cell r="AQ129">
            <v>8.4024296182028539</v>
          </cell>
          <cell r="AT129">
            <v>7.1336290011569607</v>
          </cell>
          <cell r="AW129">
            <v>220946</v>
          </cell>
          <cell r="AZ129">
            <v>622395</v>
          </cell>
          <cell r="BC129">
            <v>112.8</v>
          </cell>
          <cell r="BF129">
            <v>92.5</v>
          </cell>
          <cell r="BI129">
            <v>1124.7</v>
          </cell>
          <cell r="BL129">
            <v>10.843617431546472</v>
          </cell>
          <cell r="BO129">
            <v>795.25</v>
          </cell>
          <cell r="BR129">
            <v>7.6672772849980717</v>
          </cell>
          <cell r="BU129">
            <v>87.7</v>
          </cell>
          <cell r="BX129">
            <v>148.4</v>
          </cell>
          <cell r="CA129">
            <v>104.1</v>
          </cell>
          <cell r="CD129">
            <v>136.1</v>
          </cell>
          <cell r="CG129">
            <v>122.36</v>
          </cell>
          <cell r="CJ129">
            <v>119.87</v>
          </cell>
          <cell r="CM129">
            <v>99.3</v>
          </cell>
          <cell r="CP129">
            <v>128.19999999999999</v>
          </cell>
          <cell r="CS129">
            <v>105.7</v>
          </cell>
          <cell r="CV129">
            <v>129</v>
          </cell>
          <cell r="CY129">
            <v>119.9</v>
          </cell>
          <cell r="DB129">
            <v>123.6</v>
          </cell>
          <cell r="DE129">
            <v>102.8</v>
          </cell>
          <cell r="DH129">
            <v>96.2</v>
          </cell>
          <cell r="DQ129">
            <v>128.4</v>
          </cell>
          <cell r="DT129">
            <v>121.2</v>
          </cell>
        </row>
        <row r="130">
          <cell r="E130">
            <v>106.53238095238095</v>
          </cell>
          <cell r="I130">
            <v>88.9</v>
          </cell>
          <cell r="J130">
            <v>103.8</v>
          </cell>
          <cell r="M130">
            <v>98.3</v>
          </cell>
          <cell r="P130">
            <v>102.4</v>
          </cell>
          <cell r="S130">
            <v>101.8</v>
          </cell>
          <cell r="V130">
            <v>101.4</v>
          </cell>
          <cell r="Y130">
            <v>97.6</v>
          </cell>
          <cell r="AB130">
            <v>6664</v>
          </cell>
          <cell r="AE130">
            <v>4.5999999999999996</v>
          </cell>
          <cell r="AH130">
            <v>4.7</v>
          </cell>
          <cell r="AK130">
            <v>610.9</v>
          </cell>
          <cell r="AN130">
            <v>1265.5</v>
          </cell>
          <cell r="AQ130">
            <v>5.7344067084454533</v>
          </cell>
          <cell r="AT130">
            <v>11.879017334322675</v>
          </cell>
          <cell r="AW130">
            <v>225130</v>
          </cell>
          <cell r="AZ130">
            <v>623681</v>
          </cell>
          <cell r="BC130">
            <v>86.7</v>
          </cell>
          <cell r="BF130">
            <v>91.6</v>
          </cell>
          <cell r="BI130">
            <v>521.22</v>
          </cell>
          <cell r="BL130">
            <v>4.8925969300637417</v>
          </cell>
          <cell r="BO130">
            <v>1045.97</v>
          </cell>
          <cell r="BR130">
            <v>9.8183293253113302</v>
          </cell>
          <cell r="BU130">
            <v>90.6</v>
          </cell>
          <cell r="BX130">
            <v>118.5</v>
          </cell>
          <cell r="CA130">
            <v>105.3</v>
          </cell>
          <cell r="CD130">
            <v>112.8</v>
          </cell>
          <cell r="CG130">
            <v>113.38</v>
          </cell>
          <cell r="CJ130">
            <v>121.5</v>
          </cell>
          <cell r="CM130">
            <v>91.2</v>
          </cell>
          <cell r="CP130">
            <v>110</v>
          </cell>
          <cell r="CS130">
            <v>98.8</v>
          </cell>
          <cell r="CV130">
            <v>112.1</v>
          </cell>
          <cell r="CY130">
            <v>113.7</v>
          </cell>
          <cell r="DB130">
            <v>101.5</v>
          </cell>
          <cell r="DE130">
            <v>103.7</v>
          </cell>
          <cell r="DH130">
            <v>103.2</v>
          </cell>
          <cell r="DQ130">
            <v>103.5</v>
          </cell>
          <cell r="DT130">
            <v>115</v>
          </cell>
        </row>
        <row r="131">
          <cell r="E131">
            <v>107.64100000000001</v>
          </cell>
          <cell r="I131">
            <v>71.400000000000006</v>
          </cell>
          <cell r="J131">
            <v>100.7</v>
          </cell>
          <cell r="M131" t="e">
            <v>#N/A</v>
          </cell>
          <cell r="P131">
            <v>105.7</v>
          </cell>
          <cell r="S131">
            <v>101.9</v>
          </cell>
          <cell r="V131">
            <v>101.3</v>
          </cell>
          <cell r="Y131">
            <v>97.3</v>
          </cell>
          <cell r="AB131">
            <v>6638</v>
          </cell>
          <cell r="AE131">
            <v>4.9000000000000004</v>
          </cell>
          <cell r="AH131">
            <v>4.9000000000000004</v>
          </cell>
          <cell r="AK131" t="e">
            <v>#N/A</v>
          </cell>
          <cell r="AN131" t="e">
            <v>#N/A</v>
          </cell>
          <cell r="AQ131" t="e">
            <v>#N/A</v>
          </cell>
          <cell r="AT131" t="e">
            <v>#N/A</v>
          </cell>
          <cell r="AW131">
            <v>227751</v>
          </cell>
          <cell r="AZ131">
            <v>623214</v>
          </cell>
          <cell r="BC131">
            <v>83.7</v>
          </cell>
          <cell r="BF131">
            <v>90.6</v>
          </cell>
          <cell r="BI131">
            <v>1179.8800000000001</v>
          </cell>
          <cell r="BL131">
            <v>10.961250824499958</v>
          </cell>
          <cell r="BO131">
            <v>1232.6099999999999</v>
          </cell>
          <cell r="BR131">
            <v>11.451119926422086</v>
          </cell>
          <cell r="BU131">
            <v>82.5</v>
          </cell>
          <cell r="BX131">
            <v>139.80000000000001</v>
          </cell>
          <cell r="CA131">
            <v>97.9</v>
          </cell>
          <cell r="CD131">
            <v>135.1</v>
          </cell>
          <cell r="CG131">
            <v>120.01</v>
          </cell>
          <cell r="CJ131">
            <v>128.13</v>
          </cell>
          <cell r="CM131">
            <v>86.1</v>
          </cell>
          <cell r="CP131">
            <v>123.7</v>
          </cell>
          <cell r="CS131">
            <v>95.7</v>
          </cell>
          <cell r="CV131">
            <v>132.6</v>
          </cell>
          <cell r="CY131">
            <v>112.5</v>
          </cell>
          <cell r="DB131">
            <v>119.5</v>
          </cell>
          <cell r="DE131">
            <v>103.5</v>
          </cell>
          <cell r="DH131">
            <v>103</v>
          </cell>
          <cell r="DQ131">
            <v>120.9</v>
          </cell>
          <cell r="DT131">
            <v>108.1</v>
          </cell>
        </row>
        <row r="132">
          <cell r="E132">
            <v>102.67359999999999</v>
          </cell>
          <cell r="I132" t="e">
            <v>#N/A</v>
          </cell>
          <cell r="J132" t="e">
            <v>#N/A</v>
          </cell>
          <cell r="M132" t="e">
            <v>#N/A</v>
          </cell>
          <cell r="P132" t="e">
            <v>#N/A</v>
          </cell>
          <cell r="S132" t="e">
            <v>#N/A</v>
          </cell>
          <cell r="V132" t="e">
            <v>#N/A</v>
          </cell>
          <cell r="Y132" t="e">
            <v>#N/A</v>
          </cell>
          <cell r="AB132" t="e">
            <v>#N/A</v>
          </cell>
          <cell r="AE132" t="e">
            <v>#N/A</v>
          </cell>
          <cell r="AH132" t="e">
            <v>#N/A</v>
          </cell>
          <cell r="AK132" t="e">
            <v>#N/A</v>
          </cell>
          <cell r="AN132" t="e">
            <v>#N/A</v>
          </cell>
          <cell r="AQ132" t="e">
            <v>#N/A</v>
          </cell>
          <cell r="AT132" t="e">
            <v>#N/A</v>
          </cell>
          <cell r="AW132" t="e">
            <v>#N/A</v>
          </cell>
          <cell r="AZ132" t="e">
            <v>#N/A</v>
          </cell>
          <cell r="BC132" t="e">
            <v>#N/A</v>
          </cell>
          <cell r="BF132" t="e">
            <v>#N/A</v>
          </cell>
          <cell r="BI132" t="e">
            <v>#N/A</v>
          </cell>
          <cell r="BL132" t="e">
            <v>#N/A</v>
          </cell>
          <cell r="BO132" t="e">
            <v>#N/A</v>
          </cell>
          <cell r="BR132" t="e">
            <v>#N/A</v>
          </cell>
          <cell r="BU132" t="e">
            <v>#N/A</v>
          </cell>
          <cell r="BX132" t="e">
            <v>#N/A</v>
          </cell>
          <cell r="CA132" t="e">
            <v>#N/A</v>
          </cell>
          <cell r="CD132" t="e">
            <v>#N/A</v>
          </cell>
          <cell r="CG132" t="e">
            <v>#N/A</v>
          </cell>
          <cell r="CJ132" t="e">
            <v>#N/A</v>
          </cell>
          <cell r="CM132" t="e">
            <v>#N/A</v>
          </cell>
          <cell r="CP132" t="e">
            <v>#N/A</v>
          </cell>
          <cell r="CS132" t="e">
            <v>#N/A</v>
          </cell>
          <cell r="CV132" t="e">
            <v>#N/A</v>
          </cell>
          <cell r="CY132" t="e">
            <v>#N/A</v>
          </cell>
          <cell r="DB132" t="e">
            <v>#N/A</v>
          </cell>
          <cell r="DE132" t="e">
            <v>#N/A</v>
          </cell>
          <cell r="DH132" t="e">
            <v>#N/A</v>
          </cell>
          <cell r="DQ132" t="e">
            <v>#N/A</v>
          </cell>
          <cell r="DT132" t="e">
            <v>#N/A</v>
          </cell>
        </row>
        <row r="133">
          <cell r="E133" t="e">
            <v>#N/A</v>
          </cell>
          <cell r="I133" t="e">
            <v>#N/A</v>
          </cell>
          <cell r="J133" t="e">
            <v>#N/A</v>
          </cell>
          <cell r="M133" t="e">
            <v>#N/A</v>
          </cell>
          <cell r="P133" t="e">
            <v>#N/A</v>
          </cell>
          <cell r="S133" t="e">
            <v>#N/A</v>
          </cell>
          <cell r="V133" t="e">
            <v>#N/A</v>
          </cell>
          <cell r="Y133" t="e">
            <v>#N/A</v>
          </cell>
          <cell r="AB133" t="e">
            <v>#N/A</v>
          </cell>
          <cell r="AE133" t="e">
            <v>#N/A</v>
          </cell>
          <cell r="AH133" t="e">
            <v>#N/A</v>
          </cell>
          <cell r="AK133" t="e">
            <v>#N/A</v>
          </cell>
          <cell r="AN133" t="e">
            <v>#N/A</v>
          </cell>
          <cell r="AQ133" t="e">
            <v>#N/A</v>
          </cell>
          <cell r="AT133" t="e">
            <v>#N/A</v>
          </cell>
          <cell r="AW133" t="e">
            <v>#N/A</v>
          </cell>
          <cell r="AZ133" t="e">
            <v>#N/A</v>
          </cell>
          <cell r="BC133" t="e">
            <v>#N/A</v>
          </cell>
          <cell r="BF133" t="e">
            <v>#N/A</v>
          </cell>
          <cell r="BI133" t="e">
            <v>#N/A</v>
          </cell>
          <cell r="BL133" t="e">
            <v>#N/A</v>
          </cell>
          <cell r="BO133" t="e">
            <v>#N/A</v>
          </cell>
          <cell r="BR133" t="e">
            <v>#N/A</v>
          </cell>
          <cell r="BU133" t="e">
            <v>#N/A</v>
          </cell>
          <cell r="BX133" t="e">
            <v>#N/A</v>
          </cell>
          <cell r="CA133" t="e">
            <v>#N/A</v>
          </cell>
          <cell r="CD133" t="e">
            <v>#N/A</v>
          </cell>
          <cell r="CG133" t="e">
            <v>#N/A</v>
          </cell>
          <cell r="CJ133" t="e">
            <v>#N/A</v>
          </cell>
          <cell r="CM133" t="e">
            <v>#N/A</v>
          </cell>
          <cell r="CP133" t="e">
            <v>#N/A</v>
          </cell>
          <cell r="CS133" t="e">
            <v>#N/A</v>
          </cell>
          <cell r="CV133" t="e">
            <v>#N/A</v>
          </cell>
          <cell r="CY133" t="e">
            <v>#N/A</v>
          </cell>
          <cell r="DB133" t="e">
            <v>#N/A</v>
          </cell>
          <cell r="DE133" t="e">
            <v>#N/A</v>
          </cell>
          <cell r="DH133" t="e">
            <v>#N/A</v>
          </cell>
          <cell r="DQ133" t="e">
            <v>#N/A</v>
          </cell>
          <cell r="DT133" t="e">
            <v>#N/A</v>
          </cell>
        </row>
        <row r="134">
          <cell r="E134" t="e">
            <v>#N/A</v>
          </cell>
          <cell r="I134" t="e">
            <v>#N/A</v>
          </cell>
          <cell r="J134" t="e">
            <v>#N/A</v>
          </cell>
          <cell r="M134" t="e">
            <v>#N/A</v>
          </cell>
          <cell r="P134" t="e">
            <v>#N/A</v>
          </cell>
          <cell r="S134" t="e">
            <v>#N/A</v>
          </cell>
          <cell r="V134" t="e">
            <v>#N/A</v>
          </cell>
          <cell r="Y134" t="e">
            <v>#N/A</v>
          </cell>
          <cell r="AB134" t="e">
            <v>#N/A</v>
          </cell>
          <cell r="AE134" t="e">
            <v>#N/A</v>
          </cell>
          <cell r="AH134" t="e">
            <v>#N/A</v>
          </cell>
          <cell r="AK134" t="e">
            <v>#N/A</v>
          </cell>
          <cell r="AN134" t="e">
            <v>#N/A</v>
          </cell>
          <cell r="AQ134" t="e">
            <v>#N/A</v>
          </cell>
          <cell r="AT134" t="e">
            <v>#N/A</v>
          </cell>
          <cell r="AW134" t="e">
            <v>#N/A</v>
          </cell>
          <cell r="AZ134" t="e">
            <v>#N/A</v>
          </cell>
          <cell r="BC134" t="e">
            <v>#N/A</v>
          </cell>
          <cell r="BF134" t="e">
            <v>#N/A</v>
          </cell>
          <cell r="BI134" t="e">
            <v>#N/A</v>
          </cell>
          <cell r="BL134" t="e">
            <v>#N/A</v>
          </cell>
          <cell r="BO134" t="e">
            <v>#N/A</v>
          </cell>
          <cell r="BR134" t="e">
            <v>#N/A</v>
          </cell>
          <cell r="BU134" t="e">
            <v>#N/A</v>
          </cell>
          <cell r="BX134" t="e">
            <v>#N/A</v>
          </cell>
          <cell r="CA134" t="e">
            <v>#N/A</v>
          </cell>
          <cell r="CD134" t="e">
            <v>#N/A</v>
          </cell>
          <cell r="CG134" t="e">
            <v>#N/A</v>
          </cell>
          <cell r="CJ134" t="e">
            <v>#N/A</v>
          </cell>
          <cell r="CM134" t="e">
            <v>#N/A</v>
          </cell>
          <cell r="CP134" t="e">
            <v>#N/A</v>
          </cell>
          <cell r="CS134" t="e">
            <v>#N/A</v>
          </cell>
          <cell r="CV134" t="e">
            <v>#N/A</v>
          </cell>
          <cell r="CY134" t="e">
            <v>#N/A</v>
          </cell>
          <cell r="DB134" t="e">
            <v>#N/A</v>
          </cell>
          <cell r="DE134" t="e">
            <v>#N/A</v>
          </cell>
          <cell r="DH134" t="e">
            <v>#N/A</v>
          </cell>
          <cell r="DQ134" t="e">
            <v>#N/A</v>
          </cell>
          <cell r="DT134" t="e">
            <v>#N/A</v>
          </cell>
        </row>
        <row r="135">
          <cell r="E135" t="e">
            <v>#N/A</v>
          </cell>
          <cell r="I135" t="e">
            <v>#N/A</v>
          </cell>
          <cell r="J135" t="e">
            <v>#N/A</v>
          </cell>
          <cell r="M135" t="e">
            <v>#N/A</v>
          </cell>
          <cell r="P135" t="e">
            <v>#N/A</v>
          </cell>
          <cell r="S135" t="e">
            <v>#N/A</v>
          </cell>
          <cell r="V135" t="e">
            <v>#N/A</v>
          </cell>
          <cell r="Y135" t="e">
            <v>#N/A</v>
          </cell>
          <cell r="AB135" t="e">
            <v>#N/A</v>
          </cell>
          <cell r="AE135" t="e">
            <v>#N/A</v>
          </cell>
          <cell r="AH135" t="e">
            <v>#N/A</v>
          </cell>
          <cell r="AK135" t="e">
            <v>#N/A</v>
          </cell>
          <cell r="AN135" t="e">
            <v>#N/A</v>
          </cell>
          <cell r="AQ135" t="e">
            <v>#N/A</v>
          </cell>
          <cell r="AT135" t="e">
            <v>#N/A</v>
          </cell>
          <cell r="AW135" t="e">
            <v>#N/A</v>
          </cell>
          <cell r="AZ135" t="e">
            <v>#N/A</v>
          </cell>
          <cell r="BC135" t="e">
            <v>#N/A</v>
          </cell>
          <cell r="BF135" t="e">
            <v>#N/A</v>
          </cell>
          <cell r="BI135" t="e">
            <v>#N/A</v>
          </cell>
          <cell r="BL135" t="e">
            <v>#N/A</v>
          </cell>
          <cell r="BO135" t="e">
            <v>#N/A</v>
          </cell>
          <cell r="BR135" t="e">
            <v>#N/A</v>
          </cell>
          <cell r="BU135" t="e">
            <v>#N/A</v>
          </cell>
          <cell r="BX135" t="e">
            <v>#N/A</v>
          </cell>
          <cell r="CA135" t="e">
            <v>#N/A</v>
          </cell>
          <cell r="CD135" t="e">
            <v>#N/A</v>
          </cell>
          <cell r="CG135" t="e">
            <v>#N/A</v>
          </cell>
          <cell r="CJ135" t="e">
            <v>#N/A</v>
          </cell>
          <cell r="CM135" t="e">
            <v>#N/A</v>
          </cell>
          <cell r="CP135" t="e">
            <v>#N/A</v>
          </cell>
          <cell r="CS135" t="e">
            <v>#N/A</v>
          </cell>
          <cell r="CV135" t="e">
            <v>#N/A</v>
          </cell>
          <cell r="CY135" t="e">
            <v>#N/A</v>
          </cell>
          <cell r="DB135" t="e">
            <v>#N/A</v>
          </cell>
          <cell r="DE135" t="e">
            <v>#N/A</v>
          </cell>
          <cell r="DH135" t="e">
            <v>#N/A</v>
          </cell>
          <cell r="DQ135" t="e">
            <v>#N/A</v>
          </cell>
          <cell r="DT135" t="e">
            <v>#N/A</v>
          </cell>
        </row>
        <row r="136">
          <cell r="E136" t="e">
            <v>#N/A</v>
          </cell>
          <cell r="I136" t="e">
            <v>#N/A</v>
          </cell>
          <cell r="J136" t="e">
            <v>#N/A</v>
          </cell>
          <cell r="M136" t="e">
            <v>#N/A</v>
          </cell>
          <cell r="P136" t="e">
            <v>#N/A</v>
          </cell>
          <cell r="S136" t="e">
            <v>#N/A</v>
          </cell>
          <cell r="V136" t="e">
            <v>#N/A</v>
          </cell>
          <cell r="Y136" t="e">
            <v>#N/A</v>
          </cell>
          <cell r="AB136" t="e">
            <v>#N/A</v>
          </cell>
          <cell r="AE136" t="e">
            <v>#N/A</v>
          </cell>
          <cell r="AH136" t="e">
            <v>#N/A</v>
          </cell>
          <cell r="AK136" t="e">
            <v>#N/A</v>
          </cell>
          <cell r="AN136" t="e">
            <v>#N/A</v>
          </cell>
          <cell r="AQ136" t="e">
            <v>#N/A</v>
          </cell>
          <cell r="AT136" t="e">
            <v>#N/A</v>
          </cell>
          <cell r="AW136" t="e">
            <v>#N/A</v>
          </cell>
          <cell r="AZ136" t="e">
            <v>#N/A</v>
          </cell>
          <cell r="BC136" t="e">
            <v>#N/A</v>
          </cell>
          <cell r="BF136" t="e">
            <v>#N/A</v>
          </cell>
          <cell r="BI136" t="e">
            <v>#N/A</v>
          </cell>
          <cell r="BL136" t="e">
            <v>#N/A</v>
          </cell>
          <cell r="BO136" t="e">
            <v>#N/A</v>
          </cell>
          <cell r="BR136" t="e">
            <v>#N/A</v>
          </cell>
          <cell r="BU136" t="e">
            <v>#N/A</v>
          </cell>
          <cell r="BX136" t="e">
            <v>#N/A</v>
          </cell>
          <cell r="CA136" t="e">
            <v>#N/A</v>
          </cell>
          <cell r="CD136" t="e">
            <v>#N/A</v>
          </cell>
          <cell r="CG136" t="e">
            <v>#N/A</v>
          </cell>
          <cell r="CJ136" t="e">
            <v>#N/A</v>
          </cell>
          <cell r="CM136" t="e">
            <v>#N/A</v>
          </cell>
          <cell r="CP136" t="e">
            <v>#N/A</v>
          </cell>
          <cell r="CS136" t="e">
            <v>#N/A</v>
          </cell>
          <cell r="CV136" t="e">
            <v>#N/A</v>
          </cell>
          <cell r="CY136" t="e">
            <v>#N/A</v>
          </cell>
          <cell r="DB136" t="e">
            <v>#N/A</v>
          </cell>
          <cell r="DE136" t="e">
            <v>#N/A</v>
          </cell>
          <cell r="DH136" t="e">
            <v>#N/A</v>
          </cell>
          <cell r="DQ136" t="e">
            <v>#N/A</v>
          </cell>
          <cell r="DT136" t="e">
            <v>#N/A</v>
          </cell>
        </row>
        <row r="137">
          <cell r="E137" t="e">
            <v>#N/A</v>
          </cell>
          <cell r="I137" t="e">
            <v>#N/A</v>
          </cell>
          <cell r="J137" t="e">
            <v>#N/A</v>
          </cell>
          <cell r="M137" t="e">
            <v>#N/A</v>
          </cell>
          <cell r="P137" t="e">
            <v>#N/A</v>
          </cell>
          <cell r="S137" t="e">
            <v>#N/A</v>
          </cell>
          <cell r="V137" t="e">
            <v>#N/A</v>
          </cell>
          <cell r="Y137" t="e">
            <v>#N/A</v>
          </cell>
          <cell r="AB137" t="e">
            <v>#N/A</v>
          </cell>
          <cell r="AE137" t="e">
            <v>#N/A</v>
          </cell>
          <cell r="AH137" t="e">
            <v>#N/A</v>
          </cell>
          <cell r="AK137" t="e">
            <v>#N/A</v>
          </cell>
          <cell r="AN137" t="e">
            <v>#N/A</v>
          </cell>
          <cell r="AQ137" t="e">
            <v>#N/A</v>
          </cell>
          <cell r="AT137" t="e">
            <v>#N/A</v>
          </cell>
          <cell r="AW137" t="e">
            <v>#N/A</v>
          </cell>
          <cell r="AZ137" t="e">
            <v>#N/A</v>
          </cell>
          <cell r="BC137" t="e">
            <v>#N/A</v>
          </cell>
          <cell r="BF137" t="e">
            <v>#N/A</v>
          </cell>
          <cell r="BI137" t="e">
            <v>#N/A</v>
          </cell>
          <cell r="BL137" t="e">
            <v>#N/A</v>
          </cell>
          <cell r="BO137" t="e">
            <v>#N/A</v>
          </cell>
          <cell r="BR137" t="e">
            <v>#N/A</v>
          </cell>
          <cell r="BU137" t="e">
            <v>#N/A</v>
          </cell>
          <cell r="BX137" t="e">
            <v>#N/A</v>
          </cell>
          <cell r="CA137" t="e">
            <v>#N/A</v>
          </cell>
          <cell r="CD137" t="e">
            <v>#N/A</v>
          </cell>
          <cell r="CG137" t="e">
            <v>#N/A</v>
          </cell>
          <cell r="CJ137" t="e">
            <v>#N/A</v>
          </cell>
          <cell r="CM137" t="e">
            <v>#N/A</v>
          </cell>
          <cell r="CP137" t="e">
            <v>#N/A</v>
          </cell>
          <cell r="CS137" t="e">
            <v>#N/A</v>
          </cell>
          <cell r="CV137" t="e">
            <v>#N/A</v>
          </cell>
          <cell r="CY137" t="e">
            <v>#N/A</v>
          </cell>
          <cell r="DB137" t="e">
            <v>#N/A</v>
          </cell>
          <cell r="DE137" t="e">
            <v>#N/A</v>
          </cell>
          <cell r="DH137" t="e">
            <v>#N/A</v>
          </cell>
          <cell r="DQ137" t="e">
            <v>#N/A</v>
          </cell>
          <cell r="DT137" t="e">
            <v>#N/A</v>
          </cell>
        </row>
        <row r="138">
          <cell r="E138" t="e">
            <v>#N/A</v>
          </cell>
          <cell r="I138" t="e">
            <v>#N/A</v>
          </cell>
          <cell r="J138" t="e">
            <v>#N/A</v>
          </cell>
          <cell r="M138" t="e">
            <v>#N/A</v>
          </cell>
          <cell r="P138" t="e">
            <v>#N/A</v>
          </cell>
          <cell r="S138" t="e">
            <v>#N/A</v>
          </cell>
          <cell r="V138" t="e">
            <v>#N/A</v>
          </cell>
          <cell r="Y138" t="e">
            <v>#N/A</v>
          </cell>
          <cell r="AB138" t="e">
            <v>#N/A</v>
          </cell>
          <cell r="AE138" t="e">
            <v>#N/A</v>
          </cell>
          <cell r="AH138" t="e">
            <v>#N/A</v>
          </cell>
          <cell r="AK138" t="e">
            <v>#N/A</v>
          </cell>
          <cell r="AN138" t="e">
            <v>#N/A</v>
          </cell>
          <cell r="AQ138" t="e">
            <v>#N/A</v>
          </cell>
          <cell r="AT138" t="e">
            <v>#N/A</v>
          </cell>
          <cell r="AW138" t="e">
            <v>#N/A</v>
          </cell>
          <cell r="AZ138" t="e">
            <v>#N/A</v>
          </cell>
          <cell r="BC138" t="e">
            <v>#N/A</v>
          </cell>
          <cell r="BF138" t="e">
            <v>#N/A</v>
          </cell>
          <cell r="BI138" t="e">
            <v>#N/A</v>
          </cell>
          <cell r="BL138" t="e">
            <v>#N/A</v>
          </cell>
          <cell r="BO138" t="e">
            <v>#N/A</v>
          </cell>
          <cell r="BR138" t="e">
            <v>#N/A</v>
          </cell>
          <cell r="BU138" t="e">
            <v>#N/A</v>
          </cell>
          <cell r="BX138" t="e">
            <v>#N/A</v>
          </cell>
          <cell r="CA138" t="e">
            <v>#N/A</v>
          </cell>
          <cell r="CD138" t="e">
            <v>#N/A</v>
          </cell>
          <cell r="CG138" t="e">
            <v>#N/A</v>
          </cell>
          <cell r="CJ138" t="e">
            <v>#N/A</v>
          </cell>
          <cell r="CM138" t="e">
            <v>#N/A</v>
          </cell>
          <cell r="CP138" t="e">
            <v>#N/A</v>
          </cell>
          <cell r="CS138" t="e">
            <v>#N/A</v>
          </cell>
          <cell r="CV138" t="e">
            <v>#N/A</v>
          </cell>
          <cell r="CY138" t="e">
            <v>#N/A</v>
          </cell>
          <cell r="DB138" t="e">
            <v>#N/A</v>
          </cell>
          <cell r="DE138" t="e">
            <v>#N/A</v>
          </cell>
          <cell r="DH138" t="e">
            <v>#N/A</v>
          </cell>
          <cell r="DQ138" t="e">
            <v>#N/A</v>
          </cell>
          <cell r="DT138" t="e">
            <v>#N/A</v>
          </cell>
        </row>
        <row r="139">
          <cell r="E139" t="e">
            <v>#N/A</v>
          </cell>
          <cell r="I139" t="e">
            <v>#N/A</v>
          </cell>
          <cell r="J139" t="e">
            <v>#N/A</v>
          </cell>
          <cell r="M139" t="e">
            <v>#N/A</v>
          </cell>
          <cell r="P139" t="e">
            <v>#N/A</v>
          </cell>
          <cell r="S139" t="e">
            <v>#N/A</v>
          </cell>
          <cell r="V139" t="e">
            <v>#N/A</v>
          </cell>
          <cell r="Y139" t="e">
            <v>#N/A</v>
          </cell>
          <cell r="AB139" t="e">
            <v>#N/A</v>
          </cell>
          <cell r="AE139" t="e">
            <v>#N/A</v>
          </cell>
          <cell r="AH139" t="e">
            <v>#N/A</v>
          </cell>
          <cell r="AK139" t="e">
            <v>#N/A</v>
          </cell>
          <cell r="AN139" t="e">
            <v>#N/A</v>
          </cell>
          <cell r="AQ139" t="e">
            <v>#N/A</v>
          </cell>
          <cell r="AT139" t="e">
            <v>#N/A</v>
          </cell>
          <cell r="AW139" t="e">
            <v>#N/A</v>
          </cell>
          <cell r="AZ139" t="e">
            <v>#N/A</v>
          </cell>
          <cell r="BC139" t="e">
            <v>#N/A</v>
          </cell>
          <cell r="BF139" t="e">
            <v>#N/A</v>
          </cell>
          <cell r="BI139" t="e">
            <v>#N/A</v>
          </cell>
          <cell r="BL139" t="e">
            <v>#N/A</v>
          </cell>
          <cell r="BO139" t="e">
            <v>#N/A</v>
          </cell>
          <cell r="BR139" t="e">
            <v>#N/A</v>
          </cell>
          <cell r="BU139" t="e">
            <v>#N/A</v>
          </cell>
          <cell r="BX139" t="e">
            <v>#N/A</v>
          </cell>
          <cell r="CA139" t="e">
            <v>#N/A</v>
          </cell>
          <cell r="CD139" t="e">
            <v>#N/A</v>
          </cell>
          <cell r="CG139" t="e">
            <v>#N/A</v>
          </cell>
          <cell r="CJ139" t="e">
            <v>#N/A</v>
          </cell>
          <cell r="CM139" t="e">
            <v>#N/A</v>
          </cell>
          <cell r="CP139" t="e">
            <v>#N/A</v>
          </cell>
          <cell r="CS139" t="e">
            <v>#N/A</v>
          </cell>
          <cell r="CV139" t="e">
            <v>#N/A</v>
          </cell>
          <cell r="CY139" t="e">
            <v>#N/A</v>
          </cell>
          <cell r="DB139" t="e">
            <v>#N/A</v>
          </cell>
          <cell r="DE139" t="e">
            <v>#N/A</v>
          </cell>
          <cell r="DH139" t="e">
            <v>#N/A</v>
          </cell>
          <cell r="DQ139" t="e">
            <v>#N/A</v>
          </cell>
          <cell r="DT139" t="e">
            <v>#N/A</v>
          </cell>
        </row>
        <row r="140">
          <cell r="E140" t="e">
            <v>#N/A</v>
          </cell>
          <cell r="I140" t="e">
            <v>#N/A</v>
          </cell>
          <cell r="J140" t="e">
            <v>#N/A</v>
          </cell>
          <cell r="M140" t="e">
            <v>#N/A</v>
          </cell>
          <cell r="P140" t="e">
            <v>#N/A</v>
          </cell>
          <cell r="S140" t="e">
            <v>#N/A</v>
          </cell>
          <cell r="V140" t="e">
            <v>#N/A</v>
          </cell>
          <cell r="Y140" t="e">
            <v>#N/A</v>
          </cell>
          <cell r="AB140" t="e">
            <v>#N/A</v>
          </cell>
          <cell r="AE140" t="e">
            <v>#N/A</v>
          </cell>
          <cell r="AH140" t="e">
            <v>#N/A</v>
          </cell>
          <cell r="AK140" t="e">
            <v>#N/A</v>
          </cell>
          <cell r="AN140" t="e">
            <v>#N/A</v>
          </cell>
          <cell r="AQ140" t="e">
            <v>#N/A</v>
          </cell>
          <cell r="AT140" t="e">
            <v>#N/A</v>
          </cell>
          <cell r="AW140" t="e">
            <v>#N/A</v>
          </cell>
          <cell r="AZ140" t="e">
            <v>#N/A</v>
          </cell>
          <cell r="BC140" t="e">
            <v>#N/A</v>
          </cell>
          <cell r="BF140" t="e">
            <v>#N/A</v>
          </cell>
          <cell r="BI140" t="e">
            <v>#N/A</v>
          </cell>
          <cell r="BL140" t="e">
            <v>#N/A</v>
          </cell>
          <cell r="BO140" t="e">
            <v>#N/A</v>
          </cell>
          <cell r="BR140" t="e">
            <v>#N/A</v>
          </cell>
          <cell r="BU140" t="e">
            <v>#N/A</v>
          </cell>
          <cell r="BX140" t="e">
            <v>#N/A</v>
          </cell>
          <cell r="CA140" t="e">
            <v>#N/A</v>
          </cell>
          <cell r="CD140" t="e">
            <v>#N/A</v>
          </cell>
          <cell r="CG140" t="e">
            <v>#N/A</v>
          </cell>
          <cell r="CJ140" t="e">
            <v>#N/A</v>
          </cell>
          <cell r="CM140" t="e">
            <v>#N/A</v>
          </cell>
          <cell r="CP140" t="e">
            <v>#N/A</v>
          </cell>
          <cell r="CS140" t="e">
            <v>#N/A</v>
          </cell>
          <cell r="CV140" t="e">
            <v>#N/A</v>
          </cell>
          <cell r="CY140" t="e">
            <v>#N/A</v>
          </cell>
          <cell r="DB140" t="e">
            <v>#N/A</v>
          </cell>
          <cell r="DE140" t="e">
            <v>#N/A</v>
          </cell>
          <cell r="DH140" t="e">
            <v>#N/A</v>
          </cell>
          <cell r="DQ140" t="e">
            <v>#N/A</v>
          </cell>
          <cell r="DT140" t="e">
            <v>#N/A</v>
          </cell>
        </row>
        <row r="141">
          <cell r="E141" t="e">
            <v>#N/A</v>
          </cell>
          <cell r="I141" t="e">
            <v>#N/A</v>
          </cell>
          <cell r="J141" t="e">
            <v>#N/A</v>
          </cell>
          <cell r="M141" t="e">
            <v>#N/A</v>
          </cell>
          <cell r="P141" t="e">
            <v>#N/A</v>
          </cell>
          <cell r="S141" t="e">
            <v>#N/A</v>
          </cell>
          <cell r="V141" t="e">
            <v>#N/A</v>
          </cell>
          <cell r="Y141" t="e">
            <v>#N/A</v>
          </cell>
          <cell r="AB141" t="e">
            <v>#N/A</v>
          </cell>
          <cell r="AE141" t="e">
            <v>#N/A</v>
          </cell>
          <cell r="AH141" t="e">
            <v>#N/A</v>
          </cell>
          <cell r="AK141" t="e">
            <v>#N/A</v>
          </cell>
          <cell r="AN141" t="e">
            <v>#N/A</v>
          </cell>
          <cell r="AQ141" t="e">
            <v>#N/A</v>
          </cell>
          <cell r="AT141" t="e">
            <v>#N/A</v>
          </cell>
          <cell r="AW141" t="e">
            <v>#N/A</v>
          </cell>
          <cell r="AZ141" t="e">
            <v>#N/A</v>
          </cell>
          <cell r="BC141" t="e">
            <v>#N/A</v>
          </cell>
          <cell r="BF141" t="e">
            <v>#N/A</v>
          </cell>
          <cell r="BI141" t="e">
            <v>#N/A</v>
          </cell>
          <cell r="BL141" t="e">
            <v>#N/A</v>
          </cell>
          <cell r="BO141" t="e">
            <v>#N/A</v>
          </cell>
          <cell r="BR141" t="e">
            <v>#N/A</v>
          </cell>
          <cell r="BU141" t="e">
            <v>#N/A</v>
          </cell>
          <cell r="BX141" t="e">
            <v>#N/A</v>
          </cell>
          <cell r="CA141" t="e">
            <v>#N/A</v>
          </cell>
          <cell r="CD141" t="e">
            <v>#N/A</v>
          </cell>
          <cell r="CG141" t="e">
            <v>#N/A</v>
          </cell>
          <cell r="CJ141" t="e">
            <v>#N/A</v>
          </cell>
          <cell r="CM141" t="e">
            <v>#N/A</v>
          </cell>
          <cell r="CP141" t="e">
            <v>#N/A</v>
          </cell>
          <cell r="CS141" t="e">
            <v>#N/A</v>
          </cell>
          <cell r="CV141" t="e">
            <v>#N/A</v>
          </cell>
          <cell r="CY141" t="e">
            <v>#N/A</v>
          </cell>
          <cell r="DB141" t="e">
            <v>#N/A</v>
          </cell>
          <cell r="DE141" t="e">
            <v>#N/A</v>
          </cell>
          <cell r="DH141" t="e">
            <v>#N/A</v>
          </cell>
          <cell r="DQ141" t="e">
            <v>#N/A</v>
          </cell>
          <cell r="DT141" t="e">
            <v>#N/A</v>
          </cell>
        </row>
        <row r="142">
          <cell r="E142" t="e">
            <v>#N/A</v>
          </cell>
          <cell r="I142" t="e">
            <v>#N/A</v>
          </cell>
          <cell r="J142" t="e">
            <v>#N/A</v>
          </cell>
          <cell r="M142" t="e">
            <v>#N/A</v>
          </cell>
          <cell r="P142" t="e">
            <v>#N/A</v>
          </cell>
          <cell r="S142" t="e">
            <v>#N/A</v>
          </cell>
          <cell r="V142" t="e">
            <v>#N/A</v>
          </cell>
          <cell r="Y142" t="e">
            <v>#N/A</v>
          </cell>
          <cell r="AB142" t="e">
            <v>#N/A</v>
          </cell>
          <cell r="AE142" t="e">
            <v>#N/A</v>
          </cell>
          <cell r="AH142" t="e">
            <v>#N/A</v>
          </cell>
          <cell r="AK142" t="e">
            <v>#N/A</v>
          </cell>
          <cell r="AN142" t="e">
            <v>#N/A</v>
          </cell>
          <cell r="AQ142" t="e">
            <v>#N/A</v>
          </cell>
          <cell r="AT142" t="e">
            <v>#N/A</v>
          </cell>
          <cell r="AW142" t="e">
            <v>#N/A</v>
          </cell>
          <cell r="AZ142" t="e">
            <v>#N/A</v>
          </cell>
          <cell r="BC142" t="e">
            <v>#N/A</v>
          </cell>
          <cell r="BF142" t="e">
            <v>#N/A</v>
          </cell>
          <cell r="BI142" t="e">
            <v>#N/A</v>
          </cell>
          <cell r="BL142" t="e">
            <v>#N/A</v>
          </cell>
          <cell r="BO142" t="e">
            <v>#N/A</v>
          </cell>
          <cell r="BR142" t="e">
            <v>#N/A</v>
          </cell>
          <cell r="BU142" t="e">
            <v>#N/A</v>
          </cell>
          <cell r="BX142" t="e">
            <v>#N/A</v>
          </cell>
          <cell r="CA142" t="e">
            <v>#N/A</v>
          </cell>
          <cell r="CD142" t="e">
            <v>#N/A</v>
          </cell>
          <cell r="CG142" t="e">
            <v>#N/A</v>
          </cell>
          <cell r="CJ142" t="e">
            <v>#N/A</v>
          </cell>
          <cell r="CM142" t="e">
            <v>#N/A</v>
          </cell>
          <cell r="CP142" t="e">
            <v>#N/A</v>
          </cell>
          <cell r="CS142" t="e">
            <v>#N/A</v>
          </cell>
          <cell r="CV142" t="e">
            <v>#N/A</v>
          </cell>
          <cell r="CY142" t="e">
            <v>#N/A</v>
          </cell>
          <cell r="DB142" t="e">
            <v>#N/A</v>
          </cell>
          <cell r="DE142" t="e">
            <v>#N/A</v>
          </cell>
          <cell r="DH142" t="e">
            <v>#N/A</v>
          </cell>
          <cell r="DQ142" t="e">
            <v>#N/A</v>
          </cell>
          <cell r="DT142" t="e">
            <v>#N/A</v>
          </cell>
        </row>
        <row r="143">
          <cell r="E143" t="e">
            <v>#N/A</v>
          </cell>
          <cell r="I143" t="e">
            <v>#N/A</v>
          </cell>
          <cell r="J143" t="e">
            <v>#N/A</v>
          </cell>
          <cell r="M143" t="e">
            <v>#N/A</v>
          </cell>
          <cell r="P143" t="e">
            <v>#N/A</v>
          </cell>
          <cell r="S143" t="e">
            <v>#N/A</v>
          </cell>
          <cell r="V143" t="e">
            <v>#N/A</v>
          </cell>
          <cell r="Y143" t="e">
            <v>#N/A</v>
          </cell>
          <cell r="AB143" t="e">
            <v>#N/A</v>
          </cell>
          <cell r="AE143" t="e">
            <v>#N/A</v>
          </cell>
          <cell r="AH143" t="e">
            <v>#N/A</v>
          </cell>
          <cell r="AK143" t="e">
            <v>#N/A</v>
          </cell>
          <cell r="AN143" t="e">
            <v>#N/A</v>
          </cell>
          <cell r="AQ143" t="e">
            <v>#N/A</v>
          </cell>
          <cell r="AT143" t="e">
            <v>#N/A</v>
          </cell>
          <cell r="AW143" t="e">
            <v>#N/A</v>
          </cell>
          <cell r="AZ143" t="e">
            <v>#N/A</v>
          </cell>
          <cell r="BC143" t="e">
            <v>#N/A</v>
          </cell>
          <cell r="BF143" t="e">
            <v>#N/A</v>
          </cell>
          <cell r="BI143" t="e">
            <v>#N/A</v>
          </cell>
          <cell r="BL143" t="e">
            <v>#N/A</v>
          </cell>
          <cell r="BO143" t="e">
            <v>#N/A</v>
          </cell>
          <cell r="BR143" t="e">
            <v>#N/A</v>
          </cell>
          <cell r="BU143" t="e">
            <v>#N/A</v>
          </cell>
          <cell r="BX143" t="e">
            <v>#N/A</v>
          </cell>
          <cell r="CA143" t="e">
            <v>#N/A</v>
          </cell>
          <cell r="CD143" t="e">
            <v>#N/A</v>
          </cell>
          <cell r="CG143" t="e">
            <v>#N/A</v>
          </cell>
          <cell r="CJ143" t="e">
            <v>#N/A</v>
          </cell>
          <cell r="CM143" t="e">
            <v>#N/A</v>
          </cell>
          <cell r="CP143" t="e">
            <v>#N/A</v>
          </cell>
          <cell r="CS143" t="e">
            <v>#N/A</v>
          </cell>
          <cell r="CV143" t="e">
            <v>#N/A</v>
          </cell>
          <cell r="CY143" t="e">
            <v>#N/A</v>
          </cell>
          <cell r="DB143" t="e">
            <v>#N/A</v>
          </cell>
          <cell r="DE143" t="e">
            <v>#N/A</v>
          </cell>
          <cell r="DH143" t="e">
            <v>#N/A</v>
          </cell>
          <cell r="DQ143" t="e">
            <v>#N/A</v>
          </cell>
          <cell r="DT143" t="e">
            <v>#N/A</v>
          </cell>
        </row>
        <row r="144">
          <cell r="E144" t="e">
            <v>#N/A</v>
          </cell>
          <cell r="I144" t="e">
            <v>#N/A</v>
          </cell>
          <cell r="J144" t="e">
            <v>#N/A</v>
          </cell>
          <cell r="M144" t="e">
            <v>#N/A</v>
          </cell>
          <cell r="P144" t="e">
            <v>#N/A</v>
          </cell>
          <cell r="S144" t="e">
            <v>#N/A</v>
          </cell>
          <cell r="V144" t="e">
            <v>#N/A</v>
          </cell>
          <cell r="Y144" t="e">
            <v>#N/A</v>
          </cell>
          <cell r="AB144" t="e">
            <v>#N/A</v>
          </cell>
          <cell r="AE144" t="e">
            <v>#N/A</v>
          </cell>
          <cell r="AH144" t="e">
            <v>#N/A</v>
          </cell>
          <cell r="AK144" t="e">
            <v>#N/A</v>
          </cell>
          <cell r="AN144" t="e">
            <v>#N/A</v>
          </cell>
          <cell r="AQ144" t="e">
            <v>#N/A</v>
          </cell>
          <cell r="AT144" t="e">
            <v>#N/A</v>
          </cell>
          <cell r="AW144" t="e">
            <v>#N/A</v>
          </cell>
          <cell r="AZ144" t="e">
            <v>#N/A</v>
          </cell>
          <cell r="BC144" t="e">
            <v>#N/A</v>
          </cell>
          <cell r="BF144" t="e">
            <v>#N/A</v>
          </cell>
          <cell r="BI144" t="e">
            <v>#N/A</v>
          </cell>
          <cell r="BL144" t="e">
            <v>#N/A</v>
          </cell>
          <cell r="BO144" t="e">
            <v>#N/A</v>
          </cell>
          <cell r="BR144" t="e">
            <v>#N/A</v>
          </cell>
          <cell r="BU144" t="e">
            <v>#N/A</v>
          </cell>
          <cell r="BX144" t="e">
            <v>#N/A</v>
          </cell>
          <cell r="CA144" t="e">
            <v>#N/A</v>
          </cell>
          <cell r="CD144" t="e">
            <v>#N/A</v>
          </cell>
          <cell r="CG144" t="e">
            <v>#N/A</v>
          </cell>
          <cell r="CJ144" t="e">
            <v>#N/A</v>
          </cell>
          <cell r="CM144" t="e">
            <v>#N/A</v>
          </cell>
          <cell r="CP144" t="e">
            <v>#N/A</v>
          </cell>
          <cell r="CS144" t="e">
            <v>#N/A</v>
          </cell>
          <cell r="CV144" t="e">
            <v>#N/A</v>
          </cell>
          <cell r="CY144" t="e">
            <v>#N/A</v>
          </cell>
          <cell r="DB144" t="e">
            <v>#N/A</v>
          </cell>
          <cell r="DE144" t="e">
            <v>#N/A</v>
          </cell>
          <cell r="DH144" t="e">
            <v>#N/A</v>
          </cell>
          <cell r="DQ144" t="e">
            <v>#N/A</v>
          </cell>
          <cell r="DT144" t="e">
            <v>#N/A</v>
          </cell>
        </row>
        <row r="145">
          <cell r="E145" t="e">
            <v>#N/A</v>
          </cell>
          <cell r="I145" t="e">
            <v>#N/A</v>
          </cell>
          <cell r="J145" t="e">
            <v>#N/A</v>
          </cell>
          <cell r="M145" t="e">
            <v>#N/A</v>
          </cell>
          <cell r="P145" t="e">
            <v>#N/A</v>
          </cell>
          <cell r="S145" t="e">
            <v>#N/A</v>
          </cell>
          <cell r="V145" t="e">
            <v>#N/A</v>
          </cell>
          <cell r="Y145" t="e">
            <v>#N/A</v>
          </cell>
          <cell r="AB145" t="e">
            <v>#N/A</v>
          </cell>
          <cell r="AE145" t="e">
            <v>#N/A</v>
          </cell>
          <cell r="AH145" t="e">
            <v>#N/A</v>
          </cell>
          <cell r="AK145" t="e">
            <v>#N/A</v>
          </cell>
          <cell r="AN145" t="e">
            <v>#N/A</v>
          </cell>
          <cell r="AQ145" t="e">
            <v>#N/A</v>
          </cell>
          <cell r="AT145" t="e">
            <v>#N/A</v>
          </cell>
          <cell r="AW145" t="e">
            <v>#N/A</v>
          </cell>
          <cell r="AZ145" t="e">
            <v>#N/A</v>
          </cell>
          <cell r="BC145" t="e">
            <v>#N/A</v>
          </cell>
          <cell r="BF145" t="e">
            <v>#N/A</v>
          </cell>
          <cell r="BI145" t="e">
            <v>#N/A</v>
          </cell>
          <cell r="BL145" t="e">
            <v>#N/A</v>
          </cell>
          <cell r="BO145" t="e">
            <v>#N/A</v>
          </cell>
          <cell r="BR145" t="e">
            <v>#N/A</v>
          </cell>
          <cell r="BU145" t="e">
            <v>#N/A</v>
          </cell>
          <cell r="BX145" t="e">
            <v>#N/A</v>
          </cell>
          <cell r="CA145" t="e">
            <v>#N/A</v>
          </cell>
          <cell r="CD145" t="e">
            <v>#N/A</v>
          </cell>
          <cell r="CG145" t="e">
            <v>#N/A</v>
          </cell>
          <cell r="CJ145" t="e">
            <v>#N/A</v>
          </cell>
          <cell r="CM145" t="e">
            <v>#N/A</v>
          </cell>
          <cell r="CP145" t="e">
            <v>#N/A</v>
          </cell>
          <cell r="CS145" t="e">
            <v>#N/A</v>
          </cell>
          <cell r="CV145" t="e">
            <v>#N/A</v>
          </cell>
          <cell r="CY145" t="e">
            <v>#N/A</v>
          </cell>
          <cell r="DB145" t="e">
            <v>#N/A</v>
          </cell>
          <cell r="DE145" t="e">
            <v>#N/A</v>
          </cell>
          <cell r="DH145" t="e">
            <v>#N/A</v>
          </cell>
          <cell r="DQ145" t="e">
            <v>#N/A</v>
          </cell>
          <cell r="DT145" t="e">
            <v>#N/A</v>
          </cell>
        </row>
        <row r="146">
          <cell r="E146" t="e">
            <v>#N/A</v>
          </cell>
          <cell r="I146" t="e">
            <v>#N/A</v>
          </cell>
          <cell r="J146" t="e">
            <v>#N/A</v>
          </cell>
          <cell r="M146" t="e">
            <v>#N/A</v>
          </cell>
          <cell r="P146" t="e">
            <v>#N/A</v>
          </cell>
          <cell r="S146" t="e">
            <v>#N/A</v>
          </cell>
          <cell r="V146" t="e">
            <v>#N/A</v>
          </cell>
          <cell r="Y146" t="e">
            <v>#N/A</v>
          </cell>
          <cell r="AB146" t="e">
            <v>#N/A</v>
          </cell>
          <cell r="AE146" t="e">
            <v>#N/A</v>
          </cell>
          <cell r="AH146" t="e">
            <v>#N/A</v>
          </cell>
          <cell r="AK146" t="e">
            <v>#N/A</v>
          </cell>
          <cell r="AN146" t="e">
            <v>#N/A</v>
          </cell>
          <cell r="AQ146" t="e">
            <v>#N/A</v>
          </cell>
          <cell r="AT146" t="e">
            <v>#N/A</v>
          </cell>
          <cell r="AW146" t="e">
            <v>#N/A</v>
          </cell>
          <cell r="AZ146" t="e">
            <v>#N/A</v>
          </cell>
          <cell r="BC146" t="e">
            <v>#N/A</v>
          </cell>
          <cell r="BF146" t="e">
            <v>#N/A</v>
          </cell>
          <cell r="BI146" t="e">
            <v>#N/A</v>
          </cell>
          <cell r="BL146" t="e">
            <v>#N/A</v>
          </cell>
          <cell r="BO146" t="e">
            <v>#N/A</v>
          </cell>
          <cell r="BR146" t="e">
            <v>#N/A</v>
          </cell>
          <cell r="BU146" t="e">
            <v>#N/A</v>
          </cell>
          <cell r="BX146" t="e">
            <v>#N/A</v>
          </cell>
          <cell r="CA146" t="e">
            <v>#N/A</v>
          </cell>
          <cell r="CD146" t="e">
            <v>#N/A</v>
          </cell>
          <cell r="CG146" t="e">
            <v>#N/A</v>
          </cell>
          <cell r="CJ146" t="e">
            <v>#N/A</v>
          </cell>
          <cell r="CM146" t="e">
            <v>#N/A</v>
          </cell>
          <cell r="CP146" t="e">
            <v>#N/A</v>
          </cell>
          <cell r="CS146" t="e">
            <v>#N/A</v>
          </cell>
          <cell r="CV146" t="e">
            <v>#N/A</v>
          </cell>
          <cell r="CY146" t="e">
            <v>#N/A</v>
          </cell>
          <cell r="DB146" t="e">
            <v>#N/A</v>
          </cell>
          <cell r="DE146" t="e">
            <v>#N/A</v>
          </cell>
          <cell r="DH146" t="e">
            <v>#N/A</v>
          </cell>
          <cell r="DQ146" t="e">
            <v>#N/A</v>
          </cell>
          <cell r="DT146" t="e">
            <v>#N/A</v>
          </cell>
        </row>
        <row r="147">
          <cell r="E147" t="e">
            <v>#N/A</v>
          </cell>
          <cell r="I147" t="e">
            <v>#N/A</v>
          </cell>
          <cell r="J147" t="e">
            <v>#N/A</v>
          </cell>
          <cell r="M147" t="e">
            <v>#N/A</v>
          </cell>
          <cell r="P147" t="e">
            <v>#N/A</v>
          </cell>
          <cell r="S147" t="e">
            <v>#N/A</v>
          </cell>
          <cell r="V147" t="e">
            <v>#N/A</v>
          </cell>
          <cell r="Y147" t="e">
            <v>#N/A</v>
          </cell>
          <cell r="AB147" t="e">
            <v>#N/A</v>
          </cell>
          <cell r="AE147" t="e">
            <v>#N/A</v>
          </cell>
          <cell r="AH147" t="e">
            <v>#N/A</v>
          </cell>
          <cell r="AK147" t="e">
            <v>#N/A</v>
          </cell>
          <cell r="AN147" t="e">
            <v>#N/A</v>
          </cell>
          <cell r="AQ147" t="e">
            <v>#N/A</v>
          </cell>
          <cell r="AT147" t="e">
            <v>#N/A</v>
          </cell>
          <cell r="AW147" t="e">
            <v>#N/A</v>
          </cell>
          <cell r="AZ147" t="e">
            <v>#N/A</v>
          </cell>
          <cell r="BC147" t="e">
            <v>#N/A</v>
          </cell>
          <cell r="BF147" t="e">
            <v>#N/A</v>
          </cell>
          <cell r="BI147" t="e">
            <v>#N/A</v>
          </cell>
          <cell r="BL147" t="e">
            <v>#N/A</v>
          </cell>
          <cell r="BO147" t="e">
            <v>#N/A</v>
          </cell>
          <cell r="BR147" t="e">
            <v>#N/A</v>
          </cell>
          <cell r="BU147" t="e">
            <v>#N/A</v>
          </cell>
          <cell r="BX147" t="e">
            <v>#N/A</v>
          </cell>
          <cell r="CA147" t="e">
            <v>#N/A</v>
          </cell>
          <cell r="CD147" t="e">
            <v>#N/A</v>
          </cell>
          <cell r="CG147" t="e">
            <v>#N/A</v>
          </cell>
          <cell r="CJ147" t="e">
            <v>#N/A</v>
          </cell>
          <cell r="CM147" t="e">
            <v>#N/A</v>
          </cell>
          <cell r="CP147" t="e">
            <v>#N/A</v>
          </cell>
          <cell r="CS147" t="e">
            <v>#N/A</v>
          </cell>
          <cell r="CV147" t="e">
            <v>#N/A</v>
          </cell>
          <cell r="CY147" t="e">
            <v>#N/A</v>
          </cell>
          <cell r="DB147" t="e">
            <v>#N/A</v>
          </cell>
          <cell r="DE147" t="e">
            <v>#N/A</v>
          </cell>
          <cell r="DH147" t="e">
            <v>#N/A</v>
          </cell>
          <cell r="DQ147" t="e">
            <v>#N/A</v>
          </cell>
          <cell r="DT147" t="e">
            <v>#N/A</v>
          </cell>
        </row>
        <row r="148">
          <cell r="E148" t="e">
            <v>#N/A</v>
          </cell>
          <cell r="I148" t="e">
            <v>#N/A</v>
          </cell>
          <cell r="J148" t="e">
            <v>#N/A</v>
          </cell>
          <cell r="M148" t="e">
            <v>#N/A</v>
          </cell>
          <cell r="P148" t="e">
            <v>#N/A</v>
          </cell>
          <cell r="S148" t="e">
            <v>#N/A</v>
          </cell>
          <cell r="V148" t="e">
            <v>#N/A</v>
          </cell>
          <cell r="Y148" t="e">
            <v>#N/A</v>
          </cell>
          <cell r="AB148" t="e">
            <v>#N/A</v>
          </cell>
          <cell r="AE148" t="e">
            <v>#N/A</v>
          </cell>
          <cell r="AH148" t="e">
            <v>#N/A</v>
          </cell>
          <cell r="AK148" t="e">
            <v>#N/A</v>
          </cell>
          <cell r="AN148" t="e">
            <v>#N/A</v>
          </cell>
          <cell r="AQ148" t="e">
            <v>#N/A</v>
          </cell>
          <cell r="AT148" t="e">
            <v>#N/A</v>
          </cell>
          <cell r="AW148" t="e">
            <v>#N/A</v>
          </cell>
          <cell r="AZ148" t="e">
            <v>#N/A</v>
          </cell>
          <cell r="BC148" t="e">
            <v>#N/A</v>
          </cell>
          <cell r="BF148" t="e">
            <v>#N/A</v>
          </cell>
          <cell r="BI148" t="e">
            <v>#N/A</v>
          </cell>
          <cell r="BL148" t="e">
            <v>#N/A</v>
          </cell>
          <cell r="BO148" t="e">
            <v>#N/A</v>
          </cell>
          <cell r="BR148" t="e">
            <v>#N/A</v>
          </cell>
          <cell r="BU148" t="e">
            <v>#N/A</v>
          </cell>
          <cell r="BX148" t="e">
            <v>#N/A</v>
          </cell>
          <cell r="CA148" t="e">
            <v>#N/A</v>
          </cell>
          <cell r="CD148" t="e">
            <v>#N/A</v>
          </cell>
          <cell r="CG148" t="e">
            <v>#N/A</v>
          </cell>
          <cell r="CJ148" t="e">
            <v>#N/A</v>
          </cell>
          <cell r="CM148" t="e">
            <v>#N/A</v>
          </cell>
          <cell r="CP148" t="e">
            <v>#N/A</v>
          </cell>
          <cell r="CS148" t="e">
            <v>#N/A</v>
          </cell>
          <cell r="CV148" t="e">
            <v>#N/A</v>
          </cell>
          <cell r="CY148" t="e">
            <v>#N/A</v>
          </cell>
          <cell r="DB148" t="e">
            <v>#N/A</v>
          </cell>
          <cell r="DE148" t="e">
            <v>#N/A</v>
          </cell>
          <cell r="DH148" t="e">
            <v>#N/A</v>
          </cell>
          <cell r="DQ148" t="e">
            <v>#N/A</v>
          </cell>
          <cell r="DT148" t="e">
            <v>#N/A</v>
          </cell>
        </row>
        <row r="149">
          <cell r="E149" t="e">
            <v>#N/A</v>
          </cell>
          <cell r="I149" t="e">
            <v>#N/A</v>
          </cell>
          <cell r="J149" t="e">
            <v>#N/A</v>
          </cell>
          <cell r="M149" t="e">
            <v>#N/A</v>
          </cell>
          <cell r="P149" t="e">
            <v>#N/A</v>
          </cell>
          <cell r="S149" t="e">
            <v>#N/A</v>
          </cell>
          <cell r="V149" t="e">
            <v>#N/A</v>
          </cell>
          <cell r="Y149" t="e">
            <v>#N/A</v>
          </cell>
          <cell r="AB149" t="e">
            <v>#N/A</v>
          </cell>
          <cell r="AE149" t="e">
            <v>#N/A</v>
          </cell>
          <cell r="AH149" t="e">
            <v>#N/A</v>
          </cell>
          <cell r="AK149" t="e">
            <v>#N/A</v>
          </cell>
          <cell r="AN149" t="e">
            <v>#N/A</v>
          </cell>
          <cell r="AQ149" t="e">
            <v>#N/A</v>
          </cell>
          <cell r="AT149" t="e">
            <v>#N/A</v>
          </cell>
          <cell r="AW149" t="e">
            <v>#N/A</v>
          </cell>
          <cell r="AZ149" t="e">
            <v>#N/A</v>
          </cell>
          <cell r="BC149" t="e">
            <v>#N/A</v>
          </cell>
          <cell r="BF149" t="e">
            <v>#N/A</v>
          </cell>
          <cell r="BI149" t="e">
            <v>#N/A</v>
          </cell>
          <cell r="BL149" t="e">
            <v>#N/A</v>
          </cell>
          <cell r="BO149" t="e">
            <v>#N/A</v>
          </cell>
          <cell r="BR149" t="e">
            <v>#N/A</v>
          </cell>
          <cell r="BU149" t="e">
            <v>#N/A</v>
          </cell>
          <cell r="BX149" t="e">
            <v>#N/A</v>
          </cell>
          <cell r="CA149" t="e">
            <v>#N/A</v>
          </cell>
          <cell r="CD149" t="e">
            <v>#N/A</v>
          </cell>
          <cell r="CG149" t="e">
            <v>#N/A</v>
          </cell>
          <cell r="CJ149" t="e">
            <v>#N/A</v>
          </cell>
          <cell r="CM149" t="e">
            <v>#N/A</v>
          </cell>
          <cell r="CP149" t="e">
            <v>#N/A</v>
          </cell>
          <cell r="CS149" t="e">
            <v>#N/A</v>
          </cell>
          <cell r="CV149" t="e">
            <v>#N/A</v>
          </cell>
          <cell r="CY149" t="e">
            <v>#N/A</v>
          </cell>
          <cell r="DB149" t="e">
            <v>#N/A</v>
          </cell>
          <cell r="DE149" t="e">
            <v>#N/A</v>
          </cell>
          <cell r="DH149" t="e">
            <v>#N/A</v>
          </cell>
          <cell r="DQ149" t="e">
            <v>#N/A</v>
          </cell>
          <cell r="DT149" t="e">
            <v>#N/A</v>
          </cell>
        </row>
        <row r="150">
          <cell r="E150" t="e">
            <v>#N/A</v>
          </cell>
          <cell r="I150" t="e">
            <v>#N/A</v>
          </cell>
          <cell r="J150" t="e">
            <v>#N/A</v>
          </cell>
          <cell r="M150" t="e">
            <v>#N/A</v>
          </cell>
          <cell r="P150" t="e">
            <v>#N/A</v>
          </cell>
          <cell r="S150" t="e">
            <v>#N/A</v>
          </cell>
          <cell r="V150" t="e">
            <v>#N/A</v>
          </cell>
          <cell r="Y150" t="e">
            <v>#N/A</v>
          </cell>
          <cell r="AB150" t="e">
            <v>#N/A</v>
          </cell>
          <cell r="AE150" t="e">
            <v>#N/A</v>
          </cell>
          <cell r="AH150" t="e">
            <v>#N/A</v>
          </cell>
          <cell r="AK150" t="e">
            <v>#N/A</v>
          </cell>
          <cell r="AN150" t="e">
            <v>#N/A</v>
          </cell>
          <cell r="AQ150" t="e">
            <v>#N/A</v>
          </cell>
          <cell r="AT150" t="e">
            <v>#N/A</v>
          </cell>
          <cell r="AW150" t="e">
            <v>#N/A</v>
          </cell>
          <cell r="AZ150" t="e">
            <v>#N/A</v>
          </cell>
          <cell r="BC150" t="e">
            <v>#N/A</v>
          </cell>
          <cell r="BF150" t="e">
            <v>#N/A</v>
          </cell>
          <cell r="BI150" t="e">
            <v>#N/A</v>
          </cell>
          <cell r="BL150" t="e">
            <v>#N/A</v>
          </cell>
          <cell r="BO150" t="e">
            <v>#N/A</v>
          </cell>
          <cell r="BR150" t="e">
            <v>#N/A</v>
          </cell>
          <cell r="BU150" t="e">
            <v>#N/A</v>
          </cell>
          <cell r="BX150" t="e">
            <v>#N/A</v>
          </cell>
          <cell r="CA150" t="e">
            <v>#N/A</v>
          </cell>
          <cell r="CD150" t="e">
            <v>#N/A</v>
          </cell>
          <cell r="CG150" t="e">
            <v>#N/A</v>
          </cell>
          <cell r="CJ150" t="e">
            <v>#N/A</v>
          </cell>
          <cell r="CM150" t="e">
            <v>#N/A</v>
          </cell>
          <cell r="CP150" t="e">
            <v>#N/A</v>
          </cell>
          <cell r="CS150" t="e">
            <v>#N/A</v>
          </cell>
          <cell r="CV150" t="e">
            <v>#N/A</v>
          </cell>
          <cell r="CY150" t="e">
            <v>#N/A</v>
          </cell>
          <cell r="DB150" t="e">
            <v>#N/A</v>
          </cell>
          <cell r="DE150" t="e">
            <v>#N/A</v>
          </cell>
          <cell r="DH150" t="e">
            <v>#N/A</v>
          </cell>
          <cell r="DQ150" t="e">
            <v>#N/A</v>
          </cell>
          <cell r="DT150" t="e">
            <v>#N/A</v>
          </cell>
        </row>
        <row r="151">
          <cell r="E151" t="e">
            <v>#N/A</v>
          </cell>
          <cell r="I151" t="e">
            <v>#N/A</v>
          </cell>
          <cell r="J151" t="e">
            <v>#N/A</v>
          </cell>
          <cell r="M151" t="e">
            <v>#N/A</v>
          </cell>
          <cell r="P151" t="e">
            <v>#N/A</v>
          </cell>
          <cell r="S151" t="e">
            <v>#N/A</v>
          </cell>
          <cell r="V151" t="e">
            <v>#N/A</v>
          </cell>
          <cell r="Y151" t="e">
            <v>#N/A</v>
          </cell>
          <cell r="AB151" t="e">
            <v>#N/A</v>
          </cell>
          <cell r="AE151" t="e">
            <v>#N/A</v>
          </cell>
          <cell r="AH151" t="e">
            <v>#N/A</v>
          </cell>
          <cell r="AK151" t="e">
            <v>#N/A</v>
          </cell>
          <cell r="AN151" t="e">
            <v>#N/A</v>
          </cell>
          <cell r="AQ151" t="e">
            <v>#N/A</v>
          </cell>
          <cell r="AT151" t="e">
            <v>#N/A</v>
          </cell>
          <cell r="AW151" t="e">
            <v>#N/A</v>
          </cell>
          <cell r="AZ151" t="e">
            <v>#N/A</v>
          </cell>
          <cell r="BC151" t="e">
            <v>#N/A</v>
          </cell>
          <cell r="BF151" t="e">
            <v>#N/A</v>
          </cell>
          <cell r="BI151" t="e">
            <v>#N/A</v>
          </cell>
          <cell r="BL151" t="e">
            <v>#N/A</v>
          </cell>
          <cell r="BO151" t="e">
            <v>#N/A</v>
          </cell>
          <cell r="BR151" t="e">
            <v>#N/A</v>
          </cell>
          <cell r="BU151" t="e">
            <v>#N/A</v>
          </cell>
          <cell r="BX151" t="e">
            <v>#N/A</v>
          </cell>
          <cell r="CA151" t="e">
            <v>#N/A</v>
          </cell>
          <cell r="CD151" t="e">
            <v>#N/A</v>
          </cell>
          <cell r="CG151" t="e">
            <v>#N/A</v>
          </cell>
          <cell r="CJ151" t="e">
            <v>#N/A</v>
          </cell>
          <cell r="CM151" t="e">
            <v>#N/A</v>
          </cell>
          <cell r="CP151" t="e">
            <v>#N/A</v>
          </cell>
          <cell r="CS151" t="e">
            <v>#N/A</v>
          </cell>
          <cell r="CV151" t="e">
            <v>#N/A</v>
          </cell>
          <cell r="CY151" t="e">
            <v>#N/A</v>
          </cell>
          <cell r="DB151" t="e">
            <v>#N/A</v>
          </cell>
          <cell r="DE151" t="e">
            <v>#N/A</v>
          </cell>
          <cell r="DH151" t="e">
            <v>#N/A</v>
          </cell>
          <cell r="DQ151" t="e">
            <v>#N/A</v>
          </cell>
          <cell r="DT151" t="e">
            <v>#N/A</v>
          </cell>
        </row>
        <row r="152">
          <cell r="E152" t="e">
            <v>#N/A</v>
          </cell>
          <cell r="I152" t="e">
            <v>#N/A</v>
          </cell>
          <cell r="J152" t="e">
            <v>#N/A</v>
          </cell>
          <cell r="M152" t="e">
            <v>#N/A</v>
          </cell>
          <cell r="P152" t="e">
            <v>#N/A</v>
          </cell>
          <cell r="S152" t="e">
            <v>#N/A</v>
          </cell>
          <cell r="V152" t="e">
            <v>#N/A</v>
          </cell>
          <cell r="Y152" t="e">
            <v>#N/A</v>
          </cell>
          <cell r="AB152" t="e">
            <v>#N/A</v>
          </cell>
          <cell r="AE152" t="e">
            <v>#N/A</v>
          </cell>
          <cell r="AH152" t="e">
            <v>#N/A</v>
          </cell>
          <cell r="AK152" t="e">
            <v>#N/A</v>
          </cell>
          <cell r="AN152" t="e">
            <v>#N/A</v>
          </cell>
          <cell r="AQ152" t="e">
            <v>#N/A</v>
          </cell>
          <cell r="AT152" t="e">
            <v>#N/A</v>
          </cell>
          <cell r="AW152" t="e">
            <v>#N/A</v>
          </cell>
          <cell r="AZ152" t="e">
            <v>#N/A</v>
          </cell>
          <cell r="BC152" t="e">
            <v>#N/A</v>
          </cell>
          <cell r="BF152" t="e">
            <v>#N/A</v>
          </cell>
          <cell r="BI152" t="e">
            <v>#N/A</v>
          </cell>
          <cell r="BL152" t="e">
            <v>#N/A</v>
          </cell>
          <cell r="BO152" t="e">
            <v>#N/A</v>
          </cell>
          <cell r="BR152" t="e">
            <v>#N/A</v>
          </cell>
          <cell r="BU152" t="e">
            <v>#N/A</v>
          </cell>
          <cell r="BX152" t="e">
            <v>#N/A</v>
          </cell>
          <cell r="CA152" t="e">
            <v>#N/A</v>
          </cell>
          <cell r="CD152" t="e">
            <v>#N/A</v>
          </cell>
          <cell r="CG152" t="e">
            <v>#N/A</v>
          </cell>
          <cell r="CJ152" t="e">
            <v>#N/A</v>
          </cell>
          <cell r="CM152" t="e">
            <v>#N/A</v>
          </cell>
          <cell r="CP152" t="e">
            <v>#N/A</v>
          </cell>
          <cell r="CS152" t="e">
            <v>#N/A</v>
          </cell>
          <cell r="CV152" t="e">
            <v>#N/A</v>
          </cell>
          <cell r="CY152" t="e">
            <v>#N/A</v>
          </cell>
          <cell r="DB152" t="e">
            <v>#N/A</v>
          </cell>
          <cell r="DE152" t="e">
            <v>#N/A</v>
          </cell>
          <cell r="DH152" t="e">
            <v>#N/A</v>
          </cell>
          <cell r="DQ152" t="e">
            <v>#N/A</v>
          </cell>
          <cell r="DT152" t="e">
            <v>#N/A</v>
          </cell>
        </row>
        <row r="153">
          <cell r="E153" t="e">
            <v>#N/A</v>
          </cell>
          <cell r="I153" t="e">
            <v>#N/A</v>
          </cell>
          <cell r="J153" t="e">
            <v>#N/A</v>
          </cell>
          <cell r="M153" t="e">
            <v>#N/A</v>
          </cell>
          <cell r="P153" t="e">
            <v>#N/A</v>
          </cell>
          <cell r="S153" t="e">
            <v>#N/A</v>
          </cell>
          <cell r="V153" t="e">
            <v>#N/A</v>
          </cell>
          <cell r="Y153" t="e">
            <v>#N/A</v>
          </cell>
          <cell r="AB153" t="e">
            <v>#N/A</v>
          </cell>
          <cell r="AE153" t="e">
            <v>#N/A</v>
          </cell>
          <cell r="AH153" t="e">
            <v>#N/A</v>
          </cell>
          <cell r="AK153" t="e">
            <v>#N/A</v>
          </cell>
          <cell r="AN153" t="e">
            <v>#N/A</v>
          </cell>
          <cell r="AQ153" t="e">
            <v>#N/A</v>
          </cell>
          <cell r="AT153" t="e">
            <v>#N/A</v>
          </cell>
          <cell r="AW153" t="e">
            <v>#N/A</v>
          </cell>
          <cell r="AZ153" t="e">
            <v>#N/A</v>
          </cell>
          <cell r="BC153" t="e">
            <v>#N/A</v>
          </cell>
          <cell r="BF153" t="e">
            <v>#N/A</v>
          </cell>
          <cell r="BI153" t="e">
            <v>#N/A</v>
          </cell>
          <cell r="BL153" t="e">
            <v>#N/A</v>
          </cell>
          <cell r="BO153" t="e">
            <v>#N/A</v>
          </cell>
          <cell r="BR153" t="e">
            <v>#N/A</v>
          </cell>
          <cell r="BU153" t="e">
            <v>#N/A</v>
          </cell>
          <cell r="BX153" t="e">
            <v>#N/A</v>
          </cell>
          <cell r="CA153" t="e">
            <v>#N/A</v>
          </cell>
          <cell r="CD153" t="e">
            <v>#N/A</v>
          </cell>
          <cell r="CG153" t="e">
            <v>#N/A</v>
          </cell>
          <cell r="CJ153" t="e">
            <v>#N/A</v>
          </cell>
          <cell r="CM153" t="e">
            <v>#N/A</v>
          </cell>
          <cell r="CP153" t="e">
            <v>#N/A</v>
          </cell>
          <cell r="CS153" t="e">
            <v>#N/A</v>
          </cell>
          <cell r="CV153" t="e">
            <v>#N/A</v>
          </cell>
          <cell r="CY153" t="e">
            <v>#N/A</v>
          </cell>
          <cell r="DB153" t="e">
            <v>#N/A</v>
          </cell>
          <cell r="DE153" t="e">
            <v>#N/A</v>
          </cell>
          <cell r="DH153" t="e">
            <v>#N/A</v>
          </cell>
          <cell r="DQ153" t="e">
            <v>#N/A</v>
          </cell>
          <cell r="DT153" t="e">
            <v>#N/A</v>
          </cell>
        </row>
        <row r="154">
          <cell r="E154" t="e">
            <v>#N/A</v>
          </cell>
          <cell r="I154" t="e">
            <v>#N/A</v>
          </cell>
          <cell r="J154" t="e">
            <v>#N/A</v>
          </cell>
          <cell r="M154" t="e">
            <v>#N/A</v>
          </cell>
          <cell r="P154" t="e">
            <v>#N/A</v>
          </cell>
          <cell r="S154" t="e">
            <v>#N/A</v>
          </cell>
          <cell r="V154" t="e">
            <v>#N/A</v>
          </cell>
          <cell r="Y154" t="e">
            <v>#N/A</v>
          </cell>
          <cell r="AB154" t="e">
            <v>#N/A</v>
          </cell>
          <cell r="AE154" t="e">
            <v>#N/A</v>
          </cell>
          <cell r="AH154" t="e">
            <v>#N/A</v>
          </cell>
          <cell r="AK154" t="e">
            <v>#N/A</v>
          </cell>
          <cell r="AN154" t="e">
            <v>#N/A</v>
          </cell>
          <cell r="AQ154" t="e">
            <v>#N/A</v>
          </cell>
          <cell r="AT154" t="e">
            <v>#N/A</v>
          </cell>
          <cell r="AW154" t="e">
            <v>#N/A</v>
          </cell>
          <cell r="AZ154" t="e">
            <v>#N/A</v>
          </cell>
          <cell r="BC154" t="e">
            <v>#N/A</v>
          </cell>
          <cell r="BF154" t="e">
            <v>#N/A</v>
          </cell>
          <cell r="BI154" t="e">
            <v>#N/A</v>
          </cell>
          <cell r="BL154" t="e">
            <v>#N/A</v>
          </cell>
          <cell r="BO154" t="e">
            <v>#N/A</v>
          </cell>
          <cell r="BR154" t="e">
            <v>#N/A</v>
          </cell>
          <cell r="BU154" t="e">
            <v>#N/A</v>
          </cell>
          <cell r="BX154" t="e">
            <v>#N/A</v>
          </cell>
          <cell r="CA154" t="e">
            <v>#N/A</v>
          </cell>
          <cell r="CD154" t="e">
            <v>#N/A</v>
          </cell>
          <cell r="CG154" t="e">
            <v>#N/A</v>
          </cell>
          <cell r="CJ154" t="e">
            <v>#N/A</v>
          </cell>
          <cell r="CM154" t="e">
            <v>#N/A</v>
          </cell>
          <cell r="CP154" t="e">
            <v>#N/A</v>
          </cell>
          <cell r="CS154" t="e">
            <v>#N/A</v>
          </cell>
          <cell r="CV154" t="e">
            <v>#N/A</v>
          </cell>
          <cell r="CY154" t="e">
            <v>#N/A</v>
          </cell>
          <cell r="DB154" t="e">
            <v>#N/A</v>
          </cell>
          <cell r="DE154" t="e">
            <v>#N/A</v>
          </cell>
          <cell r="DH154" t="e">
            <v>#N/A</v>
          </cell>
          <cell r="DQ154" t="e">
            <v>#N/A</v>
          </cell>
          <cell r="DT154" t="e">
            <v>#N/A</v>
          </cell>
        </row>
        <row r="155">
          <cell r="E155" t="e">
            <v>#N/A</v>
          </cell>
          <cell r="I155" t="e">
            <v>#N/A</v>
          </cell>
          <cell r="J155" t="e">
            <v>#N/A</v>
          </cell>
          <cell r="M155" t="e">
            <v>#N/A</v>
          </cell>
          <cell r="P155" t="e">
            <v>#N/A</v>
          </cell>
          <cell r="S155" t="e">
            <v>#N/A</v>
          </cell>
          <cell r="V155" t="e">
            <v>#N/A</v>
          </cell>
          <cell r="Y155" t="e">
            <v>#N/A</v>
          </cell>
          <cell r="AB155" t="e">
            <v>#N/A</v>
          </cell>
          <cell r="AE155" t="e">
            <v>#N/A</v>
          </cell>
          <cell r="AH155" t="e">
            <v>#N/A</v>
          </cell>
          <cell r="AK155" t="e">
            <v>#N/A</v>
          </cell>
          <cell r="AN155" t="e">
            <v>#N/A</v>
          </cell>
          <cell r="AQ155" t="e">
            <v>#N/A</v>
          </cell>
          <cell r="AT155" t="e">
            <v>#N/A</v>
          </cell>
          <cell r="AW155" t="e">
            <v>#N/A</v>
          </cell>
          <cell r="AZ155" t="e">
            <v>#N/A</v>
          </cell>
          <cell r="BC155" t="e">
            <v>#N/A</v>
          </cell>
          <cell r="BF155" t="e">
            <v>#N/A</v>
          </cell>
          <cell r="BI155" t="e">
            <v>#N/A</v>
          </cell>
          <cell r="BL155" t="e">
            <v>#N/A</v>
          </cell>
          <cell r="BO155" t="e">
            <v>#N/A</v>
          </cell>
          <cell r="BR155" t="e">
            <v>#N/A</v>
          </cell>
          <cell r="BU155" t="e">
            <v>#N/A</v>
          </cell>
          <cell r="BX155" t="e">
            <v>#N/A</v>
          </cell>
          <cell r="CA155" t="e">
            <v>#N/A</v>
          </cell>
          <cell r="CD155" t="e">
            <v>#N/A</v>
          </cell>
          <cell r="CG155" t="e">
            <v>#N/A</v>
          </cell>
          <cell r="CJ155" t="e">
            <v>#N/A</v>
          </cell>
          <cell r="CM155" t="e">
            <v>#N/A</v>
          </cell>
          <cell r="CP155" t="e">
            <v>#N/A</v>
          </cell>
          <cell r="CS155" t="e">
            <v>#N/A</v>
          </cell>
          <cell r="CV155" t="e">
            <v>#N/A</v>
          </cell>
          <cell r="CY155" t="e">
            <v>#N/A</v>
          </cell>
          <cell r="DB155" t="e">
            <v>#N/A</v>
          </cell>
          <cell r="DE155" t="e">
            <v>#N/A</v>
          </cell>
          <cell r="DH155" t="e">
            <v>#N/A</v>
          </cell>
          <cell r="DQ155" t="e">
            <v>#N/A</v>
          </cell>
          <cell r="DT155" t="e">
            <v>#N/A</v>
          </cell>
        </row>
        <row r="156">
          <cell r="E156" t="e">
            <v>#N/A</v>
          </cell>
          <cell r="I156" t="e">
            <v>#N/A</v>
          </cell>
          <cell r="J156" t="e">
            <v>#N/A</v>
          </cell>
          <cell r="M156" t="e">
            <v>#N/A</v>
          </cell>
          <cell r="P156" t="e">
            <v>#N/A</v>
          </cell>
          <cell r="S156" t="e">
            <v>#N/A</v>
          </cell>
          <cell r="V156" t="e">
            <v>#N/A</v>
          </cell>
          <cell r="Y156" t="e">
            <v>#N/A</v>
          </cell>
          <cell r="AB156" t="e">
            <v>#N/A</v>
          </cell>
          <cell r="AE156" t="e">
            <v>#N/A</v>
          </cell>
          <cell r="AH156" t="e">
            <v>#N/A</v>
          </cell>
          <cell r="AK156" t="e">
            <v>#N/A</v>
          </cell>
          <cell r="AN156" t="e">
            <v>#N/A</v>
          </cell>
          <cell r="AQ156" t="e">
            <v>#N/A</v>
          </cell>
          <cell r="AT156" t="e">
            <v>#N/A</v>
          </cell>
          <cell r="AW156" t="e">
            <v>#N/A</v>
          </cell>
          <cell r="AZ156" t="e">
            <v>#N/A</v>
          </cell>
          <cell r="BC156" t="e">
            <v>#N/A</v>
          </cell>
          <cell r="BF156" t="e">
            <v>#N/A</v>
          </cell>
          <cell r="BI156" t="e">
            <v>#N/A</v>
          </cell>
          <cell r="BL156" t="e">
            <v>#N/A</v>
          </cell>
          <cell r="BO156" t="e">
            <v>#N/A</v>
          </cell>
          <cell r="BR156" t="e">
            <v>#N/A</v>
          </cell>
          <cell r="BU156" t="e">
            <v>#N/A</v>
          </cell>
          <cell r="BX156" t="e">
            <v>#N/A</v>
          </cell>
          <cell r="CA156" t="e">
            <v>#N/A</v>
          </cell>
          <cell r="CD156" t="e">
            <v>#N/A</v>
          </cell>
          <cell r="CG156" t="e">
            <v>#N/A</v>
          </cell>
          <cell r="CJ156" t="e">
            <v>#N/A</v>
          </cell>
          <cell r="CM156" t="e">
            <v>#N/A</v>
          </cell>
          <cell r="CP156" t="e">
            <v>#N/A</v>
          </cell>
          <cell r="CS156" t="e">
            <v>#N/A</v>
          </cell>
          <cell r="CV156" t="e">
            <v>#N/A</v>
          </cell>
          <cell r="CY156" t="e">
            <v>#N/A</v>
          </cell>
          <cell r="DB156" t="e">
            <v>#N/A</v>
          </cell>
          <cell r="DE156" t="e">
            <v>#N/A</v>
          </cell>
          <cell r="DH156" t="e">
            <v>#N/A</v>
          </cell>
          <cell r="DQ156" t="e">
            <v>#N/A</v>
          </cell>
          <cell r="DT156" t="e">
            <v>#N/A</v>
          </cell>
        </row>
        <row r="157">
          <cell r="E157" t="e">
            <v>#N/A</v>
          </cell>
          <cell r="I157" t="e">
            <v>#N/A</v>
          </cell>
          <cell r="J157" t="e">
            <v>#N/A</v>
          </cell>
          <cell r="M157" t="e">
            <v>#N/A</v>
          </cell>
          <cell r="P157" t="e">
            <v>#N/A</v>
          </cell>
          <cell r="S157" t="e">
            <v>#N/A</v>
          </cell>
          <cell r="V157" t="e">
            <v>#N/A</v>
          </cell>
          <cell r="Y157" t="e">
            <v>#N/A</v>
          </cell>
          <cell r="AB157" t="e">
            <v>#N/A</v>
          </cell>
          <cell r="AE157" t="e">
            <v>#N/A</v>
          </cell>
          <cell r="AH157" t="e">
            <v>#N/A</v>
          </cell>
          <cell r="AK157" t="e">
            <v>#N/A</v>
          </cell>
          <cell r="AN157" t="e">
            <v>#N/A</v>
          </cell>
          <cell r="AQ157" t="e">
            <v>#N/A</v>
          </cell>
          <cell r="AT157" t="e">
            <v>#N/A</v>
          </cell>
          <cell r="AW157" t="e">
            <v>#N/A</v>
          </cell>
          <cell r="AZ157" t="e">
            <v>#N/A</v>
          </cell>
          <cell r="BC157" t="e">
            <v>#N/A</v>
          </cell>
          <cell r="BF157" t="e">
            <v>#N/A</v>
          </cell>
          <cell r="BI157" t="e">
            <v>#N/A</v>
          </cell>
          <cell r="BL157" t="e">
            <v>#N/A</v>
          </cell>
          <cell r="BO157" t="e">
            <v>#N/A</v>
          </cell>
          <cell r="BR157" t="e">
            <v>#N/A</v>
          </cell>
          <cell r="BU157" t="e">
            <v>#N/A</v>
          </cell>
          <cell r="BX157" t="e">
            <v>#N/A</v>
          </cell>
          <cell r="CA157" t="e">
            <v>#N/A</v>
          </cell>
          <cell r="CD157" t="e">
            <v>#N/A</v>
          </cell>
          <cell r="CG157" t="e">
            <v>#N/A</v>
          </cell>
          <cell r="CJ157" t="e">
            <v>#N/A</v>
          </cell>
          <cell r="CM157" t="e">
            <v>#N/A</v>
          </cell>
          <cell r="CP157" t="e">
            <v>#N/A</v>
          </cell>
          <cell r="CS157" t="e">
            <v>#N/A</v>
          </cell>
          <cell r="CV157" t="e">
            <v>#N/A</v>
          </cell>
          <cell r="CY157" t="e">
            <v>#N/A</v>
          </cell>
          <cell r="DB157" t="e">
            <v>#N/A</v>
          </cell>
          <cell r="DE157" t="e">
            <v>#N/A</v>
          </cell>
          <cell r="DH157" t="e">
            <v>#N/A</v>
          </cell>
          <cell r="DQ157" t="e">
            <v>#N/A</v>
          </cell>
          <cell r="DT157" t="e">
            <v>#N/A</v>
          </cell>
        </row>
        <row r="158">
          <cell r="E158" t="e">
            <v>#N/A</v>
          </cell>
          <cell r="I158" t="e">
            <v>#N/A</v>
          </cell>
          <cell r="J158" t="e">
            <v>#N/A</v>
          </cell>
          <cell r="M158" t="e">
            <v>#N/A</v>
          </cell>
          <cell r="P158" t="e">
            <v>#N/A</v>
          </cell>
          <cell r="S158" t="e">
            <v>#N/A</v>
          </cell>
          <cell r="V158" t="e">
            <v>#N/A</v>
          </cell>
          <cell r="Y158" t="e">
            <v>#N/A</v>
          </cell>
          <cell r="AB158" t="e">
            <v>#N/A</v>
          </cell>
          <cell r="AE158" t="e">
            <v>#N/A</v>
          </cell>
          <cell r="AH158" t="e">
            <v>#N/A</v>
          </cell>
          <cell r="AK158" t="e">
            <v>#N/A</v>
          </cell>
          <cell r="AN158" t="e">
            <v>#N/A</v>
          </cell>
          <cell r="AQ158" t="e">
            <v>#N/A</v>
          </cell>
          <cell r="AT158" t="e">
            <v>#N/A</v>
          </cell>
          <cell r="AW158" t="e">
            <v>#N/A</v>
          </cell>
          <cell r="AZ158" t="e">
            <v>#N/A</v>
          </cell>
          <cell r="BC158" t="e">
            <v>#N/A</v>
          </cell>
          <cell r="BF158" t="e">
            <v>#N/A</v>
          </cell>
          <cell r="BI158" t="e">
            <v>#N/A</v>
          </cell>
          <cell r="BL158" t="e">
            <v>#N/A</v>
          </cell>
          <cell r="BO158" t="e">
            <v>#N/A</v>
          </cell>
          <cell r="BR158" t="e">
            <v>#N/A</v>
          </cell>
          <cell r="BU158" t="e">
            <v>#N/A</v>
          </cell>
          <cell r="BX158" t="e">
            <v>#N/A</v>
          </cell>
          <cell r="CA158" t="e">
            <v>#N/A</v>
          </cell>
          <cell r="CD158" t="e">
            <v>#N/A</v>
          </cell>
          <cell r="CG158" t="e">
            <v>#N/A</v>
          </cell>
          <cell r="CJ158" t="e">
            <v>#N/A</v>
          </cell>
          <cell r="CM158" t="e">
            <v>#N/A</v>
          </cell>
          <cell r="CP158" t="e">
            <v>#N/A</v>
          </cell>
          <cell r="CS158" t="e">
            <v>#N/A</v>
          </cell>
          <cell r="CV158" t="e">
            <v>#N/A</v>
          </cell>
          <cell r="CY158" t="e">
            <v>#N/A</v>
          </cell>
          <cell r="DB158" t="e">
            <v>#N/A</v>
          </cell>
          <cell r="DE158" t="e">
            <v>#N/A</v>
          </cell>
          <cell r="DH158" t="e">
            <v>#N/A</v>
          </cell>
          <cell r="DQ158" t="e">
            <v>#N/A</v>
          </cell>
          <cell r="DT158" t="e">
            <v>#N/A</v>
          </cell>
        </row>
        <row r="159">
          <cell r="E159" t="e">
            <v>#N/A</v>
          </cell>
          <cell r="I159" t="e">
            <v>#N/A</v>
          </cell>
          <cell r="J159" t="e">
            <v>#N/A</v>
          </cell>
          <cell r="M159" t="e">
            <v>#N/A</v>
          </cell>
          <cell r="P159" t="e">
            <v>#N/A</v>
          </cell>
          <cell r="S159" t="e">
            <v>#N/A</v>
          </cell>
          <cell r="V159" t="e">
            <v>#N/A</v>
          </cell>
          <cell r="Y159" t="e">
            <v>#N/A</v>
          </cell>
          <cell r="AB159" t="e">
            <v>#N/A</v>
          </cell>
          <cell r="AE159" t="e">
            <v>#N/A</v>
          </cell>
          <cell r="AH159" t="e">
            <v>#N/A</v>
          </cell>
          <cell r="AK159" t="e">
            <v>#N/A</v>
          </cell>
          <cell r="AN159" t="e">
            <v>#N/A</v>
          </cell>
          <cell r="AQ159" t="e">
            <v>#N/A</v>
          </cell>
          <cell r="AT159" t="e">
            <v>#N/A</v>
          </cell>
          <cell r="AW159" t="e">
            <v>#N/A</v>
          </cell>
          <cell r="AZ159" t="e">
            <v>#N/A</v>
          </cell>
          <cell r="BC159" t="e">
            <v>#N/A</v>
          </cell>
          <cell r="BF159" t="e">
            <v>#N/A</v>
          </cell>
          <cell r="BI159" t="e">
            <v>#N/A</v>
          </cell>
          <cell r="BL159" t="e">
            <v>#N/A</v>
          </cell>
          <cell r="BO159" t="e">
            <v>#N/A</v>
          </cell>
          <cell r="BR159" t="e">
            <v>#N/A</v>
          </cell>
          <cell r="BU159" t="e">
            <v>#N/A</v>
          </cell>
          <cell r="BX159" t="e">
            <v>#N/A</v>
          </cell>
          <cell r="CA159" t="e">
            <v>#N/A</v>
          </cell>
          <cell r="CD159" t="e">
            <v>#N/A</v>
          </cell>
          <cell r="CG159" t="e">
            <v>#N/A</v>
          </cell>
          <cell r="CJ159" t="e">
            <v>#N/A</v>
          </cell>
          <cell r="CM159" t="e">
            <v>#N/A</v>
          </cell>
          <cell r="CP159" t="e">
            <v>#N/A</v>
          </cell>
          <cell r="CS159" t="e">
            <v>#N/A</v>
          </cell>
          <cell r="CV159" t="e">
            <v>#N/A</v>
          </cell>
          <cell r="CY159" t="e">
            <v>#N/A</v>
          </cell>
          <cell r="DB159" t="e">
            <v>#N/A</v>
          </cell>
          <cell r="DE159" t="e">
            <v>#N/A</v>
          </cell>
          <cell r="DH159" t="e">
            <v>#N/A</v>
          </cell>
          <cell r="DQ159" t="e">
            <v>#N/A</v>
          </cell>
          <cell r="DT159" t="e">
            <v>#N/A</v>
          </cell>
        </row>
        <row r="160">
          <cell r="E160" t="e">
            <v>#N/A</v>
          </cell>
          <cell r="I160" t="e">
            <v>#N/A</v>
          </cell>
          <cell r="J160" t="e">
            <v>#N/A</v>
          </cell>
          <cell r="M160" t="e">
            <v>#N/A</v>
          </cell>
          <cell r="P160" t="e">
            <v>#N/A</v>
          </cell>
          <cell r="S160" t="e">
            <v>#N/A</v>
          </cell>
          <cell r="V160" t="e">
            <v>#N/A</v>
          </cell>
          <cell r="Y160" t="e">
            <v>#N/A</v>
          </cell>
          <cell r="AB160" t="e">
            <v>#N/A</v>
          </cell>
          <cell r="AE160" t="e">
            <v>#N/A</v>
          </cell>
          <cell r="AH160" t="e">
            <v>#N/A</v>
          </cell>
          <cell r="AK160" t="e">
            <v>#N/A</v>
          </cell>
          <cell r="AN160" t="e">
            <v>#N/A</v>
          </cell>
          <cell r="AQ160" t="e">
            <v>#N/A</v>
          </cell>
          <cell r="AT160" t="e">
            <v>#N/A</v>
          </cell>
          <cell r="AW160" t="e">
            <v>#N/A</v>
          </cell>
          <cell r="AZ160" t="e">
            <v>#N/A</v>
          </cell>
          <cell r="BC160" t="e">
            <v>#N/A</v>
          </cell>
          <cell r="BF160" t="e">
            <v>#N/A</v>
          </cell>
          <cell r="BI160" t="e">
            <v>#N/A</v>
          </cell>
          <cell r="BL160" t="e">
            <v>#N/A</v>
          </cell>
          <cell r="BO160" t="e">
            <v>#N/A</v>
          </cell>
          <cell r="BR160" t="e">
            <v>#N/A</v>
          </cell>
          <cell r="BU160" t="e">
            <v>#N/A</v>
          </cell>
          <cell r="BX160" t="e">
            <v>#N/A</v>
          </cell>
          <cell r="CA160" t="e">
            <v>#N/A</v>
          </cell>
          <cell r="CD160" t="e">
            <v>#N/A</v>
          </cell>
          <cell r="CG160" t="e">
            <v>#N/A</v>
          </cell>
          <cell r="CJ160" t="e">
            <v>#N/A</v>
          </cell>
          <cell r="CM160" t="e">
            <v>#N/A</v>
          </cell>
          <cell r="CP160" t="e">
            <v>#N/A</v>
          </cell>
          <cell r="CS160" t="e">
            <v>#N/A</v>
          </cell>
          <cell r="CV160" t="e">
            <v>#N/A</v>
          </cell>
          <cell r="CY160" t="e">
            <v>#N/A</v>
          </cell>
          <cell r="DB160" t="e">
            <v>#N/A</v>
          </cell>
          <cell r="DE160" t="e">
            <v>#N/A</v>
          </cell>
          <cell r="DH160" t="e">
            <v>#N/A</v>
          </cell>
          <cell r="DQ160" t="e">
            <v>#N/A</v>
          </cell>
          <cell r="DT160" t="e">
            <v>#N/A</v>
          </cell>
        </row>
        <row r="161">
          <cell r="E161" t="e">
            <v>#N/A</v>
          </cell>
          <cell r="I161" t="e">
            <v>#N/A</v>
          </cell>
          <cell r="J161" t="e">
            <v>#N/A</v>
          </cell>
          <cell r="M161" t="e">
            <v>#N/A</v>
          </cell>
          <cell r="P161" t="e">
            <v>#N/A</v>
          </cell>
          <cell r="S161" t="e">
            <v>#N/A</v>
          </cell>
          <cell r="V161" t="e">
            <v>#N/A</v>
          </cell>
          <cell r="Y161" t="e">
            <v>#N/A</v>
          </cell>
          <cell r="AB161" t="e">
            <v>#N/A</v>
          </cell>
          <cell r="AE161" t="e">
            <v>#N/A</v>
          </cell>
          <cell r="AH161" t="e">
            <v>#N/A</v>
          </cell>
          <cell r="AK161" t="e">
            <v>#N/A</v>
          </cell>
          <cell r="AN161" t="e">
            <v>#N/A</v>
          </cell>
          <cell r="AQ161" t="e">
            <v>#N/A</v>
          </cell>
          <cell r="AT161" t="e">
            <v>#N/A</v>
          </cell>
          <cell r="AW161" t="e">
            <v>#N/A</v>
          </cell>
          <cell r="AZ161" t="e">
            <v>#N/A</v>
          </cell>
          <cell r="BC161" t="e">
            <v>#N/A</v>
          </cell>
          <cell r="BF161" t="e">
            <v>#N/A</v>
          </cell>
          <cell r="BI161" t="e">
            <v>#N/A</v>
          </cell>
          <cell r="BL161" t="e">
            <v>#N/A</v>
          </cell>
          <cell r="BO161" t="e">
            <v>#N/A</v>
          </cell>
          <cell r="BR161" t="e">
            <v>#N/A</v>
          </cell>
          <cell r="BU161" t="e">
            <v>#N/A</v>
          </cell>
          <cell r="BX161" t="e">
            <v>#N/A</v>
          </cell>
          <cell r="CA161" t="e">
            <v>#N/A</v>
          </cell>
          <cell r="CD161" t="e">
            <v>#N/A</v>
          </cell>
          <cell r="CG161" t="e">
            <v>#N/A</v>
          </cell>
          <cell r="CJ161" t="e">
            <v>#N/A</v>
          </cell>
          <cell r="CM161" t="e">
            <v>#N/A</v>
          </cell>
          <cell r="CP161" t="e">
            <v>#N/A</v>
          </cell>
          <cell r="CS161" t="e">
            <v>#N/A</v>
          </cell>
          <cell r="CV161" t="e">
            <v>#N/A</v>
          </cell>
          <cell r="CY161" t="e">
            <v>#N/A</v>
          </cell>
          <cell r="DB161" t="e">
            <v>#N/A</v>
          </cell>
          <cell r="DE161" t="e">
            <v>#N/A</v>
          </cell>
          <cell r="DH161" t="e">
            <v>#N/A</v>
          </cell>
          <cell r="DQ161" t="e">
            <v>#N/A</v>
          </cell>
          <cell r="DT161" t="e">
            <v>#N/A</v>
          </cell>
        </row>
        <row r="162">
          <cell r="E162" t="e">
            <v>#N/A</v>
          </cell>
          <cell r="I162" t="e">
            <v>#N/A</v>
          </cell>
          <cell r="J162" t="e">
            <v>#N/A</v>
          </cell>
          <cell r="M162" t="e">
            <v>#N/A</v>
          </cell>
          <cell r="P162" t="e">
            <v>#N/A</v>
          </cell>
          <cell r="S162" t="e">
            <v>#N/A</v>
          </cell>
          <cell r="V162" t="e">
            <v>#N/A</v>
          </cell>
          <cell r="Y162" t="e">
            <v>#N/A</v>
          </cell>
          <cell r="AB162" t="e">
            <v>#N/A</v>
          </cell>
          <cell r="AE162" t="e">
            <v>#N/A</v>
          </cell>
          <cell r="AH162" t="e">
            <v>#N/A</v>
          </cell>
          <cell r="AK162" t="e">
            <v>#N/A</v>
          </cell>
          <cell r="AN162" t="e">
            <v>#N/A</v>
          </cell>
          <cell r="AQ162" t="e">
            <v>#N/A</v>
          </cell>
          <cell r="AT162" t="e">
            <v>#N/A</v>
          </cell>
          <cell r="AW162" t="e">
            <v>#N/A</v>
          </cell>
          <cell r="AZ162" t="e">
            <v>#N/A</v>
          </cell>
          <cell r="BC162" t="e">
            <v>#N/A</v>
          </cell>
          <cell r="BF162" t="e">
            <v>#N/A</v>
          </cell>
          <cell r="BI162" t="e">
            <v>#N/A</v>
          </cell>
          <cell r="BL162" t="e">
            <v>#N/A</v>
          </cell>
          <cell r="BO162" t="e">
            <v>#N/A</v>
          </cell>
          <cell r="BR162" t="e">
            <v>#N/A</v>
          </cell>
          <cell r="BU162" t="e">
            <v>#N/A</v>
          </cell>
          <cell r="BX162" t="e">
            <v>#N/A</v>
          </cell>
          <cell r="CA162" t="e">
            <v>#N/A</v>
          </cell>
          <cell r="CD162" t="e">
            <v>#N/A</v>
          </cell>
          <cell r="CG162" t="e">
            <v>#N/A</v>
          </cell>
          <cell r="CJ162" t="e">
            <v>#N/A</v>
          </cell>
          <cell r="CM162" t="e">
            <v>#N/A</v>
          </cell>
          <cell r="CP162" t="e">
            <v>#N/A</v>
          </cell>
          <cell r="CS162" t="e">
            <v>#N/A</v>
          </cell>
          <cell r="CV162" t="e">
            <v>#N/A</v>
          </cell>
          <cell r="CY162" t="e">
            <v>#N/A</v>
          </cell>
          <cell r="DB162" t="e">
            <v>#N/A</v>
          </cell>
          <cell r="DE162" t="e">
            <v>#N/A</v>
          </cell>
          <cell r="DH162" t="e">
            <v>#N/A</v>
          </cell>
          <cell r="DQ162" t="e">
            <v>#N/A</v>
          </cell>
          <cell r="DT162" t="e">
            <v>#N/A</v>
          </cell>
        </row>
        <row r="163">
          <cell r="E163" t="e">
            <v>#N/A</v>
          </cell>
          <cell r="I163" t="e">
            <v>#N/A</v>
          </cell>
          <cell r="J163" t="e">
            <v>#N/A</v>
          </cell>
          <cell r="M163" t="e">
            <v>#N/A</v>
          </cell>
          <cell r="P163" t="e">
            <v>#N/A</v>
          </cell>
          <cell r="S163" t="e">
            <v>#N/A</v>
          </cell>
          <cell r="V163" t="e">
            <v>#N/A</v>
          </cell>
          <cell r="Y163" t="e">
            <v>#N/A</v>
          </cell>
          <cell r="AB163" t="e">
            <v>#N/A</v>
          </cell>
          <cell r="AE163" t="e">
            <v>#N/A</v>
          </cell>
          <cell r="AH163" t="e">
            <v>#N/A</v>
          </cell>
          <cell r="AK163" t="e">
            <v>#N/A</v>
          </cell>
          <cell r="AN163" t="e">
            <v>#N/A</v>
          </cell>
          <cell r="AQ163" t="e">
            <v>#N/A</v>
          </cell>
          <cell r="AT163" t="e">
            <v>#N/A</v>
          </cell>
          <cell r="AW163" t="e">
            <v>#N/A</v>
          </cell>
          <cell r="AZ163" t="e">
            <v>#N/A</v>
          </cell>
          <cell r="BC163" t="e">
            <v>#N/A</v>
          </cell>
          <cell r="BF163" t="e">
            <v>#N/A</v>
          </cell>
          <cell r="BI163" t="e">
            <v>#N/A</v>
          </cell>
          <cell r="BL163" t="e">
            <v>#N/A</v>
          </cell>
          <cell r="BO163" t="e">
            <v>#N/A</v>
          </cell>
          <cell r="BR163" t="e">
            <v>#N/A</v>
          </cell>
          <cell r="BU163" t="e">
            <v>#N/A</v>
          </cell>
          <cell r="BX163" t="e">
            <v>#N/A</v>
          </cell>
          <cell r="CA163" t="e">
            <v>#N/A</v>
          </cell>
          <cell r="CD163" t="e">
            <v>#N/A</v>
          </cell>
          <cell r="CG163" t="e">
            <v>#N/A</v>
          </cell>
          <cell r="CJ163" t="e">
            <v>#N/A</v>
          </cell>
          <cell r="CM163" t="e">
            <v>#N/A</v>
          </cell>
          <cell r="CP163" t="e">
            <v>#N/A</v>
          </cell>
          <cell r="CS163" t="e">
            <v>#N/A</v>
          </cell>
          <cell r="CV163" t="e">
            <v>#N/A</v>
          </cell>
          <cell r="CY163" t="e">
            <v>#N/A</v>
          </cell>
          <cell r="DB163" t="e">
            <v>#N/A</v>
          </cell>
          <cell r="DE163" t="e">
            <v>#N/A</v>
          </cell>
          <cell r="DH163" t="e">
            <v>#N/A</v>
          </cell>
          <cell r="DQ163" t="e">
            <v>#N/A</v>
          </cell>
          <cell r="DT163" t="e">
            <v>#N/A</v>
          </cell>
        </row>
        <row r="164">
          <cell r="E164" t="e">
            <v>#N/A</v>
          </cell>
          <cell r="I164" t="e">
            <v>#N/A</v>
          </cell>
          <cell r="J164" t="e">
            <v>#N/A</v>
          </cell>
          <cell r="M164" t="e">
            <v>#N/A</v>
          </cell>
          <cell r="P164" t="e">
            <v>#N/A</v>
          </cell>
          <cell r="S164" t="e">
            <v>#N/A</v>
          </cell>
          <cell r="V164" t="e">
            <v>#N/A</v>
          </cell>
          <cell r="Y164" t="e">
            <v>#N/A</v>
          </cell>
          <cell r="AB164" t="e">
            <v>#N/A</v>
          </cell>
          <cell r="AE164" t="e">
            <v>#N/A</v>
          </cell>
          <cell r="AH164" t="e">
            <v>#N/A</v>
          </cell>
          <cell r="AK164" t="e">
            <v>#N/A</v>
          </cell>
          <cell r="AN164" t="e">
            <v>#N/A</v>
          </cell>
          <cell r="AQ164" t="e">
            <v>#N/A</v>
          </cell>
          <cell r="AT164" t="e">
            <v>#N/A</v>
          </cell>
          <cell r="AW164" t="e">
            <v>#N/A</v>
          </cell>
          <cell r="AZ164" t="e">
            <v>#N/A</v>
          </cell>
          <cell r="BC164" t="e">
            <v>#N/A</v>
          </cell>
          <cell r="BF164" t="e">
            <v>#N/A</v>
          </cell>
          <cell r="BI164" t="e">
            <v>#N/A</v>
          </cell>
          <cell r="BL164" t="e">
            <v>#N/A</v>
          </cell>
          <cell r="BO164" t="e">
            <v>#N/A</v>
          </cell>
          <cell r="BR164" t="e">
            <v>#N/A</v>
          </cell>
          <cell r="BU164" t="e">
            <v>#N/A</v>
          </cell>
          <cell r="BX164" t="e">
            <v>#N/A</v>
          </cell>
          <cell r="CA164" t="e">
            <v>#N/A</v>
          </cell>
          <cell r="CD164" t="e">
            <v>#N/A</v>
          </cell>
          <cell r="CG164" t="e">
            <v>#N/A</v>
          </cell>
          <cell r="CJ164" t="e">
            <v>#N/A</v>
          </cell>
          <cell r="CM164" t="e">
            <v>#N/A</v>
          </cell>
          <cell r="CP164" t="e">
            <v>#N/A</v>
          </cell>
          <cell r="CS164" t="e">
            <v>#N/A</v>
          </cell>
          <cell r="CV164" t="e">
            <v>#N/A</v>
          </cell>
          <cell r="CY164" t="e">
            <v>#N/A</v>
          </cell>
          <cell r="DB164" t="e">
            <v>#N/A</v>
          </cell>
          <cell r="DE164" t="e">
            <v>#N/A</v>
          </cell>
          <cell r="DH164" t="e">
            <v>#N/A</v>
          </cell>
          <cell r="DQ164" t="e">
            <v>#N/A</v>
          </cell>
          <cell r="DT164" t="e">
            <v>#N/A</v>
          </cell>
        </row>
        <row r="165">
          <cell r="E165" t="e">
            <v>#N/A</v>
          </cell>
          <cell r="I165" t="e">
            <v>#N/A</v>
          </cell>
          <cell r="J165" t="e">
            <v>#N/A</v>
          </cell>
          <cell r="M165" t="e">
            <v>#N/A</v>
          </cell>
          <cell r="P165" t="e">
            <v>#N/A</v>
          </cell>
          <cell r="S165" t="e">
            <v>#N/A</v>
          </cell>
          <cell r="V165" t="e">
            <v>#N/A</v>
          </cell>
          <cell r="Y165" t="e">
            <v>#N/A</v>
          </cell>
          <cell r="AB165" t="e">
            <v>#N/A</v>
          </cell>
          <cell r="AE165" t="e">
            <v>#N/A</v>
          </cell>
          <cell r="AH165" t="e">
            <v>#N/A</v>
          </cell>
          <cell r="AK165" t="e">
            <v>#N/A</v>
          </cell>
          <cell r="AN165" t="e">
            <v>#N/A</v>
          </cell>
          <cell r="AQ165" t="e">
            <v>#N/A</v>
          </cell>
          <cell r="AT165" t="e">
            <v>#N/A</v>
          </cell>
          <cell r="AW165" t="e">
            <v>#N/A</v>
          </cell>
          <cell r="AZ165" t="e">
            <v>#N/A</v>
          </cell>
          <cell r="BC165" t="e">
            <v>#N/A</v>
          </cell>
          <cell r="BF165" t="e">
            <v>#N/A</v>
          </cell>
          <cell r="BI165" t="e">
            <v>#N/A</v>
          </cell>
          <cell r="BL165" t="e">
            <v>#N/A</v>
          </cell>
          <cell r="BO165" t="e">
            <v>#N/A</v>
          </cell>
          <cell r="BR165" t="e">
            <v>#N/A</v>
          </cell>
          <cell r="BU165" t="e">
            <v>#N/A</v>
          </cell>
          <cell r="BX165" t="e">
            <v>#N/A</v>
          </cell>
          <cell r="CA165" t="e">
            <v>#N/A</v>
          </cell>
          <cell r="CD165" t="e">
            <v>#N/A</v>
          </cell>
          <cell r="CG165" t="e">
            <v>#N/A</v>
          </cell>
          <cell r="CJ165" t="e">
            <v>#N/A</v>
          </cell>
          <cell r="CM165" t="e">
            <v>#N/A</v>
          </cell>
          <cell r="CP165" t="e">
            <v>#N/A</v>
          </cell>
          <cell r="CS165" t="e">
            <v>#N/A</v>
          </cell>
          <cell r="CV165" t="e">
            <v>#N/A</v>
          </cell>
          <cell r="CY165" t="e">
            <v>#N/A</v>
          </cell>
          <cell r="DB165" t="e">
            <v>#N/A</v>
          </cell>
          <cell r="DE165" t="e">
            <v>#N/A</v>
          </cell>
          <cell r="DH165" t="e">
            <v>#N/A</v>
          </cell>
          <cell r="DQ165" t="e">
            <v>#N/A</v>
          </cell>
          <cell r="DT165" t="e">
            <v>#N/A</v>
          </cell>
        </row>
        <row r="166">
          <cell r="E166" t="e">
            <v>#N/A</v>
          </cell>
          <cell r="I166" t="e">
            <v>#N/A</v>
          </cell>
          <cell r="J166" t="e">
            <v>#N/A</v>
          </cell>
          <cell r="M166" t="e">
            <v>#N/A</v>
          </cell>
          <cell r="P166" t="e">
            <v>#N/A</v>
          </cell>
          <cell r="S166" t="e">
            <v>#N/A</v>
          </cell>
          <cell r="V166" t="e">
            <v>#N/A</v>
          </cell>
          <cell r="Y166" t="e">
            <v>#N/A</v>
          </cell>
          <cell r="AB166" t="e">
            <v>#N/A</v>
          </cell>
          <cell r="AE166" t="e">
            <v>#N/A</v>
          </cell>
          <cell r="AH166" t="e">
            <v>#N/A</v>
          </cell>
          <cell r="AK166" t="e">
            <v>#N/A</v>
          </cell>
          <cell r="AN166" t="e">
            <v>#N/A</v>
          </cell>
          <cell r="AQ166" t="e">
            <v>#N/A</v>
          </cell>
          <cell r="AT166" t="e">
            <v>#N/A</v>
          </cell>
          <cell r="AW166" t="e">
            <v>#N/A</v>
          </cell>
          <cell r="AZ166" t="e">
            <v>#N/A</v>
          </cell>
          <cell r="BC166" t="e">
            <v>#N/A</v>
          </cell>
          <cell r="BF166" t="e">
            <v>#N/A</v>
          </cell>
          <cell r="BI166" t="e">
            <v>#N/A</v>
          </cell>
          <cell r="BL166" t="e">
            <v>#N/A</v>
          </cell>
          <cell r="BO166" t="e">
            <v>#N/A</v>
          </cell>
          <cell r="BR166" t="e">
            <v>#N/A</v>
          </cell>
          <cell r="BU166" t="e">
            <v>#N/A</v>
          </cell>
          <cell r="BX166" t="e">
            <v>#N/A</v>
          </cell>
          <cell r="CA166" t="e">
            <v>#N/A</v>
          </cell>
          <cell r="CD166" t="e">
            <v>#N/A</v>
          </cell>
          <cell r="CG166" t="e">
            <v>#N/A</v>
          </cell>
          <cell r="CJ166" t="e">
            <v>#N/A</v>
          </cell>
          <cell r="CM166" t="e">
            <v>#N/A</v>
          </cell>
          <cell r="CP166" t="e">
            <v>#N/A</v>
          </cell>
          <cell r="CS166" t="e">
            <v>#N/A</v>
          </cell>
          <cell r="CV166" t="e">
            <v>#N/A</v>
          </cell>
          <cell r="CY166" t="e">
            <v>#N/A</v>
          </cell>
          <cell r="DB166" t="e">
            <v>#N/A</v>
          </cell>
          <cell r="DE166" t="e">
            <v>#N/A</v>
          </cell>
          <cell r="DH166" t="e">
            <v>#N/A</v>
          </cell>
          <cell r="DQ166" t="e">
            <v>#N/A</v>
          </cell>
          <cell r="DT166" t="e">
            <v>#N/A</v>
          </cell>
        </row>
        <row r="167">
          <cell r="E167" t="e">
            <v>#N/A</v>
          </cell>
          <cell r="I167" t="e">
            <v>#N/A</v>
          </cell>
          <cell r="J167" t="e">
            <v>#N/A</v>
          </cell>
          <cell r="M167" t="e">
            <v>#N/A</v>
          </cell>
          <cell r="P167" t="e">
            <v>#N/A</v>
          </cell>
          <cell r="S167" t="e">
            <v>#N/A</v>
          </cell>
          <cell r="V167" t="e">
            <v>#N/A</v>
          </cell>
          <cell r="Y167" t="e">
            <v>#N/A</v>
          </cell>
          <cell r="AB167" t="e">
            <v>#N/A</v>
          </cell>
          <cell r="AE167" t="e">
            <v>#N/A</v>
          </cell>
          <cell r="AH167" t="e">
            <v>#N/A</v>
          </cell>
          <cell r="AK167" t="e">
            <v>#N/A</v>
          </cell>
          <cell r="AN167" t="e">
            <v>#N/A</v>
          </cell>
          <cell r="AQ167" t="e">
            <v>#N/A</v>
          </cell>
          <cell r="AT167" t="e">
            <v>#N/A</v>
          </cell>
          <cell r="AW167" t="e">
            <v>#N/A</v>
          </cell>
          <cell r="AZ167" t="e">
            <v>#N/A</v>
          </cell>
          <cell r="BC167" t="e">
            <v>#N/A</v>
          </cell>
          <cell r="BF167" t="e">
            <v>#N/A</v>
          </cell>
          <cell r="BI167" t="e">
            <v>#N/A</v>
          </cell>
          <cell r="BL167" t="e">
            <v>#N/A</v>
          </cell>
          <cell r="BO167" t="e">
            <v>#N/A</v>
          </cell>
          <cell r="BR167" t="e">
            <v>#N/A</v>
          </cell>
          <cell r="BU167" t="e">
            <v>#N/A</v>
          </cell>
          <cell r="BX167" t="e">
            <v>#N/A</v>
          </cell>
          <cell r="CA167" t="e">
            <v>#N/A</v>
          </cell>
          <cell r="CD167" t="e">
            <v>#N/A</v>
          </cell>
          <cell r="CG167" t="e">
            <v>#N/A</v>
          </cell>
          <cell r="CJ167" t="e">
            <v>#N/A</v>
          </cell>
          <cell r="CM167" t="e">
            <v>#N/A</v>
          </cell>
          <cell r="CP167" t="e">
            <v>#N/A</v>
          </cell>
          <cell r="CS167" t="e">
            <v>#N/A</v>
          </cell>
          <cell r="CV167" t="e">
            <v>#N/A</v>
          </cell>
          <cell r="CY167" t="e">
            <v>#N/A</v>
          </cell>
          <cell r="DB167" t="e">
            <v>#N/A</v>
          </cell>
          <cell r="DE167" t="e">
            <v>#N/A</v>
          </cell>
          <cell r="DH167" t="e">
            <v>#N/A</v>
          </cell>
          <cell r="DQ167" t="e">
            <v>#N/A</v>
          </cell>
          <cell r="DT167" t="e">
            <v>#N/A</v>
          </cell>
        </row>
        <row r="168">
          <cell r="E168" t="e">
            <v>#N/A</v>
          </cell>
          <cell r="I168" t="e">
            <v>#N/A</v>
          </cell>
          <cell r="J168" t="e">
            <v>#N/A</v>
          </cell>
          <cell r="M168" t="e">
            <v>#N/A</v>
          </cell>
          <cell r="P168" t="e">
            <v>#N/A</v>
          </cell>
          <cell r="S168" t="e">
            <v>#N/A</v>
          </cell>
          <cell r="V168" t="e">
            <v>#N/A</v>
          </cell>
          <cell r="Y168" t="e">
            <v>#N/A</v>
          </cell>
          <cell r="AB168" t="e">
            <v>#N/A</v>
          </cell>
          <cell r="AE168" t="e">
            <v>#N/A</v>
          </cell>
          <cell r="AH168" t="e">
            <v>#N/A</v>
          </cell>
          <cell r="AK168" t="e">
            <v>#N/A</v>
          </cell>
          <cell r="AN168" t="e">
            <v>#N/A</v>
          </cell>
          <cell r="AQ168" t="e">
            <v>#N/A</v>
          </cell>
          <cell r="AT168" t="e">
            <v>#N/A</v>
          </cell>
          <cell r="AW168" t="e">
            <v>#N/A</v>
          </cell>
          <cell r="AZ168" t="e">
            <v>#N/A</v>
          </cell>
          <cell r="BC168" t="e">
            <v>#N/A</v>
          </cell>
          <cell r="BF168" t="e">
            <v>#N/A</v>
          </cell>
          <cell r="BI168" t="e">
            <v>#N/A</v>
          </cell>
          <cell r="BL168" t="e">
            <v>#N/A</v>
          </cell>
          <cell r="BO168" t="e">
            <v>#N/A</v>
          </cell>
          <cell r="BR168" t="e">
            <v>#N/A</v>
          </cell>
          <cell r="BU168" t="e">
            <v>#N/A</v>
          </cell>
          <cell r="BX168" t="e">
            <v>#N/A</v>
          </cell>
          <cell r="CA168" t="e">
            <v>#N/A</v>
          </cell>
          <cell r="CD168" t="e">
            <v>#N/A</v>
          </cell>
          <cell r="CG168" t="e">
            <v>#N/A</v>
          </cell>
          <cell r="CJ168" t="e">
            <v>#N/A</v>
          </cell>
          <cell r="CM168" t="e">
            <v>#N/A</v>
          </cell>
          <cell r="CP168" t="e">
            <v>#N/A</v>
          </cell>
          <cell r="CS168" t="e">
            <v>#N/A</v>
          </cell>
          <cell r="CV168" t="e">
            <v>#N/A</v>
          </cell>
          <cell r="CY168" t="e">
            <v>#N/A</v>
          </cell>
          <cell r="DB168" t="e">
            <v>#N/A</v>
          </cell>
          <cell r="DE168" t="e">
            <v>#N/A</v>
          </cell>
          <cell r="DH168" t="e">
            <v>#N/A</v>
          </cell>
          <cell r="DQ168" t="e">
            <v>#N/A</v>
          </cell>
          <cell r="DT168" t="e">
            <v>#N/A</v>
          </cell>
        </row>
        <row r="169">
          <cell r="E169" t="e">
            <v>#N/A</v>
          </cell>
          <cell r="I169" t="e">
            <v>#N/A</v>
          </cell>
          <cell r="J169" t="e">
            <v>#N/A</v>
          </cell>
          <cell r="M169" t="e">
            <v>#N/A</v>
          </cell>
          <cell r="P169" t="e">
            <v>#N/A</v>
          </cell>
          <cell r="S169" t="e">
            <v>#N/A</v>
          </cell>
          <cell r="V169" t="e">
            <v>#N/A</v>
          </cell>
          <cell r="Y169" t="e">
            <v>#N/A</v>
          </cell>
          <cell r="AB169" t="e">
            <v>#N/A</v>
          </cell>
          <cell r="AE169" t="e">
            <v>#N/A</v>
          </cell>
          <cell r="AH169" t="e">
            <v>#N/A</v>
          </cell>
          <cell r="AK169" t="e">
            <v>#N/A</v>
          </cell>
          <cell r="AN169" t="e">
            <v>#N/A</v>
          </cell>
          <cell r="AQ169" t="e">
            <v>#N/A</v>
          </cell>
          <cell r="AT169" t="e">
            <v>#N/A</v>
          </cell>
          <cell r="AW169" t="e">
            <v>#N/A</v>
          </cell>
          <cell r="AZ169" t="e">
            <v>#N/A</v>
          </cell>
          <cell r="BC169" t="e">
            <v>#N/A</v>
          </cell>
          <cell r="BF169" t="e">
            <v>#N/A</v>
          </cell>
          <cell r="BI169" t="e">
            <v>#N/A</v>
          </cell>
          <cell r="BL169" t="e">
            <v>#N/A</v>
          </cell>
          <cell r="BO169" t="e">
            <v>#N/A</v>
          </cell>
          <cell r="BR169" t="e">
            <v>#N/A</v>
          </cell>
          <cell r="BU169" t="e">
            <v>#N/A</v>
          </cell>
          <cell r="BX169" t="e">
            <v>#N/A</v>
          </cell>
          <cell r="CA169" t="e">
            <v>#N/A</v>
          </cell>
          <cell r="CD169" t="e">
            <v>#N/A</v>
          </cell>
          <cell r="CG169" t="e">
            <v>#N/A</v>
          </cell>
          <cell r="CJ169" t="e">
            <v>#N/A</v>
          </cell>
          <cell r="CM169" t="e">
            <v>#N/A</v>
          </cell>
          <cell r="CP169" t="e">
            <v>#N/A</v>
          </cell>
          <cell r="CS169" t="e">
            <v>#N/A</v>
          </cell>
          <cell r="CV169" t="e">
            <v>#N/A</v>
          </cell>
          <cell r="CY169" t="e">
            <v>#N/A</v>
          </cell>
          <cell r="DB169" t="e">
            <v>#N/A</v>
          </cell>
          <cell r="DE169" t="e">
            <v>#N/A</v>
          </cell>
          <cell r="DH169" t="e">
            <v>#N/A</v>
          </cell>
          <cell r="DQ169" t="e">
            <v>#N/A</v>
          </cell>
          <cell r="DT169" t="e">
            <v>#N/A</v>
          </cell>
        </row>
        <row r="170">
          <cell r="E170" t="e">
            <v>#N/A</v>
          </cell>
          <cell r="I170" t="e">
            <v>#N/A</v>
          </cell>
          <cell r="J170" t="e">
            <v>#N/A</v>
          </cell>
          <cell r="M170" t="e">
            <v>#N/A</v>
          </cell>
          <cell r="P170" t="e">
            <v>#N/A</v>
          </cell>
          <cell r="S170" t="e">
            <v>#N/A</v>
          </cell>
          <cell r="V170" t="e">
            <v>#N/A</v>
          </cell>
          <cell r="Y170" t="e">
            <v>#N/A</v>
          </cell>
          <cell r="AB170" t="e">
            <v>#N/A</v>
          </cell>
          <cell r="AE170" t="e">
            <v>#N/A</v>
          </cell>
          <cell r="AH170" t="e">
            <v>#N/A</v>
          </cell>
          <cell r="AK170" t="e">
            <v>#N/A</v>
          </cell>
          <cell r="AN170" t="e">
            <v>#N/A</v>
          </cell>
          <cell r="AQ170" t="e">
            <v>#N/A</v>
          </cell>
          <cell r="AT170" t="e">
            <v>#N/A</v>
          </cell>
          <cell r="AW170" t="e">
            <v>#N/A</v>
          </cell>
          <cell r="AZ170" t="e">
            <v>#N/A</v>
          </cell>
          <cell r="BC170" t="e">
            <v>#N/A</v>
          </cell>
          <cell r="BF170" t="e">
            <v>#N/A</v>
          </cell>
          <cell r="BI170" t="e">
            <v>#N/A</v>
          </cell>
          <cell r="BL170" t="e">
            <v>#N/A</v>
          </cell>
          <cell r="BO170" t="e">
            <v>#N/A</v>
          </cell>
          <cell r="BR170" t="e">
            <v>#N/A</v>
          </cell>
          <cell r="BU170" t="e">
            <v>#N/A</v>
          </cell>
          <cell r="BX170" t="e">
            <v>#N/A</v>
          </cell>
          <cell r="CA170" t="e">
            <v>#N/A</v>
          </cell>
          <cell r="CD170" t="e">
            <v>#N/A</v>
          </cell>
          <cell r="CG170" t="e">
            <v>#N/A</v>
          </cell>
          <cell r="CJ170" t="e">
            <v>#N/A</v>
          </cell>
          <cell r="CM170" t="e">
            <v>#N/A</v>
          </cell>
          <cell r="CP170" t="e">
            <v>#N/A</v>
          </cell>
          <cell r="CS170" t="e">
            <v>#N/A</v>
          </cell>
          <cell r="CV170" t="e">
            <v>#N/A</v>
          </cell>
          <cell r="CY170" t="e">
            <v>#N/A</v>
          </cell>
          <cell r="DB170" t="e">
            <v>#N/A</v>
          </cell>
          <cell r="DE170" t="e">
            <v>#N/A</v>
          </cell>
          <cell r="DH170" t="e">
            <v>#N/A</v>
          </cell>
          <cell r="DQ170" t="e">
            <v>#N/A</v>
          </cell>
          <cell r="DT170" t="e">
            <v>#N/A</v>
          </cell>
        </row>
        <row r="171">
          <cell r="E171" t="e">
            <v>#N/A</v>
          </cell>
          <cell r="I171" t="e">
            <v>#N/A</v>
          </cell>
          <cell r="J171" t="e">
            <v>#N/A</v>
          </cell>
          <cell r="M171" t="e">
            <v>#N/A</v>
          </cell>
          <cell r="P171" t="e">
            <v>#N/A</v>
          </cell>
          <cell r="S171" t="e">
            <v>#N/A</v>
          </cell>
          <cell r="V171" t="e">
            <v>#N/A</v>
          </cell>
          <cell r="Y171" t="e">
            <v>#N/A</v>
          </cell>
          <cell r="AB171" t="e">
            <v>#N/A</v>
          </cell>
          <cell r="AE171" t="e">
            <v>#N/A</v>
          </cell>
          <cell r="AH171" t="e">
            <v>#N/A</v>
          </cell>
          <cell r="AK171" t="e">
            <v>#N/A</v>
          </cell>
          <cell r="AN171" t="e">
            <v>#N/A</v>
          </cell>
          <cell r="AQ171" t="e">
            <v>#N/A</v>
          </cell>
          <cell r="AT171" t="e">
            <v>#N/A</v>
          </cell>
          <cell r="AW171" t="e">
            <v>#N/A</v>
          </cell>
          <cell r="AZ171" t="e">
            <v>#N/A</v>
          </cell>
          <cell r="BC171" t="e">
            <v>#N/A</v>
          </cell>
          <cell r="BF171" t="e">
            <v>#N/A</v>
          </cell>
          <cell r="BI171" t="e">
            <v>#N/A</v>
          </cell>
          <cell r="BL171" t="e">
            <v>#N/A</v>
          </cell>
          <cell r="BO171" t="e">
            <v>#N/A</v>
          </cell>
          <cell r="BR171" t="e">
            <v>#N/A</v>
          </cell>
          <cell r="BU171" t="e">
            <v>#N/A</v>
          </cell>
          <cell r="BX171" t="e">
            <v>#N/A</v>
          </cell>
          <cell r="CA171" t="e">
            <v>#N/A</v>
          </cell>
          <cell r="CD171" t="e">
            <v>#N/A</v>
          </cell>
          <cell r="CG171" t="e">
            <v>#N/A</v>
          </cell>
          <cell r="CJ171" t="e">
            <v>#N/A</v>
          </cell>
          <cell r="CM171" t="e">
            <v>#N/A</v>
          </cell>
          <cell r="CP171" t="e">
            <v>#N/A</v>
          </cell>
          <cell r="CS171" t="e">
            <v>#N/A</v>
          </cell>
          <cell r="CV171" t="e">
            <v>#N/A</v>
          </cell>
          <cell r="CY171" t="e">
            <v>#N/A</v>
          </cell>
          <cell r="DB171" t="e">
            <v>#N/A</v>
          </cell>
          <cell r="DE171" t="e">
            <v>#N/A</v>
          </cell>
          <cell r="DH171" t="e">
            <v>#N/A</v>
          </cell>
          <cell r="DQ171" t="e">
            <v>#N/A</v>
          </cell>
          <cell r="DT171" t="e">
            <v>#N/A</v>
          </cell>
        </row>
        <row r="172">
          <cell r="E172" t="e">
            <v>#N/A</v>
          </cell>
          <cell r="I172" t="e">
            <v>#N/A</v>
          </cell>
          <cell r="J172" t="e">
            <v>#N/A</v>
          </cell>
          <cell r="M172" t="e">
            <v>#N/A</v>
          </cell>
          <cell r="P172" t="e">
            <v>#N/A</v>
          </cell>
          <cell r="S172" t="e">
            <v>#N/A</v>
          </cell>
          <cell r="V172" t="e">
            <v>#N/A</v>
          </cell>
          <cell r="Y172" t="e">
            <v>#N/A</v>
          </cell>
          <cell r="AB172" t="e">
            <v>#N/A</v>
          </cell>
          <cell r="AE172" t="e">
            <v>#N/A</v>
          </cell>
          <cell r="AH172" t="e">
            <v>#N/A</v>
          </cell>
          <cell r="AK172" t="e">
            <v>#N/A</v>
          </cell>
          <cell r="AN172" t="e">
            <v>#N/A</v>
          </cell>
          <cell r="AQ172" t="e">
            <v>#N/A</v>
          </cell>
          <cell r="AT172" t="e">
            <v>#N/A</v>
          </cell>
          <cell r="AW172" t="e">
            <v>#N/A</v>
          </cell>
          <cell r="AZ172" t="e">
            <v>#N/A</v>
          </cell>
          <cell r="BC172" t="e">
            <v>#N/A</v>
          </cell>
          <cell r="BF172" t="e">
            <v>#N/A</v>
          </cell>
          <cell r="BI172" t="e">
            <v>#N/A</v>
          </cell>
          <cell r="BL172" t="e">
            <v>#N/A</v>
          </cell>
          <cell r="BO172" t="e">
            <v>#N/A</v>
          </cell>
          <cell r="BR172" t="e">
            <v>#N/A</v>
          </cell>
          <cell r="BU172" t="e">
            <v>#N/A</v>
          </cell>
          <cell r="BX172" t="e">
            <v>#N/A</v>
          </cell>
          <cell r="CA172" t="e">
            <v>#N/A</v>
          </cell>
          <cell r="CD172" t="e">
            <v>#N/A</v>
          </cell>
          <cell r="CG172" t="e">
            <v>#N/A</v>
          </cell>
          <cell r="CJ172" t="e">
            <v>#N/A</v>
          </cell>
          <cell r="CM172" t="e">
            <v>#N/A</v>
          </cell>
          <cell r="CP172" t="e">
            <v>#N/A</v>
          </cell>
          <cell r="CS172" t="e">
            <v>#N/A</v>
          </cell>
          <cell r="CV172" t="e">
            <v>#N/A</v>
          </cell>
          <cell r="CY172" t="e">
            <v>#N/A</v>
          </cell>
          <cell r="DB172" t="e">
            <v>#N/A</v>
          </cell>
          <cell r="DE172" t="e">
            <v>#N/A</v>
          </cell>
          <cell r="DH172" t="e">
            <v>#N/A</v>
          </cell>
          <cell r="DQ172" t="e">
            <v>#N/A</v>
          </cell>
          <cell r="DT172" t="e">
            <v>#N/A</v>
          </cell>
        </row>
        <row r="173">
          <cell r="E173" t="e">
            <v>#N/A</v>
          </cell>
          <cell r="I173" t="e">
            <v>#N/A</v>
          </cell>
          <cell r="J173" t="e">
            <v>#N/A</v>
          </cell>
          <cell r="M173" t="e">
            <v>#N/A</v>
          </cell>
          <cell r="P173" t="e">
            <v>#N/A</v>
          </cell>
          <cell r="S173" t="e">
            <v>#N/A</v>
          </cell>
          <cell r="V173" t="e">
            <v>#N/A</v>
          </cell>
          <cell r="Y173" t="e">
            <v>#N/A</v>
          </cell>
          <cell r="AB173" t="e">
            <v>#N/A</v>
          </cell>
          <cell r="AE173" t="e">
            <v>#N/A</v>
          </cell>
          <cell r="AH173" t="e">
            <v>#N/A</v>
          </cell>
          <cell r="AK173" t="e">
            <v>#N/A</v>
          </cell>
          <cell r="AN173" t="e">
            <v>#N/A</v>
          </cell>
          <cell r="AQ173" t="e">
            <v>#N/A</v>
          </cell>
          <cell r="AT173" t="e">
            <v>#N/A</v>
          </cell>
          <cell r="AW173" t="e">
            <v>#N/A</v>
          </cell>
          <cell r="AZ173" t="e">
            <v>#N/A</v>
          </cell>
          <cell r="BC173" t="e">
            <v>#N/A</v>
          </cell>
          <cell r="BF173" t="e">
            <v>#N/A</v>
          </cell>
          <cell r="BI173" t="e">
            <v>#N/A</v>
          </cell>
          <cell r="BL173" t="e">
            <v>#N/A</v>
          </cell>
          <cell r="BO173" t="e">
            <v>#N/A</v>
          </cell>
          <cell r="BR173" t="e">
            <v>#N/A</v>
          </cell>
          <cell r="BU173" t="e">
            <v>#N/A</v>
          </cell>
          <cell r="BX173" t="e">
            <v>#N/A</v>
          </cell>
          <cell r="CA173" t="e">
            <v>#N/A</v>
          </cell>
          <cell r="CD173" t="e">
            <v>#N/A</v>
          </cell>
          <cell r="CG173" t="e">
            <v>#N/A</v>
          </cell>
          <cell r="CJ173" t="e">
            <v>#N/A</v>
          </cell>
          <cell r="CM173" t="e">
            <v>#N/A</v>
          </cell>
          <cell r="CP173" t="e">
            <v>#N/A</v>
          </cell>
          <cell r="CS173" t="e">
            <v>#N/A</v>
          </cell>
          <cell r="CV173" t="e">
            <v>#N/A</v>
          </cell>
          <cell r="CY173" t="e">
            <v>#N/A</v>
          </cell>
          <cell r="DB173" t="e">
            <v>#N/A</v>
          </cell>
          <cell r="DE173" t="e">
            <v>#N/A</v>
          </cell>
          <cell r="DH173" t="e">
            <v>#N/A</v>
          </cell>
          <cell r="DQ173" t="e">
            <v>#N/A</v>
          </cell>
          <cell r="DT173" t="e">
            <v>#N/A</v>
          </cell>
        </row>
        <row r="174">
          <cell r="E174" t="e">
            <v>#N/A</v>
          </cell>
          <cell r="I174" t="e">
            <v>#N/A</v>
          </cell>
          <cell r="J174" t="e">
            <v>#N/A</v>
          </cell>
          <cell r="M174" t="e">
            <v>#N/A</v>
          </cell>
          <cell r="P174" t="e">
            <v>#N/A</v>
          </cell>
          <cell r="S174" t="e">
            <v>#N/A</v>
          </cell>
          <cell r="V174" t="e">
            <v>#N/A</v>
          </cell>
          <cell r="Y174" t="e">
            <v>#N/A</v>
          </cell>
          <cell r="AB174" t="e">
            <v>#N/A</v>
          </cell>
          <cell r="AE174" t="e">
            <v>#N/A</v>
          </cell>
          <cell r="AH174" t="e">
            <v>#N/A</v>
          </cell>
          <cell r="AK174" t="e">
            <v>#N/A</v>
          </cell>
          <cell r="AN174" t="e">
            <v>#N/A</v>
          </cell>
          <cell r="AQ174" t="e">
            <v>#N/A</v>
          </cell>
          <cell r="AT174" t="e">
            <v>#N/A</v>
          </cell>
          <cell r="AW174" t="e">
            <v>#N/A</v>
          </cell>
          <cell r="AZ174" t="e">
            <v>#N/A</v>
          </cell>
          <cell r="BC174" t="e">
            <v>#N/A</v>
          </cell>
          <cell r="BF174" t="e">
            <v>#N/A</v>
          </cell>
          <cell r="BI174" t="e">
            <v>#N/A</v>
          </cell>
          <cell r="BL174" t="e">
            <v>#N/A</v>
          </cell>
          <cell r="BO174" t="e">
            <v>#N/A</v>
          </cell>
          <cell r="BR174" t="e">
            <v>#N/A</v>
          </cell>
          <cell r="BU174" t="e">
            <v>#N/A</v>
          </cell>
          <cell r="BX174" t="e">
            <v>#N/A</v>
          </cell>
          <cell r="CA174" t="e">
            <v>#N/A</v>
          </cell>
          <cell r="CD174" t="e">
            <v>#N/A</v>
          </cell>
          <cell r="CG174" t="e">
            <v>#N/A</v>
          </cell>
          <cell r="CJ174" t="e">
            <v>#N/A</v>
          </cell>
          <cell r="CM174" t="e">
            <v>#N/A</v>
          </cell>
          <cell r="CP174" t="e">
            <v>#N/A</v>
          </cell>
          <cell r="CS174" t="e">
            <v>#N/A</v>
          </cell>
          <cell r="CV174" t="e">
            <v>#N/A</v>
          </cell>
          <cell r="CY174" t="e">
            <v>#N/A</v>
          </cell>
          <cell r="DB174" t="e">
            <v>#N/A</v>
          </cell>
          <cell r="DE174" t="e">
            <v>#N/A</v>
          </cell>
          <cell r="DH174" t="e">
            <v>#N/A</v>
          </cell>
          <cell r="DQ174" t="e">
            <v>#N/A</v>
          </cell>
          <cell r="DT174" t="e">
            <v>#N/A</v>
          </cell>
        </row>
        <row r="175">
          <cell r="E175" t="e">
            <v>#N/A</v>
          </cell>
          <cell r="I175" t="e">
            <v>#N/A</v>
          </cell>
          <cell r="J175" t="e">
            <v>#N/A</v>
          </cell>
          <cell r="M175" t="e">
            <v>#N/A</v>
          </cell>
          <cell r="P175" t="e">
            <v>#N/A</v>
          </cell>
          <cell r="S175" t="e">
            <v>#N/A</v>
          </cell>
          <cell r="V175" t="e">
            <v>#N/A</v>
          </cell>
          <cell r="Y175" t="e">
            <v>#N/A</v>
          </cell>
          <cell r="AB175" t="e">
            <v>#N/A</v>
          </cell>
          <cell r="AE175" t="e">
            <v>#N/A</v>
          </cell>
          <cell r="AH175" t="e">
            <v>#N/A</v>
          </cell>
          <cell r="AK175" t="e">
            <v>#N/A</v>
          </cell>
          <cell r="AN175" t="e">
            <v>#N/A</v>
          </cell>
          <cell r="AQ175" t="e">
            <v>#N/A</v>
          </cell>
          <cell r="AT175" t="e">
            <v>#N/A</v>
          </cell>
          <cell r="AW175" t="e">
            <v>#N/A</v>
          </cell>
          <cell r="AZ175" t="e">
            <v>#N/A</v>
          </cell>
          <cell r="BC175" t="e">
            <v>#N/A</v>
          </cell>
          <cell r="BF175" t="e">
            <v>#N/A</v>
          </cell>
          <cell r="BI175" t="e">
            <v>#N/A</v>
          </cell>
          <cell r="BL175" t="e">
            <v>#N/A</v>
          </cell>
          <cell r="BO175" t="e">
            <v>#N/A</v>
          </cell>
          <cell r="BR175" t="e">
            <v>#N/A</v>
          </cell>
          <cell r="BU175" t="e">
            <v>#N/A</v>
          </cell>
          <cell r="BX175" t="e">
            <v>#N/A</v>
          </cell>
          <cell r="CA175" t="e">
            <v>#N/A</v>
          </cell>
          <cell r="CD175" t="e">
            <v>#N/A</v>
          </cell>
          <cell r="CG175" t="e">
            <v>#N/A</v>
          </cell>
          <cell r="CJ175" t="e">
            <v>#N/A</v>
          </cell>
          <cell r="CM175" t="e">
            <v>#N/A</v>
          </cell>
          <cell r="CP175" t="e">
            <v>#N/A</v>
          </cell>
          <cell r="CS175" t="e">
            <v>#N/A</v>
          </cell>
          <cell r="CV175" t="e">
            <v>#N/A</v>
          </cell>
          <cell r="CY175" t="e">
            <v>#N/A</v>
          </cell>
          <cell r="DB175" t="e">
            <v>#N/A</v>
          </cell>
          <cell r="DE175" t="e">
            <v>#N/A</v>
          </cell>
          <cell r="DH175" t="e">
            <v>#N/A</v>
          </cell>
          <cell r="DQ175" t="e">
            <v>#N/A</v>
          </cell>
          <cell r="DT175" t="e">
            <v>#N/A</v>
          </cell>
        </row>
        <row r="176">
          <cell r="E176" t="e">
            <v>#N/A</v>
          </cell>
          <cell r="I176" t="e">
            <v>#N/A</v>
          </cell>
          <cell r="J176" t="e">
            <v>#N/A</v>
          </cell>
          <cell r="M176" t="e">
            <v>#N/A</v>
          </cell>
          <cell r="P176" t="e">
            <v>#N/A</v>
          </cell>
          <cell r="S176" t="e">
            <v>#N/A</v>
          </cell>
          <cell r="V176" t="e">
            <v>#N/A</v>
          </cell>
          <cell r="Y176" t="e">
            <v>#N/A</v>
          </cell>
          <cell r="AB176" t="e">
            <v>#N/A</v>
          </cell>
          <cell r="AE176" t="e">
            <v>#N/A</v>
          </cell>
          <cell r="AH176" t="e">
            <v>#N/A</v>
          </cell>
          <cell r="AK176" t="e">
            <v>#N/A</v>
          </cell>
          <cell r="AN176" t="e">
            <v>#N/A</v>
          </cell>
          <cell r="AQ176" t="e">
            <v>#N/A</v>
          </cell>
          <cell r="AT176" t="e">
            <v>#N/A</v>
          </cell>
          <cell r="AW176" t="e">
            <v>#N/A</v>
          </cell>
          <cell r="AZ176" t="e">
            <v>#N/A</v>
          </cell>
          <cell r="BC176" t="e">
            <v>#N/A</v>
          </cell>
          <cell r="BF176" t="e">
            <v>#N/A</v>
          </cell>
          <cell r="BI176" t="e">
            <v>#N/A</v>
          </cell>
          <cell r="BL176" t="e">
            <v>#N/A</v>
          </cell>
          <cell r="BO176" t="e">
            <v>#N/A</v>
          </cell>
          <cell r="BR176" t="e">
            <v>#N/A</v>
          </cell>
          <cell r="BU176" t="e">
            <v>#N/A</v>
          </cell>
          <cell r="BX176" t="e">
            <v>#N/A</v>
          </cell>
          <cell r="CA176" t="e">
            <v>#N/A</v>
          </cell>
          <cell r="CD176" t="e">
            <v>#N/A</v>
          </cell>
          <cell r="CG176" t="e">
            <v>#N/A</v>
          </cell>
          <cell r="CJ176" t="e">
            <v>#N/A</v>
          </cell>
          <cell r="CM176" t="e">
            <v>#N/A</v>
          </cell>
          <cell r="CP176" t="e">
            <v>#N/A</v>
          </cell>
          <cell r="CS176" t="e">
            <v>#N/A</v>
          </cell>
          <cell r="CV176" t="e">
            <v>#N/A</v>
          </cell>
          <cell r="CY176" t="e">
            <v>#N/A</v>
          </cell>
          <cell r="DB176" t="e">
            <v>#N/A</v>
          </cell>
          <cell r="DE176" t="e">
            <v>#N/A</v>
          </cell>
          <cell r="DH176" t="e">
            <v>#N/A</v>
          </cell>
          <cell r="DQ176" t="e">
            <v>#N/A</v>
          </cell>
          <cell r="DT176" t="e">
            <v>#N/A</v>
          </cell>
        </row>
        <row r="177">
          <cell r="E177" t="e">
            <v>#N/A</v>
          </cell>
          <cell r="I177" t="e">
            <v>#N/A</v>
          </cell>
          <cell r="J177" t="e">
            <v>#N/A</v>
          </cell>
          <cell r="M177" t="e">
            <v>#N/A</v>
          </cell>
          <cell r="P177" t="e">
            <v>#N/A</v>
          </cell>
          <cell r="S177" t="e">
            <v>#N/A</v>
          </cell>
          <cell r="V177" t="e">
            <v>#N/A</v>
          </cell>
          <cell r="Y177" t="e">
            <v>#N/A</v>
          </cell>
          <cell r="AB177" t="e">
            <v>#N/A</v>
          </cell>
          <cell r="AE177" t="e">
            <v>#N/A</v>
          </cell>
          <cell r="AH177" t="e">
            <v>#N/A</v>
          </cell>
          <cell r="AK177" t="e">
            <v>#N/A</v>
          </cell>
          <cell r="AN177" t="e">
            <v>#N/A</v>
          </cell>
          <cell r="AQ177" t="e">
            <v>#N/A</v>
          </cell>
          <cell r="AT177" t="e">
            <v>#N/A</v>
          </cell>
          <cell r="AW177" t="e">
            <v>#N/A</v>
          </cell>
          <cell r="AZ177" t="e">
            <v>#N/A</v>
          </cell>
          <cell r="BC177" t="e">
            <v>#N/A</v>
          </cell>
          <cell r="BF177" t="e">
            <v>#N/A</v>
          </cell>
          <cell r="BI177" t="e">
            <v>#N/A</v>
          </cell>
          <cell r="BL177" t="e">
            <v>#N/A</v>
          </cell>
          <cell r="BO177" t="e">
            <v>#N/A</v>
          </cell>
          <cell r="BR177" t="e">
            <v>#N/A</v>
          </cell>
          <cell r="BU177" t="e">
            <v>#N/A</v>
          </cell>
          <cell r="BX177" t="e">
            <v>#N/A</v>
          </cell>
          <cell r="CA177" t="e">
            <v>#N/A</v>
          </cell>
          <cell r="CD177" t="e">
            <v>#N/A</v>
          </cell>
          <cell r="CG177" t="e">
            <v>#N/A</v>
          </cell>
          <cell r="CJ177" t="e">
            <v>#N/A</v>
          </cell>
          <cell r="CM177" t="e">
            <v>#N/A</v>
          </cell>
          <cell r="CP177" t="e">
            <v>#N/A</v>
          </cell>
          <cell r="CS177" t="e">
            <v>#N/A</v>
          </cell>
          <cell r="CV177" t="e">
            <v>#N/A</v>
          </cell>
          <cell r="CY177" t="e">
            <v>#N/A</v>
          </cell>
          <cell r="DB177" t="e">
            <v>#N/A</v>
          </cell>
          <cell r="DE177" t="e">
            <v>#N/A</v>
          </cell>
          <cell r="DH177" t="e">
            <v>#N/A</v>
          </cell>
          <cell r="DQ177" t="e">
            <v>#N/A</v>
          </cell>
          <cell r="DT177" t="e">
            <v>#N/A</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1"/>
      <sheetName val="Graf_2"/>
      <sheetName val="Graf_3"/>
      <sheetName val="Graf_4"/>
      <sheetName val="Graf_5"/>
      <sheetName val="Graf_6"/>
      <sheetName val="Graf_7"/>
      <sheetName val="Graf_8"/>
      <sheetName val="Tab_1"/>
      <sheetName val="Tab_príloha"/>
    </sheetNames>
    <sheetDataSet>
      <sheetData sheetId="0">
        <row r="7">
          <cell r="B7">
            <v>2009</v>
          </cell>
          <cell r="C7">
            <v>2010</v>
          </cell>
          <cell r="D7">
            <v>2011</v>
          </cell>
          <cell r="E7">
            <v>2012</v>
          </cell>
          <cell r="F7">
            <v>2013</v>
          </cell>
          <cell r="G7">
            <v>2014</v>
          </cell>
          <cell r="H7">
            <v>2015</v>
          </cell>
          <cell r="I7">
            <v>2016</v>
          </cell>
          <cell r="J7">
            <v>2017</v>
          </cell>
          <cell r="K7">
            <v>2018</v>
          </cell>
        </row>
        <row r="8">
          <cell r="A8" t="str">
            <v>Verejné výdavky na kultúru</v>
          </cell>
          <cell r="B8">
            <v>621.46194700000001</v>
          </cell>
          <cell r="C8">
            <v>607.72850300000005</v>
          </cell>
          <cell r="D8">
            <v>512.74918500000001</v>
          </cell>
          <cell r="E8">
            <v>574.46625200000005</v>
          </cell>
          <cell r="F8">
            <v>571.12414899999999</v>
          </cell>
          <cell r="G8">
            <v>544.21713599999998</v>
          </cell>
          <cell r="H8">
            <v>522.62336600000003</v>
          </cell>
          <cell r="I8">
            <v>550.55282799999998</v>
          </cell>
          <cell r="J8">
            <v>575.715778</v>
          </cell>
          <cell r="K8">
            <v>645.79810299999997</v>
          </cell>
        </row>
        <row r="12">
          <cell r="A12" t="str">
            <v>V stálych cenách (2009)</v>
          </cell>
          <cell r="B12">
            <v>621.46194700000001</v>
          </cell>
          <cell r="C12">
            <v>601.65121797000006</v>
          </cell>
          <cell r="D12">
            <v>487.82444711714999</v>
          </cell>
          <cell r="E12">
            <v>526.86595538063</v>
          </cell>
          <cell r="F12">
            <v>516.46756826052956</v>
          </cell>
          <cell r="G12">
            <v>492.62769194595114</v>
          </cell>
          <cell r="H12">
            <v>474.50016123206552</v>
          </cell>
          <cell r="I12">
            <v>502.35716533392321</v>
          </cell>
          <cell r="J12">
            <v>518.4882130376252</v>
          </cell>
          <cell r="K12">
            <v>567.06407792313314</v>
          </cell>
        </row>
        <row r="14">
          <cell r="A14" t="str">
            <v>Podiel k celkovým verejným výdavkom (pravá os)</v>
          </cell>
          <cell r="B14">
            <v>2.3023760456724534E-2</v>
          </cell>
          <cell r="C14">
            <v>2.195614407208301E-2</v>
          </cell>
          <cell r="D14">
            <v>1.7259407016110371E-2</v>
          </cell>
          <cell r="E14">
            <v>1.8946696229677894E-2</v>
          </cell>
          <cell r="F14">
            <v>1.9002327058100711E-2</v>
          </cell>
          <cell r="G14">
            <v>1.7878311334485902E-2</v>
          </cell>
          <cell r="H14">
            <v>1.6398218199510897E-2</v>
          </cell>
          <cell r="I14">
            <v>1.6085493398636401E-2</v>
          </cell>
          <cell r="J14">
            <v>1.636485338499925E-2</v>
          </cell>
          <cell r="K14">
            <v>1.8443646248625649E-2</v>
          </cell>
        </row>
      </sheetData>
      <sheetData sheetId="1">
        <row r="6">
          <cell r="B6">
            <v>2011</v>
          </cell>
        </row>
      </sheetData>
      <sheetData sheetId="2">
        <row r="6">
          <cell r="B6">
            <v>2011</v>
          </cell>
        </row>
      </sheetData>
      <sheetData sheetId="3">
        <row r="6">
          <cell r="B6">
            <v>2011</v>
          </cell>
        </row>
      </sheetData>
      <sheetData sheetId="4">
        <row r="6">
          <cell r="B6">
            <v>2011</v>
          </cell>
        </row>
      </sheetData>
      <sheetData sheetId="5">
        <row r="6">
          <cell r="B6">
            <v>2011</v>
          </cell>
          <cell r="C6">
            <v>2012</v>
          </cell>
          <cell r="D6">
            <v>2013</v>
          </cell>
          <cell r="E6">
            <v>2014</v>
          </cell>
          <cell r="F6">
            <v>2015</v>
          </cell>
          <cell r="G6">
            <v>2016</v>
          </cell>
          <cell r="H6">
            <v>2017</v>
          </cell>
          <cell r="I6">
            <v>2018</v>
          </cell>
        </row>
        <row r="7">
          <cell r="A7" t="str">
            <v>RTVS</v>
          </cell>
          <cell r="B7">
            <v>98.797736999999998</v>
          </cell>
          <cell r="C7">
            <v>97.568966000000003</v>
          </cell>
          <cell r="D7">
            <v>105.698731</v>
          </cell>
          <cell r="E7">
            <v>98.784499999999994</v>
          </cell>
          <cell r="F7">
            <v>103.027402</v>
          </cell>
          <cell r="G7">
            <v>104.574409</v>
          </cell>
          <cell r="H7">
            <v>109.57401299999999</v>
          </cell>
          <cell r="I7">
            <v>113.332793</v>
          </cell>
        </row>
        <row r="8">
          <cell r="A8" t="str">
            <v>TASR</v>
          </cell>
          <cell r="B8">
            <v>3.3511000000000002</v>
          </cell>
          <cell r="C8">
            <v>2.8511000000000002</v>
          </cell>
          <cell r="D8">
            <v>3.2210700000000001</v>
          </cell>
          <cell r="E8">
            <v>3.6657999999999999</v>
          </cell>
          <cell r="F8">
            <v>4.0258000000000003</v>
          </cell>
          <cell r="G8">
            <v>4.4881000000000002</v>
          </cell>
          <cell r="H8">
            <v>5.1352640000000003</v>
          </cell>
          <cell r="I8">
            <v>5.0017199999999997</v>
          </cell>
        </row>
        <row r="9">
          <cell r="A9" t="str">
            <v>AVF</v>
          </cell>
          <cell r="B9">
            <v>7.0250000000000004</v>
          </cell>
          <cell r="C9">
            <v>6.85</v>
          </cell>
          <cell r="D9">
            <v>6.3166000000000002</v>
          </cell>
          <cell r="E9">
            <v>6.4530000000000003</v>
          </cell>
          <cell r="F9">
            <v>7.0124000000000004</v>
          </cell>
          <cell r="G9">
            <v>6.9039000000000001</v>
          </cell>
          <cell r="H9">
            <v>12.443899999999999</v>
          </cell>
          <cell r="I9">
            <v>9.5072369999999999</v>
          </cell>
        </row>
        <row r="10">
          <cell r="A10" t="str">
            <v>FPU</v>
          </cell>
          <cell r="B10">
            <v>0</v>
          </cell>
          <cell r="C10">
            <v>0</v>
          </cell>
          <cell r="D10">
            <v>0</v>
          </cell>
          <cell r="E10">
            <v>0</v>
          </cell>
          <cell r="F10">
            <v>0</v>
          </cell>
          <cell r="G10">
            <v>14.744396999999999</v>
          </cell>
          <cell r="H10">
            <v>14.78848</v>
          </cell>
          <cell r="I10">
            <v>19.749583000000001</v>
          </cell>
        </row>
        <row r="11">
          <cell r="A11" t="str">
            <v>KULT MINOR</v>
          </cell>
          <cell r="B11">
            <v>0</v>
          </cell>
          <cell r="C11">
            <v>0</v>
          </cell>
          <cell r="D11">
            <v>0</v>
          </cell>
          <cell r="E11">
            <v>0</v>
          </cell>
          <cell r="F11">
            <v>0</v>
          </cell>
          <cell r="G11">
            <v>0</v>
          </cell>
          <cell r="H11">
            <v>0</v>
          </cell>
          <cell r="I11">
            <v>7.9242239999999997</v>
          </cell>
        </row>
        <row r="12">
          <cell r="A12" t="str">
            <v>Verejné vysoké školy</v>
          </cell>
          <cell r="B12">
            <v>0.52254</v>
          </cell>
          <cell r="C12">
            <v>0.169513</v>
          </cell>
          <cell r="D12">
            <v>0.40655000000000002</v>
          </cell>
          <cell r="E12">
            <v>0.371</v>
          </cell>
          <cell r="F12">
            <v>0.42574499999999998</v>
          </cell>
          <cell r="G12">
            <v>0.67074500000000004</v>
          </cell>
          <cell r="H12">
            <v>0.67074500000000004</v>
          </cell>
          <cell r="I12">
            <v>0.74152099999999999</v>
          </cell>
        </row>
      </sheetData>
      <sheetData sheetId="6">
        <row r="6">
          <cell r="B6">
            <v>2011</v>
          </cell>
          <cell r="C6">
            <v>2012</v>
          </cell>
          <cell r="D6">
            <v>2013</v>
          </cell>
          <cell r="E6">
            <v>2014</v>
          </cell>
          <cell r="F6">
            <v>2015</v>
          </cell>
          <cell r="G6">
            <v>2016</v>
          </cell>
          <cell r="H6">
            <v>2017</v>
          </cell>
          <cell r="I6">
            <v>2018</v>
          </cell>
        </row>
        <row r="7">
          <cell r="A7" t="str">
            <v>VÚC a rozpočtové organizácie</v>
          </cell>
          <cell r="B7">
            <v>12.851421999999999</v>
          </cell>
          <cell r="C7">
            <v>11.022195999999999</v>
          </cell>
          <cell r="D7">
            <v>11.915533</v>
          </cell>
          <cell r="E7">
            <v>11.99367</v>
          </cell>
          <cell r="F7">
            <v>12.205264</v>
          </cell>
          <cell r="G7">
            <v>13.959286000000001</v>
          </cell>
          <cell r="H7">
            <v>14.055308</v>
          </cell>
          <cell r="I7">
            <v>20.984995000000001</v>
          </cell>
        </row>
        <row r="8">
          <cell r="A8" t="str">
            <v>Príspevkové organizácie zriadené VÚC</v>
          </cell>
          <cell r="B8">
            <v>51.288775999999999</v>
          </cell>
          <cell r="C8">
            <v>51.288775999999999</v>
          </cell>
          <cell r="D8">
            <v>51.641466000000001</v>
          </cell>
          <cell r="E8">
            <v>52.673915999999998</v>
          </cell>
          <cell r="F8">
            <v>52.658462</v>
          </cell>
          <cell r="G8">
            <v>52.842033000000001</v>
          </cell>
          <cell r="H8">
            <v>52.599688</v>
          </cell>
          <cell r="I8">
            <v>71.247069999999994</v>
          </cell>
        </row>
        <row r="11">
          <cell r="A11" t="str">
            <v>Podiel výdavkov na kultúru k cekovým výdavkom VÚC</v>
          </cell>
          <cell r="B11">
            <v>5.4550696758913102E-2</v>
          </cell>
          <cell r="C11">
            <v>5.3288026019270886E-2</v>
          </cell>
          <cell r="D11">
            <v>5.688949347521171E-2</v>
          </cell>
          <cell r="E11">
            <v>5.6635153514026607E-2</v>
          </cell>
          <cell r="F11">
            <v>5.6855166989495352E-2</v>
          </cell>
          <cell r="G11">
            <v>5.4772064029521915E-2</v>
          </cell>
          <cell r="H11">
            <v>4.942074757948945E-2</v>
          </cell>
          <cell r="I11">
            <v>6.297496698416849E-2</v>
          </cell>
        </row>
      </sheetData>
      <sheetData sheetId="7">
        <row r="6">
          <cell r="B6">
            <v>2011</v>
          </cell>
          <cell r="C6">
            <v>2012</v>
          </cell>
          <cell r="D6">
            <v>2013</v>
          </cell>
          <cell r="E6">
            <v>2014</v>
          </cell>
          <cell r="F6">
            <v>2015</v>
          </cell>
          <cell r="G6">
            <v>2016</v>
          </cell>
          <cell r="H6">
            <v>2017</v>
          </cell>
          <cell r="I6">
            <v>2018</v>
          </cell>
        </row>
        <row r="7">
          <cell r="A7" t="str">
            <v>Obce a rozpočtové organizácie obcí</v>
          </cell>
          <cell r="B7">
            <v>108.641051</v>
          </cell>
          <cell r="C7">
            <v>110.23013899999999</v>
          </cell>
          <cell r="D7">
            <v>101.352344</v>
          </cell>
          <cell r="E7">
            <v>113.06465</v>
          </cell>
          <cell r="F7">
            <v>110.75354900000001</v>
          </cell>
          <cell r="G7">
            <v>124.14783</v>
          </cell>
          <cell r="H7">
            <v>122.479223</v>
          </cell>
          <cell r="I7">
            <v>127.732544</v>
          </cell>
        </row>
        <row r="8">
          <cell r="A8" t="str">
            <v>Príspevkové organizácie obcí</v>
          </cell>
          <cell r="B8">
            <v>35.048493999999998</v>
          </cell>
          <cell r="C8">
            <v>36.048493999999998</v>
          </cell>
          <cell r="D8">
            <v>33.866683000000002</v>
          </cell>
          <cell r="E8">
            <v>34.386042000000003</v>
          </cell>
          <cell r="F8">
            <v>34.917634999999997</v>
          </cell>
          <cell r="G8">
            <v>35.163356999999998</v>
          </cell>
          <cell r="H8">
            <v>35.392938000000001</v>
          </cell>
          <cell r="I8">
            <v>36.095602</v>
          </cell>
        </row>
        <row r="11">
          <cell r="A11" t="str">
            <v>Podiel výdavkov na kultúru k celkovým výdavkom obcí</v>
          </cell>
          <cell r="B11">
            <v>3.7756735026479749E-2</v>
          </cell>
          <cell r="C11">
            <v>3.9884907484757849E-2</v>
          </cell>
          <cell r="D11">
            <v>3.6557842486843024E-2</v>
          </cell>
          <cell r="E11">
            <v>3.9695123787704192E-2</v>
          </cell>
          <cell r="F11">
            <v>3.7292526671371666E-2</v>
          </cell>
          <cell r="G11">
            <v>4.1255761281989795E-2</v>
          </cell>
          <cell r="H11">
            <v>3.9384969521516433E-2</v>
          </cell>
          <cell r="I11">
            <v>3.7502881070747625E-2</v>
          </cell>
        </row>
      </sheetData>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1"/>
      <sheetName val="Tabuľka 1"/>
    </sheetNames>
    <sheetDataSet>
      <sheetData sheetId="0">
        <row r="5">
          <cell r="B5">
            <v>2008</v>
          </cell>
          <cell r="C5">
            <v>2009</v>
          </cell>
          <cell r="D5">
            <v>2010</v>
          </cell>
          <cell r="E5">
            <v>2011</v>
          </cell>
          <cell r="F5">
            <v>2012</v>
          </cell>
          <cell r="G5">
            <v>2013</v>
          </cell>
          <cell r="H5">
            <v>2014</v>
          </cell>
          <cell r="I5">
            <v>2015</v>
          </cell>
          <cell r="J5">
            <v>2016</v>
          </cell>
          <cell r="K5">
            <v>2017</v>
          </cell>
          <cell r="L5">
            <v>2018</v>
          </cell>
        </row>
        <row r="6">
          <cell r="A6" t="str">
            <v>MK SR</v>
          </cell>
          <cell r="B6">
            <v>20.7</v>
          </cell>
          <cell r="C6">
            <v>29</v>
          </cell>
          <cell r="D6">
            <v>19.7</v>
          </cell>
          <cell r="E6">
            <v>16.884958000000001</v>
          </cell>
          <cell r="F6">
            <v>18.222529000000002</v>
          </cell>
          <cell r="G6">
            <v>18.924927</v>
          </cell>
          <cell r="H6">
            <v>17.492357999999999</v>
          </cell>
          <cell r="I6">
            <v>17.343368999999999</v>
          </cell>
          <cell r="J6">
            <v>9.0862540000000003</v>
          </cell>
          <cell r="K6">
            <v>13.403504999999999</v>
          </cell>
          <cell r="L6">
            <v>16.459147999999999</v>
          </cell>
        </row>
        <row r="7">
          <cell r="A7" t="str">
            <v>AVF</v>
          </cell>
          <cell r="B7">
            <v>0</v>
          </cell>
          <cell r="C7">
            <v>0</v>
          </cell>
          <cell r="D7">
            <v>6.8</v>
          </cell>
          <cell r="E7">
            <v>5.6579740000000003</v>
          </cell>
          <cell r="F7">
            <v>5.5210379999999999</v>
          </cell>
          <cell r="G7">
            <v>6.2342899999999997</v>
          </cell>
          <cell r="H7">
            <v>6.4010600000000002</v>
          </cell>
          <cell r="I7">
            <v>7.1449870000000004</v>
          </cell>
          <cell r="J7">
            <v>7.4881279999999997</v>
          </cell>
          <cell r="K7">
            <v>12.415300999999999</v>
          </cell>
          <cell r="L7">
            <v>10.819687</v>
          </cell>
        </row>
        <row r="8">
          <cell r="A8" t="str">
            <v>FPU</v>
          </cell>
          <cell r="B8">
            <v>0</v>
          </cell>
          <cell r="C8">
            <v>0</v>
          </cell>
          <cell r="D8">
            <v>0</v>
          </cell>
          <cell r="E8">
            <v>0</v>
          </cell>
          <cell r="F8">
            <v>0</v>
          </cell>
          <cell r="G8">
            <v>0</v>
          </cell>
          <cell r="H8">
            <v>0</v>
          </cell>
          <cell r="I8">
            <v>0</v>
          </cell>
          <cell r="J8">
            <v>14.33039</v>
          </cell>
          <cell r="K8">
            <v>15.609628000000001</v>
          </cell>
          <cell r="L8">
            <v>19.448449</v>
          </cell>
        </row>
        <row r="9">
          <cell r="A9" t="str">
            <v>ÚV SR (menšiny)</v>
          </cell>
          <cell r="B9">
            <v>0</v>
          </cell>
          <cell r="C9">
            <v>0</v>
          </cell>
          <cell r="D9">
            <v>0</v>
          </cell>
          <cell r="E9">
            <v>3.9816199999999999</v>
          </cell>
          <cell r="F9">
            <v>4.3614100000000002</v>
          </cell>
          <cell r="G9">
            <v>4.2158189999999998</v>
          </cell>
          <cell r="H9">
            <v>3.7849010000000001</v>
          </cell>
          <cell r="I9">
            <v>3.8726959999999999</v>
          </cell>
          <cell r="J9">
            <v>3.879203</v>
          </cell>
          <cell r="K9">
            <v>4.5</v>
          </cell>
          <cell r="L9">
            <v>0</v>
          </cell>
        </row>
        <row r="10">
          <cell r="A10" t="str">
            <v>KULT MINOR</v>
          </cell>
          <cell r="B10">
            <v>0</v>
          </cell>
          <cell r="C10">
            <v>0</v>
          </cell>
          <cell r="D10">
            <v>0</v>
          </cell>
          <cell r="E10">
            <v>0</v>
          </cell>
          <cell r="F10">
            <v>0</v>
          </cell>
          <cell r="G10">
            <v>0</v>
          </cell>
          <cell r="H10">
            <v>0</v>
          </cell>
          <cell r="I10">
            <v>0</v>
          </cell>
          <cell r="J10">
            <v>0</v>
          </cell>
          <cell r="K10">
            <v>0</v>
          </cell>
          <cell r="L10">
            <v>7.2516889999999998</v>
          </cell>
        </row>
        <row r="16">
          <cell r="A16" t="str">
            <v>V stálych cenách (2008)</v>
          </cell>
          <cell r="B16">
            <v>20.7</v>
          </cell>
          <cell r="C16">
            <v>28.536000000000005</v>
          </cell>
          <cell r="D16">
            <v>25.815239999999999</v>
          </cell>
          <cell r="E16">
            <v>24.831430430843522</v>
          </cell>
          <cell r="F16">
            <v>25.363778321875625</v>
          </cell>
          <cell r="G16">
            <v>26.138823550110018</v>
          </cell>
          <cell r="H16">
            <v>24.653660856829664</v>
          </cell>
          <cell r="I16">
            <v>25.337570855497525</v>
          </cell>
          <cell r="J16">
            <v>31.231145387496426</v>
          </cell>
          <cell r="K16">
            <v>40.701226092712851</v>
          </cell>
          <cell r="L16">
            <v>46.639629052392827</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50"/>
      <sheetName val="Graf 51"/>
      <sheetName val="Graf 52"/>
      <sheetName val="Hárok2"/>
    </sheetNames>
    <sheetDataSet>
      <sheetData sheetId="0">
        <row r="75">
          <cell r="D75" t="str">
            <v>EÚ25</v>
          </cell>
        </row>
        <row r="76">
          <cell r="A76" t="str">
            <v>SE</v>
          </cell>
          <cell r="B76">
            <v>5.0201168526746671E-2</v>
          </cell>
          <cell r="D76">
            <v>2.8383345114499279E-2</v>
          </cell>
        </row>
        <row r="77">
          <cell r="A77" t="str">
            <v>DE</v>
          </cell>
          <cell r="B77">
            <v>4.1332900924274364E-2</v>
          </cell>
          <cell r="D77">
            <v>2.8383345114499279E-2</v>
          </cell>
        </row>
        <row r="78">
          <cell r="A78" t="str">
            <v>CZ</v>
          </cell>
          <cell r="B78">
            <v>3.7894387246761876E-2</v>
          </cell>
          <cell r="D78">
            <v>2.8383345114499279E-2</v>
          </cell>
        </row>
        <row r="79">
          <cell r="A79" t="str">
            <v>EE</v>
          </cell>
          <cell r="B79">
            <v>3.7448530951217814E-2</v>
          </cell>
          <cell r="D79">
            <v>2.8383345114499279E-2</v>
          </cell>
        </row>
        <row r="80">
          <cell r="A80" t="str">
            <v>AT</v>
          </cell>
          <cell r="B80">
            <v>3.5214983618915077E-2</v>
          </cell>
          <cell r="D80">
            <v>2.8383345114499279E-2</v>
          </cell>
        </row>
        <row r="81">
          <cell r="A81" t="str">
            <v>MT</v>
          </cell>
          <cell r="B81">
            <v>3.2772355389694273E-2</v>
          </cell>
          <cell r="D81">
            <v>2.8383345114499279E-2</v>
          </cell>
        </row>
        <row r="82">
          <cell r="A82" t="str">
            <v>SI</v>
          </cell>
          <cell r="B82">
            <v>3.0541107056905516E-2</v>
          </cell>
          <cell r="D82">
            <v>2.8383345114499279E-2</v>
          </cell>
        </row>
        <row r="83">
          <cell r="A83" t="str">
            <v>IE</v>
          </cell>
          <cell r="B83">
            <v>2.9940261430176848E-2</v>
          </cell>
          <cell r="D83">
            <v>2.8383345114499279E-2</v>
          </cell>
        </row>
        <row r="84">
          <cell r="A84" t="str">
            <v>HR</v>
          </cell>
          <cell r="B84">
            <v>2.9251599464365421E-2</v>
          </cell>
          <cell r="D84">
            <v>2.8383345114499279E-2</v>
          </cell>
        </row>
        <row r="85">
          <cell r="A85" t="str">
            <v>NL*</v>
          </cell>
          <cell r="B85">
            <v>2.9205492888670914E-2</v>
          </cell>
          <cell r="D85">
            <v>2.8383345114499279E-2</v>
          </cell>
        </row>
        <row r="86">
          <cell r="A86" t="str">
            <v>FI</v>
          </cell>
          <cell r="B86">
            <v>2.8971810859963629E-2</v>
          </cell>
          <cell r="D86">
            <v>2.8383345114499279E-2</v>
          </cell>
        </row>
        <row r="87">
          <cell r="A87" t="str">
            <v>SK</v>
          </cell>
          <cell r="B87">
            <v>2.8773072747014114E-2</v>
          </cell>
          <cell r="D87">
            <v>2.8383345114499279E-2</v>
          </cell>
        </row>
        <row r="88">
          <cell r="A88" t="str">
            <v>V4</v>
          </cell>
          <cell r="B88">
            <v>2.846433241319192E-2</v>
          </cell>
          <cell r="D88">
            <v>2.8383345114499279E-2</v>
          </cell>
        </row>
        <row r="89">
          <cell r="A89" t="str">
            <v>EU25</v>
          </cell>
          <cell r="B89">
            <v>2.8383345114499279E-2</v>
          </cell>
          <cell r="D89">
            <v>2.8383345114499279E-2</v>
          </cell>
        </row>
        <row r="90">
          <cell r="A90" t="str">
            <v>LV</v>
          </cell>
          <cell r="B90">
            <v>2.8319933462711395E-2</v>
          </cell>
          <cell r="D90">
            <v>2.8383345114499279E-2</v>
          </cell>
        </row>
        <row r="91">
          <cell r="A91" t="str">
            <v>LT</v>
          </cell>
          <cell r="B91">
            <v>2.6639596407038269E-2</v>
          </cell>
          <cell r="D91">
            <v>2.8383345114499279E-2</v>
          </cell>
        </row>
        <row r="92">
          <cell r="A92" t="str">
            <v>BE</v>
          </cell>
          <cell r="B92">
            <v>2.5902700226211953E-2</v>
          </cell>
          <cell r="D92">
            <v>2.8383345114499279E-2</v>
          </cell>
        </row>
        <row r="93">
          <cell r="A93" t="str">
            <v>PO</v>
          </cell>
          <cell r="B93">
            <v>2.5623779561727053E-2</v>
          </cell>
          <cell r="D93">
            <v>2.8383345114499279E-2</v>
          </cell>
        </row>
        <row r="94">
          <cell r="A94" t="str">
            <v>HU</v>
          </cell>
          <cell r="B94">
            <v>2.2490311288911116E-2</v>
          </cell>
          <cell r="D94">
            <v>2.8383345114499279E-2</v>
          </cell>
        </row>
        <row r="95">
          <cell r="A95" t="str">
            <v>ES</v>
          </cell>
          <cell r="B95">
            <v>2.2410085034576314E-2</v>
          </cell>
          <cell r="D95">
            <v>2.8383345114499279E-2</v>
          </cell>
        </row>
        <row r="96">
          <cell r="A96" t="str">
            <v>LU</v>
          </cell>
          <cell r="B96">
            <v>2.0947871102371684E-2</v>
          </cell>
          <cell r="D96">
            <v>2.8383345114499279E-2</v>
          </cell>
        </row>
        <row r="97">
          <cell r="A97" t="str">
            <v>GR</v>
          </cell>
          <cell r="B97">
            <v>2.076477883422902E-2</v>
          </cell>
          <cell r="D97">
            <v>2.8383345114499279E-2</v>
          </cell>
        </row>
        <row r="98">
          <cell r="A98" t="str">
            <v>IT</v>
          </cell>
          <cell r="B98">
            <v>1.9675559003069037E-2</v>
          </cell>
          <cell r="D98">
            <v>2.8383345114499279E-2</v>
          </cell>
        </row>
        <row r="99">
          <cell r="A99" t="str">
            <v>PT</v>
          </cell>
          <cell r="B99">
            <v>1.963610015296675E-2</v>
          </cell>
          <cell r="D99">
            <v>2.8383345114499279E-2</v>
          </cell>
        </row>
        <row r="100">
          <cell r="A100" t="str">
            <v>RO</v>
          </cell>
          <cell r="B100">
            <v>1.8543162318333042E-2</v>
          </cell>
          <cell r="D100">
            <v>2.8383345114499279E-2</v>
          </cell>
        </row>
        <row r="101">
          <cell r="A101" t="str">
            <v>CY</v>
          </cell>
          <cell r="B101">
            <v>1.7358554203322184E-2</v>
          </cell>
          <cell r="D101">
            <v>2.8383345114499279E-2</v>
          </cell>
        </row>
        <row r="102">
          <cell r="A102" t="str">
            <v>BG</v>
          </cell>
          <cell r="B102">
            <v>1.6433650235679474E-2</v>
          </cell>
          <cell r="D102">
            <v>2.8383345114499279E-2</v>
          </cell>
        </row>
        <row r="103">
          <cell r="A103" t="str">
            <v>EÚ25</v>
          </cell>
          <cell r="B103">
            <v>2.8383345114499275E-2</v>
          </cell>
        </row>
      </sheetData>
      <sheetData sheetId="1">
        <row r="45">
          <cell r="B45" t="str">
            <v>Fifth quintile / first quintile</v>
          </cell>
          <cell r="C45" t="str">
            <v>EU 25</v>
          </cell>
        </row>
        <row r="46">
          <cell r="A46" t="str">
            <v>CY</v>
          </cell>
          <cell r="B46">
            <v>9.3690476190476186</v>
          </cell>
          <cell r="C46">
            <v>3.8997167710828853</v>
          </cell>
        </row>
        <row r="47">
          <cell r="A47" t="str">
            <v>LT</v>
          </cell>
          <cell r="B47">
            <v>7.4733727810650876</v>
          </cell>
          <cell r="C47">
            <v>3.8997167710828853</v>
          </cell>
        </row>
        <row r="48">
          <cell r="A48" t="str">
            <v>PT</v>
          </cell>
          <cell r="B48">
            <v>7.192982456140351</v>
          </cell>
          <cell r="C48">
            <v>3.8997167710828853</v>
          </cell>
        </row>
        <row r="49">
          <cell r="A49" t="str">
            <v>GR</v>
          </cell>
          <cell r="B49">
            <v>5.625</v>
          </cell>
          <cell r="C49">
            <v>3.8997167710828853</v>
          </cell>
        </row>
        <row r="50">
          <cell r="A50" t="str">
            <v>EE</v>
          </cell>
          <cell r="B50">
            <v>5.4528985507246377</v>
          </cell>
          <cell r="C50">
            <v>3.8997167710828853</v>
          </cell>
        </row>
        <row r="51">
          <cell r="A51" t="str">
            <v>ES</v>
          </cell>
          <cell r="B51">
            <v>4.8873994638069709</v>
          </cell>
          <cell r="C51">
            <v>3.8997167710828853</v>
          </cell>
        </row>
        <row r="52">
          <cell r="A52" t="str">
            <v>UK</v>
          </cell>
          <cell r="B52">
            <v>4.3133100185147084</v>
          </cell>
          <cell r="C52">
            <v>3.8997167710828853</v>
          </cell>
        </row>
        <row r="53">
          <cell r="A53" t="str">
            <v>HU</v>
          </cell>
          <cell r="B53">
            <v>4.0699588477366255</v>
          </cell>
          <cell r="C53">
            <v>3.8997167710828853</v>
          </cell>
        </row>
        <row r="54">
          <cell r="A54" t="str">
            <v>LV</v>
          </cell>
          <cell r="B54">
            <v>3.9314079422382671</v>
          </cell>
          <cell r="C54">
            <v>3.8997167710828853</v>
          </cell>
        </row>
        <row r="55">
          <cell r="A55" t="str">
            <v>MT</v>
          </cell>
          <cell r="B55">
            <v>3.914937759336099</v>
          </cell>
          <cell r="C55">
            <v>3.8997167710828853</v>
          </cell>
        </row>
        <row r="56">
          <cell r="A56" t="str">
            <v>EÚ 25</v>
          </cell>
          <cell r="B56">
            <v>3.8997167710828853</v>
          </cell>
          <cell r="C56">
            <v>3.8997167710828853</v>
          </cell>
        </row>
        <row r="57">
          <cell r="A57" t="str">
            <v>LU</v>
          </cell>
          <cell r="B57">
            <v>3.891938250428816</v>
          </cell>
          <cell r="C57">
            <v>3.8997167710828853</v>
          </cell>
        </row>
        <row r="58">
          <cell r="A58" t="str">
            <v>DE</v>
          </cell>
          <cell r="B58">
            <v>3.6990049751243781</v>
          </cell>
          <cell r="C58">
            <v>3.8997167710828853</v>
          </cell>
        </row>
        <row r="59">
          <cell r="A59" t="str">
            <v>PO</v>
          </cell>
          <cell r="B59">
            <v>3.4564564564564559</v>
          </cell>
          <cell r="C59">
            <v>3.8997167710828853</v>
          </cell>
        </row>
        <row r="60">
          <cell r="A60" t="str">
            <v>HR</v>
          </cell>
          <cell r="B60">
            <v>3.4375000000000004</v>
          </cell>
          <cell r="C60">
            <v>3.8997167710828853</v>
          </cell>
        </row>
        <row r="61">
          <cell r="A61" t="str">
            <v>AT</v>
          </cell>
          <cell r="B61">
            <v>3.3325387365911801</v>
          </cell>
          <cell r="C61">
            <v>3.8997167710828853</v>
          </cell>
        </row>
        <row r="62">
          <cell r="A62" t="str">
            <v>FI</v>
          </cell>
          <cell r="B62">
            <v>3.3005272407732864</v>
          </cell>
          <cell r="C62">
            <v>3.8997167710828853</v>
          </cell>
        </row>
        <row r="63">
          <cell r="A63" t="str">
            <v>BE</v>
          </cell>
          <cell r="B63">
            <v>3.2970123022847102</v>
          </cell>
          <cell r="C63">
            <v>3.8997167710828853</v>
          </cell>
        </row>
        <row r="64">
          <cell r="A64" t="str">
            <v>BG</v>
          </cell>
          <cell r="B64">
            <v>3.2721518987341778</v>
          </cell>
          <cell r="C64">
            <v>3.8997167710828853</v>
          </cell>
        </row>
        <row r="65">
          <cell r="A65" t="str">
            <v>IE</v>
          </cell>
          <cell r="B65">
            <v>3.2541436464088398</v>
          </cell>
          <cell r="C65">
            <v>3.8997167710828853</v>
          </cell>
        </row>
        <row r="66">
          <cell r="A66" t="str">
            <v>CZ</v>
          </cell>
          <cell r="B66">
            <v>3.0222222222222221</v>
          </cell>
          <cell r="C66">
            <v>3.8997167710828853</v>
          </cell>
        </row>
        <row r="67">
          <cell r="A67" t="str">
            <v>NL*</v>
          </cell>
          <cell r="B67">
            <v>2.8392603129445235</v>
          </cell>
          <cell r="C67">
            <v>3.8997167710828853</v>
          </cell>
        </row>
        <row r="68">
          <cell r="A68" t="str">
            <v>SI</v>
          </cell>
          <cell r="B68">
            <v>2.4587020648967552</v>
          </cell>
          <cell r="C68">
            <v>3.8997167710828853</v>
          </cell>
        </row>
        <row r="69">
          <cell r="A69" t="str">
            <v>RO</v>
          </cell>
          <cell r="B69">
            <v>2.4235807860262009</v>
          </cell>
          <cell r="C69">
            <v>3.8997167710828853</v>
          </cell>
        </row>
        <row r="70">
          <cell r="A70" t="str">
            <v>SK</v>
          </cell>
          <cell r="B70">
            <v>2.2484848484848485</v>
          </cell>
          <cell r="C70">
            <v>3.8997167710828853</v>
          </cell>
        </row>
        <row r="71">
          <cell r="A71" t="str">
            <v>SE</v>
          </cell>
          <cell r="B71">
            <v>2.0043196544276456</v>
          </cell>
          <cell r="C71">
            <v>3.8997167710828853</v>
          </cell>
        </row>
      </sheetData>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davky"/>
      <sheetName val="vydavky %"/>
      <sheetName val="výdavky podľa príjmu"/>
    </sheetNames>
    <sheetDataSet>
      <sheetData sheetId="0"/>
      <sheetData sheetId="1">
        <row r="5">
          <cell r="B5" t="str">
            <v>%</v>
          </cell>
        </row>
        <row r="6">
          <cell r="A6" t="str">
            <v>SE</v>
          </cell>
        </row>
        <row r="7">
          <cell r="A7" t="str">
            <v>DE</v>
          </cell>
        </row>
        <row r="8">
          <cell r="A8" t="str">
            <v>CZ</v>
          </cell>
        </row>
        <row r="9">
          <cell r="A9" t="str">
            <v>EE</v>
          </cell>
        </row>
        <row r="10">
          <cell r="A10" t="str">
            <v>AT</v>
          </cell>
        </row>
        <row r="11">
          <cell r="A11" t="str">
            <v>MT</v>
          </cell>
        </row>
        <row r="12">
          <cell r="A12" t="str">
            <v>SI</v>
          </cell>
        </row>
        <row r="13">
          <cell r="A13" t="str">
            <v>IE</v>
          </cell>
        </row>
        <row r="14">
          <cell r="A14" t="str">
            <v>HR</v>
          </cell>
        </row>
        <row r="15">
          <cell r="A15" t="str">
            <v>NL*</v>
          </cell>
        </row>
        <row r="16">
          <cell r="A16" t="str">
            <v>FI</v>
          </cell>
        </row>
        <row r="17">
          <cell r="A17" t="str">
            <v>SK</v>
          </cell>
        </row>
        <row r="18">
          <cell r="A18" t="str">
            <v>V4</v>
          </cell>
        </row>
        <row r="19">
          <cell r="A19" t="str">
            <v>EU25</v>
          </cell>
        </row>
        <row r="20">
          <cell r="A20" t="str">
            <v>LV</v>
          </cell>
        </row>
        <row r="21">
          <cell r="A21" t="str">
            <v>LT</v>
          </cell>
        </row>
        <row r="22">
          <cell r="A22" t="str">
            <v>BE</v>
          </cell>
        </row>
        <row r="23">
          <cell r="A23" t="str">
            <v>PO</v>
          </cell>
        </row>
        <row r="24">
          <cell r="A24" t="str">
            <v>HU</v>
          </cell>
        </row>
        <row r="25">
          <cell r="A25" t="str">
            <v>ES</v>
          </cell>
        </row>
        <row r="26">
          <cell r="A26" t="str">
            <v>LU</v>
          </cell>
        </row>
        <row r="27">
          <cell r="A27" t="str">
            <v>GR</v>
          </cell>
        </row>
        <row r="28">
          <cell r="A28" t="str">
            <v>IT</v>
          </cell>
        </row>
        <row r="29">
          <cell r="A29" t="str">
            <v>PT</v>
          </cell>
        </row>
        <row r="30">
          <cell r="A30" t="str">
            <v>RO</v>
          </cell>
        </row>
        <row r="31">
          <cell r="A31" t="str">
            <v>CY</v>
          </cell>
        </row>
      </sheetData>
      <sheetData sheetId="2">
        <row r="36">
          <cell r="B36" t="str">
            <v>Fifth quintile / first quintile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8_reg_empl95_NACE"/>
      <sheetName val="O8_reg_empl95_TIME"/>
      <sheetName val="O8_national_level"/>
      <sheetName val="O8_info_nulls"/>
      <sheetName val="O8_info_Agri_flags"/>
      <sheetName val="Update_info"/>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árok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_1"/>
      <sheetName val="Graf_2"/>
      <sheetName val="Graf_3"/>
      <sheetName val="Graf_4"/>
      <sheetName val="Graf_5"/>
      <sheetName val="Graf_6"/>
      <sheetName val="Graf_7"/>
      <sheetName val="Graf_8"/>
      <sheetName val="Graf_9"/>
      <sheetName val="Graf_10"/>
      <sheetName val="Graf_digi1"/>
      <sheetName val="Graf_digi2"/>
      <sheetName val="Graf_Príloha"/>
      <sheetName val="Graf_Priloha2"/>
    </sheetNames>
    <sheetDataSet>
      <sheetData sheetId="0"/>
      <sheetData sheetId="1"/>
      <sheetData sheetId="2"/>
      <sheetData sheetId="3"/>
      <sheetData sheetId="4"/>
      <sheetData sheetId="5"/>
      <sheetData sheetId="6"/>
      <sheetData sheetId="7"/>
      <sheetData sheetId="8"/>
      <sheetData sheetId="9"/>
      <sheetData sheetId="10">
        <row r="7">
          <cell r="C7" t="str">
            <v>v mil. eur</v>
          </cell>
        </row>
        <row r="8">
          <cell r="A8" t="str">
            <v>Digitálna knižnica a digitálny archív</v>
          </cell>
          <cell r="B8" t="str">
            <v>/ Slovenská národná knižnica a Slovenský národný archív</v>
          </cell>
          <cell r="C8">
            <v>39.695796979999997</v>
          </cell>
        </row>
        <row r="9">
          <cell r="A9" t="str">
            <v>Digitálne múzeum</v>
          </cell>
          <cell r="B9" t="str">
            <v>/ Múzeum SNP B. Bystrica</v>
          </cell>
          <cell r="C9">
            <v>26.287339109999998</v>
          </cell>
        </row>
        <row r="10">
          <cell r="A10" t="str">
            <v>Digitálna audiovízia</v>
          </cell>
          <cell r="B10" t="str">
            <v>/ Slovenský filmový ústav a RTVS</v>
          </cell>
          <cell r="C10">
            <v>20.883676219999998</v>
          </cell>
        </row>
        <row r="11">
          <cell r="A11" t="str">
            <v>Digitálna galéria</v>
          </cell>
          <cell r="B11" t="str">
            <v>/ Slovenská národná galéria</v>
          </cell>
          <cell r="C11">
            <v>13.976008</v>
          </cell>
        </row>
        <row r="12">
          <cell r="A12" t="str">
            <v>Digitálny pamiatkový fond</v>
          </cell>
          <cell r="B12" t="str">
            <v>/ Pamiatkový úrad SR</v>
          </cell>
          <cell r="C12">
            <v>9.33305118</v>
          </cell>
        </row>
        <row r="13">
          <cell r="A13" t="str">
            <v>Digitálne pramene – Webharvesting a archivácia e-Born obsahu</v>
          </cell>
          <cell r="B13" t="str">
            <v>/ Univerzitná knižnica v Bratislave</v>
          </cell>
          <cell r="C13">
            <v>6.8</v>
          </cell>
        </row>
        <row r="14">
          <cell r="A14" t="str">
            <v>Digitalizácia a prezentačné produkty NOC</v>
          </cell>
          <cell r="B14" t="str">
            <v>/ Národné osvetové centrum</v>
          </cell>
          <cell r="C14">
            <v>5.0417430799999998</v>
          </cell>
        </row>
        <row r="15">
          <cell r="A15" t="str">
            <v>Dokumentačno-informačné centrum rómskej kultúry</v>
          </cell>
          <cell r="B15" t="str">
            <v>/ Štátna vedecká knižnica v Prešove</v>
          </cell>
          <cell r="C15">
            <v>1.8886890000000001</v>
          </cell>
        </row>
        <row r="16">
          <cell r="A16" t="str">
            <v>Digitálny fond tradičnej ľudovej kultúry</v>
          </cell>
          <cell r="B16" t="str">
            <v>/ Slovenský ľudový umelecký kolektív</v>
          </cell>
          <cell r="C16">
            <v>1.5999963899999998</v>
          </cell>
        </row>
      </sheetData>
      <sheetData sheetId="11">
        <row r="8">
          <cell r="A8" t="str">
            <v>Centrálny dátový archív</v>
          </cell>
        </row>
      </sheetData>
      <sheetData sheetId="12">
        <row r="11">
          <cell r="B11" t="str">
            <v>Príspevok od zriaďovateľa</v>
          </cell>
          <cell r="C11" t="str">
            <v>Celkové výdavky</v>
          </cell>
        </row>
        <row r="12">
          <cell r="A12" t="str">
            <v>štát - MK</v>
          </cell>
          <cell r="B12">
            <v>21320855</v>
          </cell>
          <cell r="C12">
            <v>32551838</v>
          </cell>
        </row>
        <row r="13">
          <cell r="A13" t="str">
            <v>štát - iné</v>
          </cell>
          <cell r="B13">
            <v>6999803</v>
          </cell>
          <cell r="C13">
            <v>8123113</v>
          </cell>
        </row>
        <row r="14">
          <cell r="A14" t="str">
            <v>VÚC</v>
          </cell>
          <cell r="B14">
            <v>19293862</v>
          </cell>
          <cell r="C14">
            <v>28887815</v>
          </cell>
        </row>
        <row r="15">
          <cell r="A15" t="str">
            <v>obec</v>
          </cell>
          <cell r="B15">
            <v>1558977</v>
          </cell>
          <cell r="C15">
            <v>4182829</v>
          </cell>
        </row>
        <row r="16">
          <cell r="A16" t="str">
            <v>iná právnicka osoba</v>
          </cell>
          <cell r="B16">
            <v>1454558</v>
          </cell>
          <cell r="C16">
            <v>1633527</v>
          </cell>
        </row>
      </sheetData>
      <sheetData sheetId="13">
        <row r="8">
          <cell r="B8" t="str">
            <v>Príspevok od zriaďovateľa</v>
          </cell>
          <cell r="C8" t="str">
            <v>Celkové výdavky</v>
          </cell>
        </row>
        <row r="9">
          <cell r="A9" t="str">
            <v>štát</v>
          </cell>
          <cell r="B9">
            <v>4270210</v>
          </cell>
          <cell r="C9">
            <v>5048667</v>
          </cell>
        </row>
        <row r="10">
          <cell r="A10" t="str">
            <v>VÚC</v>
          </cell>
          <cell r="B10">
            <v>4487782</v>
          </cell>
          <cell r="C10">
            <v>5718731</v>
          </cell>
        </row>
        <row r="11">
          <cell r="A11" t="str">
            <v>obec</v>
          </cell>
          <cell r="B11">
            <v>1160123</v>
          </cell>
          <cell r="C11">
            <v>1130642</v>
          </cell>
        </row>
        <row r="12">
          <cell r="A12" t="str">
            <v>iná právnická osoba</v>
          </cell>
          <cell r="B12">
            <v>0</v>
          </cell>
          <cell r="C12">
            <v>3350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_countries"/>
      <sheetName val="trend_fig"/>
      <sheetName val="all years R"/>
      <sheetName val="all years"/>
      <sheetName val="2005"/>
    </sheetNames>
    <sheetDataSet>
      <sheetData sheetId="0" refreshError="1"/>
      <sheetData sheetId="1" refreshError="1"/>
      <sheetData sheetId="2" refreshError="1"/>
      <sheetData sheetId="3" refreshError="1">
        <row r="7262">
          <cell r="A7262" t="str">
            <v>AT</v>
          </cell>
          <cell r="B7262" t="str">
            <v>AT_RV_61300337</v>
          </cell>
          <cell r="C7262">
            <v>1999</v>
          </cell>
          <cell r="D7262" t="str">
            <v>Annual</v>
          </cell>
          <cell r="E7262" t="str">
            <v>Orthophosphate</v>
          </cell>
          <cell r="F7262" t="str">
            <v>mg/l P</v>
          </cell>
          <cell r="G7262">
            <v>12</v>
          </cell>
          <cell r="J7262">
            <v>12</v>
          </cell>
          <cell r="K7262">
            <v>3.9999999105930328E-2</v>
          </cell>
          <cell r="L7262">
            <v>3.7000000476837158E-2</v>
          </cell>
          <cell r="M7262">
            <v>1.4999999664723873E-2</v>
          </cell>
          <cell r="N7262" t="str">
            <v>Large</v>
          </cell>
          <cell r="O7262">
            <v>890</v>
          </cell>
        </row>
        <row r="7263">
          <cell r="A7263" t="str">
            <v>AT</v>
          </cell>
          <cell r="B7263" t="str">
            <v>AT_RV_92001017</v>
          </cell>
          <cell r="C7263">
            <v>1999</v>
          </cell>
          <cell r="D7263" t="str">
            <v>Annual</v>
          </cell>
          <cell r="E7263" t="str">
            <v>Orthophosphate</v>
          </cell>
          <cell r="F7263" t="str">
            <v>mg/l P</v>
          </cell>
          <cell r="G7263">
            <v>12</v>
          </cell>
          <cell r="J7263">
            <v>12</v>
          </cell>
          <cell r="K7263">
            <v>3.2999999821186066E-2</v>
          </cell>
          <cell r="L7263">
            <v>3.5999998450279236E-2</v>
          </cell>
          <cell r="M7263">
            <v>1.8999999389052391E-2</v>
          </cell>
          <cell r="N7263" t="str">
            <v>Largest</v>
          </cell>
          <cell r="O7263">
            <v>101700</v>
          </cell>
        </row>
        <row r="7264">
          <cell r="A7264" t="str">
            <v>AT</v>
          </cell>
          <cell r="B7264" t="str">
            <v>AT_RV_61400147</v>
          </cell>
          <cell r="C7264">
            <v>1999</v>
          </cell>
          <cell r="D7264" t="str">
            <v>Annual</v>
          </cell>
          <cell r="E7264" t="str">
            <v>Orthophosphate</v>
          </cell>
          <cell r="F7264" t="str">
            <v>mg/l P</v>
          </cell>
          <cell r="G7264">
            <v>12</v>
          </cell>
          <cell r="J7264">
            <v>10</v>
          </cell>
          <cell r="K7264">
            <v>4.6999998390674591E-2</v>
          </cell>
          <cell r="L7264">
            <v>4.3000001460313797E-2</v>
          </cell>
          <cell r="M7264">
            <v>1.7000000923871994E-2</v>
          </cell>
          <cell r="N7264" t="str">
            <v>Largest</v>
          </cell>
          <cell r="O7264">
            <v>10340</v>
          </cell>
        </row>
        <row r="7265">
          <cell r="A7265" t="str">
            <v>AT</v>
          </cell>
          <cell r="B7265" t="str">
            <v>AT_RV_61400137</v>
          </cell>
          <cell r="C7265">
            <v>1999</v>
          </cell>
          <cell r="D7265" t="str">
            <v>Annual</v>
          </cell>
          <cell r="E7265" t="str">
            <v>Orthophosphate</v>
          </cell>
          <cell r="F7265" t="str">
            <v>mg/l P</v>
          </cell>
          <cell r="G7265">
            <v>12</v>
          </cell>
          <cell r="J7265">
            <v>21</v>
          </cell>
          <cell r="K7265">
            <v>4.8999998718500137E-2</v>
          </cell>
          <cell r="L7265">
            <v>4.8999998718500137E-2</v>
          </cell>
          <cell r="M7265">
            <v>1.3000000268220901E-2</v>
          </cell>
          <cell r="N7265" t="str">
            <v>Largest</v>
          </cell>
          <cell r="O7265">
            <v>9480</v>
          </cell>
        </row>
        <row r="7266">
          <cell r="A7266" t="str">
            <v>AT</v>
          </cell>
          <cell r="B7266" t="str">
            <v>AT_RV_61400127</v>
          </cell>
          <cell r="C7266">
            <v>1999</v>
          </cell>
          <cell r="D7266" t="str">
            <v>Annual</v>
          </cell>
          <cell r="E7266" t="str">
            <v>Orthophosphate</v>
          </cell>
          <cell r="F7266" t="str">
            <v>mg/l P</v>
          </cell>
          <cell r="G7266">
            <v>12</v>
          </cell>
          <cell r="J7266">
            <v>10</v>
          </cell>
          <cell r="K7266">
            <v>2.199999988079071E-2</v>
          </cell>
          <cell r="L7266">
            <v>1.9999999552965164E-2</v>
          </cell>
          <cell r="M7266">
            <v>9.9999997764825821E-3</v>
          </cell>
          <cell r="N7266" t="str">
            <v>Largest</v>
          </cell>
          <cell r="O7266">
            <v>7065</v>
          </cell>
        </row>
        <row r="7267">
          <cell r="A7267" t="str">
            <v>AT</v>
          </cell>
          <cell r="B7267" t="str">
            <v>AT_RV_61400107</v>
          </cell>
          <cell r="C7267">
            <v>1999</v>
          </cell>
          <cell r="D7267" t="str">
            <v>Annual</v>
          </cell>
          <cell r="E7267" t="str">
            <v>Orthophosphate</v>
          </cell>
          <cell r="F7267" t="str">
            <v>mg/l P</v>
          </cell>
          <cell r="G7267">
            <v>12</v>
          </cell>
          <cell r="J7267">
            <v>10</v>
          </cell>
          <cell r="K7267">
            <v>1.7000000923871994E-2</v>
          </cell>
          <cell r="L7267">
            <v>1.7000000923871994E-2</v>
          </cell>
          <cell r="M7267">
            <v>6.0000000521540642E-3</v>
          </cell>
          <cell r="N7267" t="str">
            <v>Largest</v>
          </cell>
          <cell r="O7267">
            <v>4693</v>
          </cell>
        </row>
        <row r="7268">
          <cell r="A7268" t="str">
            <v>AT</v>
          </cell>
          <cell r="B7268" t="str">
            <v>AT_RV_61400097</v>
          </cell>
          <cell r="C7268">
            <v>1999</v>
          </cell>
          <cell r="D7268" t="str">
            <v>Annual</v>
          </cell>
          <cell r="E7268" t="str">
            <v>Orthophosphate</v>
          </cell>
          <cell r="F7268" t="str">
            <v>mg/l P</v>
          </cell>
          <cell r="G7268">
            <v>12</v>
          </cell>
          <cell r="J7268">
            <v>10</v>
          </cell>
          <cell r="K7268">
            <v>1.2000000104308128E-2</v>
          </cell>
          <cell r="L7268">
            <v>1.2000000104308128E-2</v>
          </cell>
          <cell r="M7268">
            <v>8.0000003799796104E-3</v>
          </cell>
          <cell r="N7268" t="str">
            <v>Largest</v>
          </cell>
          <cell r="O7268">
            <v>4392</v>
          </cell>
        </row>
        <row r="7269">
          <cell r="A7269" t="str">
            <v>AT</v>
          </cell>
          <cell r="B7269" t="str">
            <v>AT_RV_61400257</v>
          </cell>
          <cell r="C7269">
            <v>1999</v>
          </cell>
          <cell r="D7269" t="str">
            <v>Annual</v>
          </cell>
          <cell r="E7269" t="str">
            <v>Orthophosphate</v>
          </cell>
          <cell r="F7269" t="str">
            <v>mg/l P</v>
          </cell>
          <cell r="G7269">
            <v>12</v>
          </cell>
          <cell r="J7269">
            <v>10</v>
          </cell>
          <cell r="K7269">
            <v>6.5999999642372131E-2</v>
          </cell>
          <cell r="L7269">
            <v>5.299999937415123E-2</v>
          </cell>
          <cell r="M7269">
            <v>3.5999998450279236E-2</v>
          </cell>
          <cell r="N7269" t="str">
            <v>Large</v>
          </cell>
          <cell r="O7269">
            <v>756</v>
          </cell>
        </row>
        <row r="7270">
          <cell r="A7270" t="str">
            <v>AT</v>
          </cell>
          <cell r="B7270" t="str">
            <v>AT_RV_61400067</v>
          </cell>
          <cell r="C7270">
            <v>1999</v>
          </cell>
          <cell r="D7270" t="str">
            <v>Annual</v>
          </cell>
          <cell r="E7270" t="str">
            <v>Orthophosphate</v>
          </cell>
          <cell r="F7270" t="str">
            <v>mg/l P</v>
          </cell>
          <cell r="G7270">
            <v>12</v>
          </cell>
          <cell r="J7270">
            <v>10</v>
          </cell>
          <cell r="K7270">
            <v>9.9999997764825821E-3</v>
          </cell>
          <cell r="L7270">
            <v>8.999999612569809E-3</v>
          </cell>
          <cell r="M7270">
            <v>6.0000000521540642E-3</v>
          </cell>
          <cell r="N7270" t="str">
            <v>Very Large</v>
          </cell>
          <cell r="O7270">
            <v>2334</v>
          </cell>
        </row>
        <row r="7271">
          <cell r="A7271" t="str">
            <v>AT</v>
          </cell>
          <cell r="B7271" t="str">
            <v>AT_RV_61400267</v>
          </cell>
          <cell r="C7271">
            <v>1999</v>
          </cell>
          <cell r="D7271" t="str">
            <v>Annual</v>
          </cell>
          <cell r="E7271" t="str">
            <v>Orthophosphate</v>
          </cell>
          <cell r="F7271" t="str">
            <v>mg/l P</v>
          </cell>
          <cell r="G7271">
            <v>12</v>
          </cell>
          <cell r="J7271">
            <v>10</v>
          </cell>
          <cell r="K7271">
            <v>5.2000001072883606E-2</v>
          </cell>
          <cell r="L7271">
            <v>5.2000001072883606E-2</v>
          </cell>
          <cell r="M7271">
            <v>1.4000000432133675E-2</v>
          </cell>
          <cell r="N7271" t="str">
            <v>Large</v>
          </cell>
          <cell r="O7271">
            <v>849</v>
          </cell>
        </row>
        <row r="7272">
          <cell r="A7272" t="str">
            <v>AT</v>
          </cell>
          <cell r="B7272" t="str">
            <v>AT_RV_61300327</v>
          </cell>
          <cell r="C7272">
            <v>1999</v>
          </cell>
          <cell r="D7272" t="str">
            <v>Annual</v>
          </cell>
          <cell r="E7272" t="str">
            <v>Orthophosphate</v>
          </cell>
          <cell r="F7272" t="str">
            <v>mg/l P</v>
          </cell>
          <cell r="G7272">
            <v>12</v>
          </cell>
          <cell r="J7272">
            <v>12</v>
          </cell>
          <cell r="K7272">
            <v>2.9999999329447746E-2</v>
          </cell>
          <cell r="L7272">
            <v>2.6000000536441803E-2</v>
          </cell>
          <cell r="M7272">
            <v>8.999999612569809E-3</v>
          </cell>
          <cell r="N7272" t="str">
            <v>Large</v>
          </cell>
          <cell r="O7272">
            <v>843</v>
          </cell>
        </row>
        <row r="7273">
          <cell r="A7273" t="str">
            <v>AT</v>
          </cell>
          <cell r="B7273" t="str">
            <v>AT_RV_61300317</v>
          </cell>
          <cell r="C7273">
            <v>1999</v>
          </cell>
          <cell r="D7273" t="str">
            <v>Annual</v>
          </cell>
          <cell r="E7273" t="str">
            <v>Orthophosphate</v>
          </cell>
          <cell r="F7273" t="str">
            <v>mg/l P</v>
          </cell>
          <cell r="G7273">
            <v>12</v>
          </cell>
          <cell r="J7273">
            <v>12</v>
          </cell>
          <cell r="K7273">
            <v>2.3000000044703484E-2</v>
          </cell>
          <cell r="L7273">
            <v>2.3000000044703484E-2</v>
          </cell>
          <cell r="M7273">
            <v>7.0000002160668373E-3</v>
          </cell>
          <cell r="N7273" t="str">
            <v>Large</v>
          </cell>
          <cell r="O7273">
            <v>408</v>
          </cell>
        </row>
        <row r="7274">
          <cell r="A7274" t="str">
            <v>AT</v>
          </cell>
          <cell r="B7274" t="str">
            <v>AT_RV_61300307</v>
          </cell>
          <cell r="C7274">
            <v>1999</v>
          </cell>
          <cell r="D7274" t="str">
            <v>Annual</v>
          </cell>
          <cell r="E7274" t="str">
            <v>Orthophosphate</v>
          </cell>
          <cell r="F7274" t="str">
            <v>mg/l P</v>
          </cell>
          <cell r="G7274">
            <v>12</v>
          </cell>
          <cell r="J7274">
            <v>12</v>
          </cell>
          <cell r="K7274">
            <v>6.3000001013278961E-2</v>
          </cell>
          <cell r="L7274">
            <v>5.9000000357627869E-2</v>
          </cell>
          <cell r="M7274">
            <v>2.4000000208616257E-2</v>
          </cell>
          <cell r="N7274" t="str">
            <v>Large</v>
          </cell>
          <cell r="O7274">
            <v>890</v>
          </cell>
        </row>
        <row r="7275">
          <cell r="A7275" t="str">
            <v>AT</v>
          </cell>
          <cell r="B7275" t="str">
            <v>AT_RV_61300297</v>
          </cell>
          <cell r="C7275">
            <v>1999</v>
          </cell>
          <cell r="D7275" t="str">
            <v>Annual</v>
          </cell>
          <cell r="E7275" t="str">
            <v>Orthophosphate</v>
          </cell>
          <cell r="F7275" t="str">
            <v>mg/l P</v>
          </cell>
          <cell r="G7275">
            <v>12</v>
          </cell>
          <cell r="J7275">
            <v>12</v>
          </cell>
          <cell r="K7275">
            <v>4.8000000417232513E-2</v>
          </cell>
          <cell r="L7275">
            <v>4.5000001788139343E-2</v>
          </cell>
          <cell r="M7275">
            <v>1.9999999552965164E-2</v>
          </cell>
          <cell r="N7275" t="str">
            <v>Large</v>
          </cell>
          <cell r="O7275">
            <v>455</v>
          </cell>
        </row>
        <row r="7276">
          <cell r="A7276" t="str">
            <v>AT</v>
          </cell>
          <cell r="B7276" t="str">
            <v>AT_RV_60800057</v>
          </cell>
          <cell r="C7276">
            <v>1999</v>
          </cell>
          <cell r="D7276" t="str">
            <v>Annual</v>
          </cell>
          <cell r="E7276" t="str">
            <v>Orthophosphate</v>
          </cell>
          <cell r="F7276" t="str">
            <v>mg/l P</v>
          </cell>
          <cell r="G7276">
            <v>12</v>
          </cell>
          <cell r="J7276">
            <v>12</v>
          </cell>
          <cell r="K7276">
            <v>1.6000000759959221E-2</v>
          </cell>
          <cell r="L7276">
            <v>1.3000000268220901E-2</v>
          </cell>
          <cell r="M7276">
            <v>9.9999997764825821E-3</v>
          </cell>
          <cell r="N7276" t="str">
            <v>Large</v>
          </cell>
          <cell r="O7276">
            <v>369</v>
          </cell>
        </row>
        <row r="7277">
          <cell r="A7277" t="str">
            <v>AT</v>
          </cell>
          <cell r="B7277" t="str">
            <v>AT_RV_60800047</v>
          </cell>
          <cell r="C7277">
            <v>1999</v>
          </cell>
          <cell r="D7277" t="str">
            <v>Annual</v>
          </cell>
          <cell r="E7277" t="str">
            <v>Orthophosphate</v>
          </cell>
          <cell r="F7277" t="str">
            <v>mg/l P</v>
          </cell>
          <cell r="G7277">
            <v>12</v>
          </cell>
          <cell r="J7277">
            <v>12</v>
          </cell>
          <cell r="K7277">
            <v>1.6000000759959221E-2</v>
          </cell>
          <cell r="L7277">
            <v>1.3000000268220901E-2</v>
          </cell>
          <cell r="M7277">
            <v>1.0999999940395355E-2</v>
          </cell>
          <cell r="N7277" t="str">
            <v>Large</v>
          </cell>
          <cell r="O7277">
            <v>297</v>
          </cell>
        </row>
        <row r="7278">
          <cell r="A7278" t="str">
            <v>AT</v>
          </cell>
          <cell r="B7278" t="str">
            <v>AT_RV_60800027</v>
          </cell>
          <cell r="C7278">
            <v>1999</v>
          </cell>
          <cell r="D7278" t="str">
            <v>Annual</v>
          </cell>
          <cell r="E7278" t="str">
            <v>Orthophosphate</v>
          </cell>
          <cell r="F7278" t="str">
            <v>mg/l P</v>
          </cell>
          <cell r="G7278">
            <v>12</v>
          </cell>
          <cell r="J7278">
            <v>12</v>
          </cell>
          <cell r="K7278">
            <v>2.199999988079071E-2</v>
          </cell>
          <cell r="L7278">
            <v>1.7000000923871994E-2</v>
          </cell>
          <cell r="M7278">
            <v>1.0999999940395355E-2</v>
          </cell>
          <cell r="N7278" t="str">
            <v>Large</v>
          </cell>
          <cell r="O7278">
            <v>650</v>
          </cell>
        </row>
        <row r="7279">
          <cell r="A7279" t="str">
            <v>AT</v>
          </cell>
          <cell r="B7279" t="str">
            <v>AT_RV_61400087</v>
          </cell>
          <cell r="C7279">
            <v>1999</v>
          </cell>
          <cell r="D7279" t="str">
            <v>Annual</v>
          </cell>
          <cell r="E7279" t="str">
            <v>Orthophosphate</v>
          </cell>
          <cell r="F7279" t="str">
            <v>mg/l P</v>
          </cell>
          <cell r="G7279">
            <v>12</v>
          </cell>
          <cell r="J7279">
            <v>10</v>
          </cell>
          <cell r="K7279">
            <v>2.0999999716877937E-2</v>
          </cell>
          <cell r="L7279">
            <v>2.199999988079071E-2</v>
          </cell>
          <cell r="M7279">
            <v>6.0000000521540642E-3</v>
          </cell>
          <cell r="N7279" t="str">
            <v>Largest</v>
          </cell>
          <cell r="O7279">
            <v>3320</v>
          </cell>
        </row>
        <row r="7280">
          <cell r="A7280" t="str">
            <v>AT</v>
          </cell>
          <cell r="B7280" t="str">
            <v>AT_RV_73200617</v>
          </cell>
          <cell r="C7280">
            <v>1999</v>
          </cell>
          <cell r="D7280" t="str">
            <v>Annual</v>
          </cell>
          <cell r="E7280" t="str">
            <v>Orthophosphate</v>
          </cell>
          <cell r="F7280" t="str">
            <v>mg/l P</v>
          </cell>
          <cell r="G7280">
            <v>12</v>
          </cell>
          <cell r="J7280">
            <v>12</v>
          </cell>
          <cell r="K7280">
            <v>3.0000000260770321E-3</v>
          </cell>
          <cell r="L7280">
            <v>4.999999888241291E-3</v>
          </cell>
          <cell r="M7280">
            <v>3.0000000260770321E-3</v>
          </cell>
          <cell r="N7280" t="str">
            <v>Largest</v>
          </cell>
          <cell r="O7280">
            <v>6683</v>
          </cell>
        </row>
        <row r="7281">
          <cell r="A7281" t="str">
            <v>AT</v>
          </cell>
          <cell r="B7281" t="str">
            <v>AT_RV_80303017</v>
          </cell>
          <cell r="C7281">
            <v>1999</v>
          </cell>
          <cell r="D7281" t="str">
            <v>Annual</v>
          </cell>
          <cell r="E7281" t="str">
            <v>Orthophosphate</v>
          </cell>
          <cell r="F7281" t="str">
            <v>mg/l P</v>
          </cell>
          <cell r="G7281">
            <v>12</v>
          </cell>
          <cell r="J7281">
            <v>10</v>
          </cell>
          <cell r="K7281">
            <v>4.8999998718500137E-2</v>
          </cell>
          <cell r="L7281">
            <v>3.5000000149011612E-2</v>
          </cell>
          <cell r="M7281">
            <v>4.3000001460313797E-2</v>
          </cell>
          <cell r="N7281" t="str">
            <v>Medium</v>
          </cell>
          <cell r="O7281">
            <v>78</v>
          </cell>
        </row>
        <row r="7282">
          <cell r="A7282" t="str">
            <v>AT</v>
          </cell>
          <cell r="B7282" t="str">
            <v>AT_RV_80224047</v>
          </cell>
          <cell r="C7282">
            <v>1999</v>
          </cell>
          <cell r="D7282" t="str">
            <v>Annual</v>
          </cell>
          <cell r="E7282" t="str">
            <v>Orthophosphate</v>
          </cell>
          <cell r="F7282" t="str">
            <v>mg/l P</v>
          </cell>
          <cell r="G7282">
            <v>12</v>
          </cell>
          <cell r="J7282">
            <v>10</v>
          </cell>
          <cell r="K7282">
            <v>5.2000001072883606E-2</v>
          </cell>
          <cell r="L7282">
            <v>3.7999998778104782E-2</v>
          </cell>
          <cell r="M7282">
            <v>3.4000001847743988E-2</v>
          </cell>
          <cell r="N7282" t="str">
            <v>Medium</v>
          </cell>
          <cell r="O7282">
            <v>196</v>
          </cell>
        </row>
        <row r="7283">
          <cell r="A7283" t="str">
            <v>AT</v>
          </cell>
          <cell r="B7283" t="str">
            <v>AT_RV_80218017</v>
          </cell>
          <cell r="C7283">
            <v>1999</v>
          </cell>
          <cell r="D7283" t="str">
            <v>Annual</v>
          </cell>
          <cell r="E7283" t="str">
            <v>Orthophosphate</v>
          </cell>
          <cell r="F7283" t="str">
            <v>mg/l P</v>
          </cell>
          <cell r="G7283">
            <v>12</v>
          </cell>
          <cell r="J7283">
            <v>9</v>
          </cell>
          <cell r="K7283">
            <v>3.9999999105930328E-2</v>
          </cell>
          <cell r="L7283">
            <v>3.5999998450279236E-2</v>
          </cell>
          <cell r="M7283">
            <v>3.7999998778104782E-2</v>
          </cell>
          <cell r="N7283" t="str">
            <v>Medium</v>
          </cell>
          <cell r="O7283">
            <v>102</v>
          </cell>
        </row>
        <row r="7284">
          <cell r="A7284" t="str">
            <v>AT</v>
          </cell>
          <cell r="B7284" t="str">
            <v>AT_RV_73390967</v>
          </cell>
          <cell r="C7284">
            <v>1999</v>
          </cell>
          <cell r="D7284" t="str">
            <v>Annual</v>
          </cell>
          <cell r="E7284" t="str">
            <v>Orthophosphate</v>
          </cell>
          <cell r="F7284" t="str">
            <v>mg/l P</v>
          </cell>
          <cell r="G7284">
            <v>12</v>
          </cell>
          <cell r="J7284">
            <v>12</v>
          </cell>
          <cell r="K7284">
            <v>1.2000000104308128E-2</v>
          </cell>
          <cell r="L7284">
            <v>1.2000000104308128E-2</v>
          </cell>
          <cell r="M7284">
            <v>6.0000000521540642E-3</v>
          </cell>
          <cell r="N7284" t="str">
            <v>Large</v>
          </cell>
          <cell r="O7284">
            <v>838</v>
          </cell>
        </row>
        <row r="7285">
          <cell r="A7285" t="str">
            <v>AT</v>
          </cell>
          <cell r="B7285" t="str">
            <v>AT_RV_73390507</v>
          </cell>
          <cell r="C7285">
            <v>1999</v>
          </cell>
          <cell r="D7285" t="str">
            <v>Annual</v>
          </cell>
          <cell r="E7285" t="str">
            <v>Orthophosphate</v>
          </cell>
          <cell r="F7285" t="str">
            <v>mg/l P</v>
          </cell>
          <cell r="G7285">
            <v>12</v>
          </cell>
          <cell r="J7285">
            <v>12</v>
          </cell>
          <cell r="K7285">
            <v>3.5999998450279236E-2</v>
          </cell>
          <cell r="L7285">
            <v>3.5000000149011612E-2</v>
          </cell>
          <cell r="M7285">
            <v>2.199999988079071E-2</v>
          </cell>
          <cell r="N7285" t="str">
            <v>Large</v>
          </cell>
          <cell r="O7285">
            <v>527</v>
          </cell>
        </row>
        <row r="7286">
          <cell r="A7286" t="str">
            <v>AT</v>
          </cell>
          <cell r="B7286" t="str">
            <v>AT_RV_73390307</v>
          </cell>
          <cell r="C7286">
            <v>1999</v>
          </cell>
          <cell r="D7286" t="str">
            <v>Annual</v>
          </cell>
          <cell r="E7286" t="str">
            <v>Orthophosphate</v>
          </cell>
          <cell r="F7286" t="str">
            <v>mg/l P</v>
          </cell>
          <cell r="G7286">
            <v>12</v>
          </cell>
          <cell r="J7286">
            <v>12</v>
          </cell>
          <cell r="K7286">
            <v>4.3999999761581421E-2</v>
          </cell>
          <cell r="L7286">
            <v>4.3000001460313797E-2</v>
          </cell>
          <cell r="M7286">
            <v>2.4000000208616257E-2</v>
          </cell>
          <cell r="N7286" t="str">
            <v>Medium</v>
          </cell>
          <cell r="O7286">
            <v>153</v>
          </cell>
        </row>
        <row r="7287">
          <cell r="A7287" t="str">
            <v>AT</v>
          </cell>
          <cell r="B7287" t="str">
            <v>AT_RV_61400157</v>
          </cell>
          <cell r="C7287">
            <v>1999</v>
          </cell>
          <cell r="D7287" t="str">
            <v>Annual</v>
          </cell>
          <cell r="E7287" t="str">
            <v>Orthophosphate</v>
          </cell>
          <cell r="F7287" t="str">
            <v>mg/l P</v>
          </cell>
          <cell r="G7287">
            <v>12</v>
          </cell>
          <cell r="J7287">
            <v>10</v>
          </cell>
          <cell r="K7287">
            <v>4.8000000417232513E-2</v>
          </cell>
          <cell r="L7287">
            <v>4.1999999433755875E-2</v>
          </cell>
          <cell r="M7287">
            <v>2.0999999716877937E-2</v>
          </cell>
          <cell r="N7287" t="str">
            <v>Large</v>
          </cell>
          <cell r="O7287">
            <v>483</v>
          </cell>
        </row>
        <row r="7288">
          <cell r="A7288" t="str">
            <v>AT</v>
          </cell>
          <cell r="B7288" t="str">
            <v>AT_RV_73200987</v>
          </cell>
          <cell r="C7288">
            <v>1999</v>
          </cell>
          <cell r="D7288" t="str">
            <v>Annual</v>
          </cell>
          <cell r="E7288" t="str">
            <v>Orthophosphate</v>
          </cell>
          <cell r="F7288" t="str">
            <v>mg/l P</v>
          </cell>
          <cell r="G7288">
            <v>12</v>
          </cell>
          <cell r="J7288">
            <v>24</v>
          </cell>
          <cell r="K7288">
            <v>1.4999999664723873E-2</v>
          </cell>
          <cell r="L7288">
            <v>1.4000000432133675E-2</v>
          </cell>
          <cell r="M7288">
            <v>8.0000003799796104E-3</v>
          </cell>
          <cell r="N7288" t="str">
            <v>Largest</v>
          </cell>
          <cell r="O7288">
            <v>9822</v>
          </cell>
        </row>
        <row r="7289">
          <cell r="A7289" t="str">
            <v>AT</v>
          </cell>
          <cell r="B7289" t="str">
            <v>AT_RV_54110117</v>
          </cell>
          <cell r="C7289">
            <v>1999</v>
          </cell>
          <cell r="D7289" t="str">
            <v>Annual</v>
          </cell>
          <cell r="E7289" t="str">
            <v>Orthophosphate</v>
          </cell>
          <cell r="F7289" t="str">
            <v>mg/l P</v>
          </cell>
          <cell r="G7289">
            <v>12</v>
          </cell>
          <cell r="J7289">
            <v>8</v>
          </cell>
          <cell r="K7289">
            <v>1.9999999552965164E-2</v>
          </cell>
          <cell r="L7289">
            <v>2.0999999716877937E-2</v>
          </cell>
          <cell r="M7289">
            <v>4.999999888241291E-3</v>
          </cell>
          <cell r="N7289" t="str">
            <v>Very Large</v>
          </cell>
          <cell r="O7289">
            <v>1150</v>
          </cell>
        </row>
        <row r="7290">
          <cell r="A7290" t="str">
            <v>AT</v>
          </cell>
          <cell r="B7290" t="str">
            <v>AT_RV_73200417</v>
          </cell>
          <cell r="C7290">
            <v>1999</v>
          </cell>
          <cell r="D7290" t="str">
            <v>Annual</v>
          </cell>
          <cell r="E7290" t="str">
            <v>Orthophosphate</v>
          </cell>
          <cell r="F7290" t="str">
            <v>mg/l P</v>
          </cell>
          <cell r="G7290">
            <v>12</v>
          </cell>
          <cell r="J7290">
            <v>12</v>
          </cell>
          <cell r="K7290">
            <v>2.0000000949949026E-3</v>
          </cell>
          <cell r="L7290">
            <v>0</v>
          </cell>
          <cell r="M7290">
            <v>4.0000001899898052E-3</v>
          </cell>
          <cell r="N7290" t="str">
            <v>Largest</v>
          </cell>
          <cell r="O7290">
            <v>5700</v>
          </cell>
        </row>
        <row r="7291">
          <cell r="A7291" t="str">
            <v>AT</v>
          </cell>
          <cell r="B7291" t="str">
            <v>AT_RV_73160967</v>
          </cell>
          <cell r="C7291">
            <v>1999</v>
          </cell>
          <cell r="D7291" t="str">
            <v>Annual</v>
          </cell>
          <cell r="E7291" t="str">
            <v>Orthophosphate</v>
          </cell>
          <cell r="F7291" t="str">
            <v>mg/l P</v>
          </cell>
          <cell r="G7291">
            <v>12</v>
          </cell>
          <cell r="J7291">
            <v>11</v>
          </cell>
          <cell r="K7291">
            <v>8.999999612569809E-3</v>
          </cell>
          <cell r="L7291">
            <v>8.999999612569809E-3</v>
          </cell>
          <cell r="M7291">
            <v>9.9999997764825821E-3</v>
          </cell>
          <cell r="N7291" t="str">
            <v>Large</v>
          </cell>
          <cell r="O7291">
            <v>727</v>
          </cell>
        </row>
        <row r="7292">
          <cell r="A7292" t="str">
            <v>AT</v>
          </cell>
          <cell r="B7292" t="str">
            <v>AT_RV_73100517</v>
          </cell>
          <cell r="C7292">
            <v>1999</v>
          </cell>
          <cell r="D7292" t="str">
            <v>Annual</v>
          </cell>
          <cell r="E7292" t="str">
            <v>Orthophosphate</v>
          </cell>
          <cell r="F7292" t="str">
            <v>mg/l P</v>
          </cell>
          <cell r="G7292">
            <v>12</v>
          </cell>
          <cell r="J7292">
            <v>11</v>
          </cell>
          <cell r="K7292">
            <v>8.999999612569809E-3</v>
          </cell>
          <cell r="L7292">
            <v>8.999999612569809E-3</v>
          </cell>
          <cell r="M7292">
            <v>7.0000002160668373E-3</v>
          </cell>
          <cell r="N7292" t="str">
            <v>Largest</v>
          </cell>
          <cell r="O7292">
            <v>3550</v>
          </cell>
        </row>
        <row r="7293">
          <cell r="A7293" t="str">
            <v>AT</v>
          </cell>
          <cell r="B7293" t="str">
            <v>AT_RV_71500607</v>
          </cell>
          <cell r="C7293">
            <v>1999</v>
          </cell>
          <cell r="D7293" t="str">
            <v>Annual</v>
          </cell>
          <cell r="E7293" t="str">
            <v>Orthophosphate</v>
          </cell>
          <cell r="F7293" t="str">
            <v>mg/l P</v>
          </cell>
          <cell r="G7293">
            <v>12</v>
          </cell>
          <cell r="J7293">
            <v>12</v>
          </cell>
          <cell r="K7293">
            <v>4.999999888241291E-3</v>
          </cell>
          <cell r="L7293">
            <v>3.0000000260770321E-3</v>
          </cell>
          <cell r="M7293">
            <v>4.999999888241291E-3</v>
          </cell>
          <cell r="N7293" t="str">
            <v>Large</v>
          </cell>
          <cell r="O7293">
            <v>665</v>
          </cell>
        </row>
        <row r="7294">
          <cell r="A7294" t="str">
            <v>AT</v>
          </cell>
          <cell r="B7294" t="str">
            <v>AT_RV_71500017</v>
          </cell>
          <cell r="C7294">
            <v>1999</v>
          </cell>
          <cell r="D7294" t="str">
            <v>Annual</v>
          </cell>
          <cell r="E7294" t="str">
            <v>Orthophosphate</v>
          </cell>
          <cell r="F7294" t="str">
            <v>mg/l P</v>
          </cell>
          <cell r="G7294">
            <v>12</v>
          </cell>
          <cell r="J7294">
            <v>12</v>
          </cell>
          <cell r="K7294">
            <v>1.6000000759959221E-2</v>
          </cell>
          <cell r="L7294">
            <v>3.0000000260770321E-3</v>
          </cell>
          <cell r="M7294">
            <v>2.4000000208616257E-2</v>
          </cell>
          <cell r="N7294" t="str">
            <v>Medium</v>
          </cell>
          <cell r="O7294">
            <v>160</v>
          </cell>
        </row>
        <row r="7295">
          <cell r="A7295" t="str">
            <v>AT</v>
          </cell>
          <cell r="B7295" t="str">
            <v>AT_RV_61400287</v>
          </cell>
          <cell r="C7295">
            <v>1999</v>
          </cell>
          <cell r="D7295" t="str">
            <v>Annual</v>
          </cell>
          <cell r="E7295" t="str">
            <v>Orthophosphate</v>
          </cell>
          <cell r="F7295" t="str">
            <v>mg/l P</v>
          </cell>
          <cell r="G7295">
            <v>12</v>
          </cell>
          <cell r="J7295">
            <v>10</v>
          </cell>
          <cell r="K7295">
            <v>2.0999999716877937E-2</v>
          </cell>
          <cell r="L7295">
            <v>1.8999999389052391E-2</v>
          </cell>
          <cell r="M7295">
            <v>8.0000003799796104E-3</v>
          </cell>
          <cell r="N7295" t="str">
            <v>Very Large</v>
          </cell>
          <cell r="O7295">
            <v>1103</v>
          </cell>
        </row>
        <row r="7296">
          <cell r="A7296" t="str">
            <v>AT</v>
          </cell>
          <cell r="B7296" t="str">
            <v>AT_RV_61400277</v>
          </cell>
          <cell r="C7296">
            <v>1999</v>
          </cell>
          <cell r="D7296" t="str">
            <v>Annual</v>
          </cell>
          <cell r="E7296" t="str">
            <v>Orthophosphate</v>
          </cell>
          <cell r="F7296" t="str">
            <v>mg/l P</v>
          </cell>
          <cell r="G7296">
            <v>12</v>
          </cell>
          <cell r="J7296">
            <v>10</v>
          </cell>
          <cell r="K7296">
            <v>1.7999999225139618E-2</v>
          </cell>
          <cell r="L7296">
            <v>1.7000000923871994E-2</v>
          </cell>
          <cell r="M7296">
            <v>6.0000000521540642E-3</v>
          </cell>
          <cell r="N7296" t="str">
            <v>Large</v>
          </cell>
          <cell r="O7296">
            <v>260</v>
          </cell>
        </row>
        <row r="7297">
          <cell r="A7297" t="str">
            <v>AT</v>
          </cell>
          <cell r="B7297" t="str">
            <v>AT_RV_73300407</v>
          </cell>
          <cell r="C7297">
            <v>1999</v>
          </cell>
          <cell r="D7297" t="str">
            <v>Annual</v>
          </cell>
          <cell r="E7297" t="str">
            <v>Orthophosphate</v>
          </cell>
          <cell r="F7297" t="str">
            <v>mg/l P</v>
          </cell>
          <cell r="G7297">
            <v>12</v>
          </cell>
          <cell r="J7297">
            <v>12</v>
          </cell>
          <cell r="K7297">
            <v>2.7000000700354576E-2</v>
          </cell>
          <cell r="L7297">
            <v>2.6000000536441803E-2</v>
          </cell>
          <cell r="M7297">
            <v>1.3000000268220901E-2</v>
          </cell>
          <cell r="N7297" t="str">
            <v>Largest</v>
          </cell>
          <cell r="O7297">
            <v>8815</v>
          </cell>
        </row>
        <row r="7298">
          <cell r="A7298" t="str">
            <v>AT</v>
          </cell>
          <cell r="B7298" t="str">
            <v>AT_RV_21550207</v>
          </cell>
          <cell r="C7298">
            <v>1999</v>
          </cell>
          <cell r="D7298" t="str">
            <v>Annual</v>
          </cell>
          <cell r="E7298" t="str">
            <v>Orthophosphate</v>
          </cell>
          <cell r="F7298" t="str">
            <v>mg/l P</v>
          </cell>
          <cell r="G7298">
            <v>12</v>
          </cell>
          <cell r="J7298">
            <v>12</v>
          </cell>
          <cell r="K7298">
            <v>1.4999999664723873E-2</v>
          </cell>
          <cell r="L7298">
            <v>9.9999997764825821E-3</v>
          </cell>
          <cell r="M7298">
            <v>1.3000000268220901E-2</v>
          </cell>
          <cell r="N7298" t="str">
            <v>Very Large</v>
          </cell>
          <cell r="O7298">
            <v>1061</v>
          </cell>
        </row>
        <row r="7299">
          <cell r="A7299" t="str">
            <v>AT</v>
          </cell>
          <cell r="B7299" t="str">
            <v>AT_RV_30900057</v>
          </cell>
          <cell r="C7299">
            <v>1999</v>
          </cell>
          <cell r="D7299" t="str">
            <v>Annual</v>
          </cell>
          <cell r="E7299" t="str">
            <v>Orthophosphate</v>
          </cell>
          <cell r="F7299" t="str">
            <v>mg/l P</v>
          </cell>
          <cell r="G7299">
            <v>12</v>
          </cell>
          <cell r="J7299">
            <v>12</v>
          </cell>
          <cell r="K7299">
            <v>3.2000001519918442E-2</v>
          </cell>
          <cell r="L7299">
            <v>3.7000000476837158E-2</v>
          </cell>
          <cell r="M7299">
            <v>1.7000000923871994E-2</v>
          </cell>
          <cell r="N7299" t="str">
            <v>Largest</v>
          </cell>
          <cell r="O7299">
            <v>92464</v>
          </cell>
        </row>
        <row r="7300">
          <cell r="A7300" t="str">
            <v>AT</v>
          </cell>
          <cell r="B7300" t="str">
            <v>AT_RV_30900037</v>
          </cell>
          <cell r="C7300">
            <v>1999</v>
          </cell>
          <cell r="D7300" t="str">
            <v>Annual</v>
          </cell>
          <cell r="E7300" t="str">
            <v>Orthophosphate</v>
          </cell>
          <cell r="F7300" t="str">
            <v>mg/l P</v>
          </cell>
          <cell r="G7300">
            <v>12</v>
          </cell>
          <cell r="J7300">
            <v>11</v>
          </cell>
          <cell r="K7300">
            <v>1.2000000104308128E-2</v>
          </cell>
          <cell r="L7300">
            <v>8.0000003799796104E-3</v>
          </cell>
          <cell r="M7300">
            <v>1.3000000268220901E-2</v>
          </cell>
          <cell r="N7300" t="str">
            <v>Very Large</v>
          </cell>
          <cell r="O7300">
            <v>1098</v>
          </cell>
        </row>
        <row r="7301">
          <cell r="A7301" t="str">
            <v>AT</v>
          </cell>
          <cell r="B7301" t="str">
            <v>AT_RV_30900027</v>
          </cell>
          <cell r="C7301">
            <v>1999</v>
          </cell>
          <cell r="D7301" t="str">
            <v>Annual</v>
          </cell>
          <cell r="E7301" t="str">
            <v>Orthophosphate</v>
          </cell>
          <cell r="F7301" t="str">
            <v>mg/l P</v>
          </cell>
          <cell r="G7301">
            <v>12</v>
          </cell>
          <cell r="J7301">
            <v>11</v>
          </cell>
          <cell r="K7301">
            <v>8.0000003799796104E-3</v>
          </cell>
          <cell r="L7301">
            <v>8.999999612569809E-3</v>
          </cell>
          <cell r="M7301">
            <v>8.0000003799796104E-3</v>
          </cell>
          <cell r="N7301" t="str">
            <v>Large</v>
          </cell>
          <cell r="O7301">
            <v>820</v>
          </cell>
        </row>
        <row r="7302">
          <cell r="A7302" t="str">
            <v>AT</v>
          </cell>
          <cell r="B7302" t="str">
            <v>AT_RV_21560297</v>
          </cell>
          <cell r="C7302">
            <v>1999</v>
          </cell>
          <cell r="D7302" t="str">
            <v>Annual</v>
          </cell>
          <cell r="E7302" t="str">
            <v>Orthophosphate</v>
          </cell>
          <cell r="F7302" t="str">
            <v>mg/l P</v>
          </cell>
          <cell r="G7302">
            <v>12</v>
          </cell>
          <cell r="J7302">
            <v>11</v>
          </cell>
          <cell r="K7302">
            <v>2.0999999716877937E-2</v>
          </cell>
          <cell r="L7302">
            <v>1.7999999225139618E-2</v>
          </cell>
          <cell r="M7302">
            <v>9.9999997764825821E-3</v>
          </cell>
          <cell r="N7302" t="str">
            <v>Large</v>
          </cell>
          <cell r="O7302">
            <v>955</v>
          </cell>
        </row>
        <row r="7303">
          <cell r="A7303" t="str">
            <v>AT</v>
          </cell>
          <cell r="B7303" t="str">
            <v>AT_RV_21560277</v>
          </cell>
          <cell r="C7303">
            <v>1999</v>
          </cell>
          <cell r="D7303" t="str">
            <v>Annual</v>
          </cell>
          <cell r="E7303" t="str">
            <v>Orthophosphate</v>
          </cell>
          <cell r="F7303" t="str">
            <v>mg/l P</v>
          </cell>
          <cell r="G7303">
            <v>12</v>
          </cell>
          <cell r="J7303">
            <v>11</v>
          </cell>
          <cell r="K7303">
            <v>1.2000000104308128E-2</v>
          </cell>
          <cell r="L7303">
            <v>1.3000000268220901E-2</v>
          </cell>
          <cell r="M7303">
            <v>4.0000001899898052E-3</v>
          </cell>
          <cell r="N7303" t="str">
            <v>Large</v>
          </cell>
          <cell r="O7303">
            <v>380</v>
          </cell>
        </row>
        <row r="7304">
          <cell r="A7304" t="str">
            <v>AT</v>
          </cell>
          <cell r="B7304" t="str">
            <v>AT_RV_21551267</v>
          </cell>
          <cell r="C7304">
            <v>1999</v>
          </cell>
          <cell r="D7304" t="str">
            <v>Annual</v>
          </cell>
          <cell r="E7304" t="str">
            <v>Orthophosphate</v>
          </cell>
          <cell r="F7304" t="str">
            <v>mg/l P</v>
          </cell>
          <cell r="G7304">
            <v>12</v>
          </cell>
          <cell r="J7304">
            <v>12</v>
          </cell>
          <cell r="K7304">
            <v>6.4999997615814209E-2</v>
          </cell>
          <cell r="L7304">
            <v>6.1000000685453415E-2</v>
          </cell>
          <cell r="M7304">
            <v>3.2000001519918442E-2</v>
          </cell>
          <cell r="N7304" t="str">
            <v>Large</v>
          </cell>
          <cell r="O7304">
            <v>818</v>
          </cell>
        </row>
        <row r="7305">
          <cell r="A7305" t="str">
            <v>AT</v>
          </cell>
          <cell r="B7305" t="str">
            <v>AT_RV_60800017</v>
          </cell>
          <cell r="C7305">
            <v>1999</v>
          </cell>
          <cell r="D7305" t="str">
            <v>Annual</v>
          </cell>
          <cell r="E7305" t="str">
            <v>Orthophosphate</v>
          </cell>
          <cell r="F7305" t="str">
            <v>mg/l P</v>
          </cell>
          <cell r="G7305">
            <v>12</v>
          </cell>
          <cell r="J7305">
            <v>12</v>
          </cell>
          <cell r="K7305">
            <v>3.2000001519918442E-2</v>
          </cell>
          <cell r="L7305">
            <v>1.9999999552965164E-2</v>
          </cell>
          <cell r="M7305">
            <v>2.4000000208616257E-2</v>
          </cell>
          <cell r="N7305" t="str">
            <v>Large</v>
          </cell>
          <cell r="O7305">
            <v>303</v>
          </cell>
        </row>
        <row r="7306">
          <cell r="A7306" t="str">
            <v>AT</v>
          </cell>
          <cell r="B7306" t="str">
            <v>AT_RV_21550217</v>
          </cell>
          <cell r="C7306">
            <v>1999</v>
          </cell>
          <cell r="D7306" t="str">
            <v>Annual</v>
          </cell>
          <cell r="E7306" t="str">
            <v>Orthophosphate</v>
          </cell>
          <cell r="F7306" t="str">
            <v>mg/l P</v>
          </cell>
          <cell r="G7306">
            <v>12</v>
          </cell>
          <cell r="J7306">
            <v>12</v>
          </cell>
          <cell r="K7306">
            <v>8.999999612569809E-3</v>
          </cell>
          <cell r="L7306">
            <v>8.999999612569809E-3</v>
          </cell>
          <cell r="M7306">
            <v>4.0000001899898052E-3</v>
          </cell>
          <cell r="N7306" t="str">
            <v>Very Large</v>
          </cell>
          <cell r="O7306">
            <v>1588</v>
          </cell>
        </row>
        <row r="7307">
          <cell r="A7307" t="str">
            <v>AT</v>
          </cell>
          <cell r="B7307" t="str">
            <v>AT_RV_31100037</v>
          </cell>
          <cell r="C7307">
            <v>1999</v>
          </cell>
          <cell r="D7307" t="str">
            <v>Annual</v>
          </cell>
          <cell r="E7307" t="str">
            <v>Orthophosphate</v>
          </cell>
          <cell r="F7307" t="str">
            <v>mg/l P</v>
          </cell>
          <cell r="G7307">
            <v>12</v>
          </cell>
          <cell r="J7307">
            <v>12</v>
          </cell>
          <cell r="K7307">
            <v>0.27599999308586121</v>
          </cell>
          <cell r="L7307">
            <v>0.25400000810623169</v>
          </cell>
          <cell r="M7307">
            <v>0.12700000405311584</v>
          </cell>
          <cell r="N7307" t="str">
            <v>Largest</v>
          </cell>
          <cell r="O7307">
            <v>12490</v>
          </cell>
        </row>
        <row r="7308">
          <cell r="A7308" t="str">
            <v>AT</v>
          </cell>
          <cell r="B7308" t="str">
            <v>AT_RV_21531177</v>
          </cell>
          <cell r="C7308">
            <v>1999</v>
          </cell>
          <cell r="D7308" t="str">
            <v>Annual</v>
          </cell>
          <cell r="E7308" t="str">
            <v>Orthophosphate</v>
          </cell>
          <cell r="F7308" t="str">
            <v>mg/l P</v>
          </cell>
          <cell r="G7308">
            <v>12</v>
          </cell>
          <cell r="J7308">
            <v>12</v>
          </cell>
          <cell r="K7308">
            <v>6.0000000521540642E-3</v>
          </cell>
          <cell r="L7308">
            <v>4.0000001899898052E-3</v>
          </cell>
          <cell r="M7308">
            <v>7.0000002160668373E-3</v>
          </cell>
          <cell r="N7308" t="str">
            <v>Medium</v>
          </cell>
          <cell r="O7308">
            <v>190</v>
          </cell>
        </row>
        <row r="7309">
          <cell r="A7309" t="str">
            <v>AT</v>
          </cell>
          <cell r="B7309" t="str">
            <v>AT_RV_21500027</v>
          </cell>
          <cell r="C7309">
            <v>1999</v>
          </cell>
          <cell r="D7309" t="str">
            <v>Annual</v>
          </cell>
          <cell r="E7309" t="str">
            <v>Orthophosphate</v>
          </cell>
          <cell r="F7309" t="str">
            <v>mg/l P</v>
          </cell>
          <cell r="G7309">
            <v>12</v>
          </cell>
          <cell r="J7309">
            <v>12</v>
          </cell>
          <cell r="K7309">
            <v>4.999999888241291E-3</v>
          </cell>
          <cell r="L7309">
            <v>4.0000001899898052E-3</v>
          </cell>
          <cell r="M7309">
            <v>2.0000000949949026E-3</v>
          </cell>
          <cell r="N7309" t="str">
            <v>Very Large</v>
          </cell>
          <cell r="O7309">
            <v>2475</v>
          </cell>
        </row>
        <row r="7310">
          <cell r="A7310" t="str">
            <v>AT</v>
          </cell>
          <cell r="B7310" t="str">
            <v>AT_RV_10000107</v>
          </cell>
          <cell r="C7310">
            <v>1999</v>
          </cell>
          <cell r="D7310" t="str">
            <v>Annual</v>
          </cell>
          <cell r="E7310" t="str">
            <v>Orthophosphate</v>
          </cell>
          <cell r="F7310" t="str">
            <v>mg/l P</v>
          </cell>
          <cell r="G7310">
            <v>12</v>
          </cell>
          <cell r="J7310">
            <v>11</v>
          </cell>
          <cell r="K7310">
            <v>6.1999998986721039E-2</v>
          </cell>
          <cell r="L7310">
            <v>5.4000001400709152E-2</v>
          </cell>
          <cell r="M7310">
            <v>3.9999999105930328E-2</v>
          </cell>
          <cell r="N7310" t="str">
            <v>Large</v>
          </cell>
          <cell r="O7310">
            <v>400</v>
          </cell>
        </row>
        <row r="7311">
          <cell r="A7311" t="str">
            <v>AT</v>
          </cell>
          <cell r="B7311" t="str">
            <v>AT_RV_10000097</v>
          </cell>
          <cell r="C7311">
            <v>1999</v>
          </cell>
          <cell r="D7311" t="str">
            <v>Annual</v>
          </cell>
          <cell r="E7311" t="str">
            <v>Orthophosphate</v>
          </cell>
          <cell r="F7311" t="str">
            <v>mg/l P</v>
          </cell>
          <cell r="G7311">
            <v>12</v>
          </cell>
          <cell r="J7311">
            <v>12</v>
          </cell>
          <cell r="K7311">
            <v>2.3000000044703484E-2</v>
          </cell>
          <cell r="L7311">
            <v>2.4000000208616257E-2</v>
          </cell>
          <cell r="M7311">
            <v>9.9999997764825821E-3</v>
          </cell>
          <cell r="N7311" t="str">
            <v>Very Large</v>
          </cell>
          <cell r="O7311">
            <v>1956</v>
          </cell>
        </row>
        <row r="7312">
          <cell r="A7312" t="str">
            <v>AT</v>
          </cell>
          <cell r="B7312" t="str">
            <v>AT_RV_10000087</v>
          </cell>
          <cell r="C7312">
            <v>1999</v>
          </cell>
          <cell r="D7312" t="str">
            <v>Annual</v>
          </cell>
          <cell r="E7312" t="str">
            <v>Orthophosphate</v>
          </cell>
          <cell r="F7312" t="str">
            <v>mg/l P</v>
          </cell>
          <cell r="G7312">
            <v>12</v>
          </cell>
          <cell r="J7312">
            <v>12</v>
          </cell>
          <cell r="K7312">
            <v>4.1999999433755875E-2</v>
          </cell>
          <cell r="L7312">
            <v>3.7000000476837158E-2</v>
          </cell>
          <cell r="M7312">
            <v>1.7000000923871994E-2</v>
          </cell>
          <cell r="N7312" t="str">
            <v>Large</v>
          </cell>
          <cell r="O7312">
            <v>968</v>
          </cell>
        </row>
        <row r="7313">
          <cell r="A7313" t="str">
            <v>AT</v>
          </cell>
          <cell r="B7313" t="str">
            <v>AT_RV_10000077</v>
          </cell>
          <cell r="C7313">
            <v>1999</v>
          </cell>
          <cell r="D7313" t="str">
            <v>Annual</v>
          </cell>
          <cell r="E7313" t="str">
            <v>Orthophosphate</v>
          </cell>
          <cell r="F7313" t="str">
            <v>mg/l P</v>
          </cell>
          <cell r="G7313">
            <v>12</v>
          </cell>
          <cell r="J7313">
            <v>12</v>
          </cell>
          <cell r="K7313">
            <v>5.9000000357627869E-2</v>
          </cell>
          <cell r="L7313">
            <v>5.7999998331069946E-2</v>
          </cell>
          <cell r="M7313">
            <v>2.0999999716877937E-2</v>
          </cell>
          <cell r="N7313" t="str">
            <v>Very Large</v>
          </cell>
          <cell r="O7313">
            <v>2131</v>
          </cell>
        </row>
        <row r="7314">
          <cell r="A7314" t="str">
            <v>AT</v>
          </cell>
          <cell r="B7314" t="str">
            <v>AT_RV_10000027</v>
          </cell>
          <cell r="C7314">
            <v>1999</v>
          </cell>
          <cell r="D7314" t="str">
            <v>Annual</v>
          </cell>
          <cell r="E7314" t="str">
            <v>Orthophosphate</v>
          </cell>
          <cell r="F7314" t="str">
            <v>mg/l P</v>
          </cell>
          <cell r="G7314">
            <v>12</v>
          </cell>
          <cell r="J7314">
            <v>14</v>
          </cell>
          <cell r="K7314">
            <v>0.10300000011920929</v>
          </cell>
          <cell r="L7314">
            <v>9.0999998152256012E-2</v>
          </cell>
          <cell r="M7314">
            <v>5.4000001400709152E-2</v>
          </cell>
          <cell r="N7314" t="str">
            <v>Large</v>
          </cell>
          <cell r="O7314">
            <v>406</v>
          </cell>
        </row>
        <row r="7315">
          <cell r="A7315" t="str">
            <v>AT</v>
          </cell>
          <cell r="B7315" t="str">
            <v>AT_RV_21551257</v>
          </cell>
          <cell r="C7315">
            <v>1999</v>
          </cell>
          <cell r="D7315" t="str">
            <v>Annual</v>
          </cell>
          <cell r="E7315" t="str">
            <v>Orthophosphate</v>
          </cell>
          <cell r="F7315" t="str">
            <v>mg/l P</v>
          </cell>
          <cell r="G7315">
            <v>12</v>
          </cell>
          <cell r="J7315">
            <v>12</v>
          </cell>
          <cell r="K7315">
            <v>5.2000001072883606E-2</v>
          </cell>
          <cell r="L7315">
            <v>4.8999998718500137E-2</v>
          </cell>
          <cell r="M7315">
            <v>2.4000000208616257E-2</v>
          </cell>
          <cell r="N7315" t="str">
            <v>Large</v>
          </cell>
          <cell r="O7315">
            <v>432</v>
          </cell>
        </row>
        <row r="7316">
          <cell r="A7316" t="str">
            <v>AT</v>
          </cell>
          <cell r="B7316" t="str">
            <v>AT_RV_40607027</v>
          </cell>
          <cell r="C7316">
            <v>1999</v>
          </cell>
          <cell r="D7316" t="str">
            <v>Annual</v>
          </cell>
          <cell r="E7316" t="str">
            <v>Orthophosphate</v>
          </cell>
          <cell r="F7316" t="str">
            <v>mg/l P</v>
          </cell>
          <cell r="G7316">
            <v>12</v>
          </cell>
          <cell r="J7316">
            <v>12</v>
          </cell>
          <cell r="K7316">
            <v>3.7000000476837158E-2</v>
          </cell>
          <cell r="L7316">
            <v>3.7000000476837158E-2</v>
          </cell>
          <cell r="M7316">
            <v>1.8999999389052391E-2</v>
          </cell>
          <cell r="N7316" t="str">
            <v>Largest</v>
          </cell>
          <cell r="O7316">
            <v>79485</v>
          </cell>
        </row>
        <row r="7317">
          <cell r="A7317" t="str">
            <v>AT</v>
          </cell>
          <cell r="B7317" t="str">
            <v>AT_RV_10000037</v>
          </cell>
          <cell r="C7317">
            <v>1999</v>
          </cell>
          <cell r="D7317" t="str">
            <v>Annual</v>
          </cell>
          <cell r="E7317" t="str">
            <v>Orthophosphate</v>
          </cell>
          <cell r="F7317" t="str">
            <v>mg/l P</v>
          </cell>
          <cell r="G7317">
            <v>12</v>
          </cell>
          <cell r="J7317">
            <v>14</v>
          </cell>
          <cell r="K7317">
            <v>3.7000000476837158E-2</v>
          </cell>
          <cell r="L7317">
            <v>3.4000001847743988E-2</v>
          </cell>
          <cell r="M7317">
            <v>1.4999999664723873E-2</v>
          </cell>
          <cell r="N7317" t="str">
            <v>Large</v>
          </cell>
          <cell r="O7317">
            <v>286</v>
          </cell>
        </row>
        <row r="7318">
          <cell r="A7318" t="str">
            <v>AT</v>
          </cell>
          <cell r="B7318" t="str">
            <v>AT_RV_54110087</v>
          </cell>
          <cell r="C7318">
            <v>1999</v>
          </cell>
          <cell r="D7318" t="str">
            <v>Annual</v>
          </cell>
          <cell r="E7318" t="str">
            <v>Orthophosphate</v>
          </cell>
          <cell r="F7318" t="str">
            <v>mg/l P</v>
          </cell>
          <cell r="G7318">
            <v>12</v>
          </cell>
          <cell r="J7318">
            <v>8</v>
          </cell>
          <cell r="K7318">
            <v>3.5000000149011612E-2</v>
          </cell>
          <cell r="L7318">
            <v>2.0999999716877937E-2</v>
          </cell>
          <cell r="M7318">
            <v>3.9999999105930328E-2</v>
          </cell>
          <cell r="N7318" t="str">
            <v>Largest</v>
          </cell>
          <cell r="O7318">
            <v>6120</v>
          </cell>
        </row>
        <row r="7319">
          <cell r="A7319" t="str">
            <v>AT</v>
          </cell>
          <cell r="B7319" t="str">
            <v>AT_RV_54110017</v>
          </cell>
          <cell r="C7319">
            <v>1999</v>
          </cell>
          <cell r="D7319" t="str">
            <v>Annual</v>
          </cell>
          <cell r="E7319" t="str">
            <v>Orthophosphate</v>
          </cell>
          <cell r="F7319" t="str">
            <v>mg/l P</v>
          </cell>
          <cell r="G7319">
            <v>12</v>
          </cell>
          <cell r="J7319">
            <v>8</v>
          </cell>
          <cell r="K7319">
            <v>1.6000000759959221E-2</v>
          </cell>
          <cell r="L7319">
            <v>1.4999999664723873E-2</v>
          </cell>
          <cell r="M7319">
            <v>6.0000000521540642E-3</v>
          </cell>
          <cell r="N7319" t="str">
            <v>Largest</v>
          </cell>
          <cell r="O7319">
            <v>4076</v>
          </cell>
        </row>
        <row r="7320">
          <cell r="A7320" t="str">
            <v>AT</v>
          </cell>
          <cell r="B7320" t="str">
            <v>AT_RV_53210017</v>
          </cell>
          <cell r="C7320">
            <v>1999</v>
          </cell>
          <cell r="D7320" t="str">
            <v>Annual</v>
          </cell>
          <cell r="E7320" t="str">
            <v>Orthophosphate</v>
          </cell>
          <cell r="F7320" t="str">
            <v>mg/l P</v>
          </cell>
          <cell r="G7320">
            <v>12</v>
          </cell>
          <cell r="J7320">
            <v>8</v>
          </cell>
          <cell r="K7320">
            <v>1.9999999552965164E-2</v>
          </cell>
          <cell r="L7320">
            <v>1.9999999552965164E-2</v>
          </cell>
          <cell r="M7320">
            <v>8.0000003799796104E-3</v>
          </cell>
          <cell r="N7320" t="str">
            <v>Largest</v>
          </cell>
          <cell r="O7320">
            <v>3540</v>
          </cell>
        </row>
        <row r="7321">
          <cell r="A7321" t="str">
            <v>AT</v>
          </cell>
          <cell r="B7321" t="str">
            <v>AT_RV_51210087</v>
          </cell>
          <cell r="C7321">
            <v>1999</v>
          </cell>
          <cell r="D7321" t="str">
            <v>Annual</v>
          </cell>
          <cell r="E7321" t="str">
            <v>Orthophosphate</v>
          </cell>
          <cell r="F7321" t="str">
            <v>mg/l P</v>
          </cell>
          <cell r="G7321">
            <v>12</v>
          </cell>
          <cell r="J7321">
            <v>8</v>
          </cell>
          <cell r="K7321">
            <v>1.4000000432133675E-2</v>
          </cell>
          <cell r="L7321">
            <v>1.6000000759959221E-2</v>
          </cell>
          <cell r="M7321">
            <v>8.0000003799796104E-3</v>
          </cell>
          <cell r="N7321" t="str">
            <v>Large</v>
          </cell>
          <cell r="O7321">
            <v>857</v>
          </cell>
        </row>
        <row r="7322">
          <cell r="A7322" t="str">
            <v>AT</v>
          </cell>
          <cell r="B7322" t="str">
            <v>AT_RV_51210037</v>
          </cell>
          <cell r="C7322">
            <v>1999</v>
          </cell>
          <cell r="D7322" t="str">
            <v>Annual</v>
          </cell>
          <cell r="E7322" t="str">
            <v>Orthophosphate</v>
          </cell>
          <cell r="F7322" t="str">
            <v>mg/l P</v>
          </cell>
          <cell r="G7322">
            <v>12</v>
          </cell>
          <cell r="J7322">
            <v>8</v>
          </cell>
          <cell r="K7322">
            <v>2.500000037252903E-2</v>
          </cell>
          <cell r="L7322">
            <v>2.0999999716877937E-2</v>
          </cell>
          <cell r="M7322">
            <v>1.2000000104308128E-2</v>
          </cell>
          <cell r="N7322" t="str">
            <v>Medium</v>
          </cell>
          <cell r="O7322">
            <v>151</v>
          </cell>
        </row>
        <row r="7323">
          <cell r="A7323" t="str">
            <v>AT</v>
          </cell>
          <cell r="B7323" t="str">
            <v>AT_RV_40711027</v>
          </cell>
          <cell r="C7323">
            <v>1999</v>
          </cell>
          <cell r="D7323" t="str">
            <v>Annual</v>
          </cell>
          <cell r="E7323" t="str">
            <v>Orthophosphate</v>
          </cell>
          <cell r="F7323" t="str">
            <v>mg/l P</v>
          </cell>
          <cell r="G7323">
            <v>12</v>
          </cell>
          <cell r="J7323">
            <v>10</v>
          </cell>
          <cell r="K7323">
            <v>3.2000001519918442E-2</v>
          </cell>
          <cell r="L7323">
            <v>2.4000000208616257E-2</v>
          </cell>
          <cell r="M7323">
            <v>2.6000000536441803E-2</v>
          </cell>
          <cell r="N7323" t="str">
            <v>Large</v>
          </cell>
          <cell r="O7323">
            <v>444</v>
          </cell>
        </row>
        <row r="7324">
          <cell r="A7324" t="str">
            <v>AT</v>
          </cell>
          <cell r="B7324" t="str">
            <v>AT_RV_31100017</v>
          </cell>
          <cell r="C7324">
            <v>1999</v>
          </cell>
          <cell r="D7324" t="str">
            <v>Annual</v>
          </cell>
          <cell r="E7324" t="str">
            <v>Orthophosphate</v>
          </cell>
          <cell r="F7324" t="str">
            <v>mg/l P</v>
          </cell>
          <cell r="G7324">
            <v>12</v>
          </cell>
          <cell r="J7324">
            <v>12</v>
          </cell>
          <cell r="K7324">
            <v>5.2000001072883606E-2</v>
          </cell>
          <cell r="L7324">
            <v>5.6000001728534698E-2</v>
          </cell>
          <cell r="M7324">
            <v>1.9999999552965164E-2</v>
          </cell>
          <cell r="N7324" t="str">
            <v>Very Large</v>
          </cell>
          <cell r="O7324">
            <v>2241</v>
          </cell>
        </row>
        <row r="7325">
          <cell r="A7325" t="str">
            <v>AT</v>
          </cell>
          <cell r="B7325" t="str">
            <v>AT_RV_40709117</v>
          </cell>
          <cell r="C7325">
            <v>1999</v>
          </cell>
          <cell r="D7325" t="str">
            <v>Annual</v>
          </cell>
          <cell r="E7325" t="str">
            <v>Orthophosphate</v>
          </cell>
          <cell r="F7325" t="str">
            <v>mg/l P</v>
          </cell>
          <cell r="G7325">
            <v>12</v>
          </cell>
          <cell r="J7325">
            <v>10</v>
          </cell>
          <cell r="K7325">
            <v>1.7000000923871994E-2</v>
          </cell>
          <cell r="L7325">
            <v>1.4000000432133675E-2</v>
          </cell>
          <cell r="M7325">
            <v>9.9999997764825821E-3</v>
          </cell>
          <cell r="N7325" t="str">
            <v>Largest</v>
          </cell>
          <cell r="O7325">
            <v>4275</v>
          </cell>
        </row>
        <row r="7326">
          <cell r="A7326" t="str">
            <v>AT</v>
          </cell>
          <cell r="B7326" t="str">
            <v>AT_RV_31100027</v>
          </cell>
          <cell r="C7326">
            <v>1999</v>
          </cell>
          <cell r="D7326" t="str">
            <v>Annual</v>
          </cell>
          <cell r="E7326" t="str">
            <v>Orthophosphate</v>
          </cell>
          <cell r="F7326" t="str">
            <v>mg/l P</v>
          </cell>
          <cell r="G7326">
            <v>12</v>
          </cell>
          <cell r="J7326">
            <v>12</v>
          </cell>
          <cell r="K7326">
            <v>9.7999997437000275E-2</v>
          </cell>
          <cell r="L7326">
            <v>9.7999997437000275E-2</v>
          </cell>
          <cell r="M7326">
            <v>2.0999999716877937E-2</v>
          </cell>
          <cell r="N7326" t="str">
            <v>Largest</v>
          </cell>
          <cell r="O7326">
            <v>2610</v>
          </cell>
        </row>
        <row r="7327">
          <cell r="A7327" t="str">
            <v>AT</v>
          </cell>
          <cell r="B7327" t="str">
            <v>AT_RV_40607017</v>
          </cell>
          <cell r="C7327">
            <v>1999</v>
          </cell>
          <cell r="D7327" t="str">
            <v>Annual</v>
          </cell>
          <cell r="E7327" t="str">
            <v>Orthophosphate</v>
          </cell>
          <cell r="F7327" t="str">
            <v>mg/l P</v>
          </cell>
          <cell r="G7327">
            <v>12</v>
          </cell>
          <cell r="J7327">
            <v>12</v>
          </cell>
          <cell r="K7327">
            <v>3.2999999821186066E-2</v>
          </cell>
          <cell r="L7327">
            <v>3.7999998778104782E-2</v>
          </cell>
          <cell r="M7327">
            <v>2.0999999716877937E-2</v>
          </cell>
          <cell r="N7327" t="str">
            <v>Largest</v>
          </cell>
          <cell r="O7327">
            <v>77020</v>
          </cell>
        </row>
        <row r="7328">
          <cell r="A7328" t="str">
            <v>AT</v>
          </cell>
          <cell r="B7328" t="str">
            <v>AT_RV_40502037</v>
          </cell>
          <cell r="C7328">
            <v>1999</v>
          </cell>
          <cell r="D7328" t="str">
            <v>Annual</v>
          </cell>
          <cell r="E7328" t="str">
            <v>Orthophosphate</v>
          </cell>
          <cell r="F7328" t="str">
            <v>mg/l P</v>
          </cell>
          <cell r="G7328">
            <v>12</v>
          </cell>
          <cell r="J7328">
            <v>12</v>
          </cell>
          <cell r="K7328">
            <v>2.3000000044703484E-2</v>
          </cell>
          <cell r="L7328">
            <v>2.0999999716877937E-2</v>
          </cell>
          <cell r="M7328">
            <v>1.0999999940395355E-2</v>
          </cell>
          <cell r="N7328" t="str">
            <v>Largest</v>
          </cell>
          <cell r="O7328">
            <v>26048</v>
          </cell>
        </row>
        <row r="7329">
          <cell r="A7329" t="str">
            <v>AT</v>
          </cell>
          <cell r="B7329" t="str">
            <v>AT_RV_40502017</v>
          </cell>
          <cell r="C7329">
            <v>1999</v>
          </cell>
          <cell r="D7329" t="str">
            <v>Annual</v>
          </cell>
          <cell r="E7329" t="str">
            <v>Orthophosphate</v>
          </cell>
          <cell r="F7329" t="str">
            <v>mg/l P</v>
          </cell>
          <cell r="G7329">
            <v>12</v>
          </cell>
          <cell r="J7329">
            <v>12</v>
          </cell>
          <cell r="K7329">
            <v>1.7999999225139618E-2</v>
          </cell>
          <cell r="L7329">
            <v>1.7999999225139618E-2</v>
          </cell>
          <cell r="M7329">
            <v>7.0000002160668373E-3</v>
          </cell>
          <cell r="N7329" t="str">
            <v>Largest</v>
          </cell>
          <cell r="O7329">
            <v>22714</v>
          </cell>
        </row>
        <row r="7330">
          <cell r="A7330" t="str">
            <v>AT</v>
          </cell>
          <cell r="B7330" t="str">
            <v>AT_RV_40401017</v>
          </cell>
          <cell r="C7330">
            <v>1999</v>
          </cell>
          <cell r="D7330" t="str">
            <v>Annual</v>
          </cell>
          <cell r="E7330" t="str">
            <v>Orthophosphate</v>
          </cell>
          <cell r="F7330" t="str">
            <v>mg/l P</v>
          </cell>
          <cell r="G7330">
            <v>12</v>
          </cell>
          <cell r="J7330">
            <v>12</v>
          </cell>
          <cell r="K7330">
            <v>2.6000000536441803E-2</v>
          </cell>
          <cell r="L7330">
            <v>2.500000037252903E-2</v>
          </cell>
          <cell r="M7330">
            <v>1.0999999940395355E-2</v>
          </cell>
          <cell r="N7330" t="str">
            <v>Largest</v>
          </cell>
          <cell r="O7330">
            <v>6709</v>
          </cell>
        </row>
        <row r="7331">
          <cell r="A7331" t="str">
            <v>AT</v>
          </cell>
          <cell r="B7331" t="str">
            <v>AT_RV_31200037</v>
          </cell>
          <cell r="C7331">
            <v>1999</v>
          </cell>
          <cell r="D7331" t="str">
            <v>Annual</v>
          </cell>
          <cell r="E7331" t="str">
            <v>Orthophosphate</v>
          </cell>
          <cell r="F7331" t="str">
            <v>mg/l P</v>
          </cell>
          <cell r="G7331">
            <v>12</v>
          </cell>
          <cell r="J7331">
            <v>12</v>
          </cell>
          <cell r="K7331">
            <v>6.5999999642372131E-2</v>
          </cell>
          <cell r="L7331">
            <v>6.4000003039836884E-2</v>
          </cell>
          <cell r="M7331">
            <v>2.0999999716877937E-2</v>
          </cell>
          <cell r="N7331" t="str">
            <v>Very Large</v>
          </cell>
          <cell r="O7331">
            <v>2030</v>
          </cell>
        </row>
        <row r="7332">
          <cell r="A7332" t="str">
            <v>AT</v>
          </cell>
          <cell r="B7332" t="str">
            <v>AT_RV_31100057</v>
          </cell>
          <cell r="C7332">
            <v>1999</v>
          </cell>
          <cell r="D7332" t="str">
            <v>Annual</v>
          </cell>
          <cell r="E7332" t="str">
            <v>Orthophosphate</v>
          </cell>
          <cell r="F7332" t="str">
            <v>mg/l P</v>
          </cell>
          <cell r="G7332">
            <v>12</v>
          </cell>
          <cell r="J7332">
            <v>12</v>
          </cell>
          <cell r="K7332">
            <v>0.25099998712539673</v>
          </cell>
          <cell r="L7332">
            <v>0.25900000333786011</v>
          </cell>
          <cell r="M7332">
            <v>0.12700000405311584</v>
          </cell>
          <cell r="N7332" t="str">
            <v>Largest</v>
          </cell>
          <cell r="O7332">
            <v>24138</v>
          </cell>
        </row>
        <row r="7333">
          <cell r="A7333" t="str">
            <v>AT</v>
          </cell>
          <cell r="B7333" t="str">
            <v>AT_RV_55010057</v>
          </cell>
          <cell r="C7333">
            <v>1999</v>
          </cell>
          <cell r="D7333" t="str">
            <v>Annual</v>
          </cell>
          <cell r="E7333" t="str">
            <v>Orthophosphate</v>
          </cell>
          <cell r="F7333" t="str">
            <v>mg/l P</v>
          </cell>
          <cell r="G7333">
            <v>12</v>
          </cell>
          <cell r="J7333">
            <v>8</v>
          </cell>
          <cell r="K7333">
            <v>1.4000000432133675E-2</v>
          </cell>
          <cell r="L7333">
            <v>1.4999999664723873E-2</v>
          </cell>
          <cell r="M7333">
            <v>4.0000001899898052E-3</v>
          </cell>
          <cell r="N7333" t="str">
            <v>Large</v>
          </cell>
          <cell r="O7333">
            <v>955</v>
          </cell>
        </row>
        <row r="7334">
          <cell r="A7334" t="str">
            <v>AT</v>
          </cell>
          <cell r="B7334" t="str">
            <v>AT_RV_40710047</v>
          </cell>
          <cell r="C7334">
            <v>1999</v>
          </cell>
          <cell r="D7334" t="str">
            <v>Annual</v>
          </cell>
          <cell r="E7334" t="str">
            <v>Orthophosphate</v>
          </cell>
          <cell r="F7334" t="str">
            <v>mg/l P</v>
          </cell>
          <cell r="G7334">
            <v>12</v>
          </cell>
          <cell r="J7334">
            <v>10</v>
          </cell>
          <cell r="K7334">
            <v>2.199999988079071E-2</v>
          </cell>
          <cell r="L7334">
            <v>1.7000000923871994E-2</v>
          </cell>
          <cell r="M7334">
            <v>1.6000000759959221E-2</v>
          </cell>
          <cell r="N7334" t="str">
            <v>Very Large</v>
          </cell>
          <cell r="O7334">
            <v>1260</v>
          </cell>
        </row>
        <row r="7335">
          <cell r="A7335" t="str">
            <v>BE</v>
          </cell>
          <cell r="B7335" t="str">
            <v>BE_RV_499500</v>
          </cell>
          <cell r="C7335">
            <v>1999</v>
          </cell>
          <cell r="D7335" t="str">
            <v>Annual</v>
          </cell>
          <cell r="E7335" t="str">
            <v>Orthophosphate</v>
          </cell>
          <cell r="F7335" t="str">
            <v>mg/l P</v>
          </cell>
          <cell r="G7335">
            <v>12</v>
          </cell>
          <cell r="J7335">
            <v>12</v>
          </cell>
          <cell r="K7335">
            <v>0.625</v>
          </cell>
          <cell r="L7335">
            <v>0.40000000596046448</v>
          </cell>
          <cell r="M7335">
            <v>0.48500001430511475</v>
          </cell>
          <cell r="O7335">
            <v>1340</v>
          </cell>
        </row>
        <row r="7336">
          <cell r="A7336" t="str">
            <v>BE</v>
          </cell>
          <cell r="B7336" t="str">
            <v>BE_RV_6000</v>
          </cell>
          <cell r="C7336">
            <v>1999</v>
          </cell>
          <cell r="D7336" t="str">
            <v>Annual</v>
          </cell>
          <cell r="E7336" t="str">
            <v>Orthophosphate</v>
          </cell>
          <cell r="F7336" t="str">
            <v>mg/l P</v>
          </cell>
          <cell r="G7336">
            <v>12</v>
          </cell>
          <cell r="J7336">
            <v>11</v>
          </cell>
          <cell r="K7336">
            <v>0.74269998073577881</v>
          </cell>
          <cell r="L7336">
            <v>0.62000000476837158</v>
          </cell>
          <cell r="M7336">
            <v>0.39190000295639038</v>
          </cell>
          <cell r="O7336">
            <v>291</v>
          </cell>
        </row>
        <row r="7337">
          <cell r="A7337" t="str">
            <v>BE</v>
          </cell>
          <cell r="B7337" t="str">
            <v>BE_RV_72000</v>
          </cell>
          <cell r="C7337">
            <v>1999</v>
          </cell>
          <cell r="D7337" t="str">
            <v>Annual</v>
          </cell>
          <cell r="E7337" t="str">
            <v>Orthophosphate</v>
          </cell>
          <cell r="F7337" t="str">
            <v>mg/l P</v>
          </cell>
          <cell r="G7337">
            <v>12</v>
          </cell>
          <cell r="J7337">
            <v>12</v>
          </cell>
          <cell r="K7337">
            <v>0.20419999957084656</v>
          </cell>
          <cell r="L7337">
            <v>0.18500000238418579</v>
          </cell>
          <cell r="M7337">
            <v>0.10339999943971634</v>
          </cell>
          <cell r="O7337">
            <v>222</v>
          </cell>
        </row>
        <row r="7338">
          <cell r="A7338" t="str">
            <v>BE</v>
          </cell>
          <cell r="B7338" t="str">
            <v>BE_RV_91000</v>
          </cell>
          <cell r="C7338">
            <v>1999</v>
          </cell>
          <cell r="D7338" t="str">
            <v>Annual</v>
          </cell>
          <cell r="E7338" t="str">
            <v>Orthophosphate</v>
          </cell>
          <cell r="F7338" t="str">
            <v>mg/l P</v>
          </cell>
          <cell r="G7338">
            <v>12</v>
          </cell>
          <cell r="J7338">
            <v>12</v>
          </cell>
          <cell r="K7338">
            <v>0.13920000195503235</v>
          </cell>
          <cell r="L7338">
            <v>0.14499999582767487</v>
          </cell>
          <cell r="M7338">
            <v>5.3500000387430191E-2</v>
          </cell>
          <cell r="O7338">
            <v>133</v>
          </cell>
        </row>
        <row r="7339">
          <cell r="A7339" t="str">
            <v>BE</v>
          </cell>
          <cell r="B7339" t="str">
            <v>BE_RV_390000</v>
          </cell>
          <cell r="C7339">
            <v>1999</v>
          </cell>
          <cell r="D7339" t="str">
            <v>Annual</v>
          </cell>
          <cell r="E7339" t="str">
            <v>Orthophosphate</v>
          </cell>
          <cell r="F7339" t="str">
            <v>mg/l P</v>
          </cell>
          <cell r="G7339">
            <v>12</v>
          </cell>
          <cell r="J7339">
            <v>26</v>
          </cell>
          <cell r="K7339">
            <v>0.15809999406337738</v>
          </cell>
          <cell r="L7339">
            <v>0.15000000596046448</v>
          </cell>
          <cell r="M7339">
            <v>9.08999964594841E-2</v>
          </cell>
          <cell r="O7339">
            <v>2155</v>
          </cell>
        </row>
        <row r="7340">
          <cell r="A7340" t="str">
            <v>BE</v>
          </cell>
          <cell r="B7340" t="str">
            <v>BE_RV_603000</v>
          </cell>
          <cell r="C7340">
            <v>1999</v>
          </cell>
          <cell r="D7340" t="str">
            <v>Annual</v>
          </cell>
          <cell r="E7340" t="str">
            <v>Orthophosphate</v>
          </cell>
          <cell r="F7340" t="str">
            <v>mg/l P</v>
          </cell>
          <cell r="G7340">
            <v>12</v>
          </cell>
          <cell r="J7340">
            <v>10</v>
          </cell>
          <cell r="K7340">
            <v>0.87999999523162842</v>
          </cell>
          <cell r="L7340">
            <v>0.72000002861022949</v>
          </cell>
          <cell r="M7340">
            <v>0.4862000048160553</v>
          </cell>
          <cell r="O7340">
            <v>243</v>
          </cell>
        </row>
        <row r="7341">
          <cell r="A7341" t="str">
            <v>BE</v>
          </cell>
          <cell r="B7341" t="str">
            <v>BE_RV_770000</v>
          </cell>
          <cell r="C7341">
            <v>1999</v>
          </cell>
          <cell r="D7341" t="str">
            <v>Annual</v>
          </cell>
          <cell r="E7341" t="str">
            <v>Orthophosphate</v>
          </cell>
          <cell r="F7341" t="str">
            <v>mg/l P</v>
          </cell>
          <cell r="G7341">
            <v>12</v>
          </cell>
          <cell r="J7341">
            <v>12</v>
          </cell>
          <cell r="K7341">
            <v>0.78579998016357422</v>
          </cell>
          <cell r="L7341">
            <v>0.79500001668930054</v>
          </cell>
          <cell r="M7341">
            <v>0.21400000154972076</v>
          </cell>
          <cell r="O7341">
            <v>383</v>
          </cell>
        </row>
        <row r="7342">
          <cell r="A7342" t="str">
            <v>BE</v>
          </cell>
          <cell r="B7342" t="str">
            <v>BE_RV_910000</v>
          </cell>
          <cell r="C7342">
            <v>1999</v>
          </cell>
          <cell r="D7342" t="str">
            <v>Annual</v>
          </cell>
          <cell r="E7342" t="str">
            <v>Orthophosphate</v>
          </cell>
          <cell r="F7342" t="str">
            <v>mg/l P</v>
          </cell>
          <cell r="G7342">
            <v>12</v>
          </cell>
          <cell r="J7342">
            <v>11</v>
          </cell>
          <cell r="K7342">
            <v>0.60909998416900635</v>
          </cell>
          <cell r="L7342">
            <v>0.47999998927116394</v>
          </cell>
          <cell r="M7342">
            <v>0.31279999017715454</v>
          </cell>
          <cell r="O7342">
            <v>1067</v>
          </cell>
        </row>
        <row r="7343">
          <cell r="A7343" t="str">
            <v>BE</v>
          </cell>
          <cell r="B7343" t="str">
            <v>BE_RV_272000</v>
          </cell>
          <cell r="C7343">
            <v>1999</v>
          </cell>
          <cell r="D7343" t="str">
            <v>Annual</v>
          </cell>
          <cell r="E7343" t="str">
            <v>Orthophosphate</v>
          </cell>
          <cell r="F7343" t="str">
            <v>mg/l P</v>
          </cell>
          <cell r="G7343">
            <v>12</v>
          </cell>
          <cell r="J7343">
            <v>20</v>
          </cell>
          <cell r="K7343">
            <v>5.8499999344348907E-2</v>
          </cell>
          <cell r="L7343">
            <v>0</v>
          </cell>
          <cell r="M7343">
            <v>7.7299997210502625E-2</v>
          </cell>
          <cell r="O7343">
            <v>558</v>
          </cell>
        </row>
        <row r="7344">
          <cell r="A7344" t="str">
            <v>BG</v>
          </cell>
          <cell r="B7344" t="str">
            <v>BG_RV_30010029</v>
          </cell>
          <cell r="C7344">
            <v>1999</v>
          </cell>
          <cell r="D7344" t="str">
            <v>Annual</v>
          </cell>
          <cell r="E7344" t="str">
            <v>Orthophosphate</v>
          </cell>
          <cell r="F7344" t="str">
            <v>mg/l P</v>
          </cell>
          <cell r="G7344">
            <v>12</v>
          </cell>
          <cell r="J7344">
            <v>11</v>
          </cell>
          <cell r="K7344">
            <v>0.19949999451637268</v>
          </cell>
          <cell r="L7344">
            <v>0.10760000348091125</v>
          </cell>
          <cell r="M7344">
            <v>0.16500000655651093</v>
          </cell>
          <cell r="N7344" t="str">
            <v>Largest</v>
          </cell>
          <cell r="O7344">
            <v>4824</v>
          </cell>
        </row>
        <row r="7345">
          <cell r="A7345" t="str">
            <v>BG</v>
          </cell>
          <cell r="B7345" t="str">
            <v>BG_RV_30060092</v>
          </cell>
          <cell r="C7345">
            <v>1999</v>
          </cell>
          <cell r="D7345" t="str">
            <v>Annual</v>
          </cell>
          <cell r="E7345" t="str">
            <v>Orthophosphate</v>
          </cell>
          <cell r="F7345" t="str">
            <v>mg/l P</v>
          </cell>
          <cell r="G7345">
            <v>12</v>
          </cell>
          <cell r="J7345">
            <v>12</v>
          </cell>
          <cell r="K7345">
            <v>0.1785999983549118</v>
          </cell>
          <cell r="L7345">
            <v>0.1956000030040741</v>
          </cell>
          <cell r="M7345">
            <v>5.9700001031160355E-2</v>
          </cell>
          <cell r="N7345" t="str">
            <v>Largest</v>
          </cell>
          <cell r="O7345">
            <v>12728</v>
          </cell>
        </row>
        <row r="7346">
          <cell r="A7346" t="str">
            <v>BG</v>
          </cell>
          <cell r="B7346" t="str">
            <v>BG_RV_30060265</v>
          </cell>
          <cell r="C7346">
            <v>1999</v>
          </cell>
          <cell r="D7346" t="str">
            <v>Annual</v>
          </cell>
          <cell r="E7346" t="str">
            <v>Orthophosphate</v>
          </cell>
          <cell r="F7346" t="str">
            <v>mg/l P</v>
          </cell>
          <cell r="G7346">
            <v>12</v>
          </cell>
          <cell r="J7346">
            <v>12</v>
          </cell>
          <cell r="K7346">
            <v>8.2500003278255463E-2</v>
          </cell>
          <cell r="L7346">
            <v>9.1300003230571747E-2</v>
          </cell>
          <cell r="M7346">
            <v>3.359999880194664E-2</v>
          </cell>
          <cell r="N7346" t="str">
            <v>Largest</v>
          </cell>
          <cell r="O7346">
            <v>7926</v>
          </cell>
        </row>
        <row r="7347">
          <cell r="A7347" t="str">
            <v>BG</v>
          </cell>
          <cell r="B7347" t="str">
            <v>BG_RV_30060085</v>
          </cell>
          <cell r="C7347">
            <v>1999</v>
          </cell>
          <cell r="D7347" t="str">
            <v>Annual</v>
          </cell>
          <cell r="E7347" t="str">
            <v>Orthophosphate</v>
          </cell>
          <cell r="F7347" t="str">
            <v>mg/l P</v>
          </cell>
          <cell r="G7347">
            <v>12</v>
          </cell>
          <cell r="J7347">
            <v>12</v>
          </cell>
          <cell r="K7347">
            <v>3.189999982714653E-2</v>
          </cell>
          <cell r="L7347">
            <v>1.6300000250339508E-2</v>
          </cell>
          <cell r="M7347">
            <v>4.1099999099969864E-2</v>
          </cell>
          <cell r="N7347" t="str">
            <v>Large</v>
          </cell>
          <cell r="O7347">
            <v>741</v>
          </cell>
        </row>
        <row r="7348">
          <cell r="A7348" t="str">
            <v>BG</v>
          </cell>
          <cell r="B7348" t="str">
            <v>BG_RV_30060102</v>
          </cell>
          <cell r="C7348">
            <v>1999</v>
          </cell>
          <cell r="D7348" t="str">
            <v>Annual</v>
          </cell>
          <cell r="E7348" t="str">
            <v>Orthophosphate</v>
          </cell>
          <cell r="F7348" t="str">
            <v>mg/l P</v>
          </cell>
          <cell r="G7348">
            <v>12</v>
          </cell>
          <cell r="J7348">
            <v>12</v>
          </cell>
          <cell r="K7348">
            <v>8.5400000214576721E-2</v>
          </cell>
          <cell r="L7348">
            <v>3.2600000500679016E-2</v>
          </cell>
          <cell r="M7348">
            <v>9.2900000512599945E-2</v>
          </cell>
          <cell r="N7348" t="str">
            <v>Largest</v>
          </cell>
          <cell r="O7348">
            <v>5698</v>
          </cell>
        </row>
        <row r="7349">
          <cell r="A7349" t="str">
            <v>BG</v>
          </cell>
          <cell r="B7349" t="str">
            <v>BG_RV_30017220</v>
          </cell>
          <cell r="C7349">
            <v>1999</v>
          </cell>
          <cell r="D7349" t="str">
            <v>Annual</v>
          </cell>
          <cell r="E7349" t="str">
            <v>Orthophosphate</v>
          </cell>
          <cell r="F7349" t="str">
            <v>mg/l P</v>
          </cell>
          <cell r="G7349">
            <v>12</v>
          </cell>
          <cell r="J7349">
            <v>12</v>
          </cell>
          <cell r="K7349">
            <v>3.7799999117851257E-2</v>
          </cell>
          <cell r="L7349">
            <v>2.930000051856041E-2</v>
          </cell>
          <cell r="M7349">
            <v>2.2500000894069672E-2</v>
          </cell>
          <cell r="N7349" t="str">
            <v>Unknown</v>
          </cell>
        </row>
        <row r="7350">
          <cell r="A7350" t="str">
            <v>BG</v>
          </cell>
          <cell r="B7350" t="str">
            <v>BG_RV_30028066</v>
          </cell>
          <cell r="C7350">
            <v>1999</v>
          </cell>
          <cell r="D7350" t="str">
            <v>Annual</v>
          </cell>
          <cell r="E7350" t="str">
            <v>Orthophosphate</v>
          </cell>
          <cell r="F7350" t="str">
            <v>mg/l P</v>
          </cell>
          <cell r="G7350">
            <v>12</v>
          </cell>
          <cell r="J7350">
            <v>12</v>
          </cell>
          <cell r="K7350">
            <v>0.19850000739097595</v>
          </cell>
          <cell r="L7350">
            <v>0.14020000398159027</v>
          </cell>
          <cell r="M7350">
            <v>0.11699999868869781</v>
          </cell>
          <cell r="N7350" t="str">
            <v>Largest</v>
          </cell>
          <cell r="O7350">
            <v>5266</v>
          </cell>
        </row>
        <row r="7351">
          <cell r="A7351" t="str">
            <v>BG</v>
          </cell>
          <cell r="B7351" t="str">
            <v>BG_RV_30018229</v>
          </cell>
          <cell r="C7351">
            <v>1999</v>
          </cell>
          <cell r="D7351" t="str">
            <v>Annual</v>
          </cell>
          <cell r="E7351" t="str">
            <v>Orthophosphate</v>
          </cell>
          <cell r="F7351" t="str">
            <v>mg/l P</v>
          </cell>
          <cell r="G7351">
            <v>12</v>
          </cell>
          <cell r="J7351">
            <v>12</v>
          </cell>
          <cell r="K7351">
            <v>0.31560000777244568</v>
          </cell>
          <cell r="L7351">
            <v>0.27610000967979431</v>
          </cell>
          <cell r="M7351">
            <v>0.12649999558925629</v>
          </cell>
          <cell r="N7351" t="str">
            <v>Unknown</v>
          </cell>
        </row>
        <row r="7352">
          <cell r="A7352" t="str">
            <v>BG</v>
          </cell>
          <cell r="B7352" t="str">
            <v>BG_RV_30010197</v>
          </cell>
          <cell r="C7352">
            <v>1999</v>
          </cell>
          <cell r="D7352" t="str">
            <v>Annual</v>
          </cell>
          <cell r="E7352" t="str">
            <v>Orthophosphate</v>
          </cell>
          <cell r="F7352" t="str">
            <v>mg/l P</v>
          </cell>
          <cell r="G7352">
            <v>12</v>
          </cell>
          <cell r="J7352">
            <v>12</v>
          </cell>
          <cell r="K7352">
            <v>0.25819998979568481</v>
          </cell>
          <cell r="L7352">
            <v>0.23800000548362732</v>
          </cell>
          <cell r="M7352">
            <v>0.16300000250339508</v>
          </cell>
          <cell r="N7352" t="str">
            <v>Largest</v>
          </cell>
          <cell r="O7352">
            <v>8366</v>
          </cell>
        </row>
        <row r="7353">
          <cell r="A7353" t="str">
            <v>BG</v>
          </cell>
          <cell r="B7353" t="str">
            <v>BG_RV_30012044</v>
          </cell>
          <cell r="C7353">
            <v>1999</v>
          </cell>
          <cell r="D7353" t="str">
            <v>Annual</v>
          </cell>
          <cell r="E7353" t="str">
            <v>Orthophosphate</v>
          </cell>
          <cell r="F7353" t="str">
            <v>mg/l P</v>
          </cell>
          <cell r="G7353">
            <v>12</v>
          </cell>
          <cell r="J7353">
            <v>12</v>
          </cell>
          <cell r="K7353">
            <v>0.24909999966621399</v>
          </cell>
          <cell r="L7353">
            <v>0.16979999840259552</v>
          </cell>
          <cell r="M7353">
            <v>0.20669999718666077</v>
          </cell>
          <cell r="N7353" t="str">
            <v>Unknown</v>
          </cell>
        </row>
        <row r="7354">
          <cell r="A7354" t="str">
            <v>BG</v>
          </cell>
          <cell r="B7354" t="str">
            <v>BG_RV_30017052</v>
          </cell>
          <cell r="C7354">
            <v>1999</v>
          </cell>
          <cell r="D7354" t="str">
            <v>Annual</v>
          </cell>
          <cell r="E7354" t="str">
            <v>Orthophosphate</v>
          </cell>
          <cell r="F7354" t="str">
            <v>mg/l P</v>
          </cell>
          <cell r="G7354">
            <v>12</v>
          </cell>
          <cell r="J7354">
            <v>12</v>
          </cell>
          <cell r="K7354">
            <v>6.9399997591972351E-2</v>
          </cell>
          <cell r="L7354">
            <v>4.6900000423192978E-2</v>
          </cell>
          <cell r="M7354">
            <v>3.6499999463558197E-2</v>
          </cell>
          <cell r="N7354" t="str">
            <v>Unknown</v>
          </cell>
        </row>
        <row r="7355">
          <cell r="A7355" t="str">
            <v>BG</v>
          </cell>
          <cell r="B7355" t="str">
            <v>BG_RV_30028242</v>
          </cell>
          <cell r="C7355">
            <v>1999</v>
          </cell>
          <cell r="D7355" t="str">
            <v>Annual</v>
          </cell>
          <cell r="E7355" t="str">
            <v>Orthophosphate</v>
          </cell>
          <cell r="F7355" t="str">
            <v>mg/l P</v>
          </cell>
          <cell r="G7355">
            <v>12</v>
          </cell>
          <cell r="J7355">
            <v>12</v>
          </cell>
          <cell r="K7355">
            <v>0.31790000200271606</v>
          </cell>
          <cell r="L7355">
            <v>0.28360000252723694</v>
          </cell>
          <cell r="M7355">
            <v>0.1371999979019165</v>
          </cell>
          <cell r="N7355" t="str">
            <v>Unknown</v>
          </cell>
        </row>
        <row r="7356">
          <cell r="A7356" t="str">
            <v>BG</v>
          </cell>
          <cell r="B7356" t="str">
            <v>BG_RV_30060156</v>
          </cell>
          <cell r="C7356">
            <v>1999</v>
          </cell>
          <cell r="D7356" t="str">
            <v>Annual</v>
          </cell>
          <cell r="E7356" t="str">
            <v>Orthophosphate</v>
          </cell>
          <cell r="F7356" t="str">
            <v>mg/l P</v>
          </cell>
          <cell r="G7356">
            <v>12</v>
          </cell>
          <cell r="J7356">
            <v>12</v>
          </cell>
          <cell r="K7356">
            <v>0.10989999771118164</v>
          </cell>
          <cell r="L7356">
            <v>9.7800001502037048E-2</v>
          </cell>
          <cell r="M7356">
            <v>7.8599996864795685E-2</v>
          </cell>
          <cell r="N7356" t="str">
            <v>Large</v>
          </cell>
          <cell r="O7356">
            <v>881</v>
          </cell>
        </row>
        <row r="7357">
          <cell r="A7357" t="str">
            <v>BG</v>
          </cell>
          <cell r="B7357" t="str">
            <v>BG_RV_30060111</v>
          </cell>
          <cell r="C7357">
            <v>1999</v>
          </cell>
          <cell r="D7357" t="str">
            <v>Annual</v>
          </cell>
          <cell r="E7357" t="str">
            <v>Orthophosphate</v>
          </cell>
          <cell r="F7357" t="str">
            <v>mg/l P</v>
          </cell>
          <cell r="G7357">
            <v>12</v>
          </cell>
          <cell r="J7357">
            <v>11</v>
          </cell>
          <cell r="K7357">
            <v>5.6400001049041748E-2</v>
          </cell>
          <cell r="L7357">
            <v>5.2200000733137131E-2</v>
          </cell>
          <cell r="M7357">
            <v>3.6499999463558197E-2</v>
          </cell>
          <cell r="N7357" t="str">
            <v>Unknown</v>
          </cell>
        </row>
        <row r="7358">
          <cell r="A7358" t="str">
            <v>BG</v>
          </cell>
          <cell r="B7358" t="str">
            <v>BG_RV_30060110</v>
          </cell>
          <cell r="C7358">
            <v>1999</v>
          </cell>
          <cell r="D7358" t="str">
            <v>Annual</v>
          </cell>
          <cell r="E7358" t="str">
            <v>Orthophosphate</v>
          </cell>
          <cell r="F7358" t="str">
            <v>mg/l P</v>
          </cell>
          <cell r="G7358">
            <v>12</v>
          </cell>
          <cell r="J7358">
            <v>11</v>
          </cell>
          <cell r="K7358">
            <v>4.3999999761581421E-2</v>
          </cell>
          <cell r="L7358">
            <v>4.2399998754262924E-2</v>
          </cell>
          <cell r="M7358">
            <v>3.0300000682473183E-2</v>
          </cell>
          <cell r="N7358" t="str">
            <v>Large</v>
          </cell>
          <cell r="O7358">
            <v>824.9</v>
          </cell>
        </row>
        <row r="7359">
          <cell r="A7359" t="str">
            <v>BG</v>
          </cell>
          <cell r="B7359" t="str">
            <v>BG_RV_30010032</v>
          </cell>
          <cell r="C7359">
            <v>1999</v>
          </cell>
          <cell r="D7359" t="str">
            <v>Annual</v>
          </cell>
          <cell r="E7359" t="str">
            <v>Orthophosphate</v>
          </cell>
          <cell r="F7359" t="str">
            <v>mg/l P</v>
          </cell>
          <cell r="G7359">
            <v>12</v>
          </cell>
          <cell r="J7359">
            <v>12</v>
          </cell>
          <cell r="K7359">
            <v>0.21649999916553497</v>
          </cell>
          <cell r="L7359">
            <v>0.17599999904632568</v>
          </cell>
          <cell r="M7359">
            <v>0.17080000042915344</v>
          </cell>
          <cell r="N7359" t="str">
            <v>Unknown</v>
          </cell>
        </row>
        <row r="7360">
          <cell r="A7360" t="str">
            <v>BG</v>
          </cell>
          <cell r="B7360" t="str">
            <v>BG_RV_30060103</v>
          </cell>
          <cell r="C7360">
            <v>1999</v>
          </cell>
          <cell r="D7360" t="str">
            <v>Annual</v>
          </cell>
          <cell r="E7360" t="str">
            <v>Orthophosphate</v>
          </cell>
          <cell r="F7360" t="str">
            <v>mg/l P</v>
          </cell>
          <cell r="G7360">
            <v>12</v>
          </cell>
          <cell r="J7360">
            <v>12</v>
          </cell>
          <cell r="K7360">
            <v>7.1099996566772461E-2</v>
          </cell>
          <cell r="L7360">
            <v>7.5000002980232239E-2</v>
          </cell>
          <cell r="M7360">
            <v>3.6499999463558197E-2</v>
          </cell>
          <cell r="N7360" t="str">
            <v>Unknown</v>
          </cell>
        </row>
        <row r="7361">
          <cell r="A7361" t="str">
            <v>BG</v>
          </cell>
          <cell r="B7361" t="str">
            <v>BG_RV_30011041</v>
          </cell>
          <cell r="C7361">
            <v>1999</v>
          </cell>
          <cell r="D7361" t="str">
            <v>Annual</v>
          </cell>
          <cell r="E7361" t="str">
            <v>Orthophosphate</v>
          </cell>
          <cell r="F7361" t="str">
            <v>mg/l P</v>
          </cell>
          <cell r="G7361">
            <v>12</v>
          </cell>
          <cell r="J7361">
            <v>12</v>
          </cell>
          <cell r="K7361">
            <v>0.20440000295639038</v>
          </cell>
          <cell r="L7361">
            <v>0.1988999992609024</v>
          </cell>
          <cell r="M7361">
            <v>0.16429999470710754</v>
          </cell>
          <cell r="N7361" t="str">
            <v>Unknown</v>
          </cell>
        </row>
        <row r="7362">
          <cell r="A7362" t="str">
            <v>BG</v>
          </cell>
          <cell r="B7362" t="str">
            <v>BG_RV_30011040</v>
          </cell>
          <cell r="C7362">
            <v>1999</v>
          </cell>
          <cell r="D7362" t="str">
            <v>Annual</v>
          </cell>
          <cell r="E7362" t="str">
            <v>Orthophosphate</v>
          </cell>
          <cell r="F7362" t="str">
            <v>mg/l P</v>
          </cell>
          <cell r="G7362">
            <v>12</v>
          </cell>
          <cell r="J7362">
            <v>12</v>
          </cell>
          <cell r="K7362">
            <v>9.3900002539157867E-2</v>
          </cell>
          <cell r="L7362">
            <v>9.1300003230571747E-2</v>
          </cell>
          <cell r="M7362">
            <v>7.6600000262260437E-2</v>
          </cell>
          <cell r="N7362" t="str">
            <v>Unknown</v>
          </cell>
        </row>
        <row r="7363">
          <cell r="A7363" t="str">
            <v>BG</v>
          </cell>
          <cell r="B7363" t="str">
            <v>BG_RV_30011039</v>
          </cell>
          <cell r="C7363">
            <v>1999</v>
          </cell>
          <cell r="D7363" t="str">
            <v>Annual</v>
          </cell>
          <cell r="E7363" t="str">
            <v>Orthophosphate</v>
          </cell>
          <cell r="F7363" t="str">
            <v>mg/l P</v>
          </cell>
          <cell r="G7363">
            <v>12</v>
          </cell>
          <cell r="J7363">
            <v>12</v>
          </cell>
          <cell r="K7363">
            <v>3.1300000846385956E-2</v>
          </cell>
          <cell r="L7363">
            <v>3.3300001174211502E-2</v>
          </cell>
          <cell r="M7363">
            <v>2.1199999377131462E-2</v>
          </cell>
          <cell r="N7363" t="str">
            <v>Very Large</v>
          </cell>
          <cell r="O7363">
            <v>2236</v>
          </cell>
        </row>
        <row r="7364">
          <cell r="A7364" t="str">
            <v>BG</v>
          </cell>
          <cell r="B7364" t="str">
            <v>BG_RV_30011201</v>
          </cell>
          <cell r="C7364">
            <v>1999</v>
          </cell>
          <cell r="D7364" t="str">
            <v>Annual</v>
          </cell>
          <cell r="E7364" t="str">
            <v>Orthophosphate</v>
          </cell>
          <cell r="F7364" t="str">
            <v>mg/l P</v>
          </cell>
          <cell r="G7364">
            <v>12</v>
          </cell>
          <cell r="J7364">
            <v>12</v>
          </cell>
          <cell r="K7364">
            <v>2.4499999359250069E-2</v>
          </cell>
          <cell r="L7364">
            <v>1.8899999558925629E-2</v>
          </cell>
          <cell r="M7364">
            <v>1.9200000911951065E-2</v>
          </cell>
          <cell r="N7364" t="str">
            <v>Very Large</v>
          </cell>
          <cell r="O7364">
            <v>1750</v>
          </cell>
        </row>
        <row r="7365">
          <cell r="A7365" t="str">
            <v>BG</v>
          </cell>
          <cell r="B7365" t="str">
            <v>BG_RV_30060108</v>
          </cell>
          <cell r="C7365">
            <v>1999</v>
          </cell>
          <cell r="D7365" t="str">
            <v>Annual</v>
          </cell>
          <cell r="E7365" t="str">
            <v>Orthophosphate</v>
          </cell>
          <cell r="F7365" t="str">
            <v>mg/l P</v>
          </cell>
          <cell r="G7365">
            <v>12</v>
          </cell>
          <cell r="J7365">
            <v>12</v>
          </cell>
          <cell r="K7365">
            <v>2.669999934732914E-2</v>
          </cell>
          <cell r="L7365">
            <v>1.9600000232458115E-2</v>
          </cell>
          <cell r="M7365">
            <v>3.5900000482797623E-2</v>
          </cell>
          <cell r="N7365" t="str">
            <v>Unknown</v>
          </cell>
        </row>
        <row r="7366">
          <cell r="A7366" t="str">
            <v>BG</v>
          </cell>
          <cell r="B7366" t="str">
            <v>BG_RV_30060096</v>
          </cell>
          <cell r="C7366">
            <v>1999</v>
          </cell>
          <cell r="D7366" t="str">
            <v>Annual</v>
          </cell>
          <cell r="E7366" t="str">
            <v>Orthophosphate</v>
          </cell>
          <cell r="F7366" t="str">
            <v>mg/l P</v>
          </cell>
          <cell r="G7366">
            <v>12</v>
          </cell>
          <cell r="J7366">
            <v>12</v>
          </cell>
          <cell r="K7366">
            <v>0.42250001430511475</v>
          </cell>
          <cell r="L7366">
            <v>0.36509999632835388</v>
          </cell>
          <cell r="M7366">
            <v>0.17249999940395355</v>
          </cell>
          <cell r="N7366" t="str">
            <v>Largest</v>
          </cell>
          <cell r="O7366">
            <v>19693</v>
          </cell>
        </row>
        <row r="7367">
          <cell r="A7367" t="str">
            <v>BG</v>
          </cell>
          <cell r="B7367" t="str">
            <v>BG_RV_30028061</v>
          </cell>
          <cell r="C7367">
            <v>1999</v>
          </cell>
          <cell r="D7367" t="str">
            <v>Annual</v>
          </cell>
          <cell r="E7367" t="str">
            <v>Orthophosphate</v>
          </cell>
          <cell r="F7367" t="str">
            <v>mg/l P</v>
          </cell>
          <cell r="G7367">
            <v>12</v>
          </cell>
          <cell r="J7367">
            <v>12</v>
          </cell>
          <cell r="K7367">
            <v>5.1500000059604645E-2</v>
          </cell>
          <cell r="L7367">
            <v>3.2600000500679016E-2</v>
          </cell>
          <cell r="M7367">
            <v>5.2799999713897705E-2</v>
          </cell>
          <cell r="N7367" t="str">
            <v>Unknown</v>
          </cell>
        </row>
        <row r="7368">
          <cell r="A7368" t="str">
            <v>BG</v>
          </cell>
          <cell r="B7368" t="str">
            <v>BG_RV_30012042</v>
          </cell>
          <cell r="C7368">
            <v>1999</v>
          </cell>
          <cell r="D7368" t="str">
            <v>Annual</v>
          </cell>
          <cell r="E7368" t="str">
            <v>Orthophosphate</v>
          </cell>
          <cell r="F7368" t="str">
            <v>mg/l P</v>
          </cell>
          <cell r="G7368">
            <v>12</v>
          </cell>
          <cell r="J7368">
            <v>12</v>
          </cell>
          <cell r="K7368">
            <v>0.11640000343322754</v>
          </cell>
          <cell r="L7368">
            <v>0.10429999977350235</v>
          </cell>
          <cell r="M7368">
            <v>9.2299997806549072E-2</v>
          </cell>
          <cell r="N7368" t="str">
            <v>Large</v>
          </cell>
          <cell r="O7368">
            <v>458</v>
          </cell>
        </row>
        <row r="7369">
          <cell r="A7369" t="str">
            <v>BG</v>
          </cell>
          <cell r="B7369" t="str">
            <v>BG_RV_30009181</v>
          </cell>
          <cell r="C7369">
            <v>1999</v>
          </cell>
          <cell r="D7369" t="str">
            <v>Annual</v>
          </cell>
          <cell r="E7369" t="str">
            <v>Orthophosphate</v>
          </cell>
          <cell r="F7369" t="str">
            <v>mg/l P</v>
          </cell>
          <cell r="G7369">
            <v>12</v>
          </cell>
          <cell r="J7369">
            <v>11</v>
          </cell>
          <cell r="K7369">
            <v>4.2700000107288361E-2</v>
          </cell>
          <cell r="L7369">
            <v>4.2399998754262924E-2</v>
          </cell>
          <cell r="M7369">
            <v>3.1300000846385956E-2</v>
          </cell>
          <cell r="N7369" t="str">
            <v>Very Large</v>
          </cell>
          <cell r="O7369">
            <v>1035</v>
          </cell>
        </row>
        <row r="7370">
          <cell r="A7370" t="str">
            <v>BG</v>
          </cell>
          <cell r="B7370" t="str">
            <v>BG_RV_30018235</v>
          </cell>
          <cell r="C7370">
            <v>1999</v>
          </cell>
          <cell r="D7370" t="str">
            <v>Annual</v>
          </cell>
          <cell r="E7370" t="str">
            <v>Orthophosphate</v>
          </cell>
          <cell r="F7370" t="str">
            <v>mg/l P</v>
          </cell>
          <cell r="G7370">
            <v>12</v>
          </cell>
          <cell r="J7370">
            <v>11</v>
          </cell>
          <cell r="K7370">
            <v>0.17960000038146973</v>
          </cell>
          <cell r="L7370">
            <v>0.17049999535083771</v>
          </cell>
          <cell r="M7370">
            <v>8.5400000214576721E-2</v>
          </cell>
          <cell r="N7370" t="str">
            <v>Unknown</v>
          </cell>
        </row>
        <row r="7371">
          <cell r="A7371" t="str">
            <v>BG</v>
          </cell>
          <cell r="B7371" t="str">
            <v>BG_RV_30018057</v>
          </cell>
          <cell r="C7371">
            <v>1999</v>
          </cell>
          <cell r="D7371" t="str">
            <v>Annual</v>
          </cell>
          <cell r="E7371" t="str">
            <v>Orthophosphate</v>
          </cell>
          <cell r="F7371" t="str">
            <v>mg/l P</v>
          </cell>
          <cell r="G7371">
            <v>12</v>
          </cell>
          <cell r="J7371">
            <v>12</v>
          </cell>
          <cell r="K7371">
            <v>0.17540000379085541</v>
          </cell>
          <cell r="L7371">
            <v>8.4799997508525848E-2</v>
          </cell>
          <cell r="M7371">
            <v>0.11020000278949738</v>
          </cell>
          <cell r="N7371" t="str">
            <v>Largest</v>
          </cell>
          <cell r="O7371">
            <v>2800</v>
          </cell>
        </row>
        <row r="7372">
          <cell r="A7372" t="str">
            <v>BG</v>
          </cell>
          <cell r="B7372" t="str">
            <v>BG_RV_30017053</v>
          </cell>
          <cell r="C7372">
            <v>1999</v>
          </cell>
          <cell r="D7372" t="str">
            <v>Annual</v>
          </cell>
          <cell r="E7372" t="str">
            <v>Orthophosphate</v>
          </cell>
          <cell r="F7372" t="str">
            <v>mg/l P</v>
          </cell>
          <cell r="G7372">
            <v>12</v>
          </cell>
          <cell r="J7372">
            <v>11</v>
          </cell>
          <cell r="K7372">
            <v>5.1500000059604645E-2</v>
          </cell>
          <cell r="L7372">
            <v>2.5399999693036079E-2</v>
          </cell>
          <cell r="M7372">
            <v>6.289999932050705E-2</v>
          </cell>
          <cell r="N7372" t="str">
            <v>Large</v>
          </cell>
          <cell r="O7372">
            <v>958</v>
          </cell>
        </row>
        <row r="7373">
          <cell r="A7373" t="str">
            <v>BG</v>
          </cell>
          <cell r="B7373" t="str">
            <v>BG_RV_30012046</v>
          </cell>
          <cell r="C7373">
            <v>1999</v>
          </cell>
          <cell r="D7373" t="str">
            <v>Annual</v>
          </cell>
          <cell r="E7373" t="str">
            <v>Orthophosphate</v>
          </cell>
          <cell r="F7373" t="str">
            <v>mg/l P</v>
          </cell>
          <cell r="G7373">
            <v>12</v>
          </cell>
          <cell r="J7373">
            <v>12</v>
          </cell>
          <cell r="K7373">
            <v>0.13140000402927399</v>
          </cell>
          <cell r="L7373">
            <v>0.13369999825954437</v>
          </cell>
          <cell r="M7373">
            <v>6.2600001692771912E-2</v>
          </cell>
          <cell r="N7373" t="str">
            <v>Unknown</v>
          </cell>
        </row>
        <row r="7374">
          <cell r="A7374" t="str">
            <v>BG</v>
          </cell>
          <cell r="B7374" t="str">
            <v>BG_RV_30061115</v>
          </cell>
          <cell r="C7374">
            <v>1999</v>
          </cell>
          <cell r="D7374" t="str">
            <v>Annual</v>
          </cell>
          <cell r="E7374" t="str">
            <v>Orthophosphate</v>
          </cell>
          <cell r="F7374" t="str">
            <v>mg/l P</v>
          </cell>
          <cell r="G7374">
            <v>12</v>
          </cell>
          <cell r="J7374">
            <v>12</v>
          </cell>
          <cell r="K7374">
            <v>0.12359999865293503</v>
          </cell>
          <cell r="L7374">
            <v>4.2399998754262924E-2</v>
          </cell>
          <cell r="M7374">
            <v>0.11509999632835388</v>
          </cell>
          <cell r="N7374" t="str">
            <v>Unknown</v>
          </cell>
        </row>
        <row r="7375">
          <cell r="A7375" t="str">
            <v>BG</v>
          </cell>
          <cell r="B7375" t="str">
            <v>BG_RV_30060259</v>
          </cell>
          <cell r="C7375">
            <v>1999</v>
          </cell>
          <cell r="D7375" t="str">
            <v>Annual</v>
          </cell>
          <cell r="E7375" t="str">
            <v>Orthophosphate</v>
          </cell>
          <cell r="F7375" t="str">
            <v>mg/l P</v>
          </cell>
          <cell r="G7375">
            <v>12</v>
          </cell>
          <cell r="J7375">
            <v>12</v>
          </cell>
          <cell r="K7375">
            <v>1.7300000414252281E-2</v>
          </cell>
          <cell r="L7375">
            <v>2.899999963119626E-3</v>
          </cell>
          <cell r="M7375">
            <v>3.4600000828504562E-2</v>
          </cell>
          <cell r="N7375" t="str">
            <v>Unknown</v>
          </cell>
        </row>
        <row r="7376">
          <cell r="A7376" t="str">
            <v>BG</v>
          </cell>
          <cell r="B7376" t="str">
            <v>BG_RV_30028062</v>
          </cell>
          <cell r="C7376">
            <v>1999</v>
          </cell>
          <cell r="D7376" t="str">
            <v>Annual</v>
          </cell>
          <cell r="E7376" t="str">
            <v>Orthophosphate</v>
          </cell>
          <cell r="F7376" t="str">
            <v>mg/l P</v>
          </cell>
          <cell r="G7376">
            <v>12</v>
          </cell>
          <cell r="J7376">
            <v>12</v>
          </cell>
          <cell r="K7376">
            <v>0.17380000650882721</v>
          </cell>
          <cell r="L7376">
            <v>0.16300000250339508</v>
          </cell>
          <cell r="M7376">
            <v>0.11309999972581863</v>
          </cell>
          <cell r="N7376" t="str">
            <v>Large</v>
          </cell>
          <cell r="O7376">
            <v>814</v>
          </cell>
        </row>
        <row r="7377">
          <cell r="A7377" t="str">
            <v>DE</v>
          </cell>
          <cell r="B7377" t="str">
            <v>DE_RV_SN06</v>
          </cell>
          <cell r="C7377">
            <v>1999</v>
          </cell>
          <cell r="D7377" t="str">
            <v>Annual</v>
          </cell>
          <cell r="E7377" t="str">
            <v>Orthophosphate</v>
          </cell>
          <cell r="F7377" t="str">
            <v>mg/l P</v>
          </cell>
          <cell r="G7377">
            <v>12</v>
          </cell>
          <cell r="I7377">
            <v>5.0000000000000001E-3</v>
          </cell>
          <cell r="J7377">
            <v>12</v>
          </cell>
          <cell r="K7377">
            <v>6.1000000685453415E-2</v>
          </cell>
          <cell r="L7377">
            <v>5.7999998331069946E-2</v>
          </cell>
          <cell r="N7377" t="str">
            <v>Largest</v>
          </cell>
          <cell r="O7377">
            <v>2983</v>
          </cell>
        </row>
        <row r="7378">
          <cell r="A7378" t="str">
            <v>DE</v>
          </cell>
          <cell r="B7378" t="str">
            <v>DE_RV_ST05</v>
          </cell>
          <cell r="C7378">
            <v>1999</v>
          </cell>
          <cell r="D7378" t="str">
            <v>Annual</v>
          </cell>
          <cell r="E7378" t="str">
            <v>Orthophosphate</v>
          </cell>
          <cell r="F7378" t="str">
            <v>mg/l P</v>
          </cell>
          <cell r="G7378">
            <v>12</v>
          </cell>
          <cell r="I7378">
            <v>5.0000000000000001E-3</v>
          </cell>
          <cell r="J7378">
            <v>26</v>
          </cell>
          <cell r="K7378">
            <v>9.0000003576278687E-2</v>
          </cell>
          <cell r="L7378">
            <v>8.7999999523162842E-2</v>
          </cell>
          <cell r="N7378" t="str">
            <v>Largest</v>
          </cell>
          <cell r="O7378">
            <v>12076</v>
          </cell>
        </row>
        <row r="7379">
          <cell r="A7379" t="str">
            <v>DE</v>
          </cell>
          <cell r="B7379" t="str">
            <v>DE_RV_ST04</v>
          </cell>
          <cell r="C7379">
            <v>1999</v>
          </cell>
          <cell r="D7379" t="str">
            <v>Annual</v>
          </cell>
          <cell r="E7379" t="str">
            <v>Orthophosphate</v>
          </cell>
          <cell r="F7379" t="str">
            <v>mg/l P</v>
          </cell>
          <cell r="G7379">
            <v>12</v>
          </cell>
          <cell r="I7379">
            <v>1E-3</v>
          </cell>
          <cell r="J7379">
            <v>26</v>
          </cell>
          <cell r="K7379">
            <v>4.3000001460313797E-2</v>
          </cell>
          <cell r="L7379">
            <v>2.8999999165534973E-2</v>
          </cell>
          <cell r="N7379" t="str">
            <v>Largest</v>
          </cell>
          <cell r="O7379">
            <v>7399</v>
          </cell>
        </row>
        <row r="7380">
          <cell r="A7380" t="str">
            <v>DE</v>
          </cell>
          <cell r="B7380" t="str">
            <v>DE_RV_ST02</v>
          </cell>
          <cell r="C7380">
            <v>1999</v>
          </cell>
          <cell r="D7380" t="str">
            <v>Annual</v>
          </cell>
          <cell r="E7380" t="str">
            <v>Orthophosphate</v>
          </cell>
          <cell r="F7380" t="str">
            <v>mg/l P</v>
          </cell>
          <cell r="G7380">
            <v>12</v>
          </cell>
          <cell r="I7380">
            <v>2E-3</v>
          </cell>
          <cell r="J7380">
            <v>26</v>
          </cell>
          <cell r="K7380">
            <v>5.4000001400709152E-2</v>
          </cell>
          <cell r="L7380">
            <v>5.299999937415123E-2</v>
          </cell>
          <cell r="N7380" t="str">
            <v>Largest</v>
          </cell>
          <cell r="O7380">
            <v>94942</v>
          </cell>
        </row>
        <row r="7381">
          <cell r="A7381" t="str">
            <v>DE</v>
          </cell>
          <cell r="B7381" t="str">
            <v>DE_RV_ST01</v>
          </cell>
          <cell r="C7381">
            <v>1999</v>
          </cell>
          <cell r="D7381" t="str">
            <v>Annual</v>
          </cell>
          <cell r="E7381" t="str">
            <v>Orthophosphate</v>
          </cell>
          <cell r="F7381" t="str">
            <v>mg/l P</v>
          </cell>
          <cell r="G7381">
            <v>12</v>
          </cell>
          <cell r="I7381">
            <v>1E-3</v>
          </cell>
          <cell r="J7381">
            <v>26</v>
          </cell>
          <cell r="K7381">
            <v>2.7000000700354576E-2</v>
          </cell>
          <cell r="L7381">
            <v>2.3000000044703484E-2</v>
          </cell>
          <cell r="N7381" t="str">
            <v>Largest</v>
          </cell>
          <cell r="O7381">
            <v>61879</v>
          </cell>
        </row>
        <row r="7382">
          <cell r="A7382" t="str">
            <v>DE</v>
          </cell>
          <cell r="B7382" t="str">
            <v>DE_RV_SN09</v>
          </cell>
          <cell r="C7382">
            <v>1999</v>
          </cell>
          <cell r="D7382" t="str">
            <v>Annual</v>
          </cell>
          <cell r="E7382" t="str">
            <v>Orthophosphate</v>
          </cell>
          <cell r="F7382" t="str">
            <v>mg/l P</v>
          </cell>
          <cell r="G7382">
            <v>12</v>
          </cell>
          <cell r="I7382">
            <v>0.03</v>
          </cell>
          <cell r="J7382">
            <v>13</v>
          </cell>
          <cell r="K7382">
            <v>0.26600000262260437</v>
          </cell>
          <cell r="L7382">
            <v>0.23999999463558197</v>
          </cell>
          <cell r="N7382" t="str">
            <v>Small</v>
          </cell>
          <cell r="O7382">
            <v>47.7</v>
          </cell>
        </row>
        <row r="7383">
          <cell r="A7383" t="str">
            <v>DE</v>
          </cell>
          <cell r="B7383" t="str">
            <v>DE_RV_NW19</v>
          </cell>
          <cell r="C7383">
            <v>1999</v>
          </cell>
          <cell r="D7383" t="str">
            <v>Annual</v>
          </cell>
          <cell r="E7383" t="str">
            <v>Orthophosphate</v>
          </cell>
          <cell r="F7383" t="str">
            <v>mg/l P</v>
          </cell>
          <cell r="G7383">
            <v>12</v>
          </cell>
          <cell r="I7383">
            <v>-999</v>
          </cell>
          <cell r="J7383">
            <v>13</v>
          </cell>
          <cell r="K7383">
            <v>6.1999998986721039E-2</v>
          </cell>
          <cell r="L7383">
            <v>2.6000000536441803E-2</v>
          </cell>
          <cell r="N7383" t="str">
            <v>Very Large</v>
          </cell>
          <cell r="O7383">
            <v>1203</v>
          </cell>
        </row>
        <row r="7384">
          <cell r="A7384" t="str">
            <v>DE</v>
          </cell>
          <cell r="B7384" t="str">
            <v>DE_RV_MV06</v>
          </cell>
          <cell r="C7384">
            <v>1999</v>
          </cell>
          <cell r="D7384" t="str">
            <v>Annual</v>
          </cell>
          <cell r="E7384" t="str">
            <v>Orthophosphate</v>
          </cell>
          <cell r="F7384" t="str">
            <v>mg/l P</v>
          </cell>
          <cell r="G7384">
            <v>12</v>
          </cell>
          <cell r="I7384">
            <v>3.0000000000000001E-3</v>
          </cell>
          <cell r="J7384">
            <v>26</v>
          </cell>
          <cell r="K7384">
            <v>5.000000074505806E-2</v>
          </cell>
          <cell r="L7384">
            <v>5.000000074505806E-2</v>
          </cell>
          <cell r="N7384" t="str">
            <v>Very Large</v>
          </cell>
          <cell r="O7384">
            <v>2401</v>
          </cell>
        </row>
        <row r="7385">
          <cell r="A7385" t="str">
            <v>DE</v>
          </cell>
          <cell r="B7385" t="str">
            <v>DE_RV_ST08</v>
          </cell>
          <cell r="C7385">
            <v>1999</v>
          </cell>
          <cell r="D7385" t="str">
            <v>Annual</v>
          </cell>
          <cell r="E7385" t="str">
            <v>Orthophosphate</v>
          </cell>
          <cell r="F7385" t="str">
            <v>mg/l P</v>
          </cell>
          <cell r="G7385">
            <v>12</v>
          </cell>
          <cell r="I7385">
            <v>5.0000000000000001E-3</v>
          </cell>
          <cell r="J7385">
            <v>26</v>
          </cell>
          <cell r="K7385">
            <v>8.6999997496604919E-2</v>
          </cell>
          <cell r="L7385">
            <v>8.6000002920627594E-2</v>
          </cell>
          <cell r="N7385" t="str">
            <v>Largest</v>
          </cell>
          <cell r="O7385">
            <v>6327</v>
          </cell>
        </row>
        <row r="7386">
          <cell r="A7386" t="str">
            <v>DE</v>
          </cell>
          <cell r="B7386" t="str">
            <v>DE_RV_SN03</v>
          </cell>
          <cell r="C7386">
            <v>1999</v>
          </cell>
          <cell r="D7386" t="str">
            <v>Annual</v>
          </cell>
          <cell r="E7386" t="str">
            <v>Orthophosphate</v>
          </cell>
          <cell r="F7386" t="str">
            <v>mg/l P</v>
          </cell>
          <cell r="G7386">
            <v>12</v>
          </cell>
          <cell r="I7386">
            <v>1.4999999999999999E-2</v>
          </cell>
          <cell r="J7386">
            <v>12</v>
          </cell>
          <cell r="K7386">
            <v>0.14000000059604645</v>
          </cell>
          <cell r="L7386">
            <v>0.14000000059604645</v>
          </cell>
          <cell r="N7386" t="str">
            <v>Large</v>
          </cell>
          <cell r="O7386">
            <v>803</v>
          </cell>
        </row>
        <row r="7387">
          <cell r="A7387" t="str">
            <v>DE</v>
          </cell>
          <cell r="B7387" t="str">
            <v>DE_RV_SN01</v>
          </cell>
          <cell r="C7387">
            <v>1999</v>
          </cell>
          <cell r="D7387" t="str">
            <v>Annual</v>
          </cell>
          <cell r="E7387" t="str">
            <v>Orthophosphate</v>
          </cell>
          <cell r="F7387" t="str">
            <v>mg/l P</v>
          </cell>
          <cell r="G7387">
            <v>12</v>
          </cell>
          <cell r="I7387">
            <v>0.02</v>
          </cell>
          <cell r="J7387">
            <v>13</v>
          </cell>
          <cell r="K7387">
            <v>6.1000000685453415E-2</v>
          </cell>
          <cell r="L7387">
            <v>5.9999998658895493E-2</v>
          </cell>
          <cell r="N7387" t="str">
            <v>Very Large</v>
          </cell>
          <cell r="O7387">
            <v>1621</v>
          </cell>
        </row>
        <row r="7388">
          <cell r="A7388" t="str">
            <v>DE</v>
          </cell>
          <cell r="B7388" t="str">
            <v>DE_RV_SH06</v>
          </cell>
          <cell r="C7388">
            <v>1999</v>
          </cell>
          <cell r="D7388" t="str">
            <v>Annual</v>
          </cell>
          <cell r="E7388" t="str">
            <v>Orthophosphate</v>
          </cell>
          <cell r="F7388" t="str">
            <v>mg/l P</v>
          </cell>
          <cell r="G7388">
            <v>12</v>
          </cell>
          <cell r="I7388">
            <v>5.0000000000000001E-3</v>
          </cell>
          <cell r="J7388">
            <v>13</v>
          </cell>
          <cell r="K7388">
            <v>6.4999997615814209E-2</v>
          </cell>
          <cell r="L7388">
            <v>6.5999999642372131E-2</v>
          </cell>
          <cell r="N7388" t="str">
            <v>Large</v>
          </cell>
          <cell r="O7388">
            <v>726</v>
          </cell>
        </row>
        <row r="7389">
          <cell r="A7389" t="str">
            <v>DE</v>
          </cell>
          <cell r="B7389" t="str">
            <v>DE_RV_SH05</v>
          </cell>
          <cell r="C7389">
            <v>1999</v>
          </cell>
          <cell r="D7389" t="str">
            <v>Annual</v>
          </cell>
          <cell r="E7389" t="str">
            <v>Orthophosphate</v>
          </cell>
          <cell r="F7389" t="str">
            <v>mg/l P</v>
          </cell>
          <cell r="G7389">
            <v>12</v>
          </cell>
          <cell r="I7389">
            <v>5.0000000000000001E-3</v>
          </cell>
          <cell r="J7389">
            <v>13</v>
          </cell>
          <cell r="K7389">
            <v>0.11699999868869781</v>
          </cell>
          <cell r="L7389">
            <v>0.10899999737739563</v>
          </cell>
          <cell r="N7389" t="str">
            <v>Large</v>
          </cell>
          <cell r="O7389">
            <v>714</v>
          </cell>
        </row>
        <row r="7390">
          <cell r="A7390" t="str">
            <v>DE</v>
          </cell>
          <cell r="B7390" t="str">
            <v>DE_RV_SH04</v>
          </cell>
          <cell r="C7390">
            <v>1999</v>
          </cell>
          <cell r="D7390" t="str">
            <v>Annual</v>
          </cell>
          <cell r="E7390" t="str">
            <v>Orthophosphate</v>
          </cell>
          <cell r="F7390" t="str">
            <v>mg/l P</v>
          </cell>
          <cell r="G7390">
            <v>12</v>
          </cell>
          <cell r="I7390">
            <v>5.0000000000000001E-3</v>
          </cell>
          <cell r="J7390">
            <v>13</v>
          </cell>
          <cell r="K7390">
            <v>2.199999988079071E-2</v>
          </cell>
          <cell r="L7390">
            <v>1.7000000923871994E-2</v>
          </cell>
          <cell r="N7390" t="str">
            <v>Large</v>
          </cell>
          <cell r="O7390">
            <v>723</v>
          </cell>
        </row>
        <row r="7391">
          <cell r="A7391" t="str">
            <v>DE</v>
          </cell>
          <cell r="B7391" t="str">
            <v>DE_RV_SH03</v>
          </cell>
          <cell r="C7391">
            <v>1999</v>
          </cell>
          <cell r="D7391" t="str">
            <v>Annual</v>
          </cell>
          <cell r="E7391" t="str">
            <v>Orthophosphate</v>
          </cell>
          <cell r="F7391" t="str">
            <v>mg/l P</v>
          </cell>
          <cell r="G7391">
            <v>12</v>
          </cell>
          <cell r="I7391">
            <v>5.0000000000000001E-3</v>
          </cell>
          <cell r="J7391">
            <v>13</v>
          </cell>
          <cell r="K7391">
            <v>6.1999998986721039E-2</v>
          </cell>
          <cell r="L7391">
            <v>4.8000000417232513E-2</v>
          </cell>
          <cell r="N7391" t="str">
            <v>Large</v>
          </cell>
          <cell r="O7391">
            <v>797</v>
          </cell>
        </row>
        <row r="7392">
          <cell r="A7392" t="str">
            <v>DE</v>
          </cell>
          <cell r="B7392" t="str">
            <v>DE_RV_SH02</v>
          </cell>
          <cell r="C7392">
            <v>1999</v>
          </cell>
          <cell r="D7392" t="str">
            <v>Annual</v>
          </cell>
          <cell r="E7392" t="str">
            <v>Orthophosphate</v>
          </cell>
          <cell r="F7392" t="str">
            <v>mg/l P</v>
          </cell>
          <cell r="G7392">
            <v>12</v>
          </cell>
          <cell r="I7392">
            <v>5.0000000000000001E-3</v>
          </cell>
          <cell r="J7392">
            <v>13</v>
          </cell>
          <cell r="K7392">
            <v>3.5999998450279236E-2</v>
          </cell>
          <cell r="L7392">
            <v>3.5999998450279236E-2</v>
          </cell>
          <cell r="N7392" t="str">
            <v>Large</v>
          </cell>
          <cell r="O7392">
            <v>476</v>
          </cell>
        </row>
        <row r="7393">
          <cell r="A7393" t="str">
            <v>DE</v>
          </cell>
          <cell r="B7393" t="str">
            <v>DE_RV_SN08</v>
          </cell>
          <cell r="C7393">
            <v>1999</v>
          </cell>
          <cell r="D7393" t="str">
            <v>Annual</v>
          </cell>
          <cell r="E7393" t="str">
            <v>Orthophosphate</v>
          </cell>
          <cell r="F7393" t="str">
            <v>mg/l P</v>
          </cell>
          <cell r="G7393">
            <v>12</v>
          </cell>
          <cell r="I7393">
            <v>5.0000000000000001E-3</v>
          </cell>
          <cell r="J7393">
            <v>12</v>
          </cell>
          <cell r="K7393">
            <v>8.2000002264976501E-2</v>
          </cell>
          <cell r="L7393">
            <v>7.2999998927116394E-2</v>
          </cell>
          <cell r="N7393" t="str">
            <v>Largest</v>
          </cell>
          <cell r="O7393">
            <v>5995</v>
          </cell>
        </row>
        <row r="7394">
          <cell r="A7394" t="str">
            <v>DE</v>
          </cell>
          <cell r="B7394" t="str">
            <v>DE_RV_TH07</v>
          </cell>
          <cell r="C7394">
            <v>1999</v>
          </cell>
          <cell r="D7394" t="str">
            <v>Annual</v>
          </cell>
          <cell r="E7394" t="str">
            <v>Orthophosphate</v>
          </cell>
          <cell r="F7394" t="str">
            <v>mg/l P</v>
          </cell>
          <cell r="G7394">
            <v>12</v>
          </cell>
          <cell r="I7394">
            <v>0</v>
          </cell>
          <cell r="J7394">
            <v>25</v>
          </cell>
          <cell r="K7394">
            <v>8.6999997496604919E-2</v>
          </cell>
          <cell r="L7394">
            <v>8.6000002920627594E-2</v>
          </cell>
          <cell r="N7394" t="str">
            <v>Very Large</v>
          </cell>
          <cell r="O7394">
            <v>2186</v>
          </cell>
        </row>
        <row r="7395">
          <cell r="A7395" t="str">
            <v>DE</v>
          </cell>
          <cell r="B7395" t="str">
            <v>DE_RV_NW20</v>
          </cell>
          <cell r="C7395">
            <v>1999</v>
          </cell>
          <cell r="D7395" t="str">
            <v>Annual</v>
          </cell>
          <cell r="E7395" t="str">
            <v>Orthophosphate</v>
          </cell>
          <cell r="F7395" t="str">
            <v>mg/l P</v>
          </cell>
          <cell r="G7395">
            <v>12</v>
          </cell>
          <cell r="I7395">
            <v>5.0000000000000001E-3</v>
          </cell>
          <cell r="J7395">
            <v>13</v>
          </cell>
          <cell r="K7395">
            <v>6.1999998986721039E-2</v>
          </cell>
          <cell r="L7395">
            <v>5.7000000029802322E-2</v>
          </cell>
          <cell r="N7395" t="str">
            <v>Medium</v>
          </cell>
          <cell r="O7395">
            <v>83</v>
          </cell>
        </row>
        <row r="7396">
          <cell r="A7396" t="str">
            <v>DE</v>
          </cell>
          <cell r="B7396" t="str">
            <v>DE_RV_MV04</v>
          </cell>
          <cell r="C7396">
            <v>1999</v>
          </cell>
          <cell r="D7396" t="str">
            <v>Annual</v>
          </cell>
          <cell r="E7396" t="str">
            <v>Orthophosphate</v>
          </cell>
          <cell r="F7396" t="str">
            <v>mg/l P</v>
          </cell>
          <cell r="G7396">
            <v>12</v>
          </cell>
          <cell r="I7396">
            <v>3.0000000000000001E-3</v>
          </cell>
          <cell r="J7396">
            <v>25</v>
          </cell>
          <cell r="K7396">
            <v>5.7000000029802322E-2</v>
          </cell>
          <cell r="L7396">
            <v>3.9999999105930328E-2</v>
          </cell>
          <cell r="N7396" t="str">
            <v>Very Large</v>
          </cell>
          <cell r="O7396">
            <v>1809</v>
          </cell>
        </row>
        <row r="7397">
          <cell r="A7397" t="str">
            <v>DE</v>
          </cell>
          <cell r="B7397" t="str">
            <v>DE_RV_NW21</v>
          </cell>
          <cell r="C7397">
            <v>1999</v>
          </cell>
          <cell r="D7397" t="str">
            <v>Annual</v>
          </cell>
          <cell r="E7397" t="str">
            <v>Orthophosphate</v>
          </cell>
          <cell r="F7397" t="str">
            <v>mg/l P</v>
          </cell>
          <cell r="G7397">
            <v>12</v>
          </cell>
          <cell r="I7397">
            <v>-999</v>
          </cell>
          <cell r="J7397">
            <v>13</v>
          </cell>
          <cell r="K7397">
            <v>7.6999999582767487E-2</v>
          </cell>
          <cell r="L7397">
            <v>6.3000001013278961E-2</v>
          </cell>
          <cell r="N7397" t="str">
            <v>Very Large</v>
          </cell>
          <cell r="O7397">
            <v>2166</v>
          </cell>
        </row>
        <row r="7398">
          <cell r="A7398" t="str">
            <v>DE</v>
          </cell>
          <cell r="B7398" t="str">
            <v>DE_RV_NW22</v>
          </cell>
          <cell r="C7398">
            <v>1999</v>
          </cell>
          <cell r="D7398" t="str">
            <v>Annual</v>
          </cell>
          <cell r="E7398" t="str">
            <v>Orthophosphate</v>
          </cell>
          <cell r="F7398" t="str">
            <v>mg/l P</v>
          </cell>
          <cell r="G7398">
            <v>12</v>
          </cell>
          <cell r="I7398">
            <v>-999</v>
          </cell>
          <cell r="J7398">
            <v>16</v>
          </cell>
          <cell r="K7398">
            <v>1.6000000759959221E-2</v>
          </cell>
          <cell r="L7398">
            <v>1.4999999664723873E-2</v>
          </cell>
          <cell r="N7398" t="str">
            <v>Medium</v>
          </cell>
          <cell r="O7398">
            <v>198</v>
          </cell>
        </row>
        <row r="7399">
          <cell r="A7399" t="str">
            <v>DE</v>
          </cell>
          <cell r="B7399" t="str">
            <v>DE_RV_RP01R</v>
          </cell>
          <cell r="C7399">
            <v>1999</v>
          </cell>
          <cell r="D7399" t="str">
            <v>Annual</v>
          </cell>
          <cell r="E7399" t="str">
            <v>Orthophosphate</v>
          </cell>
          <cell r="F7399" t="str">
            <v>mg/l P</v>
          </cell>
          <cell r="G7399">
            <v>12</v>
          </cell>
          <cell r="I7399">
            <v>0.02</v>
          </cell>
          <cell r="J7399">
            <v>26</v>
          </cell>
          <cell r="K7399">
            <v>5.9999998658895493E-2</v>
          </cell>
          <cell r="L7399">
            <v>5.9999998658895493E-2</v>
          </cell>
          <cell r="N7399" t="str">
            <v>Largest</v>
          </cell>
          <cell r="O7399">
            <v>109806</v>
          </cell>
        </row>
        <row r="7400">
          <cell r="A7400" t="str">
            <v>DE</v>
          </cell>
          <cell r="B7400" t="str">
            <v>DE_RV_RP02</v>
          </cell>
          <cell r="C7400">
            <v>1999</v>
          </cell>
          <cell r="D7400" t="str">
            <v>Annual</v>
          </cell>
          <cell r="E7400" t="str">
            <v>Orthophosphate</v>
          </cell>
          <cell r="F7400" t="str">
            <v>mg/l P</v>
          </cell>
          <cell r="G7400">
            <v>12</v>
          </cell>
          <cell r="I7400">
            <v>0.01</v>
          </cell>
          <cell r="J7400">
            <v>26</v>
          </cell>
          <cell r="K7400">
            <v>5.000000074505806E-2</v>
          </cell>
          <cell r="L7400">
            <v>5.000000074505806E-2</v>
          </cell>
          <cell r="N7400" t="str">
            <v>Largest</v>
          </cell>
          <cell r="O7400">
            <v>98206</v>
          </cell>
        </row>
        <row r="7401">
          <cell r="A7401" t="str">
            <v>DE</v>
          </cell>
          <cell r="B7401" t="str">
            <v>DE_RV_ST06</v>
          </cell>
          <cell r="C7401">
            <v>1999</v>
          </cell>
          <cell r="D7401" t="str">
            <v>Annual</v>
          </cell>
          <cell r="E7401" t="str">
            <v>Orthophosphate</v>
          </cell>
          <cell r="F7401" t="str">
            <v>mg/l P</v>
          </cell>
          <cell r="G7401">
            <v>12</v>
          </cell>
          <cell r="I7401">
            <v>5.0000000000000001E-3</v>
          </cell>
          <cell r="J7401">
            <v>26</v>
          </cell>
          <cell r="K7401">
            <v>8.1000000238418579E-2</v>
          </cell>
          <cell r="L7401">
            <v>8.2000002264976501E-2</v>
          </cell>
          <cell r="N7401" t="str">
            <v>Largest</v>
          </cell>
          <cell r="O7401">
            <v>17979</v>
          </cell>
        </row>
        <row r="7402">
          <cell r="A7402" t="str">
            <v>DE</v>
          </cell>
          <cell r="B7402" t="str">
            <v>DE_RV_RP04</v>
          </cell>
          <cell r="C7402">
            <v>1999</v>
          </cell>
          <cell r="D7402" t="str">
            <v>Annual</v>
          </cell>
          <cell r="E7402" t="str">
            <v>Orthophosphate</v>
          </cell>
          <cell r="F7402" t="str">
            <v>mg/l P</v>
          </cell>
          <cell r="G7402">
            <v>12</v>
          </cell>
          <cell r="I7402">
            <v>0.02</v>
          </cell>
          <cell r="J7402">
            <v>26</v>
          </cell>
          <cell r="K7402">
            <v>0.11999999731779099</v>
          </cell>
          <cell r="L7402">
            <v>0.10000000149011612</v>
          </cell>
          <cell r="N7402" t="str">
            <v>Largest</v>
          </cell>
          <cell r="O7402">
            <v>11623</v>
          </cell>
        </row>
        <row r="7403">
          <cell r="A7403" t="str">
            <v>DE</v>
          </cell>
          <cell r="B7403" t="str">
            <v>DE_RV_ST07</v>
          </cell>
          <cell r="C7403">
            <v>1999</v>
          </cell>
          <cell r="D7403" t="str">
            <v>Annual</v>
          </cell>
          <cell r="E7403" t="str">
            <v>Orthophosphate</v>
          </cell>
          <cell r="F7403" t="str">
            <v>mg/l P</v>
          </cell>
          <cell r="G7403">
            <v>12</v>
          </cell>
          <cell r="I7403">
            <v>2E-3</v>
          </cell>
          <cell r="J7403">
            <v>26</v>
          </cell>
          <cell r="K7403">
            <v>7.4000000953674316E-2</v>
          </cell>
          <cell r="L7403">
            <v>7.9000003635883331E-2</v>
          </cell>
          <cell r="N7403" t="str">
            <v>Largest</v>
          </cell>
          <cell r="O7403">
            <v>23718</v>
          </cell>
        </row>
        <row r="7404">
          <cell r="A7404" t="str">
            <v>DE</v>
          </cell>
          <cell r="B7404" t="str">
            <v>DE_RV_TH06</v>
          </cell>
          <cell r="C7404">
            <v>1999</v>
          </cell>
          <cell r="D7404" t="str">
            <v>Annual</v>
          </cell>
          <cell r="E7404" t="str">
            <v>Orthophosphate</v>
          </cell>
          <cell r="F7404" t="str">
            <v>mg/l P</v>
          </cell>
          <cell r="G7404">
            <v>12</v>
          </cell>
          <cell r="I7404">
            <v>0</v>
          </cell>
          <cell r="J7404">
            <v>25</v>
          </cell>
          <cell r="K7404">
            <v>7.8000001609325409E-2</v>
          </cell>
          <cell r="L7404">
            <v>6.4999997615814209E-2</v>
          </cell>
          <cell r="N7404" t="str">
            <v>Largest</v>
          </cell>
          <cell r="O7404">
            <v>3977</v>
          </cell>
        </row>
        <row r="7405">
          <cell r="A7405" t="str">
            <v>DE</v>
          </cell>
          <cell r="B7405" t="str">
            <v>DE_RV_TH03</v>
          </cell>
          <cell r="C7405">
            <v>1999</v>
          </cell>
          <cell r="D7405" t="str">
            <v>Annual</v>
          </cell>
          <cell r="E7405" t="str">
            <v>Orthophosphate</v>
          </cell>
          <cell r="F7405" t="str">
            <v>mg/l P</v>
          </cell>
          <cell r="G7405">
            <v>12</v>
          </cell>
          <cell r="I7405">
            <v>0</v>
          </cell>
          <cell r="J7405">
            <v>24</v>
          </cell>
          <cell r="K7405">
            <v>6.4000003039836884E-2</v>
          </cell>
          <cell r="L7405">
            <v>5.9999998658895493E-2</v>
          </cell>
          <cell r="N7405" t="str">
            <v>Very Large</v>
          </cell>
          <cell r="O7405">
            <v>2049</v>
          </cell>
        </row>
        <row r="7406">
          <cell r="A7406" t="str">
            <v>DE</v>
          </cell>
          <cell r="B7406" t="str">
            <v>DE_RV_TH02</v>
          </cell>
          <cell r="C7406">
            <v>1999</v>
          </cell>
          <cell r="D7406" t="str">
            <v>Annual</v>
          </cell>
          <cell r="E7406" t="str">
            <v>Orthophosphate</v>
          </cell>
          <cell r="F7406" t="str">
            <v>mg/l P</v>
          </cell>
          <cell r="G7406">
            <v>12</v>
          </cell>
          <cell r="I7406">
            <v>0</v>
          </cell>
          <cell r="J7406">
            <v>26</v>
          </cell>
          <cell r="K7406">
            <v>0.17000000178813934</v>
          </cell>
          <cell r="L7406">
            <v>0.15299999713897705</v>
          </cell>
          <cell r="N7406" t="str">
            <v>Largest</v>
          </cell>
          <cell r="O7406">
            <v>3039</v>
          </cell>
        </row>
        <row r="7407">
          <cell r="A7407" t="str">
            <v>DE</v>
          </cell>
          <cell r="B7407" t="str">
            <v>DE_RV_ST11</v>
          </cell>
          <cell r="C7407">
            <v>1999</v>
          </cell>
          <cell r="D7407" t="str">
            <v>Annual</v>
          </cell>
          <cell r="E7407" t="str">
            <v>Orthophosphate</v>
          </cell>
          <cell r="F7407" t="str">
            <v>mg/l P</v>
          </cell>
          <cell r="G7407">
            <v>12</v>
          </cell>
          <cell r="I7407">
            <v>2E-3</v>
          </cell>
          <cell r="J7407">
            <v>26</v>
          </cell>
          <cell r="K7407">
            <v>3.5000000149011612E-2</v>
          </cell>
          <cell r="L7407">
            <v>2.8000000864267349E-2</v>
          </cell>
          <cell r="N7407" t="str">
            <v>Very Large</v>
          </cell>
          <cell r="O7407">
            <v>1820</v>
          </cell>
        </row>
        <row r="7408">
          <cell r="A7408" t="str">
            <v>DE</v>
          </cell>
          <cell r="B7408" t="str">
            <v>DE_RV_ST10</v>
          </cell>
          <cell r="C7408">
            <v>1999</v>
          </cell>
          <cell r="D7408" t="str">
            <v>Annual</v>
          </cell>
          <cell r="E7408" t="str">
            <v>Orthophosphate</v>
          </cell>
          <cell r="F7408" t="str">
            <v>mg/l P</v>
          </cell>
          <cell r="G7408">
            <v>12</v>
          </cell>
          <cell r="I7408">
            <v>0.02</v>
          </cell>
          <cell r="J7408">
            <v>26</v>
          </cell>
          <cell r="K7408">
            <v>0.11999999731779099</v>
          </cell>
          <cell r="L7408">
            <v>8.6000002920627594E-2</v>
          </cell>
          <cell r="N7408" t="str">
            <v>Largest</v>
          </cell>
          <cell r="O7408">
            <v>23975</v>
          </cell>
        </row>
        <row r="7409">
          <cell r="A7409" t="str">
            <v>DE</v>
          </cell>
          <cell r="B7409" t="str">
            <v>DE_RV_ST09</v>
          </cell>
          <cell r="C7409">
            <v>1999</v>
          </cell>
          <cell r="D7409" t="str">
            <v>Annual</v>
          </cell>
          <cell r="E7409" t="str">
            <v>Orthophosphate</v>
          </cell>
          <cell r="F7409" t="str">
            <v>mg/l P</v>
          </cell>
          <cell r="G7409">
            <v>12</v>
          </cell>
          <cell r="I7409">
            <v>5.0000000000000001E-3</v>
          </cell>
          <cell r="J7409">
            <v>23</v>
          </cell>
          <cell r="K7409">
            <v>7.0000000298023224E-2</v>
          </cell>
          <cell r="L7409">
            <v>6.4000003039836884E-2</v>
          </cell>
          <cell r="N7409" t="str">
            <v>Largest</v>
          </cell>
          <cell r="O7409">
            <v>5131</v>
          </cell>
        </row>
        <row r="7410">
          <cell r="A7410" t="str">
            <v>DE</v>
          </cell>
          <cell r="B7410" t="str">
            <v>DE_RV_RP03R</v>
          </cell>
          <cell r="C7410">
            <v>1999</v>
          </cell>
          <cell r="D7410" t="str">
            <v>Annual</v>
          </cell>
          <cell r="E7410" t="str">
            <v>Orthophosphate</v>
          </cell>
          <cell r="F7410" t="str">
            <v>mg/l P</v>
          </cell>
          <cell r="G7410">
            <v>12</v>
          </cell>
          <cell r="I7410">
            <v>0.02</v>
          </cell>
          <cell r="J7410">
            <v>26</v>
          </cell>
          <cell r="K7410">
            <v>0.15700000524520874</v>
          </cell>
          <cell r="L7410">
            <v>0.12999999523162842</v>
          </cell>
          <cell r="N7410" t="str">
            <v>Largest</v>
          </cell>
          <cell r="O7410">
            <v>28152</v>
          </cell>
        </row>
        <row r="7411">
          <cell r="A7411" t="str">
            <v>DE</v>
          </cell>
          <cell r="B7411" t="str">
            <v>DE_RV_HH02</v>
          </cell>
          <cell r="C7411">
            <v>1999</v>
          </cell>
          <cell r="D7411" t="str">
            <v>Annual</v>
          </cell>
          <cell r="E7411" t="str">
            <v>Orthophosphate</v>
          </cell>
          <cell r="F7411" t="str">
            <v>mg/l P</v>
          </cell>
          <cell r="G7411">
            <v>12</v>
          </cell>
          <cell r="I7411">
            <v>0.01</v>
          </cell>
          <cell r="J7411">
            <v>13</v>
          </cell>
          <cell r="K7411">
            <v>4.8999998718500137E-2</v>
          </cell>
          <cell r="L7411">
            <v>5.000000074505806E-2</v>
          </cell>
          <cell r="N7411" t="str">
            <v>Large</v>
          </cell>
          <cell r="O7411">
            <v>269</v>
          </cell>
        </row>
        <row r="7412">
          <cell r="A7412" t="str">
            <v>DE</v>
          </cell>
          <cell r="B7412" t="str">
            <v>DE_RV_NI10</v>
          </cell>
          <cell r="C7412">
            <v>1999</v>
          </cell>
          <cell r="D7412" t="str">
            <v>Annual</v>
          </cell>
          <cell r="E7412" t="str">
            <v>Orthophosphate</v>
          </cell>
          <cell r="F7412" t="str">
            <v>mg/l P</v>
          </cell>
          <cell r="G7412">
            <v>12</v>
          </cell>
          <cell r="I7412">
            <v>0</v>
          </cell>
          <cell r="J7412">
            <v>19</v>
          </cell>
          <cell r="K7412">
            <v>0.10999999940395355</v>
          </cell>
          <cell r="L7412">
            <v>0.11999999731779099</v>
          </cell>
          <cell r="N7412" t="str">
            <v>Large</v>
          </cell>
          <cell r="O7412">
            <v>321</v>
          </cell>
        </row>
        <row r="7413">
          <cell r="A7413" t="str">
            <v>DE</v>
          </cell>
          <cell r="B7413" t="str">
            <v>DE_RV_BW09</v>
          </cell>
          <cell r="C7413">
            <v>1999</v>
          </cell>
          <cell r="D7413" t="str">
            <v>Annual</v>
          </cell>
          <cell r="E7413" t="str">
            <v>Orthophosphate</v>
          </cell>
          <cell r="F7413" t="str">
            <v>mg/l P</v>
          </cell>
          <cell r="G7413">
            <v>12</v>
          </cell>
          <cell r="I7413">
            <v>0.01</v>
          </cell>
          <cell r="J7413">
            <v>26</v>
          </cell>
          <cell r="K7413">
            <v>0.10999999940395355</v>
          </cell>
          <cell r="L7413">
            <v>0.10599999874830246</v>
          </cell>
          <cell r="N7413" t="str">
            <v>Largest</v>
          </cell>
          <cell r="O7413">
            <v>3995</v>
          </cell>
        </row>
        <row r="7414">
          <cell r="A7414" t="str">
            <v>DE</v>
          </cell>
          <cell r="B7414" t="str">
            <v>DE_RV_BW08</v>
          </cell>
          <cell r="C7414">
            <v>1999</v>
          </cell>
          <cell r="D7414" t="str">
            <v>Annual</v>
          </cell>
          <cell r="E7414" t="str">
            <v>Orthophosphate</v>
          </cell>
          <cell r="F7414" t="str">
            <v>mg/l P</v>
          </cell>
          <cell r="G7414">
            <v>12</v>
          </cell>
          <cell r="I7414">
            <v>0.01</v>
          </cell>
          <cell r="J7414">
            <v>26</v>
          </cell>
          <cell r="K7414">
            <v>0.12999999523162842</v>
          </cell>
          <cell r="L7414">
            <v>0.11699999868869781</v>
          </cell>
          <cell r="N7414" t="str">
            <v>Largest</v>
          </cell>
          <cell r="O7414">
            <v>4982</v>
          </cell>
        </row>
        <row r="7415">
          <cell r="A7415" t="str">
            <v>DE</v>
          </cell>
          <cell r="B7415" t="str">
            <v>DE_RV_BW07</v>
          </cell>
          <cell r="C7415">
            <v>1999</v>
          </cell>
          <cell r="D7415" t="str">
            <v>Annual</v>
          </cell>
          <cell r="E7415" t="str">
            <v>Orthophosphate</v>
          </cell>
          <cell r="F7415" t="str">
            <v>mg/l P</v>
          </cell>
          <cell r="G7415">
            <v>12</v>
          </cell>
          <cell r="I7415">
            <v>0.01</v>
          </cell>
          <cell r="J7415">
            <v>26</v>
          </cell>
          <cell r="K7415">
            <v>0.15000000596046448</v>
          </cell>
          <cell r="L7415">
            <v>0.14399999380111694</v>
          </cell>
          <cell r="N7415" t="str">
            <v>Largest</v>
          </cell>
          <cell r="O7415">
            <v>8510</v>
          </cell>
        </row>
        <row r="7416">
          <cell r="A7416" t="str">
            <v>DE</v>
          </cell>
          <cell r="B7416" t="str">
            <v>DE_RV_BW06</v>
          </cell>
          <cell r="C7416">
            <v>1999</v>
          </cell>
          <cell r="D7416" t="str">
            <v>Annual</v>
          </cell>
          <cell r="E7416" t="str">
            <v>Orthophosphate</v>
          </cell>
          <cell r="F7416" t="str">
            <v>mg/l P</v>
          </cell>
          <cell r="G7416">
            <v>12</v>
          </cell>
          <cell r="I7416">
            <v>0.01</v>
          </cell>
          <cell r="J7416">
            <v>26</v>
          </cell>
          <cell r="K7416">
            <v>0.15000000596046448</v>
          </cell>
          <cell r="L7416">
            <v>0.14499999582767487</v>
          </cell>
          <cell r="N7416" t="str">
            <v>Largest</v>
          </cell>
          <cell r="O7416">
            <v>13957</v>
          </cell>
        </row>
        <row r="7417">
          <cell r="A7417" t="str">
            <v>DE</v>
          </cell>
          <cell r="B7417" t="str">
            <v>DE_RV_BW05</v>
          </cell>
          <cell r="C7417">
            <v>1999</v>
          </cell>
          <cell r="D7417" t="str">
            <v>Annual</v>
          </cell>
          <cell r="E7417" t="str">
            <v>Orthophosphate</v>
          </cell>
          <cell r="F7417" t="str">
            <v>mg/l P</v>
          </cell>
          <cell r="G7417">
            <v>12</v>
          </cell>
          <cell r="I7417">
            <v>0.01</v>
          </cell>
          <cell r="J7417">
            <v>26</v>
          </cell>
          <cell r="K7417">
            <v>2.9999999329447746E-2</v>
          </cell>
          <cell r="L7417">
            <v>3.0999999493360519E-2</v>
          </cell>
          <cell r="N7417" t="str">
            <v>Largest</v>
          </cell>
          <cell r="O7417">
            <v>54050</v>
          </cell>
        </row>
        <row r="7418">
          <cell r="A7418" t="str">
            <v>DE</v>
          </cell>
          <cell r="B7418" t="str">
            <v>DE_RV_BW12</v>
          </cell>
          <cell r="C7418">
            <v>1999</v>
          </cell>
          <cell r="D7418" t="str">
            <v>Annual</v>
          </cell>
          <cell r="E7418" t="str">
            <v>Orthophosphate</v>
          </cell>
          <cell r="F7418" t="str">
            <v>mg/l P</v>
          </cell>
          <cell r="G7418">
            <v>12</v>
          </cell>
          <cell r="I7418">
            <v>0.01</v>
          </cell>
          <cell r="J7418">
            <v>25</v>
          </cell>
          <cell r="K7418">
            <v>3.9999999105930328E-2</v>
          </cell>
          <cell r="L7418">
            <v>3.5999998450279236E-2</v>
          </cell>
          <cell r="N7418" t="str">
            <v>Largest</v>
          </cell>
          <cell r="O7418">
            <v>7599</v>
          </cell>
        </row>
        <row r="7419">
          <cell r="A7419" t="str">
            <v>DE</v>
          </cell>
          <cell r="B7419" t="str">
            <v>DE_RV_BW02</v>
          </cell>
          <cell r="C7419">
            <v>1999</v>
          </cell>
          <cell r="D7419" t="str">
            <v>Annual</v>
          </cell>
          <cell r="E7419" t="str">
            <v>Orthophosphate</v>
          </cell>
          <cell r="F7419" t="str">
            <v>mg/l P</v>
          </cell>
          <cell r="G7419">
            <v>12</v>
          </cell>
          <cell r="I7419">
            <v>0.01</v>
          </cell>
          <cell r="J7419">
            <v>25</v>
          </cell>
          <cell r="K7419">
            <v>9.9999997764825821E-3</v>
          </cell>
          <cell r="L7419">
            <v>1.2000000104308128E-2</v>
          </cell>
          <cell r="N7419" t="str">
            <v>Largest</v>
          </cell>
          <cell r="O7419">
            <v>33726</v>
          </cell>
        </row>
        <row r="7420">
          <cell r="A7420" t="str">
            <v>DE</v>
          </cell>
          <cell r="B7420" t="str">
            <v>DE_RV_BW131</v>
          </cell>
          <cell r="C7420">
            <v>1999</v>
          </cell>
          <cell r="D7420" t="str">
            <v>Annual</v>
          </cell>
          <cell r="E7420" t="str">
            <v>Orthophosphate</v>
          </cell>
          <cell r="F7420" t="str">
            <v>mg/l P</v>
          </cell>
          <cell r="G7420">
            <v>12</v>
          </cell>
          <cell r="I7420">
            <v>0.01</v>
          </cell>
          <cell r="J7420">
            <v>12</v>
          </cell>
          <cell r="K7420">
            <v>3.9999999105930328E-2</v>
          </cell>
          <cell r="L7420">
            <v>3.4000001847743988E-2</v>
          </cell>
          <cell r="N7420" t="str">
            <v>Largest</v>
          </cell>
          <cell r="O7420">
            <v>2601</v>
          </cell>
        </row>
        <row r="7421">
          <cell r="A7421" t="str">
            <v>DE</v>
          </cell>
          <cell r="B7421" t="str">
            <v>DE_RV_MV07</v>
          </cell>
          <cell r="C7421">
            <v>1999</v>
          </cell>
          <cell r="D7421" t="str">
            <v>Annual</v>
          </cell>
          <cell r="E7421" t="str">
            <v>Orthophosphate</v>
          </cell>
          <cell r="F7421" t="str">
            <v>mg/l P</v>
          </cell>
          <cell r="G7421">
            <v>12</v>
          </cell>
          <cell r="I7421">
            <v>3.0000000000000001E-3</v>
          </cell>
          <cell r="J7421">
            <v>13</v>
          </cell>
          <cell r="K7421">
            <v>3.9000000804662704E-2</v>
          </cell>
          <cell r="L7421">
            <v>3.9999999105930328E-2</v>
          </cell>
          <cell r="N7421" t="str">
            <v>Large</v>
          </cell>
          <cell r="O7421">
            <v>669</v>
          </cell>
        </row>
        <row r="7422">
          <cell r="A7422" t="str">
            <v>DE</v>
          </cell>
          <cell r="B7422" t="str">
            <v>DE_RV_NI01</v>
          </cell>
          <cell r="C7422">
            <v>1999</v>
          </cell>
          <cell r="D7422" t="str">
            <v>Annual</v>
          </cell>
          <cell r="E7422" t="str">
            <v>Orthophosphate</v>
          </cell>
          <cell r="F7422" t="str">
            <v>mg/l P</v>
          </cell>
          <cell r="G7422">
            <v>12</v>
          </cell>
          <cell r="I7422">
            <v>0.01</v>
          </cell>
          <cell r="J7422">
            <v>26</v>
          </cell>
          <cell r="K7422">
            <v>6.4000003039836884E-2</v>
          </cell>
          <cell r="L7422">
            <v>4.1000001132488251E-2</v>
          </cell>
          <cell r="N7422" t="str">
            <v>Largest</v>
          </cell>
          <cell r="O7422">
            <v>125482</v>
          </cell>
        </row>
        <row r="7423">
          <cell r="A7423" t="str">
            <v>DE</v>
          </cell>
          <cell r="B7423" t="str">
            <v>DE_RV_NI03</v>
          </cell>
          <cell r="C7423">
            <v>1999</v>
          </cell>
          <cell r="D7423" t="str">
            <v>Annual</v>
          </cell>
          <cell r="E7423" t="str">
            <v>Orthophosphate</v>
          </cell>
          <cell r="F7423" t="str">
            <v>mg/l P</v>
          </cell>
          <cell r="G7423">
            <v>12</v>
          </cell>
          <cell r="I7423">
            <v>0</v>
          </cell>
          <cell r="J7423">
            <v>25</v>
          </cell>
          <cell r="K7423">
            <v>7.9999998211860657E-2</v>
          </cell>
          <cell r="L7423">
            <v>8.2000002264976501E-2</v>
          </cell>
          <cell r="N7423" t="str">
            <v>Largest</v>
          </cell>
          <cell r="O7423">
            <v>141327</v>
          </cell>
        </row>
        <row r="7424">
          <cell r="A7424" t="str">
            <v>DE</v>
          </cell>
          <cell r="B7424" t="str">
            <v>DE_RV_NI04</v>
          </cell>
          <cell r="C7424">
            <v>1999</v>
          </cell>
          <cell r="D7424" t="str">
            <v>Annual</v>
          </cell>
          <cell r="E7424" t="str">
            <v>Orthophosphate</v>
          </cell>
          <cell r="F7424" t="str">
            <v>mg/l P</v>
          </cell>
          <cell r="G7424">
            <v>12</v>
          </cell>
          <cell r="I7424">
            <v>0</v>
          </cell>
          <cell r="J7424">
            <v>22</v>
          </cell>
          <cell r="K7424">
            <v>0.10999999940395355</v>
          </cell>
          <cell r="L7424">
            <v>9.0000003576278687E-2</v>
          </cell>
          <cell r="N7424" t="str">
            <v>Largest</v>
          </cell>
          <cell r="O7424">
            <v>12550</v>
          </cell>
        </row>
        <row r="7425">
          <cell r="A7425" t="str">
            <v>DE</v>
          </cell>
          <cell r="B7425" t="str">
            <v>DE_RV_NI08</v>
          </cell>
          <cell r="C7425">
            <v>1999</v>
          </cell>
          <cell r="D7425" t="str">
            <v>Annual</v>
          </cell>
          <cell r="E7425" t="str">
            <v>Orthophosphate</v>
          </cell>
          <cell r="F7425" t="str">
            <v>mg/l P</v>
          </cell>
          <cell r="G7425">
            <v>12</v>
          </cell>
          <cell r="I7425">
            <v>0.02</v>
          </cell>
          <cell r="J7425">
            <v>13</v>
          </cell>
          <cell r="K7425">
            <v>3.0999999493360519E-2</v>
          </cell>
          <cell r="L7425">
            <v>2.500000037252903E-2</v>
          </cell>
          <cell r="N7425" t="str">
            <v>Largest</v>
          </cell>
          <cell r="O7425">
            <v>3288</v>
          </cell>
        </row>
        <row r="7426">
          <cell r="A7426" t="str">
            <v>DE</v>
          </cell>
          <cell r="B7426" t="str">
            <v>DE_RV_MV05</v>
          </cell>
          <cell r="C7426">
            <v>1999</v>
          </cell>
          <cell r="D7426" t="str">
            <v>Annual</v>
          </cell>
          <cell r="E7426" t="str">
            <v>Orthophosphate</v>
          </cell>
          <cell r="F7426" t="str">
            <v>mg/l P</v>
          </cell>
          <cell r="G7426">
            <v>12</v>
          </cell>
          <cell r="I7426">
            <v>3.0000000000000001E-3</v>
          </cell>
          <cell r="J7426">
            <v>26</v>
          </cell>
          <cell r="K7426">
            <v>6.1999998986721039E-2</v>
          </cell>
          <cell r="L7426">
            <v>5.9999998658895493E-2</v>
          </cell>
          <cell r="N7426" t="str">
            <v>Largest</v>
          </cell>
          <cell r="O7426">
            <v>5110</v>
          </cell>
        </row>
        <row r="7427">
          <cell r="A7427" t="str">
            <v>DE</v>
          </cell>
          <cell r="B7427" t="str">
            <v>DE_RV_BW041</v>
          </cell>
          <cell r="C7427">
            <v>1999</v>
          </cell>
          <cell r="D7427" t="str">
            <v>Annual</v>
          </cell>
          <cell r="E7427" t="str">
            <v>Orthophosphate</v>
          </cell>
          <cell r="F7427" t="str">
            <v>mg/l P</v>
          </cell>
          <cell r="G7427">
            <v>12</v>
          </cell>
          <cell r="I7427">
            <v>0.01</v>
          </cell>
          <cell r="J7427">
            <v>23</v>
          </cell>
          <cell r="K7427">
            <v>2.9999999329447746E-2</v>
          </cell>
          <cell r="L7427">
            <v>2.4000000208616257E-2</v>
          </cell>
          <cell r="N7427" t="str">
            <v>Largest</v>
          </cell>
          <cell r="O7427">
            <v>50162</v>
          </cell>
        </row>
        <row r="7428">
          <cell r="A7428" t="str">
            <v>DE</v>
          </cell>
          <cell r="B7428" t="str">
            <v>DE_RV_BY13</v>
          </cell>
          <cell r="C7428">
            <v>1999</v>
          </cell>
          <cell r="D7428" t="str">
            <v>Annual</v>
          </cell>
          <cell r="E7428" t="str">
            <v>Orthophosphate</v>
          </cell>
          <cell r="F7428" t="str">
            <v>mg/l P</v>
          </cell>
          <cell r="G7428">
            <v>12</v>
          </cell>
          <cell r="I7428">
            <v>5.0000000000000001E-3</v>
          </cell>
          <cell r="J7428">
            <v>26</v>
          </cell>
          <cell r="K7428">
            <v>1.6000000759959221E-2</v>
          </cell>
          <cell r="L7428">
            <v>1.4999999664723873E-2</v>
          </cell>
          <cell r="N7428" t="str">
            <v>Largest</v>
          </cell>
          <cell r="O7428">
            <v>3926</v>
          </cell>
        </row>
        <row r="7429">
          <cell r="A7429" t="str">
            <v>DE</v>
          </cell>
          <cell r="B7429" t="str">
            <v>DE_RV_HE08</v>
          </cell>
          <cell r="C7429">
            <v>1999</v>
          </cell>
          <cell r="D7429" t="str">
            <v>Annual</v>
          </cell>
          <cell r="E7429" t="str">
            <v>Orthophosphate</v>
          </cell>
          <cell r="F7429" t="str">
            <v>mg/l P</v>
          </cell>
          <cell r="G7429">
            <v>12</v>
          </cell>
          <cell r="I7429">
            <v>0.05</v>
          </cell>
          <cell r="J7429">
            <v>24</v>
          </cell>
          <cell r="K7429">
            <v>0.11699999868869781</v>
          </cell>
          <cell r="L7429">
            <v>7.5999997556209564E-2</v>
          </cell>
          <cell r="N7429" t="str">
            <v>Large</v>
          </cell>
          <cell r="O7429">
            <v>402</v>
          </cell>
        </row>
        <row r="7430">
          <cell r="A7430" t="str">
            <v>DE</v>
          </cell>
          <cell r="B7430" t="str">
            <v>DE_RV_HE06</v>
          </cell>
          <cell r="C7430">
            <v>1999</v>
          </cell>
          <cell r="D7430" t="str">
            <v>Annual</v>
          </cell>
          <cell r="E7430" t="str">
            <v>Orthophosphate</v>
          </cell>
          <cell r="F7430" t="str">
            <v>mg/l P</v>
          </cell>
          <cell r="G7430">
            <v>12</v>
          </cell>
          <cell r="I7430">
            <v>0.05</v>
          </cell>
          <cell r="J7430">
            <v>24</v>
          </cell>
          <cell r="K7430">
            <v>0.15000000596046448</v>
          </cell>
          <cell r="L7430">
            <v>0.18000000715255737</v>
          </cell>
          <cell r="N7430" t="str">
            <v>Largest</v>
          </cell>
          <cell r="O7430">
            <v>4875</v>
          </cell>
        </row>
        <row r="7431">
          <cell r="A7431" t="str">
            <v>DE</v>
          </cell>
          <cell r="B7431" t="str">
            <v>DE_RV_HE03</v>
          </cell>
          <cell r="C7431">
            <v>1999</v>
          </cell>
          <cell r="D7431" t="str">
            <v>Annual</v>
          </cell>
          <cell r="E7431" t="str">
            <v>Orthophosphate</v>
          </cell>
          <cell r="F7431" t="str">
            <v>mg/l P</v>
          </cell>
          <cell r="G7431">
            <v>12</v>
          </cell>
          <cell r="I7431">
            <v>0.05</v>
          </cell>
          <cell r="J7431">
            <v>26</v>
          </cell>
          <cell r="K7431">
            <v>7.1000002324581146E-2</v>
          </cell>
          <cell r="L7431">
            <v>7.0000000298023224E-2</v>
          </cell>
          <cell r="N7431" t="str">
            <v>Largest</v>
          </cell>
          <cell r="O7431">
            <v>5487</v>
          </cell>
        </row>
        <row r="7432">
          <cell r="A7432" t="str">
            <v>DE</v>
          </cell>
          <cell r="B7432" t="str">
            <v>DE_RV_HE02</v>
          </cell>
          <cell r="C7432">
            <v>1999</v>
          </cell>
          <cell r="D7432" t="str">
            <v>Annual</v>
          </cell>
          <cell r="E7432" t="str">
            <v>Orthophosphate</v>
          </cell>
          <cell r="F7432" t="str">
            <v>mg/l P</v>
          </cell>
          <cell r="G7432">
            <v>12</v>
          </cell>
          <cell r="I7432">
            <v>0.05</v>
          </cell>
          <cell r="J7432">
            <v>26</v>
          </cell>
          <cell r="K7432">
            <v>2.500000037252903E-2</v>
          </cell>
          <cell r="L7432">
            <v>5.000000074505806E-2</v>
          </cell>
          <cell r="N7432" t="str">
            <v>Largest</v>
          </cell>
          <cell r="O7432">
            <v>6933</v>
          </cell>
        </row>
        <row r="7433">
          <cell r="A7433" t="str">
            <v>DE</v>
          </cell>
          <cell r="B7433" t="str">
            <v>DE_RV_HB01</v>
          </cell>
          <cell r="C7433">
            <v>1999</v>
          </cell>
          <cell r="D7433" t="str">
            <v>Annual</v>
          </cell>
          <cell r="E7433" t="str">
            <v>Orthophosphate</v>
          </cell>
          <cell r="F7433" t="str">
            <v>mg/l P</v>
          </cell>
          <cell r="G7433">
            <v>12</v>
          </cell>
          <cell r="I7433">
            <v>2.5000000000000001E-2</v>
          </cell>
          <cell r="J7433">
            <v>26</v>
          </cell>
          <cell r="K7433">
            <v>5.9999998658895493E-2</v>
          </cell>
          <cell r="L7433">
            <v>5.000000074505806E-2</v>
          </cell>
          <cell r="N7433" t="str">
            <v>Largest</v>
          </cell>
          <cell r="O7433">
            <v>38415</v>
          </cell>
        </row>
        <row r="7434">
          <cell r="A7434" t="str">
            <v>DE</v>
          </cell>
          <cell r="B7434" t="str">
            <v>DE_RV_BY22</v>
          </cell>
          <cell r="C7434">
            <v>1999</v>
          </cell>
          <cell r="D7434" t="str">
            <v>Annual</v>
          </cell>
          <cell r="E7434" t="str">
            <v>Orthophosphate</v>
          </cell>
          <cell r="F7434" t="str">
            <v>mg/l P</v>
          </cell>
          <cell r="G7434">
            <v>12</v>
          </cell>
          <cell r="I7434">
            <v>5.0000000000000001E-3</v>
          </cell>
          <cell r="J7434">
            <v>26</v>
          </cell>
          <cell r="K7434">
            <v>2.4000000208616257E-2</v>
          </cell>
          <cell r="L7434">
            <v>1.9999999552965164E-2</v>
          </cell>
          <cell r="N7434" t="str">
            <v>Largest</v>
          </cell>
          <cell r="O7434">
            <v>6113</v>
          </cell>
        </row>
        <row r="7435">
          <cell r="A7435" t="str">
            <v>DE</v>
          </cell>
          <cell r="B7435" t="str">
            <v>DE_RV_BW101</v>
          </cell>
          <cell r="C7435">
            <v>1999</v>
          </cell>
          <cell r="D7435" t="str">
            <v>Annual</v>
          </cell>
          <cell r="E7435" t="str">
            <v>Orthophosphate</v>
          </cell>
          <cell r="F7435" t="str">
            <v>mg/l P</v>
          </cell>
          <cell r="G7435">
            <v>12</v>
          </cell>
          <cell r="I7435">
            <v>0.01</v>
          </cell>
          <cell r="J7435">
            <v>13</v>
          </cell>
          <cell r="K7435">
            <v>0.11999999731779099</v>
          </cell>
          <cell r="L7435">
            <v>0.10400000214576721</v>
          </cell>
          <cell r="N7435" t="str">
            <v>Very Large</v>
          </cell>
          <cell r="O7435">
            <v>2321</v>
          </cell>
        </row>
        <row r="7436">
          <cell r="A7436" t="str">
            <v>DE</v>
          </cell>
          <cell r="B7436" t="str">
            <v>DE_RV_BY151</v>
          </cell>
          <cell r="C7436">
            <v>1999</v>
          </cell>
          <cell r="D7436" t="str">
            <v>Annual</v>
          </cell>
          <cell r="E7436" t="str">
            <v>Orthophosphate</v>
          </cell>
          <cell r="F7436" t="str">
            <v>mg/l P</v>
          </cell>
          <cell r="G7436">
            <v>12</v>
          </cell>
          <cell r="I7436">
            <v>5.0000000000000001E-3</v>
          </cell>
          <cell r="J7436">
            <v>26</v>
          </cell>
          <cell r="K7436">
            <v>7.6999999582767487E-2</v>
          </cell>
          <cell r="L7436">
            <v>7.1999996900558472E-2</v>
          </cell>
          <cell r="N7436" t="str">
            <v>Largest</v>
          </cell>
          <cell r="O7436">
            <v>2504</v>
          </cell>
        </row>
        <row r="7437">
          <cell r="A7437" t="str">
            <v>DE</v>
          </cell>
          <cell r="B7437" t="str">
            <v>DE_RV_NI13</v>
          </cell>
          <cell r="C7437">
            <v>1999</v>
          </cell>
          <cell r="D7437" t="str">
            <v>Annual</v>
          </cell>
          <cell r="E7437" t="str">
            <v>Orthophosphate</v>
          </cell>
          <cell r="F7437" t="str">
            <v>mg/l P</v>
          </cell>
          <cell r="G7437">
            <v>12</v>
          </cell>
          <cell r="I7437">
            <v>0.02</v>
          </cell>
          <cell r="J7437">
            <v>24</v>
          </cell>
          <cell r="K7437">
            <v>6.4000003039836884E-2</v>
          </cell>
          <cell r="L7437">
            <v>5.9999998658895493E-2</v>
          </cell>
          <cell r="N7437" t="str">
            <v>Very Large</v>
          </cell>
          <cell r="O7437">
            <v>1734</v>
          </cell>
        </row>
        <row r="7438">
          <cell r="A7438" t="str">
            <v>DE</v>
          </cell>
          <cell r="B7438" t="str">
            <v>DE_RV_BY12</v>
          </cell>
          <cell r="C7438">
            <v>1999</v>
          </cell>
          <cell r="D7438" t="str">
            <v>Annual</v>
          </cell>
          <cell r="E7438" t="str">
            <v>Orthophosphate</v>
          </cell>
          <cell r="F7438" t="str">
            <v>mg/l P</v>
          </cell>
          <cell r="G7438">
            <v>12</v>
          </cell>
          <cell r="I7438">
            <v>5.0000000000000001E-3</v>
          </cell>
          <cell r="J7438">
            <v>26</v>
          </cell>
          <cell r="K7438">
            <v>1.9999999552965164E-2</v>
          </cell>
          <cell r="L7438">
            <v>1.8999999389052391E-2</v>
          </cell>
          <cell r="N7438" t="str">
            <v>Very Large</v>
          </cell>
          <cell r="O7438">
            <v>2115</v>
          </cell>
        </row>
        <row r="7439">
          <cell r="A7439" t="str">
            <v>DE</v>
          </cell>
          <cell r="B7439" t="str">
            <v>DE_RV_BY11</v>
          </cell>
          <cell r="C7439">
            <v>1999</v>
          </cell>
          <cell r="D7439" t="str">
            <v>Annual</v>
          </cell>
          <cell r="E7439" t="str">
            <v>Orthophosphate</v>
          </cell>
          <cell r="F7439" t="str">
            <v>mg/l P</v>
          </cell>
          <cell r="G7439">
            <v>12</v>
          </cell>
          <cell r="I7439">
            <v>5.0000000000000001E-3</v>
          </cell>
          <cell r="J7439">
            <v>27</v>
          </cell>
          <cell r="K7439">
            <v>2.7000000700354576E-2</v>
          </cell>
          <cell r="L7439">
            <v>2.0999999716877937E-2</v>
          </cell>
          <cell r="N7439" t="str">
            <v>Largest</v>
          </cell>
          <cell r="O7439">
            <v>77086</v>
          </cell>
        </row>
        <row r="7440">
          <cell r="A7440" t="str">
            <v>DE</v>
          </cell>
          <cell r="B7440" t="str">
            <v>DE_RV_BW19</v>
          </cell>
          <cell r="C7440">
            <v>1999</v>
          </cell>
          <cell r="D7440" t="str">
            <v>Annual</v>
          </cell>
          <cell r="E7440" t="str">
            <v>Orthophosphate</v>
          </cell>
          <cell r="F7440" t="str">
            <v>mg/l P</v>
          </cell>
          <cell r="G7440">
            <v>12</v>
          </cell>
          <cell r="I7440">
            <v>0.01</v>
          </cell>
          <cell r="J7440">
            <v>25</v>
          </cell>
          <cell r="K7440">
            <v>1.9999999552965164E-2</v>
          </cell>
          <cell r="L7440">
            <v>2.0999999716877937E-2</v>
          </cell>
          <cell r="N7440" t="str">
            <v>Largest</v>
          </cell>
          <cell r="O7440">
            <v>40370</v>
          </cell>
        </row>
        <row r="7441">
          <cell r="A7441" t="str">
            <v>DE</v>
          </cell>
          <cell r="B7441" t="str">
            <v>DE_RV_BW17</v>
          </cell>
          <cell r="C7441">
            <v>1999</v>
          </cell>
          <cell r="D7441" t="str">
            <v>Annual</v>
          </cell>
          <cell r="E7441" t="str">
            <v>Orthophosphate</v>
          </cell>
          <cell r="F7441" t="str">
            <v>mg/l P</v>
          </cell>
          <cell r="G7441">
            <v>12</v>
          </cell>
          <cell r="I7441">
            <v>0.01</v>
          </cell>
          <cell r="J7441">
            <v>13</v>
          </cell>
          <cell r="K7441">
            <v>3.9999999105930328E-2</v>
          </cell>
          <cell r="L7441">
            <v>2.9999999329447746E-2</v>
          </cell>
          <cell r="N7441" t="str">
            <v>Medium</v>
          </cell>
          <cell r="O7441">
            <v>129</v>
          </cell>
        </row>
        <row r="7442">
          <cell r="A7442" t="str">
            <v>DE</v>
          </cell>
          <cell r="B7442" t="str">
            <v>DE_RV_BW16</v>
          </cell>
          <cell r="C7442">
            <v>1999</v>
          </cell>
          <cell r="D7442" t="str">
            <v>Annual</v>
          </cell>
          <cell r="E7442" t="str">
            <v>Orthophosphate</v>
          </cell>
          <cell r="F7442" t="str">
            <v>mg/l P</v>
          </cell>
          <cell r="G7442">
            <v>12</v>
          </cell>
          <cell r="I7442">
            <v>0.01</v>
          </cell>
          <cell r="J7442">
            <v>13</v>
          </cell>
          <cell r="K7442">
            <v>1.9999999552965164E-2</v>
          </cell>
          <cell r="L7442">
            <v>1.6000000759959221E-2</v>
          </cell>
          <cell r="N7442" t="str">
            <v>Large</v>
          </cell>
          <cell r="O7442">
            <v>625</v>
          </cell>
        </row>
        <row r="7443">
          <cell r="A7443" t="str">
            <v>DE</v>
          </cell>
          <cell r="B7443" t="str">
            <v>DE_RV_BW15</v>
          </cell>
          <cell r="C7443">
            <v>1999</v>
          </cell>
          <cell r="D7443" t="str">
            <v>Annual</v>
          </cell>
          <cell r="E7443" t="str">
            <v>Orthophosphate</v>
          </cell>
          <cell r="F7443" t="str">
            <v>mg/l P</v>
          </cell>
          <cell r="G7443">
            <v>12</v>
          </cell>
          <cell r="I7443">
            <v>0.01</v>
          </cell>
          <cell r="J7443">
            <v>13</v>
          </cell>
          <cell r="K7443">
            <v>3.9999999105930328E-2</v>
          </cell>
          <cell r="L7443">
            <v>3.9999999105930328E-2</v>
          </cell>
          <cell r="N7443" t="str">
            <v>Large</v>
          </cell>
          <cell r="O7443">
            <v>790</v>
          </cell>
        </row>
        <row r="7444">
          <cell r="A7444" t="str">
            <v>DE</v>
          </cell>
          <cell r="B7444" t="str">
            <v>DE_RV_BY19</v>
          </cell>
          <cell r="C7444">
            <v>1999</v>
          </cell>
          <cell r="D7444" t="str">
            <v>Annual</v>
          </cell>
          <cell r="E7444" t="str">
            <v>Orthophosphate</v>
          </cell>
          <cell r="F7444" t="str">
            <v>mg/l P</v>
          </cell>
          <cell r="G7444">
            <v>12</v>
          </cell>
          <cell r="I7444">
            <v>5.0000000000000001E-3</v>
          </cell>
          <cell r="J7444">
            <v>26</v>
          </cell>
          <cell r="K7444">
            <v>6.0000000521540642E-3</v>
          </cell>
          <cell r="L7444">
            <v>7.0000002160668373E-3</v>
          </cell>
          <cell r="N7444" t="str">
            <v>Large</v>
          </cell>
          <cell r="O7444">
            <v>640</v>
          </cell>
        </row>
        <row r="7445">
          <cell r="A7445" t="str">
            <v>DE</v>
          </cell>
          <cell r="B7445" t="str">
            <v>DE_RV_HH03</v>
          </cell>
          <cell r="C7445">
            <v>1999</v>
          </cell>
          <cell r="D7445" t="str">
            <v>Annual</v>
          </cell>
          <cell r="E7445" t="str">
            <v>Orthophosphate</v>
          </cell>
          <cell r="F7445" t="str">
            <v>mg/l P</v>
          </cell>
          <cell r="G7445">
            <v>12</v>
          </cell>
          <cell r="I7445">
            <v>0.01</v>
          </cell>
          <cell r="J7445">
            <v>26</v>
          </cell>
          <cell r="K7445">
            <v>4.1000001132488251E-2</v>
          </cell>
          <cell r="L7445">
            <v>2.9999999329447746E-2</v>
          </cell>
          <cell r="N7445" t="str">
            <v>Largest</v>
          </cell>
          <cell r="O7445">
            <v>135024</v>
          </cell>
        </row>
        <row r="7446">
          <cell r="A7446" t="str">
            <v>DE</v>
          </cell>
          <cell r="B7446" t="str">
            <v>DE_RV_NI09</v>
          </cell>
          <cell r="C7446">
            <v>1999</v>
          </cell>
          <cell r="D7446" t="str">
            <v>Annual</v>
          </cell>
          <cell r="E7446" t="str">
            <v>Orthophosphate</v>
          </cell>
          <cell r="F7446" t="str">
            <v>mg/l P</v>
          </cell>
          <cell r="G7446">
            <v>12</v>
          </cell>
          <cell r="I7446">
            <v>0</v>
          </cell>
          <cell r="J7446">
            <v>12</v>
          </cell>
          <cell r="K7446">
            <v>4.6000000089406967E-2</v>
          </cell>
          <cell r="L7446">
            <v>5.000000074505806E-2</v>
          </cell>
          <cell r="N7446" t="str">
            <v>Largest</v>
          </cell>
          <cell r="O7446">
            <v>15220</v>
          </cell>
        </row>
        <row r="7447">
          <cell r="A7447" t="str">
            <v>DE</v>
          </cell>
          <cell r="B7447" t="str">
            <v>DE_RV_NW10</v>
          </cell>
          <cell r="C7447">
            <v>1999</v>
          </cell>
          <cell r="D7447" t="str">
            <v>Annual</v>
          </cell>
          <cell r="E7447" t="str">
            <v>Orthophosphate</v>
          </cell>
          <cell r="F7447" t="str">
            <v>mg/l P</v>
          </cell>
          <cell r="G7447">
            <v>12</v>
          </cell>
          <cell r="I7447">
            <v>0.05</v>
          </cell>
          <cell r="J7447">
            <v>13</v>
          </cell>
          <cell r="K7447">
            <v>2.500000037252903E-2</v>
          </cell>
          <cell r="L7447">
            <v>2.500000037252903E-2</v>
          </cell>
          <cell r="N7447" t="str">
            <v>Very Large</v>
          </cell>
          <cell r="O7447">
            <v>1988</v>
          </cell>
        </row>
        <row r="7448">
          <cell r="A7448" t="str">
            <v>DE</v>
          </cell>
          <cell r="B7448" t="str">
            <v>DE_RV_NW11</v>
          </cell>
          <cell r="C7448">
            <v>1999</v>
          </cell>
          <cell r="D7448" t="str">
            <v>Annual</v>
          </cell>
          <cell r="E7448" t="str">
            <v>Orthophosphate</v>
          </cell>
          <cell r="F7448" t="str">
            <v>mg/l P</v>
          </cell>
          <cell r="G7448">
            <v>12</v>
          </cell>
          <cell r="I7448">
            <v>0.02</v>
          </cell>
          <cell r="J7448">
            <v>14</v>
          </cell>
          <cell r="K7448">
            <v>4.8999998718500137E-2</v>
          </cell>
          <cell r="L7448">
            <v>5.4999999701976776E-2</v>
          </cell>
          <cell r="N7448" t="str">
            <v>Very Large</v>
          </cell>
          <cell r="O7448">
            <v>1316</v>
          </cell>
        </row>
        <row r="7449">
          <cell r="A7449" t="str">
            <v>DE</v>
          </cell>
          <cell r="B7449" t="str">
            <v>DE_RV_NW12</v>
          </cell>
          <cell r="C7449">
            <v>1999</v>
          </cell>
          <cell r="D7449" t="str">
            <v>Annual</v>
          </cell>
          <cell r="E7449" t="str">
            <v>Orthophosphate</v>
          </cell>
          <cell r="F7449" t="str">
            <v>mg/l P</v>
          </cell>
          <cell r="G7449">
            <v>12</v>
          </cell>
          <cell r="I7449">
            <v>0.05</v>
          </cell>
          <cell r="J7449">
            <v>13</v>
          </cell>
          <cell r="K7449">
            <v>2.500000037252903E-2</v>
          </cell>
          <cell r="L7449">
            <v>2.500000037252903E-2</v>
          </cell>
          <cell r="N7449" t="str">
            <v>Large</v>
          </cell>
          <cell r="O7449">
            <v>299</v>
          </cell>
        </row>
        <row r="7450">
          <cell r="A7450" t="str">
            <v>DE</v>
          </cell>
          <cell r="B7450" t="str">
            <v>DE_RV_NW13</v>
          </cell>
          <cell r="C7450">
            <v>1999</v>
          </cell>
          <cell r="D7450" t="str">
            <v>Annual</v>
          </cell>
          <cell r="E7450" t="str">
            <v>Orthophosphate</v>
          </cell>
          <cell r="F7450" t="str">
            <v>mg/l P</v>
          </cell>
          <cell r="G7450">
            <v>12</v>
          </cell>
          <cell r="I7450">
            <v>0.02</v>
          </cell>
          <cell r="J7450">
            <v>13</v>
          </cell>
          <cell r="K7450">
            <v>0.11400000005960464</v>
          </cell>
          <cell r="L7450">
            <v>0.12999999523162842</v>
          </cell>
          <cell r="N7450" t="str">
            <v>Largest</v>
          </cell>
          <cell r="O7450">
            <v>4886</v>
          </cell>
        </row>
        <row r="7451">
          <cell r="A7451" t="str">
            <v>DE</v>
          </cell>
          <cell r="B7451" t="str">
            <v>DE_RV_NW14</v>
          </cell>
          <cell r="C7451">
            <v>1999</v>
          </cell>
          <cell r="D7451" t="str">
            <v>Annual</v>
          </cell>
          <cell r="E7451" t="str">
            <v>Orthophosphate</v>
          </cell>
          <cell r="F7451" t="str">
            <v>mg/l P</v>
          </cell>
          <cell r="G7451">
            <v>12</v>
          </cell>
          <cell r="I7451">
            <v>0.05</v>
          </cell>
          <cell r="J7451">
            <v>13</v>
          </cell>
          <cell r="K7451">
            <v>0.10599999874830246</v>
          </cell>
          <cell r="L7451">
            <v>0.10999999940395355</v>
          </cell>
          <cell r="N7451" t="str">
            <v>Largest</v>
          </cell>
          <cell r="O7451">
            <v>2834</v>
          </cell>
        </row>
        <row r="7452">
          <cell r="A7452" t="str">
            <v>DE</v>
          </cell>
          <cell r="B7452" t="str">
            <v>DE_RV_BE02</v>
          </cell>
          <cell r="C7452">
            <v>1999</v>
          </cell>
          <cell r="D7452" t="str">
            <v>Annual</v>
          </cell>
          <cell r="E7452" t="str">
            <v>Orthophosphate</v>
          </cell>
          <cell r="F7452" t="str">
            <v>mg/l P</v>
          </cell>
          <cell r="G7452">
            <v>12</v>
          </cell>
          <cell r="I7452">
            <v>2E-3</v>
          </cell>
          <cell r="J7452">
            <v>21</v>
          </cell>
          <cell r="K7452">
            <v>0.15700000524520874</v>
          </cell>
          <cell r="L7452">
            <v>0.10000000149011612</v>
          </cell>
          <cell r="N7452" t="str">
            <v>Largest</v>
          </cell>
          <cell r="O7452">
            <v>13555</v>
          </cell>
        </row>
        <row r="7453">
          <cell r="A7453" t="str">
            <v>DE</v>
          </cell>
          <cell r="B7453" t="str">
            <v>DE_RV_RP05</v>
          </cell>
          <cell r="C7453">
            <v>1999</v>
          </cell>
          <cell r="D7453" t="str">
            <v>Annual</v>
          </cell>
          <cell r="E7453" t="str">
            <v>Orthophosphate</v>
          </cell>
          <cell r="F7453" t="str">
            <v>mg/l P</v>
          </cell>
          <cell r="G7453">
            <v>12</v>
          </cell>
          <cell r="I7453">
            <v>0.02</v>
          </cell>
          <cell r="J7453">
            <v>26</v>
          </cell>
          <cell r="K7453">
            <v>0.17000000178813934</v>
          </cell>
          <cell r="L7453">
            <v>0.15000000596046448</v>
          </cell>
          <cell r="N7453" t="str">
            <v>Largest</v>
          </cell>
          <cell r="O7453">
            <v>7389</v>
          </cell>
        </row>
        <row r="7454">
          <cell r="A7454" t="str">
            <v>DE</v>
          </cell>
          <cell r="B7454" t="str">
            <v>DE_RV_BE01</v>
          </cell>
          <cell r="C7454">
            <v>1999</v>
          </cell>
          <cell r="D7454" t="str">
            <v>Annual</v>
          </cell>
          <cell r="E7454" t="str">
            <v>Orthophosphate</v>
          </cell>
          <cell r="F7454" t="str">
            <v>mg/l P</v>
          </cell>
          <cell r="G7454">
            <v>12</v>
          </cell>
          <cell r="I7454">
            <v>2E-3</v>
          </cell>
          <cell r="J7454">
            <v>13</v>
          </cell>
          <cell r="K7454">
            <v>6.4000003039836884E-2</v>
          </cell>
          <cell r="L7454">
            <v>5.7000000029802322E-2</v>
          </cell>
          <cell r="N7454" t="str">
            <v>Largest</v>
          </cell>
          <cell r="O7454">
            <v>10104</v>
          </cell>
        </row>
        <row r="7455">
          <cell r="A7455" t="str">
            <v>DE</v>
          </cell>
          <cell r="B7455" t="str">
            <v>DE_RV_NW181</v>
          </cell>
          <cell r="C7455">
            <v>1999</v>
          </cell>
          <cell r="D7455" t="str">
            <v>Annual</v>
          </cell>
          <cell r="E7455" t="str">
            <v>Orthophosphate</v>
          </cell>
          <cell r="F7455" t="str">
            <v>mg/l P</v>
          </cell>
          <cell r="G7455">
            <v>12</v>
          </cell>
          <cell r="I7455">
            <v>-999</v>
          </cell>
          <cell r="J7455">
            <v>27</v>
          </cell>
          <cell r="K7455">
            <v>4.6000000089406967E-2</v>
          </cell>
          <cell r="L7455">
            <v>5.000000074505806E-2</v>
          </cell>
          <cell r="N7455" t="str">
            <v>Largest</v>
          </cell>
          <cell r="O7455">
            <v>3749</v>
          </cell>
        </row>
        <row r="7456">
          <cell r="A7456" t="str">
            <v>DE</v>
          </cell>
          <cell r="B7456" t="str">
            <v>DE_RV_MV01</v>
          </cell>
          <cell r="C7456">
            <v>1999</v>
          </cell>
          <cell r="D7456" t="str">
            <v>Annual</v>
          </cell>
          <cell r="E7456" t="str">
            <v>Orthophosphate</v>
          </cell>
          <cell r="F7456" t="str">
            <v>mg/l P</v>
          </cell>
          <cell r="G7456">
            <v>12</v>
          </cell>
          <cell r="I7456">
            <v>3.0000000000000001E-3</v>
          </cell>
          <cell r="J7456">
            <v>25</v>
          </cell>
          <cell r="K7456">
            <v>6.3000001013278961E-2</v>
          </cell>
          <cell r="L7456">
            <v>7.0000000298023224E-2</v>
          </cell>
          <cell r="N7456" t="str">
            <v>Largest</v>
          </cell>
          <cell r="O7456">
            <v>2990</v>
          </cell>
        </row>
        <row r="7457">
          <cell r="A7457" t="str">
            <v>DE</v>
          </cell>
          <cell r="B7457" t="str">
            <v>DE_RV_SN04</v>
          </cell>
          <cell r="C7457">
            <v>1999</v>
          </cell>
          <cell r="D7457" t="str">
            <v>Annual</v>
          </cell>
          <cell r="E7457" t="str">
            <v>Orthophosphate</v>
          </cell>
          <cell r="F7457" t="str">
            <v>mg/l P</v>
          </cell>
          <cell r="G7457">
            <v>12</v>
          </cell>
          <cell r="I7457">
            <v>7.0000000000000001E-3</v>
          </cell>
          <cell r="J7457">
            <v>26</v>
          </cell>
          <cell r="K7457">
            <v>0.12999999523162842</v>
          </cell>
          <cell r="L7457">
            <v>0.12999999523162842</v>
          </cell>
          <cell r="N7457" t="str">
            <v>Largest</v>
          </cell>
          <cell r="O7457">
            <v>51391</v>
          </cell>
        </row>
        <row r="7458">
          <cell r="A7458" t="str">
            <v>DE</v>
          </cell>
          <cell r="B7458" t="str">
            <v>DE_RV_MV02</v>
          </cell>
          <cell r="C7458">
            <v>1999</v>
          </cell>
          <cell r="D7458" t="str">
            <v>Annual</v>
          </cell>
          <cell r="E7458" t="str">
            <v>Orthophosphate</v>
          </cell>
          <cell r="F7458" t="str">
            <v>mg/l P</v>
          </cell>
          <cell r="G7458">
            <v>12</v>
          </cell>
          <cell r="I7458">
            <v>3.0000000000000001E-3</v>
          </cell>
          <cell r="J7458">
            <v>25</v>
          </cell>
          <cell r="K7458">
            <v>3.5000000149011612E-2</v>
          </cell>
          <cell r="L7458">
            <v>2.9999999329447746E-2</v>
          </cell>
          <cell r="N7458" t="str">
            <v>Very Large</v>
          </cell>
          <cell r="O7458">
            <v>2253</v>
          </cell>
        </row>
        <row r="7459">
          <cell r="A7459" t="str">
            <v>DE</v>
          </cell>
          <cell r="B7459" t="str">
            <v>DE_RV_SH01</v>
          </cell>
          <cell r="C7459">
            <v>1999</v>
          </cell>
          <cell r="D7459" t="str">
            <v>Annual</v>
          </cell>
          <cell r="E7459" t="str">
            <v>Orthophosphate</v>
          </cell>
          <cell r="F7459" t="str">
            <v>mg/l P</v>
          </cell>
          <cell r="G7459">
            <v>12</v>
          </cell>
          <cell r="I7459">
            <v>5.0000000000000001E-3</v>
          </cell>
          <cell r="J7459">
            <v>13</v>
          </cell>
          <cell r="K7459">
            <v>4.6999998390674591E-2</v>
          </cell>
          <cell r="L7459">
            <v>4.3999999761581421E-2</v>
          </cell>
          <cell r="N7459" t="str">
            <v>Large</v>
          </cell>
          <cell r="O7459">
            <v>335</v>
          </cell>
        </row>
        <row r="7460">
          <cell r="A7460" t="str">
            <v>DE</v>
          </cell>
          <cell r="B7460" t="str">
            <v>DE_RV_MV03</v>
          </cell>
          <cell r="C7460">
            <v>1999</v>
          </cell>
          <cell r="D7460" t="str">
            <v>Annual</v>
          </cell>
          <cell r="E7460" t="str">
            <v>Orthophosphate</v>
          </cell>
          <cell r="F7460" t="str">
            <v>mg/l P</v>
          </cell>
          <cell r="G7460">
            <v>12</v>
          </cell>
          <cell r="I7460">
            <v>3.0000000000000001E-3</v>
          </cell>
          <cell r="J7460">
            <v>25</v>
          </cell>
          <cell r="K7460">
            <v>5.6000001728534698E-2</v>
          </cell>
          <cell r="L7460">
            <v>5.9999998658895493E-2</v>
          </cell>
          <cell r="N7460" t="str">
            <v>Largest</v>
          </cell>
          <cell r="O7460">
            <v>2982</v>
          </cell>
        </row>
        <row r="7461">
          <cell r="A7461" t="str">
            <v>DE</v>
          </cell>
          <cell r="B7461" t="str">
            <v>DE_RV_NW15</v>
          </cell>
          <cell r="C7461">
            <v>1999</v>
          </cell>
          <cell r="D7461" t="str">
            <v>Annual</v>
          </cell>
          <cell r="E7461" t="str">
            <v>Orthophosphate</v>
          </cell>
          <cell r="F7461" t="str">
            <v>mg/l P</v>
          </cell>
          <cell r="G7461">
            <v>12</v>
          </cell>
          <cell r="I7461">
            <v>-999</v>
          </cell>
          <cell r="J7461">
            <v>27</v>
          </cell>
          <cell r="K7461">
            <v>8.6999997496604919E-2</v>
          </cell>
          <cell r="L7461">
            <v>9.0000003576278687E-2</v>
          </cell>
          <cell r="N7461" t="str">
            <v>Large</v>
          </cell>
          <cell r="O7461">
            <v>567</v>
          </cell>
        </row>
        <row r="7462">
          <cell r="A7462" t="str">
            <v>DE</v>
          </cell>
          <cell r="B7462" t="str">
            <v>DE_RV_BB01</v>
          </cell>
          <cell r="C7462">
            <v>1999</v>
          </cell>
          <cell r="D7462" t="str">
            <v>Annual</v>
          </cell>
          <cell r="E7462" t="str">
            <v>Orthophosphate</v>
          </cell>
          <cell r="F7462" t="str">
            <v>mg/l P</v>
          </cell>
          <cell r="G7462">
            <v>12</v>
          </cell>
          <cell r="I7462">
            <v>0.03</v>
          </cell>
          <cell r="J7462">
            <v>52</v>
          </cell>
          <cell r="K7462">
            <v>3.9000000804662704E-2</v>
          </cell>
          <cell r="L7462">
            <v>3.9999999105930328E-2</v>
          </cell>
          <cell r="N7462" t="str">
            <v>Largest</v>
          </cell>
          <cell r="O7462">
            <v>4460</v>
          </cell>
        </row>
        <row r="7463">
          <cell r="A7463" t="str">
            <v>DE</v>
          </cell>
          <cell r="B7463" t="str">
            <v>DE_RV_NI14</v>
          </cell>
          <cell r="C7463">
            <v>1999</v>
          </cell>
          <cell r="D7463" t="str">
            <v>Annual</v>
          </cell>
          <cell r="E7463" t="str">
            <v>Orthophosphate</v>
          </cell>
          <cell r="F7463" t="str">
            <v>mg/l P</v>
          </cell>
          <cell r="G7463">
            <v>12</v>
          </cell>
          <cell r="I7463">
            <v>0.02</v>
          </cell>
          <cell r="J7463">
            <v>23</v>
          </cell>
          <cell r="K7463">
            <v>6.3000001013278961E-2</v>
          </cell>
          <cell r="L7463">
            <v>3.9999999105930328E-2</v>
          </cell>
          <cell r="N7463" t="str">
            <v>Very Large</v>
          </cell>
          <cell r="O7463">
            <v>2344</v>
          </cell>
        </row>
        <row r="7464">
          <cell r="A7464" t="str">
            <v>DE</v>
          </cell>
          <cell r="B7464" t="str">
            <v>DE_RV_NI15</v>
          </cell>
          <cell r="C7464">
            <v>1999</v>
          </cell>
          <cell r="D7464" t="str">
            <v>Annual</v>
          </cell>
          <cell r="E7464" t="str">
            <v>Orthophosphate</v>
          </cell>
          <cell r="F7464" t="str">
            <v>mg/l P</v>
          </cell>
          <cell r="G7464">
            <v>12</v>
          </cell>
          <cell r="I7464">
            <v>0.02</v>
          </cell>
          <cell r="J7464">
            <v>26</v>
          </cell>
          <cell r="K7464">
            <v>2.9999999329447746E-2</v>
          </cell>
          <cell r="L7464">
            <v>3.0999999493360519E-2</v>
          </cell>
          <cell r="N7464" t="str">
            <v>Largest</v>
          </cell>
          <cell r="O7464">
            <v>9207</v>
          </cell>
        </row>
        <row r="7465">
          <cell r="A7465" t="str">
            <v>DE</v>
          </cell>
          <cell r="B7465" t="str">
            <v>DE_RV_NI16</v>
          </cell>
          <cell r="C7465">
            <v>1999</v>
          </cell>
          <cell r="D7465" t="str">
            <v>Annual</v>
          </cell>
          <cell r="E7465" t="str">
            <v>Orthophosphate</v>
          </cell>
          <cell r="F7465" t="str">
            <v>mg/l P</v>
          </cell>
          <cell r="G7465">
            <v>12</v>
          </cell>
          <cell r="I7465">
            <v>0.02</v>
          </cell>
          <cell r="J7465">
            <v>26</v>
          </cell>
          <cell r="K7465">
            <v>3.7000000476837158E-2</v>
          </cell>
          <cell r="L7465">
            <v>3.0999999493360519E-2</v>
          </cell>
          <cell r="N7465" t="str">
            <v>Very Large</v>
          </cell>
          <cell r="O7465">
            <v>1749</v>
          </cell>
        </row>
        <row r="7466">
          <cell r="A7466" t="str">
            <v>DE</v>
          </cell>
          <cell r="B7466" t="str">
            <v>DE_RV_NI17</v>
          </cell>
          <cell r="C7466">
            <v>1999</v>
          </cell>
          <cell r="D7466" t="str">
            <v>Annual</v>
          </cell>
          <cell r="E7466" t="str">
            <v>Orthophosphate</v>
          </cell>
          <cell r="F7466" t="str">
            <v>mg/l P</v>
          </cell>
          <cell r="G7466">
            <v>12</v>
          </cell>
          <cell r="I7466">
            <v>0.02</v>
          </cell>
          <cell r="J7466">
            <v>26</v>
          </cell>
          <cell r="K7466">
            <v>2.6000000536441803E-2</v>
          </cell>
          <cell r="L7466">
            <v>9.9999997764825821E-3</v>
          </cell>
          <cell r="N7466" t="str">
            <v>Largest</v>
          </cell>
          <cell r="O7466">
            <v>2968</v>
          </cell>
        </row>
        <row r="7467">
          <cell r="A7467" t="str">
            <v>DE</v>
          </cell>
          <cell r="B7467" t="str">
            <v>DE_RV_NI18</v>
          </cell>
          <cell r="C7467">
            <v>1999</v>
          </cell>
          <cell r="D7467" t="str">
            <v>Annual</v>
          </cell>
          <cell r="E7467" t="str">
            <v>Orthophosphate</v>
          </cell>
          <cell r="F7467" t="str">
            <v>mg/l P</v>
          </cell>
          <cell r="G7467">
            <v>12</v>
          </cell>
          <cell r="I7467">
            <v>0</v>
          </cell>
          <cell r="J7467">
            <v>26</v>
          </cell>
          <cell r="K7467">
            <v>5.7999998331069946E-2</v>
          </cell>
          <cell r="L7467">
            <v>5.9999998658895493E-2</v>
          </cell>
          <cell r="N7467" t="str">
            <v>Very Large</v>
          </cell>
          <cell r="O7467">
            <v>1545</v>
          </cell>
        </row>
        <row r="7468">
          <cell r="A7468" t="str">
            <v>DE</v>
          </cell>
          <cell r="B7468" t="str">
            <v>DE_RV_NW01</v>
          </cell>
          <cell r="C7468">
            <v>1999</v>
          </cell>
          <cell r="D7468" t="str">
            <v>Annual</v>
          </cell>
          <cell r="E7468" t="str">
            <v>Orthophosphate</v>
          </cell>
          <cell r="F7468" t="str">
            <v>mg/l P</v>
          </cell>
          <cell r="G7468">
            <v>12</v>
          </cell>
          <cell r="I7468">
            <v>0.02</v>
          </cell>
          <cell r="J7468">
            <v>26</v>
          </cell>
          <cell r="K7468">
            <v>5.4999999701976776E-2</v>
          </cell>
          <cell r="L7468">
            <v>5.9999998658895493E-2</v>
          </cell>
          <cell r="N7468" t="str">
            <v>Largest</v>
          </cell>
          <cell r="O7468">
            <v>140756</v>
          </cell>
        </row>
        <row r="7469">
          <cell r="A7469" t="str">
            <v>DE</v>
          </cell>
          <cell r="B7469" t="str">
            <v>DE_RV_NW08</v>
          </cell>
          <cell r="C7469">
            <v>1999</v>
          </cell>
          <cell r="D7469" t="str">
            <v>Annual</v>
          </cell>
          <cell r="E7469" t="str">
            <v>Orthophosphate</v>
          </cell>
          <cell r="F7469" t="str">
            <v>mg/l P</v>
          </cell>
          <cell r="G7469">
            <v>12</v>
          </cell>
          <cell r="I7469">
            <v>-999</v>
          </cell>
          <cell r="J7469">
            <v>13</v>
          </cell>
          <cell r="K7469">
            <v>0.16599999368190765</v>
          </cell>
          <cell r="L7469">
            <v>0.15800000727176666</v>
          </cell>
          <cell r="N7469" t="str">
            <v>Large</v>
          </cell>
          <cell r="O7469">
            <v>284</v>
          </cell>
        </row>
        <row r="7470">
          <cell r="A7470" t="str">
            <v>DE</v>
          </cell>
          <cell r="B7470" t="str">
            <v>DE_RV_NW041</v>
          </cell>
          <cell r="C7470">
            <v>1999</v>
          </cell>
          <cell r="D7470" t="str">
            <v>Annual</v>
          </cell>
          <cell r="E7470" t="str">
            <v>Orthophosphate</v>
          </cell>
          <cell r="F7470" t="str">
            <v>mg/l P</v>
          </cell>
          <cell r="G7470">
            <v>12</v>
          </cell>
          <cell r="I7470">
            <v>-999</v>
          </cell>
          <cell r="J7470">
            <v>13</v>
          </cell>
          <cell r="K7470">
            <v>0.11500000208616257</v>
          </cell>
          <cell r="L7470">
            <v>9.4999998807907104E-2</v>
          </cell>
          <cell r="N7470" t="str">
            <v>Very Large</v>
          </cell>
          <cell r="O7470">
            <v>1257</v>
          </cell>
        </row>
        <row r="7471">
          <cell r="A7471" t="str">
            <v>DE</v>
          </cell>
          <cell r="B7471" t="str">
            <v>DE_RV_HH011</v>
          </cell>
          <cell r="C7471">
            <v>1999</v>
          </cell>
          <cell r="D7471" t="str">
            <v>Annual</v>
          </cell>
          <cell r="E7471" t="str">
            <v>Orthophosphate</v>
          </cell>
          <cell r="F7471" t="str">
            <v>mg/l P</v>
          </cell>
          <cell r="G7471">
            <v>12</v>
          </cell>
          <cell r="I7471">
            <v>0.01</v>
          </cell>
          <cell r="J7471">
            <v>26</v>
          </cell>
          <cell r="K7471">
            <v>5.7000000029802322E-2</v>
          </cell>
          <cell r="L7471">
            <v>5.9999998658895493E-2</v>
          </cell>
          <cell r="N7471" t="str">
            <v>Largest</v>
          </cell>
          <cell r="O7471">
            <v>139755</v>
          </cell>
        </row>
        <row r="7472">
          <cell r="A7472" t="str">
            <v>DE</v>
          </cell>
          <cell r="B7472" t="str">
            <v>DE_RV_BB04</v>
          </cell>
          <cell r="C7472">
            <v>1999</v>
          </cell>
          <cell r="D7472" t="str">
            <v>Annual</v>
          </cell>
          <cell r="E7472" t="str">
            <v>Orthophosphate</v>
          </cell>
          <cell r="F7472" t="str">
            <v>mg/l P</v>
          </cell>
          <cell r="G7472">
            <v>12</v>
          </cell>
          <cell r="I7472">
            <v>0.02</v>
          </cell>
          <cell r="J7472">
            <v>24</v>
          </cell>
          <cell r="K7472">
            <v>9.9999997764825821E-3</v>
          </cell>
          <cell r="L7472">
            <v>9.9999997764825821E-3</v>
          </cell>
          <cell r="N7472" t="str">
            <v>Very Large</v>
          </cell>
          <cell r="O7472">
            <v>2269</v>
          </cell>
        </row>
        <row r="7473">
          <cell r="A7473" t="str">
            <v>DE</v>
          </cell>
          <cell r="B7473" t="str">
            <v>DE_RV_BB05</v>
          </cell>
          <cell r="C7473">
            <v>1999</v>
          </cell>
          <cell r="D7473" t="str">
            <v>Annual</v>
          </cell>
          <cell r="E7473" t="str">
            <v>Orthophosphate</v>
          </cell>
          <cell r="F7473" t="str">
            <v>mg/l P</v>
          </cell>
          <cell r="G7473">
            <v>12</v>
          </cell>
          <cell r="I7473">
            <v>1.4999999999999999E-2</v>
          </cell>
          <cell r="J7473">
            <v>26</v>
          </cell>
          <cell r="K7473">
            <v>5.299999937415123E-2</v>
          </cell>
          <cell r="L7473">
            <v>5.0999999046325684E-2</v>
          </cell>
          <cell r="N7473" t="str">
            <v>Largest</v>
          </cell>
          <cell r="O7473">
            <v>6401</v>
          </cell>
        </row>
        <row r="7474">
          <cell r="A7474" t="str">
            <v>DE</v>
          </cell>
          <cell r="B7474" t="str">
            <v>DE_RV_BB06</v>
          </cell>
          <cell r="C7474">
            <v>1999</v>
          </cell>
          <cell r="D7474" t="str">
            <v>Annual</v>
          </cell>
          <cell r="E7474" t="str">
            <v>Orthophosphate</v>
          </cell>
          <cell r="F7474" t="str">
            <v>mg/l P</v>
          </cell>
          <cell r="G7474">
            <v>12</v>
          </cell>
          <cell r="I7474">
            <v>1.4999999999999999E-2</v>
          </cell>
          <cell r="J7474">
            <v>26</v>
          </cell>
          <cell r="K7474">
            <v>5.0999999046325684E-2</v>
          </cell>
          <cell r="L7474">
            <v>4.8000000417232513E-2</v>
          </cell>
          <cell r="N7474" t="str">
            <v>Largest</v>
          </cell>
          <cell r="O7474">
            <v>3232</v>
          </cell>
        </row>
        <row r="7475">
          <cell r="A7475" t="str">
            <v>DE</v>
          </cell>
          <cell r="B7475" t="str">
            <v>DE_RV_BB07</v>
          </cell>
          <cell r="C7475">
            <v>1999</v>
          </cell>
          <cell r="D7475" t="str">
            <v>Annual</v>
          </cell>
          <cell r="E7475" t="str">
            <v>Orthophosphate</v>
          </cell>
          <cell r="F7475" t="str">
            <v>mg/l P</v>
          </cell>
          <cell r="G7475">
            <v>12</v>
          </cell>
          <cell r="I7475">
            <v>1.4999999999999999E-2</v>
          </cell>
          <cell r="J7475">
            <v>26</v>
          </cell>
          <cell r="K7475">
            <v>0.13600000739097595</v>
          </cell>
          <cell r="L7475">
            <v>8.5000000894069672E-2</v>
          </cell>
          <cell r="N7475" t="str">
            <v>Largest</v>
          </cell>
          <cell r="O7475">
            <v>15610</v>
          </cell>
        </row>
        <row r="7476">
          <cell r="A7476" t="str">
            <v>DE</v>
          </cell>
          <cell r="B7476" t="str">
            <v>DE_RV_BB08</v>
          </cell>
          <cell r="C7476">
            <v>1999</v>
          </cell>
          <cell r="D7476" t="str">
            <v>Annual</v>
          </cell>
          <cell r="E7476" t="str">
            <v>Orthophosphate</v>
          </cell>
          <cell r="F7476" t="str">
            <v>mg/l P</v>
          </cell>
          <cell r="G7476">
            <v>12</v>
          </cell>
          <cell r="I7476">
            <v>0.03</v>
          </cell>
          <cell r="J7476">
            <v>52</v>
          </cell>
          <cell r="K7476">
            <v>7.4000000953674316E-2</v>
          </cell>
          <cell r="L7476">
            <v>7.5000002980232239E-2</v>
          </cell>
          <cell r="N7476" t="str">
            <v>Largest</v>
          </cell>
          <cell r="O7476">
            <v>53580</v>
          </cell>
        </row>
        <row r="7477">
          <cell r="A7477" t="str">
            <v>DE</v>
          </cell>
          <cell r="B7477" t="str">
            <v>DE_RV_BB09</v>
          </cell>
          <cell r="C7477">
            <v>1999</v>
          </cell>
          <cell r="D7477" t="str">
            <v>Annual</v>
          </cell>
          <cell r="E7477" t="str">
            <v>Orthophosphate</v>
          </cell>
          <cell r="F7477" t="str">
            <v>mg/l P</v>
          </cell>
          <cell r="G7477">
            <v>12</v>
          </cell>
          <cell r="I7477">
            <v>0.03</v>
          </cell>
          <cell r="J7477">
            <v>51</v>
          </cell>
          <cell r="K7477">
            <v>6.7000001668930054E-2</v>
          </cell>
          <cell r="L7477">
            <v>7.0000000298023224E-2</v>
          </cell>
          <cell r="N7477" t="str">
            <v>Largest</v>
          </cell>
          <cell r="O7477">
            <v>109519</v>
          </cell>
        </row>
        <row r="7478">
          <cell r="A7478" t="str">
            <v>DE</v>
          </cell>
          <cell r="B7478" t="str">
            <v>DE_RV_NW02</v>
          </cell>
          <cell r="C7478">
            <v>1999</v>
          </cell>
          <cell r="D7478" t="str">
            <v>Annual</v>
          </cell>
          <cell r="E7478" t="str">
            <v>Orthophosphate</v>
          </cell>
          <cell r="F7478" t="str">
            <v>mg/l P</v>
          </cell>
          <cell r="G7478">
            <v>12</v>
          </cell>
          <cell r="I7478">
            <v>0.02</v>
          </cell>
          <cell r="J7478">
            <v>26</v>
          </cell>
          <cell r="K7478">
            <v>7.1000002324581146E-2</v>
          </cell>
          <cell r="L7478">
            <v>7.0000000298023224E-2</v>
          </cell>
          <cell r="N7478" t="str">
            <v>Largest</v>
          </cell>
          <cell r="O7478">
            <v>159127</v>
          </cell>
        </row>
        <row r="7479">
          <cell r="A7479" t="str">
            <v>DE</v>
          </cell>
          <cell r="B7479" t="str">
            <v>DE_RV_SN07</v>
          </cell>
          <cell r="C7479">
            <v>1999</v>
          </cell>
          <cell r="D7479" t="str">
            <v>Annual</v>
          </cell>
          <cell r="E7479" t="str">
            <v>Orthophosphate</v>
          </cell>
          <cell r="F7479" t="str">
            <v>mg/l P</v>
          </cell>
          <cell r="G7479">
            <v>12</v>
          </cell>
          <cell r="I7479">
            <v>5.0000000000000001E-3</v>
          </cell>
          <cell r="J7479">
            <v>13</v>
          </cell>
          <cell r="K7479">
            <v>0.11599999666213989</v>
          </cell>
          <cell r="L7479">
            <v>0.11900000274181366</v>
          </cell>
          <cell r="N7479" t="str">
            <v>Very Large</v>
          </cell>
          <cell r="O7479">
            <v>2361</v>
          </cell>
        </row>
        <row r="7480">
          <cell r="A7480" t="str">
            <v>DE</v>
          </cell>
          <cell r="B7480" t="str">
            <v>DE_RV_RP06</v>
          </cell>
          <cell r="C7480">
            <v>1999</v>
          </cell>
          <cell r="D7480" t="str">
            <v>Annual</v>
          </cell>
          <cell r="E7480" t="str">
            <v>Orthophosphate</v>
          </cell>
          <cell r="F7480" t="str">
            <v>mg/l P</v>
          </cell>
          <cell r="G7480">
            <v>12</v>
          </cell>
          <cell r="I7480">
            <v>0.01</v>
          </cell>
          <cell r="J7480">
            <v>26</v>
          </cell>
          <cell r="K7480">
            <v>0.14000000059604645</v>
          </cell>
          <cell r="L7480">
            <v>0.11999999731779099</v>
          </cell>
          <cell r="N7480" t="str">
            <v>Largest</v>
          </cell>
          <cell r="O7480">
            <v>4013</v>
          </cell>
        </row>
        <row r="7481">
          <cell r="A7481" t="str">
            <v>DK</v>
          </cell>
          <cell r="B7481" t="str">
            <v>DK_RV_370038</v>
          </cell>
          <cell r="C7481">
            <v>1999</v>
          </cell>
          <cell r="D7481" t="str">
            <v>Annual</v>
          </cell>
          <cell r="E7481" t="str">
            <v>Orthophosphate</v>
          </cell>
          <cell r="F7481" t="str">
            <v>mg/l P</v>
          </cell>
          <cell r="G7481">
            <v>12</v>
          </cell>
          <cell r="J7481">
            <v>26</v>
          </cell>
          <cell r="K7481">
            <v>5.000000074505806E-2</v>
          </cell>
          <cell r="L7481">
            <v>5.4000001400709152E-2</v>
          </cell>
          <cell r="M7481">
            <v>3.9999999105930328E-2</v>
          </cell>
          <cell r="N7481" t="str">
            <v>Medium</v>
          </cell>
          <cell r="O7481">
            <v>65.8</v>
          </cell>
        </row>
        <row r="7482">
          <cell r="A7482" t="str">
            <v>DK</v>
          </cell>
          <cell r="B7482" t="str">
            <v>DK_RV_620014</v>
          </cell>
          <cell r="C7482">
            <v>1999</v>
          </cell>
          <cell r="D7482" t="str">
            <v>Annual</v>
          </cell>
          <cell r="E7482" t="str">
            <v>Orthophosphate</v>
          </cell>
          <cell r="F7482" t="str">
            <v>mg/l P</v>
          </cell>
          <cell r="G7482">
            <v>12</v>
          </cell>
          <cell r="J7482">
            <v>26</v>
          </cell>
          <cell r="K7482">
            <v>3.9999999105930328E-2</v>
          </cell>
          <cell r="L7482">
            <v>3.4000001847743988E-2</v>
          </cell>
          <cell r="M7482">
            <v>9.9999997764825821E-3</v>
          </cell>
          <cell r="N7482" t="str">
            <v>Small</v>
          </cell>
          <cell r="O7482">
            <v>9.9</v>
          </cell>
        </row>
        <row r="7483">
          <cell r="A7483" t="str">
            <v>DK</v>
          </cell>
          <cell r="B7483" t="str">
            <v>DK_RV_600031</v>
          </cell>
          <cell r="C7483">
            <v>1999</v>
          </cell>
          <cell r="D7483" t="str">
            <v>Annual</v>
          </cell>
          <cell r="E7483" t="str">
            <v>Orthophosphate</v>
          </cell>
          <cell r="F7483" t="str">
            <v>mg/l P</v>
          </cell>
          <cell r="G7483">
            <v>12</v>
          </cell>
          <cell r="J7483">
            <v>26</v>
          </cell>
          <cell r="K7483">
            <v>9.0000003576278687E-2</v>
          </cell>
          <cell r="L7483">
            <v>0.10400000214576721</v>
          </cell>
          <cell r="M7483">
            <v>0.15000000596046448</v>
          </cell>
          <cell r="N7483" t="str">
            <v>Small</v>
          </cell>
          <cell r="O7483">
            <v>42.9</v>
          </cell>
        </row>
        <row r="7484">
          <cell r="A7484" t="str">
            <v>DK</v>
          </cell>
          <cell r="B7484" t="str">
            <v>DK_RV_590006</v>
          </cell>
          <cell r="C7484">
            <v>1999</v>
          </cell>
          <cell r="D7484" t="str">
            <v>Annual</v>
          </cell>
          <cell r="E7484" t="str">
            <v>Orthophosphate</v>
          </cell>
          <cell r="F7484" t="str">
            <v>mg/l P</v>
          </cell>
          <cell r="G7484">
            <v>12</v>
          </cell>
          <cell r="J7484">
            <v>25</v>
          </cell>
          <cell r="K7484">
            <v>7.9999998211860657E-2</v>
          </cell>
          <cell r="L7484">
            <v>0.12300000339746475</v>
          </cell>
          <cell r="M7484">
            <v>5.000000074505806E-2</v>
          </cell>
          <cell r="N7484" t="str">
            <v>Medium</v>
          </cell>
          <cell r="O7484">
            <v>129.19999999999999</v>
          </cell>
        </row>
        <row r="7485">
          <cell r="A7485" t="str">
            <v>DK</v>
          </cell>
          <cell r="B7485" t="str">
            <v>DK_RV_570050</v>
          </cell>
          <cell r="C7485">
            <v>1999</v>
          </cell>
          <cell r="D7485" t="str">
            <v>Annual</v>
          </cell>
          <cell r="E7485" t="str">
            <v>Orthophosphate</v>
          </cell>
          <cell r="F7485" t="str">
            <v>mg/l P</v>
          </cell>
          <cell r="G7485">
            <v>12</v>
          </cell>
          <cell r="J7485">
            <v>26</v>
          </cell>
          <cell r="K7485">
            <v>7.0000000298023224E-2</v>
          </cell>
          <cell r="L7485">
            <v>9.7999997437000275E-2</v>
          </cell>
          <cell r="M7485">
            <v>7.0000000298023224E-2</v>
          </cell>
          <cell r="N7485" t="str">
            <v>Large</v>
          </cell>
          <cell r="O7485">
            <v>610.5</v>
          </cell>
        </row>
        <row r="7486">
          <cell r="A7486" t="str">
            <v>DK</v>
          </cell>
          <cell r="B7486" t="str">
            <v>DK_RV_150002</v>
          </cell>
          <cell r="C7486">
            <v>1999</v>
          </cell>
          <cell r="D7486" t="str">
            <v>Annual</v>
          </cell>
          <cell r="E7486" t="str">
            <v>Orthophosphate</v>
          </cell>
          <cell r="F7486" t="str">
            <v>mg/l P</v>
          </cell>
          <cell r="G7486">
            <v>12</v>
          </cell>
          <cell r="J7486">
            <v>18</v>
          </cell>
          <cell r="K7486">
            <v>7.0000000298023224E-2</v>
          </cell>
          <cell r="L7486">
            <v>6.8999998271465302E-2</v>
          </cell>
          <cell r="M7486">
            <v>1.9999999552965164E-2</v>
          </cell>
          <cell r="N7486" t="str">
            <v>Medium</v>
          </cell>
          <cell r="O7486">
            <v>96.3</v>
          </cell>
        </row>
        <row r="7487">
          <cell r="A7487" t="str">
            <v>DK</v>
          </cell>
          <cell r="B7487" t="str">
            <v>DK_RV_520022</v>
          </cell>
          <cell r="C7487">
            <v>1999</v>
          </cell>
          <cell r="D7487" t="str">
            <v>Annual</v>
          </cell>
          <cell r="E7487" t="str">
            <v>Orthophosphate</v>
          </cell>
          <cell r="F7487" t="str">
            <v>mg/l P</v>
          </cell>
          <cell r="G7487">
            <v>12</v>
          </cell>
          <cell r="J7487">
            <v>25</v>
          </cell>
          <cell r="K7487">
            <v>0.25999999046325684</v>
          </cell>
          <cell r="L7487">
            <v>0.30000001192092896</v>
          </cell>
          <cell r="M7487">
            <v>0.15999999642372131</v>
          </cell>
          <cell r="N7487" t="str">
            <v>Small</v>
          </cell>
          <cell r="O7487">
            <v>38.299999999999997</v>
          </cell>
        </row>
        <row r="7488">
          <cell r="A7488" t="str">
            <v>DK</v>
          </cell>
          <cell r="B7488" t="str">
            <v>DK_RV_470001</v>
          </cell>
          <cell r="C7488">
            <v>1999</v>
          </cell>
          <cell r="D7488" t="str">
            <v>Annual</v>
          </cell>
          <cell r="E7488" t="str">
            <v>Orthophosphate</v>
          </cell>
          <cell r="F7488" t="str">
            <v>mg/l P</v>
          </cell>
          <cell r="G7488">
            <v>12</v>
          </cell>
          <cell r="J7488">
            <v>26</v>
          </cell>
          <cell r="K7488">
            <v>7.0000000298023224E-2</v>
          </cell>
          <cell r="L7488">
            <v>9.2000000178813934E-2</v>
          </cell>
          <cell r="M7488">
            <v>3.9999999105930328E-2</v>
          </cell>
          <cell r="N7488" t="str">
            <v>Medium</v>
          </cell>
          <cell r="O7488">
            <v>57.8</v>
          </cell>
        </row>
        <row r="7489">
          <cell r="A7489" t="str">
            <v>DK</v>
          </cell>
          <cell r="B7489" t="str">
            <v>DK_RV_180077</v>
          </cell>
          <cell r="C7489">
            <v>1999</v>
          </cell>
          <cell r="D7489" t="str">
            <v>Annual</v>
          </cell>
          <cell r="E7489" t="str">
            <v>Orthophosphate</v>
          </cell>
          <cell r="F7489" t="str">
            <v>mg/l P</v>
          </cell>
          <cell r="G7489">
            <v>12</v>
          </cell>
          <cell r="J7489">
            <v>18</v>
          </cell>
          <cell r="K7489">
            <v>5.000000074505806E-2</v>
          </cell>
          <cell r="L7489">
            <v>4.6999998390674591E-2</v>
          </cell>
          <cell r="M7489">
            <v>9.9999997764825821E-3</v>
          </cell>
          <cell r="N7489" t="str">
            <v>Large</v>
          </cell>
          <cell r="O7489">
            <v>556.4</v>
          </cell>
        </row>
        <row r="7490">
          <cell r="A7490" t="str">
            <v>DK</v>
          </cell>
          <cell r="B7490" t="str">
            <v>DK_RV_450002</v>
          </cell>
          <cell r="C7490">
            <v>1999</v>
          </cell>
          <cell r="D7490" t="str">
            <v>Annual</v>
          </cell>
          <cell r="E7490" t="str">
            <v>Orthophosphate</v>
          </cell>
          <cell r="F7490" t="str">
            <v>mg/l P</v>
          </cell>
          <cell r="G7490">
            <v>12</v>
          </cell>
          <cell r="J7490">
            <v>4</v>
          </cell>
          <cell r="K7490">
            <v>7.9999998211860657E-2</v>
          </cell>
          <cell r="L7490">
            <v>8.6999997496604919E-2</v>
          </cell>
          <cell r="M7490">
            <v>2.9999999329447746E-2</v>
          </cell>
          <cell r="N7490" t="str">
            <v>Large</v>
          </cell>
          <cell r="O7490">
            <v>535</v>
          </cell>
        </row>
        <row r="7491">
          <cell r="A7491" t="str">
            <v>DK</v>
          </cell>
          <cell r="B7491" t="str">
            <v>DK_RV_440021</v>
          </cell>
          <cell r="C7491">
            <v>1999</v>
          </cell>
          <cell r="D7491" t="str">
            <v>Annual</v>
          </cell>
          <cell r="E7491" t="str">
            <v>Orthophosphate</v>
          </cell>
          <cell r="F7491" t="str">
            <v>mg/l P</v>
          </cell>
          <cell r="G7491">
            <v>12</v>
          </cell>
          <cell r="J7491">
            <v>26</v>
          </cell>
          <cell r="K7491">
            <v>7.9999998211860657E-2</v>
          </cell>
          <cell r="L7491">
            <v>9.7999997437000275E-2</v>
          </cell>
          <cell r="M7491">
            <v>2.9999999329447746E-2</v>
          </cell>
          <cell r="N7491" t="str">
            <v>Medium</v>
          </cell>
          <cell r="O7491">
            <v>127.6</v>
          </cell>
        </row>
        <row r="7492">
          <cell r="A7492" t="str">
            <v>DK</v>
          </cell>
          <cell r="B7492" t="str">
            <v>DK_RV_420016</v>
          </cell>
          <cell r="C7492">
            <v>1999</v>
          </cell>
          <cell r="D7492" t="str">
            <v>Annual</v>
          </cell>
          <cell r="E7492" t="str">
            <v>Orthophosphate</v>
          </cell>
          <cell r="F7492" t="str">
            <v>mg/l P</v>
          </cell>
          <cell r="G7492">
            <v>12</v>
          </cell>
          <cell r="J7492">
            <v>20</v>
          </cell>
          <cell r="K7492">
            <v>1.9999999552965164E-2</v>
          </cell>
          <cell r="L7492">
            <v>2.500000037252903E-2</v>
          </cell>
          <cell r="M7492">
            <v>8.0000003799796104E-3</v>
          </cell>
          <cell r="N7492" t="str">
            <v>Large</v>
          </cell>
          <cell r="O7492">
            <v>563.29999999999995</v>
          </cell>
        </row>
        <row r="7493">
          <cell r="A7493" t="str">
            <v>DK</v>
          </cell>
          <cell r="B7493" t="str">
            <v>DK_RV_400001</v>
          </cell>
          <cell r="C7493">
            <v>1999</v>
          </cell>
          <cell r="D7493" t="str">
            <v>Annual</v>
          </cell>
          <cell r="E7493" t="str">
            <v>Orthophosphate</v>
          </cell>
          <cell r="F7493" t="str">
            <v>mg/l P</v>
          </cell>
          <cell r="G7493">
            <v>12</v>
          </cell>
          <cell r="J7493">
            <v>18</v>
          </cell>
          <cell r="K7493">
            <v>9.9999997764825821E-3</v>
          </cell>
          <cell r="L7493">
            <v>1.4999999664723873E-2</v>
          </cell>
          <cell r="M7493">
            <v>4.999999888241291E-3</v>
          </cell>
          <cell r="N7493" t="str">
            <v>Large</v>
          </cell>
          <cell r="O7493">
            <v>290</v>
          </cell>
        </row>
        <row r="7494">
          <cell r="A7494" t="str">
            <v>DK</v>
          </cell>
          <cell r="B7494" t="str">
            <v>DK_RV_380020</v>
          </cell>
          <cell r="C7494">
            <v>1999</v>
          </cell>
          <cell r="D7494" t="str">
            <v>Annual</v>
          </cell>
          <cell r="E7494" t="str">
            <v>Orthophosphate</v>
          </cell>
          <cell r="F7494" t="str">
            <v>mg/l P</v>
          </cell>
          <cell r="G7494">
            <v>12</v>
          </cell>
          <cell r="J7494">
            <v>26</v>
          </cell>
          <cell r="K7494">
            <v>3.9999999105930328E-2</v>
          </cell>
          <cell r="L7494">
            <v>3.5999998450279236E-2</v>
          </cell>
          <cell r="M7494">
            <v>2.9999999329447746E-2</v>
          </cell>
          <cell r="N7494" t="str">
            <v>Small</v>
          </cell>
          <cell r="O7494">
            <v>10.8</v>
          </cell>
        </row>
        <row r="7495">
          <cell r="A7495" t="str">
            <v>DK</v>
          </cell>
          <cell r="B7495" t="str">
            <v>DK_RV_570044</v>
          </cell>
          <cell r="C7495">
            <v>1999</v>
          </cell>
          <cell r="D7495" t="str">
            <v>Annual</v>
          </cell>
          <cell r="E7495" t="str">
            <v>Orthophosphate</v>
          </cell>
          <cell r="F7495" t="str">
            <v>mg/l P</v>
          </cell>
          <cell r="G7495">
            <v>12</v>
          </cell>
          <cell r="J7495">
            <v>26</v>
          </cell>
          <cell r="K7495">
            <v>9.0000003576278687E-2</v>
          </cell>
          <cell r="L7495">
            <v>0.12800000607967377</v>
          </cell>
          <cell r="M7495">
            <v>9.0000003576278687E-2</v>
          </cell>
          <cell r="N7495" t="str">
            <v>Small</v>
          </cell>
          <cell r="O7495">
            <v>15.2</v>
          </cell>
        </row>
        <row r="7496">
          <cell r="A7496" t="str">
            <v>DK</v>
          </cell>
          <cell r="B7496" t="str">
            <v>DK_RV_360012</v>
          </cell>
          <cell r="C7496">
            <v>1999</v>
          </cell>
          <cell r="D7496" t="str">
            <v>Annual</v>
          </cell>
          <cell r="E7496" t="str">
            <v>Orthophosphate</v>
          </cell>
          <cell r="F7496" t="str">
            <v>mg/l P</v>
          </cell>
          <cell r="G7496">
            <v>12</v>
          </cell>
          <cell r="J7496">
            <v>20</v>
          </cell>
          <cell r="K7496">
            <v>3.9999999105930328E-2</v>
          </cell>
          <cell r="L7496">
            <v>4.6000000089406967E-2</v>
          </cell>
          <cell r="M7496">
            <v>1.9999999552965164E-2</v>
          </cell>
          <cell r="N7496" t="str">
            <v>Small</v>
          </cell>
          <cell r="O7496">
            <v>9.5</v>
          </cell>
        </row>
        <row r="7497">
          <cell r="A7497" t="str">
            <v>DK</v>
          </cell>
          <cell r="B7497" t="str">
            <v>DK_RV_350010</v>
          </cell>
          <cell r="C7497">
            <v>1999</v>
          </cell>
          <cell r="D7497" t="str">
            <v>Annual</v>
          </cell>
          <cell r="E7497" t="str">
            <v>Orthophosphate</v>
          </cell>
          <cell r="F7497" t="str">
            <v>mg/l P</v>
          </cell>
          <cell r="G7497">
            <v>12</v>
          </cell>
          <cell r="J7497">
            <v>20</v>
          </cell>
          <cell r="K7497">
            <v>2.9999999329447746E-2</v>
          </cell>
          <cell r="L7497">
            <v>2.7000000700354576E-2</v>
          </cell>
          <cell r="M7497">
            <v>1.9999999552965164E-2</v>
          </cell>
          <cell r="N7497" t="str">
            <v>Medium</v>
          </cell>
          <cell r="O7497">
            <v>223.4</v>
          </cell>
        </row>
        <row r="7498">
          <cell r="A7498" t="str">
            <v>DK</v>
          </cell>
          <cell r="B7498" t="str">
            <v>DK_RV_280001</v>
          </cell>
          <cell r="C7498">
            <v>1999</v>
          </cell>
          <cell r="D7498" t="str">
            <v>Annual</v>
          </cell>
          <cell r="E7498" t="str">
            <v>Orthophosphate</v>
          </cell>
          <cell r="F7498" t="str">
            <v>mg/l P</v>
          </cell>
          <cell r="G7498">
            <v>12</v>
          </cell>
          <cell r="J7498">
            <v>25</v>
          </cell>
          <cell r="K7498">
            <v>7.0000000298023224E-2</v>
          </cell>
          <cell r="L7498">
            <v>6.4999997615814209E-2</v>
          </cell>
          <cell r="M7498">
            <v>2.9999999329447746E-2</v>
          </cell>
          <cell r="N7498" t="str">
            <v>Medium</v>
          </cell>
          <cell r="O7498">
            <v>154.19999999999999</v>
          </cell>
        </row>
        <row r="7499">
          <cell r="A7499" t="str">
            <v>DK</v>
          </cell>
          <cell r="B7499" t="str">
            <v>DK_RV_260096</v>
          </cell>
          <cell r="C7499">
            <v>1999</v>
          </cell>
          <cell r="D7499" t="str">
            <v>Annual</v>
          </cell>
          <cell r="E7499" t="str">
            <v>Orthophosphate</v>
          </cell>
          <cell r="F7499" t="str">
            <v>mg/l P</v>
          </cell>
          <cell r="G7499">
            <v>12</v>
          </cell>
          <cell r="J7499">
            <v>25</v>
          </cell>
          <cell r="K7499">
            <v>5.000000074505806E-2</v>
          </cell>
          <cell r="L7499">
            <v>5.2000001072883606E-2</v>
          </cell>
          <cell r="M7499">
            <v>1.9999999552965164E-2</v>
          </cell>
          <cell r="N7499" t="str">
            <v>Medium</v>
          </cell>
          <cell r="O7499">
            <v>131.5</v>
          </cell>
        </row>
        <row r="7500">
          <cell r="A7500" t="str">
            <v>DK</v>
          </cell>
          <cell r="B7500" t="str">
            <v>DK_RV_250078</v>
          </cell>
          <cell r="C7500">
            <v>1999</v>
          </cell>
          <cell r="D7500" t="str">
            <v>Annual</v>
          </cell>
          <cell r="E7500" t="str">
            <v>Orthophosphate</v>
          </cell>
          <cell r="F7500" t="str">
            <v>mg/l P</v>
          </cell>
          <cell r="G7500">
            <v>12</v>
          </cell>
          <cell r="J7500">
            <v>18</v>
          </cell>
          <cell r="K7500">
            <v>1.9999999552965164E-2</v>
          </cell>
          <cell r="L7500">
            <v>2.4000000208616257E-2</v>
          </cell>
          <cell r="M7500">
            <v>8.0000003799796104E-3</v>
          </cell>
          <cell r="N7500" t="str">
            <v>Large</v>
          </cell>
          <cell r="O7500">
            <v>611.70000000000005</v>
          </cell>
        </row>
        <row r="7501">
          <cell r="A7501" t="str">
            <v>DK</v>
          </cell>
          <cell r="B7501" t="str">
            <v>DK_RV_30002</v>
          </cell>
          <cell r="C7501">
            <v>1999</v>
          </cell>
          <cell r="D7501" t="str">
            <v>Annual</v>
          </cell>
          <cell r="E7501" t="str">
            <v>Orthophosphate</v>
          </cell>
          <cell r="F7501" t="str">
            <v>mg/l P</v>
          </cell>
          <cell r="G7501">
            <v>12</v>
          </cell>
          <cell r="J7501">
            <v>18</v>
          </cell>
          <cell r="K7501">
            <v>7.0000000298023224E-2</v>
          </cell>
          <cell r="L7501">
            <v>7.1000002324581146E-2</v>
          </cell>
          <cell r="M7501">
            <v>3.9999999105930328E-2</v>
          </cell>
          <cell r="N7501" t="str">
            <v>Large</v>
          </cell>
          <cell r="O7501">
            <v>347.5</v>
          </cell>
        </row>
        <row r="7502">
          <cell r="A7502" t="str">
            <v>DK</v>
          </cell>
          <cell r="B7502" t="str">
            <v>DK_RV_60001</v>
          </cell>
          <cell r="C7502">
            <v>1999</v>
          </cell>
          <cell r="D7502" t="str">
            <v>Annual</v>
          </cell>
          <cell r="E7502" t="str">
            <v>Orthophosphate</v>
          </cell>
          <cell r="F7502" t="str">
            <v>mg/l P</v>
          </cell>
          <cell r="G7502">
            <v>12</v>
          </cell>
          <cell r="J7502">
            <v>18</v>
          </cell>
          <cell r="K7502">
            <v>7.9999998211860657E-2</v>
          </cell>
          <cell r="L7502">
            <v>7.2999998927116394E-2</v>
          </cell>
          <cell r="M7502">
            <v>2.9999999329447746E-2</v>
          </cell>
          <cell r="N7502" t="str">
            <v>Large</v>
          </cell>
          <cell r="O7502">
            <v>284.7</v>
          </cell>
        </row>
        <row r="7503">
          <cell r="A7503" t="str">
            <v>DK</v>
          </cell>
          <cell r="B7503" t="str">
            <v>DK_RV_100010</v>
          </cell>
          <cell r="C7503">
            <v>1999</v>
          </cell>
          <cell r="D7503" t="str">
            <v>Annual</v>
          </cell>
          <cell r="E7503" t="str">
            <v>Orthophosphate</v>
          </cell>
          <cell r="F7503" t="str">
            <v>mg/l P</v>
          </cell>
          <cell r="G7503">
            <v>12</v>
          </cell>
          <cell r="J7503">
            <v>18</v>
          </cell>
          <cell r="K7503">
            <v>7.9999998211860657E-2</v>
          </cell>
          <cell r="L7503">
            <v>6.8999998271465302E-2</v>
          </cell>
          <cell r="M7503">
            <v>2.9999999329447746E-2</v>
          </cell>
          <cell r="N7503" t="str">
            <v>Medium</v>
          </cell>
          <cell r="O7503">
            <v>101</v>
          </cell>
        </row>
        <row r="7504">
          <cell r="A7504" t="str">
            <v>DK</v>
          </cell>
          <cell r="B7504" t="str">
            <v>DK_RV_130011</v>
          </cell>
          <cell r="C7504">
            <v>1999</v>
          </cell>
          <cell r="D7504" t="str">
            <v>Annual</v>
          </cell>
          <cell r="E7504" t="str">
            <v>Orthophosphate</v>
          </cell>
          <cell r="F7504" t="str">
            <v>mg/l P</v>
          </cell>
          <cell r="G7504">
            <v>12</v>
          </cell>
          <cell r="J7504">
            <v>27</v>
          </cell>
          <cell r="K7504">
            <v>5.9999998658895493E-2</v>
          </cell>
          <cell r="L7504">
            <v>5.0999999046325684E-2</v>
          </cell>
          <cell r="M7504">
            <v>1.9999999552965164E-2</v>
          </cell>
          <cell r="N7504" t="str">
            <v>Small</v>
          </cell>
          <cell r="O7504">
            <v>11.4</v>
          </cell>
        </row>
        <row r="7505">
          <cell r="A7505" t="str">
            <v>DK</v>
          </cell>
          <cell r="B7505" t="str">
            <v>DK_RV_140016</v>
          </cell>
          <cell r="C7505">
            <v>1999</v>
          </cell>
          <cell r="D7505" t="str">
            <v>Annual</v>
          </cell>
          <cell r="E7505" t="str">
            <v>Orthophosphate</v>
          </cell>
          <cell r="F7505" t="str">
            <v>mg/l P</v>
          </cell>
          <cell r="G7505">
            <v>12</v>
          </cell>
          <cell r="J7505">
            <v>12</v>
          </cell>
          <cell r="K7505">
            <v>0.10999999940395355</v>
          </cell>
          <cell r="L7505">
            <v>0.11500000208616257</v>
          </cell>
          <cell r="M7505">
            <v>3.9999999105930328E-2</v>
          </cell>
          <cell r="N7505" t="str">
            <v>Large</v>
          </cell>
          <cell r="O7505">
            <v>317.8</v>
          </cell>
        </row>
        <row r="7506">
          <cell r="A7506" t="str">
            <v>DK</v>
          </cell>
          <cell r="B7506" t="str">
            <v>DK_RV_660014</v>
          </cell>
          <cell r="C7506">
            <v>1999</v>
          </cell>
          <cell r="D7506" t="str">
            <v>Annual</v>
          </cell>
          <cell r="E7506" t="str">
            <v>Orthophosphate</v>
          </cell>
          <cell r="F7506" t="str">
            <v>mg/l P</v>
          </cell>
          <cell r="G7506">
            <v>12</v>
          </cell>
          <cell r="J7506">
            <v>19</v>
          </cell>
          <cell r="K7506">
            <v>5.000000074505806E-2</v>
          </cell>
          <cell r="L7506">
            <v>5.7999998331069946E-2</v>
          </cell>
          <cell r="M7506">
            <v>3.9999999105930328E-2</v>
          </cell>
          <cell r="N7506" t="str">
            <v>Small</v>
          </cell>
          <cell r="O7506">
            <v>41.9</v>
          </cell>
        </row>
        <row r="7507">
          <cell r="A7507" t="str">
            <v>DK</v>
          </cell>
          <cell r="B7507" t="str">
            <v>DK_RV_380024</v>
          </cell>
          <cell r="C7507">
            <v>1999</v>
          </cell>
          <cell r="D7507" t="str">
            <v>Annual</v>
          </cell>
          <cell r="E7507" t="str">
            <v>Orthophosphate</v>
          </cell>
          <cell r="F7507" t="str">
            <v>mg/l P</v>
          </cell>
          <cell r="G7507">
            <v>12</v>
          </cell>
          <cell r="J7507">
            <v>20</v>
          </cell>
          <cell r="K7507">
            <v>1.9999999552965164E-2</v>
          </cell>
          <cell r="L7507">
            <v>2.6000000536441803E-2</v>
          </cell>
          <cell r="M7507">
            <v>9.9999997764825821E-3</v>
          </cell>
          <cell r="N7507" t="str">
            <v>Large</v>
          </cell>
          <cell r="O7507">
            <v>675.4</v>
          </cell>
        </row>
        <row r="7508">
          <cell r="A7508" t="str">
            <v>DK</v>
          </cell>
          <cell r="B7508" t="str">
            <v>DK_RV_190012</v>
          </cell>
          <cell r="C7508">
            <v>1999</v>
          </cell>
          <cell r="D7508" t="str">
            <v>Annual</v>
          </cell>
          <cell r="E7508" t="str">
            <v>Orthophosphate</v>
          </cell>
          <cell r="F7508" t="str">
            <v>mg/l P</v>
          </cell>
          <cell r="G7508">
            <v>12</v>
          </cell>
          <cell r="J7508">
            <v>17</v>
          </cell>
          <cell r="K7508">
            <v>3.9999999105930328E-2</v>
          </cell>
          <cell r="L7508">
            <v>4.1999999433755875E-2</v>
          </cell>
          <cell r="M7508">
            <v>9.9999997764825821E-3</v>
          </cell>
          <cell r="N7508" t="str">
            <v>Medium</v>
          </cell>
          <cell r="O7508">
            <v>110.8</v>
          </cell>
        </row>
        <row r="7509">
          <cell r="A7509" t="str">
            <v>DK</v>
          </cell>
          <cell r="B7509" t="str">
            <v>DK_RV_560005</v>
          </cell>
          <cell r="C7509">
            <v>1999</v>
          </cell>
          <cell r="D7509" t="str">
            <v>Annual</v>
          </cell>
          <cell r="E7509" t="str">
            <v>Orthophosphate</v>
          </cell>
          <cell r="F7509" t="str">
            <v>mg/l P</v>
          </cell>
          <cell r="G7509">
            <v>12</v>
          </cell>
          <cell r="J7509">
            <v>25</v>
          </cell>
          <cell r="K7509">
            <v>9.0000003576278687E-2</v>
          </cell>
          <cell r="L7509">
            <v>0.10999999940395355</v>
          </cell>
          <cell r="M7509">
            <v>5.9999998658895493E-2</v>
          </cell>
          <cell r="N7509" t="str">
            <v>Large</v>
          </cell>
          <cell r="O7509">
            <v>260.7</v>
          </cell>
        </row>
        <row r="7510">
          <cell r="A7510" t="str">
            <v>DK</v>
          </cell>
          <cell r="B7510" t="str">
            <v>DK_RV_250020</v>
          </cell>
          <cell r="C7510">
            <v>1999</v>
          </cell>
          <cell r="D7510" t="str">
            <v>Annual</v>
          </cell>
          <cell r="E7510" t="str">
            <v>Orthophosphate</v>
          </cell>
          <cell r="F7510" t="str">
            <v>mg/l P</v>
          </cell>
          <cell r="G7510">
            <v>12</v>
          </cell>
          <cell r="J7510">
            <v>19</v>
          </cell>
          <cell r="K7510">
            <v>1.9999999552965164E-2</v>
          </cell>
          <cell r="L7510">
            <v>2.199999988079071E-2</v>
          </cell>
          <cell r="M7510">
            <v>7.0000002160668373E-3</v>
          </cell>
          <cell r="N7510" t="str">
            <v>Medium</v>
          </cell>
          <cell r="O7510">
            <v>117.3</v>
          </cell>
        </row>
        <row r="7511">
          <cell r="A7511" t="str">
            <v>DK</v>
          </cell>
          <cell r="B7511" t="str">
            <v>DK_RV_210803</v>
          </cell>
          <cell r="C7511">
            <v>1999</v>
          </cell>
          <cell r="D7511" t="str">
            <v>Annual</v>
          </cell>
          <cell r="E7511" t="str">
            <v>Orthophosphate</v>
          </cell>
          <cell r="F7511" t="str">
            <v>mg/l P</v>
          </cell>
          <cell r="G7511">
            <v>12</v>
          </cell>
          <cell r="J7511">
            <v>26</v>
          </cell>
          <cell r="K7511">
            <v>3.9999999105930328E-2</v>
          </cell>
          <cell r="L7511">
            <v>3.7000000476837158E-2</v>
          </cell>
          <cell r="M7511">
            <v>9.9999997764825821E-3</v>
          </cell>
          <cell r="N7511" t="str">
            <v>Small</v>
          </cell>
          <cell r="O7511">
            <v>10.6</v>
          </cell>
        </row>
        <row r="7512">
          <cell r="A7512" t="str">
            <v>DK</v>
          </cell>
          <cell r="B7512" t="str">
            <v>DK_RV_220043</v>
          </cell>
          <cell r="C7512">
            <v>1999</v>
          </cell>
          <cell r="D7512" t="str">
            <v>Annual</v>
          </cell>
          <cell r="E7512" t="str">
            <v>Orthophosphate</v>
          </cell>
          <cell r="F7512" t="str">
            <v>mg/l P</v>
          </cell>
          <cell r="G7512">
            <v>12</v>
          </cell>
          <cell r="J7512">
            <v>18</v>
          </cell>
          <cell r="K7512">
            <v>5.000000074505806E-2</v>
          </cell>
          <cell r="L7512">
            <v>3.4000001847743988E-2</v>
          </cell>
          <cell r="M7512">
            <v>2.9999999329447746E-2</v>
          </cell>
          <cell r="N7512" t="str">
            <v>Small</v>
          </cell>
          <cell r="O7512">
            <v>15.1</v>
          </cell>
        </row>
        <row r="7513">
          <cell r="A7513" t="str">
            <v>EE</v>
          </cell>
          <cell r="B7513" t="str">
            <v>EE_RV_43</v>
          </cell>
          <cell r="C7513">
            <v>1999</v>
          </cell>
          <cell r="D7513" t="str">
            <v>Annual</v>
          </cell>
          <cell r="E7513" t="str">
            <v>Orthophosphate</v>
          </cell>
          <cell r="F7513" t="str">
            <v>mg/l P</v>
          </cell>
          <cell r="G7513">
            <v>12</v>
          </cell>
          <cell r="J7513">
            <v>12</v>
          </cell>
          <cell r="K7513">
            <v>3.6899998784065247E-2</v>
          </cell>
          <cell r="L7513">
            <v>3.7000000476837158E-2</v>
          </cell>
          <cell r="M7513">
            <v>2.4000001139938831E-3</v>
          </cell>
          <cell r="N7513" t="str">
            <v>Medium</v>
          </cell>
          <cell r="O7513">
            <v>96</v>
          </cell>
        </row>
        <row r="7514">
          <cell r="A7514" t="str">
            <v>EE</v>
          </cell>
          <cell r="B7514" t="str">
            <v>EE_RV_3</v>
          </cell>
          <cell r="C7514">
            <v>1999</v>
          </cell>
          <cell r="D7514" t="str">
            <v>Annual</v>
          </cell>
          <cell r="E7514" t="str">
            <v>Orthophosphate</v>
          </cell>
          <cell r="F7514" t="str">
            <v>mg/l P</v>
          </cell>
          <cell r="G7514">
            <v>12</v>
          </cell>
          <cell r="J7514">
            <v>6</v>
          </cell>
          <cell r="K7514">
            <v>7.1299999952316284E-2</v>
          </cell>
          <cell r="L7514">
            <v>7.1000002324581146E-2</v>
          </cell>
          <cell r="M7514">
            <v>3.0000000260770321E-3</v>
          </cell>
          <cell r="N7514" t="str">
            <v>Large</v>
          </cell>
          <cell r="O7514">
            <v>848</v>
          </cell>
        </row>
        <row r="7515">
          <cell r="A7515" t="str">
            <v>EE</v>
          </cell>
          <cell r="B7515" t="str">
            <v>EE_RV_2</v>
          </cell>
          <cell r="C7515">
            <v>1999</v>
          </cell>
          <cell r="D7515" t="str">
            <v>Annual</v>
          </cell>
          <cell r="E7515" t="str">
            <v>Orthophosphate</v>
          </cell>
          <cell r="F7515" t="str">
            <v>mg/l P</v>
          </cell>
          <cell r="G7515">
            <v>12</v>
          </cell>
          <cell r="J7515">
            <v>6</v>
          </cell>
          <cell r="K7515">
            <v>2.0999999716877937E-2</v>
          </cell>
          <cell r="L7515">
            <v>2.0500000566244125E-2</v>
          </cell>
          <cell r="M7515">
            <v>8.9999998454004526E-4</v>
          </cell>
          <cell r="N7515" t="str">
            <v>Large</v>
          </cell>
          <cell r="O7515">
            <v>495</v>
          </cell>
        </row>
        <row r="7516">
          <cell r="A7516" t="str">
            <v>EE</v>
          </cell>
          <cell r="B7516" t="str">
            <v>EE_RV_1</v>
          </cell>
          <cell r="C7516">
            <v>1999</v>
          </cell>
          <cell r="D7516" t="str">
            <v>Annual</v>
          </cell>
          <cell r="E7516" t="str">
            <v>Orthophosphate</v>
          </cell>
          <cell r="F7516" t="str">
            <v>mg/l P</v>
          </cell>
          <cell r="G7516">
            <v>12</v>
          </cell>
          <cell r="J7516">
            <v>12</v>
          </cell>
          <cell r="K7516">
            <v>3.8300000131130219E-2</v>
          </cell>
          <cell r="L7516">
            <v>3.3500000834465027E-2</v>
          </cell>
          <cell r="M7516">
            <v>1.0000000474974513E-3</v>
          </cell>
          <cell r="N7516" t="str">
            <v>Large</v>
          </cell>
          <cell r="O7516">
            <v>523</v>
          </cell>
        </row>
        <row r="7517">
          <cell r="A7517" t="str">
            <v>EE</v>
          </cell>
          <cell r="B7517" t="str">
            <v>EE_RV_36</v>
          </cell>
          <cell r="C7517">
            <v>1999</v>
          </cell>
          <cell r="D7517" t="str">
            <v>Annual</v>
          </cell>
          <cell r="E7517" t="str">
            <v>Orthophosphate</v>
          </cell>
          <cell r="F7517" t="str">
            <v>mg/l P</v>
          </cell>
          <cell r="G7517">
            <v>12</v>
          </cell>
          <cell r="J7517">
            <v>12</v>
          </cell>
          <cell r="K7517">
            <v>3.0700000002980232E-2</v>
          </cell>
          <cell r="L7517">
            <v>2.9999999329447746E-2</v>
          </cell>
          <cell r="M7517">
            <v>1.9999999494757503E-4</v>
          </cell>
          <cell r="N7517" t="str">
            <v>Large</v>
          </cell>
          <cell r="O7517">
            <v>528</v>
          </cell>
        </row>
        <row r="7518">
          <cell r="A7518" t="str">
            <v>EE</v>
          </cell>
          <cell r="B7518" t="str">
            <v>EE_RV_34</v>
          </cell>
          <cell r="C7518">
            <v>1999</v>
          </cell>
          <cell r="D7518" t="str">
            <v>Annual</v>
          </cell>
          <cell r="E7518" t="str">
            <v>Orthophosphate</v>
          </cell>
          <cell r="F7518" t="str">
            <v>mg/l P</v>
          </cell>
          <cell r="G7518">
            <v>12</v>
          </cell>
          <cell r="J7518">
            <v>12</v>
          </cell>
          <cell r="K7518">
            <v>1.3299999758601189E-2</v>
          </cell>
          <cell r="L7518">
            <v>9.9999997764825821E-3</v>
          </cell>
          <cell r="M7518">
            <v>5.0000002374872565E-4</v>
          </cell>
          <cell r="N7518" t="str">
            <v>Large</v>
          </cell>
          <cell r="O7518">
            <v>810</v>
          </cell>
        </row>
        <row r="7519">
          <cell r="A7519" t="str">
            <v>EE</v>
          </cell>
          <cell r="B7519" t="str">
            <v>EE_RV_38</v>
          </cell>
          <cell r="C7519">
            <v>1999</v>
          </cell>
          <cell r="D7519" t="str">
            <v>Annual</v>
          </cell>
          <cell r="E7519" t="str">
            <v>Orthophosphate</v>
          </cell>
          <cell r="F7519" t="str">
            <v>mg/l P</v>
          </cell>
          <cell r="G7519">
            <v>12</v>
          </cell>
          <cell r="J7519">
            <v>12</v>
          </cell>
          <cell r="K7519">
            <v>2.4800000712275505E-2</v>
          </cell>
          <cell r="L7519">
            <v>2.4499999359250069E-2</v>
          </cell>
          <cell r="M7519">
            <v>2.79999990016222E-3</v>
          </cell>
          <cell r="N7519" t="str">
            <v>Large</v>
          </cell>
          <cell r="O7519">
            <v>308</v>
          </cell>
        </row>
        <row r="7520">
          <cell r="A7520" t="str">
            <v>EE</v>
          </cell>
          <cell r="B7520" t="str">
            <v>EE_RV_39</v>
          </cell>
          <cell r="C7520">
            <v>1999</v>
          </cell>
          <cell r="D7520" t="str">
            <v>Annual</v>
          </cell>
          <cell r="E7520" t="str">
            <v>Orthophosphate</v>
          </cell>
          <cell r="F7520" t="str">
            <v>mg/l P</v>
          </cell>
          <cell r="G7520">
            <v>12</v>
          </cell>
          <cell r="J7520">
            <v>6</v>
          </cell>
          <cell r="K7520">
            <v>3.8000000640749931E-3</v>
          </cell>
          <cell r="L7520">
            <v>2.0000000949949026E-3</v>
          </cell>
          <cell r="M7520">
            <v>2.79999990016222E-3</v>
          </cell>
          <cell r="N7520" t="str">
            <v>Medium</v>
          </cell>
          <cell r="O7520">
            <v>57</v>
          </cell>
        </row>
        <row r="7521">
          <cell r="A7521" t="str">
            <v>EE</v>
          </cell>
          <cell r="B7521" t="str">
            <v>EE_RV_4</v>
          </cell>
          <cell r="C7521">
            <v>1999</v>
          </cell>
          <cell r="D7521" t="str">
            <v>Annual</v>
          </cell>
          <cell r="E7521" t="str">
            <v>Orthophosphate</v>
          </cell>
          <cell r="F7521" t="str">
            <v>mg/l P</v>
          </cell>
          <cell r="G7521">
            <v>12</v>
          </cell>
          <cell r="J7521">
            <v>12</v>
          </cell>
          <cell r="K7521">
            <v>5.2900001406669617E-2</v>
          </cell>
          <cell r="L7521">
            <v>5.6000001728534698E-2</v>
          </cell>
          <cell r="M7521">
            <v>1.2000000569969416E-3</v>
          </cell>
          <cell r="N7521" t="str">
            <v>Very Large</v>
          </cell>
          <cell r="O7521">
            <v>1144</v>
          </cell>
        </row>
        <row r="7522">
          <cell r="A7522" t="str">
            <v>EE</v>
          </cell>
          <cell r="B7522" t="str">
            <v>EE_RV_42</v>
          </cell>
          <cell r="C7522">
            <v>1999</v>
          </cell>
          <cell r="D7522" t="str">
            <v>Annual</v>
          </cell>
          <cell r="E7522" t="str">
            <v>Orthophosphate</v>
          </cell>
          <cell r="F7522" t="str">
            <v>mg/l P</v>
          </cell>
          <cell r="G7522">
            <v>12</v>
          </cell>
          <cell r="J7522">
            <v>12</v>
          </cell>
          <cell r="K7522">
            <v>2.9600000008940697E-2</v>
          </cell>
          <cell r="L7522">
            <v>2.8999999165534973E-2</v>
          </cell>
          <cell r="M7522">
            <v>3.1000000890344381E-3</v>
          </cell>
          <cell r="N7522" t="str">
            <v>Very Large</v>
          </cell>
          <cell r="O7522">
            <v>1570</v>
          </cell>
        </row>
        <row r="7523">
          <cell r="A7523" t="str">
            <v>EE</v>
          </cell>
          <cell r="B7523" t="str">
            <v>EE_RV_55</v>
          </cell>
          <cell r="C7523">
            <v>1999</v>
          </cell>
          <cell r="D7523" t="str">
            <v>Annual</v>
          </cell>
          <cell r="E7523" t="str">
            <v>Orthophosphate</v>
          </cell>
          <cell r="F7523" t="str">
            <v>mg/l P</v>
          </cell>
          <cell r="G7523">
            <v>12</v>
          </cell>
          <cell r="J7523">
            <v>6</v>
          </cell>
          <cell r="K7523">
            <v>5.7999999262392521E-3</v>
          </cell>
          <cell r="L7523">
            <v>5.4999999701976776E-3</v>
          </cell>
          <cell r="M7523">
            <v>3.9999998989515007E-4</v>
          </cell>
          <cell r="N7523" t="str">
            <v>Medium</v>
          </cell>
          <cell r="O7523">
            <v>191</v>
          </cell>
        </row>
        <row r="7524">
          <cell r="A7524" t="str">
            <v>EE</v>
          </cell>
          <cell r="B7524" t="str">
            <v>EE_RV_45</v>
          </cell>
          <cell r="C7524">
            <v>1999</v>
          </cell>
          <cell r="D7524" t="str">
            <v>Annual</v>
          </cell>
          <cell r="E7524" t="str">
            <v>Orthophosphate</v>
          </cell>
          <cell r="F7524" t="str">
            <v>mg/l P</v>
          </cell>
          <cell r="G7524">
            <v>12</v>
          </cell>
          <cell r="J7524">
            <v>12</v>
          </cell>
          <cell r="K7524">
            <v>7.8100003302097321E-2</v>
          </cell>
          <cell r="L7524">
            <v>7.2499997913837433E-2</v>
          </cell>
          <cell r="M7524">
            <v>5.7999999262392521E-3</v>
          </cell>
          <cell r="N7524" t="str">
            <v>Large</v>
          </cell>
          <cell r="O7524">
            <v>316</v>
          </cell>
        </row>
        <row r="7525">
          <cell r="A7525" t="str">
            <v>EE</v>
          </cell>
          <cell r="B7525" t="str">
            <v>EE_RV_46</v>
          </cell>
          <cell r="C7525">
            <v>1999</v>
          </cell>
          <cell r="D7525" t="str">
            <v>Annual</v>
          </cell>
          <cell r="E7525" t="str">
            <v>Orthophosphate</v>
          </cell>
          <cell r="F7525" t="str">
            <v>mg/l P</v>
          </cell>
          <cell r="G7525">
            <v>12</v>
          </cell>
          <cell r="J7525">
            <v>6</v>
          </cell>
          <cell r="K7525">
            <v>3.7799999117851257E-2</v>
          </cell>
          <cell r="L7525">
            <v>2.8999999165534973E-2</v>
          </cell>
          <cell r="M7525">
            <v>1.9000000320374966E-3</v>
          </cell>
          <cell r="N7525" t="str">
            <v>Large</v>
          </cell>
          <cell r="O7525">
            <v>635</v>
          </cell>
        </row>
        <row r="7526">
          <cell r="A7526" t="str">
            <v>EE</v>
          </cell>
          <cell r="B7526" t="str">
            <v>EE_RV_47</v>
          </cell>
          <cell r="C7526">
            <v>1999</v>
          </cell>
          <cell r="D7526" t="str">
            <v>Annual</v>
          </cell>
          <cell r="E7526" t="str">
            <v>Orthophosphate</v>
          </cell>
          <cell r="F7526" t="str">
            <v>mg/l P</v>
          </cell>
          <cell r="G7526">
            <v>12</v>
          </cell>
          <cell r="J7526">
            <v>12</v>
          </cell>
          <cell r="K7526">
            <v>8.5199996829032898E-2</v>
          </cell>
          <cell r="L7526">
            <v>6.849999725818634E-2</v>
          </cell>
          <cell r="M7526">
            <v>7.3000001721084118E-3</v>
          </cell>
          <cell r="N7526" t="str">
            <v>Large</v>
          </cell>
          <cell r="O7526">
            <v>682</v>
          </cell>
        </row>
        <row r="7527">
          <cell r="A7527" t="str">
            <v>EE</v>
          </cell>
          <cell r="B7527" t="str">
            <v>EE_RV_57</v>
          </cell>
          <cell r="C7527">
            <v>1999</v>
          </cell>
          <cell r="D7527" t="str">
            <v>Annual</v>
          </cell>
          <cell r="E7527" t="str">
            <v>Orthophosphate</v>
          </cell>
          <cell r="F7527" t="str">
            <v>mg/l P</v>
          </cell>
          <cell r="G7527">
            <v>12</v>
          </cell>
          <cell r="J7527">
            <v>6</v>
          </cell>
          <cell r="K7527">
            <v>1.0700000450015068E-2</v>
          </cell>
          <cell r="L7527">
            <v>1.2000000104308128E-2</v>
          </cell>
          <cell r="M7527">
            <v>1.0000000474974513E-3</v>
          </cell>
          <cell r="N7527" t="str">
            <v>Large</v>
          </cell>
          <cell r="O7527">
            <v>548</v>
          </cell>
        </row>
        <row r="7528">
          <cell r="A7528" t="str">
            <v>EE</v>
          </cell>
          <cell r="B7528" t="str">
            <v>EE_RV_49</v>
          </cell>
          <cell r="C7528">
            <v>1999</v>
          </cell>
          <cell r="D7528" t="str">
            <v>Annual</v>
          </cell>
          <cell r="E7528" t="str">
            <v>Orthophosphate</v>
          </cell>
          <cell r="F7528" t="str">
            <v>mg/l P</v>
          </cell>
          <cell r="G7528">
            <v>12</v>
          </cell>
          <cell r="J7528">
            <v>12</v>
          </cell>
          <cell r="K7528">
            <v>1.4399999752640724E-2</v>
          </cell>
          <cell r="L7528">
            <v>1.4499999582767487E-2</v>
          </cell>
          <cell r="M7528">
            <v>1.39999995008111E-3</v>
          </cell>
          <cell r="N7528" t="str">
            <v>Largest</v>
          </cell>
          <cell r="O7528">
            <v>2640</v>
          </cell>
        </row>
        <row r="7529">
          <cell r="A7529" t="str">
            <v>EE</v>
          </cell>
          <cell r="B7529" t="str">
            <v>EE_RV_56</v>
          </cell>
          <cell r="C7529">
            <v>1999</v>
          </cell>
          <cell r="D7529" t="str">
            <v>Annual</v>
          </cell>
          <cell r="E7529" t="str">
            <v>Orthophosphate</v>
          </cell>
          <cell r="F7529" t="str">
            <v>mg/l P</v>
          </cell>
          <cell r="G7529">
            <v>12</v>
          </cell>
          <cell r="J7529">
            <v>6</v>
          </cell>
          <cell r="K7529">
            <v>2.0500000566244125E-2</v>
          </cell>
          <cell r="L7529">
            <v>2.0500000566244125E-2</v>
          </cell>
          <cell r="M7529">
            <v>1.5999999595806003E-3</v>
          </cell>
          <cell r="N7529" t="str">
            <v>Very Large</v>
          </cell>
          <cell r="O7529">
            <v>1884</v>
          </cell>
        </row>
        <row r="7530">
          <cell r="A7530" t="str">
            <v>EE</v>
          </cell>
          <cell r="B7530" t="str">
            <v>EE_RV_51</v>
          </cell>
          <cell r="C7530">
            <v>1999</v>
          </cell>
          <cell r="D7530" t="str">
            <v>Annual</v>
          </cell>
          <cell r="E7530" t="str">
            <v>Orthophosphate</v>
          </cell>
          <cell r="F7530" t="str">
            <v>mg/l P</v>
          </cell>
          <cell r="G7530">
            <v>12</v>
          </cell>
          <cell r="J7530">
            <v>6</v>
          </cell>
          <cell r="K7530">
            <v>1.6699999570846558E-2</v>
          </cell>
          <cell r="L7530">
            <v>1.7500000074505806E-2</v>
          </cell>
          <cell r="M7530">
            <v>1.500000013038516E-3</v>
          </cell>
          <cell r="N7530" t="str">
            <v>Very Large</v>
          </cell>
          <cell r="O7530">
            <v>2077</v>
          </cell>
        </row>
        <row r="7531">
          <cell r="A7531" t="str">
            <v>EE</v>
          </cell>
          <cell r="B7531" t="str">
            <v>EE_RV_52</v>
          </cell>
          <cell r="C7531">
            <v>1999</v>
          </cell>
          <cell r="D7531" t="str">
            <v>Annual</v>
          </cell>
          <cell r="E7531" t="str">
            <v>Orthophosphate</v>
          </cell>
          <cell r="F7531" t="str">
            <v>mg/l P</v>
          </cell>
          <cell r="G7531">
            <v>12</v>
          </cell>
          <cell r="J7531">
            <v>12</v>
          </cell>
          <cell r="K7531">
            <v>1.7899999395012856E-2</v>
          </cell>
          <cell r="L7531">
            <v>1.7000000923871994E-2</v>
          </cell>
          <cell r="M7531">
            <v>2.099999925121665E-3</v>
          </cell>
          <cell r="N7531" t="str">
            <v>Largest</v>
          </cell>
          <cell r="O7531">
            <v>5154</v>
          </cell>
        </row>
        <row r="7532">
          <cell r="A7532" t="str">
            <v>EE</v>
          </cell>
          <cell r="B7532" t="str">
            <v>EE_RV_54</v>
          </cell>
          <cell r="C7532">
            <v>1999</v>
          </cell>
          <cell r="D7532" t="str">
            <v>Annual</v>
          </cell>
          <cell r="E7532" t="str">
            <v>Orthophosphate</v>
          </cell>
          <cell r="F7532" t="str">
            <v>mg/l P</v>
          </cell>
          <cell r="G7532">
            <v>12</v>
          </cell>
          <cell r="J7532">
            <v>6</v>
          </cell>
          <cell r="K7532">
            <v>1.2799999676644802E-2</v>
          </cell>
          <cell r="L7532">
            <v>9.4999996945261955E-3</v>
          </cell>
          <cell r="M7532">
            <v>7.9999997979030013E-4</v>
          </cell>
          <cell r="N7532" t="str">
            <v>Very Large</v>
          </cell>
          <cell r="O7532">
            <v>1008</v>
          </cell>
        </row>
        <row r="7533">
          <cell r="A7533" t="str">
            <v>EE</v>
          </cell>
          <cell r="B7533" t="str">
            <v>EE_RV_40</v>
          </cell>
          <cell r="C7533">
            <v>1999</v>
          </cell>
          <cell r="D7533" t="str">
            <v>Annual</v>
          </cell>
          <cell r="E7533" t="str">
            <v>Orthophosphate</v>
          </cell>
          <cell r="F7533" t="str">
            <v>mg/l P</v>
          </cell>
          <cell r="G7533">
            <v>12</v>
          </cell>
          <cell r="J7533">
            <v>12</v>
          </cell>
          <cell r="K7533">
            <v>1.8300000578165054E-2</v>
          </cell>
          <cell r="L7533">
            <v>1.8500000238418579E-2</v>
          </cell>
          <cell r="M7533">
            <v>9.9999997473787516E-5</v>
          </cell>
          <cell r="N7533" t="str">
            <v>Large</v>
          </cell>
          <cell r="O7533">
            <v>453</v>
          </cell>
        </row>
        <row r="7534">
          <cell r="A7534" t="str">
            <v>EE</v>
          </cell>
          <cell r="B7534" t="str">
            <v>EE_RV_31</v>
          </cell>
          <cell r="C7534">
            <v>1999</v>
          </cell>
          <cell r="D7534" t="str">
            <v>Annual</v>
          </cell>
          <cell r="E7534" t="str">
            <v>Orthophosphate</v>
          </cell>
          <cell r="F7534" t="str">
            <v>mg/l P</v>
          </cell>
          <cell r="G7534">
            <v>12</v>
          </cell>
          <cell r="J7534">
            <v>12</v>
          </cell>
          <cell r="K7534">
            <v>1.7999999225139618E-2</v>
          </cell>
          <cell r="L7534">
            <v>1.4999999664723873E-2</v>
          </cell>
          <cell r="M7534">
            <v>2.4000001139938831E-3</v>
          </cell>
          <cell r="N7534" t="str">
            <v>Largest</v>
          </cell>
          <cell r="O7534">
            <v>47815</v>
          </cell>
        </row>
        <row r="7535">
          <cell r="A7535" t="str">
            <v>EE</v>
          </cell>
          <cell r="B7535" t="str">
            <v>EE_RV_17</v>
          </cell>
          <cell r="C7535">
            <v>1999</v>
          </cell>
          <cell r="D7535" t="str">
            <v>Annual</v>
          </cell>
          <cell r="E7535" t="str">
            <v>Orthophosphate</v>
          </cell>
          <cell r="F7535" t="str">
            <v>mg/l P</v>
          </cell>
          <cell r="G7535">
            <v>12</v>
          </cell>
          <cell r="J7535">
            <v>6</v>
          </cell>
          <cell r="K7535">
            <v>1.0999999940395355E-2</v>
          </cell>
          <cell r="L7535">
            <v>1.2000000104308128E-2</v>
          </cell>
          <cell r="M7535">
            <v>2.7000000700354576E-3</v>
          </cell>
          <cell r="N7535" t="str">
            <v>Large</v>
          </cell>
          <cell r="O7535">
            <v>861</v>
          </cell>
        </row>
        <row r="7536">
          <cell r="A7536" t="str">
            <v>EE</v>
          </cell>
          <cell r="B7536" t="str">
            <v>EE_RV_16</v>
          </cell>
          <cell r="C7536">
            <v>1999</v>
          </cell>
          <cell r="D7536" t="str">
            <v>Annual</v>
          </cell>
          <cell r="E7536" t="str">
            <v>Orthophosphate</v>
          </cell>
          <cell r="F7536" t="str">
            <v>mg/l P</v>
          </cell>
          <cell r="G7536">
            <v>12</v>
          </cell>
          <cell r="J7536">
            <v>6</v>
          </cell>
          <cell r="K7536">
            <v>1.1699999682605267E-2</v>
          </cell>
          <cell r="L7536">
            <v>1.2000000104308128E-2</v>
          </cell>
          <cell r="M7536">
            <v>1.500000013038516E-3</v>
          </cell>
          <cell r="N7536" t="str">
            <v>Small</v>
          </cell>
          <cell r="O7536">
            <v>34.799999999999997</v>
          </cell>
        </row>
        <row r="7537">
          <cell r="A7537" t="str">
            <v>EE</v>
          </cell>
          <cell r="B7537" t="str">
            <v>EE_RV_58</v>
          </cell>
          <cell r="C7537">
            <v>1999</v>
          </cell>
          <cell r="D7537" t="str">
            <v>Annual</v>
          </cell>
          <cell r="E7537" t="str">
            <v>Orthophosphate</v>
          </cell>
          <cell r="F7537" t="str">
            <v>mg/l P</v>
          </cell>
          <cell r="G7537">
            <v>12</v>
          </cell>
          <cell r="J7537">
            <v>12</v>
          </cell>
          <cell r="K7537">
            <v>2.5399999693036079E-2</v>
          </cell>
          <cell r="L7537">
            <v>2.6000000536441803E-2</v>
          </cell>
          <cell r="M7537">
            <v>2.0000000949949026E-3</v>
          </cell>
          <cell r="N7537" t="str">
            <v>Large</v>
          </cell>
          <cell r="O7537">
            <v>546</v>
          </cell>
        </row>
        <row r="7538">
          <cell r="A7538" t="str">
            <v>EE</v>
          </cell>
          <cell r="B7538" t="str">
            <v>EE_RV_23</v>
          </cell>
          <cell r="C7538">
            <v>1999</v>
          </cell>
          <cell r="D7538" t="str">
            <v>Annual</v>
          </cell>
          <cell r="E7538" t="str">
            <v>Orthophosphate</v>
          </cell>
          <cell r="F7538" t="str">
            <v>mg/l P</v>
          </cell>
          <cell r="G7538">
            <v>12</v>
          </cell>
          <cell r="J7538">
            <v>12</v>
          </cell>
          <cell r="K7538">
            <v>2.669999934732914E-2</v>
          </cell>
          <cell r="L7538">
            <v>2.6000000536441803E-2</v>
          </cell>
          <cell r="M7538">
            <v>6.99999975040555E-4</v>
          </cell>
          <cell r="N7538" t="str">
            <v>Medium</v>
          </cell>
          <cell r="O7538">
            <v>241</v>
          </cell>
        </row>
        <row r="7539">
          <cell r="A7539" t="str">
            <v>EE</v>
          </cell>
          <cell r="B7539" t="str">
            <v>EE_RV_5</v>
          </cell>
          <cell r="C7539">
            <v>1999</v>
          </cell>
          <cell r="D7539" t="str">
            <v>Annual</v>
          </cell>
          <cell r="E7539" t="str">
            <v>Orthophosphate</v>
          </cell>
          <cell r="F7539" t="str">
            <v>mg/l P</v>
          </cell>
          <cell r="G7539">
            <v>12</v>
          </cell>
          <cell r="J7539">
            <v>12</v>
          </cell>
          <cell r="K7539">
            <v>6.5999999642372131E-2</v>
          </cell>
          <cell r="L7539">
            <v>6.4000003039836884E-2</v>
          </cell>
          <cell r="M7539">
            <v>5.4000001400709152E-3</v>
          </cell>
          <cell r="N7539" t="str">
            <v>Very Large</v>
          </cell>
          <cell r="O7539">
            <v>1054</v>
          </cell>
        </row>
        <row r="7540">
          <cell r="A7540" t="str">
            <v>EE</v>
          </cell>
          <cell r="B7540" t="str">
            <v>EE_RV_25</v>
          </cell>
          <cell r="C7540">
            <v>1999</v>
          </cell>
          <cell r="D7540" t="str">
            <v>Annual</v>
          </cell>
          <cell r="E7540" t="str">
            <v>Orthophosphate</v>
          </cell>
          <cell r="F7540" t="str">
            <v>mg/l P</v>
          </cell>
          <cell r="G7540">
            <v>12</v>
          </cell>
          <cell r="J7540">
            <v>12</v>
          </cell>
          <cell r="K7540">
            <v>4.5299999415874481E-2</v>
          </cell>
          <cell r="L7540">
            <v>4.5000001788139343E-2</v>
          </cell>
          <cell r="M7540">
            <v>1.080000028014183E-2</v>
          </cell>
          <cell r="N7540" t="str">
            <v>Large</v>
          </cell>
          <cell r="O7540">
            <v>930</v>
          </cell>
        </row>
        <row r="7541">
          <cell r="A7541" t="str">
            <v>EE</v>
          </cell>
          <cell r="B7541" t="str">
            <v>EE_RV_26</v>
          </cell>
          <cell r="C7541">
            <v>1999</v>
          </cell>
          <cell r="D7541" t="str">
            <v>Annual</v>
          </cell>
          <cell r="E7541" t="str">
            <v>Orthophosphate</v>
          </cell>
          <cell r="F7541" t="str">
            <v>mg/l P</v>
          </cell>
          <cell r="G7541">
            <v>12</v>
          </cell>
          <cell r="J7541">
            <v>11</v>
          </cell>
          <cell r="K7541">
            <v>1.510000042617321E-2</v>
          </cell>
          <cell r="L7541">
            <v>8.999999612569809E-3</v>
          </cell>
          <cell r="M7541">
            <v>1.9000000320374966E-3</v>
          </cell>
          <cell r="N7541" t="str">
            <v>Large</v>
          </cell>
          <cell r="O7541">
            <v>282</v>
          </cell>
        </row>
        <row r="7542">
          <cell r="A7542" t="str">
            <v>EE</v>
          </cell>
          <cell r="B7542" t="str">
            <v>EE_RV_27</v>
          </cell>
          <cell r="C7542">
            <v>1999</v>
          </cell>
          <cell r="D7542" t="str">
            <v>Annual</v>
          </cell>
          <cell r="E7542" t="str">
            <v>Orthophosphate</v>
          </cell>
          <cell r="F7542" t="str">
            <v>mg/l P</v>
          </cell>
          <cell r="G7542">
            <v>12</v>
          </cell>
          <cell r="J7542">
            <v>12</v>
          </cell>
          <cell r="K7542">
            <v>1.4999999664723873E-2</v>
          </cell>
          <cell r="L7542">
            <v>1.2500000186264515E-2</v>
          </cell>
          <cell r="M7542">
            <v>1.500000013038516E-3</v>
          </cell>
          <cell r="N7542" t="str">
            <v>Large</v>
          </cell>
          <cell r="O7542">
            <v>366</v>
          </cell>
        </row>
        <row r="7543">
          <cell r="A7543" t="str">
            <v>EE</v>
          </cell>
          <cell r="B7543" t="str">
            <v>EE_RV_28</v>
          </cell>
          <cell r="C7543">
            <v>1999</v>
          </cell>
          <cell r="D7543" t="str">
            <v>Annual</v>
          </cell>
          <cell r="E7543" t="str">
            <v>Orthophosphate</v>
          </cell>
          <cell r="F7543" t="str">
            <v>mg/l P</v>
          </cell>
          <cell r="G7543">
            <v>12</v>
          </cell>
          <cell r="J7543">
            <v>12</v>
          </cell>
          <cell r="K7543">
            <v>1.080000028014183E-2</v>
          </cell>
          <cell r="L7543">
            <v>9.9999997764825821E-3</v>
          </cell>
          <cell r="M7543">
            <v>3.0000001424923539E-4</v>
          </cell>
          <cell r="N7543" t="str">
            <v>Medium</v>
          </cell>
          <cell r="O7543">
            <v>214</v>
          </cell>
        </row>
        <row r="7544">
          <cell r="A7544" t="str">
            <v>EE</v>
          </cell>
          <cell r="B7544" t="str">
            <v>EE_RV_30</v>
          </cell>
          <cell r="C7544">
            <v>1999</v>
          </cell>
          <cell r="D7544" t="str">
            <v>Annual</v>
          </cell>
          <cell r="E7544" t="str">
            <v>Orthophosphate</v>
          </cell>
          <cell r="F7544" t="str">
            <v>mg/l P</v>
          </cell>
          <cell r="G7544">
            <v>12</v>
          </cell>
          <cell r="J7544">
            <v>12</v>
          </cell>
          <cell r="K7544">
            <v>2.6499999687075615E-2</v>
          </cell>
          <cell r="L7544">
            <v>2.6000000536441803E-2</v>
          </cell>
          <cell r="M7544">
            <v>3.5000001080334187E-3</v>
          </cell>
          <cell r="N7544" t="str">
            <v>Medium</v>
          </cell>
          <cell r="O7544">
            <v>140</v>
          </cell>
        </row>
        <row r="7545">
          <cell r="A7545" t="str">
            <v>EE</v>
          </cell>
          <cell r="B7545" t="str">
            <v>EE_RV_15</v>
          </cell>
          <cell r="C7545">
            <v>1999</v>
          </cell>
          <cell r="D7545" t="str">
            <v>Annual</v>
          </cell>
          <cell r="E7545" t="str">
            <v>Orthophosphate</v>
          </cell>
          <cell r="F7545" t="str">
            <v>mg/l P</v>
          </cell>
          <cell r="G7545">
            <v>12</v>
          </cell>
          <cell r="J7545">
            <v>6</v>
          </cell>
          <cell r="K7545">
            <v>3.2000001519918442E-2</v>
          </cell>
          <cell r="L7545">
            <v>2.8500000014901161E-2</v>
          </cell>
          <cell r="M7545">
            <v>1.7999999690800905E-3</v>
          </cell>
          <cell r="N7545" t="str">
            <v>Large</v>
          </cell>
          <cell r="O7545">
            <v>776</v>
          </cell>
        </row>
        <row r="7546">
          <cell r="A7546" t="str">
            <v>EE</v>
          </cell>
          <cell r="B7546" t="str">
            <v>EE_RV_32</v>
          </cell>
          <cell r="C7546">
            <v>1999</v>
          </cell>
          <cell r="D7546" t="str">
            <v>Annual</v>
          </cell>
          <cell r="E7546" t="str">
            <v>Orthophosphate</v>
          </cell>
          <cell r="F7546" t="str">
            <v>mg/l P</v>
          </cell>
          <cell r="G7546">
            <v>12</v>
          </cell>
          <cell r="J7546">
            <v>13</v>
          </cell>
          <cell r="K7546">
            <v>3.2999999821186066E-2</v>
          </cell>
          <cell r="L7546">
            <v>3.2499998807907104E-2</v>
          </cell>
          <cell r="M7546">
            <v>6.5999999642372131E-3</v>
          </cell>
          <cell r="N7546" t="str">
            <v>Largest</v>
          </cell>
          <cell r="O7546">
            <v>56060</v>
          </cell>
        </row>
        <row r="7547">
          <cell r="A7547" t="str">
            <v>EE</v>
          </cell>
          <cell r="B7547" t="str">
            <v>EE_RV_14</v>
          </cell>
          <cell r="C7547">
            <v>1999</v>
          </cell>
          <cell r="D7547" t="str">
            <v>Annual</v>
          </cell>
          <cell r="E7547" t="str">
            <v>Orthophosphate</v>
          </cell>
          <cell r="F7547" t="str">
            <v>mg/l P</v>
          </cell>
          <cell r="G7547">
            <v>12</v>
          </cell>
          <cell r="J7547">
            <v>6</v>
          </cell>
          <cell r="K7547">
            <v>1.3700000010430813E-2</v>
          </cell>
          <cell r="L7547">
            <v>1.2000000104308128E-2</v>
          </cell>
          <cell r="M7547">
            <v>1.2000000569969416E-3</v>
          </cell>
          <cell r="N7547" t="str">
            <v>Large</v>
          </cell>
          <cell r="O7547">
            <v>665</v>
          </cell>
        </row>
        <row r="7548">
          <cell r="A7548" t="str">
            <v>EE</v>
          </cell>
          <cell r="B7548" t="str">
            <v>EE_RV_13</v>
          </cell>
          <cell r="C7548">
            <v>1999</v>
          </cell>
          <cell r="D7548" t="str">
            <v>Annual</v>
          </cell>
          <cell r="E7548" t="str">
            <v>Orthophosphate</v>
          </cell>
          <cell r="F7548" t="str">
            <v>mg/l P</v>
          </cell>
          <cell r="G7548">
            <v>12</v>
          </cell>
          <cell r="J7548">
            <v>12</v>
          </cell>
          <cell r="K7548">
            <v>1.8300000578165054E-2</v>
          </cell>
          <cell r="L7548">
            <v>1.6000000759959221E-2</v>
          </cell>
          <cell r="M7548">
            <v>6.99999975040555E-4</v>
          </cell>
          <cell r="N7548" t="str">
            <v>Largest</v>
          </cell>
          <cell r="O7548">
            <v>8539</v>
          </cell>
        </row>
        <row r="7549">
          <cell r="A7549" t="str">
            <v>EE</v>
          </cell>
          <cell r="B7549" t="str">
            <v>EE_RV_12</v>
          </cell>
          <cell r="C7549">
            <v>1999</v>
          </cell>
          <cell r="D7549" t="str">
            <v>Annual</v>
          </cell>
          <cell r="E7549" t="str">
            <v>Orthophosphate</v>
          </cell>
          <cell r="F7549" t="str">
            <v>mg/l P</v>
          </cell>
          <cell r="G7549">
            <v>12</v>
          </cell>
          <cell r="J7549">
            <v>6</v>
          </cell>
          <cell r="K7549">
            <v>1.4700000174343586E-2</v>
          </cell>
          <cell r="L7549">
            <v>1.2500000186264515E-2</v>
          </cell>
          <cell r="M7549">
            <v>3.8999998942017555E-3</v>
          </cell>
          <cell r="N7549" t="str">
            <v>Largest</v>
          </cell>
          <cell r="O7549">
            <v>7828</v>
          </cell>
        </row>
        <row r="7550">
          <cell r="A7550" t="str">
            <v>EE</v>
          </cell>
          <cell r="B7550" t="str">
            <v>EE_RV_11</v>
          </cell>
          <cell r="C7550">
            <v>1999</v>
          </cell>
          <cell r="D7550" t="str">
            <v>Annual</v>
          </cell>
          <cell r="E7550" t="str">
            <v>Orthophosphate</v>
          </cell>
          <cell r="F7550" t="str">
            <v>mg/l P</v>
          </cell>
          <cell r="G7550">
            <v>12</v>
          </cell>
          <cell r="J7550">
            <v>6</v>
          </cell>
          <cell r="K7550">
            <v>1.3700000010430813E-2</v>
          </cell>
          <cell r="L7550">
            <v>1.3000000268220901E-2</v>
          </cell>
          <cell r="M7550">
            <v>3.8999998942017555E-3</v>
          </cell>
          <cell r="N7550" t="str">
            <v>Largest</v>
          </cell>
          <cell r="O7550">
            <v>3374</v>
          </cell>
        </row>
        <row r="7551">
          <cell r="A7551" t="str">
            <v>EE</v>
          </cell>
          <cell r="B7551" t="str">
            <v>EE_RV_33</v>
          </cell>
          <cell r="C7551">
            <v>1999</v>
          </cell>
          <cell r="D7551" t="str">
            <v>Annual</v>
          </cell>
          <cell r="E7551" t="str">
            <v>Orthophosphate</v>
          </cell>
          <cell r="F7551" t="str">
            <v>mg/l P</v>
          </cell>
          <cell r="G7551">
            <v>12</v>
          </cell>
          <cell r="J7551">
            <v>12</v>
          </cell>
          <cell r="K7551">
            <v>0.30709999799728394</v>
          </cell>
          <cell r="L7551">
            <v>0.26499998569488525</v>
          </cell>
          <cell r="M7551">
            <v>3.229999914765358E-2</v>
          </cell>
          <cell r="N7551" t="str">
            <v>Medium</v>
          </cell>
          <cell r="O7551">
            <v>196</v>
          </cell>
        </row>
        <row r="7552">
          <cell r="A7552" t="str">
            <v>EE</v>
          </cell>
          <cell r="B7552" t="str">
            <v>EE_RV_10</v>
          </cell>
          <cell r="C7552">
            <v>1999</v>
          </cell>
          <cell r="D7552" t="str">
            <v>Annual</v>
          </cell>
          <cell r="E7552" t="str">
            <v>Orthophosphate</v>
          </cell>
          <cell r="F7552" t="str">
            <v>mg/l P</v>
          </cell>
          <cell r="G7552">
            <v>12</v>
          </cell>
          <cell r="J7552">
            <v>12</v>
          </cell>
          <cell r="K7552">
            <v>4.9199998378753662E-2</v>
          </cell>
          <cell r="L7552">
            <v>5.2000001072883606E-2</v>
          </cell>
          <cell r="M7552">
            <v>6.0000002849847078E-4</v>
          </cell>
          <cell r="N7552" t="str">
            <v>Large</v>
          </cell>
          <cell r="O7552">
            <v>454</v>
          </cell>
        </row>
        <row r="7553">
          <cell r="A7553" t="str">
            <v>EE</v>
          </cell>
          <cell r="B7553" t="str">
            <v>EE_RV_9</v>
          </cell>
          <cell r="C7553">
            <v>1999</v>
          </cell>
          <cell r="D7553" t="str">
            <v>Annual</v>
          </cell>
          <cell r="E7553" t="str">
            <v>Orthophosphate</v>
          </cell>
          <cell r="F7553" t="str">
            <v>mg/l P</v>
          </cell>
          <cell r="G7553">
            <v>12</v>
          </cell>
          <cell r="J7553">
            <v>12</v>
          </cell>
          <cell r="K7553">
            <v>2.7100000530481339E-2</v>
          </cell>
          <cell r="L7553">
            <v>2.6000000536441803E-2</v>
          </cell>
          <cell r="M7553">
            <v>8.9999998454004526E-4</v>
          </cell>
          <cell r="N7553" t="str">
            <v>Medium</v>
          </cell>
          <cell r="O7553">
            <v>108</v>
          </cell>
        </row>
        <row r="7554">
          <cell r="A7554" t="str">
            <v>EE</v>
          </cell>
          <cell r="B7554" t="str">
            <v>EE_RV_7</v>
          </cell>
          <cell r="C7554">
            <v>1999</v>
          </cell>
          <cell r="D7554" t="str">
            <v>Annual</v>
          </cell>
          <cell r="E7554" t="str">
            <v>Orthophosphate</v>
          </cell>
          <cell r="F7554" t="str">
            <v>mg/l P</v>
          </cell>
          <cell r="G7554">
            <v>12</v>
          </cell>
          <cell r="J7554">
            <v>12</v>
          </cell>
          <cell r="K7554">
            <v>3.2200001180171967E-2</v>
          </cell>
          <cell r="L7554">
            <v>2.6499999687075615E-2</v>
          </cell>
          <cell r="M7554">
            <v>3.8999998942017555E-3</v>
          </cell>
          <cell r="N7554" t="str">
            <v>Large</v>
          </cell>
          <cell r="O7554">
            <v>557</v>
          </cell>
        </row>
        <row r="7555">
          <cell r="A7555" t="str">
            <v>EE</v>
          </cell>
          <cell r="B7555" t="str">
            <v>EE_RV_29</v>
          </cell>
          <cell r="C7555">
            <v>1999</v>
          </cell>
          <cell r="D7555" t="str">
            <v>Annual</v>
          </cell>
          <cell r="E7555" t="str">
            <v>Orthophosphate</v>
          </cell>
          <cell r="F7555" t="str">
            <v>mg/l P</v>
          </cell>
          <cell r="G7555">
            <v>6</v>
          </cell>
          <cell r="J7555">
            <v>7</v>
          </cell>
          <cell r="K7555">
            <v>1.7999999225139618E-2</v>
          </cell>
          <cell r="L7555">
            <v>1.4999999664723873E-2</v>
          </cell>
          <cell r="M7555">
            <v>7.9999997979030013E-4</v>
          </cell>
          <cell r="N7555" t="str">
            <v>Large</v>
          </cell>
          <cell r="O7555">
            <v>252</v>
          </cell>
        </row>
        <row r="7556">
          <cell r="A7556" t="str">
            <v>FI</v>
          </cell>
          <cell r="B7556" t="str">
            <v>FI_RV_32581</v>
          </cell>
          <cell r="C7556">
            <v>1999</v>
          </cell>
          <cell r="D7556" t="str">
            <v>Annual</v>
          </cell>
          <cell r="E7556" t="str">
            <v>Orthophosphate</v>
          </cell>
          <cell r="F7556" t="str">
            <v>mg/l P</v>
          </cell>
          <cell r="G7556">
            <v>12</v>
          </cell>
          <cell r="I7556">
            <v>2E-3</v>
          </cell>
          <cell r="J7556">
            <v>4</v>
          </cell>
          <cell r="K7556">
            <v>3.0000000260770321E-3</v>
          </cell>
          <cell r="L7556">
            <v>3.5000001080334187E-3</v>
          </cell>
          <cell r="M7556">
            <v>1.39999995008111E-3</v>
          </cell>
          <cell r="N7556" t="str">
            <v>Largest</v>
          </cell>
          <cell r="O7556">
            <v>3428</v>
          </cell>
        </row>
        <row r="7557">
          <cell r="A7557" t="str">
            <v>FI</v>
          </cell>
          <cell r="B7557" t="str">
            <v>FI_RV_10425</v>
          </cell>
          <cell r="C7557">
            <v>1999</v>
          </cell>
          <cell r="D7557" t="str">
            <v>Annual</v>
          </cell>
          <cell r="E7557" t="str">
            <v>Orthophosphate</v>
          </cell>
          <cell r="F7557" t="str">
            <v>mg/l P</v>
          </cell>
          <cell r="G7557">
            <v>12</v>
          </cell>
          <cell r="I7557">
            <v>1E-3</v>
          </cell>
          <cell r="J7557">
            <v>7</v>
          </cell>
          <cell r="K7557">
            <v>1.39999995008111E-3</v>
          </cell>
          <cell r="L7557">
            <v>1.0000000474974513E-3</v>
          </cell>
          <cell r="M7557">
            <v>8.9999998454004526E-4</v>
          </cell>
          <cell r="N7557" t="str">
            <v>Largest</v>
          </cell>
          <cell r="O7557">
            <v>61126</v>
          </cell>
        </row>
        <row r="7558">
          <cell r="A7558" t="str">
            <v>FI</v>
          </cell>
          <cell r="B7558" t="str">
            <v>FI_RV_27937</v>
          </cell>
          <cell r="C7558">
            <v>1999</v>
          </cell>
          <cell r="D7558" t="str">
            <v>Annual</v>
          </cell>
          <cell r="E7558" t="str">
            <v>Orthophosphate</v>
          </cell>
          <cell r="F7558" t="str">
            <v>mg/l P</v>
          </cell>
          <cell r="G7558">
            <v>12</v>
          </cell>
          <cell r="J7558">
            <v>4</v>
          </cell>
          <cell r="K7558">
            <v>4.6300001442432404E-2</v>
          </cell>
          <cell r="L7558">
            <v>3.4000001847743988E-2</v>
          </cell>
          <cell r="M7558">
            <v>2.8100000694394112E-2</v>
          </cell>
          <cell r="N7558" t="str">
            <v>Largest</v>
          </cell>
          <cell r="O7558">
            <v>2876</v>
          </cell>
        </row>
        <row r="7559">
          <cell r="A7559" t="str">
            <v>FI</v>
          </cell>
          <cell r="B7559" t="str">
            <v>FI_RV_27785</v>
          </cell>
          <cell r="C7559">
            <v>1999</v>
          </cell>
          <cell r="D7559" t="str">
            <v>Annual</v>
          </cell>
          <cell r="E7559" t="str">
            <v>Orthophosphate</v>
          </cell>
          <cell r="F7559" t="str">
            <v>mg/l P</v>
          </cell>
          <cell r="G7559">
            <v>12</v>
          </cell>
          <cell r="J7559">
            <v>4</v>
          </cell>
          <cell r="K7559">
            <v>9.3000000342726707E-3</v>
          </cell>
          <cell r="L7559">
            <v>9.4999996945261955E-3</v>
          </cell>
          <cell r="M7559">
            <v>4.3000001460313797E-3</v>
          </cell>
          <cell r="N7559" t="str">
            <v>Large</v>
          </cell>
          <cell r="O7559">
            <v>872</v>
          </cell>
        </row>
        <row r="7560">
          <cell r="A7560" t="str">
            <v>FI</v>
          </cell>
          <cell r="B7560" t="str">
            <v>FI_RV_34703</v>
          </cell>
          <cell r="C7560">
            <v>1999</v>
          </cell>
          <cell r="D7560" t="str">
            <v>Annual</v>
          </cell>
          <cell r="E7560" t="str">
            <v>Orthophosphate</v>
          </cell>
          <cell r="F7560" t="str">
            <v>mg/l P</v>
          </cell>
          <cell r="G7560">
            <v>12</v>
          </cell>
          <cell r="J7560">
            <v>4</v>
          </cell>
          <cell r="K7560">
            <v>3.2999999821186066E-3</v>
          </cell>
          <cell r="L7560">
            <v>3.0000000260770321E-3</v>
          </cell>
          <cell r="M7560">
            <v>1.3000000035390258E-3</v>
          </cell>
          <cell r="N7560" t="str">
            <v>Largest</v>
          </cell>
          <cell r="O7560">
            <v>3444</v>
          </cell>
        </row>
        <row r="7561">
          <cell r="A7561" t="str">
            <v>FI</v>
          </cell>
          <cell r="B7561" t="str">
            <v>FI_RV_37403</v>
          </cell>
          <cell r="C7561">
            <v>1999</v>
          </cell>
          <cell r="D7561" t="str">
            <v>Annual</v>
          </cell>
          <cell r="E7561" t="str">
            <v>Orthophosphate</v>
          </cell>
          <cell r="F7561" t="str">
            <v>mg/l P</v>
          </cell>
          <cell r="G7561">
            <v>12</v>
          </cell>
          <cell r="J7561">
            <v>45</v>
          </cell>
          <cell r="K7561">
            <v>6.2000001780688763E-3</v>
          </cell>
          <cell r="L7561">
            <v>4.999999888241291E-3</v>
          </cell>
          <cell r="M7561">
            <v>2.79999990016222E-3</v>
          </cell>
          <cell r="N7561" t="str">
            <v>Largest</v>
          </cell>
          <cell r="O7561">
            <v>15376</v>
          </cell>
        </row>
        <row r="7562">
          <cell r="A7562" t="str">
            <v>FI</v>
          </cell>
          <cell r="B7562" t="str">
            <v>FI_RV_28255</v>
          </cell>
          <cell r="C7562">
            <v>1999</v>
          </cell>
          <cell r="D7562" t="str">
            <v>Annual</v>
          </cell>
          <cell r="E7562" t="str">
            <v>Orthophosphate</v>
          </cell>
          <cell r="F7562" t="str">
            <v>mg/l P</v>
          </cell>
          <cell r="G7562">
            <v>12</v>
          </cell>
          <cell r="I7562">
            <v>2E-3</v>
          </cell>
          <cell r="J7562">
            <v>4</v>
          </cell>
          <cell r="K7562">
            <v>2.4999999441206455E-3</v>
          </cell>
          <cell r="L7562">
            <v>2.4999999441206455E-3</v>
          </cell>
          <cell r="M7562">
            <v>1.3000000035390258E-3</v>
          </cell>
          <cell r="N7562" t="str">
            <v>Largest</v>
          </cell>
          <cell r="O7562">
            <v>21445</v>
          </cell>
        </row>
        <row r="7563">
          <cell r="A7563" t="str">
            <v>FI</v>
          </cell>
          <cell r="B7563" t="str">
            <v>FI_RV_23513</v>
          </cell>
          <cell r="C7563">
            <v>1999</v>
          </cell>
          <cell r="D7563" t="str">
            <v>Annual</v>
          </cell>
          <cell r="E7563" t="str">
            <v>Orthophosphate</v>
          </cell>
          <cell r="F7563" t="str">
            <v>mg/l P</v>
          </cell>
          <cell r="G7563">
            <v>12</v>
          </cell>
          <cell r="J7563">
            <v>12</v>
          </cell>
          <cell r="K7563">
            <v>7.6999999582767487E-3</v>
          </cell>
          <cell r="L7563">
            <v>6.0000000521540642E-3</v>
          </cell>
          <cell r="M7563">
            <v>3.8999998942017555E-3</v>
          </cell>
          <cell r="N7563" t="str">
            <v>Small</v>
          </cell>
          <cell r="O7563">
            <v>2</v>
          </cell>
        </row>
        <row r="7564">
          <cell r="A7564" t="str">
            <v>FI</v>
          </cell>
          <cell r="B7564" t="str">
            <v>FI_RV_34756</v>
          </cell>
          <cell r="C7564">
            <v>1999</v>
          </cell>
          <cell r="D7564" t="str">
            <v>Annual</v>
          </cell>
          <cell r="E7564" t="str">
            <v>Orthophosphate</v>
          </cell>
          <cell r="F7564" t="str">
            <v>mg/l P</v>
          </cell>
          <cell r="G7564">
            <v>12</v>
          </cell>
          <cell r="J7564">
            <v>4</v>
          </cell>
          <cell r="K7564">
            <v>2.4999999441206455E-3</v>
          </cell>
          <cell r="L7564">
            <v>2.0000000949949026E-3</v>
          </cell>
          <cell r="M7564">
            <v>1.0000000474974513E-3</v>
          </cell>
          <cell r="N7564" t="str">
            <v>Very Large</v>
          </cell>
          <cell r="O7564">
            <v>2045</v>
          </cell>
        </row>
        <row r="7565">
          <cell r="A7565" t="str">
            <v>FI</v>
          </cell>
          <cell r="B7565" t="str">
            <v>FI_RV_32002</v>
          </cell>
          <cell r="C7565">
            <v>1999</v>
          </cell>
          <cell r="D7565" t="str">
            <v>Annual</v>
          </cell>
          <cell r="E7565" t="str">
            <v>Orthophosphate</v>
          </cell>
          <cell r="F7565" t="str">
            <v>mg/l P</v>
          </cell>
          <cell r="G7565">
            <v>12</v>
          </cell>
          <cell r="J7565">
            <v>4</v>
          </cell>
          <cell r="K7565">
            <v>3.8000000640749931E-3</v>
          </cell>
          <cell r="L7565">
            <v>3.5000001080334187E-3</v>
          </cell>
          <cell r="M7565">
            <v>1.0000000474974513E-3</v>
          </cell>
          <cell r="N7565" t="str">
            <v>Largest</v>
          </cell>
          <cell r="O7565">
            <v>9287</v>
          </cell>
        </row>
        <row r="7566">
          <cell r="A7566" t="str">
            <v>FI</v>
          </cell>
          <cell r="B7566" t="str">
            <v>FI_RV_31083</v>
          </cell>
          <cell r="C7566">
            <v>1999</v>
          </cell>
          <cell r="D7566" t="str">
            <v>Annual</v>
          </cell>
          <cell r="E7566" t="str">
            <v>Orthophosphate</v>
          </cell>
          <cell r="F7566" t="str">
            <v>mg/l P</v>
          </cell>
          <cell r="G7566">
            <v>12</v>
          </cell>
          <cell r="I7566">
            <v>5.0000000000000001E-3</v>
          </cell>
          <cell r="J7566">
            <v>21</v>
          </cell>
          <cell r="K7566">
            <v>2.4999999441206455E-3</v>
          </cell>
          <cell r="L7566">
            <v>2.4999999441206455E-3</v>
          </cell>
          <cell r="M7566">
            <v>3.9999998989515007E-4</v>
          </cell>
          <cell r="N7566" t="str">
            <v>Largest</v>
          </cell>
          <cell r="O7566">
            <v>19839</v>
          </cell>
        </row>
        <row r="7567">
          <cell r="A7567" t="str">
            <v>FI</v>
          </cell>
          <cell r="B7567" t="str">
            <v>FI_RV_28686</v>
          </cell>
          <cell r="C7567">
            <v>1999</v>
          </cell>
          <cell r="D7567" t="str">
            <v>Annual</v>
          </cell>
          <cell r="E7567" t="str">
            <v>Orthophosphate</v>
          </cell>
          <cell r="F7567" t="str">
            <v>mg/l P</v>
          </cell>
          <cell r="G7567">
            <v>12</v>
          </cell>
          <cell r="J7567">
            <v>25</v>
          </cell>
          <cell r="K7567">
            <v>5.4999999701976776E-3</v>
          </cell>
          <cell r="L7567">
            <v>4.999999888241291E-3</v>
          </cell>
          <cell r="M7567">
            <v>2.4000001139938831E-3</v>
          </cell>
          <cell r="N7567" t="str">
            <v>Largest</v>
          </cell>
          <cell r="O7567">
            <v>10845</v>
          </cell>
        </row>
        <row r="7568">
          <cell r="A7568" t="str">
            <v>FI</v>
          </cell>
          <cell r="B7568" t="str">
            <v>FI_RV_32134</v>
          </cell>
          <cell r="C7568">
            <v>1999</v>
          </cell>
          <cell r="D7568" t="str">
            <v>Annual</v>
          </cell>
          <cell r="E7568" t="str">
            <v>Orthophosphate</v>
          </cell>
          <cell r="F7568" t="str">
            <v>mg/l P</v>
          </cell>
          <cell r="G7568">
            <v>12</v>
          </cell>
          <cell r="J7568">
            <v>4</v>
          </cell>
          <cell r="K7568">
            <v>4.999999888241291E-3</v>
          </cell>
          <cell r="L7568">
            <v>4.0000001899898052E-3</v>
          </cell>
          <cell r="M7568">
            <v>3.5000001080334187E-3</v>
          </cell>
          <cell r="N7568" t="str">
            <v>Largest</v>
          </cell>
          <cell r="O7568">
            <v>7139</v>
          </cell>
        </row>
        <row r="7569">
          <cell r="A7569" t="str">
            <v>FI</v>
          </cell>
          <cell r="B7569" t="str">
            <v>FI_RV_4618</v>
          </cell>
          <cell r="C7569">
            <v>1999</v>
          </cell>
          <cell r="D7569" t="str">
            <v>Annual</v>
          </cell>
          <cell r="E7569" t="str">
            <v>Orthophosphate</v>
          </cell>
          <cell r="F7569" t="str">
            <v>mg/l P</v>
          </cell>
          <cell r="G7569">
            <v>12</v>
          </cell>
          <cell r="J7569">
            <v>9</v>
          </cell>
          <cell r="K7569">
            <v>5.169999971985817E-2</v>
          </cell>
          <cell r="L7569">
            <v>5.2000001072883606E-2</v>
          </cell>
          <cell r="M7569">
            <v>2.5100000202655792E-2</v>
          </cell>
          <cell r="N7569" t="str">
            <v>Very Large</v>
          </cell>
          <cell r="O7569">
            <v>2142</v>
          </cell>
        </row>
        <row r="7570">
          <cell r="A7570" t="str">
            <v>FI</v>
          </cell>
          <cell r="B7570" t="str">
            <v>FI_RV_953</v>
          </cell>
          <cell r="C7570">
            <v>1999</v>
          </cell>
          <cell r="D7570" t="str">
            <v>Annual</v>
          </cell>
          <cell r="E7570" t="str">
            <v>Orthophosphate</v>
          </cell>
          <cell r="F7570" t="str">
            <v>mg/l P</v>
          </cell>
          <cell r="G7570">
            <v>12</v>
          </cell>
          <cell r="J7570">
            <v>14</v>
          </cell>
          <cell r="K7570">
            <v>1.9500000402331352E-2</v>
          </cell>
          <cell r="L7570">
            <v>2.2500000894069672E-2</v>
          </cell>
          <cell r="M7570">
            <v>1.4299999922513962E-2</v>
          </cell>
          <cell r="N7570" t="str">
            <v>Large</v>
          </cell>
          <cell r="O7570">
            <v>484</v>
          </cell>
        </row>
        <row r="7571">
          <cell r="A7571" t="str">
            <v>FI</v>
          </cell>
          <cell r="B7571" t="str">
            <v>FI_RV_34038</v>
          </cell>
          <cell r="C7571">
            <v>1999</v>
          </cell>
          <cell r="D7571" t="str">
            <v>Annual</v>
          </cell>
          <cell r="E7571" t="str">
            <v>Orthophosphate</v>
          </cell>
          <cell r="F7571" t="str">
            <v>mg/l P</v>
          </cell>
          <cell r="G7571">
            <v>12</v>
          </cell>
          <cell r="J7571">
            <v>4</v>
          </cell>
          <cell r="K7571">
            <v>3.8000000640749931E-3</v>
          </cell>
          <cell r="L7571">
            <v>3.5000001080334187E-3</v>
          </cell>
          <cell r="M7571">
            <v>1.0000000474974513E-3</v>
          </cell>
          <cell r="N7571" t="str">
            <v>Largest</v>
          </cell>
          <cell r="O7571">
            <v>8500</v>
          </cell>
        </row>
        <row r="7572">
          <cell r="A7572" t="str">
            <v>FR</v>
          </cell>
          <cell r="B7572" t="str">
            <v>FR_RV_05005610</v>
          </cell>
          <cell r="C7572">
            <v>1999</v>
          </cell>
          <cell r="D7572" t="str">
            <v>Annual</v>
          </cell>
          <cell r="E7572" t="str">
            <v>Orthophosphate</v>
          </cell>
          <cell r="F7572" t="str">
            <v>mg/l P</v>
          </cell>
          <cell r="G7572">
            <v>12</v>
          </cell>
          <cell r="J7572">
            <v>8</v>
          </cell>
          <cell r="K7572">
            <v>1.1758999824523926</v>
          </cell>
          <cell r="N7572" t="str">
            <v>Medium</v>
          </cell>
          <cell r="O7572">
            <v>68.33</v>
          </cell>
        </row>
        <row r="7573">
          <cell r="A7573" t="str">
            <v>FR</v>
          </cell>
          <cell r="B7573" t="str">
            <v>FR_RV_06059500</v>
          </cell>
          <cell r="C7573">
            <v>1999</v>
          </cell>
          <cell r="D7573" t="str">
            <v>Annual</v>
          </cell>
          <cell r="E7573" t="str">
            <v>Orthophosphate</v>
          </cell>
          <cell r="F7573" t="str">
            <v>mg/l P</v>
          </cell>
          <cell r="G7573">
            <v>12</v>
          </cell>
          <cell r="J7573">
            <v>12</v>
          </cell>
          <cell r="K7573">
            <v>7.2999998927116394E-2</v>
          </cell>
          <cell r="N7573" t="str">
            <v>Largest</v>
          </cell>
          <cell r="O7573">
            <v>29397.5</v>
          </cell>
        </row>
        <row r="7574">
          <cell r="A7574" t="str">
            <v>FR</v>
          </cell>
          <cell r="B7574" t="str">
            <v>FR_RV_05184000</v>
          </cell>
          <cell r="C7574">
            <v>1999</v>
          </cell>
          <cell r="D7574" t="str">
            <v>Annual</v>
          </cell>
          <cell r="E7574" t="str">
            <v>Orthophosphate</v>
          </cell>
          <cell r="F7574" t="str">
            <v>mg/l P</v>
          </cell>
          <cell r="G7574">
            <v>12</v>
          </cell>
          <cell r="J7574">
            <v>4</v>
          </cell>
          <cell r="K7574">
            <v>1.4200000092387199E-2</v>
          </cell>
          <cell r="N7574" t="str">
            <v>Large</v>
          </cell>
          <cell r="O7574">
            <v>659.82</v>
          </cell>
        </row>
        <row r="7575">
          <cell r="A7575" t="str">
            <v>FR</v>
          </cell>
          <cell r="B7575" t="str">
            <v>FR_RV_05201400</v>
          </cell>
          <cell r="C7575">
            <v>1999</v>
          </cell>
          <cell r="D7575" t="str">
            <v>Annual</v>
          </cell>
          <cell r="E7575" t="str">
            <v>Orthophosphate</v>
          </cell>
          <cell r="F7575" t="str">
            <v>mg/l P</v>
          </cell>
          <cell r="G7575">
            <v>12</v>
          </cell>
          <cell r="J7575">
            <v>9</v>
          </cell>
          <cell r="K7575">
            <v>3.4600000828504562E-2</v>
          </cell>
          <cell r="N7575" t="str">
            <v>Largest</v>
          </cell>
          <cell r="O7575">
            <v>5364.93</v>
          </cell>
        </row>
        <row r="7576">
          <cell r="A7576" t="str">
            <v>FR</v>
          </cell>
          <cell r="B7576" t="str">
            <v>FR_RV_05205000</v>
          </cell>
          <cell r="C7576">
            <v>1999</v>
          </cell>
          <cell r="D7576" t="str">
            <v>Annual</v>
          </cell>
          <cell r="E7576" t="str">
            <v>Orthophosphate</v>
          </cell>
          <cell r="F7576" t="str">
            <v>mg/l P</v>
          </cell>
          <cell r="G7576">
            <v>12</v>
          </cell>
          <cell r="J7576">
            <v>9</v>
          </cell>
          <cell r="K7576">
            <v>1.5300000086426735E-2</v>
          </cell>
          <cell r="N7576" t="str">
            <v>Very Large</v>
          </cell>
          <cell r="O7576">
            <v>1190.1300000000001</v>
          </cell>
        </row>
        <row r="7577">
          <cell r="A7577" t="str">
            <v>FR</v>
          </cell>
          <cell r="B7577" t="str">
            <v>FR_RV_05233000</v>
          </cell>
          <cell r="C7577">
            <v>1999</v>
          </cell>
          <cell r="D7577" t="str">
            <v>Annual</v>
          </cell>
          <cell r="E7577" t="str">
            <v>Orthophosphate</v>
          </cell>
          <cell r="F7577" t="str">
            <v>mg/l P</v>
          </cell>
          <cell r="G7577">
            <v>12</v>
          </cell>
          <cell r="J7577">
            <v>8</v>
          </cell>
          <cell r="K7577">
            <v>4.5000001788139343E-2</v>
          </cell>
          <cell r="N7577" t="str">
            <v>Very Large</v>
          </cell>
          <cell r="O7577">
            <v>2315.9899999999998</v>
          </cell>
        </row>
        <row r="7578">
          <cell r="A7578" t="str">
            <v>FR</v>
          </cell>
          <cell r="B7578" t="str">
            <v>FR_RV_05236000</v>
          </cell>
          <cell r="C7578">
            <v>1999</v>
          </cell>
          <cell r="D7578" t="str">
            <v>Annual</v>
          </cell>
          <cell r="E7578" t="str">
            <v>Orthophosphate</v>
          </cell>
          <cell r="F7578" t="str">
            <v>mg/l P</v>
          </cell>
          <cell r="G7578">
            <v>12</v>
          </cell>
          <cell r="J7578">
            <v>7</v>
          </cell>
          <cell r="K7578">
            <v>3.6800000816583633E-2</v>
          </cell>
          <cell r="N7578" t="str">
            <v>Large</v>
          </cell>
          <cell r="O7578">
            <v>294</v>
          </cell>
        </row>
        <row r="7579">
          <cell r="A7579" t="str">
            <v>FR</v>
          </cell>
          <cell r="B7579" t="str">
            <v>FR_RV_05238500</v>
          </cell>
          <cell r="C7579">
            <v>1999</v>
          </cell>
          <cell r="D7579" t="str">
            <v>Annual</v>
          </cell>
          <cell r="E7579" t="str">
            <v>Orthophosphate</v>
          </cell>
          <cell r="F7579" t="str">
            <v>mg/l P</v>
          </cell>
          <cell r="G7579">
            <v>12</v>
          </cell>
          <cell r="J7579">
            <v>5</v>
          </cell>
          <cell r="K7579">
            <v>4.8500001430511475E-2</v>
          </cell>
          <cell r="N7579" t="str">
            <v>Large</v>
          </cell>
          <cell r="O7579">
            <v>570.39</v>
          </cell>
        </row>
        <row r="7580">
          <cell r="A7580" t="str">
            <v>FR</v>
          </cell>
          <cell r="B7580" t="str">
            <v>FR_RV_05169000</v>
          </cell>
          <cell r="C7580">
            <v>1999</v>
          </cell>
          <cell r="D7580" t="str">
            <v>Annual</v>
          </cell>
          <cell r="E7580" t="str">
            <v>Orthophosphate</v>
          </cell>
          <cell r="F7580" t="str">
            <v>mg/l P</v>
          </cell>
          <cell r="G7580">
            <v>12</v>
          </cell>
          <cell r="J7580">
            <v>5</v>
          </cell>
          <cell r="K7580">
            <v>2.3499999195337296E-2</v>
          </cell>
          <cell r="N7580" t="str">
            <v>Medium</v>
          </cell>
          <cell r="O7580">
            <v>240.11</v>
          </cell>
        </row>
        <row r="7581">
          <cell r="A7581" t="str">
            <v>FR</v>
          </cell>
          <cell r="B7581" t="str">
            <v>FR_RV_05005950</v>
          </cell>
          <cell r="C7581">
            <v>1999</v>
          </cell>
          <cell r="D7581" t="str">
            <v>Annual</v>
          </cell>
          <cell r="E7581" t="str">
            <v>Orthophosphate</v>
          </cell>
          <cell r="F7581" t="str">
            <v>mg/l P</v>
          </cell>
          <cell r="G7581">
            <v>12</v>
          </cell>
          <cell r="J7581">
            <v>4</v>
          </cell>
          <cell r="K7581">
            <v>5.0400000065565109E-2</v>
          </cell>
          <cell r="N7581" t="str">
            <v>Medium</v>
          </cell>
          <cell r="O7581">
            <v>135.85</v>
          </cell>
        </row>
        <row r="7582">
          <cell r="A7582" t="str">
            <v>FR</v>
          </cell>
          <cell r="B7582" t="str">
            <v>FR_RV_05168000</v>
          </cell>
          <cell r="C7582">
            <v>1999</v>
          </cell>
          <cell r="D7582" t="str">
            <v>Annual</v>
          </cell>
          <cell r="E7582" t="str">
            <v>Orthophosphate</v>
          </cell>
          <cell r="F7582" t="str">
            <v>mg/l P</v>
          </cell>
          <cell r="G7582">
            <v>12</v>
          </cell>
          <cell r="J7582">
            <v>10</v>
          </cell>
          <cell r="K7582">
            <v>0.14460000395774841</v>
          </cell>
          <cell r="N7582" t="str">
            <v>Medium</v>
          </cell>
          <cell r="O7582">
            <v>111.61</v>
          </cell>
        </row>
        <row r="7583">
          <cell r="A7583" t="str">
            <v>FR</v>
          </cell>
          <cell r="B7583" t="str">
            <v>FR_RV_04194000</v>
          </cell>
          <cell r="C7583">
            <v>1999</v>
          </cell>
          <cell r="D7583" t="str">
            <v>Annual</v>
          </cell>
          <cell r="E7583" t="str">
            <v>Orthophosphate</v>
          </cell>
          <cell r="F7583" t="str">
            <v>mg/l P</v>
          </cell>
          <cell r="G7583">
            <v>12</v>
          </cell>
          <cell r="J7583">
            <v>11</v>
          </cell>
          <cell r="K7583">
            <v>3.6899998784065247E-2</v>
          </cell>
          <cell r="N7583" t="str">
            <v>Very Large</v>
          </cell>
          <cell r="O7583">
            <v>1942</v>
          </cell>
        </row>
        <row r="7584">
          <cell r="A7584" t="str">
            <v>FR</v>
          </cell>
          <cell r="B7584" t="str">
            <v>FR_RV_04170500</v>
          </cell>
          <cell r="C7584">
            <v>1999</v>
          </cell>
          <cell r="D7584" t="str">
            <v>Annual</v>
          </cell>
          <cell r="E7584" t="str">
            <v>Orthophosphate</v>
          </cell>
          <cell r="F7584" t="str">
            <v>mg/l P</v>
          </cell>
          <cell r="G7584">
            <v>12</v>
          </cell>
          <cell r="J7584">
            <v>12</v>
          </cell>
          <cell r="K7584">
            <v>6.289999932050705E-2</v>
          </cell>
          <cell r="N7584" t="str">
            <v>Medium</v>
          </cell>
          <cell r="O7584">
            <v>134</v>
          </cell>
        </row>
        <row r="7585">
          <cell r="A7585" t="str">
            <v>FR</v>
          </cell>
          <cell r="B7585" t="str">
            <v>FR_RV_04120000</v>
          </cell>
          <cell r="C7585">
            <v>1999</v>
          </cell>
          <cell r="D7585" t="str">
            <v>Annual</v>
          </cell>
          <cell r="E7585" t="str">
            <v>Orthophosphate</v>
          </cell>
          <cell r="F7585" t="str">
            <v>mg/l P</v>
          </cell>
          <cell r="G7585">
            <v>12</v>
          </cell>
          <cell r="J7585">
            <v>11</v>
          </cell>
          <cell r="K7585">
            <v>5.8299999684095383E-2</v>
          </cell>
          <cell r="N7585" t="str">
            <v>Medium</v>
          </cell>
          <cell r="O7585">
            <v>223</v>
          </cell>
        </row>
        <row r="7586">
          <cell r="A7586" t="str">
            <v>FR</v>
          </cell>
          <cell r="B7586" t="str">
            <v>FR_RV_04102400</v>
          </cell>
          <cell r="C7586">
            <v>1999</v>
          </cell>
          <cell r="D7586" t="str">
            <v>Annual</v>
          </cell>
          <cell r="E7586" t="str">
            <v>Orthophosphate</v>
          </cell>
          <cell r="F7586" t="str">
            <v>mg/l P</v>
          </cell>
          <cell r="G7586">
            <v>12</v>
          </cell>
          <cell r="J7586">
            <v>11</v>
          </cell>
          <cell r="K7586">
            <v>4.4100001454353333E-2</v>
          </cell>
          <cell r="N7586" t="str">
            <v>Very Large</v>
          </cell>
          <cell r="O7586">
            <v>1061</v>
          </cell>
        </row>
        <row r="7587">
          <cell r="A7587" t="str">
            <v>FR</v>
          </cell>
          <cell r="B7587" t="str">
            <v>FR_RV_06001000</v>
          </cell>
          <cell r="C7587">
            <v>1999</v>
          </cell>
          <cell r="D7587" t="str">
            <v>Annual</v>
          </cell>
          <cell r="E7587" t="str">
            <v>Orthophosphate</v>
          </cell>
          <cell r="F7587" t="str">
            <v>mg/l P</v>
          </cell>
          <cell r="G7587">
            <v>12</v>
          </cell>
          <cell r="J7587">
            <v>12</v>
          </cell>
          <cell r="K7587">
            <v>4.4100001454353333E-2</v>
          </cell>
          <cell r="N7587" t="str">
            <v>Very Large</v>
          </cell>
          <cell r="O7587">
            <v>1130</v>
          </cell>
        </row>
        <row r="7588">
          <cell r="A7588" t="str">
            <v>FR</v>
          </cell>
          <cell r="B7588" t="str">
            <v>FR_RV_06011000</v>
          </cell>
          <cell r="C7588">
            <v>1999</v>
          </cell>
          <cell r="D7588" t="str">
            <v>Annual</v>
          </cell>
          <cell r="E7588" t="str">
            <v>Orthophosphate</v>
          </cell>
          <cell r="F7588" t="str">
            <v>mg/l P</v>
          </cell>
          <cell r="G7588">
            <v>12</v>
          </cell>
          <cell r="J7588">
            <v>12</v>
          </cell>
          <cell r="K7588">
            <v>6.679999828338623E-2</v>
          </cell>
          <cell r="N7588" t="str">
            <v>Largest</v>
          </cell>
          <cell r="O7588">
            <v>9142.61</v>
          </cell>
        </row>
        <row r="7589">
          <cell r="A7589" t="str">
            <v>FR</v>
          </cell>
          <cell r="B7589" t="str">
            <v>FR_RV_06017050</v>
          </cell>
          <cell r="C7589">
            <v>1999</v>
          </cell>
          <cell r="D7589" t="str">
            <v>Annual</v>
          </cell>
          <cell r="E7589" t="str">
            <v>Orthophosphate</v>
          </cell>
          <cell r="F7589" t="str">
            <v>mg/l P</v>
          </cell>
          <cell r="G7589">
            <v>12</v>
          </cell>
          <cell r="J7589">
            <v>12</v>
          </cell>
          <cell r="K7589">
            <v>7.9700000584125519E-2</v>
          </cell>
          <cell r="N7589" t="str">
            <v>Largest</v>
          </cell>
          <cell r="O7589">
            <v>12002.1</v>
          </cell>
        </row>
        <row r="7590">
          <cell r="A7590" t="str">
            <v>FR</v>
          </cell>
          <cell r="B7590" t="str">
            <v>FR_RV_05015100</v>
          </cell>
          <cell r="C7590">
            <v>1999</v>
          </cell>
          <cell r="D7590" t="str">
            <v>Annual</v>
          </cell>
          <cell r="E7590" t="str">
            <v>Orthophosphate</v>
          </cell>
          <cell r="F7590" t="str">
            <v>mg/l P</v>
          </cell>
          <cell r="G7590">
            <v>12</v>
          </cell>
          <cell r="J7590">
            <v>6</v>
          </cell>
          <cell r="K7590">
            <v>5.299999937415123E-2</v>
          </cell>
          <cell r="N7590" t="str">
            <v>Medium</v>
          </cell>
          <cell r="O7590">
            <v>62.58</v>
          </cell>
        </row>
        <row r="7591">
          <cell r="A7591" t="str">
            <v>FR</v>
          </cell>
          <cell r="B7591" t="str">
            <v>FR_RV_05129000</v>
          </cell>
          <cell r="C7591">
            <v>1999</v>
          </cell>
          <cell r="D7591" t="str">
            <v>Annual</v>
          </cell>
          <cell r="E7591" t="str">
            <v>Orthophosphate</v>
          </cell>
          <cell r="F7591" t="str">
            <v>mg/l P</v>
          </cell>
          <cell r="G7591">
            <v>12</v>
          </cell>
          <cell r="J7591">
            <v>9</v>
          </cell>
          <cell r="K7591">
            <v>5.6499999016523361E-2</v>
          </cell>
          <cell r="N7591" t="str">
            <v>Largest</v>
          </cell>
          <cell r="O7591">
            <v>9813.35</v>
          </cell>
        </row>
        <row r="7592">
          <cell r="A7592" t="str">
            <v>FR</v>
          </cell>
          <cell r="B7592" t="str">
            <v>FR_RV_05107000</v>
          </cell>
          <cell r="C7592">
            <v>1999</v>
          </cell>
          <cell r="D7592" t="str">
            <v>Annual</v>
          </cell>
          <cell r="E7592" t="str">
            <v>Orthophosphate</v>
          </cell>
          <cell r="F7592" t="str">
            <v>mg/l P</v>
          </cell>
          <cell r="G7592">
            <v>12</v>
          </cell>
          <cell r="J7592">
            <v>8</v>
          </cell>
          <cell r="K7592">
            <v>8.7099999189376831E-2</v>
          </cell>
          <cell r="N7592" t="str">
            <v>Very Large</v>
          </cell>
          <cell r="O7592">
            <v>1335.56</v>
          </cell>
        </row>
        <row r="7593">
          <cell r="A7593" t="str">
            <v>FR</v>
          </cell>
          <cell r="B7593" t="str">
            <v>FR_RV_05109000</v>
          </cell>
          <cell r="C7593">
            <v>1999</v>
          </cell>
          <cell r="D7593" t="str">
            <v>Annual</v>
          </cell>
          <cell r="E7593" t="str">
            <v>Orthophosphate</v>
          </cell>
          <cell r="F7593" t="str">
            <v>mg/l P</v>
          </cell>
          <cell r="G7593">
            <v>12</v>
          </cell>
          <cell r="J7593">
            <v>8</v>
          </cell>
          <cell r="K7593">
            <v>5.2799999713897705E-2</v>
          </cell>
          <cell r="N7593" t="str">
            <v>Large</v>
          </cell>
          <cell r="O7593">
            <v>749.7</v>
          </cell>
        </row>
        <row r="7594">
          <cell r="A7594" t="str">
            <v>FR</v>
          </cell>
          <cell r="B7594" t="str">
            <v>FR_RV_05110000</v>
          </cell>
          <cell r="C7594">
            <v>1999</v>
          </cell>
          <cell r="D7594" t="str">
            <v>Annual</v>
          </cell>
          <cell r="E7594" t="str">
            <v>Orthophosphate</v>
          </cell>
          <cell r="F7594" t="str">
            <v>mg/l P</v>
          </cell>
          <cell r="G7594">
            <v>12</v>
          </cell>
          <cell r="J7594">
            <v>9</v>
          </cell>
          <cell r="K7594">
            <v>4.3600000441074371E-2</v>
          </cell>
          <cell r="N7594" t="str">
            <v>Medium</v>
          </cell>
          <cell r="O7594">
            <v>100</v>
          </cell>
        </row>
        <row r="7595">
          <cell r="A7595" t="str">
            <v>FR</v>
          </cell>
          <cell r="B7595" t="str">
            <v>FR_RV_05117000</v>
          </cell>
          <cell r="C7595">
            <v>1999</v>
          </cell>
          <cell r="D7595" t="str">
            <v>Annual</v>
          </cell>
          <cell r="E7595" t="str">
            <v>Orthophosphate</v>
          </cell>
          <cell r="F7595" t="str">
            <v>mg/l P</v>
          </cell>
          <cell r="G7595">
            <v>12</v>
          </cell>
          <cell r="J7595">
            <v>10</v>
          </cell>
          <cell r="K7595">
            <v>8.8799998164176941E-2</v>
          </cell>
          <cell r="N7595" t="str">
            <v>Largest</v>
          </cell>
          <cell r="O7595">
            <v>32457.18</v>
          </cell>
        </row>
        <row r="7596">
          <cell r="A7596" t="str">
            <v>FR</v>
          </cell>
          <cell r="B7596" t="str">
            <v>FR_RV_05118000</v>
          </cell>
          <cell r="C7596">
            <v>1999</v>
          </cell>
          <cell r="D7596" t="str">
            <v>Annual</v>
          </cell>
          <cell r="E7596" t="str">
            <v>Orthophosphate</v>
          </cell>
          <cell r="F7596" t="str">
            <v>mg/l P</v>
          </cell>
          <cell r="G7596">
            <v>12</v>
          </cell>
          <cell r="J7596">
            <v>9</v>
          </cell>
          <cell r="K7596">
            <v>4.3299999088048935E-2</v>
          </cell>
          <cell r="N7596" t="str">
            <v>Large</v>
          </cell>
          <cell r="O7596">
            <v>620.79</v>
          </cell>
        </row>
        <row r="7597">
          <cell r="A7597" t="str">
            <v>FR</v>
          </cell>
          <cell r="B7597" t="str">
            <v>FR_RV_05121000</v>
          </cell>
          <cell r="C7597">
            <v>1999</v>
          </cell>
          <cell r="D7597" t="str">
            <v>Annual</v>
          </cell>
          <cell r="E7597" t="str">
            <v>Orthophosphate</v>
          </cell>
          <cell r="F7597" t="str">
            <v>mg/l P</v>
          </cell>
          <cell r="G7597">
            <v>12</v>
          </cell>
          <cell r="J7597">
            <v>10</v>
          </cell>
          <cell r="K7597">
            <v>9.6000000834465027E-2</v>
          </cell>
          <cell r="N7597" t="str">
            <v>Largest</v>
          </cell>
          <cell r="O7597">
            <v>3822.1</v>
          </cell>
        </row>
        <row r="7598">
          <cell r="A7598" t="str">
            <v>FR</v>
          </cell>
          <cell r="B7598" t="str">
            <v>FR_RV_05125000</v>
          </cell>
          <cell r="C7598">
            <v>1999</v>
          </cell>
          <cell r="D7598" t="str">
            <v>Annual</v>
          </cell>
          <cell r="E7598" t="str">
            <v>Orthophosphate</v>
          </cell>
          <cell r="F7598" t="str">
            <v>mg/l P</v>
          </cell>
          <cell r="G7598">
            <v>12</v>
          </cell>
          <cell r="J7598">
            <v>7</v>
          </cell>
          <cell r="K7598">
            <v>2.2199999541044235E-2</v>
          </cell>
          <cell r="N7598" t="str">
            <v>Very Large</v>
          </cell>
          <cell r="O7598">
            <v>1506.7</v>
          </cell>
        </row>
        <row r="7599">
          <cell r="A7599" t="str">
            <v>FR</v>
          </cell>
          <cell r="B7599" t="str">
            <v>FR_RV_05172900</v>
          </cell>
          <cell r="C7599">
            <v>1999</v>
          </cell>
          <cell r="D7599" t="str">
            <v>Annual</v>
          </cell>
          <cell r="E7599" t="str">
            <v>Orthophosphate</v>
          </cell>
          <cell r="F7599" t="str">
            <v>mg/l P</v>
          </cell>
          <cell r="G7599">
            <v>12</v>
          </cell>
          <cell r="J7599">
            <v>5</v>
          </cell>
          <cell r="K7599">
            <v>6.0400001704692841E-2</v>
          </cell>
          <cell r="N7599" t="str">
            <v>Very Large</v>
          </cell>
          <cell r="O7599">
            <v>1273.94</v>
          </cell>
        </row>
        <row r="7600">
          <cell r="A7600" t="str">
            <v>FR</v>
          </cell>
          <cell r="B7600" t="str">
            <v>FR_RV_05128000</v>
          </cell>
          <cell r="C7600">
            <v>1999</v>
          </cell>
          <cell r="D7600" t="str">
            <v>Annual</v>
          </cell>
          <cell r="E7600" t="str">
            <v>Orthophosphate</v>
          </cell>
          <cell r="F7600" t="str">
            <v>mg/l P</v>
          </cell>
          <cell r="G7600">
            <v>12</v>
          </cell>
          <cell r="J7600">
            <v>10</v>
          </cell>
          <cell r="K7600">
            <v>7.0500001311302185E-2</v>
          </cell>
          <cell r="N7600" t="str">
            <v>Large</v>
          </cell>
          <cell r="O7600">
            <v>273.04000000000002</v>
          </cell>
        </row>
        <row r="7601">
          <cell r="A7601" t="str">
            <v>FR</v>
          </cell>
          <cell r="B7601" t="str">
            <v>FR_RV_06065700</v>
          </cell>
          <cell r="C7601">
            <v>1999</v>
          </cell>
          <cell r="D7601" t="str">
            <v>Annual</v>
          </cell>
          <cell r="E7601" t="str">
            <v>Orthophosphate</v>
          </cell>
          <cell r="F7601" t="str">
            <v>mg/l P</v>
          </cell>
          <cell r="G7601">
            <v>12</v>
          </cell>
          <cell r="J7601">
            <v>7</v>
          </cell>
          <cell r="K7601">
            <v>3.2400000840425491E-2</v>
          </cell>
          <cell r="N7601" t="str">
            <v>Largest</v>
          </cell>
          <cell r="O7601">
            <v>9900.85</v>
          </cell>
        </row>
        <row r="7602">
          <cell r="A7602" t="str">
            <v>FR</v>
          </cell>
          <cell r="B7602" t="str">
            <v>FR_RV_05131000</v>
          </cell>
          <cell r="C7602">
            <v>1999</v>
          </cell>
          <cell r="D7602" t="str">
            <v>Annual</v>
          </cell>
          <cell r="E7602" t="str">
            <v>Orthophosphate</v>
          </cell>
          <cell r="F7602" t="str">
            <v>mg/l P</v>
          </cell>
          <cell r="G7602">
            <v>12</v>
          </cell>
          <cell r="J7602">
            <v>9</v>
          </cell>
          <cell r="K7602">
            <v>7.7899999916553497E-2</v>
          </cell>
          <cell r="N7602" t="str">
            <v>Largest</v>
          </cell>
          <cell r="O7602">
            <v>3506.25</v>
          </cell>
        </row>
        <row r="7603">
          <cell r="A7603" t="str">
            <v>FR</v>
          </cell>
          <cell r="B7603" t="str">
            <v>FR_RV_05132000</v>
          </cell>
          <cell r="C7603">
            <v>1999</v>
          </cell>
          <cell r="D7603" t="str">
            <v>Annual</v>
          </cell>
          <cell r="E7603" t="str">
            <v>Orthophosphate</v>
          </cell>
          <cell r="F7603" t="str">
            <v>mg/l P</v>
          </cell>
          <cell r="G7603">
            <v>12</v>
          </cell>
          <cell r="J7603">
            <v>10</v>
          </cell>
          <cell r="K7603">
            <v>0.78649997711181641</v>
          </cell>
          <cell r="N7603" t="str">
            <v>Large</v>
          </cell>
          <cell r="O7603">
            <v>858.18</v>
          </cell>
        </row>
        <row r="7604">
          <cell r="A7604" t="str">
            <v>FR</v>
          </cell>
          <cell r="B7604" t="str">
            <v>FR_RV_05135000</v>
          </cell>
          <cell r="C7604">
            <v>1999</v>
          </cell>
          <cell r="D7604" t="str">
            <v>Annual</v>
          </cell>
          <cell r="E7604" t="str">
            <v>Orthophosphate</v>
          </cell>
          <cell r="F7604" t="str">
            <v>mg/l P</v>
          </cell>
          <cell r="G7604">
            <v>12</v>
          </cell>
          <cell r="J7604">
            <v>9</v>
          </cell>
          <cell r="K7604">
            <v>0.49070000648498535</v>
          </cell>
          <cell r="N7604" t="str">
            <v>Large</v>
          </cell>
          <cell r="O7604">
            <v>586.83000000000004</v>
          </cell>
        </row>
        <row r="7605">
          <cell r="A7605" t="str">
            <v>FR</v>
          </cell>
          <cell r="B7605" t="str">
            <v>FR_RV_05136000</v>
          </cell>
          <cell r="C7605">
            <v>1999</v>
          </cell>
          <cell r="D7605" t="str">
            <v>Annual</v>
          </cell>
          <cell r="E7605" t="str">
            <v>Orthophosphate</v>
          </cell>
          <cell r="F7605" t="str">
            <v>mg/l P</v>
          </cell>
          <cell r="G7605">
            <v>12</v>
          </cell>
          <cell r="J7605">
            <v>9</v>
          </cell>
          <cell r="K7605">
            <v>0.11439999938011169</v>
          </cell>
          <cell r="N7605" t="str">
            <v>Medium</v>
          </cell>
          <cell r="O7605">
            <v>79.540000000000006</v>
          </cell>
        </row>
        <row r="7606">
          <cell r="A7606" t="str">
            <v>FR</v>
          </cell>
          <cell r="B7606" t="str">
            <v>FR_RV_05139310</v>
          </cell>
          <cell r="C7606">
            <v>1999</v>
          </cell>
          <cell r="D7606" t="str">
            <v>Annual</v>
          </cell>
          <cell r="E7606" t="str">
            <v>Orthophosphate</v>
          </cell>
          <cell r="F7606" t="str">
            <v>mg/l P</v>
          </cell>
          <cell r="G7606">
            <v>12</v>
          </cell>
          <cell r="J7606">
            <v>6</v>
          </cell>
          <cell r="K7606">
            <v>4.5299999415874481E-2</v>
          </cell>
          <cell r="N7606" t="str">
            <v>Medium</v>
          </cell>
          <cell r="O7606">
            <v>210.7</v>
          </cell>
        </row>
        <row r="7607">
          <cell r="A7607" t="str">
            <v>FR</v>
          </cell>
          <cell r="B7607" t="str">
            <v>FR_RV_05156950</v>
          </cell>
          <cell r="C7607">
            <v>1999</v>
          </cell>
          <cell r="D7607" t="str">
            <v>Annual</v>
          </cell>
          <cell r="E7607" t="str">
            <v>Orthophosphate</v>
          </cell>
          <cell r="F7607" t="str">
            <v>mg/l P</v>
          </cell>
          <cell r="G7607">
            <v>12</v>
          </cell>
          <cell r="J7607">
            <v>13</v>
          </cell>
          <cell r="K7607">
            <v>0.55409997701644897</v>
          </cell>
          <cell r="N7607" t="str">
            <v>Large</v>
          </cell>
          <cell r="O7607">
            <v>986.81</v>
          </cell>
        </row>
        <row r="7608">
          <cell r="A7608" t="str">
            <v>FR</v>
          </cell>
          <cell r="B7608" t="str">
            <v>FR_RV_05158000</v>
          </cell>
          <cell r="C7608">
            <v>1999</v>
          </cell>
          <cell r="D7608" t="str">
            <v>Annual</v>
          </cell>
          <cell r="E7608" t="str">
            <v>Orthophosphate</v>
          </cell>
          <cell r="F7608" t="str">
            <v>mg/l P</v>
          </cell>
          <cell r="G7608">
            <v>12</v>
          </cell>
          <cell r="J7608">
            <v>10</v>
          </cell>
          <cell r="K7608">
            <v>0.22460000216960907</v>
          </cell>
          <cell r="N7608" t="str">
            <v>Large</v>
          </cell>
          <cell r="O7608">
            <v>557.22</v>
          </cell>
        </row>
        <row r="7609">
          <cell r="A7609" t="str">
            <v>FR</v>
          </cell>
          <cell r="B7609" t="str">
            <v>FR_RV_05161000</v>
          </cell>
          <cell r="C7609">
            <v>1999</v>
          </cell>
          <cell r="D7609" t="str">
            <v>Annual</v>
          </cell>
          <cell r="E7609" t="str">
            <v>Orthophosphate</v>
          </cell>
          <cell r="F7609" t="str">
            <v>mg/l P</v>
          </cell>
          <cell r="G7609">
            <v>12</v>
          </cell>
          <cell r="J7609">
            <v>11</v>
          </cell>
          <cell r="K7609">
            <v>8.7099999189376831E-2</v>
          </cell>
          <cell r="N7609" t="str">
            <v>Largest</v>
          </cell>
          <cell r="O7609">
            <v>10666.97</v>
          </cell>
        </row>
        <row r="7610">
          <cell r="A7610" t="str">
            <v>FR</v>
          </cell>
          <cell r="B7610" t="str">
            <v>FR_RV_05126000</v>
          </cell>
          <cell r="C7610">
            <v>1999</v>
          </cell>
          <cell r="D7610" t="str">
            <v>Annual</v>
          </cell>
          <cell r="E7610" t="str">
            <v>Orthophosphate</v>
          </cell>
          <cell r="F7610" t="str">
            <v>mg/l P</v>
          </cell>
          <cell r="G7610">
            <v>12</v>
          </cell>
          <cell r="J7610">
            <v>10</v>
          </cell>
          <cell r="K7610">
            <v>0.14059999585151672</v>
          </cell>
          <cell r="N7610" t="str">
            <v>Very Large</v>
          </cell>
          <cell r="O7610">
            <v>1290.8599999999999</v>
          </cell>
        </row>
        <row r="7611">
          <cell r="A7611" t="str">
            <v>FR</v>
          </cell>
          <cell r="B7611" t="str">
            <v>FR_RV_01114000</v>
          </cell>
          <cell r="C7611">
            <v>1999</v>
          </cell>
          <cell r="D7611" t="str">
            <v>Annual</v>
          </cell>
          <cell r="E7611" t="str">
            <v>Orthophosphate</v>
          </cell>
          <cell r="F7611" t="str">
            <v>mg/l P</v>
          </cell>
          <cell r="G7611">
            <v>12</v>
          </cell>
          <cell r="J7611">
            <v>12</v>
          </cell>
          <cell r="K7611">
            <v>0.20039999485015869</v>
          </cell>
          <cell r="N7611" t="str">
            <v>Large</v>
          </cell>
          <cell r="O7611">
            <v>250.97</v>
          </cell>
        </row>
        <row r="7612">
          <cell r="A7612" t="str">
            <v>FR</v>
          </cell>
          <cell r="B7612" t="str">
            <v>FR_RV_06029000</v>
          </cell>
          <cell r="C7612">
            <v>1999</v>
          </cell>
          <cell r="D7612" t="str">
            <v>Annual</v>
          </cell>
          <cell r="E7612" t="str">
            <v>Orthophosphate</v>
          </cell>
          <cell r="F7612" t="str">
            <v>mg/l P</v>
          </cell>
          <cell r="G7612">
            <v>12</v>
          </cell>
          <cell r="J7612">
            <v>12</v>
          </cell>
          <cell r="K7612">
            <v>4.2899999767541885E-2</v>
          </cell>
          <cell r="N7612" t="str">
            <v>Largest</v>
          </cell>
          <cell r="O7612">
            <v>4450</v>
          </cell>
        </row>
        <row r="7613">
          <cell r="A7613" t="str">
            <v>FR</v>
          </cell>
          <cell r="B7613" t="str">
            <v>FR_RV_02081000</v>
          </cell>
          <cell r="C7613">
            <v>1999</v>
          </cell>
          <cell r="D7613" t="str">
            <v>Annual</v>
          </cell>
          <cell r="E7613" t="str">
            <v>Orthophosphate</v>
          </cell>
          <cell r="F7613" t="str">
            <v>mg/l P</v>
          </cell>
          <cell r="G7613">
            <v>12</v>
          </cell>
          <cell r="J7613">
            <v>13</v>
          </cell>
          <cell r="K7613">
            <v>0.1437000036239624</v>
          </cell>
          <cell r="N7613" t="str">
            <v>Medium</v>
          </cell>
          <cell r="O7613">
            <v>243.16</v>
          </cell>
        </row>
        <row r="7614">
          <cell r="A7614" t="str">
            <v>FR</v>
          </cell>
          <cell r="B7614" t="str">
            <v>FR_RV_02067600</v>
          </cell>
          <cell r="C7614">
            <v>1999</v>
          </cell>
          <cell r="D7614" t="str">
            <v>Annual</v>
          </cell>
          <cell r="E7614" t="str">
            <v>Orthophosphate</v>
          </cell>
          <cell r="F7614" t="str">
            <v>mg/l P</v>
          </cell>
          <cell r="G7614">
            <v>12</v>
          </cell>
          <cell r="J7614">
            <v>13</v>
          </cell>
          <cell r="K7614">
            <v>7.4799999594688416E-2</v>
          </cell>
          <cell r="N7614" t="str">
            <v>Medium</v>
          </cell>
          <cell r="O7614">
            <v>74.02</v>
          </cell>
        </row>
        <row r="7615">
          <cell r="A7615" t="str">
            <v>FR</v>
          </cell>
          <cell r="B7615" t="str">
            <v>FR_RV_02058000</v>
          </cell>
          <cell r="C7615">
            <v>1999</v>
          </cell>
          <cell r="D7615" t="str">
            <v>Annual</v>
          </cell>
          <cell r="E7615" t="str">
            <v>Orthophosphate</v>
          </cell>
          <cell r="F7615" t="str">
            <v>mg/l P</v>
          </cell>
          <cell r="G7615">
            <v>12</v>
          </cell>
          <cell r="J7615">
            <v>12</v>
          </cell>
          <cell r="K7615">
            <v>0.12349999696016312</v>
          </cell>
          <cell r="N7615" t="str">
            <v>Very Large</v>
          </cell>
          <cell r="O7615">
            <v>1036.2</v>
          </cell>
        </row>
        <row r="7616">
          <cell r="A7616" t="str">
            <v>FR</v>
          </cell>
          <cell r="B7616" t="str">
            <v>FR_RV_02052000</v>
          </cell>
          <cell r="C7616">
            <v>1999</v>
          </cell>
          <cell r="D7616" t="str">
            <v>Annual</v>
          </cell>
          <cell r="E7616" t="str">
            <v>Orthophosphate</v>
          </cell>
          <cell r="F7616" t="str">
            <v>mg/l P</v>
          </cell>
          <cell r="G7616">
            <v>12</v>
          </cell>
          <cell r="J7616">
            <v>11</v>
          </cell>
          <cell r="K7616">
            <v>5.6400001049041748E-2</v>
          </cell>
          <cell r="N7616" t="str">
            <v>Large</v>
          </cell>
          <cell r="O7616">
            <v>368.73</v>
          </cell>
        </row>
        <row r="7617">
          <cell r="A7617" t="str">
            <v>FR</v>
          </cell>
          <cell r="B7617" t="str">
            <v>FR_RV_02050000</v>
          </cell>
          <cell r="C7617">
            <v>1999</v>
          </cell>
          <cell r="D7617" t="str">
            <v>Annual</v>
          </cell>
          <cell r="E7617" t="str">
            <v>Orthophosphate</v>
          </cell>
          <cell r="F7617" t="str">
            <v>mg/l P</v>
          </cell>
          <cell r="G7617">
            <v>12</v>
          </cell>
          <cell r="J7617">
            <v>11</v>
          </cell>
          <cell r="K7617">
            <v>5.5100001394748688E-2</v>
          </cell>
          <cell r="N7617" t="str">
            <v>Large</v>
          </cell>
          <cell r="O7617">
            <v>357.26</v>
          </cell>
        </row>
        <row r="7618">
          <cell r="A7618" t="str">
            <v>FR</v>
          </cell>
          <cell r="B7618" t="str">
            <v>FR_RV_02025500</v>
          </cell>
          <cell r="C7618">
            <v>1999</v>
          </cell>
          <cell r="D7618" t="str">
            <v>Annual</v>
          </cell>
          <cell r="E7618" t="str">
            <v>Orthophosphate</v>
          </cell>
          <cell r="F7618" t="str">
            <v>mg/l P</v>
          </cell>
          <cell r="G7618">
            <v>12</v>
          </cell>
          <cell r="J7618">
            <v>24</v>
          </cell>
          <cell r="K7618">
            <v>8.8699996471405029E-2</v>
          </cell>
          <cell r="N7618" t="str">
            <v>Largest</v>
          </cell>
          <cell r="O7618">
            <v>3153.91</v>
          </cell>
        </row>
        <row r="7619">
          <cell r="A7619" t="str">
            <v>FR</v>
          </cell>
          <cell r="B7619" t="str">
            <v>FR_RV_02107500</v>
          </cell>
          <cell r="C7619">
            <v>1999</v>
          </cell>
          <cell r="D7619" t="str">
            <v>Annual</v>
          </cell>
          <cell r="E7619" t="str">
            <v>Orthophosphate</v>
          </cell>
          <cell r="F7619" t="str">
            <v>mg/l P</v>
          </cell>
          <cell r="G7619">
            <v>12</v>
          </cell>
          <cell r="J7619">
            <v>12</v>
          </cell>
          <cell r="K7619">
            <v>5.4900001734495163E-2</v>
          </cell>
          <cell r="N7619" t="str">
            <v>Very Large</v>
          </cell>
          <cell r="O7619">
            <v>1727.65</v>
          </cell>
        </row>
        <row r="7620">
          <cell r="A7620" t="str">
            <v>FR</v>
          </cell>
          <cell r="B7620" t="str">
            <v>FR_RV_01139000</v>
          </cell>
          <cell r="C7620">
            <v>1999</v>
          </cell>
          <cell r="D7620" t="str">
            <v>Annual</v>
          </cell>
          <cell r="E7620" t="str">
            <v>Orthophosphate</v>
          </cell>
          <cell r="F7620" t="str">
            <v>mg/l P</v>
          </cell>
          <cell r="G7620">
            <v>12</v>
          </cell>
          <cell r="J7620">
            <v>6</v>
          </cell>
          <cell r="K7620">
            <v>0.10339999943971634</v>
          </cell>
          <cell r="N7620" t="str">
            <v>Large</v>
          </cell>
          <cell r="O7620">
            <v>767.21</v>
          </cell>
        </row>
        <row r="7621">
          <cell r="A7621" t="str">
            <v>FR</v>
          </cell>
          <cell r="B7621" t="str">
            <v>FR_RV_02120000</v>
          </cell>
          <cell r="C7621">
            <v>1999</v>
          </cell>
          <cell r="D7621" t="str">
            <v>Annual</v>
          </cell>
          <cell r="E7621" t="str">
            <v>Orthophosphate</v>
          </cell>
          <cell r="F7621" t="str">
            <v>mg/l P</v>
          </cell>
          <cell r="G7621">
            <v>12</v>
          </cell>
          <cell r="J7621">
            <v>20</v>
          </cell>
          <cell r="K7621">
            <v>9.6000000834465027E-2</v>
          </cell>
          <cell r="N7621" t="str">
            <v>Very Large</v>
          </cell>
          <cell r="O7621">
            <v>1332.14</v>
          </cell>
        </row>
        <row r="7622">
          <cell r="A7622" t="str">
            <v>FR</v>
          </cell>
          <cell r="B7622" t="str">
            <v>FR_RV_01111500</v>
          </cell>
          <cell r="C7622">
            <v>1999</v>
          </cell>
          <cell r="D7622" t="str">
            <v>Annual</v>
          </cell>
          <cell r="E7622" t="str">
            <v>Orthophosphate</v>
          </cell>
          <cell r="F7622" t="str">
            <v>mg/l P</v>
          </cell>
          <cell r="G7622">
            <v>12</v>
          </cell>
          <cell r="J7622">
            <v>12</v>
          </cell>
          <cell r="K7622">
            <v>1.0856000185012817</v>
          </cell>
          <cell r="N7622" t="str">
            <v>Large</v>
          </cell>
          <cell r="O7622">
            <v>540.19000000000005</v>
          </cell>
        </row>
        <row r="7623">
          <cell r="A7623" t="str">
            <v>FR</v>
          </cell>
          <cell r="B7623" t="str">
            <v>FR_RV_01097500</v>
          </cell>
          <cell r="C7623">
            <v>1999</v>
          </cell>
          <cell r="D7623" t="str">
            <v>Annual</v>
          </cell>
          <cell r="E7623" t="str">
            <v>Orthophosphate</v>
          </cell>
          <cell r="F7623" t="str">
            <v>mg/l P</v>
          </cell>
          <cell r="G7623">
            <v>12</v>
          </cell>
          <cell r="J7623">
            <v>4</v>
          </cell>
          <cell r="K7623">
            <v>6.5700002014636993E-2</v>
          </cell>
          <cell r="N7623" t="str">
            <v>Large</v>
          </cell>
          <cell r="O7623">
            <v>935.43</v>
          </cell>
        </row>
        <row r="7624">
          <cell r="A7624" t="str">
            <v>FR</v>
          </cell>
          <cell r="B7624" t="str">
            <v>FR_RV_01058000</v>
          </cell>
          <cell r="C7624">
            <v>1999</v>
          </cell>
          <cell r="D7624" t="str">
            <v>Annual</v>
          </cell>
          <cell r="E7624" t="str">
            <v>Orthophosphate</v>
          </cell>
          <cell r="F7624" t="str">
            <v>mg/l P</v>
          </cell>
          <cell r="G7624">
            <v>12</v>
          </cell>
          <cell r="J7624">
            <v>6</v>
          </cell>
          <cell r="K7624">
            <v>0.86500000953674316</v>
          </cell>
          <cell r="N7624" t="str">
            <v>Very Large</v>
          </cell>
          <cell r="O7624">
            <v>1341.07</v>
          </cell>
        </row>
        <row r="7625">
          <cell r="A7625" t="str">
            <v>FR</v>
          </cell>
          <cell r="B7625" t="str">
            <v>FR_RV_01055500</v>
          </cell>
          <cell r="C7625">
            <v>1999</v>
          </cell>
          <cell r="D7625" t="str">
            <v>Annual</v>
          </cell>
          <cell r="E7625" t="str">
            <v>Orthophosphate</v>
          </cell>
          <cell r="F7625" t="str">
            <v>mg/l P</v>
          </cell>
          <cell r="G7625">
            <v>12</v>
          </cell>
          <cell r="J7625">
            <v>12</v>
          </cell>
          <cell r="K7625">
            <v>0.52009999752044678</v>
          </cell>
          <cell r="N7625" t="str">
            <v>Large</v>
          </cell>
          <cell r="O7625">
            <v>608.34</v>
          </cell>
        </row>
        <row r="7626">
          <cell r="A7626" t="str">
            <v>FR</v>
          </cell>
          <cell r="B7626" t="str">
            <v>FR_RV_01052000</v>
          </cell>
          <cell r="C7626">
            <v>1999</v>
          </cell>
          <cell r="D7626" t="str">
            <v>Annual</v>
          </cell>
          <cell r="E7626" t="str">
            <v>Orthophosphate</v>
          </cell>
          <cell r="F7626" t="str">
            <v>mg/l P</v>
          </cell>
          <cell r="G7626">
            <v>12</v>
          </cell>
          <cell r="J7626">
            <v>6</v>
          </cell>
          <cell r="K7626">
            <v>9.3099996447563171E-2</v>
          </cell>
          <cell r="N7626" t="str">
            <v>Large</v>
          </cell>
          <cell r="O7626">
            <v>431.66</v>
          </cell>
        </row>
        <row r="7627">
          <cell r="A7627" t="str">
            <v>FR</v>
          </cell>
          <cell r="B7627" t="str">
            <v>FR_RV_01032000</v>
          </cell>
          <cell r="C7627">
            <v>1999</v>
          </cell>
          <cell r="D7627" t="str">
            <v>Annual</v>
          </cell>
          <cell r="E7627" t="str">
            <v>Orthophosphate</v>
          </cell>
          <cell r="F7627" t="str">
            <v>mg/l P</v>
          </cell>
          <cell r="G7627">
            <v>12</v>
          </cell>
          <cell r="J7627">
            <v>12</v>
          </cell>
          <cell r="K7627">
            <v>0.24989999830722809</v>
          </cell>
          <cell r="N7627" t="str">
            <v>Medium</v>
          </cell>
          <cell r="O7627">
            <v>238.51</v>
          </cell>
        </row>
        <row r="7628">
          <cell r="A7628" t="str">
            <v>FR</v>
          </cell>
          <cell r="B7628" t="str">
            <v>FR_RV_06031200</v>
          </cell>
          <cell r="C7628">
            <v>1999</v>
          </cell>
          <cell r="D7628" t="str">
            <v>Annual</v>
          </cell>
          <cell r="E7628" t="str">
            <v>Orthophosphate</v>
          </cell>
          <cell r="F7628" t="str">
            <v>mg/l P</v>
          </cell>
          <cell r="G7628">
            <v>12</v>
          </cell>
          <cell r="J7628">
            <v>9</v>
          </cell>
          <cell r="K7628">
            <v>4.6799998730421066E-2</v>
          </cell>
          <cell r="N7628" t="str">
            <v>Largest</v>
          </cell>
          <cell r="O7628">
            <v>5117.58</v>
          </cell>
        </row>
        <row r="7629">
          <cell r="A7629" t="str">
            <v>FR</v>
          </cell>
          <cell r="B7629" t="str">
            <v>FR_RV_05103000</v>
          </cell>
          <cell r="C7629">
            <v>1999</v>
          </cell>
          <cell r="D7629" t="str">
            <v>Annual</v>
          </cell>
          <cell r="E7629" t="str">
            <v>Orthophosphate</v>
          </cell>
          <cell r="F7629" t="str">
            <v>mg/l P</v>
          </cell>
          <cell r="G7629">
            <v>12</v>
          </cell>
          <cell r="J7629">
            <v>3</v>
          </cell>
          <cell r="K7629">
            <v>3.0300000682473183E-2</v>
          </cell>
          <cell r="N7629" t="str">
            <v>Medium</v>
          </cell>
          <cell r="O7629">
            <v>100</v>
          </cell>
        </row>
        <row r="7630">
          <cell r="A7630" t="str">
            <v>FR</v>
          </cell>
          <cell r="B7630" t="str">
            <v>FR_RV_02004000</v>
          </cell>
          <cell r="C7630">
            <v>1999</v>
          </cell>
          <cell r="D7630" t="str">
            <v>Annual</v>
          </cell>
          <cell r="E7630" t="str">
            <v>Orthophosphate</v>
          </cell>
          <cell r="F7630" t="str">
            <v>mg/l P</v>
          </cell>
          <cell r="G7630">
            <v>12</v>
          </cell>
          <cell r="J7630">
            <v>24</v>
          </cell>
          <cell r="K7630">
            <v>0.16009999811649323</v>
          </cell>
          <cell r="N7630" t="str">
            <v>Large</v>
          </cell>
          <cell r="O7630">
            <v>682.28</v>
          </cell>
        </row>
        <row r="7631">
          <cell r="A7631" t="str">
            <v>FR</v>
          </cell>
          <cell r="B7631" t="str">
            <v>FR_RV_06168000</v>
          </cell>
          <cell r="C7631">
            <v>1999</v>
          </cell>
          <cell r="D7631" t="str">
            <v>Annual</v>
          </cell>
          <cell r="E7631" t="str">
            <v>Orthophosphate</v>
          </cell>
          <cell r="F7631" t="str">
            <v>mg/l P</v>
          </cell>
          <cell r="G7631">
            <v>12</v>
          </cell>
          <cell r="J7631">
            <v>12</v>
          </cell>
          <cell r="K7631">
            <v>4.8599999397993088E-2</v>
          </cell>
          <cell r="N7631" t="str">
            <v>Large</v>
          </cell>
          <cell r="O7631">
            <v>726</v>
          </cell>
        </row>
        <row r="7632">
          <cell r="A7632" t="str">
            <v>FR</v>
          </cell>
          <cell r="B7632" t="str">
            <v>FR_RV_06073500</v>
          </cell>
          <cell r="C7632">
            <v>1999</v>
          </cell>
          <cell r="D7632" t="str">
            <v>Annual</v>
          </cell>
          <cell r="E7632" t="str">
            <v>Orthophosphate</v>
          </cell>
          <cell r="F7632" t="str">
            <v>mg/l P</v>
          </cell>
          <cell r="G7632">
            <v>12</v>
          </cell>
          <cell r="J7632">
            <v>12</v>
          </cell>
          <cell r="K7632">
            <v>4.9499999731779099E-2</v>
          </cell>
          <cell r="N7632" t="str">
            <v>Large</v>
          </cell>
          <cell r="O7632">
            <v>306.10000000000002</v>
          </cell>
        </row>
        <row r="7633">
          <cell r="A7633" t="str">
            <v>FR</v>
          </cell>
          <cell r="B7633" t="str">
            <v>FR_RV_06083000</v>
          </cell>
          <cell r="C7633">
            <v>1999</v>
          </cell>
          <cell r="D7633" t="str">
            <v>Annual</v>
          </cell>
          <cell r="E7633" t="str">
            <v>Orthophosphate</v>
          </cell>
          <cell r="F7633" t="str">
            <v>mg/l P</v>
          </cell>
          <cell r="G7633">
            <v>12</v>
          </cell>
          <cell r="J7633">
            <v>12</v>
          </cell>
          <cell r="K7633">
            <v>0.22579999268054962</v>
          </cell>
          <cell r="N7633" t="str">
            <v>Large</v>
          </cell>
          <cell r="O7633">
            <v>715</v>
          </cell>
        </row>
        <row r="7634">
          <cell r="A7634" t="str">
            <v>FR</v>
          </cell>
          <cell r="B7634" t="str">
            <v>FR_RV_06092500</v>
          </cell>
          <cell r="C7634">
            <v>1999</v>
          </cell>
          <cell r="D7634" t="str">
            <v>Annual</v>
          </cell>
          <cell r="E7634" t="str">
            <v>Orthophosphate</v>
          </cell>
          <cell r="F7634" t="str">
            <v>mg/l P</v>
          </cell>
          <cell r="G7634">
            <v>12</v>
          </cell>
          <cell r="J7634">
            <v>10</v>
          </cell>
          <cell r="K7634">
            <v>2.7100000530481339E-2</v>
          </cell>
          <cell r="N7634" t="str">
            <v>Largest</v>
          </cell>
          <cell r="O7634">
            <v>20211</v>
          </cell>
        </row>
        <row r="7635">
          <cell r="A7635" t="str">
            <v>FR</v>
          </cell>
          <cell r="B7635" t="str">
            <v>FR_RV_06104000</v>
          </cell>
          <cell r="C7635">
            <v>1999</v>
          </cell>
          <cell r="D7635" t="str">
            <v>Annual</v>
          </cell>
          <cell r="E7635" t="str">
            <v>Orthophosphate</v>
          </cell>
          <cell r="F7635" t="str">
            <v>mg/l P</v>
          </cell>
          <cell r="G7635">
            <v>12</v>
          </cell>
          <cell r="J7635">
            <v>12</v>
          </cell>
          <cell r="K7635">
            <v>6.0400001704692841E-2</v>
          </cell>
          <cell r="N7635" t="str">
            <v>Largest</v>
          </cell>
          <cell r="O7635">
            <v>53125.45</v>
          </cell>
        </row>
        <row r="7636">
          <cell r="A7636" t="str">
            <v>FR</v>
          </cell>
          <cell r="B7636" t="str">
            <v>FR_RV_06106600</v>
          </cell>
          <cell r="C7636">
            <v>1999</v>
          </cell>
          <cell r="D7636" t="str">
            <v>Annual</v>
          </cell>
          <cell r="E7636" t="str">
            <v>Orthophosphate</v>
          </cell>
          <cell r="F7636" t="str">
            <v>mg/l P</v>
          </cell>
          <cell r="G7636">
            <v>12</v>
          </cell>
          <cell r="J7636">
            <v>12</v>
          </cell>
          <cell r="K7636">
            <v>5.4900001734495163E-2</v>
          </cell>
          <cell r="N7636" t="str">
            <v>Largest</v>
          </cell>
          <cell r="O7636">
            <v>66331.44</v>
          </cell>
        </row>
        <row r="7637">
          <cell r="A7637" t="str">
            <v>FR</v>
          </cell>
          <cell r="B7637" t="str">
            <v>FR_RV_05018000</v>
          </cell>
          <cell r="C7637">
            <v>1999</v>
          </cell>
          <cell r="D7637" t="str">
            <v>Annual</v>
          </cell>
          <cell r="E7637" t="str">
            <v>Orthophosphate</v>
          </cell>
          <cell r="F7637" t="str">
            <v>mg/l P</v>
          </cell>
          <cell r="G7637">
            <v>12</v>
          </cell>
          <cell r="J7637">
            <v>9</v>
          </cell>
          <cell r="K7637">
            <v>3.9299998432397842E-2</v>
          </cell>
          <cell r="N7637" t="str">
            <v>Largest</v>
          </cell>
          <cell r="O7637">
            <v>3813.36</v>
          </cell>
        </row>
        <row r="7638">
          <cell r="A7638" t="str">
            <v>FR</v>
          </cell>
          <cell r="B7638" t="str">
            <v>FR_RV_06113000</v>
          </cell>
          <cell r="C7638">
            <v>1999</v>
          </cell>
          <cell r="D7638" t="str">
            <v>Annual</v>
          </cell>
          <cell r="E7638" t="str">
            <v>Orthophosphate</v>
          </cell>
          <cell r="F7638" t="str">
            <v>mg/l P</v>
          </cell>
          <cell r="G7638">
            <v>12</v>
          </cell>
          <cell r="J7638">
            <v>12</v>
          </cell>
          <cell r="K7638">
            <v>5.4000001400709152E-2</v>
          </cell>
          <cell r="N7638" t="str">
            <v>Largest</v>
          </cell>
          <cell r="O7638">
            <v>70766</v>
          </cell>
        </row>
        <row r="7639">
          <cell r="A7639" t="str">
            <v>FR</v>
          </cell>
          <cell r="B7639" t="str">
            <v>FR_RV_02106850</v>
          </cell>
          <cell r="C7639">
            <v>1999</v>
          </cell>
          <cell r="D7639" t="str">
            <v>Annual</v>
          </cell>
          <cell r="E7639" t="str">
            <v>Orthophosphate</v>
          </cell>
          <cell r="F7639" t="str">
            <v>mg/l P</v>
          </cell>
          <cell r="G7639">
            <v>12</v>
          </cell>
          <cell r="J7639">
            <v>12</v>
          </cell>
          <cell r="K7639">
            <v>7.1800000965595245E-2</v>
          </cell>
          <cell r="N7639" t="str">
            <v>Medium</v>
          </cell>
          <cell r="O7639">
            <v>170.97</v>
          </cell>
        </row>
        <row r="7640">
          <cell r="A7640" t="str">
            <v>FR</v>
          </cell>
          <cell r="B7640" t="str">
            <v>FR_RV_06149500</v>
          </cell>
          <cell r="C7640">
            <v>1999</v>
          </cell>
          <cell r="D7640" t="str">
            <v>Annual</v>
          </cell>
          <cell r="E7640" t="str">
            <v>Orthophosphate</v>
          </cell>
          <cell r="F7640" t="str">
            <v>mg/l P</v>
          </cell>
          <cell r="G7640">
            <v>12</v>
          </cell>
          <cell r="J7640">
            <v>10</v>
          </cell>
          <cell r="K7640">
            <v>3.7399999797344208E-2</v>
          </cell>
          <cell r="N7640" t="str">
            <v>Largest</v>
          </cell>
          <cell r="O7640">
            <v>11800</v>
          </cell>
        </row>
        <row r="7641">
          <cell r="A7641" t="str">
            <v>FR</v>
          </cell>
          <cell r="B7641" t="str">
            <v>FR_RV_06206000</v>
          </cell>
          <cell r="C7641">
            <v>1999</v>
          </cell>
          <cell r="D7641" t="str">
            <v>Annual</v>
          </cell>
          <cell r="E7641" t="str">
            <v>Orthophosphate</v>
          </cell>
          <cell r="F7641" t="str">
            <v>mg/l P</v>
          </cell>
          <cell r="G7641">
            <v>12</v>
          </cell>
          <cell r="J7641">
            <v>12</v>
          </cell>
          <cell r="K7641">
            <v>8.7200000882148743E-2</v>
          </cell>
          <cell r="N7641" t="str">
            <v>Largest</v>
          </cell>
          <cell r="O7641">
            <v>2530</v>
          </cell>
        </row>
        <row r="7642">
          <cell r="A7642" t="str">
            <v>FR</v>
          </cell>
          <cell r="B7642" t="str">
            <v>FR_RV_06188500</v>
          </cell>
          <cell r="C7642">
            <v>1999</v>
          </cell>
          <cell r="D7642" t="str">
            <v>Annual</v>
          </cell>
          <cell r="E7642" t="str">
            <v>Orthophosphate</v>
          </cell>
          <cell r="F7642" t="str">
            <v>mg/l P</v>
          </cell>
          <cell r="G7642">
            <v>12</v>
          </cell>
          <cell r="J7642">
            <v>12</v>
          </cell>
          <cell r="K7642">
            <v>8.1000000238418579E-2</v>
          </cell>
          <cell r="N7642" t="str">
            <v>Very Large</v>
          </cell>
          <cell r="O7642">
            <v>1332</v>
          </cell>
        </row>
        <row r="7643">
          <cell r="A7643" t="str">
            <v>FR</v>
          </cell>
          <cell r="B7643" t="str">
            <v>FR_RV_04074000</v>
          </cell>
          <cell r="C7643">
            <v>1999</v>
          </cell>
          <cell r="D7643" t="str">
            <v>Annual</v>
          </cell>
          <cell r="E7643" t="str">
            <v>Orthophosphate</v>
          </cell>
          <cell r="F7643" t="str">
            <v>mg/l P</v>
          </cell>
          <cell r="G7643">
            <v>12</v>
          </cell>
          <cell r="J7643">
            <v>12</v>
          </cell>
          <cell r="K7643">
            <v>6.1500001698732376E-2</v>
          </cell>
          <cell r="N7643" t="str">
            <v>Very Large</v>
          </cell>
          <cell r="O7643">
            <v>1002</v>
          </cell>
        </row>
        <row r="7644">
          <cell r="A7644" t="str">
            <v>FR</v>
          </cell>
          <cell r="B7644" t="str">
            <v>FR_RV_04068800</v>
          </cell>
          <cell r="C7644">
            <v>1999</v>
          </cell>
          <cell r="D7644" t="str">
            <v>Annual</v>
          </cell>
          <cell r="E7644" t="str">
            <v>Orthophosphate</v>
          </cell>
          <cell r="F7644" t="str">
            <v>mg/l P</v>
          </cell>
          <cell r="G7644">
            <v>12</v>
          </cell>
          <cell r="J7644">
            <v>10</v>
          </cell>
          <cell r="K7644">
            <v>2.500000037252903E-2</v>
          </cell>
          <cell r="N7644" t="str">
            <v>Very Large</v>
          </cell>
          <cell r="O7644">
            <v>1208</v>
          </cell>
        </row>
        <row r="7645">
          <cell r="A7645" t="str">
            <v>FR</v>
          </cell>
          <cell r="B7645" t="str">
            <v>FR_RV_04017000</v>
          </cell>
          <cell r="C7645">
            <v>1999</v>
          </cell>
          <cell r="D7645" t="str">
            <v>Annual</v>
          </cell>
          <cell r="E7645" t="str">
            <v>Orthophosphate</v>
          </cell>
          <cell r="F7645" t="str">
            <v>mg/l P</v>
          </cell>
          <cell r="G7645">
            <v>12</v>
          </cell>
          <cell r="J7645">
            <v>9</v>
          </cell>
          <cell r="K7645">
            <v>5.7999998331069946E-2</v>
          </cell>
          <cell r="N7645" t="str">
            <v>Very Large</v>
          </cell>
          <cell r="O7645">
            <v>1430</v>
          </cell>
        </row>
        <row r="7646">
          <cell r="A7646" t="str">
            <v>FR</v>
          </cell>
          <cell r="B7646" t="str">
            <v>FR_RV_04003500</v>
          </cell>
          <cell r="C7646">
            <v>1999</v>
          </cell>
          <cell r="D7646" t="str">
            <v>Annual</v>
          </cell>
          <cell r="E7646" t="str">
            <v>Orthophosphate</v>
          </cell>
          <cell r="F7646" t="str">
            <v>mg/l P</v>
          </cell>
          <cell r="G7646">
            <v>12</v>
          </cell>
          <cell r="J7646">
            <v>10</v>
          </cell>
          <cell r="K7646">
            <v>4.7499999403953552E-2</v>
          </cell>
          <cell r="N7646" t="str">
            <v>Large</v>
          </cell>
          <cell r="O7646">
            <v>704.55</v>
          </cell>
        </row>
        <row r="7647">
          <cell r="A7647" t="str">
            <v>FR</v>
          </cell>
          <cell r="B7647" t="str">
            <v>FR_RV_03047490</v>
          </cell>
          <cell r="C7647">
            <v>1999</v>
          </cell>
          <cell r="D7647" t="str">
            <v>Annual</v>
          </cell>
          <cell r="E7647" t="str">
            <v>Orthophosphate</v>
          </cell>
          <cell r="F7647" t="str">
            <v>mg/l P</v>
          </cell>
          <cell r="G7647">
            <v>12</v>
          </cell>
          <cell r="J7647">
            <v>11</v>
          </cell>
          <cell r="K7647">
            <v>0.41470000147819519</v>
          </cell>
          <cell r="N7647" t="str">
            <v>Large</v>
          </cell>
          <cell r="O7647">
            <v>391.32</v>
          </cell>
        </row>
        <row r="7648">
          <cell r="A7648" t="str">
            <v>FR</v>
          </cell>
          <cell r="B7648" t="str">
            <v>FR_RV_03023000</v>
          </cell>
          <cell r="C7648">
            <v>1999</v>
          </cell>
          <cell r="D7648" t="str">
            <v>Annual</v>
          </cell>
          <cell r="E7648" t="str">
            <v>Orthophosphate</v>
          </cell>
          <cell r="F7648" t="str">
            <v>mg/l P</v>
          </cell>
          <cell r="G7648">
            <v>12</v>
          </cell>
          <cell r="J7648">
            <v>12</v>
          </cell>
          <cell r="K7648">
            <v>5.0599999725818634E-2</v>
          </cell>
          <cell r="N7648" t="str">
            <v>Large</v>
          </cell>
          <cell r="O7648">
            <v>915.26</v>
          </cell>
        </row>
        <row r="7649">
          <cell r="A7649" t="str">
            <v>FR</v>
          </cell>
          <cell r="B7649" t="str">
            <v>FR_RV_03013300</v>
          </cell>
          <cell r="C7649">
            <v>1999</v>
          </cell>
          <cell r="D7649" t="str">
            <v>Annual</v>
          </cell>
          <cell r="E7649" t="str">
            <v>Orthophosphate</v>
          </cell>
          <cell r="F7649" t="str">
            <v>mg/l P</v>
          </cell>
          <cell r="G7649">
            <v>12</v>
          </cell>
          <cell r="J7649">
            <v>12</v>
          </cell>
          <cell r="K7649">
            <v>0.1582999974489212</v>
          </cell>
          <cell r="N7649" t="str">
            <v>Large</v>
          </cell>
          <cell r="O7649">
            <v>287.11</v>
          </cell>
        </row>
        <row r="7650">
          <cell r="A7650" t="str">
            <v>FR</v>
          </cell>
          <cell r="B7650" t="str">
            <v>FR_RV_06131550</v>
          </cell>
          <cell r="C7650">
            <v>1999</v>
          </cell>
          <cell r="D7650" t="str">
            <v>Annual</v>
          </cell>
          <cell r="E7650" t="str">
            <v>Orthophosphate</v>
          </cell>
          <cell r="F7650" t="str">
            <v>mg/l P</v>
          </cell>
          <cell r="G7650">
            <v>12</v>
          </cell>
          <cell r="J7650">
            <v>11</v>
          </cell>
          <cell r="K7650">
            <v>5.2400000393390656E-2</v>
          </cell>
          <cell r="N7650" t="str">
            <v>Largest</v>
          </cell>
          <cell r="O7650">
            <v>97011</v>
          </cell>
        </row>
        <row r="7651">
          <cell r="A7651" t="str">
            <v>FR</v>
          </cell>
          <cell r="B7651" t="str">
            <v>FR_RV_02124000</v>
          </cell>
          <cell r="C7651">
            <v>1999</v>
          </cell>
          <cell r="D7651" t="str">
            <v>Annual</v>
          </cell>
          <cell r="E7651" t="str">
            <v>Orthophosphate</v>
          </cell>
          <cell r="F7651" t="str">
            <v>mg/l P</v>
          </cell>
          <cell r="G7651">
            <v>12</v>
          </cell>
          <cell r="J7651">
            <v>12</v>
          </cell>
          <cell r="K7651">
            <v>6.1500001698732376E-2</v>
          </cell>
          <cell r="N7651" t="str">
            <v>Largest</v>
          </cell>
          <cell r="O7651">
            <v>10319.709999999999</v>
          </cell>
        </row>
        <row r="7652">
          <cell r="A7652" t="str">
            <v>FR</v>
          </cell>
          <cell r="B7652" t="str">
            <v>FR_RV_02100600</v>
          </cell>
          <cell r="C7652">
            <v>1999</v>
          </cell>
          <cell r="D7652" t="str">
            <v>Annual</v>
          </cell>
          <cell r="E7652" t="str">
            <v>Orthophosphate</v>
          </cell>
          <cell r="F7652" t="str">
            <v>mg/l P</v>
          </cell>
          <cell r="G7652">
            <v>12</v>
          </cell>
          <cell r="J7652">
            <v>12</v>
          </cell>
          <cell r="K7652">
            <v>5.9200000017881393E-2</v>
          </cell>
          <cell r="N7652" t="str">
            <v>Medium</v>
          </cell>
          <cell r="O7652">
            <v>98.61</v>
          </cell>
        </row>
        <row r="7653">
          <cell r="A7653" t="str">
            <v>FR</v>
          </cell>
          <cell r="B7653" t="str">
            <v>FR_RV_02100800</v>
          </cell>
          <cell r="C7653">
            <v>1999</v>
          </cell>
          <cell r="D7653" t="str">
            <v>Annual</v>
          </cell>
          <cell r="E7653" t="str">
            <v>Orthophosphate</v>
          </cell>
          <cell r="F7653" t="str">
            <v>mg/l P</v>
          </cell>
          <cell r="G7653">
            <v>12</v>
          </cell>
          <cell r="J7653">
            <v>11</v>
          </cell>
          <cell r="K7653">
            <v>5.8699999004602432E-2</v>
          </cell>
          <cell r="N7653" t="str">
            <v>Medium</v>
          </cell>
          <cell r="O7653">
            <v>101.4</v>
          </cell>
        </row>
        <row r="7654">
          <cell r="A7654" t="str">
            <v>FR</v>
          </cell>
          <cell r="B7654" t="str">
            <v>FR_RV_02103800</v>
          </cell>
          <cell r="C7654">
            <v>1999</v>
          </cell>
          <cell r="D7654" t="str">
            <v>Annual</v>
          </cell>
          <cell r="E7654" t="str">
            <v>Orthophosphate</v>
          </cell>
          <cell r="F7654" t="str">
            <v>mg/l P</v>
          </cell>
          <cell r="G7654">
            <v>12</v>
          </cell>
          <cell r="J7654">
            <v>13</v>
          </cell>
          <cell r="K7654">
            <v>0.71240001916885376</v>
          </cell>
          <cell r="N7654" t="str">
            <v>Medium</v>
          </cell>
          <cell r="O7654">
            <v>173.43</v>
          </cell>
        </row>
        <row r="7655">
          <cell r="A7655" t="str">
            <v>FR</v>
          </cell>
          <cell r="B7655" t="str">
            <v>FR_RV_02103850</v>
          </cell>
          <cell r="C7655">
            <v>1999</v>
          </cell>
          <cell r="D7655" t="str">
            <v>Annual</v>
          </cell>
          <cell r="E7655" t="str">
            <v>Orthophosphate</v>
          </cell>
          <cell r="F7655" t="str">
            <v>mg/l P</v>
          </cell>
          <cell r="G7655">
            <v>12</v>
          </cell>
          <cell r="J7655">
            <v>10</v>
          </cell>
          <cell r="K7655">
            <v>7.9400002956390381E-2</v>
          </cell>
          <cell r="N7655" t="str">
            <v>Medium</v>
          </cell>
          <cell r="O7655">
            <v>110.82</v>
          </cell>
        </row>
        <row r="7656">
          <cell r="A7656" t="str">
            <v>FR</v>
          </cell>
          <cell r="B7656" t="str">
            <v>FR_RV_02106600</v>
          </cell>
          <cell r="C7656">
            <v>1999</v>
          </cell>
          <cell r="D7656" t="str">
            <v>Annual</v>
          </cell>
          <cell r="E7656" t="str">
            <v>Orthophosphate</v>
          </cell>
          <cell r="F7656" t="str">
            <v>mg/l P</v>
          </cell>
          <cell r="G7656">
            <v>12</v>
          </cell>
          <cell r="J7656">
            <v>13</v>
          </cell>
          <cell r="K7656">
            <v>0.31749999523162842</v>
          </cell>
          <cell r="N7656" t="str">
            <v>Large</v>
          </cell>
          <cell r="O7656">
            <v>446.75</v>
          </cell>
        </row>
        <row r="7657">
          <cell r="A7657" t="str">
            <v>FR</v>
          </cell>
          <cell r="B7657" t="str">
            <v>FR_RV_02107000</v>
          </cell>
          <cell r="C7657">
            <v>1999</v>
          </cell>
          <cell r="D7657" t="str">
            <v>Annual</v>
          </cell>
          <cell r="E7657" t="str">
            <v>Orthophosphate</v>
          </cell>
          <cell r="F7657" t="str">
            <v>mg/l P</v>
          </cell>
          <cell r="G7657">
            <v>12</v>
          </cell>
          <cell r="J7657">
            <v>13</v>
          </cell>
          <cell r="K7657">
            <v>7.3499999940395355E-2</v>
          </cell>
          <cell r="N7657" t="str">
            <v>Very Large</v>
          </cell>
          <cell r="O7657">
            <v>1546.93</v>
          </cell>
        </row>
        <row r="7658">
          <cell r="A7658" t="str">
            <v>FR</v>
          </cell>
          <cell r="B7658" t="str">
            <v>FR_RV_02109000</v>
          </cell>
          <cell r="C7658">
            <v>1999</v>
          </cell>
          <cell r="D7658" t="str">
            <v>Annual</v>
          </cell>
          <cell r="E7658" t="str">
            <v>Orthophosphate</v>
          </cell>
          <cell r="F7658" t="str">
            <v>mg/l P</v>
          </cell>
          <cell r="G7658">
            <v>12</v>
          </cell>
          <cell r="J7658">
            <v>12</v>
          </cell>
          <cell r="K7658">
            <v>5.1800001412630081E-2</v>
          </cell>
          <cell r="N7658" t="str">
            <v>Largest</v>
          </cell>
          <cell r="O7658">
            <v>2613.89</v>
          </cell>
        </row>
        <row r="7659">
          <cell r="A7659" t="str">
            <v>FR</v>
          </cell>
          <cell r="B7659" t="str">
            <v>FR_RV_02114000</v>
          </cell>
          <cell r="C7659">
            <v>1999</v>
          </cell>
          <cell r="D7659" t="str">
            <v>Annual</v>
          </cell>
          <cell r="E7659" t="str">
            <v>Orthophosphate</v>
          </cell>
          <cell r="F7659" t="str">
            <v>mg/l P</v>
          </cell>
          <cell r="G7659">
            <v>12</v>
          </cell>
          <cell r="J7659">
            <v>21</v>
          </cell>
          <cell r="K7659">
            <v>5.3399998694658279E-2</v>
          </cell>
          <cell r="N7659" t="str">
            <v>Largest</v>
          </cell>
          <cell r="O7659">
            <v>3957.35</v>
          </cell>
        </row>
        <row r="7660">
          <cell r="A7660" t="str">
            <v>FR</v>
          </cell>
          <cell r="B7660" t="str">
            <v>FR_RV_02115200</v>
          </cell>
          <cell r="C7660">
            <v>1999</v>
          </cell>
          <cell r="D7660" t="str">
            <v>Annual</v>
          </cell>
          <cell r="E7660" t="str">
            <v>Orthophosphate</v>
          </cell>
          <cell r="F7660" t="str">
            <v>mg/l P</v>
          </cell>
          <cell r="G7660">
            <v>12</v>
          </cell>
          <cell r="J7660">
            <v>12</v>
          </cell>
          <cell r="K7660">
            <v>0.1289999932050705</v>
          </cell>
          <cell r="N7660" t="str">
            <v>Medium</v>
          </cell>
          <cell r="O7660">
            <v>158.35</v>
          </cell>
        </row>
        <row r="7661">
          <cell r="A7661" t="str">
            <v>FR</v>
          </cell>
          <cell r="B7661" t="str">
            <v>FR_RV_02115775</v>
          </cell>
          <cell r="C7661">
            <v>1999</v>
          </cell>
          <cell r="D7661" t="str">
            <v>Annual</v>
          </cell>
          <cell r="E7661" t="str">
            <v>Orthophosphate</v>
          </cell>
          <cell r="F7661" t="str">
            <v>mg/l P</v>
          </cell>
          <cell r="G7661">
            <v>12</v>
          </cell>
          <cell r="J7661">
            <v>12</v>
          </cell>
          <cell r="K7661">
            <v>0.12489999830722809</v>
          </cell>
          <cell r="N7661" t="str">
            <v>Large</v>
          </cell>
          <cell r="O7661">
            <v>307.31</v>
          </cell>
        </row>
        <row r="7662">
          <cell r="A7662" t="str">
            <v>FR</v>
          </cell>
          <cell r="B7662" t="str">
            <v>FR_RV_05096000</v>
          </cell>
          <cell r="C7662">
            <v>1999</v>
          </cell>
          <cell r="D7662" t="str">
            <v>Annual</v>
          </cell>
          <cell r="E7662" t="str">
            <v>Orthophosphate</v>
          </cell>
          <cell r="F7662" t="str">
            <v>mg/l P</v>
          </cell>
          <cell r="G7662">
            <v>12</v>
          </cell>
          <cell r="J7662">
            <v>3</v>
          </cell>
          <cell r="K7662">
            <v>2.8699999675154686E-2</v>
          </cell>
          <cell r="N7662" t="str">
            <v>Largest</v>
          </cell>
          <cell r="O7662">
            <v>3296.82</v>
          </cell>
        </row>
        <row r="7663">
          <cell r="A7663" t="str">
            <v>FR</v>
          </cell>
          <cell r="B7663" t="str">
            <v>FR_RV_02123000</v>
          </cell>
          <cell r="C7663">
            <v>1999</v>
          </cell>
          <cell r="D7663" t="str">
            <v>Annual</v>
          </cell>
          <cell r="E7663" t="str">
            <v>Orthophosphate</v>
          </cell>
          <cell r="F7663" t="str">
            <v>mg/l P</v>
          </cell>
          <cell r="G7663">
            <v>12</v>
          </cell>
          <cell r="J7663">
            <v>21</v>
          </cell>
          <cell r="K7663">
            <v>6.5800003707408905E-2</v>
          </cell>
          <cell r="N7663" t="str">
            <v>Largest</v>
          </cell>
          <cell r="O7663">
            <v>10075.99</v>
          </cell>
        </row>
        <row r="7664">
          <cell r="A7664" t="str">
            <v>FR</v>
          </cell>
          <cell r="B7664" t="str">
            <v>FR_RV_02094950</v>
          </cell>
          <cell r="C7664">
            <v>1999</v>
          </cell>
          <cell r="D7664" t="str">
            <v>Annual</v>
          </cell>
          <cell r="E7664" t="str">
            <v>Orthophosphate</v>
          </cell>
          <cell r="F7664" t="str">
            <v>mg/l P</v>
          </cell>
          <cell r="G7664">
            <v>12</v>
          </cell>
          <cell r="J7664">
            <v>12</v>
          </cell>
          <cell r="K7664">
            <v>0.30430001020431519</v>
          </cell>
          <cell r="N7664" t="str">
            <v>Small</v>
          </cell>
          <cell r="O7664">
            <v>32.33</v>
          </cell>
        </row>
        <row r="7665">
          <cell r="A7665" t="str">
            <v>FR</v>
          </cell>
          <cell r="B7665" t="str">
            <v>FR_RV_03006000</v>
          </cell>
          <cell r="C7665">
            <v>1999</v>
          </cell>
          <cell r="D7665" t="str">
            <v>Annual</v>
          </cell>
          <cell r="E7665" t="str">
            <v>Orthophosphate</v>
          </cell>
          <cell r="F7665" t="str">
            <v>mg/l P</v>
          </cell>
          <cell r="G7665">
            <v>12</v>
          </cell>
          <cell r="J7665">
            <v>12</v>
          </cell>
          <cell r="K7665">
            <v>0.10610000044107437</v>
          </cell>
          <cell r="N7665" t="str">
            <v>Largest</v>
          </cell>
          <cell r="O7665">
            <v>3968.27</v>
          </cell>
        </row>
        <row r="7666">
          <cell r="A7666" t="str">
            <v>FR</v>
          </cell>
          <cell r="B7666" t="str">
            <v>FR_RV_03014000</v>
          </cell>
          <cell r="C7666">
            <v>1999</v>
          </cell>
          <cell r="D7666" t="str">
            <v>Annual</v>
          </cell>
          <cell r="E7666" t="str">
            <v>Orthophosphate</v>
          </cell>
          <cell r="F7666" t="str">
            <v>mg/l P</v>
          </cell>
          <cell r="G7666">
            <v>12</v>
          </cell>
          <cell r="J7666">
            <v>15</v>
          </cell>
          <cell r="K7666">
            <v>5.3500000387430191E-2</v>
          </cell>
          <cell r="N7666" t="str">
            <v>Largest</v>
          </cell>
          <cell r="O7666">
            <v>10353.709999999999</v>
          </cell>
        </row>
        <row r="7667">
          <cell r="A7667" t="str">
            <v>FR</v>
          </cell>
          <cell r="B7667" t="str">
            <v>FR_RV_03048000</v>
          </cell>
          <cell r="C7667">
            <v>1999</v>
          </cell>
          <cell r="D7667" t="str">
            <v>Annual</v>
          </cell>
          <cell r="E7667" t="str">
            <v>Orthophosphate</v>
          </cell>
          <cell r="F7667" t="str">
            <v>mg/l P</v>
          </cell>
          <cell r="G7667">
            <v>12</v>
          </cell>
          <cell r="J7667">
            <v>12</v>
          </cell>
          <cell r="K7667">
            <v>0.10350000113248825</v>
          </cell>
          <cell r="N7667" t="str">
            <v>Largest</v>
          </cell>
          <cell r="O7667">
            <v>26667.71</v>
          </cell>
        </row>
        <row r="7668">
          <cell r="A7668" t="str">
            <v>FR</v>
          </cell>
          <cell r="B7668" t="str">
            <v>FR_RV_03081000</v>
          </cell>
          <cell r="C7668">
            <v>1999</v>
          </cell>
          <cell r="D7668" t="str">
            <v>Annual</v>
          </cell>
          <cell r="E7668" t="str">
            <v>Orthophosphate</v>
          </cell>
          <cell r="F7668" t="str">
            <v>mg/l P</v>
          </cell>
          <cell r="G7668">
            <v>12</v>
          </cell>
          <cell r="J7668">
            <v>12</v>
          </cell>
          <cell r="K7668">
            <v>0.20829999446868896</v>
          </cell>
          <cell r="N7668" t="str">
            <v>Largest</v>
          </cell>
          <cell r="O7668">
            <v>43579.87</v>
          </cell>
        </row>
        <row r="7669">
          <cell r="A7669" t="str">
            <v>FR</v>
          </cell>
          <cell r="B7669" t="str">
            <v>FR_RV_04009000</v>
          </cell>
          <cell r="C7669">
            <v>1999</v>
          </cell>
          <cell r="D7669" t="str">
            <v>Annual</v>
          </cell>
          <cell r="E7669" t="str">
            <v>Orthophosphate</v>
          </cell>
          <cell r="F7669" t="str">
            <v>mg/l P</v>
          </cell>
          <cell r="G7669">
            <v>12</v>
          </cell>
          <cell r="J7669">
            <v>12</v>
          </cell>
          <cell r="K7669">
            <v>0.20849999785423279</v>
          </cell>
          <cell r="N7669" t="str">
            <v>Largest</v>
          </cell>
          <cell r="O7669">
            <v>4166</v>
          </cell>
        </row>
        <row r="7670">
          <cell r="A7670" t="str">
            <v>FR</v>
          </cell>
          <cell r="B7670" t="str">
            <v>FR_RV_05021500</v>
          </cell>
          <cell r="C7670">
            <v>1999</v>
          </cell>
          <cell r="D7670" t="str">
            <v>Annual</v>
          </cell>
          <cell r="E7670" t="str">
            <v>Orthophosphate</v>
          </cell>
          <cell r="F7670" t="str">
            <v>mg/l P</v>
          </cell>
          <cell r="G7670">
            <v>12</v>
          </cell>
          <cell r="J7670">
            <v>10</v>
          </cell>
          <cell r="K7670">
            <v>5.3800001740455627E-2</v>
          </cell>
          <cell r="N7670" t="str">
            <v>Medium</v>
          </cell>
          <cell r="O7670">
            <v>207.13</v>
          </cell>
        </row>
        <row r="7671">
          <cell r="A7671" t="str">
            <v>FR</v>
          </cell>
          <cell r="B7671" t="str">
            <v>FR_RV_05025050</v>
          </cell>
          <cell r="C7671">
            <v>1999</v>
          </cell>
          <cell r="D7671" t="str">
            <v>Annual</v>
          </cell>
          <cell r="E7671" t="str">
            <v>Orthophosphate</v>
          </cell>
          <cell r="F7671" t="str">
            <v>mg/l P</v>
          </cell>
          <cell r="G7671">
            <v>12</v>
          </cell>
          <cell r="J7671">
            <v>3</v>
          </cell>
          <cell r="K7671">
            <v>3.5599999129772186E-2</v>
          </cell>
          <cell r="N7671" t="str">
            <v>Large</v>
          </cell>
          <cell r="O7671">
            <v>377.59</v>
          </cell>
        </row>
        <row r="7672">
          <cell r="A7672" t="str">
            <v>FR</v>
          </cell>
          <cell r="B7672" t="str">
            <v>FR_RV_05061100</v>
          </cell>
          <cell r="C7672">
            <v>1999</v>
          </cell>
          <cell r="D7672" t="str">
            <v>Annual</v>
          </cell>
          <cell r="E7672" t="str">
            <v>Orthophosphate</v>
          </cell>
          <cell r="F7672" t="str">
            <v>mg/l P</v>
          </cell>
          <cell r="G7672">
            <v>12</v>
          </cell>
          <cell r="J7672">
            <v>8</v>
          </cell>
          <cell r="K7672">
            <v>7.680000364780426E-2</v>
          </cell>
          <cell r="N7672" t="str">
            <v>Medium</v>
          </cell>
          <cell r="O7672">
            <v>132.35</v>
          </cell>
        </row>
        <row r="7673">
          <cell r="A7673" t="str">
            <v>FR</v>
          </cell>
          <cell r="B7673" t="str">
            <v>FR_RV_05080710</v>
          </cell>
          <cell r="C7673">
            <v>1999</v>
          </cell>
          <cell r="D7673" t="str">
            <v>Annual</v>
          </cell>
          <cell r="E7673" t="str">
            <v>Orthophosphate</v>
          </cell>
          <cell r="F7673" t="str">
            <v>mg/l P</v>
          </cell>
          <cell r="G7673">
            <v>12</v>
          </cell>
          <cell r="J7673">
            <v>9</v>
          </cell>
          <cell r="K7673">
            <v>0.11519999802112579</v>
          </cell>
          <cell r="N7673" t="str">
            <v>Large</v>
          </cell>
          <cell r="O7673">
            <v>392.26</v>
          </cell>
        </row>
        <row r="7674">
          <cell r="A7674" t="str">
            <v>FR</v>
          </cell>
          <cell r="B7674" t="str">
            <v>FR_RV_05094810</v>
          </cell>
          <cell r="C7674">
            <v>1999</v>
          </cell>
          <cell r="D7674" t="str">
            <v>Annual</v>
          </cell>
          <cell r="E7674" t="str">
            <v>Orthophosphate</v>
          </cell>
          <cell r="F7674" t="str">
            <v>mg/l P</v>
          </cell>
          <cell r="G7674">
            <v>12</v>
          </cell>
          <cell r="J7674">
            <v>5</v>
          </cell>
          <cell r="K7674">
            <v>5.3599998354911804E-2</v>
          </cell>
          <cell r="N7674" t="str">
            <v>Largest</v>
          </cell>
          <cell r="O7674">
            <v>6435.74</v>
          </cell>
        </row>
        <row r="7675">
          <cell r="A7675" t="str">
            <v>FR</v>
          </cell>
          <cell r="B7675" t="str">
            <v>FR_RV_06178000</v>
          </cell>
          <cell r="C7675">
            <v>1999</v>
          </cell>
          <cell r="D7675" t="str">
            <v>Annual</v>
          </cell>
          <cell r="E7675" t="str">
            <v>Orthophosphate</v>
          </cell>
          <cell r="F7675" t="str">
            <v>mg/l P</v>
          </cell>
          <cell r="G7675">
            <v>12</v>
          </cell>
          <cell r="J7675">
            <v>12</v>
          </cell>
          <cell r="K7675">
            <v>9.2399999499320984E-2</v>
          </cell>
          <cell r="N7675" t="str">
            <v>Largest</v>
          </cell>
          <cell r="O7675">
            <v>2768</v>
          </cell>
        </row>
        <row r="7676">
          <cell r="A7676" t="str">
            <v>FR</v>
          </cell>
          <cell r="B7676" t="str">
            <v>FR_RV_02117000</v>
          </cell>
          <cell r="C7676">
            <v>1999</v>
          </cell>
          <cell r="D7676" t="str">
            <v>Annual</v>
          </cell>
          <cell r="E7676" t="str">
            <v>Orthophosphate</v>
          </cell>
          <cell r="F7676" t="str">
            <v>mg/l P</v>
          </cell>
          <cell r="G7676">
            <v>12</v>
          </cell>
          <cell r="J7676">
            <v>12</v>
          </cell>
          <cell r="K7676">
            <v>0.10300000011920929</v>
          </cell>
          <cell r="N7676" t="str">
            <v>Largest</v>
          </cell>
          <cell r="O7676">
            <v>6530.64</v>
          </cell>
        </row>
        <row r="7677">
          <cell r="A7677" t="str">
            <v>FR</v>
          </cell>
          <cell r="B7677" t="str">
            <v>FR_RV_02057000</v>
          </cell>
          <cell r="C7677">
            <v>1999</v>
          </cell>
          <cell r="D7677" t="str">
            <v>Annual</v>
          </cell>
          <cell r="E7677" t="str">
            <v>Orthophosphate</v>
          </cell>
          <cell r="F7677" t="str">
            <v>mg/l P</v>
          </cell>
          <cell r="G7677">
            <v>12</v>
          </cell>
          <cell r="J7677">
            <v>13</v>
          </cell>
          <cell r="K7677">
            <v>5.4400000721216202E-2</v>
          </cell>
          <cell r="N7677" t="str">
            <v>Very Large</v>
          </cell>
          <cell r="O7677">
            <v>2046.3</v>
          </cell>
        </row>
        <row r="7678">
          <cell r="A7678" t="str">
            <v>FR</v>
          </cell>
          <cell r="B7678" t="str">
            <v>FR_RV_02000010</v>
          </cell>
          <cell r="C7678">
            <v>1999</v>
          </cell>
          <cell r="D7678" t="str">
            <v>Annual</v>
          </cell>
          <cell r="E7678" t="str">
            <v>Orthophosphate</v>
          </cell>
          <cell r="F7678" t="str">
            <v>mg/l P</v>
          </cell>
          <cell r="G7678">
            <v>12</v>
          </cell>
          <cell r="J7678">
            <v>8</v>
          </cell>
          <cell r="K7678">
            <v>3.3300001174211502E-2</v>
          </cell>
          <cell r="N7678" t="str">
            <v>Largest</v>
          </cell>
          <cell r="O7678">
            <v>35423.519999999997</v>
          </cell>
        </row>
        <row r="7679">
          <cell r="A7679" t="str">
            <v>FR</v>
          </cell>
          <cell r="B7679" t="str">
            <v>FR_RV_01019000</v>
          </cell>
          <cell r="C7679">
            <v>1999</v>
          </cell>
          <cell r="D7679" t="str">
            <v>Annual</v>
          </cell>
          <cell r="E7679" t="str">
            <v>Orthophosphate</v>
          </cell>
          <cell r="F7679" t="str">
            <v>mg/l P</v>
          </cell>
          <cell r="G7679">
            <v>12</v>
          </cell>
          <cell r="J7679">
            <v>25</v>
          </cell>
          <cell r="K7679">
            <v>0.41929998993873596</v>
          </cell>
          <cell r="N7679" t="str">
            <v>Very Large</v>
          </cell>
          <cell r="O7679">
            <v>1122.25</v>
          </cell>
        </row>
        <row r="7680">
          <cell r="A7680" t="str">
            <v>FR</v>
          </cell>
          <cell r="B7680" t="str">
            <v>FR_RV_01017000</v>
          </cell>
          <cell r="C7680">
            <v>1999</v>
          </cell>
          <cell r="D7680" t="str">
            <v>Annual</v>
          </cell>
          <cell r="E7680" t="str">
            <v>Orthophosphate</v>
          </cell>
          <cell r="F7680" t="str">
            <v>mg/l P</v>
          </cell>
          <cell r="G7680">
            <v>12</v>
          </cell>
          <cell r="J7680">
            <v>30</v>
          </cell>
          <cell r="K7680">
            <v>0.33349999785423279</v>
          </cell>
          <cell r="N7680" t="str">
            <v>Very Large</v>
          </cell>
          <cell r="O7680">
            <v>1818.77</v>
          </cell>
        </row>
        <row r="7681">
          <cell r="A7681" t="str">
            <v>FR</v>
          </cell>
          <cell r="B7681" t="str">
            <v>FR_RV_01016000</v>
          </cell>
          <cell r="C7681">
            <v>1999</v>
          </cell>
          <cell r="D7681" t="str">
            <v>Annual</v>
          </cell>
          <cell r="E7681" t="str">
            <v>Orthophosphate</v>
          </cell>
          <cell r="F7681" t="str">
            <v>mg/l P</v>
          </cell>
          <cell r="G7681">
            <v>12</v>
          </cell>
          <cell r="J7681">
            <v>36</v>
          </cell>
          <cell r="K7681">
            <v>0.35359999537467957</v>
          </cell>
          <cell r="N7681" t="str">
            <v>Very Large</v>
          </cell>
          <cell r="O7681">
            <v>1713.77</v>
          </cell>
        </row>
        <row r="7682">
          <cell r="A7682" t="str">
            <v>FR</v>
          </cell>
          <cell r="B7682" t="str">
            <v>FR_RV_01014000</v>
          </cell>
          <cell r="C7682">
            <v>1999</v>
          </cell>
          <cell r="D7682" t="str">
            <v>Annual</v>
          </cell>
          <cell r="E7682" t="str">
            <v>Orthophosphate</v>
          </cell>
          <cell r="F7682" t="str">
            <v>mg/l P</v>
          </cell>
          <cell r="G7682">
            <v>12</v>
          </cell>
          <cell r="J7682">
            <v>12</v>
          </cell>
          <cell r="K7682">
            <v>0.27489998936653137</v>
          </cell>
          <cell r="N7682" t="str">
            <v>Very Large</v>
          </cell>
          <cell r="O7682">
            <v>1713.77</v>
          </cell>
        </row>
        <row r="7683">
          <cell r="A7683" t="str">
            <v>FR</v>
          </cell>
          <cell r="B7683" t="str">
            <v>FR_RV_01013000</v>
          </cell>
          <cell r="C7683">
            <v>1999</v>
          </cell>
          <cell r="D7683" t="str">
            <v>Annual</v>
          </cell>
          <cell r="E7683" t="str">
            <v>Orthophosphate</v>
          </cell>
          <cell r="F7683" t="str">
            <v>mg/l P</v>
          </cell>
          <cell r="G7683">
            <v>12</v>
          </cell>
          <cell r="J7683">
            <v>6</v>
          </cell>
          <cell r="K7683">
            <v>0.20399999618530273</v>
          </cell>
          <cell r="N7683" t="str">
            <v>Very Large</v>
          </cell>
          <cell r="O7683">
            <v>1003.46</v>
          </cell>
        </row>
        <row r="7684">
          <cell r="A7684" t="str">
            <v>FR</v>
          </cell>
          <cell r="B7684" t="str">
            <v>FR_RV_01012000</v>
          </cell>
          <cell r="C7684">
            <v>1999</v>
          </cell>
          <cell r="D7684" t="str">
            <v>Annual</v>
          </cell>
          <cell r="E7684" t="str">
            <v>Orthophosphate</v>
          </cell>
          <cell r="F7684" t="str">
            <v>mg/l P</v>
          </cell>
          <cell r="G7684">
            <v>12</v>
          </cell>
          <cell r="J7684">
            <v>35</v>
          </cell>
          <cell r="K7684">
            <v>0.37520000338554382</v>
          </cell>
          <cell r="N7684" t="str">
            <v>Large</v>
          </cell>
          <cell r="O7684">
            <v>643.01</v>
          </cell>
        </row>
        <row r="7685">
          <cell r="A7685" t="str">
            <v>FR</v>
          </cell>
          <cell r="B7685" t="str">
            <v>FR_RV_01011000</v>
          </cell>
          <cell r="C7685">
            <v>1999</v>
          </cell>
          <cell r="D7685" t="str">
            <v>Annual</v>
          </cell>
          <cell r="E7685" t="str">
            <v>Orthophosphate</v>
          </cell>
          <cell r="F7685" t="str">
            <v>mg/l P</v>
          </cell>
          <cell r="G7685">
            <v>12</v>
          </cell>
          <cell r="J7685">
            <v>6</v>
          </cell>
          <cell r="K7685">
            <v>0.11999999731779099</v>
          </cell>
          <cell r="N7685" t="str">
            <v>Large</v>
          </cell>
          <cell r="O7685">
            <v>637.15</v>
          </cell>
        </row>
        <row r="7686">
          <cell r="A7686" t="str">
            <v>FR</v>
          </cell>
          <cell r="B7686" t="str">
            <v>FR_RV_01010000</v>
          </cell>
          <cell r="C7686">
            <v>1999</v>
          </cell>
          <cell r="D7686" t="str">
            <v>Annual</v>
          </cell>
          <cell r="E7686" t="str">
            <v>Orthophosphate</v>
          </cell>
          <cell r="F7686" t="str">
            <v>mg/l P</v>
          </cell>
          <cell r="G7686">
            <v>12</v>
          </cell>
          <cell r="J7686">
            <v>5</v>
          </cell>
          <cell r="K7686">
            <v>0.15710000693798065</v>
          </cell>
          <cell r="N7686" t="str">
            <v>Large</v>
          </cell>
          <cell r="O7686">
            <v>637.15</v>
          </cell>
        </row>
        <row r="7687">
          <cell r="A7687" t="str">
            <v>FR</v>
          </cell>
          <cell r="B7687" t="str">
            <v>FR_RV_01004000</v>
          </cell>
          <cell r="C7687">
            <v>1999</v>
          </cell>
          <cell r="D7687" t="str">
            <v>Annual</v>
          </cell>
          <cell r="E7687" t="str">
            <v>Orthophosphate</v>
          </cell>
          <cell r="F7687" t="str">
            <v>mg/l P</v>
          </cell>
          <cell r="G7687">
            <v>12</v>
          </cell>
          <cell r="J7687">
            <v>12</v>
          </cell>
          <cell r="K7687">
            <v>0.24709999561309814</v>
          </cell>
          <cell r="N7687" t="str">
            <v>Very Large</v>
          </cell>
          <cell r="O7687">
            <v>1087.2</v>
          </cell>
        </row>
        <row r="7688">
          <cell r="A7688" t="str">
            <v>FR</v>
          </cell>
          <cell r="B7688" t="str">
            <v>FR_RV_01002000</v>
          </cell>
          <cell r="C7688">
            <v>1999</v>
          </cell>
          <cell r="D7688" t="str">
            <v>Annual</v>
          </cell>
          <cell r="E7688" t="str">
            <v>Orthophosphate</v>
          </cell>
          <cell r="F7688" t="str">
            <v>mg/l P</v>
          </cell>
          <cell r="G7688">
            <v>12</v>
          </cell>
          <cell r="J7688">
            <v>6</v>
          </cell>
          <cell r="K7688">
            <v>0.14880000054836273</v>
          </cell>
          <cell r="N7688" t="str">
            <v>Large</v>
          </cell>
          <cell r="O7688">
            <v>802.2</v>
          </cell>
        </row>
        <row r="7689">
          <cell r="A7689" t="str">
            <v>FR</v>
          </cell>
          <cell r="B7689" t="str">
            <v>FR_RV_02099500</v>
          </cell>
          <cell r="C7689">
            <v>1999</v>
          </cell>
          <cell r="D7689" t="str">
            <v>Annual</v>
          </cell>
          <cell r="E7689" t="str">
            <v>Orthophosphate</v>
          </cell>
          <cell r="F7689" t="str">
            <v>mg/l P</v>
          </cell>
          <cell r="G7689">
            <v>12</v>
          </cell>
          <cell r="J7689">
            <v>25</v>
          </cell>
          <cell r="K7689">
            <v>0.12540000677108765</v>
          </cell>
          <cell r="N7689" t="str">
            <v>Very Large</v>
          </cell>
          <cell r="O7689">
            <v>1788.2</v>
          </cell>
        </row>
        <row r="7690">
          <cell r="A7690" t="str">
            <v>FR</v>
          </cell>
          <cell r="B7690" t="str">
            <v>FR_RV_02054500</v>
          </cell>
          <cell r="C7690">
            <v>1999</v>
          </cell>
          <cell r="D7690" t="str">
            <v>Annual</v>
          </cell>
          <cell r="E7690" t="str">
            <v>Orthophosphate</v>
          </cell>
          <cell r="F7690" t="str">
            <v>mg/l P</v>
          </cell>
          <cell r="G7690">
            <v>12</v>
          </cell>
          <cell r="J7690">
            <v>13</v>
          </cell>
          <cell r="K7690">
            <v>5.5100001394748688E-2</v>
          </cell>
          <cell r="N7690" t="str">
            <v>Very Large</v>
          </cell>
          <cell r="O7690">
            <v>1506.93</v>
          </cell>
        </row>
        <row r="7691">
          <cell r="A7691" t="str">
            <v>FR</v>
          </cell>
          <cell r="B7691" t="str">
            <v>FR_RV_02096900</v>
          </cell>
          <cell r="C7691">
            <v>1999</v>
          </cell>
          <cell r="D7691" t="str">
            <v>Annual</v>
          </cell>
          <cell r="E7691" t="str">
            <v>Orthophosphate</v>
          </cell>
          <cell r="F7691" t="str">
            <v>mg/l P</v>
          </cell>
          <cell r="G7691">
            <v>12</v>
          </cell>
          <cell r="J7691">
            <v>25</v>
          </cell>
          <cell r="K7691">
            <v>0.11110000312328339</v>
          </cell>
          <cell r="N7691" t="str">
            <v>Large</v>
          </cell>
          <cell r="O7691">
            <v>894.94</v>
          </cell>
        </row>
        <row r="7692">
          <cell r="A7692" t="str">
            <v>FR</v>
          </cell>
          <cell r="B7692" t="str">
            <v>FR_RV_02060750</v>
          </cell>
          <cell r="C7692">
            <v>1999</v>
          </cell>
          <cell r="D7692" t="str">
            <v>Annual</v>
          </cell>
          <cell r="E7692" t="str">
            <v>Orthophosphate</v>
          </cell>
          <cell r="F7692" t="str">
            <v>mg/l P</v>
          </cell>
          <cell r="G7692">
            <v>12</v>
          </cell>
          <cell r="J7692">
            <v>25</v>
          </cell>
          <cell r="K7692">
            <v>6.3400000333786011E-2</v>
          </cell>
          <cell r="N7692" t="str">
            <v>Largest</v>
          </cell>
          <cell r="O7692">
            <v>3715.3</v>
          </cell>
        </row>
        <row r="7693">
          <cell r="A7693" t="str">
            <v>FR</v>
          </cell>
          <cell r="B7693" t="str">
            <v>FR_RV_02067000</v>
          </cell>
          <cell r="C7693">
            <v>1999</v>
          </cell>
          <cell r="D7693" t="str">
            <v>Annual</v>
          </cell>
          <cell r="E7693" t="str">
            <v>Orthophosphate</v>
          </cell>
          <cell r="F7693" t="str">
            <v>mg/l P</v>
          </cell>
          <cell r="G7693">
            <v>12</v>
          </cell>
          <cell r="J7693">
            <v>12</v>
          </cell>
          <cell r="K7693">
            <v>3.7099998444318771E-2</v>
          </cell>
          <cell r="N7693" t="str">
            <v>Large</v>
          </cell>
          <cell r="O7693">
            <v>986.97</v>
          </cell>
        </row>
        <row r="7694">
          <cell r="A7694" t="str">
            <v>FR</v>
          </cell>
          <cell r="B7694" t="str">
            <v>FR_RV_02074000</v>
          </cell>
          <cell r="C7694">
            <v>1999</v>
          </cell>
          <cell r="D7694" t="str">
            <v>Annual</v>
          </cell>
          <cell r="E7694" t="str">
            <v>Orthophosphate</v>
          </cell>
          <cell r="F7694" t="str">
            <v>mg/l P</v>
          </cell>
          <cell r="G7694">
            <v>12</v>
          </cell>
          <cell r="J7694">
            <v>24</v>
          </cell>
          <cell r="K7694">
            <v>0.12980000674724579</v>
          </cell>
          <cell r="N7694" t="str">
            <v>Largest</v>
          </cell>
          <cell r="O7694">
            <v>3093.91</v>
          </cell>
        </row>
        <row r="7695">
          <cell r="A7695" t="str">
            <v>FR</v>
          </cell>
          <cell r="B7695" t="str">
            <v>FR_RV_02075300</v>
          </cell>
          <cell r="C7695">
            <v>1999</v>
          </cell>
          <cell r="D7695" t="str">
            <v>Annual</v>
          </cell>
          <cell r="E7695" t="str">
            <v>Orthophosphate</v>
          </cell>
          <cell r="F7695" t="str">
            <v>mg/l P</v>
          </cell>
          <cell r="G7695">
            <v>12</v>
          </cell>
          <cell r="J7695">
            <v>24</v>
          </cell>
          <cell r="K7695">
            <v>9.7199998795986176E-2</v>
          </cell>
          <cell r="N7695" t="str">
            <v>Largest</v>
          </cell>
          <cell r="O7695">
            <v>6905</v>
          </cell>
        </row>
        <row r="7696">
          <cell r="A7696" t="str">
            <v>FR</v>
          </cell>
          <cell r="B7696" t="str">
            <v>FR_RV_02079000</v>
          </cell>
          <cell r="C7696">
            <v>1999</v>
          </cell>
          <cell r="D7696" t="str">
            <v>Annual</v>
          </cell>
          <cell r="E7696" t="str">
            <v>Orthophosphate</v>
          </cell>
          <cell r="F7696" t="str">
            <v>mg/l P</v>
          </cell>
          <cell r="G7696">
            <v>12</v>
          </cell>
          <cell r="J7696">
            <v>25</v>
          </cell>
          <cell r="K7696">
            <v>8.2699999213218689E-2</v>
          </cell>
          <cell r="N7696" t="str">
            <v>Largest</v>
          </cell>
          <cell r="O7696">
            <v>7840.05</v>
          </cell>
        </row>
        <row r="7697">
          <cell r="A7697" t="str">
            <v>FR</v>
          </cell>
          <cell r="B7697" t="str">
            <v>FR_RV_02084000</v>
          </cell>
          <cell r="C7697">
            <v>1999</v>
          </cell>
          <cell r="D7697" t="str">
            <v>Annual</v>
          </cell>
          <cell r="E7697" t="str">
            <v>Orthophosphate</v>
          </cell>
          <cell r="F7697" t="str">
            <v>mg/l P</v>
          </cell>
          <cell r="G7697">
            <v>12</v>
          </cell>
          <cell r="J7697">
            <v>24</v>
          </cell>
          <cell r="K7697">
            <v>8.2000002264976501E-2</v>
          </cell>
          <cell r="N7697" t="str">
            <v>Largest</v>
          </cell>
          <cell r="O7697">
            <v>9342.58</v>
          </cell>
        </row>
        <row r="7698">
          <cell r="A7698" t="str">
            <v>FR</v>
          </cell>
          <cell r="B7698" t="str">
            <v>FR_RV_02089900</v>
          </cell>
          <cell r="C7698">
            <v>1999</v>
          </cell>
          <cell r="D7698" t="str">
            <v>Annual</v>
          </cell>
          <cell r="E7698" t="str">
            <v>Orthophosphate</v>
          </cell>
          <cell r="F7698" t="str">
            <v>mg/l P</v>
          </cell>
          <cell r="G7698">
            <v>12</v>
          </cell>
          <cell r="J7698">
            <v>13</v>
          </cell>
          <cell r="K7698">
            <v>0.24459999799728394</v>
          </cell>
          <cell r="N7698" t="str">
            <v>Very Large</v>
          </cell>
          <cell r="O7698">
            <v>1275.5999999999999</v>
          </cell>
        </row>
        <row r="7699">
          <cell r="A7699" t="str">
            <v>FR</v>
          </cell>
          <cell r="B7699" t="str">
            <v>FR_RV_02092000</v>
          </cell>
          <cell r="C7699">
            <v>1999</v>
          </cell>
          <cell r="D7699" t="str">
            <v>Annual</v>
          </cell>
          <cell r="E7699" t="str">
            <v>Orthophosphate</v>
          </cell>
          <cell r="F7699" t="str">
            <v>mg/l P</v>
          </cell>
          <cell r="G7699">
            <v>12</v>
          </cell>
          <cell r="J7699">
            <v>13</v>
          </cell>
          <cell r="K7699">
            <v>0.15729999542236328</v>
          </cell>
          <cell r="N7699" t="str">
            <v>Medium</v>
          </cell>
          <cell r="O7699">
            <v>59.72</v>
          </cell>
        </row>
        <row r="7700">
          <cell r="A7700" t="str">
            <v>FR</v>
          </cell>
          <cell r="B7700" t="str">
            <v>FR_RV_02093100</v>
          </cell>
          <cell r="C7700">
            <v>1999</v>
          </cell>
          <cell r="D7700" t="str">
            <v>Annual</v>
          </cell>
          <cell r="E7700" t="str">
            <v>Orthophosphate</v>
          </cell>
          <cell r="F7700" t="str">
            <v>mg/l P</v>
          </cell>
          <cell r="G7700">
            <v>12</v>
          </cell>
          <cell r="J7700">
            <v>25</v>
          </cell>
          <cell r="K7700">
            <v>0.10679999738931656</v>
          </cell>
          <cell r="N7700" t="str">
            <v>Largest</v>
          </cell>
          <cell r="O7700">
            <v>10947.05</v>
          </cell>
        </row>
        <row r="7701">
          <cell r="A7701" t="str">
            <v>FR</v>
          </cell>
          <cell r="B7701" t="str">
            <v>FR_RV_02094900</v>
          </cell>
          <cell r="C7701">
            <v>1999</v>
          </cell>
          <cell r="D7701" t="str">
            <v>Annual</v>
          </cell>
          <cell r="E7701" t="str">
            <v>Orthophosphate</v>
          </cell>
          <cell r="F7701" t="str">
            <v>mg/l P</v>
          </cell>
          <cell r="G7701">
            <v>12</v>
          </cell>
          <cell r="J7701">
            <v>24</v>
          </cell>
          <cell r="K7701">
            <v>0.11379999667406082</v>
          </cell>
          <cell r="N7701" t="str">
            <v>Largest</v>
          </cell>
          <cell r="O7701">
            <v>11369.38</v>
          </cell>
        </row>
        <row r="7702">
          <cell r="A7702" t="str">
            <v>FR</v>
          </cell>
          <cell r="B7702" t="str">
            <v>FR_RV_05098000</v>
          </cell>
          <cell r="C7702">
            <v>1999</v>
          </cell>
          <cell r="D7702" t="str">
            <v>Annual</v>
          </cell>
          <cell r="E7702" t="str">
            <v>Orthophosphate</v>
          </cell>
          <cell r="F7702" t="str">
            <v>mg/l P</v>
          </cell>
          <cell r="G7702">
            <v>12</v>
          </cell>
          <cell r="J7702">
            <v>4</v>
          </cell>
          <cell r="K7702">
            <v>5.2299998700618744E-2</v>
          </cell>
          <cell r="N7702" t="str">
            <v>Medium</v>
          </cell>
          <cell r="O7702">
            <v>119.04</v>
          </cell>
        </row>
        <row r="7703">
          <cell r="A7703" t="str">
            <v>FR</v>
          </cell>
          <cell r="B7703" t="str">
            <v>FR_RV_02047500</v>
          </cell>
          <cell r="C7703">
            <v>1999</v>
          </cell>
          <cell r="D7703" t="str">
            <v>Annual</v>
          </cell>
          <cell r="E7703" t="str">
            <v>Orthophosphate</v>
          </cell>
          <cell r="F7703" t="str">
            <v>mg/l P</v>
          </cell>
          <cell r="G7703">
            <v>12</v>
          </cell>
          <cell r="J7703">
            <v>12</v>
          </cell>
          <cell r="K7703">
            <v>6.0300000011920929E-2</v>
          </cell>
          <cell r="N7703" t="str">
            <v>Large</v>
          </cell>
          <cell r="O7703">
            <v>314.08999999999997</v>
          </cell>
        </row>
        <row r="7704">
          <cell r="A7704" t="str">
            <v>FR</v>
          </cell>
          <cell r="B7704" t="str">
            <v>FR_RV_05008000</v>
          </cell>
          <cell r="C7704">
            <v>1999</v>
          </cell>
          <cell r="D7704" t="str">
            <v>Annual</v>
          </cell>
          <cell r="E7704" t="str">
            <v>Orthophosphate</v>
          </cell>
          <cell r="F7704" t="str">
            <v>mg/l P</v>
          </cell>
          <cell r="G7704">
            <v>12</v>
          </cell>
          <cell r="J7704">
            <v>7</v>
          </cell>
          <cell r="K7704">
            <v>6.6100001335144043E-2</v>
          </cell>
          <cell r="N7704" t="str">
            <v>Large</v>
          </cell>
          <cell r="O7704">
            <v>284.48</v>
          </cell>
        </row>
        <row r="7705">
          <cell r="A7705" t="str">
            <v>FR</v>
          </cell>
          <cell r="B7705" t="str">
            <v>FR_RV_05095000</v>
          </cell>
          <cell r="C7705">
            <v>1999</v>
          </cell>
          <cell r="D7705" t="str">
            <v>Annual</v>
          </cell>
          <cell r="E7705" t="str">
            <v>Orthophosphate</v>
          </cell>
          <cell r="F7705" t="str">
            <v>mg/l P</v>
          </cell>
          <cell r="G7705">
            <v>12</v>
          </cell>
          <cell r="J7705">
            <v>4</v>
          </cell>
          <cell r="K7705">
            <v>4.1999999433755875E-2</v>
          </cell>
          <cell r="N7705" t="str">
            <v>Large</v>
          </cell>
          <cell r="O7705">
            <v>601.33000000000004</v>
          </cell>
        </row>
        <row r="7706">
          <cell r="A7706" t="str">
            <v>FR</v>
          </cell>
          <cell r="B7706" t="str">
            <v>FR_RV_04051150</v>
          </cell>
          <cell r="C7706">
            <v>1999</v>
          </cell>
          <cell r="D7706" t="str">
            <v>Annual</v>
          </cell>
          <cell r="E7706" t="str">
            <v>Orthophosphate</v>
          </cell>
          <cell r="F7706" t="str">
            <v>mg/l P</v>
          </cell>
          <cell r="G7706">
            <v>12</v>
          </cell>
          <cell r="J7706">
            <v>13</v>
          </cell>
          <cell r="K7706">
            <v>0.35920000076293945</v>
          </cell>
          <cell r="N7706" t="str">
            <v>Medium</v>
          </cell>
          <cell r="O7706">
            <v>205</v>
          </cell>
        </row>
        <row r="7707">
          <cell r="A7707" t="str">
            <v>FR</v>
          </cell>
          <cell r="B7707" t="str">
            <v>FR_RV_04056000</v>
          </cell>
          <cell r="C7707">
            <v>1999</v>
          </cell>
          <cell r="D7707" t="str">
            <v>Annual</v>
          </cell>
          <cell r="E7707" t="str">
            <v>Orthophosphate</v>
          </cell>
          <cell r="F7707" t="str">
            <v>mg/l P</v>
          </cell>
          <cell r="G7707">
            <v>12</v>
          </cell>
          <cell r="J7707">
            <v>13</v>
          </cell>
          <cell r="K7707">
            <v>4.14000004529953E-2</v>
          </cell>
          <cell r="N7707" t="str">
            <v>Largest</v>
          </cell>
          <cell r="O7707">
            <v>42130</v>
          </cell>
        </row>
        <row r="7708">
          <cell r="A7708" t="str">
            <v>FR</v>
          </cell>
          <cell r="B7708" t="str">
            <v>FR_RV_04110800</v>
          </cell>
          <cell r="C7708">
            <v>1999</v>
          </cell>
          <cell r="D7708" t="str">
            <v>Annual</v>
          </cell>
          <cell r="E7708" t="str">
            <v>Orthophosphate</v>
          </cell>
          <cell r="F7708" t="str">
            <v>mg/l P</v>
          </cell>
          <cell r="G7708">
            <v>12</v>
          </cell>
          <cell r="J7708">
            <v>12</v>
          </cell>
          <cell r="K7708">
            <v>6.8000003695487976E-2</v>
          </cell>
          <cell r="N7708" t="str">
            <v>Large</v>
          </cell>
          <cell r="O7708">
            <v>599</v>
          </cell>
        </row>
        <row r="7709">
          <cell r="A7709" t="str">
            <v>FR</v>
          </cell>
          <cell r="B7709" t="str">
            <v>FR_RV_04118000</v>
          </cell>
          <cell r="C7709">
            <v>1999</v>
          </cell>
          <cell r="D7709" t="str">
            <v>Annual</v>
          </cell>
          <cell r="E7709" t="str">
            <v>Orthophosphate</v>
          </cell>
          <cell r="F7709" t="str">
            <v>mg/l P</v>
          </cell>
          <cell r="G7709">
            <v>12</v>
          </cell>
          <cell r="J7709">
            <v>12</v>
          </cell>
          <cell r="K7709">
            <v>0.125</v>
          </cell>
          <cell r="N7709" t="str">
            <v>Very Large</v>
          </cell>
          <cell r="O7709">
            <v>2379</v>
          </cell>
        </row>
        <row r="7710">
          <cell r="A7710" t="str">
            <v>FR</v>
          </cell>
          <cell r="B7710" t="str">
            <v>FR_RV_04132500</v>
          </cell>
          <cell r="C7710">
            <v>1999</v>
          </cell>
          <cell r="D7710" t="str">
            <v>Annual</v>
          </cell>
          <cell r="E7710" t="str">
            <v>Orthophosphate</v>
          </cell>
          <cell r="F7710" t="str">
            <v>mg/l P</v>
          </cell>
          <cell r="G7710">
            <v>12</v>
          </cell>
          <cell r="J7710">
            <v>18</v>
          </cell>
          <cell r="K7710">
            <v>0.10790000110864639</v>
          </cell>
          <cell r="N7710" t="str">
            <v>Largest</v>
          </cell>
          <cell r="O7710">
            <v>5805</v>
          </cell>
        </row>
        <row r="7711">
          <cell r="A7711" t="str">
            <v>FR</v>
          </cell>
          <cell r="B7711" t="str">
            <v>FR_RV_04133000</v>
          </cell>
          <cell r="C7711">
            <v>1999</v>
          </cell>
          <cell r="D7711" t="str">
            <v>Annual</v>
          </cell>
          <cell r="E7711" t="str">
            <v>Orthophosphate</v>
          </cell>
          <cell r="F7711" t="str">
            <v>mg/l P</v>
          </cell>
          <cell r="G7711">
            <v>12</v>
          </cell>
          <cell r="J7711">
            <v>12</v>
          </cell>
          <cell r="K7711">
            <v>0.11869999766349792</v>
          </cell>
          <cell r="N7711" t="str">
            <v>Largest</v>
          </cell>
          <cell r="O7711">
            <v>22194</v>
          </cell>
        </row>
        <row r="7712">
          <cell r="A7712" t="str">
            <v>FR</v>
          </cell>
          <cell r="B7712" t="str">
            <v>FR_RV_04137000</v>
          </cell>
          <cell r="C7712">
            <v>1999</v>
          </cell>
          <cell r="D7712" t="str">
            <v>Annual</v>
          </cell>
          <cell r="E7712" t="str">
            <v>Orthophosphate</v>
          </cell>
          <cell r="F7712" t="str">
            <v>mg/l P</v>
          </cell>
          <cell r="G7712">
            <v>12</v>
          </cell>
          <cell r="J7712">
            <v>12</v>
          </cell>
          <cell r="K7712">
            <v>6.6699996590614319E-2</v>
          </cell>
          <cell r="N7712" t="str">
            <v>Largest</v>
          </cell>
          <cell r="O7712">
            <v>111809</v>
          </cell>
        </row>
        <row r="7713">
          <cell r="A7713" t="str">
            <v>FR</v>
          </cell>
          <cell r="B7713" t="str">
            <v>FR_RV_04148500</v>
          </cell>
          <cell r="C7713">
            <v>1999</v>
          </cell>
          <cell r="D7713" t="str">
            <v>Annual</v>
          </cell>
          <cell r="E7713" t="str">
            <v>Orthophosphate</v>
          </cell>
          <cell r="F7713" t="str">
            <v>mg/l P</v>
          </cell>
          <cell r="G7713">
            <v>12</v>
          </cell>
          <cell r="J7713">
            <v>12</v>
          </cell>
          <cell r="K7713">
            <v>0.2101999968290329</v>
          </cell>
          <cell r="N7713" t="str">
            <v>Largest</v>
          </cell>
          <cell r="O7713">
            <v>116902</v>
          </cell>
        </row>
        <row r="7714">
          <cell r="A7714" t="str">
            <v>FR</v>
          </cell>
          <cell r="B7714" t="str">
            <v>FR_RV_04163000</v>
          </cell>
          <cell r="C7714">
            <v>1999</v>
          </cell>
          <cell r="D7714" t="str">
            <v>Annual</v>
          </cell>
          <cell r="E7714" t="str">
            <v>Orthophosphate</v>
          </cell>
          <cell r="F7714" t="str">
            <v>mg/l P</v>
          </cell>
          <cell r="G7714">
            <v>12</v>
          </cell>
          <cell r="J7714">
            <v>12</v>
          </cell>
          <cell r="K7714">
            <v>9.0700000524520874E-2</v>
          </cell>
          <cell r="N7714" t="str">
            <v>Large</v>
          </cell>
          <cell r="O7714">
            <v>859</v>
          </cell>
        </row>
        <row r="7715">
          <cell r="A7715" t="str">
            <v>FR</v>
          </cell>
          <cell r="B7715" t="str">
            <v>FR_RV_04174250</v>
          </cell>
          <cell r="C7715">
            <v>1999</v>
          </cell>
          <cell r="D7715" t="str">
            <v>Annual</v>
          </cell>
          <cell r="E7715" t="str">
            <v>Orthophosphate</v>
          </cell>
          <cell r="F7715" t="str">
            <v>mg/l P</v>
          </cell>
          <cell r="G7715">
            <v>12</v>
          </cell>
          <cell r="J7715">
            <v>12</v>
          </cell>
          <cell r="K7715">
            <v>0.10750000178813934</v>
          </cell>
          <cell r="N7715" t="str">
            <v>Medium</v>
          </cell>
          <cell r="O7715">
            <v>92</v>
          </cell>
        </row>
        <row r="7716">
          <cell r="A7716" t="str">
            <v>FR</v>
          </cell>
          <cell r="B7716" t="str">
            <v>FR_RV_04030000</v>
          </cell>
          <cell r="C7716">
            <v>1999</v>
          </cell>
          <cell r="D7716" t="str">
            <v>Annual</v>
          </cell>
          <cell r="E7716" t="str">
            <v>Orthophosphate</v>
          </cell>
          <cell r="F7716" t="str">
            <v>mg/l P</v>
          </cell>
          <cell r="G7716">
            <v>12</v>
          </cell>
          <cell r="J7716">
            <v>12</v>
          </cell>
          <cell r="K7716">
            <v>4.5299999415874481E-2</v>
          </cell>
          <cell r="N7716" t="str">
            <v>Largest</v>
          </cell>
          <cell r="O7716">
            <v>5078</v>
          </cell>
        </row>
        <row r="7717">
          <cell r="A7717" t="str">
            <v>FR</v>
          </cell>
          <cell r="B7717" t="str">
            <v>FR_RV_04216000</v>
          </cell>
          <cell r="C7717">
            <v>1999</v>
          </cell>
          <cell r="D7717" t="str">
            <v>Annual</v>
          </cell>
          <cell r="E7717" t="str">
            <v>Orthophosphate</v>
          </cell>
          <cell r="F7717" t="str">
            <v>mg/l P</v>
          </cell>
          <cell r="G7717">
            <v>12</v>
          </cell>
          <cell r="J7717">
            <v>18</v>
          </cell>
          <cell r="K7717">
            <v>9.2799998819828033E-2</v>
          </cell>
          <cell r="N7717" t="str">
            <v>Largest</v>
          </cell>
          <cell r="O7717">
            <v>10134</v>
          </cell>
        </row>
        <row r="7718">
          <cell r="A7718" t="str">
            <v>FR</v>
          </cell>
          <cell r="B7718" t="str">
            <v>FR_RV_04024000</v>
          </cell>
          <cell r="C7718">
            <v>1999</v>
          </cell>
          <cell r="D7718" t="str">
            <v>Annual</v>
          </cell>
          <cell r="E7718" t="str">
            <v>Orthophosphate</v>
          </cell>
          <cell r="F7718" t="str">
            <v>mg/l P</v>
          </cell>
          <cell r="G7718">
            <v>12</v>
          </cell>
          <cell r="J7718">
            <v>10</v>
          </cell>
          <cell r="K7718">
            <v>6.5399996936321259E-2</v>
          </cell>
          <cell r="N7718" t="str">
            <v>Largest</v>
          </cell>
          <cell r="O7718">
            <v>16519</v>
          </cell>
        </row>
        <row r="7719">
          <cell r="A7719" t="str">
            <v>FR</v>
          </cell>
          <cell r="B7719" t="str">
            <v>FR_RV_05020000</v>
          </cell>
          <cell r="C7719">
            <v>1999</v>
          </cell>
          <cell r="D7719" t="str">
            <v>Annual</v>
          </cell>
          <cell r="E7719" t="str">
            <v>Orthophosphate</v>
          </cell>
          <cell r="F7719" t="str">
            <v>mg/l P</v>
          </cell>
          <cell r="G7719">
            <v>12</v>
          </cell>
          <cell r="J7719">
            <v>5</v>
          </cell>
          <cell r="K7719">
            <v>5.3399998694658279E-2</v>
          </cell>
          <cell r="N7719" t="str">
            <v>Medium</v>
          </cell>
          <cell r="O7719">
            <v>164.16</v>
          </cell>
        </row>
        <row r="7720">
          <cell r="A7720" t="str">
            <v>FR</v>
          </cell>
          <cell r="B7720" t="str">
            <v>FR_RV_05030000</v>
          </cell>
          <cell r="C7720">
            <v>1999</v>
          </cell>
          <cell r="D7720" t="str">
            <v>Annual</v>
          </cell>
          <cell r="E7720" t="str">
            <v>Orthophosphate</v>
          </cell>
          <cell r="F7720" t="str">
            <v>mg/l P</v>
          </cell>
          <cell r="G7720">
            <v>12</v>
          </cell>
          <cell r="J7720">
            <v>5</v>
          </cell>
          <cell r="K7720">
            <v>3.1399998813867569E-2</v>
          </cell>
          <cell r="N7720" t="str">
            <v>Largest</v>
          </cell>
          <cell r="O7720">
            <v>2799.92</v>
          </cell>
        </row>
        <row r="7721">
          <cell r="A7721" t="str">
            <v>FR</v>
          </cell>
          <cell r="B7721" t="str">
            <v>FR_RV_05039000</v>
          </cell>
          <cell r="C7721">
            <v>1999</v>
          </cell>
          <cell r="D7721" t="str">
            <v>Annual</v>
          </cell>
          <cell r="E7721" t="str">
            <v>Orthophosphate</v>
          </cell>
          <cell r="F7721" t="str">
            <v>mg/l P</v>
          </cell>
          <cell r="G7721">
            <v>12</v>
          </cell>
          <cell r="J7721">
            <v>5</v>
          </cell>
          <cell r="K7721">
            <v>2.5100000202655792E-2</v>
          </cell>
          <cell r="N7721" t="str">
            <v>Very Large</v>
          </cell>
          <cell r="O7721">
            <v>2490.59</v>
          </cell>
        </row>
        <row r="7722">
          <cell r="A7722" t="str">
            <v>FR</v>
          </cell>
          <cell r="B7722" t="str">
            <v>FR_RV_05072000</v>
          </cell>
          <cell r="C7722">
            <v>1999</v>
          </cell>
          <cell r="D7722" t="str">
            <v>Annual</v>
          </cell>
          <cell r="E7722" t="str">
            <v>Orthophosphate</v>
          </cell>
          <cell r="F7722" t="str">
            <v>mg/l P</v>
          </cell>
          <cell r="G7722">
            <v>12</v>
          </cell>
          <cell r="J7722">
            <v>10</v>
          </cell>
          <cell r="K7722">
            <v>3.9299998432397842E-2</v>
          </cell>
          <cell r="N7722" t="str">
            <v>Medium</v>
          </cell>
          <cell r="O7722">
            <v>142.01</v>
          </cell>
        </row>
        <row r="7723">
          <cell r="A7723" t="str">
            <v>FR</v>
          </cell>
          <cell r="B7723" t="str">
            <v>FR_RV_05073000</v>
          </cell>
          <cell r="C7723">
            <v>1999</v>
          </cell>
          <cell r="D7723" t="str">
            <v>Annual</v>
          </cell>
          <cell r="E7723" t="str">
            <v>Orthophosphate</v>
          </cell>
          <cell r="F7723" t="str">
            <v>mg/l P</v>
          </cell>
          <cell r="G7723">
            <v>12</v>
          </cell>
          <cell r="J7723">
            <v>7</v>
          </cell>
          <cell r="K7723">
            <v>9.6199996769428253E-2</v>
          </cell>
          <cell r="N7723" t="str">
            <v>Largest</v>
          </cell>
          <cell r="O7723">
            <v>56126.83</v>
          </cell>
        </row>
        <row r="7724">
          <cell r="A7724" t="str">
            <v>FR</v>
          </cell>
          <cell r="B7724" t="str">
            <v>FR_RV_05076000</v>
          </cell>
          <cell r="C7724">
            <v>1999</v>
          </cell>
          <cell r="D7724" t="str">
            <v>Annual</v>
          </cell>
          <cell r="E7724" t="str">
            <v>Orthophosphate</v>
          </cell>
          <cell r="F7724" t="str">
            <v>mg/l P</v>
          </cell>
          <cell r="G7724">
            <v>12</v>
          </cell>
          <cell r="J7724">
            <v>7</v>
          </cell>
          <cell r="K7724">
            <v>6.0499999672174454E-2</v>
          </cell>
          <cell r="N7724" t="str">
            <v>Largest</v>
          </cell>
          <cell r="O7724">
            <v>54583.93</v>
          </cell>
        </row>
        <row r="7725">
          <cell r="A7725" t="str">
            <v>FR</v>
          </cell>
          <cell r="B7725" t="str">
            <v>FR_RV_05081000</v>
          </cell>
          <cell r="C7725">
            <v>1999</v>
          </cell>
          <cell r="D7725" t="str">
            <v>Annual</v>
          </cell>
          <cell r="E7725" t="str">
            <v>Orthophosphate</v>
          </cell>
          <cell r="F7725" t="str">
            <v>mg/l P</v>
          </cell>
          <cell r="G7725">
            <v>12</v>
          </cell>
          <cell r="J7725">
            <v>8</v>
          </cell>
          <cell r="K7725">
            <v>6.0499999672174454E-2</v>
          </cell>
          <cell r="N7725" t="str">
            <v>Largest</v>
          </cell>
          <cell r="O7725">
            <v>51273.48</v>
          </cell>
        </row>
        <row r="7726">
          <cell r="A7726" t="str">
            <v>FR</v>
          </cell>
          <cell r="B7726" t="str">
            <v>FR_RV_05085000</v>
          </cell>
          <cell r="C7726">
            <v>1999</v>
          </cell>
          <cell r="D7726" t="str">
            <v>Annual</v>
          </cell>
          <cell r="E7726" t="str">
            <v>Orthophosphate</v>
          </cell>
          <cell r="F7726" t="str">
            <v>mg/l P</v>
          </cell>
          <cell r="G7726">
            <v>12</v>
          </cell>
          <cell r="J7726">
            <v>5</v>
          </cell>
          <cell r="K7726">
            <v>5.2099999040365219E-2</v>
          </cell>
          <cell r="N7726" t="str">
            <v>Large</v>
          </cell>
          <cell r="O7726">
            <v>440.37</v>
          </cell>
        </row>
        <row r="7727">
          <cell r="A7727" t="str">
            <v>FR</v>
          </cell>
          <cell r="B7727" t="str">
            <v>FR_RV_05089000</v>
          </cell>
          <cell r="C7727">
            <v>1999</v>
          </cell>
          <cell r="D7727" t="str">
            <v>Annual</v>
          </cell>
          <cell r="E7727" t="str">
            <v>Orthophosphate</v>
          </cell>
          <cell r="F7727" t="str">
            <v>mg/l P</v>
          </cell>
          <cell r="G7727">
            <v>12</v>
          </cell>
          <cell r="J7727">
            <v>6</v>
          </cell>
          <cell r="K7727">
            <v>2.6000000536441803E-2</v>
          </cell>
          <cell r="N7727" t="str">
            <v>Largest</v>
          </cell>
          <cell r="O7727">
            <v>9335.81</v>
          </cell>
        </row>
        <row r="7728">
          <cell r="A7728" t="str">
            <v>FR</v>
          </cell>
          <cell r="B7728" t="str">
            <v>FR_RV_05097000</v>
          </cell>
          <cell r="C7728">
            <v>1999</v>
          </cell>
          <cell r="D7728" t="str">
            <v>Annual</v>
          </cell>
          <cell r="E7728" t="str">
            <v>Orthophosphate</v>
          </cell>
          <cell r="F7728" t="str">
            <v>mg/l P</v>
          </cell>
          <cell r="G7728">
            <v>12</v>
          </cell>
          <cell r="J7728">
            <v>10</v>
          </cell>
          <cell r="K7728">
            <v>0.31729999184608459</v>
          </cell>
          <cell r="N7728" t="str">
            <v>Large</v>
          </cell>
          <cell r="O7728">
            <v>336.37</v>
          </cell>
        </row>
        <row r="7729">
          <cell r="A7729" t="str">
            <v>FR</v>
          </cell>
          <cell r="B7729" t="str">
            <v>FR_RV_05097900</v>
          </cell>
          <cell r="C7729">
            <v>1999</v>
          </cell>
          <cell r="D7729" t="str">
            <v>Annual</v>
          </cell>
          <cell r="E7729" t="str">
            <v>Orthophosphate</v>
          </cell>
          <cell r="F7729" t="str">
            <v>mg/l P</v>
          </cell>
          <cell r="G7729">
            <v>12</v>
          </cell>
          <cell r="J7729">
            <v>5</v>
          </cell>
          <cell r="K7729">
            <v>6.7500002682209015E-2</v>
          </cell>
          <cell r="N7729" t="str">
            <v>Medium</v>
          </cell>
          <cell r="O7729">
            <v>89.1</v>
          </cell>
        </row>
        <row r="7730">
          <cell r="A7730" t="str">
            <v>FR</v>
          </cell>
          <cell r="B7730" t="str">
            <v>FR_RV_04215800</v>
          </cell>
          <cell r="C7730">
            <v>1999</v>
          </cell>
          <cell r="D7730" t="str">
            <v>Annual</v>
          </cell>
          <cell r="E7730" t="str">
            <v>Orthophosphate</v>
          </cell>
          <cell r="F7730" t="str">
            <v>mg/l P</v>
          </cell>
          <cell r="G7730">
            <v>12</v>
          </cell>
          <cell r="J7730">
            <v>6</v>
          </cell>
          <cell r="K7730">
            <v>6.9700002670288086E-2</v>
          </cell>
          <cell r="N7730" t="str">
            <v>Large</v>
          </cell>
          <cell r="O7730">
            <v>512.27</v>
          </cell>
        </row>
        <row r="7731">
          <cell r="A7731" t="str">
            <v>FR</v>
          </cell>
          <cell r="B7731" t="str">
            <v>FR_RV_05179500</v>
          </cell>
          <cell r="C7731">
            <v>1999</v>
          </cell>
          <cell r="D7731" t="str">
            <v>Annual</v>
          </cell>
          <cell r="E7731" t="str">
            <v>Orthophosphate</v>
          </cell>
          <cell r="F7731" t="str">
            <v>mg/l P</v>
          </cell>
          <cell r="G7731">
            <v>12</v>
          </cell>
          <cell r="J7731">
            <v>7</v>
          </cell>
          <cell r="K7731">
            <v>2.5699999183416367E-2</v>
          </cell>
          <cell r="N7731" t="str">
            <v>Large</v>
          </cell>
          <cell r="O7731">
            <v>418.14</v>
          </cell>
        </row>
        <row r="7732">
          <cell r="A7732" t="str">
            <v>FR</v>
          </cell>
          <cell r="B7732" t="str">
            <v>FR_RV_05106400</v>
          </cell>
          <cell r="C7732">
            <v>1999</v>
          </cell>
          <cell r="D7732" t="str">
            <v>Annual</v>
          </cell>
          <cell r="E7732" t="str">
            <v>Orthophosphate</v>
          </cell>
          <cell r="F7732" t="str">
            <v>mg/l P</v>
          </cell>
          <cell r="G7732">
            <v>12</v>
          </cell>
          <cell r="J7732">
            <v>8</v>
          </cell>
          <cell r="K7732">
            <v>0.11529999971389771</v>
          </cell>
          <cell r="N7732" t="str">
            <v>Small</v>
          </cell>
          <cell r="O7732">
            <v>37.26</v>
          </cell>
        </row>
        <row r="7733">
          <cell r="A7733" t="str">
            <v>FR</v>
          </cell>
          <cell r="B7733" t="str">
            <v>FR_RV_05108200</v>
          </cell>
          <cell r="C7733">
            <v>1999</v>
          </cell>
          <cell r="D7733" t="str">
            <v>Annual</v>
          </cell>
          <cell r="E7733" t="str">
            <v>Orthophosphate</v>
          </cell>
          <cell r="F7733" t="str">
            <v>mg/l P</v>
          </cell>
          <cell r="G7733">
            <v>12</v>
          </cell>
          <cell r="J7733">
            <v>4</v>
          </cell>
          <cell r="K7733">
            <v>6.1500001698732376E-2</v>
          </cell>
          <cell r="N7733" t="str">
            <v>Large</v>
          </cell>
          <cell r="O7733">
            <v>749.7</v>
          </cell>
        </row>
        <row r="7734">
          <cell r="A7734" t="str">
            <v>FR</v>
          </cell>
          <cell r="B7734" t="str">
            <v>FR_RV_05112210</v>
          </cell>
          <cell r="C7734">
            <v>1999</v>
          </cell>
          <cell r="D7734" t="str">
            <v>Annual</v>
          </cell>
          <cell r="E7734" t="str">
            <v>Orthophosphate</v>
          </cell>
          <cell r="F7734" t="str">
            <v>mg/l P</v>
          </cell>
          <cell r="G7734">
            <v>12</v>
          </cell>
          <cell r="J7734">
            <v>3</v>
          </cell>
          <cell r="K7734">
            <v>3.5000000149011612E-2</v>
          </cell>
          <cell r="N7734" t="str">
            <v>Medium</v>
          </cell>
          <cell r="O7734">
            <v>163.81</v>
          </cell>
        </row>
        <row r="7735">
          <cell r="A7735" t="str">
            <v>FR</v>
          </cell>
          <cell r="B7735" t="str">
            <v>FR_RV_05114500</v>
          </cell>
          <cell r="C7735">
            <v>1999</v>
          </cell>
          <cell r="D7735" t="str">
            <v>Annual</v>
          </cell>
          <cell r="E7735" t="str">
            <v>Orthophosphate</v>
          </cell>
          <cell r="F7735" t="str">
            <v>mg/l P</v>
          </cell>
          <cell r="G7735">
            <v>12</v>
          </cell>
          <cell r="J7735">
            <v>5</v>
          </cell>
          <cell r="K7735">
            <v>7.4500001966953278E-2</v>
          </cell>
          <cell r="N7735" t="str">
            <v>Large</v>
          </cell>
          <cell r="O7735">
            <v>912.48</v>
          </cell>
        </row>
        <row r="7736">
          <cell r="A7736" t="str">
            <v>FR</v>
          </cell>
          <cell r="B7736" t="str">
            <v>FR_RV_05131200</v>
          </cell>
          <cell r="C7736">
            <v>1999</v>
          </cell>
          <cell r="D7736" t="str">
            <v>Annual</v>
          </cell>
          <cell r="E7736" t="str">
            <v>Orthophosphate</v>
          </cell>
          <cell r="F7736" t="str">
            <v>mg/l P</v>
          </cell>
          <cell r="G7736">
            <v>12</v>
          </cell>
          <cell r="J7736">
            <v>9</v>
          </cell>
          <cell r="K7736">
            <v>0.27730000019073486</v>
          </cell>
          <cell r="N7736" t="str">
            <v>Large</v>
          </cell>
          <cell r="O7736">
            <v>858.18</v>
          </cell>
        </row>
        <row r="7737">
          <cell r="A7737" t="str">
            <v>FR</v>
          </cell>
          <cell r="B7737" t="str">
            <v>FR_RV_05135100</v>
          </cell>
          <cell r="C7737">
            <v>1999</v>
          </cell>
          <cell r="D7737" t="str">
            <v>Annual</v>
          </cell>
          <cell r="E7737" t="str">
            <v>Orthophosphate</v>
          </cell>
          <cell r="F7737" t="str">
            <v>mg/l P</v>
          </cell>
          <cell r="G7737">
            <v>12</v>
          </cell>
          <cell r="J7737">
            <v>10</v>
          </cell>
          <cell r="K7737">
            <v>7.4799999594688416E-2</v>
          </cell>
          <cell r="N7737" t="str">
            <v>Large</v>
          </cell>
          <cell r="O7737">
            <v>586.83000000000004</v>
          </cell>
        </row>
        <row r="7738">
          <cell r="A7738" t="str">
            <v>FR</v>
          </cell>
          <cell r="B7738" t="str">
            <v>FR_RV_05139350</v>
          </cell>
          <cell r="C7738">
            <v>1999</v>
          </cell>
          <cell r="D7738" t="str">
            <v>Annual</v>
          </cell>
          <cell r="E7738" t="str">
            <v>Orthophosphate</v>
          </cell>
          <cell r="F7738" t="str">
            <v>mg/l P</v>
          </cell>
          <cell r="G7738">
            <v>12</v>
          </cell>
          <cell r="J7738">
            <v>10</v>
          </cell>
          <cell r="K7738">
            <v>0.21600000560283661</v>
          </cell>
          <cell r="N7738" t="str">
            <v>Small</v>
          </cell>
          <cell r="O7738">
            <v>38.42</v>
          </cell>
        </row>
        <row r="7739">
          <cell r="A7739" t="str">
            <v>FR</v>
          </cell>
          <cell r="B7739" t="str">
            <v>FR_RV_05152000</v>
          </cell>
          <cell r="C7739">
            <v>1999</v>
          </cell>
          <cell r="D7739" t="str">
            <v>Annual</v>
          </cell>
          <cell r="E7739" t="str">
            <v>Orthophosphate</v>
          </cell>
          <cell r="F7739" t="str">
            <v>mg/l P</v>
          </cell>
          <cell r="G7739">
            <v>12</v>
          </cell>
          <cell r="J7739">
            <v>10</v>
          </cell>
          <cell r="K7739">
            <v>9.3900002539157867E-2</v>
          </cell>
          <cell r="N7739" t="str">
            <v>Largest</v>
          </cell>
          <cell r="O7739">
            <v>15046.9</v>
          </cell>
        </row>
        <row r="7740">
          <cell r="A7740" t="str">
            <v>FR</v>
          </cell>
          <cell r="B7740" t="str">
            <v>FR_RV_05163000</v>
          </cell>
          <cell r="C7740">
            <v>1999</v>
          </cell>
          <cell r="D7740" t="str">
            <v>Annual</v>
          </cell>
          <cell r="E7740" t="str">
            <v>Orthophosphate</v>
          </cell>
          <cell r="F7740" t="str">
            <v>mg/l P</v>
          </cell>
          <cell r="G7740">
            <v>12</v>
          </cell>
          <cell r="J7740">
            <v>7</v>
          </cell>
          <cell r="K7740">
            <v>3.4200001507997513E-2</v>
          </cell>
          <cell r="N7740" t="str">
            <v>Largest</v>
          </cell>
          <cell r="O7740">
            <v>10092.25</v>
          </cell>
        </row>
        <row r="7741">
          <cell r="A7741" t="str">
            <v>FR</v>
          </cell>
          <cell r="B7741" t="str">
            <v>FR_RV_05163100</v>
          </cell>
          <cell r="C7741">
            <v>1999</v>
          </cell>
          <cell r="D7741" t="str">
            <v>Annual</v>
          </cell>
          <cell r="E7741" t="str">
            <v>Orthophosphate</v>
          </cell>
          <cell r="F7741" t="str">
            <v>mg/l P</v>
          </cell>
          <cell r="G7741">
            <v>12</v>
          </cell>
          <cell r="J7741">
            <v>11</v>
          </cell>
          <cell r="K7741">
            <v>5.6099999696016312E-2</v>
          </cell>
          <cell r="N7741" t="str">
            <v>Largest</v>
          </cell>
          <cell r="O7741">
            <v>10092.25</v>
          </cell>
        </row>
        <row r="7742">
          <cell r="A7742" t="str">
            <v>FR</v>
          </cell>
          <cell r="B7742" t="str">
            <v>FR_RV_05163800</v>
          </cell>
          <cell r="C7742">
            <v>1999</v>
          </cell>
          <cell r="D7742" t="str">
            <v>Annual</v>
          </cell>
          <cell r="E7742" t="str">
            <v>Orthophosphate</v>
          </cell>
          <cell r="F7742" t="str">
            <v>mg/l P</v>
          </cell>
          <cell r="G7742">
            <v>12</v>
          </cell>
          <cell r="J7742">
            <v>2</v>
          </cell>
          <cell r="K7742">
            <v>4.4900000095367432E-2</v>
          </cell>
          <cell r="N7742" t="str">
            <v>Large</v>
          </cell>
          <cell r="O7742">
            <v>635.80999999999995</v>
          </cell>
        </row>
        <row r="7743">
          <cell r="A7743" t="str">
            <v>FR</v>
          </cell>
          <cell r="B7743" t="str">
            <v>FR_RV_04043200</v>
          </cell>
          <cell r="C7743">
            <v>1999</v>
          </cell>
          <cell r="D7743" t="str">
            <v>Annual</v>
          </cell>
          <cell r="E7743" t="str">
            <v>Orthophosphate</v>
          </cell>
          <cell r="F7743" t="str">
            <v>mg/l P</v>
          </cell>
          <cell r="G7743">
            <v>12</v>
          </cell>
          <cell r="J7743">
            <v>11</v>
          </cell>
          <cell r="K7743">
            <v>7.850000262260437E-2</v>
          </cell>
          <cell r="N7743" t="str">
            <v>Largest</v>
          </cell>
          <cell r="O7743">
            <v>12592.98</v>
          </cell>
        </row>
        <row r="7744">
          <cell r="A7744" t="str">
            <v>FR</v>
          </cell>
          <cell r="B7744" t="str">
            <v>FR_RV_05175100</v>
          </cell>
          <cell r="C7744">
            <v>1999</v>
          </cell>
          <cell r="D7744" t="str">
            <v>Annual</v>
          </cell>
          <cell r="E7744" t="str">
            <v>Orthophosphate</v>
          </cell>
          <cell r="F7744" t="str">
            <v>mg/l P</v>
          </cell>
          <cell r="G7744">
            <v>12</v>
          </cell>
          <cell r="J7744">
            <v>5</v>
          </cell>
          <cell r="K7744">
            <v>2.9100000858306885E-2</v>
          </cell>
          <cell r="N7744" t="str">
            <v>Large</v>
          </cell>
          <cell r="O7744">
            <v>406.11</v>
          </cell>
        </row>
        <row r="7745">
          <cell r="A7745" t="str">
            <v>FR</v>
          </cell>
          <cell r="B7745" t="str">
            <v>FR_RV_05098800</v>
          </cell>
          <cell r="C7745">
            <v>1999</v>
          </cell>
          <cell r="D7745" t="str">
            <v>Annual</v>
          </cell>
          <cell r="E7745" t="str">
            <v>Orthophosphate</v>
          </cell>
          <cell r="F7745" t="str">
            <v>mg/l P</v>
          </cell>
          <cell r="G7745">
            <v>12</v>
          </cell>
          <cell r="J7745">
            <v>4</v>
          </cell>
          <cell r="K7745">
            <v>2.669999934732914E-2</v>
          </cell>
          <cell r="N7745" t="str">
            <v>Very Large</v>
          </cell>
          <cell r="O7745">
            <v>1341.71</v>
          </cell>
        </row>
        <row r="7746">
          <cell r="A7746" t="str">
            <v>FR</v>
          </cell>
          <cell r="B7746" t="str">
            <v>FR_RV_05183900</v>
          </cell>
          <cell r="C7746">
            <v>1999</v>
          </cell>
          <cell r="D7746" t="str">
            <v>Annual</v>
          </cell>
          <cell r="E7746" t="str">
            <v>Orthophosphate</v>
          </cell>
          <cell r="F7746" t="str">
            <v>mg/l P</v>
          </cell>
          <cell r="G7746">
            <v>12</v>
          </cell>
          <cell r="J7746">
            <v>4</v>
          </cell>
          <cell r="K7746">
            <v>1.9500000402331352E-2</v>
          </cell>
          <cell r="N7746" t="str">
            <v>Very Large</v>
          </cell>
          <cell r="O7746">
            <v>1089.0999999999999</v>
          </cell>
        </row>
        <row r="7747">
          <cell r="A7747" t="str">
            <v>FR</v>
          </cell>
          <cell r="B7747" t="str">
            <v>FR_RV_05204000</v>
          </cell>
          <cell r="C7747">
            <v>1999</v>
          </cell>
          <cell r="D7747" t="str">
            <v>Annual</v>
          </cell>
          <cell r="E7747" t="str">
            <v>Orthophosphate</v>
          </cell>
          <cell r="F7747" t="str">
            <v>mg/l P</v>
          </cell>
          <cell r="G7747">
            <v>12</v>
          </cell>
          <cell r="J7747">
            <v>8</v>
          </cell>
          <cell r="K7747">
            <v>1.9200000911951065E-2</v>
          </cell>
          <cell r="N7747" t="str">
            <v>Very Large</v>
          </cell>
          <cell r="O7747">
            <v>1793.11</v>
          </cell>
        </row>
        <row r="7748">
          <cell r="A7748" t="str">
            <v>FR</v>
          </cell>
          <cell r="B7748" t="str">
            <v>FR_RV_05210000</v>
          </cell>
          <cell r="C7748">
            <v>1999</v>
          </cell>
          <cell r="D7748" t="str">
            <v>Annual</v>
          </cell>
          <cell r="E7748" t="str">
            <v>Orthophosphate</v>
          </cell>
          <cell r="F7748" t="str">
            <v>mg/l P</v>
          </cell>
          <cell r="G7748">
            <v>12</v>
          </cell>
          <cell r="J7748">
            <v>6</v>
          </cell>
          <cell r="K7748">
            <v>5.3100001066923141E-2</v>
          </cell>
          <cell r="N7748" t="str">
            <v>Very Large</v>
          </cell>
          <cell r="O7748">
            <v>2375.08</v>
          </cell>
        </row>
        <row r="7749">
          <cell r="A7749" t="str">
            <v>FR</v>
          </cell>
          <cell r="B7749" t="str">
            <v>FR_RV_05214320</v>
          </cell>
          <cell r="C7749">
            <v>1999</v>
          </cell>
          <cell r="D7749" t="str">
            <v>Annual</v>
          </cell>
          <cell r="E7749" t="str">
            <v>Orthophosphate</v>
          </cell>
          <cell r="F7749" t="str">
            <v>mg/l P</v>
          </cell>
          <cell r="G7749">
            <v>12</v>
          </cell>
          <cell r="J7749">
            <v>6</v>
          </cell>
          <cell r="K7749">
            <v>0.14319999516010284</v>
          </cell>
          <cell r="N7749" t="str">
            <v>Small</v>
          </cell>
          <cell r="O7749">
            <v>36.6</v>
          </cell>
        </row>
        <row r="7750">
          <cell r="A7750" t="str">
            <v>FR</v>
          </cell>
          <cell r="B7750" t="str">
            <v>FR_RV_05219900</v>
          </cell>
          <cell r="C7750">
            <v>1999</v>
          </cell>
          <cell r="D7750" t="str">
            <v>Annual</v>
          </cell>
          <cell r="E7750" t="str">
            <v>Orthophosphate</v>
          </cell>
          <cell r="F7750" t="str">
            <v>mg/l P</v>
          </cell>
          <cell r="G7750">
            <v>12</v>
          </cell>
          <cell r="J7750">
            <v>9</v>
          </cell>
          <cell r="K7750">
            <v>8.2500003278255463E-2</v>
          </cell>
          <cell r="N7750" t="str">
            <v>Large</v>
          </cell>
          <cell r="O7750">
            <v>896.46</v>
          </cell>
        </row>
        <row r="7751">
          <cell r="A7751" t="str">
            <v>FR</v>
          </cell>
          <cell r="B7751" t="str">
            <v>FR_RV_05234980</v>
          </cell>
          <cell r="C7751">
            <v>1999</v>
          </cell>
          <cell r="D7751" t="str">
            <v>Annual</v>
          </cell>
          <cell r="E7751" t="str">
            <v>Orthophosphate</v>
          </cell>
          <cell r="F7751" t="str">
            <v>mg/l P</v>
          </cell>
          <cell r="G7751">
            <v>12</v>
          </cell>
          <cell r="J7751">
            <v>10</v>
          </cell>
          <cell r="K7751">
            <v>5.6499999016523361E-2</v>
          </cell>
          <cell r="N7751" t="str">
            <v>Large</v>
          </cell>
          <cell r="O7751">
            <v>393.35</v>
          </cell>
        </row>
        <row r="7752">
          <cell r="A7752" t="str">
            <v>FR</v>
          </cell>
          <cell r="B7752" t="str">
            <v>FR_RV_02045150</v>
          </cell>
          <cell r="C7752">
            <v>1999</v>
          </cell>
          <cell r="D7752" t="str">
            <v>Annual</v>
          </cell>
          <cell r="E7752" t="str">
            <v>Orthophosphate</v>
          </cell>
          <cell r="F7752" t="str">
            <v>mg/l P</v>
          </cell>
          <cell r="G7752">
            <v>12</v>
          </cell>
          <cell r="J7752">
            <v>12</v>
          </cell>
          <cell r="K7752">
            <v>3.9900001138448715E-2</v>
          </cell>
          <cell r="N7752" t="str">
            <v>Medium</v>
          </cell>
          <cell r="O7752">
            <v>150.16999999999999</v>
          </cell>
        </row>
        <row r="7753">
          <cell r="A7753" t="str">
            <v>FR</v>
          </cell>
          <cell r="B7753" t="str">
            <v>FR_RV_06053800</v>
          </cell>
          <cell r="C7753">
            <v>1999</v>
          </cell>
          <cell r="D7753" t="str">
            <v>Annual</v>
          </cell>
          <cell r="E7753" t="str">
            <v>Orthophosphate</v>
          </cell>
          <cell r="F7753" t="str">
            <v>mg/l P</v>
          </cell>
          <cell r="G7753">
            <v>12</v>
          </cell>
          <cell r="J7753">
            <v>11</v>
          </cell>
          <cell r="K7753">
            <v>7.1699999272823334E-2</v>
          </cell>
          <cell r="N7753" t="str">
            <v>Largest</v>
          </cell>
          <cell r="O7753">
            <v>28154.799999999999</v>
          </cell>
        </row>
        <row r="7754">
          <cell r="A7754" t="str">
            <v>FR</v>
          </cell>
          <cell r="B7754" t="str">
            <v>FR_RV_04015000</v>
          </cell>
          <cell r="C7754">
            <v>1999</v>
          </cell>
          <cell r="D7754" t="str">
            <v>Annual</v>
          </cell>
          <cell r="E7754" t="str">
            <v>Orthophosphate</v>
          </cell>
          <cell r="F7754" t="str">
            <v>mg/l P</v>
          </cell>
          <cell r="G7754">
            <v>12</v>
          </cell>
          <cell r="J7754">
            <v>12</v>
          </cell>
          <cell r="K7754">
            <v>0.21379999816417694</v>
          </cell>
          <cell r="N7754" t="str">
            <v>Largest</v>
          </cell>
          <cell r="O7754">
            <v>7464</v>
          </cell>
        </row>
        <row r="7755">
          <cell r="A7755" t="str">
            <v>FR</v>
          </cell>
          <cell r="B7755" t="str">
            <v>FR_RV_04015300</v>
          </cell>
          <cell r="C7755">
            <v>1999</v>
          </cell>
          <cell r="D7755" t="str">
            <v>Annual</v>
          </cell>
          <cell r="E7755" t="str">
            <v>Orthophosphate</v>
          </cell>
          <cell r="F7755" t="str">
            <v>mg/l P</v>
          </cell>
          <cell r="G7755">
            <v>12</v>
          </cell>
          <cell r="J7755">
            <v>12</v>
          </cell>
          <cell r="K7755">
            <v>9.5100000500679016E-2</v>
          </cell>
          <cell r="N7755" t="str">
            <v>Large</v>
          </cell>
          <cell r="O7755">
            <v>457</v>
          </cell>
        </row>
        <row r="7756">
          <cell r="A7756" t="str">
            <v>FR</v>
          </cell>
          <cell r="B7756" t="str">
            <v>FR_RV_04023000</v>
          </cell>
          <cell r="C7756">
            <v>1999</v>
          </cell>
          <cell r="D7756" t="str">
            <v>Annual</v>
          </cell>
          <cell r="E7756" t="str">
            <v>Orthophosphate</v>
          </cell>
          <cell r="F7756" t="str">
            <v>mg/l P</v>
          </cell>
          <cell r="G7756">
            <v>12</v>
          </cell>
          <cell r="J7756">
            <v>12</v>
          </cell>
          <cell r="K7756">
            <v>2.8999999165534973E-2</v>
          </cell>
          <cell r="N7756" t="str">
            <v>Large</v>
          </cell>
          <cell r="O7756">
            <v>718</v>
          </cell>
        </row>
        <row r="7757">
          <cell r="A7757" t="str">
            <v>FR</v>
          </cell>
          <cell r="B7757" t="str">
            <v>FR_RV_05167010</v>
          </cell>
          <cell r="C7757">
            <v>1999</v>
          </cell>
          <cell r="D7757" t="str">
            <v>Annual</v>
          </cell>
          <cell r="E7757" t="str">
            <v>Orthophosphate</v>
          </cell>
          <cell r="F7757" t="str">
            <v>mg/l P</v>
          </cell>
          <cell r="G7757">
            <v>12</v>
          </cell>
          <cell r="J7757">
            <v>8</v>
          </cell>
          <cell r="K7757">
            <v>3.7700001150369644E-2</v>
          </cell>
          <cell r="N7757" t="str">
            <v>Very Large</v>
          </cell>
          <cell r="O7757">
            <v>1004.31</v>
          </cell>
        </row>
        <row r="7758">
          <cell r="A7758" t="str">
            <v>GB</v>
          </cell>
          <cell r="B7758" t="str">
            <v>GB_RV_03/02/Q050</v>
          </cell>
          <cell r="C7758">
            <v>1999</v>
          </cell>
          <cell r="D7758" t="str">
            <v>Annual</v>
          </cell>
          <cell r="E7758" t="str">
            <v>Orthophosphate</v>
          </cell>
          <cell r="F7758" t="str">
            <v>mg/l P</v>
          </cell>
          <cell r="G7758">
            <v>12</v>
          </cell>
          <cell r="J7758">
            <v>12</v>
          </cell>
          <cell r="K7758">
            <v>0.17800000309944153</v>
          </cell>
          <cell r="M7758">
            <v>9.8700001835823059E-2</v>
          </cell>
          <cell r="N7758" t="str">
            <v>Large</v>
          </cell>
          <cell r="O7758">
            <v>276.27999999999997</v>
          </cell>
        </row>
        <row r="7759">
          <cell r="A7759" t="str">
            <v>GB</v>
          </cell>
          <cell r="B7759" t="str">
            <v>GB_RV_88002697</v>
          </cell>
          <cell r="C7759">
            <v>1999</v>
          </cell>
          <cell r="D7759" t="str">
            <v>Annual</v>
          </cell>
          <cell r="E7759" t="str">
            <v>Orthophosphate</v>
          </cell>
          <cell r="F7759" t="str">
            <v>mg/l P</v>
          </cell>
          <cell r="G7759">
            <v>12</v>
          </cell>
          <cell r="J7759">
            <v>12</v>
          </cell>
          <cell r="K7759">
            <v>0.15999999642372131</v>
          </cell>
          <cell r="L7759">
            <v>9.0000003576278687E-2</v>
          </cell>
          <cell r="M7759">
            <v>0.20999999344348907</v>
          </cell>
          <cell r="N7759" t="str">
            <v>Small</v>
          </cell>
          <cell r="O7759">
            <v>31.81</v>
          </cell>
        </row>
        <row r="7760">
          <cell r="A7760" t="str">
            <v>GB</v>
          </cell>
          <cell r="B7760" t="str">
            <v>GB_RV_PWRR0010</v>
          </cell>
          <cell r="C7760">
            <v>1999</v>
          </cell>
          <cell r="D7760" t="str">
            <v>Annual</v>
          </cell>
          <cell r="E7760" t="str">
            <v>Orthophosphate</v>
          </cell>
          <cell r="F7760" t="str">
            <v>mg/l P</v>
          </cell>
          <cell r="G7760">
            <v>12</v>
          </cell>
          <cell r="J7760">
            <v>11</v>
          </cell>
          <cell r="K7760">
            <v>3.9999999105930328E-2</v>
          </cell>
          <cell r="L7760">
            <v>5.000000074505806E-2</v>
          </cell>
          <cell r="M7760">
            <v>2.9999999329447746E-2</v>
          </cell>
          <cell r="N7760" t="str">
            <v>Medium</v>
          </cell>
          <cell r="O7760">
            <v>172.97</v>
          </cell>
        </row>
        <row r="7761">
          <cell r="A7761" t="str">
            <v>GB</v>
          </cell>
          <cell r="B7761" t="str">
            <v>GB_RV_PUTR0190</v>
          </cell>
          <cell r="C7761">
            <v>1999</v>
          </cell>
          <cell r="D7761" t="str">
            <v>Annual</v>
          </cell>
          <cell r="E7761" t="str">
            <v>Orthophosphate</v>
          </cell>
          <cell r="F7761" t="str">
            <v>mg/l P</v>
          </cell>
          <cell r="G7761">
            <v>12</v>
          </cell>
          <cell r="J7761">
            <v>13</v>
          </cell>
          <cell r="K7761">
            <v>1.0199999809265137</v>
          </cell>
          <cell r="L7761">
            <v>0.51999998092651367</v>
          </cell>
          <cell r="M7761">
            <v>1.0499999523162842</v>
          </cell>
          <cell r="N7761" t="str">
            <v>Small</v>
          </cell>
          <cell r="O7761">
            <v>0.92</v>
          </cell>
        </row>
        <row r="7762">
          <cell r="A7762" t="str">
            <v>GB</v>
          </cell>
          <cell r="B7762" t="str">
            <v>GB_RV_PUTR0048</v>
          </cell>
          <cell r="C7762">
            <v>1999</v>
          </cell>
          <cell r="D7762" t="str">
            <v>Annual</v>
          </cell>
          <cell r="E7762" t="str">
            <v>Orthophosphate</v>
          </cell>
          <cell r="F7762" t="str">
            <v>mg/l P</v>
          </cell>
          <cell r="G7762">
            <v>12</v>
          </cell>
          <cell r="J7762">
            <v>9</v>
          </cell>
          <cell r="K7762">
            <v>1.7999999523162842</v>
          </cell>
          <cell r="L7762">
            <v>0.70999997854232788</v>
          </cell>
          <cell r="M7762">
            <v>1.8700000047683716</v>
          </cell>
          <cell r="N7762" t="str">
            <v>Small</v>
          </cell>
          <cell r="O7762">
            <v>9</v>
          </cell>
        </row>
        <row r="7763">
          <cell r="A7763" t="str">
            <v>GB</v>
          </cell>
          <cell r="B7763" t="str">
            <v>GB_RV_PUTR0070</v>
          </cell>
          <cell r="C7763">
            <v>1999</v>
          </cell>
          <cell r="D7763" t="str">
            <v>Annual</v>
          </cell>
          <cell r="E7763" t="str">
            <v>Orthophosphate</v>
          </cell>
          <cell r="F7763" t="str">
            <v>mg/l P</v>
          </cell>
          <cell r="G7763">
            <v>12</v>
          </cell>
          <cell r="J7763">
            <v>11</v>
          </cell>
          <cell r="K7763">
            <v>0.18999999761581421</v>
          </cell>
          <cell r="L7763">
            <v>0.2199999988079071</v>
          </cell>
          <cell r="M7763">
            <v>5.000000074505806E-2</v>
          </cell>
          <cell r="N7763" t="str">
            <v>Small</v>
          </cell>
          <cell r="O7763">
            <v>29.41</v>
          </cell>
        </row>
        <row r="7764">
          <cell r="A7764" t="str">
            <v>GB</v>
          </cell>
          <cell r="B7764" t="str">
            <v>GB_RV_PUTR0014</v>
          </cell>
          <cell r="C7764">
            <v>1999</v>
          </cell>
          <cell r="D7764" t="str">
            <v>Annual</v>
          </cell>
          <cell r="E7764" t="str">
            <v>Orthophosphate</v>
          </cell>
          <cell r="F7764" t="str">
            <v>mg/l P</v>
          </cell>
          <cell r="G7764">
            <v>12</v>
          </cell>
          <cell r="J7764">
            <v>9</v>
          </cell>
          <cell r="K7764">
            <v>5.000000074505806E-2</v>
          </cell>
          <cell r="L7764">
            <v>9.9999997764825821E-3</v>
          </cell>
          <cell r="M7764">
            <v>9.0000003576278687E-2</v>
          </cell>
          <cell r="N7764" t="str">
            <v>Medium</v>
          </cell>
          <cell r="O7764">
            <v>56.44</v>
          </cell>
        </row>
        <row r="7765">
          <cell r="A7765" t="str">
            <v>GB</v>
          </cell>
          <cell r="B7765" t="str">
            <v>GB_RV_88002867</v>
          </cell>
          <cell r="C7765">
            <v>1999</v>
          </cell>
          <cell r="D7765" t="str">
            <v>Annual</v>
          </cell>
          <cell r="E7765" t="str">
            <v>Orthophosphate</v>
          </cell>
          <cell r="F7765" t="str">
            <v>mg/l P</v>
          </cell>
          <cell r="G7765">
            <v>12</v>
          </cell>
          <cell r="J7765">
            <v>21</v>
          </cell>
          <cell r="K7765">
            <v>3.6500000953674316</v>
          </cell>
          <cell r="L7765">
            <v>2.8599998950958252</v>
          </cell>
          <cell r="M7765">
            <v>1.7200000286102295</v>
          </cell>
          <cell r="N7765" t="str">
            <v>Medium</v>
          </cell>
          <cell r="O7765">
            <v>135.62</v>
          </cell>
        </row>
        <row r="7766">
          <cell r="A7766" t="str">
            <v>GB</v>
          </cell>
          <cell r="B7766" t="str">
            <v>GB_RV_88000902</v>
          </cell>
          <cell r="C7766">
            <v>1999</v>
          </cell>
          <cell r="D7766" t="str">
            <v>Annual</v>
          </cell>
          <cell r="E7766" t="str">
            <v>Orthophosphate</v>
          </cell>
          <cell r="F7766" t="str">
            <v>mg/l P</v>
          </cell>
          <cell r="G7766">
            <v>12</v>
          </cell>
          <cell r="J7766">
            <v>12</v>
          </cell>
          <cell r="K7766">
            <v>0.5899999737739563</v>
          </cell>
          <cell r="L7766">
            <v>0.72000002861022949</v>
          </cell>
          <cell r="M7766">
            <v>0.31999999284744263</v>
          </cell>
          <cell r="N7766" t="str">
            <v>Small</v>
          </cell>
          <cell r="O7766">
            <v>30.45</v>
          </cell>
        </row>
        <row r="7767">
          <cell r="A7767" t="str">
            <v>GB</v>
          </cell>
          <cell r="B7767" t="str">
            <v>GB_RV_PTHR0151</v>
          </cell>
          <cell r="C7767">
            <v>1999</v>
          </cell>
          <cell r="D7767" t="str">
            <v>Annual</v>
          </cell>
          <cell r="E7767" t="str">
            <v>Orthophosphate</v>
          </cell>
          <cell r="F7767" t="str">
            <v>mg/l P</v>
          </cell>
          <cell r="G7767">
            <v>12</v>
          </cell>
          <cell r="J7767">
            <v>12</v>
          </cell>
          <cell r="K7767">
            <v>0.43000000715255737</v>
          </cell>
          <cell r="L7767">
            <v>0.41999998688697815</v>
          </cell>
          <cell r="M7767">
            <v>0.2800000011920929</v>
          </cell>
          <cell r="N7767" t="str">
            <v>Small</v>
          </cell>
          <cell r="O7767">
            <v>2.42</v>
          </cell>
        </row>
        <row r="7768">
          <cell r="A7768" t="str">
            <v>GB</v>
          </cell>
          <cell r="B7768" t="str">
            <v>GB_RV_88000622</v>
          </cell>
          <cell r="C7768">
            <v>1999</v>
          </cell>
          <cell r="D7768" t="str">
            <v>Annual</v>
          </cell>
          <cell r="E7768" t="str">
            <v>Orthophosphate</v>
          </cell>
          <cell r="F7768" t="str">
            <v>mg/l P</v>
          </cell>
          <cell r="G7768">
            <v>12</v>
          </cell>
          <cell r="J7768">
            <v>12</v>
          </cell>
          <cell r="K7768">
            <v>0.52999997138977051</v>
          </cell>
          <cell r="L7768">
            <v>0.4699999988079071</v>
          </cell>
          <cell r="M7768">
            <v>0.20999999344348907</v>
          </cell>
          <cell r="N7768" t="str">
            <v>Small</v>
          </cell>
          <cell r="O7768">
            <v>1.95</v>
          </cell>
        </row>
        <row r="7769">
          <cell r="A7769" t="str">
            <v>GB</v>
          </cell>
          <cell r="B7769" t="str">
            <v>GB_RV_88002605</v>
          </cell>
          <cell r="C7769">
            <v>1999</v>
          </cell>
          <cell r="D7769" t="str">
            <v>Annual</v>
          </cell>
          <cell r="E7769" t="str">
            <v>Orthophosphate</v>
          </cell>
          <cell r="F7769" t="str">
            <v>mg/l P</v>
          </cell>
          <cell r="G7769">
            <v>12</v>
          </cell>
          <cell r="J7769">
            <v>24</v>
          </cell>
          <cell r="K7769">
            <v>1.3700000047683716</v>
          </cell>
          <cell r="L7769">
            <v>1.2200000286102295</v>
          </cell>
          <cell r="M7769">
            <v>0.81999999284744263</v>
          </cell>
          <cell r="N7769" t="str">
            <v>Large</v>
          </cell>
          <cell r="O7769">
            <v>271.60000000000002</v>
          </cell>
        </row>
        <row r="7770">
          <cell r="A7770" t="str">
            <v>GB</v>
          </cell>
          <cell r="B7770" t="str">
            <v>GB_RV_88002140</v>
          </cell>
          <cell r="C7770">
            <v>1999</v>
          </cell>
          <cell r="D7770" t="str">
            <v>Annual</v>
          </cell>
          <cell r="E7770" t="str">
            <v>Orthophosphate</v>
          </cell>
          <cell r="F7770" t="str">
            <v>mg/l P</v>
          </cell>
          <cell r="G7770">
            <v>12</v>
          </cell>
          <cell r="J7770">
            <v>26</v>
          </cell>
          <cell r="K7770">
            <v>0.25999999046325684</v>
          </cell>
          <cell r="L7770">
            <v>0.20999999344348907</v>
          </cell>
          <cell r="M7770">
            <v>0.15999999642372131</v>
          </cell>
          <cell r="N7770" t="str">
            <v>Medium</v>
          </cell>
          <cell r="O7770">
            <v>165.4</v>
          </cell>
        </row>
        <row r="7771">
          <cell r="A7771" t="str">
            <v>GB</v>
          </cell>
          <cell r="B7771" t="str">
            <v>GB_RV_88002379</v>
          </cell>
          <cell r="C7771">
            <v>1999</v>
          </cell>
          <cell r="D7771" t="str">
            <v>Annual</v>
          </cell>
          <cell r="E7771" t="str">
            <v>Orthophosphate</v>
          </cell>
          <cell r="F7771" t="str">
            <v>mg/l P</v>
          </cell>
          <cell r="G7771">
            <v>12</v>
          </cell>
          <cell r="J7771">
            <v>12</v>
          </cell>
          <cell r="K7771">
            <v>0.27000001072883606</v>
          </cell>
          <cell r="L7771">
            <v>0.25</v>
          </cell>
          <cell r="M7771">
            <v>0.10000000149011612</v>
          </cell>
          <cell r="N7771" t="str">
            <v>Medium</v>
          </cell>
          <cell r="O7771">
            <v>62.74</v>
          </cell>
        </row>
        <row r="7772">
          <cell r="A7772" t="str">
            <v>GB</v>
          </cell>
          <cell r="B7772" t="str">
            <v>GB_RV_88002186</v>
          </cell>
          <cell r="C7772">
            <v>1999</v>
          </cell>
          <cell r="D7772" t="str">
            <v>Annual</v>
          </cell>
          <cell r="E7772" t="str">
            <v>Orthophosphate</v>
          </cell>
          <cell r="F7772" t="str">
            <v>mg/l P</v>
          </cell>
          <cell r="G7772">
            <v>12</v>
          </cell>
          <cell r="J7772">
            <v>12</v>
          </cell>
          <cell r="K7772">
            <v>1.9999999552965164E-2</v>
          </cell>
          <cell r="L7772">
            <v>1.9999999552965164E-2</v>
          </cell>
          <cell r="M7772">
            <v>9.9999997764825821E-3</v>
          </cell>
          <cell r="N7772" t="str">
            <v>Small</v>
          </cell>
          <cell r="O7772">
            <v>12.61</v>
          </cell>
        </row>
        <row r="7773">
          <cell r="A7773" t="str">
            <v>GB</v>
          </cell>
          <cell r="B7773" t="str">
            <v>GB_RV_88002170</v>
          </cell>
          <cell r="C7773">
            <v>1999</v>
          </cell>
          <cell r="D7773" t="str">
            <v>Annual</v>
          </cell>
          <cell r="E7773" t="str">
            <v>Orthophosphate</v>
          </cell>
          <cell r="F7773" t="str">
            <v>mg/l P</v>
          </cell>
          <cell r="G7773">
            <v>12</v>
          </cell>
          <cell r="J7773">
            <v>12</v>
          </cell>
          <cell r="K7773">
            <v>2.9999999329447746E-2</v>
          </cell>
          <cell r="L7773">
            <v>2.9999999329447746E-2</v>
          </cell>
          <cell r="M7773">
            <v>9.9999997764825821E-3</v>
          </cell>
          <cell r="N7773" t="str">
            <v>Small</v>
          </cell>
          <cell r="O7773">
            <v>21.41</v>
          </cell>
        </row>
        <row r="7774">
          <cell r="A7774" t="str">
            <v>GB</v>
          </cell>
          <cell r="B7774" t="str">
            <v>GB_RV_88003200</v>
          </cell>
          <cell r="C7774">
            <v>1999</v>
          </cell>
          <cell r="D7774" t="str">
            <v>Annual</v>
          </cell>
          <cell r="E7774" t="str">
            <v>Orthophosphate</v>
          </cell>
          <cell r="F7774" t="str">
            <v>mg/l P</v>
          </cell>
          <cell r="G7774">
            <v>12</v>
          </cell>
          <cell r="J7774">
            <v>11</v>
          </cell>
          <cell r="K7774">
            <v>2.059999942779541</v>
          </cell>
          <cell r="L7774">
            <v>2.6099998950958252</v>
          </cell>
          <cell r="M7774">
            <v>1.0900000333786011</v>
          </cell>
          <cell r="N7774" t="str">
            <v>Medium</v>
          </cell>
          <cell r="O7774">
            <v>115.27</v>
          </cell>
        </row>
        <row r="7775">
          <cell r="A7775" t="str">
            <v>GB</v>
          </cell>
          <cell r="B7775" t="str">
            <v>GB_RV_02/02/Q200</v>
          </cell>
          <cell r="C7775">
            <v>1999</v>
          </cell>
          <cell r="D7775" t="str">
            <v>Annual</v>
          </cell>
          <cell r="E7775" t="str">
            <v>Orthophosphate</v>
          </cell>
          <cell r="F7775" t="str">
            <v>mg/l P</v>
          </cell>
          <cell r="G7775">
            <v>12</v>
          </cell>
          <cell r="J7775">
            <v>12</v>
          </cell>
          <cell r="K7775">
            <v>4.1000001132488251E-2</v>
          </cell>
          <cell r="M7775">
            <v>1.3799999840557575E-2</v>
          </cell>
          <cell r="N7775" t="str">
            <v>Large</v>
          </cell>
          <cell r="O7775">
            <v>262.94</v>
          </cell>
        </row>
        <row r="7776">
          <cell r="A7776" t="str">
            <v>GB</v>
          </cell>
          <cell r="B7776" t="str">
            <v>GB_RV_01/04/Q200</v>
          </cell>
          <cell r="C7776">
            <v>1999</v>
          </cell>
          <cell r="D7776" t="str">
            <v>Annual</v>
          </cell>
          <cell r="E7776" t="str">
            <v>Orthophosphate</v>
          </cell>
          <cell r="F7776" t="str">
            <v>mg/l P</v>
          </cell>
          <cell r="G7776">
            <v>12</v>
          </cell>
          <cell r="J7776">
            <v>12</v>
          </cell>
          <cell r="K7776">
            <v>6.8000003695487976E-2</v>
          </cell>
          <cell r="M7776">
            <v>3.2499998807907104E-2</v>
          </cell>
          <cell r="N7776" t="str">
            <v>Very Large</v>
          </cell>
          <cell r="O7776">
            <v>1716.6</v>
          </cell>
        </row>
        <row r="7777">
          <cell r="A7777" t="str">
            <v>GB</v>
          </cell>
          <cell r="B7777" t="str">
            <v>GB_RV_88000719</v>
          </cell>
          <cell r="C7777">
            <v>1999</v>
          </cell>
          <cell r="D7777" t="str">
            <v>Annual</v>
          </cell>
          <cell r="E7777" t="str">
            <v>Orthophosphate</v>
          </cell>
          <cell r="F7777" t="str">
            <v>mg/l P</v>
          </cell>
          <cell r="G7777">
            <v>12</v>
          </cell>
          <cell r="J7777">
            <v>12</v>
          </cell>
          <cell r="K7777">
            <v>0.17000000178813934</v>
          </cell>
          <cell r="L7777">
            <v>0.15999999642372131</v>
          </cell>
          <cell r="M7777">
            <v>1.9999999552965164E-2</v>
          </cell>
          <cell r="N7777" t="str">
            <v>Small</v>
          </cell>
          <cell r="O7777">
            <v>18.03</v>
          </cell>
        </row>
        <row r="7778">
          <cell r="A7778" t="str">
            <v>GB</v>
          </cell>
          <cell r="B7778" t="str">
            <v>GB_RV_05/01/Q200</v>
          </cell>
          <cell r="C7778">
            <v>1999</v>
          </cell>
          <cell r="D7778" t="str">
            <v>Annual</v>
          </cell>
          <cell r="E7778" t="str">
            <v>Orthophosphate</v>
          </cell>
          <cell r="F7778" t="str">
            <v>mg/l P</v>
          </cell>
          <cell r="G7778">
            <v>12</v>
          </cell>
          <cell r="J7778">
            <v>12</v>
          </cell>
          <cell r="K7778">
            <v>0.80299997329711914</v>
          </cell>
          <cell r="M7778">
            <v>0.57200002670288086</v>
          </cell>
          <cell r="N7778" t="str">
            <v>Large</v>
          </cell>
          <cell r="O7778">
            <v>491.9</v>
          </cell>
        </row>
        <row r="7779">
          <cell r="A7779" t="str">
            <v>GB</v>
          </cell>
          <cell r="B7779" t="str">
            <v>GB_RV_88000583</v>
          </cell>
          <cell r="C7779">
            <v>1999</v>
          </cell>
          <cell r="D7779" t="str">
            <v>Annual</v>
          </cell>
          <cell r="E7779" t="str">
            <v>Orthophosphate</v>
          </cell>
          <cell r="F7779" t="str">
            <v>mg/l P</v>
          </cell>
          <cell r="G7779">
            <v>12</v>
          </cell>
          <cell r="J7779">
            <v>11</v>
          </cell>
          <cell r="K7779">
            <v>0.2800000011920929</v>
          </cell>
          <cell r="L7779">
            <v>0.31000000238418579</v>
          </cell>
          <cell r="M7779">
            <v>0.23000000417232513</v>
          </cell>
          <cell r="N7779" t="str">
            <v>Small</v>
          </cell>
          <cell r="O7779">
            <v>5.81</v>
          </cell>
        </row>
        <row r="7780">
          <cell r="A7780" t="str">
            <v>GB</v>
          </cell>
          <cell r="B7780" t="str">
            <v>GB_RV_PTAR0052</v>
          </cell>
          <cell r="C7780">
            <v>1999</v>
          </cell>
          <cell r="D7780" t="str">
            <v>Annual</v>
          </cell>
          <cell r="E7780" t="str">
            <v>Orthophosphate</v>
          </cell>
          <cell r="F7780" t="str">
            <v>mg/l P</v>
          </cell>
          <cell r="G7780">
            <v>12</v>
          </cell>
          <cell r="J7780">
            <v>11</v>
          </cell>
          <cell r="K7780">
            <v>0.37999999523162842</v>
          </cell>
          <cell r="L7780">
            <v>0.50999999046325684</v>
          </cell>
          <cell r="M7780">
            <v>0.2199999988079071</v>
          </cell>
          <cell r="N7780" t="str">
            <v>Large</v>
          </cell>
          <cell r="O7780">
            <v>605.83000000000004</v>
          </cell>
        </row>
        <row r="7781">
          <cell r="A7781" t="str">
            <v>GB</v>
          </cell>
          <cell r="B7781" t="str">
            <v>GB_RV_01/10/Q100</v>
          </cell>
          <cell r="C7781">
            <v>1999</v>
          </cell>
          <cell r="D7781" t="str">
            <v>Annual</v>
          </cell>
          <cell r="E7781" t="str">
            <v>Orthophosphate</v>
          </cell>
          <cell r="F7781" t="str">
            <v>mg/l P</v>
          </cell>
          <cell r="G7781">
            <v>12</v>
          </cell>
          <cell r="J7781">
            <v>12</v>
          </cell>
          <cell r="K7781">
            <v>7.1999996900558472E-2</v>
          </cell>
          <cell r="M7781">
            <v>2.4399999529123306E-2</v>
          </cell>
          <cell r="N7781" t="str">
            <v>Large</v>
          </cell>
          <cell r="O7781">
            <v>275.58999999999997</v>
          </cell>
        </row>
        <row r="7782">
          <cell r="A7782" t="str">
            <v>GB</v>
          </cell>
          <cell r="B7782" t="str">
            <v>GB_RV_88003915</v>
          </cell>
          <cell r="C7782">
            <v>1999</v>
          </cell>
          <cell r="D7782" t="str">
            <v>Annual</v>
          </cell>
          <cell r="E7782" t="str">
            <v>Orthophosphate</v>
          </cell>
          <cell r="F7782" t="str">
            <v>mg/l P</v>
          </cell>
          <cell r="G7782">
            <v>12</v>
          </cell>
          <cell r="J7782">
            <v>12</v>
          </cell>
          <cell r="K7782">
            <v>0.38999998569488525</v>
          </cell>
          <cell r="L7782">
            <v>0.25</v>
          </cell>
          <cell r="M7782">
            <v>0.2800000011920929</v>
          </cell>
          <cell r="N7782" t="str">
            <v>Small</v>
          </cell>
          <cell r="O7782">
            <v>2.66</v>
          </cell>
        </row>
        <row r="7783">
          <cell r="A7783" t="str">
            <v>GB</v>
          </cell>
          <cell r="B7783" t="str">
            <v>GB_RV_03/01/Q200</v>
          </cell>
          <cell r="C7783">
            <v>1999</v>
          </cell>
          <cell r="D7783" t="str">
            <v>Annual</v>
          </cell>
          <cell r="E7783" t="str">
            <v>Orthophosphate</v>
          </cell>
          <cell r="F7783" t="str">
            <v>mg/l P</v>
          </cell>
          <cell r="G7783">
            <v>12</v>
          </cell>
          <cell r="J7783">
            <v>12</v>
          </cell>
          <cell r="K7783">
            <v>8.2999996840953827E-2</v>
          </cell>
          <cell r="M7783">
            <v>5.2299998700618744E-2</v>
          </cell>
          <cell r="N7783" t="str">
            <v>Large</v>
          </cell>
          <cell r="O7783">
            <v>272.66000000000003</v>
          </cell>
        </row>
        <row r="7784">
          <cell r="A7784" t="str">
            <v>GB</v>
          </cell>
          <cell r="B7784" t="str">
            <v>GB_RV_04/01/Q100</v>
          </cell>
          <cell r="C7784">
            <v>1999</v>
          </cell>
          <cell r="D7784" t="str">
            <v>Annual</v>
          </cell>
          <cell r="E7784" t="str">
            <v>Orthophosphate</v>
          </cell>
          <cell r="F7784" t="str">
            <v>mg/l P</v>
          </cell>
          <cell r="G7784">
            <v>12</v>
          </cell>
          <cell r="J7784">
            <v>12</v>
          </cell>
          <cell r="K7784">
            <v>9.7999997437000275E-2</v>
          </cell>
          <cell r="M7784">
            <v>3.2400000840425491E-2</v>
          </cell>
          <cell r="N7784" t="str">
            <v>Large</v>
          </cell>
          <cell r="O7784">
            <v>313.91000000000003</v>
          </cell>
        </row>
        <row r="7785">
          <cell r="A7785" t="str">
            <v>GB</v>
          </cell>
          <cell r="B7785" t="str">
            <v>GB_RV_01/05/Q855</v>
          </cell>
          <cell r="C7785">
            <v>1999</v>
          </cell>
          <cell r="D7785" t="str">
            <v>Annual</v>
          </cell>
          <cell r="E7785" t="str">
            <v>Orthophosphate</v>
          </cell>
          <cell r="F7785" t="str">
            <v>mg/l P</v>
          </cell>
          <cell r="G7785">
            <v>12</v>
          </cell>
          <cell r="J7785">
            <v>12</v>
          </cell>
          <cell r="K7785">
            <v>2.0999999716877937E-2</v>
          </cell>
          <cell r="M7785">
            <v>8.999999612569809E-3</v>
          </cell>
          <cell r="N7785" t="str">
            <v>Small</v>
          </cell>
          <cell r="O7785">
            <v>33.42</v>
          </cell>
        </row>
        <row r="7786">
          <cell r="A7786" t="str">
            <v>GB</v>
          </cell>
          <cell r="B7786" t="str">
            <v>GB_RV_05/02/Q200</v>
          </cell>
          <cell r="C7786">
            <v>1999</v>
          </cell>
          <cell r="D7786" t="str">
            <v>Annual</v>
          </cell>
          <cell r="E7786" t="str">
            <v>Orthophosphate</v>
          </cell>
          <cell r="F7786" t="str">
            <v>mg/l P</v>
          </cell>
          <cell r="G7786">
            <v>12</v>
          </cell>
          <cell r="J7786">
            <v>12</v>
          </cell>
          <cell r="K7786">
            <v>0.44800001382827759</v>
          </cell>
          <cell r="M7786">
            <v>0.42559999227523804</v>
          </cell>
          <cell r="N7786" t="str">
            <v>Medium</v>
          </cell>
          <cell r="O7786">
            <v>191.99</v>
          </cell>
        </row>
        <row r="7787">
          <cell r="A7787" t="str">
            <v>GB</v>
          </cell>
          <cell r="B7787" t="str">
            <v>GB_RV_36/05/Q060</v>
          </cell>
          <cell r="C7787">
            <v>1999</v>
          </cell>
          <cell r="D7787" t="str">
            <v>Annual</v>
          </cell>
          <cell r="E7787" t="str">
            <v>Orthophosphate</v>
          </cell>
          <cell r="F7787" t="str">
            <v>mg/l P</v>
          </cell>
          <cell r="G7787">
            <v>12</v>
          </cell>
          <cell r="J7787">
            <v>12</v>
          </cell>
          <cell r="K7787">
            <v>5.0999999046325684E-2</v>
          </cell>
          <cell r="M7787">
            <v>1.510000042617321E-2</v>
          </cell>
          <cell r="N7787" t="str">
            <v>Medium</v>
          </cell>
          <cell r="O7787">
            <v>88.63</v>
          </cell>
        </row>
        <row r="7788">
          <cell r="A7788" t="str">
            <v>GB</v>
          </cell>
          <cell r="B7788" t="str">
            <v>GB_RV_PCNR0046</v>
          </cell>
          <cell r="C7788">
            <v>1999</v>
          </cell>
          <cell r="D7788" t="str">
            <v>Annual</v>
          </cell>
          <cell r="E7788" t="str">
            <v>Orthophosphate</v>
          </cell>
          <cell r="F7788" t="str">
            <v>mg/l P</v>
          </cell>
          <cell r="G7788">
            <v>12</v>
          </cell>
          <cell r="J7788">
            <v>12</v>
          </cell>
          <cell r="K7788">
            <v>0.6600000262260437</v>
          </cell>
          <cell r="L7788">
            <v>0.34999999403953552</v>
          </cell>
          <cell r="M7788">
            <v>1.1699999570846558</v>
          </cell>
          <cell r="N7788" t="str">
            <v>Large</v>
          </cell>
          <cell r="O7788">
            <v>929.45</v>
          </cell>
        </row>
        <row r="7789">
          <cell r="A7789" t="str">
            <v>GB</v>
          </cell>
          <cell r="B7789" t="str">
            <v>GB_RV_PKER0059</v>
          </cell>
          <cell r="C7789">
            <v>1999</v>
          </cell>
          <cell r="D7789" t="str">
            <v>Annual</v>
          </cell>
          <cell r="E7789" t="str">
            <v>Orthophosphate</v>
          </cell>
          <cell r="F7789" t="str">
            <v>mg/l P</v>
          </cell>
          <cell r="G7789">
            <v>12</v>
          </cell>
          <cell r="J7789">
            <v>22</v>
          </cell>
          <cell r="K7789">
            <v>0.12999999523162842</v>
          </cell>
          <cell r="L7789">
            <v>0.12999999523162842</v>
          </cell>
          <cell r="M7789">
            <v>2.9999999329447746E-2</v>
          </cell>
          <cell r="N7789" t="str">
            <v>Medium</v>
          </cell>
          <cell r="O7789">
            <v>233.28</v>
          </cell>
        </row>
        <row r="7790">
          <cell r="A7790" t="str">
            <v>GB</v>
          </cell>
          <cell r="B7790" t="str">
            <v>GB_RV_03/10/Q100</v>
          </cell>
          <cell r="C7790">
            <v>1999</v>
          </cell>
          <cell r="D7790" t="str">
            <v>Annual</v>
          </cell>
          <cell r="E7790" t="str">
            <v>Orthophosphate</v>
          </cell>
          <cell r="F7790" t="str">
            <v>mg/l P</v>
          </cell>
          <cell r="G7790">
            <v>12</v>
          </cell>
          <cell r="J7790">
            <v>12</v>
          </cell>
          <cell r="K7790">
            <v>8.2000002264976501E-2</v>
          </cell>
          <cell r="M7790">
            <v>3.6100000143051147E-2</v>
          </cell>
          <cell r="N7790" t="str">
            <v>Largest</v>
          </cell>
          <cell r="O7790">
            <v>5296.77</v>
          </cell>
        </row>
        <row r="7791">
          <cell r="A7791" t="str">
            <v>GB</v>
          </cell>
          <cell r="B7791" t="str">
            <v>GB_RV_PLDR0020</v>
          </cell>
          <cell r="C7791">
            <v>1999</v>
          </cell>
          <cell r="D7791" t="str">
            <v>Annual</v>
          </cell>
          <cell r="E7791" t="str">
            <v>Orthophosphate</v>
          </cell>
          <cell r="F7791" t="str">
            <v>mg/l P</v>
          </cell>
          <cell r="G7791">
            <v>12</v>
          </cell>
          <cell r="J7791">
            <v>13</v>
          </cell>
          <cell r="K7791">
            <v>1.2999999523162842</v>
          </cell>
          <cell r="L7791">
            <v>1.1100000143051147</v>
          </cell>
          <cell r="M7791">
            <v>0.73000001907348633</v>
          </cell>
          <cell r="N7791" t="str">
            <v>Medium</v>
          </cell>
          <cell r="O7791">
            <v>91.13</v>
          </cell>
        </row>
        <row r="7792">
          <cell r="A7792" t="str">
            <v>GB</v>
          </cell>
          <cell r="B7792" t="str">
            <v>GB_RV_PWER0008</v>
          </cell>
          <cell r="C7792">
            <v>1999</v>
          </cell>
          <cell r="D7792" t="str">
            <v>Annual</v>
          </cell>
          <cell r="E7792" t="str">
            <v>Orthophosphate</v>
          </cell>
          <cell r="F7792" t="str">
            <v>mg/l P</v>
          </cell>
          <cell r="G7792">
            <v>12</v>
          </cell>
          <cell r="J7792">
            <v>10</v>
          </cell>
          <cell r="K7792">
            <v>0.18000000715255737</v>
          </cell>
          <cell r="L7792">
            <v>0.18000000715255737</v>
          </cell>
          <cell r="M7792">
            <v>5.9999998658895493E-2</v>
          </cell>
          <cell r="N7792" t="str">
            <v>Small</v>
          </cell>
          <cell r="O7792">
            <v>26.1</v>
          </cell>
        </row>
        <row r="7793">
          <cell r="A7793" t="str">
            <v>GB</v>
          </cell>
          <cell r="B7793" t="str">
            <v>GB_RV_PCRR0025</v>
          </cell>
          <cell r="C7793">
            <v>1999</v>
          </cell>
          <cell r="D7793" t="str">
            <v>Annual</v>
          </cell>
          <cell r="E7793" t="str">
            <v>Orthophosphate</v>
          </cell>
          <cell r="F7793" t="str">
            <v>mg/l P</v>
          </cell>
          <cell r="G7793">
            <v>12</v>
          </cell>
          <cell r="J7793">
            <v>12</v>
          </cell>
          <cell r="K7793">
            <v>0.41999998688697815</v>
          </cell>
          <cell r="L7793">
            <v>0.43000000715255737</v>
          </cell>
          <cell r="M7793">
            <v>9.0000003576278687E-2</v>
          </cell>
          <cell r="N7793" t="str">
            <v>Largest</v>
          </cell>
          <cell r="O7793">
            <v>10083.94</v>
          </cell>
        </row>
        <row r="7794">
          <cell r="A7794" t="str">
            <v>GB</v>
          </cell>
          <cell r="B7794" t="str">
            <v>GB_RV_PLER0091</v>
          </cell>
          <cell r="C7794">
            <v>1999</v>
          </cell>
          <cell r="D7794" t="str">
            <v>Annual</v>
          </cell>
          <cell r="E7794" t="str">
            <v>Orthophosphate</v>
          </cell>
          <cell r="F7794" t="str">
            <v>mg/l P</v>
          </cell>
          <cell r="G7794">
            <v>12</v>
          </cell>
          <cell r="J7794">
            <v>12</v>
          </cell>
          <cell r="K7794">
            <v>7.0000000298023224E-2</v>
          </cell>
          <cell r="L7794">
            <v>7.9999998211860657E-2</v>
          </cell>
          <cell r="M7794">
            <v>1.9999999552965164E-2</v>
          </cell>
          <cell r="N7794" t="str">
            <v>Medium</v>
          </cell>
          <cell r="O7794">
            <v>132.72</v>
          </cell>
        </row>
        <row r="7795">
          <cell r="A7795" t="str">
            <v>GB</v>
          </cell>
          <cell r="B7795" t="str">
            <v>GB_RV_PLER0005</v>
          </cell>
          <cell r="C7795">
            <v>1999</v>
          </cell>
          <cell r="D7795" t="str">
            <v>Annual</v>
          </cell>
          <cell r="E7795" t="str">
            <v>Orthophosphate</v>
          </cell>
          <cell r="F7795" t="str">
            <v>mg/l P</v>
          </cell>
          <cell r="G7795">
            <v>12</v>
          </cell>
          <cell r="J7795">
            <v>12</v>
          </cell>
          <cell r="K7795">
            <v>0.49000000953674316</v>
          </cell>
          <cell r="L7795">
            <v>0.4699999988079071</v>
          </cell>
          <cell r="M7795">
            <v>0.28999999165534973</v>
          </cell>
          <cell r="N7795" t="str">
            <v>Medium</v>
          </cell>
          <cell r="O7795">
            <v>86.99</v>
          </cell>
        </row>
        <row r="7796">
          <cell r="A7796" t="str">
            <v>GB</v>
          </cell>
          <cell r="B7796" t="str">
            <v>GB_RV_54509300</v>
          </cell>
          <cell r="C7796">
            <v>1999</v>
          </cell>
          <cell r="D7796" t="str">
            <v>Annual</v>
          </cell>
          <cell r="E7796" t="str">
            <v>Orthophosphate</v>
          </cell>
          <cell r="F7796" t="str">
            <v>mg/l P</v>
          </cell>
          <cell r="G7796">
            <v>12</v>
          </cell>
          <cell r="J7796">
            <v>13</v>
          </cell>
          <cell r="K7796">
            <v>0.25999999046325684</v>
          </cell>
          <cell r="L7796">
            <v>0.2199999988079071</v>
          </cell>
          <cell r="M7796">
            <v>0.10000000149011612</v>
          </cell>
          <cell r="N7796" t="str">
            <v>Very Large</v>
          </cell>
          <cell r="O7796">
            <v>1065.8399999999999</v>
          </cell>
        </row>
        <row r="7797">
          <cell r="A7797" t="str">
            <v>GB</v>
          </cell>
          <cell r="B7797" t="str">
            <v>GB_RV_49703460</v>
          </cell>
          <cell r="C7797">
            <v>1999</v>
          </cell>
          <cell r="D7797" t="str">
            <v>Annual</v>
          </cell>
          <cell r="E7797" t="str">
            <v>Orthophosphate</v>
          </cell>
          <cell r="F7797" t="str">
            <v>mg/l P</v>
          </cell>
          <cell r="G7797">
            <v>12</v>
          </cell>
          <cell r="J7797">
            <v>14</v>
          </cell>
          <cell r="K7797">
            <v>0.11999999731779099</v>
          </cell>
          <cell r="L7797">
            <v>0.10000000149011612</v>
          </cell>
          <cell r="M7797">
            <v>7.0000000298023224E-2</v>
          </cell>
          <cell r="N7797" t="str">
            <v>Large</v>
          </cell>
          <cell r="O7797">
            <v>751.21</v>
          </cell>
        </row>
        <row r="7798">
          <cell r="A7798" t="str">
            <v>HU</v>
          </cell>
          <cell r="B7798" t="str">
            <v>HU_RV_06FF37</v>
          </cell>
          <cell r="C7798">
            <v>1999</v>
          </cell>
          <cell r="D7798" t="str">
            <v>Annual</v>
          </cell>
          <cell r="E7798" t="str">
            <v>Orthophosphate</v>
          </cell>
          <cell r="F7798" t="str">
            <v>mg/l P</v>
          </cell>
          <cell r="G7798">
            <v>12</v>
          </cell>
          <cell r="J7798">
            <v>26</v>
          </cell>
          <cell r="K7798">
            <v>0.1851000040769577</v>
          </cell>
          <cell r="L7798">
            <v>0.15150000154972076</v>
          </cell>
          <cell r="M7798">
            <v>9.6199996769428253E-2</v>
          </cell>
          <cell r="N7798" t="str">
            <v>Large</v>
          </cell>
          <cell r="O7798">
            <v>592.75</v>
          </cell>
        </row>
        <row r="7799">
          <cell r="A7799" t="str">
            <v>HU</v>
          </cell>
          <cell r="B7799" t="str">
            <v>HU_RV_05FF08</v>
          </cell>
          <cell r="C7799">
            <v>1999</v>
          </cell>
          <cell r="D7799" t="str">
            <v>Annual</v>
          </cell>
          <cell r="E7799" t="str">
            <v>Orthophosphate</v>
          </cell>
          <cell r="F7799" t="str">
            <v>mg/l P</v>
          </cell>
          <cell r="G7799">
            <v>12</v>
          </cell>
          <cell r="J7799">
            <v>23</v>
          </cell>
          <cell r="K7799">
            <v>9.8700001835823059E-2</v>
          </cell>
          <cell r="L7799">
            <v>9.7999997437000275E-2</v>
          </cell>
          <cell r="M7799">
            <v>3.8100000470876694E-2</v>
          </cell>
          <cell r="N7799" t="str">
            <v>Large</v>
          </cell>
          <cell r="O7799">
            <v>892</v>
          </cell>
        </row>
        <row r="7800">
          <cell r="A7800" t="str">
            <v>HU</v>
          </cell>
          <cell r="B7800" t="str">
            <v>HU_RV_06FF31</v>
          </cell>
          <cell r="C7800">
            <v>1999</v>
          </cell>
          <cell r="D7800" t="str">
            <v>Annual</v>
          </cell>
          <cell r="E7800" t="str">
            <v>Orthophosphate</v>
          </cell>
          <cell r="F7800" t="str">
            <v>mg/l P</v>
          </cell>
          <cell r="G7800">
            <v>12</v>
          </cell>
          <cell r="J7800">
            <v>25</v>
          </cell>
          <cell r="K7800">
            <v>6.3600003719329834E-2</v>
          </cell>
          <cell r="L7800">
            <v>6.4999997615814209E-2</v>
          </cell>
          <cell r="M7800">
            <v>2.669999934732914E-2</v>
          </cell>
          <cell r="N7800" t="str">
            <v>Large</v>
          </cell>
          <cell r="O7800">
            <v>612</v>
          </cell>
        </row>
        <row r="7801">
          <cell r="A7801" t="str">
            <v>HU</v>
          </cell>
          <cell r="B7801" t="str">
            <v>HU_RV_02FF12</v>
          </cell>
          <cell r="C7801">
            <v>1999</v>
          </cell>
          <cell r="D7801" t="str">
            <v>Annual</v>
          </cell>
          <cell r="E7801" t="str">
            <v>Orthophosphate</v>
          </cell>
          <cell r="F7801" t="str">
            <v>mg/l P</v>
          </cell>
          <cell r="G7801">
            <v>12</v>
          </cell>
          <cell r="J7801">
            <v>26</v>
          </cell>
          <cell r="K7801">
            <v>7.2599999606609344E-2</v>
          </cell>
          <cell r="L7801">
            <v>7.0000000298023224E-2</v>
          </cell>
          <cell r="M7801">
            <v>3.6699999123811722E-2</v>
          </cell>
          <cell r="N7801" t="str">
            <v>Large</v>
          </cell>
          <cell r="O7801">
            <v>903.54</v>
          </cell>
        </row>
        <row r="7802">
          <cell r="A7802" t="str">
            <v>HU</v>
          </cell>
          <cell r="B7802" t="str">
            <v>HU_RV_02FF10</v>
          </cell>
          <cell r="C7802">
            <v>1999</v>
          </cell>
          <cell r="D7802" t="str">
            <v>Annual</v>
          </cell>
          <cell r="E7802" t="str">
            <v>Orthophosphate</v>
          </cell>
          <cell r="F7802" t="str">
            <v>mg/l P</v>
          </cell>
          <cell r="G7802">
            <v>12</v>
          </cell>
          <cell r="J7802">
            <v>26</v>
          </cell>
          <cell r="K7802">
            <v>0.10610000044107437</v>
          </cell>
          <cell r="L7802">
            <v>0.1080000028014183</v>
          </cell>
          <cell r="M7802">
            <v>3.8300000131130219E-2</v>
          </cell>
          <cell r="N7802" t="str">
            <v>Large</v>
          </cell>
          <cell r="O7802">
            <v>539.02</v>
          </cell>
        </row>
        <row r="7803">
          <cell r="A7803" t="str">
            <v>HU</v>
          </cell>
          <cell r="B7803" t="str">
            <v>HU_RV_01FF38</v>
          </cell>
          <cell r="C7803">
            <v>1999</v>
          </cell>
          <cell r="D7803" t="str">
            <v>Annual</v>
          </cell>
          <cell r="E7803" t="str">
            <v>Orthophosphate</v>
          </cell>
          <cell r="F7803" t="str">
            <v>mg/l P</v>
          </cell>
          <cell r="G7803">
            <v>12</v>
          </cell>
          <cell r="J7803">
            <v>26</v>
          </cell>
          <cell r="K7803">
            <v>0.18140000104904175</v>
          </cell>
          <cell r="L7803">
            <v>0.19249999523162842</v>
          </cell>
          <cell r="M7803">
            <v>9.4499997794628143E-2</v>
          </cell>
          <cell r="N7803" t="str">
            <v>Largest</v>
          </cell>
          <cell r="O7803">
            <v>4326</v>
          </cell>
        </row>
        <row r="7804">
          <cell r="A7804" t="str">
            <v>HU</v>
          </cell>
          <cell r="B7804" t="str">
            <v>HU_RV_06FF12</v>
          </cell>
          <cell r="C7804">
            <v>1999</v>
          </cell>
          <cell r="D7804" t="str">
            <v>Annual</v>
          </cell>
          <cell r="E7804" t="str">
            <v>Orthophosphate</v>
          </cell>
          <cell r="F7804" t="str">
            <v>mg/l P</v>
          </cell>
          <cell r="G7804">
            <v>12</v>
          </cell>
        </row>
        <row r="8168">
          <cell r="A8168" t="str">
            <v>AT</v>
          </cell>
          <cell r="B8168" t="str">
            <v>AT_RV_61300337</v>
          </cell>
          <cell r="C8168">
            <v>1998</v>
          </cell>
          <cell r="D8168" t="str">
            <v>Annual</v>
          </cell>
          <cell r="E8168" t="str">
            <v>Orthophosphate</v>
          </cell>
          <cell r="F8168" t="str">
            <v>mg/l P</v>
          </cell>
          <cell r="G8168">
            <v>12</v>
          </cell>
          <cell r="J8168">
            <v>8</v>
          </cell>
          <cell r="K8168">
            <v>5.000000074505806E-2</v>
          </cell>
          <cell r="L8168">
            <v>3.9999999105930328E-2</v>
          </cell>
          <cell r="M8168">
            <v>1.9999999552965164E-2</v>
          </cell>
          <cell r="N8168" t="str">
            <v>Large</v>
          </cell>
          <cell r="O8168">
            <v>890</v>
          </cell>
        </row>
        <row r="8169">
          <cell r="A8169" t="str">
            <v>AT</v>
          </cell>
          <cell r="B8169" t="str">
            <v>AT_RV_92001017</v>
          </cell>
          <cell r="C8169">
            <v>1998</v>
          </cell>
          <cell r="D8169" t="str">
            <v>Annual</v>
          </cell>
          <cell r="E8169" t="str">
            <v>Orthophosphate</v>
          </cell>
          <cell r="F8169" t="str">
            <v>mg/l P</v>
          </cell>
          <cell r="G8169">
            <v>12</v>
          </cell>
          <cell r="J8169">
            <v>12</v>
          </cell>
          <cell r="K8169">
            <v>2.9999999329447746E-2</v>
          </cell>
          <cell r="L8169">
            <v>2.9999999329447746E-2</v>
          </cell>
          <cell r="M8169">
            <v>1.9999999552965164E-2</v>
          </cell>
          <cell r="N8169" t="str">
            <v>Largest</v>
          </cell>
          <cell r="O8169">
            <v>101700</v>
          </cell>
        </row>
        <row r="8170">
          <cell r="A8170" t="str">
            <v>AT</v>
          </cell>
          <cell r="B8170" t="str">
            <v>AT_RV_61400147</v>
          </cell>
          <cell r="C8170">
            <v>1998</v>
          </cell>
          <cell r="D8170" t="str">
            <v>Annual</v>
          </cell>
          <cell r="E8170" t="str">
            <v>Orthophosphate</v>
          </cell>
          <cell r="F8170" t="str">
            <v>mg/l P</v>
          </cell>
          <cell r="G8170">
            <v>12</v>
          </cell>
          <cell r="J8170">
            <v>11</v>
          </cell>
          <cell r="K8170">
            <v>5.9999998658895493E-2</v>
          </cell>
          <cell r="L8170">
            <v>3.9999999105930328E-2</v>
          </cell>
          <cell r="M8170">
            <v>1.9999999552965164E-2</v>
          </cell>
          <cell r="N8170" t="str">
            <v>Largest</v>
          </cell>
          <cell r="O8170">
            <v>10340</v>
          </cell>
        </row>
        <row r="8171">
          <cell r="A8171" t="str">
            <v>AT</v>
          </cell>
          <cell r="B8171" t="str">
            <v>AT_RV_61400137</v>
          </cell>
          <cell r="C8171">
            <v>1998</v>
          </cell>
          <cell r="D8171" t="str">
            <v>Annual</v>
          </cell>
          <cell r="E8171" t="str">
            <v>Orthophosphate</v>
          </cell>
          <cell r="F8171" t="str">
            <v>mg/l P</v>
          </cell>
          <cell r="G8171">
            <v>12</v>
          </cell>
          <cell r="J8171">
            <v>17</v>
          </cell>
          <cell r="K8171">
            <v>5.9999998658895493E-2</v>
          </cell>
          <cell r="L8171">
            <v>5.000000074505806E-2</v>
          </cell>
          <cell r="M8171">
            <v>1.9999999552965164E-2</v>
          </cell>
          <cell r="N8171" t="str">
            <v>Largest</v>
          </cell>
          <cell r="O8171">
            <v>9480</v>
          </cell>
        </row>
        <row r="8172">
          <cell r="A8172" t="str">
            <v>AT</v>
          </cell>
          <cell r="B8172" t="str">
            <v>AT_RV_61400127</v>
          </cell>
          <cell r="C8172">
            <v>1998</v>
          </cell>
          <cell r="D8172" t="str">
            <v>Annual</v>
          </cell>
          <cell r="E8172" t="str">
            <v>Orthophosphate</v>
          </cell>
          <cell r="F8172" t="str">
            <v>mg/l P</v>
          </cell>
          <cell r="G8172">
            <v>12</v>
          </cell>
          <cell r="J8172">
            <v>10</v>
          </cell>
          <cell r="K8172">
            <v>5.9999998658895493E-2</v>
          </cell>
          <cell r="L8172">
            <v>1.9999999552965164E-2</v>
          </cell>
          <cell r="M8172">
            <v>9.0000003576278687E-2</v>
          </cell>
          <cell r="N8172" t="str">
            <v>Largest</v>
          </cell>
          <cell r="O8172">
            <v>7065</v>
          </cell>
        </row>
        <row r="8173">
          <cell r="A8173" t="str">
            <v>AT</v>
          </cell>
          <cell r="B8173" t="str">
            <v>AT_RV_61400107</v>
          </cell>
          <cell r="C8173">
            <v>1998</v>
          </cell>
          <cell r="D8173" t="str">
            <v>Annual</v>
          </cell>
          <cell r="E8173" t="str">
            <v>Orthophosphate</v>
          </cell>
          <cell r="F8173" t="str">
            <v>mg/l P</v>
          </cell>
          <cell r="G8173">
            <v>12</v>
          </cell>
          <cell r="J8173">
            <v>9</v>
          </cell>
          <cell r="K8173">
            <v>1.9999999552965164E-2</v>
          </cell>
          <cell r="L8173">
            <v>1.9999999552965164E-2</v>
          </cell>
          <cell r="M8173">
            <v>9.9999997764825821E-3</v>
          </cell>
          <cell r="N8173" t="str">
            <v>Largest</v>
          </cell>
          <cell r="O8173">
            <v>4693</v>
          </cell>
        </row>
        <row r="8174">
          <cell r="A8174" t="str">
            <v>AT</v>
          </cell>
          <cell r="B8174" t="str">
            <v>AT_RV_61400097</v>
          </cell>
          <cell r="C8174">
            <v>1998</v>
          </cell>
          <cell r="D8174" t="str">
            <v>Annual</v>
          </cell>
          <cell r="E8174" t="str">
            <v>Orthophosphate</v>
          </cell>
          <cell r="F8174" t="str">
            <v>mg/l P</v>
          </cell>
          <cell r="G8174">
            <v>12</v>
          </cell>
          <cell r="J8174">
            <v>9</v>
          </cell>
          <cell r="K8174">
            <v>1.9999999552965164E-2</v>
          </cell>
          <cell r="L8174">
            <v>9.9999997764825821E-3</v>
          </cell>
          <cell r="M8174">
            <v>9.9999997764825821E-3</v>
          </cell>
          <cell r="N8174" t="str">
            <v>Largest</v>
          </cell>
          <cell r="O8174">
            <v>4392</v>
          </cell>
        </row>
        <row r="8175">
          <cell r="A8175" t="str">
            <v>AT</v>
          </cell>
          <cell r="B8175" t="str">
            <v>AT_RV_61400257</v>
          </cell>
          <cell r="C8175">
            <v>1998</v>
          </cell>
          <cell r="D8175" t="str">
            <v>Annual</v>
          </cell>
          <cell r="E8175" t="str">
            <v>Orthophosphate</v>
          </cell>
          <cell r="F8175" t="str">
            <v>mg/l P</v>
          </cell>
          <cell r="G8175">
            <v>12</v>
          </cell>
          <cell r="J8175">
            <v>9</v>
          </cell>
          <cell r="K8175">
            <v>9.0000003576278687E-2</v>
          </cell>
          <cell r="L8175">
            <v>7.9999998211860657E-2</v>
          </cell>
          <cell r="M8175">
            <v>3.9999999105930328E-2</v>
          </cell>
          <cell r="N8175" t="str">
            <v>Large</v>
          </cell>
          <cell r="O8175">
            <v>756</v>
          </cell>
        </row>
        <row r="8176">
          <cell r="A8176" t="str">
            <v>AT</v>
          </cell>
          <cell r="B8176" t="str">
            <v>AT_RV_61400067</v>
          </cell>
          <cell r="C8176">
            <v>1998</v>
          </cell>
          <cell r="D8176" t="str">
            <v>Annual</v>
          </cell>
          <cell r="E8176" t="str">
            <v>Orthophosphate</v>
          </cell>
          <cell r="F8176" t="str">
            <v>mg/l P</v>
          </cell>
          <cell r="G8176">
            <v>12</v>
          </cell>
          <cell r="J8176">
            <v>9</v>
          </cell>
          <cell r="K8176">
            <v>9.9999997764825821E-3</v>
          </cell>
          <cell r="L8176">
            <v>9.9999997764825821E-3</v>
          </cell>
          <cell r="M8176">
            <v>9.9999997764825821E-3</v>
          </cell>
          <cell r="N8176" t="str">
            <v>Very Large</v>
          </cell>
          <cell r="O8176">
            <v>2334</v>
          </cell>
        </row>
        <row r="8177">
          <cell r="A8177" t="str">
            <v>AT</v>
          </cell>
          <cell r="B8177" t="str">
            <v>AT_RV_61400267</v>
          </cell>
          <cell r="C8177">
            <v>1998</v>
          </cell>
          <cell r="D8177" t="str">
            <v>Annual</v>
          </cell>
          <cell r="E8177" t="str">
            <v>Orthophosphate</v>
          </cell>
          <cell r="F8177" t="str">
            <v>mg/l P</v>
          </cell>
          <cell r="G8177">
            <v>12</v>
          </cell>
          <cell r="J8177">
            <v>9</v>
          </cell>
          <cell r="K8177">
            <v>7.0000000298023224E-2</v>
          </cell>
          <cell r="L8177">
            <v>7.0000000298023224E-2</v>
          </cell>
          <cell r="M8177">
            <v>2.9999999329447746E-2</v>
          </cell>
          <cell r="N8177" t="str">
            <v>Large</v>
          </cell>
          <cell r="O8177">
            <v>849</v>
          </cell>
        </row>
        <row r="8178">
          <cell r="A8178" t="str">
            <v>AT</v>
          </cell>
          <cell r="B8178" t="str">
            <v>AT_RV_61300327</v>
          </cell>
          <cell r="C8178">
            <v>1998</v>
          </cell>
          <cell r="D8178" t="str">
            <v>Annual</v>
          </cell>
          <cell r="E8178" t="str">
            <v>Orthophosphate</v>
          </cell>
          <cell r="F8178" t="str">
            <v>mg/l P</v>
          </cell>
          <cell r="G8178">
            <v>12</v>
          </cell>
          <cell r="J8178">
            <v>8</v>
          </cell>
          <cell r="K8178">
            <v>3.9999999105930328E-2</v>
          </cell>
          <cell r="L8178">
            <v>2.9999999329447746E-2</v>
          </cell>
          <cell r="M8178">
            <v>1.9999999552965164E-2</v>
          </cell>
          <cell r="N8178" t="str">
            <v>Large</v>
          </cell>
          <cell r="O8178">
            <v>843</v>
          </cell>
        </row>
        <row r="8179">
          <cell r="A8179" t="str">
            <v>AT</v>
          </cell>
          <cell r="B8179" t="str">
            <v>AT_RV_61300317</v>
          </cell>
          <cell r="C8179">
            <v>1998</v>
          </cell>
          <cell r="D8179" t="str">
            <v>Annual</v>
          </cell>
          <cell r="E8179" t="str">
            <v>Orthophosphate</v>
          </cell>
          <cell r="F8179" t="str">
            <v>mg/l P</v>
          </cell>
          <cell r="G8179">
            <v>12</v>
          </cell>
          <cell r="J8179">
            <v>8</v>
          </cell>
          <cell r="K8179">
            <v>1.9999999552965164E-2</v>
          </cell>
          <cell r="L8179">
            <v>1.9999999552965164E-2</v>
          </cell>
          <cell r="M8179">
            <v>9.9999997764825821E-3</v>
          </cell>
          <cell r="N8179" t="str">
            <v>Large</v>
          </cell>
          <cell r="O8179">
            <v>408</v>
          </cell>
        </row>
        <row r="8180">
          <cell r="A8180" t="str">
            <v>AT</v>
          </cell>
          <cell r="B8180" t="str">
            <v>AT_RV_61300307</v>
          </cell>
          <cell r="C8180">
            <v>1998</v>
          </cell>
          <cell r="D8180" t="str">
            <v>Annual</v>
          </cell>
          <cell r="E8180" t="str">
            <v>Orthophosphate</v>
          </cell>
          <cell r="F8180" t="str">
            <v>mg/l P</v>
          </cell>
          <cell r="G8180">
            <v>12</v>
          </cell>
          <cell r="J8180">
            <v>8</v>
          </cell>
          <cell r="K8180">
            <v>5.9999998658895493E-2</v>
          </cell>
          <cell r="L8180">
            <v>5.9999998658895493E-2</v>
          </cell>
          <cell r="M8180">
            <v>1.9999999552965164E-2</v>
          </cell>
          <cell r="N8180" t="str">
            <v>Large</v>
          </cell>
          <cell r="O8180">
            <v>890</v>
          </cell>
        </row>
        <row r="8181">
          <cell r="A8181" t="str">
            <v>AT</v>
          </cell>
          <cell r="B8181" t="str">
            <v>AT_RV_61300297</v>
          </cell>
          <cell r="C8181">
            <v>1998</v>
          </cell>
          <cell r="D8181" t="str">
            <v>Annual</v>
          </cell>
          <cell r="E8181" t="str">
            <v>Orthophosphate</v>
          </cell>
          <cell r="F8181" t="str">
            <v>mg/l P</v>
          </cell>
          <cell r="G8181">
            <v>12</v>
          </cell>
          <cell r="J8181">
            <v>8</v>
          </cell>
          <cell r="K8181">
            <v>5.000000074505806E-2</v>
          </cell>
          <cell r="L8181">
            <v>5.000000074505806E-2</v>
          </cell>
          <cell r="M8181">
            <v>1.9999999552965164E-2</v>
          </cell>
          <cell r="N8181" t="str">
            <v>Large</v>
          </cell>
          <cell r="O8181">
            <v>455</v>
          </cell>
        </row>
        <row r="8182">
          <cell r="A8182" t="str">
            <v>AT</v>
          </cell>
          <cell r="B8182" t="str">
            <v>AT_RV_60800057</v>
          </cell>
          <cell r="C8182">
            <v>1998</v>
          </cell>
          <cell r="D8182" t="str">
            <v>Annual</v>
          </cell>
          <cell r="E8182" t="str">
            <v>Orthophosphate</v>
          </cell>
          <cell r="F8182" t="str">
            <v>mg/l P</v>
          </cell>
          <cell r="G8182">
            <v>12</v>
          </cell>
          <cell r="J8182">
            <v>8</v>
          </cell>
          <cell r="K8182">
            <v>2.9999999329447746E-2</v>
          </cell>
          <cell r="L8182">
            <v>9.9999997764825821E-3</v>
          </cell>
          <cell r="M8182">
            <v>2.9999999329447746E-2</v>
          </cell>
          <cell r="N8182" t="str">
            <v>Large</v>
          </cell>
          <cell r="O8182">
            <v>369</v>
          </cell>
        </row>
        <row r="8183">
          <cell r="A8183" t="str">
            <v>AT</v>
          </cell>
          <cell r="B8183" t="str">
            <v>AT_RV_60800047</v>
          </cell>
          <cell r="C8183">
            <v>1998</v>
          </cell>
          <cell r="D8183" t="str">
            <v>Annual</v>
          </cell>
          <cell r="E8183" t="str">
            <v>Orthophosphate</v>
          </cell>
          <cell r="F8183" t="str">
            <v>mg/l P</v>
          </cell>
          <cell r="G8183">
            <v>12</v>
          </cell>
          <cell r="J8183">
            <v>8</v>
          </cell>
          <cell r="K8183">
            <v>1.9999999552965164E-2</v>
          </cell>
          <cell r="L8183">
            <v>9.9999997764825821E-3</v>
          </cell>
          <cell r="M8183">
            <v>9.9999997764825821E-3</v>
          </cell>
          <cell r="N8183" t="str">
            <v>Large</v>
          </cell>
          <cell r="O8183">
            <v>297</v>
          </cell>
        </row>
        <row r="8184">
          <cell r="A8184" t="str">
            <v>AT</v>
          </cell>
          <cell r="B8184" t="str">
            <v>AT_RV_60800027</v>
          </cell>
          <cell r="C8184">
            <v>1998</v>
          </cell>
          <cell r="D8184" t="str">
            <v>Annual</v>
          </cell>
          <cell r="E8184" t="str">
            <v>Orthophosphate</v>
          </cell>
          <cell r="F8184" t="str">
            <v>mg/l P</v>
          </cell>
          <cell r="G8184">
            <v>12</v>
          </cell>
          <cell r="J8184">
            <v>8</v>
          </cell>
          <cell r="K8184">
            <v>9.9999997764825821E-3</v>
          </cell>
          <cell r="L8184">
            <v>9.9999997764825821E-3</v>
          </cell>
          <cell r="M8184">
            <v>9.9999997764825821E-3</v>
          </cell>
          <cell r="N8184" t="str">
            <v>Large</v>
          </cell>
          <cell r="O8184">
            <v>650</v>
          </cell>
        </row>
        <row r="8185">
          <cell r="A8185" t="str">
            <v>AT</v>
          </cell>
          <cell r="B8185" t="str">
            <v>AT_RV_61400087</v>
          </cell>
          <cell r="C8185">
            <v>1998</v>
          </cell>
          <cell r="D8185" t="str">
            <v>Annual</v>
          </cell>
          <cell r="E8185" t="str">
            <v>Orthophosphate</v>
          </cell>
          <cell r="F8185" t="str">
            <v>mg/l P</v>
          </cell>
          <cell r="G8185">
            <v>12</v>
          </cell>
          <cell r="J8185">
            <v>9</v>
          </cell>
          <cell r="K8185">
            <v>1.9999999552965164E-2</v>
          </cell>
          <cell r="L8185">
            <v>1.9999999552965164E-2</v>
          </cell>
          <cell r="M8185">
            <v>1.9999999552965164E-2</v>
          </cell>
          <cell r="N8185" t="str">
            <v>Largest</v>
          </cell>
          <cell r="O8185">
            <v>3320</v>
          </cell>
        </row>
        <row r="8186">
          <cell r="A8186" t="str">
            <v>AT</v>
          </cell>
          <cell r="B8186" t="str">
            <v>AT_RV_73200617</v>
          </cell>
          <cell r="C8186">
            <v>1998</v>
          </cell>
          <cell r="D8186" t="str">
            <v>Annual</v>
          </cell>
          <cell r="E8186" t="str">
            <v>Orthophosphate</v>
          </cell>
          <cell r="F8186" t="str">
            <v>mg/l P</v>
          </cell>
          <cell r="G8186">
            <v>12</v>
          </cell>
          <cell r="J8186">
            <v>12</v>
          </cell>
          <cell r="K8186">
            <v>9.9999997764825821E-3</v>
          </cell>
          <cell r="L8186">
            <v>9.9999997764825821E-3</v>
          </cell>
          <cell r="M8186">
            <v>9.9999997764825821E-3</v>
          </cell>
          <cell r="N8186" t="str">
            <v>Largest</v>
          </cell>
          <cell r="O8186">
            <v>6683</v>
          </cell>
        </row>
        <row r="8187">
          <cell r="A8187" t="str">
            <v>AT</v>
          </cell>
          <cell r="B8187" t="str">
            <v>AT_RV_80303017</v>
          </cell>
          <cell r="C8187">
            <v>1998</v>
          </cell>
          <cell r="D8187" t="str">
            <v>Annual</v>
          </cell>
          <cell r="E8187" t="str">
            <v>Orthophosphate</v>
          </cell>
          <cell r="F8187" t="str">
            <v>mg/l P</v>
          </cell>
          <cell r="G8187">
            <v>12</v>
          </cell>
          <cell r="J8187">
            <v>6</v>
          </cell>
          <cell r="K8187">
            <v>3.9999999105930328E-2</v>
          </cell>
          <cell r="L8187">
            <v>2.9999999329447746E-2</v>
          </cell>
          <cell r="M8187">
            <v>1.9999999552965164E-2</v>
          </cell>
          <cell r="N8187" t="str">
            <v>Medium</v>
          </cell>
          <cell r="O8187">
            <v>78</v>
          </cell>
        </row>
        <row r="8188">
          <cell r="A8188" t="str">
            <v>AT</v>
          </cell>
          <cell r="B8188" t="str">
            <v>AT_RV_80224047</v>
          </cell>
          <cell r="C8188">
            <v>1998</v>
          </cell>
          <cell r="D8188" t="str">
            <v>Annual</v>
          </cell>
          <cell r="E8188" t="str">
            <v>Orthophosphate</v>
          </cell>
          <cell r="F8188" t="str">
            <v>mg/l P</v>
          </cell>
          <cell r="G8188">
            <v>12</v>
          </cell>
          <cell r="J8188">
            <v>6</v>
          </cell>
          <cell r="K8188">
            <v>5.000000074505806E-2</v>
          </cell>
          <cell r="L8188">
            <v>2.9999999329447746E-2</v>
          </cell>
          <cell r="M8188">
            <v>5.9999998658895493E-2</v>
          </cell>
          <cell r="N8188" t="str">
            <v>Medium</v>
          </cell>
          <cell r="O8188">
            <v>196</v>
          </cell>
        </row>
        <row r="8189">
          <cell r="A8189" t="str">
            <v>AT</v>
          </cell>
          <cell r="B8189" t="str">
            <v>AT_RV_80218017</v>
          </cell>
          <cell r="C8189">
            <v>1998</v>
          </cell>
          <cell r="D8189" t="str">
            <v>Annual</v>
          </cell>
          <cell r="E8189" t="str">
            <v>Orthophosphate</v>
          </cell>
          <cell r="F8189" t="str">
            <v>mg/l P</v>
          </cell>
          <cell r="G8189">
            <v>12</v>
          </cell>
          <cell r="J8189">
            <v>6</v>
          </cell>
          <cell r="K8189">
            <v>9.9999997764825821E-3</v>
          </cell>
          <cell r="L8189">
            <v>9.9999997764825821E-3</v>
          </cell>
          <cell r="M8189">
            <v>9.9999997764825821E-3</v>
          </cell>
          <cell r="N8189" t="str">
            <v>Medium</v>
          </cell>
          <cell r="O8189">
            <v>102</v>
          </cell>
        </row>
        <row r="8190">
          <cell r="A8190" t="str">
            <v>AT</v>
          </cell>
          <cell r="B8190" t="str">
            <v>AT_RV_73390967</v>
          </cell>
          <cell r="C8190">
            <v>1998</v>
          </cell>
          <cell r="D8190" t="str">
            <v>Annual</v>
          </cell>
          <cell r="E8190" t="str">
            <v>Orthophosphate</v>
          </cell>
          <cell r="F8190" t="str">
            <v>mg/l P</v>
          </cell>
          <cell r="G8190">
            <v>12</v>
          </cell>
          <cell r="J8190">
            <v>12</v>
          </cell>
          <cell r="K8190">
            <v>9.9999997764825821E-3</v>
          </cell>
          <cell r="L8190">
            <v>9.9999997764825821E-3</v>
          </cell>
          <cell r="M8190">
            <v>9.9999997764825821E-3</v>
          </cell>
          <cell r="N8190" t="str">
            <v>Large</v>
          </cell>
          <cell r="O8190">
            <v>838</v>
          </cell>
        </row>
        <row r="8191">
          <cell r="A8191" t="str">
            <v>AT</v>
          </cell>
          <cell r="B8191" t="str">
            <v>AT_RV_73390507</v>
          </cell>
          <cell r="C8191">
            <v>1998</v>
          </cell>
          <cell r="D8191" t="str">
            <v>Annual</v>
          </cell>
          <cell r="E8191" t="str">
            <v>Orthophosphate</v>
          </cell>
          <cell r="F8191" t="str">
            <v>mg/l P</v>
          </cell>
          <cell r="G8191">
            <v>12</v>
          </cell>
          <cell r="J8191">
            <v>9</v>
          </cell>
          <cell r="K8191">
            <v>2.9999999329447746E-2</v>
          </cell>
          <cell r="L8191">
            <v>1.9999999552965164E-2</v>
          </cell>
          <cell r="M8191">
            <v>9.9999997764825821E-3</v>
          </cell>
          <cell r="N8191" t="str">
            <v>Large</v>
          </cell>
          <cell r="O8191">
            <v>527</v>
          </cell>
        </row>
        <row r="8192">
          <cell r="A8192" t="str">
            <v>AT</v>
          </cell>
          <cell r="B8192" t="str">
            <v>AT_RV_73390307</v>
          </cell>
          <cell r="C8192">
            <v>1998</v>
          </cell>
          <cell r="D8192" t="str">
            <v>Annual</v>
          </cell>
          <cell r="E8192" t="str">
            <v>Orthophosphate</v>
          </cell>
          <cell r="F8192" t="str">
            <v>mg/l P</v>
          </cell>
          <cell r="G8192">
            <v>12</v>
          </cell>
          <cell r="J8192">
            <v>9</v>
          </cell>
          <cell r="K8192">
            <v>3.9999999105930328E-2</v>
          </cell>
          <cell r="L8192">
            <v>2.9999999329447746E-2</v>
          </cell>
          <cell r="M8192">
            <v>1.9999999552965164E-2</v>
          </cell>
          <cell r="N8192" t="str">
            <v>Medium</v>
          </cell>
          <cell r="O8192">
            <v>153</v>
          </cell>
        </row>
        <row r="8193">
          <cell r="A8193" t="str">
            <v>AT</v>
          </cell>
          <cell r="B8193" t="str">
            <v>AT_RV_61400157</v>
          </cell>
          <cell r="C8193">
            <v>1998</v>
          </cell>
          <cell r="D8193" t="str">
            <v>Annual</v>
          </cell>
          <cell r="E8193" t="str">
            <v>Orthophosphate</v>
          </cell>
          <cell r="F8193" t="str">
            <v>mg/l P</v>
          </cell>
          <cell r="G8193">
            <v>12</v>
          </cell>
          <cell r="J8193">
            <v>9</v>
          </cell>
          <cell r="K8193">
            <v>3.9999999105930328E-2</v>
          </cell>
          <cell r="L8193">
            <v>2.9999999329447746E-2</v>
          </cell>
          <cell r="M8193">
            <v>2.9999999329447746E-2</v>
          </cell>
          <cell r="N8193" t="str">
            <v>Large</v>
          </cell>
          <cell r="O8193">
            <v>483</v>
          </cell>
        </row>
        <row r="8194">
          <cell r="A8194" t="str">
            <v>AT</v>
          </cell>
          <cell r="B8194" t="str">
            <v>AT_RV_73200987</v>
          </cell>
          <cell r="C8194">
            <v>1998</v>
          </cell>
          <cell r="D8194" t="str">
            <v>Annual</v>
          </cell>
          <cell r="E8194" t="str">
            <v>Orthophosphate</v>
          </cell>
          <cell r="F8194" t="str">
            <v>mg/l P</v>
          </cell>
          <cell r="G8194">
            <v>12</v>
          </cell>
          <cell r="J8194">
            <v>18</v>
          </cell>
          <cell r="K8194">
            <v>9.9999997764825821E-3</v>
          </cell>
          <cell r="L8194">
            <v>9.9999997764825821E-3</v>
          </cell>
          <cell r="M8194">
            <v>9.9999997764825821E-3</v>
          </cell>
          <cell r="N8194" t="str">
            <v>Largest</v>
          </cell>
          <cell r="O8194">
            <v>9822</v>
          </cell>
        </row>
        <row r="8195">
          <cell r="A8195" t="str">
            <v>AT</v>
          </cell>
          <cell r="B8195" t="str">
            <v>AT_RV_54110117</v>
          </cell>
          <cell r="C8195">
            <v>1998</v>
          </cell>
          <cell r="D8195" t="str">
            <v>Annual</v>
          </cell>
          <cell r="E8195" t="str">
            <v>Orthophosphate</v>
          </cell>
          <cell r="F8195" t="str">
            <v>mg/l P</v>
          </cell>
          <cell r="G8195">
            <v>12</v>
          </cell>
          <cell r="J8195">
            <v>11</v>
          </cell>
          <cell r="K8195">
            <v>1.9999999552965164E-2</v>
          </cell>
          <cell r="L8195">
            <v>1.9999999552965164E-2</v>
          </cell>
          <cell r="M8195">
            <v>9.9999997764825821E-3</v>
          </cell>
          <cell r="N8195" t="str">
            <v>Very Large</v>
          </cell>
          <cell r="O8195">
            <v>1150</v>
          </cell>
        </row>
        <row r="8196">
          <cell r="A8196" t="str">
            <v>AT</v>
          </cell>
          <cell r="B8196" t="str">
            <v>AT_RV_73200417</v>
          </cell>
          <cell r="C8196">
            <v>1998</v>
          </cell>
          <cell r="D8196" t="str">
            <v>Annual</v>
          </cell>
          <cell r="E8196" t="str">
            <v>Orthophosphate</v>
          </cell>
          <cell r="F8196" t="str">
            <v>mg/l P</v>
          </cell>
          <cell r="G8196">
            <v>12</v>
          </cell>
          <cell r="J8196">
            <v>9</v>
          </cell>
          <cell r="K8196">
            <v>9.9999997764825821E-3</v>
          </cell>
          <cell r="L8196">
            <v>9.9999997764825821E-3</v>
          </cell>
          <cell r="M8196">
            <v>9.9999997764825821E-3</v>
          </cell>
          <cell r="N8196" t="str">
            <v>Largest</v>
          </cell>
          <cell r="O8196">
            <v>5700</v>
          </cell>
        </row>
        <row r="8197">
          <cell r="A8197" t="str">
            <v>AT</v>
          </cell>
          <cell r="B8197" t="str">
            <v>AT_RV_73160967</v>
          </cell>
          <cell r="C8197">
            <v>1998</v>
          </cell>
          <cell r="D8197" t="str">
            <v>Annual</v>
          </cell>
          <cell r="E8197" t="str">
            <v>Orthophosphate</v>
          </cell>
          <cell r="F8197" t="str">
            <v>mg/l P</v>
          </cell>
          <cell r="G8197">
            <v>12</v>
          </cell>
          <cell r="J8197">
            <v>9</v>
          </cell>
          <cell r="K8197">
            <v>1.9999999552965164E-2</v>
          </cell>
          <cell r="L8197">
            <v>9.9999997764825821E-3</v>
          </cell>
          <cell r="M8197">
            <v>1.9999999552965164E-2</v>
          </cell>
          <cell r="N8197" t="str">
            <v>Large</v>
          </cell>
          <cell r="O8197">
            <v>727</v>
          </cell>
        </row>
        <row r="8198">
          <cell r="A8198" t="str">
            <v>AT</v>
          </cell>
          <cell r="B8198" t="str">
            <v>AT_RV_73100517</v>
          </cell>
          <cell r="C8198">
            <v>1998</v>
          </cell>
          <cell r="D8198" t="str">
            <v>Annual</v>
          </cell>
          <cell r="E8198" t="str">
            <v>Orthophosphate</v>
          </cell>
          <cell r="F8198" t="str">
            <v>mg/l P</v>
          </cell>
          <cell r="G8198">
            <v>12</v>
          </cell>
          <cell r="J8198">
            <v>9</v>
          </cell>
          <cell r="K8198">
            <v>9.9999997764825821E-3</v>
          </cell>
          <cell r="L8198">
            <v>9.9999997764825821E-3</v>
          </cell>
          <cell r="M8198">
            <v>1.9999999552965164E-2</v>
          </cell>
          <cell r="N8198" t="str">
            <v>Largest</v>
          </cell>
          <cell r="O8198">
            <v>3550</v>
          </cell>
        </row>
        <row r="8199">
          <cell r="A8199" t="str">
            <v>AT</v>
          </cell>
          <cell r="B8199" t="str">
            <v>AT_RV_71500607</v>
          </cell>
          <cell r="C8199">
            <v>1998</v>
          </cell>
          <cell r="D8199" t="str">
            <v>Annual</v>
          </cell>
          <cell r="E8199" t="str">
            <v>Orthophosphate</v>
          </cell>
          <cell r="F8199" t="str">
            <v>mg/l P</v>
          </cell>
          <cell r="G8199">
            <v>12</v>
          </cell>
          <cell r="J8199">
            <v>9</v>
          </cell>
          <cell r="K8199">
            <v>9.9999997764825821E-3</v>
          </cell>
          <cell r="L8199">
            <v>9.9999997764825821E-3</v>
          </cell>
          <cell r="M8199">
            <v>9.9999997764825821E-3</v>
          </cell>
          <cell r="N8199" t="str">
            <v>Large</v>
          </cell>
          <cell r="O8199">
            <v>665</v>
          </cell>
        </row>
        <row r="8200">
          <cell r="A8200" t="str">
            <v>AT</v>
          </cell>
          <cell r="B8200" t="str">
            <v>AT_RV_71500017</v>
          </cell>
          <cell r="C8200">
            <v>1998</v>
          </cell>
          <cell r="D8200" t="str">
            <v>Annual</v>
          </cell>
          <cell r="E8200" t="str">
            <v>Orthophosphate</v>
          </cell>
          <cell r="F8200" t="str">
            <v>mg/l P</v>
          </cell>
          <cell r="G8200">
            <v>12</v>
          </cell>
          <cell r="J8200">
            <v>9</v>
          </cell>
          <cell r="K8200">
            <v>1.9999999552965164E-2</v>
          </cell>
          <cell r="L8200">
            <v>9.9999997764825821E-3</v>
          </cell>
          <cell r="M8200">
            <v>1.9999999552965164E-2</v>
          </cell>
          <cell r="N8200" t="str">
            <v>Medium</v>
          </cell>
          <cell r="O8200">
            <v>160</v>
          </cell>
        </row>
        <row r="8201">
          <cell r="A8201" t="str">
            <v>AT</v>
          </cell>
          <cell r="B8201" t="str">
            <v>AT_RV_61400287</v>
          </cell>
          <cell r="C8201">
            <v>1998</v>
          </cell>
          <cell r="D8201" t="str">
            <v>Annual</v>
          </cell>
          <cell r="E8201" t="str">
            <v>Orthophosphate</v>
          </cell>
          <cell r="F8201" t="str">
            <v>mg/l P</v>
          </cell>
          <cell r="G8201">
            <v>12</v>
          </cell>
          <cell r="J8201">
            <v>9</v>
          </cell>
          <cell r="K8201">
            <v>1.9999999552965164E-2</v>
          </cell>
          <cell r="L8201">
            <v>1.9999999552965164E-2</v>
          </cell>
          <cell r="M8201">
            <v>9.9999997764825821E-3</v>
          </cell>
          <cell r="N8201" t="str">
            <v>Very Large</v>
          </cell>
          <cell r="O8201">
            <v>1103</v>
          </cell>
        </row>
        <row r="8202">
          <cell r="A8202" t="str">
            <v>AT</v>
          </cell>
          <cell r="B8202" t="str">
            <v>AT_RV_61400277</v>
          </cell>
          <cell r="C8202">
            <v>1998</v>
          </cell>
          <cell r="D8202" t="str">
            <v>Annual</v>
          </cell>
          <cell r="E8202" t="str">
            <v>Orthophosphate</v>
          </cell>
          <cell r="F8202" t="str">
            <v>mg/l P</v>
          </cell>
          <cell r="G8202">
            <v>12</v>
          </cell>
          <cell r="J8202">
            <v>9</v>
          </cell>
          <cell r="K8202">
            <v>1.9999999552965164E-2</v>
          </cell>
          <cell r="L8202">
            <v>1.9999999552965164E-2</v>
          </cell>
          <cell r="M8202">
            <v>9.9999997764825821E-3</v>
          </cell>
          <cell r="N8202" t="str">
            <v>Large</v>
          </cell>
          <cell r="O8202">
            <v>260</v>
          </cell>
        </row>
        <row r="8203">
          <cell r="A8203" t="str">
            <v>AT</v>
          </cell>
          <cell r="B8203" t="str">
            <v>AT_RV_73300407</v>
          </cell>
          <cell r="C8203">
            <v>1998</v>
          </cell>
          <cell r="D8203" t="str">
            <v>Annual</v>
          </cell>
          <cell r="E8203" t="str">
            <v>Orthophosphate</v>
          </cell>
          <cell r="F8203" t="str">
            <v>mg/l P</v>
          </cell>
          <cell r="G8203">
            <v>12</v>
          </cell>
          <cell r="J8203">
            <v>9</v>
          </cell>
          <cell r="K8203">
            <v>1.9999999552965164E-2</v>
          </cell>
          <cell r="L8203">
            <v>1.9999999552965164E-2</v>
          </cell>
          <cell r="M8203">
            <v>9.9999997764825821E-3</v>
          </cell>
          <cell r="N8203" t="str">
            <v>Largest</v>
          </cell>
          <cell r="O8203">
            <v>8815</v>
          </cell>
        </row>
        <row r="8204">
          <cell r="A8204" t="str">
            <v>AT</v>
          </cell>
          <cell r="B8204" t="str">
            <v>AT_RV_21550207</v>
          </cell>
          <cell r="C8204">
            <v>1998</v>
          </cell>
          <cell r="D8204" t="str">
            <v>Annual</v>
          </cell>
          <cell r="E8204" t="str">
            <v>Orthophosphate</v>
          </cell>
          <cell r="F8204" t="str">
            <v>mg/l P</v>
          </cell>
          <cell r="G8204">
            <v>12</v>
          </cell>
          <cell r="J8204">
            <v>9</v>
          </cell>
          <cell r="K8204">
            <v>1.9999999552965164E-2</v>
          </cell>
          <cell r="L8204">
            <v>9.9999997764825821E-3</v>
          </cell>
          <cell r="M8204">
            <v>9.9999997764825821E-3</v>
          </cell>
          <cell r="N8204" t="str">
            <v>Very Large</v>
          </cell>
          <cell r="O8204">
            <v>1061</v>
          </cell>
        </row>
        <row r="8205">
          <cell r="A8205" t="str">
            <v>AT</v>
          </cell>
          <cell r="B8205" t="str">
            <v>AT_RV_30900057</v>
          </cell>
          <cell r="C8205">
            <v>1998</v>
          </cell>
          <cell r="D8205" t="str">
            <v>Annual</v>
          </cell>
          <cell r="E8205" t="str">
            <v>Orthophosphate</v>
          </cell>
          <cell r="F8205" t="str">
            <v>mg/l P</v>
          </cell>
          <cell r="G8205">
            <v>12</v>
          </cell>
          <cell r="J8205">
            <v>12</v>
          </cell>
          <cell r="K8205">
            <v>2.9999999329447746E-2</v>
          </cell>
          <cell r="L8205">
            <v>2.9999999329447746E-2</v>
          </cell>
          <cell r="M8205">
            <v>1.9999999552965164E-2</v>
          </cell>
          <cell r="N8205" t="str">
            <v>Largest</v>
          </cell>
          <cell r="O8205">
            <v>92464</v>
          </cell>
        </row>
        <row r="8206">
          <cell r="A8206" t="str">
            <v>AT</v>
          </cell>
          <cell r="B8206" t="str">
            <v>AT_RV_30900037</v>
          </cell>
          <cell r="C8206">
            <v>1998</v>
          </cell>
          <cell r="D8206" t="str">
            <v>Annual</v>
          </cell>
          <cell r="E8206" t="str">
            <v>Orthophosphate</v>
          </cell>
          <cell r="F8206" t="str">
            <v>mg/l P</v>
          </cell>
          <cell r="G8206">
            <v>12</v>
          </cell>
          <cell r="J8206">
            <v>9</v>
          </cell>
          <cell r="K8206">
            <v>1.9999999552965164E-2</v>
          </cell>
          <cell r="L8206">
            <v>1.9999999552965164E-2</v>
          </cell>
          <cell r="M8206">
            <v>1.9999999552965164E-2</v>
          </cell>
          <cell r="N8206" t="str">
            <v>Very Large</v>
          </cell>
          <cell r="O8206">
            <v>1098</v>
          </cell>
        </row>
        <row r="8207">
          <cell r="A8207" t="str">
            <v>AT</v>
          </cell>
          <cell r="B8207" t="str">
            <v>AT_RV_30900027</v>
          </cell>
          <cell r="C8207">
            <v>1998</v>
          </cell>
          <cell r="D8207" t="str">
            <v>Annual</v>
          </cell>
          <cell r="E8207" t="str">
            <v>Orthophosphate</v>
          </cell>
          <cell r="F8207" t="str">
            <v>mg/l P</v>
          </cell>
          <cell r="G8207">
            <v>12</v>
          </cell>
          <cell r="J8207">
            <v>9</v>
          </cell>
          <cell r="K8207">
            <v>1.9999999552965164E-2</v>
          </cell>
          <cell r="L8207">
            <v>1.9999999552965164E-2</v>
          </cell>
          <cell r="M8207">
            <v>1.9999999552965164E-2</v>
          </cell>
          <cell r="N8207" t="str">
            <v>Large</v>
          </cell>
          <cell r="O8207">
            <v>820</v>
          </cell>
        </row>
        <row r="8208">
          <cell r="A8208" t="str">
            <v>AT</v>
          </cell>
          <cell r="B8208" t="str">
            <v>AT_RV_21560297</v>
          </cell>
          <cell r="C8208">
            <v>1998</v>
          </cell>
          <cell r="D8208" t="str">
            <v>Annual</v>
          </cell>
          <cell r="E8208" t="str">
            <v>Orthophosphate</v>
          </cell>
          <cell r="F8208" t="str">
            <v>mg/l P</v>
          </cell>
          <cell r="G8208">
            <v>12</v>
          </cell>
          <cell r="J8208">
            <v>9</v>
          </cell>
          <cell r="K8208">
            <v>2.9999999329447746E-2</v>
          </cell>
          <cell r="L8208">
            <v>2.9999999329447746E-2</v>
          </cell>
          <cell r="M8208">
            <v>9.9999997764825821E-3</v>
          </cell>
          <cell r="N8208" t="str">
            <v>Large</v>
          </cell>
          <cell r="O8208">
            <v>955</v>
          </cell>
        </row>
        <row r="8209">
          <cell r="A8209" t="str">
            <v>AT</v>
          </cell>
          <cell r="B8209" t="str">
            <v>AT_RV_21560277</v>
          </cell>
          <cell r="C8209">
            <v>1998</v>
          </cell>
          <cell r="D8209" t="str">
            <v>Annual</v>
          </cell>
          <cell r="E8209" t="str">
            <v>Orthophosphate</v>
          </cell>
          <cell r="F8209" t="str">
            <v>mg/l P</v>
          </cell>
          <cell r="G8209">
            <v>12</v>
          </cell>
          <cell r="J8209">
            <v>9</v>
          </cell>
          <cell r="K8209">
            <v>1.9999999552965164E-2</v>
          </cell>
          <cell r="L8209">
            <v>9.9999997764825821E-3</v>
          </cell>
          <cell r="M8209">
            <v>9.9999997764825821E-3</v>
          </cell>
          <cell r="N8209" t="str">
            <v>Large</v>
          </cell>
          <cell r="O8209">
            <v>380</v>
          </cell>
        </row>
        <row r="8210">
          <cell r="A8210" t="str">
            <v>AT</v>
          </cell>
          <cell r="B8210" t="str">
            <v>AT_RV_21551267</v>
          </cell>
          <cell r="C8210">
            <v>1998</v>
          </cell>
          <cell r="D8210" t="str">
            <v>Annual</v>
          </cell>
          <cell r="E8210" t="str">
            <v>Orthophosphate</v>
          </cell>
          <cell r="F8210" t="str">
            <v>mg/l P</v>
          </cell>
          <cell r="G8210">
            <v>12</v>
          </cell>
          <cell r="J8210">
            <v>9</v>
          </cell>
          <cell r="K8210">
            <v>7.0000000298023224E-2</v>
          </cell>
          <cell r="L8210">
            <v>7.0000000298023224E-2</v>
          </cell>
          <cell r="M8210">
            <v>5.000000074505806E-2</v>
          </cell>
          <cell r="N8210" t="str">
            <v>Large</v>
          </cell>
          <cell r="O8210">
            <v>818</v>
          </cell>
        </row>
        <row r="8211">
          <cell r="A8211" t="str">
            <v>AT</v>
          </cell>
          <cell r="B8211" t="str">
            <v>AT_RV_60800017</v>
          </cell>
          <cell r="C8211">
            <v>1998</v>
          </cell>
          <cell r="D8211" t="str">
            <v>Annual</v>
          </cell>
          <cell r="E8211" t="str">
            <v>Orthophosphate</v>
          </cell>
          <cell r="F8211" t="str">
            <v>mg/l P</v>
          </cell>
          <cell r="G8211">
            <v>12</v>
          </cell>
          <cell r="J8211">
            <v>8</v>
          </cell>
          <cell r="K8211">
            <v>1.9999999552965164E-2</v>
          </cell>
          <cell r="L8211">
            <v>1.9999999552965164E-2</v>
          </cell>
          <cell r="M8211">
            <v>9.9999997764825821E-3</v>
          </cell>
          <cell r="N8211" t="str">
            <v>Large</v>
          </cell>
          <cell r="O8211">
            <v>303</v>
          </cell>
        </row>
        <row r="8212">
          <cell r="A8212" t="str">
            <v>AT</v>
          </cell>
          <cell r="B8212" t="str">
            <v>AT_RV_21550217</v>
          </cell>
          <cell r="C8212">
            <v>1998</v>
          </cell>
          <cell r="D8212" t="str">
            <v>Annual</v>
          </cell>
          <cell r="E8212" t="str">
            <v>Orthophosphate</v>
          </cell>
          <cell r="F8212" t="str">
            <v>mg/l P</v>
          </cell>
          <cell r="G8212">
            <v>12</v>
          </cell>
          <cell r="J8212">
            <v>9</v>
          </cell>
          <cell r="K8212">
            <v>1.9999999552965164E-2</v>
          </cell>
          <cell r="L8212">
            <v>9.9999997764825821E-3</v>
          </cell>
          <cell r="M8212">
            <v>9.9999997764825821E-3</v>
          </cell>
          <cell r="N8212" t="str">
            <v>Very Large</v>
          </cell>
          <cell r="O8212">
            <v>1588</v>
          </cell>
        </row>
        <row r="8213">
          <cell r="A8213" t="str">
            <v>AT</v>
          </cell>
          <cell r="B8213" t="str">
            <v>AT_RV_31100037</v>
          </cell>
          <cell r="C8213">
            <v>1998</v>
          </cell>
          <cell r="D8213" t="str">
            <v>Annual</v>
          </cell>
          <cell r="E8213" t="str">
            <v>Orthophosphate</v>
          </cell>
          <cell r="F8213" t="str">
            <v>mg/l P</v>
          </cell>
          <cell r="G8213">
            <v>12</v>
          </cell>
          <cell r="J8213">
            <v>12</v>
          </cell>
          <cell r="K8213">
            <v>0.43999999761581421</v>
          </cell>
          <cell r="L8213">
            <v>0.34999999403953552</v>
          </cell>
          <cell r="M8213">
            <v>0.2199999988079071</v>
          </cell>
          <cell r="N8213" t="str">
            <v>Largest</v>
          </cell>
          <cell r="O8213">
            <v>12490</v>
          </cell>
        </row>
        <row r="8214">
          <cell r="A8214" t="str">
            <v>AT</v>
          </cell>
          <cell r="B8214" t="str">
            <v>AT_RV_21531177</v>
          </cell>
          <cell r="C8214">
            <v>1998</v>
          </cell>
          <cell r="D8214" t="str">
            <v>Annual</v>
          </cell>
          <cell r="E8214" t="str">
            <v>Orthophosphate</v>
          </cell>
          <cell r="F8214" t="str">
            <v>mg/l P</v>
          </cell>
          <cell r="G8214">
            <v>12</v>
          </cell>
          <cell r="J8214">
            <v>9</v>
          </cell>
          <cell r="K8214">
            <v>9.9999997764825821E-3</v>
          </cell>
          <cell r="L8214">
            <v>9.9999997764825821E-3</v>
          </cell>
          <cell r="M8214">
            <v>0</v>
          </cell>
          <cell r="N8214" t="str">
            <v>Medium</v>
          </cell>
          <cell r="O8214">
            <v>190</v>
          </cell>
        </row>
        <row r="8215">
          <cell r="A8215" t="str">
            <v>AT</v>
          </cell>
          <cell r="B8215" t="str">
            <v>AT_RV_21500027</v>
          </cell>
          <cell r="C8215">
            <v>1998</v>
          </cell>
          <cell r="D8215" t="str">
            <v>Annual</v>
          </cell>
          <cell r="E8215" t="str">
            <v>Orthophosphate</v>
          </cell>
          <cell r="F8215" t="str">
            <v>mg/l P</v>
          </cell>
          <cell r="G8215">
            <v>12</v>
          </cell>
          <cell r="J8215">
            <v>9</v>
          </cell>
          <cell r="K8215">
            <v>9.9999997764825821E-3</v>
          </cell>
          <cell r="L8215">
            <v>9.9999997764825821E-3</v>
          </cell>
          <cell r="M8215">
            <v>9.9999997764825821E-3</v>
          </cell>
          <cell r="N8215" t="str">
            <v>Very Large</v>
          </cell>
          <cell r="O8215">
            <v>2475</v>
          </cell>
        </row>
        <row r="8216">
          <cell r="A8216" t="str">
            <v>AT</v>
          </cell>
          <cell r="B8216" t="str">
            <v>AT_RV_10000107</v>
          </cell>
          <cell r="C8216">
            <v>1998</v>
          </cell>
          <cell r="D8216" t="str">
            <v>Annual</v>
          </cell>
          <cell r="E8216" t="str">
            <v>Orthophosphate</v>
          </cell>
          <cell r="F8216" t="str">
            <v>mg/l P</v>
          </cell>
          <cell r="G8216">
            <v>12</v>
          </cell>
          <cell r="J8216">
            <v>12</v>
          </cell>
          <cell r="K8216">
            <v>5.9999998658895493E-2</v>
          </cell>
          <cell r="L8216">
            <v>5.000000074505806E-2</v>
          </cell>
          <cell r="M8216">
            <v>5.000000074505806E-2</v>
          </cell>
          <cell r="N8216" t="str">
            <v>Large</v>
          </cell>
          <cell r="O8216">
            <v>400</v>
          </cell>
        </row>
        <row r="8217">
          <cell r="A8217" t="str">
            <v>AT</v>
          </cell>
          <cell r="B8217" t="str">
            <v>AT_RV_10000097</v>
          </cell>
          <cell r="C8217">
            <v>1998</v>
          </cell>
          <cell r="D8217" t="str">
            <v>Annual</v>
          </cell>
          <cell r="E8217" t="str">
            <v>Orthophosphate</v>
          </cell>
          <cell r="F8217" t="str">
            <v>mg/l P</v>
          </cell>
          <cell r="G8217">
            <v>12</v>
          </cell>
          <cell r="J8217">
            <v>12</v>
          </cell>
          <cell r="K8217">
            <v>1.9999999552965164E-2</v>
          </cell>
          <cell r="L8217">
            <v>1.9999999552965164E-2</v>
          </cell>
          <cell r="M8217">
            <v>9.9999997764825821E-3</v>
          </cell>
          <cell r="N8217" t="str">
            <v>Very Large</v>
          </cell>
          <cell r="O8217">
            <v>1956</v>
          </cell>
        </row>
        <row r="8218">
          <cell r="A8218" t="str">
            <v>AT</v>
          </cell>
          <cell r="B8218" t="str">
            <v>AT_RV_10000087</v>
          </cell>
          <cell r="C8218">
            <v>1998</v>
          </cell>
          <cell r="D8218" t="str">
            <v>Annual</v>
          </cell>
          <cell r="E8218" t="str">
            <v>Orthophosphate</v>
          </cell>
          <cell r="F8218" t="str">
            <v>mg/l P</v>
          </cell>
          <cell r="G8218">
            <v>12</v>
          </cell>
          <cell r="J8218">
            <v>12</v>
          </cell>
          <cell r="K8218">
            <v>1.9999999552965164E-2</v>
          </cell>
          <cell r="L8218">
            <v>1.9999999552965164E-2</v>
          </cell>
          <cell r="M8218">
            <v>9.9999997764825821E-3</v>
          </cell>
          <cell r="N8218" t="str">
            <v>Large</v>
          </cell>
          <cell r="O8218">
            <v>968</v>
          </cell>
        </row>
        <row r="8219">
          <cell r="A8219" t="str">
            <v>AT</v>
          </cell>
          <cell r="B8219" t="str">
            <v>AT_RV_10000077</v>
          </cell>
          <cell r="C8219">
            <v>1998</v>
          </cell>
          <cell r="D8219" t="str">
            <v>Annual</v>
          </cell>
          <cell r="E8219" t="str">
            <v>Orthophosphate</v>
          </cell>
          <cell r="F8219" t="str">
            <v>mg/l P</v>
          </cell>
          <cell r="G8219">
            <v>12</v>
          </cell>
          <cell r="J8219">
            <v>12</v>
          </cell>
          <cell r="K8219">
            <v>7.0000000298023224E-2</v>
          </cell>
          <cell r="L8219">
            <v>5.9999998658895493E-2</v>
          </cell>
          <cell r="M8219">
            <v>1.9999999552965164E-2</v>
          </cell>
          <cell r="N8219" t="str">
            <v>Very Large</v>
          </cell>
          <cell r="O8219">
            <v>2131</v>
          </cell>
        </row>
        <row r="8220">
          <cell r="A8220" t="str">
            <v>AT</v>
          </cell>
          <cell r="B8220" t="str">
            <v>AT_RV_10000027</v>
          </cell>
          <cell r="C8220">
            <v>1998</v>
          </cell>
          <cell r="D8220" t="str">
            <v>Annual</v>
          </cell>
          <cell r="E8220" t="str">
            <v>Orthophosphate</v>
          </cell>
          <cell r="F8220" t="str">
            <v>mg/l P</v>
          </cell>
          <cell r="G8220">
            <v>12</v>
          </cell>
          <cell r="J8220">
            <v>3</v>
          </cell>
          <cell r="K8220">
            <v>0.18000000715255737</v>
          </cell>
          <cell r="L8220">
            <v>0.18000000715255737</v>
          </cell>
          <cell r="M8220">
            <v>9.9999997764825821E-3</v>
          </cell>
          <cell r="N8220" t="str">
            <v>Large</v>
          </cell>
          <cell r="O8220">
            <v>406</v>
          </cell>
        </row>
        <row r="8221">
          <cell r="A8221" t="str">
            <v>AT</v>
          </cell>
          <cell r="B8221" t="str">
            <v>AT_RV_21551257</v>
          </cell>
          <cell r="C8221">
            <v>1998</v>
          </cell>
          <cell r="D8221" t="str">
            <v>Annual</v>
          </cell>
          <cell r="E8221" t="str">
            <v>Orthophosphate</v>
          </cell>
          <cell r="F8221" t="str">
            <v>mg/l P</v>
          </cell>
          <cell r="G8221">
            <v>12</v>
          </cell>
          <cell r="J8221">
            <v>8</v>
          </cell>
          <cell r="K8221">
            <v>7.0000000298023224E-2</v>
          </cell>
          <cell r="L8221">
            <v>7.9999998211860657E-2</v>
          </cell>
          <cell r="M8221">
            <v>2.9999999329447746E-2</v>
          </cell>
          <cell r="N8221" t="str">
            <v>Large</v>
          </cell>
          <cell r="O8221">
            <v>432</v>
          </cell>
        </row>
        <row r="8222">
          <cell r="A8222" t="str">
            <v>AT</v>
          </cell>
          <cell r="B8222" t="str">
            <v>AT_RV_40607027</v>
          </cell>
          <cell r="C8222">
            <v>1998</v>
          </cell>
          <cell r="D8222" t="str">
            <v>Annual</v>
          </cell>
          <cell r="E8222" t="str">
            <v>Orthophosphate</v>
          </cell>
          <cell r="F8222" t="str">
            <v>mg/l P</v>
          </cell>
          <cell r="G8222">
            <v>12</v>
          </cell>
          <cell r="J8222">
            <v>12</v>
          </cell>
          <cell r="K8222">
            <v>2.9999999329447746E-2</v>
          </cell>
          <cell r="L8222">
            <v>2.9999999329447746E-2</v>
          </cell>
          <cell r="M8222">
            <v>1.9999999552965164E-2</v>
          </cell>
          <cell r="N8222" t="str">
            <v>Largest</v>
          </cell>
          <cell r="O8222">
            <v>79485</v>
          </cell>
        </row>
        <row r="8223">
          <cell r="A8223" t="str">
            <v>AT</v>
          </cell>
          <cell r="B8223" t="str">
            <v>AT_RV_10000037</v>
          </cell>
          <cell r="C8223">
            <v>1998</v>
          </cell>
          <cell r="D8223" t="str">
            <v>Annual</v>
          </cell>
          <cell r="E8223" t="str">
            <v>Orthophosphate</v>
          </cell>
          <cell r="F8223" t="str">
            <v>mg/l P</v>
          </cell>
          <cell r="G8223">
            <v>12</v>
          </cell>
          <cell r="J8223">
            <v>3</v>
          </cell>
          <cell r="K8223">
            <v>3.9999999105930328E-2</v>
          </cell>
          <cell r="L8223">
            <v>3.9999999105930328E-2</v>
          </cell>
          <cell r="M8223">
            <v>9.9999997764825821E-3</v>
          </cell>
          <cell r="N8223" t="str">
            <v>Large</v>
          </cell>
          <cell r="O8223">
            <v>286</v>
          </cell>
        </row>
        <row r="8224">
          <cell r="A8224" t="str">
            <v>AT</v>
          </cell>
          <cell r="B8224" t="str">
            <v>AT_RV_54110087</v>
          </cell>
          <cell r="C8224">
            <v>1998</v>
          </cell>
          <cell r="D8224" t="str">
            <v>Annual</v>
          </cell>
          <cell r="E8224" t="str">
            <v>Orthophosphate</v>
          </cell>
          <cell r="F8224" t="str">
            <v>mg/l P</v>
          </cell>
          <cell r="G8224">
            <v>12</v>
          </cell>
          <cell r="J8224">
            <v>11</v>
          </cell>
          <cell r="K8224">
            <v>1.9999999552965164E-2</v>
          </cell>
          <cell r="L8224">
            <v>9.9999997764825821E-3</v>
          </cell>
          <cell r="M8224">
            <v>1.9999999552965164E-2</v>
          </cell>
          <cell r="N8224" t="str">
            <v>Largest</v>
          </cell>
          <cell r="O8224">
            <v>6120</v>
          </cell>
        </row>
        <row r="8225">
          <cell r="A8225" t="str">
            <v>AT</v>
          </cell>
          <cell r="B8225" t="str">
            <v>AT_RV_54110017</v>
          </cell>
          <cell r="C8225">
            <v>1998</v>
          </cell>
          <cell r="D8225" t="str">
            <v>Annual</v>
          </cell>
          <cell r="E8225" t="str">
            <v>Orthophosphate</v>
          </cell>
          <cell r="F8225" t="str">
            <v>mg/l P</v>
          </cell>
          <cell r="G8225">
            <v>12</v>
          </cell>
          <cell r="J8225">
            <v>8</v>
          </cell>
          <cell r="K8225">
            <v>9.9999997764825821E-3</v>
          </cell>
          <cell r="L8225">
            <v>9.9999997764825821E-3</v>
          </cell>
          <cell r="M8225">
            <v>9.9999997764825821E-3</v>
          </cell>
          <cell r="N8225" t="str">
            <v>Largest</v>
          </cell>
          <cell r="O8225">
            <v>4076</v>
          </cell>
        </row>
        <row r="8226">
          <cell r="A8226" t="str">
            <v>AT</v>
          </cell>
          <cell r="B8226" t="str">
            <v>AT_RV_53210017</v>
          </cell>
          <cell r="C8226">
            <v>1998</v>
          </cell>
          <cell r="D8226" t="str">
            <v>Annual</v>
          </cell>
          <cell r="E8226" t="str">
            <v>Orthophosphate</v>
          </cell>
          <cell r="F8226" t="str">
            <v>mg/l P</v>
          </cell>
          <cell r="G8226">
            <v>12</v>
          </cell>
          <cell r="J8226">
            <v>8</v>
          </cell>
          <cell r="K8226">
            <v>9.9999997764825821E-3</v>
          </cell>
          <cell r="L8226">
            <v>1.9999999552965164E-2</v>
          </cell>
          <cell r="M8226">
            <v>9.9999997764825821E-3</v>
          </cell>
          <cell r="N8226" t="str">
            <v>Largest</v>
          </cell>
          <cell r="O8226">
            <v>3540</v>
          </cell>
        </row>
        <row r="8227">
          <cell r="A8227" t="str">
            <v>AT</v>
          </cell>
          <cell r="B8227" t="str">
            <v>AT_RV_51210087</v>
          </cell>
          <cell r="C8227">
            <v>1998</v>
          </cell>
          <cell r="D8227" t="str">
            <v>Annual</v>
          </cell>
          <cell r="E8227" t="str">
            <v>Orthophosphate</v>
          </cell>
          <cell r="F8227" t="str">
            <v>mg/l P</v>
          </cell>
          <cell r="G8227">
            <v>12</v>
          </cell>
          <cell r="J8227">
            <v>11</v>
          </cell>
          <cell r="K8227">
            <v>9.9999997764825821E-3</v>
          </cell>
          <cell r="L8227">
            <v>9.9999997764825821E-3</v>
          </cell>
          <cell r="M8227">
            <v>9.9999997764825821E-3</v>
          </cell>
          <cell r="N8227" t="str">
            <v>Large</v>
          </cell>
          <cell r="O8227">
            <v>857</v>
          </cell>
        </row>
        <row r="8228">
          <cell r="A8228" t="str">
            <v>AT</v>
          </cell>
          <cell r="B8228" t="str">
            <v>AT_RV_51210037</v>
          </cell>
          <cell r="C8228">
            <v>1998</v>
          </cell>
          <cell r="D8228" t="str">
            <v>Annual</v>
          </cell>
          <cell r="E8228" t="str">
            <v>Orthophosphate</v>
          </cell>
          <cell r="F8228" t="str">
            <v>mg/l P</v>
          </cell>
          <cell r="G8228">
            <v>12</v>
          </cell>
          <cell r="J8228">
            <v>8</v>
          </cell>
          <cell r="K8228">
            <v>1.9999999552965164E-2</v>
          </cell>
          <cell r="L8228">
            <v>1.9999999552965164E-2</v>
          </cell>
          <cell r="M8228">
            <v>9.9999997764825821E-3</v>
          </cell>
          <cell r="N8228" t="str">
            <v>Medium</v>
          </cell>
          <cell r="O8228">
            <v>151</v>
          </cell>
        </row>
        <row r="8229">
          <cell r="A8229" t="str">
            <v>AT</v>
          </cell>
          <cell r="B8229" t="str">
            <v>AT_RV_40711027</v>
          </cell>
          <cell r="C8229">
            <v>1998</v>
          </cell>
          <cell r="D8229" t="str">
            <v>Annual</v>
          </cell>
          <cell r="E8229" t="str">
            <v>Orthophosphate</v>
          </cell>
          <cell r="F8229" t="str">
            <v>mg/l P</v>
          </cell>
          <cell r="G8229">
            <v>12</v>
          </cell>
          <cell r="J8229">
            <v>18</v>
          </cell>
          <cell r="K8229">
            <v>1.9999999552965164E-2</v>
          </cell>
          <cell r="L8229">
            <v>1.9999999552965164E-2</v>
          </cell>
          <cell r="M8229">
            <v>9.9999997764825821E-3</v>
          </cell>
          <cell r="N8229" t="str">
            <v>Large</v>
          </cell>
          <cell r="O8229">
            <v>444</v>
          </cell>
        </row>
        <row r="8230">
          <cell r="A8230" t="str">
            <v>AT</v>
          </cell>
          <cell r="B8230" t="str">
            <v>AT_RV_31100017</v>
          </cell>
          <cell r="C8230">
            <v>1998</v>
          </cell>
          <cell r="D8230" t="str">
            <v>Annual</v>
          </cell>
          <cell r="E8230" t="str">
            <v>Orthophosphate</v>
          </cell>
          <cell r="F8230" t="str">
            <v>mg/l P</v>
          </cell>
          <cell r="G8230">
            <v>12</v>
          </cell>
          <cell r="J8230">
            <v>12</v>
          </cell>
          <cell r="K8230">
            <v>7.9999998211860657E-2</v>
          </cell>
          <cell r="L8230">
            <v>7.9999998211860657E-2</v>
          </cell>
          <cell r="M8230">
            <v>3.9999999105930328E-2</v>
          </cell>
          <cell r="N8230" t="str">
            <v>Very Large</v>
          </cell>
          <cell r="O8230">
            <v>2241</v>
          </cell>
        </row>
        <row r="8231">
          <cell r="A8231" t="str">
            <v>AT</v>
          </cell>
          <cell r="B8231" t="str">
            <v>AT_RV_40709117</v>
          </cell>
          <cell r="C8231">
            <v>1998</v>
          </cell>
          <cell r="D8231" t="str">
            <v>Annual</v>
          </cell>
          <cell r="E8231" t="str">
            <v>Orthophosphate</v>
          </cell>
          <cell r="F8231" t="str">
            <v>mg/l P</v>
          </cell>
          <cell r="G8231">
            <v>12</v>
          </cell>
          <cell r="J8231">
            <v>18</v>
          </cell>
          <cell r="K8231">
            <v>9.9999997764825821E-3</v>
          </cell>
          <cell r="L8231">
            <v>9.9999997764825821E-3</v>
          </cell>
          <cell r="M8231">
            <v>9.9999997764825821E-3</v>
          </cell>
          <cell r="N8231" t="str">
            <v>Largest</v>
          </cell>
          <cell r="O8231">
            <v>4275</v>
          </cell>
        </row>
        <row r="8232">
          <cell r="A8232" t="str">
            <v>AT</v>
          </cell>
          <cell r="B8232" t="str">
            <v>AT_RV_31100027</v>
          </cell>
          <cell r="C8232">
            <v>1998</v>
          </cell>
          <cell r="D8232" t="str">
            <v>Annual</v>
          </cell>
          <cell r="E8232" t="str">
            <v>Orthophosphate</v>
          </cell>
          <cell r="F8232" t="str">
            <v>mg/l P</v>
          </cell>
          <cell r="G8232">
            <v>12</v>
          </cell>
          <cell r="J8232">
            <v>12</v>
          </cell>
          <cell r="K8232">
            <v>0.15000000596046448</v>
          </cell>
          <cell r="L8232">
            <v>0.12999999523162842</v>
          </cell>
          <cell r="M8232">
            <v>7.9999998211860657E-2</v>
          </cell>
          <cell r="N8232" t="str">
            <v>Largest</v>
          </cell>
          <cell r="O8232">
            <v>2610</v>
          </cell>
        </row>
        <row r="8233">
          <cell r="A8233" t="str">
            <v>AT</v>
          </cell>
          <cell r="B8233" t="str">
            <v>AT_RV_40607017</v>
          </cell>
          <cell r="C8233">
            <v>1998</v>
          </cell>
          <cell r="D8233" t="str">
            <v>Annual</v>
          </cell>
          <cell r="E8233" t="str">
            <v>Orthophosphate</v>
          </cell>
          <cell r="F8233" t="str">
            <v>mg/l P</v>
          </cell>
          <cell r="G8233">
            <v>12</v>
          </cell>
          <cell r="J8233">
            <v>12</v>
          </cell>
          <cell r="K8233">
            <v>2.9999999329447746E-2</v>
          </cell>
          <cell r="L8233">
            <v>3.9999999105930328E-2</v>
          </cell>
          <cell r="M8233">
            <v>1.9999999552965164E-2</v>
          </cell>
          <cell r="N8233" t="str">
            <v>Largest</v>
          </cell>
          <cell r="O8233">
            <v>77020</v>
          </cell>
        </row>
        <row r="8234">
          <cell r="A8234" t="str">
            <v>AT</v>
          </cell>
          <cell r="B8234" t="str">
            <v>AT_RV_40502037</v>
          </cell>
          <cell r="C8234">
            <v>1998</v>
          </cell>
          <cell r="D8234" t="str">
            <v>Annual</v>
          </cell>
          <cell r="E8234" t="str">
            <v>Orthophosphate</v>
          </cell>
          <cell r="F8234" t="str">
            <v>mg/l P</v>
          </cell>
          <cell r="G8234">
            <v>12</v>
          </cell>
          <cell r="J8234">
            <v>12</v>
          </cell>
          <cell r="K8234">
            <v>1.9999999552965164E-2</v>
          </cell>
          <cell r="L8234">
            <v>1.9999999552965164E-2</v>
          </cell>
          <cell r="M8234">
            <v>9.9999997764825821E-3</v>
          </cell>
          <cell r="N8234" t="str">
            <v>Largest</v>
          </cell>
          <cell r="O8234">
            <v>26048</v>
          </cell>
        </row>
        <row r="8235">
          <cell r="A8235" t="str">
            <v>AT</v>
          </cell>
          <cell r="B8235" t="str">
            <v>AT_RV_40502017</v>
          </cell>
          <cell r="C8235">
            <v>1998</v>
          </cell>
          <cell r="D8235" t="str">
            <v>Annual</v>
          </cell>
          <cell r="E8235" t="str">
            <v>Orthophosphate</v>
          </cell>
          <cell r="F8235" t="str">
            <v>mg/l P</v>
          </cell>
          <cell r="G8235">
            <v>12</v>
          </cell>
          <cell r="J8235">
            <v>12</v>
          </cell>
          <cell r="K8235">
            <v>1.9999999552965164E-2</v>
          </cell>
          <cell r="L8235">
            <v>1.9999999552965164E-2</v>
          </cell>
          <cell r="M8235">
            <v>9.9999997764825821E-3</v>
          </cell>
          <cell r="N8235" t="str">
            <v>Largest</v>
          </cell>
          <cell r="O8235">
            <v>22714</v>
          </cell>
        </row>
        <row r="8236">
          <cell r="A8236" t="str">
            <v>AT</v>
          </cell>
          <cell r="B8236" t="str">
            <v>AT_RV_40401017</v>
          </cell>
          <cell r="C8236">
            <v>1998</v>
          </cell>
          <cell r="D8236" t="str">
            <v>Annual</v>
          </cell>
          <cell r="E8236" t="str">
            <v>Orthophosphate</v>
          </cell>
          <cell r="F8236" t="str">
            <v>mg/l P</v>
          </cell>
          <cell r="G8236">
            <v>12</v>
          </cell>
          <cell r="J8236">
            <v>12</v>
          </cell>
          <cell r="K8236">
            <v>2.9999999329447746E-2</v>
          </cell>
          <cell r="L8236">
            <v>2.9999999329447746E-2</v>
          </cell>
          <cell r="M8236">
            <v>9.9999997764825821E-3</v>
          </cell>
          <cell r="N8236" t="str">
            <v>Largest</v>
          </cell>
          <cell r="O8236">
            <v>6709</v>
          </cell>
        </row>
        <row r="8237">
          <cell r="A8237" t="str">
            <v>AT</v>
          </cell>
          <cell r="B8237" t="str">
            <v>AT_RV_31200037</v>
          </cell>
          <cell r="C8237">
            <v>1998</v>
          </cell>
          <cell r="D8237" t="str">
            <v>Annual</v>
          </cell>
          <cell r="E8237" t="str">
            <v>Orthophosphate</v>
          </cell>
          <cell r="F8237" t="str">
            <v>mg/l P</v>
          </cell>
          <cell r="G8237">
            <v>12</v>
          </cell>
          <cell r="J8237">
            <v>9</v>
          </cell>
          <cell r="K8237">
            <v>7.0000000298023224E-2</v>
          </cell>
          <cell r="L8237">
            <v>7.9999998211860657E-2</v>
          </cell>
          <cell r="M8237">
            <v>2.9999999329447746E-2</v>
          </cell>
          <cell r="N8237" t="str">
            <v>Very Large</v>
          </cell>
          <cell r="O8237">
            <v>2030</v>
          </cell>
        </row>
        <row r="8238">
          <cell r="A8238" t="str">
            <v>AT</v>
          </cell>
          <cell r="B8238" t="str">
            <v>AT_RV_31100057</v>
          </cell>
          <cell r="C8238">
            <v>1998</v>
          </cell>
          <cell r="D8238" t="str">
            <v>Annual</v>
          </cell>
          <cell r="E8238" t="str">
            <v>Orthophosphate</v>
          </cell>
          <cell r="F8238" t="str">
            <v>mg/l P</v>
          </cell>
          <cell r="G8238">
            <v>12</v>
          </cell>
          <cell r="J8238">
            <v>12</v>
          </cell>
          <cell r="K8238">
            <v>0.28999999165534973</v>
          </cell>
          <cell r="L8238">
            <v>0.27000001072883606</v>
          </cell>
          <cell r="M8238">
            <v>0.15999999642372131</v>
          </cell>
          <cell r="N8238" t="str">
            <v>Largest</v>
          </cell>
          <cell r="O8238">
            <v>24138</v>
          </cell>
        </row>
        <row r="8239">
          <cell r="A8239" t="str">
            <v>AT</v>
          </cell>
          <cell r="B8239" t="str">
            <v>AT_RV_55010057</v>
          </cell>
          <cell r="C8239">
            <v>1998</v>
          </cell>
          <cell r="D8239" t="str">
            <v>Annual</v>
          </cell>
          <cell r="E8239" t="str">
            <v>Orthophosphate</v>
          </cell>
          <cell r="F8239" t="str">
            <v>mg/l P</v>
          </cell>
          <cell r="G8239">
            <v>12</v>
          </cell>
          <cell r="J8239">
            <v>9</v>
          </cell>
          <cell r="K8239">
            <v>1.9999999552965164E-2</v>
          </cell>
          <cell r="L8239">
            <v>9.9999997764825821E-3</v>
          </cell>
          <cell r="M8239">
            <v>9.9999997764825821E-3</v>
          </cell>
          <cell r="N8239" t="str">
            <v>Large</v>
          </cell>
          <cell r="O8239">
            <v>955</v>
          </cell>
        </row>
        <row r="8240">
          <cell r="A8240" t="str">
            <v>AT</v>
          </cell>
          <cell r="B8240" t="str">
            <v>AT_RV_40710047</v>
          </cell>
          <cell r="C8240">
            <v>1998</v>
          </cell>
          <cell r="D8240" t="str">
            <v>Annual</v>
          </cell>
          <cell r="E8240" t="str">
            <v>Orthophosphate</v>
          </cell>
          <cell r="F8240" t="str">
            <v>mg/l P</v>
          </cell>
          <cell r="G8240">
            <v>12</v>
          </cell>
          <cell r="J8240">
            <v>18</v>
          </cell>
          <cell r="K8240">
            <v>9.9999997764825821E-3</v>
          </cell>
          <cell r="L8240">
            <v>9.9999997764825821E-3</v>
          </cell>
          <cell r="M8240">
            <v>9.9999997764825821E-3</v>
          </cell>
          <cell r="N8240" t="str">
            <v>Very Large</v>
          </cell>
          <cell r="O8240">
            <v>1260</v>
          </cell>
        </row>
        <row r="8241">
          <cell r="A8241" t="str">
            <v>BE</v>
          </cell>
          <cell r="B8241" t="str">
            <v>BE_RV_499500</v>
          </cell>
          <cell r="C8241">
            <v>1998</v>
          </cell>
          <cell r="D8241" t="str">
            <v>Annual</v>
          </cell>
          <cell r="E8241" t="str">
            <v>Orthophosphate</v>
          </cell>
          <cell r="F8241" t="str">
            <v>mg/l P</v>
          </cell>
          <cell r="G8241">
            <v>12</v>
          </cell>
          <cell r="J8241">
            <v>11</v>
          </cell>
          <cell r="K8241">
            <v>0.71820002794265747</v>
          </cell>
          <cell r="L8241">
            <v>0.40000000596046448</v>
          </cell>
          <cell r="M8241">
            <v>0.67799997329711914</v>
          </cell>
          <cell r="O8241">
            <v>1340</v>
          </cell>
        </row>
        <row r="8242">
          <cell r="A8242" t="str">
            <v>BE</v>
          </cell>
          <cell r="B8242" t="str">
            <v>BE_RV_6000</v>
          </cell>
          <cell r="C8242">
            <v>1998</v>
          </cell>
          <cell r="D8242" t="str">
            <v>Annual</v>
          </cell>
          <cell r="E8242" t="str">
            <v>Orthophosphate</v>
          </cell>
          <cell r="F8242" t="str">
            <v>mg/l P</v>
          </cell>
          <cell r="G8242">
            <v>12</v>
          </cell>
          <cell r="J8242">
            <v>12</v>
          </cell>
          <cell r="K8242">
            <v>0.96329998970031738</v>
          </cell>
          <cell r="L8242">
            <v>0.7850000262260437</v>
          </cell>
          <cell r="M8242">
            <v>0.5964999794960022</v>
          </cell>
          <cell r="O8242">
            <v>291</v>
          </cell>
        </row>
        <row r="8243">
          <cell r="A8243" t="str">
            <v>BE</v>
          </cell>
          <cell r="B8243" t="str">
            <v>BE_RV_72000</v>
          </cell>
          <cell r="C8243">
            <v>1998</v>
          </cell>
          <cell r="D8243" t="str">
            <v>Annual</v>
          </cell>
          <cell r="E8243" t="str">
            <v>Orthophosphate</v>
          </cell>
          <cell r="F8243" t="str">
            <v>mg/l P</v>
          </cell>
          <cell r="G8243">
            <v>12</v>
          </cell>
          <cell r="J8243">
            <v>12</v>
          </cell>
          <cell r="K8243">
            <v>0.1542000025510788</v>
          </cell>
          <cell r="L8243">
            <v>0.14499999582767487</v>
          </cell>
          <cell r="M8243">
            <v>0.13429999351501465</v>
          </cell>
          <cell r="O8243">
            <v>222</v>
          </cell>
        </row>
        <row r="8244">
          <cell r="A8244" t="str">
            <v>BE</v>
          </cell>
          <cell r="B8244" t="str">
            <v>BE_RV_91000</v>
          </cell>
          <cell r="C8244">
            <v>1998</v>
          </cell>
          <cell r="D8244" t="str">
            <v>Annual</v>
          </cell>
          <cell r="E8244" t="str">
            <v>Orthophosphate</v>
          </cell>
          <cell r="F8244" t="str">
            <v>mg/l P</v>
          </cell>
          <cell r="G8244">
            <v>12</v>
          </cell>
          <cell r="J8244">
            <v>12</v>
          </cell>
          <cell r="K8244">
            <v>0.35830000042915344</v>
          </cell>
          <cell r="L8244">
            <v>0.20499999821186066</v>
          </cell>
          <cell r="M8244">
            <v>0.34760001301765442</v>
          </cell>
          <cell r="O8244">
            <v>133</v>
          </cell>
        </row>
        <row r="8245">
          <cell r="A8245" t="str">
            <v>BE</v>
          </cell>
          <cell r="B8245" t="str">
            <v>BE_RV_390000</v>
          </cell>
          <cell r="C8245">
            <v>1998</v>
          </cell>
          <cell r="D8245" t="str">
            <v>Annual</v>
          </cell>
          <cell r="E8245" t="str">
            <v>Orthophosphate</v>
          </cell>
          <cell r="F8245" t="str">
            <v>mg/l P</v>
          </cell>
          <cell r="G8245">
            <v>12</v>
          </cell>
          <cell r="J8245">
            <v>26</v>
          </cell>
          <cell r="K8245">
            <v>0.15620000660419464</v>
          </cell>
          <cell r="L8245">
            <v>0.12999999523162842</v>
          </cell>
          <cell r="M8245">
            <v>7.4799999594688416E-2</v>
          </cell>
          <cell r="O8245">
            <v>2155</v>
          </cell>
        </row>
        <row r="8246">
          <cell r="A8246" t="str">
            <v>BE</v>
          </cell>
          <cell r="B8246" t="str">
            <v>BE_RV_603000</v>
          </cell>
          <cell r="C8246">
            <v>1998</v>
          </cell>
          <cell r="D8246" t="str">
            <v>Annual</v>
          </cell>
          <cell r="E8246" t="str">
            <v>Orthophosphate</v>
          </cell>
          <cell r="F8246" t="str">
            <v>mg/l P</v>
          </cell>
          <cell r="G8246">
            <v>12</v>
          </cell>
          <cell r="J8246">
            <v>11</v>
          </cell>
          <cell r="K8246">
            <v>1.62909996509552</v>
          </cell>
          <cell r="L8246">
            <v>1.309999942779541</v>
          </cell>
          <cell r="M8246">
            <v>1.291700005531311</v>
          </cell>
          <cell r="O8246">
            <v>243</v>
          </cell>
        </row>
        <row r="8247">
          <cell r="A8247" t="str">
            <v>BE</v>
          </cell>
          <cell r="B8247" t="str">
            <v>BE_RV_770000</v>
          </cell>
          <cell r="C8247">
            <v>1998</v>
          </cell>
          <cell r="D8247" t="str">
            <v>Annual</v>
          </cell>
          <cell r="E8247" t="str">
            <v>Orthophosphate</v>
          </cell>
          <cell r="F8247" t="str">
            <v>mg/l P</v>
          </cell>
          <cell r="G8247">
            <v>12</v>
          </cell>
          <cell r="J8247">
            <v>11</v>
          </cell>
          <cell r="K8247">
            <v>0.84359997510910034</v>
          </cell>
          <cell r="L8247">
            <v>0.75999999046325684</v>
          </cell>
          <cell r="M8247">
            <v>0.25979998707771301</v>
          </cell>
          <cell r="O8247">
            <v>383</v>
          </cell>
        </row>
        <row r="8248">
          <cell r="A8248" t="str">
            <v>BE</v>
          </cell>
          <cell r="B8248" t="str">
            <v>BE_RV_910000</v>
          </cell>
          <cell r="C8248">
            <v>1998</v>
          </cell>
          <cell r="D8248" t="str">
            <v>Annual</v>
          </cell>
          <cell r="E8248" t="str">
            <v>Orthophosphate</v>
          </cell>
          <cell r="F8248" t="str">
            <v>mg/l P</v>
          </cell>
          <cell r="G8248">
            <v>12</v>
          </cell>
          <cell r="J8248">
            <v>13</v>
          </cell>
          <cell r="K8248">
            <v>0.71460002660751343</v>
          </cell>
          <cell r="L8248">
            <v>0.52999997138977051</v>
          </cell>
          <cell r="M8248">
            <v>0.40979999303817749</v>
          </cell>
          <cell r="O8248">
            <v>1067</v>
          </cell>
        </row>
        <row r="8249">
          <cell r="A8249" t="str">
            <v>BE</v>
          </cell>
          <cell r="B8249" t="str">
            <v>BE_RV_272000</v>
          </cell>
          <cell r="C8249">
            <v>1998</v>
          </cell>
          <cell r="D8249" t="str">
            <v>Annual</v>
          </cell>
          <cell r="E8249" t="str">
            <v>Orthophosphate</v>
          </cell>
          <cell r="F8249" t="str">
            <v>mg/l P</v>
          </cell>
          <cell r="G8249">
            <v>12</v>
          </cell>
          <cell r="J8249">
            <v>26</v>
          </cell>
          <cell r="K8249">
            <v>0.15459999442100525</v>
          </cell>
          <cell r="L8249">
            <v>0.13500000536441803</v>
          </cell>
          <cell r="M8249">
            <v>8.5000000894069672E-2</v>
          </cell>
          <cell r="O8249">
            <v>558</v>
          </cell>
        </row>
        <row r="8250">
          <cell r="A8250" t="str">
            <v>BG</v>
          </cell>
          <cell r="B8250" t="str">
            <v>BG_RV_30010029</v>
          </cell>
          <cell r="C8250">
            <v>1998</v>
          </cell>
          <cell r="D8250" t="str">
            <v>Annual</v>
          </cell>
          <cell r="E8250" t="str">
            <v>Orthophosphate</v>
          </cell>
          <cell r="F8250" t="str">
            <v>mg/l P</v>
          </cell>
          <cell r="G8250">
            <v>12</v>
          </cell>
          <cell r="J8250">
            <v>11</v>
          </cell>
          <cell r="K8250">
            <v>0.36030000448226929</v>
          </cell>
          <cell r="L8250">
            <v>0.30640000104904175</v>
          </cell>
          <cell r="M8250">
            <v>0.20409999787807465</v>
          </cell>
          <cell r="N8250" t="str">
            <v>Largest</v>
          </cell>
          <cell r="O8250">
            <v>4824</v>
          </cell>
        </row>
        <row r="8251">
          <cell r="A8251" t="str">
            <v>BG</v>
          </cell>
          <cell r="B8251" t="str">
            <v>BG_RV_30060092</v>
          </cell>
          <cell r="C8251">
            <v>1998</v>
          </cell>
          <cell r="D8251" t="str">
            <v>Annual</v>
          </cell>
          <cell r="E8251" t="str">
            <v>Orthophosphate</v>
          </cell>
          <cell r="F8251" t="str">
            <v>mg/l P</v>
          </cell>
          <cell r="G8251">
            <v>12</v>
          </cell>
          <cell r="J8251">
            <v>12</v>
          </cell>
          <cell r="K8251">
            <v>0.16979999840259552</v>
          </cell>
          <cell r="L8251">
            <v>0.15320000052452087</v>
          </cell>
          <cell r="M8251">
            <v>4.8599999397993088E-2</v>
          </cell>
          <cell r="N8251" t="str">
            <v>Largest</v>
          </cell>
          <cell r="O8251">
            <v>12728</v>
          </cell>
        </row>
        <row r="8252">
          <cell r="A8252" t="str">
            <v>BG</v>
          </cell>
          <cell r="B8252" t="str">
            <v>BG_RV_30060265</v>
          </cell>
          <cell r="C8252">
            <v>1998</v>
          </cell>
          <cell r="D8252" t="str">
            <v>Annual</v>
          </cell>
          <cell r="E8252" t="str">
            <v>Orthophosphate</v>
          </cell>
          <cell r="F8252" t="str">
            <v>mg/l P</v>
          </cell>
          <cell r="G8252">
            <v>12</v>
          </cell>
          <cell r="J8252">
            <v>12</v>
          </cell>
          <cell r="K8252">
            <v>0.13089999556541443</v>
          </cell>
          <cell r="L8252">
            <v>8.9900001883506775E-2</v>
          </cell>
          <cell r="M8252">
            <v>0.12590000033378601</v>
          </cell>
          <cell r="N8252" t="str">
            <v>Largest</v>
          </cell>
          <cell r="O8252">
            <v>7926</v>
          </cell>
        </row>
        <row r="8253">
          <cell r="A8253" t="str">
            <v>BG</v>
          </cell>
          <cell r="B8253" t="str">
            <v>BG_RV_30060085</v>
          </cell>
          <cell r="C8253">
            <v>1998</v>
          </cell>
          <cell r="D8253" t="str">
            <v>Annual</v>
          </cell>
          <cell r="E8253" t="str">
            <v>Orthophosphate</v>
          </cell>
          <cell r="F8253" t="str">
            <v>mg/l P</v>
          </cell>
          <cell r="G8253">
            <v>12</v>
          </cell>
          <cell r="J8253">
            <v>12</v>
          </cell>
          <cell r="K8253">
            <v>3.5300001502037048E-2</v>
          </cell>
          <cell r="L8253">
            <v>2.3299999535083771E-2</v>
          </cell>
          <cell r="M8253">
            <v>3.6299999803304672E-2</v>
          </cell>
          <cell r="N8253" t="str">
            <v>Large</v>
          </cell>
          <cell r="O8253">
            <v>741</v>
          </cell>
        </row>
        <row r="8254">
          <cell r="A8254" t="str">
            <v>BG</v>
          </cell>
          <cell r="B8254" t="str">
            <v>BG_RV_30060102</v>
          </cell>
          <cell r="C8254">
            <v>1998</v>
          </cell>
          <cell r="D8254" t="str">
            <v>Annual</v>
          </cell>
          <cell r="E8254" t="str">
            <v>Orthophosphate</v>
          </cell>
          <cell r="F8254" t="str">
            <v>mg/l P</v>
          </cell>
          <cell r="G8254">
            <v>12</v>
          </cell>
          <cell r="J8254">
            <v>12</v>
          </cell>
          <cell r="K8254">
            <v>6.1299998313188553E-2</v>
          </cell>
          <cell r="L8254">
            <v>4.6599999070167542E-2</v>
          </cell>
          <cell r="M8254">
            <v>4.5000001788139343E-2</v>
          </cell>
          <cell r="N8254" t="str">
            <v>Largest</v>
          </cell>
          <cell r="O8254">
            <v>5698</v>
          </cell>
        </row>
        <row r="8255">
          <cell r="A8255" t="str">
            <v>BG</v>
          </cell>
          <cell r="B8255" t="str">
            <v>BG_RV_30017220</v>
          </cell>
          <cell r="C8255">
            <v>1998</v>
          </cell>
          <cell r="D8255" t="str">
            <v>Annual</v>
          </cell>
          <cell r="E8255" t="str">
            <v>Orthophosphate</v>
          </cell>
          <cell r="F8255" t="str">
            <v>mg/l P</v>
          </cell>
          <cell r="G8255">
            <v>12</v>
          </cell>
          <cell r="J8255">
            <v>10</v>
          </cell>
          <cell r="K8255">
            <v>3.2000001519918442E-2</v>
          </cell>
          <cell r="L8255">
            <v>2.4299999698996544E-2</v>
          </cell>
          <cell r="M8255">
            <v>1.8999999389052391E-2</v>
          </cell>
          <cell r="N8255" t="str">
            <v>Unknown</v>
          </cell>
        </row>
        <row r="8256">
          <cell r="A8256" t="str">
            <v>BG</v>
          </cell>
          <cell r="B8256" t="str">
            <v>BG_RV_30028066</v>
          </cell>
          <cell r="C8256">
            <v>1998</v>
          </cell>
          <cell r="D8256" t="str">
            <v>Annual</v>
          </cell>
          <cell r="E8256" t="str">
            <v>Orthophosphate</v>
          </cell>
          <cell r="F8256" t="str">
            <v>mg/l P</v>
          </cell>
          <cell r="G8256">
            <v>12</v>
          </cell>
          <cell r="J8256">
            <v>12</v>
          </cell>
          <cell r="K8256">
            <v>0.17720000445842743</v>
          </cell>
          <cell r="L8256">
            <v>0.12319999933242798</v>
          </cell>
          <cell r="M8256">
            <v>9.9899999797344208E-2</v>
          </cell>
          <cell r="N8256" t="str">
            <v>Largest</v>
          </cell>
          <cell r="O8256">
            <v>5266</v>
          </cell>
        </row>
        <row r="8257">
          <cell r="A8257" t="str">
            <v>BG</v>
          </cell>
          <cell r="B8257" t="str">
            <v>BG_RV_30018229</v>
          </cell>
          <cell r="C8257">
            <v>1998</v>
          </cell>
          <cell r="D8257" t="str">
            <v>Annual</v>
          </cell>
          <cell r="E8257" t="str">
            <v>Orthophosphate</v>
          </cell>
          <cell r="F8257" t="str">
            <v>mg/l P</v>
          </cell>
          <cell r="G8257">
            <v>12</v>
          </cell>
          <cell r="J8257">
            <v>9</v>
          </cell>
          <cell r="K8257">
            <v>0.27340000867843628</v>
          </cell>
          <cell r="L8257">
            <v>0.2750999927520752</v>
          </cell>
          <cell r="M8257">
            <v>0.12489999830722809</v>
          </cell>
          <cell r="N8257" t="str">
            <v>Unknown</v>
          </cell>
        </row>
        <row r="8258">
          <cell r="A8258" t="str">
            <v>BG</v>
          </cell>
          <cell r="B8258" t="str">
            <v>BG_RV_30010197</v>
          </cell>
          <cell r="C8258">
            <v>1998</v>
          </cell>
          <cell r="D8258" t="str">
            <v>Annual</v>
          </cell>
          <cell r="E8258" t="str">
            <v>Orthophosphate</v>
          </cell>
          <cell r="F8258" t="str">
            <v>mg/l P</v>
          </cell>
          <cell r="G8258">
            <v>12</v>
          </cell>
          <cell r="J8258">
            <v>11</v>
          </cell>
          <cell r="K8258">
            <v>0.13490000367164612</v>
          </cell>
          <cell r="L8258">
            <v>0.15320000052452087</v>
          </cell>
          <cell r="M8258">
            <v>9.8899997770786285E-2</v>
          </cell>
          <cell r="N8258" t="str">
            <v>Largest</v>
          </cell>
          <cell r="O8258">
            <v>8366</v>
          </cell>
        </row>
        <row r="8259">
          <cell r="A8259" t="str">
            <v>BG</v>
          </cell>
          <cell r="B8259" t="str">
            <v>BG_RV_30012044</v>
          </cell>
          <cell r="C8259">
            <v>1998</v>
          </cell>
          <cell r="D8259" t="str">
            <v>Annual</v>
          </cell>
          <cell r="E8259" t="str">
            <v>Orthophosphate</v>
          </cell>
          <cell r="F8259" t="str">
            <v>mg/l P</v>
          </cell>
          <cell r="G8259">
            <v>12</v>
          </cell>
          <cell r="J8259">
            <v>12</v>
          </cell>
          <cell r="K8259">
            <v>0.1468999981880188</v>
          </cell>
          <cell r="L8259">
            <v>0.11320000141859055</v>
          </cell>
          <cell r="M8259">
            <v>0.11819999665021896</v>
          </cell>
          <cell r="N8259" t="str">
            <v>Unknown</v>
          </cell>
        </row>
        <row r="8260">
          <cell r="A8260" t="str">
            <v>BG</v>
          </cell>
          <cell r="B8260" t="str">
            <v>BG_RV_30017052</v>
          </cell>
          <cell r="C8260">
            <v>1998</v>
          </cell>
          <cell r="D8260" t="str">
            <v>Annual</v>
          </cell>
          <cell r="E8260" t="str">
            <v>Orthophosphate</v>
          </cell>
          <cell r="F8260" t="str">
            <v>mg/l P</v>
          </cell>
          <cell r="G8260">
            <v>12</v>
          </cell>
          <cell r="J8260">
            <v>10</v>
          </cell>
          <cell r="K8260">
            <v>6.589999794960022E-2</v>
          </cell>
          <cell r="L8260">
            <v>6.3299998641014099E-2</v>
          </cell>
          <cell r="M8260">
            <v>3.4299999475479126E-2</v>
          </cell>
          <cell r="N8260" t="str">
            <v>Unknown</v>
          </cell>
        </row>
        <row r="8261">
          <cell r="A8261" t="str">
            <v>BG</v>
          </cell>
          <cell r="B8261" t="str">
            <v>BG_RV_30028242</v>
          </cell>
          <cell r="C8261">
            <v>1998</v>
          </cell>
          <cell r="D8261" t="str">
            <v>Annual</v>
          </cell>
          <cell r="E8261" t="str">
            <v>Orthophosphate</v>
          </cell>
          <cell r="F8261" t="str">
            <v>mg/l P</v>
          </cell>
          <cell r="G8261">
            <v>12</v>
          </cell>
          <cell r="J8261">
            <v>7</v>
          </cell>
          <cell r="K8261">
            <v>0.35659998655319214</v>
          </cell>
          <cell r="L8261">
            <v>0.40630000829696655</v>
          </cell>
          <cell r="M8261">
            <v>0.11949999630451202</v>
          </cell>
          <cell r="N8261" t="str">
            <v>Unknown</v>
          </cell>
        </row>
        <row r="8262">
          <cell r="A8262" t="str">
            <v>BG</v>
          </cell>
          <cell r="B8262" t="str">
            <v>BG_RV_30060156</v>
          </cell>
          <cell r="C8262">
            <v>1998</v>
          </cell>
          <cell r="D8262" t="str">
            <v>Annual</v>
          </cell>
          <cell r="E8262" t="str">
            <v>Orthophosphate</v>
          </cell>
          <cell r="F8262" t="str">
            <v>mg/l P</v>
          </cell>
          <cell r="G8262">
            <v>12</v>
          </cell>
          <cell r="J8262">
            <v>11</v>
          </cell>
          <cell r="K8262">
            <v>0.11460000276565552</v>
          </cell>
          <cell r="L8262">
            <v>0.13320000469684601</v>
          </cell>
          <cell r="M8262">
            <v>8.7200000882148743E-2</v>
          </cell>
          <cell r="N8262" t="str">
            <v>Large</v>
          </cell>
          <cell r="O8262">
            <v>881</v>
          </cell>
        </row>
        <row r="8263">
          <cell r="A8263" t="str">
            <v>BG</v>
          </cell>
          <cell r="B8263" t="str">
            <v>BG_RV_30060111</v>
          </cell>
          <cell r="C8263">
            <v>1998</v>
          </cell>
          <cell r="D8263" t="str">
            <v>Annual</v>
          </cell>
          <cell r="E8263" t="str">
            <v>Orthophosphate</v>
          </cell>
          <cell r="F8263" t="str">
            <v>mg/l P</v>
          </cell>
          <cell r="G8263">
            <v>12</v>
          </cell>
          <cell r="J8263">
            <v>12</v>
          </cell>
          <cell r="K8263">
            <v>9.920000284910202E-2</v>
          </cell>
          <cell r="L8263">
            <v>6.6600002348423004E-2</v>
          </cell>
          <cell r="M8263">
            <v>8.3300001919269562E-2</v>
          </cell>
          <cell r="N8263" t="str">
            <v>Unknown</v>
          </cell>
        </row>
        <row r="8264">
          <cell r="A8264" t="str">
            <v>BG</v>
          </cell>
          <cell r="B8264" t="str">
            <v>BG_RV_30060110</v>
          </cell>
          <cell r="C8264">
            <v>1998</v>
          </cell>
          <cell r="D8264" t="str">
            <v>Annual</v>
          </cell>
          <cell r="E8264" t="str">
            <v>Orthophosphate</v>
          </cell>
          <cell r="F8264" t="str">
            <v>mg/l P</v>
          </cell>
          <cell r="G8264">
            <v>12</v>
          </cell>
          <cell r="J8264">
            <v>12</v>
          </cell>
          <cell r="K8264">
            <v>4.9300000071525574E-2</v>
          </cell>
          <cell r="L8264">
            <v>4.3299999088048935E-2</v>
          </cell>
          <cell r="M8264">
            <v>2.0300000905990601E-2</v>
          </cell>
          <cell r="N8264" t="str">
            <v>Large</v>
          </cell>
          <cell r="O8264">
            <v>824.9</v>
          </cell>
        </row>
        <row r="8265">
          <cell r="A8265" t="str">
            <v>BG</v>
          </cell>
          <cell r="B8265" t="str">
            <v>BG_RV_30010032</v>
          </cell>
          <cell r="C8265">
            <v>1998</v>
          </cell>
          <cell r="D8265" t="str">
            <v>Annual</v>
          </cell>
          <cell r="E8265" t="str">
            <v>Orthophosphate</v>
          </cell>
          <cell r="F8265" t="str">
            <v>mg/l P</v>
          </cell>
          <cell r="G8265">
            <v>12</v>
          </cell>
          <cell r="J8265">
            <v>12</v>
          </cell>
          <cell r="K8265">
            <v>0.16750000417232513</v>
          </cell>
          <cell r="L8265">
            <v>0.16979999840259552</v>
          </cell>
          <cell r="M8265">
            <v>0.10559999942779541</v>
          </cell>
          <cell r="N8265" t="str">
            <v>Unknown</v>
          </cell>
        </row>
        <row r="8266">
          <cell r="A8266" t="str">
            <v>BG</v>
          </cell>
          <cell r="B8266" t="str">
            <v>BG_RV_30060103</v>
          </cell>
          <cell r="C8266">
            <v>1998</v>
          </cell>
          <cell r="D8266" t="str">
            <v>Annual</v>
          </cell>
          <cell r="E8266" t="str">
            <v>Orthophosphate</v>
          </cell>
          <cell r="F8266" t="str">
            <v>mg/l P</v>
          </cell>
          <cell r="G8266">
            <v>12</v>
          </cell>
          <cell r="J8266">
            <v>12</v>
          </cell>
          <cell r="K8266">
            <v>0.17020000517368317</v>
          </cell>
          <cell r="L8266">
            <v>6.6600002348423004E-2</v>
          </cell>
          <cell r="M8266">
            <v>0.22339999675750732</v>
          </cell>
          <cell r="N8266" t="str">
            <v>Unknown</v>
          </cell>
        </row>
        <row r="8267">
          <cell r="A8267" t="str">
            <v>BG</v>
          </cell>
          <cell r="B8267" t="str">
            <v>BG_RV_30011041</v>
          </cell>
          <cell r="C8267">
            <v>1998</v>
          </cell>
          <cell r="D8267" t="str">
            <v>Annual</v>
          </cell>
          <cell r="E8267" t="str">
            <v>Orthophosphate</v>
          </cell>
          <cell r="F8267" t="str">
            <v>mg/l P</v>
          </cell>
          <cell r="G8267">
            <v>12</v>
          </cell>
          <cell r="J8267">
            <v>12</v>
          </cell>
          <cell r="K8267">
            <v>0.15080000460147858</v>
          </cell>
          <cell r="L8267">
            <v>7.9899996519088745E-2</v>
          </cell>
          <cell r="M8267">
            <v>0.15150000154972076</v>
          </cell>
          <cell r="N8267" t="str">
            <v>Unknown</v>
          </cell>
        </row>
        <row r="8268">
          <cell r="A8268" t="str">
            <v>BG</v>
          </cell>
          <cell r="B8268" t="str">
            <v>BG_RV_30011040</v>
          </cell>
          <cell r="C8268">
            <v>1998</v>
          </cell>
          <cell r="D8268" t="str">
            <v>Annual</v>
          </cell>
          <cell r="E8268" t="str">
            <v>Orthophosphate</v>
          </cell>
          <cell r="F8268" t="str">
            <v>mg/l P</v>
          </cell>
          <cell r="G8268">
            <v>12</v>
          </cell>
          <cell r="J8268">
            <v>6</v>
          </cell>
          <cell r="K8268">
            <v>3.359999880194664E-2</v>
          </cell>
          <cell r="L8268">
            <v>2.0300000905990601E-2</v>
          </cell>
          <cell r="M8268">
            <v>2.4000000208616257E-2</v>
          </cell>
          <cell r="N8268" t="str">
            <v>Unknown</v>
          </cell>
        </row>
        <row r="8269">
          <cell r="A8269" t="str">
            <v>BG</v>
          </cell>
          <cell r="B8269" t="str">
            <v>BG_RV_30011039</v>
          </cell>
          <cell r="C8269">
            <v>1998</v>
          </cell>
          <cell r="D8269" t="str">
            <v>Annual</v>
          </cell>
          <cell r="E8269" t="str">
            <v>Orthophosphate</v>
          </cell>
          <cell r="F8269" t="str">
            <v>mg/l P</v>
          </cell>
          <cell r="G8269">
            <v>12</v>
          </cell>
          <cell r="J8269">
            <v>11</v>
          </cell>
          <cell r="K8269">
            <v>2.6000000536441803E-2</v>
          </cell>
          <cell r="L8269">
            <v>1.9999999552965164E-2</v>
          </cell>
          <cell r="M8269">
            <v>2.199999988079071E-2</v>
          </cell>
          <cell r="N8269" t="str">
            <v>Very Large</v>
          </cell>
          <cell r="O8269">
            <v>2236</v>
          </cell>
        </row>
        <row r="8270">
          <cell r="A8270" t="str">
            <v>BG</v>
          </cell>
          <cell r="B8270" t="str">
            <v>BG_RV_30011201</v>
          </cell>
          <cell r="C8270">
            <v>1998</v>
          </cell>
          <cell r="D8270" t="str">
            <v>Annual</v>
          </cell>
          <cell r="E8270" t="str">
            <v>Orthophosphate</v>
          </cell>
          <cell r="F8270" t="str">
            <v>mg/l P</v>
          </cell>
          <cell r="G8270">
            <v>12</v>
          </cell>
          <cell r="J8270">
            <v>11</v>
          </cell>
          <cell r="K8270">
            <v>3.7599999457597733E-2</v>
          </cell>
          <cell r="L8270">
            <v>1.6699999570846558E-2</v>
          </cell>
          <cell r="M8270">
            <v>7.2599999606609344E-2</v>
          </cell>
          <cell r="N8270" t="str">
            <v>Very Large</v>
          </cell>
          <cell r="O8270">
            <v>1750</v>
          </cell>
        </row>
        <row r="8271">
          <cell r="A8271" t="str">
            <v>BG</v>
          </cell>
          <cell r="B8271" t="str">
            <v>BG_RV_30060108</v>
          </cell>
          <cell r="C8271">
            <v>1998</v>
          </cell>
          <cell r="D8271" t="str">
            <v>Annual</v>
          </cell>
          <cell r="E8271" t="str">
            <v>Orthophosphate</v>
          </cell>
          <cell r="F8271" t="str">
            <v>mg/l P</v>
          </cell>
          <cell r="G8271">
            <v>12</v>
          </cell>
          <cell r="J8271">
            <v>12</v>
          </cell>
          <cell r="K8271">
            <v>2.6000000536441803E-2</v>
          </cell>
          <cell r="L8271">
            <v>1.9999999552965164E-2</v>
          </cell>
          <cell r="M8271">
            <v>3.6299999803304672E-2</v>
          </cell>
          <cell r="N8271" t="str">
            <v>Unknown</v>
          </cell>
        </row>
        <row r="8272">
          <cell r="A8272" t="str">
            <v>BG</v>
          </cell>
          <cell r="B8272" t="str">
            <v>BG_RV_30060096</v>
          </cell>
          <cell r="C8272">
            <v>1998</v>
          </cell>
          <cell r="D8272" t="str">
            <v>Annual</v>
          </cell>
          <cell r="E8272" t="str">
            <v>Orthophosphate</v>
          </cell>
          <cell r="F8272" t="str">
            <v>mg/l P</v>
          </cell>
          <cell r="G8272">
            <v>12</v>
          </cell>
          <cell r="J8272">
            <v>11</v>
          </cell>
          <cell r="K8272">
            <v>0.38100001215934753</v>
          </cell>
          <cell r="L8272">
            <v>0.32300001382827759</v>
          </cell>
          <cell r="M8272">
            <v>0.17080000042915344</v>
          </cell>
          <cell r="N8272" t="str">
            <v>Largest</v>
          </cell>
          <cell r="O8272">
            <v>19693</v>
          </cell>
        </row>
        <row r="8273">
          <cell r="A8273" t="str">
            <v>BG</v>
          </cell>
          <cell r="B8273" t="str">
            <v>BG_RV_30028061</v>
          </cell>
          <cell r="C8273">
            <v>1998</v>
          </cell>
          <cell r="D8273" t="str">
            <v>Annual</v>
          </cell>
          <cell r="E8273" t="str">
            <v>Orthophosphate</v>
          </cell>
          <cell r="F8273" t="str">
            <v>mg/l P</v>
          </cell>
          <cell r="G8273">
            <v>12</v>
          </cell>
          <cell r="J8273">
            <v>12</v>
          </cell>
          <cell r="K8273">
            <v>0.1468999981880188</v>
          </cell>
          <cell r="L8273">
            <v>3.6600001156330109E-2</v>
          </cell>
          <cell r="M8273">
            <v>0.23080000281333923</v>
          </cell>
          <cell r="N8273" t="str">
            <v>Unknown</v>
          </cell>
        </row>
        <row r="8274">
          <cell r="A8274" t="str">
            <v>BG</v>
          </cell>
          <cell r="B8274" t="str">
            <v>BG_RV_30012042</v>
          </cell>
          <cell r="C8274">
            <v>1998</v>
          </cell>
          <cell r="D8274" t="str">
            <v>Annual</v>
          </cell>
          <cell r="E8274" t="str">
            <v>Orthophosphate</v>
          </cell>
          <cell r="F8274" t="str">
            <v>mg/l P</v>
          </cell>
          <cell r="G8274">
            <v>12</v>
          </cell>
          <cell r="J8274">
            <v>12</v>
          </cell>
          <cell r="K8274">
            <v>8.0899998545646667E-2</v>
          </cell>
          <cell r="L8274">
            <v>5.260000005364418E-2</v>
          </cell>
          <cell r="M8274">
            <v>5.7599999010562897E-2</v>
          </cell>
          <cell r="N8274" t="str">
            <v>Large</v>
          </cell>
          <cell r="O8274">
            <v>458</v>
          </cell>
        </row>
        <row r="8275">
          <cell r="A8275" t="str">
            <v>BG</v>
          </cell>
          <cell r="B8275" t="str">
            <v>BG_RV_30009181</v>
          </cell>
          <cell r="C8275">
            <v>1998</v>
          </cell>
          <cell r="D8275" t="str">
            <v>Annual</v>
          </cell>
          <cell r="E8275" t="str">
            <v>Orthophosphate</v>
          </cell>
          <cell r="F8275" t="str">
            <v>mg/l P</v>
          </cell>
          <cell r="G8275">
            <v>12</v>
          </cell>
          <cell r="J8275">
            <v>8</v>
          </cell>
          <cell r="K8275">
            <v>0.10760000348091125</v>
          </cell>
          <cell r="L8275">
            <v>8.3300001919269562E-2</v>
          </cell>
          <cell r="M8275">
            <v>6.1900001019239426E-2</v>
          </cell>
          <cell r="N8275" t="str">
            <v>Very Large</v>
          </cell>
          <cell r="O8275">
            <v>1035</v>
          </cell>
        </row>
        <row r="8276">
          <cell r="A8276" t="str">
            <v>BG</v>
          </cell>
          <cell r="B8276" t="str">
            <v>BG_RV_30018235</v>
          </cell>
          <cell r="C8276">
            <v>1998</v>
          </cell>
          <cell r="D8276" t="str">
            <v>Annual</v>
          </cell>
          <cell r="E8276" t="str">
            <v>Orthophosphate</v>
          </cell>
          <cell r="F8276" t="str">
            <v>mg/l P</v>
          </cell>
          <cell r="G8276">
            <v>12</v>
          </cell>
          <cell r="J8276">
            <v>4</v>
          </cell>
          <cell r="K8276">
            <v>0.27939999103546143</v>
          </cell>
          <cell r="L8276">
            <v>0.16979999840259552</v>
          </cell>
          <cell r="M8276">
            <v>0.13320000469684601</v>
          </cell>
          <cell r="N8276" t="str">
            <v>Unknown</v>
          </cell>
        </row>
        <row r="8277">
          <cell r="A8277" t="str">
            <v>BG</v>
          </cell>
          <cell r="B8277" t="str">
            <v>BG_RV_30018057</v>
          </cell>
          <cell r="C8277">
            <v>1998</v>
          </cell>
          <cell r="D8277" t="str">
            <v>Annual</v>
          </cell>
          <cell r="E8277" t="str">
            <v>Orthophosphate</v>
          </cell>
          <cell r="F8277" t="str">
            <v>mg/l P</v>
          </cell>
          <cell r="G8277">
            <v>12</v>
          </cell>
          <cell r="J8277">
            <v>10</v>
          </cell>
          <cell r="K8277">
            <v>0.12150000035762787</v>
          </cell>
          <cell r="L8277">
            <v>7.9899996519088745E-2</v>
          </cell>
          <cell r="M8277">
            <v>8.9900001883506775E-2</v>
          </cell>
          <cell r="N8277" t="str">
            <v>Largest</v>
          </cell>
          <cell r="O8277">
            <v>2800</v>
          </cell>
        </row>
        <row r="8278">
          <cell r="A8278" t="str">
            <v>BG</v>
          </cell>
          <cell r="B8278" t="str">
            <v>BG_RV_30017053</v>
          </cell>
          <cell r="C8278">
            <v>1998</v>
          </cell>
          <cell r="D8278" t="str">
            <v>Annual</v>
          </cell>
          <cell r="E8278" t="str">
            <v>Orthophosphate</v>
          </cell>
          <cell r="F8278" t="str">
            <v>mg/l P</v>
          </cell>
          <cell r="G8278">
            <v>12</v>
          </cell>
          <cell r="J8278">
            <v>11</v>
          </cell>
          <cell r="K8278">
            <v>7.890000194311142E-2</v>
          </cell>
          <cell r="L8278">
            <v>2.4000000208616257E-2</v>
          </cell>
          <cell r="M8278">
            <v>0.14890000224113464</v>
          </cell>
          <cell r="N8278" t="str">
            <v>Large</v>
          </cell>
          <cell r="O8278">
            <v>958</v>
          </cell>
        </row>
        <row r="8279">
          <cell r="A8279" t="str">
            <v>BG</v>
          </cell>
          <cell r="B8279" t="str">
            <v>BG_RV_30012046</v>
          </cell>
          <cell r="C8279">
            <v>1998</v>
          </cell>
          <cell r="D8279" t="str">
            <v>Annual</v>
          </cell>
          <cell r="E8279" t="str">
            <v>Orthophosphate</v>
          </cell>
          <cell r="F8279" t="str">
            <v>mg/l P</v>
          </cell>
          <cell r="G8279">
            <v>12</v>
          </cell>
          <cell r="J8279">
            <v>12</v>
          </cell>
          <cell r="K8279">
            <v>8.7600000202655792E-2</v>
          </cell>
          <cell r="L8279">
            <v>6.3299998641014099E-2</v>
          </cell>
          <cell r="M8279">
            <v>5.8600001037120819E-2</v>
          </cell>
          <cell r="N8279" t="str">
            <v>Unknown</v>
          </cell>
        </row>
        <row r="8280">
          <cell r="A8280" t="str">
            <v>BG</v>
          </cell>
          <cell r="B8280" t="str">
            <v>BG_RV_30061115</v>
          </cell>
          <cell r="C8280">
            <v>1998</v>
          </cell>
          <cell r="D8280" t="str">
            <v>Annual</v>
          </cell>
          <cell r="E8280" t="str">
            <v>Orthophosphate</v>
          </cell>
          <cell r="F8280" t="str">
            <v>mg/l P</v>
          </cell>
          <cell r="G8280">
            <v>12</v>
          </cell>
          <cell r="J8280">
            <v>8</v>
          </cell>
          <cell r="K8280">
            <v>0.30140000581741333</v>
          </cell>
          <cell r="L8280">
            <v>0.26640000939369202</v>
          </cell>
          <cell r="M8280">
            <v>0.24009999632835388</v>
          </cell>
          <cell r="N8280" t="str">
            <v>Unknown</v>
          </cell>
        </row>
        <row r="8281">
          <cell r="A8281" t="str">
            <v>BG</v>
          </cell>
          <cell r="B8281" t="str">
            <v>BG_RV_30060259</v>
          </cell>
          <cell r="C8281">
            <v>1998</v>
          </cell>
          <cell r="D8281" t="str">
            <v>Annual</v>
          </cell>
          <cell r="E8281" t="str">
            <v>Orthophosphate</v>
          </cell>
          <cell r="F8281" t="str">
            <v>mg/l P</v>
          </cell>
          <cell r="G8281">
            <v>12</v>
          </cell>
          <cell r="J8281">
            <v>12</v>
          </cell>
          <cell r="K8281">
            <v>2.4299999698996544E-2</v>
          </cell>
          <cell r="L8281">
            <v>1.3299999758601189E-2</v>
          </cell>
          <cell r="M8281">
            <v>2.9999999329447746E-2</v>
          </cell>
          <cell r="N8281" t="str">
            <v>Unknown</v>
          </cell>
        </row>
        <row r="8282">
          <cell r="A8282" t="str">
            <v>BG</v>
          </cell>
          <cell r="B8282" t="str">
            <v>BG_RV_30028062</v>
          </cell>
          <cell r="C8282">
            <v>1998</v>
          </cell>
          <cell r="D8282" t="str">
            <v>Annual</v>
          </cell>
          <cell r="E8282" t="str">
            <v>Orthophosphate</v>
          </cell>
          <cell r="F8282" t="str">
            <v>mg/l P</v>
          </cell>
          <cell r="G8282">
            <v>12</v>
          </cell>
          <cell r="J8282">
            <v>12</v>
          </cell>
          <cell r="K8282">
            <v>0.24379999935626984</v>
          </cell>
          <cell r="L8282">
            <v>0.19979999959468842</v>
          </cell>
          <cell r="M8282">
            <v>0.16220000386238098</v>
          </cell>
          <cell r="N8282" t="str">
            <v>Large</v>
          </cell>
          <cell r="O8282">
            <v>814</v>
          </cell>
        </row>
        <row r="8283">
          <cell r="A8283" t="str">
            <v>DE</v>
          </cell>
          <cell r="B8283" t="str">
            <v>DE_RV_SN06</v>
          </cell>
          <cell r="C8283">
            <v>1998</v>
          </cell>
          <cell r="D8283" t="str">
            <v>Annual</v>
          </cell>
          <cell r="E8283" t="str">
            <v>Orthophosphate</v>
          </cell>
          <cell r="F8283" t="str">
            <v>mg/l P</v>
          </cell>
          <cell r="G8283">
            <v>12</v>
          </cell>
          <cell r="I8283">
            <v>5.0000000000000001E-3</v>
          </cell>
          <cell r="J8283">
            <v>13</v>
          </cell>
          <cell r="K8283">
            <v>5.7000000029802322E-2</v>
          </cell>
          <cell r="L8283">
            <v>5.6000001728534698E-2</v>
          </cell>
          <cell r="N8283" t="str">
            <v>Largest</v>
          </cell>
          <cell r="O8283">
            <v>2983</v>
          </cell>
        </row>
        <row r="8284">
          <cell r="A8284" t="str">
            <v>DE</v>
          </cell>
          <cell r="B8284" t="str">
            <v>DE_RV_ST05</v>
          </cell>
          <cell r="C8284">
            <v>1998</v>
          </cell>
          <cell r="D8284" t="str">
            <v>Annual</v>
          </cell>
          <cell r="E8284" t="str">
            <v>Orthophosphate</v>
          </cell>
          <cell r="F8284" t="str">
            <v>mg/l P</v>
          </cell>
          <cell r="G8284">
            <v>12</v>
          </cell>
          <cell r="I8284">
            <v>0</v>
          </cell>
          <cell r="J8284">
            <v>26</v>
          </cell>
          <cell r="K8284">
            <v>9.3000002205371857E-2</v>
          </cell>
          <cell r="L8284">
            <v>8.7999999523162842E-2</v>
          </cell>
          <cell r="N8284" t="str">
            <v>Largest</v>
          </cell>
          <cell r="O8284">
            <v>12076</v>
          </cell>
        </row>
        <row r="8285">
          <cell r="A8285" t="str">
            <v>DE</v>
          </cell>
          <cell r="B8285" t="str">
            <v>DE_RV_ST04</v>
          </cell>
          <cell r="C8285">
            <v>1998</v>
          </cell>
          <cell r="D8285" t="str">
            <v>Annual</v>
          </cell>
          <cell r="E8285" t="str">
            <v>Orthophosphate</v>
          </cell>
          <cell r="F8285" t="str">
            <v>mg/l P</v>
          </cell>
          <cell r="G8285">
            <v>12</v>
          </cell>
          <cell r="I8285">
            <v>0.01</v>
          </cell>
          <cell r="J8285">
            <v>26</v>
          </cell>
          <cell r="K8285">
            <v>3.2999999821186066E-2</v>
          </cell>
          <cell r="L8285">
            <v>2.8999999165534973E-2</v>
          </cell>
          <cell r="N8285" t="str">
            <v>Largest</v>
          </cell>
          <cell r="O8285">
            <v>7399</v>
          </cell>
        </row>
        <row r="8286">
          <cell r="A8286" t="str">
            <v>DE</v>
          </cell>
          <cell r="B8286" t="str">
            <v>DE_RV_ST02</v>
          </cell>
          <cell r="C8286">
            <v>1998</v>
          </cell>
          <cell r="D8286" t="str">
            <v>Annual</v>
          </cell>
          <cell r="E8286" t="str">
            <v>Orthophosphate</v>
          </cell>
          <cell r="F8286" t="str">
            <v>mg/l P</v>
          </cell>
          <cell r="G8286">
            <v>12</v>
          </cell>
          <cell r="I8286">
            <v>0</v>
          </cell>
          <cell r="J8286">
            <v>26</v>
          </cell>
          <cell r="K8286">
            <v>7.1000002324581146E-2</v>
          </cell>
          <cell r="L8286">
            <v>7.1000002324581146E-2</v>
          </cell>
          <cell r="N8286" t="str">
            <v>Largest</v>
          </cell>
          <cell r="O8286">
            <v>94942</v>
          </cell>
        </row>
        <row r="8287">
          <cell r="A8287" t="str">
            <v>DE</v>
          </cell>
          <cell r="B8287" t="str">
            <v>DE_RV_ST01</v>
          </cell>
          <cell r="C8287">
            <v>1998</v>
          </cell>
          <cell r="D8287" t="str">
            <v>Annual</v>
          </cell>
          <cell r="E8287" t="str">
            <v>Orthophosphate</v>
          </cell>
          <cell r="F8287" t="str">
            <v>mg/l P</v>
          </cell>
          <cell r="G8287">
            <v>12</v>
          </cell>
          <cell r="I8287">
            <v>0</v>
          </cell>
          <cell r="J8287">
            <v>26</v>
          </cell>
          <cell r="K8287">
            <v>0.11699999868869781</v>
          </cell>
          <cell r="L8287">
            <v>0.12999999523162842</v>
          </cell>
          <cell r="N8287" t="str">
            <v>Largest</v>
          </cell>
          <cell r="O8287">
            <v>61879</v>
          </cell>
        </row>
        <row r="8288">
          <cell r="A8288" t="str">
            <v>DE</v>
          </cell>
          <cell r="B8288" t="str">
            <v>DE_RV_SN09</v>
          </cell>
          <cell r="C8288">
            <v>1998</v>
          </cell>
          <cell r="D8288" t="str">
            <v>Annual</v>
          </cell>
          <cell r="E8288" t="str">
            <v>Orthophosphate</v>
          </cell>
          <cell r="F8288" t="str">
            <v>mg/l P</v>
          </cell>
          <cell r="G8288">
            <v>12</v>
          </cell>
          <cell r="I8288">
            <v>0.02</v>
          </cell>
          <cell r="J8288">
            <v>13</v>
          </cell>
          <cell r="K8288">
            <v>0.20000000298023224</v>
          </cell>
          <cell r="L8288">
            <v>0.20000000298023224</v>
          </cell>
          <cell r="N8288" t="str">
            <v>Small</v>
          </cell>
          <cell r="O8288">
            <v>47.7</v>
          </cell>
        </row>
        <row r="8289">
          <cell r="A8289" t="str">
            <v>DE</v>
          </cell>
          <cell r="B8289" t="str">
            <v>DE_RV_NW19</v>
          </cell>
          <cell r="C8289">
            <v>1998</v>
          </cell>
          <cell r="D8289" t="str">
            <v>Annual</v>
          </cell>
          <cell r="E8289" t="str">
            <v>Orthophosphate</v>
          </cell>
          <cell r="F8289" t="str">
            <v>mg/l P</v>
          </cell>
          <cell r="G8289">
            <v>12</v>
          </cell>
          <cell r="I8289">
            <v>0</v>
          </cell>
          <cell r="J8289">
            <v>11</v>
          </cell>
          <cell r="K8289">
            <v>5.7999998331069946E-2</v>
          </cell>
          <cell r="L8289">
            <v>5.0999999046325684E-2</v>
          </cell>
          <cell r="N8289" t="str">
            <v>Very Large</v>
          </cell>
          <cell r="O8289">
            <v>1203</v>
          </cell>
        </row>
        <row r="8290">
          <cell r="A8290" t="str">
            <v>DE</v>
          </cell>
          <cell r="B8290" t="str">
            <v>DE_RV_MV06</v>
          </cell>
          <cell r="C8290">
            <v>1998</v>
          </cell>
          <cell r="D8290" t="str">
            <v>Annual</v>
          </cell>
          <cell r="E8290" t="str">
            <v>Orthophosphate</v>
          </cell>
          <cell r="F8290" t="str">
            <v>mg/l P</v>
          </cell>
          <cell r="G8290">
            <v>12</v>
          </cell>
          <cell r="I8290">
            <v>3.0000000000000001E-3</v>
          </cell>
          <cell r="J8290">
            <v>25</v>
          </cell>
          <cell r="K8290">
            <v>5.4999999701976776E-2</v>
          </cell>
          <cell r="L8290">
            <v>5.000000074505806E-2</v>
          </cell>
          <cell r="N8290" t="str">
            <v>Very Large</v>
          </cell>
          <cell r="O8290">
            <v>2401</v>
          </cell>
        </row>
        <row r="8291">
          <cell r="A8291" t="str">
            <v>DE</v>
          </cell>
          <cell r="B8291" t="str">
            <v>DE_RV_ST08</v>
          </cell>
          <cell r="C8291">
            <v>1998</v>
          </cell>
          <cell r="D8291" t="str">
            <v>Annual</v>
          </cell>
          <cell r="E8291" t="str">
            <v>Orthophosphate</v>
          </cell>
          <cell r="F8291" t="str">
            <v>mg/l P</v>
          </cell>
          <cell r="G8291">
            <v>12</v>
          </cell>
          <cell r="I8291">
            <v>0.01</v>
          </cell>
          <cell r="J8291">
            <v>25</v>
          </cell>
          <cell r="K8291">
            <v>0.10400000214576721</v>
          </cell>
          <cell r="L8291">
            <v>9.7999997437000275E-2</v>
          </cell>
          <cell r="N8291" t="str">
            <v>Largest</v>
          </cell>
          <cell r="O8291">
            <v>6327</v>
          </cell>
        </row>
        <row r="8292">
          <cell r="A8292" t="str">
            <v>DE</v>
          </cell>
          <cell r="B8292" t="str">
            <v>DE_RV_SN03</v>
          </cell>
          <cell r="C8292">
            <v>1998</v>
          </cell>
          <cell r="D8292" t="str">
            <v>Annual</v>
          </cell>
          <cell r="E8292" t="str">
            <v>Orthophosphate</v>
          </cell>
          <cell r="F8292" t="str">
            <v>mg/l P</v>
          </cell>
          <cell r="G8292">
            <v>12</v>
          </cell>
          <cell r="I8292">
            <v>0.02</v>
          </cell>
          <cell r="J8292">
            <v>12</v>
          </cell>
          <cell r="K8292">
            <v>0.24300000071525574</v>
          </cell>
          <cell r="L8292">
            <v>0.20999999344348907</v>
          </cell>
          <cell r="N8292" t="str">
            <v>Large</v>
          </cell>
          <cell r="O8292">
            <v>803</v>
          </cell>
        </row>
        <row r="8293">
          <cell r="A8293" t="str">
            <v>DE</v>
          </cell>
          <cell r="B8293" t="str">
            <v>DE_RV_SN01</v>
          </cell>
          <cell r="C8293">
            <v>1998</v>
          </cell>
          <cell r="D8293" t="str">
            <v>Annual</v>
          </cell>
          <cell r="E8293" t="str">
            <v>Orthophosphate</v>
          </cell>
          <cell r="F8293" t="str">
            <v>mg/l P</v>
          </cell>
          <cell r="G8293">
            <v>12</v>
          </cell>
          <cell r="I8293">
            <v>0.06</v>
          </cell>
          <cell r="J8293">
            <v>13</v>
          </cell>
          <cell r="K8293">
            <v>0.10999999940395355</v>
          </cell>
          <cell r="L8293">
            <v>0.10999999940395355</v>
          </cell>
          <cell r="N8293" t="str">
            <v>Very Large</v>
          </cell>
          <cell r="O8293">
            <v>1621</v>
          </cell>
        </row>
        <row r="8294">
          <cell r="A8294" t="str">
            <v>DE</v>
          </cell>
          <cell r="B8294" t="str">
            <v>DE_RV_SH06</v>
          </cell>
          <cell r="C8294">
            <v>1998</v>
          </cell>
          <cell r="D8294" t="str">
            <v>Annual</v>
          </cell>
          <cell r="E8294" t="str">
            <v>Orthophosphate</v>
          </cell>
          <cell r="F8294" t="str">
            <v>mg/l P</v>
          </cell>
          <cell r="G8294">
            <v>12</v>
          </cell>
          <cell r="I8294">
            <v>5.0000000000000001E-3</v>
          </cell>
          <cell r="J8294">
            <v>12</v>
          </cell>
          <cell r="K8294">
            <v>8.2000002264976501E-2</v>
          </cell>
          <cell r="L8294">
            <v>7.2999998927116394E-2</v>
          </cell>
          <cell r="N8294" t="str">
            <v>Large</v>
          </cell>
          <cell r="O8294">
            <v>726</v>
          </cell>
        </row>
        <row r="8295">
          <cell r="A8295" t="str">
            <v>DE</v>
          </cell>
          <cell r="B8295" t="str">
            <v>DE_RV_SH05</v>
          </cell>
          <cell r="C8295">
            <v>1998</v>
          </cell>
          <cell r="D8295" t="str">
            <v>Annual</v>
          </cell>
          <cell r="E8295" t="str">
            <v>Orthophosphate</v>
          </cell>
          <cell r="F8295" t="str">
            <v>mg/l P</v>
          </cell>
          <cell r="G8295">
            <v>12</v>
          </cell>
          <cell r="I8295">
            <v>5.0000000000000001E-3</v>
          </cell>
          <cell r="J8295">
            <v>17</v>
          </cell>
          <cell r="K8295">
            <v>6.1999998986721039E-2</v>
          </cell>
          <cell r="L8295">
            <v>5.000000074505806E-2</v>
          </cell>
          <cell r="N8295" t="str">
            <v>Large</v>
          </cell>
          <cell r="O8295">
            <v>714</v>
          </cell>
        </row>
        <row r="8296">
          <cell r="A8296" t="str">
            <v>DE</v>
          </cell>
          <cell r="B8296" t="str">
            <v>DE_RV_SH04</v>
          </cell>
          <cell r="C8296">
            <v>1998</v>
          </cell>
          <cell r="D8296" t="str">
            <v>Annual</v>
          </cell>
          <cell r="E8296" t="str">
            <v>Orthophosphate</v>
          </cell>
          <cell r="F8296" t="str">
            <v>mg/l P</v>
          </cell>
          <cell r="G8296">
            <v>12</v>
          </cell>
          <cell r="I8296">
            <v>5.0000000000000001E-3</v>
          </cell>
          <cell r="J8296">
            <v>11</v>
          </cell>
          <cell r="K8296">
            <v>2.199999988079071E-2</v>
          </cell>
          <cell r="L8296">
            <v>1.8999999389052391E-2</v>
          </cell>
          <cell r="N8296" t="str">
            <v>Large</v>
          </cell>
          <cell r="O8296">
            <v>723</v>
          </cell>
        </row>
        <row r="8297">
          <cell r="A8297" t="str">
            <v>DE</v>
          </cell>
          <cell r="B8297" t="str">
            <v>DE_RV_SH03</v>
          </cell>
          <cell r="C8297">
            <v>1998</v>
          </cell>
          <cell r="D8297" t="str">
            <v>Annual</v>
          </cell>
          <cell r="E8297" t="str">
            <v>Orthophosphate</v>
          </cell>
          <cell r="F8297" t="str">
            <v>mg/l P</v>
          </cell>
          <cell r="G8297">
            <v>12</v>
          </cell>
          <cell r="I8297">
            <v>5.0000000000000001E-3</v>
          </cell>
          <cell r="J8297">
            <v>13</v>
          </cell>
          <cell r="K8297">
            <v>6.4999997615814209E-2</v>
          </cell>
          <cell r="L8297">
            <v>5.9000000357627869E-2</v>
          </cell>
          <cell r="N8297" t="str">
            <v>Large</v>
          </cell>
          <cell r="O8297">
            <v>797</v>
          </cell>
        </row>
        <row r="8298">
          <cell r="A8298" t="str">
            <v>DE</v>
          </cell>
          <cell r="B8298" t="str">
            <v>DE_RV_SH02</v>
          </cell>
          <cell r="C8298">
            <v>1998</v>
          </cell>
          <cell r="D8298" t="str">
            <v>Annual</v>
          </cell>
          <cell r="E8298" t="str">
            <v>Orthophosphate</v>
          </cell>
          <cell r="F8298" t="str">
            <v>mg/l P</v>
          </cell>
          <cell r="G8298">
            <v>12</v>
          </cell>
          <cell r="I8298">
            <v>5.0000000000000001E-3</v>
          </cell>
          <cell r="J8298">
            <v>13</v>
          </cell>
          <cell r="K8298">
            <v>4.1000001132488251E-2</v>
          </cell>
          <cell r="L8298">
            <v>3.0999999493360519E-2</v>
          </cell>
          <cell r="N8298" t="str">
            <v>Large</v>
          </cell>
          <cell r="O8298">
            <v>476</v>
          </cell>
        </row>
        <row r="8299">
          <cell r="A8299" t="str">
            <v>DE</v>
          </cell>
          <cell r="B8299" t="str">
            <v>DE_RV_SN08</v>
          </cell>
          <cell r="C8299">
            <v>1998</v>
          </cell>
          <cell r="D8299" t="str">
            <v>Annual</v>
          </cell>
          <cell r="E8299" t="str">
            <v>Orthophosphate</v>
          </cell>
          <cell r="F8299" t="str">
            <v>mg/l P</v>
          </cell>
          <cell r="G8299">
            <v>12</v>
          </cell>
          <cell r="I8299">
            <v>5.0000000000000001E-3</v>
          </cell>
          <cell r="J8299">
            <v>13</v>
          </cell>
          <cell r="K8299">
            <v>8.7999999523162842E-2</v>
          </cell>
          <cell r="L8299">
            <v>8.1000000238418579E-2</v>
          </cell>
          <cell r="N8299" t="str">
            <v>Largest</v>
          </cell>
          <cell r="O8299">
            <v>5995</v>
          </cell>
        </row>
        <row r="8300">
          <cell r="A8300" t="str">
            <v>DE</v>
          </cell>
          <cell r="B8300" t="str">
            <v>DE_RV_TH07</v>
          </cell>
          <cell r="C8300">
            <v>1998</v>
          </cell>
          <cell r="D8300" t="str">
            <v>Annual</v>
          </cell>
          <cell r="E8300" t="str">
            <v>Orthophosphate</v>
          </cell>
          <cell r="F8300" t="str">
            <v>mg/l P</v>
          </cell>
          <cell r="G8300">
            <v>12</v>
          </cell>
          <cell r="I8300">
            <v>0</v>
          </cell>
          <cell r="J8300">
            <v>22</v>
          </cell>
          <cell r="K8300">
            <v>0.19300000369548798</v>
          </cell>
          <cell r="L8300">
            <v>0.14000000059604645</v>
          </cell>
          <cell r="N8300" t="str">
            <v>Very Large</v>
          </cell>
          <cell r="O8300">
            <v>2186</v>
          </cell>
        </row>
        <row r="8301">
          <cell r="A8301" t="str">
            <v>DE</v>
          </cell>
          <cell r="B8301" t="str">
            <v>DE_RV_NW20</v>
          </cell>
          <cell r="C8301">
            <v>1998</v>
          </cell>
          <cell r="D8301" t="str">
            <v>Annual</v>
          </cell>
          <cell r="E8301" t="str">
            <v>Orthophosphate</v>
          </cell>
          <cell r="F8301" t="str">
            <v>mg/l P</v>
          </cell>
          <cell r="G8301">
            <v>12</v>
          </cell>
          <cell r="I8301">
            <v>0</v>
          </cell>
          <cell r="J8301">
            <v>12</v>
          </cell>
          <cell r="K8301">
            <v>8.2000002264976501E-2</v>
          </cell>
          <cell r="L8301">
            <v>6.1999998986721039E-2</v>
          </cell>
          <cell r="N8301" t="str">
            <v>Medium</v>
          </cell>
          <cell r="O8301">
            <v>83</v>
          </cell>
        </row>
        <row r="8302">
          <cell r="A8302" t="str">
            <v>DE</v>
          </cell>
          <cell r="B8302" t="str">
            <v>DE_RV_MV04</v>
          </cell>
          <cell r="C8302">
            <v>1998</v>
          </cell>
          <cell r="D8302" t="str">
            <v>Annual</v>
          </cell>
          <cell r="E8302" t="str">
            <v>Orthophosphate</v>
          </cell>
          <cell r="F8302" t="str">
            <v>mg/l P</v>
          </cell>
          <cell r="G8302">
            <v>12</v>
          </cell>
          <cell r="I8302">
            <v>3.0000000000000001E-3</v>
          </cell>
          <cell r="J8302">
            <v>24</v>
          </cell>
          <cell r="K8302">
            <v>4.1000001132488251E-2</v>
          </cell>
          <cell r="L8302">
            <v>2.9999999329447746E-2</v>
          </cell>
          <cell r="N8302" t="str">
            <v>Very Large</v>
          </cell>
          <cell r="O8302">
            <v>1809</v>
          </cell>
        </row>
        <row r="8303">
          <cell r="A8303" t="str">
            <v>DE</v>
          </cell>
          <cell r="B8303" t="str">
            <v>DE_RV_NW21</v>
          </cell>
          <cell r="C8303">
            <v>1998</v>
          </cell>
          <cell r="D8303" t="str">
            <v>Annual</v>
          </cell>
          <cell r="E8303" t="str">
            <v>Orthophosphate</v>
          </cell>
          <cell r="F8303" t="str">
            <v>mg/l P</v>
          </cell>
          <cell r="G8303">
            <v>12</v>
          </cell>
          <cell r="I8303">
            <v>0</v>
          </cell>
          <cell r="J8303">
            <v>12</v>
          </cell>
          <cell r="K8303">
            <v>7.5999997556209564E-2</v>
          </cell>
          <cell r="L8303">
            <v>7.6999999582767487E-2</v>
          </cell>
          <cell r="N8303" t="str">
            <v>Very Large</v>
          </cell>
          <cell r="O8303">
            <v>2166</v>
          </cell>
        </row>
        <row r="8304">
          <cell r="A8304" t="str">
            <v>DE</v>
          </cell>
          <cell r="B8304" t="str">
            <v>DE_RV_NW22</v>
          </cell>
          <cell r="C8304">
            <v>1998</v>
          </cell>
          <cell r="D8304" t="str">
            <v>Annual</v>
          </cell>
          <cell r="E8304" t="str">
            <v>Orthophosphate</v>
          </cell>
          <cell r="F8304" t="str">
            <v>mg/l P</v>
          </cell>
          <cell r="G8304">
            <v>12</v>
          </cell>
          <cell r="I8304">
            <v>5.0000000000000001E-3</v>
          </cell>
          <cell r="J8304">
            <v>17</v>
          </cell>
          <cell r="K8304">
            <v>1.3000000268220901E-2</v>
          </cell>
          <cell r="L8304">
            <v>1.2000000104308128E-2</v>
          </cell>
          <cell r="N8304" t="str">
            <v>Medium</v>
          </cell>
          <cell r="O8304">
            <v>198</v>
          </cell>
        </row>
        <row r="8305">
          <cell r="A8305" t="str">
            <v>DE</v>
          </cell>
          <cell r="B8305" t="str">
            <v>DE_RV_RP01R</v>
          </cell>
          <cell r="C8305">
            <v>1998</v>
          </cell>
          <cell r="D8305" t="str">
            <v>Annual</v>
          </cell>
          <cell r="E8305" t="str">
            <v>Orthophosphate</v>
          </cell>
          <cell r="F8305" t="str">
            <v>mg/l P</v>
          </cell>
          <cell r="G8305">
            <v>12</v>
          </cell>
          <cell r="I8305">
            <v>0</v>
          </cell>
          <cell r="J8305">
            <v>26</v>
          </cell>
          <cell r="K8305">
            <v>8.9000001549720764E-2</v>
          </cell>
          <cell r="L8305">
            <v>9.0000003576278687E-2</v>
          </cell>
          <cell r="N8305" t="str">
            <v>Largest</v>
          </cell>
          <cell r="O8305">
            <v>109806</v>
          </cell>
        </row>
        <row r="8306">
          <cell r="A8306" t="str">
            <v>DE</v>
          </cell>
          <cell r="B8306" t="str">
            <v>DE_RV_RP02</v>
          </cell>
          <cell r="C8306">
            <v>1998</v>
          </cell>
          <cell r="D8306" t="str">
            <v>Annual</v>
          </cell>
          <cell r="E8306" t="str">
            <v>Orthophosphate</v>
          </cell>
          <cell r="F8306" t="str">
            <v>mg/l P</v>
          </cell>
          <cell r="G8306">
            <v>12</v>
          </cell>
          <cell r="I8306">
            <v>0.01</v>
          </cell>
          <cell r="J8306">
            <v>26</v>
          </cell>
          <cell r="K8306">
            <v>7.0000000298023224E-2</v>
          </cell>
          <cell r="L8306">
            <v>7.0000000298023224E-2</v>
          </cell>
          <cell r="N8306" t="str">
            <v>Largest</v>
          </cell>
          <cell r="O8306">
            <v>98206</v>
          </cell>
        </row>
        <row r="8307">
          <cell r="A8307" t="str">
            <v>DE</v>
          </cell>
          <cell r="B8307" t="str">
            <v>DE_RV_ST06</v>
          </cell>
          <cell r="C8307">
            <v>1998</v>
          </cell>
          <cell r="D8307" t="str">
            <v>Annual</v>
          </cell>
          <cell r="E8307" t="str">
            <v>Orthophosphate</v>
          </cell>
          <cell r="F8307" t="str">
            <v>mg/l P</v>
          </cell>
          <cell r="G8307">
            <v>12</v>
          </cell>
          <cell r="I8307">
            <v>0.01</v>
          </cell>
          <cell r="J8307">
            <v>26</v>
          </cell>
          <cell r="K8307">
            <v>9.0999998152256012E-2</v>
          </cell>
          <cell r="L8307">
            <v>8.1000000238418579E-2</v>
          </cell>
          <cell r="N8307" t="str">
            <v>Largest</v>
          </cell>
          <cell r="O8307">
            <v>17979</v>
          </cell>
        </row>
        <row r="8308">
          <cell r="A8308" t="str">
            <v>DE</v>
          </cell>
          <cell r="B8308" t="str">
            <v>DE_RV_RP04</v>
          </cell>
          <cell r="C8308">
            <v>1998</v>
          </cell>
          <cell r="D8308" t="str">
            <v>Annual</v>
          </cell>
          <cell r="E8308" t="str">
            <v>Orthophosphate</v>
          </cell>
          <cell r="F8308" t="str">
            <v>mg/l P</v>
          </cell>
          <cell r="G8308">
            <v>12</v>
          </cell>
          <cell r="I8308">
            <v>0.02</v>
          </cell>
          <cell r="J8308">
            <v>26</v>
          </cell>
          <cell r="K8308">
            <v>0.12999999523162842</v>
          </cell>
          <cell r="L8308">
            <v>0.11999999731779099</v>
          </cell>
          <cell r="N8308" t="str">
            <v>Largest</v>
          </cell>
          <cell r="O8308">
            <v>11623</v>
          </cell>
        </row>
        <row r="8309">
          <cell r="A8309" t="str">
            <v>DE</v>
          </cell>
          <cell r="B8309" t="str">
            <v>DE_RV_ST07</v>
          </cell>
          <cell r="C8309">
            <v>1998</v>
          </cell>
          <cell r="D8309" t="str">
            <v>Annual</v>
          </cell>
          <cell r="E8309" t="str">
            <v>Orthophosphate</v>
          </cell>
          <cell r="F8309" t="str">
            <v>mg/l P</v>
          </cell>
          <cell r="G8309">
            <v>12</v>
          </cell>
          <cell r="I8309">
            <v>0</v>
          </cell>
          <cell r="J8309">
            <v>26</v>
          </cell>
          <cell r="K8309">
            <v>8.7999999523162842E-2</v>
          </cell>
          <cell r="L8309">
            <v>8.5000000894069672E-2</v>
          </cell>
          <cell r="N8309" t="str">
            <v>Largest</v>
          </cell>
          <cell r="O8309">
            <v>23718</v>
          </cell>
        </row>
        <row r="8310">
          <cell r="A8310" t="str">
            <v>DE</v>
          </cell>
          <cell r="B8310" t="str">
            <v>DE_RV_TH06</v>
          </cell>
          <cell r="C8310">
            <v>1998</v>
          </cell>
          <cell r="D8310" t="str">
            <v>Annual</v>
          </cell>
          <cell r="E8310" t="str">
            <v>Orthophosphate</v>
          </cell>
          <cell r="F8310" t="str">
            <v>mg/l P</v>
          </cell>
          <cell r="G8310">
            <v>12</v>
          </cell>
          <cell r="I8310">
            <v>0</v>
          </cell>
          <cell r="J8310">
            <v>23</v>
          </cell>
          <cell r="K8310">
            <v>0.10199999809265137</v>
          </cell>
          <cell r="L8310">
            <v>9.3000002205371857E-2</v>
          </cell>
          <cell r="N8310" t="str">
            <v>Largest</v>
          </cell>
          <cell r="O8310">
            <v>3977</v>
          </cell>
        </row>
        <row r="8311">
          <cell r="A8311" t="str">
            <v>DE</v>
          </cell>
          <cell r="B8311" t="str">
            <v>DE_RV_TH03</v>
          </cell>
          <cell r="C8311">
            <v>1998</v>
          </cell>
          <cell r="D8311" t="str">
            <v>Annual</v>
          </cell>
          <cell r="E8311" t="str">
            <v>Orthophosphate</v>
          </cell>
          <cell r="F8311" t="str">
            <v>mg/l P</v>
          </cell>
          <cell r="G8311">
            <v>12</v>
          </cell>
          <cell r="I8311">
            <v>3.0000000000000001E-3</v>
          </cell>
          <cell r="J8311">
            <v>21</v>
          </cell>
          <cell r="K8311">
            <v>7.2999998927116394E-2</v>
          </cell>
          <cell r="L8311">
            <v>7.0000000298023224E-2</v>
          </cell>
          <cell r="N8311" t="str">
            <v>Very Large</v>
          </cell>
          <cell r="O8311">
            <v>2049</v>
          </cell>
        </row>
        <row r="8312">
          <cell r="A8312" t="str">
            <v>DE</v>
          </cell>
          <cell r="B8312" t="str">
            <v>DE_RV_TH02</v>
          </cell>
          <cell r="C8312">
            <v>1998</v>
          </cell>
          <cell r="D8312" t="str">
            <v>Annual</v>
          </cell>
          <cell r="E8312" t="str">
            <v>Orthophosphate</v>
          </cell>
          <cell r="F8312" t="str">
            <v>mg/l P</v>
          </cell>
          <cell r="G8312">
            <v>12</v>
          </cell>
          <cell r="I8312">
            <v>0</v>
          </cell>
          <cell r="J8312">
            <v>26</v>
          </cell>
          <cell r="K8312">
            <v>0.1940000057220459</v>
          </cell>
          <cell r="L8312">
            <v>0.15099999308586121</v>
          </cell>
          <cell r="N8312" t="str">
            <v>Largest</v>
          </cell>
          <cell r="O8312">
            <v>3039</v>
          </cell>
        </row>
        <row r="8313">
          <cell r="A8313" t="str">
            <v>DE</v>
          </cell>
          <cell r="B8313" t="str">
            <v>DE_RV_ST11</v>
          </cell>
          <cell r="C8313">
            <v>1998</v>
          </cell>
          <cell r="D8313" t="str">
            <v>Annual</v>
          </cell>
          <cell r="E8313" t="str">
            <v>Orthophosphate</v>
          </cell>
          <cell r="F8313" t="str">
            <v>mg/l P</v>
          </cell>
          <cell r="G8313">
            <v>12</v>
          </cell>
          <cell r="I8313">
            <v>0</v>
          </cell>
          <cell r="J8313">
            <v>26</v>
          </cell>
          <cell r="K8313">
            <v>4.8999998718500137E-2</v>
          </cell>
          <cell r="L8313">
            <v>3.2999999821186066E-2</v>
          </cell>
          <cell r="N8313" t="str">
            <v>Very Large</v>
          </cell>
          <cell r="O8313">
            <v>1820</v>
          </cell>
        </row>
        <row r="8314">
          <cell r="A8314" t="str">
            <v>DE</v>
          </cell>
          <cell r="B8314" t="str">
            <v>DE_RV_ST10</v>
          </cell>
          <cell r="C8314">
            <v>1998</v>
          </cell>
          <cell r="D8314" t="str">
            <v>Annual</v>
          </cell>
          <cell r="E8314" t="str">
            <v>Orthophosphate</v>
          </cell>
          <cell r="F8314" t="str">
            <v>mg/l P</v>
          </cell>
          <cell r="G8314">
            <v>12</v>
          </cell>
          <cell r="I8314">
            <v>0</v>
          </cell>
          <cell r="J8314">
            <v>26</v>
          </cell>
          <cell r="K8314">
            <v>0.13400000333786011</v>
          </cell>
          <cell r="L8314">
            <v>0.12099999934434891</v>
          </cell>
          <cell r="N8314" t="str">
            <v>Largest</v>
          </cell>
          <cell r="O8314">
            <v>23975</v>
          </cell>
        </row>
        <row r="8315">
          <cell r="A8315" t="str">
            <v>DE</v>
          </cell>
          <cell r="B8315" t="str">
            <v>DE_RV_ST09</v>
          </cell>
          <cell r="C8315">
            <v>1998</v>
          </cell>
          <cell r="D8315" t="str">
            <v>Annual</v>
          </cell>
          <cell r="E8315" t="str">
            <v>Orthophosphate</v>
          </cell>
          <cell r="F8315" t="str">
            <v>mg/l P</v>
          </cell>
          <cell r="G8315">
            <v>12</v>
          </cell>
          <cell r="I8315">
            <v>0</v>
          </cell>
          <cell r="J8315">
            <v>25</v>
          </cell>
          <cell r="K8315">
            <v>6.8000003695487976E-2</v>
          </cell>
          <cell r="L8315">
            <v>6.4999997615814209E-2</v>
          </cell>
          <cell r="N8315" t="str">
            <v>Largest</v>
          </cell>
          <cell r="O8315">
            <v>5131</v>
          </cell>
        </row>
        <row r="8316">
          <cell r="A8316" t="str">
            <v>DE</v>
          </cell>
          <cell r="B8316" t="str">
            <v>DE_RV_RP03R</v>
          </cell>
          <cell r="C8316">
            <v>1998</v>
          </cell>
          <cell r="D8316" t="str">
            <v>Annual</v>
          </cell>
          <cell r="E8316" t="str">
            <v>Orthophosphate</v>
          </cell>
          <cell r="F8316" t="str">
            <v>mg/l P</v>
          </cell>
          <cell r="G8316">
            <v>12</v>
          </cell>
          <cell r="I8316">
            <v>0</v>
          </cell>
          <cell r="J8316">
            <v>26</v>
          </cell>
          <cell r="K8316">
            <v>0.16699999570846558</v>
          </cell>
          <cell r="L8316">
            <v>0.14000000059604645</v>
          </cell>
          <cell r="N8316" t="str">
            <v>Largest</v>
          </cell>
          <cell r="O8316">
            <v>28152</v>
          </cell>
        </row>
        <row r="8317">
          <cell r="A8317" t="str">
            <v>DE</v>
          </cell>
          <cell r="B8317" t="str">
            <v>DE_RV_HH02</v>
          </cell>
          <cell r="C8317">
            <v>1998</v>
          </cell>
          <cell r="D8317" t="str">
            <v>Annual</v>
          </cell>
          <cell r="E8317" t="str">
            <v>Orthophosphate</v>
          </cell>
          <cell r="F8317" t="str">
            <v>mg/l P</v>
          </cell>
          <cell r="G8317">
            <v>12</v>
          </cell>
          <cell r="I8317">
            <v>0.01</v>
          </cell>
          <cell r="J8317">
            <v>12</v>
          </cell>
          <cell r="K8317">
            <v>5.000000074505806E-2</v>
          </cell>
          <cell r="L8317">
            <v>5.000000074505806E-2</v>
          </cell>
          <cell r="N8317" t="str">
            <v>Large</v>
          </cell>
          <cell r="O8317">
            <v>269</v>
          </cell>
        </row>
        <row r="8318">
          <cell r="A8318" t="str">
            <v>DE</v>
          </cell>
          <cell r="B8318" t="str">
            <v>DE_RV_NI10</v>
          </cell>
          <cell r="C8318">
            <v>1998</v>
          </cell>
          <cell r="D8318" t="str">
            <v>Annual</v>
          </cell>
          <cell r="E8318" t="str">
            <v>Orthophosphate</v>
          </cell>
          <cell r="F8318" t="str">
            <v>mg/l P</v>
          </cell>
          <cell r="G8318">
            <v>12</v>
          </cell>
          <cell r="I8318">
            <v>0</v>
          </cell>
          <cell r="J8318">
            <v>24</v>
          </cell>
          <cell r="K8318">
            <v>0.11999999731779099</v>
          </cell>
          <cell r="L8318">
            <v>0.11999999731779099</v>
          </cell>
          <cell r="N8318" t="str">
            <v>Large</v>
          </cell>
          <cell r="O8318">
            <v>321</v>
          </cell>
        </row>
        <row r="8319">
          <cell r="A8319" t="str">
            <v>DE</v>
          </cell>
          <cell r="B8319" t="str">
            <v>DE_RV_BW09</v>
          </cell>
          <cell r="C8319">
            <v>1998</v>
          </cell>
          <cell r="D8319" t="str">
            <v>Annual</v>
          </cell>
          <cell r="E8319" t="str">
            <v>Orthophosphate</v>
          </cell>
          <cell r="F8319" t="str">
            <v>mg/l P</v>
          </cell>
          <cell r="G8319">
            <v>12</v>
          </cell>
          <cell r="I8319">
            <v>0.03</v>
          </cell>
          <cell r="J8319">
            <v>26</v>
          </cell>
          <cell r="K8319">
            <v>0.15099999308586121</v>
          </cell>
          <cell r="L8319">
            <v>0.12800000607967377</v>
          </cell>
          <cell r="N8319" t="str">
            <v>Largest</v>
          </cell>
          <cell r="O8319">
            <v>3995</v>
          </cell>
        </row>
        <row r="8320">
          <cell r="A8320" t="str">
            <v>DE</v>
          </cell>
          <cell r="B8320" t="str">
            <v>DE_RV_BW08</v>
          </cell>
          <cell r="C8320">
            <v>1998</v>
          </cell>
          <cell r="D8320" t="str">
            <v>Annual</v>
          </cell>
          <cell r="E8320" t="str">
            <v>Orthophosphate</v>
          </cell>
          <cell r="F8320" t="str">
            <v>mg/l P</v>
          </cell>
          <cell r="G8320">
            <v>12</v>
          </cell>
          <cell r="I8320">
            <v>0.03</v>
          </cell>
          <cell r="J8320">
            <v>26</v>
          </cell>
          <cell r="K8320">
            <v>0.18600000441074371</v>
          </cell>
          <cell r="L8320">
            <v>0.18899999558925629</v>
          </cell>
          <cell r="N8320" t="str">
            <v>Largest</v>
          </cell>
          <cell r="O8320">
            <v>4982</v>
          </cell>
        </row>
        <row r="8321">
          <cell r="A8321" t="str">
            <v>DE</v>
          </cell>
          <cell r="B8321" t="str">
            <v>DE_RV_BW07</v>
          </cell>
          <cell r="C8321">
            <v>1998</v>
          </cell>
          <cell r="D8321" t="str">
            <v>Annual</v>
          </cell>
          <cell r="E8321" t="str">
            <v>Orthophosphate</v>
          </cell>
          <cell r="F8321" t="str">
            <v>mg/l P</v>
          </cell>
          <cell r="G8321">
            <v>12</v>
          </cell>
          <cell r="I8321">
            <v>0.03</v>
          </cell>
          <cell r="J8321">
            <v>26</v>
          </cell>
          <cell r="K8321">
            <v>0.19799999892711639</v>
          </cell>
          <cell r="L8321">
            <v>0.1809999942779541</v>
          </cell>
          <cell r="N8321" t="str">
            <v>Largest</v>
          </cell>
          <cell r="O8321">
            <v>8510</v>
          </cell>
        </row>
        <row r="8322">
          <cell r="A8322" t="str">
            <v>DE</v>
          </cell>
          <cell r="B8322" t="str">
            <v>DE_RV_BW06</v>
          </cell>
          <cell r="C8322">
            <v>1998</v>
          </cell>
          <cell r="D8322" t="str">
            <v>Annual</v>
          </cell>
          <cell r="E8322" t="str">
            <v>Orthophosphate</v>
          </cell>
          <cell r="F8322" t="str">
            <v>mg/l P</v>
          </cell>
          <cell r="G8322">
            <v>12</v>
          </cell>
          <cell r="I8322">
            <v>0.03</v>
          </cell>
          <cell r="J8322">
            <v>25</v>
          </cell>
          <cell r="K8322">
            <v>0.19499999284744263</v>
          </cell>
          <cell r="L8322">
            <v>0.17200000584125519</v>
          </cell>
          <cell r="N8322" t="str">
            <v>Largest</v>
          </cell>
          <cell r="O8322">
            <v>13957</v>
          </cell>
        </row>
        <row r="8323">
          <cell r="A8323" t="str">
            <v>DE</v>
          </cell>
          <cell r="B8323" t="str">
            <v>DE_RV_BW05</v>
          </cell>
          <cell r="C8323">
            <v>1998</v>
          </cell>
          <cell r="D8323" t="str">
            <v>Annual</v>
          </cell>
          <cell r="E8323" t="str">
            <v>Orthophosphate</v>
          </cell>
          <cell r="F8323" t="str">
            <v>mg/l P</v>
          </cell>
          <cell r="G8323">
            <v>12</v>
          </cell>
          <cell r="I8323">
            <v>0.03</v>
          </cell>
          <cell r="J8323">
            <v>25</v>
          </cell>
          <cell r="K8323">
            <v>4.5000001788139343E-2</v>
          </cell>
          <cell r="L8323">
            <v>4.6999998390674591E-2</v>
          </cell>
          <cell r="N8323" t="str">
            <v>Largest</v>
          </cell>
          <cell r="O8323">
            <v>54050</v>
          </cell>
        </row>
        <row r="8324">
          <cell r="A8324" t="str">
            <v>DE</v>
          </cell>
          <cell r="B8324" t="str">
            <v>DE_RV_BW12</v>
          </cell>
          <cell r="C8324">
            <v>1998</v>
          </cell>
          <cell r="D8324" t="str">
            <v>Annual</v>
          </cell>
          <cell r="E8324" t="str">
            <v>Orthophosphate</v>
          </cell>
          <cell r="F8324" t="str">
            <v>mg/l P</v>
          </cell>
          <cell r="G8324">
            <v>12</v>
          </cell>
          <cell r="I8324">
            <v>0.03</v>
          </cell>
          <cell r="J8324">
            <v>26</v>
          </cell>
          <cell r="K8324">
            <v>3.9000000804662704E-2</v>
          </cell>
          <cell r="L8324">
            <v>3.7999998778104782E-2</v>
          </cell>
          <cell r="N8324" t="str">
            <v>Largest</v>
          </cell>
          <cell r="O8324">
            <v>7599</v>
          </cell>
        </row>
        <row r="8325">
          <cell r="A8325" t="str">
            <v>DE</v>
          </cell>
          <cell r="B8325" t="str">
            <v>DE_RV_BW02</v>
          </cell>
          <cell r="C8325">
            <v>1998</v>
          </cell>
          <cell r="D8325" t="str">
            <v>Annual</v>
          </cell>
          <cell r="E8325" t="str">
            <v>Orthophosphate</v>
          </cell>
          <cell r="F8325" t="str">
            <v>mg/l P</v>
          </cell>
          <cell r="G8325">
            <v>12</v>
          </cell>
          <cell r="I8325">
            <v>0.03</v>
          </cell>
          <cell r="J8325">
            <v>25</v>
          </cell>
          <cell r="K8325">
            <v>1.4999999664723873E-2</v>
          </cell>
          <cell r="L8325">
            <v>1.4999999664723873E-2</v>
          </cell>
          <cell r="N8325" t="str">
            <v>Largest</v>
          </cell>
          <cell r="O8325">
            <v>33726</v>
          </cell>
        </row>
        <row r="8326">
          <cell r="A8326" t="str">
            <v>DE</v>
          </cell>
          <cell r="B8326" t="str">
            <v>DE_RV_BW131</v>
          </cell>
          <cell r="C8326">
            <v>1998</v>
          </cell>
          <cell r="D8326" t="str">
            <v>Annual</v>
          </cell>
          <cell r="E8326" t="str">
            <v>Orthophosphate</v>
          </cell>
          <cell r="F8326" t="str">
            <v>mg/l P</v>
          </cell>
          <cell r="G8326">
            <v>12</v>
          </cell>
          <cell r="I8326">
            <v>0.03</v>
          </cell>
          <cell r="J8326">
            <v>14</v>
          </cell>
          <cell r="K8326">
            <v>4.3999999761581421E-2</v>
          </cell>
          <cell r="L8326">
            <v>4.6999998390674591E-2</v>
          </cell>
          <cell r="N8326" t="str">
            <v>Largest</v>
          </cell>
          <cell r="O8326">
            <v>2601</v>
          </cell>
        </row>
        <row r="8327">
          <cell r="A8327" t="str">
            <v>DE</v>
          </cell>
          <cell r="B8327" t="str">
            <v>DE_RV_MV07</v>
          </cell>
          <cell r="C8327">
            <v>1998</v>
          </cell>
          <cell r="D8327" t="str">
            <v>Annual</v>
          </cell>
          <cell r="E8327" t="str">
            <v>Orthophosphate</v>
          </cell>
          <cell r="F8327" t="str">
            <v>mg/l P</v>
          </cell>
          <cell r="G8327">
            <v>12</v>
          </cell>
          <cell r="I8327">
            <v>3.0000000000000001E-3</v>
          </cell>
          <cell r="J8327">
            <v>11</v>
          </cell>
          <cell r="K8327">
            <v>3.9999999105930328E-2</v>
          </cell>
          <cell r="L8327">
            <v>3.9999999105930328E-2</v>
          </cell>
          <cell r="N8327" t="str">
            <v>Large</v>
          </cell>
          <cell r="O8327">
            <v>669</v>
          </cell>
        </row>
        <row r="8328">
          <cell r="A8328" t="str">
            <v>DE</v>
          </cell>
          <cell r="B8328" t="str">
            <v>DE_RV_NI01</v>
          </cell>
          <cell r="C8328">
            <v>1998</v>
          </cell>
          <cell r="D8328" t="str">
            <v>Annual</v>
          </cell>
          <cell r="E8328" t="str">
            <v>Orthophosphate</v>
          </cell>
          <cell r="F8328" t="str">
            <v>mg/l P</v>
          </cell>
          <cell r="G8328">
            <v>12</v>
          </cell>
          <cell r="I8328">
            <v>0</v>
          </cell>
          <cell r="J8328">
            <v>26</v>
          </cell>
          <cell r="K8328">
            <v>6.5999999642372131E-2</v>
          </cell>
          <cell r="L8328">
            <v>7.0000000298023224E-2</v>
          </cell>
          <cell r="N8328" t="str">
            <v>Largest</v>
          </cell>
          <cell r="O8328">
            <v>125482</v>
          </cell>
        </row>
        <row r="8329">
          <cell r="A8329" t="str">
            <v>DE</v>
          </cell>
          <cell r="B8329" t="str">
            <v>DE_RV_NI03</v>
          </cell>
          <cell r="C8329">
            <v>1998</v>
          </cell>
          <cell r="D8329" t="str">
            <v>Annual</v>
          </cell>
          <cell r="E8329" t="str">
            <v>Orthophosphate</v>
          </cell>
          <cell r="F8329" t="str">
            <v>mg/l P</v>
          </cell>
          <cell r="G8329">
            <v>12</v>
          </cell>
          <cell r="I8329">
            <v>0</v>
          </cell>
          <cell r="J8329">
            <v>26</v>
          </cell>
          <cell r="K8329">
            <v>8.5000000894069672E-2</v>
          </cell>
          <cell r="L8329">
            <v>8.1000000238418579E-2</v>
          </cell>
          <cell r="N8329" t="str">
            <v>Largest</v>
          </cell>
          <cell r="O8329">
            <v>141327</v>
          </cell>
        </row>
        <row r="8330">
          <cell r="A8330" t="str">
            <v>DE</v>
          </cell>
          <cell r="B8330" t="str">
            <v>DE_RV_NI04</v>
          </cell>
          <cell r="C8330">
            <v>1998</v>
          </cell>
          <cell r="D8330" t="str">
            <v>Annual</v>
          </cell>
          <cell r="E8330" t="str">
            <v>Orthophosphate</v>
          </cell>
          <cell r="F8330" t="str">
            <v>mg/l P</v>
          </cell>
          <cell r="G8330">
            <v>12</v>
          </cell>
          <cell r="I8330">
            <v>0</v>
          </cell>
          <cell r="J8330">
            <v>24</v>
          </cell>
          <cell r="K8330">
            <v>0.10999999940395355</v>
          </cell>
          <cell r="L8330">
            <v>0.11999999731779099</v>
          </cell>
          <cell r="N8330" t="str">
            <v>Largest</v>
          </cell>
          <cell r="O8330">
            <v>12550</v>
          </cell>
        </row>
        <row r="8331">
          <cell r="A8331" t="str">
            <v>DE</v>
          </cell>
          <cell r="B8331" t="str">
            <v>DE_RV_NI08</v>
          </cell>
          <cell r="C8331">
            <v>1998</v>
          </cell>
          <cell r="D8331" t="str">
            <v>Annual</v>
          </cell>
          <cell r="E8331" t="str">
            <v>Orthophosphate</v>
          </cell>
          <cell r="F8331" t="str">
            <v>mg/l P</v>
          </cell>
          <cell r="G8331">
            <v>12</v>
          </cell>
          <cell r="I8331">
            <v>0</v>
          </cell>
          <cell r="J8331">
            <v>11</v>
          </cell>
          <cell r="K8331">
            <v>4.1000001132488251E-2</v>
          </cell>
          <cell r="L8331">
            <v>3.9999999105930328E-2</v>
          </cell>
          <cell r="N8331" t="str">
            <v>Largest</v>
          </cell>
          <cell r="O8331">
            <v>3288</v>
          </cell>
        </row>
        <row r="8332">
          <cell r="A8332" t="str">
            <v>DE</v>
          </cell>
          <cell r="B8332" t="str">
            <v>DE_RV_MV05</v>
          </cell>
          <cell r="C8332">
            <v>1998</v>
          </cell>
          <cell r="D8332" t="str">
            <v>Annual</v>
          </cell>
          <cell r="E8332" t="str">
            <v>Orthophosphate</v>
          </cell>
          <cell r="F8332" t="str">
            <v>mg/l P</v>
          </cell>
          <cell r="G8332">
            <v>12</v>
          </cell>
          <cell r="I8332">
            <v>3.0000000000000001E-3</v>
          </cell>
          <cell r="J8332">
            <v>25</v>
          </cell>
          <cell r="K8332">
            <v>5.7999998331069946E-2</v>
          </cell>
          <cell r="L8332">
            <v>5.000000074505806E-2</v>
          </cell>
          <cell r="N8332" t="str">
            <v>Largest</v>
          </cell>
          <cell r="O8332">
            <v>5110</v>
          </cell>
        </row>
        <row r="8333">
          <cell r="A8333" t="str">
            <v>DE</v>
          </cell>
          <cell r="B8333" t="str">
            <v>DE_RV_BW041</v>
          </cell>
          <cell r="C8333">
            <v>1998</v>
          </cell>
          <cell r="D8333" t="str">
            <v>Annual</v>
          </cell>
          <cell r="E8333" t="str">
            <v>Orthophosphate</v>
          </cell>
          <cell r="F8333" t="str">
            <v>mg/l P</v>
          </cell>
          <cell r="G8333">
            <v>12</v>
          </cell>
          <cell r="I8333">
            <v>0.03</v>
          </cell>
          <cell r="J8333">
            <v>24</v>
          </cell>
          <cell r="K8333">
            <v>3.7000000476837158E-2</v>
          </cell>
          <cell r="L8333">
            <v>3.7000000476837158E-2</v>
          </cell>
          <cell r="N8333" t="str">
            <v>Largest</v>
          </cell>
          <cell r="O8333">
            <v>50162</v>
          </cell>
        </row>
        <row r="8334">
          <cell r="A8334" t="str">
            <v>DE</v>
          </cell>
          <cell r="B8334" t="str">
            <v>DE_RV_BY13</v>
          </cell>
          <cell r="C8334">
            <v>1998</v>
          </cell>
          <cell r="D8334" t="str">
            <v>Annual</v>
          </cell>
          <cell r="E8334" t="str">
            <v>Orthophosphate</v>
          </cell>
          <cell r="F8334" t="str">
            <v>mg/l P</v>
          </cell>
          <cell r="G8334">
            <v>12</v>
          </cell>
          <cell r="I8334">
            <v>5.0000000000000001E-3</v>
          </cell>
          <cell r="J8334">
            <v>26</v>
          </cell>
          <cell r="K8334">
            <v>2.199999988079071E-2</v>
          </cell>
          <cell r="L8334">
            <v>2.199999988079071E-2</v>
          </cell>
          <cell r="N8334" t="str">
            <v>Largest</v>
          </cell>
          <cell r="O8334">
            <v>3926</v>
          </cell>
        </row>
        <row r="8335">
          <cell r="A8335" t="str">
            <v>DE</v>
          </cell>
          <cell r="B8335" t="str">
            <v>DE_RV_HE08</v>
          </cell>
          <cell r="C8335">
            <v>1998</v>
          </cell>
          <cell r="D8335" t="str">
            <v>Annual</v>
          </cell>
          <cell r="E8335" t="str">
            <v>Orthophosphate</v>
          </cell>
          <cell r="F8335" t="str">
            <v>mg/l P</v>
          </cell>
          <cell r="G8335">
            <v>12</v>
          </cell>
          <cell r="I8335">
            <v>0.05</v>
          </cell>
          <cell r="J8335">
            <v>24</v>
          </cell>
          <cell r="K8335">
            <v>8.2000002264976501E-2</v>
          </cell>
          <cell r="L8335">
            <v>7.4000000953674316E-2</v>
          </cell>
          <cell r="N8335" t="str">
            <v>Large</v>
          </cell>
          <cell r="O8335">
            <v>402</v>
          </cell>
        </row>
        <row r="8336">
          <cell r="A8336" t="str">
            <v>DE</v>
          </cell>
          <cell r="B8336" t="str">
            <v>DE_RV_HE06</v>
          </cell>
          <cell r="C8336">
            <v>1998</v>
          </cell>
          <cell r="D8336" t="str">
            <v>Annual</v>
          </cell>
          <cell r="E8336" t="str">
            <v>Orthophosphate</v>
          </cell>
          <cell r="F8336" t="str">
            <v>mg/l P</v>
          </cell>
          <cell r="G8336">
            <v>12</v>
          </cell>
          <cell r="I8336">
            <v>0.05</v>
          </cell>
          <cell r="J8336">
            <v>24</v>
          </cell>
          <cell r="K8336">
            <v>0.15299999713897705</v>
          </cell>
          <cell r="L8336">
            <v>0.12600000202655792</v>
          </cell>
          <cell r="N8336" t="str">
            <v>Largest</v>
          </cell>
          <cell r="O8336">
            <v>4875</v>
          </cell>
        </row>
        <row r="8337">
          <cell r="A8337" t="str">
            <v>DE</v>
          </cell>
          <cell r="B8337" t="str">
            <v>DE_RV_HE03</v>
          </cell>
          <cell r="C8337">
            <v>1998</v>
          </cell>
          <cell r="D8337" t="str">
            <v>Annual</v>
          </cell>
          <cell r="E8337" t="str">
            <v>Orthophosphate</v>
          </cell>
          <cell r="F8337" t="str">
            <v>mg/l P</v>
          </cell>
          <cell r="G8337">
            <v>12</v>
          </cell>
          <cell r="I8337">
            <v>0.05</v>
          </cell>
          <cell r="J8337">
            <v>26</v>
          </cell>
          <cell r="K8337">
            <v>0.11699999868869781</v>
          </cell>
          <cell r="L8337">
            <v>0.11299999803304672</v>
          </cell>
          <cell r="N8337" t="str">
            <v>Largest</v>
          </cell>
          <cell r="O8337">
            <v>5487</v>
          </cell>
        </row>
        <row r="8338">
          <cell r="A8338" t="str">
            <v>DE</v>
          </cell>
          <cell r="B8338" t="str">
            <v>DE_RV_HE02</v>
          </cell>
          <cell r="C8338">
            <v>1998</v>
          </cell>
          <cell r="D8338" t="str">
            <v>Annual</v>
          </cell>
          <cell r="E8338" t="str">
            <v>Orthophosphate</v>
          </cell>
          <cell r="F8338" t="str">
            <v>mg/l P</v>
          </cell>
          <cell r="G8338">
            <v>12</v>
          </cell>
          <cell r="I8338">
            <v>0.05</v>
          </cell>
          <cell r="J8338">
            <v>26</v>
          </cell>
          <cell r="K8338">
            <v>7.9000003635883331E-2</v>
          </cell>
          <cell r="L8338">
            <v>8.5000000894069672E-2</v>
          </cell>
          <cell r="N8338" t="str">
            <v>Largest</v>
          </cell>
          <cell r="O8338">
            <v>6933</v>
          </cell>
        </row>
        <row r="8339">
          <cell r="A8339" t="str">
            <v>DE</v>
          </cell>
          <cell r="B8339" t="str">
            <v>DE_RV_HB01</v>
          </cell>
          <cell r="C8339">
            <v>1998</v>
          </cell>
          <cell r="D8339" t="str">
            <v>Annual</v>
          </cell>
          <cell r="E8339" t="str">
            <v>Orthophosphate</v>
          </cell>
          <cell r="F8339" t="str">
            <v>mg/l P</v>
          </cell>
          <cell r="G8339">
            <v>12</v>
          </cell>
          <cell r="I8339">
            <v>2.5000000000000001E-2</v>
          </cell>
          <cell r="J8339">
            <v>26</v>
          </cell>
          <cell r="K8339">
            <v>7.9999998211860657E-2</v>
          </cell>
          <cell r="L8339">
            <v>5.9999998658895493E-2</v>
          </cell>
          <cell r="N8339" t="str">
            <v>Largest</v>
          </cell>
          <cell r="O8339">
            <v>38415</v>
          </cell>
        </row>
        <row r="8340">
          <cell r="A8340" t="str">
            <v>DE</v>
          </cell>
          <cell r="B8340" t="str">
            <v>DE_RV_BY22</v>
          </cell>
          <cell r="C8340">
            <v>1998</v>
          </cell>
          <cell r="D8340" t="str">
            <v>Annual</v>
          </cell>
          <cell r="E8340" t="str">
            <v>Orthophosphate</v>
          </cell>
          <cell r="F8340" t="str">
            <v>mg/l P</v>
          </cell>
          <cell r="G8340">
            <v>12</v>
          </cell>
          <cell r="I8340">
            <v>5.0000000000000001E-3</v>
          </cell>
          <cell r="J8340">
            <v>26</v>
          </cell>
          <cell r="K8340">
            <v>1.9999999552965164E-2</v>
          </cell>
          <cell r="L8340">
            <v>1.7000000923871994E-2</v>
          </cell>
          <cell r="N8340" t="str">
            <v>Largest</v>
          </cell>
          <cell r="O8340">
            <v>6113</v>
          </cell>
        </row>
        <row r="8341">
          <cell r="A8341" t="str">
            <v>DE</v>
          </cell>
          <cell r="B8341" t="str">
            <v>DE_RV_BW101</v>
          </cell>
          <cell r="C8341">
            <v>1998</v>
          </cell>
          <cell r="D8341" t="str">
            <v>Annual</v>
          </cell>
          <cell r="E8341" t="str">
            <v>Orthophosphate</v>
          </cell>
          <cell r="F8341" t="str">
            <v>mg/l P</v>
          </cell>
          <cell r="G8341">
            <v>12</v>
          </cell>
          <cell r="I8341">
            <v>0.03</v>
          </cell>
          <cell r="J8341">
            <v>13</v>
          </cell>
          <cell r="K8341">
            <v>0.15600000321865082</v>
          </cell>
          <cell r="L8341">
            <v>0.1289999932050705</v>
          </cell>
          <cell r="N8341" t="str">
            <v>Very Large</v>
          </cell>
          <cell r="O8341">
            <v>2321</v>
          </cell>
        </row>
        <row r="8342">
          <cell r="A8342" t="str">
            <v>DE</v>
          </cell>
          <cell r="B8342" t="str">
            <v>DE_RV_BY151</v>
          </cell>
          <cell r="C8342">
            <v>1998</v>
          </cell>
          <cell r="D8342" t="str">
            <v>Annual</v>
          </cell>
          <cell r="E8342" t="str">
            <v>Orthophosphate</v>
          </cell>
          <cell r="F8342" t="str">
            <v>mg/l P</v>
          </cell>
          <cell r="G8342">
            <v>12</v>
          </cell>
          <cell r="I8342">
            <v>5.0000000000000001E-3</v>
          </cell>
          <cell r="J8342">
            <v>27</v>
          </cell>
          <cell r="K8342">
            <v>7.0000000298023224E-2</v>
          </cell>
          <cell r="L8342">
            <v>7.5000002980232239E-2</v>
          </cell>
          <cell r="N8342" t="str">
            <v>Largest</v>
          </cell>
          <cell r="O8342">
            <v>2504</v>
          </cell>
        </row>
        <row r="8343">
          <cell r="A8343" t="str">
            <v>DE</v>
          </cell>
          <cell r="B8343" t="str">
            <v>DE_RV_NI13</v>
          </cell>
          <cell r="C8343">
            <v>1998</v>
          </cell>
          <cell r="D8343" t="str">
            <v>Annual</v>
          </cell>
          <cell r="E8343" t="str">
            <v>Orthophosphate</v>
          </cell>
          <cell r="F8343" t="str">
            <v>mg/l P</v>
          </cell>
          <cell r="G8343">
            <v>12</v>
          </cell>
          <cell r="I8343">
            <v>0</v>
          </cell>
          <cell r="J8343">
            <v>24</v>
          </cell>
          <cell r="K8343">
            <v>7.9000003635883331E-2</v>
          </cell>
          <cell r="L8343">
            <v>8.1000000238418579E-2</v>
          </cell>
          <cell r="N8343" t="str">
            <v>Very Large</v>
          </cell>
          <cell r="O8343">
            <v>1734</v>
          </cell>
        </row>
        <row r="8344">
          <cell r="A8344" t="str">
            <v>DE</v>
          </cell>
          <cell r="B8344" t="str">
            <v>DE_RV_BY12</v>
          </cell>
          <cell r="C8344">
            <v>1998</v>
          </cell>
          <cell r="D8344" t="str">
            <v>Annual</v>
          </cell>
          <cell r="E8344" t="str">
            <v>Orthophosphate</v>
          </cell>
          <cell r="F8344" t="str">
            <v>mg/l P</v>
          </cell>
          <cell r="G8344">
            <v>12</v>
          </cell>
          <cell r="I8344">
            <v>5.0000000000000001E-3</v>
          </cell>
          <cell r="J8344">
            <v>25</v>
          </cell>
          <cell r="K8344">
            <v>1.8999999389052391E-2</v>
          </cell>
          <cell r="L8344">
            <v>1.9999999552965164E-2</v>
          </cell>
          <cell r="N8344" t="str">
            <v>Very Large</v>
          </cell>
          <cell r="O8344">
            <v>2115</v>
          </cell>
        </row>
        <row r="8345">
          <cell r="A8345" t="str">
            <v>DE</v>
          </cell>
          <cell r="B8345" t="str">
            <v>DE_RV_BY11</v>
          </cell>
          <cell r="C8345">
            <v>1998</v>
          </cell>
          <cell r="D8345" t="str">
            <v>Annual</v>
          </cell>
          <cell r="E8345" t="str">
            <v>Orthophosphate</v>
          </cell>
          <cell r="F8345" t="str">
            <v>mg/l P</v>
          </cell>
          <cell r="G8345">
            <v>12</v>
          </cell>
          <cell r="I8345">
            <v>5.0000000000000001E-3</v>
          </cell>
          <cell r="J8345">
            <v>26</v>
          </cell>
          <cell r="K8345">
            <v>3.2000001519918442E-2</v>
          </cell>
          <cell r="L8345">
            <v>2.9999999329447746E-2</v>
          </cell>
          <cell r="N8345" t="str">
            <v>Largest</v>
          </cell>
          <cell r="O8345">
            <v>77086</v>
          </cell>
        </row>
        <row r="8346">
          <cell r="A8346" t="str">
            <v>DE</v>
          </cell>
          <cell r="B8346" t="str">
            <v>DE_RV_BW19</v>
          </cell>
          <cell r="C8346">
            <v>1998</v>
          </cell>
          <cell r="D8346" t="str">
            <v>Annual</v>
          </cell>
          <cell r="E8346" t="str">
            <v>Orthophosphate</v>
          </cell>
          <cell r="F8346" t="str">
            <v>mg/l P</v>
          </cell>
          <cell r="G8346">
            <v>12</v>
          </cell>
          <cell r="I8346">
            <v>0.03</v>
          </cell>
          <cell r="J8346">
            <v>26</v>
          </cell>
          <cell r="K8346">
            <v>1.4999999664723873E-2</v>
          </cell>
          <cell r="L8346">
            <v>1.4999999664723873E-2</v>
          </cell>
          <cell r="N8346" t="str">
            <v>Largest</v>
          </cell>
          <cell r="O8346">
            <v>40370</v>
          </cell>
        </row>
        <row r="8347">
          <cell r="A8347" t="str">
            <v>DE</v>
          </cell>
          <cell r="B8347" t="str">
            <v>DE_RV_BW17</v>
          </cell>
          <cell r="C8347">
            <v>1998</v>
          </cell>
          <cell r="D8347" t="str">
            <v>Annual</v>
          </cell>
          <cell r="E8347" t="str">
            <v>Orthophosphate</v>
          </cell>
          <cell r="F8347" t="str">
            <v>mg/l P</v>
          </cell>
          <cell r="G8347">
            <v>12</v>
          </cell>
          <cell r="I8347">
            <v>0.01</v>
          </cell>
          <cell r="J8347">
            <v>13</v>
          </cell>
          <cell r="K8347">
            <v>4.3000001460313797E-2</v>
          </cell>
          <cell r="L8347">
            <v>3.7000000476837158E-2</v>
          </cell>
          <cell r="N8347" t="str">
            <v>Medium</v>
          </cell>
          <cell r="O8347">
            <v>129</v>
          </cell>
        </row>
        <row r="8348">
          <cell r="A8348" t="str">
            <v>DE</v>
          </cell>
          <cell r="B8348" t="str">
            <v>DE_RV_BW16</v>
          </cell>
          <cell r="C8348">
            <v>1998</v>
          </cell>
          <cell r="D8348" t="str">
            <v>Annual</v>
          </cell>
          <cell r="E8348" t="str">
            <v>Orthophosphate</v>
          </cell>
          <cell r="F8348" t="str">
            <v>mg/l P</v>
          </cell>
          <cell r="G8348">
            <v>12</v>
          </cell>
          <cell r="I8348">
            <v>0.01</v>
          </cell>
          <cell r="J8348">
            <v>13</v>
          </cell>
          <cell r="K8348">
            <v>2.4000000208616257E-2</v>
          </cell>
          <cell r="L8348">
            <v>4.999999888241291E-3</v>
          </cell>
          <cell r="N8348" t="str">
            <v>Large</v>
          </cell>
          <cell r="O8348">
            <v>625</v>
          </cell>
        </row>
        <row r="8349">
          <cell r="A8349" t="str">
            <v>DE</v>
          </cell>
          <cell r="B8349" t="str">
            <v>DE_RV_BW15</v>
          </cell>
          <cell r="C8349">
            <v>1998</v>
          </cell>
          <cell r="D8349" t="str">
            <v>Annual</v>
          </cell>
          <cell r="E8349" t="str">
            <v>Orthophosphate</v>
          </cell>
          <cell r="F8349" t="str">
            <v>mg/l P</v>
          </cell>
          <cell r="G8349">
            <v>12</v>
          </cell>
          <cell r="I8349">
            <v>0.01</v>
          </cell>
          <cell r="J8349">
            <v>13</v>
          </cell>
          <cell r="K8349">
            <v>5.299999937415123E-2</v>
          </cell>
          <cell r="L8349">
            <v>4.6000000089406967E-2</v>
          </cell>
          <cell r="N8349" t="str">
            <v>Large</v>
          </cell>
          <cell r="O8349">
            <v>790</v>
          </cell>
        </row>
        <row r="8350">
          <cell r="A8350" t="str">
            <v>DE</v>
          </cell>
          <cell r="B8350" t="str">
            <v>DE_RV_BY19</v>
          </cell>
          <cell r="C8350">
            <v>1998</v>
          </cell>
          <cell r="D8350" t="str">
            <v>Annual</v>
          </cell>
          <cell r="E8350" t="str">
            <v>Orthophosphate</v>
          </cell>
          <cell r="F8350" t="str">
            <v>mg/l P</v>
          </cell>
          <cell r="G8350">
            <v>12</v>
          </cell>
          <cell r="I8350">
            <v>5.0000000000000001E-3</v>
          </cell>
          <cell r="J8350">
            <v>25</v>
          </cell>
          <cell r="K8350">
            <v>7.0000002160668373E-3</v>
          </cell>
          <cell r="L8350">
            <v>7.0000002160668373E-3</v>
          </cell>
          <cell r="N8350" t="str">
            <v>Large</v>
          </cell>
          <cell r="O8350">
            <v>640</v>
          </cell>
        </row>
        <row r="8351">
          <cell r="A8351" t="str">
            <v>DE</v>
          </cell>
          <cell r="B8351" t="str">
            <v>DE_RV_HH03</v>
          </cell>
          <cell r="C8351">
            <v>1998</v>
          </cell>
          <cell r="D8351" t="str">
            <v>Annual</v>
          </cell>
          <cell r="E8351" t="str">
            <v>Orthophosphate</v>
          </cell>
          <cell r="F8351" t="str">
            <v>mg/l P</v>
          </cell>
          <cell r="G8351">
            <v>12</v>
          </cell>
          <cell r="I8351">
            <v>0.01</v>
          </cell>
          <cell r="J8351">
            <v>26</v>
          </cell>
          <cell r="K8351">
            <v>5.9999998658895493E-2</v>
          </cell>
          <cell r="L8351">
            <v>7.0000000298023224E-2</v>
          </cell>
          <cell r="N8351" t="str">
            <v>Largest</v>
          </cell>
          <cell r="O8351">
            <v>135024</v>
          </cell>
        </row>
        <row r="8352">
          <cell r="A8352" t="str">
            <v>DE</v>
          </cell>
          <cell r="B8352" t="str">
            <v>DE_RV_NI09</v>
          </cell>
          <cell r="C8352">
            <v>1998</v>
          </cell>
          <cell r="D8352" t="str">
            <v>Annual</v>
          </cell>
          <cell r="E8352" t="str">
            <v>Orthophosphate</v>
          </cell>
          <cell r="F8352" t="str">
            <v>mg/l P</v>
          </cell>
          <cell r="G8352">
            <v>12</v>
          </cell>
          <cell r="I8352">
            <v>0</v>
          </cell>
          <cell r="J8352">
            <v>11</v>
          </cell>
          <cell r="K8352">
            <v>5.7000000029802322E-2</v>
          </cell>
          <cell r="L8352">
            <v>5.000000074505806E-2</v>
          </cell>
          <cell r="N8352" t="str">
            <v>Largest</v>
          </cell>
          <cell r="O8352">
            <v>15220</v>
          </cell>
        </row>
        <row r="8353">
          <cell r="A8353" t="str">
            <v>DE</v>
          </cell>
          <cell r="B8353" t="str">
            <v>DE_RV_NW10</v>
          </cell>
          <cell r="C8353">
            <v>1998</v>
          </cell>
          <cell r="D8353" t="str">
            <v>Annual</v>
          </cell>
          <cell r="E8353" t="str">
            <v>Orthophosphate</v>
          </cell>
          <cell r="F8353" t="str">
            <v>mg/l P</v>
          </cell>
          <cell r="G8353">
            <v>12</v>
          </cell>
          <cell r="I8353">
            <v>0.05</v>
          </cell>
          <cell r="J8353">
            <v>10</v>
          </cell>
          <cell r="K8353">
            <v>2.500000037252903E-2</v>
          </cell>
          <cell r="N8353" t="str">
            <v>Very Large</v>
          </cell>
          <cell r="O8353">
            <v>1988</v>
          </cell>
        </row>
        <row r="8354">
          <cell r="A8354" t="str">
            <v>DE</v>
          </cell>
          <cell r="B8354" t="str">
            <v>DE_RV_NW11</v>
          </cell>
          <cell r="C8354">
            <v>1998</v>
          </cell>
          <cell r="D8354" t="str">
            <v>Annual</v>
          </cell>
          <cell r="E8354" t="str">
            <v>Orthophosphate</v>
          </cell>
          <cell r="F8354" t="str">
            <v>mg/l P</v>
          </cell>
          <cell r="G8354">
            <v>12</v>
          </cell>
          <cell r="I8354">
            <v>0</v>
          </cell>
          <cell r="J8354">
            <v>14</v>
          </cell>
          <cell r="K8354">
            <v>4.3000001460313797E-2</v>
          </cell>
          <cell r="L8354">
            <v>3.9999999105930328E-2</v>
          </cell>
          <cell r="N8354" t="str">
            <v>Very Large</v>
          </cell>
          <cell r="O8354">
            <v>1316</v>
          </cell>
        </row>
        <row r="8355">
          <cell r="A8355" t="str">
            <v>DE</v>
          </cell>
          <cell r="B8355" t="str">
            <v>DE_RV_NW12</v>
          </cell>
          <cell r="C8355">
            <v>1998</v>
          </cell>
          <cell r="D8355" t="str">
            <v>Annual</v>
          </cell>
          <cell r="E8355" t="str">
            <v>Orthophosphate</v>
          </cell>
          <cell r="F8355" t="str">
            <v>mg/l P</v>
          </cell>
          <cell r="G8355">
            <v>12</v>
          </cell>
          <cell r="I8355">
            <v>0.05</v>
          </cell>
          <cell r="J8355">
            <v>9</v>
          </cell>
          <cell r="K8355">
            <v>2.500000037252903E-2</v>
          </cell>
          <cell r="N8355" t="str">
            <v>Large</v>
          </cell>
          <cell r="O8355">
            <v>299</v>
          </cell>
        </row>
        <row r="8356">
          <cell r="A8356" t="str">
            <v>DE</v>
          </cell>
          <cell r="B8356" t="str">
            <v>DE_RV_NW13</v>
          </cell>
          <cell r="C8356">
            <v>1998</v>
          </cell>
          <cell r="D8356" t="str">
            <v>Annual</v>
          </cell>
          <cell r="E8356" t="str">
            <v>Orthophosphate</v>
          </cell>
          <cell r="F8356" t="str">
            <v>mg/l P</v>
          </cell>
          <cell r="G8356">
            <v>12</v>
          </cell>
          <cell r="I8356">
            <v>0</v>
          </cell>
          <cell r="J8356">
            <v>12</v>
          </cell>
          <cell r="K8356">
            <v>0.16699999570846558</v>
          </cell>
          <cell r="L8356">
            <v>0.17000000178813934</v>
          </cell>
          <cell r="N8356" t="str">
            <v>Largest</v>
          </cell>
          <cell r="O8356">
            <v>4886</v>
          </cell>
        </row>
        <row r="8357">
          <cell r="A8357" t="str">
            <v>DE</v>
          </cell>
          <cell r="B8357" t="str">
            <v>DE_RV_NW14</v>
          </cell>
          <cell r="C8357">
            <v>1998</v>
          </cell>
          <cell r="D8357" t="str">
            <v>Annual</v>
          </cell>
          <cell r="E8357" t="str">
            <v>Orthophosphate</v>
          </cell>
          <cell r="F8357" t="str">
            <v>mg/l P</v>
          </cell>
          <cell r="G8357">
            <v>12</v>
          </cell>
          <cell r="I8357">
            <v>0</v>
          </cell>
          <cell r="J8357">
            <v>9</v>
          </cell>
          <cell r="K8357">
            <v>0.15800000727176666</v>
          </cell>
          <cell r="N8357" t="str">
            <v>Largest</v>
          </cell>
          <cell r="O8357">
            <v>2834</v>
          </cell>
        </row>
        <row r="8358">
          <cell r="A8358" t="str">
            <v>DE</v>
          </cell>
          <cell r="B8358" t="str">
            <v>DE_RV_BE02</v>
          </cell>
          <cell r="C8358">
            <v>1998</v>
          </cell>
          <cell r="D8358" t="str">
            <v>Annual</v>
          </cell>
          <cell r="E8358" t="str">
            <v>Orthophosphate</v>
          </cell>
          <cell r="F8358" t="str">
            <v>mg/l P</v>
          </cell>
          <cell r="G8358">
            <v>12</v>
          </cell>
          <cell r="I8358">
            <v>0.01</v>
          </cell>
          <cell r="J8358">
            <v>21</v>
          </cell>
          <cell r="K8358">
            <v>0.17000000178813934</v>
          </cell>
          <cell r="L8358">
            <v>0.11999999731779099</v>
          </cell>
          <cell r="N8358" t="str">
            <v>Largest</v>
          </cell>
          <cell r="O8358">
            <v>13555</v>
          </cell>
        </row>
        <row r="8359">
          <cell r="A8359" t="str">
            <v>DE</v>
          </cell>
          <cell r="B8359" t="str">
            <v>DE_RV_RP05</v>
          </cell>
          <cell r="C8359">
            <v>1998</v>
          </cell>
          <cell r="D8359" t="str">
            <v>Annual</v>
          </cell>
          <cell r="E8359" t="str">
            <v>Orthophosphate</v>
          </cell>
          <cell r="F8359" t="str">
            <v>mg/l P</v>
          </cell>
          <cell r="G8359">
            <v>12</v>
          </cell>
          <cell r="I8359">
            <v>0.02</v>
          </cell>
          <cell r="J8359">
            <v>26</v>
          </cell>
          <cell r="K8359">
            <v>0.18999999761581421</v>
          </cell>
          <cell r="L8359">
            <v>0.17000000178813934</v>
          </cell>
          <cell r="N8359" t="str">
            <v>Largest</v>
          </cell>
          <cell r="O8359">
            <v>7389</v>
          </cell>
        </row>
        <row r="8360">
          <cell r="A8360" t="str">
            <v>DE</v>
          </cell>
          <cell r="B8360" t="str">
            <v>DE_RV_BE01</v>
          </cell>
          <cell r="C8360">
            <v>1998</v>
          </cell>
          <cell r="D8360" t="str">
            <v>Annual</v>
          </cell>
          <cell r="E8360" t="str">
            <v>Orthophosphate</v>
          </cell>
          <cell r="F8360" t="str">
            <v>mg/l P</v>
          </cell>
          <cell r="G8360">
            <v>12</v>
          </cell>
          <cell r="I8360">
            <v>0.01</v>
          </cell>
          <cell r="J8360">
            <v>13</v>
          </cell>
          <cell r="K8360">
            <v>5.000000074505806E-2</v>
          </cell>
          <cell r="L8360">
            <v>3.9999999105930328E-2</v>
          </cell>
          <cell r="N8360" t="str">
            <v>Largest</v>
          </cell>
          <cell r="O8360">
            <v>10104</v>
          </cell>
        </row>
        <row r="8361">
          <cell r="A8361" t="str">
            <v>DE</v>
          </cell>
          <cell r="B8361" t="str">
            <v>DE_RV_NW181</v>
          </cell>
          <cell r="C8361">
            <v>1998</v>
          </cell>
          <cell r="D8361" t="str">
            <v>Annual</v>
          </cell>
          <cell r="E8361" t="str">
            <v>Orthophosphate</v>
          </cell>
          <cell r="F8361" t="str">
            <v>mg/l P</v>
          </cell>
          <cell r="G8361">
            <v>12</v>
          </cell>
          <cell r="I8361">
            <v>0</v>
          </cell>
          <cell r="J8361">
            <v>27</v>
          </cell>
          <cell r="K8361">
            <v>5.299999937415123E-2</v>
          </cell>
          <cell r="L8361">
            <v>5.000000074505806E-2</v>
          </cell>
          <cell r="N8361" t="str">
            <v>Largest</v>
          </cell>
          <cell r="O8361">
            <v>3749</v>
          </cell>
        </row>
        <row r="8362">
          <cell r="A8362" t="str">
            <v>DE</v>
          </cell>
          <cell r="B8362" t="str">
            <v>DE_RV_MV01</v>
          </cell>
          <cell r="C8362">
            <v>1998</v>
          </cell>
          <cell r="D8362" t="str">
            <v>Annual</v>
          </cell>
          <cell r="E8362" t="str">
            <v>Orthophosphate</v>
          </cell>
          <cell r="F8362" t="str">
            <v>mg/l P</v>
          </cell>
          <cell r="G8362">
            <v>12</v>
          </cell>
          <cell r="I8362">
            <v>3.0000000000000001E-3</v>
          </cell>
          <cell r="J8362">
            <v>26</v>
          </cell>
          <cell r="K8362">
            <v>8.6999997496604919E-2</v>
          </cell>
          <cell r="L8362">
            <v>7.9999998211860657E-2</v>
          </cell>
          <cell r="N8362" t="str">
            <v>Largest</v>
          </cell>
          <cell r="O8362">
            <v>2990</v>
          </cell>
        </row>
        <row r="8363">
          <cell r="A8363" t="str">
            <v>DE</v>
          </cell>
          <cell r="B8363" t="str">
            <v>DE_RV_SN04</v>
          </cell>
          <cell r="C8363">
            <v>1998</v>
          </cell>
          <cell r="D8363" t="str">
            <v>Annual</v>
          </cell>
          <cell r="E8363" t="str">
            <v>Orthophosphate</v>
          </cell>
          <cell r="F8363" t="str">
            <v>mg/l P</v>
          </cell>
          <cell r="G8363">
            <v>12</v>
          </cell>
          <cell r="I8363">
            <v>0.02</v>
          </cell>
          <cell r="J8363">
            <v>26</v>
          </cell>
          <cell r="K8363">
            <v>0.16099999845027924</v>
          </cell>
          <cell r="L8363">
            <v>0.14000000059604645</v>
          </cell>
          <cell r="N8363" t="str">
            <v>Largest</v>
          </cell>
          <cell r="O8363">
            <v>51391</v>
          </cell>
        </row>
        <row r="8364">
          <cell r="A8364" t="str">
            <v>DE</v>
          </cell>
          <cell r="B8364" t="str">
            <v>DE_RV_MV02</v>
          </cell>
          <cell r="C8364">
            <v>1998</v>
          </cell>
          <cell r="D8364" t="str">
            <v>Annual</v>
          </cell>
          <cell r="E8364" t="str">
            <v>Orthophosphate</v>
          </cell>
          <cell r="F8364" t="str">
            <v>mg/l P</v>
          </cell>
          <cell r="G8364">
            <v>12</v>
          </cell>
          <cell r="I8364">
            <v>3.0000000000000001E-3</v>
          </cell>
          <cell r="J8364">
            <v>25</v>
          </cell>
          <cell r="K8364">
            <v>4.8999998718500137E-2</v>
          </cell>
          <cell r="L8364">
            <v>5.000000074505806E-2</v>
          </cell>
          <cell r="N8364" t="str">
            <v>Very Large</v>
          </cell>
          <cell r="O8364">
            <v>2253</v>
          </cell>
        </row>
        <row r="8365">
          <cell r="A8365" t="str">
            <v>DE</v>
          </cell>
          <cell r="B8365" t="str">
            <v>DE_RV_SH01</v>
          </cell>
          <cell r="C8365">
            <v>1998</v>
          </cell>
          <cell r="D8365" t="str">
            <v>Annual</v>
          </cell>
          <cell r="E8365" t="str">
            <v>Orthophosphate</v>
          </cell>
          <cell r="F8365" t="str">
            <v>mg/l P</v>
          </cell>
          <cell r="G8365">
            <v>12</v>
          </cell>
          <cell r="I8365">
            <v>5.0000000000000001E-3</v>
          </cell>
          <cell r="J8365">
            <v>12</v>
          </cell>
          <cell r="K8365">
            <v>5.4999999701976776E-2</v>
          </cell>
          <cell r="L8365">
            <v>5.2000001072883606E-2</v>
          </cell>
          <cell r="N8365" t="str">
            <v>Large</v>
          </cell>
          <cell r="O8365">
            <v>335</v>
          </cell>
        </row>
        <row r="8366">
          <cell r="A8366" t="str">
            <v>DE</v>
          </cell>
          <cell r="B8366" t="str">
            <v>DE_RV_MV03</v>
          </cell>
          <cell r="C8366">
            <v>1998</v>
          </cell>
          <cell r="D8366" t="str">
            <v>Annual</v>
          </cell>
          <cell r="E8366" t="str">
            <v>Orthophosphate</v>
          </cell>
          <cell r="F8366" t="str">
            <v>mg/l P</v>
          </cell>
          <cell r="G8366">
            <v>12</v>
          </cell>
          <cell r="I8366">
            <v>3.0000000000000001E-3</v>
          </cell>
          <cell r="J8366">
            <v>24</v>
          </cell>
          <cell r="K8366">
            <v>6.1999998986721039E-2</v>
          </cell>
          <cell r="L8366">
            <v>5.000000074505806E-2</v>
          </cell>
          <cell r="N8366" t="str">
            <v>Largest</v>
          </cell>
          <cell r="O8366">
            <v>2982</v>
          </cell>
        </row>
        <row r="8367">
          <cell r="A8367" t="str">
            <v>DE</v>
          </cell>
          <cell r="B8367" t="str">
            <v>DE_RV_NW15</v>
          </cell>
          <cell r="C8367">
            <v>1998</v>
          </cell>
          <cell r="D8367" t="str">
            <v>Annual</v>
          </cell>
          <cell r="E8367" t="str">
            <v>Orthophosphate</v>
          </cell>
          <cell r="F8367" t="str">
            <v>mg/l P</v>
          </cell>
          <cell r="G8367">
            <v>12</v>
          </cell>
          <cell r="I8367">
            <v>0</v>
          </cell>
          <cell r="J8367">
            <v>27</v>
          </cell>
          <cell r="K8367">
            <v>9.7999997437000275E-2</v>
          </cell>
          <cell r="L8367">
            <v>7.0000000298023224E-2</v>
          </cell>
          <cell r="N8367" t="str">
            <v>Large</v>
          </cell>
          <cell r="O8367">
            <v>567</v>
          </cell>
        </row>
        <row r="8368">
          <cell r="A8368" t="str">
            <v>DE</v>
          </cell>
          <cell r="B8368" t="str">
            <v>DE_RV_BB01</v>
          </cell>
          <cell r="C8368">
            <v>1998</v>
          </cell>
          <cell r="D8368" t="str">
            <v>Annual</v>
          </cell>
          <cell r="E8368" t="str">
            <v>Orthophosphate</v>
          </cell>
          <cell r="F8368" t="str">
            <v>mg/l P</v>
          </cell>
          <cell r="G8368">
            <v>12</v>
          </cell>
          <cell r="J8368">
            <v>52</v>
          </cell>
          <cell r="K8368">
            <v>5.7000000029802322E-2</v>
          </cell>
          <cell r="L8368">
            <v>5.000000074505806E-2</v>
          </cell>
          <cell r="N8368" t="str">
            <v>Largest</v>
          </cell>
          <cell r="O8368">
            <v>4460</v>
          </cell>
        </row>
        <row r="8369">
          <cell r="A8369" t="str">
            <v>DE</v>
          </cell>
          <cell r="B8369" t="str">
            <v>DE_RV_NI14</v>
          </cell>
          <cell r="C8369">
            <v>1998</v>
          </cell>
          <cell r="D8369" t="str">
            <v>Annual</v>
          </cell>
          <cell r="E8369" t="str">
            <v>Orthophosphate</v>
          </cell>
          <cell r="F8369" t="str">
            <v>mg/l P</v>
          </cell>
          <cell r="G8369">
            <v>12</v>
          </cell>
          <cell r="I8369">
            <v>0</v>
          </cell>
          <cell r="J8369">
            <v>24</v>
          </cell>
          <cell r="K8369">
            <v>0.11999999731779099</v>
          </cell>
          <cell r="L8369">
            <v>9.0999998152256012E-2</v>
          </cell>
          <cell r="N8369" t="str">
            <v>Very Large</v>
          </cell>
          <cell r="O8369">
            <v>2344</v>
          </cell>
        </row>
        <row r="8370">
          <cell r="A8370" t="str">
            <v>DE</v>
          </cell>
          <cell r="B8370" t="str">
            <v>DE_RV_NI15</v>
          </cell>
          <cell r="C8370">
            <v>1998</v>
          </cell>
          <cell r="D8370" t="str">
            <v>Annual</v>
          </cell>
          <cell r="E8370" t="str">
            <v>Orthophosphate</v>
          </cell>
          <cell r="F8370" t="str">
            <v>mg/l P</v>
          </cell>
          <cell r="G8370">
            <v>12</v>
          </cell>
          <cell r="I8370">
            <v>0.02</v>
          </cell>
          <cell r="J8370">
            <v>26</v>
          </cell>
          <cell r="K8370">
            <v>3.9999999105930328E-2</v>
          </cell>
          <cell r="L8370">
            <v>3.0999999493360519E-2</v>
          </cell>
          <cell r="N8370" t="str">
            <v>Largest</v>
          </cell>
          <cell r="O8370">
            <v>9207</v>
          </cell>
        </row>
        <row r="8371">
          <cell r="A8371" t="str">
            <v>DE</v>
          </cell>
          <cell r="B8371" t="str">
            <v>DE_RV_NI16</v>
          </cell>
          <cell r="C8371">
            <v>1998</v>
          </cell>
          <cell r="D8371" t="str">
            <v>Annual</v>
          </cell>
          <cell r="E8371" t="str">
            <v>Orthophosphate</v>
          </cell>
          <cell r="F8371" t="str">
            <v>mg/l P</v>
          </cell>
          <cell r="G8371">
            <v>12</v>
          </cell>
          <cell r="I8371">
            <v>0.02</v>
          </cell>
          <cell r="J8371">
            <v>25</v>
          </cell>
          <cell r="K8371">
            <v>5.6000001728534698E-2</v>
          </cell>
          <cell r="L8371">
            <v>5.000000074505806E-2</v>
          </cell>
          <cell r="N8371" t="str">
            <v>Very Large</v>
          </cell>
          <cell r="O8371">
            <v>1749</v>
          </cell>
        </row>
        <row r="8372">
          <cell r="A8372" t="str">
            <v>DE</v>
          </cell>
          <cell r="B8372" t="str">
            <v>DE_RV_NI17</v>
          </cell>
          <cell r="C8372">
            <v>1998</v>
          </cell>
          <cell r="D8372" t="str">
            <v>Annual</v>
          </cell>
          <cell r="E8372" t="str">
            <v>Orthophosphate</v>
          </cell>
          <cell r="F8372" t="str">
            <v>mg/l P</v>
          </cell>
          <cell r="G8372">
            <v>12</v>
          </cell>
          <cell r="I8372">
            <v>0.02</v>
          </cell>
          <cell r="J8372">
            <v>26</v>
          </cell>
          <cell r="K8372">
            <v>3.5999998450279236E-2</v>
          </cell>
          <cell r="L8372">
            <v>2.9999999329447746E-2</v>
          </cell>
          <cell r="N8372" t="str">
            <v>Largest</v>
          </cell>
          <cell r="O8372">
            <v>2968</v>
          </cell>
        </row>
        <row r="8373">
          <cell r="A8373" t="str">
            <v>DE</v>
          </cell>
          <cell r="B8373" t="str">
            <v>DE_RV_NI18</v>
          </cell>
          <cell r="C8373">
            <v>1998</v>
          </cell>
          <cell r="D8373" t="str">
            <v>Annual</v>
          </cell>
          <cell r="E8373" t="str">
            <v>Orthophosphate</v>
          </cell>
          <cell r="F8373" t="str">
            <v>mg/l P</v>
          </cell>
          <cell r="G8373">
            <v>12</v>
          </cell>
          <cell r="I8373">
            <v>0</v>
          </cell>
          <cell r="J8373">
            <v>26</v>
          </cell>
          <cell r="K8373">
            <v>6.4999997615814209E-2</v>
          </cell>
          <cell r="L8373">
            <v>6.1000000685453415E-2</v>
          </cell>
          <cell r="N8373" t="str">
            <v>Very Large</v>
          </cell>
          <cell r="O8373">
            <v>1545</v>
          </cell>
        </row>
        <row r="8374">
          <cell r="A8374" t="str">
            <v>DE</v>
          </cell>
          <cell r="B8374" t="str">
            <v>DE_RV_NW01</v>
          </cell>
          <cell r="C8374">
            <v>1998</v>
          </cell>
          <cell r="D8374" t="str">
            <v>Annual</v>
          </cell>
          <cell r="E8374" t="str">
            <v>Orthophosphate</v>
          </cell>
          <cell r="F8374" t="str">
            <v>mg/l P</v>
          </cell>
          <cell r="G8374">
            <v>12</v>
          </cell>
          <cell r="I8374">
            <v>0</v>
          </cell>
          <cell r="J8374">
            <v>24</v>
          </cell>
          <cell r="K8374">
            <v>7.5000002980232239E-2</v>
          </cell>
          <cell r="L8374">
            <v>7.9999998211860657E-2</v>
          </cell>
          <cell r="N8374" t="str">
            <v>Largest</v>
          </cell>
          <cell r="O8374">
            <v>140756</v>
          </cell>
        </row>
        <row r="8375">
          <cell r="A8375" t="str">
            <v>DE</v>
          </cell>
          <cell r="B8375" t="str">
            <v>DE_RV_NW08</v>
          </cell>
          <cell r="C8375">
            <v>1998</v>
          </cell>
          <cell r="D8375" t="str">
            <v>Annual</v>
          </cell>
          <cell r="E8375" t="str">
            <v>Orthophosphate</v>
          </cell>
          <cell r="F8375" t="str">
            <v>mg/l P</v>
          </cell>
          <cell r="G8375">
            <v>12</v>
          </cell>
          <cell r="I8375">
            <v>0.05</v>
          </cell>
          <cell r="J8375">
            <v>13</v>
          </cell>
          <cell r="K8375">
            <v>0.12300000339746475</v>
          </cell>
          <cell r="L8375">
            <v>0.11900000274181366</v>
          </cell>
          <cell r="N8375" t="str">
            <v>Large</v>
          </cell>
          <cell r="O8375">
            <v>284</v>
          </cell>
        </row>
        <row r="8376">
          <cell r="A8376" t="str">
            <v>DE</v>
          </cell>
          <cell r="B8376" t="str">
            <v>DE_RV_NW041</v>
          </cell>
          <cell r="C8376">
            <v>1998</v>
          </cell>
          <cell r="D8376" t="str">
            <v>Annual</v>
          </cell>
          <cell r="E8376" t="str">
            <v>Orthophosphate</v>
          </cell>
          <cell r="F8376" t="str">
            <v>mg/l P</v>
          </cell>
          <cell r="G8376">
            <v>12</v>
          </cell>
          <cell r="I8376">
            <v>0.05</v>
          </cell>
          <cell r="J8376">
            <v>13</v>
          </cell>
          <cell r="K8376">
            <v>0.14599999785423279</v>
          </cell>
          <cell r="L8376">
            <v>8.7999999523162842E-2</v>
          </cell>
          <cell r="N8376" t="str">
            <v>Very Large</v>
          </cell>
          <cell r="O8376">
            <v>1257</v>
          </cell>
        </row>
        <row r="8377">
          <cell r="A8377" t="str">
            <v>DE</v>
          </cell>
          <cell r="B8377" t="str">
            <v>DE_RV_HH011</v>
          </cell>
          <cell r="C8377">
            <v>1998</v>
          </cell>
          <cell r="D8377" t="str">
            <v>Annual</v>
          </cell>
          <cell r="E8377" t="str">
            <v>Orthophosphate</v>
          </cell>
          <cell r="F8377" t="str">
            <v>mg/l P</v>
          </cell>
          <cell r="G8377">
            <v>12</v>
          </cell>
          <cell r="I8377">
            <v>0.01</v>
          </cell>
          <cell r="J8377">
            <v>26</v>
          </cell>
          <cell r="K8377">
            <v>5.9999998658895493E-2</v>
          </cell>
          <cell r="L8377">
            <v>7.0000000298023224E-2</v>
          </cell>
          <cell r="N8377" t="str">
            <v>Largest</v>
          </cell>
          <cell r="O8377">
            <v>139755</v>
          </cell>
        </row>
        <row r="8378">
          <cell r="A8378" t="str">
            <v>DE</v>
          </cell>
          <cell r="B8378" t="str">
            <v>DE_RV_BB04</v>
          </cell>
          <cell r="C8378">
            <v>1998</v>
          </cell>
          <cell r="D8378" t="str">
            <v>Annual</v>
          </cell>
          <cell r="E8378" t="str">
            <v>Orthophosphate</v>
          </cell>
          <cell r="F8378" t="str">
            <v>mg/l P</v>
          </cell>
          <cell r="G8378">
            <v>12</v>
          </cell>
          <cell r="J8378">
            <v>26</v>
          </cell>
          <cell r="K8378">
            <v>1.0999999940395355E-2</v>
          </cell>
          <cell r="L8378">
            <v>8.999999612569809E-3</v>
          </cell>
          <cell r="N8378" t="str">
            <v>Very Large</v>
          </cell>
          <cell r="O8378">
            <v>2269</v>
          </cell>
        </row>
        <row r="8379">
          <cell r="A8379" t="str">
            <v>DE</v>
          </cell>
          <cell r="B8379" t="str">
            <v>DE_RV_BB05</v>
          </cell>
          <cell r="C8379">
            <v>1998</v>
          </cell>
          <cell r="D8379" t="str">
            <v>Annual</v>
          </cell>
          <cell r="E8379" t="str">
            <v>Orthophosphate</v>
          </cell>
          <cell r="F8379" t="str">
            <v>mg/l P</v>
          </cell>
          <cell r="G8379">
            <v>12</v>
          </cell>
          <cell r="I8379">
            <v>1.4999999999999999E-2</v>
          </cell>
          <cell r="J8379">
            <v>25</v>
          </cell>
          <cell r="K8379">
            <v>5.7999998331069946E-2</v>
          </cell>
          <cell r="L8379">
            <v>5.299999937415123E-2</v>
          </cell>
          <cell r="N8379" t="str">
            <v>Largest</v>
          </cell>
          <cell r="O8379">
            <v>6401</v>
          </cell>
        </row>
        <row r="8380">
          <cell r="A8380" t="str">
            <v>DE</v>
          </cell>
          <cell r="B8380" t="str">
            <v>DE_RV_BB06</v>
          </cell>
          <cell r="C8380">
            <v>1998</v>
          </cell>
          <cell r="D8380" t="str">
            <v>Annual</v>
          </cell>
          <cell r="E8380" t="str">
            <v>Orthophosphate</v>
          </cell>
          <cell r="F8380" t="str">
            <v>mg/l P</v>
          </cell>
          <cell r="G8380">
            <v>12</v>
          </cell>
          <cell r="I8380">
            <v>1.4999999999999999E-2</v>
          </cell>
          <cell r="J8380">
            <v>43</v>
          </cell>
          <cell r="K8380">
            <v>6.3000001013278961E-2</v>
          </cell>
          <cell r="L8380">
            <v>6.8000003695487976E-2</v>
          </cell>
          <cell r="N8380" t="str">
            <v>Largest</v>
          </cell>
          <cell r="O8380">
            <v>3232</v>
          </cell>
        </row>
        <row r="8381">
          <cell r="A8381" t="str">
            <v>DE</v>
          </cell>
          <cell r="B8381" t="str">
            <v>DE_RV_BB07</v>
          </cell>
          <cell r="C8381">
            <v>1998</v>
          </cell>
          <cell r="D8381" t="str">
            <v>Annual</v>
          </cell>
          <cell r="E8381" t="str">
            <v>Orthophosphate</v>
          </cell>
          <cell r="F8381" t="str">
            <v>mg/l P</v>
          </cell>
          <cell r="G8381">
            <v>12</v>
          </cell>
          <cell r="J8381">
            <v>43</v>
          </cell>
          <cell r="K8381">
            <v>0.14800000190734863</v>
          </cell>
          <cell r="L8381">
            <v>0.12600000202655792</v>
          </cell>
          <cell r="N8381" t="str">
            <v>Largest</v>
          </cell>
          <cell r="O8381">
            <v>15610</v>
          </cell>
        </row>
        <row r="8382">
          <cell r="A8382" t="str">
            <v>DE</v>
          </cell>
          <cell r="B8382" t="str">
            <v>DE_RV_BB08</v>
          </cell>
          <cell r="C8382">
            <v>1998</v>
          </cell>
          <cell r="D8382" t="str">
            <v>Annual</v>
          </cell>
          <cell r="E8382" t="str">
            <v>Orthophosphate</v>
          </cell>
          <cell r="F8382" t="str">
            <v>mg/l P</v>
          </cell>
          <cell r="G8382">
            <v>12</v>
          </cell>
          <cell r="J8382">
            <v>52</v>
          </cell>
          <cell r="K8382">
            <v>7.0000000298023224E-2</v>
          </cell>
          <cell r="L8382">
            <v>7.0000000298023224E-2</v>
          </cell>
          <cell r="N8382" t="str">
            <v>Largest</v>
          </cell>
          <cell r="O8382">
            <v>53580</v>
          </cell>
        </row>
        <row r="8383">
          <cell r="A8383" t="str">
            <v>DE</v>
          </cell>
          <cell r="B8383" t="str">
            <v>DE_RV_BB09</v>
          </cell>
          <cell r="C8383">
            <v>1998</v>
          </cell>
          <cell r="D8383" t="str">
            <v>Annual</v>
          </cell>
          <cell r="E8383" t="str">
            <v>Orthophosphate</v>
          </cell>
          <cell r="F8383" t="str">
            <v>mg/l P</v>
          </cell>
          <cell r="G8383">
            <v>12</v>
          </cell>
          <cell r="J8383">
            <v>52</v>
          </cell>
          <cell r="K8383">
            <v>6.8999998271465302E-2</v>
          </cell>
          <cell r="L8383">
            <v>7.0000000298023224E-2</v>
          </cell>
          <cell r="N8383" t="str">
            <v>Largest</v>
          </cell>
          <cell r="O8383">
            <v>109519</v>
          </cell>
        </row>
        <row r="8384">
          <cell r="A8384" t="str">
            <v>DE</v>
          </cell>
          <cell r="B8384" t="str">
            <v>DE_RV_NW02</v>
          </cell>
          <cell r="C8384">
            <v>1998</v>
          </cell>
          <cell r="D8384" t="str">
            <v>Annual</v>
          </cell>
          <cell r="E8384" t="str">
            <v>Orthophosphate</v>
          </cell>
          <cell r="F8384" t="str">
            <v>mg/l P</v>
          </cell>
          <cell r="G8384">
            <v>12</v>
          </cell>
          <cell r="I8384">
            <v>0</v>
          </cell>
          <cell r="J8384">
            <v>26</v>
          </cell>
          <cell r="K8384">
            <v>9.7999997437000275E-2</v>
          </cell>
          <cell r="L8384">
            <v>0.10000000149011612</v>
          </cell>
          <cell r="N8384" t="str">
            <v>Largest</v>
          </cell>
          <cell r="O8384">
            <v>159127</v>
          </cell>
        </row>
        <row r="8385">
          <cell r="A8385" t="str">
            <v>DE</v>
          </cell>
          <cell r="B8385" t="str">
            <v>DE_RV_SN07</v>
          </cell>
          <cell r="C8385">
            <v>1998</v>
          </cell>
          <cell r="D8385" t="str">
            <v>Annual</v>
          </cell>
          <cell r="E8385" t="str">
            <v>Orthophosphate</v>
          </cell>
          <cell r="F8385" t="str">
            <v>mg/l P</v>
          </cell>
          <cell r="G8385">
            <v>12</v>
          </cell>
          <cell r="I8385">
            <v>1.4999999999999999E-2</v>
          </cell>
          <cell r="J8385">
            <v>13</v>
          </cell>
          <cell r="K8385">
            <v>0.46000000834465027</v>
          </cell>
          <cell r="L8385">
            <v>0.51999998092651367</v>
          </cell>
          <cell r="N8385" t="str">
            <v>Very Large</v>
          </cell>
          <cell r="O8385">
            <v>2361</v>
          </cell>
        </row>
        <row r="8386">
          <cell r="A8386" t="str">
            <v>DE</v>
          </cell>
          <cell r="B8386" t="str">
            <v>DE_RV_RP06</v>
          </cell>
          <cell r="C8386">
            <v>1998</v>
          </cell>
          <cell r="D8386" t="str">
            <v>Annual</v>
          </cell>
          <cell r="E8386" t="str">
            <v>Orthophosphate</v>
          </cell>
          <cell r="F8386" t="str">
            <v>mg/l P</v>
          </cell>
          <cell r="G8386">
            <v>12</v>
          </cell>
          <cell r="I8386">
            <v>0.01</v>
          </cell>
          <cell r="J8386">
            <v>26</v>
          </cell>
          <cell r="K8386">
            <v>0.15000000596046448</v>
          </cell>
          <cell r="L8386">
            <v>0.11999999731779099</v>
          </cell>
          <cell r="N8386" t="str">
            <v>Largest</v>
          </cell>
          <cell r="O8386">
            <v>4013</v>
          </cell>
        </row>
        <row r="8387">
          <cell r="A8387" t="str">
            <v>DK</v>
          </cell>
          <cell r="B8387" t="str">
            <v>DK_RV_370038</v>
          </cell>
          <cell r="C8387">
            <v>1998</v>
          </cell>
          <cell r="D8387" t="str">
            <v>Annual</v>
          </cell>
          <cell r="E8387" t="str">
            <v>Orthophosphate</v>
          </cell>
          <cell r="F8387" t="str">
            <v>mg/l P</v>
          </cell>
          <cell r="G8387">
            <v>12</v>
          </cell>
          <cell r="J8387">
            <v>26</v>
          </cell>
          <cell r="K8387">
            <v>7.0000000298023224E-2</v>
          </cell>
          <cell r="L8387">
            <v>7.6999999582767487E-2</v>
          </cell>
          <cell r="M8387">
            <v>5.000000074505806E-2</v>
          </cell>
          <cell r="N8387" t="str">
            <v>Medium</v>
          </cell>
          <cell r="O8387">
            <v>65.8</v>
          </cell>
        </row>
        <row r="8388">
          <cell r="A8388" t="str">
            <v>DK</v>
          </cell>
          <cell r="B8388" t="str">
            <v>DK_RV_620014</v>
          </cell>
          <cell r="C8388">
            <v>1998</v>
          </cell>
          <cell r="D8388" t="str">
            <v>Annual</v>
          </cell>
          <cell r="E8388" t="str">
            <v>Orthophosphate</v>
          </cell>
          <cell r="F8388" t="str">
            <v>mg/l P</v>
          </cell>
          <cell r="G8388">
            <v>12</v>
          </cell>
          <cell r="J8388">
            <v>33</v>
          </cell>
          <cell r="K8388">
            <v>1.9999999552965164E-2</v>
          </cell>
          <cell r="L8388">
            <v>2.500000037252903E-2</v>
          </cell>
          <cell r="M8388">
            <v>9.9999997764825821E-3</v>
          </cell>
          <cell r="N8388" t="str">
            <v>Small</v>
          </cell>
          <cell r="O8388">
            <v>9.9</v>
          </cell>
        </row>
        <row r="8389">
          <cell r="A8389" t="str">
            <v>DK</v>
          </cell>
          <cell r="B8389" t="str">
            <v>DK_RV_600031</v>
          </cell>
          <cell r="C8389">
            <v>1998</v>
          </cell>
          <cell r="D8389" t="str">
            <v>Annual</v>
          </cell>
          <cell r="E8389" t="str">
            <v>Orthophosphate</v>
          </cell>
          <cell r="F8389" t="str">
            <v>mg/l P</v>
          </cell>
          <cell r="G8389">
            <v>12</v>
          </cell>
          <cell r="J8389">
            <v>26</v>
          </cell>
          <cell r="K8389">
            <v>9.0000003576278687E-2</v>
          </cell>
          <cell r="L8389">
            <v>0.13500000536441803</v>
          </cell>
          <cell r="M8389">
            <v>0.28999999165534973</v>
          </cell>
          <cell r="N8389" t="str">
            <v>Small</v>
          </cell>
          <cell r="O8389">
            <v>42.9</v>
          </cell>
        </row>
        <row r="8390">
          <cell r="A8390" t="str">
            <v>DK</v>
          </cell>
          <cell r="B8390" t="str">
            <v>DK_RV_590006</v>
          </cell>
          <cell r="C8390">
            <v>1998</v>
          </cell>
          <cell r="D8390" t="str">
            <v>Annual</v>
          </cell>
          <cell r="E8390" t="str">
            <v>Orthophosphate</v>
          </cell>
          <cell r="F8390" t="str">
            <v>mg/l P</v>
          </cell>
          <cell r="G8390">
            <v>12</v>
          </cell>
          <cell r="J8390">
            <v>25</v>
          </cell>
          <cell r="K8390">
            <v>7.9999998211860657E-2</v>
          </cell>
          <cell r="L8390">
            <v>9.6000000834465027E-2</v>
          </cell>
          <cell r="M8390">
            <v>7.0000000298023224E-2</v>
          </cell>
          <cell r="N8390" t="str">
            <v>Medium</v>
          </cell>
          <cell r="O8390">
            <v>129.19999999999999</v>
          </cell>
        </row>
        <row r="8391">
          <cell r="A8391" t="str">
            <v>DK</v>
          </cell>
          <cell r="B8391" t="str">
            <v>DK_RV_570050</v>
          </cell>
          <cell r="C8391">
            <v>1998</v>
          </cell>
          <cell r="D8391" t="str">
            <v>Annual</v>
          </cell>
          <cell r="E8391" t="str">
            <v>Orthophosphate</v>
          </cell>
          <cell r="F8391" t="str">
            <v>mg/l P</v>
          </cell>
          <cell r="G8391">
            <v>12</v>
          </cell>
          <cell r="J8391">
            <v>26</v>
          </cell>
          <cell r="K8391">
            <v>7.9999998211860657E-2</v>
          </cell>
          <cell r="L8391">
            <v>0.10000000149011612</v>
          </cell>
          <cell r="M8391">
            <v>5.000000074505806E-2</v>
          </cell>
          <cell r="N8391" t="str">
            <v>Large</v>
          </cell>
          <cell r="O8391">
            <v>610.5</v>
          </cell>
        </row>
        <row r="8392">
          <cell r="A8392" t="str">
            <v>DK</v>
          </cell>
          <cell r="B8392" t="str">
            <v>DK_RV_150002</v>
          </cell>
          <cell r="C8392">
            <v>1998</v>
          </cell>
          <cell r="D8392" t="str">
            <v>Annual</v>
          </cell>
          <cell r="E8392" t="str">
            <v>Orthophosphate</v>
          </cell>
          <cell r="F8392" t="str">
            <v>mg/l P</v>
          </cell>
          <cell r="G8392">
            <v>12</v>
          </cell>
          <cell r="J8392">
            <v>18</v>
          </cell>
          <cell r="K8392">
            <v>7.0000000298023224E-2</v>
          </cell>
          <cell r="L8392">
            <v>6.8000003695487976E-2</v>
          </cell>
          <cell r="M8392">
            <v>2.9999999329447746E-2</v>
          </cell>
          <cell r="N8392" t="str">
            <v>Medium</v>
          </cell>
          <cell r="O8392">
            <v>96.3</v>
          </cell>
        </row>
        <row r="8393">
          <cell r="A8393" t="str">
            <v>DK</v>
          </cell>
          <cell r="B8393" t="str">
            <v>DK_RV_520022</v>
          </cell>
          <cell r="C8393">
            <v>1998</v>
          </cell>
          <cell r="D8393" t="str">
            <v>Annual</v>
          </cell>
          <cell r="E8393" t="str">
            <v>Orthophosphate</v>
          </cell>
          <cell r="F8393" t="str">
            <v>mg/l P</v>
          </cell>
          <cell r="G8393">
            <v>12</v>
          </cell>
          <cell r="J8393">
            <v>25</v>
          </cell>
          <cell r="K8393">
            <v>0.28999999165534973</v>
          </cell>
          <cell r="L8393">
            <v>0.31000000238418579</v>
          </cell>
          <cell r="M8393">
            <v>0.34000000357627869</v>
          </cell>
          <cell r="N8393" t="str">
            <v>Small</v>
          </cell>
          <cell r="O8393">
            <v>38.299999999999997</v>
          </cell>
        </row>
        <row r="8394">
          <cell r="A8394" t="str">
            <v>DK</v>
          </cell>
          <cell r="B8394" t="str">
            <v>DK_RV_470001</v>
          </cell>
          <cell r="C8394">
            <v>1998</v>
          </cell>
          <cell r="D8394" t="str">
            <v>Annual</v>
          </cell>
          <cell r="E8394" t="str">
            <v>Orthophosphate</v>
          </cell>
          <cell r="F8394" t="str">
            <v>mg/l P</v>
          </cell>
          <cell r="G8394">
            <v>12</v>
          </cell>
          <cell r="J8394">
            <v>35</v>
          </cell>
          <cell r="K8394">
            <v>5.9999998658895493E-2</v>
          </cell>
          <cell r="L8394">
            <v>6.5999999642372131E-2</v>
          </cell>
          <cell r="M8394">
            <v>3.9999999105930328E-2</v>
          </cell>
          <cell r="N8394" t="str">
            <v>Medium</v>
          </cell>
          <cell r="O8394">
            <v>57.8</v>
          </cell>
        </row>
        <row r="8395">
          <cell r="A8395" t="str">
            <v>DK</v>
          </cell>
          <cell r="B8395" t="str">
            <v>DK_RV_180077</v>
          </cell>
          <cell r="C8395">
            <v>1998</v>
          </cell>
          <cell r="D8395" t="str">
            <v>Annual</v>
          </cell>
          <cell r="E8395" t="str">
            <v>Orthophosphate</v>
          </cell>
          <cell r="F8395" t="str">
            <v>mg/l P</v>
          </cell>
          <cell r="G8395">
            <v>12</v>
          </cell>
          <cell r="J8395">
            <v>18</v>
          </cell>
          <cell r="K8395">
            <v>3.9999999105930328E-2</v>
          </cell>
          <cell r="L8395">
            <v>4.1999999433755875E-2</v>
          </cell>
          <cell r="M8395">
            <v>1.9999999552965164E-2</v>
          </cell>
          <cell r="N8395" t="str">
            <v>Large</v>
          </cell>
          <cell r="O8395">
            <v>556.4</v>
          </cell>
        </row>
        <row r="8396">
          <cell r="A8396" t="str">
            <v>DK</v>
          </cell>
          <cell r="B8396" t="str">
            <v>DK_RV_450002</v>
          </cell>
          <cell r="C8396">
            <v>1998</v>
          </cell>
          <cell r="D8396" t="str">
            <v>Annual</v>
          </cell>
          <cell r="E8396" t="str">
            <v>Orthophosphate</v>
          </cell>
          <cell r="F8396" t="str">
            <v>mg/l P</v>
          </cell>
          <cell r="G8396">
            <v>12</v>
          </cell>
          <cell r="J8396">
            <v>1</v>
          </cell>
          <cell r="K8396">
            <v>7.0000000298023224E-2</v>
          </cell>
          <cell r="L8396">
            <v>7.1999996900558472E-2</v>
          </cell>
          <cell r="M8396">
            <v>2.7000000700354576E-2</v>
          </cell>
          <cell r="N8396" t="str">
            <v>Large</v>
          </cell>
          <cell r="O8396">
            <v>535</v>
          </cell>
        </row>
        <row r="8397">
          <cell r="A8397" t="str">
            <v>DK</v>
          </cell>
          <cell r="B8397" t="str">
            <v>DK_RV_440021</v>
          </cell>
          <cell r="C8397">
            <v>1998</v>
          </cell>
          <cell r="D8397" t="str">
            <v>Annual</v>
          </cell>
          <cell r="E8397" t="str">
            <v>Orthophosphate</v>
          </cell>
          <cell r="F8397" t="str">
            <v>mg/l P</v>
          </cell>
          <cell r="G8397">
            <v>12</v>
          </cell>
          <cell r="J8397">
            <v>24</v>
          </cell>
          <cell r="K8397">
            <v>7.0000000298023224E-2</v>
          </cell>
          <cell r="L8397">
            <v>7.0000000298023224E-2</v>
          </cell>
          <cell r="M8397">
            <v>2.9999999329447746E-2</v>
          </cell>
          <cell r="N8397" t="str">
            <v>Medium</v>
          </cell>
          <cell r="O8397">
            <v>127.6</v>
          </cell>
        </row>
        <row r="8398">
          <cell r="A8398" t="str">
            <v>DK</v>
          </cell>
          <cell r="B8398" t="str">
            <v>DK_RV_420016</v>
          </cell>
          <cell r="C8398">
            <v>1998</v>
          </cell>
          <cell r="D8398" t="str">
            <v>Annual</v>
          </cell>
          <cell r="E8398" t="str">
            <v>Orthophosphate</v>
          </cell>
          <cell r="F8398" t="str">
            <v>mg/l P</v>
          </cell>
          <cell r="G8398">
            <v>12</v>
          </cell>
          <cell r="J8398">
            <v>20</v>
          </cell>
          <cell r="K8398">
            <v>1.9999999552965164E-2</v>
          </cell>
          <cell r="L8398">
            <v>2.8000000864267349E-2</v>
          </cell>
          <cell r="M8398">
            <v>9.9999997764825821E-3</v>
          </cell>
          <cell r="N8398" t="str">
            <v>Large</v>
          </cell>
          <cell r="O8398">
            <v>563.29999999999995</v>
          </cell>
        </row>
        <row r="8399">
          <cell r="A8399" t="str">
            <v>DK</v>
          </cell>
          <cell r="B8399" t="str">
            <v>DK_RV_400001</v>
          </cell>
          <cell r="C8399">
            <v>1998</v>
          </cell>
          <cell r="D8399" t="str">
            <v>Annual</v>
          </cell>
          <cell r="E8399" t="str">
            <v>Orthophosphate</v>
          </cell>
          <cell r="F8399" t="str">
            <v>mg/l P</v>
          </cell>
          <cell r="G8399">
            <v>12</v>
          </cell>
          <cell r="J8399">
            <v>19</v>
          </cell>
          <cell r="K8399">
            <v>9.9999997764825821E-3</v>
          </cell>
          <cell r="L8399">
            <v>1.4000000432133675E-2</v>
          </cell>
          <cell r="M8399">
            <v>8.999999612569809E-3</v>
          </cell>
          <cell r="N8399" t="str">
            <v>Large</v>
          </cell>
          <cell r="O8399">
            <v>290</v>
          </cell>
        </row>
        <row r="8400">
          <cell r="A8400" t="str">
            <v>DK</v>
          </cell>
          <cell r="B8400" t="str">
            <v>DK_RV_380020</v>
          </cell>
          <cell r="C8400">
            <v>1998</v>
          </cell>
          <cell r="D8400" t="str">
            <v>Annual</v>
          </cell>
          <cell r="E8400" t="str">
            <v>Orthophosphate</v>
          </cell>
          <cell r="F8400" t="str">
            <v>mg/l P</v>
          </cell>
          <cell r="G8400">
            <v>12</v>
          </cell>
          <cell r="J8400">
            <v>26</v>
          </cell>
          <cell r="K8400">
            <v>5.000000074505806E-2</v>
          </cell>
          <cell r="L8400">
            <v>4.8999998718500137E-2</v>
          </cell>
          <cell r="M8400">
            <v>1.9999999552965164E-2</v>
          </cell>
          <cell r="N8400" t="str">
            <v>Small</v>
          </cell>
          <cell r="O8400">
            <v>10.8</v>
          </cell>
        </row>
        <row r="8401">
          <cell r="A8401" t="str">
            <v>DK</v>
          </cell>
          <cell r="B8401" t="str">
            <v>DK_RV_570044</v>
          </cell>
          <cell r="C8401">
            <v>1998</v>
          </cell>
          <cell r="D8401" t="str">
            <v>Annual</v>
          </cell>
          <cell r="E8401" t="str">
            <v>Orthophosphate</v>
          </cell>
          <cell r="F8401" t="str">
            <v>mg/l P</v>
          </cell>
          <cell r="G8401">
            <v>12</v>
          </cell>
          <cell r="J8401">
            <v>26</v>
          </cell>
          <cell r="K8401">
            <v>7.9999998211860657E-2</v>
          </cell>
          <cell r="L8401">
            <v>0.11800000071525574</v>
          </cell>
          <cell r="M8401">
            <v>0.2199999988079071</v>
          </cell>
          <cell r="N8401" t="str">
            <v>Small</v>
          </cell>
          <cell r="O8401">
            <v>15.2</v>
          </cell>
        </row>
        <row r="8402">
          <cell r="A8402" t="str">
            <v>DK</v>
          </cell>
          <cell r="B8402" t="str">
            <v>DK_RV_360012</v>
          </cell>
          <cell r="C8402">
            <v>1998</v>
          </cell>
          <cell r="D8402" t="str">
            <v>Annual</v>
          </cell>
          <cell r="E8402" t="str">
            <v>Orthophosphate</v>
          </cell>
          <cell r="F8402" t="str">
            <v>mg/l P</v>
          </cell>
          <cell r="G8402">
            <v>12</v>
          </cell>
          <cell r="J8402">
            <v>20</v>
          </cell>
          <cell r="K8402">
            <v>5.9999998658895493E-2</v>
          </cell>
          <cell r="L8402">
            <v>4.1000001132488251E-2</v>
          </cell>
          <cell r="M8402">
            <v>2.9999999329447746E-2</v>
          </cell>
          <cell r="N8402" t="str">
            <v>Small</v>
          </cell>
          <cell r="O8402">
            <v>9.5</v>
          </cell>
        </row>
        <row r="8403">
          <cell r="A8403" t="str">
            <v>DK</v>
          </cell>
          <cell r="B8403" t="str">
            <v>DK_RV_350010</v>
          </cell>
          <cell r="C8403">
            <v>1998</v>
          </cell>
          <cell r="D8403" t="str">
            <v>Annual</v>
          </cell>
          <cell r="E8403" t="str">
            <v>Orthophosphate</v>
          </cell>
          <cell r="F8403" t="str">
            <v>mg/l P</v>
          </cell>
          <cell r="G8403">
            <v>12</v>
          </cell>
          <cell r="J8403">
            <v>20</v>
          </cell>
          <cell r="K8403">
            <v>3.9999999105930328E-2</v>
          </cell>
          <cell r="L8403">
            <v>3.2000001519918442E-2</v>
          </cell>
          <cell r="M8403">
            <v>9.9999997764825821E-3</v>
          </cell>
          <cell r="N8403" t="str">
            <v>Medium</v>
          </cell>
          <cell r="O8403">
            <v>223.4</v>
          </cell>
        </row>
        <row r="8404">
          <cell r="A8404" t="str">
            <v>DK</v>
          </cell>
          <cell r="B8404" t="str">
            <v>DK_RV_280001</v>
          </cell>
          <cell r="C8404">
            <v>1998</v>
          </cell>
          <cell r="D8404" t="str">
            <v>Annual</v>
          </cell>
          <cell r="E8404" t="str">
            <v>Orthophosphate</v>
          </cell>
          <cell r="F8404" t="str">
            <v>mg/l P</v>
          </cell>
          <cell r="G8404">
            <v>12</v>
          </cell>
          <cell r="J8404">
            <v>26</v>
          </cell>
          <cell r="K8404">
            <v>9.0000003576278687E-2</v>
          </cell>
          <cell r="L8404">
            <v>7.1000002324581146E-2</v>
          </cell>
          <cell r="M8404">
            <v>2.9999999329447746E-2</v>
          </cell>
          <cell r="N8404" t="str">
            <v>Medium</v>
          </cell>
          <cell r="O8404">
            <v>154.19999999999999</v>
          </cell>
        </row>
        <row r="8405">
          <cell r="A8405" t="str">
            <v>DK</v>
          </cell>
          <cell r="B8405" t="str">
            <v>DK_RV_260096</v>
          </cell>
          <cell r="C8405">
            <v>1998</v>
          </cell>
          <cell r="D8405" t="str">
            <v>Annual</v>
          </cell>
          <cell r="E8405" t="str">
            <v>Orthophosphate</v>
          </cell>
          <cell r="F8405" t="str">
            <v>mg/l P</v>
          </cell>
          <cell r="G8405">
            <v>12</v>
          </cell>
          <cell r="J8405">
            <v>26</v>
          </cell>
          <cell r="K8405">
            <v>3.9999999105930328E-2</v>
          </cell>
          <cell r="L8405">
            <v>3.5999998450279236E-2</v>
          </cell>
          <cell r="M8405">
            <v>2.9999999329447746E-2</v>
          </cell>
          <cell r="N8405" t="str">
            <v>Medium</v>
          </cell>
          <cell r="O8405">
            <v>131.5</v>
          </cell>
        </row>
        <row r="8406">
          <cell r="A8406" t="str">
            <v>DK</v>
          </cell>
          <cell r="B8406" t="str">
            <v>DK_RV_250078</v>
          </cell>
          <cell r="C8406">
            <v>1998</v>
          </cell>
          <cell r="D8406" t="str">
            <v>Annual</v>
          </cell>
          <cell r="E8406" t="str">
            <v>Orthophosphate</v>
          </cell>
          <cell r="F8406" t="str">
            <v>mg/l P</v>
          </cell>
          <cell r="G8406">
            <v>12</v>
          </cell>
          <cell r="J8406">
            <v>18</v>
          </cell>
          <cell r="K8406">
            <v>1.9999999552965164E-2</v>
          </cell>
          <cell r="L8406">
            <v>2.6000000536441803E-2</v>
          </cell>
          <cell r="M8406">
            <v>8.0000003799796104E-3</v>
          </cell>
          <cell r="N8406" t="str">
            <v>Large</v>
          </cell>
          <cell r="O8406">
            <v>611.70000000000005</v>
          </cell>
        </row>
        <row r="8407">
          <cell r="A8407" t="str">
            <v>DK</v>
          </cell>
          <cell r="B8407" t="str">
            <v>DK_RV_30002</v>
          </cell>
          <cell r="C8407">
            <v>1998</v>
          </cell>
          <cell r="D8407" t="str">
            <v>Annual</v>
          </cell>
          <cell r="E8407" t="str">
            <v>Orthophosphate</v>
          </cell>
          <cell r="F8407" t="str">
            <v>mg/l P</v>
          </cell>
          <cell r="G8407">
            <v>12</v>
          </cell>
          <cell r="J8407">
            <v>18</v>
          </cell>
          <cell r="K8407">
            <v>7.0000000298023224E-2</v>
          </cell>
          <cell r="L8407">
            <v>7.0000000298023224E-2</v>
          </cell>
          <cell r="M8407">
            <v>9.9999997764825821E-3</v>
          </cell>
          <cell r="N8407" t="str">
            <v>Large</v>
          </cell>
          <cell r="O8407">
            <v>347.5</v>
          </cell>
        </row>
        <row r="8408">
          <cell r="A8408" t="str">
            <v>DK</v>
          </cell>
          <cell r="B8408" t="str">
            <v>DK_RV_60001</v>
          </cell>
          <cell r="C8408">
            <v>1998</v>
          </cell>
          <cell r="D8408" t="str">
            <v>Annual</v>
          </cell>
          <cell r="E8408" t="str">
            <v>Orthophosphate</v>
          </cell>
          <cell r="F8408" t="str">
            <v>mg/l P</v>
          </cell>
          <cell r="G8408">
            <v>12</v>
          </cell>
          <cell r="J8408">
            <v>19</v>
          </cell>
          <cell r="K8408">
            <v>7.0000000298023224E-2</v>
          </cell>
          <cell r="L8408">
            <v>7.1000002324581146E-2</v>
          </cell>
          <cell r="M8408">
            <v>1.9999999552965164E-2</v>
          </cell>
          <cell r="N8408" t="str">
            <v>Large</v>
          </cell>
          <cell r="O8408">
            <v>284.7</v>
          </cell>
        </row>
        <row r="8409">
          <cell r="A8409" t="str">
            <v>DK</v>
          </cell>
          <cell r="B8409" t="str">
            <v>DK_RV_100010</v>
          </cell>
          <cell r="C8409">
            <v>1998</v>
          </cell>
          <cell r="D8409" t="str">
            <v>Annual</v>
          </cell>
          <cell r="E8409" t="str">
            <v>Orthophosphate</v>
          </cell>
          <cell r="F8409" t="str">
            <v>mg/l P</v>
          </cell>
          <cell r="G8409">
            <v>12</v>
          </cell>
          <cell r="J8409">
            <v>18</v>
          </cell>
          <cell r="K8409">
            <v>7.0000000298023224E-2</v>
          </cell>
          <cell r="L8409">
            <v>6.7000001668930054E-2</v>
          </cell>
          <cell r="M8409">
            <v>3.9999999105930328E-2</v>
          </cell>
          <cell r="N8409" t="str">
            <v>Medium</v>
          </cell>
          <cell r="O8409">
            <v>101</v>
          </cell>
        </row>
        <row r="8410">
          <cell r="A8410" t="str">
            <v>DK</v>
          </cell>
          <cell r="B8410" t="str">
            <v>DK_RV_130011</v>
          </cell>
          <cell r="C8410">
            <v>1998</v>
          </cell>
          <cell r="D8410" t="str">
            <v>Annual</v>
          </cell>
          <cell r="E8410" t="str">
            <v>Orthophosphate</v>
          </cell>
          <cell r="F8410" t="str">
            <v>mg/l P</v>
          </cell>
          <cell r="G8410">
            <v>12</v>
          </cell>
          <cell r="J8410">
            <v>30</v>
          </cell>
          <cell r="K8410">
            <v>5.000000074505806E-2</v>
          </cell>
          <cell r="L8410">
            <v>3.9999999105930328E-2</v>
          </cell>
          <cell r="M8410">
            <v>1.9999999552965164E-2</v>
          </cell>
          <cell r="N8410" t="str">
            <v>Small</v>
          </cell>
          <cell r="O8410">
            <v>11.4</v>
          </cell>
        </row>
        <row r="8411">
          <cell r="A8411" t="str">
            <v>DK</v>
          </cell>
          <cell r="B8411" t="str">
            <v>DK_RV_140016</v>
          </cell>
          <cell r="C8411">
            <v>1998</v>
          </cell>
          <cell r="D8411" t="str">
            <v>Annual</v>
          </cell>
          <cell r="E8411" t="str">
            <v>Orthophosphate</v>
          </cell>
          <cell r="F8411" t="str">
            <v>mg/l P</v>
          </cell>
          <cell r="G8411">
            <v>12</v>
          </cell>
          <cell r="J8411">
            <v>13</v>
          </cell>
          <cell r="K8411">
            <v>0.10999999940395355</v>
          </cell>
          <cell r="L8411">
            <v>0.10999999940395355</v>
          </cell>
          <cell r="M8411">
            <v>2.9999999329447746E-2</v>
          </cell>
          <cell r="N8411" t="str">
            <v>Large</v>
          </cell>
          <cell r="O8411">
            <v>317.8</v>
          </cell>
        </row>
        <row r="8412">
          <cell r="A8412" t="str">
            <v>DK</v>
          </cell>
          <cell r="B8412" t="str">
            <v>DK_RV_660014</v>
          </cell>
          <cell r="C8412">
            <v>1998</v>
          </cell>
          <cell r="D8412" t="str">
            <v>Annual</v>
          </cell>
          <cell r="E8412" t="str">
            <v>Orthophosphate</v>
          </cell>
          <cell r="F8412" t="str">
            <v>mg/l P</v>
          </cell>
          <cell r="G8412">
            <v>12</v>
          </cell>
          <cell r="J8412">
            <v>18</v>
          </cell>
          <cell r="K8412">
            <v>7.0000000298023224E-2</v>
          </cell>
          <cell r="L8412">
            <v>7.9999998211860657E-2</v>
          </cell>
          <cell r="M8412">
            <v>3.9999999105930328E-2</v>
          </cell>
          <cell r="N8412" t="str">
            <v>Small</v>
          </cell>
          <cell r="O8412">
            <v>41.9</v>
          </cell>
        </row>
        <row r="8413">
          <cell r="A8413" t="str">
            <v>DK</v>
          </cell>
          <cell r="B8413" t="str">
            <v>DK_RV_380024</v>
          </cell>
          <cell r="C8413">
            <v>1998</v>
          </cell>
          <cell r="D8413" t="str">
            <v>Annual</v>
          </cell>
          <cell r="E8413" t="str">
            <v>Orthophosphate</v>
          </cell>
          <cell r="F8413" t="str">
            <v>mg/l P</v>
          </cell>
          <cell r="G8413">
            <v>12</v>
          </cell>
          <cell r="J8413">
            <v>20</v>
          </cell>
          <cell r="K8413">
            <v>1.9999999552965164E-2</v>
          </cell>
          <cell r="L8413">
            <v>2.8000000864267349E-2</v>
          </cell>
          <cell r="M8413">
            <v>9.9999997764825821E-3</v>
          </cell>
          <cell r="N8413" t="str">
            <v>Large</v>
          </cell>
          <cell r="O8413">
            <v>675.4</v>
          </cell>
        </row>
        <row r="8414">
          <cell r="A8414" t="str">
            <v>DK</v>
          </cell>
          <cell r="B8414" t="str">
            <v>DK_RV_190012</v>
          </cell>
          <cell r="C8414">
            <v>1998</v>
          </cell>
          <cell r="D8414" t="str">
            <v>Annual</v>
          </cell>
          <cell r="E8414" t="str">
            <v>Orthophosphate</v>
          </cell>
          <cell r="F8414" t="str">
            <v>mg/l P</v>
          </cell>
          <cell r="G8414">
            <v>12</v>
          </cell>
          <cell r="J8414">
            <v>17</v>
          </cell>
          <cell r="K8414">
            <v>2.9999999329447746E-2</v>
          </cell>
          <cell r="L8414">
            <v>3.4000001847743988E-2</v>
          </cell>
          <cell r="M8414">
            <v>9.9999997764825821E-3</v>
          </cell>
          <cell r="N8414" t="str">
            <v>Medium</v>
          </cell>
          <cell r="O8414">
            <v>110.8</v>
          </cell>
        </row>
        <row r="8415">
          <cell r="A8415" t="str">
            <v>DK</v>
          </cell>
          <cell r="B8415" t="str">
            <v>DK_RV_560005</v>
          </cell>
          <cell r="C8415">
            <v>1998</v>
          </cell>
          <cell r="D8415" t="str">
            <v>Annual</v>
          </cell>
          <cell r="E8415" t="str">
            <v>Orthophosphate</v>
          </cell>
          <cell r="F8415" t="str">
            <v>mg/l P</v>
          </cell>
          <cell r="G8415">
            <v>12</v>
          </cell>
          <cell r="J8415">
            <v>26</v>
          </cell>
          <cell r="K8415">
            <v>9.0000003576278687E-2</v>
          </cell>
          <cell r="L8415">
            <v>0.10899999737739563</v>
          </cell>
          <cell r="M8415">
            <v>0.11999999731779099</v>
          </cell>
          <cell r="N8415" t="str">
            <v>Large</v>
          </cell>
          <cell r="O8415">
            <v>260.7</v>
          </cell>
        </row>
        <row r="8416">
          <cell r="A8416" t="str">
            <v>DK</v>
          </cell>
          <cell r="B8416" t="str">
            <v>DK_RV_250020</v>
          </cell>
          <cell r="C8416">
            <v>1998</v>
          </cell>
          <cell r="D8416" t="str">
            <v>Annual</v>
          </cell>
          <cell r="E8416" t="str">
            <v>Orthophosphate</v>
          </cell>
          <cell r="F8416" t="str">
            <v>mg/l P</v>
          </cell>
          <cell r="G8416">
            <v>12</v>
          </cell>
          <cell r="J8416">
            <v>19</v>
          </cell>
          <cell r="K8416">
            <v>1.9999999552965164E-2</v>
          </cell>
          <cell r="L8416">
            <v>2.0999999716877937E-2</v>
          </cell>
          <cell r="M8416">
            <v>9.9999997764825821E-3</v>
          </cell>
          <cell r="N8416" t="str">
            <v>Medium</v>
          </cell>
          <cell r="O8416">
            <v>117.3</v>
          </cell>
        </row>
        <row r="8417">
          <cell r="A8417" t="str">
            <v>DK</v>
          </cell>
          <cell r="B8417" t="str">
            <v>DK_RV_210803</v>
          </cell>
          <cell r="C8417">
            <v>1998</v>
          </cell>
          <cell r="D8417" t="str">
            <v>Annual</v>
          </cell>
          <cell r="E8417" t="str">
            <v>Orthophosphate</v>
          </cell>
          <cell r="F8417" t="str">
            <v>mg/l P</v>
          </cell>
          <cell r="G8417">
            <v>12</v>
          </cell>
          <cell r="J8417">
            <v>27</v>
          </cell>
          <cell r="K8417">
            <v>2.9999999329447746E-2</v>
          </cell>
          <cell r="L8417">
            <v>1.7999999225139618E-2</v>
          </cell>
          <cell r="M8417">
            <v>9.9999997764825821E-3</v>
          </cell>
          <cell r="N8417" t="str">
            <v>Small</v>
          </cell>
          <cell r="O8417">
            <v>10.6</v>
          </cell>
        </row>
        <row r="8418">
          <cell r="A8418" t="str">
            <v>DK</v>
          </cell>
          <cell r="B8418" t="str">
            <v>DK_RV_220043</v>
          </cell>
          <cell r="C8418">
            <v>1998</v>
          </cell>
          <cell r="D8418" t="str">
            <v>Annual</v>
          </cell>
          <cell r="E8418" t="str">
            <v>Orthophosphate</v>
          </cell>
          <cell r="F8418" t="str">
            <v>mg/l P</v>
          </cell>
          <cell r="G8418">
            <v>12</v>
          </cell>
          <cell r="J8418">
            <v>17</v>
          </cell>
          <cell r="K8418">
            <v>7.0000000298023224E-2</v>
          </cell>
          <cell r="L8418">
            <v>3.9999999105930328E-2</v>
          </cell>
          <cell r="M8418">
            <v>2.9999999329447746E-2</v>
          </cell>
          <cell r="N8418" t="str">
            <v>Small</v>
          </cell>
          <cell r="O8418">
            <v>15.1</v>
          </cell>
        </row>
        <row r="8419">
          <cell r="A8419" t="str">
            <v>EE</v>
          </cell>
          <cell r="B8419" t="str">
            <v>EE_RV_43</v>
          </cell>
          <cell r="C8419">
            <v>1998</v>
          </cell>
          <cell r="D8419" t="str">
            <v>Annual</v>
          </cell>
          <cell r="E8419" t="str">
            <v>Orthophosphate</v>
          </cell>
          <cell r="F8419" t="str">
            <v>mg/l P</v>
          </cell>
          <cell r="G8419">
            <v>12</v>
          </cell>
          <cell r="J8419">
            <v>12</v>
          </cell>
          <cell r="K8419">
            <v>3.0999999493360519E-2</v>
          </cell>
          <cell r="L8419">
            <v>2.9999999329447746E-2</v>
          </cell>
          <cell r="M8419">
            <v>3.0000001424923539E-4</v>
          </cell>
          <cell r="N8419" t="str">
            <v>Medium</v>
          </cell>
          <cell r="O8419">
            <v>96</v>
          </cell>
        </row>
        <row r="8420">
          <cell r="A8420" t="str">
            <v>EE</v>
          </cell>
          <cell r="B8420" t="str">
            <v>EE_RV_3</v>
          </cell>
          <cell r="C8420">
            <v>1998</v>
          </cell>
          <cell r="D8420" t="str">
            <v>Annual</v>
          </cell>
          <cell r="E8420" t="str">
            <v>Orthophosphate</v>
          </cell>
          <cell r="F8420" t="str">
            <v>mg/l P</v>
          </cell>
          <cell r="G8420">
            <v>12</v>
          </cell>
          <cell r="J8420">
            <v>6</v>
          </cell>
          <cell r="K8420">
            <v>0.10170000046491623</v>
          </cell>
          <cell r="L8420">
            <v>9.7999997437000275E-2</v>
          </cell>
          <cell r="M8420">
            <v>6.99999975040555E-4</v>
          </cell>
          <cell r="N8420" t="str">
            <v>Large</v>
          </cell>
          <cell r="O8420">
            <v>848</v>
          </cell>
        </row>
        <row r="8421">
          <cell r="A8421" t="str">
            <v>EE</v>
          </cell>
          <cell r="B8421" t="str">
            <v>EE_RV_2</v>
          </cell>
          <cell r="C8421">
            <v>1998</v>
          </cell>
          <cell r="D8421" t="str">
            <v>Annual</v>
          </cell>
          <cell r="E8421" t="str">
            <v>Orthophosphate</v>
          </cell>
          <cell r="F8421" t="str">
            <v>mg/l P</v>
          </cell>
          <cell r="G8421">
            <v>12</v>
          </cell>
          <cell r="J8421">
            <v>6</v>
          </cell>
          <cell r="K8421">
            <v>1.6200000420212746E-2</v>
          </cell>
          <cell r="L8421">
            <v>1.549999974668026E-2</v>
          </cell>
          <cell r="M8421">
            <v>4.3999999761581421E-3</v>
          </cell>
          <cell r="N8421" t="str">
            <v>Large</v>
          </cell>
          <cell r="O8421">
            <v>495</v>
          </cell>
        </row>
        <row r="8422">
          <cell r="A8422" t="str">
            <v>EE</v>
          </cell>
          <cell r="B8422" t="str">
            <v>EE_RV_1</v>
          </cell>
          <cell r="C8422">
            <v>1998</v>
          </cell>
          <cell r="D8422" t="str">
            <v>Annual</v>
          </cell>
          <cell r="E8422" t="str">
            <v>Orthophosphate</v>
          </cell>
          <cell r="F8422" t="str">
            <v>mg/l P</v>
          </cell>
          <cell r="G8422">
            <v>12</v>
          </cell>
          <cell r="J8422">
            <v>12</v>
          </cell>
          <cell r="K8422">
            <v>4.5499999076128006E-2</v>
          </cell>
          <cell r="L8422">
            <v>4.5000001788139343E-2</v>
          </cell>
          <cell r="M8422">
            <v>4.1000000201165676E-3</v>
          </cell>
          <cell r="N8422" t="str">
            <v>Large</v>
          </cell>
          <cell r="O8422">
            <v>523</v>
          </cell>
        </row>
        <row r="8423">
          <cell r="A8423" t="str">
            <v>EE</v>
          </cell>
          <cell r="B8423" t="str">
            <v>EE_RV_36</v>
          </cell>
          <cell r="C8423">
            <v>1998</v>
          </cell>
          <cell r="D8423" t="str">
            <v>Annual</v>
          </cell>
          <cell r="E8423" t="str">
            <v>Orthophosphate</v>
          </cell>
          <cell r="F8423" t="str">
            <v>mg/l P</v>
          </cell>
          <cell r="G8423">
            <v>12</v>
          </cell>
          <cell r="J8423">
            <v>12</v>
          </cell>
          <cell r="K8423">
            <v>2.3000000044703484E-2</v>
          </cell>
          <cell r="L8423">
            <v>2.2500000894069672E-2</v>
          </cell>
          <cell r="M8423">
            <v>2.099999925121665E-3</v>
          </cell>
          <cell r="N8423" t="str">
            <v>Large</v>
          </cell>
          <cell r="O8423">
            <v>528</v>
          </cell>
        </row>
        <row r="8424">
          <cell r="A8424" t="str">
            <v>EE</v>
          </cell>
          <cell r="B8424" t="str">
            <v>EE_RV_34</v>
          </cell>
          <cell r="C8424">
            <v>1998</v>
          </cell>
          <cell r="D8424" t="str">
            <v>Annual</v>
          </cell>
          <cell r="E8424" t="str">
            <v>Orthophosphate</v>
          </cell>
          <cell r="F8424" t="str">
            <v>mg/l P</v>
          </cell>
          <cell r="G8424">
            <v>12</v>
          </cell>
          <cell r="J8424">
            <v>15</v>
          </cell>
          <cell r="K8424">
            <v>1.269999984651804E-2</v>
          </cell>
          <cell r="L8424">
            <v>9.9999997764825821E-3</v>
          </cell>
          <cell r="M8424">
            <v>6.0000002849847078E-4</v>
          </cell>
          <cell r="N8424" t="str">
            <v>Large</v>
          </cell>
          <cell r="O8424">
            <v>810</v>
          </cell>
        </row>
        <row r="8425">
          <cell r="A8425" t="str">
            <v>EE</v>
          </cell>
          <cell r="B8425" t="str">
            <v>EE_RV_38</v>
          </cell>
          <cell r="C8425">
            <v>1998</v>
          </cell>
          <cell r="D8425" t="str">
            <v>Annual</v>
          </cell>
          <cell r="E8425" t="str">
            <v>Orthophosphate</v>
          </cell>
          <cell r="F8425" t="str">
            <v>mg/l P</v>
          </cell>
          <cell r="G8425">
            <v>12</v>
          </cell>
          <cell r="J8425">
            <v>12</v>
          </cell>
          <cell r="K8425">
            <v>3.319999948143959E-2</v>
          </cell>
          <cell r="L8425">
            <v>3.2000001519918442E-2</v>
          </cell>
          <cell r="M8425">
            <v>6.0000002849847078E-4</v>
          </cell>
          <cell r="N8425" t="str">
            <v>Large</v>
          </cell>
          <cell r="O8425">
            <v>308</v>
          </cell>
        </row>
        <row r="8426">
          <cell r="A8426" t="str">
            <v>EE</v>
          </cell>
          <cell r="B8426" t="str">
            <v>EE_RV_39</v>
          </cell>
          <cell r="C8426">
            <v>1998</v>
          </cell>
          <cell r="D8426" t="str">
            <v>Annual</v>
          </cell>
          <cell r="E8426" t="str">
            <v>Orthophosphate</v>
          </cell>
          <cell r="F8426" t="str">
            <v>mg/l P</v>
          </cell>
          <cell r="G8426">
            <v>12</v>
          </cell>
          <cell r="J8426">
            <v>6</v>
          </cell>
          <cell r="K8426">
            <v>3.5000001080334187E-3</v>
          </cell>
          <cell r="L8426">
            <v>2.0000000949949026E-3</v>
          </cell>
          <cell r="M8426">
            <v>6.99999975040555E-4</v>
          </cell>
          <cell r="N8426" t="str">
            <v>Medium</v>
          </cell>
          <cell r="O8426">
            <v>57</v>
          </cell>
        </row>
        <row r="8427">
          <cell r="A8427" t="str">
            <v>EE</v>
          </cell>
          <cell r="B8427" t="str">
            <v>EE_RV_4</v>
          </cell>
          <cell r="C8427">
            <v>1998</v>
          </cell>
          <cell r="D8427" t="str">
            <v>Annual</v>
          </cell>
          <cell r="E8427" t="str">
            <v>Orthophosphate</v>
          </cell>
          <cell r="F8427" t="str">
            <v>mg/l P</v>
          </cell>
          <cell r="G8427">
            <v>12</v>
          </cell>
          <cell r="J8427">
            <v>12</v>
          </cell>
          <cell r="K8427">
            <v>7.2999998927116394E-2</v>
          </cell>
          <cell r="L8427">
            <v>7.5000002980232239E-2</v>
          </cell>
          <cell r="M8427">
            <v>2.7000000700354576E-3</v>
          </cell>
          <cell r="N8427" t="str">
            <v>Very Large</v>
          </cell>
          <cell r="O8427">
            <v>1144</v>
          </cell>
        </row>
        <row r="8428">
          <cell r="A8428" t="str">
            <v>EE</v>
          </cell>
          <cell r="B8428" t="str">
            <v>EE_RV_42</v>
          </cell>
          <cell r="C8428">
            <v>1998</v>
          </cell>
          <cell r="D8428" t="str">
            <v>Annual</v>
          </cell>
          <cell r="E8428" t="str">
            <v>Orthophosphate</v>
          </cell>
          <cell r="F8428" t="str">
            <v>mg/l P</v>
          </cell>
          <cell r="G8428">
            <v>12</v>
          </cell>
          <cell r="J8428">
            <v>12</v>
          </cell>
          <cell r="K8428">
            <v>2.759999968111515E-2</v>
          </cell>
          <cell r="L8428">
            <v>2.4499999359250069E-2</v>
          </cell>
          <cell r="M8428">
            <v>1.0999999940395355E-3</v>
          </cell>
          <cell r="N8428" t="str">
            <v>Very Large</v>
          </cell>
          <cell r="O8428">
            <v>1570</v>
          </cell>
        </row>
        <row r="8429">
          <cell r="A8429" t="str">
            <v>EE</v>
          </cell>
          <cell r="B8429" t="str">
            <v>EE_RV_55</v>
          </cell>
          <cell r="C8429">
            <v>1998</v>
          </cell>
          <cell r="D8429" t="str">
            <v>Annual</v>
          </cell>
          <cell r="E8429" t="str">
            <v>Orthophosphate</v>
          </cell>
          <cell r="F8429" t="str">
            <v>mg/l P</v>
          </cell>
          <cell r="G8429">
            <v>12</v>
          </cell>
          <cell r="J8429">
            <v>6</v>
          </cell>
          <cell r="K8429">
            <v>1.2199999764561653E-2</v>
          </cell>
          <cell r="L8429">
            <v>1.0999999940395355E-2</v>
          </cell>
          <cell r="M8429">
            <v>5.0000002374872565E-4</v>
          </cell>
          <cell r="N8429" t="str">
            <v>Medium</v>
          </cell>
          <cell r="O8429">
            <v>191</v>
          </cell>
        </row>
        <row r="8430">
          <cell r="A8430" t="str">
            <v>EE</v>
          </cell>
          <cell r="B8430" t="str">
            <v>EE_RV_45</v>
          </cell>
          <cell r="C8430">
            <v>1998</v>
          </cell>
          <cell r="D8430" t="str">
            <v>Annual</v>
          </cell>
          <cell r="E8430" t="str">
            <v>Orthophosphate</v>
          </cell>
          <cell r="F8430" t="str">
            <v>mg/l P</v>
          </cell>
          <cell r="G8430">
            <v>12</v>
          </cell>
          <cell r="J8430">
            <v>12</v>
          </cell>
          <cell r="K8430">
            <v>6.5700002014636993E-2</v>
          </cell>
          <cell r="L8430">
            <v>6.7000001668930054E-2</v>
          </cell>
          <cell r="M8430">
            <v>4.0000001899898052E-3</v>
          </cell>
          <cell r="N8430" t="str">
            <v>Large</v>
          </cell>
          <cell r="O8430">
            <v>316</v>
          </cell>
        </row>
        <row r="8431">
          <cell r="A8431" t="str">
            <v>EE</v>
          </cell>
          <cell r="B8431" t="str">
            <v>EE_RV_46</v>
          </cell>
          <cell r="C8431">
            <v>1998</v>
          </cell>
          <cell r="D8431" t="str">
            <v>Annual</v>
          </cell>
          <cell r="E8431" t="str">
            <v>Orthophosphate</v>
          </cell>
          <cell r="F8431" t="str">
            <v>mg/l P</v>
          </cell>
          <cell r="G8431">
            <v>12</v>
          </cell>
          <cell r="J8431">
            <v>6</v>
          </cell>
          <cell r="K8431">
            <v>3.4200001507997513E-2</v>
          </cell>
          <cell r="L8431">
            <v>3.0500000342726707E-2</v>
          </cell>
          <cell r="M8431">
            <v>2.3000000510364771E-3</v>
          </cell>
          <cell r="N8431" t="str">
            <v>Large</v>
          </cell>
          <cell r="O8431">
            <v>635</v>
          </cell>
        </row>
        <row r="8432">
          <cell r="A8432" t="str">
            <v>EE</v>
          </cell>
          <cell r="B8432" t="str">
            <v>EE_RV_47</v>
          </cell>
          <cell r="C8432">
            <v>1998</v>
          </cell>
          <cell r="D8432" t="str">
            <v>Annual</v>
          </cell>
          <cell r="E8432" t="str">
            <v>Orthophosphate</v>
          </cell>
          <cell r="F8432" t="str">
            <v>mg/l P</v>
          </cell>
          <cell r="G8432">
            <v>12</v>
          </cell>
          <cell r="J8432">
            <v>12</v>
          </cell>
          <cell r="K8432">
            <v>4.8200000077486038E-2</v>
          </cell>
          <cell r="L8432">
            <v>4.7499999403953552E-2</v>
          </cell>
          <cell r="M8432">
            <v>1.9000000320374966E-3</v>
          </cell>
          <cell r="N8432" t="str">
            <v>Large</v>
          </cell>
          <cell r="O8432">
            <v>682</v>
          </cell>
        </row>
        <row r="8433">
          <cell r="A8433" t="str">
            <v>EE</v>
          </cell>
          <cell r="B8433" t="str">
            <v>EE_RV_57</v>
          </cell>
          <cell r="C8433">
            <v>1998</v>
          </cell>
          <cell r="D8433" t="str">
            <v>Annual</v>
          </cell>
          <cell r="E8433" t="str">
            <v>Orthophosphate</v>
          </cell>
          <cell r="F8433" t="str">
            <v>mg/l P</v>
          </cell>
          <cell r="G8433">
            <v>12</v>
          </cell>
          <cell r="J8433">
            <v>6</v>
          </cell>
          <cell r="K8433">
            <v>1.8500000238418579E-2</v>
          </cell>
          <cell r="L8433">
            <v>1.8500000238418579E-2</v>
          </cell>
          <cell r="M8433">
            <v>2.899999963119626E-3</v>
          </cell>
          <cell r="N8433" t="str">
            <v>Large</v>
          </cell>
          <cell r="O8433">
            <v>548</v>
          </cell>
        </row>
        <row r="8434">
          <cell r="A8434" t="str">
            <v>EE</v>
          </cell>
          <cell r="B8434" t="str">
            <v>EE_RV_49</v>
          </cell>
          <cell r="C8434">
            <v>1998</v>
          </cell>
          <cell r="D8434" t="str">
            <v>Annual</v>
          </cell>
          <cell r="E8434" t="str">
            <v>Orthophosphate</v>
          </cell>
          <cell r="F8434" t="str">
            <v>mg/l P</v>
          </cell>
          <cell r="G8434">
            <v>12</v>
          </cell>
          <cell r="J8434">
            <v>12</v>
          </cell>
          <cell r="K8434">
            <v>1.6699999570846558E-2</v>
          </cell>
          <cell r="L8434">
            <v>1.4999999664723873E-2</v>
          </cell>
          <cell r="M8434">
            <v>1.0000000474974513E-3</v>
          </cell>
          <cell r="N8434" t="str">
            <v>Largest</v>
          </cell>
          <cell r="O8434">
            <v>2640</v>
          </cell>
        </row>
        <row r="8435">
          <cell r="A8435" t="str">
            <v>EE</v>
          </cell>
          <cell r="B8435" t="str">
            <v>EE_RV_56</v>
          </cell>
          <cell r="C8435">
            <v>1998</v>
          </cell>
          <cell r="D8435" t="str">
            <v>Annual</v>
          </cell>
          <cell r="E8435" t="str">
            <v>Orthophosphate</v>
          </cell>
          <cell r="F8435" t="str">
            <v>mg/l P</v>
          </cell>
          <cell r="G8435">
            <v>12</v>
          </cell>
          <cell r="J8435">
            <v>6</v>
          </cell>
          <cell r="K8435">
            <v>2.3499999195337296E-2</v>
          </cell>
          <cell r="L8435">
            <v>2.0500000566244125E-2</v>
          </cell>
          <cell r="M8435">
            <v>1.5999999595806003E-3</v>
          </cell>
          <cell r="N8435" t="str">
            <v>Very Large</v>
          </cell>
          <cell r="O8435">
            <v>1884</v>
          </cell>
        </row>
        <row r="8436">
          <cell r="A8436" t="str">
            <v>EE</v>
          </cell>
          <cell r="B8436" t="str">
            <v>EE_RV_51</v>
          </cell>
          <cell r="C8436">
            <v>1998</v>
          </cell>
          <cell r="D8436" t="str">
            <v>Annual</v>
          </cell>
          <cell r="E8436" t="str">
            <v>Orthophosphate</v>
          </cell>
          <cell r="F8436" t="str">
            <v>mg/l P</v>
          </cell>
          <cell r="G8436">
            <v>12</v>
          </cell>
          <cell r="J8436">
            <v>6</v>
          </cell>
          <cell r="K8436">
            <v>3.2499998807907104E-2</v>
          </cell>
          <cell r="L8436">
            <v>3.0500000342726707E-2</v>
          </cell>
          <cell r="M8436">
            <v>6.5000001341104507E-3</v>
          </cell>
          <cell r="N8436" t="str">
            <v>Very Large</v>
          </cell>
          <cell r="O8436">
            <v>2077</v>
          </cell>
        </row>
        <row r="8437">
          <cell r="A8437" t="str">
            <v>EE</v>
          </cell>
          <cell r="B8437" t="str">
            <v>EE_RV_52</v>
          </cell>
          <cell r="C8437">
            <v>1998</v>
          </cell>
          <cell r="D8437" t="str">
            <v>Annual</v>
          </cell>
          <cell r="E8437" t="str">
            <v>Orthophosphate</v>
          </cell>
          <cell r="F8437" t="str">
            <v>mg/l P</v>
          </cell>
          <cell r="G8437">
            <v>12</v>
          </cell>
          <cell r="J8437">
            <v>12</v>
          </cell>
          <cell r="K8437">
            <v>2.5100000202655792E-2</v>
          </cell>
          <cell r="L8437">
            <v>2.500000037252903E-2</v>
          </cell>
          <cell r="M8437">
            <v>6.0000002849847078E-4</v>
          </cell>
          <cell r="N8437" t="str">
            <v>Largest</v>
          </cell>
          <cell r="O8437">
            <v>5154</v>
          </cell>
        </row>
        <row r="8438">
          <cell r="A8438" t="str">
            <v>EE</v>
          </cell>
          <cell r="B8438" t="str">
            <v>EE_RV_54</v>
          </cell>
          <cell r="C8438">
            <v>1998</v>
          </cell>
          <cell r="D8438" t="str">
            <v>Annual</v>
          </cell>
          <cell r="E8438" t="str">
            <v>Orthophosphate</v>
          </cell>
          <cell r="F8438" t="str">
            <v>mg/l P</v>
          </cell>
          <cell r="G8438">
            <v>12</v>
          </cell>
          <cell r="J8438">
            <v>6</v>
          </cell>
          <cell r="K8438">
            <v>2.3499999195337296E-2</v>
          </cell>
          <cell r="L8438">
            <v>2.0999999716877937E-2</v>
          </cell>
          <cell r="M8438">
            <v>6.0000000521540642E-3</v>
          </cell>
          <cell r="N8438" t="str">
            <v>Very Large</v>
          </cell>
          <cell r="O8438">
            <v>1008</v>
          </cell>
        </row>
        <row r="8439">
          <cell r="A8439" t="str">
            <v>EE</v>
          </cell>
          <cell r="B8439" t="str">
            <v>EE_RV_40</v>
          </cell>
          <cell r="C8439">
            <v>1998</v>
          </cell>
          <cell r="D8439" t="str">
            <v>Annual</v>
          </cell>
          <cell r="E8439" t="str">
            <v>Orthophosphate</v>
          </cell>
          <cell r="F8439" t="str">
            <v>mg/l P</v>
          </cell>
          <cell r="G8439">
            <v>12</v>
          </cell>
          <cell r="J8439">
            <v>12</v>
          </cell>
          <cell r="K8439">
            <v>2.2099999710917473E-2</v>
          </cell>
          <cell r="L8439">
            <v>2.0500000566244125E-2</v>
          </cell>
          <cell r="M8439">
            <v>3.0000001424923539E-4</v>
          </cell>
          <cell r="N8439" t="str">
            <v>Large</v>
          </cell>
          <cell r="O8439">
            <v>453</v>
          </cell>
        </row>
        <row r="8440">
          <cell r="A8440" t="str">
            <v>EE</v>
          </cell>
          <cell r="B8440" t="str">
            <v>EE_RV_31</v>
          </cell>
          <cell r="C8440">
            <v>1998</v>
          </cell>
          <cell r="D8440" t="str">
            <v>Annual</v>
          </cell>
          <cell r="E8440" t="str">
            <v>Orthophosphate</v>
          </cell>
          <cell r="F8440" t="str">
            <v>mg/l P</v>
          </cell>
          <cell r="G8440">
            <v>12</v>
          </cell>
          <cell r="J8440">
            <v>11</v>
          </cell>
          <cell r="K8440">
            <v>1.640000008046627E-2</v>
          </cell>
          <cell r="L8440">
            <v>9.9999997764825821E-3</v>
          </cell>
          <cell r="M8440">
            <v>1.0999999940395355E-3</v>
          </cell>
          <cell r="N8440" t="str">
            <v>Largest</v>
          </cell>
          <cell r="O8440">
            <v>47815</v>
          </cell>
        </row>
        <row r="8441">
          <cell r="A8441" t="str">
            <v>EE</v>
          </cell>
          <cell r="B8441" t="str">
            <v>EE_RV_17</v>
          </cell>
          <cell r="C8441">
            <v>1998</v>
          </cell>
          <cell r="D8441" t="str">
            <v>Annual</v>
          </cell>
          <cell r="E8441" t="str">
            <v>Orthophosphate</v>
          </cell>
          <cell r="F8441" t="str">
            <v>mg/l P</v>
          </cell>
          <cell r="G8441">
            <v>12</v>
          </cell>
          <cell r="J8441">
            <v>6</v>
          </cell>
          <cell r="K8441">
            <v>1.7500000074505806E-2</v>
          </cell>
          <cell r="L8441">
            <v>1.4000000432133675E-2</v>
          </cell>
          <cell r="M8441">
            <v>1.0999999940395355E-3</v>
          </cell>
          <cell r="N8441" t="str">
            <v>Large</v>
          </cell>
          <cell r="O8441">
            <v>861</v>
          </cell>
        </row>
        <row r="8442">
          <cell r="A8442" t="str">
            <v>EE</v>
          </cell>
          <cell r="B8442" t="str">
            <v>EE_RV_16</v>
          </cell>
          <cell r="C8442">
            <v>1998</v>
          </cell>
          <cell r="D8442" t="str">
            <v>Annual</v>
          </cell>
          <cell r="E8442" t="str">
            <v>Orthophosphate</v>
          </cell>
          <cell r="F8442" t="str">
            <v>mg/l P</v>
          </cell>
          <cell r="G8442">
            <v>12</v>
          </cell>
          <cell r="J8442">
            <v>6</v>
          </cell>
          <cell r="K8442">
            <v>1.4999999664723873E-2</v>
          </cell>
          <cell r="L8442">
            <v>1.4499999582767487E-2</v>
          </cell>
          <cell r="M8442">
            <v>1.3000000035390258E-3</v>
          </cell>
          <cell r="N8442" t="str">
            <v>Small</v>
          </cell>
          <cell r="O8442">
            <v>34.799999999999997</v>
          </cell>
        </row>
        <row r="8443">
          <cell r="A8443" t="str">
            <v>EE</v>
          </cell>
          <cell r="B8443" t="str">
            <v>EE_RV_58</v>
          </cell>
          <cell r="C8443">
            <v>1998</v>
          </cell>
          <cell r="D8443" t="str">
            <v>Annual</v>
          </cell>
          <cell r="E8443" t="str">
            <v>Orthophosphate</v>
          </cell>
          <cell r="F8443" t="str">
            <v>mg/l P</v>
          </cell>
          <cell r="G8443">
            <v>12</v>
          </cell>
          <cell r="J8443">
            <v>12</v>
          </cell>
          <cell r="K8443">
            <v>3.8199998438358307E-2</v>
          </cell>
          <cell r="L8443">
            <v>3.6499999463558197E-2</v>
          </cell>
          <cell r="M8443">
            <v>9.9999997473787516E-5</v>
          </cell>
          <cell r="N8443" t="str">
            <v>Large</v>
          </cell>
          <cell r="O8443">
            <v>546</v>
          </cell>
        </row>
        <row r="8444">
          <cell r="A8444" t="str">
            <v>EE</v>
          </cell>
          <cell r="B8444" t="str">
            <v>EE_RV_23</v>
          </cell>
          <cell r="C8444">
            <v>1998</v>
          </cell>
          <cell r="D8444" t="str">
            <v>Annual</v>
          </cell>
          <cell r="E8444" t="str">
            <v>Orthophosphate</v>
          </cell>
          <cell r="F8444" t="str">
            <v>mg/l P</v>
          </cell>
          <cell r="G8444">
            <v>12</v>
          </cell>
          <cell r="J8444">
            <v>12</v>
          </cell>
          <cell r="K8444">
            <v>2.6000000536441803E-2</v>
          </cell>
          <cell r="L8444">
            <v>2.7000000700354576E-2</v>
          </cell>
          <cell r="M8444">
            <v>8.9999998454004526E-4</v>
          </cell>
          <cell r="N8444" t="str">
            <v>Medium</v>
          </cell>
          <cell r="O8444">
            <v>241</v>
          </cell>
        </row>
        <row r="8445">
          <cell r="A8445" t="str">
            <v>EE</v>
          </cell>
          <cell r="B8445" t="str">
            <v>EE_RV_5</v>
          </cell>
          <cell r="C8445">
            <v>1998</v>
          </cell>
          <cell r="D8445" t="str">
            <v>Annual</v>
          </cell>
          <cell r="E8445" t="str">
            <v>Orthophosphate</v>
          </cell>
          <cell r="F8445" t="str">
            <v>mg/l P</v>
          </cell>
          <cell r="G8445">
            <v>12</v>
          </cell>
          <cell r="J8445">
            <v>12</v>
          </cell>
          <cell r="K8445">
            <v>7.6399996876716614E-2</v>
          </cell>
          <cell r="L8445">
            <v>6.3000001013278961E-2</v>
          </cell>
          <cell r="M8445">
            <v>3.7000000011175871E-3</v>
          </cell>
          <cell r="N8445" t="str">
            <v>Very Large</v>
          </cell>
          <cell r="O8445">
            <v>1054</v>
          </cell>
        </row>
        <row r="8446">
          <cell r="A8446" t="str">
            <v>EE</v>
          </cell>
          <cell r="B8446" t="str">
            <v>EE_RV_25</v>
          </cell>
          <cell r="C8446">
            <v>1998</v>
          </cell>
          <cell r="D8446" t="str">
            <v>Annual</v>
          </cell>
          <cell r="E8446" t="str">
            <v>Orthophosphate</v>
          </cell>
          <cell r="F8446" t="str">
            <v>mg/l P</v>
          </cell>
          <cell r="G8446">
            <v>12</v>
          </cell>
          <cell r="J8446">
            <v>12</v>
          </cell>
          <cell r="K8446">
            <v>5.8699999004602432E-2</v>
          </cell>
          <cell r="L8446">
            <v>5.6499999016523361E-2</v>
          </cell>
          <cell r="M8446">
            <v>7.9999997979030013E-4</v>
          </cell>
          <cell r="N8446" t="str">
            <v>Large</v>
          </cell>
          <cell r="O8446">
            <v>930</v>
          </cell>
        </row>
        <row r="8447">
          <cell r="A8447" t="str">
            <v>EE</v>
          </cell>
          <cell r="B8447" t="str">
            <v>EE_RV_26</v>
          </cell>
          <cell r="C8447">
            <v>1998</v>
          </cell>
          <cell r="D8447" t="str">
            <v>Annual</v>
          </cell>
          <cell r="E8447" t="str">
            <v>Orthophosphate</v>
          </cell>
          <cell r="F8447" t="str">
            <v>mg/l P</v>
          </cell>
          <cell r="G8447">
            <v>12</v>
          </cell>
          <cell r="J8447">
            <v>12</v>
          </cell>
          <cell r="K8447">
            <v>1.679999940097332E-2</v>
          </cell>
          <cell r="L8447">
            <v>1.3000000268220901E-2</v>
          </cell>
          <cell r="M8447">
            <v>2.199999988079071E-3</v>
          </cell>
          <cell r="N8447" t="str">
            <v>Large</v>
          </cell>
          <cell r="O8447">
            <v>282</v>
          </cell>
        </row>
        <row r="8448">
          <cell r="A8448" t="str">
            <v>EE</v>
          </cell>
          <cell r="B8448" t="str">
            <v>EE_RV_27</v>
          </cell>
          <cell r="C8448">
            <v>1998</v>
          </cell>
          <cell r="D8448" t="str">
            <v>Annual</v>
          </cell>
          <cell r="E8448" t="str">
            <v>Orthophosphate</v>
          </cell>
          <cell r="F8448" t="str">
            <v>mg/l P</v>
          </cell>
          <cell r="G8448">
            <v>12</v>
          </cell>
          <cell r="J8448">
            <v>12</v>
          </cell>
          <cell r="K8448">
            <v>1.2900000438094139E-2</v>
          </cell>
          <cell r="L8448">
            <v>1.2500000186264515E-2</v>
          </cell>
          <cell r="M8448">
            <v>6.0000002849847078E-4</v>
          </cell>
          <cell r="N8448" t="str">
            <v>Large</v>
          </cell>
          <cell r="O8448">
            <v>366</v>
          </cell>
        </row>
        <row r="8449">
          <cell r="A8449" t="str">
            <v>EE</v>
          </cell>
          <cell r="B8449" t="str">
            <v>EE_RV_28</v>
          </cell>
          <cell r="C8449">
            <v>1998</v>
          </cell>
          <cell r="D8449" t="str">
            <v>Annual</v>
          </cell>
          <cell r="E8449" t="str">
            <v>Orthophosphate</v>
          </cell>
          <cell r="F8449" t="str">
            <v>mg/l P</v>
          </cell>
          <cell r="G8449">
            <v>12</v>
          </cell>
          <cell r="J8449">
            <v>12</v>
          </cell>
          <cell r="K8449">
            <v>1.2099999934434891E-2</v>
          </cell>
          <cell r="L8449">
            <v>9.9999997764825821E-3</v>
          </cell>
          <cell r="M8449">
            <v>6.0000002849847078E-4</v>
          </cell>
          <cell r="N8449" t="str">
            <v>Medium</v>
          </cell>
          <cell r="O8449">
            <v>214</v>
          </cell>
        </row>
        <row r="8450">
          <cell r="A8450" t="str">
            <v>EE</v>
          </cell>
          <cell r="B8450" t="str">
            <v>EE_RV_30</v>
          </cell>
          <cell r="C8450">
            <v>1998</v>
          </cell>
          <cell r="D8450" t="str">
            <v>Annual</v>
          </cell>
          <cell r="E8450" t="str">
            <v>Orthophosphate</v>
          </cell>
          <cell r="F8450" t="str">
            <v>mg/l P</v>
          </cell>
          <cell r="G8450">
            <v>12</v>
          </cell>
          <cell r="J8450">
            <v>12</v>
          </cell>
          <cell r="K8450">
            <v>2.3900000378489494E-2</v>
          </cell>
          <cell r="L8450">
            <v>1.9999999552965164E-2</v>
          </cell>
          <cell r="M8450">
            <v>4.8000002279877663E-3</v>
          </cell>
          <cell r="N8450" t="str">
            <v>Medium</v>
          </cell>
          <cell r="O8450">
            <v>140</v>
          </cell>
        </row>
        <row r="8451">
          <cell r="A8451" t="str">
            <v>EE</v>
          </cell>
          <cell r="B8451" t="str">
            <v>EE_RV_15</v>
          </cell>
          <cell r="C8451">
            <v>1998</v>
          </cell>
          <cell r="D8451" t="str">
            <v>Annual</v>
          </cell>
          <cell r="E8451" t="str">
            <v>Orthophosphate</v>
          </cell>
          <cell r="F8451" t="str">
            <v>mg/l P</v>
          </cell>
          <cell r="G8451">
            <v>12</v>
          </cell>
          <cell r="J8451">
            <v>6</v>
          </cell>
          <cell r="K8451">
            <v>2.9500000178813934E-2</v>
          </cell>
          <cell r="L8451">
            <v>2.7000000700354576E-2</v>
          </cell>
          <cell r="M8451">
            <v>1.1400000192224979E-2</v>
          </cell>
          <cell r="N8451" t="str">
            <v>Large</v>
          </cell>
          <cell r="O8451">
            <v>776</v>
          </cell>
        </row>
        <row r="8452">
          <cell r="A8452" t="str">
            <v>EE</v>
          </cell>
          <cell r="B8452" t="str">
            <v>EE_RV_32</v>
          </cell>
          <cell r="C8452">
            <v>1998</v>
          </cell>
          <cell r="D8452" t="str">
            <v>Annual</v>
          </cell>
          <cell r="E8452" t="str">
            <v>Orthophosphate</v>
          </cell>
          <cell r="F8452" t="str">
            <v>mg/l P</v>
          </cell>
          <cell r="G8452">
            <v>12</v>
          </cell>
          <cell r="J8452">
            <v>13</v>
          </cell>
          <cell r="K8452">
            <v>2.9200000688433647E-2</v>
          </cell>
          <cell r="L8452">
            <v>2.500000037252903E-2</v>
          </cell>
          <cell r="M8452">
            <v>2.7000000700354576E-3</v>
          </cell>
          <cell r="N8452" t="str">
            <v>Largest</v>
          </cell>
          <cell r="O8452">
            <v>56060</v>
          </cell>
        </row>
        <row r="8453">
          <cell r="A8453" t="str">
            <v>EE</v>
          </cell>
          <cell r="B8453" t="str">
            <v>EE_RV_14</v>
          </cell>
          <cell r="C8453">
            <v>1998</v>
          </cell>
          <cell r="D8453" t="str">
            <v>Annual</v>
          </cell>
          <cell r="E8453" t="str">
            <v>Orthophosphate</v>
          </cell>
          <cell r="F8453" t="str">
            <v>mg/l P</v>
          </cell>
          <cell r="G8453">
            <v>12</v>
          </cell>
          <cell r="J8453">
            <v>6</v>
          </cell>
          <cell r="K8453">
            <v>1.3199999928474426E-2</v>
          </cell>
          <cell r="L8453">
            <v>1.2000000104308128E-2</v>
          </cell>
          <cell r="M8453">
            <v>5.7000000961124897E-3</v>
          </cell>
          <cell r="N8453" t="str">
            <v>Large</v>
          </cell>
          <cell r="O8453">
            <v>665</v>
          </cell>
        </row>
        <row r="8454">
          <cell r="A8454" t="str">
            <v>EE</v>
          </cell>
          <cell r="B8454" t="str">
            <v>EE_RV_13</v>
          </cell>
          <cell r="C8454">
            <v>1998</v>
          </cell>
          <cell r="D8454" t="str">
            <v>Annual</v>
          </cell>
          <cell r="E8454" t="str">
            <v>Orthophosphate</v>
          </cell>
          <cell r="F8454" t="str">
            <v>mg/l P</v>
          </cell>
          <cell r="G8454">
            <v>12</v>
          </cell>
          <cell r="J8454">
            <v>12</v>
          </cell>
          <cell r="K8454">
            <v>1.6100000590085983E-2</v>
          </cell>
          <cell r="L8454">
            <v>1.4499999582767487E-2</v>
          </cell>
          <cell r="M8454">
            <v>2.099999925121665E-3</v>
          </cell>
          <cell r="N8454" t="str">
            <v>Largest</v>
          </cell>
          <cell r="O8454">
            <v>8539</v>
          </cell>
        </row>
        <row r="8455">
          <cell r="A8455" t="str">
            <v>EE</v>
          </cell>
          <cell r="B8455" t="str">
            <v>EE_RV_12</v>
          </cell>
          <cell r="C8455">
            <v>1998</v>
          </cell>
          <cell r="D8455" t="str">
            <v>Annual</v>
          </cell>
          <cell r="E8455" t="str">
            <v>Orthophosphate</v>
          </cell>
          <cell r="F8455" t="str">
            <v>mg/l P</v>
          </cell>
          <cell r="G8455">
            <v>12</v>
          </cell>
          <cell r="J8455">
            <v>6</v>
          </cell>
          <cell r="K8455">
            <v>7.3000001721084118E-3</v>
          </cell>
          <cell r="L8455">
            <v>7.4999998323619366E-3</v>
          </cell>
          <cell r="M8455">
            <v>6.99999975040555E-4</v>
          </cell>
          <cell r="N8455" t="str">
            <v>Largest</v>
          </cell>
          <cell r="O8455">
            <v>7828</v>
          </cell>
        </row>
        <row r="8456">
          <cell r="A8456" t="str">
            <v>EE</v>
          </cell>
          <cell r="B8456" t="str">
            <v>EE_RV_11</v>
          </cell>
          <cell r="C8456">
            <v>1998</v>
          </cell>
          <cell r="D8456" t="str">
            <v>Annual</v>
          </cell>
          <cell r="E8456" t="str">
            <v>Orthophosphate</v>
          </cell>
          <cell r="F8456" t="str">
            <v>mg/l P</v>
          </cell>
          <cell r="G8456">
            <v>12</v>
          </cell>
          <cell r="J8456">
            <v>7</v>
          </cell>
          <cell r="K8456">
            <v>3.4000000450760126E-3</v>
          </cell>
          <cell r="L8456">
            <v>3.0000000260770321E-3</v>
          </cell>
          <cell r="M8456">
            <v>6.0000002849847078E-4</v>
          </cell>
          <cell r="N8456" t="str">
            <v>Largest</v>
          </cell>
          <cell r="O8456">
            <v>3374</v>
          </cell>
        </row>
        <row r="8457">
          <cell r="A8457" t="str">
            <v>EE</v>
          </cell>
          <cell r="B8457" t="str">
            <v>EE_RV_33</v>
          </cell>
          <cell r="C8457">
            <v>1998</v>
          </cell>
          <cell r="D8457" t="str">
            <v>Annual</v>
          </cell>
          <cell r="E8457" t="str">
            <v>Orthophosphate</v>
          </cell>
          <cell r="F8457" t="str">
            <v>mg/l P</v>
          </cell>
          <cell r="G8457">
            <v>12</v>
          </cell>
          <cell r="J8457">
            <v>12</v>
          </cell>
          <cell r="K8457">
            <v>0.3416999876499176</v>
          </cell>
          <cell r="L8457">
            <v>0.34000000357627869</v>
          </cell>
          <cell r="M8457">
            <v>8.500000461935997E-3</v>
          </cell>
          <cell r="N8457" t="str">
            <v>Medium</v>
          </cell>
          <cell r="O8457">
            <v>196</v>
          </cell>
        </row>
        <row r="8458">
          <cell r="A8458" t="str">
            <v>EE</v>
          </cell>
          <cell r="B8458" t="str">
            <v>EE_RV_10</v>
          </cell>
          <cell r="C8458">
            <v>1998</v>
          </cell>
          <cell r="D8458" t="str">
            <v>Annual</v>
          </cell>
          <cell r="E8458" t="str">
            <v>Orthophosphate</v>
          </cell>
          <cell r="F8458" t="str">
            <v>mg/l P</v>
          </cell>
          <cell r="G8458">
            <v>12</v>
          </cell>
          <cell r="J8458">
            <v>12</v>
          </cell>
          <cell r="K8458">
            <v>4.9699999392032623E-2</v>
          </cell>
          <cell r="L8458">
            <v>4.5499999076128006E-2</v>
          </cell>
          <cell r="M8458">
            <v>2.79999990016222E-3</v>
          </cell>
          <cell r="N8458" t="str">
            <v>Large</v>
          </cell>
          <cell r="O8458">
            <v>454</v>
          </cell>
        </row>
        <row r="8459">
          <cell r="A8459" t="str">
            <v>EE</v>
          </cell>
          <cell r="B8459" t="str">
            <v>EE_RV_9</v>
          </cell>
          <cell r="C8459">
            <v>1998</v>
          </cell>
          <cell r="D8459" t="str">
            <v>Annual</v>
          </cell>
          <cell r="E8459" t="str">
            <v>Orthophosphate</v>
          </cell>
          <cell r="F8459" t="str">
            <v>mg/l P</v>
          </cell>
          <cell r="G8459">
            <v>12</v>
          </cell>
          <cell r="J8459">
            <v>12</v>
          </cell>
          <cell r="K8459">
            <v>2.9799999669194221E-2</v>
          </cell>
          <cell r="L8459">
            <v>2.7499999850988388E-2</v>
          </cell>
          <cell r="M8459">
            <v>6.0000002849847078E-4</v>
          </cell>
          <cell r="N8459" t="str">
            <v>Medium</v>
          </cell>
          <cell r="O8459">
            <v>108</v>
          </cell>
        </row>
        <row r="8460">
          <cell r="A8460" t="str">
            <v>EE</v>
          </cell>
          <cell r="B8460" t="str">
            <v>EE_RV_7</v>
          </cell>
          <cell r="C8460">
            <v>1998</v>
          </cell>
          <cell r="D8460" t="str">
            <v>Annual</v>
          </cell>
          <cell r="E8460" t="str">
            <v>Orthophosphate</v>
          </cell>
          <cell r="F8460" t="str">
            <v>mg/l P</v>
          </cell>
          <cell r="G8460">
            <v>12</v>
          </cell>
          <cell r="J8460">
            <v>12</v>
          </cell>
          <cell r="K8460">
            <v>3.3500000834465027E-2</v>
          </cell>
          <cell r="L8460">
            <v>3.4499999135732651E-2</v>
          </cell>
          <cell r="M8460">
            <v>1.7000000225380063E-3</v>
          </cell>
          <cell r="N8460" t="str">
            <v>Large</v>
          </cell>
          <cell r="O8460">
            <v>557</v>
          </cell>
        </row>
        <row r="8461">
          <cell r="A8461" t="str">
            <v>EE</v>
          </cell>
          <cell r="B8461" t="str">
            <v>EE_RV_29</v>
          </cell>
          <cell r="C8461">
            <v>1998</v>
          </cell>
          <cell r="D8461" t="str">
            <v>Annual</v>
          </cell>
          <cell r="E8461" t="str">
            <v>Orthophosphate</v>
          </cell>
          <cell r="F8461" t="str">
            <v>mg/l P</v>
          </cell>
          <cell r="G8461">
            <v>6</v>
          </cell>
          <cell r="J8461">
            <v>6</v>
          </cell>
          <cell r="K8461">
            <v>2.0800000056624413E-2</v>
          </cell>
          <cell r="L8461">
            <v>1.9999999552965164E-2</v>
          </cell>
          <cell r="M8461">
            <v>3.9999998989515007E-4</v>
          </cell>
          <cell r="N8461" t="str">
            <v>Large</v>
          </cell>
          <cell r="O8461">
            <v>252</v>
          </cell>
        </row>
        <row r="8462">
          <cell r="A8462" t="str">
            <v>FI</v>
          </cell>
          <cell r="B8462" t="str">
            <v>FI_RV_32581</v>
          </cell>
          <cell r="C8462">
            <v>1998</v>
          </cell>
          <cell r="D8462" t="str">
            <v>Annual</v>
          </cell>
          <cell r="E8462" t="str">
            <v>Orthophosphate</v>
          </cell>
          <cell r="F8462" t="str">
            <v>mg/l P</v>
          </cell>
          <cell r="G8462">
            <v>12</v>
          </cell>
          <cell r="I8462">
            <v>2E-3</v>
          </cell>
          <cell r="J8462">
            <v>4</v>
          </cell>
          <cell r="K8462">
            <v>2.0000000949949026E-3</v>
          </cell>
          <cell r="L8462">
            <v>2.0000000949949026E-3</v>
          </cell>
          <cell r="M8462">
            <v>7.9999997979030013E-4</v>
          </cell>
          <cell r="N8462" t="str">
            <v>Largest</v>
          </cell>
          <cell r="O8462">
            <v>3428</v>
          </cell>
        </row>
        <row r="8463">
          <cell r="A8463" t="str">
            <v>FI</v>
          </cell>
          <cell r="B8463" t="str">
            <v>FI_RV_10425</v>
          </cell>
          <cell r="C8463">
            <v>1998</v>
          </cell>
          <cell r="D8463" t="str">
            <v>Annual</v>
          </cell>
          <cell r="E8463" t="str">
            <v>Orthophosphate</v>
          </cell>
          <cell r="F8463" t="str">
            <v>mg/l P</v>
          </cell>
          <cell r="G8463">
            <v>12</v>
          </cell>
          <cell r="I8463">
            <v>1E-3</v>
          </cell>
          <cell r="J8463">
            <v>12</v>
          </cell>
          <cell r="K8463">
            <v>1.0999999940395355E-3</v>
          </cell>
          <cell r="L8463">
            <v>1.0000000474974513E-3</v>
          </cell>
          <cell r="M8463">
            <v>5.0000002374872565E-4</v>
          </cell>
          <cell r="N8463" t="str">
            <v>Largest</v>
          </cell>
          <cell r="O8463">
            <v>61126</v>
          </cell>
        </row>
        <row r="8464">
          <cell r="A8464" t="str">
            <v>FI</v>
          </cell>
          <cell r="B8464" t="str">
            <v>FI_RV_27937</v>
          </cell>
          <cell r="C8464">
            <v>1998</v>
          </cell>
          <cell r="D8464" t="str">
            <v>Annual</v>
          </cell>
          <cell r="E8464" t="str">
            <v>Orthophosphate</v>
          </cell>
          <cell r="F8464" t="str">
            <v>mg/l P</v>
          </cell>
          <cell r="G8464">
            <v>12</v>
          </cell>
          <cell r="J8464">
            <v>4</v>
          </cell>
          <cell r="K8464">
            <v>2.8799999505281448E-2</v>
          </cell>
          <cell r="L8464">
            <v>2.4499999359250069E-2</v>
          </cell>
          <cell r="M8464">
            <v>1.0200000368058681E-2</v>
          </cell>
          <cell r="N8464" t="str">
            <v>Largest</v>
          </cell>
          <cell r="O8464">
            <v>2876</v>
          </cell>
        </row>
        <row r="8465">
          <cell r="A8465" t="str">
            <v>FI</v>
          </cell>
          <cell r="B8465" t="str">
            <v>FI_RV_27785</v>
          </cell>
          <cell r="C8465">
            <v>1998</v>
          </cell>
          <cell r="D8465" t="str">
            <v>Annual</v>
          </cell>
          <cell r="E8465" t="str">
            <v>Orthophosphate</v>
          </cell>
          <cell r="F8465" t="str">
            <v>mg/l P</v>
          </cell>
          <cell r="G8465">
            <v>12</v>
          </cell>
          <cell r="J8465">
            <v>7</v>
          </cell>
          <cell r="K8465">
            <v>1.0300000198185444E-2</v>
          </cell>
          <cell r="L8465">
            <v>7.0000002160668373E-3</v>
          </cell>
          <cell r="M8465">
            <v>6.8000000901520252E-3</v>
          </cell>
          <cell r="N8465" t="str">
            <v>Large</v>
          </cell>
          <cell r="O8465">
            <v>872</v>
          </cell>
        </row>
        <row r="8466">
          <cell r="A8466" t="str">
            <v>FI</v>
          </cell>
          <cell r="B8466" t="str">
            <v>FI_RV_34703</v>
          </cell>
          <cell r="C8466">
            <v>1998</v>
          </cell>
          <cell r="D8466" t="str">
            <v>Annual</v>
          </cell>
          <cell r="E8466" t="str">
            <v>Orthophosphate</v>
          </cell>
          <cell r="F8466" t="str">
            <v>mg/l P</v>
          </cell>
          <cell r="G8466">
            <v>12</v>
          </cell>
          <cell r="I8466">
            <v>2E-3</v>
          </cell>
          <cell r="J8466">
            <v>4</v>
          </cell>
          <cell r="K8466">
            <v>2.4999999441206455E-3</v>
          </cell>
          <cell r="L8466">
            <v>3.0000000260770321E-3</v>
          </cell>
          <cell r="M8466">
            <v>1.0000000474974513E-3</v>
          </cell>
          <cell r="N8466" t="str">
            <v>Largest</v>
          </cell>
          <cell r="O8466">
            <v>3444</v>
          </cell>
        </row>
        <row r="8467">
          <cell r="A8467" t="str">
            <v>FI</v>
          </cell>
          <cell r="B8467" t="str">
            <v>FI_RV_37403</v>
          </cell>
          <cell r="C8467">
            <v>1998</v>
          </cell>
          <cell r="D8467" t="str">
            <v>Annual</v>
          </cell>
          <cell r="E8467" t="str">
            <v>Orthophosphate</v>
          </cell>
          <cell r="F8467" t="str">
            <v>mg/l P</v>
          </cell>
          <cell r="G8467">
            <v>12</v>
          </cell>
          <cell r="J8467">
            <v>45</v>
          </cell>
          <cell r="K8467">
            <v>5.4999999701976776E-3</v>
          </cell>
          <cell r="L8467">
            <v>4.999999888241291E-3</v>
          </cell>
          <cell r="M8467">
            <v>2.7000000700354576E-3</v>
          </cell>
          <cell r="N8467" t="str">
            <v>Largest</v>
          </cell>
          <cell r="O8467">
            <v>15376</v>
          </cell>
        </row>
        <row r="8468">
          <cell r="A8468" t="str">
            <v>FI</v>
          </cell>
          <cell r="B8468" t="str">
            <v>FI_RV_28255</v>
          </cell>
          <cell r="C8468">
            <v>1998</v>
          </cell>
          <cell r="D8468" t="str">
            <v>Annual</v>
          </cell>
          <cell r="E8468" t="str">
            <v>Orthophosphate</v>
          </cell>
          <cell r="F8468" t="str">
            <v>mg/l P</v>
          </cell>
          <cell r="G8468">
            <v>12</v>
          </cell>
          <cell r="I8468">
            <v>2E-3</v>
          </cell>
          <cell r="J8468">
            <v>4</v>
          </cell>
          <cell r="K8468">
            <v>3.0000000260770321E-3</v>
          </cell>
          <cell r="L8468">
            <v>3.5000001080334187E-3</v>
          </cell>
          <cell r="M8468">
            <v>1.39999995008111E-3</v>
          </cell>
          <cell r="N8468" t="str">
            <v>Largest</v>
          </cell>
          <cell r="O8468">
            <v>21445</v>
          </cell>
        </row>
        <row r="8469">
          <cell r="A8469" t="str">
            <v>FI</v>
          </cell>
          <cell r="B8469" t="str">
            <v>FI_RV_23513</v>
          </cell>
          <cell r="C8469">
            <v>1998</v>
          </cell>
          <cell r="D8469" t="str">
            <v>Annual</v>
          </cell>
          <cell r="E8469" t="str">
            <v>Orthophosphate</v>
          </cell>
          <cell r="F8469" t="str">
            <v>mg/l P</v>
          </cell>
          <cell r="G8469">
            <v>12</v>
          </cell>
          <cell r="I8469">
            <v>3.0000000000000001E-3</v>
          </cell>
          <cell r="J8469">
            <v>10</v>
          </cell>
          <cell r="K8469">
            <v>5.2999998442828655E-3</v>
          </cell>
          <cell r="L8469">
            <v>4.0000001899898052E-3</v>
          </cell>
          <cell r="M8469">
            <v>3.5000001080334187E-3</v>
          </cell>
          <cell r="N8469" t="str">
            <v>Small</v>
          </cell>
          <cell r="O8469">
            <v>2</v>
          </cell>
        </row>
        <row r="8470">
          <cell r="A8470" t="str">
            <v>FI</v>
          </cell>
          <cell r="B8470" t="str">
            <v>FI_RV_34756</v>
          </cell>
          <cell r="C8470">
            <v>1998</v>
          </cell>
          <cell r="D8470" t="str">
            <v>Annual</v>
          </cell>
          <cell r="E8470" t="str">
            <v>Orthophosphate</v>
          </cell>
          <cell r="F8470" t="str">
            <v>mg/l P</v>
          </cell>
          <cell r="G8470">
            <v>12</v>
          </cell>
          <cell r="I8470">
            <v>2E-3</v>
          </cell>
          <cell r="J8470">
            <v>4</v>
          </cell>
          <cell r="K8470">
            <v>2.3000000510364771E-3</v>
          </cell>
          <cell r="L8470">
            <v>2.4999999441206455E-3</v>
          </cell>
          <cell r="M8470">
            <v>1.0000000474974513E-3</v>
          </cell>
          <cell r="N8470" t="str">
            <v>Very Large</v>
          </cell>
          <cell r="O8470">
            <v>2045</v>
          </cell>
        </row>
        <row r="8471">
          <cell r="A8471" t="str">
            <v>FI</v>
          </cell>
          <cell r="B8471" t="str">
            <v>FI_RV_32002</v>
          </cell>
          <cell r="C8471">
            <v>1998</v>
          </cell>
          <cell r="D8471" t="str">
            <v>Annual</v>
          </cell>
          <cell r="E8471" t="str">
            <v>Orthophosphate</v>
          </cell>
          <cell r="F8471" t="str">
            <v>mg/l P</v>
          </cell>
          <cell r="G8471">
            <v>12</v>
          </cell>
          <cell r="I8471">
            <v>2E-3</v>
          </cell>
          <cell r="J8471">
            <v>4</v>
          </cell>
          <cell r="K8471">
            <v>3.2999999821186066E-3</v>
          </cell>
          <cell r="L8471">
            <v>4.0000001899898052E-3</v>
          </cell>
          <cell r="M8471">
            <v>1.500000013038516E-3</v>
          </cell>
          <cell r="N8471" t="str">
            <v>Largest</v>
          </cell>
          <cell r="O8471">
            <v>9287</v>
          </cell>
        </row>
        <row r="8472">
          <cell r="A8472" t="str">
            <v>FI</v>
          </cell>
          <cell r="B8472" t="str">
            <v>FI_RV_31083</v>
          </cell>
          <cell r="C8472">
            <v>1998</v>
          </cell>
          <cell r="D8472" t="str">
            <v>Annual</v>
          </cell>
          <cell r="E8472" t="str">
            <v>Orthophosphate</v>
          </cell>
          <cell r="F8472" t="str">
            <v>mg/l P</v>
          </cell>
          <cell r="G8472">
            <v>12</v>
          </cell>
          <cell r="J8472">
            <v>22</v>
          </cell>
          <cell r="K8472">
            <v>2.4999999441206455E-3</v>
          </cell>
          <cell r="L8472">
            <v>2.4999999441206455E-3</v>
          </cell>
          <cell r="M8472">
            <v>5.0000002374872565E-4</v>
          </cell>
          <cell r="N8472" t="str">
            <v>Largest</v>
          </cell>
          <cell r="O8472">
            <v>19839</v>
          </cell>
        </row>
        <row r="8473">
          <cell r="A8473" t="str">
            <v>FI</v>
          </cell>
          <cell r="B8473" t="str">
            <v>FI_RV_28686</v>
          </cell>
          <cell r="C8473">
            <v>1998</v>
          </cell>
          <cell r="D8473" t="str">
            <v>Annual</v>
          </cell>
          <cell r="E8473" t="str">
            <v>Orthophosphate</v>
          </cell>
          <cell r="F8473" t="str">
            <v>mg/l P</v>
          </cell>
          <cell r="G8473">
            <v>12</v>
          </cell>
          <cell r="J8473">
            <v>15</v>
          </cell>
          <cell r="K8473">
            <v>6.0000000521540642E-3</v>
          </cell>
          <cell r="L8473">
            <v>5.4999999701976776E-3</v>
          </cell>
          <cell r="M8473">
            <v>2.79999990016222E-3</v>
          </cell>
          <cell r="N8473" t="str">
            <v>Largest</v>
          </cell>
          <cell r="O8473">
            <v>10845</v>
          </cell>
        </row>
        <row r="8474">
          <cell r="A8474" t="str">
            <v>FI</v>
          </cell>
          <cell r="B8474" t="str">
            <v>FI_RV_32134</v>
          </cell>
          <cell r="C8474">
            <v>1998</v>
          </cell>
          <cell r="D8474" t="str">
            <v>Annual</v>
          </cell>
          <cell r="E8474" t="str">
            <v>Orthophosphate</v>
          </cell>
          <cell r="F8474" t="str">
            <v>mg/l P</v>
          </cell>
          <cell r="G8474">
            <v>12</v>
          </cell>
          <cell r="J8474">
            <v>4</v>
          </cell>
          <cell r="K8474">
            <v>3.0000000260770321E-3</v>
          </cell>
          <cell r="L8474">
            <v>3.0000000260770321E-3</v>
          </cell>
          <cell r="M8474">
            <v>7.9999997979030013E-4</v>
          </cell>
          <cell r="N8474" t="str">
            <v>Largest</v>
          </cell>
          <cell r="O8474">
            <v>7139</v>
          </cell>
        </row>
        <row r="8475">
          <cell r="A8475" t="str">
            <v>FI</v>
          </cell>
          <cell r="B8475" t="str">
            <v>FI_RV_4618</v>
          </cell>
          <cell r="C8475">
            <v>1998</v>
          </cell>
          <cell r="D8475" t="str">
            <v>Annual</v>
          </cell>
          <cell r="E8475" t="str">
            <v>Orthophosphate</v>
          </cell>
          <cell r="F8475" t="str">
            <v>mg/l P</v>
          </cell>
          <cell r="G8475">
            <v>12</v>
          </cell>
          <cell r="J8475">
            <v>9</v>
          </cell>
          <cell r="K8475">
            <v>5.5199999362230301E-2</v>
          </cell>
          <cell r="L8475">
            <v>4.8500001430511475E-2</v>
          </cell>
          <cell r="M8475">
            <v>1.8999999389052391E-2</v>
          </cell>
          <cell r="N8475" t="str">
            <v>Very Large</v>
          </cell>
          <cell r="O8475">
            <v>2142</v>
          </cell>
        </row>
        <row r="8476">
          <cell r="A8476" t="str">
            <v>FI</v>
          </cell>
          <cell r="B8476" t="str">
            <v>FI_RV_953</v>
          </cell>
          <cell r="C8476">
            <v>1998</v>
          </cell>
          <cell r="D8476" t="str">
            <v>Annual</v>
          </cell>
          <cell r="E8476" t="str">
            <v>Orthophosphate</v>
          </cell>
          <cell r="F8476" t="str">
            <v>mg/l P</v>
          </cell>
          <cell r="G8476">
            <v>12</v>
          </cell>
          <cell r="I8476">
            <v>5.0000000000000001E-3</v>
          </cell>
          <cell r="J8476">
            <v>16</v>
          </cell>
          <cell r="K8476">
            <v>1.7100000753998756E-2</v>
          </cell>
          <cell r="L8476">
            <v>1.549999974668026E-2</v>
          </cell>
          <cell r="M8476">
            <v>1.2400000356137753E-2</v>
          </cell>
          <cell r="N8476" t="str">
            <v>Large</v>
          </cell>
          <cell r="O8476">
            <v>484</v>
          </cell>
        </row>
        <row r="8477">
          <cell r="A8477" t="str">
            <v>FI</v>
          </cell>
          <cell r="B8477" t="str">
            <v>FI_RV_34038</v>
          </cell>
          <cell r="C8477">
            <v>1998</v>
          </cell>
          <cell r="D8477" t="str">
            <v>Annual</v>
          </cell>
          <cell r="E8477" t="str">
            <v>Orthophosphate</v>
          </cell>
          <cell r="F8477" t="str">
            <v>mg/l P</v>
          </cell>
          <cell r="G8477">
            <v>12</v>
          </cell>
          <cell r="I8477">
            <v>2E-3</v>
          </cell>
          <cell r="J8477">
            <v>4</v>
          </cell>
          <cell r="K8477">
            <v>3.8000000640749931E-3</v>
          </cell>
          <cell r="L8477">
            <v>4.0000001899898052E-3</v>
          </cell>
          <cell r="M8477">
            <v>2.099999925121665E-3</v>
          </cell>
          <cell r="N8477" t="str">
            <v>Largest</v>
          </cell>
          <cell r="O8477">
            <v>8500</v>
          </cell>
        </row>
        <row r="8478">
          <cell r="A8478" t="str">
            <v>FR</v>
          </cell>
          <cell r="B8478" t="str">
            <v>FR_RV_05005610</v>
          </cell>
          <cell r="C8478">
            <v>1998</v>
          </cell>
          <cell r="D8478" t="str">
            <v>Annual</v>
          </cell>
          <cell r="E8478" t="str">
            <v>Orthophosphate</v>
          </cell>
          <cell r="F8478" t="str">
            <v>mg/l P</v>
          </cell>
          <cell r="G8478">
            <v>12</v>
          </cell>
          <cell r="J8478">
            <v>11</v>
          </cell>
          <cell r="K8478">
            <v>1.5944000482559204</v>
          </cell>
          <cell r="N8478" t="str">
            <v>Medium</v>
          </cell>
          <cell r="O8478">
            <v>68.33</v>
          </cell>
        </row>
        <row r="8479">
          <cell r="A8479" t="str">
            <v>FR</v>
          </cell>
          <cell r="B8479" t="str">
            <v>FR_RV_06059500</v>
          </cell>
          <cell r="C8479">
            <v>1998</v>
          </cell>
          <cell r="D8479" t="str">
            <v>Annual</v>
          </cell>
          <cell r="E8479" t="str">
            <v>Orthophosphate</v>
          </cell>
          <cell r="F8479" t="str">
            <v>mg/l P</v>
          </cell>
          <cell r="G8479">
            <v>12</v>
          </cell>
          <cell r="J8479">
            <v>12</v>
          </cell>
          <cell r="K8479">
            <v>8.6800001561641693E-2</v>
          </cell>
          <cell r="N8479" t="str">
            <v>Largest</v>
          </cell>
          <cell r="O8479">
            <v>29397.5</v>
          </cell>
        </row>
        <row r="8480">
          <cell r="A8480" t="str">
            <v>FR</v>
          </cell>
          <cell r="B8480" t="str">
            <v>FR_RV_05184000</v>
          </cell>
          <cell r="C8480">
            <v>1998</v>
          </cell>
          <cell r="D8480" t="str">
            <v>Annual</v>
          </cell>
          <cell r="E8480" t="str">
            <v>Orthophosphate</v>
          </cell>
          <cell r="F8480" t="str">
            <v>mg/l P</v>
          </cell>
          <cell r="G8480">
            <v>12</v>
          </cell>
          <cell r="J8480">
            <v>10</v>
          </cell>
          <cell r="K8480">
            <v>1.2199999764561653E-2</v>
          </cell>
          <cell r="N8480" t="str">
            <v>Large</v>
          </cell>
          <cell r="O8480">
            <v>659.82</v>
          </cell>
        </row>
        <row r="8481">
          <cell r="A8481" t="str">
            <v>FR</v>
          </cell>
          <cell r="B8481" t="str">
            <v>FR_RV_05201400</v>
          </cell>
          <cell r="C8481">
            <v>1998</v>
          </cell>
          <cell r="D8481" t="str">
            <v>Annual</v>
          </cell>
          <cell r="E8481" t="str">
            <v>Orthophosphate</v>
          </cell>
          <cell r="F8481" t="str">
            <v>mg/l P</v>
          </cell>
          <cell r="G8481">
            <v>12</v>
          </cell>
          <cell r="J8481">
            <v>13</v>
          </cell>
          <cell r="K8481">
            <v>5.6000001728534698E-2</v>
          </cell>
          <cell r="N8481" t="str">
            <v>Largest</v>
          </cell>
          <cell r="O8481">
            <v>5364.93</v>
          </cell>
        </row>
        <row r="8482">
          <cell r="A8482" t="str">
            <v>FR</v>
          </cell>
          <cell r="B8482" t="str">
            <v>FR_RV_05205000</v>
          </cell>
          <cell r="C8482">
            <v>1998</v>
          </cell>
          <cell r="D8482" t="str">
            <v>Annual</v>
          </cell>
          <cell r="E8482" t="str">
            <v>Orthophosphate</v>
          </cell>
          <cell r="F8482" t="str">
            <v>mg/l P</v>
          </cell>
          <cell r="G8482">
            <v>12</v>
          </cell>
          <cell r="J8482">
            <v>9</v>
          </cell>
          <cell r="K8482">
            <v>1.7799999564886093E-2</v>
          </cell>
          <cell r="N8482" t="str">
            <v>Very Large</v>
          </cell>
          <cell r="O8482">
            <v>1190.1300000000001</v>
          </cell>
        </row>
        <row r="8483">
          <cell r="A8483" t="str">
            <v>FR</v>
          </cell>
          <cell r="B8483" t="str">
            <v>FR_RV_05233000</v>
          </cell>
          <cell r="C8483">
            <v>1998</v>
          </cell>
          <cell r="D8483" t="str">
            <v>Annual</v>
          </cell>
          <cell r="E8483" t="str">
            <v>Orthophosphate</v>
          </cell>
          <cell r="F8483" t="str">
            <v>mg/l P</v>
          </cell>
          <cell r="G8483">
            <v>12</v>
          </cell>
          <cell r="J8483">
            <v>12</v>
          </cell>
          <cell r="K8483">
            <v>4.0399998426437378E-2</v>
          </cell>
          <cell r="N8483" t="str">
            <v>Very Large</v>
          </cell>
          <cell r="O8483">
            <v>2315.9899999999998</v>
          </cell>
        </row>
        <row r="8484">
          <cell r="A8484" t="str">
            <v>FR</v>
          </cell>
          <cell r="B8484" t="str">
            <v>FR_RV_05236000</v>
          </cell>
          <cell r="C8484">
            <v>1998</v>
          </cell>
          <cell r="D8484" t="str">
            <v>Annual</v>
          </cell>
          <cell r="E8484" t="str">
            <v>Orthophosphate</v>
          </cell>
          <cell r="F8484" t="str">
            <v>mg/l P</v>
          </cell>
          <cell r="G8484">
            <v>12</v>
          </cell>
          <cell r="J8484">
            <v>11</v>
          </cell>
          <cell r="K8484">
            <v>4.960000142455101E-2</v>
          </cell>
          <cell r="N8484" t="str">
            <v>Large</v>
          </cell>
          <cell r="O8484">
            <v>294</v>
          </cell>
        </row>
        <row r="8485">
          <cell r="A8485" t="str">
            <v>FR</v>
          </cell>
          <cell r="B8485" t="str">
            <v>FR_RV_05238500</v>
          </cell>
          <cell r="C8485">
            <v>1998</v>
          </cell>
          <cell r="D8485" t="str">
            <v>Annual</v>
          </cell>
          <cell r="E8485" t="str">
            <v>Orthophosphate</v>
          </cell>
          <cell r="F8485" t="str">
            <v>mg/l P</v>
          </cell>
          <cell r="G8485">
            <v>12</v>
          </cell>
          <cell r="J8485">
            <v>6</v>
          </cell>
          <cell r="K8485">
            <v>2.2500000894069672E-2</v>
          </cell>
          <cell r="N8485" t="str">
            <v>Large</v>
          </cell>
          <cell r="O8485">
            <v>570.39</v>
          </cell>
        </row>
        <row r="8486">
          <cell r="A8486" t="str">
            <v>FR</v>
          </cell>
          <cell r="B8486" t="str">
            <v>FR_RV_05169000</v>
          </cell>
          <cell r="C8486">
            <v>1998</v>
          </cell>
          <cell r="D8486" t="str">
            <v>Annual</v>
          </cell>
          <cell r="E8486" t="str">
            <v>Orthophosphate</v>
          </cell>
          <cell r="F8486" t="str">
            <v>mg/l P</v>
          </cell>
          <cell r="G8486">
            <v>12</v>
          </cell>
          <cell r="J8486">
            <v>5</v>
          </cell>
          <cell r="K8486">
            <v>1.9099999219179153E-2</v>
          </cell>
          <cell r="N8486" t="str">
            <v>Medium</v>
          </cell>
          <cell r="O8486">
            <v>240.11</v>
          </cell>
        </row>
        <row r="8487">
          <cell r="A8487" t="str">
            <v>FR</v>
          </cell>
          <cell r="B8487" t="str">
            <v>FR_RV_05005950</v>
          </cell>
          <cell r="C8487">
            <v>1998</v>
          </cell>
          <cell r="D8487" t="str">
            <v>Annual</v>
          </cell>
          <cell r="E8487" t="str">
            <v>Orthophosphate</v>
          </cell>
          <cell r="F8487" t="str">
            <v>mg/l P</v>
          </cell>
          <cell r="G8487">
            <v>12</v>
          </cell>
          <cell r="J8487">
            <v>12</v>
          </cell>
          <cell r="K8487">
            <v>4.2399998754262924E-2</v>
          </cell>
          <cell r="N8487" t="str">
            <v>Medium</v>
          </cell>
          <cell r="O8487">
            <v>135.85</v>
          </cell>
        </row>
        <row r="8488">
          <cell r="A8488" t="str">
            <v>FR</v>
          </cell>
          <cell r="B8488" t="str">
            <v>FR_RV_05168000</v>
          </cell>
          <cell r="C8488">
            <v>1998</v>
          </cell>
          <cell r="D8488" t="str">
            <v>Annual</v>
          </cell>
          <cell r="E8488" t="str">
            <v>Orthophosphate</v>
          </cell>
          <cell r="F8488" t="str">
            <v>mg/l P</v>
          </cell>
          <cell r="G8488">
            <v>12</v>
          </cell>
          <cell r="J8488">
            <v>12</v>
          </cell>
          <cell r="K8488">
            <v>0.3416999876499176</v>
          </cell>
          <cell r="N8488" t="str">
            <v>Medium</v>
          </cell>
          <cell r="O8488">
            <v>111.61</v>
          </cell>
        </row>
        <row r="8489">
          <cell r="A8489" t="str">
            <v>FR</v>
          </cell>
          <cell r="B8489" t="str">
            <v>FR_RV_04194000</v>
          </cell>
          <cell r="C8489">
            <v>1998</v>
          </cell>
          <cell r="D8489" t="str">
            <v>Annual</v>
          </cell>
          <cell r="E8489" t="str">
            <v>Orthophosphate</v>
          </cell>
          <cell r="F8489" t="str">
            <v>mg/l P</v>
          </cell>
          <cell r="G8489">
            <v>12</v>
          </cell>
          <cell r="J8489">
            <v>13</v>
          </cell>
          <cell r="K8489">
            <v>5.2000001072883606E-2</v>
          </cell>
          <cell r="N8489" t="str">
            <v>Very Large</v>
          </cell>
          <cell r="O8489">
            <v>1942</v>
          </cell>
        </row>
        <row r="8490">
          <cell r="A8490" t="str">
            <v>FR</v>
          </cell>
          <cell r="B8490" t="str">
            <v>FR_RV_04170500</v>
          </cell>
          <cell r="C8490">
            <v>1998</v>
          </cell>
          <cell r="D8490" t="str">
            <v>Annual</v>
          </cell>
          <cell r="E8490" t="str">
            <v>Orthophosphate</v>
          </cell>
          <cell r="F8490" t="str">
            <v>mg/l P</v>
          </cell>
          <cell r="G8490">
            <v>12</v>
          </cell>
          <cell r="J8490">
            <v>12</v>
          </cell>
          <cell r="K8490">
            <v>9.6100002527236938E-2</v>
          </cell>
          <cell r="N8490" t="str">
            <v>Medium</v>
          </cell>
          <cell r="O8490">
            <v>134</v>
          </cell>
        </row>
        <row r="8491">
          <cell r="A8491" t="str">
            <v>FR</v>
          </cell>
          <cell r="B8491" t="str">
            <v>FR_RV_04120000</v>
          </cell>
          <cell r="C8491">
            <v>1998</v>
          </cell>
          <cell r="D8491" t="str">
            <v>Annual</v>
          </cell>
          <cell r="E8491" t="str">
            <v>Orthophosphate</v>
          </cell>
          <cell r="F8491" t="str">
            <v>mg/l P</v>
          </cell>
          <cell r="G8491">
            <v>12</v>
          </cell>
          <cell r="J8491">
            <v>9</v>
          </cell>
          <cell r="K8491">
            <v>6.8700000643730164E-2</v>
          </cell>
          <cell r="N8491" t="str">
            <v>Medium</v>
          </cell>
          <cell r="O8491">
            <v>223</v>
          </cell>
        </row>
        <row r="8492">
          <cell r="A8492" t="str">
            <v>FR</v>
          </cell>
          <cell r="B8492" t="str">
            <v>FR_RV_04102400</v>
          </cell>
          <cell r="C8492">
            <v>1998</v>
          </cell>
          <cell r="D8492" t="str">
            <v>Annual</v>
          </cell>
          <cell r="E8492" t="str">
            <v>Orthophosphate</v>
          </cell>
          <cell r="F8492" t="str">
            <v>mg/l P</v>
          </cell>
          <cell r="G8492">
            <v>12</v>
          </cell>
          <cell r="J8492">
            <v>12</v>
          </cell>
          <cell r="K8492">
            <v>6.589999794960022E-2</v>
          </cell>
          <cell r="N8492" t="str">
            <v>Very Large</v>
          </cell>
          <cell r="O8492">
            <v>1061</v>
          </cell>
        </row>
        <row r="8493">
          <cell r="A8493" t="str">
            <v>FR</v>
          </cell>
          <cell r="B8493" t="str">
            <v>FR_RV_06001000</v>
          </cell>
          <cell r="C8493">
            <v>1998</v>
          </cell>
          <cell r="D8493" t="str">
            <v>Annual</v>
          </cell>
          <cell r="E8493" t="str">
            <v>Orthophosphate</v>
          </cell>
          <cell r="F8493" t="str">
            <v>mg/l P</v>
          </cell>
          <cell r="G8493">
            <v>12</v>
          </cell>
          <cell r="J8493">
            <v>12</v>
          </cell>
          <cell r="K8493">
            <v>6.419999897480011E-2</v>
          </cell>
          <cell r="N8493" t="str">
            <v>Very Large</v>
          </cell>
          <cell r="O8493">
            <v>1130</v>
          </cell>
        </row>
        <row r="8494">
          <cell r="A8494" t="str">
            <v>FR</v>
          </cell>
          <cell r="B8494" t="str">
            <v>FR_RV_06011000</v>
          </cell>
          <cell r="C8494">
            <v>1998</v>
          </cell>
          <cell r="D8494" t="str">
            <v>Annual</v>
          </cell>
          <cell r="E8494" t="str">
            <v>Orthophosphate</v>
          </cell>
          <cell r="F8494" t="str">
            <v>mg/l P</v>
          </cell>
          <cell r="G8494">
            <v>12</v>
          </cell>
          <cell r="J8494">
            <v>11</v>
          </cell>
          <cell r="K8494">
            <v>8.5000000894069672E-2</v>
          </cell>
          <cell r="N8494" t="str">
            <v>Largest</v>
          </cell>
          <cell r="O8494">
            <v>9142.61</v>
          </cell>
        </row>
        <row r="8495">
          <cell r="A8495" t="str">
            <v>FR</v>
          </cell>
          <cell r="B8495" t="str">
            <v>FR_RV_06017050</v>
          </cell>
          <cell r="C8495">
            <v>1998</v>
          </cell>
          <cell r="D8495" t="str">
            <v>Annual</v>
          </cell>
          <cell r="E8495" t="str">
            <v>Orthophosphate</v>
          </cell>
          <cell r="F8495" t="str">
            <v>mg/l P</v>
          </cell>
          <cell r="G8495">
            <v>12</v>
          </cell>
          <cell r="J8495">
            <v>12</v>
          </cell>
          <cell r="K8495">
            <v>8.1100001931190491E-2</v>
          </cell>
          <cell r="N8495" t="str">
            <v>Largest</v>
          </cell>
          <cell r="O8495">
            <v>12002.1</v>
          </cell>
        </row>
        <row r="8496">
          <cell r="A8496" t="str">
            <v>FR</v>
          </cell>
          <cell r="B8496" t="str">
            <v>FR_RV_05015100</v>
          </cell>
          <cell r="C8496">
            <v>1998</v>
          </cell>
          <cell r="D8496" t="str">
            <v>Annual</v>
          </cell>
          <cell r="E8496" t="str">
            <v>Orthophosphate</v>
          </cell>
          <cell r="F8496" t="str">
            <v>mg/l P</v>
          </cell>
          <cell r="G8496">
            <v>12</v>
          </cell>
          <cell r="J8496">
            <v>6</v>
          </cell>
          <cell r="K8496">
            <v>3.7099998444318771E-2</v>
          </cell>
          <cell r="N8496" t="str">
            <v>Medium</v>
          </cell>
          <cell r="O8496">
            <v>62.58</v>
          </cell>
        </row>
        <row r="8497">
          <cell r="A8497" t="str">
            <v>FR</v>
          </cell>
          <cell r="B8497" t="str">
            <v>FR_RV_05129000</v>
          </cell>
          <cell r="C8497">
            <v>1998</v>
          </cell>
          <cell r="D8497" t="str">
            <v>Annual</v>
          </cell>
          <cell r="E8497" t="str">
            <v>Orthophosphate</v>
          </cell>
          <cell r="F8497" t="str">
            <v>mg/l P</v>
          </cell>
          <cell r="G8497">
            <v>12</v>
          </cell>
          <cell r="J8497">
            <v>10</v>
          </cell>
          <cell r="K8497">
            <v>5.3500000387430191E-2</v>
          </cell>
          <cell r="N8497" t="str">
            <v>Largest</v>
          </cell>
          <cell r="O8497">
            <v>9813.35</v>
          </cell>
        </row>
        <row r="8498">
          <cell r="A8498" t="str">
            <v>FR</v>
          </cell>
          <cell r="B8498" t="str">
            <v>FR_RV_05107000</v>
          </cell>
          <cell r="C8498">
            <v>1998</v>
          </cell>
          <cell r="D8498" t="str">
            <v>Annual</v>
          </cell>
          <cell r="E8498" t="str">
            <v>Orthophosphate</v>
          </cell>
          <cell r="F8498" t="str">
            <v>mg/l P</v>
          </cell>
          <cell r="G8498">
            <v>12</v>
          </cell>
          <cell r="J8498">
            <v>12</v>
          </cell>
          <cell r="K8498">
            <v>6.1500001698732376E-2</v>
          </cell>
          <cell r="N8498" t="str">
            <v>Very Large</v>
          </cell>
          <cell r="O8498">
            <v>1335.56</v>
          </cell>
        </row>
        <row r="8499">
          <cell r="A8499" t="str">
            <v>FR</v>
          </cell>
          <cell r="B8499" t="str">
            <v>FR_RV_05109000</v>
          </cell>
          <cell r="C8499">
            <v>1998</v>
          </cell>
          <cell r="D8499" t="str">
            <v>Annual</v>
          </cell>
          <cell r="E8499" t="str">
            <v>Orthophosphate</v>
          </cell>
          <cell r="F8499" t="str">
            <v>mg/l P</v>
          </cell>
          <cell r="G8499">
            <v>12</v>
          </cell>
          <cell r="J8499">
            <v>12</v>
          </cell>
          <cell r="K8499">
            <v>4.9300000071525574E-2</v>
          </cell>
          <cell r="N8499" t="str">
            <v>Large</v>
          </cell>
          <cell r="O8499">
            <v>749.7</v>
          </cell>
        </row>
        <row r="8500">
          <cell r="A8500" t="str">
            <v>FR</v>
          </cell>
          <cell r="B8500" t="str">
            <v>FR_RV_05110000</v>
          </cell>
          <cell r="C8500">
            <v>1998</v>
          </cell>
          <cell r="D8500" t="str">
            <v>Annual</v>
          </cell>
          <cell r="E8500" t="str">
            <v>Orthophosphate</v>
          </cell>
          <cell r="F8500" t="str">
            <v>mg/l P</v>
          </cell>
          <cell r="G8500">
            <v>12</v>
          </cell>
          <cell r="J8500">
            <v>10</v>
          </cell>
          <cell r="K8500">
            <v>3.5599999129772186E-2</v>
          </cell>
          <cell r="N8500" t="str">
            <v>Medium</v>
          </cell>
          <cell r="O8500">
            <v>100</v>
          </cell>
        </row>
        <row r="8501">
          <cell r="A8501" t="str">
            <v>FR</v>
          </cell>
          <cell r="B8501" t="str">
            <v>FR_RV_05117000</v>
          </cell>
          <cell r="C8501">
            <v>1998</v>
          </cell>
          <cell r="D8501" t="str">
            <v>Annual</v>
          </cell>
          <cell r="E8501" t="str">
            <v>Orthophosphate</v>
          </cell>
          <cell r="F8501" t="str">
            <v>mg/l P</v>
          </cell>
          <cell r="G8501">
            <v>12</v>
          </cell>
          <cell r="J8501">
            <v>12</v>
          </cell>
          <cell r="K8501">
            <v>7.4600003659725189E-2</v>
          </cell>
          <cell r="N8501" t="str">
            <v>Largest</v>
          </cell>
          <cell r="O8501">
            <v>32457.18</v>
          </cell>
        </row>
        <row r="8502">
          <cell r="A8502" t="str">
            <v>FR</v>
          </cell>
          <cell r="B8502" t="str">
            <v>FR_RV_05118000</v>
          </cell>
          <cell r="C8502">
            <v>1998</v>
          </cell>
          <cell r="D8502" t="str">
            <v>Annual</v>
          </cell>
          <cell r="E8502" t="str">
            <v>Orthophosphate</v>
          </cell>
          <cell r="F8502" t="str">
            <v>mg/l P</v>
          </cell>
          <cell r="G8502">
            <v>12</v>
          </cell>
          <cell r="J8502">
            <v>12</v>
          </cell>
          <cell r="K8502">
            <v>6.0600001364946365E-2</v>
          </cell>
          <cell r="N8502" t="str">
            <v>Large</v>
          </cell>
          <cell r="O8502">
            <v>620.79</v>
          </cell>
        </row>
        <row r="8503">
          <cell r="A8503" t="str">
            <v>FR</v>
          </cell>
          <cell r="B8503" t="str">
            <v>FR_RV_05121000</v>
          </cell>
          <cell r="C8503">
            <v>1998</v>
          </cell>
          <cell r="D8503" t="str">
            <v>Annual</v>
          </cell>
          <cell r="E8503" t="str">
            <v>Orthophosphate</v>
          </cell>
          <cell r="F8503" t="str">
            <v>mg/l P</v>
          </cell>
          <cell r="G8503">
            <v>12</v>
          </cell>
          <cell r="J8503">
            <v>12</v>
          </cell>
          <cell r="K8503">
            <v>9.6500001847743988E-2</v>
          </cell>
          <cell r="N8503" t="str">
            <v>Largest</v>
          </cell>
          <cell r="O8503">
            <v>3822.1</v>
          </cell>
        </row>
        <row r="8504">
          <cell r="A8504" t="str">
            <v>FR</v>
          </cell>
          <cell r="B8504" t="str">
            <v>FR_RV_05125000</v>
          </cell>
          <cell r="C8504">
            <v>1998</v>
          </cell>
          <cell r="D8504" t="str">
            <v>Annual</v>
          </cell>
          <cell r="E8504" t="str">
            <v>Orthophosphate</v>
          </cell>
          <cell r="F8504" t="str">
            <v>mg/l P</v>
          </cell>
          <cell r="G8504">
            <v>12</v>
          </cell>
          <cell r="J8504">
            <v>13</v>
          </cell>
          <cell r="K8504">
            <v>3.3300001174211502E-2</v>
          </cell>
          <cell r="N8504" t="str">
            <v>Very Large</v>
          </cell>
          <cell r="O8504">
            <v>1506.7</v>
          </cell>
        </row>
        <row r="8505">
          <cell r="A8505" t="str">
            <v>FR</v>
          </cell>
          <cell r="B8505" t="str">
            <v>FR_RV_05172900</v>
          </cell>
          <cell r="C8505">
            <v>1998</v>
          </cell>
          <cell r="D8505" t="str">
            <v>Annual</v>
          </cell>
          <cell r="E8505" t="str">
            <v>Orthophosphate</v>
          </cell>
          <cell r="F8505" t="str">
            <v>mg/l P</v>
          </cell>
          <cell r="G8505">
            <v>12</v>
          </cell>
          <cell r="J8505">
            <v>11</v>
          </cell>
          <cell r="K8505">
            <v>1.9799999892711639E-2</v>
          </cell>
          <cell r="N8505" t="str">
            <v>Very Large</v>
          </cell>
          <cell r="O8505">
            <v>1273.94</v>
          </cell>
        </row>
        <row r="8506">
          <cell r="A8506" t="str">
            <v>FR</v>
          </cell>
          <cell r="B8506" t="str">
            <v>FR_RV_05128000</v>
          </cell>
          <cell r="C8506">
            <v>1998</v>
          </cell>
          <cell r="D8506" t="str">
            <v>Annual</v>
          </cell>
          <cell r="E8506" t="str">
            <v>Orthophosphate</v>
          </cell>
          <cell r="F8506" t="str">
            <v>mg/l P</v>
          </cell>
          <cell r="G8506">
            <v>12</v>
          </cell>
          <cell r="J8506">
            <v>9</v>
          </cell>
          <cell r="K8506">
            <v>7.1000002324581146E-2</v>
          </cell>
          <cell r="N8506" t="str">
            <v>Large</v>
          </cell>
          <cell r="O8506">
            <v>273.04000000000002</v>
          </cell>
        </row>
        <row r="8507">
          <cell r="A8507" t="str">
            <v>FR</v>
          </cell>
          <cell r="B8507" t="str">
            <v>FR_RV_06065700</v>
          </cell>
          <cell r="C8507">
            <v>1998</v>
          </cell>
          <cell r="D8507" t="str">
            <v>Annual</v>
          </cell>
          <cell r="E8507" t="str">
            <v>Orthophosphate</v>
          </cell>
          <cell r="F8507" t="str">
            <v>mg/l P</v>
          </cell>
          <cell r="G8507">
            <v>12</v>
          </cell>
          <cell r="J8507">
            <v>8</v>
          </cell>
          <cell r="K8507">
            <v>2.7100000530481339E-2</v>
          </cell>
          <cell r="N8507" t="str">
            <v>Largest</v>
          </cell>
          <cell r="O8507">
            <v>9900.85</v>
          </cell>
        </row>
        <row r="8508">
          <cell r="A8508" t="str">
            <v>FR</v>
          </cell>
          <cell r="B8508" t="str">
            <v>FR_RV_05131000</v>
          </cell>
          <cell r="C8508">
            <v>1998</v>
          </cell>
          <cell r="D8508" t="str">
            <v>Annual</v>
          </cell>
          <cell r="E8508" t="str">
            <v>Orthophosphate</v>
          </cell>
          <cell r="F8508" t="str">
            <v>mg/l P</v>
          </cell>
          <cell r="G8508">
            <v>12</v>
          </cell>
          <cell r="J8508">
            <v>10</v>
          </cell>
          <cell r="K8508">
            <v>5.6899998337030411E-2</v>
          </cell>
          <cell r="N8508" t="str">
            <v>Largest</v>
          </cell>
          <cell r="O8508">
            <v>3506.25</v>
          </cell>
        </row>
        <row r="8509">
          <cell r="A8509" t="str">
            <v>FR</v>
          </cell>
          <cell r="B8509" t="str">
            <v>FR_RV_05132000</v>
          </cell>
          <cell r="C8509">
            <v>1998</v>
          </cell>
          <cell r="D8509" t="str">
            <v>Annual</v>
          </cell>
          <cell r="E8509" t="str">
            <v>Orthophosphate</v>
          </cell>
          <cell r="F8509" t="str">
            <v>mg/l P</v>
          </cell>
          <cell r="G8509">
            <v>12</v>
          </cell>
          <cell r="J8509">
            <v>10</v>
          </cell>
          <cell r="K8509">
            <v>7.2700001299381256E-2</v>
          </cell>
          <cell r="N8509" t="str">
            <v>Large</v>
          </cell>
          <cell r="O8509">
            <v>858.18</v>
          </cell>
        </row>
        <row r="8510">
          <cell r="A8510" t="str">
            <v>FR</v>
          </cell>
          <cell r="B8510" t="str">
            <v>FR_RV_05135000</v>
          </cell>
          <cell r="C8510">
            <v>1998</v>
          </cell>
          <cell r="D8510" t="str">
            <v>Annual</v>
          </cell>
          <cell r="E8510" t="str">
            <v>Orthophosphate</v>
          </cell>
          <cell r="F8510" t="str">
            <v>mg/l P</v>
          </cell>
          <cell r="G8510">
            <v>12</v>
          </cell>
          <cell r="J8510">
            <v>10</v>
          </cell>
          <cell r="K8510">
            <v>7.9400002956390381E-2</v>
          </cell>
          <cell r="N8510" t="str">
            <v>Large</v>
          </cell>
          <cell r="O8510">
            <v>586.83000000000004</v>
          </cell>
        </row>
        <row r="8511">
          <cell r="A8511" t="str">
            <v>FR</v>
          </cell>
          <cell r="B8511" t="str">
            <v>FR_RV_05136000</v>
          </cell>
          <cell r="C8511">
            <v>1998</v>
          </cell>
          <cell r="D8511" t="str">
            <v>Annual</v>
          </cell>
          <cell r="E8511" t="str">
            <v>Orthophosphate</v>
          </cell>
          <cell r="F8511" t="str">
            <v>mg/l P</v>
          </cell>
          <cell r="G8511">
            <v>12</v>
          </cell>
          <cell r="J8511">
            <v>10</v>
          </cell>
          <cell r="K8511">
            <v>0.11209999769926071</v>
          </cell>
          <cell r="N8511" t="str">
            <v>Medium</v>
          </cell>
          <cell r="O8511">
            <v>79.540000000000006</v>
          </cell>
        </row>
        <row r="8512">
          <cell r="A8512" t="str">
            <v>FR</v>
          </cell>
          <cell r="B8512" t="str">
            <v>FR_RV_05139310</v>
          </cell>
          <cell r="C8512">
            <v>1998</v>
          </cell>
          <cell r="D8512" t="str">
            <v>Annual</v>
          </cell>
          <cell r="E8512" t="str">
            <v>Orthophosphate</v>
          </cell>
          <cell r="F8512" t="str">
            <v>mg/l P</v>
          </cell>
          <cell r="G8512">
            <v>12</v>
          </cell>
          <cell r="J8512">
            <v>6</v>
          </cell>
          <cell r="K8512">
            <v>4.5800000429153442E-2</v>
          </cell>
          <cell r="N8512" t="str">
            <v>Medium</v>
          </cell>
          <cell r="O8512">
            <v>210.7</v>
          </cell>
        </row>
        <row r="8513">
          <cell r="A8513" t="str">
            <v>FR</v>
          </cell>
          <cell r="B8513" t="str">
            <v>FR_RV_05156950</v>
          </cell>
          <cell r="C8513">
            <v>1998</v>
          </cell>
          <cell r="D8513" t="str">
            <v>Annual</v>
          </cell>
          <cell r="E8513" t="str">
            <v>Orthophosphate</v>
          </cell>
          <cell r="F8513" t="str">
            <v>mg/l P</v>
          </cell>
          <cell r="G8513">
            <v>12</v>
          </cell>
          <cell r="J8513">
            <v>14</v>
          </cell>
          <cell r="K8513">
            <v>0.48500001430511475</v>
          </cell>
          <cell r="N8513" t="str">
            <v>Large</v>
          </cell>
          <cell r="O8513">
            <v>986.81</v>
          </cell>
        </row>
        <row r="8514">
          <cell r="A8514" t="str">
            <v>FR</v>
          </cell>
          <cell r="B8514" t="str">
            <v>FR_RV_05158000</v>
          </cell>
          <cell r="C8514">
            <v>1998</v>
          </cell>
          <cell r="D8514" t="str">
            <v>Annual</v>
          </cell>
          <cell r="E8514" t="str">
            <v>Orthophosphate</v>
          </cell>
          <cell r="F8514" t="str">
            <v>mg/l P</v>
          </cell>
          <cell r="G8514">
            <v>12</v>
          </cell>
          <cell r="J8514">
            <v>13</v>
          </cell>
          <cell r="K8514">
            <v>0.19830000400543213</v>
          </cell>
          <cell r="N8514" t="str">
            <v>Large</v>
          </cell>
          <cell r="O8514">
            <v>557.22</v>
          </cell>
        </row>
        <row r="8515">
          <cell r="A8515" t="str">
            <v>FR</v>
          </cell>
          <cell r="B8515" t="str">
            <v>FR_RV_05161000</v>
          </cell>
          <cell r="C8515">
            <v>1998</v>
          </cell>
          <cell r="D8515" t="str">
            <v>Annual</v>
          </cell>
          <cell r="E8515" t="str">
            <v>Orthophosphate</v>
          </cell>
          <cell r="F8515" t="str">
            <v>mg/l P</v>
          </cell>
          <cell r="G8515">
            <v>12</v>
          </cell>
          <cell r="J8515">
            <v>15</v>
          </cell>
          <cell r="K8515">
            <v>6.2199998646974564E-2</v>
          </cell>
          <cell r="N8515" t="str">
            <v>Largest</v>
          </cell>
          <cell r="O8515">
            <v>10666.97</v>
          </cell>
        </row>
        <row r="8516">
          <cell r="A8516" t="str">
            <v>FR</v>
          </cell>
          <cell r="B8516" t="str">
            <v>FR_RV_05126000</v>
          </cell>
          <cell r="C8516">
            <v>1998</v>
          </cell>
          <cell r="D8516" t="str">
            <v>Annual</v>
          </cell>
          <cell r="E8516" t="str">
            <v>Orthophosphate</v>
          </cell>
          <cell r="F8516" t="str">
            <v>mg/l P</v>
          </cell>
          <cell r="G8516">
            <v>12</v>
          </cell>
          <cell r="J8516">
            <v>10</v>
          </cell>
          <cell r="K8516">
            <v>0.26960000395774841</v>
          </cell>
          <cell r="N8516" t="str">
            <v>Very Large</v>
          </cell>
          <cell r="O8516">
            <v>1290.8599999999999</v>
          </cell>
        </row>
        <row r="8517">
          <cell r="A8517" t="str">
            <v>FR</v>
          </cell>
          <cell r="B8517" t="str">
            <v>FR_RV_01114000</v>
          </cell>
          <cell r="C8517">
            <v>1998</v>
          </cell>
          <cell r="D8517" t="str">
            <v>Annual</v>
          </cell>
          <cell r="E8517" t="str">
            <v>Orthophosphate</v>
          </cell>
          <cell r="F8517" t="str">
            <v>mg/l P</v>
          </cell>
          <cell r="G8517">
            <v>12</v>
          </cell>
          <cell r="J8517">
            <v>12</v>
          </cell>
          <cell r="K8517">
            <v>0.22130000591278076</v>
          </cell>
          <cell r="N8517" t="str">
            <v>Large</v>
          </cell>
          <cell r="O8517">
            <v>250.97</v>
          </cell>
        </row>
        <row r="8518">
          <cell r="A8518" t="str">
            <v>FR</v>
          </cell>
          <cell r="B8518" t="str">
            <v>FR_RV_06029000</v>
          </cell>
          <cell r="C8518">
            <v>1998</v>
          </cell>
          <cell r="D8518" t="str">
            <v>Annual</v>
          </cell>
          <cell r="E8518" t="str">
            <v>Orthophosphate</v>
          </cell>
          <cell r="F8518" t="str">
            <v>mg/l P</v>
          </cell>
          <cell r="G8518">
            <v>12</v>
          </cell>
          <cell r="J8518">
            <v>12</v>
          </cell>
          <cell r="K8518">
            <v>5.090000107884407E-2</v>
          </cell>
          <cell r="N8518" t="str">
            <v>Largest</v>
          </cell>
          <cell r="O8518">
            <v>4450</v>
          </cell>
        </row>
        <row r="8519">
          <cell r="A8519" t="str">
            <v>FR</v>
          </cell>
          <cell r="B8519" t="str">
            <v>FR_RV_02081000</v>
          </cell>
          <cell r="C8519">
            <v>1998</v>
          </cell>
          <cell r="D8519" t="str">
            <v>Annual</v>
          </cell>
          <cell r="E8519" t="str">
            <v>Orthophosphate</v>
          </cell>
          <cell r="F8519" t="str">
            <v>mg/l P</v>
          </cell>
          <cell r="G8519">
            <v>12</v>
          </cell>
          <cell r="J8519">
            <v>13</v>
          </cell>
          <cell r="K8519">
            <v>0.21400000154972076</v>
          </cell>
          <cell r="N8519" t="str">
            <v>Medium</v>
          </cell>
          <cell r="O8519">
            <v>243.16</v>
          </cell>
        </row>
        <row r="8520">
          <cell r="A8520" t="str">
            <v>FR</v>
          </cell>
          <cell r="B8520" t="str">
            <v>FR_RV_02067600</v>
          </cell>
          <cell r="C8520">
            <v>1998</v>
          </cell>
          <cell r="D8520" t="str">
            <v>Annual</v>
          </cell>
          <cell r="E8520" t="str">
            <v>Orthophosphate</v>
          </cell>
          <cell r="F8520" t="str">
            <v>mg/l P</v>
          </cell>
          <cell r="G8520">
            <v>12</v>
          </cell>
          <cell r="J8520">
            <v>13</v>
          </cell>
          <cell r="K8520">
            <v>0.12970000505447388</v>
          </cell>
          <cell r="N8520" t="str">
            <v>Medium</v>
          </cell>
          <cell r="O8520">
            <v>74.02</v>
          </cell>
        </row>
        <row r="8521">
          <cell r="A8521" t="str">
            <v>FR</v>
          </cell>
          <cell r="B8521" t="str">
            <v>FR_RV_02058000</v>
          </cell>
          <cell r="C8521">
            <v>1998</v>
          </cell>
          <cell r="D8521" t="str">
            <v>Annual</v>
          </cell>
          <cell r="E8521" t="str">
            <v>Orthophosphate</v>
          </cell>
          <cell r="F8521" t="str">
            <v>mg/l P</v>
          </cell>
          <cell r="G8521">
            <v>12</v>
          </cell>
          <cell r="J8521">
            <v>13</v>
          </cell>
          <cell r="K8521">
            <v>0.18089999258518219</v>
          </cell>
          <cell r="N8521" t="str">
            <v>Very Large</v>
          </cell>
          <cell r="O8521">
            <v>1036.2</v>
          </cell>
        </row>
        <row r="8522">
          <cell r="A8522" t="str">
            <v>FR</v>
          </cell>
          <cell r="B8522" t="str">
            <v>FR_RV_02052000</v>
          </cell>
          <cell r="C8522">
            <v>1998</v>
          </cell>
          <cell r="D8522" t="str">
            <v>Annual</v>
          </cell>
          <cell r="E8522" t="str">
            <v>Orthophosphate</v>
          </cell>
          <cell r="F8522" t="str">
            <v>mg/l P</v>
          </cell>
          <cell r="G8522">
            <v>12</v>
          </cell>
          <cell r="J8522">
            <v>12</v>
          </cell>
          <cell r="K8522">
            <v>8.7700001895427704E-2</v>
          </cell>
          <cell r="N8522" t="str">
            <v>Large</v>
          </cell>
          <cell r="O8522">
            <v>368.73</v>
          </cell>
        </row>
        <row r="8523">
          <cell r="A8523" t="str">
            <v>FR</v>
          </cell>
          <cell r="B8523" t="str">
            <v>FR_RV_02050000</v>
          </cell>
          <cell r="C8523">
            <v>1998</v>
          </cell>
          <cell r="D8523" t="str">
            <v>Annual</v>
          </cell>
          <cell r="E8523" t="str">
            <v>Orthophosphate</v>
          </cell>
          <cell r="F8523" t="str">
            <v>mg/l P</v>
          </cell>
          <cell r="G8523">
            <v>12</v>
          </cell>
          <cell r="J8523">
            <v>12</v>
          </cell>
          <cell r="K8523">
            <v>7.8400000929832458E-2</v>
          </cell>
          <cell r="N8523" t="str">
            <v>Large</v>
          </cell>
          <cell r="O8523">
            <v>357.26</v>
          </cell>
        </row>
        <row r="8524">
          <cell r="A8524" t="str">
            <v>FR</v>
          </cell>
          <cell r="B8524" t="str">
            <v>FR_RV_02025500</v>
          </cell>
          <cell r="C8524">
            <v>1998</v>
          </cell>
          <cell r="D8524" t="str">
            <v>Annual</v>
          </cell>
          <cell r="E8524" t="str">
            <v>Orthophosphate</v>
          </cell>
          <cell r="F8524" t="str">
            <v>mg/l P</v>
          </cell>
          <cell r="G8524">
            <v>12</v>
          </cell>
          <cell r="J8524">
            <v>24</v>
          </cell>
          <cell r="K8524">
            <v>0.12770000100135803</v>
          </cell>
          <cell r="N8524" t="str">
            <v>Largest</v>
          </cell>
          <cell r="O8524">
            <v>3153.91</v>
          </cell>
        </row>
        <row r="8525">
          <cell r="A8525" t="str">
            <v>FR</v>
          </cell>
          <cell r="B8525" t="str">
            <v>FR_RV_02107500</v>
          </cell>
          <cell r="C8525">
            <v>1998</v>
          </cell>
          <cell r="D8525" t="str">
            <v>Annual</v>
          </cell>
          <cell r="E8525" t="str">
            <v>Orthophosphate</v>
          </cell>
          <cell r="F8525" t="str">
            <v>mg/l P</v>
          </cell>
          <cell r="G8525">
            <v>12</v>
          </cell>
          <cell r="J8525">
            <v>11</v>
          </cell>
          <cell r="K8525">
            <v>7.7799998223781586E-2</v>
          </cell>
          <cell r="N8525" t="str">
            <v>Very Large</v>
          </cell>
          <cell r="O8525">
            <v>1727.65</v>
          </cell>
        </row>
        <row r="8526">
          <cell r="A8526" t="str">
            <v>FR</v>
          </cell>
          <cell r="B8526" t="str">
            <v>FR_RV_01139000</v>
          </cell>
          <cell r="C8526">
            <v>1998</v>
          </cell>
          <cell r="D8526" t="str">
            <v>Annual</v>
          </cell>
          <cell r="E8526" t="str">
            <v>Orthophosphate</v>
          </cell>
          <cell r="F8526" t="str">
            <v>mg/l P</v>
          </cell>
          <cell r="G8526">
            <v>12</v>
          </cell>
          <cell r="J8526">
            <v>7</v>
          </cell>
          <cell r="K8526">
            <v>7.5400002300739288E-2</v>
          </cell>
          <cell r="N8526" t="str">
            <v>Large</v>
          </cell>
          <cell r="O8526">
            <v>767.21</v>
          </cell>
        </row>
        <row r="8527">
          <cell r="A8527" t="str">
            <v>FR</v>
          </cell>
          <cell r="B8527" t="str">
            <v>FR_RV_02120000</v>
          </cell>
          <cell r="C8527">
            <v>1998</v>
          </cell>
          <cell r="D8527" t="str">
            <v>Annual</v>
          </cell>
          <cell r="E8527" t="str">
            <v>Orthophosphate</v>
          </cell>
          <cell r="F8527" t="str">
            <v>mg/l P</v>
          </cell>
          <cell r="G8527">
            <v>12</v>
          </cell>
          <cell r="J8527">
            <v>14</v>
          </cell>
          <cell r="K8527">
            <v>3.6299999803304672E-2</v>
          </cell>
          <cell r="N8527" t="str">
            <v>Very Large</v>
          </cell>
          <cell r="O8527">
            <v>1332.14</v>
          </cell>
        </row>
        <row r="8528">
          <cell r="A8528" t="str">
            <v>FR</v>
          </cell>
          <cell r="B8528" t="str">
            <v>FR_RV_01111500</v>
          </cell>
          <cell r="C8528">
            <v>1998</v>
          </cell>
          <cell r="D8528" t="str">
            <v>Annual</v>
          </cell>
          <cell r="E8528" t="str">
            <v>Orthophosphate</v>
          </cell>
          <cell r="F8528" t="str">
            <v>mg/l P</v>
          </cell>
          <cell r="G8528">
            <v>12</v>
          </cell>
          <cell r="J8528">
            <v>12</v>
          </cell>
          <cell r="K8528">
            <v>1.6292999982833862</v>
          </cell>
          <cell r="N8528" t="str">
            <v>Large</v>
          </cell>
          <cell r="O8528">
            <v>540.19000000000005</v>
          </cell>
        </row>
        <row r="8529">
          <cell r="A8529" t="str">
            <v>FR</v>
          </cell>
          <cell r="B8529" t="str">
            <v>FR_RV_01097500</v>
          </cell>
          <cell r="C8529">
            <v>1998</v>
          </cell>
          <cell r="D8529" t="str">
            <v>Annual</v>
          </cell>
          <cell r="E8529" t="str">
            <v>Orthophosphate</v>
          </cell>
          <cell r="F8529" t="str">
            <v>mg/l P</v>
          </cell>
          <cell r="G8529">
            <v>12</v>
          </cell>
          <cell r="J8529">
            <v>6</v>
          </cell>
          <cell r="K8529">
            <v>7.7699996531009674E-2</v>
          </cell>
          <cell r="N8529" t="str">
            <v>Large</v>
          </cell>
          <cell r="O8529">
            <v>935.43</v>
          </cell>
        </row>
        <row r="8530">
          <cell r="A8530" t="str">
            <v>FR</v>
          </cell>
          <cell r="B8530" t="str">
            <v>FR_RV_01058000</v>
          </cell>
          <cell r="C8530">
            <v>1998</v>
          </cell>
          <cell r="D8530" t="str">
            <v>Annual</v>
          </cell>
          <cell r="E8530" t="str">
            <v>Orthophosphate</v>
          </cell>
          <cell r="F8530" t="str">
            <v>mg/l P</v>
          </cell>
          <cell r="G8530">
            <v>12</v>
          </cell>
          <cell r="J8530">
            <v>6</v>
          </cell>
          <cell r="K8530">
            <v>1.3138999938964844</v>
          </cell>
          <cell r="N8530" t="str">
            <v>Very Large</v>
          </cell>
          <cell r="O8530">
            <v>1341.07</v>
          </cell>
        </row>
        <row r="8531">
          <cell r="A8531" t="str">
            <v>FR</v>
          </cell>
          <cell r="B8531" t="str">
            <v>FR_RV_01055500</v>
          </cell>
          <cell r="C8531">
            <v>1998</v>
          </cell>
          <cell r="D8531" t="str">
            <v>Annual</v>
          </cell>
          <cell r="E8531" t="str">
            <v>Orthophosphate</v>
          </cell>
          <cell r="F8531" t="str">
            <v>mg/l P</v>
          </cell>
          <cell r="G8531">
            <v>12</v>
          </cell>
          <cell r="J8531">
            <v>12</v>
          </cell>
          <cell r="K8531">
            <v>0.95429998636245728</v>
          </cell>
          <cell r="N8531" t="str">
            <v>Large</v>
          </cell>
          <cell r="O8531">
            <v>608.34</v>
          </cell>
        </row>
        <row r="8532">
          <cell r="A8532" t="str">
            <v>FR</v>
          </cell>
          <cell r="B8532" t="str">
            <v>FR_RV_01052000</v>
          </cell>
          <cell r="C8532">
            <v>1998</v>
          </cell>
          <cell r="D8532" t="str">
            <v>Annual</v>
          </cell>
          <cell r="E8532" t="str">
            <v>Orthophosphate</v>
          </cell>
          <cell r="F8532" t="str">
            <v>mg/l P</v>
          </cell>
          <cell r="G8532">
            <v>12</v>
          </cell>
          <cell r="J8532">
            <v>6</v>
          </cell>
          <cell r="K8532">
            <v>0.11580000072717667</v>
          </cell>
          <cell r="N8532" t="str">
            <v>Large</v>
          </cell>
          <cell r="O8532">
            <v>431.66</v>
          </cell>
        </row>
        <row r="8533">
          <cell r="A8533" t="str">
            <v>FR</v>
          </cell>
          <cell r="B8533" t="str">
            <v>FR_RV_01032000</v>
          </cell>
          <cell r="C8533">
            <v>1998</v>
          </cell>
          <cell r="D8533" t="str">
            <v>Annual</v>
          </cell>
          <cell r="E8533" t="str">
            <v>Orthophosphate</v>
          </cell>
          <cell r="F8533" t="str">
            <v>mg/l P</v>
          </cell>
          <cell r="G8533">
            <v>12</v>
          </cell>
          <cell r="J8533">
            <v>12</v>
          </cell>
          <cell r="K8533">
            <v>0.33329999446868896</v>
          </cell>
          <cell r="N8533" t="str">
            <v>Medium</v>
          </cell>
          <cell r="O8533">
            <v>238.51</v>
          </cell>
        </row>
        <row r="8534">
          <cell r="A8534" t="str">
            <v>FR</v>
          </cell>
          <cell r="B8534" t="str">
            <v>FR_RV_06031200</v>
          </cell>
          <cell r="C8534">
            <v>1998</v>
          </cell>
          <cell r="D8534" t="str">
            <v>Annual</v>
          </cell>
          <cell r="E8534" t="str">
            <v>Orthophosphate</v>
          </cell>
          <cell r="F8534" t="str">
            <v>mg/l P</v>
          </cell>
          <cell r="G8534">
            <v>12</v>
          </cell>
          <cell r="J8534">
            <v>12</v>
          </cell>
          <cell r="K8534">
            <v>4.830000177025795E-2</v>
          </cell>
          <cell r="N8534" t="str">
            <v>Largest</v>
          </cell>
          <cell r="O8534">
            <v>5117.58</v>
          </cell>
        </row>
        <row r="8535">
          <cell r="A8535" t="str">
            <v>FR</v>
          </cell>
          <cell r="B8535" t="str">
            <v>FR_RV_05103000</v>
          </cell>
          <cell r="C8535">
            <v>1998</v>
          </cell>
          <cell r="D8535" t="str">
            <v>Annual</v>
          </cell>
          <cell r="E8535" t="str">
            <v>Orthophosphate</v>
          </cell>
          <cell r="F8535" t="str">
            <v>mg/l P</v>
          </cell>
          <cell r="G8535">
            <v>12</v>
          </cell>
          <cell r="J8535">
            <v>6</v>
          </cell>
          <cell r="K8535">
            <v>2.2700000554323196E-2</v>
          </cell>
          <cell r="N8535" t="str">
            <v>Medium</v>
          </cell>
          <cell r="O8535">
            <v>100</v>
          </cell>
        </row>
        <row r="8536">
          <cell r="A8536" t="str">
            <v>FR</v>
          </cell>
          <cell r="B8536" t="str">
            <v>FR_RV_02004000</v>
          </cell>
          <cell r="C8536">
            <v>1998</v>
          </cell>
          <cell r="D8536" t="str">
            <v>Annual</v>
          </cell>
          <cell r="E8536" t="str">
            <v>Orthophosphate</v>
          </cell>
          <cell r="F8536" t="str">
            <v>mg/l P</v>
          </cell>
          <cell r="G8536">
            <v>12</v>
          </cell>
          <cell r="J8536">
            <v>24</v>
          </cell>
          <cell r="K8536">
            <v>0.2386000007390976</v>
          </cell>
          <cell r="N8536" t="str">
            <v>Large</v>
          </cell>
          <cell r="O8536">
            <v>682.28</v>
          </cell>
        </row>
        <row r="8537">
          <cell r="A8537" t="str">
            <v>FR</v>
          </cell>
          <cell r="B8537" t="str">
            <v>FR_RV_06168000</v>
          </cell>
          <cell r="C8537">
            <v>1998</v>
          </cell>
          <cell r="D8537" t="str">
            <v>Annual</v>
          </cell>
          <cell r="E8537" t="str">
            <v>Orthophosphate</v>
          </cell>
          <cell r="F8537" t="str">
            <v>mg/l P</v>
          </cell>
          <cell r="G8537">
            <v>12</v>
          </cell>
          <cell r="J8537">
            <v>12</v>
          </cell>
          <cell r="K8537">
            <v>5.4099999368190765E-2</v>
          </cell>
          <cell r="N8537" t="str">
            <v>Large</v>
          </cell>
          <cell r="O8537">
            <v>726</v>
          </cell>
        </row>
        <row r="8538">
          <cell r="A8538" t="str">
            <v>FR</v>
          </cell>
          <cell r="B8538" t="str">
            <v>FR_RV_06073500</v>
          </cell>
          <cell r="C8538">
            <v>1998</v>
          </cell>
          <cell r="D8538" t="str">
            <v>Annual</v>
          </cell>
          <cell r="E8538" t="str">
            <v>Orthophosphate</v>
          </cell>
          <cell r="F8538" t="str">
            <v>mg/l P</v>
          </cell>
          <cell r="G8538">
            <v>12</v>
          </cell>
          <cell r="J8538">
            <v>11</v>
          </cell>
          <cell r="K8538">
            <v>3.48999984562397E-2</v>
          </cell>
          <cell r="N8538" t="str">
            <v>Large</v>
          </cell>
          <cell r="O8538">
            <v>306.10000000000002</v>
          </cell>
        </row>
        <row r="8539">
          <cell r="A8539" t="str">
            <v>FR</v>
          </cell>
          <cell r="B8539" t="str">
            <v>FR_RV_06083000</v>
          </cell>
          <cell r="C8539">
            <v>1998</v>
          </cell>
          <cell r="D8539" t="str">
            <v>Annual</v>
          </cell>
          <cell r="E8539" t="str">
            <v>Orthophosphate</v>
          </cell>
          <cell r="F8539" t="str">
            <v>mg/l P</v>
          </cell>
          <cell r="G8539">
            <v>12</v>
          </cell>
          <cell r="J8539">
            <v>12</v>
          </cell>
          <cell r="K8539">
            <v>0.2671000063419342</v>
          </cell>
          <cell r="N8539" t="str">
            <v>Large</v>
          </cell>
          <cell r="O8539">
            <v>715</v>
          </cell>
        </row>
        <row r="8540">
          <cell r="A8540" t="str">
            <v>FR</v>
          </cell>
          <cell r="B8540" t="str">
            <v>FR_RV_06092500</v>
          </cell>
          <cell r="C8540">
            <v>1998</v>
          </cell>
          <cell r="D8540" t="str">
            <v>Annual</v>
          </cell>
          <cell r="E8540" t="str">
            <v>Orthophosphate</v>
          </cell>
          <cell r="F8540" t="str">
            <v>mg/l P</v>
          </cell>
          <cell r="G8540">
            <v>12</v>
          </cell>
          <cell r="J8540">
            <v>10</v>
          </cell>
          <cell r="K8540">
            <v>2.6100000366568565E-2</v>
          </cell>
          <cell r="N8540" t="str">
            <v>Largest</v>
          </cell>
          <cell r="O8540">
            <v>20211</v>
          </cell>
        </row>
        <row r="8541">
          <cell r="A8541" t="str">
            <v>FR</v>
          </cell>
          <cell r="B8541" t="str">
            <v>FR_RV_06104000</v>
          </cell>
          <cell r="C8541">
            <v>1998</v>
          </cell>
          <cell r="D8541" t="str">
            <v>Annual</v>
          </cell>
          <cell r="E8541" t="str">
            <v>Orthophosphate</v>
          </cell>
          <cell r="F8541" t="str">
            <v>mg/l P</v>
          </cell>
          <cell r="G8541">
            <v>12</v>
          </cell>
          <cell r="J8541">
            <v>12</v>
          </cell>
          <cell r="K8541">
            <v>7.2099998593330383E-2</v>
          </cell>
          <cell r="N8541" t="str">
            <v>Largest</v>
          </cell>
          <cell r="O8541">
            <v>53125.45</v>
          </cell>
        </row>
        <row r="8542">
          <cell r="A8542" t="str">
            <v>FR</v>
          </cell>
          <cell r="B8542" t="str">
            <v>FR_RV_06106600</v>
          </cell>
          <cell r="C8542">
            <v>1998</v>
          </cell>
          <cell r="D8542" t="str">
            <v>Annual</v>
          </cell>
          <cell r="E8542" t="str">
            <v>Orthophosphate</v>
          </cell>
          <cell r="F8542" t="str">
            <v>mg/l P</v>
          </cell>
          <cell r="G8542">
            <v>12</v>
          </cell>
          <cell r="J8542">
            <v>12</v>
          </cell>
          <cell r="K8542">
            <v>6.3699997961521149E-2</v>
          </cell>
          <cell r="N8542" t="str">
            <v>Largest</v>
          </cell>
          <cell r="O8542">
            <v>66331.44</v>
          </cell>
        </row>
        <row r="8543">
          <cell r="A8543" t="str">
            <v>FR</v>
          </cell>
          <cell r="B8543" t="str">
            <v>FR_RV_05018000</v>
          </cell>
          <cell r="C8543">
            <v>1998</v>
          </cell>
          <cell r="D8543" t="str">
            <v>Annual</v>
          </cell>
          <cell r="E8543" t="str">
            <v>Orthophosphate</v>
          </cell>
          <cell r="F8543" t="str">
            <v>mg/l P</v>
          </cell>
          <cell r="G8543">
            <v>12</v>
          </cell>
          <cell r="J8543">
            <v>9</v>
          </cell>
          <cell r="K8543">
            <v>2.8999999165534973E-2</v>
          </cell>
          <cell r="N8543" t="str">
            <v>Largest</v>
          </cell>
          <cell r="O8543">
            <v>3813.36</v>
          </cell>
        </row>
        <row r="8544">
          <cell r="A8544" t="str">
            <v>FR</v>
          </cell>
          <cell r="B8544" t="str">
            <v>FR_RV_06113000</v>
          </cell>
          <cell r="C8544">
            <v>1998</v>
          </cell>
          <cell r="D8544" t="str">
            <v>Annual</v>
          </cell>
          <cell r="E8544" t="str">
            <v>Orthophosphate</v>
          </cell>
          <cell r="F8544" t="str">
            <v>mg/l P</v>
          </cell>
          <cell r="G8544">
            <v>12</v>
          </cell>
          <cell r="J8544">
            <v>12</v>
          </cell>
          <cell r="K8544">
            <v>5.559999868273735E-2</v>
          </cell>
          <cell r="N8544" t="str">
            <v>Largest</v>
          </cell>
          <cell r="O8544">
            <v>70766</v>
          </cell>
        </row>
        <row r="8545">
          <cell r="A8545" t="str">
            <v>FR</v>
          </cell>
          <cell r="B8545" t="str">
            <v>FR_RV_02106850</v>
          </cell>
          <cell r="C8545">
            <v>1998</v>
          </cell>
          <cell r="D8545" t="str">
            <v>Annual</v>
          </cell>
          <cell r="E8545" t="str">
            <v>Orthophosphate</v>
          </cell>
          <cell r="F8545" t="str">
            <v>mg/l P</v>
          </cell>
          <cell r="G8545">
            <v>12</v>
          </cell>
          <cell r="J8545">
            <v>11</v>
          </cell>
          <cell r="K8545">
            <v>0.10599999874830246</v>
          </cell>
          <cell r="N8545" t="str">
            <v>Medium</v>
          </cell>
          <cell r="O8545">
            <v>170.97</v>
          </cell>
        </row>
        <row r="8546">
          <cell r="A8546" t="str">
            <v>FR</v>
          </cell>
          <cell r="B8546" t="str">
            <v>FR_RV_06149500</v>
          </cell>
          <cell r="C8546">
            <v>1998</v>
          </cell>
          <cell r="D8546" t="str">
            <v>Annual</v>
          </cell>
          <cell r="E8546" t="str">
            <v>Orthophosphate</v>
          </cell>
          <cell r="F8546" t="str">
            <v>mg/l P</v>
          </cell>
          <cell r="G8546">
            <v>12</v>
          </cell>
          <cell r="J8546">
            <v>11</v>
          </cell>
          <cell r="K8546">
            <v>4.5899998396635056E-2</v>
          </cell>
          <cell r="N8546" t="str">
            <v>Largest</v>
          </cell>
          <cell r="O8546">
            <v>11800</v>
          </cell>
        </row>
        <row r="8547">
          <cell r="A8547" t="str">
            <v>FR</v>
          </cell>
          <cell r="B8547" t="str">
            <v>FR_RV_06206000</v>
          </cell>
          <cell r="C8547">
            <v>1998</v>
          </cell>
          <cell r="D8547" t="str">
            <v>Annual</v>
          </cell>
          <cell r="E8547" t="str">
            <v>Orthophosphate</v>
          </cell>
          <cell r="F8547" t="str">
            <v>mg/l P</v>
          </cell>
          <cell r="G8547">
            <v>12</v>
          </cell>
          <cell r="J8547">
            <v>12</v>
          </cell>
          <cell r="K8547">
            <v>6.289999932050705E-2</v>
          </cell>
          <cell r="N8547" t="str">
            <v>Largest</v>
          </cell>
          <cell r="O8547">
            <v>2530</v>
          </cell>
        </row>
        <row r="8548">
          <cell r="A8548" t="str">
            <v>FR</v>
          </cell>
          <cell r="B8548" t="str">
            <v>FR_RV_06188500</v>
          </cell>
          <cell r="C8548">
            <v>1998</v>
          </cell>
          <cell r="D8548" t="str">
            <v>Annual</v>
          </cell>
          <cell r="E8548" t="str">
            <v>Orthophosphate</v>
          </cell>
          <cell r="F8548" t="str">
            <v>mg/l P</v>
          </cell>
          <cell r="G8548">
            <v>12</v>
          </cell>
          <cell r="J8548">
            <v>11</v>
          </cell>
          <cell r="K8548">
            <v>7.4400000274181366E-2</v>
          </cell>
          <cell r="N8548" t="str">
            <v>Very Large</v>
          </cell>
          <cell r="O8548">
            <v>1332</v>
          </cell>
        </row>
        <row r="8549">
          <cell r="A8549" t="str">
            <v>FR</v>
          </cell>
          <cell r="B8549" t="str">
            <v>FR_RV_04074000</v>
          </cell>
          <cell r="C8549">
            <v>1998</v>
          </cell>
          <cell r="D8549" t="str">
            <v>Annual</v>
          </cell>
          <cell r="E8549" t="str">
            <v>Orthophosphate</v>
          </cell>
          <cell r="F8549" t="str">
            <v>mg/l P</v>
          </cell>
          <cell r="G8549">
            <v>12</v>
          </cell>
          <cell r="J8549">
            <v>11</v>
          </cell>
          <cell r="K8549">
            <v>7.1199998259544373E-2</v>
          </cell>
          <cell r="N8549" t="str">
            <v>Very Large</v>
          </cell>
          <cell r="O8549">
            <v>1002</v>
          </cell>
        </row>
        <row r="8550">
          <cell r="A8550" t="str">
            <v>FR</v>
          </cell>
          <cell r="B8550" t="str">
            <v>FR_RV_04068800</v>
          </cell>
          <cell r="C8550">
            <v>1998</v>
          </cell>
          <cell r="D8550" t="str">
            <v>Annual</v>
          </cell>
          <cell r="E8550" t="str">
            <v>Orthophosphate</v>
          </cell>
          <cell r="F8550" t="str">
            <v>mg/l P</v>
          </cell>
          <cell r="G8550">
            <v>12</v>
          </cell>
          <cell r="J8550">
            <v>9</v>
          </cell>
          <cell r="K8550">
            <v>2.6399999856948853E-2</v>
          </cell>
          <cell r="N8550" t="str">
            <v>Very Large</v>
          </cell>
          <cell r="O8550">
            <v>1208</v>
          </cell>
        </row>
        <row r="8551">
          <cell r="A8551" t="str">
            <v>FR</v>
          </cell>
          <cell r="B8551" t="str">
            <v>FR_RV_04017000</v>
          </cell>
          <cell r="C8551">
            <v>1998</v>
          </cell>
          <cell r="D8551" t="str">
            <v>Annual</v>
          </cell>
          <cell r="E8551" t="str">
            <v>Orthophosphate</v>
          </cell>
          <cell r="F8551" t="str">
            <v>mg/l P</v>
          </cell>
          <cell r="G8551">
            <v>12</v>
          </cell>
          <cell r="J8551">
            <v>12</v>
          </cell>
          <cell r="K8551">
            <v>6.2600001692771912E-2</v>
          </cell>
          <cell r="N8551" t="str">
            <v>Very Large</v>
          </cell>
          <cell r="O8551">
            <v>1430</v>
          </cell>
        </row>
        <row r="8552">
          <cell r="A8552" t="str">
            <v>FR</v>
          </cell>
          <cell r="B8552" t="str">
            <v>FR_RV_04003500</v>
          </cell>
          <cell r="C8552">
            <v>1998</v>
          </cell>
          <cell r="D8552" t="str">
            <v>Annual</v>
          </cell>
          <cell r="E8552" t="str">
            <v>Orthophosphate</v>
          </cell>
          <cell r="F8552" t="str">
            <v>mg/l P</v>
          </cell>
          <cell r="G8552">
            <v>12</v>
          </cell>
          <cell r="J8552">
            <v>11</v>
          </cell>
          <cell r="K8552">
            <v>6.9700002670288086E-2</v>
          </cell>
          <cell r="N8552" t="str">
            <v>Large</v>
          </cell>
          <cell r="O8552">
            <v>704.55</v>
          </cell>
        </row>
        <row r="8553">
          <cell r="A8553" t="str">
            <v>FR</v>
          </cell>
          <cell r="B8553" t="str">
            <v>FR_RV_03047490</v>
          </cell>
          <cell r="C8553">
            <v>1998</v>
          </cell>
          <cell r="D8553" t="str">
            <v>Annual</v>
          </cell>
          <cell r="E8553" t="str">
            <v>Orthophosphate</v>
          </cell>
          <cell r="F8553" t="str">
            <v>mg/l P</v>
          </cell>
          <cell r="G8553">
            <v>12</v>
          </cell>
          <cell r="J8553">
            <v>12</v>
          </cell>
          <cell r="K8553">
            <v>0.34589999914169312</v>
          </cell>
          <cell r="N8553" t="str">
            <v>Large</v>
          </cell>
          <cell r="O8553">
            <v>391.32</v>
          </cell>
        </row>
        <row r="8554">
          <cell r="A8554" t="str">
            <v>FR</v>
          </cell>
          <cell r="B8554" t="str">
            <v>FR_RV_03023000</v>
          </cell>
          <cell r="C8554">
            <v>1998</v>
          </cell>
          <cell r="D8554" t="str">
            <v>Annual</v>
          </cell>
          <cell r="E8554" t="str">
            <v>Orthophosphate</v>
          </cell>
          <cell r="F8554" t="str">
            <v>mg/l P</v>
          </cell>
          <cell r="G8554">
            <v>12</v>
          </cell>
          <cell r="J8554">
            <v>12</v>
          </cell>
          <cell r="K8554">
            <v>5.9099998325109482E-2</v>
          </cell>
          <cell r="N8554" t="str">
            <v>Large</v>
          </cell>
          <cell r="O8554">
            <v>915.26</v>
          </cell>
        </row>
        <row r="8555">
          <cell r="A8555" t="str">
            <v>FR</v>
          </cell>
          <cell r="B8555" t="str">
            <v>FR_RV_03013300</v>
          </cell>
          <cell r="C8555">
            <v>1998</v>
          </cell>
          <cell r="D8555" t="str">
            <v>Annual</v>
          </cell>
          <cell r="E8555" t="str">
            <v>Orthophosphate</v>
          </cell>
          <cell r="F8555" t="str">
            <v>mg/l P</v>
          </cell>
          <cell r="G8555">
            <v>12</v>
          </cell>
          <cell r="J8555">
            <v>12</v>
          </cell>
          <cell r="K8555">
            <v>0.16789999604225159</v>
          </cell>
          <cell r="N8555" t="str">
            <v>Large</v>
          </cell>
          <cell r="O8555">
            <v>287.11</v>
          </cell>
        </row>
        <row r="8556">
          <cell r="A8556" t="str">
            <v>FR</v>
          </cell>
          <cell r="B8556" t="str">
            <v>FR_RV_06131550</v>
          </cell>
          <cell r="C8556">
            <v>1998</v>
          </cell>
          <cell r="D8556" t="str">
            <v>Annual</v>
          </cell>
          <cell r="E8556" t="str">
            <v>Orthophosphate</v>
          </cell>
          <cell r="F8556" t="str">
            <v>mg/l P</v>
          </cell>
          <cell r="G8556">
            <v>12</v>
          </cell>
          <cell r="J8556">
            <v>9</v>
          </cell>
          <cell r="K8556">
            <v>5.4800000041723251E-2</v>
          </cell>
          <cell r="N8556" t="str">
            <v>Largest</v>
          </cell>
          <cell r="O8556">
            <v>97011</v>
          </cell>
        </row>
        <row r="8557">
          <cell r="A8557" t="str">
            <v>FR</v>
          </cell>
          <cell r="B8557" t="str">
            <v>FR_RV_02124000</v>
          </cell>
          <cell r="C8557">
            <v>1998</v>
          </cell>
          <cell r="D8557" t="str">
            <v>Annual</v>
          </cell>
          <cell r="E8557" t="str">
            <v>Orthophosphate</v>
          </cell>
          <cell r="F8557" t="str">
            <v>mg/l P</v>
          </cell>
          <cell r="G8557">
            <v>12</v>
          </cell>
          <cell r="J8557">
            <v>12</v>
          </cell>
          <cell r="K8557">
            <v>3.4200001507997513E-2</v>
          </cell>
          <cell r="N8557" t="str">
            <v>Largest</v>
          </cell>
          <cell r="O8557">
            <v>10319.709999999999</v>
          </cell>
        </row>
        <row r="8558">
          <cell r="A8558" t="str">
            <v>FR</v>
          </cell>
          <cell r="B8558" t="str">
            <v>FR_RV_02100600</v>
          </cell>
          <cell r="C8558">
            <v>1998</v>
          </cell>
          <cell r="D8558" t="str">
            <v>Annual</v>
          </cell>
          <cell r="E8558" t="str">
            <v>Orthophosphate</v>
          </cell>
          <cell r="F8558" t="str">
            <v>mg/l P</v>
          </cell>
          <cell r="G8558">
            <v>12</v>
          </cell>
          <cell r="J8558">
            <v>11</v>
          </cell>
          <cell r="K8558">
            <v>0.10010000318288803</v>
          </cell>
          <cell r="N8558" t="str">
            <v>Medium</v>
          </cell>
          <cell r="O8558">
            <v>98.61</v>
          </cell>
        </row>
        <row r="8559">
          <cell r="A8559" t="str">
            <v>FR</v>
          </cell>
          <cell r="B8559" t="str">
            <v>FR_RV_02100800</v>
          </cell>
          <cell r="C8559">
            <v>1998</v>
          </cell>
          <cell r="D8559" t="str">
            <v>Annual</v>
          </cell>
          <cell r="E8559" t="str">
            <v>Orthophosphate</v>
          </cell>
          <cell r="F8559" t="str">
            <v>mg/l P</v>
          </cell>
          <cell r="G8559">
            <v>12</v>
          </cell>
          <cell r="J8559">
            <v>13</v>
          </cell>
          <cell r="K8559">
            <v>0.12759999930858612</v>
          </cell>
          <cell r="N8559" t="str">
            <v>Medium</v>
          </cell>
          <cell r="O8559">
            <v>101.4</v>
          </cell>
        </row>
        <row r="8560">
          <cell r="A8560" t="str">
            <v>FR</v>
          </cell>
          <cell r="B8560" t="str">
            <v>FR_RV_02103800</v>
          </cell>
          <cell r="C8560">
            <v>1998</v>
          </cell>
          <cell r="D8560" t="str">
            <v>Annual</v>
          </cell>
          <cell r="E8560" t="str">
            <v>Orthophosphate</v>
          </cell>
          <cell r="F8560" t="str">
            <v>mg/l P</v>
          </cell>
          <cell r="G8560">
            <v>12</v>
          </cell>
          <cell r="J8560">
            <v>12</v>
          </cell>
          <cell r="K8560">
            <v>0.83499997854232788</v>
          </cell>
          <cell r="N8560" t="str">
            <v>Medium</v>
          </cell>
          <cell r="O8560">
            <v>173.43</v>
          </cell>
        </row>
        <row r="8561">
          <cell r="A8561" t="str">
            <v>FR</v>
          </cell>
          <cell r="B8561" t="str">
            <v>FR_RV_02103850</v>
          </cell>
          <cell r="C8561">
            <v>1998</v>
          </cell>
          <cell r="D8561" t="str">
            <v>Annual</v>
          </cell>
          <cell r="E8561" t="str">
            <v>Orthophosphate</v>
          </cell>
          <cell r="F8561" t="str">
            <v>mg/l P</v>
          </cell>
          <cell r="G8561">
            <v>12</v>
          </cell>
          <cell r="J8561">
            <v>10</v>
          </cell>
          <cell r="K8561">
            <v>0.11789999902248383</v>
          </cell>
          <cell r="N8561" t="str">
            <v>Medium</v>
          </cell>
          <cell r="O8561">
            <v>110.82</v>
          </cell>
        </row>
        <row r="8562">
          <cell r="A8562" t="str">
            <v>FR</v>
          </cell>
          <cell r="B8562" t="str">
            <v>FR_RV_02106600</v>
          </cell>
          <cell r="C8562">
            <v>1998</v>
          </cell>
          <cell r="D8562" t="str">
            <v>Annual</v>
          </cell>
          <cell r="E8562" t="str">
            <v>Orthophosphate</v>
          </cell>
          <cell r="F8562" t="str">
            <v>mg/l P</v>
          </cell>
          <cell r="G8562">
            <v>12</v>
          </cell>
          <cell r="J8562">
            <v>12</v>
          </cell>
          <cell r="K8562">
            <v>0.3091999888420105</v>
          </cell>
          <cell r="N8562" t="str">
            <v>Large</v>
          </cell>
          <cell r="O8562">
            <v>446.75</v>
          </cell>
        </row>
        <row r="8563">
          <cell r="A8563" t="str">
            <v>FR</v>
          </cell>
          <cell r="B8563" t="str">
            <v>FR_RV_02107000</v>
          </cell>
          <cell r="C8563">
            <v>1998</v>
          </cell>
          <cell r="D8563" t="str">
            <v>Annual</v>
          </cell>
          <cell r="E8563" t="str">
            <v>Orthophosphate</v>
          </cell>
          <cell r="F8563" t="str">
            <v>mg/l P</v>
          </cell>
          <cell r="G8563">
            <v>12</v>
          </cell>
          <cell r="J8563">
            <v>12</v>
          </cell>
          <cell r="K8563">
            <v>8.2099996507167816E-2</v>
          </cell>
          <cell r="N8563" t="str">
            <v>Very Large</v>
          </cell>
          <cell r="O8563">
            <v>1546.93</v>
          </cell>
        </row>
        <row r="8564">
          <cell r="A8564" t="str">
            <v>FR</v>
          </cell>
          <cell r="B8564" t="str">
            <v>FR_RV_02109000</v>
          </cell>
          <cell r="C8564">
            <v>1998</v>
          </cell>
          <cell r="D8564" t="str">
            <v>Annual</v>
          </cell>
          <cell r="E8564" t="str">
            <v>Orthophosphate</v>
          </cell>
          <cell r="F8564" t="str">
            <v>mg/l P</v>
          </cell>
          <cell r="G8564">
            <v>12</v>
          </cell>
          <cell r="J8564">
            <v>11</v>
          </cell>
          <cell r="K8564">
            <v>5.5900000035762787E-2</v>
          </cell>
          <cell r="N8564" t="str">
            <v>Largest</v>
          </cell>
          <cell r="O8564">
            <v>2613.89</v>
          </cell>
        </row>
        <row r="8565">
          <cell r="A8565" t="str">
            <v>FR</v>
          </cell>
          <cell r="B8565" t="str">
            <v>FR_RV_02114000</v>
          </cell>
          <cell r="C8565">
            <v>1998</v>
          </cell>
          <cell r="D8565" t="str">
            <v>Annual</v>
          </cell>
          <cell r="E8565" t="str">
            <v>Orthophosphate</v>
          </cell>
          <cell r="F8565" t="str">
            <v>mg/l P</v>
          </cell>
          <cell r="G8565">
            <v>12</v>
          </cell>
          <cell r="J8565">
            <v>17</v>
          </cell>
          <cell r="K8565">
            <v>5.2499998360872269E-2</v>
          </cell>
          <cell r="N8565" t="str">
            <v>Largest</v>
          </cell>
          <cell r="O8565">
            <v>3957.35</v>
          </cell>
        </row>
        <row r="8566">
          <cell r="A8566" t="str">
            <v>FR</v>
          </cell>
          <cell r="B8566" t="str">
            <v>FR_RV_02115200</v>
          </cell>
          <cell r="C8566">
            <v>1998</v>
          </cell>
          <cell r="D8566" t="str">
            <v>Annual</v>
          </cell>
          <cell r="E8566" t="str">
            <v>Orthophosphate</v>
          </cell>
          <cell r="F8566" t="str">
            <v>mg/l P</v>
          </cell>
          <cell r="G8566">
            <v>12</v>
          </cell>
          <cell r="J8566">
            <v>11</v>
          </cell>
          <cell r="K8566">
            <v>0.18870000541210175</v>
          </cell>
          <cell r="N8566" t="str">
            <v>Medium</v>
          </cell>
          <cell r="O8566">
            <v>158.35</v>
          </cell>
        </row>
        <row r="8567">
          <cell r="A8567" t="str">
            <v>FR</v>
          </cell>
          <cell r="B8567" t="str">
            <v>FR_RV_02115775</v>
          </cell>
          <cell r="C8567">
            <v>1998</v>
          </cell>
          <cell r="D8567" t="str">
            <v>Annual</v>
          </cell>
          <cell r="E8567" t="str">
            <v>Orthophosphate</v>
          </cell>
          <cell r="F8567" t="str">
            <v>mg/l P</v>
          </cell>
          <cell r="G8567">
            <v>12</v>
          </cell>
          <cell r="J8567">
            <v>11</v>
          </cell>
          <cell r="K8567">
            <v>6.3299998641014099E-2</v>
          </cell>
          <cell r="N8567" t="str">
            <v>Large</v>
          </cell>
          <cell r="O8567">
            <v>307.31</v>
          </cell>
        </row>
        <row r="8568">
          <cell r="A8568" t="str">
            <v>FR</v>
          </cell>
          <cell r="B8568" t="str">
            <v>FR_RV_05096000</v>
          </cell>
          <cell r="C8568">
            <v>1998</v>
          </cell>
          <cell r="D8568" t="str">
            <v>Annual</v>
          </cell>
          <cell r="E8568" t="str">
            <v>Orthophosphate</v>
          </cell>
          <cell r="F8568" t="str">
            <v>mg/l P</v>
          </cell>
          <cell r="G8568">
            <v>12</v>
          </cell>
          <cell r="J8568">
            <v>9</v>
          </cell>
          <cell r="K8568">
            <v>2.3000000044703484E-2</v>
          </cell>
          <cell r="N8568" t="str">
            <v>Largest</v>
          </cell>
          <cell r="O8568">
            <v>3296.82</v>
          </cell>
        </row>
        <row r="8569">
          <cell r="A8569" t="str">
            <v>FR</v>
          </cell>
          <cell r="B8569" t="str">
            <v>FR_RV_02123000</v>
          </cell>
          <cell r="C8569">
            <v>1998</v>
          </cell>
          <cell r="D8569" t="str">
            <v>Annual</v>
          </cell>
          <cell r="E8569" t="str">
            <v>Orthophosphate</v>
          </cell>
          <cell r="F8569" t="str">
            <v>mg/l P</v>
          </cell>
          <cell r="G8569">
            <v>12</v>
          </cell>
          <cell r="J8569">
            <v>20</v>
          </cell>
          <cell r="K8569">
            <v>8.6300000548362732E-2</v>
          </cell>
          <cell r="N8569" t="str">
            <v>Largest</v>
          </cell>
          <cell r="O8569">
            <v>10075.99</v>
          </cell>
        </row>
        <row r="8570">
          <cell r="A8570" t="str">
            <v>FR</v>
          </cell>
          <cell r="B8570" t="str">
            <v>FR_RV_02094950</v>
          </cell>
          <cell r="C8570">
            <v>1998</v>
          </cell>
          <cell r="D8570" t="str">
            <v>Annual</v>
          </cell>
          <cell r="E8570" t="str">
            <v>Orthophosphate</v>
          </cell>
          <cell r="F8570" t="str">
            <v>mg/l P</v>
          </cell>
          <cell r="G8570">
            <v>12</v>
          </cell>
          <cell r="J8570">
            <v>13</v>
          </cell>
          <cell r="K8570">
            <v>0.56779998540878296</v>
          </cell>
          <cell r="N8570" t="str">
            <v>Small</v>
          </cell>
          <cell r="O8570">
            <v>32.33</v>
          </cell>
        </row>
        <row r="8571">
          <cell r="A8571" t="str">
            <v>FR</v>
          </cell>
          <cell r="B8571" t="str">
            <v>FR_RV_03006000</v>
          </cell>
          <cell r="C8571">
            <v>1998</v>
          </cell>
          <cell r="D8571" t="str">
            <v>Annual</v>
          </cell>
          <cell r="E8571" t="str">
            <v>Orthophosphate</v>
          </cell>
          <cell r="F8571" t="str">
            <v>mg/l P</v>
          </cell>
          <cell r="G8571">
            <v>12</v>
          </cell>
          <cell r="J8571">
            <v>12</v>
          </cell>
          <cell r="K8571">
            <v>0.12790000438690186</v>
          </cell>
          <cell r="N8571" t="str">
            <v>Largest</v>
          </cell>
          <cell r="O8571">
            <v>3968.27</v>
          </cell>
        </row>
        <row r="8572">
          <cell r="A8572" t="str">
            <v>FR</v>
          </cell>
          <cell r="B8572" t="str">
            <v>FR_RV_03014000</v>
          </cell>
          <cell r="C8572">
            <v>1998</v>
          </cell>
          <cell r="D8572" t="str">
            <v>Annual</v>
          </cell>
          <cell r="E8572" t="str">
            <v>Orthophosphate</v>
          </cell>
          <cell r="F8572" t="str">
            <v>mg/l P</v>
          </cell>
          <cell r="G8572">
            <v>12</v>
          </cell>
          <cell r="J8572">
            <v>20</v>
          </cell>
          <cell r="K8572">
            <v>5.3599998354911804E-2</v>
          </cell>
          <cell r="N8572" t="str">
            <v>Largest</v>
          </cell>
          <cell r="O8572">
            <v>10353.709999999999</v>
          </cell>
        </row>
        <row r="8573">
          <cell r="A8573" t="str">
            <v>FR</v>
          </cell>
          <cell r="B8573" t="str">
            <v>FR_RV_03048000</v>
          </cell>
          <cell r="C8573">
            <v>1998</v>
          </cell>
          <cell r="D8573" t="str">
            <v>Annual</v>
          </cell>
          <cell r="E8573" t="str">
            <v>Orthophosphate</v>
          </cell>
          <cell r="F8573" t="str">
            <v>mg/l P</v>
          </cell>
          <cell r="G8573">
            <v>12</v>
          </cell>
          <cell r="J8573">
            <v>12</v>
          </cell>
          <cell r="K8573">
            <v>0.14720000326633453</v>
          </cell>
          <cell r="N8573" t="str">
            <v>Largest</v>
          </cell>
          <cell r="O8573">
            <v>26667.71</v>
          </cell>
        </row>
        <row r="8574">
          <cell r="A8574" t="str">
            <v>FR</v>
          </cell>
          <cell r="B8574" t="str">
            <v>FR_RV_03081000</v>
          </cell>
          <cell r="C8574">
            <v>1998</v>
          </cell>
          <cell r="D8574" t="str">
            <v>Annual</v>
          </cell>
          <cell r="E8574" t="str">
            <v>Orthophosphate</v>
          </cell>
          <cell r="F8574" t="str">
            <v>mg/l P</v>
          </cell>
          <cell r="G8574">
            <v>12</v>
          </cell>
          <cell r="J8574">
            <v>12</v>
          </cell>
          <cell r="K8574">
            <v>0.22660000622272491</v>
          </cell>
          <cell r="N8574" t="str">
            <v>Largest</v>
          </cell>
          <cell r="O8574">
            <v>43579.87</v>
          </cell>
        </row>
        <row r="8575">
          <cell r="A8575" t="str">
            <v>FR</v>
          </cell>
          <cell r="B8575" t="str">
            <v>FR_RV_04009000</v>
          </cell>
          <cell r="C8575">
            <v>1998</v>
          </cell>
          <cell r="D8575" t="str">
            <v>Annual</v>
          </cell>
          <cell r="E8575" t="str">
            <v>Orthophosphate</v>
          </cell>
          <cell r="F8575" t="str">
            <v>mg/l P</v>
          </cell>
          <cell r="G8575">
            <v>12</v>
          </cell>
          <cell r="J8575">
            <v>12</v>
          </cell>
          <cell r="K8575">
            <v>0.30270001292228699</v>
          </cell>
          <cell r="N8575" t="str">
            <v>Largest</v>
          </cell>
          <cell r="O8575">
            <v>4166</v>
          </cell>
        </row>
        <row r="8576">
          <cell r="A8576" t="str">
            <v>FR</v>
          </cell>
          <cell r="B8576" t="str">
            <v>FR_RV_05021500</v>
          </cell>
          <cell r="C8576">
            <v>1998</v>
          </cell>
          <cell r="D8576" t="str">
            <v>Annual</v>
          </cell>
          <cell r="E8576" t="str">
            <v>Orthophosphate</v>
          </cell>
          <cell r="F8576" t="str">
            <v>mg/l P</v>
          </cell>
          <cell r="G8576">
            <v>12</v>
          </cell>
          <cell r="J8576">
            <v>10</v>
          </cell>
          <cell r="K8576">
            <v>6.9399997591972351E-2</v>
          </cell>
          <cell r="N8576" t="str">
            <v>Medium</v>
          </cell>
          <cell r="O8576">
            <v>207.13</v>
          </cell>
        </row>
        <row r="8577">
          <cell r="A8577" t="str">
            <v>FR</v>
          </cell>
          <cell r="B8577" t="str">
            <v>FR_RV_05025050</v>
          </cell>
          <cell r="C8577">
            <v>1998</v>
          </cell>
          <cell r="D8577" t="str">
            <v>Annual</v>
          </cell>
          <cell r="E8577" t="str">
            <v>Orthophosphate</v>
          </cell>
          <cell r="F8577" t="str">
            <v>mg/l P</v>
          </cell>
          <cell r="G8577">
            <v>12</v>
          </cell>
          <cell r="J8577">
            <v>11</v>
          </cell>
          <cell r="K8577">
            <v>1.9099999219179153E-2</v>
          </cell>
          <cell r="N8577" t="str">
            <v>Large</v>
          </cell>
          <cell r="O8577">
            <v>377.59</v>
          </cell>
        </row>
        <row r="8578">
          <cell r="A8578" t="str">
            <v>FR</v>
          </cell>
          <cell r="B8578" t="str">
            <v>FR_RV_05061100</v>
          </cell>
          <cell r="C8578">
            <v>1998</v>
          </cell>
          <cell r="D8578" t="str">
            <v>Annual</v>
          </cell>
          <cell r="E8578" t="str">
            <v>Orthophosphate</v>
          </cell>
          <cell r="F8578" t="str">
            <v>mg/l P</v>
          </cell>
          <cell r="G8578">
            <v>12</v>
          </cell>
          <cell r="J8578">
            <v>8</v>
          </cell>
          <cell r="K8578">
            <v>0.13199999928474426</v>
          </cell>
          <cell r="N8578" t="str">
            <v>Medium</v>
          </cell>
          <cell r="O8578">
            <v>132.35</v>
          </cell>
        </row>
        <row r="8579">
          <cell r="A8579" t="str">
            <v>FR</v>
          </cell>
          <cell r="B8579" t="str">
            <v>FR_RV_05080710</v>
          </cell>
          <cell r="C8579">
            <v>1998</v>
          </cell>
          <cell r="D8579" t="str">
            <v>Annual</v>
          </cell>
          <cell r="E8579" t="str">
            <v>Orthophosphate</v>
          </cell>
          <cell r="F8579" t="str">
            <v>mg/l P</v>
          </cell>
          <cell r="G8579">
            <v>12</v>
          </cell>
          <cell r="J8579">
            <v>12</v>
          </cell>
          <cell r="K8579">
            <v>0.10509999841451645</v>
          </cell>
          <cell r="N8579" t="str">
            <v>Large</v>
          </cell>
          <cell r="O8579">
            <v>392.26</v>
          </cell>
        </row>
        <row r="8580">
          <cell r="A8580" t="str">
            <v>FR</v>
          </cell>
          <cell r="B8580" t="str">
            <v>FR_RV_05094810</v>
          </cell>
          <cell r="C8580">
            <v>1998</v>
          </cell>
          <cell r="D8580" t="str">
            <v>Annual</v>
          </cell>
          <cell r="E8580" t="str">
            <v>Orthophosphate</v>
          </cell>
          <cell r="F8580" t="str">
            <v>mg/l P</v>
          </cell>
          <cell r="G8580">
            <v>12</v>
          </cell>
          <cell r="J8580">
            <v>11</v>
          </cell>
          <cell r="K8580">
            <v>4.1499998420476913E-2</v>
          </cell>
          <cell r="N8580" t="str">
            <v>Largest</v>
          </cell>
          <cell r="O8580">
            <v>6435.74</v>
          </cell>
        </row>
        <row r="8581">
          <cell r="A8581" t="str">
            <v>FR</v>
          </cell>
          <cell r="B8581" t="str">
            <v>FR_RV_06178000</v>
          </cell>
          <cell r="C8581">
            <v>1998</v>
          </cell>
          <cell r="D8581" t="str">
            <v>Annual</v>
          </cell>
          <cell r="E8581" t="str">
            <v>Orthophosphate</v>
          </cell>
          <cell r="F8581" t="str">
            <v>mg/l P</v>
          </cell>
          <cell r="G8581">
            <v>12</v>
          </cell>
          <cell r="J8581">
            <v>12</v>
          </cell>
          <cell r="K8581">
            <v>0.11869999766349792</v>
          </cell>
          <cell r="N8581" t="str">
            <v>Largest</v>
          </cell>
          <cell r="O8581">
            <v>2768</v>
          </cell>
        </row>
        <row r="8582">
          <cell r="A8582" t="str">
            <v>FR</v>
          </cell>
          <cell r="B8582" t="str">
            <v>FR_RV_02117000</v>
          </cell>
          <cell r="C8582">
            <v>1998</v>
          </cell>
          <cell r="D8582" t="str">
            <v>Annual</v>
          </cell>
          <cell r="E8582" t="str">
            <v>Orthophosphate</v>
          </cell>
          <cell r="F8582" t="str">
            <v>mg/l P</v>
          </cell>
          <cell r="G8582">
            <v>12</v>
          </cell>
          <cell r="J8582">
            <v>12</v>
          </cell>
          <cell r="K8582">
            <v>5.4800000041723251E-2</v>
          </cell>
          <cell r="N8582" t="str">
            <v>Largest</v>
          </cell>
          <cell r="O8582">
            <v>6530.64</v>
          </cell>
        </row>
        <row r="8583">
          <cell r="A8583" t="str">
            <v>FR</v>
          </cell>
          <cell r="B8583" t="str">
            <v>FR_RV_02057000</v>
          </cell>
          <cell r="C8583">
            <v>1998</v>
          </cell>
          <cell r="D8583" t="str">
            <v>Annual</v>
          </cell>
          <cell r="E8583" t="str">
            <v>Orthophosphate</v>
          </cell>
          <cell r="F8583" t="str">
            <v>mg/l P</v>
          </cell>
          <cell r="G8583">
            <v>12</v>
          </cell>
          <cell r="J8583">
            <v>12</v>
          </cell>
          <cell r="K8583">
            <v>7.2700001299381256E-2</v>
          </cell>
          <cell r="N8583" t="str">
            <v>Very Large</v>
          </cell>
          <cell r="O8583">
            <v>2046.3</v>
          </cell>
        </row>
        <row r="8584">
          <cell r="A8584" t="str">
            <v>FR</v>
          </cell>
          <cell r="B8584" t="str">
            <v>FR_RV_02000010</v>
          </cell>
          <cell r="C8584">
            <v>1998</v>
          </cell>
          <cell r="D8584" t="str">
            <v>Annual</v>
          </cell>
          <cell r="E8584" t="str">
            <v>Orthophosphate</v>
          </cell>
          <cell r="F8584" t="str">
            <v>mg/l P</v>
          </cell>
          <cell r="G8584">
            <v>12</v>
          </cell>
          <cell r="J8584">
            <v>12</v>
          </cell>
          <cell r="K8584">
            <v>3.8699999451637268E-2</v>
          </cell>
          <cell r="N8584" t="str">
            <v>Largest</v>
          </cell>
          <cell r="O8584">
            <v>35423.519999999997</v>
          </cell>
        </row>
        <row r="8585">
          <cell r="A8585" t="str">
            <v>FR</v>
          </cell>
          <cell r="B8585" t="str">
            <v>FR_RV_01019000</v>
          </cell>
          <cell r="C8585">
            <v>1998</v>
          </cell>
          <cell r="D8585" t="str">
            <v>Annual</v>
          </cell>
          <cell r="E8585" t="str">
            <v>Orthophosphate</v>
          </cell>
          <cell r="F8585" t="str">
            <v>mg/l P</v>
          </cell>
          <cell r="G8585">
            <v>12</v>
          </cell>
          <cell r="J8585">
            <v>18</v>
          </cell>
          <cell r="K8585">
            <v>0.59259998798370361</v>
          </cell>
          <cell r="N8585" t="str">
            <v>Very Large</v>
          </cell>
          <cell r="O8585">
            <v>1122.25</v>
          </cell>
        </row>
        <row r="8586">
          <cell r="A8586" t="str">
            <v>FR</v>
          </cell>
          <cell r="B8586" t="str">
            <v>FR_RV_01017000</v>
          </cell>
          <cell r="C8586">
            <v>1998</v>
          </cell>
          <cell r="D8586" t="str">
            <v>Annual</v>
          </cell>
          <cell r="E8586" t="str">
            <v>Orthophosphate</v>
          </cell>
          <cell r="F8586" t="str">
            <v>mg/l P</v>
          </cell>
          <cell r="G8586">
            <v>12</v>
          </cell>
          <cell r="J8586">
            <v>19</v>
          </cell>
          <cell r="K8586">
            <v>0.51880002021789551</v>
          </cell>
          <cell r="N8586" t="str">
            <v>Very Large</v>
          </cell>
          <cell r="O8586">
            <v>1818.77</v>
          </cell>
        </row>
        <row r="8587">
          <cell r="A8587" t="str">
            <v>FR</v>
          </cell>
          <cell r="B8587" t="str">
            <v>FR_RV_01016000</v>
          </cell>
          <cell r="C8587">
            <v>1998</v>
          </cell>
          <cell r="D8587" t="str">
            <v>Annual</v>
          </cell>
          <cell r="E8587" t="str">
            <v>Orthophosphate</v>
          </cell>
          <cell r="F8587" t="str">
            <v>mg/l P</v>
          </cell>
          <cell r="G8587">
            <v>12</v>
          </cell>
          <cell r="J8587">
            <v>25</v>
          </cell>
          <cell r="K8587">
            <v>0.52249997854232788</v>
          </cell>
          <cell r="N8587" t="str">
            <v>Very Large</v>
          </cell>
          <cell r="O8587">
            <v>1713.77</v>
          </cell>
        </row>
        <row r="8588">
          <cell r="A8588" t="str">
            <v>FR</v>
          </cell>
          <cell r="B8588" t="str">
            <v>FR_RV_01014000</v>
          </cell>
          <cell r="C8588">
            <v>1998</v>
          </cell>
          <cell r="D8588" t="str">
            <v>Annual</v>
          </cell>
          <cell r="E8588" t="str">
            <v>Orthophosphate</v>
          </cell>
          <cell r="F8588" t="str">
            <v>mg/l P</v>
          </cell>
          <cell r="G8588">
            <v>12</v>
          </cell>
          <cell r="J8588">
            <v>12</v>
          </cell>
          <cell r="K8588">
            <v>0.38899999856948853</v>
          </cell>
          <cell r="N8588" t="str">
            <v>Very Large</v>
          </cell>
          <cell r="O8588">
            <v>1713.77</v>
          </cell>
        </row>
        <row r="8589">
          <cell r="A8589" t="str">
            <v>FR</v>
          </cell>
          <cell r="B8589" t="str">
            <v>FR_RV_01013000</v>
          </cell>
          <cell r="C8589">
            <v>1998</v>
          </cell>
          <cell r="D8589" t="str">
            <v>Annual</v>
          </cell>
          <cell r="E8589" t="str">
            <v>Orthophosphate</v>
          </cell>
          <cell r="F8589" t="str">
            <v>mg/l P</v>
          </cell>
          <cell r="G8589">
            <v>12</v>
          </cell>
          <cell r="J8589">
            <v>5</v>
          </cell>
          <cell r="K8589">
            <v>0.34180000424385071</v>
          </cell>
          <cell r="N8589" t="str">
            <v>Very Large</v>
          </cell>
          <cell r="O8589">
            <v>1003.46</v>
          </cell>
        </row>
        <row r="8590">
          <cell r="A8590" t="str">
            <v>FR</v>
          </cell>
          <cell r="B8590" t="str">
            <v>FR_RV_01012000</v>
          </cell>
          <cell r="C8590">
            <v>1998</v>
          </cell>
          <cell r="D8590" t="str">
            <v>Annual</v>
          </cell>
          <cell r="E8590" t="str">
            <v>Orthophosphate</v>
          </cell>
          <cell r="F8590" t="str">
            <v>mg/l P</v>
          </cell>
          <cell r="G8590">
            <v>12</v>
          </cell>
          <cell r="J8590">
            <v>25</v>
          </cell>
          <cell r="K8590">
            <v>0.45100000500679016</v>
          </cell>
          <cell r="N8590" t="str">
            <v>Large</v>
          </cell>
          <cell r="O8590">
            <v>643.01</v>
          </cell>
        </row>
        <row r="8591">
          <cell r="A8591" t="str">
            <v>FR</v>
          </cell>
          <cell r="B8591" t="str">
            <v>FR_RV_01011000</v>
          </cell>
          <cell r="C8591">
            <v>1998</v>
          </cell>
          <cell r="D8591" t="str">
            <v>Annual</v>
          </cell>
          <cell r="E8591" t="str">
            <v>Orthophosphate</v>
          </cell>
          <cell r="F8591" t="str">
            <v>mg/l P</v>
          </cell>
          <cell r="G8591">
            <v>12</v>
          </cell>
          <cell r="J8591">
            <v>6</v>
          </cell>
          <cell r="K8591">
            <v>0.13619999587535858</v>
          </cell>
          <cell r="N8591" t="str">
            <v>Large</v>
          </cell>
          <cell r="O8591">
            <v>637.15</v>
          </cell>
        </row>
        <row r="8592">
          <cell r="A8592" t="str">
            <v>FR</v>
          </cell>
          <cell r="B8592" t="str">
            <v>FR_RV_01010000</v>
          </cell>
          <cell r="C8592">
            <v>1998</v>
          </cell>
          <cell r="D8592" t="str">
            <v>Annual</v>
          </cell>
          <cell r="E8592" t="str">
            <v>Orthophosphate</v>
          </cell>
          <cell r="F8592" t="str">
            <v>mg/l P</v>
          </cell>
          <cell r="G8592">
            <v>12</v>
          </cell>
          <cell r="J8592">
            <v>5</v>
          </cell>
          <cell r="K8592">
            <v>0.18999999761581421</v>
          </cell>
          <cell r="N8592" t="str">
            <v>Large</v>
          </cell>
          <cell r="O8592">
            <v>637.15</v>
          </cell>
        </row>
        <row r="8593">
          <cell r="A8593" t="str">
            <v>FR</v>
          </cell>
          <cell r="B8593" t="str">
            <v>FR_RV_01004000</v>
          </cell>
          <cell r="C8593">
            <v>1998</v>
          </cell>
          <cell r="D8593" t="str">
            <v>Annual</v>
          </cell>
          <cell r="E8593" t="str">
            <v>Orthophosphate</v>
          </cell>
          <cell r="F8593" t="str">
            <v>mg/l P</v>
          </cell>
          <cell r="G8593">
            <v>12</v>
          </cell>
          <cell r="J8593">
            <v>11</v>
          </cell>
          <cell r="K8593">
            <v>0.31959998607635498</v>
          </cell>
          <cell r="N8593" t="str">
            <v>Very Large</v>
          </cell>
          <cell r="O8593">
            <v>1087.2</v>
          </cell>
        </row>
        <row r="8594">
          <cell r="A8594" t="str">
            <v>FR</v>
          </cell>
          <cell r="B8594" t="str">
            <v>FR_RV_01002000</v>
          </cell>
          <cell r="C8594">
            <v>1998</v>
          </cell>
          <cell r="D8594" t="str">
            <v>Annual</v>
          </cell>
          <cell r="E8594" t="str">
            <v>Orthophosphate</v>
          </cell>
          <cell r="F8594" t="str">
            <v>mg/l P</v>
          </cell>
          <cell r="G8594">
            <v>12</v>
          </cell>
          <cell r="J8594">
            <v>6</v>
          </cell>
          <cell r="K8594">
            <v>0.19410000741481781</v>
          </cell>
          <cell r="N8594" t="str">
            <v>Large</v>
          </cell>
          <cell r="O8594">
            <v>802.2</v>
          </cell>
        </row>
        <row r="8595">
          <cell r="A8595" t="str">
            <v>FR</v>
          </cell>
          <cell r="B8595" t="str">
            <v>FR_RV_02099500</v>
          </cell>
          <cell r="C8595">
            <v>1998</v>
          </cell>
          <cell r="D8595" t="str">
            <v>Annual</v>
          </cell>
          <cell r="E8595" t="str">
            <v>Orthophosphate</v>
          </cell>
          <cell r="F8595" t="str">
            <v>mg/l P</v>
          </cell>
          <cell r="G8595">
            <v>12</v>
          </cell>
          <cell r="J8595">
            <v>23</v>
          </cell>
          <cell r="K8595">
            <v>0.23070000112056732</v>
          </cell>
          <cell r="N8595" t="str">
            <v>Very Large</v>
          </cell>
          <cell r="O8595">
            <v>1788.2</v>
          </cell>
        </row>
        <row r="8596">
          <cell r="A8596" t="str">
            <v>FR</v>
          </cell>
          <cell r="B8596" t="str">
            <v>FR_RV_02054500</v>
          </cell>
          <cell r="C8596">
            <v>1998</v>
          </cell>
          <cell r="D8596" t="str">
            <v>Annual</v>
          </cell>
          <cell r="E8596" t="str">
            <v>Orthophosphate</v>
          </cell>
          <cell r="F8596" t="str">
            <v>mg/l P</v>
          </cell>
          <cell r="G8596">
            <v>12</v>
          </cell>
          <cell r="J8596">
            <v>11</v>
          </cell>
          <cell r="K8596">
            <v>8.7600000202655792E-2</v>
          </cell>
          <cell r="N8596" t="str">
            <v>Very Large</v>
          </cell>
          <cell r="O8596">
            <v>1506.93</v>
          </cell>
        </row>
        <row r="8597">
          <cell r="A8597" t="str">
            <v>FR</v>
          </cell>
          <cell r="B8597" t="str">
            <v>FR_RV_02096900</v>
          </cell>
          <cell r="C8597">
            <v>1998</v>
          </cell>
          <cell r="D8597" t="str">
            <v>Annual</v>
          </cell>
          <cell r="E8597" t="str">
            <v>Orthophosphate</v>
          </cell>
          <cell r="F8597" t="str">
            <v>mg/l P</v>
          </cell>
          <cell r="G8597">
            <v>12</v>
          </cell>
          <cell r="J8597">
            <v>23</v>
          </cell>
          <cell r="K8597">
            <v>0.22949999570846558</v>
          </cell>
          <cell r="N8597" t="str">
            <v>Large</v>
          </cell>
          <cell r="O8597">
            <v>894.94</v>
          </cell>
        </row>
        <row r="8598">
          <cell r="A8598" t="str">
            <v>FR</v>
          </cell>
          <cell r="B8598" t="str">
            <v>FR_RV_02060750</v>
          </cell>
          <cell r="C8598">
            <v>1998</v>
          </cell>
          <cell r="D8598" t="str">
            <v>Annual</v>
          </cell>
          <cell r="E8598" t="str">
            <v>Orthophosphate</v>
          </cell>
          <cell r="F8598" t="str">
            <v>mg/l P</v>
          </cell>
          <cell r="G8598">
            <v>12</v>
          </cell>
          <cell r="J8598">
            <v>23</v>
          </cell>
          <cell r="K8598">
            <v>8.789999783039093E-2</v>
          </cell>
          <cell r="N8598" t="str">
            <v>Largest</v>
          </cell>
          <cell r="O8598">
            <v>3715.3</v>
          </cell>
        </row>
        <row r="8599">
          <cell r="A8599" t="str">
            <v>FR</v>
          </cell>
          <cell r="B8599" t="str">
            <v>FR_RV_02067000</v>
          </cell>
          <cell r="C8599">
            <v>1998</v>
          </cell>
          <cell r="D8599" t="str">
            <v>Annual</v>
          </cell>
          <cell r="E8599" t="str">
            <v>Orthophosphate</v>
          </cell>
          <cell r="F8599" t="str">
            <v>mg/l P</v>
          </cell>
          <cell r="G8599">
            <v>12</v>
          </cell>
          <cell r="J8599">
            <v>11</v>
          </cell>
          <cell r="K8599">
            <v>4.5600000768899918E-2</v>
          </cell>
          <cell r="N8599" t="str">
            <v>Large</v>
          </cell>
          <cell r="O8599">
            <v>986.97</v>
          </cell>
        </row>
        <row r="8600">
          <cell r="A8600" t="str">
            <v>FR</v>
          </cell>
          <cell r="B8600" t="str">
            <v>FR_RV_02074000</v>
          </cell>
          <cell r="C8600">
            <v>1998</v>
          </cell>
          <cell r="D8600" t="str">
            <v>Annual</v>
          </cell>
          <cell r="E8600" t="str">
            <v>Orthophosphate</v>
          </cell>
          <cell r="F8600" t="str">
            <v>mg/l P</v>
          </cell>
          <cell r="G8600">
            <v>12</v>
          </cell>
          <cell r="J8600">
            <v>23</v>
          </cell>
          <cell r="K8600">
            <v>0.21580000221729279</v>
          </cell>
          <cell r="N8600" t="str">
            <v>Largest</v>
          </cell>
          <cell r="O8600">
            <v>3093.91</v>
          </cell>
        </row>
        <row r="8601">
          <cell r="A8601" t="str">
            <v>FR</v>
          </cell>
          <cell r="B8601" t="str">
            <v>FR_RV_02075300</v>
          </cell>
          <cell r="C8601">
            <v>1998</v>
          </cell>
          <cell r="D8601" t="str">
            <v>Annual</v>
          </cell>
          <cell r="E8601" t="str">
            <v>Orthophosphate</v>
          </cell>
          <cell r="F8601" t="str">
            <v>mg/l P</v>
          </cell>
          <cell r="G8601">
            <v>12</v>
          </cell>
          <cell r="J8601">
            <v>23</v>
          </cell>
          <cell r="K8601">
            <v>0.15410000085830688</v>
          </cell>
          <cell r="N8601" t="str">
            <v>Largest</v>
          </cell>
          <cell r="O8601">
            <v>6905</v>
          </cell>
        </row>
        <row r="8602">
          <cell r="A8602" t="str">
            <v>FR</v>
          </cell>
          <cell r="B8602" t="str">
            <v>FR_RV_02079000</v>
          </cell>
          <cell r="C8602">
            <v>1998</v>
          </cell>
          <cell r="D8602" t="str">
            <v>Annual</v>
          </cell>
          <cell r="E8602" t="str">
            <v>Orthophosphate</v>
          </cell>
          <cell r="F8602" t="str">
            <v>mg/l P</v>
          </cell>
          <cell r="G8602">
            <v>12</v>
          </cell>
          <cell r="J8602">
            <v>23</v>
          </cell>
          <cell r="K8602">
            <v>0.14280000329017639</v>
          </cell>
          <cell r="N8602" t="str">
            <v>Largest</v>
          </cell>
          <cell r="O8602">
            <v>7840.05</v>
          </cell>
        </row>
        <row r="8603">
          <cell r="A8603" t="str">
            <v>FR</v>
          </cell>
          <cell r="B8603" t="str">
            <v>FR_RV_02084000</v>
          </cell>
          <cell r="C8603">
            <v>1998</v>
          </cell>
          <cell r="D8603" t="str">
            <v>Annual</v>
          </cell>
          <cell r="E8603" t="str">
            <v>Orthophosphate</v>
          </cell>
          <cell r="F8603" t="str">
            <v>mg/l P</v>
          </cell>
          <cell r="G8603">
            <v>12</v>
          </cell>
          <cell r="J8603">
            <v>23</v>
          </cell>
          <cell r="K8603">
            <v>0.12229999899864197</v>
          </cell>
          <cell r="N8603" t="str">
            <v>Largest</v>
          </cell>
          <cell r="O8603">
            <v>9342.58</v>
          </cell>
        </row>
        <row r="8604">
          <cell r="A8604" t="str">
            <v>FR</v>
          </cell>
          <cell r="B8604" t="str">
            <v>FR_RV_02089900</v>
          </cell>
          <cell r="C8604">
            <v>1998</v>
          </cell>
          <cell r="D8604" t="str">
            <v>Annual</v>
          </cell>
          <cell r="E8604" t="str">
            <v>Orthophosphate</v>
          </cell>
          <cell r="F8604" t="str">
            <v>mg/l P</v>
          </cell>
          <cell r="G8604">
            <v>12</v>
          </cell>
          <cell r="J8604">
            <v>12</v>
          </cell>
          <cell r="K8604">
            <v>0.52950000762939453</v>
          </cell>
          <cell r="N8604" t="str">
            <v>Very Large</v>
          </cell>
          <cell r="O8604">
            <v>1275.5999999999999</v>
          </cell>
        </row>
        <row r="8605">
          <cell r="A8605" t="str">
            <v>FR</v>
          </cell>
          <cell r="B8605" t="str">
            <v>FR_RV_02092000</v>
          </cell>
          <cell r="C8605">
            <v>1998</v>
          </cell>
          <cell r="D8605" t="str">
            <v>Annual</v>
          </cell>
          <cell r="E8605" t="str">
            <v>Orthophosphate</v>
          </cell>
          <cell r="F8605" t="str">
            <v>mg/l P</v>
          </cell>
          <cell r="G8605">
            <v>12</v>
          </cell>
          <cell r="J8605">
            <v>12</v>
          </cell>
          <cell r="K8605">
            <v>0.33469998836517334</v>
          </cell>
          <cell r="N8605" t="str">
            <v>Medium</v>
          </cell>
          <cell r="O8605">
            <v>59.72</v>
          </cell>
        </row>
        <row r="8606">
          <cell r="A8606" t="str">
            <v>FR</v>
          </cell>
          <cell r="B8606" t="str">
            <v>FR_RV_02093100</v>
          </cell>
          <cell r="C8606">
            <v>1998</v>
          </cell>
          <cell r="D8606" t="str">
            <v>Annual</v>
          </cell>
          <cell r="E8606" t="str">
            <v>Orthophosphate</v>
          </cell>
          <cell r="F8606" t="str">
            <v>mg/l P</v>
          </cell>
          <cell r="G8606">
            <v>12</v>
          </cell>
          <cell r="J8606">
            <v>23</v>
          </cell>
          <cell r="K8606">
            <v>0.16259999573230743</v>
          </cell>
          <cell r="N8606" t="str">
            <v>Largest</v>
          </cell>
          <cell r="O8606">
            <v>10947.05</v>
          </cell>
        </row>
        <row r="8607">
          <cell r="A8607" t="str">
            <v>FR</v>
          </cell>
          <cell r="B8607" t="str">
            <v>FR_RV_02094900</v>
          </cell>
          <cell r="C8607">
            <v>1998</v>
          </cell>
          <cell r="D8607" t="str">
            <v>Annual</v>
          </cell>
          <cell r="E8607" t="str">
            <v>Orthophosphate</v>
          </cell>
          <cell r="F8607" t="str">
            <v>mg/l P</v>
          </cell>
          <cell r="G8607">
            <v>12</v>
          </cell>
          <cell r="J8607">
            <v>23</v>
          </cell>
          <cell r="K8607">
            <v>0.16899999976158142</v>
          </cell>
          <cell r="N8607" t="str">
            <v>Largest</v>
          </cell>
          <cell r="O8607">
            <v>11369.38</v>
          </cell>
        </row>
        <row r="8608">
          <cell r="A8608" t="str">
            <v>FR</v>
          </cell>
          <cell r="B8608" t="str">
            <v>FR_RV_05098000</v>
          </cell>
          <cell r="C8608">
            <v>1998</v>
          </cell>
          <cell r="D8608" t="str">
            <v>Annual</v>
          </cell>
          <cell r="E8608" t="str">
            <v>Orthophosphate</v>
          </cell>
          <cell r="F8608" t="str">
            <v>mg/l P</v>
          </cell>
          <cell r="G8608">
            <v>12</v>
          </cell>
          <cell r="J8608">
            <v>6</v>
          </cell>
          <cell r="K8608">
            <v>3.4499999135732651E-2</v>
          </cell>
          <cell r="N8608" t="str">
            <v>Medium</v>
          </cell>
          <cell r="O8608">
            <v>119.04</v>
          </cell>
        </row>
        <row r="8609">
          <cell r="A8609" t="str">
            <v>FR</v>
          </cell>
          <cell r="B8609" t="str">
            <v>FR_RV_02047500</v>
          </cell>
          <cell r="C8609">
            <v>1998</v>
          </cell>
          <cell r="D8609" t="str">
            <v>Annual</v>
          </cell>
          <cell r="E8609" t="str">
            <v>Orthophosphate</v>
          </cell>
          <cell r="F8609" t="str">
            <v>mg/l P</v>
          </cell>
          <cell r="G8609">
            <v>12</v>
          </cell>
          <cell r="J8609">
            <v>12</v>
          </cell>
          <cell r="K8609">
            <v>9.9899999797344208E-2</v>
          </cell>
          <cell r="N8609" t="str">
            <v>Large</v>
          </cell>
          <cell r="O8609">
            <v>314.08999999999997</v>
          </cell>
        </row>
        <row r="8610">
          <cell r="A8610" t="str">
            <v>FR</v>
          </cell>
          <cell r="B8610" t="str">
            <v>FR_RV_05008000</v>
          </cell>
          <cell r="C8610">
            <v>1998</v>
          </cell>
          <cell r="D8610" t="str">
            <v>Annual</v>
          </cell>
          <cell r="E8610" t="str">
            <v>Orthophosphate</v>
          </cell>
          <cell r="F8610" t="str">
            <v>mg/l P</v>
          </cell>
          <cell r="G8610">
            <v>12</v>
          </cell>
          <cell r="J8610">
            <v>13</v>
          </cell>
          <cell r="K8610">
            <v>0.11739999800920486</v>
          </cell>
          <cell r="N8610" t="str">
            <v>Large</v>
          </cell>
          <cell r="O8610">
            <v>284.48</v>
          </cell>
        </row>
        <row r="8611">
          <cell r="A8611" t="str">
            <v>FR</v>
          </cell>
          <cell r="B8611" t="str">
            <v>FR_RV_05095000</v>
          </cell>
          <cell r="C8611">
            <v>1998</v>
          </cell>
          <cell r="D8611" t="str">
            <v>Annual</v>
          </cell>
          <cell r="E8611" t="str">
            <v>Orthophosphate</v>
          </cell>
          <cell r="F8611" t="str">
            <v>mg/l P</v>
          </cell>
          <cell r="G8611">
            <v>12</v>
          </cell>
          <cell r="J8611">
            <v>11</v>
          </cell>
          <cell r="K8611">
            <v>8.7200000882148743E-2</v>
          </cell>
          <cell r="N8611" t="str">
            <v>Large</v>
          </cell>
          <cell r="O8611">
            <v>601.33000000000004</v>
          </cell>
        </row>
        <row r="8612">
          <cell r="A8612" t="str">
            <v>FR</v>
          </cell>
          <cell r="B8612" t="str">
            <v>FR_RV_04051150</v>
          </cell>
          <cell r="C8612">
            <v>1998</v>
          </cell>
          <cell r="D8612" t="str">
            <v>Annual</v>
          </cell>
          <cell r="E8612" t="str">
            <v>Orthophosphate</v>
          </cell>
          <cell r="F8612" t="str">
            <v>mg/l P</v>
          </cell>
          <cell r="G8612">
            <v>12</v>
          </cell>
          <cell r="J8612">
            <v>12</v>
          </cell>
          <cell r="K8612">
            <v>0.36980000138282776</v>
          </cell>
          <cell r="N8612" t="str">
            <v>Medium</v>
          </cell>
          <cell r="O8612">
            <v>205</v>
          </cell>
        </row>
        <row r="8613">
          <cell r="A8613" t="str">
            <v>FR</v>
          </cell>
          <cell r="B8613" t="str">
            <v>FR_RV_04056000</v>
          </cell>
          <cell r="C8613">
            <v>1998</v>
          </cell>
          <cell r="D8613" t="str">
            <v>Annual</v>
          </cell>
          <cell r="E8613" t="str">
            <v>Orthophosphate</v>
          </cell>
          <cell r="F8613" t="str">
            <v>mg/l P</v>
          </cell>
          <cell r="G8613">
            <v>12</v>
          </cell>
          <cell r="J8613">
            <v>10</v>
          </cell>
          <cell r="K8613">
            <v>5.0299998372793198E-2</v>
          </cell>
          <cell r="N8613" t="str">
            <v>Largest</v>
          </cell>
          <cell r="O8613">
            <v>42130</v>
          </cell>
        </row>
        <row r="8614">
          <cell r="A8614" t="str">
            <v>FR</v>
          </cell>
          <cell r="B8614" t="str">
            <v>FR_RV_04110800</v>
          </cell>
          <cell r="C8614">
            <v>1998</v>
          </cell>
          <cell r="D8614" t="str">
            <v>Annual</v>
          </cell>
          <cell r="E8614" t="str">
            <v>Orthophosphate</v>
          </cell>
          <cell r="F8614" t="str">
            <v>mg/l P</v>
          </cell>
          <cell r="G8614">
            <v>12</v>
          </cell>
          <cell r="J8614">
            <v>12</v>
          </cell>
          <cell r="K8614">
            <v>9.4200000166893005E-2</v>
          </cell>
          <cell r="N8614" t="str">
            <v>Large</v>
          </cell>
          <cell r="O8614">
            <v>599</v>
          </cell>
        </row>
        <row r="8615">
          <cell r="A8615" t="str">
            <v>FR</v>
          </cell>
          <cell r="B8615" t="str">
            <v>FR_RV_04118000</v>
          </cell>
          <cell r="C8615">
            <v>1998</v>
          </cell>
          <cell r="D8615" t="str">
            <v>Annual</v>
          </cell>
          <cell r="E8615" t="str">
            <v>Orthophosphate</v>
          </cell>
          <cell r="F8615" t="str">
            <v>mg/l P</v>
          </cell>
          <cell r="G8615">
            <v>12</v>
          </cell>
          <cell r="J8615">
            <v>12</v>
          </cell>
          <cell r="K8615">
            <v>0.15790000557899475</v>
          </cell>
          <cell r="N8615" t="str">
            <v>Very Large</v>
          </cell>
          <cell r="O8615">
            <v>2379</v>
          </cell>
        </row>
        <row r="8616">
          <cell r="A8616" t="str">
            <v>FR</v>
          </cell>
          <cell r="B8616" t="str">
            <v>FR_RV_04132500</v>
          </cell>
          <cell r="C8616">
            <v>1998</v>
          </cell>
          <cell r="D8616" t="str">
            <v>Annual</v>
          </cell>
          <cell r="E8616" t="str">
            <v>Orthophosphate</v>
          </cell>
          <cell r="F8616" t="str">
            <v>mg/l P</v>
          </cell>
          <cell r="G8616">
            <v>12</v>
          </cell>
          <cell r="J8616">
            <v>18</v>
          </cell>
          <cell r="K8616">
            <v>0.12929999828338623</v>
          </cell>
          <cell r="N8616" t="str">
            <v>Largest</v>
          </cell>
          <cell r="O8616">
            <v>5805</v>
          </cell>
        </row>
        <row r="8617">
          <cell r="A8617" t="str">
            <v>FR</v>
          </cell>
          <cell r="B8617" t="str">
            <v>FR_RV_04133000</v>
          </cell>
          <cell r="C8617">
            <v>1998</v>
          </cell>
          <cell r="D8617" t="str">
            <v>Annual</v>
          </cell>
          <cell r="E8617" t="str">
            <v>Orthophosphate</v>
          </cell>
          <cell r="F8617" t="str">
            <v>mg/l P</v>
          </cell>
          <cell r="G8617">
            <v>12</v>
          </cell>
          <cell r="J8617">
            <v>12</v>
          </cell>
          <cell r="K8617">
            <v>0.12980000674724579</v>
          </cell>
          <cell r="N8617" t="str">
            <v>Largest</v>
          </cell>
          <cell r="O8617">
            <v>22194</v>
          </cell>
        </row>
        <row r="8618">
          <cell r="A8618" t="str">
            <v>FR</v>
          </cell>
          <cell r="B8618" t="str">
            <v>FR_RV_04137000</v>
          </cell>
          <cell r="C8618">
            <v>1998</v>
          </cell>
          <cell r="D8618" t="str">
            <v>Annual</v>
          </cell>
          <cell r="E8618" t="str">
            <v>Orthophosphate</v>
          </cell>
          <cell r="F8618" t="str">
            <v>mg/l P</v>
          </cell>
          <cell r="G8618">
            <v>12</v>
          </cell>
          <cell r="J8618">
            <v>12</v>
          </cell>
          <cell r="K8618">
            <v>6.1900001019239426E-2</v>
          </cell>
          <cell r="N8618" t="str">
            <v>Largest</v>
          </cell>
          <cell r="O8618">
            <v>111809</v>
          </cell>
        </row>
        <row r="8619">
          <cell r="A8619" t="str">
            <v>FR</v>
          </cell>
          <cell r="B8619" t="str">
            <v>FR_RV_04148500</v>
          </cell>
          <cell r="C8619">
            <v>1998</v>
          </cell>
          <cell r="D8619" t="str">
            <v>Annual</v>
          </cell>
          <cell r="E8619" t="str">
            <v>Orthophosphate</v>
          </cell>
          <cell r="F8619" t="str">
            <v>mg/l P</v>
          </cell>
          <cell r="G8619">
            <v>12</v>
          </cell>
          <cell r="J8619">
            <v>12</v>
          </cell>
          <cell r="K8619">
            <v>0.22750000655651093</v>
          </cell>
          <cell r="N8619" t="str">
            <v>Largest</v>
          </cell>
          <cell r="O8619">
            <v>116902</v>
          </cell>
        </row>
        <row r="8620">
          <cell r="A8620" t="str">
            <v>FR</v>
          </cell>
          <cell r="B8620" t="str">
            <v>FR_RV_04163000</v>
          </cell>
          <cell r="C8620">
            <v>1998</v>
          </cell>
          <cell r="D8620" t="str">
            <v>Annual</v>
          </cell>
          <cell r="E8620" t="str">
            <v>Orthophosphate</v>
          </cell>
          <cell r="F8620" t="str">
            <v>mg/l P</v>
          </cell>
          <cell r="G8620">
            <v>12</v>
          </cell>
          <cell r="J8620">
            <v>12</v>
          </cell>
          <cell r="K8620">
            <v>0.1160999983549118</v>
          </cell>
          <cell r="N8620" t="str">
            <v>Large</v>
          </cell>
          <cell r="O8620">
            <v>859</v>
          </cell>
        </row>
        <row r="8621">
          <cell r="A8621" t="str">
            <v>FR</v>
          </cell>
          <cell r="B8621" t="str">
            <v>FR_RV_04174250</v>
          </cell>
          <cell r="C8621">
            <v>1998</v>
          </cell>
          <cell r="D8621" t="str">
            <v>Annual</v>
          </cell>
          <cell r="E8621" t="str">
            <v>Orthophosphate</v>
          </cell>
          <cell r="F8621" t="str">
            <v>mg/l P</v>
          </cell>
          <cell r="G8621">
            <v>12</v>
          </cell>
          <cell r="J8621">
            <v>12</v>
          </cell>
          <cell r="K8621">
            <v>0.16169999539852142</v>
          </cell>
          <cell r="N8621" t="str">
            <v>Medium</v>
          </cell>
          <cell r="O8621">
            <v>92</v>
          </cell>
        </row>
        <row r="8622">
          <cell r="A8622" t="str">
            <v>FR</v>
          </cell>
          <cell r="B8622" t="str">
            <v>FR_RV_04030000</v>
          </cell>
          <cell r="C8622">
            <v>1998</v>
          </cell>
          <cell r="D8622" t="str">
            <v>Annual</v>
          </cell>
          <cell r="E8622" t="str">
            <v>Orthophosphate</v>
          </cell>
          <cell r="F8622" t="str">
            <v>mg/l P</v>
          </cell>
          <cell r="G8622">
            <v>12</v>
          </cell>
          <cell r="J8622">
            <v>12</v>
          </cell>
          <cell r="K8622">
            <v>4.1600000113248825E-2</v>
          </cell>
          <cell r="N8622" t="str">
            <v>Largest</v>
          </cell>
          <cell r="O8622">
            <v>5078</v>
          </cell>
        </row>
        <row r="8623">
          <cell r="A8623" t="str">
            <v>FR</v>
          </cell>
          <cell r="B8623" t="str">
            <v>FR_RV_04216000</v>
          </cell>
          <cell r="C8623">
            <v>1998</v>
          </cell>
          <cell r="D8623" t="str">
            <v>Annual</v>
          </cell>
          <cell r="E8623" t="str">
            <v>Orthophosphate</v>
          </cell>
          <cell r="F8623" t="str">
            <v>mg/l P</v>
          </cell>
          <cell r="G8623">
            <v>12</v>
          </cell>
          <cell r="J8623">
            <v>18</v>
          </cell>
          <cell r="K8623">
            <v>0.10339999943971634</v>
          </cell>
          <cell r="N8623" t="str">
            <v>Largest</v>
          </cell>
          <cell r="O8623">
            <v>10134</v>
          </cell>
        </row>
        <row r="8624">
          <cell r="A8624" t="str">
            <v>FR</v>
          </cell>
          <cell r="B8624" t="str">
            <v>FR_RV_04024000</v>
          </cell>
          <cell r="C8624">
            <v>1998</v>
          </cell>
          <cell r="D8624" t="str">
            <v>Annual</v>
          </cell>
          <cell r="E8624" t="str">
            <v>Orthophosphate</v>
          </cell>
          <cell r="F8624" t="str">
            <v>mg/l P</v>
          </cell>
          <cell r="G8624">
            <v>12</v>
          </cell>
          <cell r="J8624">
            <v>12</v>
          </cell>
          <cell r="K8624">
            <v>6.7100003361701965E-2</v>
          </cell>
          <cell r="N8624" t="str">
            <v>Largest</v>
          </cell>
          <cell r="O8624">
            <v>16519</v>
          </cell>
        </row>
        <row r="8625">
          <cell r="A8625" t="str">
            <v>FR</v>
          </cell>
          <cell r="B8625" t="str">
            <v>FR_RV_05020000</v>
          </cell>
          <cell r="C8625">
            <v>1998</v>
          </cell>
          <cell r="D8625" t="str">
            <v>Annual</v>
          </cell>
          <cell r="E8625" t="str">
            <v>Orthophosphate</v>
          </cell>
          <cell r="F8625" t="str">
            <v>mg/l P</v>
          </cell>
          <cell r="G8625">
            <v>12</v>
          </cell>
          <cell r="J8625">
            <v>11</v>
          </cell>
          <cell r="K8625">
            <v>5.3800001740455627E-2</v>
          </cell>
          <cell r="N8625" t="str">
            <v>Medium</v>
          </cell>
          <cell r="O8625">
            <v>164.16</v>
          </cell>
        </row>
        <row r="8626">
          <cell r="A8626" t="str">
            <v>FR</v>
          </cell>
          <cell r="B8626" t="str">
            <v>FR_RV_05030000</v>
          </cell>
          <cell r="C8626">
            <v>1998</v>
          </cell>
          <cell r="D8626" t="str">
            <v>Annual</v>
          </cell>
          <cell r="E8626" t="str">
            <v>Orthophosphate</v>
          </cell>
          <cell r="F8626" t="str">
            <v>mg/l P</v>
          </cell>
          <cell r="G8626">
            <v>12</v>
          </cell>
          <cell r="J8626">
            <v>10</v>
          </cell>
          <cell r="K8626">
            <v>5.7799998670816422E-2</v>
          </cell>
          <cell r="N8626" t="str">
            <v>Largest</v>
          </cell>
          <cell r="O8626">
            <v>2799.92</v>
          </cell>
        </row>
        <row r="8627">
          <cell r="A8627" t="str">
            <v>FR</v>
          </cell>
          <cell r="B8627" t="str">
            <v>FR_RV_05039000</v>
          </cell>
          <cell r="C8627">
            <v>1998</v>
          </cell>
          <cell r="D8627" t="str">
            <v>Annual</v>
          </cell>
          <cell r="E8627" t="str">
            <v>Orthophosphate</v>
          </cell>
          <cell r="F8627" t="str">
            <v>mg/l P</v>
          </cell>
          <cell r="G8627">
            <v>12</v>
          </cell>
          <cell r="J8627">
            <v>7</v>
          </cell>
          <cell r="K8627">
            <v>8.9299999177455902E-2</v>
          </cell>
          <cell r="N8627" t="str">
            <v>Very Large</v>
          </cell>
          <cell r="O8627">
            <v>2490.59</v>
          </cell>
        </row>
        <row r="8628">
          <cell r="A8628" t="str">
            <v>FR</v>
          </cell>
          <cell r="B8628" t="str">
            <v>FR_RV_05072000</v>
          </cell>
          <cell r="C8628">
            <v>1998</v>
          </cell>
          <cell r="D8628" t="str">
            <v>Annual</v>
          </cell>
          <cell r="E8628" t="str">
            <v>Orthophosphate</v>
          </cell>
          <cell r="F8628" t="str">
            <v>mg/l P</v>
          </cell>
          <cell r="G8628">
            <v>12</v>
          </cell>
          <cell r="J8628">
            <v>10</v>
          </cell>
          <cell r="K8628">
            <v>5.6200001388788223E-2</v>
          </cell>
          <cell r="N8628" t="str">
            <v>Medium</v>
          </cell>
          <cell r="O8628">
            <v>142.01</v>
          </cell>
        </row>
        <row r="8629">
          <cell r="A8629" t="str">
            <v>FR</v>
          </cell>
          <cell r="B8629" t="str">
            <v>FR_RV_05073000</v>
          </cell>
          <cell r="C8629">
            <v>1998</v>
          </cell>
          <cell r="D8629" t="str">
            <v>Annual</v>
          </cell>
          <cell r="E8629" t="str">
            <v>Orthophosphate</v>
          </cell>
          <cell r="F8629" t="str">
            <v>mg/l P</v>
          </cell>
          <cell r="G8629">
            <v>12</v>
          </cell>
          <cell r="J8629">
            <v>11</v>
          </cell>
          <cell r="K8629">
            <v>8.060000091791153E-2</v>
          </cell>
          <cell r="N8629" t="str">
            <v>Largest</v>
          </cell>
          <cell r="O8629">
            <v>56126.83</v>
          </cell>
        </row>
        <row r="8630">
          <cell r="A8630" t="str">
            <v>FR</v>
          </cell>
          <cell r="B8630" t="str">
            <v>FR_RV_05076000</v>
          </cell>
          <cell r="C8630">
            <v>1998</v>
          </cell>
          <cell r="D8630" t="str">
            <v>Annual</v>
          </cell>
          <cell r="E8630" t="str">
            <v>Orthophosphate</v>
          </cell>
          <cell r="F8630" t="str">
            <v>mg/l P</v>
          </cell>
          <cell r="G8630">
            <v>12</v>
          </cell>
          <cell r="J8630">
            <v>10</v>
          </cell>
          <cell r="K8630">
            <v>7.3100000619888306E-2</v>
          </cell>
          <cell r="N8630" t="str">
            <v>Largest</v>
          </cell>
          <cell r="O8630">
            <v>54583.93</v>
          </cell>
        </row>
        <row r="8631">
          <cell r="A8631" t="str">
            <v>FR</v>
          </cell>
          <cell r="B8631" t="str">
            <v>FR_RV_05081000</v>
          </cell>
          <cell r="C8631">
            <v>1998</v>
          </cell>
          <cell r="D8631" t="str">
            <v>Annual</v>
          </cell>
          <cell r="E8631" t="str">
            <v>Orthophosphate</v>
          </cell>
          <cell r="F8631" t="str">
            <v>mg/l P</v>
          </cell>
          <cell r="G8631">
            <v>12</v>
          </cell>
          <cell r="J8631">
            <v>12</v>
          </cell>
          <cell r="K8631">
            <v>6.7800000309944153E-2</v>
          </cell>
          <cell r="N8631" t="str">
            <v>Largest</v>
          </cell>
          <cell r="O8631">
            <v>51273.48</v>
          </cell>
        </row>
        <row r="8632">
          <cell r="A8632" t="str">
            <v>FR</v>
          </cell>
          <cell r="B8632" t="str">
            <v>FR_RV_05085000</v>
          </cell>
          <cell r="C8632">
            <v>1998</v>
          </cell>
          <cell r="D8632" t="str">
            <v>Annual</v>
          </cell>
          <cell r="E8632" t="str">
            <v>Orthophosphate</v>
          </cell>
          <cell r="F8632" t="str">
            <v>mg/l P</v>
          </cell>
          <cell r="G8632">
            <v>12</v>
          </cell>
          <cell r="J8632">
            <v>11</v>
          </cell>
          <cell r="K8632">
            <v>8.7800003588199615E-2</v>
          </cell>
          <cell r="N8632" t="str">
            <v>Large</v>
          </cell>
          <cell r="O8632">
            <v>440.37</v>
          </cell>
        </row>
        <row r="8633">
          <cell r="A8633" t="str">
            <v>FR</v>
          </cell>
          <cell r="B8633" t="str">
            <v>FR_RV_05089000</v>
          </cell>
          <cell r="C8633">
            <v>1998</v>
          </cell>
          <cell r="D8633" t="str">
            <v>Annual</v>
          </cell>
          <cell r="E8633" t="str">
            <v>Orthophosphate</v>
          </cell>
          <cell r="F8633" t="str">
            <v>mg/l P</v>
          </cell>
          <cell r="G8633">
            <v>12</v>
          </cell>
          <cell r="J8633">
            <v>9</v>
          </cell>
          <cell r="K8633">
            <v>2.8100000694394112E-2</v>
          </cell>
          <cell r="N8633" t="str">
            <v>Largest</v>
          </cell>
          <cell r="O8633">
            <v>9335.81</v>
          </cell>
        </row>
        <row r="8634">
          <cell r="A8634" t="str">
            <v>FR</v>
          </cell>
          <cell r="B8634" t="str">
            <v>FR_RV_05097000</v>
          </cell>
          <cell r="C8634">
            <v>1998</v>
          </cell>
          <cell r="D8634" t="str">
            <v>Annual</v>
          </cell>
          <cell r="E8634" t="str">
            <v>Orthophosphate</v>
          </cell>
          <cell r="F8634" t="str">
            <v>mg/l P</v>
          </cell>
          <cell r="G8634">
            <v>12</v>
          </cell>
          <cell r="J8634">
            <v>9</v>
          </cell>
          <cell r="K8634">
            <v>0.34670001268386841</v>
          </cell>
          <cell r="N8634" t="str">
            <v>Large</v>
          </cell>
          <cell r="O8634">
            <v>336.37</v>
          </cell>
        </row>
        <row r="8635">
          <cell r="A8635" t="str">
            <v>FR</v>
          </cell>
          <cell r="B8635" t="str">
            <v>FR_RV_05097900</v>
          </cell>
          <cell r="C8635">
            <v>1998</v>
          </cell>
          <cell r="D8635" t="str">
            <v>Annual</v>
          </cell>
          <cell r="E8635" t="str">
            <v>Orthophosphate</v>
          </cell>
          <cell r="F8635" t="str">
            <v>mg/l P</v>
          </cell>
          <cell r="G8635">
            <v>12</v>
          </cell>
          <cell r="J8635">
            <v>6</v>
          </cell>
          <cell r="K8635">
            <v>0.11680000275373459</v>
          </cell>
          <cell r="N8635" t="str">
            <v>Medium</v>
          </cell>
          <cell r="O8635">
            <v>89.1</v>
          </cell>
        </row>
        <row r="8636">
          <cell r="A8636" t="str">
            <v>FR</v>
          </cell>
          <cell r="B8636" t="str">
            <v>FR_RV_04215800</v>
          </cell>
          <cell r="C8636">
            <v>1998</v>
          </cell>
          <cell r="D8636" t="str">
            <v>Annual</v>
          </cell>
          <cell r="E8636" t="str">
            <v>Orthophosphate</v>
          </cell>
          <cell r="F8636" t="str">
            <v>mg/l P</v>
          </cell>
          <cell r="G8636">
            <v>12</v>
          </cell>
          <cell r="J8636">
            <v>6</v>
          </cell>
          <cell r="K8636">
            <v>6.6500000655651093E-2</v>
          </cell>
          <cell r="N8636" t="str">
            <v>Large</v>
          </cell>
          <cell r="O8636">
            <v>512.27</v>
          </cell>
        </row>
        <row r="8637">
          <cell r="A8637" t="str">
            <v>FR</v>
          </cell>
          <cell r="B8637" t="str">
            <v>FR_RV_05179500</v>
          </cell>
          <cell r="C8637">
            <v>1998</v>
          </cell>
          <cell r="D8637" t="str">
            <v>Annual</v>
          </cell>
          <cell r="E8637" t="str">
            <v>Orthophosphate</v>
          </cell>
          <cell r="F8637" t="str">
            <v>mg/l P</v>
          </cell>
          <cell r="G8637">
            <v>12</v>
          </cell>
          <cell r="J8637">
            <v>9</v>
          </cell>
          <cell r="K8637">
            <v>1.9200000911951065E-2</v>
          </cell>
          <cell r="N8637" t="str">
            <v>Large</v>
          </cell>
          <cell r="O8637">
            <v>418.14</v>
          </cell>
        </row>
        <row r="8638">
          <cell r="A8638" t="str">
            <v>FR</v>
          </cell>
          <cell r="B8638" t="str">
            <v>FR_RV_05106400</v>
          </cell>
          <cell r="C8638">
            <v>1998</v>
          </cell>
          <cell r="D8638" t="str">
            <v>Annual</v>
          </cell>
          <cell r="E8638" t="str">
            <v>Orthophosphate</v>
          </cell>
          <cell r="F8638" t="str">
            <v>mg/l P</v>
          </cell>
          <cell r="G8638">
            <v>12</v>
          </cell>
          <cell r="J8638">
            <v>10</v>
          </cell>
          <cell r="K8638">
            <v>0.14839999377727509</v>
          </cell>
          <cell r="N8638" t="str">
            <v>Small</v>
          </cell>
          <cell r="O8638">
            <v>37.26</v>
          </cell>
        </row>
        <row r="8639">
          <cell r="A8639" t="str">
            <v>FR</v>
          </cell>
          <cell r="B8639" t="str">
            <v>FR_RV_05108200</v>
          </cell>
          <cell r="C8639">
            <v>1998</v>
          </cell>
          <cell r="D8639" t="str">
            <v>Annual</v>
          </cell>
          <cell r="E8639" t="str">
            <v>Orthophosphate</v>
          </cell>
          <cell r="F8639" t="str">
            <v>mg/l P</v>
          </cell>
          <cell r="G8639">
            <v>12</v>
          </cell>
          <cell r="J8639">
            <v>6</v>
          </cell>
          <cell r="K8639">
            <v>4.8500001430511475E-2</v>
          </cell>
          <cell r="N8639" t="str">
            <v>Large</v>
          </cell>
          <cell r="O8639">
            <v>749.7</v>
          </cell>
        </row>
        <row r="8640">
          <cell r="A8640" t="str">
            <v>FR</v>
          </cell>
          <cell r="B8640" t="str">
            <v>FR_RV_05112210</v>
          </cell>
          <cell r="C8640">
            <v>1998</v>
          </cell>
          <cell r="D8640" t="str">
            <v>Annual</v>
          </cell>
          <cell r="E8640" t="str">
            <v>Orthophosphate</v>
          </cell>
          <cell r="F8640" t="str">
            <v>mg/l P</v>
          </cell>
          <cell r="G8640">
            <v>12</v>
          </cell>
          <cell r="J8640">
            <v>6</v>
          </cell>
          <cell r="K8640">
            <v>8.8699996471405029E-2</v>
          </cell>
          <cell r="N8640" t="str">
            <v>Medium</v>
          </cell>
          <cell r="O8640">
            <v>163.81</v>
          </cell>
        </row>
        <row r="8641">
          <cell r="A8641" t="str">
            <v>FR</v>
          </cell>
          <cell r="B8641" t="str">
            <v>FR_RV_05114500</v>
          </cell>
          <cell r="C8641">
            <v>1998</v>
          </cell>
          <cell r="D8641" t="str">
            <v>Annual</v>
          </cell>
          <cell r="E8641" t="str">
            <v>Orthophosphate</v>
          </cell>
          <cell r="F8641" t="str">
            <v>mg/l P</v>
          </cell>
          <cell r="G8641">
            <v>12</v>
          </cell>
          <cell r="J8641">
            <v>6</v>
          </cell>
          <cell r="K8641">
            <v>0.17669999599456787</v>
          </cell>
          <cell r="N8641" t="str">
            <v>Large</v>
          </cell>
          <cell r="O8641">
            <v>912.48</v>
          </cell>
        </row>
        <row r="8642">
          <cell r="A8642" t="str">
            <v>FR</v>
          </cell>
          <cell r="B8642" t="str">
            <v>FR_RV_05131200</v>
          </cell>
          <cell r="C8642">
            <v>1998</v>
          </cell>
          <cell r="D8642" t="str">
            <v>Annual</v>
          </cell>
          <cell r="E8642" t="str">
            <v>Orthophosphate</v>
          </cell>
          <cell r="F8642" t="str">
            <v>mg/l P</v>
          </cell>
          <cell r="G8642">
            <v>12</v>
          </cell>
          <cell r="J8642">
            <v>10</v>
          </cell>
          <cell r="K8642">
            <v>4.7499999403953552E-2</v>
          </cell>
          <cell r="N8642" t="str">
            <v>Large</v>
          </cell>
          <cell r="O8642">
            <v>858.18</v>
          </cell>
        </row>
        <row r="8643">
          <cell r="A8643" t="str">
            <v>FR</v>
          </cell>
          <cell r="B8643" t="str">
            <v>FR_RV_05135100</v>
          </cell>
          <cell r="C8643">
            <v>1998</v>
          </cell>
          <cell r="D8643" t="str">
            <v>Annual</v>
          </cell>
          <cell r="E8643" t="str">
            <v>Orthophosphate</v>
          </cell>
          <cell r="F8643" t="str">
            <v>mg/l P</v>
          </cell>
          <cell r="G8643">
            <v>12</v>
          </cell>
          <cell r="J8643">
            <v>10</v>
          </cell>
          <cell r="K8643">
            <v>7.4100002646446228E-2</v>
          </cell>
          <cell r="N8643" t="str">
            <v>Large</v>
          </cell>
          <cell r="O8643">
            <v>586.83000000000004</v>
          </cell>
        </row>
        <row r="8644">
          <cell r="A8644" t="str">
            <v>FR</v>
          </cell>
          <cell r="B8644" t="str">
            <v>FR_RV_05139350</v>
          </cell>
          <cell r="C8644">
            <v>1998</v>
          </cell>
          <cell r="D8644" t="str">
            <v>Annual</v>
          </cell>
          <cell r="E8644" t="str">
            <v>Orthophosphate</v>
          </cell>
          <cell r="F8644" t="str">
            <v>mg/l P</v>
          </cell>
          <cell r="G8644">
            <v>12</v>
          </cell>
          <cell r="J8644">
            <v>10</v>
          </cell>
          <cell r="K8644">
            <v>0.1624000072479248</v>
          </cell>
          <cell r="N8644" t="str">
            <v>Small</v>
          </cell>
          <cell r="O8644">
            <v>38.42</v>
          </cell>
        </row>
        <row r="8645">
          <cell r="A8645" t="str">
            <v>FR</v>
          </cell>
          <cell r="B8645" t="str">
            <v>FR_RV_05152000</v>
          </cell>
          <cell r="C8645">
            <v>1998</v>
          </cell>
          <cell r="D8645" t="str">
            <v>Annual</v>
          </cell>
          <cell r="E8645" t="str">
            <v>Orthophosphate</v>
          </cell>
          <cell r="F8645" t="str">
            <v>mg/l P</v>
          </cell>
          <cell r="G8645">
            <v>12</v>
          </cell>
          <cell r="J8645">
            <v>10</v>
          </cell>
          <cell r="K8645">
            <v>8.020000159740448E-2</v>
          </cell>
          <cell r="N8645" t="str">
            <v>Largest</v>
          </cell>
          <cell r="O8645">
            <v>15046.9</v>
          </cell>
        </row>
        <row r="8646">
          <cell r="A8646" t="str">
            <v>FR</v>
          </cell>
          <cell r="B8646" t="str">
            <v>FR_RV_05163000</v>
          </cell>
          <cell r="C8646">
            <v>1998</v>
          </cell>
          <cell r="D8646" t="str">
            <v>Annual</v>
          </cell>
          <cell r="E8646" t="str">
            <v>Orthophosphate</v>
          </cell>
          <cell r="F8646" t="str">
            <v>mg/l P</v>
          </cell>
          <cell r="G8646">
            <v>12</v>
          </cell>
          <cell r="J8646">
            <v>10</v>
          </cell>
          <cell r="K8646">
            <v>2.9100000858306885E-2</v>
          </cell>
          <cell r="N8646" t="str">
            <v>Largest</v>
          </cell>
          <cell r="O8646">
            <v>10092.25</v>
          </cell>
        </row>
        <row r="8647">
          <cell r="A8647" t="str">
            <v>FR</v>
          </cell>
          <cell r="B8647" t="str">
            <v>FR_RV_05163100</v>
          </cell>
          <cell r="C8647">
            <v>1998</v>
          </cell>
          <cell r="D8647" t="str">
            <v>Annual</v>
          </cell>
          <cell r="E8647" t="str">
            <v>Orthophosphate</v>
          </cell>
          <cell r="F8647" t="str">
            <v>mg/l P</v>
          </cell>
          <cell r="G8647">
            <v>12</v>
          </cell>
          <cell r="J8647">
            <v>14</v>
          </cell>
          <cell r="K8647">
            <v>6.6899999976158142E-2</v>
          </cell>
          <cell r="N8647" t="str">
            <v>Largest</v>
          </cell>
          <cell r="O8647">
            <v>10092.25</v>
          </cell>
        </row>
        <row r="8648">
          <cell r="A8648" t="str">
            <v>FR</v>
          </cell>
          <cell r="B8648" t="str">
            <v>FR_RV_05163800</v>
          </cell>
          <cell r="C8648">
            <v>1998</v>
          </cell>
          <cell r="D8648" t="str">
            <v>Annual</v>
          </cell>
          <cell r="E8648" t="str">
            <v>Orthophosphate</v>
          </cell>
          <cell r="F8648" t="str">
            <v>mg/l P</v>
          </cell>
          <cell r="G8648">
            <v>12</v>
          </cell>
          <cell r="J8648">
            <v>6</v>
          </cell>
          <cell r="K8648">
            <v>3.1399998813867569E-2</v>
          </cell>
          <cell r="N8648" t="str">
            <v>Large</v>
          </cell>
          <cell r="O8648">
            <v>635.80999999999995</v>
          </cell>
        </row>
        <row r="8649">
          <cell r="A8649" t="str">
            <v>FR</v>
          </cell>
          <cell r="B8649" t="str">
            <v>FR_RV_04043200</v>
          </cell>
          <cell r="C8649">
            <v>1998</v>
          </cell>
          <cell r="D8649" t="str">
            <v>Annual</v>
          </cell>
          <cell r="E8649" t="str">
            <v>Orthophosphate</v>
          </cell>
          <cell r="F8649" t="str">
            <v>mg/l P</v>
          </cell>
          <cell r="G8649">
            <v>12</v>
          </cell>
          <cell r="J8649">
            <v>12</v>
          </cell>
          <cell r="K8649">
            <v>8.9900001883506775E-2</v>
          </cell>
          <cell r="N8649" t="str">
            <v>Largest</v>
          </cell>
          <cell r="O8649">
            <v>12592.98</v>
          </cell>
        </row>
        <row r="8650">
          <cell r="A8650" t="str">
            <v>FR</v>
          </cell>
          <cell r="B8650" t="str">
            <v>FR_RV_05175100</v>
          </cell>
          <cell r="C8650">
            <v>1998</v>
          </cell>
          <cell r="D8650" t="str">
            <v>Annual</v>
          </cell>
          <cell r="E8650" t="str">
            <v>Orthophosphate</v>
          </cell>
          <cell r="F8650" t="str">
            <v>mg/l P</v>
          </cell>
          <cell r="G8650">
            <v>12</v>
          </cell>
          <cell r="J8650">
            <v>11</v>
          </cell>
          <cell r="K8650">
            <v>2.2600000724196434E-2</v>
          </cell>
          <cell r="N8650" t="str">
            <v>Large</v>
          </cell>
          <cell r="O8650">
            <v>406.11</v>
          </cell>
        </row>
        <row r="8651">
          <cell r="A8651" t="str">
            <v>FR</v>
          </cell>
          <cell r="B8651" t="str">
            <v>FR_RV_05098800</v>
          </cell>
          <cell r="C8651">
            <v>1998</v>
          </cell>
          <cell r="D8651" t="str">
            <v>Annual</v>
          </cell>
          <cell r="E8651" t="str">
            <v>Orthophosphate</v>
          </cell>
          <cell r="F8651" t="str">
            <v>mg/l P</v>
          </cell>
          <cell r="G8651">
            <v>12</v>
          </cell>
          <cell r="J8651">
            <v>6</v>
          </cell>
          <cell r="K8651">
            <v>4.6900000423192978E-2</v>
          </cell>
          <cell r="N8651" t="str">
            <v>Very Large</v>
          </cell>
          <cell r="O8651">
            <v>1341.71</v>
          </cell>
        </row>
        <row r="8652">
          <cell r="A8652" t="str">
            <v>FR</v>
          </cell>
          <cell r="B8652" t="str">
            <v>FR_RV_05183900</v>
          </cell>
          <cell r="C8652">
            <v>1998</v>
          </cell>
          <cell r="D8652" t="str">
            <v>Annual</v>
          </cell>
          <cell r="E8652" t="str">
            <v>Orthophosphate</v>
          </cell>
          <cell r="F8652" t="str">
            <v>mg/l P</v>
          </cell>
          <cell r="G8652">
            <v>12</v>
          </cell>
          <cell r="J8652">
            <v>10</v>
          </cell>
          <cell r="K8652">
            <v>1.5799999237060547E-2</v>
          </cell>
          <cell r="N8652" t="str">
            <v>Very Large</v>
          </cell>
          <cell r="O8652">
            <v>1089.0999999999999</v>
          </cell>
        </row>
        <row r="8653">
          <cell r="A8653" t="str">
            <v>FR</v>
          </cell>
          <cell r="B8653" t="str">
            <v>FR_RV_05204000</v>
          </cell>
          <cell r="C8653">
            <v>1998</v>
          </cell>
          <cell r="D8653" t="str">
            <v>Annual</v>
          </cell>
          <cell r="E8653" t="str">
            <v>Orthophosphate</v>
          </cell>
          <cell r="F8653" t="str">
            <v>mg/l P</v>
          </cell>
          <cell r="G8653">
            <v>12</v>
          </cell>
          <cell r="J8653">
            <v>9</v>
          </cell>
          <cell r="K8653">
            <v>2.4299999698996544E-2</v>
          </cell>
          <cell r="N8653" t="str">
            <v>Very Large</v>
          </cell>
          <cell r="O8653">
            <v>1793.11</v>
          </cell>
        </row>
        <row r="8654">
          <cell r="A8654" t="str">
            <v>FR</v>
          </cell>
          <cell r="B8654" t="str">
            <v>FR_RV_05210000</v>
          </cell>
          <cell r="C8654">
            <v>1998</v>
          </cell>
          <cell r="D8654" t="str">
            <v>Annual</v>
          </cell>
          <cell r="E8654" t="str">
            <v>Orthophosphate</v>
          </cell>
          <cell r="F8654" t="str">
            <v>mg/l P</v>
          </cell>
          <cell r="G8654">
            <v>12</v>
          </cell>
          <cell r="J8654">
            <v>6</v>
          </cell>
          <cell r="K8654">
            <v>3.7399999797344208E-2</v>
          </cell>
          <cell r="N8654" t="str">
            <v>Very Large</v>
          </cell>
          <cell r="O8654">
            <v>2375.08</v>
          </cell>
        </row>
        <row r="8655">
          <cell r="A8655" t="str">
            <v>FR</v>
          </cell>
          <cell r="B8655" t="str">
            <v>FR_RV_05214320</v>
          </cell>
          <cell r="C8655">
            <v>1998</v>
          </cell>
          <cell r="D8655" t="str">
            <v>Annual</v>
          </cell>
          <cell r="E8655" t="str">
            <v>Orthophosphate</v>
          </cell>
          <cell r="F8655" t="str">
            <v>mg/l P</v>
          </cell>
          <cell r="G8655">
            <v>12</v>
          </cell>
          <cell r="J8655">
            <v>10</v>
          </cell>
          <cell r="K8655">
            <v>8.8899999856948853E-2</v>
          </cell>
          <cell r="N8655" t="str">
            <v>Small</v>
          </cell>
          <cell r="O8655">
            <v>36.6</v>
          </cell>
        </row>
        <row r="8656">
          <cell r="A8656" t="str">
            <v>FR</v>
          </cell>
          <cell r="B8656" t="str">
            <v>FR_RV_05219900</v>
          </cell>
          <cell r="C8656">
            <v>1998</v>
          </cell>
          <cell r="D8656" t="str">
            <v>Annual</v>
          </cell>
          <cell r="E8656" t="str">
            <v>Orthophosphate</v>
          </cell>
          <cell r="F8656" t="str">
            <v>mg/l P</v>
          </cell>
          <cell r="G8656">
            <v>12</v>
          </cell>
          <cell r="J8656">
            <v>11</v>
          </cell>
          <cell r="K8656">
            <v>0.1257999986410141</v>
          </cell>
          <cell r="N8656" t="str">
            <v>Large</v>
          </cell>
          <cell r="O8656">
            <v>896.46</v>
          </cell>
        </row>
        <row r="8657">
          <cell r="A8657" t="str">
            <v>FR</v>
          </cell>
          <cell r="B8657" t="str">
            <v>FR_RV_05234980</v>
          </cell>
          <cell r="C8657">
            <v>1998</v>
          </cell>
          <cell r="D8657" t="str">
            <v>Annual</v>
          </cell>
          <cell r="E8657" t="str">
            <v>Orthophosphate</v>
          </cell>
          <cell r="F8657" t="str">
            <v>mg/l P</v>
          </cell>
          <cell r="G8657">
            <v>12</v>
          </cell>
          <cell r="J8657">
            <v>10</v>
          </cell>
          <cell r="K8657">
            <v>7.6700001955032349E-2</v>
          </cell>
          <cell r="N8657" t="str">
            <v>Large</v>
          </cell>
          <cell r="O8657">
            <v>393.35</v>
          </cell>
        </row>
        <row r="8658">
          <cell r="A8658" t="str">
            <v>FR</v>
          </cell>
          <cell r="B8658" t="str">
            <v>FR_RV_02045150</v>
          </cell>
          <cell r="C8658">
            <v>1998</v>
          </cell>
          <cell r="D8658" t="str">
            <v>Annual</v>
          </cell>
          <cell r="E8658" t="str">
            <v>Orthophosphate</v>
          </cell>
          <cell r="F8658" t="str">
            <v>mg/l P</v>
          </cell>
          <cell r="G8658">
            <v>12</v>
          </cell>
          <cell r="J8658">
            <v>12</v>
          </cell>
          <cell r="K8658">
            <v>5.8600001037120819E-2</v>
          </cell>
          <cell r="N8658" t="str">
            <v>Medium</v>
          </cell>
          <cell r="O8658">
            <v>150.16999999999999</v>
          </cell>
        </row>
        <row r="8659">
          <cell r="A8659" t="str">
            <v>FR</v>
          </cell>
          <cell r="B8659" t="str">
            <v>FR_RV_06053800</v>
          </cell>
          <cell r="C8659">
            <v>1998</v>
          </cell>
          <cell r="D8659" t="str">
            <v>Annual</v>
          </cell>
          <cell r="E8659" t="str">
            <v>Orthophosphate</v>
          </cell>
          <cell r="F8659" t="str">
            <v>mg/l P</v>
          </cell>
          <cell r="G8659">
            <v>12</v>
          </cell>
          <cell r="J8659">
            <v>12</v>
          </cell>
          <cell r="K8659">
            <v>7.6899997889995575E-2</v>
          </cell>
          <cell r="N8659" t="str">
            <v>Largest</v>
          </cell>
          <cell r="O8659">
            <v>28154.799999999999</v>
          </cell>
        </row>
        <row r="8660">
          <cell r="A8660" t="str">
            <v>FR</v>
          </cell>
          <cell r="B8660" t="str">
            <v>FR_RV_04015000</v>
          </cell>
          <cell r="C8660">
            <v>1998</v>
          </cell>
          <cell r="D8660" t="str">
            <v>Annual</v>
          </cell>
          <cell r="E8660" t="str">
            <v>Orthophosphate</v>
          </cell>
          <cell r="F8660" t="str">
            <v>mg/l P</v>
          </cell>
          <cell r="G8660">
            <v>12</v>
          </cell>
          <cell r="J8660">
            <v>12</v>
          </cell>
          <cell r="K8660">
            <v>0.29030001163482666</v>
          </cell>
          <cell r="N8660" t="str">
            <v>Largest</v>
          </cell>
          <cell r="O8660">
            <v>7464</v>
          </cell>
        </row>
        <row r="8661">
          <cell r="A8661" t="str">
            <v>FR</v>
          </cell>
          <cell r="B8661" t="str">
            <v>FR_RV_04015300</v>
          </cell>
          <cell r="C8661">
            <v>1998</v>
          </cell>
          <cell r="D8661" t="str">
            <v>Annual</v>
          </cell>
          <cell r="E8661" t="str">
            <v>Orthophosphate</v>
          </cell>
          <cell r="F8661" t="str">
            <v>mg/l P</v>
          </cell>
          <cell r="G8661">
            <v>12</v>
          </cell>
          <cell r="J8661">
            <v>12</v>
          </cell>
          <cell r="K8661">
            <v>0.12729999423027039</v>
          </cell>
          <cell r="N8661" t="str">
            <v>Large</v>
          </cell>
          <cell r="O8661">
            <v>457</v>
          </cell>
        </row>
        <row r="8662">
          <cell r="A8662" t="str">
            <v>FR</v>
          </cell>
          <cell r="B8662" t="str">
            <v>FR_RV_04023000</v>
          </cell>
          <cell r="C8662">
            <v>1998</v>
          </cell>
          <cell r="D8662" t="str">
            <v>Annual</v>
          </cell>
          <cell r="E8662" t="str">
            <v>Orthophosphate</v>
          </cell>
          <cell r="F8662" t="str">
            <v>mg/l P</v>
          </cell>
          <cell r="G8662">
            <v>12</v>
          </cell>
          <cell r="J8662">
            <v>12</v>
          </cell>
          <cell r="K8662">
            <v>3.0999999493360519E-2</v>
          </cell>
          <cell r="N8662" t="str">
            <v>Large</v>
          </cell>
          <cell r="O8662">
            <v>718</v>
          </cell>
        </row>
        <row r="8663">
          <cell r="A8663" t="str">
            <v>FR</v>
          </cell>
          <cell r="B8663" t="str">
            <v>FR_RV_05167010</v>
          </cell>
          <cell r="C8663">
            <v>1998</v>
          </cell>
          <cell r="D8663" t="str">
            <v>Annual</v>
          </cell>
          <cell r="E8663" t="str">
            <v>Orthophosphate</v>
          </cell>
          <cell r="F8663" t="str">
            <v>mg/l P</v>
          </cell>
          <cell r="G8663">
            <v>12</v>
          </cell>
          <cell r="J8663">
            <v>9</v>
          </cell>
          <cell r="K8663">
            <v>3.3300001174211502E-2</v>
          </cell>
          <cell r="N8663" t="str">
            <v>Very Large</v>
          </cell>
          <cell r="O8663">
            <v>1004.31</v>
          </cell>
        </row>
        <row r="8664">
          <cell r="A8664" t="str">
            <v>GB</v>
          </cell>
          <cell r="B8664" t="str">
            <v>GB_RV_03/02/Q050</v>
          </cell>
          <cell r="C8664">
            <v>1998</v>
          </cell>
          <cell r="D8664" t="str">
            <v>Annual</v>
          </cell>
          <cell r="E8664" t="str">
            <v>Orthophosphate</v>
          </cell>
          <cell r="F8664" t="str">
            <v>mg/l P</v>
          </cell>
          <cell r="G8664">
            <v>12</v>
          </cell>
          <cell r="J8664">
            <v>12</v>
          </cell>
          <cell r="K8664">
            <v>0.14800000190734863</v>
          </cell>
          <cell r="M8664">
            <v>5.6600000709295273E-2</v>
          </cell>
          <cell r="N8664" t="str">
            <v>Large</v>
          </cell>
          <cell r="O8664">
            <v>276.27999999999997</v>
          </cell>
        </row>
        <row r="8665">
          <cell r="A8665" t="str">
            <v>GB</v>
          </cell>
          <cell r="B8665" t="str">
            <v>GB_RV_88002697</v>
          </cell>
          <cell r="C8665">
            <v>1998</v>
          </cell>
          <cell r="D8665" t="str">
            <v>Annual</v>
          </cell>
          <cell r="E8665" t="str">
            <v>Orthophosphate</v>
          </cell>
          <cell r="F8665" t="str">
            <v>mg/l P</v>
          </cell>
          <cell r="G8665">
            <v>12</v>
          </cell>
          <cell r="J8665">
            <v>12</v>
          </cell>
          <cell r="K8665">
            <v>9.0000003576278687E-2</v>
          </cell>
          <cell r="L8665">
            <v>9.0000003576278687E-2</v>
          </cell>
          <cell r="M8665">
            <v>5.000000074505806E-2</v>
          </cell>
          <cell r="N8665" t="str">
            <v>Small</v>
          </cell>
          <cell r="O8665">
            <v>31.81</v>
          </cell>
        </row>
        <row r="8666">
          <cell r="A8666" t="str">
            <v>GB</v>
          </cell>
          <cell r="B8666" t="str">
            <v>GB_RV_PWRR0010</v>
          </cell>
          <cell r="C8666">
            <v>1998</v>
          </cell>
          <cell r="D8666" t="str">
            <v>Annual</v>
          </cell>
          <cell r="E8666" t="str">
            <v>Orthophosphate</v>
          </cell>
          <cell r="F8666" t="str">
            <v>mg/l P</v>
          </cell>
          <cell r="G8666">
            <v>12</v>
          </cell>
          <cell r="J8666">
            <v>13</v>
          </cell>
          <cell r="K8666">
            <v>0.14000000059604645</v>
          </cell>
          <cell r="L8666">
            <v>7.0000000298023224E-2</v>
          </cell>
          <cell r="M8666">
            <v>0.15999999642372131</v>
          </cell>
          <cell r="N8666" t="str">
            <v>Medium</v>
          </cell>
          <cell r="O8666">
            <v>172.97</v>
          </cell>
        </row>
        <row r="8667">
          <cell r="A8667" t="str">
            <v>GB</v>
          </cell>
          <cell r="B8667" t="str">
            <v>GB_RV_PUTR0190</v>
          </cell>
          <cell r="C8667">
            <v>1998</v>
          </cell>
          <cell r="D8667" t="str">
            <v>Annual</v>
          </cell>
          <cell r="E8667" t="str">
            <v>Orthophosphate</v>
          </cell>
          <cell r="F8667" t="str">
            <v>mg/l P</v>
          </cell>
          <cell r="G8667">
            <v>12</v>
          </cell>
          <cell r="J8667">
            <v>8</v>
          </cell>
          <cell r="K8667">
            <v>1.0099999904632568</v>
          </cell>
          <cell r="L8667">
            <v>0.87999999523162842</v>
          </cell>
          <cell r="M8667">
            <v>0.8399999737739563</v>
          </cell>
          <cell r="N8667" t="str">
            <v>Small</v>
          </cell>
          <cell r="O8667">
            <v>0.92</v>
          </cell>
        </row>
        <row r="8668">
          <cell r="A8668" t="str">
            <v>GB</v>
          </cell>
          <cell r="B8668" t="str">
            <v>GB_RV_PUTR0048</v>
          </cell>
          <cell r="C8668">
            <v>1998</v>
          </cell>
          <cell r="D8668" t="str">
            <v>Annual</v>
          </cell>
          <cell r="E8668" t="str">
            <v>Orthophosphate</v>
          </cell>
          <cell r="F8668" t="str">
            <v>mg/l P</v>
          </cell>
          <cell r="G8668">
            <v>12</v>
          </cell>
          <cell r="J8668">
            <v>12</v>
          </cell>
          <cell r="K8668">
            <v>2.9600000381469727</v>
          </cell>
          <cell r="L8668">
            <v>2.0299999713897705</v>
          </cell>
          <cell r="M8668">
            <v>3.4600000381469727</v>
          </cell>
          <cell r="N8668" t="str">
            <v>Small</v>
          </cell>
          <cell r="O8668">
            <v>9</v>
          </cell>
        </row>
        <row r="8669">
          <cell r="A8669" t="str">
            <v>GB</v>
          </cell>
          <cell r="B8669" t="str">
            <v>GB_RV_PUTR0070</v>
          </cell>
          <cell r="C8669">
            <v>1998</v>
          </cell>
          <cell r="D8669" t="str">
            <v>Annual</v>
          </cell>
          <cell r="E8669" t="str">
            <v>Orthophosphate</v>
          </cell>
          <cell r="F8669" t="str">
            <v>mg/l P</v>
          </cell>
          <cell r="G8669">
            <v>12</v>
          </cell>
          <cell r="J8669">
            <v>12</v>
          </cell>
          <cell r="K8669">
            <v>0.44999998807907104</v>
          </cell>
          <cell r="L8669">
            <v>0.15000000596046448</v>
          </cell>
          <cell r="M8669">
            <v>0.94999998807907104</v>
          </cell>
          <cell r="N8669" t="str">
            <v>Small</v>
          </cell>
          <cell r="O8669">
            <v>29.41</v>
          </cell>
        </row>
        <row r="8670">
          <cell r="A8670" t="str">
            <v>GB</v>
          </cell>
          <cell r="B8670" t="str">
            <v>GB_RV_PUTR0014</v>
          </cell>
          <cell r="C8670">
            <v>1998</v>
          </cell>
          <cell r="D8670" t="str">
            <v>Annual</v>
          </cell>
          <cell r="E8670" t="str">
            <v>Orthophosphate</v>
          </cell>
          <cell r="F8670" t="str">
            <v>mg/l P</v>
          </cell>
          <cell r="G8670">
            <v>12</v>
          </cell>
          <cell r="J8670">
            <v>16</v>
          </cell>
          <cell r="K8670">
            <v>1.9999999552965164E-2</v>
          </cell>
          <cell r="L8670">
            <v>9.9999997764825821E-3</v>
          </cell>
          <cell r="M8670">
            <v>9.9999997764825821E-3</v>
          </cell>
          <cell r="N8670" t="str">
            <v>Medium</v>
          </cell>
          <cell r="O8670">
            <v>56.44</v>
          </cell>
        </row>
        <row r="8671">
          <cell r="A8671" t="str">
            <v>GB</v>
          </cell>
          <cell r="B8671" t="str">
            <v>GB_RV_88002867</v>
          </cell>
          <cell r="C8671">
            <v>1998</v>
          </cell>
          <cell r="D8671" t="str">
            <v>Annual</v>
          </cell>
          <cell r="E8671" t="str">
            <v>Orthophosphate</v>
          </cell>
          <cell r="F8671" t="str">
            <v>mg/l P</v>
          </cell>
          <cell r="G8671">
            <v>12</v>
          </cell>
          <cell r="J8671">
            <v>23</v>
          </cell>
          <cell r="K8671">
            <v>2.9900000095367432</v>
          </cell>
          <cell r="L8671">
            <v>2.880000114440918</v>
          </cell>
          <cell r="M8671">
            <v>1.6599999666213989</v>
          </cell>
          <cell r="N8671" t="str">
            <v>Medium</v>
          </cell>
          <cell r="O8671">
            <v>135.62</v>
          </cell>
        </row>
        <row r="8672">
          <cell r="A8672" t="str">
            <v>GB</v>
          </cell>
          <cell r="B8672" t="str">
            <v>GB_RV_88000902</v>
          </cell>
          <cell r="C8672">
            <v>1998</v>
          </cell>
          <cell r="D8672" t="str">
            <v>Annual</v>
          </cell>
          <cell r="E8672" t="str">
            <v>Orthophosphate</v>
          </cell>
          <cell r="F8672" t="str">
            <v>mg/l P</v>
          </cell>
          <cell r="G8672">
            <v>12</v>
          </cell>
          <cell r="J8672">
            <v>12</v>
          </cell>
          <cell r="K8672">
            <v>0.55000001192092896</v>
          </cell>
          <cell r="L8672">
            <v>0.5</v>
          </cell>
          <cell r="M8672">
            <v>0.37999999523162842</v>
          </cell>
          <cell r="N8672" t="str">
            <v>Small</v>
          </cell>
          <cell r="O8672">
            <v>30.45</v>
          </cell>
        </row>
        <row r="8673">
          <cell r="A8673" t="str">
            <v>GB</v>
          </cell>
          <cell r="B8673" t="str">
            <v>GB_RV_PTHR0151</v>
          </cell>
          <cell r="C8673">
            <v>1998</v>
          </cell>
          <cell r="D8673" t="str">
            <v>Annual</v>
          </cell>
          <cell r="E8673" t="str">
            <v>Orthophosphate</v>
          </cell>
          <cell r="F8673" t="str">
            <v>mg/l P</v>
          </cell>
          <cell r="G8673">
            <v>12</v>
          </cell>
          <cell r="J8673">
            <v>12</v>
          </cell>
          <cell r="K8673">
            <v>0.40000000596046448</v>
          </cell>
          <cell r="L8673">
            <v>0.37999999523162842</v>
          </cell>
          <cell r="M8673">
            <v>0.20000000298023224</v>
          </cell>
          <cell r="N8673" t="str">
            <v>Small</v>
          </cell>
          <cell r="O8673">
            <v>2.42</v>
          </cell>
        </row>
        <row r="8674">
          <cell r="A8674" t="str">
            <v>GB</v>
          </cell>
          <cell r="B8674" t="str">
            <v>GB_RV_88000622</v>
          </cell>
          <cell r="C8674">
            <v>1998</v>
          </cell>
          <cell r="D8674" t="str">
            <v>Annual</v>
          </cell>
          <cell r="E8674" t="str">
            <v>Orthophosphate</v>
          </cell>
          <cell r="F8674" t="str">
            <v>mg/l P</v>
          </cell>
          <cell r="G8674">
            <v>12</v>
          </cell>
          <cell r="J8674">
            <v>12</v>
          </cell>
          <cell r="K8674">
            <v>0.43999999761581421</v>
          </cell>
          <cell r="L8674">
            <v>0.41999998688697815</v>
          </cell>
          <cell r="M8674">
            <v>0.10999999940395355</v>
          </cell>
          <cell r="N8674" t="str">
            <v>Small</v>
          </cell>
          <cell r="O8674">
            <v>1.95</v>
          </cell>
        </row>
        <row r="8675">
          <cell r="A8675" t="str">
            <v>GB</v>
          </cell>
          <cell r="B8675" t="str">
            <v>GB_RV_88002605</v>
          </cell>
          <cell r="C8675">
            <v>1998</v>
          </cell>
          <cell r="D8675" t="str">
            <v>Annual</v>
          </cell>
          <cell r="E8675" t="str">
            <v>Orthophosphate</v>
          </cell>
          <cell r="F8675" t="str">
            <v>mg/l P</v>
          </cell>
          <cell r="G8675">
            <v>12</v>
          </cell>
          <cell r="J8675">
            <v>26</v>
          </cell>
          <cell r="K8675">
            <v>1.190000057220459</v>
          </cell>
          <cell r="L8675">
            <v>1.1299999952316284</v>
          </cell>
          <cell r="M8675">
            <v>0.5899999737739563</v>
          </cell>
          <cell r="N8675" t="str">
            <v>Large</v>
          </cell>
          <cell r="O8675">
            <v>271.60000000000002</v>
          </cell>
        </row>
        <row r="8676">
          <cell r="A8676" t="str">
            <v>GB</v>
          </cell>
          <cell r="B8676" t="str">
            <v>GB_RV_88002140</v>
          </cell>
          <cell r="C8676">
            <v>1998</v>
          </cell>
          <cell r="D8676" t="str">
            <v>Annual</v>
          </cell>
          <cell r="E8676" t="str">
            <v>Orthophosphate</v>
          </cell>
          <cell r="F8676" t="str">
            <v>mg/l P</v>
          </cell>
          <cell r="G8676">
            <v>12</v>
          </cell>
          <cell r="J8676">
            <v>28</v>
          </cell>
          <cell r="K8676">
            <v>0.20000000298023224</v>
          </cell>
          <cell r="L8676">
            <v>0.17000000178813934</v>
          </cell>
          <cell r="M8676">
            <v>0.10000000149011612</v>
          </cell>
          <cell r="N8676" t="str">
            <v>Medium</v>
          </cell>
          <cell r="O8676">
            <v>165.4</v>
          </cell>
        </row>
        <row r="8677">
          <cell r="A8677" t="str">
            <v>GB</v>
          </cell>
          <cell r="B8677" t="str">
            <v>GB_RV_88002379</v>
          </cell>
          <cell r="C8677">
            <v>1998</v>
          </cell>
          <cell r="D8677" t="str">
            <v>Annual</v>
          </cell>
          <cell r="E8677" t="str">
            <v>Orthophosphate</v>
          </cell>
          <cell r="F8677" t="str">
            <v>mg/l P</v>
          </cell>
          <cell r="G8677">
            <v>12</v>
          </cell>
          <cell r="J8677">
            <v>12</v>
          </cell>
          <cell r="K8677">
            <v>0.25</v>
          </cell>
          <cell r="L8677">
            <v>0.20000000298023224</v>
          </cell>
          <cell r="M8677">
            <v>0.14000000059604645</v>
          </cell>
          <cell r="N8677" t="str">
            <v>Medium</v>
          </cell>
          <cell r="O8677">
            <v>62.74</v>
          </cell>
        </row>
        <row r="8678">
          <cell r="A8678" t="str">
            <v>GB</v>
          </cell>
          <cell r="B8678" t="str">
            <v>GB_RV_88002186</v>
          </cell>
          <cell r="C8678">
            <v>1998</v>
          </cell>
          <cell r="D8678" t="str">
            <v>Annual</v>
          </cell>
          <cell r="E8678" t="str">
            <v>Orthophosphate</v>
          </cell>
          <cell r="F8678" t="str">
            <v>mg/l P</v>
          </cell>
          <cell r="G8678">
            <v>12</v>
          </cell>
          <cell r="J8678">
            <v>12</v>
          </cell>
          <cell r="K8678">
            <v>1.9999999552965164E-2</v>
          </cell>
          <cell r="L8678">
            <v>1.9999999552965164E-2</v>
          </cell>
          <cell r="M8678">
            <v>9.9999997764825821E-3</v>
          </cell>
          <cell r="N8678" t="str">
            <v>Small</v>
          </cell>
          <cell r="O8678">
            <v>12.61</v>
          </cell>
        </row>
        <row r="8679">
          <cell r="A8679" t="str">
            <v>GB</v>
          </cell>
          <cell r="B8679" t="str">
            <v>GB_RV_88002170</v>
          </cell>
          <cell r="C8679">
            <v>1998</v>
          </cell>
          <cell r="D8679" t="str">
            <v>Annual</v>
          </cell>
          <cell r="E8679" t="str">
            <v>Orthophosphate</v>
          </cell>
          <cell r="F8679" t="str">
            <v>mg/l P</v>
          </cell>
          <cell r="G8679">
            <v>12</v>
          </cell>
          <cell r="J8679">
            <v>12</v>
          </cell>
          <cell r="K8679">
            <v>9.9999997764825821E-3</v>
          </cell>
          <cell r="L8679">
            <v>9.9999997764825821E-3</v>
          </cell>
          <cell r="M8679">
            <v>9.4999996945261955E-3</v>
          </cell>
          <cell r="N8679" t="str">
            <v>Small</v>
          </cell>
          <cell r="O8679">
            <v>21.41</v>
          </cell>
        </row>
        <row r="8680">
          <cell r="A8680" t="str">
            <v>GB</v>
          </cell>
          <cell r="B8680" t="str">
            <v>GB_RV_88003200</v>
          </cell>
          <cell r="C8680">
            <v>1998</v>
          </cell>
          <cell r="D8680" t="str">
            <v>Annual</v>
          </cell>
          <cell r="E8680" t="str">
            <v>Orthophosphate</v>
          </cell>
          <cell r="F8680" t="str">
            <v>mg/l P</v>
          </cell>
          <cell r="G8680">
            <v>12</v>
          </cell>
          <cell r="J8680">
            <v>12</v>
          </cell>
          <cell r="K8680">
            <v>1.8999999761581421</v>
          </cell>
          <cell r="L8680">
            <v>1.8500000238418579</v>
          </cell>
          <cell r="M8680">
            <v>0.68000000715255737</v>
          </cell>
          <cell r="N8680" t="str">
            <v>Medium</v>
          </cell>
          <cell r="O8680">
            <v>115.27</v>
          </cell>
        </row>
        <row r="8681">
          <cell r="A8681" t="str">
            <v>GB</v>
          </cell>
          <cell r="B8681" t="str">
            <v>GB_RV_02/02/Q200</v>
          </cell>
          <cell r="C8681">
            <v>1998</v>
          </cell>
          <cell r="D8681" t="str">
            <v>Annual</v>
          </cell>
          <cell r="E8681" t="str">
            <v>Orthophosphate</v>
          </cell>
          <cell r="F8681" t="str">
            <v>mg/l P</v>
          </cell>
          <cell r="G8681">
            <v>12</v>
          </cell>
          <cell r="J8681">
            <v>12</v>
          </cell>
          <cell r="K8681">
            <v>4.5000001788139343E-2</v>
          </cell>
          <cell r="M8681">
            <v>1.9500000402331352E-2</v>
          </cell>
          <cell r="N8681" t="str">
            <v>Large</v>
          </cell>
          <cell r="O8681">
            <v>262.94</v>
          </cell>
        </row>
        <row r="8682">
          <cell r="A8682" t="str">
            <v>GB</v>
          </cell>
          <cell r="B8682" t="str">
            <v>GB_RV_01/04/Q200</v>
          </cell>
          <cell r="C8682">
            <v>1998</v>
          </cell>
          <cell r="D8682" t="str">
            <v>Annual</v>
          </cell>
          <cell r="E8682" t="str">
            <v>Orthophosphate</v>
          </cell>
          <cell r="F8682" t="str">
            <v>mg/l P</v>
          </cell>
          <cell r="G8682">
            <v>12</v>
          </cell>
          <cell r="J8682">
            <v>12</v>
          </cell>
          <cell r="K8682">
            <v>6.1999998986721039E-2</v>
          </cell>
          <cell r="M8682">
            <v>2.6799999177455902E-2</v>
          </cell>
          <cell r="N8682" t="str">
            <v>Very Large</v>
          </cell>
          <cell r="O8682">
            <v>1716.6</v>
          </cell>
        </row>
        <row r="8683">
          <cell r="A8683" t="str">
            <v>GB</v>
          </cell>
          <cell r="B8683" t="str">
            <v>GB_RV_88000719</v>
          </cell>
          <cell r="C8683">
            <v>1998</v>
          </cell>
          <cell r="D8683" t="str">
            <v>Annual</v>
          </cell>
          <cell r="E8683" t="str">
            <v>Orthophosphate</v>
          </cell>
          <cell r="F8683" t="str">
            <v>mg/l P</v>
          </cell>
          <cell r="G8683">
            <v>12</v>
          </cell>
          <cell r="J8683">
            <v>12</v>
          </cell>
          <cell r="K8683">
            <v>0.25999999046325684</v>
          </cell>
          <cell r="L8683">
            <v>0.23000000417232513</v>
          </cell>
          <cell r="M8683">
            <v>0.14000000059604645</v>
          </cell>
          <cell r="N8683" t="str">
            <v>Small</v>
          </cell>
          <cell r="O8683">
            <v>18.03</v>
          </cell>
        </row>
        <row r="8684">
          <cell r="A8684" t="str">
            <v>GB</v>
          </cell>
          <cell r="B8684" t="str">
            <v>GB_RV_05/01/Q200</v>
          </cell>
          <cell r="C8684">
            <v>1998</v>
          </cell>
          <cell r="D8684" t="str">
            <v>Annual</v>
          </cell>
          <cell r="E8684" t="str">
            <v>Orthophosphate</v>
          </cell>
          <cell r="F8684" t="str">
            <v>mg/l P</v>
          </cell>
          <cell r="G8684">
            <v>12</v>
          </cell>
          <cell r="J8684">
            <v>12</v>
          </cell>
          <cell r="K8684">
            <v>0.52700001001358032</v>
          </cell>
          <cell r="M8684">
            <v>0.33019998669624329</v>
          </cell>
          <cell r="N8684" t="str">
            <v>Large</v>
          </cell>
          <cell r="O8684">
            <v>491.9</v>
          </cell>
        </row>
        <row r="8685">
          <cell r="A8685" t="str">
            <v>GB</v>
          </cell>
          <cell r="B8685" t="str">
            <v>GB_RV_88000583</v>
          </cell>
          <cell r="C8685">
            <v>1998</v>
          </cell>
          <cell r="D8685" t="str">
            <v>Annual</v>
          </cell>
          <cell r="E8685" t="str">
            <v>Orthophosphate</v>
          </cell>
          <cell r="F8685" t="str">
            <v>mg/l P</v>
          </cell>
          <cell r="G8685">
            <v>12</v>
          </cell>
          <cell r="J8685">
            <v>12</v>
          </cell>
          <cell r="K8685">
            <v>0.30000001192092896</v>
          </cell>
          <cell r="L8685">
            <v>0.20000000298023224</v>
          </cell>
          <cell r="M8685">
            <v>0.20000000298023224</v>
          </cell>
          <cell r="N8685" t="str">
            <v>Small</v>
          </cell>
          <cell r="O8685">
            <v>5.81</v>
          </cell>
        </row>
        <row r="8686">
          <cell r="A8686" t="str">
            <v>GB</v>
          </cell>
          <cell r="B8686" t="str">
            <v>GB_RV_PTAR0052</v>
          </cell>
          <cell r="C8686">
            <v>1998</v>
          </cell>
          <cell r="D8686" t="str">
            <v>Annual</v>
          </cell>
          <cell r="E8686" t="str">
            <v>Orthophosphate</v>
          </cell>
          <cell r="F8686" t="str">
            <v>mg/l P</v>
          </cell>
          <cell r="G8686">
            <v>12</v>
          </cell>
          <cell r="J8686">
            <v>12</v>
          </cell>
          <cell r="K8686">
            <v>0.86000001430511475</v>
          </cell>
          <cell r="L8686">
            <v>0.31999999284744263</v>
          </cell>
          <cell r="M8686">
            <v>1.4099999666213989</v>
          </cell>
          <cell r="N8686" t="str">
            <v>Large</v>
          </cell>
          <cell r="O8686">
            <v>605.83000000000004</v>
          </cell>
        </row>
        <row r="8687">
          <cell r="A8687" t="str">
            <v>GB</v>
          </cell>
          <cell r="B8687" t="str">
            <v>GB_RV_01/10/Q100</v>
          </cell>
          <cell r="C8687">
            <v>1998</v>
          </cell>
          <cell r="D8687" t="str">
            <v>Annual</v>
          </cell>
          <cell r="E8687" t="str">
            <v>Orthophosphate</v>
          </cell>
          <cell r="F8687" t="str">
            <v>mg/l P</v>
          </cell>
          <cell r="G8687">
            <v>12</v>
          </cell>
          <cell r="J8687">
            <v>12</v>
          </cell>
          <cell r="K8687">
            <v>7.6999999582767487E-2</v>
          </cell>
          <cell r="M8687">
            <v>2.1900000050663948E-2</v>
          </cell>
          <cell r="N8687" t="str">
            <v>Large</v>
          </cell>
          <cell r="O8687">
            <v>275.58999999999997</v>
          </cell>
        </row>
        <row r="8688">
          <cell r="A8688" t="str">
            <v>GB</v>
          </cell>
          <cell r="B8688" t="str">
            <v>GB_RV_88003915</v>
          </cell>
          <cell r="C8688">
            <v>1998</v>
          </cell>
          <cell r="D8688" t="str">
            <v>Annual</v>
          </cell>
          <cell r="E8688" t="str">
            <v>Orthophosphate</v>
          </cell>
          <cell r="F8688" t="str">
            <v>mg/l P</v>
          </cell>
          <cell r="G8688">
            <v>12</v>
          </cell>
          <cell r="J8688">
            <v>13</v>
          </cell>
          <cell r="K8688">
            <v>0.27000001072883606</v>
          </cell>
          <cell r="L8688">
            <v>0.25</v>
          </cell>
          <cell r="M8688">
            <v>5.000000074505806E-2</v>
          </cell>
          <cell r="N8688" t="str">
            <v>Small</v>
          </cell>
          <cell r="O8688">
            <v>2.66</v>
          </cell>
        </row>
        <row r="8689">
          <cell r="A8689" t="str">
            <v>GB</v>
          </cell>
          <cell r="B8689" t="str">
            <v>GB_RV_03/01/Q200</v>
          </cell>
          <cell r="C8689">
            <v>1998</v>
          </cell>
          <cell r="D8689" t="str">
            <v>Annual</v>
          </cell>
          <cell r="E8689" t="str">
            <v>Orthophosphate</v>
          </cell>
          <cell r="F8689" t="str">
            <v>mg/l P</v>
          </cell>
          <cell r="G8689">
            <v>12</v>
          </cell>
          <cell r="J8689">
            <v>12</v>
          </cell>
          <cell r="K8689">
            <v>8.3999998867511749E-2</v>
          </cell>
          <cell r="M8689">
            <v>3.229999914765358E-2</v>
          </cell>
          <cell r="N8689" t="str">
            <v>Large</v>
          </cell>
          <cell r="O8689">
            <v>272.66000000000003</v>
          </cell>
        </row>
        <row r="8690">
          <cell r="A8690" t="str">
            <v>GB</v>
          </cell>
          <cell r="B8690" t="str">
            <v>GB_RV_04/01/Q100</v>
          </cell>
          <cell r="C8690">
            <v>1998</v>
          </cell>
          <cell r="D8690" t="str">
            <v>Annual</v>
          </cell>
          <cell r="E8690" t="str">
            <v>Orthophosphate</v>
          </cell>
          <cell r="F8690" t="str">
            <v>mg/l P</v>
          </cell>
          <cell r="G8690">
            <v>12</v>
          </cell>
          <cell r="J8690">
            <v>12</v>
          </cell>
          <cell r="K8690">
            <v>8.5000000894069672E-2</v>
          </cell>
          <cell r="M8690">
            <v>2.5399999693036079E-2</v>
          </cell>
          <cell r="N8690" t="str">
            <v>Large</v>
          </cell>
          <cell r="O8690">
            <v>313.91000000000003</v>
          </cell>
        </row>
        <row r="8691">
          <cell r="A8691" t="str">
            <v>GB</v>
          </cell>
          <cell r="B8691" t="str">
            <v>GB_RV_01/05/Q855</v>
          </cell>
          <cell r="C8691">
            <v>1998</v>
          </cell>
          <cell r="D8691" t="str">
            <v>Annual</v>
          </cell>
          <cell r="E8691" t="str">
            <v>Orthophosphate</v>
          </cell>
          <cell r="F8691" t="str">
            <v>mg/l P</v>
          </cell>
          <cell r="G8691">
            <v>12</v>
          </cell>
          <cell r="J8691">
            <v>12</v>
          </cell>
          <cell r="K8691">
            <v>2.6000000536441803E-2</v>
          </cell>
          <cell r="M8691">
            <v>5.59999980032444E-3</v>
          </cell>
          <cell r="N8691" t="str">
            <v>Small</v>
          </cell>
          <cell r="O8691">
            <v>33.42</v>
          </cell>
        </row>
        <row r="8692">
          <cell r="A8692" t="str">
            <v>GB</v>
          </cell>
          <cell r="B8692" t="str">
            <v>GB_RV_05/02/Q200</v>
          </cell>
          <cell r="C8692">
            <v>1998</v>
          </cell>
          <cell r="D8692" t="str">
            <v>Annual</v>
          </cell>
          <cell r="E8692" t="str">
            <v>Orthophosphate</v>
          </cell>
          <cell r="F8692" t="str">
            <v>mg/l P</v>
          </cell>
          <cell r="G8692">
            <v>12</v>
          </cell>
          <cell r="J8692">
            <v>12</v>
          </cell>
          <cell r="K8692">
            <v>0.34299999475479126</v>
          </cell>
          <cell r="M8692">
            <v>0.22200000286102295</v>
          </cell>
          <cell r="N8692" t="str">
            <v>Medium</v>
          </cell>
          <cell r="O8692">
            <v>191.99</v>
          </cell>
        </row>
        <row r="8693">
          <cell r="A8693" t="str">
            <v>GB</v>
          </cell>
          <cell r="B8693" t="str">
            <v>GB_RV_36/05/Q060</v>
          </cell>
          <cell r="C8693">
            <v>1998</v>
          </cell>
          <cell r="D8693" t="str">
            <v>Annual</v>
          </cell>
          <cell r="E8693" t="str">
            <v>Orthophosphate</v>
          </cell>
          <cell r="F8693" t="str">
            <v>mg/l P</v>
          </cell>
          <cell r="G8693">
            <v>12</v>
          </cell>
          <cell r="J8693">
            <v>12</v>
          </cell>
          <cell r="K8693">
            <v>6.1000000685453415E-2</v>
          </cell>
          <cell r="M8693">
            <v>2.7400000020861626E-2</v>
          </cell>
          <cell r="N8693" t="str">
            <v>Medium</v>
          </cell>
          <cell r="O8693">
            <v>88.63</v>
          </cell>
        </row>
        <row r="8694">
          <cell r="A8694" t="str">
            <v>GB</v>
          </cell>
          <cell r="B8694" t="str">
            <v>GB_RV_PCNR0046</v>
          </cell>
          <cell r="C8694">
            <v>1998</v>
          </cell>
          <cell r="D8694" t="str">
            <v>Annual</v>
          </cell>
          <cell r="E8694" t="str">
            <v>Orthophosphate</v>
          </cell>
          <cell r="F8694" t="str">
            <v>mg/l P</v>
          </cell>
          <cell r="G8694">
            <v>12</v>
          </cell>
          <cell r="J8694">
            <v>12</v>
          </cell>
          <cell r="K8694">
            <v>0.63999998569488525</v>
          </cell>
          <cell r="L8694">
            <v>0.56999999284744263</v>
          </cell>
          <cell r="M8694">
            <v>0.23999999463558197</v>
          </cell>
          <cell r="N8694" t="str">
            <v>Large</v>
          </cell>
          <cell r="O8694">
            <v>929.45</v>
          </cell>
        </row>
        <row r="8695">
          <cell r="A8695" t="str">
            <v>GB</v>
          </cell>
          <cell r="B8695" t="str">
            <v>GB_RV_PKER0059</v>
          </cell>
          <cell r="C8695">
            <v>1998</v>
          </cell>
          <cell r="D8695" t="str">
            <v>Annual</v>
          </cell>
          <cell r="E8695" t="str">
            <v>Orthophosphate</v>
          </cell>
          <cell r="F8695" t="str">
            <v>mg/l P</v>
          </cell>
          <cell r="G8695">
            <v>12</v>
          </cell>
          <cell r="J8695">
            <v>19</v>
          </cell>
          <cell r="K8695">
            <v>0.14000000059604645</v>
          </cell>
          <cell r="L8695">
            <v>0.15000000596046448</v>
          </cell>
          <cell r="M8695">
            <v>3.9999999105930328E-2</v>
          </cell>
          <cell r="N8695" t="str">
            <v>Medium</v>
          </cell>
          <cell r="O8695">
            <v>233.28</v>
          </cell>
        </row>
        <row r="8696">
          <cell r="A8696" t="str">
            <v>GB</v>
          </cell>
          <cell r="B8696" t="str">
            <v>GB_RV_03/10/Q100</v>
          </cell>
          <cell r="C8696">
            <v>1998</v>
          </cell>
          <cell r="D8696" t="str">
            <v>Annual</v>
          </cell>
          <cell r="E8696" t="str">
            <v>Orthophosphate</v>
          </cell>
          <cell r="F8696" t="str">
            <v>mg/l P</v>
          </cell>
          <cell r="G8696">
            <v>12</v>
          </cell>
          <cell r="J8696">
            <v>12</v>
          </cell>
          <cell r="K8696">
            <v>8.2999996840953827E-2</v>
          </cell>
          <cell r="M8696">
            <v>2.8000000864267349E-2</v>
          </cell>
          <cell r="N8696" t="str">
            <v>Largest</v>
          </cell>
          <cell r="O8696">
            <v>5296.77</v>
          </cell>
        </row>
        <row r="8697">
          <cell r="A8697" t="str">
            <v>GB</v>
          </cell>
          <cell r="B8697" t="str">
            <v>GB_RV_PLDR0020</v>
          </cell>
          <cell r="C8697">
            <v>1998</v>
          </cell>
          <cell r="D8697" t="str">
            <v>Annual</v>
          </cell>
          <cell r="E8697" t="str">
            <v>Orthophosphate</v>
          </cell>
          <cell r="F8697" t="str">
            <v>mg/l P</v>
          </cell>
          <cell r="G8697">
            <v>12</v>
          </cell>
          <cell r="J8697">
            <v>12</v>
          </cell>
          <cell r="K8697">
            <v>2.0499999523162842</v>
          </cell>
          <cell r="L8697">
            <v>1.5900000333786011</v>
          </cell>
          <cell r="M8697">
            <v>1.3999999761581421</v>
          </cell>
          <cell r="N8697" t="str">
            <v>Medium</v>
          </cell>
          <cell r="O8697">
            <v>91.13</v>
          </cell>
        </row>
        <row r="8698">
          <cell r="A8698" t="str">
            <v>GB</v>
          </cell>
          <cell r="B8698" t="str">
            <v>GB_RV_PWER0008</v>
          </cell>
          <cell r="C8698">
            <v>1998</v>
          </cell>
          <cell r="D8698" t="str">
            <v>Annual</v>
          </cell>
          <cell r="E8698" t="str">
            <v>Orthophosphate</v>
          </cell>
          <cell r="F8698" t="str">
            <v>mg/l P</v>
          </cell>
          <cell r="G8698">
            <v>12</v>
          </cell>
          <cell r="J8698">
            <v>12</v>
          </cell>
          <cell r="K8698">
            <v>0.34000000357627869</v>
          </cell>
          <cell r="L8698">
            <v>0.2199999988079071</v>
          </cell>
          <cell r="M8698">
            <v>0.31000000238418579</v>
          </cell>
          <cell r="N8698" t="str">
            <v>Small</v>
          </cell>
          <cell r="O8698">
            <v>26.1</v>
          </cell>
        </row>
        <row r="8699">
          <cell r="A8699" t="str">
            <v>GB</v>
          </cell>
          <cell r="B8699" t="str">
            <v>GB_RV_PCRR0025</v>
          </cell>
          <cell r="C8699">
            <v>1998</v>
          </cell>
          <cell r="D8699" t="str">
            <v>Annual</v>
          </cell>
          <cell r="E8699" t="str">
            <v>Orthophosphate</v>
          </cell>
          <cell r="F8699" t="str">
            <v>mg/l P</v>
          </cell>
          <cell r="G8699">
            <v>12</v>
          </cell>
          <cell r="J8699">
            <v>12</v>
          </cell>
          <cell r="K8699">
            <v>1.4600000381469727</v>
          </cell>
          <cell r="L8699">
            <v>1.559999942779541</v>
          </cell>
          <cell r="M8699">
            <v>0.41999998688697815</v>
          </cell>
          <cell r="N8699" t="str">
            <v>Largest</v>
          </cell>
          <cell r="O8699">
            <v>10083.94</v>
          </cell>
        </row>
        <row r="8700">
          <cell r="A8700" t="str">
            <v>GB</v>
          </cell>
          <cell r="B8700" t="str">
            <v>GB_RV_PLER0091</v>
          </cell>
          <cell r="C8700">
            <v>1998</v>
          </cell>
          <cell r="D8700" t="str">
            <v>Annual</v>
          </cell>
          <cell r="E8700" t="str">
            <v>Orthophosphate</v>
          </cell>
          <cell r="F8700" t="str">
            <v>mg/l P</v>
          </cell>
          <cell r="G8700">
            <v>12</v>
          </cell>
          <cell r="J8700">
            <v>12</v>
          </cell>
          <cell r="K8700">
            <v>5.000000074505806E-2</v>
          </cell>
          <cell r="L8700">
            <v>5.9999998658895493E-2</v>
          </cell>
          <cell r="M8700">
            <v>1.9999999552965164E-2</v>
          </cell>
          <cell r="N8700" t="str">
            <v>Medium</v>
          </cell>
          <cell r="O8700">
            <v>132.72</v>
          </cell>
        </row>
        <row r="8701">
          <cell r="A8701" t="str">
            <v>GB</v>
          </cell>
          <cell r="B8701" t="str">
            <v>GB_RV_PLER0005</v>
          </cell>
          <cell r="C8701">
            <v>1998</v>
          </cell>
          <cell r="D8701" t="str">
            <v>Annual</v>
          </cell>
          <cell r="E8701" t="str">
            <v>Orthophosphate</v>
          </cell>
          <cell r="F8701" t="str">
            <v>mg/l P</v>
          </cell>
          <cell r="G8701">
            <v>12</v>
          </cell>
          <cell r="J8701">
            <v>13</v>
          </cell>
          <cell r="K8701">
            <v>0.40999999642372131</v>
          </cell>
          <cell r="L8701">
            <v>0.37000000476837158</v>
          </cell>
          <cell r="M8701">
            <v>0.15999999642372131</v>
          </cell>
          <cell r="N8701" t="str">
            <v>Medium</v>
          </cell>
          <cell r="O8701">
            <v>86.99</v>
          </cell>
        </row>
        <row r="8702">
          <cell r="A8702" t="str">
            <v>GB</v>
          </cell>
          <cell r="B8702" t="str">
            <v>GB_RV_54509300</v>
          </cell>
          <cell r="C8702">
            <v>1998</v>
          </cell>
          <cell r="D8702" t="str">
            <v>Annual</v>
          </cell>
          <cell r="E8702" t="str">
            <v>Orthophosphate</v>
          </cell>
          <cell r="F8702" t="str">
            <v>mg/l P</v>
          </cell>
          <cell r="G8702">
            <v>12</v>
          </cell>
          <cell r="J8702">
            <v>11</v>
          </cell>
          <cell r="K8702">
            <v>0.25999999046325684</v>
          </cell>
          <cell r="L8702">
            <v>0.27000001072883606</v>
          </cell>
          <cell r="M8702">
            <v>0.11999999731779099</v>
          </cell>
          <cell r="N8702" t="str">
            <v>Very Large</v>
          </cell>
          <cell r="O8702">
            <v>1065.8399999999999</v>
          </cell>
        </row>
        <row r="8703">
          <cell r="A8703" t="str">
            <v>GB</v>
          </cell>
          <cell r="B8703" t="str">
            <v>GB_RV_49703460</v>
          </cell>
          <cell r="C8703">
            <v>1998</v>
          </cell>
          <cell r="D8703" t="str">
            <v>Annual</v>
          </cell>
          <cell r="E8703" t="str">
            <v>Orthophosphate</v>
          </cell>
          <cell r="F8703" t="str">
            <v>mg/l P</v>
          </cell>
          <cell r="G8703">
            <v>12</v>
          </cell>
          <cell r="J8703">
            <v>22</v>
          </cell>
          <cell r="K8703">
            <v>0.15000000596046448</v>
          </cell>
          <cell r="L8703">
            <v>0.11999999731779099</v>
          </cell>
          <cell r="M8703">
            <v>7.0000000298023224E-2</v>
          </cell>
          <cell r="N8703" t="str">
            <v>Large</v>
          </cell>
          <cell r="O8703">
            <v>751.21</v>
          </cell>
        </row>
        <row r="8704">
          <cell r="A8704" t="str">
            <v>HU</v>
          </cell>
          <cell r="B8704" t="str">
            <v>HU_RV_06FF37</v>
          </cell>
          <cell r="C8704">
            <v>1998</v>
          </cell>
          <cell r="D8704" t="str">
            <v>Annual</v>
          </cell>
          <cell r="E8704" t="str">
            <v>Orthophosphate</v>
          </cell>
          <cell r="F8704" t="str">
            <v>mg/l P</v>
          </cell>
          <cell r="G8704">
            <v>12</v>
          </cell>
          <cell r="J8704">
            <v>26</v>
          </cell>
          <cell r="K8704">
            <v>0.15819999575614929</v>
          </cell>
          <cell r="L8704">
            <v>0.14149999618530273</v>
          </cell>
          <cell r="M8704">
            <v>7.1800000965595245E-2</v>
          </cell>
          <cell r="N8704" t="str">
            <v>Large</v>
          </cell>
          <cell r="O8704">
            <v>592.75</v>
          </cell>
        </row>
        <row r="8705">
          <cell r="A8705" t="str">
            <v>HU</v>
          </cell>
          <cell r="B8705" t="str">
            <v>HU_RV_05FF08</v>
          </cell>
          <cell r="C8705">
            <v>1998</v>
          </cell>
          <cell r="D8705" t="str">
            <v>Annual</v>
          </cell>
          <cell r="E8705" t="str">
            <v>Orthophosphate</v>
          </cell>
          <cell r="F8705" t="str">
            <v>mg/l P</v>
          </cell>
          <cell r="G8705">
            <v>12</v>
          </cell>
          <cell r="J8705">
            <v>24</v>
          </cell>
          <cell r="K8705">
            <v>8.4600001573562622E-2</v>
          </cell>
          <cell r="L8705">
            <v>7.8000001609325409E-2</v>
          </cell>
          <cell r="M8705">
            <v>3.8100000470876694E-2</v>
          </cell>
          <cell r="N8705" t="str">
            <v>Large</v>
          </cell>
          <cell r="O8705">
            <v>892</v>
          </cell>
        </row>
        <row r="8706">
          <cell r="A8706" t="str">
            <v>HU</v>
          </cell>
          <cell r="B8706" t="str">
            <v>HU_RV_06FF31</v>
          </cell>
          <cell r="C8706">
            <v>1998</v>
          </cell>
          <cell r="D8706" t="str">
            <v>Annual</v>
          </cell>
          <cell r="E8706" t="str">
            <v>Orthophosphate</v>
          </cell>
          <cell r="F8706" t="str">
            <v>mg/l P</v>
          </cell>
          <cell r="G8706">
            <v>12</v>
          </cell>
          <cell r="J8706">
            <v>26</v>
          </cell>
          <cell r="K8706">
            <v>9.0000003576278687E-2</v>
          </cell>
          <cell r="L8706">
            <v>8.7999999523162842E-2</v>
          </cell>
          <cell r="M8706">
            <v>2.8200000524520874E-2</v>
          </cell>
          <cell r="N8706" t="str">
            <v>Large</v>
          </cell>
          <cell r="O8706">
            <v>612</v>
          </cell>
        </row>
        <row r="8707">
          <cell r="A8707" t="str">
            <v>HU</v>
          </cell>
          <cell r="B8707" t="str">
            <v>HU_RV_02FF12</v>
          </cell>
          <cell r="C8707">
            <v>1998</v>
          </cell>
          <cell r="D8707" t="str">
            <v>Annual</v>
          </cell>
          <cell r="E8707" t="str">
            <v>Orthophosphate</v>
          </cell>
          <cell r="F8707" t="str">
            <v>mg/l P</v>
          </cell>
          <cell r="G8707">
            <v>12</v>
          </cell>
          <cell r="J8707">
            <v>27</v>
          </cell>
          <cell r="K8707">
            <v>9.1600000858306885E-2</v>
          </cell>
          <cell r="L8707">
            <v>8.5000000894069672E-2</v>
          </cell>
          <cell r="M8707">
            <v>9.4700001180171967E-2</v>
          </cell>
          <cell r="N8707" t="str">
            <v>Large</v>
          </cell>
          <cell r="O8707">
            <v>903.54</v>
          </cell>
        </row>
        <row r="8708">
          <cell r="A8708" t="str">
            <v>HU</v>
          </cell>
          <cell r="B8708" t="str">
            <v>HU_RV_02FF10</v>
          </cell>
          <cell r="C8708">
            <v>1998</v>
          </cell>
          <cell r="D8708" t="str">
            <v>Annual</v>
          </cell>
          <cell r="E8708" t="str">
            <v>Orthophosphate</v>
          </cell>
          <cell r="F8708" t="str">
            <v>mg/l P</v>
          </cell>
          <cell r="G8708">
            <v>12</v>
          </cell>
          <cell r="J8708">
            <v>27</v>
          </cell>
          <cell r="K8708">
            <v>9.4400003552436829E-2</v>
          </cell>
          <cell r="L8708">
            <v>8.9000001549720764E-2</v>
          </cell>
          <cell r="M8708">
            <v>6.4599998295307159E-2</v>
          </cell>
          <cell r="N8708" t="str">
            <v>Large</v>
          </cell>
          <cell r="O8708">
            <v>539.02</v>
          </cell>
        </row>
        <row r="8709">
          <cell r="A8709" t="str">
            <v>HU</v>
          </cell>
          <cell r="B8709" t="str">
            <v>HU_RV_01FF38</v>
          </cell>
          <cell r="C8709">
            <v>1998</v>
          </cell>
          <cell r="D8709" t="str">
            <v>Annual</v>
          </cell>
          <cell r="E8709" t="str">
            <v>Orthophosphate</v>
          </cell>
          <cell r="F8709" t="str">
            <v>mg/l P</v>
          </cell>
          <cell r="G8709">
            <v>12</v>
          </cell>
          <cell r="J8709">
            <v>26</v>
          </cell>
          <cell r="K8709">
            <v>0.1492999941110611</v>
          </cell>
          <cell r="L8709">
            <v>0.13850000500679016</v>
          </cell>
          <cell r="M8709">
            <v>7.1900002658367157E-2</v>
          </cell>
          <cell r="N8709" t="str">
            <v>Largest</v>
          </cell>
          <cell r="O8709">
            <v>4326</v>
          </cell>
        </row>
        <row r="8710">
          <cell r="A8710" t="str">
            <v>HU</v>
          </cell>
          <cell r="B8710" t="str">
            <v>HU_RV_06FF12</v>
          </cell>
          <cell r="C8710">
            <v>1998</v>
          </cell>
          <cell r="D8710" t="str">
            <v>Annual</v>
          </cell>
          <cell r="E8710" t="str">
            <v>Orthophosphate</v>
          </cell>
          <cell r="F8710" t="str">
            <v>mg/l P</v>
          </cell>
          <cell r="G8710">
            <v>12</v>
          </cell>
          <cell r="J8710">
            <v>51</v>
          </cell>
          <cell r="K8710">
            <v>5.4400000721216202E-2</v>
          </cell>
          <cell r="L8710">
            <v>4.8999998718500137E-2</v>
          </cell>
          <cell r="M8710">
            <v>3.0799999833106995E-2</v>
          </cell>
          <cell r="N8710" t="str">
            <v>Very Large</v>
          </cell>
          <cell r="O8710">
            <v>1720.95</v>
          </cell>
        </row>
        <row r="8711">
          <cell r="A8711" t="str">
            <v>HU</v>
          </cell>
          <cell r="B8711" t="str">
            <v>HU_RV_06FF08</v>
          </cell>
          <cell r="C8711">
            <v>1998</v>
          </cell>
          <cell r="D8711" t="str">
            <v>Annual</v>
          </cell>
          <cell r="E8711" t="str">
            <v>Orthophosphate</v>
          </cell>
          <cell r="F8711" t="str">
            <v>mg/l P</v>
          </cell>
          <cell r="G8711">
            <v>12</v>
          </cell>
          <cell r="J8711">
            <v>50</v>
          </cell>
          <cell r="K8711">
            <v>2.930000051856041E-2</v>
          </cell>
          <cell r="L8711">
            <v>1.9999999552965164E-2</v>
          </cell>
          <cell r="M8711">
            <v>1.9700000062584877E-2</v>
          </cell>
          <cell r="N8711" t="str">
            <v>Largest</v>
          </cell>
          <cell r="O8711">
            <v>3084</v>
          </cell>
        </row>
        <row r="8712">
          <cell r="A8712" t="str">
            <v>HU</v>
          </cell>
          <cell r="B8712" t="str">
            <v>HU_RV_01FF22</v>
          </cell>
          <cell r="C8712">
            <v>1998</v>
          </cell>
          <cell r="D8712" t="str">
            <v>Annual</v>
          </cell>
          <cell r="E8712" t="str">
            <v>Orthophosphate</v>
          </cell>
          <cell r="F8712" t="str">
            <v>mg/l P</v>
          </cell>
          <cell r="G8712">
            <v>12</v>
          </cell>
          <cell r="J8712">
            <v>50</v>
          </cell>
          <cell r="K8712">
            <v>6.679999828338623E-2</v>
          </cell>
          <cell r="L8712">
            <v>7.1500003337860107E-2</v>
          </cell>
          <cell r="M8712">
            <v>4.3200001120567322E-2</v>
          </cell>
          <cell r="N8712" t="str">
            <v>Largest</v>
          </cell>
          <cell r="O8712">
            <v>10113</v>
          </cell>
        </row>
        <row r="8713">
          <cell r="A8713" t="str">
            <v>HU</v>
          </cell>
          <cell r="B8713" t="str">
            <v>HU_RV_01FF33</v>
          </cell>
          <cell r="C8713">
            <v>1998</v>
          </cell>
          <cell r="D8713" t="str">
            <v>Annual</v>
          </cell>
          <cell r="E8713" t="str">
            <v>Orthophosphate</v>
          </cell>
          <cell r="F8713" t="str">
            <v>mg/l P</v>
          </cell>
          <cell r="G8713">
            <v>12</v>
          </cell>
          <cell r="J8713">
            <v>25</v>
          </cell>
          <cell r="K8713">
            <v>0.16449999809265137</v>
          </cell>
          <cell r="L8713">
            <v>0.16599999368190765</v>
          </cell>
          <cell r="M8713">
            <v>4.1200000792741776E-2</v>
          </cell>
          <cell r="N8713" t="str">
            <v>Small</v>
          </cell>
          <cell r="O8713">
            <v>16.12</v>
          </cell>
        </row>
        <row r="8714">
          <cell r="A8714" t="str">
            <v>HU</v>
          </cell>
          <cell r="B8714" t="str">
            <v>HU_RV_06FF06</v>
          </cell>
          <cell r="C8714">
            <v>1998</v>
          </cell>
          <cell r="D8714" t="str">
            <v>Annual</v>
          </cell>
          <cell r="E8714" t="str">
            <v>Orthophosphate</v>
          </cell>
          <cell r="F8714" t="str">
            <v>mg/l P</v>
          </cell>
          <cell r="G8714">
            <v>12</v>
          </cell>
          <cell r="J8714">
            <v>26</v>
          </cell>
          <cell r="K8714">
            <v>3.8499999791383743E-2</v>
          </cell>
          <cell r="L8714">
            <v>3.9000000804662704E-2</v>
          </cell>
          <cell r="M8714">
            <v>1.2199999764561653E-2</v>
          </cell>
          <cell r="N8714" t="str">
            <v>Large</v>
          </cell>
          <cell r="O8714">
            <v>668</v>
          </cell>
        </row>
        <row r="8715">
          <cell r="A8715" t="str">
            <v>HU</v>
          </cell>
          <cell r="B8715" t="str">
            <v>HU_RV_05FF13</v>
          </cell>
          <cell r="C8715">
            <v>1998</v>
          </cell>
          <cell r="D8715" t="str">
            <v>Annual</v>
          </cell>
          <cell r="E8715" t="str">
            <v>Orthophosphate</v>
          </cell>
          <cell r="F8715" t="str">
            <v>mg/l P</v>
          </cell>
          <cell r="G8715">
            <v>12</v>
          </cell>
          <cell r="J8715">
            <v>24</v>
          </cell>
          <cell r="K8715">
            <v>0.66200000047683716</v>
          </cell>
          <cell r="L8715">
            <v>0.6029999852180481</v>
          </cell>
          <cell r="M8715">
            <v>0.28529998660087585</v>
          </cell>
          <cell r="N8715" t="str">
            <v>Large</v>
          </cell>
          <cell r="O8715">
            <v>620.30999999999995</v>
          </cell>
        </row>
        <row r="8716">
          <cell r="A8716" t="str">
            <v>HU</v>
          </cell>
          <cell r="B8716" t="str">
            <v>HU_RV_04FB36</v>
          </cell>
          <cell r="C8716">
            <v>1998</v>
          </cell>
          <cell r="D8716" t="str">
            <v>Annual</v>
          </cell>
          <cell r="E8716" t="str">
            <v>Orthophosphate</v>
          </cell>
          <cell r="F8716" t="str">
            <v>mg/l P</v>
          </cell>
          <cell r="G8716">
            <v>12</v>
          </cell>
          <cell r="J8716">
            <v>24</v>
          </cell>
          <cell r="K8716">
            <v>2.8400000184774399E-2</v>
          </cell>
          <cell r="L8716">
            <v>2.4499999359250069E-2</v>
          </cell>
          <cell r="M8716">
            <v>1.4000000432133675E-2</v>
          </cell>
          <cell r="N8716" t="str">
            <v>Small</v>
          </cell>
          <cell r="O8716">
            <v>20.53</v>
          </cell>
        </row>
        <row r="8717">
          <cell r="A8717" t="str">
            <v>HU</v>
          </cell>
          <cell r="B8717" t="str">
            <v>HU_RV_05FF23</v>
          </cell>
          <cell r="C8717">
            <v>1998</v>
          </cell>
          <cell r="D8717" t="str">
            <v>Annual</v>
          </cell>
          <cell r="E8717" t="str">
            <v>Orthophosphate</v>
          </cell>
          <cell r="F8717" t="str">
            <v>mg/l P</v>
          </cell>
          <cell r="G8717">
            <v>12</v>
          </cell>
          <cell r="J8717">
            <v>25</v>
          </cell>
          <cell r="K8717">
            <v>0.11630000174045563</v>
          </cell>
          <cell r="L8717">
            <v>8.2000002264976501E-2</v>
          </cell>
          <cell r="M8717">
            <v>0.12729999423027039</v>
          </cell>
          <cell r="N8717" t="str">
            <v>Large</v>
          </cell>
          <cell r="O8717">
            <v>704.62</v>
          </cell>
        </row>
        <row r="8718">
          <cell r="A8718" t="str">
            <v>HU</v>
          </cell>
          <cell r="B8718" t="str">
            <v>HU_RV_11FF13</v>
          </cell>
          <cell r="C8718">
            <v>1998</v>
          </cell>
          <cell r="D8718" t="str">
            <v>Annual</v>
          </cell>
          <cell r="E8718" t="str">
            <v>Orthophosphate</v>
          </cell>
          <cell r="F8718" t="str">
            <v>mg/l P</v>
          </cell>
          <cell r="G8718">
            <v>12</v>
          </cell>
          <cell r="J8718">
            <v>52</v>
          </cell>
          <cell r="K8718">
            <v>4.8900000751018524E-2</v>
          </cell>
          <cell r="L8718">
            <v>5.2000001072883606E-2</v>
          </cell>
          <cell r="M8718">
            <v>2.0500000566244125E-2</v>
          </cell>
          <cell r="N8718" t="str">
            <v>Largest</v>
          </cell>
          <cell r="O8718">
            <v>30149</v>
          </cell>
        </row>
        <row r="8719">
          <cell r="A8719" t="str">
            <v>HU</v>
          </cell>
          <cell r="B8719" t="str">
            <v>HU_RV_01FF11</v>
          </cell>
          <cell r="C8719">
            <v>1998</v>
          </cell>
          <cell r="D8719" t="str">
            <v>Annual</v>
          </cell>
          <cell r="E8719" t="str">
            <v>Orthophosphate</v>
          </cell>
          <cell r="F8719" t="str">
            <v>mg/l P</v>
          </cell>
          <cell r="G8719">
            <v>12</v>
          </cell>
          <cell r="J8719">
            <v>26</v>
          </cell>
          <cell r="K8719">
            <v>5.8100000023841858E-2</v>
          </cell>
          <cell r="L8719">
            <v>6.4999997615814209E-2</v>
          </cell>
          <cell r="M8719">
            <v>2.7200000360608101E-2</v>
          </cell>
          <cell r="N8719" t="str">
            <v>Large</v>
          </cell>
          <cell r="O8719">
            <v>430.46</v>
          </cell>
        </row>
        <row r="8720">
          <cell r="A8720" t="str">
            <v>HU</v>
          </cell>
          <cell r="B8720" t="str">
            <v>HU_RV_06FF32</v>
          </cell>
          <cell r="C8720">
            <v>1998</v>
          </cell>
          <cell r="D8720" t="str">
            <v>Annual</v>
          </cell>
          <cell r="E8720" t="str">
            <v>Orthophosphate</v>
          </cell>
          <cell r="F8720" t="str">
            <v>mg/l P</v>
          </cell>
          <cell r="G8720">
            <v>12</v>
          </cell>
          <cell r="J8720">
            <v>25</v>
          </cell>
          <cell r="K8720">
            <v>2.5800000876188278E-2</v>
          </cell>
          <cell r="L8720">
            <v>1.6000000759959221E-2</v>
          </cell>
          <cell r="M8720">
            <v>1.1699999682605267E-2</v>
          </cell>
          <cell r="N8720" t="str">
            <v>Very Large</v>
          </cell>
          <cell r="O8720">
            <v>1228.78</v>
          </cell>
        </row>
        <row r="8721">
          <cell r="A8721" t="str">
            <v>HU</v>
          </cell>
          <cell r="B8721" t="str">
            <v>HU_RV_07FF29</v>
          </cell>
          <cell r="C8721">
            <v>1998</v>
          </cell>
          <cell r="D8721" t="str">
            <v>Annual</v>
          </cell>
          <cell r="E8721" t="str">
            <v>Orthophosphate</v>
          </cell>
          <cell r="F8721" t="str">
            <v>mg/l P</v>
          </cell>
          <cell r="G8721">
            <v>12</v>
          </cell>
          <cell r="J8721">
            <v>26</v>
          </cell>
          <cell r="K8721">
            <v>0.26960000395774841</v>
          </cell>
          <cell r="L8721">
            <v>0.25600001215934753</v>
          </cell>
          <cell r="M8721">
            <v>0.17319999635219574</v>
          </cell>
          <cell r="N8721" t="str">
            <v>Very Large</v>
          </cell>
          <cell r="O8721">
            <v>2097.71</v>
          </cell>
        </row>
        <row r="8722">
          <cell r="A8722" t="str">
            <v>HU</v>
          </cell>
          <cell r="B8722" t="str">
            <v>HU_RV_01FF13</v>
          </cell>
          <cell r="C8722">
            <v>1998</v>
          </cell>
          <cell r="D8722" t="str">
            <v>Annual</v>
          </cell>
          <cell r="E8722" t="str">
            <v>Orthophosphate</v>
          </cell>
          <cell r="F8722" t="str">
            <v>mg/l P</v>
          </cell>
          <cell r="G8722">
            <v>12</v>
          </cell>
          <cell r="J8722">
            <v>26</v>
          </cell>
          <cell r="K8722">
            <v>9.0099997818470001E-2</v>
          </cell>
          <cell r="L8722">
            <v>8.7999999523162842E-2</v>
          </cell>
          <cell r="M8722">
            <v>2.7100000530481339E-2</v>
          </cell>
          <cell r="N8722" t="str">
            <v>Very Large</v>
          </cell>
          <cell r="O8722">
            <v>2320</v>
          </cell>
        </row>
        <row r="8723">
          <cell r="A8723" t="str">
            <v>HU</v>
          </cell>
          <cell r="B8723" t="str">
            <v>HU_RV_08FF38</v>
          </cell>
          <cell r="C8723">
            <v>1998</v>
          </cell>
          <cell r="D8723" t="str">
            <v>Annual</v>
          </cell>
          <cell r="E8723" t="str">
            <v>Orthophosphate</v>
          </cell>
          <cell r="F8723" t="str">
            <v>mg/l P</v>
          </cell>
          <cell r="G8723">
            <v>12</v>
          </cell>
          <cell r="J8723">
            <v>26</v>
          </cell>
          <cell r="K8723">
            <v>0.52259999513626099</v>
          </cell>
          <cell r="L8723">
            <v>0.46149998903274536</v>
          </cell>
          <cell r="M8723">
            <v>0.30149999260902405</v>
          </cell>
          <cell r="N8723" t="str">
            <v>Medium</v>
          </cell>
          <cell r="O8723">
            <v>196.56</v>
          </cell>
        </row>
        <row r="8724">
          <cell r="A8724" t="str">
            <v>HU</v>
          </cell>
          <cell r="B8724" t="str">
            <v>HU_RV_06FF34</v>
          </cell>
          <cell r="C8724">
            <v>1998</v>
          </cell>
          <cell r="D8724" t="str">
            <v>Annual</v>
          </cell>
          <cell r="E8724" t="str">
            <v>Orthophosphate</v>
          </cell>
          <cell r="F8724" t="str">
            <v>mg/l P</v>
          </cell>
          <cell r="G8724">
            <v>12</v>
          </cell>
          <cell r="J8724">
            <v>50</v>
          </cell>
          <cell r="K8724">
            <v>3.9900001138448715E-2</v>
          </cell>
          <cell r="L8724">
            <v>3.9000000804662704E-2</v>
          </cell>
          <cell r="M8724">
            <v>1.8200000748038292E-2</v>
          </cell>
          <cell r="N8724" t="str">
            <v>Large</v>
          </cell>
          <cell r="O8724">
            <v>350.76</v>
          </cell>
        </row>
        <row r="8725">
          <cell r="A8725" t="str">
            <v>HU</v>
          </cell>
          <cell r="B8725" t="str">
            <v>HU_RV_06FF07</v>
          </cell>
          <cell r="C8725">
            <v>1998</v>
          </cell>
          <cell r="D8725" t="str">
            <v>Annual</v>
          </cell>
          <cell r="E8725" t="str">
            <v>Orthophosphate</v>
          </cell>
          <cell r="F8725" t="str">
            <v>mg/l P</v>
          </cell>
          <cell r="G8725">
            <v>12</v>
          </cell>
          <cell r="J8725">
            <v>50</v>
          </cell>
          <cell r="K8725">
            <v>2.7699999511241913E-2</v>
          </cell>
          <cell r="L8725">
            <v>2.6000000536441803E-2</v>
          </cell>
          <cell r="M8725">
            <v>9.8999999463558197E-3</v>
          </cell>
          <cell r="N8725" t="str">
            <v>Small</v>
          </cell>
          <cell r="O8725">
            <v>0.55000000000000004</v>
          </cell>
        </row>
        <row r="8726">
          <cell r="A8726" t="str">
            <v>HU</v>
          </cell>
          <cell r="B8726" t="str">
            <v>HU_RV_07FF01</v>
          </cell>
          <cell r="C8726">
            <v>1998</v>
          </cell>
          <cell r="D8726" t="str">
            <v>Annual</v>
          </cell>
          <cell r="E8726" t="str">
            <v>Orthophosphate</v>
          </cell>
          <cell r="F8726" t="str">
            <v>mg/l P</v>
          </cell>
          <cell r="G8726">
            <v>12</v>
          </cell>
          <cell r="J8726">
            <v>26</v>
          </cell>
          <cell r="K8726">
            <v>1.3100000098347664E-2</v>
          </cell>
          <cell r="L8726">
            <v>1.1500000022351742E-2</v>
          </cell>
          <cell r="M8726">
            <v>7.4000000022351742E-3</v>
          </cell>
          <cell r="N8726" t="str">
            <v>Largest</v>
          </cell>
          <cell r="O8726">
            <v>9707</v>
          </cell>
        </row>
        <row r="8727">
          <cell r="A8727" t="str">
            <v>HU</v>
          </cell>
          <cell r="B8727" t="str">
            <v>HU_RV_09FF04</v>
          </cell>
          <cell r="C8727">
            <v>1998</v>
          </cell>
          <cell r="D8727" t="str">
            <v>Annual</v>
          </cell>
          <cell r="E8727" t="str">
            <v>Orthophosphate</v>
          </cell>
          <cell r="F8727" t="str">
            <v>mg/l P</v>
          </cell>
          <cell r="G8727">
            <v>12</v>
          </cell>
          <cell r="J8727">
            <v>26</v>
          </cell>
          <cell r="K8727">
            <v>7.8400000929832458E-2</v>
          </cell>
          <cell r="L8727">
            <v>5.9000000357627869E-2</v>
          </cell>
          <cell r="M8727">
            <v>0.11699999868869781</v>
          </cell>
          <cell r="N8727" t="str">
            <v>Large</v>
          </cell>
          <cell r="O8727">
            <v>729.65</v>
          </cell>
        </row>
        <row r="8728">
          <cell r="A8728" t="str">
            <v>HU</v>
          </cell>
          <cell r="B8728" t="str">
            <v>HU_RV_06FF27</v>
          </cell>
          <cell r="C8728">
            <v>1998</v>
          </cell>
          <cell r="D8728" t="str">
            <v>Annual</v>
          </cell>
          <cell r="E8728" t="str">
            <v>Orthophosphate</v>
          </cell>
          <cell r="F8728" t="str">
            <v>mg/l P</v>
          </cell>
          <cell r="G8728">
            <v>12</v>
          </cell>
          <cell r="J8728">
            <v>51</v>
          </cell>
          <cell r="K8728">
            <v>9.4999998807907104E-2</v>
          </cell>
          <cell r="L8728">
            <v>7.5000002980232239E-2</v>
          </cell>
          <cell r="M8728">
            <v>7.1400001645088196E-2</v>
          </cell>
          <cell r="N8728" t="str">
            <v>Very Large</v>
          </cell>
          <cell r="O8728">
            <v>2481.0500000000002</v>
          </cell>
        </row>
        <row r="8729">
          <cell r="A8729" t="str">
            <v>HU</v>
          </cell>
          <cell r="B8729" t="str">
            <v>HU_RV_07FF11</v>
          </cell>
          <cell r="C8729">
            <v>1998</v>
          </cell>
          <cell r="D8729" t="str">
            <v>Annual</v>
          </cell>
          <cell r="E8729" t="str">
            <v>Orthophosphate</v>
          </cell>
          <cell r="F8729" t="str">
            <v>mg/l P</v>
          </cell>
          <cell r="G8729">
            <v>12</v>
          </cell>
          <cell r="J8729">
            <v>52</v>
          </cell>
          <cell r="K8729">
            <v>9.2299997806549072E-2</v>
          </cell>
          <cell r="L8729">
            <v>8.7499998509883881E-2</v>
          </cell>
          <cell r="M8729">
            <v>4.309999942779541E-2</v>
          </cell>
          <cell r="N8729" t="str">
            <v>Very Large</v>
          </cell>
          <cell r="O8729">
            <v>1974</v>
          </cell>
        </row>
        <row r="8730">
          <cell r="A8730" t="str">
            <v>HU</v>
          </cell>
          <cell r="B8730" t="str">
            <v>HU_RV_12FF01</v>
          </cell>
          <cell r="C8730">
            <v>1998</v>
          </cell>
          <cell r="D8730" t="str">
            <v>Annual</v>
          </cell>
          <cell r="E8730" t="str">
            <v>Orthophosphate</v>
          </cell>
          <cell r="F8730" t="str">
            <v>mg/l P</v>
          </cell>
          <cell r="G8730">
            <v>12</v>
          </cell>
          <cell r="J8730">
            <v>26</v>
          </cell>
          <cell r="K8730">
            <v>4.0300000458955765E-2</v>
          </cell>
          <cell r="L8730">
            <v>3.7500001490116119E-2</v>
          </cell>
          <cell r="M8730">
            <v>1.7699999734759331E-2</v>
          </cell>
          <cell r="N8730" t="str">
            <v>Largest</v>
          </cell>
          <cell r="O8730">
            <v>4251</v>
          </cell>
        </row>
        <row r="8731">
          <cell r="A8731" t="str">
            <v>HU</v>
          </cell>
          <cell r="B8731" t="str">
            <v>HU_RV_04FF26</v>
          </cell>
          <cell r="C8731">
            <v>1998</v>
          </cell>
          <cell r="D8731" t="str">
            <v>Annual</v>
          </cell>
          <cell r="E8731" t="str">
            <v>Orthophosphate</v>
          </cell>
          <cell r="F8731" t="str">
            <v>mg/l P</v>
          </cell>
          <cell r="G8731">
            <v>12</v>
          </cell>
          <cell r="J8731">
            <v>26</v>
          </cell>
          <cell r="K8731">
            <v>0.93699997663497925</v>
          </cell>
          <cell r="L8731">
            <v>0.83700001239776611</v>
          </cell>
          <cell r="M8731">
            <v>0.41420000791549683</v>
          </cell>
          <cell r="N8731" t="str">
            <v>Large</v>
          </cell>
          <cell r="O8731">
            <v>380.78</v>
          </cell>
        </row>
        <row r="8732">
          <cell r="A8732" t="str">
            <v>HU</v>
          </cell>
          <cell r="B8732" t="str">
            <v>HU_RV_07FF07</v>
          </cell>
          <cell r="C8732">
            <v>1998</v>
          </cell>
          <cell r="D8732" t="str">
            <v>Annual</v>
          </cell>
          <cell r="E8732" t="str">
            <v>Orthophosphate</v>
          </cell>
          <cell r="F8732" t="str">
            <v>mg/l P</v>
          </cell>
          <cell r="G8732">
            <v>12</v>
          </cell>
          <cell r="J8732">
            <v>26</v>
          </cell>
          <cell r="K8732">
            <v>1.9600000232458115E-2</v>
          </cell>
          <cell r="L8732">
            <v>1.7999999225139618E-2</v>
          </cell>
          <cell r="M8732">
            <v>9.8999999463558197E-3</v>
          </cell>
          <cell r="N8732" t="str">
            <v>Large</v>
          </cell>
          <cell r="O8732">
            <v>944</v>
          </cell>
        </row>
        <row r="8733">
          <cell r="A8733" t="str">
            <v>HU</v>
          </cell>
          <cell r="B8733" t="str">
            <v>HU_RV_12FF07</v>
          </cell>
          <cell r="C8733">
            <v>1998</v>
          </cell>
          <cell r="D8733" t="str">
            <v>Annual</v>
          </cell>
          <cell r="E8733" t="str">
            <v>Orthophosphate</v>
          </cell>
          <cell r="F8733" t="str">
            <v>mg/l P</v>
          </cell>
          <cell r="G8733">
            <v>12</v>
          </cell>
          <cell r="J8733">
            <v>26</v>
          </cell>
          <cell r="K8733">
            <v>9.0499997138977051E-2</v>
          </cell>
          <cell r="L8733">
            <v>8.6000002920627594E-2</v>
          </cell>
          <cell r="M8733">
            <v>3.9500001817941666E-2</v>
          </cell>
          <cell r="N8733" t="str">
            <v>Largest</v>
          </cell>
          <cell r="O8733">
            <v>19715</v>
          </cell>
        </row>
        <row r="8734">
          <cell r="A8734" t="str">
            <v>HU</v>
          </cell>
          <cell r="B8734" t="str">
            <v>HU_RV_11FF63</v>
          </cell>
          <cell r="C8734">
            <v>1998</v>
          </cell>
          <cell r="D8734" t="str">
            <v>Annual</v>
          </cell>
          <cell r="E8734" t="str">
            <v>Orthophosphate</v>
          </cell>
          <cell r="F8734" t="str">
            <v>mg/l P</v>
          </cell>
          <cell r="G8734">
            <v>12</v>
          </cell>
          <cell r="J8734">
            <v>26</v>
          </cell>
          <cell r="K8734">
            <v>0.13869999349117279</v>
          </cell>
          <cell r="L8734">
            <v>0.11400000005960464</v>
          </cell>
          <cell r="M8734">
            <v>7.0200003683567047E-2</v>
          </cell>
          <cell r="N8734" t="str">
            <v>Largest</v>
          </cell>
          <cell r="O8734">
            <v>13498.32</v>
          </cell>
        </row>
        <row r="8735">
          <cell r="A8735" t="str">
            <v>HU</v>
          </cell>
          <cell r="B8735" t="str">
            <v>HU_RV_10FF22</v>
          </cell>
          <cell r="C8735">
            <v>1998</v>
          </cell>
          <cell r="D8735" t="str">
            <v>Annual</v>
          </cell>
          <cell r="E8735" t="str">
            <v>Orthophosphate</v>
          </cell>
          <cell r="F8735" t="str">
            <v>mg/l P</v>
          </cell>
          <cell r="G8735">
            <v>12</v>
          </cell>
          <cell r="J8735">
            <v>26</v>
          </cell>
          <cell r="K8735">
            <v>0.73189997673034668</v>
          </cell>
          <cell r="L8735">
            <v>0.70599997043609619</v>
          </cell>
          <cell r="M8735">
            <v>0.2257000058889389</v>
          </cell>
          <cell r="N8735" t="str">
            <v>Largest</v>
          </cell>
          <cell r="O8735">
            <v>5656.21</v>
          </cell>
        </row>
        <row r="8736">
          <cell r="A8736" t="str">
            <v>HU</v>
          </cell>
          <cell r="B8736" t="str">
            <v>HU_RV_10FF02</v>
          </cell>
          <cell r="C8736">
            <v>1998</v>
          </cell>
          <cell r="D8736" t="str">
            <v>Annual</v>
          </cell>
          <cell r="E8736" t="str">
            <v>Orthophosphate</v>
          </cell>
          <cell r="F8736" t="str">
            <v>mg/l P</v>
          </cell>
          <cell r="G8736">
            <v>12</v>
          </cell>
          <cell r="J8736">
            <v>26</v>
          </cell>
          <cell r="K8736">
            <v>4.2100001126527786E-2</v>
          </cell>
          <cell r="L8736">
            <v>4.6000000089406967E-2</v>
          </cell>
          <cell r="M8736">
            <v>1.3399999588727951E-2</v>
          </cell>
          <cell r="N8736" t="str">
            <v>Largest</v>
          </cell>
          <cell r="O8736">
            <v>63440</v>
          </cell>
        </row>
        <row r="8737">
          <cell r="A8737" t="str">
            <v>HU</v>
          </cell>
          <cell r="B8737" t="str">
            <v>HU_RV_04FF11</v>
          </cell>
          <cell r="C8737">
            <v>1998</v>
          </cell>
          <cell r="D8737" t="str">
            <v>Annual</v>
          </cell>
          <cell r="E8737" t="str">
            <v>Orthophosphate</v>
          </cell>
          <cell r="F8737" t="str">
            <v>mg/l P</v>
          </cell>
          <cell r="G8737">
            <v>12</v>
          </cell>
          <cell r="J8737">
            <v>25</v>
          </cell>
          <cell r="K8737">
            <v>0.30259999632835388</v>
          </cell>
          <cell r="L8737">
            <v>0.28200000524520874</v>
          </cell>
          <cell r="M8737">
            <v>0.16339999437332153</v>
          </cell>
          <cell r="N8737" t="str">
            <v>Largest</v>
          </cell>
          <cell r="O8737">
            <v>14693</v>
          </cell>
        </row>
        <row r="8738">
          <cell r="A8738" t="str">
            <v>HU</v>
          </cell>
          <cell r="B8738" t="str">
            <v>HU_RV_05FF25</v>
          </cell>
          <cell r="C8738">
            <v>1998</v>
          </cell>
          <cell r="D8738" t="str">
            <v>Annual</v>
          </cell>
          <cell r="E8738" t="str">
            <v>Orthophosphate</v>
          </cell>
          <cell r="F8738" t="str">
            <v>mg/l P</v>
          </cell>
          <cell r="G8738">
            <v>12</v>
          </cell>
          <cell r="J8738">
            <v>25</v>
          </cell>
          <cell r="K8738">
            <v>5.4499998688697815E-2</v>
          </cell>
          <cell r="L8738">
            <v>3.5999998450279236E-2</v>
          </cell>
          <cell r="M8738">
            <v>5.169999971985817E-2</v>
          </cell>
          <cell r="N8738" t="str">
            <v>Medium</v>
          </cell>
          <cell r="O8738">
            <v>166.94</v>
          </cell>
        </row>
        <row r="8739">
          <cell r="A8739" t="str">
            <v>HU</v>
          </cell>
          <cell r="B8739" t="str">
            <v>HU_RV_10FF40</v>
          </cell>
          <cell r="C8739">
            <v>1998</v>
          </cell>
          <cell r="D8739" t="str">
            <v>Annual</v>
          </cell>
          <cell r="E8739" t="str">
            <v>Orthophosphate</v>
          </cell>
          <cell r="F8739" t="str">
            <v>mg/l P</v>
          </cell>
          <cell r="G8739">
            <v>12</v>
          </cell>
          <cell r="J8739">
            <v>26</v>
          </cell>
          <cell r="K8739">
            <v>0.63270002603530884</v>
          </cell>
          <cell r="L8739">
            <v>0.62599998712539673</v>
          </cell>
          <cell r="M8739">
            <v>0.23939999938011169</v>
          </cell>
          <cell r="N8739" t="str">
            <v>Very Large</v>
          </cell>
          <cell r="O8739">
            <v>1810</v>
          </cell>
        </row>
        <row r="8740">
          <cell r="A8740" t="str">
            <v>HU</v>
          </cell>
          <cell r="B8740" t="str">
            <v>HU_RV_08FF29</v>
          </cell>
          <cell r="C8740">
            <v>1998</v>
          </cell>
          <cell r="D8740" t="str">
            <v>Annual</v>
          </cell>
          <cell r="E8740" t="str">
            <v>Orthophosphate</v>
          </cell>
          <cell r="F8740" t="str">
            <v>mg/l P</v>
          </cell>
          <cell r="G8740">
            <v>12</v>
          </cell>
          <cell r="J8740">
            <v>26</v>
          </cell>
          <cell r="K8740">
            <v>0.15940000116825104</v>
          </cell>
          <cell r="L8740">
            <v>0.10599999874830246</v>
          </cell>
          <cell r="M8740">
            <v>0.15620000660419464</v>
          </cell>
          <cell r="N8740" t="str">
            <v>Large</v>
          </cell>
          <cell r="O8740">
            <v>574</v>
          </cell>
        </row>
        <row r="8741">
          <cell r="A8741" t="str">
            <v>HU</v>
          </cell>
          <cell r="B8741" t="str">
            <v>HU_RV_08FF20</v>
          </cell>
          <cell r="C8741">
            <v>1998</v>
          </cell>
          <cell r="D8741" t="str">
            <v>Annual</v>
          </cell>
          <cell r="E8741" t="str">
            <v>Orthophosphate</v>
          </cell>
          <cell r="F8741" t="str">
            <v>mg/l P</v>
          </cell>
          <cell r="G8741">
            <v>12</v>
          </cell>
          <cell r="J8741">
            <v>26</v>
          </cell>
          <cell r="K8741">
            <v>0.31279999017715454</v>
          </cell>
          <cell r="L8741">
            <v>0.1875</v>
          </cell>
          <cell r="M8741">
            <v>0.28080001473426819</v>
          </cell>
          <cell r="N8741" t="str">
            <v>Medium</v>
          </cell>
          <cell r="O8741">
            <v>189.95</v>
          </cell>
        </row>
        <row r="8742">
          <cell r="A8742" t="str">
            <v>HU</v>
          </cell>
          <cell r="B8742" t="str">
            <v>HU_RV_08FF42</v>
          </cell>
          <cell r="C8742">
            <v>1998</v>
          </cell>
          <cell r="D8742" t="str">
            <v>Annual</v>
          </cell>
          <cell r="E8742" t="str">
            <v>Orthophosphate</v>
          </cell>
          <cell r="F8742" t="str">
            <v>mg/l P</v>
          </cell>
          <cell r="G8742">
            <v>12</v>
          </cell>
          <cell r="J8742">
            <v>26</v>
          </cell>
          <cell r="K8742">
            <v>2.4800000712275505E-2</v>
          </cell>
          <cell r="L8742">
            <v>1.6000000759959221E-2</v>
          </cell>
          <cell r="M8742">
            <v>3.1199999153614044E-2</v>
          </cell>
          <cell r="N8742" t="str">
            <v>Small</v>
          </cell>
          <cell r="O8742">
            <v>3.27</v>
          </cell>
        </row>
        <row r="8743">
          <cell r="A8743" t="str">
            <v>HU</v>
          </cell>
          <cell r="B8743" t="str">
            <v>HU_RV_07FF09</v>
          </cell>
          <cell r="C8743">
            <v>1998</v>
          </cell>
          <cell r="D8743" t="str">
            <v>Annual</v>
          </cell>
          <cell r="E8743" t="str">
            <v>Orthophosphate</v>
          </cell>
          <cell r="F8743" t="str">
            <v>mg/l P</v>
          </cell>
          <cell r="G8743">
            <v>12</v>
          </cell>
          <cell r="J8743">
            <v>52</v>
          </cell>
          <cell r="K8743">
            <v>2.9600000008940697E-2</v>
          </cell>
          <cell r="L8743">
            <v>2.4000000208616257E-2</v>
          </cell>
          <cell r="M8743">
            <v>2.0800000056624413E-2</v>
          </cell>
          <cell r="N8743" t="str">
            <v>Largest</v>
          </cell>
          <cell r="O8743">
            <v>15283</v>
          </cell>
        </row>
        <row r="8744">
          <cell r="A8744" t="str">
            <v>HU</v>
          </cell>
          <cell r="B8744" t="str">
            <v>HU_RV_08FF15</v>
          </cell>
          <cell r="C8744">
            <v>1998</v>
          </cell>
          <cell r="D8744" t="str">
            <v>Annual</v>
          </cell>
          <cell r="E8744" t="str">
            <v>Orthophosphate</v>
          </cell>
          <cell r="F8744" t="str">
            <v>mg/l P</v>
          </cell>
          <cell r="G8744">
            <v>12</v>
          </cell>
          <cell r="J8744">
            <v>52</v>
          </cell>
          <cell r="K8744">
            <v>0.19709999859333038</v>
          </cell>
          <cell r="L8744">
            <v>0.21199999749660492</v>
          </cell>
          <cell r="M8744">
            <v>4.8099998384714127E-2</v>
          </cell>
          <cell r="N8744" t="str">
            <v>Largest</v>
          </cell>
          <cell r="O8744">
            <v>2758.56</v>
          </cell>
        </row>
        <row r="8745">
          <cell r="A8745" t="str">
            <v>HU</v>
          </cell>
          <cell r="B8745" t="str">
            <v>HU_RV_08FF10</v>
          </cell>
          <cell r="C8745">
            <v>1998</v>
          </cell>
          <cell r="D8745" t="str">
            <v>Annual</v>
          </cell>
          <cell r="E8745" t="str">
            <v>Orthophosphate</v>
          </cell>
          <cell r="F8745" t="str">
            <v>mg/l P</v>
          </cell>
          <cell r="G8745">
            <v>12</v>
          </cell>
          <cell r="J8745">
            <v>52</v>
          </cell>
          <cell r="K8745">
            <v>7.850000262260437E-2</v>
          </cell>
          <cell r="L8745">
            <v>7.3499999940395355E-2</v>
          </cell>
          <cell r="M8745">
            <v>2.8200000524520874E-2</v>
          </cell>
          <cell r="N8745" t="str">
            <v>Largest</v>
          </cell>
          <cell r="O8745">
            <v>3224</v>
          </cell>
        </row>
        <row r="8746">
          <cell r="A8746" t="str">
            <v>HU</v>
          </cell>
          <cell r="B8746" t="str">
            <v>HU_RV_04FF12</v>
          </cell>
          <cell r="C8746">
            <v>1998</v>
          </cell>
          <cell r="D8746" t="str">
            <v>Annual</v>
          </cell>
          <cell r="E8746" t="str">
            <v>Orthophosphate</v>
          </cell>
          <cell r="F8746" t="str">
            <v>mg/l P</v>
          </cell>
          <cell r="G8746">
            <v>12</v>
          </cell>
          <cell r="J8746">
            <v>26</v>
          </cell>
          <cell r="K8746">
            <v>0.25279998779296875</v>
          </cell>
          <cell r="L8746">
            <v>0.23399999737739563</v>
          </cell>
          <cell r="M8746">
            <v>0.16140000522136688</v>
          </cell>
          <cell r="N8746" t="str">
            <v>Largest</v>
          </cell>
          <cell r="O8746">
            <v>10164</v>
          </cell>
        </row>
        <row r="8747">
          <cell r="A8747" t="str">
            <v>HU</v>
          </cell>
          <cell r="B8747" t="str">
            <v>HU_RV_11FF12</v>
          </cell>
          <cell r="C8747">
            <v>1998</v>
          </cell>
          <cell r="D8747" t="str">
            <v>Annual</v>
          </cell>
          <cell r="E8747" t="str">
            <v>Orthophosphate</v>
          </cell>
          <cell r="F8747" t="str">
            <v>mg/l P</v>
          </cell>
          <cell r="G8747">
            <v>12</v>
          </cell>
          <cell r="J8747">
            <v>26</v>
          </cell>
          <cell r="K8747">
            <v>5.6400001049041748E-2</v>
          </cell>
          <cell r="L8747">
            <v>5.7000000029802322E-2</v>
          </cell>
          <cell r="M8747">
            <v>2.1500000730156898E-2</v>
          </cell>
          <cell r="N8747" t="str">
            <v>Largest</v>
          </cell>
          <cell r="O8747">
            <v>45019.93</v>
          </cell>
        </row>
        <row r="8748">
          <cell r="A8748" t="str">
            <v>HU</v>
          </cell>
          <cell r="B8748" t="str">
            <v>HU_RV_01FF53</v>
          </cell>
          <cell r="C8748">
            <v>1998</v>
          </cell>
          <cell r="D8748" t="str">
            <v>Annual</v>
          </cell>
          <cell r="E8748" t="str">
            <v>Orthophosphate</v>
          </cell>
          <cell r="F8748" t="str">
            <v>mg/l P</v>
          </cell>
          <cell r="G8748">
            <v>12</v>
          </cell>
          <cell r="J8748">
            <v>26</v>
          </cell>
          <cell r="K8748">
            <v>0.22830000519752502</v>
          </cell>
          <cell r="L8748">
            <v>0.13349999487400055</v>
          </cell>
          <cell r="M8748">
            <v>0.32370001077651978</v>
          </cell>
          <cell r="N8748" t="str">
            <v>Large</v>
          </cell>
          <cell r="O8748">
            <v>320</v>
          </cell>
        </row>
        <row r="8749">
          <cell r="A8749" t="str">
            <v>HU</v>
          </cell>
          <cell r="B8749" t="str">
            <v>HU_RV_04FB41</v>
          </cell>
          <cell r="C8749">
            <v>1998</v>
          </cell>
          <cell r="D8749" t="str">
            <v>Annual</v>
          </cell>
          <cell r="E8749" t="str">
            <v>Orthophosphate</v>
          </cell>
          <cell r="F8749" t="str">
            <v>mg/l P</v>
          </cell>
          <cell r="G8749">
            <v>12</v>
          </cell>
          <cell r="J8749">
            <v>23</v>
          </cell>
          <cell r="K8749">
            <v>8.1100001931190491E-2</v>
          </cell>
          <cell r="L8749">
            <v>4.6999998390674591E-2</v>
          </cell>
          <cell r="M8749">
            <v>5.9200000017881393E-2</v>
          </cell>
          <cell r="N8749" t="str">
            <v>Large</v>
          </cell>
          <cell r="O8749">
            <v>314.08</v>
          </cell>
        </row>
        <row r="8750">
          <cell r="A8750" t="str">
            <v>HU</v>
          </cell>
          <cell r="B8750" t="str">
            <v>HU_RV_05FF18</v>
          </cell>
          <cell r="C8750">
            <v>1998</v>
          </cell>
          <cell r="D8750" t="str">
            <v>Annual</v>
          </cell>
          <cell r="E8750" t="str">
            <v>Orthophosphate</v>
          </cell>
          <cell r="F8750" t="str">
            <v>mg/l P</v>
          </cell>
          <cell r="G8750">
            <v>12</v>
          </cell>
          <cell r="J8750">
            <v>26</v>
          </cell>
          <cell r="K8750">
            <v>6.0100000351667404E-2</v>
          </cell>
          <cell r="L8750">
            <v>5.9000000357627869E-2</v>
          </cell>
          <cell r="M8750">
            <v>3.3500000834465027E-2</v>
          </cell>
          <cell r="N8750" t="str">
            <v>Largest</v>
          </cell>
          <cell r="O8750">
            <v>35764</v>
          </cell>
        </row>
        <row r="8751">
          <cell r="A8751" t="str">
            <v>HU</v>
          </cell>
          <cell r="B8751" t="str">
            <v>HU_RV_12FF06</v>
          </cell>
          <cell r="C8751">
            <v>1998</v>
          </cell>
          <cell r="D8751" t="str">
            <v>Annual</v>
          </cell>
          <cell r="E8751" t="str">
            <v>Orthophosphate</v>
          </cell>
          <cell r="F8751" t="str">
            <v>mg/l P</v>
          </cell>
          <cell r="G8751">
            <v>12</v>
          </cell>
          <cell r="J8751">
            <v>26</v>
          </cell>
          <cell r="K8751">
            <v>9.3400001525878906E-2</v>
          </cell>
          <cell r="L8751">
            <v>7.6999999582767487E-2</v>
          </cell>
          <cell r="M8751">
            <v>5.6200001388788223E-2</v>
          </cell>
          <cell r="N8751" t="str">
            <v>Very Large</v>
          </cell>
          <cell r="O8751">
            <v>1560.66</v>
          </cell>
        </row>
        <row r="8752">
          <cell r="A8752" t="str">
            <v>HU</v>
          </cell>
          <cell r="B8752" t="str">
            <v>HU_RV_03FF06</v>
          </cell>
          <cell r="C8752">
            <v>1998</v>
          </cell>
          <cell r="D8752" t="str">
            <v>Annual</v>
          </cell>
          <cell r="E8752" t="str">
            <v>Orthophosphate</v>
          </cell>
          <cell r="F8752" t="str">
            <v>mg/l P</v>
          </cell>
          <cell r="G8752">
            <v>12</v>
          </cell>
          <cell r="J8752">
            <v>26</v>
          </cell>
          <cell r="K8752">
            <v>3.9000000804662704E-2</v>
          </cell>
          <cell r="L8752">
            <v>2.8500000014901161E-2</v>
          </cell>
          <cell r="M8752">
            <v>3.1199999153614044E-2</v>
          </cell>
          <cell r="N8752" t="str">
            <v>Largest</v>
          </cell>
          <cell r="O8752">
            <v>188700</v>
          </cell>
        </row>
        <row r="8753">
          <cell r="A8753" t="str">
            <v>HU</v>
          </cell>
          <cell r="B8753" t="str">
            <v>HU_RV_03FF01</v>
          </cell>
          <cell r="C8753">
            <v>1998</v>
          </cell>
          <cell r="D8753" t="str">
            <v>Annual</v>
          </cell>
          <cell r="E8753" t="str">
            <v>Orthophosphate</v>
          </cell>
          <cell r="F8753" t="str">
            <v>mg/l P</v>
          </cell>
          <cell r="G8753">
            <v>12</v>
          </cell>
          <cell r="J8753">
            <v>39</v>
          </cell>
          <cell r="K8753">
            <v>3.7900000810623169E-2</v>
          </cell>
          <cell r="L8753">
            <v>2.6000000536441803E-2</v>
          </cell>
          <cell r="M8753">
            <v>2.9400000348687172E-2</v>
          </cell>
          <cell r="N8753" t="str">
            <v>Largest</v>
          </cell>
          <cell r="O8753">
            <v>38842.9</v>
          </cell>
        </row>
        <row r="8754">
          <cell r="A8754" t="str">
            <v>HU</v>
          </cell>
          <cell r="B8754" t="str">
            <v>HU_RV_02FR51</v>
          </cell>
          <cell r="C8754">
            <v>1998</v>
          </cell>
          <cell r="D8754" t="str">
            <v>Annual</v>
          </cell>
          <cell r="E8754" t="str">
            <v>Orthophosphate</v>
          </cell>
          <cell r="F8754" t="str">
            <v>mg/l P</v>
          </cell>
          <cell r="G8754">
            <v>12</v>
          </cell>
          <cell r="J8754">
            <v>26</v>
          </cell>
          <cell r="K8754">
            <v>5.6800000369548798E-2</v>
          </cell>
          <cell r="L8754">
            <v>6.1999998986721039E-2</v>
          </cell>
          <cell r="M8754">
            <v>3.7799999117851257E-2</v>
          </cell>
          <cell r="N8754" t="str">
            <v>Largest</v>
          </cell>
          <cell r="O8754">
            <v>183350</v>
          </cell>
        </row>
        <row r="8755">
          <cell r="A8755" t="str">
            <v>HU</v>
          </cell>
          <cell r="B8755" t="str">
            <v>HU_RV_02FF32</v>
          </cell>
          <cell r="C8755">
            <v>1998</v>
          </cell>
          <cell r="D8755" t="str">
            <v>Annual</v>
          </cell>
          <cell r="E8755" t="str">
            <v>Orthophosphate</v>
          </cell>
          <cell r="F8755" t="str">
            <v>mg/l P</v>
          </cell>
          <cell r="G8755">
            <v>12</v>
          </cell>
          <cell r="J8755">
            <v>26</v>
          </cell>
          <cell r="K8755">
            <v>4.6300001442432404E-2</v>
          </cell>
          <cell r="L8755">
            <v>4.6999998390674591E-2</v>
          </cell>
          <cell r="M8755">
            <v>2.759999968111515E-2</v>
          </cell>
          <cell r="N8755" t="str">
            <v>Largest</v>
          </cell>
          <cell r="O8755">
            <v>13698.65</v>
          </cell>
        </row>
        <row r="8756">
          <cell r="A8756" t="str">
            <v>HU</v>
          </cell>
          <cell r="B8756" t="str">
            <v>HU_RV_01FF07</v>
          </cell>
          <cell r="C8756">
            <v>1998</v>
          </cell>
          <cell r="D8756" t="str">
            <v>Annual</v>
          </cell>
          <cell r="E8756" t="str">
            <v>Orthophosphate</v>
          </cell>
          <cell r="F8756" t="str">
            <v>mg/l P</v>
          </cell>
          <cell r="G8756">
            <v>12</v>
          </cell>
          <cell r="J8756">
            <v>26</v>
          </cell>
          <cell r="K8756">
            <v>4.9499999731779099E-2</v>
          </cell>
          <cell r="L8756">
            <v>5.4999999701976776E-2</v>
          </cell>
          <cell r="M8756">
            <v>2.4399999529123306E-2</v>
          </cell>
          <cell r="N8756" t="str">
            <v>Largest</v>
          </cell>
          <cell r="O8756">
            <v>150820</v>
          </cell>
        </row>
        <row r="8757">
          <cell r="A8757" t="str">
            <v>HU</v>
          </cell>
          <cell r="B8757" t="str">
            <v>HU_RV_01FF02</v>
          </cell>
          <cell r="C8757">
            <v>1998</v>
          </cell>
          <cell r="D8757" t="str">
            <v>Annual</v>
          </cell>
          <cell r="E8757" t="str">
            <v>Orthophosphate</v>
          </cell>
          <cell r="F8757" t="str">
            <v>mg/l P</v>
          </cell>
          <cell r="G8757">
            <v>12</v>
          </cell>
          <cell r="J8757">
            <v>26</v>
          </cell>
          <cell r="K8757">
            <v>4.9800001084804535E-2</v>
          </cell>
          <cell r="L8757">
            <v>5.0500001758337021E-2</v>
          </cell>
          <cell r="M8757">
            <v>3.8300000131130219E-2</v>
          </cell>
          <cell r="N8757" t="str">
            <v>Largest</v>
          </cell>
          <cell r="O8757">
            <v>131605</v>
          </cell>
        </row>
        <row r="8758">
          <cell r="A8758" t="str">
            <v>HU</v>
          </cell>
          <cell r="B8758" t="str">
            <v>HU_RV_08FF26</v>
          </cell>
          <cell r="C8758">
            <v>1998</v>
          </cell>
          <cell r="D8758" t="str">
            <v>Annual</v>
          </cell>
          <cell r="E8758" t="str">
            <v>Orthophosphate</v>
          </cell>
          <cell r="F8758" t="str">
            <v>mg/l P</v>
          </cell>
          <cell r="G8758">
            <v>12</v>
          </cell>
          <cell r="J8758">
            <v>26</v>
          </cell>
          <cell r="K8758">
            <v>1.256600022315979</v>
          </cell>
          <cell r="L8758">
            <v>1.2389999628067017</v>
          </cell>
          <cell r="M8758">
            <v>0.42840000987052917</v>
          </cell>
          <cell r="N8758" t="str">
            <v>Large</v>
          </cell>
          <cell r="O8758">
            <v>806</v>
          </cell>
        </row>
        <row r="8759">
          <cell r="A8759" t="str">
            <v>HU</v>
          </cell>
          <cell r="B8759" t="str">
            <v>HU_RV_09FF13</v>
          </cell>
          <cell r="C8759">
            <v>1998</v>
          </cell>
          <cell r="D8759" t="str">
            <v>Annual</v>
          </cell>
          <cell r="E8759" t="str">
            <v>Orthophosphate</v>
          </cell>
          <cell r="F8759" t="str">
            <v>mg/l P</v>
          </cell>
          <cell r="G8759">
            <v>12</v>
          </cell>
          <cell r="J8759">
            <v>24</v>
          </cell>
          <cell r="K8759">
            <v>1.1547000408172607</v>
          </cell>
          <cell r="L8759">
            <v>1.1139999628067017</v>
          </cell>
          <cell r="M8759">
            <v>0.32429999113082886</v>
          </cell>
          <cell r="N8759" t="str">
            <v>Very Large</v>
          </cell>
          <cell r="O8759">
            <v>1798.33</v>
          </cell>
        </row>
        <row r="8760">
          <cell r="A8760" t="str">
            <v>HU</v>
          </cell>
          <cell r="B8760" t="str">
            <v>HU_RV_04FV12</v>
          </cell>
          <cell r="C8760">
            <v>1998</v>
          </cell>
          <cell r="D8760" t="str">
            <v>Annual</v>
          </cell>
          <cell r="E8760" t="str">
            <v>Orthophosphate</v>
          </cell>
          <cell r="F8760" t="str">
            <v>mg/l P</v>
          </cell>
          <cell r="G8760">
            <v>12</v>
          </cell>
          <cell r="J8760">
            <v>26</v>
          </cell>
          <cell r="K8760">
            <v>4.4500000774860382E-2</v>
          </cell>
          <cell r="L8760">
            <v>4.1499998420476913E-2</v>
          </cell>
          <cell r="M8760">
            <v>2.2299999371170998E-2</v>
          </cell>
          <cell r="N8760" t="str">
            <v>Largest</v>
          </cell>
          <cell r="O8760">
            <v>76480.23</v>
          </cell>
        </row>
        <row r="8761">
          <cell r="A8761" t="str">
            <v>HU</v>
          </cell>
          <cell r="B8761" t="str">
            <v>HU_RV_04FF60</v>
          </cell>
          <cell r="C8761">
            <v>1998</v>
          </cell>
          <cell r="D8761" t="str">
            <v>Annual</v>
          </cell>
          <cell r="E8761" t="str">
            <v>Orthophosphate</v>
          </cell>
          <cell r="F8761" t="str">
            <v>mg/l P</v>
          </cell>
          <cell r="G8761">
            <v>12</v>
          </cell>
          <cell r="J8761">
            <v>22</v>
          </cell>
          <cell r="K8761">
            <v>9.2900000512599945E-2</v>
          </cell>
          <cell r="L8761">
            <v>9.2000000178813934E-2</v>
          </cell>
          <cell r="M8761">
            <v>4.3400000780820847E-2</v>
          </cell>
          <cell r="N8761" t="str">
            <v>Medium</v>
          </cell>
          <cell r="O8761">
            <v>113.07</v>
          </cell>
        </row>
        <row r="8762">
          <cell r="A8762" t="str">
            <v>HU</v>
          </cell>
          <cell r="B8762" t="str">
            <v>HU_RV_08FF18</v>
          </cell>
          <cell r="C8762">
            <v>1998</v>
          </cell>
          <cell r="D8762" t="str">
            <v>Annual</v>
          </cell>
          <cell r="E8762" t="str">
            <v>Orthophosphate</v>
          </cell>
          <cell r="F8762" t="str">
            <v>mg/l P</v>
          </cell>
          <cell r="G8762">
            <v>12</v>
          </cell>
          <cell r="J8762">
            <v>26</v>
          </cell>
          <cell r="K8762">
            <v>6.1900001019239426E-2</v>
          </cell>
          <cell r="L8762">
            <v>5.9000000357627869E-2</v>
          </cell>
          <cell r="M8762">
            <v>3.0899999663233757E-2</v>
          </cell>
          <cell r="N8762" t="str">
            <v>Large</v>
          </cell>
          <cell r="O8762">
            <v>814.33</v>
          </cell>
        </row>
        <row r="8763">
          <cell r="A8763" t="str">
            <v>HU</v>
          </cell>
          <cell r="B8763" t="str">
            <v>HU_RV_08FF17</v>
          </cell>
          <cell r="C8763">
            <v>1998</v>
          </cell>
          <cell r="D8763" t="str">
            <v>Annual</v>
          </cell>
          <cell r="E8763" t="str">
            <v>Orthophosphate</v>
          </cell>
          <cell r="F8763" t="str">
            <v>mg/l P</v>
          </cell>
          <cell r="G8763">
            <v>12</v>
          </cell>
          <cell r="J8763">
            <v>26</v>
          </cell>
          <cell r="K8763">
            <v>7.5499996542930603E-2</v>
          </cell>
          <cell r="L8763">
            <v>7.5000002980232239E-2</v>
          </cell>
          <cell r="M8763">
            <v>3.1099999323487282E-2</v>
          </cell>
          <cell r="N8763" t="str">
            <v>Large</v>
          </cell>
          <cell r="O8763">
            <v>875</v>
          </cell>
        </row>
        <row r="8764">
          <cell r="A8764" t="str">
            <v>HU</v>
          </cell>
          <cell r="B8764" t="str">
            <v>HU_RV_08FF07</v>
          </cell>
          <cell r="C8764">
            <v>1998</v>
          </cell>
          <cell r="D8764" t="str">
            <v>Annual</v>
          </cell>
          <cell r="E8764" t="str">
            <v>Orthophosphate</v>
          </cell>
          <cell r="F8764" t="str">
            <v>mg/l P</v>
          </cell>
          <cell r="G8764">
            <v>12</v>
          </cell>
          <cell r="J8764">
            <v>26</v>
          </cell>
          <cell r="K8764">
            <v>6.2300000339746475E-2</v>
          </cell>
          <cell r="L8764">
            <v>5.9000000357627869E-2</v>
          </cell>
          <cell r="M8764">
            <v>2.9400000348687172E-2</v>
          </cell>
          <cell r="N8764" t="str">
            <v>Largest</v>
          </cell>
          <cell r="O8764">
            <v>12886</v>
          </cell>
        </row>
        <row r="8765">
          <cell r="A8765" t="str">
            <v>HU</v>
          </cell>
          <cell r="B8765" t="str">
            <v>HU_RV_12FF02</v>
          </cell>
          <cell r="C8765">
            <v>1998</v>
          </cell>
          <cell r="D8765" t="str">
            <v>Annual</v>
          </cell>
          <cell r="E8765" t="str">
            <v>Orthophosphate</v>
          </cell>
          <cell r="F8765" t="str">
            <v>mg/l P</v>
          </cell>
          <cell r="G8765">
            <v>12</v>
          </cell>
          <cell r="J8765">
            <v>26</v>
          </cell>
          <cell r="K8765">
            <v>8.0099999904632568E-2</v>
          </cell>
          <cell r="L8765">
            <v>5.4000001400709152E-2</v>
          </cell>
          <cell r="M8765">
            <v>9.3800000846385956E-2</v>
          </cell>
          <cell r="N8765" t="str">
            <v>Largest</v>
          </cell>
          <cell r="O8765">
            <v>4302</v>
          </cell>
        </row>
        <row r="8766">
          <cell r="A8766" t="str">
            <v>HU</v>
          </cell>
          <cell r="B8766" t="str">
            <v>HU_RV_09FF08</v>
          </cell>
          <cell r="C8766">
            <v>1998</v>
          </cell>
          <cell r="D8766" t="str">
            <v>Annual</v>
          </cell>
          <cell r="E8766" t="str">
            <v>Orthophosphate</v>
          </cell>
          <cell r="F8766" t="str">
            <v>mg/l P</v>
          </cell>
          <cell r="G8766">
            <v>12</v>
          </cell>
          <cell r="J8766">
            <v>26</v>
          </cell>
          <cell r="K8766">
            <v>0.20059999823570251</v>
          </cell>
          <cell r="L8766">
            <v>0.1679999977350235</v>
          </cell>
          <cell r="M8766">
            <v>0.11299999803304672</v>
          </cell>
          <cell r="N8766" t="str">
            <v>Largest</v>
          </cell>
          <cell r="O8766">
            <v>5812</v>
          </cell>
        </row>
        <row r="8767">
          <cell r="A8767" t="str">
            <v>HU</v>
          </cell>
          <cell r="B8767" t="str">
            <v>HU_RV_09FF06</v>
          </cell>
          <cell r="C8767">
            <v>1998</v>
          </cell>
          <cell r="D8767" t="str">
            <v>Annual</v>
          </cell>
          <cell r="E8767" t="str">
            <v>Orthophosphate</v>
          </cell>
          <cell r="F8767" t="str">
            <v>mg/l P</v>
          </cell>
          <cell r="G8767">
            <v>12</v>
          </cell>
          <cell r="J8767">
            <v>26</v>
          </cell>
          <cell r="K8767">
            <v>0.11659999936819077</v>
          </cell>
          <cell r="L8767">
            <v>9.8499998450279236E-2</v>
          </cell>
          <cell r="M8767">
            <v>5.7500001043081284E-2</v>
          </cell>
          <cell r="N8767" t="str">
            <v>Largest</v>
          </cell>
          <cell r="O8767">
            <v>3502</v>
          </cell>
        </row>
        <row r="8768">
          <cell r="A8768" t="str">
            <v>HU</v>
          </cell>
          <cell r="B8768" t="str">
            <v>HU_RV_05FF07</v>
          </cell>
          <cell r="C8768">
            <v>1998</v>
          </cell>
          <cell r="D8768" t="str">
            <v>Annual</v>
          </cell>
          <cell r="E8768" t="str">
            <v>Orthophosphate</v>
          </cell>
          <cell r="F8768" t="str">
            <v>mg/l P</v>
          </cell>
          <cell r="G8768">
            <v>12</v>
          </cell>
          <cell r="J8768">
            <v>25</v>
          </cell>
          <cell r="K8768">
            <v>0.30730000138282776</v>
          </cell>
          <cell r="L8768">
            <v>0.25099998712539673</v>
          </cell>
          <cell r="M8768">
            <v>0.17910000681877136</v>
          </cell>
          <cell r="N8768" t="str">
            <v>Large</v>
          </cell>
          <cell r="O8768">
            <v>461</v>
          </cell>
        </row>
        <row r="8769">
          <cell r="A8769" t="str">
            <v>HU</v>
          </cell>
          <cell r="B8769" t="str">
            <v>HU_RV_01FF61</v>
          </cell>
          <cell r="C8769">
            <v>1998</v>
          </cell>
          <cell r="D8769" t="str">
            <v>Annual</v>
          </cell>
          <cell r="E8769" t="str">
            <v>Orthophosphate</v>
          </cell>
          <cell r="F8769" t="str">
            <v>mg/l P</v>
          </cell>
          <cell r="G8769">
            <v>12</v>
          </cell>
          <cell r="J8769">
            <v>26</v>
          </cell>
          <cell r="K8769">
            <v>0.2468000054359436</v>
          </cell>
          <cell r="L8769">
            <v>0.19900000095367432</v>
          </cell>
          <cell r="M8769">
            <v>0.15870000422000885</v>
          </cell>
          <cell r="N8769" t="str">
            <v>Large</v>
          </cell>
          <cell r="O8769">
            <v>454.4</v>
          </cell>
        </row>
        <row r="8770">
          <cell r="A8770" t="str">
            <v>HU</v>
          </cell>
          <cell r="B8770" t="str">
            <v>HU_RV_01FF01</v>
          </cell>
          <cell r="C8770">
            <v>1998</v>
          </cell>
          <cell r="D8770" t="str">
            <v>Annual</v>
          </cell>
          <cell r="E8770" t="str">
            <v>Orthophosphate</v>
          </cell>
          <cell r="F8770" t="str">
            <v>mg/l P</v>
          </cell>
          <cell r="G8770">
            <v>12</v>
          </cell>
          <cell r="J8770">
            <v>26</v>
          </cell>
          <cell r="K8770">
            <v>4.3800000101327896E-2</v>
          </cell>
          <cell r="L8770">
            <v>4.3999999761581421E-2</v>
          </cell>
          <cell r="M8770">
            <v>2.5599999353289604E-2</v>
          </cell>
          <cell r="N8770" t="str">
            <v>Largest</v>
          </cell>
          <cell r="O8770">
            <v>131475</v>
          </cell>
        </row>
        <row r="8771">
          <cell r="A8771" t="str">
            <v>HU</v>
          </cell>
          <cell r="B8771" t="str">
            <v>HU_RV_04FF14</v>
          </cell>
          <cell r="C8771">
            <v>1998</v>
          </cell>
          <cell r="D8771" t="str">
            <v>Annual</v>
          </cell>
          <cell r="E8771" t="str">
            <v>Orthophosphate</v>
          </cell>
          <cell r="F8771" t="str">
            <v>mg/l P</v>
          </cell>
          <cell r="G8771">
            <v>12</v>
          </cell>
          <cell r="J8771">
            <v>26</v>
          </cell>
          <cell r="K8771">
            <v>0.27050000429153442</v>
          </cell>
          <cell r="L8771">
            <v>0.2304999977350235</v>
          </cell>
          <cell r="M8771">
            <v>0.12680000066757202</v>
          </cell>
          <cell r="N8771" t="str">
            <v>Largest</v>
          </cell>
          <cell r="O8771">
            <v>3210</v>
          </cell>
        </row>
        <row r="8772">
          <cell r="A8772" t="str">
            <v>HU</v>
          </cell>
          <cell r="B8772" t="str">
            <v>HU_RV_04FB39</v>
          </cell>
          <cell r="C8772">
            <v>1998</v>
          </cell>
          <cell r="D8772" t="str">
            <v>Annual</v>
          </cell>
          <cell r="E8772" t="str">
            <v>Orthophosphate</v>
          </cell>
          <cell r="F8772" t="str">
            <v>mg/l P</v>
          </cell>
          <cell r="G8772">
            <v>12</v>
          </cell>
          <cell r="J8772">
            <v>24</v>
          </cell>
          <cell r="K8772">
            <v>2.500000037252903E-2</v>
          </cell>
          <cell r="L8772">
            <v>1.8999999389052391E-2</v>
          </cell>
          <cell r="M8772">
            <v>2.2299999371170998E-2</v>
          </cell>
          <cell r="N8772" t="str">
            <v>Medium</v>
          </cell>
          <cell r="O8772">
            <v>87.25</v>
          </cell>
        </row>
        <row r="8773">
          <cell r="A8773" t="str">
            <v>HU</v>
          </cell>
          <cell r="B8773" t="str">
            <v>HU_RV_12FF11</v>
          </cell>
          <cell r="C8773">
            <v>1998</v>
          </cell>
          <cell r="D8773" t="str">
            <v>Annual</v>
          </cell>
          <cell r="E8773" t="str">
            <v>Orthophosphate</v>
          </cell>
          <cell r="F8773" t="str">
            <v>mg/l P</v>
          </cell>
          <cell r="G8773">
            <v>12</v>
          </cell>
          <cell r="J8773">
            <v>26</v>
          </cell>
          <cell r="K8773">
            <v>1.2086000442504883</v>
          </cell>
          <cell r="L8773">
            <v>1.0824999809265137</v>
          </cell>
          <cell r="M8773">
            <v>0.52079999446868896</v>
          </cell>
          <cell r="N8773" t="str">
            <v>Large</v>
          </cell>
          <cell r="O8773">
            <v>324.14</v>
          </cell>
        </row>
        <row r="8774">
          <cell r="A8774" t="str">
            <v>HU</v>
          </cell>
          <cell r="B8774" t="str">
            <v>HU_RV_04FF16</v>
          </cell>
          <cell r="C8774">
            <v>1998</v>
          </cell>
          <cell r="D8774" t="str">
            <v>Annual</v>
          </cell>
          <cell r="E8774" t="str">
            <v>Orthophosphate</v>
          </cell>
          <cell r="F8774" t="str">
            <v>mg/l P</v>
          </cell>
          <cell r="G8774">
            <v>12</v>
          </cell>
          <cell r="J8774">
            <v>26</v>
          </cell>
          <cell r="K8774">
            <v>0.28870001435279846</v>
          </cell>
          <cell r="L8774">
            <v>0.17849999666213989</v>
          </cell>
          <cell r="M8774">
            <v>0.28819999098777771</v>
          </cell>
          <cell r="N8774" t="str">
            <v>Large</v>
          </cell>
          <cell r="O8774">
            <v>656</v>
          </cell>
        </row>
        <row r="8775">
          <cell r="A8775" t="str">
            <v>HU</v>
          </cell>
          <cell r="B8775" t="str">
            <v>HU_RV_05FF26</v>
          </cell>
          <cell r="C8775">
            <v>1998</v>
          </cell>
          <cell r="D8775" t="str">
            <v>Annual</v>
          </cell>
          <cell r="E8775" t="str">
            <v>Orthophosphate</v>
          </cell>
          <cell r="F8775" t="str">
            <v>mg/l P</v>
          </cell>
          <cell r="G8775">
            <v>12</v>
          </cell>
          <cell r="J8775">
            <v>25</v>
          </cell>
          <cell r="K8775">
            <v>7.0699997246265411E-2</v>
          </cell>
          <cell r="L8775">
            <v>4.8999998718500137E-2</v>
          </cell>
          <cell r="M8775">
            <v>7.0000000298023224E-2</v>
          </cell>
          <cell r="N8775" t="str">
            <v>Small</v>
          </cell>
          <cell r="O8775">
            <v>39.25</v>
          </cell>
        </row>
        <row r="8776">
          <cell r="A8776" t="str">
            <v>HU</v>
          </cell>
          <cell r="B8776" t="str">
            <v>HU_RV_03FF42</v>
          </cell>
          <cell r="C8776">
            <v>1998</v>
          </cell>
          <cell r="D8776" t="str">
            <v>Annual</v>
          </cell>
          <cell r="E8776" t="str">
            <v>Orthophosphate</v>
          </cell>
          <cell r="F8776" t="str">
            <v>mg/l P</v>
          </cell>
          <cell r="G8776">
            <v>12</v>
          </cell>
          <cell r="J8776">
            <v>25</v>
          </cell>
          <cell r="K8776">
            <v>0.41980001330375671</v>
          </cell>
          <cell r="L8776">
            <v>0.19599999487400055</v>
          </cell>
          <cell r="M8776">
            <v>0.39779999852180481</v>
          </cell>
          <cell r="N8776" t="str">
            <v>Large</v>
          </cell>
          <cell r="O8776">
            <v>988.81</v>
          </cell>
        </row>
        <row r="8777">
          <cell r="A8777" t="str">
            <v>HU</v>
          </cell>
          <cell r="B8777" t="str">
            <v>HU_RV_01FF63</v>
          </cell>
          <cell r="C8777">
            <v>1998</v>
          </cell>
          <cell r="D8777" t="str">
            <v>Annual</v>
          </cell>
          <cell r="E8777" t="str">
            <v>Orthophosphate</v>
          </cell>
          <cell r="F8777" t="str">
            <v>mg/l P</v>
          </cell>
          <cell r="G8777">
            <v>12</v>
          </cell>
          <cell r="J8777">
            <v>26</v>
          </cell>
          <cell r="K8777">
            <v>0.73530000448226929</v>
          </cell>
          <cell r="L8777">
            <v>0.32600000500679016</v>
          </cell>
          <cell r="M8777">
            <v>1.2071000337600708</v>
          </cell>
          <cell r="N8777" t="str">
            <v>Medium</v>
          </cell>
          <cell r="O8777">
            <v>115.32</v>
          </cell>
        </row>
        <row r="8778">
          <cell r="A8778" t="str">
            <v>HU</v>
          </cell>
          <cell r="B8778" t="str">
            <v>HU_RV_05FB70</v>
          </cell>
          <cell r="C8778">
            <v>1998</v>
          </cell>
          <cell r="D8778" t="str">
            <v>Annual</v>
          </cell>
          <cell r="E8778" t="str">
            <v>Orthophosphate</v>
          </cell>
          <cell r="F8778" t="str">
            <v>mg/l P</v>
          </cell>
          <cell r="G8778">
            <v>12</v>
          </cell>
          <cell r="J8778">
            <v>24</v>
          </cell>
          <cell r="K8778">
            <v>4.4599998742341995E-2</v>
          </cell>
          <cell r="L8778">
            <v>3.9000000804662704E-2</v>
          </cell>
          <cell r="M8778">
            <v>3.1300000846385956E-2</v>
          </cell>
          <cell r="N8778" t="str">
            <v>Small</v>
          </cell>
          <cell r="O8778">
            <v>41.1</v>
          </cell>
        </row>
        <row r="8779">
          <cell r="A8779" t="str">
            <v>HU</v>
          </cell>
          <cell r="B8779" t="str">
            <v>HU_RV_02FF17</v>
          </cell>
          <cell r="C8779">
            <v>1998</v>
          </cell>
          <cell r="D8779" t="str">
            <v>Annual</v>
          </cell>
          <cell r="E8779" t="str">
            <v>Orthophosphate</v>
          </cell>
          <cell r="F8779" t="str">
            <v>mg/l P</v>
          </cell>
          <cell r="G8779">
            <v>12</v>
          </cell>
          <cell r="J8779">
            <v>24</v>
          </cell>
          <cell r="K8779">
            <v>0.20870000123977661</v>
          </cell>
          <cell r="L8779">
            <v>0.2004999965429306</v>
          </cell>
          <cell r="M8779">
            <v>7.4400000274181366E-2</v>
          </cell>
          <cell r="N8779" t="str">
            <v>Very Large</v>
          </cell>
          <cell r="O8779">
            <v>1456.89</v>
          </cell>
        </row>
        <row r="8780">
          <cell r="A8780" t="str">
            <v>HU</v>
          </cell>
          <cell r="B8780" t="str">
            <v>HU_RV_02FF13</v>
          </cell>
          <cell r="C8780">
            <v>1998</v>
          </cell>
          <cell r="D8780" t="str">
            <v>Annual</v>
          </cell>
          <cell r="E8780" t="str">
            <v>Orthophosphate</v>
          </cell>
          <cell r="F8780" t="str">
            <v>mg/l P</v>
          </cell>
          <cell r="G8780">
            <v>12</v>
          </cell>
          <cell r="J8780">
            <v>24</v>
          </cell>
          <cell r="K8780">
            <v>0.28189998865127563</v>
          </cell>
          <cell r="L8780">
            <v>0.26399999856948853</v>
          </cell>
          <cell r="M8780">
            <v>0.12849999964237213</v>
          </cell>
          <cell r="N8780" t="str">
            <v>Very Large</v>
          </cell>
          <cell r="O8780">
            <v>1123</v>
          </cell>
        </row>
        <row r="8781">
          <cell r="A8781" t="str">
            <v>HU</v>
          </cell>
          <cell r="B8781" t="str">
            <v>HU_RV_01FF32</v>
          </cell>
          <cell r="C8781">
            <v>1998</v>
          </cell>
          <cell r="D8781" t="str">
            <v>Annual</v>
          </cell>
          <cell r="E8781" t="str">
            <v>Orthophosphate</v>
          </cell>
          <cell r="F8781" t="str">
            <v>mg/l P</v>
          </cell>
          <cell r="G8781">
            <v>12</v>
          </cell>
          <cell r="J8781">
            <v>25</v>
          </cell>
          <cell r="K8781">
            <v>1.0027999877929687</v>
          </cell>
          <cell r="L8781">
            <v>1.0240000486373901</v>
          </cell>
          <cell r="M8781">
            <v>0.38839998841285706</v>
          </cell>
          <cell r="N8781" t="str">
            <v>Large</v>
          </cell>
          <cell r="O8781">
            <v>261.64999999999998</v>
          </cell>
        </row>
        <row r="8782">
          <cell r="A8782" t="str">
            <v>HU</v>
          </cell>
          <cell r="B8782" t="str">
            <v>HU_RV_05FF14</v>
          </cell>
          <cell r="C8782">
            <v>1998</v>
          </cell>
          <cell r="D8782" t="str">
            <v>Annual</v>
          </cell>
          <cell r="E8782" t="str">
            <v>Orthophosphate</v>
          </cell>
          <cell r="F8782" t="str">
            <v>mg/l P</v>
          </cell>
          <cell r="G8782">
            <v>12</v>
          </cell>
          <cell r="J8782">
            <v>24</v>
          </cell>
          <cell r="K8782">
            <v>0.12229999899864197</v>
          </cell>
          <cell r="L8782">
            <v>0.11900000274181366</v>
          </cell>
          <cell r="M8782">
            <v>5.2499998360872269E-2</v>
          </cell>
          <cell r="N8782" t="str">
            <v>Very Large</v>
          </cell>
          <cell r="O8782">
            <v>1185</v>
          </cell>
        </row>
        <row r="8783">
          <cell r="A8783" t="str">
            <v>HU</v>
          </cell>
          <cell r="B8783" t="str">
            <v>HU_RV_09FF21</v>
          </cell>
          <cell r="C8783">
            <v>1998</v>
          </cell>
          <cell r="D8783" t="str">
            <v>Annual</v>
          </cell>
          <cell r="E8783" t="str">
            <v>Orthophosphate</v>
          </cell>
          <cell r="F8783" t="str">
            <v>mg/l P</v>
          </cell>
          <cell r="G8783">
            <v>12</v>
          </cell>
          <cell r="J8783">
            <v>26</v>
          </cell>
          <cell r="K8783">
            <v>0.26080000400543213</v>
          </cell>
          <cell r="L8783">
            <v>0.24699999392032623</v>
          </cell>
          <cell r="M8783">
            <v>0.14730000495910645</v>
          </cell>
          <cell r="N8783" t="str">
            <v>Small</v>
          </cell>
          <cell r="O8783">
            <v>46.67</v>
          </cell>
        </row>
        <row r="8784">
          <cell r="A8784" t="str">
            <v>HU</v>
          </cell>
          <cell r="B8784" t="str">
            <v>HU_RV_12FF03</v>
          </cell>
          <cell r="C8784">
            <v>1998</v>
          </cell>
          <cell r="D8784" t="str">
            <v>Annual</v>
          </cell>
          <cell r="E8784" t="str">
            <v>Orthophosphate</v>
          </cell>
          <cell r="F8784" t="str">
            <v>mg/l P</v>
          </cell>
          <cell r="G8784">
            <v>12</v>
          </cell>
          <cell r="J8784">
            <v>26</v>
          </cell>
          <cell r="K8784">
            <v>8.8799998164176941E-2</v>
          </cell>
          <cell r="L8784">
            <v>8.2500003278255463E-2</v>
          </cell>
          <cell r="M8784">
            <v>3.880000114440918E-2</v>
          </cell>
          <cell r="N8784" t="str">
            <v>Very Large</v>
          </cell>
          <cell r="O8784">
            <v>2489</v>
          </cell>
        </row>
        <row r="8785">
          <cell r="A8785" t="str">
            <v>HU</v>
          </cell>
          <cell r="B8785" t="str">
            <v>HU_RV_09FF11</v>
          </cell>
          <cell r="C8785">
            <v>1998</v>
          </cell>
          <cell r="D8785" t="str">
            <v>Annual</v>
          </cell>
          <cell r="E8785" t="str">
            <v>Orthophosphate</v>
          </cell>
          <cell r="F8785" t="str">
            <v>mg/l P</v>
          </cell>
          <cell r="G8785">
            <v>12</v>
          </cell>
          <cell r="J8785">
            <v>24</v>
          </cell>
          <cell r="K8785">
            <v>0.76819998025894165</v>
          </cell>
          <cell r="L8785">
            <v>0.73250001668930054</v>
          </cell>
          <cell r="M8785">
            <v>0.28479999303817749</v>
          </cell>
          <cell r="N8785" t="str">
            <v>Medium</v>
          </cell>
          <cell r="O8785">
            <v>108.63</v>
          </cell>
        </row>
        <row r="8786">
          <cell r="A8786" t="str">
            <v>HU</v>
          </cell>
          <cell r="B8786" t="str">
            <v>HU_RV_03FF46</v>
          </cell>
          <cell r="C8786">
            <v>1998</v>
          </cell>
          <cell r="D8786" t="str">
            <v>Annual</v>
          </cell>
          <cell r="E8786" t="str">
            <v>Orthophosphate</v>
          </cell>
          <cell r="F8786" t="str">
            <v>mg/l P</v>
          </cell>
          <cell r="G8786">
            <v>12</v>
          </cell>
          <cell r="J8786">
            <v>26</v>
          </cell>
          <cell r="K8786">
            <v>1.510000042617321E-2</v>
          </cell>
          <cell r="L8786">
            <v>1.3000000268220901E-2</v>
          </cell>
          <cell r="M8786">
            <v>8.999999612569809E-3</v>
          </cell>
          <cell r="N8786" t="str">
            <v>Large</v>
          </cell>
          <cell r="O8786">
            <v>592.84</v>
          </cell>
        </row>
        <row r="8787">
          <cell r="A8787" t="str">
            <v>HU</v>
          </cell>
          <cell r="B8787" t="str">
            <v>HU_RV_06FF20</v>
          </cell>
          <cell r="C8787">
            <v>1998</v>
          </cell>
          <cell r="D8787" t="str">
            <v>Annual</v>
          </cell>
          <cell r="E8787" t="str">
            <v>Orthophosphate</v>
          </cell>
          <cell r="F8787" t="str">
            <v>mg/l P</v>
          </cell>
          <cell r="G8787">
            <v>12</v>
          </cell>
          <cell r="J8787">
            <v>26</v>
          </cell>
          <cell r="K8787">
            <v>0.14910000562667847</v>
          </cell>
          <cell r="L8787">
            <v>0.15150000154972076</v>
          </cell>
          <cell r="M8787">
            <v>0.10610000044107437</v>
          </cell>
          <cell r="N8787" t="str">
            <v>Medium</v>
          </cell>
          <cell r="O8787">
            <v>165.92</v>
          </cell>
        </row>
        <row r="8788">
          <cell r="A8788" t="str">
            <v>HU</v>
          </cell>
          <cell r="B8788" t="str">
            <v>HU_RV_09FF09</v>
          </cell>
          <cell r="C8788">
            <v>1998</v>
          </cell>
          <cell r="D8788" t="str">
            <v>Annual</v>
          </cell>
          <cell r="E8788" t="str">
            <v>Orthophosphate</v>
          </cell>
          <cell r="F8788" t="str">
            <v>mg/l P</v>
          </cell>
          <cell r="G8788">
            <v>12</v>
          </cell>
          <cell r="J8788">
            <v>26</v>
          </cell>
          <cell r="K8788">
            <v>1.2867000102996826</v>
          </cell>
          <cell r="L8788">
            <v>1.0089999437332153</v>
          </cell>
          <cell r="M8788">
            <v>0.9836999773979187</v>
          </cell>
          <cell r="N8788" t="str">
            <v>Medium</v>
          </cell>
          <cell r="O8788">
            <v>158.26</v>
          </cell>
        </row>
        <row r="8789">
          <cell r="A8789" t="str">
            <v>HU</v>
          </cell>
          <cell r="B8789" t="str">
            <v>HU_RV_08FF16</v>
          </cell>
          <cell r="C8789">
            <v>1998</v>
          </cell>
          <cell r="D8789" t="str">
            <v>Annual</v>
          </cell>
          <cell r="E8789" t="str">
            <v>Orthophosphate</v>
          </cell>
          <cell r="F8789" t="str">
            <v>mg/l P</v>
          </cell>
          <cell r="G8789">
            <v>12</v>
          </cell>
          <cell r="J8789">
            <v>26</v>
          </cell>
          <cell r="K8789">
            <v>0.5195000171661377</v>
          </cell>
          <cell r="L8789">
            <v>0.51499998569488525</v>
          </cell>
          <cell r="M8789">
            <v>0.20559999346733093</v>
          </cell>
          <cell r="N8789" t="str">
            <v>Large</v>
          </cell>
          <cell r="O8789">
            <v>280.11</v>
          </cell>
        </row>
        <row r="8790">
          <cell r="A8790" t="str">
            <v>HU</v>
          </cell>
          <cell r="B8790" t="str">
            <v>HU_RV_08FF22</v>
          </cell>
          <cell r="C8790">
            <v>1998</v>
          </cell>
          <cell r="D8790" t="str">
            <v>Annual</v>
          </cell>
          <cell r="E8790" t="str">
            <v>Orthophosphate</v>
          </cell>
          <cell r="F8790" t="str">
            <v>mg/l P</v>
          </cell>
          <cell r="G8790">
            <v>12</v>
          </cell>
          <cell r="J8790">
            <v>26</v>
          </cell>
          <cell r="K8790">
            <v>0.17170000076293945</v>
          </cell>
          <cell r="L8790">
            <v>0.17149999737739563</v>
          </cell>
          <cell r="M8790">
            <v>4.1700001806020737E-2</v>
          </cell>
          <cell r="N8790" t="str">
            <v>Largest</v>
          </cell>
          <cell r="O8790">
            <v>5105</v>
          </cell>
        </row>
        <row r="8791">
          <cell r="A8791" t="str">
            <v>HU</v>
          </cell>
          <cell r="B8791" t="str">
            <v>HU_RV_08FF39</v>
          </cell>
          <cell r="C8791">
            <v>1998</v>
          </cell>
          <cell r="D8791" t="str">
            <v>Annual</v>
          </cell>
          <cell r="E8791" t="str">
            <v>Orthophosphate</v>
          </cell>
          <cell r="F8791" t="str">
            <v>mg/l P</v>
          </cell>
          <cell r="G8791">
            <v>12</v>
          </cell>
          <cell r="J8791">
            <v>26</v>
          </cell>
          <cell r="K8791">
            <v>0.21089999377727509</v>
          </cell>
          <cell r="L8791">
            <v>0.20350000262260437</v>
          </cell>
          <cell r="M8791">
            <v>6.8599998950958252E-2</v>
          </cell>
          <cell r="N8791" t="str">
            <v>Largest</v>
          </cell>
          <cell r="O8791">
            <v>4515</v>
          </cell>
        </row>
        <row r="8792">
          <cell r="A8792" t="str">
            <v>HU</v>
          </cell>
          <cell r="B8792" t="str">
            <v>HU_RV_06FF02</v>
          </cell>
          <cell r="C8792">
            <v>1998</v>
          </cell>
          <cell r="D8792" t="str">
            <v>Annual</v>
          </cell>
          <cell r="E8792" t="str">
            <v>Orthophosphate</v>
          </cell>
          <cell r="F8792" t="str">
            <v>mg/l P</v>
          </cell>
          <cell r="G8792">
            <v>12</v>
          </cell>
          <cell r="J8792">
            <v>26</v>
          </cell>
          <cell r="K8792">
            <v>2.5399999693036079E-2</v>
          </cell>
          <cell r="L8792">
            <v>2.3000000044703484E-2</v>
          </cell>
          <cell r="M8792">
            <v>1.0999999940395355E-2</v>
          </cell>
          <cell r="N8792" t="str">
            <v>Small</v>
          </cell>
          <cell r="O8792">
            <v>2.37</v>
          </cell>
        </row>
        <row r="8793">
          <cell r="A8793" t="str">
            <v>LT</v>
          </cell>
          <cell r="B8793" t="str">
            <v>LT_RV_41</v>
          </cell>
          <cell r="C8793">
            <v>1998</v>
          </cell>
          <cell r="D8793" t="str">
            <v>Annual</v>
          </cell>
          <cell r="E8793" t="str">
            <v>Orthophosphate</v>
          </cell>
          <cell r="F8793" t="str">
            <v>mg/l P</v>
          </cell>
          <cell r="G8793">
            <v>12</v>
          </cell>
          <cell r="H8793">
            <v>1E-3</v>
          </cell>
          <cell r="J8793">
            <v>12</v>
          </cell>
          <cell r="K8793">
            <v>4.1200000792741776E-2</v>
          </cell>
          <cell r="L8793">
            <v>4.1999999433755875E-2</v>
          </cell>
          <cell r="M8793">
            <v>1.4700000174343586E-2</v>
          </cell>
          <cell r="N8793" t="str">
            <v>Very Large</v>
          </cell>
          <cell r="O8793">
            <v>1168.6400000000001</v>
          </cell>
        </row>
        <row r="8794">
          <cell r="A8794" t="str">
            <v>LT</v>
          </cell>
          <cell r="B8794" t="str">
            <v>LT_RV_42</v>
          </cell>
          <cell r="C8794">
            <v>1998</v>
          </cell>
          <cell r="D8794" t="str">
            <v>Annual</v>
          </cell>
          <cell r="E8794" t="str">
            <v>Orthophosphate</v>
          </cell>
          <cell r="F8794" t="str">
            <v>mg/l P</v>
          </cell>
          <cell r="G8794">
            <v>12</v>
          </cell>
          <cell r="H8794">
            <v>1E-3</v>
          </cell>
          <cell r="J8794">
            <v>12</v>
          </cell>
          <cell r="K8794">
            <v>1.6699999570846558E-2</v>
          </cell>
          <cell r="L8794">
            <v>1.9999999552965164E-2</v>
          </cell>
          <cell r="M8794">
            <v>6.5000001341104507E-3</v>
          </cell>
          <cell r="N8794" t="str">
            <v>Medium</v>
          </cell>
          <cell r="O8794">
            <v>105.5</v>
          </cell>
        </row>
        <row r="8795">
          <cell r="A8795" t="str">
            <v>LT</v>
          </cell>
          <cell r="B8795" t="str">
            <v>LT_RV_26</v>
          </cell>
          <cell r="C8795">
            <v>1998</v>
          </cell>
          <cell r="D8795" t="str">
            <v>Annual</v>
          </cell>
          <cell r="E8795" t="str">
            <v>Orthophosphate</v>
          </cell>
          <cell r="F8795" t="str">
            <v>mg/l P</v>
          </cell>
          <cell r="G8795">
            <v>12</v>
          </cell>
          <cell r="H8795">
            <v>1E-3</v>
          </cell>
          <cell r="J8795">
            <v>12</v>
          </cell>
          <cell r="K8795">
            <v>2.8300000354647636E-2</v>
          </cell>
          <cell r="L8795">
            <v>1.9999999552965164E-2</v>
          </cell>
          <cell r="M8795">
            <v>1.7500000074505806E-2</v>
          </cell>
          <cell r="N8795" t="str">
            <v>Small</v>
          </cell>
          <cell r="O8795">
            <v>30.3</v>
          </cell>
        </row>
        <row r="8796">
          <cell r="A8796" t="str">
            <v>LT</v>
          </cell>
          <cell r="B8796" t="str">
            <v>LT_RV_11</v>
          </cell>
          <cell r="C8796">
            <v>1998</v>
          </cell>
          <cell r="D8796" t="str">
            <v>Annual</v>
          </cell>
          <cell r="E8796" t="str">
            <v>Orthophosphate</v>
          </cell>
          <cell r="F8796" t="str">
            <v>mg/l P</v>
          </cell>
          <cell r="G8796">
            <v>12</v>
          </cell>
          <cell r="H8796">
            <v>1E-3</v>
          </cell>
          <cell r="J8796">
            <v>11</v>
          </cell>
          <cell r="K8796">
            <v>4.6500001102685928E-2</v>
          </cell>
          <cell r="L8796">
            <v>5.2000001072883606E-2</v>
          </cell>
          <cell r="M8796">
            <v>1.9799999892711639E-2</v>
          </cell>
          <cell r="N8796" t="str">
            <v>Largest</v>
          </cell>
          <cell r="O8796">
            <v>36572.04</v>
          </cell>
        </row>
        <row r="8797">
          <cell r="A8797" t="str">
            <v>LT</v>
          </cell>
          <cell r="B8797" t="str">
            <v>LT_RV_28</v>
          </cell>
          <cell r="C8797">
            <v>1998</v>
          </cell>
          <cell r="D8797" t="str">
            <v>Annual</v>
          </cell>
          <cell r="E8797" t="str">
            <v>Orthophosphate</v>
          </cell>
          <cell r="F8797" t="str">
            <v>mg/l P</v>
          </cell>
          <cell r="G8797">
            <v>12</v>
          </cell>
          <cell r="H8797">
            <v>1E-3</v>
          </cell>
          <cell r="J8797">
            <v>12</v>
          </cell>
          <cell r="K8797">
            <v>5.9999998658895493E-2</v>
          </cell>
          <cell r="L8797">
            <v>5.9999998658895493E-2</v>
          </cell>
          <cell r="M8797">
            <v>3.2999999821186066E-2</v>
          </cell>
          <cell r="N8797" t="str">
            <v>Very Large</v>
          </cell>
          <cell r="O8797">
            <v>1384.49</v>
          </cell>
        </row>
        <row r="8798">
          <cell r="A8798" t="str">
            <v>LT</v>
          </cell>
          <cell r="B8798" t="str">
            <v>LT_RV_31</v>
          </cell>
          <cell r="C8798">
            <v>1998</v>
          </cell>
          <cell r="D8798" t="str">
            <v>Annual</v>
          </cell>
          <cell r="E8798" t="str">
            <v>Orthophosphate</v>
          </cell>
          <cell r="F8798" t="str">
            <v>mg/l P</v>
          </cell>
          <cell r="G8798">
            <v>12</v>
          </cell>
          <cell r="H8798">
            <v>1E-3</v>
          </cell>
          <cell r="J8798">
            <v>12</v>
          </cell>
          <cell r="K8798">
            <v>0.25080001354217529</v>
          </cell>
          <cell r="L8798">
            <v>0.20999999344348907</v>
          </cell>
          <cell r="M8798">
            <v>0.15430000424385071</v>
          </cell>
          <cell r="N8798" t="str">
            <v>Medium</v>
          </cell>
          <cell r="O8798">
            <v>152.41</v>
          </cell>
        </row>
        <row r="8799">
          <cell r="A8799" t="str">
            <v>LT</v>
          </cell>
          <cell r="B8799" t="str">
            <v>LT_RV_70</v>
          </cell>
          <cell r="C8799">
            <v>1998</v>
          </cell>
          <cell r="D8799" t="str">
            <v>Annual</v>
          </cell>
          <cell r="E8799" t="str">
            <v>Orthophosphate</v>
          </cell>
          <cell r="F8799" t="str">
            <v>mg/l P</v>
          </cell>
          <cell r="G8799">
            <v>12</v>
          </cell>
          <cell r="H8799">
            <v>1E-3</v>
          </cell>
          <cell r="J8799">
            <v>12</v>
          </cell>
          <cell r="K8799">
            <v>5.1199998706579208E-2</v>
          </cell>
          <cell r="L8799">
            <v>5.000000074505806E-2</v>
          </cell>
          <cell r="M8799">
            <v>1.0099999606609344E-2</v>
          </cell>
          <cell r="N8799" t="str">
            <v>Largest</v>
          </cell>
          <cell r="O8799">
            <v>3677.25</v>
          </cell>
        </row>
        <row r="8800">
          <cell r="A8800" t="str">
            <v>LT</v>
          </cell>
          <cell r="B8800" t="str">
            <v>LT_RV_69</v>
          </cell>
          <cell r="C8800">
            <v>1998</v>
          </cell>
          <cell r="D8800" t="str">
            <v>Annual</v>
          </cell>
          <cell r="E8800" t="str">
            <v>Orthophosphate</v>
          </cell>
          <cell r="F8800" t="str">
            <v>mg/l P</v>
          </cell>
          <cell r="G8800">
            <v>12</v>
          </cell>
          <cell r="H8800">
            <v>1E-3</v>
          </cell>
          <cell r="J8800">
            <v>12</v>
          </cell>
          <cell r="K8800">
            <v>4.9699999392032623E-2</v>
          </cell>
          <cell r="L8800">
            <v>4.8500001430511475E-2</v>
          </cell>
          <cell r="M8800">
            <v>1.0400000028312206E-2</v>
          </cell>
          <cell r="N8800" t="str">
            <v>Largest</v>
          </cell>
          <cell r="O8800">
            <v>2547.19</v>
          </cell>
        </row>
        <row r="8801">
          <cell r="A8801" t="str">
            <v>LT</v>
          </cell>
          <cell r="B8801" t="str">
            <v>LT_RV_19</v>
          </cell>
          <cell r="C8801">
            <v>1998</v>
          </cell>
          <cell r="D8801" t="str">
            <v>Annual</v>
          </cell>
          <cell r="E8801" t="str">
            <v>Orthophosphate</v>
          </cell>
          <cell r="F8801" t="str">
            <v>mg/l P</v>
          </cell>
          <cell r="G8801">
            <v>12</v>
          </cell>
          <cell r="H8801">
            <v>1E-3</v>
          </cell>
          <cell r="J8801">
            <v>12</v>
          </cell>
          <cell r="K8801">
            <v>3.2900001853704453E-2</v>
          </cell>
          <cell r="L8801">
            <v>2.9500000178813934E-2</v>
          </cell>
          <cell r="M8801">
            <v>1.6300000250339508E-2</v>
          </cell>
          <cell r="N8801" t="str">
            <v>Large</v>
          </cell>
          <cell r="O8801">
            <v>356.21</v>
          </cell>
        </row>
        <row r="8802">
          <cell r="A8802" t="str">
            <v>LT</v>
          </cell>
          <cell r="B8802" t="str">
            <v>LT_RV_61</v>
          </cell>
          <cell r="C8802">
            <v>1998</v>
          </cell>
          <cell r="D8802" t="str">
            <v>Annual</v>
          </cell>
          <cell r="E8802" t="str">
            <v>Orthophosphate</v>
          </cell>
          <cell r="F8802" t="str">
            <v>mg/l P</v>
          </cell>
          <cell r="G8802">
            <v>12</v>
          </cell>
          <cell r="H8802">
            <v>1E-3</v>
          </cell>
          <cell r="J8802">
            <v>12</v>
          </cell>
          <cell r="K8802">
            <v>3.8100000470876694E-2</v>
          </cell>
          <cell r="L8802">
            <v>3.6499999463558197E-2</v>
          </cell>
          <cell r="M8802">
            <v>1.1099999770522118E-2</v>
          </cell>
          <cell r="N8802" t="str">
            <v>Large</v>
          </cell>
          <cell r="O8802">
            <v>548.19000000000005</v>
          </cell>
        </row>
        <row r="8803">
          <cell r="A8803" t="str">
            <v>LT</v>
          </cell>
          <cell r="B8803" t="str">
            <v>LT_RV_67</v>
          </cell>
          <cell r="C8803">
            <v>1998</v>
          </cell>
          <cell r="D8803" t="str">
            <v>Annual</v>
          </cell>
          <cell r="E8803" t="str">
            <v>Orthophosphate</v>
          </cell>
          <cell r="F8803" t="str">
            <v>mg/l P</v>
          </cell>
          <cell r="G8803">
            <v>12</v>
          </cell>
          <cell r="H8803">
            <v>1E-3</v>
          </cell>
          <cell r="J8803">
            <v>12</v>
          </cell>
          <cell r="K8803">
            <v>2.7699999511241913E-2</v>
          </cell>
          <cell r="L8803">
            <v>2.4000000208616257E-2</v>
          </cell>
          <cell r="M8803">
            <v>1.5200000256299973E-2</v>
          </cell>
          <cell r="N8803" t="str">
            <v>Medium</v>
          </cell>
          <cell r="O8803">
            <v>176.52</v>
          </cell>
        </row>
        <row r="8804">
          <cell r="A8804" t="str">
            <v>LT</v>
          </cell>
          <cell r="B8804" t="str">
            <v>LT_RV_40</v>
          </cell>
          <cell r="C8804">
            <v>1998</v>
          </cell>
          <cell r="D8804" t="str">
            <v>Annual</v>
          </cell>
          <cell r="E8804" t="str">
            <v>Orthophosphate</v>
          </cell>
          <cell r="F8804" t="str">
            <v>mg/l P</v>
          </cell>
          <cell r="G8804">
            <v>12</v>
          </cell>
          <cell r="H8804">
            <v>1E-3</v>
          </cell>
          <cell r="J8804">
            <v>12</v>
          </cell>
          <cell r="K8804">
            <v>0.23559999465942383</v>
          </cell>
          <cell r="L8804">
            <v>0.17000000178813934</v>
          </cell>
          <cell r="M8804">
            <v>0.19930000603199005</v>
          </cell>
          <cell r="N8804" t="str">
            <v>Largest</v>
          </cell>
          <cell r="O8804">
            <v>6795.94</v>
          </cell>
        </row>
        <row r="8805">
          <cell r="A8805" t="str">
            <v>LT</v>
          </cell>
          <cell r="B8805" t="str">
            <v>LT_RV_32</v>
          </cell>
          <cell r="C8805">
            <v>1998</v>
          </cell>
          <cell r="D8805" t="str">
            <v>Annual</v>
          </cell>
          <cell r="E8805" t="str">
            <v>Orthophosphate</v>
          </cell>
          <cell r="F8805" t="str">
            <v>mg/l P</v>
          </cell>
          <cell r="G8805">
            <v>12</v>
          </cell>
          <cell r="H8805">
            <v>1E-3</v>
          </cell>
          <cell r="J8805">
            <v>12</v>
          </cell>
          <cell r="K8805">
            <v>2.1700000390410423E-2</v>
          </cell>
          <cell r="L8805">
            <v>1.9999999552965164E-2</v>
          </cell>
          <cell r="M8805">
            <v>1.3399999588727951E-2</v>
          </cell>
          <cell r="N8805" t="str">
            <v>Small</v>
          </cell>
          <cell r="O8805">
            <v>1.95</v>
          </cell>
        </row>
        <row r="8806">
          <cell r="A8806" t="str">
            <v>LT</v>
          </cell>
          <cell r="B8806" t="str">
            <v>LT_RV_36</v>
          </cell>
          <cell r="C8806">
            <v>1998</v>
          </cell>
          <cell r="D8806" t="str">
            <v>Annual</v>
          </cell>
          <cell r="E8806" t="str">
            <v>Orthophosphate</v>
          </cell>
          <cell r="F8806" t="str">
            <v>mg/l P</v>
          </cell>
          <cell r="G8806">
            <v>12</v>
          </cell>
          <cell r="H8806">
            <v>1E-3</v>
          </cell>
          <cell r="J8806">
            <v>12</v>
          </cell>
          <cell r="K8806">
            <v>3.6299999803304672E-2</v>
          </cell>
          <cell r="L8806">
            <v>2.9999999329447746E-2</v>
          </cell>
          <cell r="M8806">
            <v>2.1600000560283661E-2</v>
          </cell>
          <cell r="N8806" t="str">
            <v>Large</v>
          </cell>
          <cell r="O8806">
            <v>748.1</v>
          </cell>
        </row>
        <row r="8807">
          <cell r="A8807" t="str">
            <v>LT</v>
          </cell>
          <cell r="B8807" t="str">
            <v>LT_RV_25</v>
          </cell>
          <cell r="C8807">
            <v>1998</v>
          </cell>
          <cell r="D8807" t="str">
            <v>Annual</v>
          </cell>
          <cell r="E8807" t="str">
            <v>Orthophosphate</v>
          </cell>
          <cell r="F8807" t="str">
            <v>mg/l P</v>
          </cell>
          <cell r="G8807">
            <v>12</v>
          </cell>
          <cell r="H8807">
            <v>1E-3</v>
          </cell>
          <cell r="J8807">
            <v>12</v>
          </cell>
          <cell r="K8807">
            <v>2.4599999189376831E-2</v>
          </cell>
          <cell r="L8807">
            <v>2.1500000730156898E-2</v>
          </cell>
          <cell r="M8807">
            <v>1.7799999564886093E-2</v>
          </cell>
          <cell r="N8807" t="str">
            <v>Medium</v>
          </cell>
          <cell r="O8807">
            <v>155.63</v>
          </cell>
        </row>
        <row r="8808">
          <cell r="A8808" t="str">
            <v>LT</v>
          </cell>
          <cell r="B8808" t="str">
            <v>LT_RV_23</v>
          </cell>
          <cell r="C8808">
            <v>1998</v>
          </cell>
          <cell r="D8808" t="str">
            <v>Annual</v>
          </cell>
          <cell r="E8808" t="str">
            <v>Orthophosphate</v>
          </cell>
          <cell r="F8808" t="str">
            <v>mg/l P</v>
          </cell>
          <cell r="G8808">
            <v>12</v>
          </cell>
          <cell r="H8808">
            <v>1E-3</v>
          </cell>
          <cell r="J8808">
            <v>12</v>
          </cell>
          <cell r="K8808">
            <v>2.8699999675154686E-2</v>
          </cell>
          <cell r="L8808">
            <v>2.2500000894069672E-2</v>
          </cell>
          <cell r="M8808">
            <v>1.679999940097332E-2</v>
          </cell>
          <cell r="N8808" t="str">
            <v>Very Large</v>
          </cell>
          <cell r="O8808">
            <v>1869.02</v>
          </cell>
        </row>
        <row r="8809">
          <cell r="A8809" t="str">
            <v>LT</v>
          </cell>
          <cell r="B8809" t="str">
            <v>LT_RV_22</v>
          </cell>
          <cell r="C8809">
            <v>1998</v>
          </cell>
          <cell r="D8809" t="str">
            <v>Annual</v>
          </cell>
          <cell r="E8809" t="str">
            <v>Orthophosphate</v>
          </cell>
          <cell r="F8809" t="str">
            <v>mg/l P</v>
          </cell>
          <cell r="G8809">
            <v>12</v>
          </cell>
          <cell r="H8809">
            <v>1E-3</v>
          </cell>
          <cell r="J8809">
            <v>12</v>
          </cell>
          <cell r="K8809">
            <v>3.5900000482797623E-2</v>
          </cell>
          <cell r="L8809">
            <v>3.3500000834465027E-2</v>
          </cell>
          <cell r="M8809">
            <v>1.4499999582767487E-2</v>
          </cell>
          <cell r="N8809" t="str">
            <v>Largest</v>
          </cell>
          <cell r="O8809">
            <v>3595.99</v>
          </cell>
        </row>
        <row r="8810">
          <cell r="A8810" t="str">
            <v>LT</v>
          </cell>
          <cell r="B8810" t="str">
            <v>LT_RV_21</v>
          </cell>
          <cell r="C8810">
            <v>1998</v>
          </cell>
          <cell r="D8810" t="str">
            <v>Annual</v>
          </cell>
          <cell r="E8810" t="str">
            <v>Orthophosphate</v>
          </cell>
          <cell r="F8810" t="str">
            <v>mg/l P</v>
          </cell>
          <cell r="G8810">
            <v>12</v>
          </cell>
          <cell r="H8810">
            <v>1E-3</v>
          </cell>
          <cell r="J8810">
            <v>12</v>
          </cell>
          <cell r="K8810">
            <v>1.9700000062584877E-2</v>
          </cell>
          <cell r="L8810">
            <v>1.8500000238418579E-2</v>
          </cell>
          <cell r="M8810">
            <v>8.2000000402331352E-3</v>
          </cell>
          <cell r="N8810" t="str">
            <v>Very Large</v>
          </cell>
          <cell r="O8810">
            <v>1676.5</v>
          </cell>
        </row>
        <row r="8811">
          <cell r="A8811" t="str">
            <v>LT</v>
          </cell>
          <cell r="B8811" t="str">
            <v>LT_RV_8</v>
          </cell>
          <cell r="C8811">
            <v>1998</v>
          </cell>
          <cell r="D8811" t="str">
            <v>Annual</v>
          </cell>
          <cell r="E8811" t="str">
            <v>Orthophosphate</v>
          </cell>
          <cell r="F8811" t="str">
            <v>mg/l P</v>
          </cell>
          <cell r="G8811">
            <v>12</v>
          </cell>
          <cell r="H8811">
            <v>1E-3</v>
          </cell>
          <cell r="J8811">
            <v>12</v>
          </cell>
          <cell r="K8811">
            <v>6.4099997282028198E-2</v>
          </cell>
          <cell r="L8811">
            <v>5.8499999344348907E-2</v>
          </cell>
          <cell r="M8811">
            <v>3.6800000816583633E-2</v>
          </cell>
          <cell r="N8811" t="str">
            <v>Largest</v>
          </cell>
          <cell r="O8811">
            <v>11382.89</v>
          </cell>
        </row>
        <row r="8812">
          <cell r="A8812" t="str">
            <v>LT</v>
          </cell>
          <cell r="B8812" t="str">
            <v>LT_RV_17</v>
          </cell>
          <cell r="C8812">
            <v>1998</v>
          </cell>
          <cell r="D8812" t="str">
            <v>Annual</v>
          </cell>
          <cell r="E8812" t="str">
            <v>Orthophosphate</v>
          </cell>
          <cell r="F8812" t="str">
            <v>mg/l P</v>
          </cell>
          <cell r="G8812">
            <v>12</v>
          </cell>
          <cell r="H8812">
            <v>1E-3</v>
          </cell>
          <cell r="J8812">
            <v>12</v>
          </cell>
          <cell r="K8812">
            <v>2.4399999529123306E-2</v>
          </cell>
          <cell r="L8812">
            <v>2.4000000208616257E-2</v>
          </cell>
          <cell r="M8812">
            <v>8.999999612569809E-3</v>
          </cell>
          <cell r="N8812" t="str">
            <v>Largest</v>
          </cell>
          <cell r="O8812">
            <v>2618.52</v>
          </cell>
        </row>
        <row r="8813">
          <cell r="A8813" t="str">
            <v>LT</v>
          </cell>
          <cell r="B8813" t="str">
            <v>LT_RV_14</v>
          </cell>
          <cell r="C8813">
            <v>1998</v>
          </cell>
          <cell r="D8813" t="str">
            <v>Annual</v>
          </cell>
          <cell r="E8813" t="str">
            <v>Orthophosphate</v>
          </cell>
          <cell r="F8813" t="str">
            <v>mg/l P</v>
          </cell>
          <cell r="G8813">
            <v>12</v>
          </cell>
          <cell r="H8813">
            <v>1E-3</v>
          </cell>
          <cell r="J8813">
            <v>12</v>
          </cell>
          <cell r="K8813">
            <v>3.7500001490116119E-2</v>
          </cell>
          <cell r="L8813">
            <v>3.9999999105930328E-2</v>
          </cell>
          <cell r="M8813">
            <v>1.6000000759959221E-2</v>
          </cell>
          <cell r="N8813" t="str">
            <v>Large</v>
          </cell>
          <cell r="O8813">
            <v>415.48</v>
          </cell>
        </row>
        <row r="8814">
          <cell r="A8814" t="str">
            <v>LT</v>
          </cell>
          <cell r="B8814" t="str">
            <v>LT_RV_56</v>
          </cell>
          <cell r="C8814">
            <v>1998</v>
          </cell>
          <cell r="D8814" t="str">
            <v>Annual</v>
          </cell>
          <cell r="E8814" t="str">
            <v>Orthophosphate</v>
          </cell>
          <cell r="F8814" t="str">
            <v>mg/l P</v>
          </cell>
          <cell r="G8814">
            <v>12</v>
          </cell>
          <cell r="H8814">
            <v>1E-3</v>
          </cell>
          <cell r="J8814">
            <v>12</v>
          </cell>
          <cell r="K8814">
            <v>2.8699999675154686E-2</v>
          </cell>
          <cell r="L8814">
            <v>2.3000000044703484E-2</v>
          </cell>
          <cell r="M8814">
            <v>1.7799999564886093E-2</v>
          </cell>
          <cell r="N8814" t="str">
            <v>Large</v>
          </cell>
          <cell r="O8814">
            <v>455.59</v>
          </cell>
        </row>
        <row r="8815">
          <cell r="A8815" t="str">
            <v>LT</v>
          </cell>
          <cell r="B8815" t="str">
            <v>LT_RV_60</v>
          </cell>
          <cell r="C8815">
            <v>1998</v>
          </cell>
          <cell r="D8815" t="str">
            <v>Annual</v>
          </cell>
          <cell r="E8815" t="str">
            <v>Orthophosphate</v>
          </cell>
          <cell r="F8815" t="str">
            <v>mg/l P</v>
          </cell>
          <cell r="G8815">
            <v>12</v>
          </cell>
          <cell r="H8815">
            <v>1E-3</v>
          </cell>
          <cell r="J8815">
            <v>12</v>
          </cell>
          <cell r="K8815">
            <v>2.759999968111515E-2</v>
          </cell>
          <cell r="L8815">
            <v>2.6499999687075615E-2</v>
          </cell>
          <cell r="M8815">
            <v>4.6999999321997166E-3</v>
          </cell>
          <cell r="N8815" t="str">
            <v>Large</v>
          </cell>
          <cell r="O8815">
            <v>466.95</v>
          </cell>
        </row>
        <row r="8816">
          <cell r="A8816" t="str">
            <v>LT</v>
          </cell>
          <cell r="B8816" t="str">
            <v>LT_RV_64</v>
          </cell>
          <cell r="C8816">
            <v>1998</v>
          </cell>
          <cell r="D8816" t="str">
            <v>Annual</v>
          </cell>
          <cell r="E8816" t="str">
            <v>Orthophosphate</v>
          </cell>
          <cell r="F8816" t="str">
            <v>mg/l P</v>
          </cell>
          <cell r="G8816">
            <v>12</v>
          </cell>
          <cell r="H8816">
            <v>1E-3</v>
          </cell>
          <cell r="J8816">
            <v>12</v>
          </cell>
          <cell r="K8816">
            <v>2.3099999874830246E-2</v>
          </cell>
          <cell r="L8816">
            <v>2.4000000208616257E-2</v>
          </cell>
          <cell r="M8816">
            <v>9.2000002041459084E-3</v>
          </cell>
          <cell r="N8816" t="str">
            <v>Very Large</v>
          </cell>
          <cell r="O8816">
            <v>2163.17</v>
          </cell>
        </row>
        <row r="8817">
          <cell r="A8817" t="str">
            <v>LT</v>
          </cell>
          <cell r="B8817" t="str">
            <v>LT_RV_1</v>
          </cell>
          <cell r="C8817">
            <v>1998</v>
          </cell>
          <cell r="D8817" t="str">
            <v>Annual</v>
          </cell>
          <cell r="E8817" t="str">
            <v>Orthophosphate</v>
          </cell>
          <cell r="F8817" t="str">
            <v>mg/l P</v>
          </cell>
          <cell r="G8817">
            <v>12</v>
          </cell>
          <cell r="H8817">
            <v>1E-3</v>
          </cell>
          <cell r="J8817">
            <v>21</v>
          </cell>
          <cell r="K8817">
            <v>4.4500000774860382E-2</v>
          </cell>
          <cell r="L8817">
            <v>3.5999998450279236E-2</v>
          </cell>
          <cell r="M8817">
            <v>2.4499999359250069E-2</v>
          </cell>
          <cell r="N8817" t="str">
            <v>Large</v>
          </cell>
          <cell r="O8817">
            <v>970.53</v>
          </cell>
        </row>
        <row r="8818">
          <cell r="A8818" t="str">
            <v>LT</v>
          </cell>
          <cell r="B8818" t="str">
            <v>LT_RV_20</v>
          </cell>
          <cell r="C8818">
            <v>1998</v>
          </cell>
          <cell r="D8818" t="str">
            <v>Annual</v>
          </cell>
          <cell r="E8818" t="str">
            <v>Orthophosphate</v>
          </cell>
          <cell r="F8818" t="str">
            <v>mg/l P</v>
          </cell>
          <cell r="G8818">
            <v>12</v>
          </cell>
          <cell r="H8818">
            <v>1E-3</v>
          </cell>
          <cell r="J8818">
            <v>12</v>
          </cell>
          <cell r="K8818">
            <v>6.1900001019239426E-2</v>
          </cell>
          <cell r="L8818">
            <v>5.6000001728534698E-2</v>
          </cell>
          <cell r="M8818">
            <v>3.3100001513957977E-2</v>
          </cell>
          <cell r="N8818" t="str">
            <v>Large</v>
          </cell>
          <cell r="O8818">
            <v>367.57</v>
          </cell>
        </row>
        <row r="8819">
          <cell r="A8819" t="str">
            <v>LT</v>
          </cell>
          <cell r="B8819" t="str">
            <v>LT_RV_95</v>
          </cell>
          <cell r="C8819">
            <v>1998</v>
          </cell>
          <cell r="D8819" t="str">
            <v>Annual</v>
          </cell>
          <cell r="E8819" t="str">
            <v>Orthophosphate</v>
          </cell>
          <cell r="F8819" t="str">
            <v>mg/l P</v>
          </cell>
          <cell r="G8819">
            <v>12</v>
          </cell>
          <cell r="H8819">
            <v>1E-3</v>
          </cell>
          <cell r="J8819">
            <v>12</v>
          </cell>
          <cell r="K8819">
            <v>3.6699999123811722E-2</v>
          </cell>
          <cell r="L8819">
            <v>2.9999999329447746E-2</v>
          </cell>
          <cell r="M8819">
            <v>3.1199999153614044E-2</v>
          </cell>
          <cell r="N8819" t="str">
            <v>Large</v>
          </cell>
          <cell r="O8819">
            <v>304.37</v>
          </cell>
        </row>
        <row r="8820">
          <cell r="A8820" t="str">
            <v>LT</v>
          </cell>
          <cell r="B8820" t="str">
            <v>LT_RV_58</v>
          </cell>
          <cell r="C8820">
            <v>1998</v>
          </cell>
          <cell r="D8820" t="str">
            <v>Annual</v>
          </cell>
          <cell r="E8820" t="str">
            <v>Orthophosphate</v>
          </cell>
          <cell r="F8820" t="str">
            <v>mg/l P</v>
          </cell>
          <cell r="G8820">
            <v>12</v>
          </cell>
          <cell r="H8820">
            <v>1E-3</v>
          </cell>
          <cell r="J8820">
            <v>12</v>
          </cell>
          <cell r="K8820">
            <v>1.9200000911951065E-2</v>
          </cell>
          <cell r="L8820">
            <v>9.9999997764825821E-3</v>
          </cell>
          <cell r="M8820">
            <v>1.5599999576807022E-2</v>
          </cell>
          <cell r="N8820" t="str">
            <v>Medium</v>
          </cell>
          <cell r="O8820">
            <v>168.33</v>
          </cell>
        </row>
        <row r="8821">
          <cell r="A8821" t="str">
            <v>LT</v>
          </cell>
          <cell r="B8821" t="str">
            <v>LT_RV_74</v>
          </cell>
          <cell r="C8821">
            <v>1998</v>
          </cell>
          <cell r="D8821" t="str">
            <v>Annual</v>
          </cell>
          <cell r="E8821" t="str">
            <v>Orthophosphate</v>
          </cell>
          <cell r="F8821" t="str">
            <v>mg/l P</v>
          </cell>
          <cell r="G8821">
            <v>12</v>
          </cell>
          <cell r="H8821">
            <v>1E-3</v>
          </cell>
          <cell r="J8821">
            <v>12</v>
          </cell>
          <cell r="K8821">
            <v>2.5800000876188278E-2</v>
          </cell>
          <cell r="L8821">
            <v>2.3499999195337296E-2</v>
          </cell>
          <cell r="M8821">
            <v>1.5200000256299973E-2</v>
          </cell>
          <cell r="N8821" t="str">
            <v>Medium</v>
          </cell>
          <cell r="O8821">
            <v>193.24</v>
          </cell>
        </row>
        <row r="8822">
          <cell r="A8822" t="str">
            <v>LT</v>
          </cell>
          <cell r="B8822" t="str">
            <v>LT_RV_33</v>
          </cell>
          <cell r="C8822">
            <v>1998</v>
          </cell>
          <cell r="D8822" t="str">
            <v>Annual</v>
          </cell>
          <cell r="E8822" t="str">
            <v>Orthophosphate</v>
          </cell>
          <cell r="F8822" t="str">
            <v>mg/l P</v>
          </cell>
          <cell r="G8822">
            <v>12</v>
          </cell>
          <cell r="H8822">
            <v>1E-3</v>
          </cell>
          <cell r="J8822">
            <v>12</v>
          </cell>
          <cell r="K8822">
            <v>3.6100000143051147E-2</v>
          </cell>
          <cell r="L8822">
            <v>3.7000000476837158E-2</v>
          </cell>
          <cell r="M8822">
            <v>1.510000042617321E-2</v>
          </cell>
          <cell r="N8822" t="str">
            <v>Very Large</v>
          </cell>
          <cell r="O8822">
            <v>1964.5</v>
          </cell>
        </row>
        <row r="8823">
          <cell r="A8823" t="str">
            <v>LT</v>
          </cell>
          <cell r="B8823" t="str">
            <v>LT_RV_84</v>
          </cell>
          <cell r="C8823">
            <v>1998</v>
          </cell>
          <cell r="D8823" t="str">
            <v>Annual</v>
          </cell>
          <cell r="E8823" t="str">
            <v>Orthophosphate</v>
          </cell>
          <cell r="F8823" t="str">
            <v>mg/l P</v>
          </cell>
          <cell r="G8823">
            <v>12</v>
          </cell>
          <cell r="H8823">
            <v>1E-3</v>
          </cell>
          <cell r="J8823">
            <v>12</v>
          </cell>
          <cell r="K8823">
            <v>3.3300001174211502E-2</v>
          </cell>
          <cell r="L8823">
            <v>3.5000000149011612E-2</v>
          </cell>
          <cell r="M8823">
            <v>7.799999788403511E-3</v>
          </cell>
          <cell r="N8823" t="str">
            <v>Large</v>
          </cell>
          <cell r="O8823">
            <v>319.18</v>
          </cell>
        </row>
        <row r="8824">
          <cell r="A8824" t="str">
            <v>LT</v>
          </cell>
          <cell r="B8824" t="str">
            <v>LT_RV_52</v>
          </cell>
          <cell r="C8824">
            <v>1998</v>
          </cell>
          <cell r="D8824" t="str">
            <v>Annual</v>
          </cell>
          <cell r="E8824" t="str">
            <v>Orthophosphate</v>
          </cell>
          <cell r="F8824" t="str">
            <v>mg/l P</v>
          </cell>
          <cell r="G8824">
            <v>12</v>
          </cell>
          <cell r="H8824">
            <v>1E-3</v>
          </cell>
          <cell r="J8824">
            <v>12</v>
          </cell>
          <cell r="K8824">
            <v>3.2499998807907104E-2</v>
          </cell>
          <cell r="L8824">
            <v>2.9999999329447746E-2</v>
          </cell>
          <cell r="M8824">
            <v>8.7000001221895218E-3</v>
          </cell>
          <cell r="N8824" t="str">
            <v>Largest</v>
          </cell>
          <cell r="O8824">
            <v>3314.55</v>
          </cell>
        </row>
        <row r="8825">
          <cell r="A8825" t="str">
            <v>LT</v>
          </cell>
          <cell r="B8825" t="str">
            <v>LT_RV_83</v>
          </cell>
          <cell r="C8825">
            <v>1998</v>
          </cell>
          <cell r="D8825" t="str">
            <v>Annual</v>
          </cell>
          <cell r="E8825" t="str">
            <v>Orthophosphate</v>
          </cell>
          <cell r="F8825" t="str">
            <v>mg/l P</v>
          </cell>
          <cell r="G8825">
            <v>12</v>
          </cell>
          <cell r="H8825">
            <v>1E-3</v>
          </cell>
          <cell r="J8825">
            <v>12</v>
          </cell>
          <cell r="K8825">
            <v>5.169999971985817E-2</v>
          </cell>
          <cell r="L8825">
            <v>3.9999999105930328E-2</v>
          </cell>
          <cell r="M8825">
            <v>2.6599999517202377E-2</v>
          </cell>
          <cell r="N8825" t="str">
            <v>Large</v>
          </cell>
          <cell r="O8825">
            <v>910.5</v>
          </cell>
        </row>
        <row r="8826">
          <cell r="A8826" t="str">
            <v>LT</v>
          </cell>
          <cell r="B8826" t="str">
            <v>LT_RV_82</v>
          </cell>
          <cell r="C8826">
            <v>1998</v>
          </cell>
          <cell r="D8826" t="str">
            <v>Annual</v>
          </cell>
          <cell r="E8826" t="str">
            <v>Orthophosphate</v>
          </cell>
          <cell r="F8826" t="str">
            <v>mg/l P</v>
          </cell>
          <cell r="G8826">
            <v>12</v>
          </cell>
          <cell r="H8826">
            <v>1E-3</v>
          </cell>
          <cell r="J8826">
            <v>12</v>
          </cell>
          <cell r="K8826">
            <v>4.3299999088048935E-2</v>
          </cell>
          <cell r="L8826">
            <v>3.9999999105930328E-2</v>
          </cell>
          <cell r="M8826">
            <v>1.6699999570846558E-2</v>
          </cell>
          <cell r="N8826" t="str">
            <v>Largest</v>
          </cell>
          <cell r="O8826">
            <v>3689.98</v>
          </cell>
        </row>
        <row r="8827">
          <cell r="A8827" t="str">
            <v>LT</v>
          </cell>
          <cell r="B8827" t="str">
            <v>LT_RV_77</v>
          </cell>
          <cell r="C8827">
            <v>1998</v>
          </cell>
          <cell r="D8827" t="str">
            <v>Annual</v>
          </cell>
          <cell r="E8827" t="str">
            <v>Orthophosphate</v>
          </cell>
          <cell r="F8827" t="str">
            <v>mg/l P</v>
          </cell>
          <cell r="G8827">
            <v>12</v>
          </cell>
          <cell r="H8827">
            <v>1E-3</v>
          </cell>
          <cell r="J8827">
            <v>12</v>
          </cell>
          <cell r="K8827">
            <v>6.9300003349781036E-2</v>
          </cell>
          <cell r="L8827">
            <v>7.0500001311302185E-2</v>
          </cell>
          <cell r="M8827">
            <v>2.1299999207258224E-2</v>
          </cell>
          <cell r="N8827" t="str">
            <v>Large</v>
          </cell>
          <cell r="O8827">
            <v>578.91</v>
          </cell>
        </row>
        <row r="8828">
          <cell r="A8828" t="str">
            <v>LT</v>
          </cell>
          <cell r="B8828" t="str">
            <v>LT_RV_79</v>
          </cell>
          <cell r="C8828">
            <v>1998</v>
          </cell>
          <cell r="D8828" t="str">
            <v>Annual</v>
          </cell>
          <cell r="E8828" t="str">
            <v>Orthophosphate</v>
          </cell>
          <cell r="F8828" t="str">
            <v>mg/l P</v>
          </cell>
          <cell r="G8828">
            <v>12</v>
          </cell>
          <cell r="H8828">
            <v>1E-3</v>
          </cell>
          <cell r="J8828">
            <v>12</v>
          </cell>
          <cell r="K8828">
            <v>5.1500000059604645E-2</v>
          </cell>
          <cell r="L8828">
            <v>4.1499998420476913E-2</v>
          </cell>
          <cell r="M8828">
            <v>3.7200000137090683E-2</v>
          </cell>
          <cell r="N8828" t="str">
            <v>Medium</v>
          </cell>
          <cell r="O8828">
            <v>131.36000000000001</v>
          </cell>
        </row>
        <row r="8829">
          <cell r="A8829" t="str">
            <v>LT</v>
          </cell>
          <cell r="B8829" t="str">
            <v>LT_RV_44</v>
          </cell>
          <cell r="C8829">
            <v>1998</v>
          </cell>
          <cell r="D8829" t="str">
            <v>Annual</v>
          </cell>
          <cell r="E8829" t="str">
            <v>Orthophosphate</v>
          </cell>
          <cell r="F8829" t="str">
            <v>mg/l P</v>
          </cell>
          <cell r="G8829">
            <v>12</v>
          </cell>
          <cell r="H8829">
            <v>1E-3</v>
          </cell>
          <cell r="J8829">
            <v>12</v>
          </cell>
          <cell r="K8829">
            <v>2.4100000038743019E-2</v>
          </cell>
          <cell r="L8829">
            <v>2.2500000894069672E-2</v>
          </cell>
          <cell r="M8829">
            <v>1.0300000198185444E-2</v>
          </cell>
          <cell r="N8829" t="str">
            <v>Largest</v>
          </cell>
          <cell r="O8829">
            <v>3496.95</v>
          </cell>
        </row>
        <row r="8830">
          <cell r="A8830" t="str">
            <v>LT</v>
          </cell>
          <cell r="B8830" t="str">
            <v>LT_RV_78</v>
          </cell>
          <cell r="C8830">
            <v>1998</v>
          </cell>
          <cell r="D8830" t="str">
            <v>Annual</v>
          </cell>
          <cell r="E8830" t="str">
            <v>Orthophosphate</v>
          </cell>
          <cell r="F8830" t="str">
            <v>mg/l P</v>
          </cell>
          <cell r="G8830">
            <v>12</v>
          </cell>
          <cell r="H8830">
            <v>1E-3</v>
          </cell>
          <cell r="J8830">
            <v>12</v>
          </cell>
          <cell r="K8830">
            <v>2.4599999189376831E-2</v>
          </cell>
          <cell r="L8830">
            <v>2.3499999195337296E-2</v>
          </cell>
          <cell r="M8830">
            <v>1.2799999676644802E-2</v>
          </cell>
          <cell r="N8830" t="str">
            <v>Large</v>
          </cell>
          <cell r="O8830">
            <v>612.01</v>
          </cell>
        </row>
        <row r="8831">
          <cell r="A8831" t="str">
            <v>LT</v>
          </cell>
          <cell r="B8831" t="str">
            <v>LT_RV_105</v>
          </cell>
          <cell r="C8831">
            <v>1998</v>
          </cell>
          <cell r="D8831" t="str">
            <v>Annual</v>
          </cell>
          <cell r="E8831" t="str">
            <v>Orthophosphate</v>
          </cell>
          <cell r="F8831" t="str">
            <v>mg/l P</v>
          </cell>
          <cell r="G8831">
            <v>12</v>
          </cell>
          <cell r="H8831">
            <v>1E-3</v>
          </cell>
          <cell r="J8831">
            <v>12</v>
          </cell>
          <cell r="K8831">
            <v>3.0799999833106995E-2</v>
          </cell>
          <cell r="L8831">
            <v>2.9999999329447746E-2</v>
          </cell>
          <cell r="M8831">
            <v>1.3100000098347664E-2</v>
          </cell>
          <cell r="N8831" t="str">
            <v>Large</v>
          </cell>
          <cell r="O8831">
            <v>529.51</v>
          </cell>
        </row>
        <row r="8832">
          <cell r="A8832" t="str">
            <v>LT</v>
          </cell>
          <cell r="B8832" t="str">
            <v>LT_RV_106</v>
          </cell>
          <cell r="C8832">
            <v>1998</v>
          </cell>
          <cell r="D8832" t="str">
            <v>Annual</v>
          </cell>
          <cell r="E8832" t="str">
            <v>Orthophosphate</v>
          </cell>
          <cell r="F8832" t="str">
            <v>mg/l P</v>
          </cell>
          <cell r="G8832">
            <v>12</v>
          </cell>
          <cell r="H8832">
            <v>1E-3</v>
          </cell>
          <cell r="J8832">
            <v>12</v>
          </cell>
          <cell r="K8832">
            <v>4.3299999088048935E-2</v>
          </cell>
          <cell r="L8832">
            <v>4.5000001788139343E-2</v>
          </cell>
          <cell r="M8832">
            <v>2.0199999213218689E-2</v>
          </cell>
          <cell r="N8832" t="str">
            <v>Large</v>
          </cell>
          <cell r="O8832">
            <v>369.6</v>
          </cell>
        </row>
        <row r="8833">
          <cell r="A8833" t="str">
            <v>LT</v>
          </cell>
          <cell r="B8833" t="str">
            <v>LT_RV_91</v>
          </cell>
          <cell r="C8833">
            <v>1998</v>
          </cell>
          <cell r="D8833" t="str">
            <v>Annual</v>
          </cell>
          <cell r="E8833" t="str">
            <v>Orthophosphate</v>
          </cell>
          <cell r="F8833" t="str">
            <v>mg/l P</v>
          </cell>
          <cell r="G8833">
            <v>12</v>
          </cell>
          <cell r="H8833">
            <v>1E-3</v>
          </cell>
          <cell r="J8833">
            <v>12</v>
          </cell>
          <cell r="K8833">
            <v>1.1683000326156616</v>
          </cell>
          <cell r="L8833">
            <v>1.2000000476837158</v>
          </cell>
          <cell r="M8833">
            <v>0.73470002412796021</v>
          </cell>
          <cell r="N8833" t="str">
            <v>Small</v>
          </cell>
          <cell r="O8833">
            <v>23.31</v>
          </cell>
        </row>
        <row r="8834">
          <cell r="A8834" t="str">
            <v>LT</v>
          </cell>
          <cell r="B8834" t="str">
            <v>LT_RV_90</v>
          </cell>
          <cell r="C8834">
            <v>1998</v>
          </cell>
          <cell r="D8834" t="str">
            <v>Annual</v>
          </cell>
          <cell r="E8834" t="str">
            <v>Orthophosphate</v>
          </cell>
          <cell r="F8834" t="str">
            <v>mg/l P</v>
          </cell>
          <cell r="G8834">
            <v>12</v>
          </cell>
          <cell r="H8834">
            <v>1E-3</v>
          </cell>
          <cell r="J8834">
            <v>12</v>
          </cell>
          <cell r="K8834">
            <v>9.3800000846385956E-2</v>
          </cell>
          <cell r="L8834">
            <v>7.5000002980232239E-2</v>
          </cell>
          <cell r="M8834">
            <v>7.5000002980232239E-2</v>
          </cell>
          <cell r="N8834" t="str">
            <v>Medium</v>
          </cell>
          <cell r="O8834">
            <v>160.19999999999999</v>
          </cell>
        </row>
        <row r="8835">
          <cell r="A8835" t="str">
            <v>LT</v>
          </cell>
          <cell r="B8835" t="str">
            <v>LT_RV_98</v>
          </cell>
          <cell r="C8835">
            <v>1998</v>
          </cell>
          <cell r="D8835" t="str">
            <v>Annual</v>
          </cell>
          <cell r="E8835" t="str">
            <v>Orthophosphate</v>
          </cell>
          <cell r="F8835" t="str">
            <v>mg/l P</v>
          </cell>
          <cell r="G8835">
            <v>12</v>
          </cell>
          <cell r="H8835">
            <v>1E-3</v>
          </cell>
          <cell r="J8835">
            <v>12</v>
          </cell>
          <cell r="K8835">
            <v>9.3299999833106995E-2</v>
          </cell>
          <cell r="L8835">
            <v>4.5000001788139343E-2</v>
          </cell>
          <cell r="M8835">
            <v>9.7499996423721313E-2</v>
          </cell>
          <cell r="N8835" t="str">
            <v>Very Large</v>
          </cell>
          <cell r="O8835">
            <v>1624.9</v>
          </cell>
        </row>
        <row r="8836">
          <cell r="A8836" t="str">
            <v>LT</v>
          </cell>
          <cell r="B8836" t="str">
            <v>LT_RV_80</v>
          </cell>
          <cell r="C8836">
            <v>1998</v>
          </cell>
          <cell r="D8836" t="str">
            <v>Annual</v>
          </cell>
          <cell r="E8836" t="str">
            <v>Orthophosphate</v>
          </cell>
          <cell r="F8836" t="str">
            <v>mg/l P</v>
          </cell>
          <cell r="G8836">
            <v>12</v>
          </cell>
          <cell r="H8836">
            <v>1E-3</v>
          </cell>
          <cell r="J8836">
            <v>12</v>
          </cell>
          <cell r="K8836">
            <v>3.6699999123811722E-2</v>
          </cell>
          <cell r="L8836">
            <v>3.9999999105930328E-2</v>
          </cell>
          <cell r="M8836">
            <v>1.4399999752640724E-2</v>
          </cell>
          <cell r="N8836" t="str">
            <v>Large</v>
          </cell>
          <cell r="O8836">
            <v>913.18</v>
          </cell>
        </row>
        <row r="8837">
          <cell r="A8837" t="str">
            <v>LT</v>
          </cell>
          <cell r="B8837" t="str">
            <v>LT_RV_89</v>
          </cell>
          <cell r="C8837">
            <v>1998</v>
          </cell>
          <cell r="D8837" t="str">
            <v>Annual</v>
          </cell>
          <cell r="E8837" t="str">
            <v>Orthophosphate</v>
          </cell>
          <cell r="F8837" t="str">
            <v>mg/l P</v>
          </cell>
          <cell r="G8837">
            <v>12</v>
          </cell>
          <cell r="H8837">
            <v>1E-3</v>
          </cell>
          <cell r="J8837">
            <v>12</v>
          </cell>
          <cell r="K8837">
            <v>0.23579999804496765</v>
          </cell>
          <cell r="L8837">
            <v>0.18000000715255737</v>
          </cell>
          <cell r="M8837">
            <v>0.16809999942779541</v>
          </cell>
          <cell r="N8837" t="str">
            <v>Large</v>
          </cell>
          <cell r="O8837">
            <v>340.4</v>
          </cell>
        </row>
        <row r="8838">
          <cell r="A8838" t="str">
            <v>LT</v>
          </cell>
          <cell r="B8838" t="str">
            <v>LT_RV_34</v>
          </cell>
          <cell r="C8838">
            <v>1998</v>
          </cell>
          <cell r="D8838" t="str">
            <v>Annual</v>
          </cell>
          <cell r="E8838" t="str">
            <v>Orthophosphate</v>
          </cell>
          <cell r="F8838" t="str">
            <v>mg/l P</v>
          </cell>
          <cell r="G8838">
            <v>12</v>
          </cell>
          <cell r="H8838">
            <v>1E-3</v>
          </cell>
          <cell r="J8838">
            <v>12</v>
          </cell>
          <cell r="K8838">
            <v>4.5000001788139343E-2</v>
          </cell>
          <cell r="L8838">
            <v>3.9999999105930328E-2</v>
          </cell>
          <cell r="M8838">
            <v>3.0899999663233757E-2</v>
          </cell>
          <cell r="N8838" t="str">
            <v>Large</v>
          </cell>
          <cell r="O8838">
            <v>296.89</v>
          </cell>
        </row>
        <row r="8839">
          <cell r="A8839" t="str">
            <v>LT</v>
          </cell>
          <cell r="B8839" t="str">
            <v>LT_RV_35</v>
          </cell>
          <cell r="C8839">
            <v>1998</v>
          </cell>
          <cell r="D8839" t="str">
            <v>Annual</v>
          </cell>
          <cell r="E8839" t="str">
            <v>Orthophosphate</v>
          </cell>
          <cell r="F8839" t="str">
            <v>mg/l P</v>
          </cell>
          <cell r="G8839">
            <v>12</v>
          </cell>
          <cell r="H8839">
            <v>1E-3</v>
          </cell>
          <cell r="J8839">
            <v>12</v>
          </cell>
          <cell r="K8839">
            <v>4.5000001788139343E-2</v>
          </cell>
          <cell r="L8839">
            <v>3.9999999105930328E-2</v>
          </cell>
          <cell r="M8839">
            <v>1.679999940097332E-2</v>
          </cell>
          <cell r="N8839" t="str">
            <v>Large</v>
          </cell>
          <cell r="O8839">
            <v>378.69</v>
          </cell>
        </row>
        <row r="8840">
          <cell r="A8840" t="str">
            <v>LT</v>
          </cell>
          <cell r="B8840" t="str">
            <v>LT_RV_86</v>
          </cell>
          <cell r="C8840">
            <v>1998</v>
          </cell>
          <cell r="D8840" t="str">
            <v>Annual</v>
          </cell>
          <cell r="E8840" t="str">
            <v>Orthophosphate</v>
          </cell>
          <cell r="F8840" t="str">
            <v>mg/l P</v>
          </cell>
          <cell r="G8840">
            <v>12</v>
          </cell>
          <cell r="H8840">
            <v>1E-3</v>
          </cell>
          <cell r="J8840">
            <v>12</v>
          </cell>
          <cell r="K8840">
            <v>0.1088000014424324</v>
          </cell>
          <cell r="L8840">
            <v>0.10999999940395355</v>
          </cell>
          <cell r="M8840">
            <v>6.6500000655651093E-2</v>
          </cell>
          <cell r="N8840" t="str">
            <v>Largest</v>
          </cell>
          <cell r="O8840">
            <v>5089.78</v>
          </cell>
        </row>
        <row r="8841">
          <cell r="A8841" t="str">
            <v>LT</v>
          </cell>
          <cell r="B8841" t="str">
            <v>LT_RV_12</v>
          </cell>
          <cell r="C8841">
            <v>1998</v>
          </cell>
          <cell r="D8841" t="str">
            <v>Annual</v>
          </cell>
          <cell r="E8841" t="str">
            <v>Orthophosphate</v>
          </cell>
          <cell r="F8841" t="str">
            <v>mg/l P</v>
          </cell>
          <cell r="G8841">
            <v>12</v>
          </cell>
          <cell r="H8841">
            <v>1E-3</v>
          </cell>
          <cell r="J8841">
            <v>14</v>
          </cell>
          <cell r="K8841">
            <v>2.8400000184774399E-2</v>
          </cell>
          <cell r="L8841">
            <v>2.8000000864267349E-2</v>
          </cell>
          <cell r="M8841">
            <v>1.7100000753998756E-2</v>
          </cell>
          <cell r="N8841" t="str">
            <v>Largest</v>
          </cell>
          <cell r="O8841">
            <v>46155.38</v>
          </cell>
        </row>
        <row r="8842">
          <cell r="A8842" t="str">
            <v>LT</v>
          </cell>
          <cell r="B8842" t="str">
            <v>LT_RV_103</v>
          </cell>
          <cell r="C8842">
            <v>1998</v>
          </cell>
          <cell r="D8842" t="str">
            <v>Annual</v>
          </cell>
          <cell r="E8842" t="str">
            <v>Orthophosphate</v>
          </cell>
          <cell r="F8842" t="str">
            <v>mg/l P</v>
          </cell>
          <cell r="G8842">
            <v>12</v>
          </cell>
          <cell r="H8842">
            <v>1E-3</v>
          </cell>
          <cell r="J8842">
            <v>12</v>
          </cell>
          <cell r="K8842">
            <v>0.87330001592636108</v>
          </cell>
          <cell r="L8842">
            <v>0.80000001192092896</v>
          </cell>
          <cell r="M8842">
            <v>0.5965999960899353</v>
          </cell>
          <cell r="N8842" t="str">
            <v>Medium</v>
          </cell>
          <cell r="O8842">
            <v>170.43</v>
          </cell>
        </row>
        <row r="8843">
          <cell r="A8843" t="str">
            <v>LT</v>
          </cell>
          <cell r="B8843" t="str">
            <v>LT_RV_101</v>
          </cell>
          <cell r="C8843">
            <v>1998</v>
          </cell>
          <cell r="D8843" t="str">
            <v>Annual</v>
          </cell>
          <cell r="E8843" t="str">
            <v>Orthophosphate</v>
          </cell>
          <cell r="F8843" t="str">
            <v>mg/l P</v>
          </cell>
          <cell r="G8843">
            <v>12</v>
          </cell>
          <cell r="H8843">
            <v>1E-3</v>
          </cell>
          <cell r="J8843">
            <v>12</v>
          </cell>
          <cell r="K8843">
            <v>0.51920002698898315</v>
          </cell>
          <cell r="L8843">
            <v>0.54000002145767212</v>
          </cell>
          <cell r="M8843">
            <v>0.2370000034570694</v>
          </cell>
          <cell r="N8843" t="str">
            <v>Small</v>
          </cell>
          <cell r="O8843">
            <v>6.34</v>
          </cell>
        </row>
        <row r="8844">
          <cell r="A8844" t="str">
            <v>LT</v>
          </cell>
          <cell r="B8844" t="str">
            <v>LT_RV_102</v>
          </cell>
          <cell r="C8844">
            <v>1998</v>
          </cell>
          <cell r="D8844" t="str">
            <v>Annual</v>
          </cell>
          <cell r="E8844" t="str">
            <v>Orthophosphate</v>
          </cell>
          <cell r="F8844" t="str">
            <v>mg/l P</v>
          </cell>
          <cell r="G8844">
            <v>12</v>
          </cell>
          <cell r="H8844">
            <v>1E-3</v>
          </cell>
          <cell r="J8844">
            <v>12</v>
          </cell>
          <cell r="K8844">
            <v>7.9199999570846558E-2</v>
          </cell>
          <cell r="L8844">
            <v>6.4999997615814209E-2</v>
          </cell>
          <cell r="M8844">
            <v>5.3500000387430191E-2</v>
          </cell>
          <cell r="N8844" t="str">
            <v>Medium</v>
          </cell>
          <cell r="O8844">
            <v>174.48</v>
          </cell>
        </row>
        <row r="8845">
          <cell r="A8845" t="str">
            <v>LT</v>
          </cell>
          <cell r="B8845" t="str">
            <v>LT_RV_88</v>
          </cell>
          <cell r="C8845">
            <v>1998</v>
          </cell>
          <cell r="D8845" t="str">
            <v>Annual</v>
          </cell>
          <cell r="E8845" t="str">
            <v>Orthophosphate</v>
          </cell>
          <cell r="F8845" t="str">
            <v>mg/l P</v>
          </cell>
          <cell r="G8845">
            <v>12</v>
          </cell>
          <cell r="H8845">
            <v>1E-3</v>
          </cell>
          <cell r="J8845">
            <v>12</v>
          </cell>
          <cell r="K8845">
            <v>0.48829999566078186</v>
          </cell>
          <cell r="L8845">
            <v>0.2800000011920929</v>
          </cell>
          <cell r="M8845">
            <v>0.50300002098083496</v>
          </cell>
          <cell r="N8845" t="str">
            <v>Medium</v>
          </cell>
          <cell r="O8845">
            <v>105.55</v>
          </cell>
        </row>
        <row r="8846">
          <cell r="A8846" t="str">
            <v>LT</v>
          </cell>
          <cell r="B8846" t="str">
            <v>LT_RV_43</v>
          </cell>
          <cell r="C8846">
            <v>1998</v>
          </cell>
          <cell r="D8846" t="str">
            <v>Annual</v>
          </cell>
          <cell r="E8846" t="str">
            <v>Orthophosphate</v>
          </cell>
          <cell r="F8846" t="str">
            <v>mg/l P</v>
          </cell>
          <cell r="G8846">
            <v>12</v>
          </cell>
          <cell r="H8846">
            <v>1E-3</v>
          </cell>
          <cell r="J8846">
            <v>12</v>
          </cell>
          <cell r="K8846">
            <v>2.7400000020861626E-2</v>
          </cell>
          <cell r="L8846">
            <v>2.4499999359250069E-2</v>
          </cell>
          <cell r="M8846">
            <v>1.3500000350177288E-2</v>
          </cell>
          <cell r="N8846" t="str">
            <v>Small</v>
          </cell>
          <cell r="O8846">
            <v>43.41</v>
          </cell>
        </row>
        <row r="8847">
          <cell r="A8847" t="str">
            <v>LT</v>
          </cell>
          <cell r="B8847" t="str">
            <v>LT_RV_99</v>
          </cell>
          <cell r="C8847">
            <v>1998</v>
          </cell>
          <cell r="D8847" t="str">
            <v>Annual</v>
          </cell>
          <cell r="E8847" t="str">
            <v>Orthophosphate</v>
          </cell>
          <cell r="F8847" t="str">
            <v>mg/l P</v>
          </cell>
          <cell r="G8847">
            <v>12</v>
          </cell>
          <cell r="H8847">
            <v>1E-3</v>
          </cell>
          <cell r="J8847">
            <v>12</v>
          </cell>
          <cell r="K8847">
            <v>6.0199998319149017E-2</v>
          </cell>
          <cell r="L8847">
            <v>5.4999999701976776E-2</v>
          </cell>
          <cell r="M8847">
            <v>3.1700000166893005E-2</v>
          </cell>
          <cell r="N8847" t="str">
            <v>Large</v>
          </cell>
          <cell r="O8847">
            <v>487.8</v>
          </cell>
        </row>
        <row r="8848">
          <cell r="A8848" t="str">
            <v>LT</v>
          </cell>
          <cell r="B8848" t="str">
            <v>LT_RV_92</v>
          </cell>
          <cell r="C8848">
            <v>1998</v>
          </cell>
          <cell r="D8848" t="str">
            <v>Annual</v>
          </cell>
          <cell r="E8848" t="str">
            <v>Orthophosphate</v>
          </cell>
          <cell r="F8848" t="str">
            <v>mg/l P</v>
          </cell>
          <cell r="G8848">
            <v>12</v>
          </cell>
          <cell r="H8848">
            <v>1E-3</v>
          </cell>
          <cell r="J8848">
            <v>12</v>
          </cell>
          <cell r="K8848">
            <v>3.7799999117851257E-2</v>
          </cell>
          <cell r="L8848">
            <v>2.9999999329447746E-2</v>
          </cell>
          <cell r="M8848">
            <v>2.3399999365210533E-2</v>
          </cell>
          <cell r="N8848" t="str">
            <v>Medium</v>
          </cell>
          <cell r="O8848">
            <v>178.46</v>
          </cell>
        </row>
        <row r="8849">
          <cell r="A8849" t="str">
            <v>LT</v>
          </cell>
          <cell r="B8849" t="str">
            <v>LT_RV_94</v>
          </cell>
          <cell r="C8849">
            <v>1998</v>
          </cell>
          <cell r="D8849" t="str">
            <v>Annual</v>
          </cell>
          <cell r="E8849" t="str">
            <v>Orthophosphate</v>
          </cell>
          <cell r="F8849" t="str">
            <v>mg/l P</v>
          </cell>
          <cell r="G8849">
            <v>12</v>
          </cell>
          <cell r="H8849">
            <v>1E-3</v>
          </cell>
          <cell r="J8849">
            <v>12</v>
          </cell>
          <cell r="K8849">
            <v>5.9300001710653305E-2</v>
          </cell>
          <cell r="L8849">
            <v>4.2500000447034836E-2</v>
          </cell>
          <cell r="M8849">
            <v>4.5899998396635056E-2</v>
          </cell>
          <cell r="N8849" t="str">
            <v>Large</v>
          </cell>
          <cell r="O8849">
            <v>413.46</v>
          </cell>
        </row>
        <row r="8850">
          <cell r="A8850" t="str">
            <v>LV</v>
          </cell>
          <cell r="B8850" t="str">
            <v>LV_RV_024001</v>
          </cell>
          <cell r="C8850">
            <v>1998</v>
          </cell>
          <cell r="D8850" t="str">
            <v>Annual</v>
          </cell>
          <cell r="E8850" t="str">
            <v>Orthophosphate</v>
          </cell>
          <cell r="F8850" t="str">
            <v>mg/l P</v>
          </cell>
          <cell r="G8850">
            <v>12</v>
          </cell>
          <cell r="J8850">
            <v>5</v>
          </cell>
          <cell r="K8850">
            <v>1.5399999916553497E-2</v>
          </cell>
          <cell r="N8850" t="str">
            <v>Large</v>
          </cell>
          <cell r="O8850">
            <v>524</v>
          </cell>
        </row>
        <row r="8851">
          <cell r="A8851" t="str">
            <v>LV</v>
          </cell>
          <cell r="B8851" t="str">
            <v>LV_RV_002002</v>
          </cell>
          <cell r="C8851">
            <v>1998</v>
          </cell>
          <cell r="D8851" t="str">
            <v>Annual</v>
          </cell>
          <cell r="E8851" t="str">
            <v>Orthophosphate</v>
          </cell>
          <cell r="F8851" t="str">
            <v>mg/l P</v>
          </cell>
          <cell r="G8851">
            <v>12</v>
          </cell>
          <cell r="J8851">
            <v>5</v>
          </cell>
          <cell r="K8851">
            <v>1.4800000004470348E-2</v>
          </cell>
          <cell r="N8851" t="str">
            <v>Very Large</v>
          </cell>
          <cell r="O8851">
            <v>2286</v>
          </cell>
        </row>
        <row r="8852">
          <cell r="A8852" t="str">
            <v>LV</v>
          </cell>
          <cell r="B8852" t="str">
            <v>LV_RV_020001</v>
          </cell>
          <cell r="C8852">
            <v>1998</v>
          </cell>
          <cell r="D8852" t="str">
            <v>Annual</v>
          </cell>
          <cell r="E8852" t="str">
            <v>Orthophosphate</v>
          </cell>
          <cell r="F8852" t="str">
            <v>mg/l P</v>
          </cell>
          <cell r="G8852">
            <v>12</v>
          </cell>
          <cell r="J8852">
            <v>5</v>
          </cell>
          <cell r="K8852">
            <v>2.2199999541044235E-2</v>
          </cell>
          <cell r="N8852" t="str">
            <v>Very Large</v>
          </cell>
          <cell r="O8852">
            <v>2462</v>
          </cell>
        </row>
        <row r="8853">
          <cell r="A8853" t="str">
            <v>LV</v>
          </cell>
          <cell r="B8853" t="str">
            <v>LV_RV_019002</v>
          </cell>
          <cell r="C8853">
            <v>1998</v>
          </cell>
          <cell r="D8853" t="str">
            <v>Annual</v>
          </cell>
          <cell r="E8853" t="str">
            <v>Orthophosphate</v>
          </cell>
          <cell r="F8853" t="str">
            <v>mg/l P</v>
          </cell>
          <cell r="G8853">
            <v>12</v>
          </cell>
          <cell r="J8853">
            <v>6</v>
          </cell>
          <cell r="K8853">
            <v>5.2700001746416092E-2</v>
          </cell>
          <cell r="N8853" t="str">
            <v>Largest</v>
          </cell>
          <cell r="O8853">
            <v>72770</v>
          </cell>
        </row>
        <row r="8854">
          <cell r="A8854" t="str">
            <v>LV</v>
          </cell>
          <cell r="B8854" t="str">
            <v>LV_RV_019001</v>
          </cell>
          <cell r="C8854">
            <v>1998</v>
          </cell>
          <cell r="D8854" t="str">
            <v>Annual</v>
          </cell>
          <cell r="E8854" t="str">
            <v>Orthophosphate</v>
          </cell>
          <cell r="F8854" t="str">
            <v>mg/l P</v>
          </cell>
          <cell r="G8854">
            <v>12</v>
          </cell>
          <cell r="J8854">
            <v>6</v>
          </cell>
          <cell r="K8854">
            <v>4.3299999088048935E-2</v>
          </cell>
          <cell r="N8854" t="str">
            <v>Largest</v>
          </cell>
          <cell r="O8854">
            <v>72182</v>
          </cell>
        </row>
        <row r="8855">
          <cell r="A8855" t="str">
            <v>LV</v>
          </cell>
          <cell r="B8855" t="str">
            <v>LV_RV_017002</v>
          </cell>
          <cell r="C8855">
            <v>1998</v>
          </cell>
          <cell r="D8855" t="str">
            <v>Annual</v>
          </cell>
          <cell r="E8855" t="str">
            <v>Orthophosphate</v>
          </cell>
          <cell r="F8855" t="str">
            <v>mg/l P</v>
          </cell>
          <cell r="G8855">
            <v>12</v>
          </cell>
          <cell r="J8855">
            <v>13</v>
          </cell>
          <cell r="K8855">
            <v>4.2700000107288361E-2</v>
          </cell>
          <cell r="L8855">
            <v>3.7999998778104782E-2</v>
          </cell>
          <cell r="M8855">
            <v>1.6499999910593033E-2</v>
          </cell>
          <cell r="N8855" t="str">
            <v>Largest</v>
          </cell>
          <cell r="O8855">
            <v>66991</v>
          </cell>
        </row>
        <row r="8856">
          <cell r="A8856" t="str">
            <v>LV</v>
          </cell>
          <cell r="B8856" t="str">
            <v>LV_RV_017001</v>
          </cell>
          <cell r="C8856">
            <v>1998</v>
          </cell>
          <cell r="D8856" t="str">
            <v>Annual</v>
          </cell>
          <cell r="E8856" t="str">
            <v>Orthophosphate</v>
          </cell>
          <cell r="F8856" t="str">
            <v>mg/l P</v>
          </cell>
          <cell r="G8856">
            <v>12</v>
          </cell>
          <cell r="J8856">
            <v>13</v>
          </cell>
          <cell r="K8856">
            <v>3.1500000506639481E-2</v>
          </cell>
          <cell r="L8856">
            <v>2.8999999165534973E-2</v>
          </cell>
          <cell r="M8856">
            <v>1.3299999758601189E-2</v>
          </cell>
          <cell r="N8856" t="str">
            <v>Largest</v>
          </cell>
          <cell r="O8856">
            <v>66290</v>
          </cell>
        </row>
        <row r="8857">
          <cell r="A8857" t="str">
            <v>LV</v>
          </cell>
          <cell r="B8857" t="str">
            <v>LV_RV_022001</v>
          </cell>
          <cell r="C8857">
            <v>1998</v>
          </cell>
          <cell r="D8857" t="str">
            <v>Annual</v>
          </cell>
          <cell r="E8857" t="str">
            <v>Orthophosphate</v>
          </cell>
          <cell r="F8857" t="str">
            <v>mg/l P</v>
          </cell>
          <cell r="G8857">
            <v>12</v>
          </cell>
          <cell r="J8857">
            <v>5</v>
          </cell>
          <cell r="K8857">
            <v>2.8400000184774399E-2</v>
          </cell>
          <cell r="N8857" t="str">
            <v>Largest</v>
          </cell>
          <cell r="O8857">
            <v>9140</v>
          </cell>
        </row>
        <row r="8858">
          <cell r="A8858" t="str">
            <v>LV</v>
          </cell>
          <cell r="B8858" t="str">
            <v>LV_RV_005001</v>
          </cell>
          <cell r="C8858">
            <v>1998</v>
          </cell>
          <cell r="D8858" t="str">
            <v>Annual</v>
          </cell>
          <cell r="E8858" t="str">
            <v>Orthophosphate</v>
          </cell>
          <cell r="F8858" t="str">
            <v>mg/l P</v>
          </cell>
          <cell r="G8858">
            <v>12</v>
          </cell>
          <cell r="J8858">
            <v>12</v>
          </cell>
          <cell r="K8858">
            <v>1.5799999237060547E-2</v>
          </cell>
          <cell r="L8858">
            <v>1.4000000432133675E-2</v>
          </cell>
          <cell r="M8858">
            <v>1.0900000110268593E-2</v>
          </cell>
          <cell r="N8858" t="str">
            <v>Largest</v>
          </cell>
          <cell r="O8858">
            <v>3471</v>
          </cell>
        </row>
        <row r="8859">
          <cell r="A8859" t="str">
            <v>LV</v>
          </cell>
          <cell r="B8859" t="str">
            <v>LV_RV_005002</v>
          </cell>
          <cell r="C8859">
            <v>1998</v>
          </cell>
          <cell r="D8859" t="str">
            <v>Annual</v>
          </cell>
          <cell r="E8859" t="str">
            <v>Orthophosphate</v>
          </cell>
          <cell r="F8859" t="str">
            <v>mg/l P</v>
          </cell>
          <cell r="G8859">
            <v>12</v>
          </cell>
          <cell r="J8859">
            <v>12</v>
          </cell>
          <cell r="K8859">
            <v>2.3800000548362732E-2</v>
          </cell>
          <cell r="L8859">
            <v>2.0999999716877937E-2</v>
          </cell>
          <cell r="M8859">
            <v>1.3799999840557575E-2</v>
          </cell>
          <cell r="N8859" t="str">
            <v>Largest</v>
          </cell>
          <cell r="O8859">
            <v>3484</v>
          </cell>
        </row>
        <row r="8860">
          <cell r="A8860" t="str">
            <v>LV</v>
          </cell>
          <cell r="B8860" t="str">
            <v>LV_RV_007001</v>
          </cell>
          <cell r="C8860">
            <v>1998</v>
          </cell>
          <cell r="D8860" t="str">
            <v>Annual</v>
          </cell>
          <cell r="E8860" t="str">
            <v>Orthophosphate</v>
          </cell>
          <cell r="F8860" t="str">
            <v>mg/l P</v>
          </cell>
          <cell r="G8860">
            <v>12</v>
          </cell>
          <cell r="J8860">
            <v>11</v>
          </cell>
          <cell r="K8860">
            <v>2.5699999183416367E-2</v>
          </cell>
          <cell r="L8860">
            <v>2.7000000700354576E-2</v>
          </cell>
          <cell r="M8860">
            <v>5.4999999701976776E-3</v>
          </cell>
          <cell r="N8860" t="str">
            <v>Largest</v>
          </cell>
          <cell r="O8860">
            <v>6123</v>
          </cell>
        </row>
        <row r="8861">
          <cell r="A8861" t="str">
            <v>LV</v>
          </cell>
          <cell r="B8861" t="str">
            <v>LV_RV_007002</v>
          </cell>
          <cell r="C8861">
            <v>1998</v>
          </cell>
          <cell r="D8861" t="str">
            <v>Annual</v>
          </cell>
          <cell r="E8861" t="str">
            <v>Orthophosphate</v>
          </cell>
          <cell r="F8861" t="str">
            <v>mg/l P</v>
          </cell>
          <cell r="G8861">
            <v>12</v>
          </cell>
          <cell r="J8861">
            <v>12</v>
          </cell>
          <cell r="K8861">
            <v>3.6800000816583633E-2</v>
          </cell>
          <cell r="L8861">
            <v>3.2499998807907104E-2</v>
          </cell>
          <cell r="M8861">
            <v>1.080000028014183E-2</v>
          </cell>
          <cell r="N8861" t="str">
            <v>Largest</v>
          </cell>
          <cell r="O8861">
            <v>6292</v>
          </cell>
        </row>
        <row r="8862">
          <cell r="A8862" t="str">
            <v>LV</v>
          </cell>
          <cell r="B8862" t="str">
            <v>LV_RV_009002</v>
          </cell>
          <cell r="C8862">
            <v>1998</v>
          </cell>
          <cell r="D8862" t="str">
            <v>Annual</v>
          </cell>
          <cell r="E8862" t="str">
            <v>Orthophosphate</v>
          </cell>
          <cell r="F8862" t="str">
            <v>mg/l P</v>
          </cell>
          <cell r="G8862">
            <v>12</v>
          </cell>
          <cell r="J8862">
            <v>5</v>
          </cell>
          <cell r="K8862">
            <v>3.4800000488758087E-2</v>
          </cell>
          <cell r="N8862" t="str">
            <v>Largest</v>
          </cell>
          <cell r="O8862">
            <v>7859</v>
          </cell>
        </row>
        <row r="8863">
          <cell r="A8863" t="str">
            <v>LV</v>
          </cell>
          <cell r="B8863" t="str">
            <v>LV_RV_010002</v>
          </cell>
          <cell r="C8863">
            <v>1998</v>
          </cell>
          <cell r="D8863" t="str">
            <v>Annual</v>
          </cell>
          <cell r="E8863" t="str">
            <v>Orthophosphate</v>
          </cell>
          <cell r="F8863" t="str">
            <v>mg/l P</v>
          </cell>
          <cell r="G8863">
            <v>12</v>
          </cell>
          <cell r="J8863">
            <v>5</v>
          </cell>
          <cell r="K8863">
            <v>3.3399999141693115E-2</v>
          </cell>
          <cell r="N8863" t="str">
            <v>Largest</v>
          </cell>
          <cell r="O8863">
            <v>8530</v>
          </cell>
        </row>
        <row r="8864">
          <cell r="A8864" t="str">
            <v>LV</v>
          </cell>
          <cell r="B8864" t="str">
            <v>LV_RV_012001</v>
          </cell>
          <cell r="C8864">
            <v>1998</v>
          </cell>
          <cell r="D8864" t="str">
            <v>Annual</v>
          </cell>
          <cell r="E8864" t="str">
            <v>Orthophosphate</v>
          </cell>
          <cell r="F8864" t="str">
            <v>mg/l P</v>
          </cell>
          <cell r="G8864">
            <v>12</v>
          </cell>
          <cell r="J8864">
            <v>13</v>
          </cell>
          <cell r="K8864">
            <v>3.0300000682473183E-2</v>
          </cell>
          <cell r="L8864">
            <v>2.7000000700354576E-2</v>
          </cell>
          <cell r="M8864">
            <v>1.7100000753998756E-2</v>
          </cell>
          <cell r="N8864" t="str">
            <v>Largest</v>
          </cell>
          <cell r="O8864">
            <v>8890</v>
          </cell>
        </row>
        <row r="8865">
          <cell r="A8865" t="str">
            <v>LV</v>
          </cell>
          <cell r="B8865" t="str">
            <v>LV_RV_024002</v>
          </cell>
          <cell r="C8865">
            <v>1998</v>
          </cell>
          <cell r="D8865" t="str">
            <v>Annual</v>
          </cell>
          <cell r="E8865" t="str">
            <v>Orthophosphate</v>
          </cell>
          <cell r="F8865" t="str">
            <v>mg/l P</v>
          </cell>
          <cell r="G8865">
            <v>12</v>
          </cell>
          <cell r="J8865">
            <v>5</v>
          </cell>
          <cell r="K8865">
            <v>3.3799998462200165E-2</v>
          </cell>
          <cell r="N8865" t="str">
            <v>Large</v>
          </cell>
          <cell r="O8865">
            <v>686</v>
          </cell>
        </row>
        <row r="8866">
          <cell r="A8866" t="str">
            <v>LV</v>
          </cell>
          <cell r="B8866" t="str">
            <v>LV_RV_034001</v>
          </cell>
          <cell r="C8866">
            <v>1998</v>
          </cell>
          <cell r="D8866" t="str">
            <v>Annual</v>
          </cell>
          <cell r="E8866" t="str">
            <v>Orthophosphate</v>
          </cell>
          <cell r="F8866" t="str">
            <v>mg/l P</v>
          </cell>
          <cell r="G8866">
            <v>12</v>
          </cell>
          <cell r="J8866">
            <v>6</v>
          </cell>
          <cell r="K8866">
            <v>7.3299996554851532E-2</v>
          </cell>
          <cell r="N8866" t="str">
            <v>Largest</v>
          </cell>
          <cell r="O8866">
            <v>5180</v>
          </cell>
        </row>
        <row r="8867">
          <cell r="A8867" t="str">
            <v>LV</v>
          </cell>
          <cell r="B8867" t="str">
            <v>LV_RV_015001</v>
          </cell>
          <cell r="C8867">
            <v>1998</v>
          </cell>
          <cell r="D8867" t="str">
            <v>Annual</v>
          </cell>
          <cell r="E8867" t="str">
            <v>Orthophosphate</v>
          </cell>
          <cell r="F8867" t="str">
            <v>mg/l P</v>
          </cell>
          <cell r="G8867">
            <v>12</v>
          </cell>
          <cell r="J8867">
            <v>6</v>
          </cell>
          <cell r="K8867">
            <v>3.2699998468160629E-2</v>
          </cell>
          <cell r="N8867" t="str">
            <v>Largest</v>
          </cell>
          <cell r="O8867">
            <v>65188</v>
          </cell>
        </row>
        <row r="8868">
          <cell r="A8868" t="str">
            <v>LV</v>
          </cell>
          <cell r="B8868" t="str">
            <v>LV_RV_047001</v>
          </cell>
          <cell r="C8868">
            <v>1998</v>
          </cell>
          <cell r="D8868" t="str">
            <v>Annual</v>
          </cell>
          <cell r="E8868" t="str">
            <v>Orthophosphate</v>
          </cell>
          <cell r="F8868" t="str">
            <v>mg/l P</v>
          </cell>
          <cell r="G8868">
            <v>12</v>
          </cell>
          <cell r="J8868">
            <v>6</v>
          </cell>
          <cell r="K8868">
            <v>1.7200000584125519E-2</v>
          </cell>
          <cell r="N8868" t="str">
            <v>Largest</v>
          </cell>
          <cell r="O8868">
            <v>8321</v>
          </cell>
        </row>
        <row r="8869">
          <cell r="A8869" t="str">
            <v>LV</v>
          </cell>
          <cell r="B8869" t="str">
            <v>LV_RV_052002</v>
          </cell>
          <cell r="C8869">
            <v>1998</v>
          </cell>
          <cell r="D8869" t="str">
            <v>Annual</v>
          </cell>
          <cell r="E8869" t="str">
            <v>Orthophosphate</v>
          </cell>
          <cell r="F8869" t="str">
            <v>mg/l P</v>
          </cell>
          <cell r="G8869">
            <v>12</v>
          </cell>
          <cell r="J8869">
            <v>6</v>
          </cell>
          <cell r="K8869">
            <v>0.12470000237226486</v>
          </cell>
          <cell r="N8869" t="str">
            <v>Medium</v>
          </cell>
          <cell r="O8869">
            <v>102</v>
          </cell>
        </row>
        <row r="8870">
          <cell r="A8870" t="str">
            <v>LV</v>
          </cell>
          <cell r="B8870" t="str">
            <v>LV_RV_031002</v>
          </cell>
          <cell r="C8870">
            <v>1998</v>
          </cell>
          <cell r="D8870" t="str">
            <v>Annual</v>
          </cell>
          <cell r="E8870" t="str">
            <v>Orthophosphate</v>
          </cell>
          <cell r="F8870" t="str">
            <v>mg/l P</v>
          </cell>
          <cell r="G8870">
            <v>12</v>
          </cell>
          <cell r="J8870">
            <v>12</v>
          </cell>
          <cell r="K8870">
            <v>5.3500000387430191E-2</v>
          </cell>
          <cell r="L8870">
            <v>4.3999999761581421E-2</v>
          </cell>
          <cell r="M8870">
            <v>2.2800000384449959E-2</v>
          </cell>
          <cell r="N8870" t="str">
            <v>Largest</v>
          </cell>
          <cell r="O8870">
            <v>16426</v>
          </cell>
        </row>
        <row r="8871">
          <cell r="A8871" t="str">
            <v>LV</v>
          </cell>
          <cell r="B8871" t="str">
            <v>LV_RV_029001</v>
          </cell>
          <cell r="C8871">
            <v>1998</v>
          </cell>
          <cell r="D8871" t="str">
            <v>Annual</v>
          </cell>
          <cell r="E8871" t="str">
            <v>Orthophosphate</v>
          </cell>
          <cell r="F8871" t="str">
            <v>mg/l P</v>
          </cell>
          <cell r="G8871">
            <v>12</v>
          </cell>
          <cell r="J8871">
            <v>5</v>
          </cell>
          <cell r="K8871">
            <v>7.0200003683567047E-2</v>
          </cell>
          <cell r="N8871" t="str">
            <v>Largest</v>
          </cell>
          <cell r="O8871">
            <v>11100</v>
          </cell>
        </row>
        <row r="8872">
          <cell r="A8872" t="str">
            <v>LV</v>
          </cell>
          <cell r="B8872" t="str">
            <v>LV_RV_052001</v>
          </cell>
          <cell r="C8872">
            <v>1998</v>
          </cell>
          <cell r="D8872" t="str">
            <v>Annual</v>
          </cell>
          <cell r="E8872" t="str">
            <v>Orthophosphate</v>
          </cell>
          <cell r="F8872" t="str">
            <v>mg/l P</v>
          </cell>
          <cell r="G8872">
            <v>12</v>
          </cell>
          <cell r="J8872">
            <v>6</v>
          </cell>
          <cell r="K8872">
            <v>2.0800000056624413E-2</v>
          </cell>
          <cell r="N8872" t="str">
            <v>Medium</v>
          </cell>
          <cell r="O8872">
            <v>71.2</v>
          </cell>
        </row>
        <row r="8873">
          <cell r="A8873" t="str">
            <v>LV</v>
          </cell>
          <cell r="B8873" t="str">
            <v>LV_RV_051001</v>
          </cell>
          <cell r="C8873">
            <v>1998</v>
          </cell>
          <cell r="D8873" t="str">
            <v>Annual</v>
          </cell>
          <cell r="E8873" t="str">
            <v>Orthophosphate</v>
          </cell>
          <cell r="F8873" t="str">
            <v>mg/l P</v>
          </cell>
          <cell r="G8873">
            <v>12</v>
          </cell>
          <cell r="J8873">
            <v>6</v>
          </cell>
          <cell r="K8873">
            <v>1.9700000062584877E-2</v>
          </cell>
          <cell r="N8873" t="str">
            <v>Large</v>
          </cell>
          <cell r="O8873">
            <v>825</v>
          </cell>
        </row>
        <row r="8874">
          <cell r="A8874" t="str">
            <v>LV</v>
          </cell>
          <cell r="B8874" t="str">
            <v>LV_RV_047002</v>
          </cell>
          <cell r="C8874">
            <v>1998</v>
          </cell>
          <cell r="D8874" t="str">
            <v>Annual</v>
          </cell>
          <cell r="E8874" t="str">
            <v>Orthophosphate</v>
          </cell>
          <cell r="F8874" t="str">
            <v>mg/l P</v>
          </cell>
          <cell r="G8874">
            <v>12</v>
          </cell>
          <cell r="J8874">
            <v>6</v>
          </cell>
          <cell r="K8874">
            <v>2.0500000566244125E-2</v>
          </cell>
          <cell r="N8874" t="str">
            <v>Largest</v>
          </cell>
          <cell r="O8874">
            <v>8376</v>
          </cell>
        </row>
        <row r="8875">
          <cell r="A8875" t="str">
            <v>LV</v>
          </cell>
          <cell r="B8875" t="str">
            <v>LV_RV_045001</v>
          </cell>
          <cell r="C8875">
            <v>1998</v>
          </cell>
          <cell r="D8875" t="str">
            <v>Annual</v>
          </cell>
          <cell r="E8875" t="str">
            <v>Orthophosphate</v>
          </cell>
          <cell r="F8875" t="str">
            <v>mg/l P</v>
          </cell>
          <cell r="G8875">
            <v>12</v>
          </cell>
          <cell r="J8875">
            <v>6</v>
          </cell>
          <cell r="K8875">
            <v>3.2999999821186066E-2</v>
          </cell>
          <cell r="N8875" t="str">
            <v>Largest</v>
          </cell>
          <cell r="O8875">
            <v>6230</v>
          </cell>
        </row>
        <row r="8876">
          <cell r="A8876" t="str">
            <v>LV</v>
          </cell>
          <cell r="B8876" t="str">
            <v>LV_RV_044001</v>
          </cell>
          <cell r="C8876">
            <v>1998</v>
          </cell>
          <cell r="D8876" t="str">
            <v>Annual</v>
          </cell>
          <cell r="E8876" t="str">
            <v>Orthophosphate</v>
          </cell>
          <cell r="F8876" t="str">
            <v>mg/l P</v>
          </cell>
          <cell r="G8876">
            <v>12</v>
          </cell>
          <cell r="J8876">
            <v>6</v>
          </cell>
          <cell r="K8876">
            <v>1.7200000584125519E-2</v>
          </cell>
          <cell r="N8876" t="str">
            <v>Very Large</v>
          </cell>
          <cell r="O8876">
            <v>1920</v>
          </cell>
        </row>
        <row r="8877">
          <cell r="A8877" t="str">
            <v>LV</v>
          </cell>
          <cell r="B8877" t="str">
            <v>LV_RV_042002</v>
          </cell>
          <cell r="C8877">
            <v>1998</v>
          </cell>
          <cell r="D8877" t="str">
            <v>Annual</v>
          </cell>
          <cell r="E8877" t="str">
            <v>Orthophosphate</v>
          </cell>
          <cell r="F8877" t="str">
            <v>mg/l P</v>
          </cell>
          <cell r="G8877">
            <v>12</v>
          </cell>
          <cell r="J8877">
            <v>5</v>
          </cell>
          <cell r="K8877">
            <v>5.0200000405311584E-2</v>
          </cell>
          <cell r="N8877" t="str">
            <v>Large</v>
          </cell>
          <cell r="O8877">
            <v>751</v>
          </cell>
        </row>
        <row r="8878">
          <cell r="A8878" t="str">
            <v>LV</v>
          </cell>
          <cell r="B8878" t="str">
            <v>LV_RV_038002</v>
          </cell>
          <cell r="C8878">
            <v>1998</v>
          </cell>
          <cell r="D8878" t="str">
            <v>Annual</v>
          </cell>
          <cell r="E8878" t="str">
            <v>Orthophosphate</v>
          </cell>
          <cell r="F8878" t="str">
            <v>mg/l P</v>
          </cell>
          <cell r="G8878">
            <v>12</v>
          </cell>
          <cell r="J8878">
            <v>5</v>
          </cell>
          <cell r="K8878">
            <v>5.7199999690055847E-2</v>
          </cell>
          <cell r="N8878" t="str">
            <v>Large</v>
          </cell>
          <cell r="O8878">
            <v>751</v>
          </cell>
        </row>
        <row r="8879">
          <cell r="A8879" t="str">
            <v>LV</v>
          </cell>
          <cell r="B8879" t="str">
            <v>LV_RV_038001</v>
          </cell>
          <cell r="C8879">
            <v>1998</v>
          </cell>
          <cell r="D8879" t="str">
            <v>Annual</v>
          </cell>
          <cell r="E8879" t="str">
            <v>Orthophosphate</v>
          </cell>
          <cell r="F8879" t="str">
            <v>mg/l P</v>
          </cell>
          <cell r="G8879">
            <v>12</v>
          </cell>
          <cell r="J8879">
            <v>5</v>
          </cell>
          <cell r="K8879">
            <v>3.2000001519918442E-2</v>
          </cell>
          <cell r="N8879" t="str">
            <v>Large</v>
          </cell>
          <cell r="O8879">
            <v>604</v>
          </cell>
        </row>
        <row r="8880">
          <cell r="A8880" t="str">
            <v>LV</v>
          </cell>
          <cell r="B8880" t="str">
            <v>LV_RV_037001</v>
          </cell>
          <cell r="C8880">
            <v>1998</v>
          </cell>
          <cell r="D8880" t="str">
            <v>Annual</v>
          </cell>
          <cell r="E8880" t="str">
            <v>Orthophosphate</v>
          </cell>
          <cell r="F8880" t="str">
            <v>mg/l P</v>
          </cell>
          <cell r="G8880">
            <v>12</v>
          </cell>
          <cell r="J8880">
            <v>5</v>
          </cell>
          <cell r="K8880">
            <v>4.3800000101327896E-2</v>
          </cell>
          <cell r="N8880" t="str">
            <v>Large</v>
          </cell>
          <cell r="O8880">
            <v>998</v>
          </cell>
        </row>
        <row r="8881">
          <cell r="A8881" t="str">
            <v>LV</v>
          </cell>
          <cell r="B8881" t="str">
            <v>LV_RV_030001</v>
          </cell>
          <cell r="C8881">
            <v>1998</v>
          </cell>
          <cell r="D8881" t="str">
            <v>Annual</v>
          </cell>
          <cell r="E8881" t="str">
            <v>Orthophosphate</v>
          </cell>
          <cell r="F8881" t="str">
            <v>mg/l P</v>
          </cell>
          <cell r="G8881">
            <v>12</v>
          </cell>
          <cell r="J8881">
            <v>12</v>
          </cell>
          <cell r="K8881">
            <v>4.3000001460313797E-2</v>
          </cell>
          <cell r="L8881">
            <v>3.8499999791383743E-2</v>
          </cell>
          <cell r="M8881">
            <v>2.2199999541044235E-2</v>
          </cell>
          <cell r="N8881" t="str">
            <v>Largest</v>
          </cell>
          <cell r="O8881">
            <v>11498</v>
          </cell>
        </row>
        <row r="8882">
          <cell r="A8882" t="str">
            <v>LV</v>
          </cell>
          <cell r="B8882" t="str">
            <v>LV_RV_032001</v>
          </cell>
          <cell r="C8882">
            <v>1998</v>
          </cell>
          <cell r="D8882" t="str">
            <v>Annual</v>
          </cell>
          <cell r="E8882" t="str">
            <v>Orthophosphate</v>
          </cell>
          <cell r="F8882" t="str">
            <v>mg/l P</v>
          </cell>
          <cell r="G8882">
            <v>12</v>
          </cell>
          <cell r="J8882">
            <v>6</v>
          </cell>
          <cell r="K8882">
            <v>5.820000171661377E-2</v>
          </cell>
          <cell r="N8882" t="str">
            <v>Very Large</v>
          </cell>
          <cell r="O8882">
            <v>1828</v>
          </cell>
        </row>
        <row r="8883">
          <cell r="A8883" t="str">
            <v>LV</v>
          </cell>
          <cell r="B8883" t="str">
            <v>LV_RV_042001</v>
          </cell>
          <cell r="C8883">
            <v>1998</v>
          </cell>
          <cell r="D8883" t="str">
            <v>Annual</v>
          </cell>
          <cell r="E8883" t="str">
            <v>Orthophosphate</v>
          </cell>
          <cell r="F8883" t="str">
            <v>mg/l P</v>
          </cell>
          <cell r="G8883">
            <v>12</v>
          </cell>
          <cell r="J8883">
            <v>5</v>
          </cell>
          <cell r="K8883">
            <v>2.5800000876188278E-2</v>
          </cell>
          <cell r="N8883" t="str">
            <v>Large</v>
          </cell>
          <cell r="O8883">
            <v>604</v>
          </cell>
        </row>
        <row r="8884">
          <cell r="A8884" t="str">
            <v>LV</v>
          </cell>
          <cell r="B8884" t="str">
            <v>LV_RV_049001</v>
          </cell>
          <cell r="C8884">
            <v>1998</v>
          </cell>
          <cell r="D8884" t="str">
            <v>Annual</v>
          </cell>
          <cell r="E8884" t="str">
            <v>Orthophosphate</v>
          </cell>
          <cell r="F8884" t="str">
            <v>mg/l P</v>
          </cell>
          <cell r="G8884">
            <v>12</v>
          </cell>
          <cell r="J8884">
            <v>5</v>
          </cell>
          <cell r="K8884">
            <v>1.360000018030405E-2</v>
          </cell>
          <cell r="N8884" t="str">
            <v>Large</v>
          </cell>
          <cell r="O8884">
            <v>893</v>
          </cell>
        </row>
        <row r="8885">
          <cell r="A8885" t="str">
            <v>LV</v>
          </cell>
          <cell r="B8885" t="str">
            <v>LV_RV_030002</v>
          </cell>
          <cell r="C8885">
            <v>1998</v>
          </cell>
          <cell r="D8885" t="str">
            <v>Annual</v>
          </cell>
          <cell r="E8885" t="str">
            <v>Orthophosphate</v>
          </cell>
          <cell r="F8885" t="str">
            <v>mg/l P</v>
          </cell>
          <cell r="G8885">
            <v>12</v>
          </cell>
          <cell r="J8885">
            <v>12</v>
          </cell>
          <cell r="K8885">
            <v>5.2000001072883606E-2</v>
          </cell>
          <cell r="L8885">
            <v>4.5000001788139343E-2</v>
          </cell>
          <cell r="M8885">
            <v>2.3800000548362732E-2</v>
          </cell>
          <cell r="N8885" t="str">
            <v>Largest</v>
          </cell>
          <cell r="O8885">
            <v>14431</v>
          </cell>
        </row>
        <row r="8886">
          <cell r="A8886" t="str">
            <v>PL</v>
          </cell>
          <cell r="B8886" t="str">
            <v>PL_RV_CS180065</v>
          </cell>
          <cell r="C8886">
            <v>1998</v>
          </cell>
          <cell r="D8886" t="str">
            <v>Annual</v>
          </cell>
          <cell r="E8886" t="str">
            <v>Orthophosphate</v>
          </cell>
          <cell r="F8886" t="str">
            <v>mg/l P</v>
          </cell>
          <cell r="G8886">
            <v>12</v>
          </cell>
          <cell r="J8886">
            <v>15</v>
          </cell>
          <cell r="K8886">
            <v>6.1900001019239426E-2</v>
          </cell>
          <cell r="L8886">
            <v>6.1900001019239426E-2</v>
          </cell>
          <cell r="M8886">
            <v>2.10999995470047E-2</v>
          </cell>
          <cell r="N8886" t="str">
            <v>Very Large</v>
          </cell>
          <cell r="O8886">
            <v>2339</v>
          </cell>
        </row>
        <row r="8887">
          <cell r="A8887" t="str">
            <v>PL</v>
          </cell>
          <cell r="B8887" t="str">
            <v>PL_RV_CS180053</v>
          </cell>
          <cell r="C8887">
            <v>1998</v>
          </cell>
          <cell r="D8887" t="str">
            <v>Annual</v>
          </cell>
          <cell r="E8887" t="str">
            <v>Orthophosphate</v>
          </cell>
          <cell r="F8887" t="str">
            <v>mg/l P</v>
          </cell>
          <cell r="G8887">
            <v>12</v>
          </cell>
          <cell r="J8887">
            <v>16</v>
          </cell>
          <cell r="K8887">
            <v>0.1080000028014183</v>
          </cell>
          <cell r="L8887">
            <v>6.0300000011920929E-2</v>
          </cell>
          <cell r="M8887">
            <v>0.1120000034570694</v>
          </cell>
          <cell r="N8887" t="str">
            <v>Large</v>
          </cell>
          <cell r="O8887">
            <v>798.2</v>
          </cell>
        </row>
        <row r="8888">
          <cell r="A8888" t="str">
            <v>PL</v>
          </cell>
          <cell r="B8888" t="str">
            <v>PL_RV_CS180051</v>
          </cell>
          <cell r="C8888">
            <v>1998</v>
          </cell>
          <cell r="D8888" t="str">
            <v>Annual</v>
          </cell>
          <cell r="E8888" t="str">
            <v>Orthophosphate</v>
          </cell>
          <cell r="F8888" t="str">
            <v>mg/l P</v>
          </cell>
          <cell r="G8888">
            <v>12</v>
          </cell>
          <cell r="J8888">
            <v>24</v>
          </cell>
          <cell r="K8888">
            <v>2.6200000196695328E-2</v>
          </cell>
          <cell r="L8888">
            <v>2.6100000366568565E-2</v>
          </cell>
          <cell r="M8888">
            <v>8.1000002101063728E-3</v>
          </cell>
          <cell r="N8888" t="str">
            <v>Large</v>
          </cell>
          <cell r="O8888">
            <v>250.2</v>
          </cell>
        </row>
        <row r="8889">
          <cell r="A8889" t="str">
            <v>PL</v>
          </cell>
          <cell r="B8889" t="str">
            <v>PL_RV_CS300155</v>
          </cell>
          <cell r="C8889">
            <v>1998</v>
          </cell>
          <cell r="D8889" t="str">
            <v>Annual</v>
          </cell>
          <cell r="E8889" t="str">
            <v>Orthophosphate</v>
          </cell>
          <cell r="F8889" t="str">
            <v>mg/l P</v>
          </cell>
          <cell r="G8889">
            <v>12</v>
          </cell>
          <cell r="J8889">
            <v>15</v>
          </cell>
          <cell r="K8889">
            <v>0.18860000371932983</v>
          </cell>
          <cell r="L8889">
            <v>0.1890999972820282</v>
          </cell>
          <cell r="M8889">
            <v>9.4700001180171967E-2</v>
          </cell>
          <cell r="N8889" t="str">
            <v>Largest</v>
          </cell>
          <cell r="O8889">
            <v>2597</v>
          </cell>
        </row>
        <row r="8890">
          <cell r="A8890" t="str">
            <v>PL</v>
          </cell>
          <cell r="B8890" t="str">
            <v>PL_RV_CS280328</v>
          </cell>
          <cell r="C8890">
            <v>1998</v>
          </cell>
          <cell r="D8890" t="str">
            <v>Annual</v>
          </cell>
          <cell r="E8890" t="str">
            <v>Orthophosphate</v>
          </cell>
          <cell r="F8890" t="str">
            <v>mg/l P</v>
          </cell>
          <cell r="G8890">
            <v>12</v>
          </cell>
          <cell r="J8890">
            <v>25</v>
          </cell>
          <cell r="K8890">
            <v>6.7500002682209015E-2</v>
          </cell>
          <cell r="L8890">
            <v>6.5200001001358032E-2</v>
          </cell>
          <cell r="M8890">
            <v>2.5599999353289604E-2</v>
          </cell>
          <cell r="N8890" t="str">
            <v>Very Large</v>
          </cell>
          <cell r="O8890">
            <v>1582.8</v>
          </cell>
        </row>
        <row r="8891">
          <cell r="A8891" t="str">
            <v>PL</v>
          </cell>
          <cell r="B8891" t="str">
            <v>PL_RV_CS080046</v>
          </cell>
          <cell r="C8891">
            <v>1998</v>
          </cell>
          <cell r="D8891" t="str">
            <v>Annual</v>
          </cell>
          <cell r="E8891" t="str">
            <v>Orthophosphate</v>
          </cell>
          <cell r="F8891" t="str">
            <v>mg/l P</v>
          </cell>
          <cell r="G8891">
            <v>12</v>
          </cell>
          <cell r="J8891">
            <v>15</v>
          </cell>
          <cell r="K8891">
            <v>0.11079999804496765</v>
          </cell>
          <cell r="L8891">
            <v>9.7800001502037048E-2</v>
          </cell>
          <cell r="M8891">
            <v>4.4900000095367432E-2</v>
          </cell>
          <cell r="N8891" t="str">
            <v>Largest</v>
          </cell>
          <cell r="O8891">
            <v>54518.2</v>
          </cell>
        </row>
        <row r="8892">
          <cell r="A8892" t="str">
            <v>PL</v>
          </cell>
          <cell r="B8892" t="str">
            <v>PL_RV_CS200138</v>
          </cell>
          <cell r="C8892">
            <v>1998</v>
          </cell>
          <cell r="D8892" t="str">
            <v>Annual</v>
          </cell>
          <cell r="E8892" t="str">
            <v>Orthophosphate</v>
          </cell>
          <cell r="F8892" t="str">
            <v>mg/l P</v>
          </cell>
          <cell r="G8892">
            <v>12</v>
          </cell>
          <cell r="J8892">
            <v>24</v>
          </cell>
          <cell r="K8892">
            <v>1.8300000578165054E-2</v>
          </cell>
          <cell r="L8892">
            <v>1.6300000250339508E-2</v>
          </cell>
          <cell r="M8892">
            <v>6.8999999202787876E-3</v>
          </cell>
          <cell r="N8892" t="str">
            <v>Medium</v>
          </cell>
          <cell r="O8892">
            <v>95.2</v>
          </cell>
        </row>
        <row r="8893">
          <cell r="A8893" t="str">
            <v>PL</v>
          </cell>
          <cell r="B8893" t="str">
            <v>PL_RV_CS260069</v>
          </cell>
          <cell r="C8893">
            <v>1998</v>
          </cell>
          <cell r="D8893" t="str">
            <v>Annual</v>
          </cell>
          <cell r="E8893" t="str">
            <v>Orthophosphate</v>
          </cell>
          <cell r="F8893" t="str">
            <v>mg/l P</v>
          </cell>
          <cell r="G8893">
            <v>12</v>
          </cell>
          <cell r="J8893">
            <v>16</v>
          </cell>
          <cell r="K8893">
            <v>0.97939997911453247</v>
          </cell>
          <cell r="L8893">
            <v>0.93400001525878906</v>
          </cell>
          <cell r="M8893">
            <v>0.22920000553131104</v>
          </cell>
          <cell r="N8893" t="str">
            <v>Medium</v>
          </cell>
          <cell r="O8893">
            <v>86.5</v>
          </cell>
        </row>
        <row r="8894">
          <cell r="A8894" t="str">
            <v>PL</v>
          </cell>
          <cell r="B8894" t="str">
            <v>PL_RV_CS100145</v>
          </cell>
          <cell r="C8894">
            <v>1998</v>
          </cell>
          <cell r="D8894" t="str">
            <v>Annual</v>
          </cell>
          <cell r="E8894" t="str">
            <v>Orthophosphate</v>
          </cell>
          <cell r="F8894" t="str">
            <v>mg/l P</v>
          </cell>
          <cell r="G8894">
            <v>12</v>
          </cell>
          <cell r="J8894">
            <v>15</v>
          </cell>
          <cell r="K8894">
            <v>8.7399996817111969E-2</v>
          </cell>
          <cell r="L8894">
            <v>8.150000125169754E-2</v>
          </cell>
          <cell r="M8894">
            <v>2.0500000566244125E-2</v>
          </cell>
          <cell r="N8894" t="str">
            <v>Very Large</v>
          </cell>
          <cell r="O8894">
            <v>2354</v>
          </cell>
        </row>
        <row r="8895">
          <cell r="A8895" t="str">
            <v>PL</v>
          </cell>
          <cell r="B8895" t="str">
            <v>PL_RV_CS140121</v>
          </cell>
          <cell r="C8895">
            <v>1998</v>
          </cell>
          <cell r="D8895" t="str">
            <v>Annual</v>
          </cell>
          <cell r="E8895" t="str">
            <v>Orthophosphate</v>
          </cell>
          <cell r="F8895" t="str">
            <v>mg/l P</v>
          </cell>
          <cell r="G8895">
            <v>12</v>
          </cell>
          <cell r="J8895">
            <v>17</v>
          </cell>
          <cell r="K8895">
            <v>0.14020000398159027</v>
          </cell>
          <cell r="L8895">
            <v>0.14339999854564667</v>
          </cell>
          <cell r="M8895">
            <v>6.7500002682209015E-2</v>
          </cell>
          <cell r="N8895" t="str">
            <v>Largest</v>
          </cell>
          <cell r="O8895">
            <v>5322.1</v>
          </cell>
        </row>
        <row r="8896">
          <cell r="A8896" t="str">
            <v>PL</v>
          </cell>
          <cell r="B8896" t="str">
            <v>PL_RV_CS240214</v>
          </cell>
          <cell r="C8896">
            <v>1998</v>
          </cell>
          <cell r="D8896" t="str">
            <v>Annual</v>
          </cell>
          <cell r="E8896" t="str">
            <v>Orthophosphate</v>
          </cell>
          <cell r="F8896" t="str">
            <v>mg/l P</v>
          </cell>
          <cell r="G8896">
            <v>12</v>
          </cell>
          <cell r="J8896">
            <v>14</v>
          </cell>
          <cell r="K8896">
            <v>0.43220001459121704</v>
          </cell>
          <cell r="L8896">
            <v>0.43520000576972961</v>
          </cell>
          <cell r="M8896">
            <v>3.7900000810623169E-2</v>
          </cell>
          <cell r="N8896" t="str">
            <v>Medium</v>
          </cell>
          <cell r="O8896">
            <v>66.2</v>
          </cell>
        </row>
        <row r="8897">
          <cell r="A8897" t="str">
            <v>PL</v>
          </cell>
          <cell r="B8897" t="str">
            <v>PL_RV_CS060099</v>
          </cell>
          <cell r="C8897">
            <v>1998</v>
          </cell>
          <cell r="D8897" t="str">
            <v>Annual</v>
          </cell>
          <cell r="E8897" t="str">
            <v>Orthophosphate</v>
          </cell>
          <cell r="F8897" t="str">
            <v>mg/l P</v>
          </cell>
          <cell r="G8897">
            <v>12</v>
          </cell>
          <cell r="J8897">
            <v>16</v>
          </cell>
          <cell r="K8897">
            <v>0.12039999663829803</v>
          </cell>
          <cell r="L8897">
            <v>0.10109999775886536</v>
          </cell>
          <cell r="M8897">
            <v>5.8100000023841858E-2</v>
          </cell>
          <cell r="N8897" t="str">
            <v>Large</v>
          </cell>
          <cell r="O8897">
            <v>327</v>
          </cell>
        </row>
        <row r="8898">
          <cell r="A8898" t="str">
            <v>PL</v>
          </cell>
          <cell r="B8898" t="str">
            <v>PL_RV_CS240015</v>
          </cell>
          <cell r="C8898">
            <v>1998</v>
          </cell>
          <cell r="D8898" t="str">
            <v>Annual</v>
          </cell>
          <cell r="E8898" t="str">
            <v>Orthophosphate</v>
          </cell>
          <cell r="F8898" t="str">
            <v>mg/l P</v>
          </cell>
          <cell r="G8898">
            <v>12</v>
          </cell>
          <cell r="J8898">
            <v>14</v>
          </cell>
          <cell r="K8898">
            <v>4.4900000095367432E-2</v>
          </cell>
          <cell r="L8898">
            <v>3.2600000500679016E-2</v>
          </cell>
          <cell r="M8898">
            <v>2.9899999499320984E-2</v>
          </cell>
          <cell r="N8898" t="str">
            <v>Medium</v>
          </cell>
          <cell r="O8898">
            <v>64.38</v>
          </cell>
        </row>
        <row r="8899">
          <cell r="A8899" t="str">
            <v>PL</v>
          </cell>
          <cell r="B8899" t="str">
            <v>PL_RV_CS060117</v>
          </cell>
          <cell r="C8899">
            <v>1998</v>
          </cell>
          <cell r="D8899" t="str">
            <v>Annual</v>
          </cell>
          <cell r="E8899" t="str">
            <v>Orthophosphate</v>
          </cell>
          <cell r="F8899" t="str">
            <v>mg/l P</v>
          </cell>
          <cell r="G8899">
            <v>12</v>
          </cell>
          <cell r="J8899">
            <v>29</v>
          </cell>
          <cell r="K8899">
            <v>0.21809999644756317</v>
          </cell>
          <cell r="L8899">
            <v>0.2020999938249588</v>
          </cell>
          <cell r="M8899">
            <v>6.4499996602535248E-2</v>
          </cell>
          <cell r="N8899" t="str">
            <v>Largest</v>
          </cell>
          <cell r="O8899">
            <v>10415</v>
          </cell>
        </row>
        <row r="8900">
          <cell r="A8900" t="str">
            <v>PL</v>
          </cell>
          <cell r="B8900" t="str">
            <v>PL_RV_CS240232</v>
          </cell>
          <cell r="C8900">
            <v>1998</v>
          </cell>
          <cell r="D8900" t="str">
            <v>Annual</v>
          </cell>
          <cell r="E8900" t="str">
            <v>Orthophosphate</v>
          </cell>
          <cell r="F8900" t="str">
            <v>mg/l P</v>
          </cell>
          <cell r="G8900">
            <v>12</v>
          </cell>
          <cell r="J8900">
            <v>13</v>
          </cell>
          <cell r="K8900">
            <v>4.1099999099969864E-2</v>
          </cell>
          <cell r="L8900">
            <v>2.930000051856041E-2</v>
          </cell>
          <cell r="M8900">
            <v>3.5700000822544098E-2</v>
          </cell>
          <cell r="N8900" t="str">
            <v>Large</v>
          </cell>
          <cell r="O8900">
            <v>349.8</v>
          </cell>
        </row>
        <row r="8901">
          <cell r="A8901" t="str">
            <v>PL</v>
          </cell>
          <cell r="B8901" t="str">
            <v>PL_RV_CS240003</v>
          </cell>
          <cell r="C8901">
            <v>1998</v>
          </cell>
          <cell r="D8901" t="str">
            <v>Annual</v>
          </cell>
          <cell r="E8901" t="str">
            <v>Orthophosphate</v>
          </cell>
          <cell r="F8901" t="str">
            <v>mg/l P</v>
          </cell>
          <cell r="G8901">
            <v>12</v>
          </cell>
          <cell r="J8901">
            <v>15</v>
          </cell>
          <cell r="K8901">
            <v>1.4800000004470348E-2</v>
          </cell>
          <cell r="L8901">
            <v>1.6300000250339508E-2</v>
          </cell>
          <cell r="M8901">
            <v>6.5000001341104507E-3</v>
          </cell>
          <cell r="N8901" t="str">
            <v>Small</v>
          </cell>
          <cell r="O8901">
            <v>32.5</v>
          </cell>
        </row>
        <row r="8902">
          <cell r="A8902" t="str">
            <v>PL</v>
          </cell>
          <cell r="B8902" t="str">
            <v>PL_RV_CS180077</v>
          </cell>
          <cell r="C8902">
            <v>1998</v>
          </cell>
          <cell r="D8902" t="str">
            <v>Annual</v>
          </cell>
          <cell r="E8902" t="str">
            <v>Orthophosphate</v>
          </cell>
          <cell r="F8902" t="str">
            <v>mg/l P</v>
          </cell>
          <cell r="G8902">
            <v>12</v>
          </cell>
          <cell r="J8902">
            <v>16</v>
          </cell>
          <cell r="K8902">
            <v>6.6200003027915955E-2</v>
          </cell>
          <cell r="L8902">
            <v>6.849999725818634E-2</v>
          </cell>
          <cell r="M8902">
            <v>3.9200000464916229E-2</v>
          </cell>
          <cell r="N8902" t="str">
            <v>Largest</v>
          </cell>
          <cell r="O8902">
            <v>3516</v>
          </cell>
        </row>
        <row r="8903">
          <cell r="A8903" t="str">
            <v>PL</v>
          </cell>
          <cell r="B8903" t="str">
            <v>PL_RV_CS180054</v>
          </cell>
          <cell r="C8903">
            <v>1998</v>
          </cell>
          <cell r="D8903" t="str">
            <v>Annual</v>
          </cell>
          <cell r="E8903" t="str">
            <v>Orthophosphate</v>
          </cell>
          <cell r="F8903" t="str">
            <v>mg/l P</v>
          </cell>
          <cell r="G8903">
            <v>12</v>
          </cell>
          <cell r="J8903">
            <v>24</v>
          </cell>
          <cell r="K8903">
            <v>5.4099999368190765E-2</v>
          </cell>
          <cell r="L8903">
            <v>3.7500001490116119E-2</v>
          </cell>
          <cell r="M8903">
            <v>3.319999948143959E-2</v>
          </cell>
          <cell r="N8903" t="str">
            <v>Large</v>
          </cell>
          <cell r="O8903">
            <v>976.4</v>
          </cell>
        </row>
        <row r="8904">
          <cell r="A8904" t="str">
            <v>PL</v>
          </cell>
          <cell r="B8904" t="str">
            <v>PL_RV_CS160005</v>
          </cell>
          <cell r="C8904">
            <v>1998</v>
          </cell>
          <cell r="D8904" t="str">
            <v>Annual</v>
          </cell>
          <cell r="E8904" t="str">
            <v>Orthophosphate</v>
          </cell>
          <cell r="F8904" t="str">
            <v>mg/l P</v>
          </cell>
          <cell r="G8904">
            <v>12</v>
          </cell>
          <cell r="J8904">
            <v>21</v>
          </cell>
          <cell r="K8904">
            <v>9.5600001513957977E-2</v>
          </cell>
          <cell r="L8904">
            <v>7.8199997544288635E-2</v>
          </cell>
          <cell r="M8904">
            <v>6.4800001680850983E-2</v>
          </cell>
          <cell r="N8904" t="str">
            <v>Small</v>
          </cell>
          <cell r="O8904">
            <v>24.9</v>
          </cell>
        </row>
        <row r="8905">
          <cell r="A8905" t="str">
            <v>PL</v>
          </cell>
          <cell r="B8905" t="str">
            <v>PL_RV_CS260073</v>
          </cell>
          <cell r="C8905">
            <v>1998</v>
          </cell>
          <cell r="D8905" t="str">
            <v>Annual</v>
          </cell>
          <cell r="E8905" t="str">
            <v>Orthophosphate</v>
          </cell>
          <cell r="F8905" t="str">
            <v>mg/l P</v>
          </cell>
          <cell r="G8905">
            <v>12</v>
          </cell>
          <cell r="J8905">
            <v>15</v>
          </cell>
          <cell r="K8905">
            <v>7.0900000631809235E-2</v>
          </cell>
          <cell r="L8905">
            <v>6.849999725818634E-2</v>
          </cell>
          <cell r="M8905">
            <v>1.7100000753998756E-2</v>
          </cell>
          <cell r="N8905" t="str">
            <v>Large</v>
          </cell>
          <cell r="O8905">
            <v>350</v>
          </cell>
        </row>
        <row r="8906">
          <cell r="A8906" t="str">
            <v>PL</v>
          </cell>
          <cell r="B8906" t="str">
            <v>PL_RV_CS200038</v>
          </cell>
          <cell r="C8906">
            <v>1998</v>
          </cell>
          <cell r="D8906" t="str">
            <v>Annual</v>
          </cell>
          <cell r="E8906" t="str">
            <v>Orthophosphate</v>
          </cell>
          <cell r="F8906" t="str">
            <v>mg/l P</v>
          </cell>
          <cell r="G8906">
            <v>12</v>
          </cell>
          <cell r="J8906">
            <v>23</v>
          </cell>
          <cell r="K8906">
            <v>0.30770000815391541</v>
          </cell>
          <cell r="L8906">
            <v>0.25429999828338623</v>
          </cell>
          <cell r="M8906">
            <v>0.22249999642372131</v>
          </cell>
          <cell r="N8906" t="str">
            <v>Very Large</v>
          </cell>
          <cell r="O8906">
            <v>1844.4</v>
          </cell>
        </row>
        <row r="8907">
          <cell r="A8907" t="str">
            <v>PL</v>
          </cell>
          <cell r="B8907" t="str">
            <v>PL_RV_CS180022</v>
          </cell>
          <cell r="C8907">
            <v>1998</v>
          </cell>
          <cell r="D8907" t="str">
            <v>Annual</v>
          </cell>
          <cell r="E8907" t="str">
            <v>Orthophosphate</v>
          </cell>
          <cell r="F8907" t="str">
            <v>mg/l P</v>
          </cell>
          <cell r="G8907">
            <v>12</v>
          </cell>
          <cell r="J8907">
            <v>16</v>
          </cell>
          <cell r="K8907">
            <v>3.6899998784065247E-2</v>
          </cell>
          <cell r="L8907">
            <v>3.4200001507997513E-2</v>
          </cell>
          <cell r="M8907">
            <v>1.7500000074505806E-2</v>
          </cell>
          <cell r="N8907" t="str">
            <v>Largest</v>
          </cell>
          <cell r="O8907">
            <v>4110.2</v>
          </cell>
        </row>
        <row r="8908">
          <cell r="A8908" t="str">
            <v>PL</v>
          </cell>
          <cell r="B8908" t="str">
            <v>PL_RV_CS120082</v>
          </cell>
          <cell r="C8908">
            <v>1998</v>
          </cell>
          <cell r="D8908" t="str">
            <v>Annual</v>
          </cell>
          <cell r="E8908" t="str">
            <v>Orthophosphate</v>
          </cell>
          <cell r="F8908" t="str">
            <v>mg/l P</v>
          </cell>
          <cell r="G8908">
            <v>12</v>
          </cell>
          <cell r="J8908">
            <v>24</v>
          </cell>
          <cell r="K8908">
            <v>1.5300000086426735E-2</v>
          </cell>
          <cell r="L8908">
            <v>1.3000000268220901E-2</v>
          </cell>
          <cell r="M8908">
            <v>8.500000461935997E-3</v>
          </cell>
          <cell r="N8908" t="str">
            <v>Very Large</v>
          </cell>
          <cell r="O8908">
            <v>1357</v>
          </cell>
        </row>
        <row r="8909">
          <cell r="A8909" t="str">
            <v>PL</v>
          </cell>
          <cell r="B8909" t="str">
            <v>PL_RV_CS120105</v>
          </cell>
          <cell r="C8909">
            <v>1998</v>
          </cell>
          <cell r="D8909" t="str">
            <v>Annual</v>
          </cell>
          <cell r="E8909" t="str">
            <v>Orthophosphate</v>
          </cell>
          <cell r="F8909" t="str">
            <v>mg/l P</v>
          </cell>
          <cell r="G8909">
            <v>12</v>
          </cell>
          <cell r="J8909">
            <v>16</v>
          </cell>
          <cell r="K8909">
            <v>5.3399998694658279E-2</v>
          </cell>
          <cell r="L8909">
            <v>4.8900000751018524E-2</v>
          </cell>
          <cell r="M8909">
            <v>1.8799999728798866E-2</v>
          </cell>
          <cell r="N8909" t="str">
            <v>Very Large</v>
          </cell>
          <cell r="O8909">
            <v>2071</v>
          </cell>
        </row>
        <row r="8910">
          <cell r="A8910" t="str">
            <v>PL</v>
          </cell>
          <cell r="B8910" t="str">
            <v>PL_RV_CS200001</v>
          </cell>
          <cell r="C8910">
            <v>1998</v>
          </cell>
          <cell r="D8910" t="str">
            <v>Annual</v>
          </cell>
          <cell r="E8910" t="str">
            <v>Orthophosphate</v>
          </cell>
          <cell r="F8910" t="str">
            <v>mg/l P</v>
          </cell>
          <cell r="G8910">
            <v>12</v>
          </cell>
          <cell r="J8910">
            <v>17</v>
          </cell>
          <cell r="K8910">
            <v>1.5300000086426735E-2</v>
          </cell>
          <cell r="L8910">
            <v>1.6300000250339508E-2</v>
          </cell>
          <cell r="M8910">
            <v>1.6899999231100082E-2</v>
          </cell>
          <cell r="N8910" t="str">
            <v>Very Large</v>
          </cell>
          <cell r="O8910">
            <v>1050</v>
          </cell>
        </row>
        <row r="8911">
          <cell r="A8911" t="str">
            <v>PL</v>
          </cell>
          <cell r="B8911" t="str">
            <v>PL_RV_CS160019</v>
          </cell>
          <cell r="C8911">
            <v>1998</v>
          </cell>
          <cell r="D8911" t="str">
            <v>Annual</v>
          </cell>
          <cell r="E8911" t="str">
            <v>Orthophosphate</v>
          </cell>
          <cell r="F8911" t="str">
            <v>mg/l P</v>
          </cell>
          <cell r="G8911">
            <v>12</v>
          </cell>
          <cell r="J8911">
            <v>13</v>
          </cell>
          <cell r="K8911">
            <v>3.840000182390213E-2</v>
          </cell>
          <cell r="L8911">
            <v>2.2800000384449959E-2</v>
          </cell>
          <cell r="M8911">
            <v>3.359999880194664E-2</v>
          </cell>
          <cell r="N8911" t="str">
            <v>Very Large</v>
          </cell>
          <cell r="O8911">
            <v>2122.5</v>
          </cell>
        </row>
        <row r="8912">
          <cell r="A8912" t="str">
            <v>PL</v>
          </cell>
          <cell r="B8912" t="str">
            <v>PL_RV_CS240201</v>
          </cell>
          <cell r="C8912">
            <v>1998</v>
          </cell>
          <cell r="D8912" t="str">
            <v>Annual</v>
          </cell>
          <cell r="E8912" t="str">
            <v>Orthophosphate</v>
          </cell>
          <cell r="F8912" t="str">
            <v>mg/l P</v>
          </cell>
          <cell r="G8912">
            <v>12</v>
          </cell>
          <cell r="J8912">
            <v>15</v>
          </cell>
          <cell r="K8912">
            <v>2.9600000008940697E-2</v>
          </cell>
          <cell r="L8912">
            <v>2.6100000366568565E-2</v>
          </cell>
          <cell r="M8912">
            <v>1.7100000753998756E-2</v>
          </cell>
          <cell r="N8912" t="str">
            <v>Medium</v>
          </cell>
          <cell r="O8912">
            <v>165.2</v>
          </cell>
        </row>
        <row r="8913">
          <cell r="A8913" t="str">
            <v>PL</v>
          </cell>
          <cell r="B8913" t="str">
            <v>PL_RV_CS240246</v>
          </cell>
          <cell r="C8913">
            <v>1998</v>
          </cell>
          <cell r="D8913" t="str">
            <v>Annual</v>
          </cell>
          <cell r="E8913" t="str">
            <v>Orthophosphate</v>
          </cell>
          <cell r="F8913" t="str">
            <v>mg/l P</v>
          </cell>
          <cell r="G8913">
            <v>12</v>
          </cell>
          <cell r="J8913">
            <v>15</v>
          </cell>
          <cell r="K8913">
            <v>3.9599999785423279E-2</v>
          </cell>
          <cell r="L8913">
            <v>3.9099998772144318E-2</v>
          </cell>
          <cell r="M8913">
            <v>2.1700000390410423E-2</v>
          </cell>
          <cell r="N8913" t="str">
            <v>Very Large</v>
          </cell>
          <cell r="O8913">
            <v>1800</v>
          </cell>
        </row>
        <row r="8914">
          <cell r="A8914" t="str">
            <v>PL</v>
          </cell>
          <cell r="B8914" t="str">
            <v>PL_RV_CS060123</v>
          </cell>
          <cell r="C8914">
            <v>1998</v>
          </cell>
          <cell r="D8914" t="str">
            <v>Annual</v>
          </cell>
          <cell r="E8914" t="str">
            <v>Orthophosphate</v>
          </cell>
          <cell r="F8914" t="str">
            <v>mg/l P</v>
          </cell>
          <cell r="G8914">
            <v>12</v>
          </cell>
          <cell r="J8914">
            <v>16</v>
          </cell>
          <cell r="K8914">
            <v>7.2300001978874207E-2</v>
          </cell>
          <cell r="L8914">
            <v>6.5200001001358032E-2</v>
          </cell>
          <cell r="M8914">
            <v>3.2600000500679016E-2</v>
          </cell>
          <cell r="N8914" t="str">
            <v>Large</v>
          </cell>
          <cell r="O8914">
            <v>416.1</v>
          </cell>
        </row>
        <row r="8915">
          <cell r="A8915" t="str">
            <v>PL</v>
          </cell>
          <cell r="B8915" t="str">
            <v>PL_RV_CS060046</v>
          </cell>
          <cell r="C8915">
            <v>1998</v>
          </cell>
          <cell r="D8915" t="str">
            <v>Annual</v>
          </cell>
          <cell r="E8915" t="str">
            <v>Orthophosphate</v>
          </cell>
          <cell r="F8915" t="str">
            <v>mg/l P</v>
          </cell>
          <cell r="G8915">
            <v>12</v>
          </cell>
          <cell r="J8915">
            <v>15</v>
          </cell>
          <cell r="K8915">
            <v>0.27279999852180481</v>
          </cell>
          <cell r="L8915">
            <v>0.26080000400543213</v>
          </cell>
          <cell r="M8915">
            <v>0.1005999967455864</v>
          </cell>
          <cell r="N8915" t="str">
            <v>Largest</v>
          </cell>
          <cell r="O8915">
            <v>3353.2</v>
          </cell>
        </row>
        <row r="8916">
          <cell r="A8916" t="str">
            <v>PL</v>
          </cell>
          <cell r="B8916" t="str">
            <v>PL_RV_CS200101</v>
          </cell>
          <cell r="C8916">
            <v>1998</v>
          </cell>
          <cell r="D8916" t="str">
            <v>Annual</v>
          </cell>
          <cell r="E8916" t="str">
            <v>Orthophosphate</v>
          </cell>
          <cell r="F8916" t="str">
            <v>mg/l P</v>
          </cell>
          <cell r="G8916">
            <v>12</v>
          </cell>
          <cell r="J8916">
            <v>24</v>
          </cell>
          <cell r="K8916">
            <v>7.0100001990795135E-2</v>
          </cell>
          <cell r="L8916">
            <v>5.8699999004602432E-2</v>
          </cell>
          <cell r="M8916">
            <v>4.3400000780820847E-2</v>
          </cell>
          <cell r="N8916" t="str">
            <v>Small</v>
          </cell>
          <cell r="O8916">
            <v>27</v>
          </cell>
        </row>
        <row r="8917">
          <cell r="A8917" t="str">
            <v>PL</v>
          </cell>
          <cell r="B8917" t="str">
            <v>PL_RV_CS260063</v>
          </cell>
          <cell r="C8917">
            <v>1998</v>
          </cell>
          <cell r="D8917" t="str">
            <v>Annual</v>
          </cell>
          <cell r="E8917" t="str">
            <v>Orthophosphate</v>
          </cell>
          <cell r="F8917" t="str">
            <v>mg/l P</v>
          </cell>
          <cell r="G8917">
            <v>12</v>
          </cell>
          <cell r="J8917">
            <v>16</v>
          </cell>
          <cell r="K8917">
            <v>0.10999999940395355</v>
          </cell>
          <cell r="L8917">
            <v>0.10270000249147415</v>
          </cell>
          <cell r="M8917">
            <v>6.8800002336502075E-2</v>
          </cell>
          <cell r="N8917" t="str">
            <v>Very Large</v>
          </cell>
          <cell r="O8917">
            <v>1987.8</v>
          </cell>
        </row>
        <row r="8918">
          <cell r="A8918" t="str">
            <v>PL</v>
          </cell>
          <cell r="B8918" t="str">
            <v>PL_RV_CS240028</v>
          </cell>
          <cell r="C8918">
            <v>1998</v>
          </cell>
          <cell r="D8918" t="str">
            <v>Annual</v>
          </cell>
          <cell r="E8918" t="str">
            <v>Orthophosphate</v>
          </cell>
          <cell r="F8918" t="str">
            <v>mg/l P</v>
          </cell>
          <cell r="G8918">
            <v>12</v>
          </cell>
          <cell r="J8918">
            <v>14</v>
          </cell>
          <cell r="K8918">
            <v>9.920000284910202E-2</v>
          </cell>
          <cell r="L8918">
            <v>8.7999999523162842E-2</v>
          </cell>
          <cell r="M8918">
            <v>3.7200000137090683E-2</v>
          </cell>
          <cell r="N8918" t="str">
            <v>Medium</v>
          </cell>
          <cell r="O8918">
            <v>201.1</v>
          </cell>
        </row>
        <row r="8919">
          <cell r="A8919" t="str">
            <v>PL</v>
          </cell>
          <cell r="B8919" t="str">
            <v>PL_RV_CS060023</v>
          </cell>
          <cell r="C8919">
            <v>1998</v>
          </cell>
          <cell r="D8919" t="str">
            <v>Annual</v>
          </cell>
          <cell r="E8919" t="str">
            <v>Orthophosphate</v>
          </cell>
          <cell r="F8919" t="str">
            <v>mg/l P</v>
          </cell>
          <cell r="G8919">
            <v>12</v>
          </cell>
          <cell r="J8919">
            <v>11</v>
          </cell>
          <cell r="K8919">
            <v>0.11649999767541885</v>
          </cell>
          <cell r="L8919">
            <v>9.7800001502037048E-2</v>
          </cell>
          <cell r="M8919">
            <v>7.1000002324581146E-2</v>
          </cell>
          <cell r="N8919" t="str">
            <v>Very Large</v>
          </cell>
          <cell r="O8919">
            <v>1394.3</v>
          </cell>
        </row>
        <row r="8920">
          <cell r="A8920" t="str">
            <v>PL</v>
          </cell>
          <cell r="B8920" t="str">
            <v>PL_RV_CS300205</v>
          </cell>
          <cell r="C8920">
            <v>1998</v>
          </cell>
          <cell r="D8920" t="str">
            <v>Annual</v>
          </cell>
          <cell r="E8920" t="str">
            <v>Orthophosphate</v>
          </cell>
          <cell r="F8920" t="str">
            <v>mg/l P</v>
          </cell>
          <cell r="G8920">
            <v>12</v>
          </cell>
          <cell r="J8920">
            <v>16</v>
          </cell>
          <cell r="K8920">
            <v>0.13979999721050262</v>
          </cell>
          <cell r="L8920">
            <v>0.14339999854564667</v>
          </cell>
          <cell r="M8920">
            <v>3.7200000137090683E-2</v>
          </cell>
          <cell r="N8920" t="str">
            <v>Largest</v>
          </cell>
          <cell r="O8920">
            <v>4942.8</v>
          </cell>
        </row>
        <row r="8921">
          <cell r="A8921" t="str">
            <v>PL</v>
          </cell>
          <cell r="B8921" t="str">
            <v>PL_RV_CS200015</v>
          </cell>
          <cell r="C8921">
            <v>1998</v>
          </cell>
          <cell r="D8921" t="str">
            <v>Annual</v>
          </cell>
          <cell r="E8921" t="str">
            <v>Orthophosphate</v>
          </cell>
          <cell r="F8921" t="str">
            <v>mg/l P</v>
          </cell>
          <cell r="G8921">
            <v>12</v>
          </cell>
          <cell r="J8921">
            <v>17</v>
          </cell>
          <cell r="K8921">
            <v>8.8600002229213715E-2</v>
          </cell>
          <cell r="L8921">
            <v>8.4799997508525848E-2</v>
          </cell>
          <cell r="M8921">
            <v>3.5700000822544098E-2</v>
          </cell>
          <cell r="N8921" t="str">
            <v>Largest</v>
          </cell>
          <cell r="O8921">
            <v>15296</v>
          </cell>
        </row>
        <row r="8922">
          <cell r="A8922" t="str">
            <v>PL</v>
          </cell>
          <cell r="B8922" t="str">
            <v>PL_RV_CS120092</v>
          </cell>
          <cell r="C8922">
            <v>1998</v>
          </cell>
          <cell r="D8922" t="str">
            <v>Annual</v>
          </cell>
          <cell r="E8922" t="str">
            <v>Orthophosphate</v>
          </cell>
          <cell r="F8922" t="str">
            <v>mg/l P</v>
          </cell>
          <cell r="G8922">
            <v>12</v>
          </cell>
          <cell r="J8922">
            <v>15</v>
          </cell>
          <cell r="K8922">
            <v>5.2400000393390656E-2</v>
          </cell>
          <cell r="L8922">
            <v>4.5600000768899918E-2</v>
          </cell>
          <cell r="M8922">
            <v>2.0099999383091927E-2</v>
          </cell>
          <cell r="N8922" t="str">
            <v>Largest</v>
          </cell>
          <cell r="O8922">
            <v>6804</v>
          </cell>
        </row>
        <row r="8923">
          <cell r="A8923" t="str">
            <v>PL</v>
          </cell>
          <cell r="B8923" t="str">
            <v>PL_RV_CS140076</v>
          </cell>
          <cell r="C8923">
            <v>1998</v>
          </cell>
          <cell r="D8923" t="str">
            <v>Annual</v>
          </cell>
          <cell r="E8923" t="str">
            <v>Orthophosphate</v>
          </cell>
          <cell r="F8923" t="str">
            <v>mg/l P</v>
          </cell>
          <cell r="G8923">
            <v>12</v>
          </cell>
          <cell r="J8923">
            <v>17</v>
          </cell>
          <cell r="K8923">
            <v>0.10679999738931656</v>
          </cell>
          <cell r="L8923">
            <v>9.1300003230571747E-2</v>
          </cell>
          <cell r="M8923">
            <v>6.0100000351667404E-2</v>
          </cell>
          <cell r="N8923" t="str">
            <v>Largest</v>
          </cell>
          <cell r="O8923">
            <v>75162</v>
          </cell>
        </row>
        <row r="8924">
          <cell r="A8924" t="str">
            <v>PL</v>
          </cell>
          <cell r="B8924" t="str">
            <v>PL_RV_CS040071</v>
          </cell>
          <cell r="C8924">
            <v>1998</v>
          </cell>
          <cell r="D8924" t="str">
            <v>Annual</v>
          </cell>
          <cell r="E8924" t="str">
            <v>Orthophosphate</v>
          </cell>
          <cell r="F8924" t="str">
            <v>mg/l P</v>
          </cell>
          <cell r="G8924">
            <v>12</v>
          </cell>
          <cell r="J8924">
            <v>16</v>
          </cell>
          <cell r="K8924">
            <v>0.1096000000834465</v>
          </cell>
          <cell r="L8924">
            <v>0.10760000348091125</v>
          </cell>
          <cell r="M8924">
            <v>4.0199998766183853E-2</v>
          </cell>
          <cell r="N8924" t="str">
            <v>Largest</v>
          </cell>
          <cell r="O8924">
            <v>5343.5</v>
          </cell>
        </row>
        <row r="8925">
          <cell r="A8925" t="str">
            <v>PL</v>
          </cell>
          <cell r="B8925" t="str">
            <v>PL_RV_CS300183</v>
          </cell>
          <cell r="C8925">
            <v>1998</v>
          </cell>
          <cell r="D8925" t="str">
            <v>Annual</v>
          </cell>
          <cell r="E8925" t="str">
            <v>Orthophosphate</v>
          </cell>
          <cell r="F8925" t="str">
            <v>mg/l P</v>
          </cell>
          <cell r="G8925">
            <v>12</v>
          </cell>
          <cell r="J8925">
            <v>17</v>
          </cell>
          <cell r="K8925">
            <v>5.9099998325109482E-2</v>
          </cell>
          <cell r="L8925">
            <v>5.8699999004602432E-2</v>
          </cell>
          <cell r="M8925">
            <v>2.0300000905990601E-2</v>
          </cell>
          <cell r="N8925" t="str">
            <v>Largest</v>
          </cell>
          <cell r="O8925">
            <v>3296.4</v>
          </cell>
        </row>
        <row r="8926">
          <cell r="A8926" t="str">
            <v>PL</v>
          </cell>
          <cell r="B8926" t="str">
            <v>PL_RV_CS020052</v>
          </cell>
          <cell r="C8926">
            <v>1998</v>
          </cell>
          <cell r="D8926" t="str">
            <v>Annual</v>
          </cell>
          <cell r="E8926" t="str">
            <v>Orthophosphate</v>
          </cell>
          <cell r="F8926" t="str">
            <v>mg/l P</v>
          </cell>
          <cell r="G8926">
            <v>12</v>
          </cell>
          <cell r="J8926">
            <v>16</v>
          </cell>
          <cell r="K8926">
            <v>0.21389999985694885</v>
          </cell>
          <cell r="L8926">
            <v>0.22660000622272491</v>
          </cell>
          <cell r="M8926">
            <v>6.4599998295307159E-2</v>
          </cell>
          <cell r="N8926" t="str">
            <v>Large</v>
          </cell>
          <cell r="O8926">
            <v>271</v>
          </cell>
        </row>
        <row r="8927">
          <cell r="A8927" t="str">
            <v>PL</v>
          </cell>
          <cell r="B8927" t="str">
            <v>PL_RV_CS120136</v>
          </cell>
          <cell r="C8927">
            <v>1998</v>
          </cell>
          <cell r="D8927" t="str">
            <v>Annual</v>
          </cell>
          <cell r="E8927" t="str">
            <v>Orthophosphate</v>
          </cell>
          <cell r="F8927" t="str">
            <v>mg/l P</v>
          </cell>
          <cell r="G8927">
            <v>12</v>
          </cell>
          <cell r="J8927">
            <v>24</v>
          </cell>
          <cell r="K8927">
            <v>2.199999988079071E-2</v>
          </cell>
          <cell r="L8927">
            <v>2.1199999377131462E-2</v>
          </cell>
          <cell r="M8927">
            <v>7.4000000022351742E-3</v>
          </cell>
          <cell r="N8927" t="str">
            <v>Medium</v>
          </cell>
          <cell r="O8927">
            <v>135</v>
          </cell>
        </row>
        <row r="8928">
          <cell r="A8928" t="str">
            <v>PL</v>
          </cell>
          <cell r="B8928" t="str">
            <v>PL_RV_CS020046</v>
          </cell>
          <cell r="C8928">
            <v>1998</v>
          </cell>
          <cell r="D8928" t="str">
            <v>Annual</v>
          </cell>
          <cell r="E8928" t="str">
            <v>Orthophosphate</v>
          </cell>
          <cell r="F8928" t="str">
            <v>mg/l P</v>
          </cell>
          <cell r="G8928">
            <v>12</v>
          </cell>
          <cell r="J8928">
            <v>16</v>
          </cell>
          <cell r="K8928">
            <v>0.45660001039505005</v>
          </cell>
          <cell r="L8928">
            <v>0.36349999904632568</v>
          </cell>
          <cell r="M8928">
            <v>0.23690000176429749</v>
          </cell>
          <cell r="N8928" t="str">
            <v>Very Large</v>
          </cell>
          <cell r="O8928">
            <v>1767.8</v>
          </cell>
        </row>
        <row r="8929">
          <cell r="A8929" t="str">
            <v>PL</v>
          </cell>
          <cell r="B8929" t="str">
            <v>PL_RV_CS020039</v>
          </cell>
          <cell r="C8929">
            <v>1998</v>
          </cell>
          <cell r="D8929" t="str">
            <v>Annual</v>
          </cell>
          <cell r="E8929" t="str">
            <v>Orthophosphate</v>
          </cell>
          <cell r="F8929" t="str">
            <v>mg/l P</v>
          </cell>
          <cell r="G8929">
            <v>12</v>
          </cell>
          <cell r="J8929">
            <v>15</v>
          </cell>
          <cell r="K8929">
            <v>6.0199998319149017E-2</v>
          </cell>
          <cell r="L8929">
            <v>4.8900000751018524E-2</v>
          </cell>
          <cell r="M8929">
            <v>3.4099999815225601E-2</v>
          </cell>
          <cell r="N8929" t="str">
            <v>Medium</v>
          </cell>
          <cell r="O8929">
            <v>122.9</v>
          </cell>
        </row>
        <row r="8930">
          <cell r="A8930" t="str">
            <v>PL</v>
          </cell>
          <cell r="B8930" t="str">
            <v>PL_RV_CS060147</v>
          </cell>
          <cell r="C8930">
            <v>1998</v>
          </cell>
          <cell r="D8930" t="str">
            <v>Annual</v>
          </cell>
          <cell r="E8930" t="str">
            <v>Orthophosphate</v>
          </cell>
          <cell r="F8930" t="str">
            <v>mg/l P</v>
          </cell>
          <cell r="G8930">
            <v>12</v>
          </cell>
          <cell r="J8930">
            <v>29</v>
          </cell>
          <cell r="K8930">
            <v>1.6801999807357788</v>
          </cell>
          <cell r="L8930">
            <v>1.7244999408721924</v>
          </cell>
          <cell r="M8930">
            <v>0.65200001001358032</v>
          </cell>
          <cell r="N8930" t="str">
            <v>Very Large</v>
          </cell>
          <cell r="O8930">
            <v>1315</v>
          </cell>
        </row>
        <row r="8931">
          <cell r="A8931" t="str">
            <v>PL</v>
          </cell>
          <cell r="B8931" t="str">
            <v>PL_RV_CS060012</v>
          </cell>
          <cell r="C8931">
            <v>1998</v>
          </cell>
          <cell r="D8931" t="str">
            <v>Annual</v>
          </cell>
          <cell r="E8931" t="str">
            <v>Orthophosphate</v>
          </cell>
          <cell r="F8931" t="str">
            <v>mg/l P</v>
          </cell>
          <cell r="G8931">
            <v>12</v>
          </cell>
          <cell r="J8931">
            <v>24</v>
          </cell>
          <cell r="K8931">
            <v>0.1656000018119812</v>
          </cell>
          <cell r="L8931">
            <v>0.16629999876022339</v>
          </cell>
          <cell r="M8931">
            <v>6.5399996936321259E-2</v>
          </cell>
          <cell r="N8931" t="str">
            <v>Largest</v>
          </cell>
          <cell r="O8931">
            <v>26284</v>
          </cell>
        </row>
        <row r="8932">
          <cell r="A8932" t="str">
            <v>PL</v>
          </cell>
          <cell r="B8932" t="str">
            <v>PL_RV_CS080026</v>
          </cell>
          <cell r="C8932">
            <v>1998</v>
          </cell>
          <cell r="D8932" t="str">
            <v>Annual</v>
          </cell>
          <cell r="E8932" t="str">
            <v>Orthophosphate</v>
          </cell>
          <cell r="F8932" t="str">
            <v>mg/l P</v>
          </cell>
          <cell r="G8932">
            <v>12</v>
          </cell>
          <cell r="J8932">
            <v>16</v>
          </cell>
          <cell r="K8932">
            <v>0.12309999763965607</v>
          </cell>
          <cell r="L8932">
            <v>0.11569999903440475</v>
          </cell>
          <cell r="M8932">
            <v>5.2499998360872269E-2</v>
          </cell>
          <cell r="N8932" t="str">
            <v>Largest</v>
          </cell>
          <cell r="O8932">
            <v>5869.4</v>
          </cell>
        </row>
        <row r="8933">
          <cell r="A8933" t="str">
            <v>PL</v>
          </cell>
          <cell r="B8933" t="str">
            <v>PL_RV_CS160002</v>
          </cell>
          <cell r="C8933">
            <v>1998</v>
          </cell>
          <cell r="D8933" t="str">
            <v>Annual</v>
          </cell>
          <cell r="E8933" t="str">
            <v>Orthophosphate</v>
          </cell>
          <cell r="F8933" t="str">
            <v>mg/l P</v>
          </cell>
          <cell r="G8933">
            <v>12</v>
          </cell>
          <cell r="J8933">
            <v>15</v>
          </cell>
          <cell r="K8933">
            <v>5.559999868273735E-2</v>
          </cell>
          <cell r="L8933">
            <v>5.5399999022483826E-2</v>
          </cell>
          <cell r="M8933">
            <v>1.9899999722838402E-2</v>
          </cell>
          <cell r="N8933" t="str">
            <v>Large</v>
          </cell>
          <cell r="O8933">
            <v>393.6</v>
          </cell>
        </row>
        <row r="8934">
          <cell r="A8934" t="str">
            <v>PL</v>
          </cell>
          <cell r="B8934" t="str">
            <v>PL_RV_CS200065</v>
          </cell>
          <cell r="C8934">
            <v>1998</v>
          </cell>
          <cell r="D8934" t="str">
            <v>Annual</v>
          </cell>
          <cell r="E8934" t="str">
            <v>Orthophosphate</v>
          </cell>
          <cell r="F8934" t="str">
            <v>mg/l P</v>
          </cell>
          <cell r="G8934">
            <v>12</v>
          </cell>
          <cell r="J8934">
            <v>17</v>
          </cell>
          <cell r="K8934">
            <v>8.150000125169754E-2</v>
          </cell>
          <cell r="L8934">
            <v>6.849999725818634E-2</v>
          </cell>
          <cell r="M8934">
            <v>6.9200001657009125E-2</v>
          </cell>
          <cell r="N8934" t="str">
            <v>Largest</v>
          </cell>
          <cell r="O8934">
            <v>6900.4</v>
          </cell>
        </row>
        <row r="8935">
          <cell r="A8935" t="str">
            <v>PL</v>
          </cell>
          <cell r="B8935" t="str">
            <v>PL_RV_CS080012</v>
          </cell>
          <cell r="C8935">
            <v>1998</v>
          </cell>
          <cell r="D8935" t="str">
            <v>Annual</v>
          </cell>
          <cell r="E8935" t="str">
            <v>Orthophosphate</v>
          </cell>
          <cell r="F8935" t="str">
            <v>mg/l P</v>
          </cell>
          <cell r="G8935">
            <v>12</v>
          </cell>
          <cell r="J8935">
            <v>16</v>
          </cell>
          <cell r="K8935">
            <v>0.10189999639987946</v>
          </cell>
          <cell r="L8935">
            <v>8.3099998533725739E-2</v>
          </cell>
          <cell r="M8935">
            <v>0.10379999876022339</v>
          </cell>
          <cell r="N8935" t="str">
            <v>Largest</v>
          </cell>
          <cell r="O8935">
            <v>5534.5</v>
          </cell>
        </row>
        <row r="8936">
          <cell r="A8936" t="str">
            <v>PL</v>
          </cell>
          <cell r="B8936" t="str">
            <v>PL_RV_CS300229</v>
          </cell>
          <cell r="C8936">
            <v>1998</v>
          </cell>
          <cell r="D8936" t="str">
            <v>Annual</v>
          </cell>
          <cell r="E8936" t="str">
            <v>Orthophosphate</v>
          </cell>
          <cell r="F8936" t="str">
            <v>mg/l P</v>
          </cell>
          <cell r="G8936">
            <v>12</v>
          </cell>
          <cell r="J8936">
            <v>15</v>
          </cell>
          <cell r="K8936">
            <v>0.19079999625682831</v>
          </cell>
          <cell r="L8936">
            <v>0.2054000049829483</v>
          </cell>
          <cell r="M8936">
            <v>5.2499998360872269E-2</v>
          </cell>
          <cell r="N8936" t="str">
            <v>Medium</v>
          </cell>
          <cell r="O8936">
            <v>163</v>
          </cell>
        </row>
        <row r="8937">
          <cell r="A8937" t="str">
            <v>PL</v>
          </cell>
          <cell r="B8937" t="str">
            <v>PL_RV_CS240058</v>
          </cell>
          <cell r="C8937">
            <v>1998</v>
          </cell>
          <cell r="D8937" t="str">
            <v>Annual</v>
          </cell>
          <cell r="E8937" t="str">
            <v>Orthophosphate</v>
          </cell>
          <cell r="F8937" t="str">
            <v>mg/l P</v>
          </cell>
          <cell r="G8937">
            <v>12</v>
          </cell>
          <cell r="J8937">
            <v>14</v>
          </cell>
          <cell r="K8937">
            <v>0.67970001697540283</v>
          </cell>
          <cell r="L8937">
            <v>0.43849998712539673</v>
          </cell>
          <cell r="M8937">
            <v>0.61360001564025879</v>
          </cell>
          <cell r="N8937" t="str">
            <v>Large</v>
          </cell>
          <cell r="O8937">
            <v>349</v>
          </cell>
        </row>
        <row r="8938">
          <cell r="A8938" t="str">
            <v>PL</v>
          </cell>
          <cell r="B8938" t="str">
            <v>PL_RV_CS160009</v>
          </cell>
          <cell r="C8938">
            <v>1998</v>
          </cell>
          <cell r="D8938" t="str">
            <v>Annual</v>
          </cell>
          <cell r="E8938" t="str">
            <v>Orthophosphate</v>
          </cell>
          <cell r="F8938" t="str">
            <v>mg/l P</v>
          </cell>
          <cell r="G8938">
            <v>12</v>
          </cell>
          <cell r="J8938">
            <v>23</v>
          </cell>
          <cell r="K8938">
            <v>0.27169999480247498</v>
          </cell>
          <cell r="L8938">
            <v>0.28360000252723694</v>
          </cell>
          <cell r="M8938">
            <v>0.10679999738931656</v>
          </cell>
          <cell r="N8938" t="str">
            <v>Large</v>
          </cell>
          <cell r="O8938">
            <v>483.8</v>
          </cell>
        </row>
        <row r="8939">
          <cell r="A8939" t="str">
            <v>PL</v>
          </cell>
          <cell r="B8939" t="str">
            <v>PL_RV_CS180084</v>
          </cell>
          <cell r="C8939">
            <v>1998</v>
          </cell>
          <cell r="D8939" t="str">
            <v>Annual</v>
          </cell>
          <cell r="E8939" t="str">
            <v>Orthophosphate</v>
          </cell>
          <cell r="F8939" t="str">
            <v>mg/l P</v>
          </cell>
          <cell r="G8939">
            <v>12</v>
          </cell>
          <cell r="J8939">
            <v>22</v>
          </cell>
          <cell r="K8939">
            <v>5.169999971985817E-2</v>
          </cell>
          <cell r="L8939">
            <v>2.6100000366568565E-2</v>
          </cell>
          <cell r="M8939">
            <v>6.8999998271465302E-2</v>
          </cell>
          <cell r="N8939" t="str">
            <v>Medium</v>
          </cell>
          <cell r="O8939">
            <v>206.8</v>
          </cell>
        </row>
        <row r="8940">
          <cell r="A8940" t="str">
            <v>PL</v>
          </cell>
          <cell r="B8940" t="str">
            <v>PL_RV_CS240208</v>
          </cell>
          <cell r="C8940">
            <v>1998</v>
          </cell>
          <cell r="D8940" t="str">
            <v>Annual</v>
          </cell>
          <cell r="E8940" t="str">
            <v>Orthophosphate</v>
          </cell>
          <cell r="F8940" t="str">
            <v>mg/l P</v>
          </cell>
          <cell r="G8940">
            <v>12</v>
          </cell>
          <cell r="J8940">
            <v>14</v>
          </cell>
          <cell r="K8940">
            <v>0.55839997529983521</v>
          </cell>
          <cell r="L8940">
            <v>0.32440000772476196</v>
          </cell>
          <cell r="M8940">
            <v>0.48769998550415039</v>
          </cell>
          <cell r="N8940" t="str">
            <v>Medium</v>
          </cell>
          <cell r="O8940">
            <v>239.1</v>
          </cell>
        </row>
        <row r="8941">
          <cell r="A8941" t="str">
            <v>PL</v>
          </cell>
          <cell r="B8941" t="str">
            <v>PL_RV_CS120017</v>
          </cell>
          <cell r="C8941">
            <v>1998</v>
          </cell>
          <cell r="D8941" t="str">
            <v>Annual</v>
          </cell>
          <cell r="E8941" t="str">
            <v>Orthophosphate</v>
          </cell>
          <cell r="F8941" t="str">
            <v>mg/l P</v>
          </cell>
          <cell r="G8941">
            <v>12</v>
          </cell>
          <cell r="J8941">
            <v>16</v>
          </cell>
          <cell r="K8941">
            <v>3.6899998784065247E-2</v>
          </cell>
          <cell r="L8941">
            <v>3.9099998772144318E-2</v>
          </cell>
          <cell r="M8941">
            <v>1.4999999664723873E-2</v>
          </cell>
          <cell r="N8941" t="str">
            <v>Very Large</v>
          </cell>
          <cell r="O8941">
            <v>1154</v>
          </cell>
        </row>
        <row r="8942">
          <cell r="A8942" t="str">
            <v>PL</v>
          </cell>
          <cell r="B8942" t="str">
            <v>PL_RV_CS020026</v>
          </cell>
          <cell r="C8942">
            <v>1998</v>
          </cell>
          <cell r="D8942" t="str">
            <v>Annual</v>
          </cell>
          <cell r="E8942" t="str">
            <v>Orthophosphate</v>
          </cell>
          <cell r="F8942" t="str">
            <v>mg/l P</v>
          </cell>
          <cell r="G8942">
            <v>12</v>
          </cell>
          <cell r="J8942">
            <v>14</v>
          </cell>
          <cell r="K8942">
            <v>0.21469999849796295</v>
          </cell>
          <cell r="L8942">
            <v>0.21520000696182251</v>
          </cell>
          <cell r="M8942">
            <v>6.5700002014636993E-2</v>
          </cell>
          <cell r="N8942" t="str">
            <v>Large</v>
          </cell>
          <cell r="O8942">
            <v>593.5</v>
          </cell>
        </row>
        <row r="8943">
          <cell r="A8943" t="str">
            <v>PL</v>
          </cell>
          <cell r="B8943" t="str">
            <v>PL_RV_CS020106</v>
          </cell>
          <cell r="C8943">
            <v>1998</v>
          </cell>
          <cell r="D8943" t="str">
            <v>Annual</v>
          </cell>
          <cell r="E8943" t="str">
            <v>Orthophosphate</v>
          </cell>
          <cell r="F8943" t="str">
            <v>mg/l P</v>
          </cell>
          <cell r="G8943">
            <v>12</v>
          </cell>
          <cell r="J8943">
            <v>17</v>
          </cell>
          <cell r="K8943">
            <v>0.14839999377727509</v>
          </cell>
          <cell r="L8943">
            <v>9.1300003230571747E-2</v>
          </cell>
          <cell r="M8943">
            <v>0.11100000143051147</v>
          </cell>
          <cell r="N8943" t="str">
            <v>Large</v>
          </cell>
          <cell r="O8943">
            <v>517.5</v>
          </cell>
        </row>
        <row r="8944">
          <cell r="A8944" t="str">
            <v>PL</v>
          </cell>
          <cell r="B8944" t="str">
            <v>PL_RV_CS180050</v>
          </cell>
          <cell r="C8944">
            <v>1998</v>
          </cell>
          <cell r="D8944" t="str">
            <v>Annual</v>
          </cell>
          <cell r="E8944" t="str">
            <v>Orthophosphate</v>
          </cell>
          <cell r="F8944" t="str">
            <v>mg/l P</v>
          </cell>
          <cell r="G8944">
            <v>12</v>
          </cell>
          <cell r="J8944">
            <v>15</v>
          </cell>
          <cell r="K8944">
            <v>4.0199998766183853E-2</v>
          </cell>
          <cell r="L8944">
            <v>3.9099998772144318E-2</v>
          </cell>
          <cell r="M8944">
            <v>1.6100000590085983E-2</v>
          </cell>
          <cell r="N8944" t="str">
            <v>Largest</v>
          </cell>
          <cell r="O8944">
            <v>16857</v>
          </cell>
        </row>
        <row r="8945">
          <cell r="A8945" t="str">
            <v>PL</v>
          </cell>
          <cell r="B8945" t="str">
            <v>PL_RV_CS180023</v>
          </cell>
          <cell r="C8945">
            <v>1998</v>
          </cell>
          <cell r="D8945" t="str">
            <v>Annual</v>
          </cell>
          <cell r="E8945" t="str">
            <v>Orthophosphate</v>
          </cell>
          <cell r="F8945" t="str">
            <v>mg/l P</v>
          </cell>
          <cell r="G8945">
            <v>12</v>
          </cell>
          <cell r="J8945">
            <v>15</v>
          </cell>
          <cell r="K8945">
            <v>3.1700000166893005E-2</v>
          </cell>
          <cell r="L8945">
            <v>2.6100000366568565E-2</v>
          </cell>
          <cell r="M8945">
            <v>2.199999988079071E-2</v>
          </cell>
          <cell r="N8945" t="str">
            <v>Large</v>
          </cell>
          <cell r="O8945">
            <v>970</v>
          </cell>
        </row>
        <row r="8946">
          <cell r="A8946" t="str">
            <v>PL</v>
          </cell>
          <cell r="B8946" t="str">
            <v>PL_RV_CS140024</v>
          </cell>
          <cell r="C8946">
            <v>1998</v>
          </cell>
          <cell r="D8946" t="str">
            <v>Annual</v>
          </cell>
          <cell r="E8946" t="str">
            <v>Orthophosphate</v>
          </cell>
          <cell r="F8946" t="str">
            <v>mg/l P</v>
          </cell>
          <cell r="G8946">
            <v>12</v>
          </cell>
          <cell r="J8946">
            <v>15</v>
          </cell>
          <cell r="K8946">
            <v>6.849999725818634E-2</v>
          </cell>
          <cell r="L8946">
            <v>6.1900001019239426E-2</v>
          </cell>
          <cell r="M8946">
            <v>2.1400000900030136E-2</v>
          </cell>
          <cell r="N8946" t="str">
            <v>Very Large</v>
          </cell>
          <cell r="O8946">
            <v>2103.8000000000002</v>
          </cell>
        </row>
        <row r="8947">
          <cell r="A8947" t="str">
            <v>PL</v>
          </cell>
          <cell r="B8947" t="str">
            <v>PL_RV_CS120049</v>
          </cell>
          <cell r="C8947">
            <v>1998</v>
          </cell>
          <cell r="D8947" t="str">
            <v>Annual</v>
          </cell>
          <cell r="E8947" t="str">
            <v>Orthophosphate</v>
          </cell>
          <cell r="F8947" t="str">
            <v>mg/l P</v>
          </cell>
          <cell r="G8947">
            <v>12</v>
          </cell>
          <cell r="J8947">
            <v>16</v>
          </cell>
          <cell r="K8947">
            <v>3.7300001829862595E-2</v>
          </cell>
          <cell r="L8947">
            <v>3.5900000482797623E-2</v>
          </cell>
          <cell r="M8947">
            <v>1.360000018030405E-2</v>
          </cell>
          <cell r="N8947" t="str">
            <v>Very Large</v>
          </cell>
          <cell r="O8947">
            <v>1537.1</v>
          </cell>
        </row>
        <row r="8948">
          <cell r="A8948" t="str">
            <v>PL</v>
          </cell>
          <cell r="B8948" t="str">
            <v>PL_RV_CS240102</v>
          </cell>
          <cell r="C8948">
            <v>1998</v>
          </cell>
          <cell r="D8948" t="str">
            <v>Annual</v>
          </cell>
          <cell r="E8948" t="str">
            <v>Orthophosphate</v>
          </cell>
          <cell r="F8948" t="str">
            <v>mg/l P</v>
          </cell>
          <cell r="G8948">
            <v>12</v>
          </cell>
          <cell r="J8948">
            <v>14</v>
          </cell>
          <cell r="K8948">
            <v>0.54140001535415649</v>
          </cell>
          <cell r="L8948">
            <v>0.31790000200271606</v>
          </cell>
          <cell r="M8948">
            <v>0.85130000114440918</v>
          </cell>
          <cell r="N8948" t="str">
            <v>Very Large</v>
          </cell>
          <cell r="O8948">
            <v>2121.5</v>
          </cell>
        </row>
        <row r="8949">
          <cell r="A8949" t="str">
            <v>PL</v>
          </cell>
          <cell r="B8949" t="str">
            <v>PL_RV_CS160008</v>
          </cell>
          <cell r="C8949">
            <v>1998</v>
          </cell>
          <cell r="D8949" t="str">
            <v>Annual</v>
          </cell>
          <cell r="E8949" t="str">
            <v>Orthophosphate</v>
          </cell>
          <cell r="F8949" t="str">
            <v>mg/l P</v>
          </cell>
          <cell r="G8949">
            <v>12</v>
          </cell>
          <cell r="J8949">
            <v>23</v>
          </cell>
          <cell r="K8949">
            <v>0.44789999723434448</v>
          </cell>
          <cell r="L8949">
            <v>0.47269999980926514</v>
          </cell>
          <cell r="M8949">
            <v>0.23759999871253967</v>
          </cell>
          <cell r="N8949" t="str">
            <v>Medium</v>
          </cell>
          <cell r="O8949">
            <v>200.7</v>
          </cell>
        </row>
        <row r="8950">
          <cell r="A8950" t="str">
            <v>PL</v>
          </cell>
          <cell r="B8950" t="str">
            <v>PL_RV_CS300080</v>
          </cell>
          <cell r="C8950">
            <v>1998</v>
          </cell>
          <cell r="D8950" t="str">
            <v>Annual</v>
          </cell>
          <cell r="E8950" t="str">
            <v>Orthophosphate</v>
          </cell>
          <cell r="F8950" t="str">
            <v>mg/l P</v>
          </cell>
          <cell r="G8950">
            <v>12</v>
          </cell>
          <cell r="J8950">
            <v>15</v>
          </cell>
          <cell r="K8950">
            <v>0.20389999449253082</v>
          </cell>
          <cell r="L8950">
            <v>0.16300000250339508</v>
          </cell>
          <cell r="M8950">
            <v>0.11529999971389771</v>
          </cell>
          <cell r="N8950" t="str">
            <v>Largest</v>
          </cell>
          <cell r="O8950">
            <v>4824.1000000000004</v>
          </cell>
        </row>
        <row r="8951">
          <cell r="A8951" t="str">
            <v>PL</v>
          </cell>
          <cell r="B8951" t="str">
            <v>PL_RV_CS020050</v>
          </cell>
          <cell r="C8951">
            <v>1998</v>
          </cell>
          <cell r="D8951" t="str">
            <v>Annual</v>
          </cell>
          <cell r="E8951" t="str">
            <v>Orthophosphate</v>
          </cell>
          <cell r="F8951" t="str">
            <v>mg/l P</v>
          </cell>
          <cell r="G8951">
            <v>12</v>
          </cell>
          <cell r="J8951">
            <v>28</v>
          </cell>
          <cell r="K8951">
            <v>0.767799973487854</v>
          </cell>
          <cell r="L8951">
            <v>0.76120001077651978</v>
          </cell>
          <cell r="M8951">
            <v>0.40599998831748962</v>
          </cell>
          <cell r="N8951" t="str">
            <v>Large</v>
          </cell>
          <cell r="O8951">
            <v>614.5</v>
          </cell>
        </row>
        <row r="8952">
          <cell r="A8952" t="str">
            <v>PL</v>
          </cell>
          <cell r="B8952" t="str">
            <v>PL_RV_CS020010</v>
          </cell>
          <cell r="C8952">
            <v>1998</v>
          </cell>
          <cell r="D8952" t="str">
            <v>Annual</v>
          </cell>
          <cell r="E8952" t="str">
            <v>Orthophosphate</v>
          </cell>
          <cell r="F8952" t="str">
            <v>mg/l P</v>
          </cell>
          <cell r="G8952">
            <v>12</v>
          </cell>
          <cell r="J8952">
            <v>14</v>
          </cell>
          <cell r="K8952">
            <v>3.7999998778104782E-2</v>
          </cell>
          <cell r="L8952">
            <v>3.4200001507997513E-2</v>
          </cell>
          <cell r="M8952">
            <v>7.6000001281499863E-3</v>
          </cell>
          <cell r="N8952" t="str">
            <v>Small</v>
          </cell>
          <cell r="O8952">
            <v>49.7</v>
          </cell>
        </row>
        <row r="8953">
          <cell r="A8953" t="str">
            <v>PL</v>
          </cell>
          <cell r="B8953" t="str">
            <v>PL_RV_CS300001</v>
          </cell>
          <cell r="C8953">
            <v>1998</v>
          </cell>
          <cell r="D8953" t="str">
            <v>Annual</v>
          </cell>
          <cell r="E8953" t="str">
            <v>Orthophosphate</v>
          </cell>
          <cell r="F8953" t="str">
            <v>mg/l P</v>
          </cell>
          <cell r="G8953">
            <v>12</v>
          </cell>
          <cell r="J8953">
            <v>15</v>
          </cell>
          <cell r="K8953">
            <v>0.70810002088546753</v>
          </cell>
          <cell r="L8953">
            <v>0.25099998712539673</v>
          </cell>
          <cell r="M8953">
            <v>0.97939997911453247</v>
          </cell>
          <cell r="N8953" t="str">
            <v>Very Large</v>
          </cell>
          <cell r="O8953">
            <v>1866.5</v>
          </cell>
        </row>
        <row r="8954">
          <cell r="A8954" t="str">
            <v>PL</v>
          </cell>
          <cell r="B8954" t="str">
            <v>PL_RV_CS260024</v>
          </cell>
          <cell r="C8954">
            <v>1998</v>
          </cell>
          <cell r="D8954" t="str">
            <v>Annual</v>
          </cell>
          <cell r="E8954" t="str">
            <v>Orthophosphate</v>
          </cell>
          <cell r="F8954" t="str">
            <v>mg/l P</v>
          </cell>
          <cell r="G8954">
            <v>12</v>
          </cell>
          <cell r="J8954">
            <v>16</v>
          </cell>
          <cell r="K8954">
            <v>0.12290000170469284</v>
          </cell>
          <cell r="L8954">
            <v>0.12389999628067017</v>
          </cell>
          <cell r="M8954">
            <v>5.1399998366832733E-2</v>
          </cell>
          <cell r="N8954" t="str">
            <v>Largest</v>
          </cell>
          <cell r="O8954">
            <v>3856.4</v>
          </cell>
        </row>
        <row r="8955">
          <cell r="A8955" t="str">
            <v>PL</v>
          </cell>
          <cell r="B8955" t="str">
            <v>PL_RV_CS260028</v>
          </cell>
          <cell r="C8955">
            <v>1998</v>
          </cell>
          <cell r="D8955" t="str">
            <v>Annual</v>
          </cell>
          <cell r="E8955" t="str">
            <v>Orthophosphate</v>
          </cell>
          <cell r="F8955" t="str">
            <v>mg/l P</v>
          </cell>
          <cell r="G8955">
            <v>12</v>
          </cell>
          <cell r="J8955">
            <v>16</v>
          </cell>
          <cell r="K8955">
            <v>6.2799997627735138E-2</v>
          </cell>
          <cell r="L8955">
            <v>6.3600003719329834E-2</v>
          </cell>
          <cell r="M8955">
            <v>2.9799999669194221E-2</v>
          </cell>
          <cell r="N8955" t="str">
            <v>Large</v>
          </cell>
          <cell r="O8955">
            <v>708.4</v>
          </cell>
        </row>
        <row r="8956">
          <cell r="A8956" t="str">
            <v>PL</v>
          </cell>
          <cell r="B8956" t="str">
            <v>PL_RV_CS300167</v>
          </cell>
          <cell r="C8956">
            <v>1998</v>
          </cell>
          <cell r="D8956" t="str">
            <v>Annual</v>
          </cell>
          <cell r="E8956" t="str">
            <v>Orthophosphate</v>
          </cell>
          <cell r="F8956" t="str">
            <v>mg/l P</v>
          </cell>
          <cell r="G8956">
            <v>12</v>
          </cell>
          <cell r="J8956">
            <v>16</v>
          </cell>
          <cell r="K8956">
            <v>7.5800001621246338E-2</v>
          </cell>
          <cell r="L8956">
            <v>8.4799997508525848E-2</v>
          </cell>
          <cell r="M8956">
            <v>4.5400001108646393E-2</v>
          </cell>
          <cell r="N8956" t="str">
            <v>Large</v>
          </cell>
          <cell r="O8956">
            <v>306</v>
          </cell>
        </row>
        <row r="8957">
          <cell r="A8957" t="str">
            <v>PL</v>
          </cell>
          <cell r="B8957" t="str">
            <v>PL_RV_CS300175</v>
          </cell>
          <cell r="C8957">
            <v>1998</v>
          </cell>
          <cell r="D8957" t="str">
            <v>Annual</v>
          </cell>
          <cell r="E8957" t="str">
            <v>Orthophosphate</v>
          </cell>
          <cell r="F8957" t="str">
            <v>mg/l P</v>
          </cell>
          <cell r="G8957">
            <v>12</v>
          </cell>
          <cell r="J8957">
            <v>17</v>
          </cell>
          <cell r="K8957">
            <v>0.3010999858379364</v>
          </cell>
          <cell r="L8957">
            <v>0.24779999256134033</v>
          </cell>
          <cell r="M8957">
            <v>0.13529999554157257</v>
          </cell>
          <cell r="N8957" t="str">
            <v>Largest</v>
          </cell>
          <cell r="O8957">
            <v>6345</v>
          </cell>
        </row>
        <row r="8958">
          <cell r="A8958" t="str">
            <v>PL</v>
          </cell>
          <cell r="B8958" t="str">
            <v>PL_RV_CS140035</v>
          </cell>
          <cell r="C8958">
            <v>1998</v>
          </cell>
          <cell r="D8958" t="str">
            <v>Annual</v>
          </cell>
          <cell r="E8958" t="str">
            <v>Orthophosphate</v>
          </cell>
          <cell r="F8958" t="str">
            <v>mg/l P</v>
          </cell>
          <cell r="G8958">
            <v>12</v>
          </cell>
          <cell r="J8958">
            <v>15</v>
          </cell>
          <cell r="K8958">
            <v>5.6899998337030411E-2</v>
          </cell>
          <cell r="L8958">
            <v>5.2200000733137131E-2</v>
          </cell>
          <cell r="M8958">
            <v>1.4700000174343586E-2</v>
          </cell>
          <cell r="N8958" t="str">
            <v>Largest</v>
          </cell>
          <cell r="O8958">
            <v>9273</v>
          </cell>
        </row>
        <row r="8959">
          <cell r="A8959" t="str">
            <v>PL</v>
          </cell>
          <cell r="B8959" t="str">
            <v>PL_RV_CS200109</v>
          </cell>
          <cell r="C8959">
            <v>1998</v>
          </cell>
          <cell r="D8959" t="str">
            <v>Annual</v>
          </cell>
          <cell r="E8959" t="str">
            <v>Orthophosphate</v>
          </cell>
          <cell r="F8959" t="str">
            <v>mg/l P</v>
          </cell>
          <cell r="G8959">
            <v>12</v>
          </cell>
          <cell r="J8959">
            <v>12</v>
          </cell>
          <cell r="K8959">
            <v>9.0999998152256012E-2</v>
          </cell>
          <cell r="L8959">
            <v>8.7999999523162842E-2</v>
          </cell>
          <cell r="M8959">
            <v>1.7200000584125519E-2</v>
          </cell>
          <cell r="N8959" t="str">
            <v>Very Large</v>
          </cell>
          <cell r="O8959">
            <v>2101.6999999999998</v>
          </cell>
        </row>
        <row r="8960">
          <cell r="A8960" t="str">
            <v>PL</v>
          </cell>
          <cell r="B8960" t="str">
            <v>PL_RV_CS020058</v>
          </cell>
          <cell r="C8960">
            <v>1998</v>
          </cell>
          <cell r="D8960" t="str">
            <v>Annual</v>
          </cell>
          <cell r="E8960" t="str">
            <v>Orthophosphate</v>
          </cell>
          <cell r="F8960" t="str">
            <v>mg/l P</v>
          </cell>
          <cell r="G8960">
            <v>12</v>
          </cell>
          <cell r="J8960">
            <v>16</v>
          </cell>
          <cell r="K8960">
            <v>0.98309999704360962</v>
          </cell>
          <cell r="L8960">
            <v>0.82969999313354492</v>
          </cell>
          <cell r="M8960">
            <v>0.48100000619888306</v>
          </cell>
          <cell r="N8960" t="str">
            <v>Large</v>
          </cell>
          <cell r="O8960">
            <v>554</v>
          </cell>
        </row>
        <row r="8961">
          <cell r="A8961" t="str">
            <v>PL</v>
          </cell>
          <cell r="B8961" t="str">
            <v>PL_RV_CS160025</v>
          </cell>
          <cell r="C8961">
            <v>1998</v>
          </cell>
          <cell r="D8961" t="str">
            <v>Annual</v>
          </cell>
          <cell r="E8961" t="str">
            <v>Orthophosphate</v>
          </cell>
          <cell r="F8961" t="str">
            <v>mg/l P</v>
          </cell>
          <cell r="G8961">
            <v>12</v>
          </cell>
          <cell r="J8961">
            <v>15</v>
          </cell>
          <cell r="K8961">
            <v>3.6299999803304672E-2</v>
          </cell>
          <cell r="L8961">
            <v>2.2800000384449959E-2</v>
          </cell>
          <cell r="M8961">
            <v>2.3499999195337296E-2</v>
          </cell>
          <cell r="N8961" t="str">
            <v>Largest</v>
          </cell>
          <cell r="O8961">
            <v>4514</v>
          </cell>
        </row>
        <row r="8962">
          <cell r="A8962" t="str">
            <v>PL</v>
          </cell>
          <cell r="B8962" t="str">
            <v>PL_RV_CS020031</v>
          </cell>
          <cell r="C8962">
            <v>1998</v>
          </cell>
          <cell r="D8962" t="str">
            <v>Annual</v>
          </cell>
          <cell r="E8962" t="str">
            <v>Orthophosphate</v>
          </cell>
          <cell r="F8962" t="str">
            <v>mg/l P</v>
          </cell>
          <cell r="G8962">
            <v>12</v>
          </cell>
          <cell r="J8962">
            <v>28</v>
          </cell>
          <cell r="K8962">
            <v>6.8000003695487976E-2</v>
          </cell>
          <cell r="L8962">
            <v>6.849999725818634E-2</v>
          </cell>
          <cell r="M8962">
            <v>3.2099999487400055E-2</v>
          </cell>
          <cell r="N8962" t="str">
            <v>Very Large</v>
          </cell>
          <cell r="O8962">
            <v>1002.7</v>
          </cell>
        </row>
        <row r="8963">
          <cell r="A8963" t="str">
            <v>PL</v>
          </cell>
          <cell r="B8963" t="str">
            <v>PL_RV_CS100118</v>
          </cell>
          <cell r="C8963">
            <v>1998</v>
          </cell>
          <cell r="D8963" t="str">
            <v>Annual</v>
          </cell>
          <cell r="E8963" t="str">
            <v>Orthophosphate</v>
          </cell>
          <cell r="F8963" t="str">
            <v>mg/l P</v>
          </cell>
          <cell r="G8963">
            <v>12</v>
          </cell>
          <cell r="J8963">
            <v>26</v>
          </cell>
          <cell r="K8963">
            <v>8.3099998533725739E-2</v>
          </cell>
          <cell r="L8963">
            <v>8.6400002241134644E-2</v>
          </cell>
          <cell r="M8963">
            <v>3.020000085234642E-2</v>
          </cell>
          <cell r="N8963" t="str">
            <v>Large</v>
          </cell>
          <cell r="O8963">
            <v>592</v>
          </cell>
        </row>
        <row r="8964">
          <cell r="A8964" t="str">
            <v>PL</v>
          </cell>
          <cell r="B8964" t="str">
            <v>PL_RV_CS020108</v>
          </cell>
          <cell r="C8964">
            <v>1998</v>
          </cell>
          <cell r="D8964" t="str">
            <v>Annual</v>
          </cell>
          <cell r="E8964" t="str">
            <v>Orthophosphate</v>
          </cell>
          <cell r="F8964" t="str">
            <v>mg/l P</v>
          </cell>
          <cell r="G8964">
            <v>12</v>
          </cell>
          <cell r="J8964">
            <v>16</v>
          </cell>
          <cell r="K8964">
            <v>0.17010000348091125</v>
          </cell>
          <cell r="L8964">
            <v>0.14509999752044678</v>
          </cell>
          <cell r="M8964">
            <v>0.11789999902248383</v>
          </cell>
          <cell r="N8964" t="str">
            <v>Very Large</v>
          </cell>
          <cell r="O8964">
            <v>1545.5</v>
          </cell>
        </row>
        <row r="8965">
          <cell r="A8965" t="str">
            <v>PL</v>
          </cell>
          <cell r="B8965" t="str">
            <v>PL_RV_CS200021</v>
          </cell>
          <cell r="C8965">
            <v>1998</v>
          </cell>
          <cell r="D8965" t="str">
            <v>Annual</v>
          </cell>
          <cell r="E8965" t="str">
            <v>Orthophosphate</v>
          </cell>
          <cell r="F8965" t="str">
            <v>mg/l P</v>
          </cell>
          <cell r="G8965">
            <v>12</v>
          </cell>
          <cell r="J8965">
            <v>27</v>
          </cell>
          <cell r="K8965">
            <v>0.18529999256134033</v>
          </cell>
          <cell r="L8965">
            <v>0.14339999854564667</v>
          </cell>
          <cell r="M8965">
            <v>0.12269999831914902</v>
          </cell>
          <cell r="N8965" t="str">
            <v>Large</v>
          </cell>
          <cell r="O8965">
            <v>486</v>
          </cell>
        </row>
        <row r="8966">
          <cell r="A8966" t="str">
            <v>PL</v>
          </cell>
          <cell r="B8966" t="str">
            <v>PL_RV_CS080052</v>
          </cell>
          <cell r="C8966">
            <v>1998</v>
          </cell>
          <cell r="D8966" t="str">
            <v>Annual</v>
          </cell>
          <cell r="E8966" t="str">
            <v>Orthophosphate</v>
          </cell>
          <cell r="F8966" t="str">
            <v>mg/l P</v>
          </cell>
          <cell r="G8966">
            <v>12</v>
          </cell>
          <cell r="J8966">
            <v>15</v>
          </cell>
          <cell r="K8966">
            <v>7.890000194311142E-2</v>
          </cell>
          <cell r="L8966">
            <v>7.5000002980232239E-2</v>
          </cell>
          <cell r="M8966">
            <v>1.8300000578165054E-2</v>
          </cell>
          <cell r="N8966" t="str">
            <v>Largest</v>
          </cell>
          <cell r="O8966">
            <v>17330.5</v>
          </cell>
        </row>
        <row r="8967">
          <cell r="A8967" t="str">
            <v>SE</v>
          </cell>
          <cell r="B8967" t="str">
            <v>SE_RV_555</v>
          </cell>
          <cell r="C8967">
            <v>1998</v>
          </cell>
          <cell r="D8967" t="str">
            <v>Annual</v>
          </cell>
          <cell r="E8967" t="str">
            <v>Orthophosphate</v>
          </cell>
          <cell r="F8967" t="str">
            <v>mg/l P</v>
          </cell>
          <cell r="G8967">
            <v>12</v>
          </cell>
          <cell r="J8967">
            <v>12</v>
          </cell>
          <cell r="K8967">
            <v>5.1000001840293407E-3</v>
          </cell>
          <cell r="L8967">
            <v>4.999999888241291E-3</v>
          </cell>
          <cell r="M8967">
            <v>2.0000000949949026E-3</v>
          </cell>
          <cell r="N8967" t="str">
            <v>Large</v>
          </cell>
          <cell r="O8967">
            <v>446.27</v>
          </cell>
        </row>
        <row r="8968">
          <cell r="A8968" t="str">
            <v>SE</v>
          </cell>
          <cell r="B8968" t="str">
            <v>SE_RV_267</v>
          </cell>
          <cell r="C8968">
            <v>1998</v>
          </cell>
          <cell r="D8968" t="str">
            <v>Annual</v>
          </cell>
          <cell r="E8968" t="str">
            <v>Orthophosphate</v>
          </cell>
          <cell r="F8968" t="str">
            <v>mg/l P</v>
          </cell>
          <cell r="G8968">
            <v>12</v>
          </cell>
          <cell r="J8968">
            <v>12</v>
          </cell>
          <cell r="K8968">
            <v>7.6000001281499863E-3</v>
          </cell>
          <cell r="L8968">
            <v>7.0000002160668373E-3</v>
          </cell>
          <cell r="M8968">
            <v>4.9000000581145287E-3</v>
          </cell>
          <cell r="N8968" t="str">
            <v>Large</v>
          </cell>
          <cell r="O8968">
            <v>357.21</v>
          </cell>
        </row>
        <row r="8969">
          <cell r="A8969" t="str">
            <v>SE</v>
          </cell>
          <cell r="B8969" t="str">
            <v>SE_RV_236</v>
          </cell>
          <cell r="C8969">
            <v>1998</v>
          </cell>
          <cell r="D8969" t="str">
            <v>Annual</v>
          </cell>
          <cell r="E8969" t="str">
            <v>Orthophosphate</v>
          </cell>
          <cell r="F8969" t="str">
            <v>mg/l P</v>
          </cell>
          <cell r="G8969">
            <v>12</v>
          </cell>
          <cell r="J8969">
            <v>12</v>
          </cell>
          <cell r="K8969">
            <v>1.7999999690800905E-3</v>
          </cell>
          <cell r="L8969">
            <v>1.0000000474974513E-3</v>
          </cell>
          <cell r="M8969">
            <v>1.5999999595806003E-3</v>
          </cell>
          <cell r="N8969" t="str">
            <v>Largest</v>
          </cell>
          <cell r="O8969">
            <v>6394.88</v>
          </cell>
        </row>
        <row r="8970">
          <cell r="A8970" t="str">
            <v>SE</v>
          </cell>
          <cell r="B8970" t="str">
            <v>SE_RV_3</v>
          </cell>
          <cell r="C8970">
            <v>1998</v>
          </cell>
          <cell r="D8970" t="str">
            <v>Annual</v>
          </cell>
          <cell r="E8970" t="str">
            <v>Orthophosphate</v>
          </cell>
          <cell r="F8970" t="str">
            <v>mg/l P</v>
          </cell>
          <cell r="G8970">
            <v>12</v>
          </cell>
          <cell r="J8970">
            <v>12</v>
          </cell>
          <cell r="K8970">
            <v>3.229999914765358E-2</v>
          </cell>
          <cell r="L8970">
            <v>3.8499999791383743E-2</v>
          </cell>
          <cell r="M8970">
            <v>1.3700000010430813E-2</v>
          </cell>
          <cell r="N8970" t="str">
            <v>Large</v>
          </cell>
          <cell r="O8970">
            <v>725.25</v>
          </cell>
        </row>
        <row r="8971">
          <cell r="A8971" t="str">
            <v>SE</v>
          </cell>
          <cell r="B8971" t="str">
            <v>SE_RV_299</v>
          </cell>
          <cell r="C8971">
            <v>1998</v>
          </cell>
          <cell r="D8971" t="str">
            <v>Annual</v>
          </cell>
          <cell r="E8971" t="str">
            <v>Orthophosphate</v>
          </cell>
          <cell r="F8971" t="str">
            <v>mg/l P</v>
          </cell>
          <cell r="G8971">
            <v>12</v>
          </cell>
          <cell r="J8971">
            <v>12</v>
          </cell>
          <cell r="K8971">
            <v>1.3000000035390258E-3</v>
          </cell>
          <cell r="L8971">
            <v>1.0000000474974513E-3</v>
          </cell>
          <cell r="M8971">
            <v>6.99999975040555E-4</v>
          </cell>
          <cell r="N8971" t="str">
            <v>Largest</v>
          </cell>
          <cell r="O8971">
            <v>11308.82</v>
          </cell>
        </row>
        <row r="8972">
          <cell r="A8972" t="str">
            <v>SE</v>
          </cell>
          <cell r="B8972" t="str">
            <v>SE_RV_297</v>
          </cell>
          <cell r="C8972">
            <v>1998</v>
          </cell>
          <cell r="D8972" t="str">
            <v>Annual</v>
          </cell>
          <cell r="E8972" t="str">
            <v>Orthophosphate</v>
          </cell>
          <cell r="F8972" t="str">
            <v>mg/l P</v>
          </cell>
          <cell r="G8972">
            <v>12</v>
          </cell>
          <cell r="J8972">
            <v>10</v>
          </cell>
          <cell r="K8972">
            <v>1.2000000569969416E-3</v>
          </cell>
          <cell r="L8972">
            <v>1.0000000474974513E-3</v>
          </cell>
          <cell r="M8972">
            <v>3.9999998989515007E-4</v>
          </cell>
          <cell r="N8972" t="str">
            <v>Largest</v>
          </cell>
          <cell r="O8972">
            <v>25224.87</v>
          </cell>
        </row>
        <row r="8973">
          <cell r="A8973" t="str">
            <v>SE</v>
          </cell>
          <cell r="B8973" t="str">
            <v>SE_RV_296</v>
          </cell>
          <cell r="C8973">
            <v>1998</v>
          </cell>
          <cell r="D8973" t="str">
            <v>Annual</v>
          </cell>
          <cell r="E8973" t="str">
            <v>Orthophosphate</v>
          </cell>
          <cell r="F8973" t="str">
            <v>mg/l P</v>
          </cell>
          <cell r="G8973">
            <v>12</v>
          </cell>
          <cell r="J8973">
            <v>12</v>
          </cell>
          <cell r="K8973">
            <v>3.2999999821186066E-3</v>
          </cell>
          <cell r="L8973">
            <v>3.0000000260770321E-3</v>
          </cell>
          <cell r="M8973">
            <v>1.7999999690800905E-3</v>
          </cell>
          <cell r="N8973" t="str">
            <v>Largest</v>
          </cell>
          <cell r="O8973">
            <v>39886.35</v>
          </cell>
        </row>
        <row r="8974">
          <cell r="A8974" t="str">
            <v>SE</v>
          </cell>
          <cell r="B8974" t="str">
            <v>SE_RV_290</v>
          </cell>
          <cell r="C8974">
            <v>1998</v>
          </cell>
          <cell r="D8974" t="str">
            <v>Annual</v>
          </cell>
          <cell r="E8974" t="str">
            <v>Orthophosphate</v>
          </cell>
          <cell r="F8974" t="str">
            <v>mg/l P</v>
          </cell>
          <cell r="G8974">
            <v>12</v>
          </cell>
          <cell r="J8974">
            <v>12</v>
          </cell>
          <cell r="K8974">
            <v>2.7000000700354576E-3</v>
          </cell>
          <cell r="L8974">
            <v>2.4999999441206455E-3</v>
          </cell>
          <cell r="M8974">
            <v>8.9999998454004526E-4</v>
          </cell>
          <cell r="N8974" t="str">
            <v>Large</v>
          </cell>
          <cell r="O8974">
            <v>409.26</v>
          </cell>
        </row>
        <row r="8975">
          <cell r="A8975" t="str">
            <v>SE</v>
          </cell>
          <cell r="B8975" t="str">
            <v>SE_RV_275</v>
          </cell>
          <cell r="C8975">
            <v>1998</v>
          </cell>
          <cell r="D8975" t="str">
            <v>Annual</v>
          </cell>
          <cell r="E8975" t="str">
            <v>Orthophosphate</v>
          </cell>
          <cell r="F8975" t="str">
            <v>mg/l P</v>
          </cell>
          <cell r="G8975">
            <v>12</v>
          </cell>
          <cell r="J8975">
            <v>12</v>
          </cell>
          <cell r="K8975">
            <v>1.7999999690800905E-3</v>
          </cell>
          <cell r="L8975">
            <v>2.0000000949949026E-3</v>
          </cell>
          <cell r="M8975">
            <v>5.0000002374872565E-4</v>
          </cell>
          <cell r="N8975" t="str">
            <v>Largest</v>
          </cell>
          <cell r="O8975">
            <v>11756.52</v>
          </cell>
        </row>
        <row r="8976">
          <cell r="A8976" t="str">
            <v>SE</v>
          </cell>
          <cell r="B8976" t="str">
            <v>SE_RV_272</v>
          </cell>
          <cell r="C8976">
            <v>1998</v>
          </cell>
          <cell r="D8976" t="str">
            <v>Annual</v>
          </cell>
          <cell r="E8976" t="str">
            <v>Orthophosphate</v>
          </cell>
          <cell r="F8976" t="str">
            <v>mg/l P</v>
          </cell>
          <cell r="G8976">
            <v>12</v>
          </cell>
          <cell r="J8976">
            <v>12</v>
          </cell>
          <cell r="K8976">
            <v>4.6700000762939453E-2</v>
          </cell>
          <cell r="L8976">
            <v>3.9500001817941666E-2</v>
          </cell>
          <cell r="M8976">
            <v>3.0099999159574509E-2</v>
          </cell>
          <cell r="N8976" t="str">
            <v>Large</v>
          </cell>
          <cell r="O8976">
            <v>811.09</v>
          </cell>
        </row>
        <row r="8977">
          <cell r="A8977" t="str">
            <v>SE</v>
          </cell>
          <cell r="B8977" t="str">
            <v>SE_RV_271</v>
          </cell>
          <cell r="C8977">
            <v>1998</v>
          </cell>
          <cell r="D8977" t="str">
            <v>Annual</v>
          </cell>
          <cell r="E8977" t="str">
            <v>Orthophosphate</v>
          </cell>
          <cell r="F8977" t="str">
            <v>mg/l P</v>
          </cell>
          <cell r="G8977">
            <v>12</v>
          </cell>
          <cell r="J8977">
            <v>12</v>
          </cell>
          <cell r="K8977">
            <v>5.9099998325109482E-2</v>
          </cell>
          <cell r="L8977">
            <v>2.6499999687075615E-2</v>
          </cell>
          <cell r="M8977">
            <v>9.5499999821186066E-2</v>
          </cell>
          <cell r="N8977" t="str">
            <v>Very Large</v>
          </cell>
          <cell r="O8977">
            <v>2263.37</v>
          </cell>
        </row>
        <row r="8978">
          <cell r="A8978" t="str">
            <v>SE</v>
          </cell>
          <cell r="B8978" t="str">
            <v>SE_RV_270</v>
          </cell>
          <cell r="C8978">
            <v>1998</v>
          </cell>
          <cell r="D8978" t="str">
            <v>Annual</v>
          </cell>
          <cell r="E8978" t="str">
            <v>Orthophosphate</v>
          </cell>
          <cell r="F8978" t="str">
            <v>mg/l P</v>
          </cell>
          <cell r="G8978">
            <v>12</v>
          </cell>
          <cell r="J8978">
            <v>12</v>
          </cell>
          <cell r="K8978">
            <v>3.5000000149011612E-2</v>
          </cell>
          <cell r="L8978">
            <v>2.4000000208616257E-2</v>
          </cell>
          <cell r="M8978">
            <v>2.3299999535083771E-2</v>
          </cell>
          <cell r="N8978" t="str">
            <v>Very Large</v>
          </cell>
          <cell r="O8978">
            <v>2186.41</v>
          </cell>
        </row>
        <row r="8979">
          <cell r="A8979" t="str">
            <v>SE</v>
          </cell>
          <cell r="B8979" t="str">
            <v>SE_RV_301</v>
          </cell>
          <cell r="C8979">
            <v>1998</v>
          </cell>
          <cell r="D8979" t="str">
            <v>Annual</v>
          </cell>
          <cell r="E8979" t="str">
            <v>Orthophosphate</v>
          </cell>
          <cell r="F8979" t="str">
            <v>mg/l P</v>
          </cell>
          <cell r="G8979">
            <v>12</v>
          </cell>
          <cell r="J8979">
            <v>11</v>
          </cell>
          <cell r="K8979">
            <v>2.3000000510364771E-3</v>
          </cell>
          <cell r="L8979">
            <v>2.0000000949949026E-3</v>
          </cell>
          <cell r="M8979">
            <v>1.500000013038516E-3</v>
          </cell>
          <cell r="N8979" t="str">
            <v>Largest</v>
          </cell>
          <cell r="O8979">
            <v>3441.79</v>
          </cell>
        </row>
        <row r="8980">
          <cell r="A8980" t="str">
            <v>SE</v>
          </cell>
          <cell r="B8980" t="str">
            <v>SE_RV_268</v>
          </cell>
          <cell r="C8980">
            <v>1998</v>
          </cell>
          <cell r="D8980" t="str">
            <v>Annual</v>
          </cell>
          <cell r="E8980" t="str">
            <v>Orthophosphate</v>
          </cell>
          <cell r="F8980" t="str">
            <v>mg/l P</v>
          </cell>
          <cell r="G8980">
            <v>12</v>
          </cell>
          <cell r="J8980">
            <v>12</v>
          </cell>
          <cell r="K8980">
            <v>2.1500000730156898E-2</v>
          </cell>
          <cell r="L8980">
            <v>1.4499999582767487E-2</v>
          </cell>
          <cell r="M8980">
            <v>1.7100000753998756E-2</v>
          </cell>
          <cell r="N8980" t="str">
            <v>Medium</v>
          </cell>
          <cell r="O8980">
            <v>192.19</v>
          </cell>
        </row>
        <row r="8981">
          <cell r="A8981" t="str">
            <v>SE</v>
          </cell>
          <cell r="B8981" t="str">
            <v>SE_RV_302</v>
          </cell>
          <cell r="C8981">
            <v>1998</v>
          </cell>
          <cell r="D8981" t="str">
            <v>Annual</v>
          </cell>
          <cell r="E8981" t="str">
            <v>Orthophosphate</v>
          </cell>
          <cell r="F8981" t="str">
            <v>mg/l P</v>
          </cell>
          <cell r="G8981">
            <v>12</v>
          </cell>
          <cell r="J8981">
            <v>12</v>
          </cell>
          <cell r="K8981">
            <v>1.0999999940395355E-3</v>
          </cell>
          <cell r="L8981">
            <v>1.0000000474974513E-3</v>
          </cell>
          <cell r="M8981">
            <v>3.0000001424923539E-4</v>
          </cell>
          <cell r="N8981" t="str">
            <v>Largest</v>
          </cell>
          <cell r="O8981">
            <v>30638.22</v>
          </cell>
        </row>
        <row r="8982">
          <cell r="A8982" t="str">
            <v>SE</v>
          </cell>
          <cell r="B8982" t="str">
            <v>SE_RV_266</v>
          </cell>
          <cell r="C8982">
            <v>1998</v>
          </cell>
          <cell r="D8982" t="str">
            <v>Annual</v>
          </cell>
          <cell r="E8982" t="str">
            <v>Orthophosphate</v>
          </cell>
          <cell r="F8982" t="str">
            <v>mg/l P</v>
          </cell>
          <cell r="G8982">
            <v>12</v>
          </cell>
          <cell r="J8982">
            <v>12</v>
          </cell>
          <cell r="K8982">
            <v>6.0000000521540642E-3</v>
          </cell>
          <cell r="L8982">
            <v>3.5000001080334187E-3</v>
          </cell>
          <cell r="M8982">
            <v>8.999999612569809E-3</v>
          </cell>
          <cell r="N8982" t="str">
            <v>Largest</v>
          </cell>
          <cell r="O8982">
            <v>4148.1400000000003</v>
          </cell>
        </row>
        <row r="8983">
          <cell r="A8983" t="str">
            <v>SE</v>
          </cell>
          <cell r="B8983" t="str">
            <v>SE_RV_265</v>
          </cell>
          <cell r="C8983">
            <v>1998</v>
          </cell>
          <cell r="D8983" t="str">
            <v>Annual</v>
          </cell>
          <cell r="E8983" t="str">
            <v>Orthophosphate</v>
          </cell>
          <cell r="F8983" t="str">
            <v>mg/l P</v>
          </cell>
          <cell r="G8983">
            <v>12</v>
          </cell>
          <cell r="J8983">
            <v>12</v>
          </cell>
          <cell r="K8983">
            <v>2.4999999441206455E-3</v>
          </cell>
          <cell r="L8983">
            <v>2.0000000949949026E-3</v>
          </cell>
          <cell r="M8983">
            <v>1.5999999595806003E-3</v>
          </cell>
          <cell r="N8983" t="str">
            <v>Large</v>
          </cell>
          <cell r="O8983">
            <v>887.44</v>
          </cell>
        </row>
        <row r="8984">
          <cell r="A8984" t="str">
            <v>SE</v>
          </cell>
          <cell r="B8984" t="str">
            <v>SE_RV_264</v>
          </cell>
          <cell r="C8984">
            <v>1998</v>
          </cell>
          <cell r="D8984" t="str">
            <v>Annual</v>
          </cell>
          <cell r="E8984" t="str">
            <v>Orthophosphate</v>
          </cell>
          <cell r="F8984" t="str">
            <v>mg/l P</v>
          </cell>
          <cell r="G8984">
            <v>12</v>
          </cell>
          <cell r="J8984">
            <v>12</v>
          </cell>
          <cell r="K8984">
            <v>2.3000000510364771E-3</v>
          </cell>
          <cell r="L8984">
            <v>2.0000000949949026E-3</v>
          </cell>
          <cell r="M8984">
            <v>5.0000002374872565E-4</v>
          </cell>
          <cell r="N8984" t="str">
            <v>Largest</v>
          </cell>
          <cell r="O8984">
            <v>4744.3500000000004</v>
          </cell>
        </row>
        <row r="8985">
          <cell r="A8985" t="str">
            <v>SE</v>
          </cell>
          <cell r="B8985" t="str">
            <v>SE_RV_262</v>
          </cell>
          <cell r="C8985">
            <v>1998</v>
          </cell>
          <cell r="D8985" t="str">
            <v>Annual</v>
          </cell>
          <cell r="E8985" t="str">
            <v>Orthophosphate</v>
          </cell>
          <cell r="F8985" t="str">
            <v>mg/l P</v>
          </cell>
          <cell r="G8985">
            <v>12</v>
          </cell>
          <cell r="J8985">
            <v>12</v>
          </cell>
          <cell r="K8985">
            <v>1.5999999595806003E-3</v>
          </cell>
          <cell r="L8985">
            <v>1.0000000474974513E-3</v>
          </cell>
          <cell r="M8985">
            <v>7.9999997979030013E-4</v>
          </cell>
          <cell r="N8985" t="str">
            <v>Largest</v>
          </cell>
          <cell r="O8985">
            <v>3336.81</v>
          </cell>
        </row>
        <row r="8986">
          <cell r="A8986" t="str">
            <v>SE</v>
          </cell>
          <cell r="B8986" t="str">
            <v>SE_RV_261</v>
          </cell>
          <cell r="C8986">
            <v>1998</v>
          </cell>
          <cell r="D8986" t="str">
            <v>Annual</v>
          </cell>
          <cell r="E8986" t="str">
            <v>Orthophosphate</v>
          </cell>
          <cell r="F8986" t="str">
            <v>mg/l P</v>
          </cell>
          <cell r="G8986">
            <v>12</v>
          </cell>
          <cell r="J8986">
            <v>12</v>
          </cell>
          <cell r="K8986">
            <v>5.5399999022483826E-2</v>
          </cell>
          <cell r="L8986">
            <v>3.5999998450279236E-2</v>
          </cell>
          <cell r="M8986">
            <v>3.840000182390213E-2</v>
          </cell>
          <cell r="N8986" t="str">
            <v>Large</v>
          </cell>
          <cell r="O8986">
            <v>832.49</v>
          </cell>
        </row>
        <row r="8987">
          <cell r="A8987" t="str">
            <v>SE</v>
          </cell>
          <cell r="B8987" t="str">
            <v>SE_RV_255</v>
          </cell>
          <cell r="C8987">
            <v>1998</v>
          </cell>
          <cell r="D8987" t="str">
            <v>Annual</v>
          </cell>
          <cell r="E8987" t="str">
            <v>Orthophosphate</v>
          </cell>
          <cell r="F8987" t="str">
            <v>mg/l P</v>
          </cell>
          <cell r="G8987">
            <v>12</v>
          </cell>
          <cell r="J8987">
            <v>12</v>
          </cell>
          <cell r="K8987">
            <v>2.099999925121665E-3</v>
          </cell>
          <cell r="L8987">
            <v>2.0000000949949026E-3</v>
          </cell>
          <cell r="M8987">
            <v>1.0000000474974513E-3</v>
          </cell>
          <cell r="N8987" t="str">
            <v>Largest</v>
          </cell>
          <cell r="O8987">
            <v>11284.66</v>
          </cell>
        </row>
        <row r="8988">
          <cell r="A8988" t="str">
            <v>SE</v>
          </cell>
          <cell r="B8988" t="str">
            <v>SE_RV_253</v>
          </cell>
          <cell r="C8988">
            <v>1998</v>
          </cell>
          <cell r="D8988" t="str">
            <v>Annual</v>
          </cell>
          <cell r="E8988" t="str">
            <v>Orthophosphate</v>
          </cell>
          <cell r="F8988" t="str">
            <v>mg/l P</v>
          </cell>
          <cell r="G8988">
            <v>12</v>
          </cell>
          <cell r="J8988">
            <v>12</v>
          </cell>
          <cell r="K8988">
            <v>6.0999998822808266E-3</v>
          </cell>
          <cell r="L8988">
            <v>4.999999888241291E-3</v>
          </cell>
          <cell r="M8988">
            <v>2.899999963119626E-3</v>
          </cell>
          <cell r="N8988" t="str">
            <v>Medium</v>
          </cell>
          <cell r="O8988">
            <v>66.59</v>
          </cell>
        </row>
        <row r="8989">
          <cell r="A8989" t="str">
            <v>SE</v>
          </cell>
          <cell r="B8989" t="str">
            <v>SE_RV_241</v>
          </cell>
          <cell r="C8989">
            <v>1998</v>
          </cell>
          <cell r="D8989" t="str">
            <v>Annual</v>
          </cell>
          <cell r="E8989" t="str">
            <v>Orthophosphate</v>
          </cell>
          <cell r="F8989" t="str">
            <v>mg/l P</v>
          </cell>
          <cell r="G8989">
            <v>12</v>
          </cell>
          <cell r="J8989">
            <v>12</v>
          </cell>
          <cell r="K8989">
            <v>2.4000001139938831E-3</v>
          </cell>
          <cell r="L8989">
            <v>2.0000000949949026E-3</v>
          </cell>
          <cell r="M8989">
            <v>2.199999988079071E-3</v>
          </cell>
          <cell r="N8989" t="str">
            <v>Large</v>
          </cell>
          <cell r="O8989">
            <v>841.01</v>
          </cell>
        </row>
        <row r="8990">
          <cell r="A8990" t="str">
            <v>SE</v>
          </cell>
          <cell r="B8990" t="str">
            <v>SE_RV_553</v>
          </cell>
          <cell r="C8990">
            <v>1998</v>
          </cell>
          <cell r="D8990" t="str">
            <v>Annual</v>
          </cell>
          <cell r="E8990" t="str">
            <v>Orthophosphate</v>
          </cell>
          <cell r="F8990" t="str">
            <v>mg/l P</v>
          </cell>
          <cell r="G8990">
            <v>12</v>
          </cell>
          <cell r="J8990">
            <v>12</v>
          </cell>
          <cell r="K8990">
            <v>3.48999984562397E-2</v>
          </cell>
          <cell r="L8990">
            <v>3.7999998778104782E-2</v>
          </cell>
          <cell r="M8990">
            <v>1.3299999758601189E-2</v>
          </cell>
          <cell r="N8990" t="str">
            <v>Medium</v>
          </cell>
          <cell r="O8990">
            <v>181.71</v>
          </cell>
        </row>
        <row r="8991">
          <cell r="A8991" t="str">
            <v>SE</v>
          </cell>
          <cell r="B8991" t="str">
            <v>SE_RV_239</v>
          </cell>
          <cell r="C8991">
            <v>1998</v>
          </cell>
          <cell r="D8991" t="str">
            <v>Annual</v>
          </cell>
          <cell r="E8991" t="str">
            <v>Orthophosphate</v>
          </cell>
          <cell r="F8991" t="str">
            <v>mg/l P</v>
          </cell>
          <cell r="G8991">
            <v>12</v>
          </cell>
          <cell r="J8991">
            <v>12</v>
          </cell>
          <cell r="K8991">
            <v>2.79999990016222E-3</v>
          </cell>
          <cell r="L8991">
            <v>2.0000000949949026E-3</v>
          </cell>
          <cell r="M8991">
            <v>2.199999988079071E-3</v>
          </cell>
          <cell r="N8991" t="str">
            <v>Medium</v>
          </cell>
          <cell r="O8991">
            <v>64.09</v>
          </cell>
        </row>
        <row r="8992">
          <cell r="A8992" t="str">
            <v>SE</v>
          </cell>
          <cell r="B8992" t="str">
            <v>SE_RV_269</v>
          </cell>
          <cell r="C8992">
            <v>1998</v>
          </cell>
          <cell r="D8992" t="str">
            <v>Annual</v>
          </cell>
          <cell r="E8992" t="str">
            <v>Orthophosphate</v>
          </cell>
          <cell r="F8992" t="str">
            <v>mg/l P</v>
          </cell>
          <cell r="G8992">
            <v>12</v>
          </cell>
          <cell r="J8992">
            <v>12</v>
          </cell>
          <cell r="K8992">
            <v>1.7999999690800905E-3</v>
          </cell>
          <cell r="L8992">
            <v>2.0000000949949026E-3</v>
          </cell>
          <cell r="M8992">
            <v>7.9999997979030013E-4</v>
          </cell>
          <cell r="N8992" t="str">
            <v>Largest</v>
          </cell>
          <cell r="O8992">
            <v>5044.0600000000004</v>
          </cell>
        </row>
        <row r="8993">
          <cell r="A8993" t="str">
            <v>SE</v>
          </cell>
          <cell r="B8993" t="str">
            <v>SE_RV_484</v>
          </cell>
          <cell r="C8993">
            <v>1998</v>
          </cell>
          <cell r="D8993" t="str">
            <v>Annual</v>
          </cell>
          <cell r="E8993" t="str">
            <v>Orthophosphate</v>
          </cell>
          <cell r="F8993" t="str">
            <v>mg/l P</v>
          </cell>
          <cell r="G8993">
            <v>12</v>
          </cell>
          <cell r="J8993">
            <v>12</v>
          </cell>
          <cell r="K8993">
            <v>1.500000013038516E-3</v>
          </cell>
          <cell r="L8993">
            <v>1.0000000474974513E-3</v>
          </cell>
          <cell r="M8993">
            <v>6.99999975040555E-4</v>
          </cell>
          <cell r="N8993" t="str">
            <v>Large</v>
          </cell>
          <cell r="O8993">
            <v>630.79</v>
          </cell>
        </row>
        <row r="8994">
          <cell r="A8994" t="str">
            <v>SE</v>
          </cell>
          <cell r="B8994" t="str">
            <v>SE_RV_928</v>
          </cell>
          <cell r="C8994">
            <v>1998</v>
          </cell>
          <cell r="D8994" t="str">
            <v>Annual</v>
          </cell>
          <cell r="E8994" t="str">
            <v>Orthophosphate</v>
          </cell>
          <cell r="F8994" t="str">
            <v>mg/l P</v>
          </cell>
          <cell r="G8994">
            <v>12</v>
          </cell>
          <cell r="J8994">
            <v>12</v>
          </cell>
          <cell r="K8994">
            <v>5.59999980032444E-3</v>
          </cell>
          <cell r="L8994">
            <v>4.0000001899898052E-3</v>
          </cell>
          <cell r="M8994">
            <v>4.6000001020729542E-3</v>
          </cell>
          <cell r="N8994" t="str">
            <v>Large</v>
          </cell>
          <cell r="O8994">
            <v>360.66</v>
          </cell>
        </row>
        <row r="8995">
          <cell r="A8995" t="str">
            <v>SE</v>
          </cell>
          <cell r="B8995" t="str">
            <v>SE_RV_927</v>
          </cell>
          <cell r="C8995">
            <v>1998</v>
          </cell>
          <cell r="D8995" t="str">
            <v>Annual</v>
          </cell>
          <cell r="E8995" t="str">
            <v>Orthophosphate</v>
          </cell>
          <cell r="F8995" t="str">
            <v>mg/l P</v>
          </cell>
          <cell r="G8995">
            <v>12</v>
          </cell>
          <cell r="J8995">
            <v>12</v>
          </cell>
          <cell r="K8995">
            <v>3.7399999797344208E-2</v>
          </cell>
          <cell r="L8995">
            <v>1.1500000022351742E-2</v>
          </cell>
          <cell r="M8995">
            <v>7.6600000262260437E-2</v>
          </cell>
          <cell r="N8995" t="str">
            <v>Medium</v>
          </cell>
          <cell r="O8995">
            <v>224.06</v>
          </cell>
        </row>
        <row r="8996">
          <cell r="A8996" t="str">
            <v>SE</v>
          </cell>
          <cell r="B8996" t="str">
            <v>SE_RV_925</v>
          </cell>
          <cell r="C8996">
            <v>1998</v>
          </cell>
          <cell r="D8996" t="str">
            <v>Annual</v>
          </cell>
          <cell r="E8996" t="str">
            <v>Orthophosphate</v>
          </cell>
          <cell r="F8996" t="str">
            <v>mg/l P</v>
          </cell>
          <cell r="G8996">
            <v>12</v>
          </cell>
          <cell r="J8996">
            <v>12</v>
          </cell>
          <cell r="K8996">
            <v>1.9200000911951065E-2</v>
          </cell>
          <cell r="L8996">
            <v>1.4499999582767487E-2</v>
          </cell>
          <cell r="M8996">
            <v>1.9099999219179153E-2</v>
          </cell>
          <cell r="N8996" t="str">
            <v>Large</v>
          </cell>
          <cell r="O8996">
            <v>284.47000000000003</v>
          </cell>
        </row>
        <row r="8997">
          <cell r="A8997" t="str">
            <v>SE</v>
          </cell>
          <cell r="B8997" t="str">
            <v>SE_RV_880</v>
          </cell>
          <cell r="C8997">
            <v>1998</v>
          </cell>
          <cell r="D8997" t="str">
            <v>Annual</v>
          </cell>
          <cell r="E8997" t="str">
            <v>Orthophosphate</v>
          </cell>
          <cell r="F8997" t="str">
            <v>mg/l P</v>
          </cell>
          <cell r="G8997">
            <v>12</v>
          </cell>
          <cell r="J8997">
            <v>12</v>
          </cell>
          <cell r="K8997">
            <v>1.2000000569969416E-3</v>
          </cell>
          <cell r="L8997">
            <v>1.0000000474974513E-3</v>
          </cell>
          <cell r="M8997">
            <v>6.0000002849847078E-4</v>
          </cell>
          <cell r="N8997" t="str">
            <v>Large</v>
          </cell>
          <cell r="O8997">
            <v>566.26</v>
          </cell>
        </row>
        <row r="8998">
          <cell r="A8998" t="str">
            <v>SE</v>
          </cell>
          <cell r="B8998" t="str">
            <v>SE_RV_8</v>
          </cell>
          <cell r="C8998">
            <v>1998</v>
          </cell>
          <cell r="D8998" t="str">
            <v>Annual</v>
          </cell>
          <cell r="E8998" t="str">
            <v>Orthophosphate</v>
          </cell>
          <cell r="F8998" t="str">
            <v>mg/l P</v>
          </cell>
          <cell r="G8998">
            <v>12</v>
          </cell>
          <cell r="J8998">
            <v>12</v>
          </cell>
          <cell r="K8998">
            <v>1.4399999752640724E-2</v>
          </cell>
          <cell r="L8998">
            <v>1.0499999858438969E-2</v>
          </cell>
          <cell r="M8998">
            <v>1.0200000368058681E-2</v>
          </cell>
          <cell r="N8998" t="str">
            <v>Small</v>
          </cell>
          <cell r="O8998">
            <v>23.31</v>
          </cell>
        </row>
        <row r="8999">
          <cell r="A8999" t="str">
            <v>SE</v>
          </cell>
          <cell r="B8999" t="str">
            <v>SE_RV_586</v>
          </cell>
          <cell r="C8999">
            <v>1998</v>
          </cell>
          <cell r="D8999" t="str">
            <v>Annual</v>
          </cell>
          <cell r="E8999" t="str">
            <v>Orthophosphate</v>
          </cell>
          <cell r="F8999" t="str">
            <v>mg/l P</v>
          </cell>
          <cell r="G8999">
            <v>12</v>
          </cell>
          <cell r="J8999">
            <v>12</v>
          </cell>
          <cell r="K8999">
            <v>6.1000000685453415E-2</v>
          </cell>
          <cell r="L8999">
            <v>5.4499998688697815E-2</v>
          </cell>
          <cell r="M8999">
            <v>2.3000000044703484E-2</v>
          </cell>
          <cell r="N8999" t="str">
            <v>Medium</v>
          </cell>
          <cell r="O8999">
            <v>165.52</v>
          </cell>
        </row>
        <row r="9000">
          <cell r="A9000" t="str">
            <v>SE</v>
          </cell>
          <cell r="B9000" t="str">
            <v>SE_RV_572</v>
          </cell>
          <cell r="C9000">
            <v>1998</v>
          </cell>
          <cell r="D9000" t="str">
            <v>Annual</v>
          </cell>
          <cell r="E9000" t="str">
            <v>Orthophosphate</v>
          </cell>
          <cell r="F9000" t="str">
            <v>mg/l P</v>
          </cell>
          <cell r="G9000">
            <v>12</v>
          </cell>
          <cell r="J9000">
            <v>12</v>
          </cell>
          <cell r="K9000">
            <v>1.500000013038516E-3</v>
          </cell>
          <cell r="L9000">
            <v>1.500000013038516E-3</v>
          </cell>
          <cell r="M9000">
            <v>5.0000002374872565E-4</v>
          </cell>
          <cell r="N9000" t="str">
            <v>Very Large</v>
          </cell>
          <cell r="O9000">
            <v>1671.09</v>
          </cell>
        </row>
        <row r="9001">
          <cell r="A9001" t="str">
            <v>SE</v>
          </cell>
          <cell r="B9001" t="str">
            <v>SE_RV_568</v>
          </cell>
          <cell r="C9001">
            <v>1998</v>
          </cell>
          <cell r="D9001" t="str">
            <v>Annual</v>
          </cell>
          <cell r="E9001" t="str">
            <v>Orthophosphate</v>
          </cell>
          <cell r="F9001" t="str">
            <v>mg/l P</v>
          </cell>
          <cell r="G9001">
            <v>12</v>
          </cell>
          <cell r="J9001">
            <v>23</v>
          </cell>
          <cell r="K9001">
            <v>2.0400000736117363E-2</v>
          </cell>
          <cell r="L9001">
            <v>1.9999999552965164E-2</v>
          </cell>
          <cell r="M9001">
            <v>1.3000000268220901E-2</v>
          </cell>
          <cell r="N9001" t="str">
            <v>Medium</v>
          </cell>
          <cell r="O9001">
            <v>205.7</v>
          </cell>
        </row>
        <row r="9002">
          <cell r="A9002" t="str">
            <v>SE</v>
          </cell>
          <cell r="B9002" t="str">
            <v>SE_RV_567</v>
          </cell>
          <cell r="C9002">
            <v>1998</v>
          </cell>
          <cell r="D9002" t="str">
            <v>Annual</v>
          </cell>
          <cell r="E9002" t="str">
            <v>Orthophosphate</v>
          </cell>
          <cell r="F9002" t="str">
            <v>mg/l P</v>
          </cell>
          <cell r="G9002">
            <v>12</v>
          </cell>
          <cell r="J9002">
            <v>9</v>
          </cell>
          <cell r="K9002">
            <v>4.8099998384714127E-2</v>
          </cell>
          <cell r="L9002">
            <v>3.5999998450279236E-2</v>
          </cell>
          <cell r="M9002">
            <v>2.8400000184774399E-2</v>
          </cell>
          <cell r="N9002" t="str">
            <v>Large</v>
          </cell>
          <cell r="O9002">
            <v>261.95999999999998</v>
          </cell>
        </row>
        <row r="9003">
          <cell r="A9003" t="str">
            <v>SE</v>
          </cell>
          <cell r="B9003" t="str">
            <v>SE_RV_566</v>
          </cell>
          <cell r="C9003">
            <v>1998</v>
          </cell>
          <cell r="D9003" t="str">
            <v>Annual</v>
          </cell>
          <cell r="E9003" t="str">
            <v>Orthophosphate</v>
          </cell>
          <cell r="F9003" t="str">
            <v>mg/l P</v>
          </cell>
          <cell r="G9003">
            <v>12</v>
          </cell>
          <cell r="J9003">
            <v>24</v>
          </cell>
          <cell r="K9003">
            <v>8.5199996829032898E-2</v>
          </cell>
          <cell r="L9003">
            <v>8.2000002264976501E-2</v>
          </cell>
          <cell r="M9003">
            <v>4.1499998420476913E-2</v>
          </cell>
          <cell r="N9003" t="str">
            <v>Very Large</v>
          </cell>
          <cell r="O9003">
            <v>1608.16</v>
          </cell>
        </row>
        <row r="9004">
          <cell r="A9004" t="str">
            <v>SE</v>
          </cell>
          <cell r="B9004" t="str">
            <v>SE_RV_300</v>
          </cell>
          <cell r="C9004">
            <v>1998</v>
          </cell>
          <cell r="D9004" t="str">
            <v>Annual</v>
          </cell>
          <cell r="E9004" t="str">
            <v>Orthophosphate</v>
          </cell>
          <cell r="F9004" t="str">
            <v>mg/l P</v>
          </cell>
          <cell r="G9004">
            <v>12</v>
          </cell>
          <cell r="J9004">
            <v>12</v>
          </cell>
          <cell r="K9004">
            <v>1.5999999595806003E-3</v>
          </cell>
          <cell r="L9004">
            <v>1.0000000474974513E-3</v>
          </cell>
          <cell r="M9004">
            <v>7.9999997979030013E-4</v>
          </cell>
          <cell r="N9004" t="str">
            <v>Largest</v>
          </cell>
          <cell r="O9004">
            <v>26567.15</v>
          </cell>
        </row>
        <row r="9005">
          <cell r="A9005" t="str">
            <v>SE</v>
          </cell>
          <cell r="B9005" t="str">
            <v>SE_RV_554</v>
          </cell>
          <cell r="C9005">
            <v>1998</v>
          </cell>
          <cell r="D9005" t="str">
            <v>Annual</v>
          </cell>
          <cell r="E9005" t="str">
            <v>Orthophosphate</v>
          </cell>
          <cell r="F9005" t="str">
            <v>mg/l P</v>
          </cell>
          <cell r="G9005">
            <v>12</v>
          </cell>
          <cell r="J9005">
            <v>12</v>
          </cell>
          <cell r="K9005">
            <v>6.2000001780688763E-3</v>
          </cell>
          <cell r="L9005">
            <v>5.4999999701976776E-3</v>
          </cell>
          <cell r="M9005">
            <v>3.5000001080334187E-3</v>
          </cell>
          <cell r="N9005" t="str">
            <v>Large</v>
          </cell>
          <cell r="O9005">
            <v>439.64</v>
          </cell>
        </row>
        <row r="9006">
          <cell r="A9006" t="str">
            <v>SE</v>
          </cell>
          <cell r="B9006" t="str">
            <v>SE_RV_238</v>
          </cell>
          <cell r="C9006">
            <v>1998</v>
          </cell>
          <cell r="D9006" t="str">
            <v>Annual</v>
          </cell>
          <cell r="E9006" t="str">
            <v>Orthophosphate</v>
          </cell>
          <cell r="F9006" t="str">
            <v>mg/l P</v>
          </cell>
          <cell r="G9006">
            <v>12</v>
          </cell>
          <cell r="J9006">
            <v>12</v>
          </cell>
          <cell r="K9006">
            <v>8.2999998703598976E-3</v>
          </cell>
          <cell r="L9006">
            <v>6.0000000521540642E-3</v>
          </cell>
          <cell r="M9006">
            <v>6.0000000521540642E-3</v>
          </cell>
          <cell r="N9006" t="str">
            <v>Large</v>
          </cell>
          <cell r="O9006">
            <v>417.21</v>
          </cell>
        </row>
        <row r="9007">
          <cell r="A9007" t="str">
            <v>SE</v>
          </cell>
          <cell r="B9007" t="str">
            <v>SE_RV_478</v>
          </cell>
          <cell r="C9007">
            <v>1998</v>
          </cell>
          <cell r="D9007" t="str">
            <v>Annual</v>
          </cell>
          <cell r="E9007" t="str">
            <v>Orthophosphate</v>
          </cell>
          <cell r="F9007" t="str">
            <v>mg/l P</v>
          </cell>
          <cell r="G9007">
            <v>12</v>
          </cell>
          <cell r="J9007">
            <v>12</v>
          </cell>
          <cell r="K9007">
            <v>8.39999970048666E-3</v>
          </cell>
          <cell r="L9007">
            <v>7.4999998323619366E-3</v>
          </cell>
          <cell r="M9007">
            <v>4.0000001899898052E-3</v>
          </cell>
          <cell r="N9007" t="str">
            <v>Very Large</v>
          </cell>
          <cell r="O9007">
            <v>1334.98</v>
          </cell>
        </row>
        <row r="9008">
          <cell r="A9008" t="str">
            <v>SE</v>
          </cell>
          <cell r="B9008" t="str">
            <v>SE_RV_457</v>
          </cell>
          <cell r="C9008">
            <v>1998</v>
          </cell>
          <cell r="D9008" t="str">
            <v>Annual</v>
          </cell>
          <cell r="E9008" t="str">
            <v>Orthophosphate</v>
          </cell>
          <cell r="F9008" t="str">
            <v>mg/l P</v>
          </cell>
          <cell r="G9008">
            <v>12</v>
          </cell>
          <cell r="J9008">
            <v>12</v>
          </cell>
          <cell r="K9008">
            <v>2.199999988079071E-3</v>
          </cell>
          <cell r="L9008">
            <v>2.0000000949949026E-3</v>
          </cell>
          <cell r="M9008">
            <v>1.3000000035390258E-3</v>
          </cell>
          <cell r="N9008" t="str">
            <v>Very Large</v>
          </cell>
          <cell r="O9008">
            <v>1648.26</v>
          </cell>
        </row>
        <row r="9009">
          <cell r="A9009" t="str">
            <v>SE</v>
          </cell>
          <cell r="B9009" t="str">
            <v>SE_RV_456</v>
          </cell>
          <cell r="C9009">
            <v>1998</v>
          </cell>
          <cell r="D9009" t="str">
            <v>Annual</v>
          </cell>
          <cell r="E9009" t="str">
            <v>Orthophosphate</v>
          </cell>
          <cell r="F9009" t="str">
            <v>mg/l P</v>
          </cell>
          <cell r="G9009">
            <v>12</v>
          </cell>
          <cell r="J9009">
            <v>12</v>
          </cell>
          <cell r="K9009">
            <v>2.7000000700354576E-3</v>
          </cell>
          <cell r="L9009">
            <v>2.0000000949949026E-3</v>
          </cell>
          <cell r="M9009">
            <v>1.5999999595806003E-3</v>
          </cell>
          <cell r="N9009" t="str">
            <v>Very Large</v>
          </cell>
          <cell r="O9009">
            <v>1648.26</v>
          </cell>
        </row>
        <row r="9010">
          <cell r="A9010" t="str">
            <v>SE</v>
          </cell>
          <cell r="B9010" t="str">
            <v>SE_RV_325</v>
          </cell>
          <cell r="C9010">
            <v>1998</v>
          </cell>
          <cell r="D9010" t="str">
            <v>Annual</v>
          </cell>
          <cell r="E9010" t="str">
            <v>Orthophosphate</v>
          </cell>
          <cell r="F9010" t="str">
            <v>mg/l P</v>
          </cell>
          <cell r="G9010">
            <v>12</v>
          </cell>
          <cell r="J9010">
            <v>12</v>
          </cell>
          <cell r="K9010">
            <v>1.7999999690800905E-3</v>
          </cell>
          <cell r="L9010">
            <v>1.0000000474974513E-3</v>
          </cell>
          <cell r="M9010">
            <v>1.500000013038516E-3</v>
          </cell>
          <cell r="N9010" t="str">
            <v>Largest</v>
          </cell>
          <cell r="O9010">
            <v>25766.83</v>
          </cell>
        </row>
        <row r="9011">
          <cell r="A9011" t="str">
            <v>SE</v>
          </cell>
          <cell r="B9011" t="str">
            <v>SE_RV_312</v>
          </cell>
          <cell r="C9011">
            <v>1998</v>
          </cell>
          <cell r="D9011" t="str">
            <v>Annual</v>
          </cell>
          <cell r="E9011" t="str">
            <v>Orthophosphate</v>
          </cell>
          <cell r="F9011" t="str">
            <v>mg/l P</v>
          </cell>
          <cell r="G9011">
            <v>12</v>
          </cell>
          <cell r="J9011">
            <v>12</v>
          </cell>
          <cell r="K9011">
            <v>3.2999999821186066E-3</v>
          </cell>
          <cell r="L9011">
            <v>3.0000000260770321E-3</v>
          </cell>
          <cell r="M9011">
            <v>1.5999999595806003E-3</v>
          </cell>
          <cell r="N9011" t="str">
            <v>Largest</v>
          </cell>
          <cell r="O9011">
            <v>18081.400000000001</v>
          </cell>
        </row>
        <row r="9012">
          <cell r="A9012" t="str">
            <v>SE</v>
          </cell>
          <cell r="B9012" t="str">
            <v>SE_RV_310</v>
          </cell>
          <cell r="C9012">
            <v>1998</v>
          </cell>
          <cell r="D9012" t="str">
            <v>Annual</v>
          </cell>
          <cell r="E9012" t="str">
            <v>Orthophosphate</v>
          </cell>
          <cell r="F9012" t="str">
            <v>mg/l P</v>
          </cell>
          <cell r="G9012">
            <v>12</v>
          </cell>
          <cell r="J9012">
            <v>12</v>
          </cell>
          <cell r="K9012">
            <v>3.5000001080334187E-3</v>
          </cell>
          <cell r="L9012">
            <v>3.0000000260770321E-3</v>
          </cell>
          <cell r="M9012">
            <v>3.1999999191612005E-3</v>
          </cell>
          <cell r="N9012" t="str">
            <v>Large</v>
          </cell>
          <cell r="O9012">
            <v>810.36</v>
          </cell>
        </row>
        <row r="9013">
          <cell r="A9013" t="str">
            <v>SE</v>
          </cell>
          <cell r="B9013" t="str">
            <v>SE_RV_306</v>
          </cell>
          <cell r="C9013">
            <v>1998</v>
          </cell>
          <cell r="D9013" t="str">
            <v>Annual</v>
          </cell>
          <cell r="E9013" t="str">
            <v>Orthophosphate</v>
          </cell>
          <cell r="F9013" t="str">
            <v>mg/l P</v>
          </cell>
          <cell r="G9013">
            <v>12</v>
          </cell>
          <cell r="J9013">
            <v>12</v>
          </cell>
          <cell r="K9013">
            <v>4.19999985024333E-3</v>
          </cell>
          <cell r="L9013">
            <v>3.5000001080334187E-3</v>
          </cell>
          <cell r="M9013">
            <v>2.7000000700354576E-3</v>
          </cell>
          <cell r="N9013" t="str">
            <v>Very Large</v>
          </cell>
          <cell r="O9013">
            <v>2453.36</v>
          </cell>
        </row>
        <row r="9014">
          <cell r="A9014" t="str">
            <v>SE</v>
          </cell>
          <cell r="B9014" t="str">
            <v>SE_RV_305</v>
          </cell>
          <cell r="C9014">
            <v>1998</v>
          </cell>
          <cell r="D9014" t="str">
            <v>Annual</v>
          </cell>
          <cell r="E9014" t="str">
            <v>Orthophosphate</v>
          </cell>
          <cell r="F9014" t="str">
            <v>mg/l P</v>
          </cell>
          <cell r="G9014">
            <v>12</v>
          </cell>
          <cell r="J9014">
            <v>12</v>
          </cell>
          <cell r="K9014">
            <v>2.099999925121665E-3</v>
          </cell>
          <cell r="L9014">
            <v>2.0000000949949026E-3</v>
          </cell>
          <cell r="M9014">
            <v>8.9999998454004526E-4</v>
          </cell>
          <cell r="N9014" t="str">
            <v>Largest</v>
          </cell>
          <cell r="O9014">
            <v>19819.830000000002</v>
          </cell>
        </row>
        <row r="9015">
          <cell r="A9015" t="str">
            <v>SE</v>
          </cell>
          <cell r="B9015" t="str">
            <v>SE_RV_304</v>
          </cell>
          <cell r="C9015">
            <v>1998</v>
          </cell>
          <cell r="D9015" t="str">
            <v>Annual</v>
          </cell>
          <cell r="E9015" t="str">
            <v>Orthophosphate</v>
          </cell>
          <cell r="F9015" t="str">
            <v>mg/l P</v>
          </cell>
          <cell r="G9015">
            <v>12</v>
          </cell>
          <cell r="J9015">
            <v>12</v>
          </cell>
          <cell r="K9015">
            <v>1.3000000035390258E-3</v>
          </cell>
          <cell r="L9015">
            <v>1.0000000474974513E-3</v>
          </cell>
          <cell r="M9015">
            <v>5.0000002374872565E-4</v>
          </cell>
          <cell r="N9015" t="str">
            <v>Very Large</v>
          </cell>
          <cell r="O9015">
            <v>1992.03</v>
          </cell>
        </row>
        <row r="9016">
          <cell r="A9016" t="str">
            <v>SE</v>
          </cell>
          <cell r="B9016" t="str">
            <v>SE_RV_303</v>
          </cell>
          <cell r="C9016">
            <v>1998</v>
          </cell>
          <cell r="D9016" t="str">
            <v>Annual</v>
          </cell>
          <cell r="E9016" t="str">
            <v>Orthophosphate</v>
          </cell>
          <cell r="F9016" t="str">
            <v>mg/l P</v>
          </cell>
          <cell r="G9016">
            <v>12</v>
          </cell>
          <cell r="J9016">
            <v>12</v>
          </cell>
          <cell r="K9016">
            <v>1.7000000225380063E-3</v>
          </cell>
          <cell r="L9016">
            <v>1.0000000474974513E-3</v>
          </cell>
          <cell r="M9016">
            <v>1.39999995008111E-3</v>
          </cell>
          <cell r="N9016" t="str">
            <v>Largest</v>
          </cell>
          <cell r="O9016">
            <v>12085.34</v>
          </cell>
        </row>
        <row r="9017">
          <cell r="A9017" t="str">
            <v>SE</v>
          </cell>
          <cell r="B9017" t="str">
            <v>SE_RV_563</v>
          </cell>
          <cell r="C9017">
            <v>1998</v>
          </cell>
          <cell r="D9017" t="str">
            <v>Annual</v>
          </cell>
          <cell r="E9017" t="str">
            <v>Orthophosphate</v>
          </cell>
          <cell r="F9017" t="str">
            <v>mg/l P</v>
          </cell>
          <cell r="G9017">
            <v>12</v>
          </cell>
          <cell r="J9017">
            <v>12</v>
          </cell>
          <cell r="K9017">
            <v>4.3000001460313797E-3</v>
          </cell>
          <cell r="L9017">
            <v>3.0000000260770321E-3</v>
          </cell>
          <cell r="M9017">
            <v>2.3000000510364771E-3</v>
          </cell>
          <cell r="N9017" t="str">
            <v>Medium</v>
          </cell>
          <cell r="O9017">
            <v>101.87</v>
          </cell>
        </row>
        <row r="9018">
          <cell r="A9018" t="str">
            <v>SE</v>
          </cell>
          <cell r="B9018" t="str">
            <v>SE_RV_235</v>
          </cell>
          <cell r="C9018">
            <v>1998</v>
          </cell>
          <cell r="D9018" t="str">
            <v>Annual</v>
          </cell>
          <cell r="E9018" t="str">
            <v>Orthophosphate</v>
          </cell>
          <cell r="F9018" t="str">
            <v>mg/l P</v>
          </cell>
          <cell r="G9018">
            <v>12</v>
          </cell>
          <cell r="J9018">
            <v>12</v>
          </cell>
          <cell r="K9018">
            <v>6.5999999642372131E-3</v>
          </cell>
          <cell r="L9018">
            <v>4.0000001899898052E-3</v>
          </cell>
          <cell r="M9018">
            <v>7.1000000461935997E-3</v>
          </cell>
          <cell r="N9018" t="str">
            <v>Medium</v>
          </cell>
          <cell r="O9018">
            <v>60.95</v>
          </cell>
        </row>
        <row r="9019">
          <cell r="A9019" t="str">
            <v>SE</v>
          </cell>
          <cell r="B9019" t="str">
            <v>SE_RV_1220</v>
          </cell>
          <cell r="C9019">
            <v>1998</v>
          </cell>
          <cell r="D9019" t="str">
            <v>Annual</v>
          </cell>
          <cell r="E9019" t="str">
            <v>Orthophosphate</v>
          </cell>
          <cell r="F9019" t="str">
            <v>mg/l P</v>
          </cell>
          <cell r="G9019">
            <v>12</v>
          </cell>
          <cell r="J9019">
            <v>7</v>
          </cell>
          <cell r="K9019">
            <v>6.8999999202787876E-3</v>
          </cell>
          <cell r="L9019">
            <v>4.0000001899898052E-3</v>
          </cell>
          <cell r="M9019">
            <v>8.2999998703598976E-3</v>
          </cell>
          <cell r="N9019" t="str">
            <v>Very Large</v>
          </cell>
          <cell r="O9019">
            <v>1465.4</v>
          </cell>
        </row>
        <row r="9020">
          <cell r="A9020" t="str">
            <v>SE</v>
          </cell>
          <cell r="B9020" t="str">
            <v>SE_RV_1211</v>
          </cell>
          <cell r="C9020">
            <v>1998</v>
          </cell>
          <cell r="D9020" t="str">
            <v>Annual</v>
          </cell>
          <cell r="E9020" t="str">
            <v>Orthophosphate</v>
          </cell>
          <cell r="F9020" t="str">
            <v>mg/l P</v>
          </cell>
          <cell r="G9020">
            <v>12</v>
          </cell>
          <cell r="J9020">
            <v>12</v>
          </cell>
          <cell r="K9020">
            <v>5.1000001840293407E-3</v>
          </cell>
          <cell r="L9020">
            <v>4.4999998062849045E-3</v>
          </cell>
          <cell r="M9020">
            <v>2.199999988079071E-3</v>
          </cell>
          <cell r="N9020" t="str">
            <v>Medium</v>
          </cell>
          <cell r="O9020">
            <v>150.30000000000001</v>
          </cell>
        </row>
        <row r="9021">
          <cell r="A9021" t="str">
            <v>SE</v>
          </cell>
          <cell r="B9021" t="str">
            <v>SE_RV_1208</v>
          </cell>
          <cell r="C9021">
            <v>1998</v>
          </cell>
          <cell r="D9021" t="str">
            <v>Annual</v>
          </cell>
          <cell r="E9021" t="str">
            <v>Orthophosphate</v>
          </cell>
          <cell r="F9021" t="str">
            <v>mg/l P</v>
          </cell>
          <cell r="G9021">
            <v>12</v>
          </cell>
          <cell r="J9021">
            <v>12</v>
          </cell>
          <cell r="K9021">
            <v>1.500000013038516E-3</v>
          </cell>
          <cell r="L9021">
            <v>1.500000013038516E-3</v>
          </cell>
          <cell r="M9021">
            <v>5.0000002374872565E-4</v>
          </cell>
          <cell r="N9021" t="str">
            <v>Very Large</v>
          </cell>
          <cell r="O9021">
            <v>1332.76</v>
          </cell>
        </row>
        <row r="9022">
          <cell r="A9022" t="str">
            <v>SE</v>
          </cell>
          <cell r="B9022" t="str">
            <v>SE_RV_1207</v>
          </cell>
          <cell r="C9022">
            <v>1998</v>
          </cell>
          <cell r="D9022" t="str">
            <v>Annual</v>
          </cell>
          <cell r="E9022" t="str">
            <v>Orthophosphate</v>
          </cell>
          <cell r="F9022" t="str">
            <v>mg/l P</v>
          </cell>
          <cell r="G9022">
            <v>12</v>
          </cell>
          <cell r="J9022">
            <v>12</v>
          </cell>
          <cell r="K9022">
            <v>3.2999999821186066E-3</v>
          </cell>
          <cell r="L9022">
            <v>2.0000000949949026E-3</v>
          </cell>
          <cell r="M9022">
            <v>4.0000001899898052E-3</v>
          </cell>
          <cell r="N9022" t="str">
            <v>Medium</v>
          </cell>
          <cell r="O9022">
            <v>140</v>
          </cell>
        </row>
        <row r="9023">
          <cell r="A9023" t="str">
            <v>SE</v>
          </cell>
          <cell r="B9023" t="str">
            <v>SE_RV_1206</v>
          </cell>
          <cell r="C9023">
            <v>1998</v>
          </cell>
          <cell r="D9023" t="str">
            <v>Annual</v>
          </cell>
          <cell r="E9023" t="str">
            <v>Orthophosphate</v>
          </cell>
          <cell r="F9023" t="str">
            <v>mg/l P</v>
          </cell>
          <cell r="G9023">
            <v>12</v>
          </cell>
          <cell r="J9023">
            <v>11</v>
          </cell>
          <cell r="K9023">
            <v>1.39999995008111E-3</v>
          </cell>
          <cell r="L9023">
            <v>1.0000000474974513E-3</v>
          </cell>
          <cell r="M9023">
            <v>6.99999975040555E-4</v>
          </cell>
          <cell r="N9023" t="str">
            <v>Very Large</v>
          </cell>
          <cell r="O9023">
            <v>2346.7600000000002</v>
          </cell>
        </row>
        <row r="9024">
          <cell r="A9024" t="str">
            <v>SE</v>
          </cell>
          <cell r="B9024" t="str">
            <v>SE_RV_1205</v>
          </cell>
          <cell r="C9024">
            <v>1998</v>
          </cell>
          <cell r="D9024" t="str">
            <v>Annual</v>
          </cell>
          <cell r="E9024" t="str">
            <v>Orthophosphate</v>
          </cell>
          <cell r="F9024" t="str">
            <v>mg/l P</v>
          </cell>
          <cell r="G9024">
            <v>12</v>
          </cell>
          <cell r="J9024">
            <v>12</v>
          </cell>
          <cell r="K9024">
            <v>2.099999925121665E-3</v>
          </cell>
          <cell r="L9024">
            <v>2.0000000949949026E-3</v>
          </cell>
          <cell r="M9024">
            <v>1.3000000035390258E-3</v>
          </cell>
          <cell r="N9024" t="str">
            <v>Large</v>
          </cell>
          <cell r="O9024">
            <v>294.01</v>
          </cell>
        </row>
        <row r="9025">
          <cell r="A9025" t="str">
            <v>SE</v>
          </cell>
          <cell r="B9025" t="str">
            <v>SE_RV_1263</v>
          </cell>
          <cell r="C9025">
            <v>1998</v>
          </cell>
          <cell r="D9025" t="str">
            <v>Annual</v>
          </cell>
          <cell r="E9025" t="str">
            <v>Orthophosphate</v>
          </cell>
          <cell r="F9025" t="str">
            <v>mg/l P</v>
          </cell>
          <cell r="G9025">
            <v>12</v>
          </cell>
          <cell r="J9025">
            <v>12</v>
          </cell>
          <cell r="K9025">
            <v>4.6599999070167542E-2</v>
          </cell>
          <cell r="L9025">
            <v>3.9999999105930328E-2</v>
          </cell>
          <cell r="M9025">
            <v>3.0400000512599945E-2</v>
          </cell>
          <cell r="N9025" t="str">
            <v>Large</v>
          </cell>
          <cell r="O9025">
            <v>348.65</v>
          </cell>
        </row>
        <row r="9026">
          <cell r="A9026" t="str">
            <v>SE</v>
          </cell>
          <cell r="B9026" t="str">
            <v>SE_RV_1203</v>
          </cell>
          <cell r="C9026">
            <v>1998</v>
          </cell>
          <cell r="D9026" t="str">
            <v>Annual</v>
          </cell>
          <cell r="E9026" t="str">
            <v>Orthophosphate</v>
          </cell>
          <cell r="F9026" t="str">
            <v>mg/l P</v>
          </cell>
          <cell r="G9026">
            <v>12</v>
          </cell>
          <cell r="J9026">
            <v>12</v>
          </cell>
          <cell r="K9026">
            <v>5.1000001840293407E-3</v>
          </cell>
          <cell r="L9026">
            <v>4.0000001899898052E-3</v>
          </cell>
          <cell r="M9026">
            <v>2.79999990016222E-3</v>
          </cell>
          <cell r="N9026" t="str">
            <v>Large</v>
          </cell>
          <cell r="O9026">
            <v>494.24</v>
          </cell>
        </row>
        <row r="9027">
          <cell r="A9027" t="str">
            <v>SE</v>
          </cell>
          <cell r="B9027" t="str">
            <v>SE_RV_1202</v>
          </cell>
          <cell r="C9027">
            <v>1998</v>
          </cell>
          <cell r="D9027" t="str">
            <v>Annual</v>
          </cell>
          <cell r="E9027" t="str">
            <v>Orthophosphate</v>
          </cell>
          <cell r="F9027" t="str">
            <v>mg/l P</v>
          </cell>
          <cell r="G9027">
            <v>12</v>
          </cell>
          <cell r="J9027">
            <v>12</v>
          </cell>
          <cell r="K9027">
            <v>1.3000000035390258E-3</v>
          </cell>
          <cell r="L9027">
            <v>1.0000000474974513E-3</v>
          </cell>
          <cell r="M9027">
            <v>5.0000002374872565E-4</v>
          </cell>
          <cell r="N9027" t="str">
            <v>Large</v>
          </cell>
          <cell r="O9027">
            <v>329.66</v>
          </cell>
        </row>
        <row r="9028">
          <cell r="A9028" t="str">
            <v>SE</v>
          </cell>
          <cell r="B9028" t="str">
            <v>SE_RV_1201</v>
          </cell>
          <cell r="C9028">
            <v>1998</v>
          </cell>
          <cell r="D9028" t="str">
            <v>Annual</v>
          </cell>
          <cell r="E9028" t="str">
            <v>Orthophosphate</v>
          </cell>
          <cell r="F9028" t="str">
            <v>mg/l P</v>
          </cell>
          <cell r="G9028">
            <v>12</v>
          </cell>
          <cell r="J9028">
            <v>12</v>
          </cell>
          <cell r="K9028">
            <v>4.2800001800060272E-2</v>
          </cell>
          <cell r="L9028">
            <v>3.5999998450279236E-2</v>
          </cell>
          <cell r="M9028">
            <v>1.7400000244379044E-2</v>
          </cell>
          <cell r="N9028" t="str">
            <v>Medium</v>
          </cell>
          <cell r="O9028">
            <v>98.18</v>
          </cell>
        </row>
        <row r="9029">
          <cell r="A9029" t="str">
            <v>SE</v>
          </cell>
          <cell r="B9029" t="str">
            <v>SE_RV_240</v>
          </cell>
          <cell r="C9029">
            <v>1998</v>
          </cell>
          <cell r="D9029" t="str">
            <v>Annual</v>
          </cell>
          <cell r="E9029" t="str">
            <v>Orthophosphate</v>
          </cell>
          <cell r="F9029" t="str">
            <v>mg/l P</v>
          </cell>
          <cell r="G9029">
            <v>12</v>
          </cell>
          <cell r="J9029">
            <v>12</v>
          </cell>
          <cell r="K9029">
            <v>3.8699999451637268E-2</v>
          </cell>
          <cell r="L9029">
            <v>3.9500001817941666E-2</v>
          </cell>
          <cell r="M9029">
            <v>1.5799999237060547E-2</v>
          </cell>
          <cell r="N9029" t="str">
            <v>Small</v>
          </cell>
          <cell r="O9029">
            <v>31.43</v>
          </cell>
        </row>
        <row r="9030">
          <cell r="A9030" t="str">
            <v>SE</v>
          </cell>
          <cell r="B9030" t="str">
            <v>SE_RV_118</v>
          </cell>
          <cell r="C9030">
            <v>1998</v>
          </cell>
          <cell r="D9030" t="str">
            <v>Annual</v>
          </cell>
          <cell r="E9030" t="str">
            <v>Orthophosphate</v>
          </cell>
          <cell r="F9030" t="str">
            <v>mg/l P</v>
          </cell>
          <cell r="G9030">
            <v>12</v>
          </cell>
          <cell r="J9030">
            <v>12</v>
          </cell>
          <cell r="K9030">
            <v>1.39999995008111E-3</v>
          </cell>
          <cell r="L9030">
            <v>1.0000000474974513E-3</v>
          </cell>
          <cell r="M9030">
            <v>8.9999998454004526E-4</v>
          </cell>
          <cell r="N9030" t="str">
            <v>Largest</v>
          </cell>
          <cell r="O9030">
            <v>23842.09</v>
          </cell>
        </row>
        <row r="9031">
          <cell r="A9031" t="str">
            <v>SE</v>
          </cell>
          <cell r="B9031" t="str">
            <v>SE_RV_117</v>
          </cell>
          <cell r="C9031">
            <v>1998</v>
          </cell>
          <cell r="D9031" t="str">
            <v>Annual</v>
          </cell>
          <cell r="E9031" t="str">
            <v>Orthophosphate</v>
          </cell>
          <cell r="F9031" t="str">
            <v>mg/l P</v>
          </cell>
          <cell r="G9031">
            <v>12</v>
          </cell>
          <cell r="J9031">
            <v>12</v>
          </cell>
          <cell r="K9031">
            <v>1.2000000569969416E-3</v>
          </cell>
          <cell r="L9031">
            <v>1.0000000474974513E-3</v>
          </cell>
          <cell r="M9031">
            <v>3.9999998989515007E-4</v>
          </cell>
          <cell r="N9031" t="str">
            <v>Largest</v>
          </cell>
          <cell r="O9031">
            <v>6472.51</v>
          </cell>
        </row>
        <row r="9032">
          <cell r="A9032" t="str">
            <v>SE</v>
          </cell>
          <cell r="B9032" t="str">
            <v>SE_RV_1167</v>
          </cell>
          <cell r="C9032">
            <v>1998</v>
          </cell>
          <cell r="D9032" t="str">
            <v>Annual</v>
          </cell>
          <cell r="E9032" t="str">
            <v>Orthophosphate</v>
          </cell>
          <cell r="F9032" t="str">
            <v>mg/l P</v>
          </cell>
          <cell r="G9032">
            <v>12</v>
          </cell>
          <cell r="J9032">
            <v>19</v>
          </cell>
          <cell r="K9032">
            <v>1.0000000474974513E-3</v>
          </cell>
          <cell r="L9032">
            <v>1.0000000474974513E-3</v>
          </cell>
          <cell r="M9032">
            <v>0</v>
          </cell>
          <cell r="N9032" t="str">
            <v>Small</v>
          </cell>
          <cell r="O9032">
            <v>0.52</v>
          </cell>
        </row>
        <row r="9033">
          <cell r="A9033" t="str">
            <v>SE</v>
          </cell>
          <cell r="B9033" t="str">
            <v>SE_RV_929</v>
          </cell>
          <cell r="C9033">
            <v>1998</v>
          </cell>
          <cell r="D9033" t="str">
            <v>Annual</v>
          </cell>
          <cell r="E9033" t="str">
            <v>Orthophosphate</v>
          </cell>
          <cell r="F9033" t="str">
            <v>mg/l P</v>
          </cell>
          <cell r="G9033">
            <v>12</v>
          </cell>
          <cell r="J9033">
            <v>12</v>
          </cell>
          <cell r="K9033">
            <v>3.1099999323487282E-2</v>
          </cell>
          <cell r="L9033">
            <v>3.2499998807907104E-2</v>
          </cell>
          <cell r="M9033">
            <v>1.940000057220459E-2</v>
          </cell>
          <cell r="N9033" t="str">
            <v>Small</v>
          </cell>
          <cell r="O9033">
            <v>28.05</v>
          </cell>
        </row>
        <row r="9034">
          <cell r="A9034" t="str">
            <v>SE</v>
          </cell>
          <cell r="B9034" t="str">
            <v>SE_RV_1</v>
          </cell>
          <cell r="C9034">
            <v>1998</v>
          </cell>
          <cell r="D9034" t="str">
            <v>Annual</v>
          </cell>
          <cell r="E9034" t="str">
            <v>Orthophosphate</v>
          </cell>
          <cell r="F9034" t="str">
            <v>mg/l P</v>
          </cell>
          <cell r="G9034">
            <v>12</v>
          </cell>
          <cell r="J9034">
            <v>12</v>
          </cell>
          <cell r="K9034">
            <v>2.9899999499320984E-2</v>
          </cell>
          <cell r="L9034">
            <v>2.7499999850988388E-2</v>
          </cell>
          <cell r="M9034">
            <v>1.7899999395012856E-2</v>
          </cell>
          <cell r="N9034" t="str">
            <v>Very Large</v>
          </cell>
          <cell r="O9034">
            <v>2005.54</v>
          </cell>
        </row>
        <row r="9035">
          <cell r="A9035" t="str">
            <v>SE</v>
          </cell>
          <cell r="B9035" t="str">
            <v>SE_RV_1204</v>
          </cell>
          <cell r="C9035">
            <v>1998</v>
          </cell>
          <cell r="D9035" t="str">
            <v>Annual</v>
          </cell>
          <cell r="E9035" t="str">
            <v>Orthophosphate</v>
          </cell>
          <cell r="F9035" t="str">
            <v>mg/l P</v>
          </cell>
          <cell r="G9035">
            <v>12</v>
          </cell>
          <cell r="J9035">
            <v>12</v>
          </cell>
          <cell r="K9035">
            <v>4.9000000581145287E-3</v>
          </cell>
          <cell r="L9035">
            <v>4.999999888241291E-3</v>
          </cell>
          <cell r="M9035">
            <v>2.4999999441206455E-3</v>
          </cell>
          <cell r="N9035" t="str">
            <v>Very Large</v>
          </cell>
          <cell r="O9035">
            <v>1280.49</v>
          </cell>
        </row>
        <row r="9036">
          <cell r="A9036" t="str">
            <v>SE</v>
          </cell>
          <cell r="B9036" t="str">
            <v>SE_RV_227</v>
          </cell>
          <cell r="C9036">
            <v>1998</v>
          </cell>
          <cell r="D9036" t="str">
            <v>Annual</v>
          </cell>
          <cell r="E9036" t="str">
            <v>Orthophosphate</v>
          </cell>
          <cell r="F9036" t="str">
            <v>mg/l P</v>
          </cell>
          <cell r="G9036">
            <v>12</v>
          </cell>
          <cell r="J9036">
            <v>11</v>
          </cell>
          <cell r="K9036">
            <v>1.1599999852478504E-2</v>
          </cell>
          <cell r="L9036">
            <v>8.999999612569809E-3</v>
          </cell>
          <cell r="M9036">
            <v>9.8999999463558197E-3</v>
          </cell>
          <cell r="N9036" t="str">
            <v>Large</v>
          </cell>
          <cell r="O9036">
            <v>962.75</v>
          </cell>
        </row>
        <row r="9037">
          <cell r="A9037" t="str">
            <v>SE</v>
          </cell>
          <cell r="B9037" t="str">
            <v>SE_RV_119</v>
          </cell>
          <cell r="C9037">
            <v>1998</v>
          </cell>
          <cell r="D9037" t="str">
            <v>Annual</v>
          </cell>
          <cell r="E9037" t="str">
            <v>Orthophosphate</v>
          </cell>
          <cell r="F9037" t="str">
            <v>mg/l P</v>
          </cell>
          <cell r="G9037">
            <v>12</v>
          </cell>
          <cell r="J9037">
            <v>12</v>
          </cell>
          <cell r="K9037">
            <v>1.500000013038516E-3</v>
          </cell>
          <cell r="L9037">
            <v>1.0000000474974513E-3</v>
          </cell>
          <cell r="M9037">
            <v>8.9999998454004526E-4</v>
          </cell>
          <cell r="N9037" t="str">
            <v>Largest</v>
          </cell>
          <cell r="O9037">
            <v>12272.41</v>
          </cell>
        </row>
        <row r="9038">
          <cell r="A9038" t="str">
            <v>SE</v>
          </cell>
          <cell r="B9038" t="str">
            <v>SE_RV_129</v>
          </cell>
          <cell r="C9038">
            <v>1998</v>
          </cell>
          <cell r="D9038" t="str">
            <v>Annual</v>
          </cell>
          <cell r="E9038" t="str">
            <v>Orthophosphate</v>
          </cell>
          <cell r="F9038" t="str">
            <v>mg/l P</v>
          </cell>
          <cell r="G9038">
            <v>12</v>
          </cell>
          <cell r="J9038">
            <v>12</v>
          </cell>
          <cell r="K9038">
            <v>7.1299999952316284E-2</v>
          </cell>
          <cell r="L9038">
            <v>5.6000001728534698E-2</v>
          </cell>
          <cell r="M9038">
            <v>5.260000005364418E-2</v>
          </cell>
          <cell r="N9038" t="str">
            <v>Large</v>
          </cell>
          <cell r="O9038">
            <v>856.94</v>
          </cell>
        </row>
        <row r="9039">
          <cell r="A9039" t="str">
            <v>SE</v>
          </cell>
          <cell r="B9039" t="str">
            <v>SE_RV_234</v>
          </cell>
          <cell r="C9039">
            <v>1998</v>
          </cell>
          <cell r="D9039" t="str">
            <v>Annual</v>
          </cell>
          <cell r="E9039" t="str">
            <v>Orthophosphate</v>
          </cell>
          <cell r="F9039" t="str">
            <v>mg/l P</v>
          </cell>
          <cell r="G9039">
            <v>12</v>
          </cell>
          <cell r="J9039">
            <v>12</v>
          </cell>
          <cell r="K9039">
            <v>2.099999925121665E-3</v>
          </cell>
          <cell r="L9039">
            <v>2.0000000949949026E-3</v>
          </cell>
          <cell r="M9039">
            <v>7.9999997979030013E-4</v>
          </cell>
          <cell r="N9039" t="str">
            <v>Small</v>
          </cell>
          <cell r="O9039">
            <v>43.25</v>
          </cell>
        </row>
        <row r="9040">
          <cell r="A9040" t="str">
            <v>SE</v>
          </cell>
          <cell r="B9040" t="str">
            <v>SE_RV_228</v>
          </cell>
          <cell r="C9040">
            <v>1998</v>
          </cell>
          <cell r="D9040" t="str">
            <v>Annual</v>
          </cell>
          <cell r="E9040" t="str">
            <v>Orthophosphate</v>
          </cell>
          <cell r="F9040" t="str">
            <v>mg/l P</v>
          </cell>
          <cell r="G9040">
            <v>12</v>
          </cell>
          <cell r="J9040">
            <v>12</v>
          </cell>
          <cell r="K9040">
            <v>9.4999996945261955E-3</v>
          </cell>
          <cell r="L9040">
            <v>7.0000002160668373E-3</v>
          </cell>
          <cell r="M9040">
            <v>8.1000002101063728E-3</v>
          </cell>
          <cell r="N9040" t="str">
            <v>Very Large</v>
          </cell>
          <cell r="O9040">
            <v>2160.0300000000002</v>
          </cell>
        </row>
        <row r="9041">
          <cell r="A9041" t="str">
            <v>SE</v>
          </cell>
          <cell r="B9041" t="str">
            <v>SE_RV_225</v>
          </cell>
          <cell r="C9041">
            <v>1998</v>
          </cell>
          <cell r="D9041" t="str">
            <v>Annual</v>
          </cell>
          <cell r="E9041" t="str">
            <v>Orthophosphate</v>
          </cell>
          <cell r="F9041" t="str">
            <v>mg/l P</v>
          </cell>
          <cell r="G9041">
            <v>12</v>
          </cell>
          <cell r="J9041">
            <v>12</v>
          </cell>
          <cell r="K9041">
            <v>1.3000000035390258E-3</v>
          </cell>
          <cell r="L9041">
            <v>1.0000000474974513E-3</v>
          </cell>
          <cell r="M9041">
            <v>8.9999998454004526E-4</v>
          </cell>
          <cell r="N9041" t="str">
            <v>Large</v>
          </cell>
          <cell r="O9041">
            <v>299.10000000000002</v>
          </cell>
        </row>
        <row r="9042">
          <cell r="A9042" t="str">
            <v>SE</v>
          </cell>
          <cell r="B9042" t="str">
            <v>SE_RV_224</v>
          </cell>
          <cell r="C9042">
            <v>1998</v>
          </cell>
          <cell r="D9042" t="str">
            <v>Annual</v>
          </cell>
          <cell r="E9042" t="str">
            <v>Orthophosphate</v>
          </cell>
          <cell r="F9042" t="str">
            <v>mg/l P</v>
          </cell>
          <cell r="G9042">
            <v>12</v>
          </cell>
          <cell r="J9042">
            <v>12</v>
          </cell>
          <cell r="K9042">
            <v>1.2000000569969416E-3</v>
          </cell>
          <cell r="L9042">
            <v>1.0000000474974513E-3</v>
          </cell>
          <cell r="M9042">
            <v>3.9999998989515007E-4</v>
          </cell>
          <cell r="N9042" t="str">
            <v>Very Large</v>
          </cell>
          <cell r="O9042">
            <v>2488.0700000000002</v>
          </cell>
        </row>
        <row r="9043">
          <cell r="A9043" t="str">
            <v>SE</v>
          </cell>
          <cell r="B9043" t="str">
            <v>SE_RV_222</v>
          </cell>
          <cell r="C9043">
            <v>1998</v>
          </cell>
          <cell r="D9043" t="str">
            <v>Annual</v>
          </cell>
          <cell r="E9043" t="str">
            <v>Orthophosphate</v>
          </cell>
          <cell r="F9043" t="str">
            <v>mg/l P</v>
          </cell>
          <cell r="G9043">
            <v>12</v>
          </cell>
          <cell r="J9043">
            <v>12</v>
          </cell>
          <cell r="K9043">
            <v>3.599999938160181E-3</v>
          </cell>
          <cell r="L9043">
            <v>4.0000001899898052E-3</v>
          </cell>
          <cell r="M9043">
            <v>2.0000000949949026E-3</v>
          </cell>
          <cell r="N9043" t="str">
            <v>Largest</v>
          </cell>
          <cell r="O9043">
            <v>2859.78</v>
          </cell>
        </row>
        <row r="9044">
          <cell r="A9044" t="str">
            <v>SE</v>
          </cell>
          <cell r="B9044" t="str">
            <v>SE_RV_134</v>
          </cell>
          <cell r="C9044">
            <v>1998</v>
          </cell>
          <cell r="D9044" t="str">
            <v>Annual</v>
          </cell>
          <cell r="E9044" t="str">
            <v>Orthophosphate</v>
          </cell>
          <cell r="F9044" t="str">
            <v>mg/l P</v>
          </cell>
          <cell r="G9044">
            <v>12</v>
          </cell>
          <cell r="J9044">
            <v>11</v>
          </cell>
          <cell r="K9044">
            <v>4.1000000201165676E-3</v>
          </cell>
          <cell r="L9044">
            <v>3.0000000260770321E-3</v>
          </cell>
          <cell r="M9044">
            <v>3.0000000260770321E-3</v>
          </cell>
          <cell r="N9044" t="str">
            <v>Large</v>
          </cell>
          <cell r="O9044">
            <v>734.87</v>
          </cell>
        </row>
        <row r="9045">
          <cell r="A9045" t="str">
            <v>SE</v>
          </cell>
          <cell r="B9045" t="str">
            <v>SE_RV_1296</v>
          </cell>
          <cell r="C9045">
            <v>1998</v>
          </cell>
          <cell r="D9045" t="str">
            <v>Annual</v>
          </cell>
          <cell r="E9045" t="str">
            <v>Orthophosphate</v>
          </cell>
          <cell r="F9045" t="str">
            <v>mg/l P</v>
          </cell>
          <cell r="G9045">
            <v>12</v>
          </cell>
          <cell r="J9045">
            <v>8</v>
          </cell>
          <cell r="K9045">
            <v>1.7999999690800905E-3</v>
          </cell>
          <cell r="L9045">
            <v>1.500000013038516E-3</v>
          </cell>
          <cell r="M9045">
            <v>8.9999998454004526E-4</v>
          </cell>
          <cell r="N9045" t="str">
            <v>Small</v>
          </cell>
          <cell r="O9045">
            <v>1.59</v>
          </cell>
        </row>
        <row r="9046">
          <cell r="A9046" t="str">
            <v>SE</v>
          </cell>
          <cell r="B9046" t="str">
            <v>SE_RV_233</v>
          </cell>
          <cell r="C9046">
            <v>1998</v>
          </cell>
          <cell r="D9046" t="str">
            <v>Annual</v>
          </cell>
          <cell r="E9046" t="str">
            <v>Orthophosphate</v>
          </cell>
          <cell r="F9046" t="str">
            <v>mg/l P</v>
          </cell>
          <cell r="G9046">
            <v>12</v>
          </cell>
          <cell r="J9046">
            <v>12</v>
          </cell>
          <cell r="K9046">
            <v>6.8999999202787876E-3</v>
          </cell>
          <cell r="L9046">
            <v>6.5000001341104507E-3</v>
          </cell>
          <cell r="M9046">
            <v>3.2999999821186066E-3</v>
          </cell>
          <cell r="N9046" t="str">
            <v>Medium</v>
          </cell>
          <cell r="O9046">
            <v>66.31</v>
          </cell>
        </row>
        <row r="9047">
          <cell r="A9047" t="str">
            <v>SE</v>
          </cell>
          <cell r="B9047" t="str">
            <v>SE_RV_131</v>
          </cell>
          <cell r="C9047">
            <v>1998</v>
          </cell>
          <cell r="D9047" t="str">
            <v>Annual</v>
          </cell>
          <cell r="E9047" t="str">
            <v>Orthophosphate</v>
          </cell>
          <cell r="F9047" t="str">
            <v>mg/l P</v>
          </cell>
          <cell r="G9047">
            <v>12</v>
          </cell>
          <cell r="J9047">
            <v>12</v>
          </cell>
          <cell r="K9047">
            <v>7.850000262260437E-2</v>
          </cell>
          <cell r="L9047">
            <v>6.4999997615814209E-2</v>
          </cell>
          <cell r="M9047">
            <v>4.5099999755620956E-2</v>
          </cell>
          <cell r="N9047" t="str">
            <v>Large</v>
          </cell>
          <cell r="O9047">
            <v>711.48</v>
          </cell>
        </row>
        <row r="9048">
          <cell r="A9048" t="str">
            <v>SE</v>
          </cell>
          <cell r="B9048" t="str">
            <v>SE_RV_221</v>
          </cell>
          <cell r="C9048">
            <v>1998</v>
          </cell>
          <cell r="D9048" t="str">
            <v>Annual</v>
          </cell>
          <cell r="E9048" t="str">
            <v>Orthophosphate</v>
          </cell>
          <cell r="F9048" t="str">
            <v>mg/l P</v>
          </cell>
          <cell r="G9048">
            <v>12</v>
          </cell>
          <cell r="J9048">
            <v>12</v>
          </cell>
          <cell r="K9048">
            <v>1.5999999595806003E-3</v>
          </cell>
          <cell r="L9048">
            <v>1.0000000474974513E-3</v>
          </cell>
          <cell r="M9048">
            <v>1.7000000225380063E-3</v>
          </cell>
          <cell r="N9048" t="str">
            <v>Largest</v>
          </cell>
          <cell r="O9048">
            <v>9826.57</v>
          </cell>
        </row>
        <row r="9049">
          <cell r="A9049" t="str">
            <v>SE</v>
          </cell>
          <cell r="B9049" t="str">
            <v>SE_RV_136</v>
          </cell>
          <cell r="C9049">
            <v>1998</v>
          </cell>
          <cell r="D9049" t="str">
            <v>Annual</v>
          </cell>
          <cell r="E9049" t="str">
            <v>Orthophosphate</v>
          </cell>
          <cell r="F9049" t="str">
            <v>mg/l P</v>
          </cell>
          <cell r="G9049">
            <v>12</v>
          </cell>
          <cell r="J9049">
            <v>12</v>
          </cell>
          <cell r="K9049">
            <v>2.7000000700354576E-3</v>
          </cell>
          <cell r="L9049">
            <v>2.0000000949949026E-3</v>
          </cell>
          <cell r="M9049">
            <v>1.39999995008111E-3</v>
          </cell>
          <cell r="N9049" t="str">
            <v>Very Large</v>
          </cell>
          <cell r="O9049">
            <v>2350.23</v>
          </cell>
        </row>
        <row r="9050">
          <cell r="A9050" t="str">
            <v>SE</v>
          </cell>
          <cell r="B9050" t="str">
            <v>SE_RV_140</v>
          </cell>
          <cell r="C9050">
            <v>1998</v>
          </cell>
          <cell r="D9050" t="str">
            <v>Annual</v>
          </cell>
          <cell r="E9050" t="str">
            <v>Orthophosphate</v>
          </cell>
          <cell r="F9050" t="str">
            <v>mg/l P</v>
          </cell>
          <cell r="G9050">
            <v>12</v>
          </cell>
          <cell r="J9050">
            <v>12</v>
          </cell>
          <cell r="K9050">
            <v>2.199999988079071E-3</v>
          </cell>
          <cell r="L9050">
            <v>1.0000000474974513E-3</v>
          </cell>
          <cell r="M9050">
            <v>3.1000000890344381E-3</v>
          </cell>
          <cell r="N9050" t="str">
            <v>Largest</v>
          </cell>
          <cell r="O9050">
            <v>8569.58</v>
          </cell>
        </row>
        <row r="9051">
          <cell r="A9051" t="str">
            <v>SE</v>
          </cell>
          <cell r="B9051" t="str">
            <v>SE_RV_143</v>
          </cell>
          <cell r="C9051">
            <v>1998</v>
          </cell>
          <cell r="D9051" t="str">
            <v>Annual</v>
          </cell>
          <cell r="E9051" t="str">
            <v>Orthophosphate</v>
          </cell>
          <cell r="F9051" t="str">
            <v>mg/l P</v>
          </cell>
          <cell r="G9051">
            <v>12</v>
          </cell>
          <cell r="J9051">
            <v>12</v>
          </cell>
          <cell r="K9051">
            <v>2.899999963119626E-3</v>
          </cell>
          <cell r="L9051">
            <v>2.0000000949949026E-3</v>
          </cell>
          <cell r="M9051">
            <v>2.199999988079071E-3</v>
          </cell>
          <cell r="N9051" t="str">
            <v>Largest</v>
          </cell>
          <cell r="O9051">
            <v>3780.77</v>
          </cell>
        </row>
        <row r="9052">
          <cell r="A9052" t="str">
            <v>SE</v>
          </cell>
          <cell r="B9052" t="str">
            <v>SE_RV_2</v>
          </cell>
          <cell r="C9052">
            <v>1998</v>
          </cell>
          <cell r="D9052" t="str">
            <v>Annual</v>
          </cell>
          <cell r="E9052" t="str">
            <v>Orthophosphate</v>
          </cell>
          <cell r="F9052" t="str">
            <v>mg/l P</v>
          </cell>
          <cell r="G9052">
            <v>12</v>
          </cell>
          <cell r="J9052">
            <v>12</v>
          </cell>
          <cell r="K9052">
            <v>1.9999999552965164E-2</v>
          </cell>
          <cell r="L9052">
            <v>1.8500000238418579E-2</v>
          </cell>
          <cell r="M9052">
            <v>8.6000002920627594E-3</v>
          </cell>
          <cell r="N9052" t="str">
            <v>Very Large</v>
          </cell>
          <cell r="O9052">
            <v>1193.25</v>
          </cell>
        </row>
        <row r="9053">
          <cell r="A9053" t="str">
            <v>SI</v>
          </cell>
          <cell r="B9053" t="str">
            <v>SI_RV_2650</v>
          </cell>
          <cell r="C9053">
            <v>1998</v>
          </cell>
          <cell r="D9053" t="str">
            <v>Annual</v>
          </cell>
          <cell r="E9053" t="str">
            <v>Orthophosphate</v>
          </cell>
          <cell r="F9053" t="str">
            <v>mg/l P</v>
          </cell>
          <cell r="G9053">
            <v>12</v>
          </cell>
          <cell r="J9053">
            <v>3</v>
          </cell>
          <cell r="K9053">
            <v>5.000000074505806E-2</v>
          </cell>
          <cell r="L9053">
            <v>5.9999998658895493E-2</v>
          </cell>
          <cell r="M9053">
            <v>1.9999999552965164E-2</v>
          </cell>
          <cell r="N9053" t="str">
            <v>Large</v>
          </cell>
          <cell r="O9053">
            <v>764</v>
          </cell>
        </row>
        <row r="9054">
          <cell r="A9054" t="str">
            <v>SI</v>
          </cell>
          <cell r="B9054" t="str">
            <v>SI_RV_9300</v>
          </cell>
          <cell r="C9054">
            <v>1998</v>
          </cell>
          <cell r="D9054" t="str">
            <v>Annual</v>
          </cell>
          <cell r="E9054" t="str">
            <v>Orthophosphate</v>
          </cell>
          <cell r="F9054" t="str">
            <v>mg/l P</v>
          </cell>
          <cell r="G9054">
            <v>12</v>
          </cell>
          <cell r="H9054">
            <v>3.0000000000000001E-3</v>
          </cell>
          <cell r="J9054">
            <v>3</v>
          </cell>
          <cell r="K9054">
            <v>1.5999999595806003E-3</v>
          </cell>
          <cell r="L9054">
            <v>-3.2999999821186066E-3</v>
          </cell>
          <cell r="M9054">
            <v>0</v>
          </cell>
          <cell r="N9054" t="str">
            <v>Medium</v>
          </cell>
          <cell r="O9054">
            <v>93</v>
          </cell>
        </row>
        <row r="9055">
          <cell r="A9055" t="str">
            <v>SI</v>
          </cell>
          <cell r="B9055" t="str">
            <v>SI_RV_8600</v>
          </cell>
          <cell r="C9055">
            <v>1998</v>
          </cell>
          <cell r="D9055" t="str">
            <v>Annual</v>
          </cell>
          <cell r="E9055" t="str">
            <v>Orthophosphate</v>
          </cell>
          <cell r="F9055" t="str">
            <v>mg/l P</v>
          </cell>
          <cell r="G9055">
            <v>12</v>
          </cell>
          <cell r="J9055">
            <v>6</v>
          </cell>
          <cell r="K9055">
            <v>2.9999999329447746E-2</v>
          </cell>
          <cell r="L9055">
            <v>1.9999999552965164E-2</v>
          </cell>
          <cell r="M9055">
            <v>1.9999999552965164E-2</v>
          </cell>
          <cell r="N9055" t="str">
            <v>Large</v>
          </cell>
          <cell r="O9055">
            <v>594</v>
          </cell>
        </row>
        <row r="9056">
          <cell r="A9056" t="str">
            <v>SI</v>
          </cell>
          <cell r="B9056" t="str">
            <v>SI_RV_8180</v>
          </cell>
          <cell r="C9056">
            <v>1998</v>
          </cell>
          <cell r="D9056" t="str">
            <v>Annual</v>
          </cell>
          <cell r="E9056" t="str">
            <v>Orthophosphate</v>
          </cell>
          <cell r="F9056" t="str">
            <v>mg/l P</v>
          </cell>
          <cell r="G9056">
            <v>12</v>
          </cell>
          <cell r="H9056">
            <v>3.0000000000000001E-3</v>
          </cell>
          <cell r="J9056">
            <v>6</v>
          </cell>
          <cell r="K9056">
            <v>6.5999999642372131E-3</v>
          </cell>
          <cell r="L9056">
            <v>3.2999999821186066E-3</v>
          </cell>
          <cell r="M9056">
            <v>5.9000002220273018E-3</v>
          </cell>
          <cell r="N9056" t="str">
            <v>Very Large</v>
          </cell>
          <cell r="O9056">
            <v>1573</v>
          </cell>
        </row>
        <row r="9057">
          <cell r="A9057" t="str">
            <v>SI</v>
          </cell>
          <cell r="B9057" t="str">
            <v>SI_RV_5880</v>
          </cell>
          <cell r="C9057">
            <v>1998</v>
          </cell>
          <cell r="D9057" t="str">
            <v>Annual</v>
          </cell>
          <cell r="E9057" t="str">
            <v>Orthophosphate</v>
          </cell>
          <cell r="F9057" t="str">
            <v>mg/l P</v>
          </cell>
          <cell r="G9057">
            <v>12</v>
          </cell>
          <cell r="H9057">
            <v>3.0000000000000001E-3</v>
          </cell>
          <cell r="J9057">
            <v>3</v>
          </cell>
          <cell r="K9057">
            <v>5.7000000961124897E-3</v>
          </cell>
          <cell r="L9057">
            <v>3.2999999821186066E-3</v>
          </cell>
          <cell r="M9057">
            <v>7.1999998763203621E-3</v>
          </cell>
          <cell r="N9057" t="str">
            <v>Unknown</v>
          </cell>
        </row>
        <row r="9058">
          <cell r="A9058" t="str">
            <v>SI</v>
          </cell>
          <cell r="B9058" t="str">
            <v>SI_RV_1082</v>
          </cell>
          <cell r="C9058">
            <v>1998</v>
          </cell>
          <cell r="D9058" t="str">
            <v>Annual</v>
          </cell>
          <cell r="E9058" t="str">
            <v>Orthophosphate</v>
          </cell>
          <cell r="F9058" t="str">
            <v>mg/l P</v>
          </cell>
          <cell r="G9058">
            <v>12</v>
          </cell>
          <cell r="J9058">
            <v>6</v>
          </cell>
          <cell r="K9058">
            <v>9.0000003576278687E-2</v>
          </cell>
          <cell r="L9058">
            <v>7.0000000298023224E-2</v>
          </cell>
          <cell r="M9058">
            <v>5.9999998658895493E-2</v>
          </cell>
          <cell r="N9058" t="str">
            <v>Largest</v>
          </cell>
          <cell r="O9058">
            <v>10392</v>
          </cell>
        </row>
        <row r="9059">
          <cell r="A9059" t="str">
            <v>SI</v>
          </cell>
          <cell r="B9059" t="str">
            <v>SI_RV_1140</v>
          </cell>
          <cell r="C9059">
            <v>1998</v>
          </cell>
          <cell r="D9059" t="str">
            <v>Annual</v>
          </cell>
          <cell r="E9059" t="str">
            <v>Orthophosphate</v>
          </cell>
          <cell r="F9059" t="str">
            <v>mg/l P</v>
          </cell>
          <cell r="G9059">
            <v>12</v>
          </cell>
          <cell r="J9059">
            <v>4</v>
          </cell>
          <cell r="K9059">
            <v>0.11999999731779099</v>
          </cell>
          <cell r="L9059">
            <v>0.10999999940395355</v>
          </cell>
          <cell r="M9059">
            <v>1.9999999552965164E-2</v>
          </cell>
          <cell r="N9059" t="str">
            <v>Large</v>
          </cell>
          <cell r="O9059">
            <v>273</v>
          </cell>
        </row>
        <row r="9060">
          <cell r="A9060" t="str">
            <v>SI</v>
          </cell>
          <cell r="B9060" t="str">
            <v>SI_RV_2010</v>
          </cell>
          <cell r="C9060">
            <v>1998</v>
          </cell>
          <cell r="D9060" t="str">
            <v>Annual</v>
          </cell>
          <cell r="E9060" t="str">
            <v>Orthophosphate</v>
          </cell>
          <cell r="F9060" t="str">
            <v>mg/l P</v>
          </cell>
          <cell r="G9060">
            <v>12</v>
          </cell>
          <cell r="J9060">
            <v>6</v>
          </cell>
          <cell r="K9060">
            <v>9.9999997764825821E-3</v>
          </cell>
          <cell r="L9060">
            <v>9.8000001162290573E-3</v>
          </cell>
          <cell r="M9060">
            <v>8.500000461935997E-3</v>
          </cell>
          <cell r="N9060" t="str">
            <v>Largest</v>
          </cell>
          <cell r="O9060">
            <v>12119</v>
          </cell>
        </row>
        <row r="9061">
          <cell r="A9061" t="str">
            <v>SI</v>
          </cell>
          <cell r="B9061" t="str">
            <v>SI_RV_2199</v>
          </cell>
          <cell r="C9061">
            <v>1998</v>
          </cell>
          <cell r="D9061" t="str">
            <v>Annual</v>
          </cell>
          <cell r="E9061" t="str">
            <v>Orthophosphate</v>
          </cell>
          <cell r="F9061" t="str">
            <v>mg/l P</v>
          </cell>
          <cell r="G9061">
            <v>12</v>
          </cell>
          <cell r="H9061">
            <v>3.0000000000000001E-3</v>
          </cell>
          <cell r="J9061">
            <v>12</v>
          </cell>
          <cell r="K9061">
            <v>9.9999997764825821E-3</v>
          </cell>
          <cell r="L9061">
            <v>9.9999997764825821E-3</v>
          </cell>
          <cell r="M9061">
            <v>9.4999996945261955E-3</v>
          </cell>
          <cell r="N9061" t="str">
            <v>Largest</v>
          </cell>
          <cell r="O9061">
            <v>15379</v>
          </cell>
        </row>
        <row r="9062">
          <cell r="A9062" t="str">
            <v>SI</v>
          </cell>
          <cell r="B9062" t="str">
            <v>SI_RV_9050</v>
          </cell>
          <cell r="C9062">
            <v>1998</v>
          </cell>
          <cell r="D9062" t="str">
            <v>Annual</v>
          </cell>
          <cell r="E9062" t="str">
            <v>Orthophosphate</v>
          </cell>
          <cell r="F9062" t="str">
            <v>mg/l P</v>
          </cell>
          <cell r="G9062">
            <v>12</v>
          </cell>
          <cell r="J9062">
            <v>6</v>
          </cell>
          <cell r="K9062">
            <v>9.9999997764825821E-3</v>
          </cell>
          <cell r="L9062">
            <v>6.5000001341104507E-3</v>
          </cell>
          <cell r="M9062">
            <v>9.9999997764825821E-3</v>
          </cell>
          <cell r="N9062" t="str">
            <v>Large</v>
          </cell>
          <cell r="O9062">
            <v>332</v>
          </cell>
        </row>
        <row r="9063">
          <cell r="A9063" t="str">
            <v>SI</v>
          </cell>
          <cell r="B9063" t="str">
            <v>SI_RV_3450</v>
          </cell>
          <cell r="C9063">
            <v>1998</v>
          </cell>
          <cell r="D9063" t="str">
            <v>Annual</v>
          </cell>
          <cell r="E9063" t="str">
            <v>Orthophosphate</v>
          </cell>
          <cell r="F9063" t="str">
            <v>mg/l P</v>
          </cell>
          <cell r="G9063">
            <v>12</v>
          </cell>
          <cell r="J9063">
            <v>8</v>
          </cell>
          <cell r="K9063">
            <v>9.9999997764825821E-3</v>
          </cell>
          <cell r="L9063">
            <v>9.8000001162290573E-3</v>
          </cell>
          <cell r="M9063">
            <v>3.2999999821186066E-3</v>
          </cell>
          <cell r="N9063" t="str">
            <v>Large</v>
          </cell>
          <cell r="O9063">
            <v>505</v>
          </cell>
        </row>
        <row r="9064">
          <cell r="A9064" t="str">
            <v>SI</v>
          </cell>
          <cell r="B9064" t="str">
            <v>SI_RV_3725</v>
          </cell>
          <cell r="C9064">
            <v>1998</v>
          </cell>
          <cell r="D9064" t="str">
            <v>Annual</v>
          </cell>
          <cell r="E9064" t="str">
            <v>Orthophosphate</v>
          </cell>
          <cell r="F9064" t="str">
            <v>mg/l P</v>
          </cell>
          <cell r="G9064">
            <v>12</v>
          </cell>
          <cell r="J9064">
            <v>4</v>
          </cell>
          <cell r="K9064">
            <v>0.18999999761581421</v>
          </cell>
          <cell r="L9064">
            <v>0.20000000298023224</v>
          </cell>
          <cell r="M9064">
            <v>0.10999999940395355</v>
          </cell>
          <cell r="N9064" t="str">
            <v>Largest</v>
          </cell>
          <cell r="O9064">
            <v>5177</v>
          </cell>
        </row>
        <row r="9065">
          <cell r="A9065" t="str">
            <v>SI</v>
          </cell>
          <cell r="B9065" t="str">
            <v>SI_RV_3860</v>
          </cell>
          <cell r="C9065">
            <v>1998</v>
          </cell>
          <cell r="D9065" t="str">
            <v>Annual</v>
          </cell>
          <cell r="E9065" t="str">
            <v>Orthophosphate</v>
          </cell>
          <cell r="F9065" t="str">
            <v>mg/l P</v>
          </cell>
          <cell r="G9065">
            <v>12</v>
          </cell>
          <cell r="J9065">
            <v>12</v>
          </cell>
          <cell r="K9065">
            <v>7.9999998211860657E-2</v>
          </cell>
          <cell r="L9065">
            <v>9.0000003576278687E-2</v>
          </cell>
          <cell r="M9065">
            <v>2.9999999329447746E-2</v>
          </cell>
          <cell r="N9065" t="str">
            <v>Largest</v>
          </cell>
          <cell r="O9065">
            <v>10149</v>
          </cell>
        </row>
        <row r="9066">
          <cell r="A9066" t="str">
            <v>SI</v>
          </cell>
          <cell r="B9066" t="str">
            <v>SI_RV_5110</v>
          </cell>
          <cell r="C9066">
            <v>1998</v>
          </cell>
          <cell r="D9066" t="str">
            <v>Annual</v>
          </cell>
          <cell r="E9066" t="str">
            <v>Orthophosphate</v>
          </cell>
          <cell r="F9066" t="str">
            <v>mg/l P</v>
          </cell>
          <cell r="G9066">
            <v>12</v>
          </cell>
          <cell r="J9066">
            <v>6</v>
          </cell>
          <cell r="K9066">
            <v>7.9999998211860657E-2</v>
          </cell>
          <cell r="L9066">
            <v>5.000000074505806E-2</v>
          </cell>
          <cell r="M9066">
            <v>7.0000000298023224E-2</v>
          </cell>
          <cell r="N9066" t="str">
            <v>Very Large</v>
          </cell>
          <cell r="O9066">
            <v>1763</v>
          </cell>
        </row>
        <row r="9067">
          <cell r="A9067" t="str">
            <v>SI</v>
          </cell>
          <cell r="B9067" t="str">
            <v>SI_RV_4470</v>
          </cell>
          <cell r="C9067">
            <v>1998</v>
          </cell>
          <cell r="D9067" t="str">
            <v>Annual</v>
          </cell>
          <cell r="E9067" t="str">
            <v>Orthophosphate</v>
          </cell>
          <cell r="F9067" t="str">
            <v>mg/l P</v>
          </cell>
          <cell r="G9067">
            <v>12</v>
          </cell>
          <cell r="J9067">
            <v>6</v>
          </cell>
          <cell r="K9067">
            <v>0.34999999403953552</v>
          </cell>
          <cell r="L9067">
            <v>0.34999999403953552</v>
          </cell>
          <cell r="M9067">
            <v>0.2199999988079071</v>
          </cell>
          <cell r="N9067" t="str">
            <v>Large</v>
          </cell>
          <cell r="O9067">
            <v>380</v>
          </cell>
        </row>
        <row r="9068">
          <cell r="A9068" t="str">
            <v>SI</v>
          </cell>
          <cell r="B9068" t="str">
            <v>SI_RV_6210</v>
          </cell>
          <cell r="C9068">
            <v>1998</v>
          </cell>
          <cell r="D9068" t="str">
            <v>Annual</v>
          </cell>
          <cell r="E9068" t="str">
            <v>Orthophosphate</v>
          </cell>
          <cell r="F9068" t="str">
            <v>mg/l P</v>
          </cell>
          <cell r="G9068">
            <v>12</v>
          </cell>
          <cell r="J9068">
            <v>6</v>
          </cell>
          <cell r="K9068">
            <v>7.0000000298023224E-2</v>
          </cell>
          <cell r="L9068">
            <v>5.9999998658895493E-2</v>
          </cell>
          <cell r="M9068">
            <v>2.9999999329447746E-2</v>
          </cell>
          <cell r="N9068" t="str">
            <v>Very Large</v>
          </cell>
          <cell r="O9068">
            <v>1842</v>
          </cell>
        </row>
        <row r="9069">
          <cell r="A9069" t="str">
            <v>SI</v>
          </cell>
          <cell r="B9069" t="str">
            <v>SI_RV_7190</v>
          </cell>
          <cell r="C9069">
            <v>1998</v>
          </cell>
          <cell r="D9069" t="str">
            <v>Annual</v>
          </cell>
          <cell r="E9069" t="str">
            <v>Orthophosphate</v>
          </cell>
          <cell r="F9069" t="str">
            <v>mg/l P</v>
          </cell>
          <cell r="G9069">
            <v>12</v>
          </cell>
          <cell r="J9069">
            <v>6</v>
          </cell>
          <cell r="K9069">
            <v>1.9999999552965164E-2</v>
          </cell>
          <cell r="L9069">
            <v>1.9999999552965164E-2</v>
          </cell>
          <cell r="M9069">
            <v>9.9999997764825821E-3</v>
          </cell>
          <cell r="N9069" t="str">
            <v>Very Large</v>
          </cell>
          <cell r="O9069">
            <v>2346</v>
          </cell>
        </row>
        <row r="9070">
          <cell r="A9070" t="str">
            <v>SI</v>
          </cell>
          <cell r="B9070" t="str">
            <v>SI_RV_4862</v>
          </cell>
          <cell r="C9070">
            <v>1998</v>
          </cell>
          <cell r="D9070" t="str">
            <v>Annual</v>
          </cell>
          <cell r="E9070" t="str">
            <v>Orthophosphate</v>
          </cell>
          <cell r="F9070" t="str">
            <v>mg/l P</v>
          </cell>
          <cell r="G9070">
            <v>12</v>
          </cell>
          <cell r="J9070">
            <v>6</v>
          </cell>
          <cell r="K9070">
            <v>9.9999997764825821E-3</v>
          </cell>
          <cell r="L9070">
            <v>9.8000001162290573E-3</v>
          </cell>
          <cell r="M9070">
            <v>9.9999997764825821E-3</v>
          </cell>
          <cell r="N9070" t="str">
            <v>Very Large</v>
          </cell>
          <cell r="O9070">
            <v>2002</v>
          </cell>
        </row>
        <row r="9071">
          <cell r="A9071" t="str">
            <v>SI</v>
          </cell>
          <cell r="B9071" t="str">
            <v>SI_RV_9240</v>
          </cell>
          <cell r="C9071">
            <v>1998</v>
          </cell>
          <cell r="D9071" t="str">
            <v>Annual</v>
          </cell>
          <cell r="E9071" t="str">
            <v>Orthophosphate</v>
          </cell>
          <cell r="F9071" t="str">
            <v>mg/l P</v>
          </cell>
          <cell r="G9071">
            <v>12</v>
          </cell>
          <cell r="J9071">
            <v>5</v>
          </cell>
          <cell r="K9071">
            <v>9.9999997764825821E-3</v>
          </cell>
          <cell r="L9071">
            <v>9.8000001162290573E-3</v>
          </cell>
          <cell r="M9071">
            <v>8.7999999523162842E-3</v>
          </cell>
          <cell r="N9071" t="str">
            <v>Medium</v>
          </cell>
          <cell r="O9071">
            <v>245</v>
          </cell>
        </row>
        <row r="9072">
          <cell r="A9072" t="str">
            <v>SI</v>
          </cell>
          <cell r="B9072" t="str">
            <v>SI_RV_1010</v>
          </cell>
          <cell r="C9072">
            <v>1998</v>
          </cell>
          <cell r="D9072" t="str">
            <v>Annual</v>
          </cell>
          <cell r="E9072" t="str">
            <v>Orthophosphate</v>
          </cell>
          <cell r="F9072" t="str">
            <v>mg/l P</v>
          </cell>
          <cell r="G9072">
            <v>12</v>
          </cell>
          <cell r="J9072">
            <v>6</v>
          </cell>
          <cell r="K9072">
            <v>5.000000074505806E-2</v>
          </cell>
          <cell r="L9072">
            <v>5.000000074505806E-2</v>
          </cell>
          <cell r="M9072">
            <v>1.9999999552965164E-2</v>
          </cell>
          <cell r="N9072" t="str">
            <v>Largest</v>
          </cell>
          <cell r="O9072">
            <v>9796</v>
          </cell>
        </row>
        <row r="9073">
          <cell r="A9073" t="str">
            <v>SI</v>
          </cell>
          <cell r="B9073" t="str">
            <v>SI_RV_4750</v>
          </cell>
          <cell r="C9073">
            <v>1998</v>
          </cell>
          <cell r="D9073" t="str">
            <v>Annual</v>
          </cell>
          <cell r="E9073" t="str">
            <v>Orthophosphate</v>
          </cell>
          <cell r="F9073" t="str">
            <v>mg/l P</v>
          </cell>
          <cell r="G9073">
            <v>12</v>
          </cell>
          <cell r="J9073">
            <v>4</v>
          </cell>
          <cell r="K9073">
            <v>7.9999998211860657E-2</v>
          </cell>
          <cell r="L9073">
            <v>7.0000000298023224E-2</v>
          </cell>
          <cell r="M9073">
            <v>2.9999999329447746E-2</v>
          </cell>
          <cell r="N9073" t="str">
            <v>Large</v>
          </cell>
          <cell r="O9073">
            <v>558</v>
          </cell>
        </row>
        <row r="9074">
          <cell r="A9074" t="str">
            <v>AT</v>
          </cell>
          <cell r="B9074" t="str">
            <v>AT_RV_61300337</v>
          </cell>
          <cell r="C9074">
            <v>1997</v>
          </cell>
          <cell r="D9074" t="str">
            <v>Annual</v>
          </cell>
          <cell r="E9074" t="str">
            <v>Orthophosphate</v>
          </cell>
          <cell r="F9074" t="str">
            <v>mg/l P</v>
          </cell>
          <cell r="G9074">
            <v>12</v>
          </cell>
          <cell r="J9074">
            <v>8</v>
          </cell>
          <cell r="K9074">
            <v>5.000000074505806E-2</v>
          </cell>
          <cell r="L9074">
            <v>5.000000074505806E-2</v>
          </cell>
          <cell r="M9074">
            <v>9.9999997764825821E-3</v>
          </cell>
          <cell r="N9074" t="str">
            <v>Large</v>
          </cell>
          <cell r="O9074">
            <v>890</v>
          </cell>
        </row>
        <row r="9075">
          <cell r="A9075" t="str">
            <v>AT</v>
          </cell>
          <cell r="B9075" t="str">
            <v>AT_RV_92001017</v>
          </cell>
          <cell r="C9075">
            <v>1997</v>
          </cell>
          <cell r="D9075" t="str">
            <v>Annual</v>
          </cell>
          <cell r="E9075" t="str">
            <v>Orthophosphate</v>
          </cell>
          <cell r="F9075" t="str">
            <v>mg/l P</v>
          </cell>
          <cell r="G9075">
            <v>12</v>
          </cell>
          <cell r="J9075">
            <v>12</v>
          </cell>
          <cell r="K9075">
            <v>2.9999999329447746E-2</v>
          </cell>
          <cell r="L9075">
            <v>2.9999999329447746E-2</v>
          </cell>
          <cell r="M9075">
            <v>1.9999999552965164E-2</v>
          </cell>
          <cell r="N9075" t="str">
            <v>Largest</v>
          </cell>
          <cell r="O9075">
            <v>101700</v>
          </cell>
        </row>
        <row r="9076">
          <cell r="A9076" t="str">
            <v>AT</v>
          </cell>
          <cell r="B9076" t="str">
            <v>AT_RV_61400147</v>
          </cell>
          <cell r="C9076">
            <v>1997</v>
          </cell>
          <cell r="D9076" t="str">
            <v>Annual</v>
          </cell>
          <cell r="E9076" t="str">
            <v>Orthophosphate</v>
          </cell>
          <cell r="F9076" t="str">
            <v>mg/l P</v>
          </cell>
          <cell r="G9076">
            <v>12</v>
          </cell>
          <cell r="J9076">
            <v>12</v>
          </cell>
          <cell r="K9076">
            <v>5.9999998658895493E-2</v>
          </cell>
          <cell r="L9076">
            <v>5.000000074505806E-2</v>
          </cell>
          <cell r="M9076">
            <v>1.9999999552965164E-2</v>
          </cell>
          <cell r="N9076" t="str">
            <v>Largest</v>
          </cell>
          <cell r="O9076">
            <v>10340</v>
          </cell>
        </row>
        <row r="9077">
          <cell r="A9077" t="str">
            <v>AT</v>
          </cell>
          <cell r="B9077" t="str">
            <v>AT_RV_61400137</v>
          </cell>
          <cell r="C9077">
            <v>1997</v>
          </cell>
          <cell r="D9077" t="str">
            <v>Annual</v>
          </cell>
          <cell r="E9077" t="str">
            <v>Orthophosphate</v>
          </cell>
          <cell r="F9077" t="str">
            <v>mg/l P</v>
          </cell>
          <cell r="G9077">
            <v>12</v>
          </cell>
          <cell r="J9077">
            <v>12</v>
          </cell>
          <cell r="K9077">
            <v>5.9999998658895493E-2</v>
          </cell>
          <cell r="L9077">
            <v>5.9999998658895493E-2</v>
          </cell>
          <cell r="M9077">
            <v>1.9999999552965164E-2</v>
          </cell>
          <cell r="N9077" t="str">
            <v>Largest</v>
          </cell>
          <cell r="O9077">
            <v>9480</v>
          </cell>
        </row>
        <row r="9078">
          <cell r="A9078" t="str">
            <v>AT</v>
          </cell>
          <cell r="B9078" t="str">
            <v>AT_RV_61400127</v>
          </cell>
          <cell r="C9078">
            <v>1997</v>
          </cell>
          <cell r="D9078" t="str">
            <v>Annual</v>
          </cell>
          <cell r="E9078" t="str">
            <v>Orthophosphate</v>
          </cell>
          <cell r="F9078" t="str">
            <v>mg/l P</v>
          </cell>
          <cell r="G9078">
            <v>12</v>
          </cell>
          <cell r="J9078">
            <v>12</v>
          </cell>
          <cell r="K9078">
            <v>0.12999999523162842</v>
          </cell>
          <cell r="L9078">
            <v>0.12999999523162842</v>
          </cell>
          <cell r="M9078">
            <v>9.0000003576278687E-2</v>
          </cell>
          <cell r="N9078" t="str">
            <v>Largest</v>
          </cell>
          <cell r="O9078">
            <v>7065</v>
          </cell>
        </row>
        <row r="9079">
          <cell r="A9079" t="str">
            <v>AT</v>
          </cell>
          <cell r="B9079" t="str">
            <v>AT_RV_61400107</v>
          </cell>
          <cell r="C9079">
            <v>1997</v>
          </cell>
          <cell r="D9079" t="str">
            <v>Annual</v>
          </cell>
          <cell r="E9079" t="str">
            <v>Orthophosphate</v>
          </cell>
          <cell r="F9079" t="str">
            <v>mg/l P</v>
          </cell>
          <cell r="G9079">
            <v>12</v>
          </cell>
          <cell r="J9079">
            <v>9</v>
          </cell>
          <cell r="K9079">
            <v>1.9999999552965164E-2</v>
          </cell>
          <cell r="L9079">
            <v>1.9999999552965164E-2</v>
          </cell>
          <cell r="M9079">
            <v>9.9999997764825821E-3</v>
          </cell>
          <cell r="N9079" t="str">
            <v>Largest</v>
          </cell>
          <cell r="O9079">
            <v>4693</v>
          </cell>
        </row>
        <row r="9080">
          <cell r="A9080" t="str">
            <v>AT</v>
          </cell>
          <cell r="B9080" t="str">
            <v>AT_RV_61400097</v>
          </cell>
          <cell r="C9080">
            <v>1997</v>
          </cell>
          <cell r="D9080" t="str">
            <v>Annual</v>
          </cell>
          <cell r="E9080" t="str">
            <v>Orthophosphate</v>
          </cell>
          <cell r="F9080" t="str">
            <v>mg/l P</v>
          </cell>
          <cell r="G9080">
            <v>12</v>
          </cell>
          <cell r="J9080">
            <v>9</v>
          </cell>
          <cell r="K9080">
            <v>1.9999999552965164E-2</v>
          </cell>
          <cell r="L9080">
            <v>9.9999997764825821E-3</v>
          </cell>
          <cell r="M9080">
            <v>9.9999997764825821E-3</v>
          </cell>
          <cell r="N9080" t="str">
            <v>Largest</v>
          </cell>
          <cell r="O9080">
            <v>4392</v>
          </cell>
        </row>
        <row r="9081">
          <cell r="A9081" t="str">
            <v>AT</v>
          </cell>
          <cell r="B9081" t="str">
            <v>AT_RV_61400257</v>
          </cell>
          <cell r="C9081">
            <v>1997</v>
          </cell>
          <cell r="D9081" t="str">
            <v>Annual</v>
          </cell>
          <cell r="E9081" t="str">
            <v>Orthophosphate</v>
          </cell>
          <cell r="F9081" t="str">
            <v>mg/l P</v>
          </cell>
          <cell r="G9081">
            <v>12</v>
          </cell>
          <cell r="J9081">
            <v>9</v>
          </cell>
          <cell r="K9081">
            <v>7.9999998211860657E-2</v>
          </cell>
          <cell r="L9081">
            <v>5.9999998658895493E-2</v>
          </cell>
          <cell r="M9081">
            <v>2.9999999329447746E-2</v>
          </cell>
          <cell r="N9081" t="str">
            <v>Large</v>
          </cell>
          <cell r="O9081">
            <v>756</v>
          </cell>
        </row>
        <row r="9082">
          <cell r="A9082" t="str">
            <v>AT</v>
          </cell>
          <cell r="B9082" t="str">
            <v>AT_RV_61400067</v>
          </cell>
          <cell r="C9082">
            <v>1997</v>
          </cell>
          <cell r="D9082" t="str">
            <v>Annual</v>
          </cell>
          <cell r="E9082" t="str">
            <v>Orthophosphate</v>
          </cell>
          <cell r="F9082" t="str">
            <v>mg/l P</v>
          </cell>
          <cell r="G9082">
            <v>12</v>
          </cell>
          <cell r="J9082">
            <v>9</v>
          </cell>
          <cell r="K9082">
            <v>1.9999999552965164E-2</v>
          </cell>
          <cell r="L9082">
            <v>1.9999999552965164E-2</v>
          </cell>
          <cell r="M9082">
            <v>1.9999999552965164E-2</v>
          </cell>
          <cell r="N9082" t="str">
            <v>Very Large</v>
          </cell>
          <cell r="O9082">
            <v>2334</v>
          </cell>
        </row>
        <row r="9083">
          <cell r="A9083" t="str">
            <v>AT</v>
          </cell>
          <cell r="B9083" t="str">
            <v>AT_RV_61400267</v>
          </cell>
          <cell r="C9083">
            <v>1997</v>
          </cell>
          <cell r="D9083" t="str">
            <v>Annual</v>
          </cell>
          <cell r="E9083" t="str">
            <v>Orthophosphate</v>
          </cell>
          <cell r="F9083" t="str">
            <v>mg/l P</v>
          </cell>
          <cell r="G9083">
            <v>12</v>
          </cell>
          <cell r="J9083">
            <v>9</v>
          </cell>
          <cell r="K9083">
            <v>5.000000074505806E-2</v>
          </cell>
          <cell r="L9083">
            <v>5.000000074505806E-2</v>
          </cell>
          <cell r="M9083">
            <v>1.9999999552965164E-2</v>
          </cell>
          <cell r="N9083" t="str">
            <v>Large</v>
          </cell>
          <cell r="O9083">
            <v>849</v>
          </cell>
        </row>
        <row r="9084">
          <cell r="A9084" t="str">
            <v>AT</v>
          </cell>
          <cell r="B9084" t="str">
            <v>AT_RV_61300327</v>
          </cell>
          <cell r="C9084">
            <v>1997</v>
          </cell>
          <cell r="D9084" t="str">
            <v>Annual</v>
          </cell>
          <cell r="E9084" t="str">
            <v>Orthophosphate</v>
          </cell>
          <cell r="F9084" t="str">
            <v>mg/l P</v>
          </cell>
          <cell r="G9084">
            <v>12</v>
          </cell>
          <cell r="J9084">
            <v>8</v>
          </cell>
          <cell r="K9084">
            <v>2.9999999329447746E-2</v>
          </cell>
          <cell r="L9084">
            <v>2.9999999329447746E-2</v>
          </cell>
          <cell r="M9084">
            <v>9.9999997764825821E-3</v>
          </cell>
          <cell r="N9084" t="str">
            <v>Large</v>
          </cell>
          <cell r="O9084">
            <v>843</v>
          </cell>
        </row>
        <row r="9085">
          <cell r="A9085" t="str">
            <v>AT</v>
          </cell>
          <cell r="B9085" t="str">
            <v>AT_RV_61300317</v>
          </cell>
          <cell r="C9085">
            <v>1997</v>
          </cell>
          <cell r="D9085" t="str">
            <v>Annual</v>
          </cell>
          <cell r="E9085" t="str">
            <v>Orthophosphate</v>
          </cell>
          <cell r="F9085" t="str">
            <v>mg/l P</v>
          </cell>
          <cell r="G9085">
            <v>12</v>
          </cell>
          <cell r="J9085">
            <v>8</v>
          </cell>
          <cell r="K9085">
            <v>2.9999999329447746E-2</v>
          </cell>
          <cell r="L9085">
            <v>1.9999999552965164E-2</v>
          </cell>
          <cell r="M9085">
            <v>9.9999997764825821E-3</v>
          </cell>
          <cell r="N9085" t="str">
            <v>Large</v>
          </cell>
          <cell r="O9085">
            <v>408</v>
          </cell>
        </row>
        <row r="9086">
          <cell r="A9086" t="str">
            <v>AT</v>
          </cell>
          <cell r="B9086" t="str">
            <v>AT_RV_61300307</v>
          </cell>
          <cell r="C9086">
            <v>1997</v>
          </cell>
          <cell r="D9086" t="str">
            <v>Annual</v>
          </cell>
          <cell r="E9086" t="str">
            <v>Orthophosphate</v>
          </cell>
          <cell r="F9086" t="str">
            <v>mg/l P</v>
          </cell>
          <cell r="G9086">
            <v>12</v>
          </cell>
          <cell r="J9086">
            <v>8</v>
          </cell>
          <cell r="K9086">
            <v>5.000000074505806E-2</v>
          </cell>
          <cell r="L9086">
            <v>3.9999999105930328E-2</v>
          </cell>
          <cell r="M9086">
            <v>9.9999997764825821E-3</v>
          </cell>
          <cell r="N9086" t="str">
            <v>Large</v>
          </cell>
          <cell r="O9086">
            <v>890</v>
          </cell>
        </row>
        <row r="9087">
          <cell r="A9087" t="str">
            <v>AT</v>
          </cell>
          <cell r="B9087" t="str">
            <v>AT_RV_61300297</v>
          </cell>
          <cell r="C9087">
            <v>1997</v>
          </cell>
          <cell r="D9087" t="str">
            <v>Annual</v>
          </cell>
          <cell r="E9087" t="str">
            <v>Orthophosphate</v>
          </cell>
          <cell r="F9087" t="str">
            <v>mg/l P</v>
          </cell>
          <cell r="G9087">
            <v>12</v>
          </cell>
          <cell r="J9087">
            <v>8</v>
          </cell>
          <cell r="K9087">
            <v>3.9999999105930328E-2</v>
          </cell>
          <cell r="L9087">
            <v>3.9999999105930328E-2</v>
          </cell>
          <cell r="M9087">
            <v>1.9999999552965164E-2</v>
          </cell>
          <cell r="N9087" t="str">
            <v>Large</v>
          </cell>
          <cell r="O9087">
            <v>455</v>
          </cell>
        </row>
        <row r="9088">
          <cell r="A9088" t="str">
            <v>AT</v>
          </cell>
          <cell r="B9088" t="str">
            <v>AT_RV_60800057</v>
          </cell>
          <cell r="C9088">
            <v>1997</v>
          </cell>
          <cell r="D9088" t="str">
            <v>Annual</v>
          </cell>
          <cell r="E9088" t="str">
            <v>Orthophosphate</v>
          </cell>
          <cell r="F9088" t="str">
            <v>mg/l P</v>
          </cell>
          <cell r="G9088">
            <v>12</v>
          </cell>
          <cell r="J9088">
            <v>9</v>
          </cell>
          <cell r="K9088">
            <v>2.9999999329447746E-2</v>
          </cell>
          <cell r="L9088">
            <v>2.9999999329447746E-2</v>
          </cell>
          <cell r="M9088">
            <v>1.9999999552965164E-2</v>
          </cell>
          <cell r="N9088" t="str">
            <v>Large</v>
          </cell>
          <cell r="O9088">
            <v>369</v>
          </cell>
        </row>
        <row r="9089">
          <cell r="A9089" t="str">
            <v>AT</v>
          </cell>
          <cell r="B9089" t="str">
            <v>AT_RV_60800047</v>
          </cell>
          <cell r="C9089">
            <v>1997</v>
          </cell>
          <cell r="D9089" t="str">
            <v>Annual</v>
          </cell>
          <cell r="E9089" t="str">
            <v>Orthophosphate</v>
          </cell>
          <cell r="F9089" t="str">
            <v>mg/l P</v>
          </cell>
          <cell r="G9089">
            <v>12</v>
          </cell>
          <cell r="J9089">
            <v>9</v>
          </cell>
          <cell r="K9089">
            <v>1.9999999552965164E-2</v>
          </cell>
          <cell r="L9089">
            <v>1.9999999552965164E-2</v>
          </cell>
          <cell r="M9089">
            <v>1.9999999552965164E-2</v>
          </cell>
          <cell r="N9089" t="str">
            <v>Large</v>
          </cell>
          <cell r="O9089">
            <v>297</v>
          </cell>
        </row>
        <row r="9090">
          <cell r="A9090" t="str">
            <v>AT</v>
          </cell>
          <cell r="B9090" t="str">
            <v>AT_RV_60800027</v>
          </cell>
          <cell r="C9090">
            <v>1997</v>
          </cell>
          <cell r="D9090" t="str">
            <v>Annual</v>
          </cell>
          <cell r="E9090" t="str">
            <v>Orthophosphate</v>
          </cell>
          <cell r="F9090" t="str">
            <v>mg/l P</v>
          </cell>
          <cell r="G9090">
            <v>12</v>
          </cell>
          <cell r="J9090">
            <v>8</v>
          </cell>
          <cell r="K9090">
            <v>2.9999999329447746E-2</v>
          </cell>
          <cell r="L9090">
            <v>2.9999999329447746E-2</v>
          </cell>
          <cell r="M9090">
            <v>9.9999997764825821E-3</v>
          </cell>
          <cell r="N9090" t="str">
            <v>Large</v>
          </cell>
          <cell r="O9090">
            <v>650</v>
          </cell>
        </row>
        <row r="9091">
          <cell r="A9091" t="str">
            <v>AT</v>
          </cell>
          <cell r="B9091" t="str">
            <v>AT_RV_61400087</v>
          </cell>
          <cell r="C9091">
            <v>1997</v>
          </cell>
          <cell r="D9091" t="str">
            <v>Annual</v>
          </cell>
          <cell r="E9091" t="str">
            <v>Orthophosphate</v>
          </cell>
          <cell r="F9091" t="str">
            <v>mg/l P</v>
          </cell>
          <cell r="G9091">
            <v>12</v>
          </cell>
          <cell r="J9091">
            <v>9</v>
          </cell>
          <cell r="K9091">
            <v>2.9999999329447746E-2</v>
          </cell>
          <cell r="L9091">
            <v>2.9999999329447746E-2</v>
          </cell>
          <cell r="M9091">
            <v>1.9999999552965164E-2</v>
          </cell>
          <cell r="N9091" t="str">
            <v>Largest</v>
          </cell>
          <cell r="O9091">
            <v>3320</v>
          </cell>
        </row>
        <row r="9092">
          <cell r="A9092" t="str">
            <v>AT</v>
          </cell>
          <cell r="B9092" t="str">
            <v>AT_RV_73200617</v>
          </cell>
          <cell r="C9092">
            <v>1997</v>
          </cell>
          <cell r="D9092" t="str">
            <v>Annual</v>
          </cell>
          <cell r="E9092" t="str">
            <v>Orthophosphate</v>
          </cell>
          <cell r="F9092" t="str">
            <v>mg/l P</v>
          </cell>
          <cell r="G9092">
            <v>12</v>
          </cell>
          <cell r="J9092">
            <v>12</v>
          </cell>
          <cell r="K9092">
            <v>9.9999997764825821E-3</v>
          </cell>
          <cell r="L9092">
            <v>9.9999997764825821E-3</v>
          </cell>
          <cell r="M9092">
            <v>9.9999997764825821E-3</v>
          </cell>
          <cell r="N9092" t="str">
            <v>Largest</v>
          </cell>
          <cell r="O9092">
            <v>6683</v>
          </cell>
        </row>
        <row r="9093">
          <cell r="A9093" t="str">
            <v>AT</v>
          </cell>
          <cell r="B9093" t="str">
            <v>AT_RV_80303017</v>
          </cell>
          <cell r="C9093">
            <v>1997</v>
          </cell>
          <cell r="D9093" t="str">
            <v>Annual</v>
          </cell>
          <cell r="E9093" t="str">
            <v>Orthophosphate</v>
          </cell>
          <cell r="F9093" t="str">
            <v>mg/l P</v>
          </cell>
          <cell r="G9093">
            <v>12</v>
          </cell>
          <cell r="J9093">
            <v>8</v>
          </cell>
          <cell r="K9093">
            <v>3.9999999105930328E-2</v>
          </cell>
          <cell r="L9093">
            <v>3.9999999105930328E-2</v>
          </cell>
          <cell r="M9093">
            <v>2.9999999329447746E-2</v>
          </cell>
          <cell r="N9093" t="str">
            <v>Medium</v>
          </cell>
          <cell r="O9093">
            <v>78</v>
          </cell>
        </row>
        <row r="9094">
          <cell r="A9094" t="str">
            <v>AT</v>
          </cell>
          <cell r="B9094" t="str">
            <v>AT_RV_80224047</v>
          </cell>
          <cell r="C9094">
            <v>1997</v>
          </cell>
          <cell r="D9094" t="str">
            <v>Annual</v>
          </cell>
          <cell r="E9094" t="str">
            <v>Orthophosphate</v>
          </cell>
          <cell r="F9094" t="str">
            <v>mg/l P</v>
          </cell>
          <cell r="G9094">
            <v>12</v>
          </cell>
          <cell r="J9094">
            <v>8</v>
          </cell>
          <cell r="K9094">
            <v>5.000000074505806E-2</v>
          </cell>
          <cell r="L9094">
            <v>5.000000074505806E-2</v>
          </cell>
          <cell r="M9094">
            <v>5.000000074505806E-2</v>
          </cell>
          <cell r="N9094" t="str">
            <v>Medium</v>
          </cell>
          <cell r="O9094">
            <v>196</v>
          </cell>
        </row>
        <row r="9095">
          <cell r="A9095" t="str">
            <v>AT</v>
          </cell>
          <cell r="B9095" t="str">
            <v>AT_RV_80218017</v>
          </cell>
          <cell r="C9095">
            <v>1997</v>
          </cell>
          <cell r="D9095" t="str">
            <v>Annual</v>
          </cell>
          <cell r="E9095" t="str">
            <v>Orthophosphate</v>
          </cell>
          <cell r="F9095" t="str">
            <v>mg/l P</v>
          </cell>
          <cell r="G9095">
            <v>12</v>
          </cell>
          <cell r="J9095">
            <v>9</v>
          </cell>
          <cell r="K9095">
            <v>9.9999997764825821E-3</v>
          </cell>
          <cell r="L9095">
            <v>9.9999997764825821E-3</v>
          </cell>
          <cell r="M9095">
            <v>1.9999999552965164E-2</v>
          </cell>
          <cell r="N9095" t="str">
            <v>Medium</v>
          </cell>
          <cell r="O9095">
            <v>102</v>
          </cell>
        </row>
        <row r="9096">
          <cell r="A9096" t="str">
            <v>AT</v>
          </cell>
          <cell r="B9096" t="str">
            <v>AT_RV_73390967</v>
          </cell>
          <cell r="C9096">
            <v>1997</v>
          </cell>
          <cell r="D9096" t="str">
            <v>Annual</v>
          </cell>
          <cell r="E9096" t="str">
            <v>Orthophosphate</v>
          </cell>
          <cell r="F9096" t="str">
            <v>mg/l P</v>
          </cell>
          <cell r="G9096">
            <v>12</v>
          </cell>
          <cell r="J9096">
            <v>12</v>
          </cell>
          <cell r="K9096">
            <v>1.9999999552965164E-2</v>
          </cell>
          <cell r="L9096">
            <v>9.9999997764825821E-3</v>
          </cell>
          <cell r="M9096">
            <v>9.9999997764825821E-3</v>
          </cell>
          <cell r="N9096" t="str">
            <v>Large</v>
          </cell>
          <cell r="O9096">
            <v>838</v>
          </cell>
        </row>
        <row r="9097">
          <cell r="A9097" t="str">
            <v>AT</v>
          </cell>
          <cell r="B9097" t="str">
            <v>AT_RV_73390507</v>
          </cell>
          <cell r="C9097">
            <v>1997</v>
          </cell>
          <cell r="D9097" t="str">
            <v>Annual</v>
          </cell>
          <cell r="E9097" t="str">
            <v>Orthophosphate</v>
          </cell>
          <cell r="F9097" t="str">
            <v>mg/l P</v>
          </cell>
          <cell r="G9097">
            <v>12</v>
          </cell>
          <cell r="J9097">
            <v>9</v>
          </cell>
          <cell r="K9097">
            <v>2.9999999329447746E-2</v>
          </cell>
          <cell r="L9097">
            <v>2.9999999329447746E-2</v>
          </cell>
          <cell r="M9097">
            <v>1.9999999552965164E-2</v>
          </cell>
          <cell r="N9097" t="str">
            <v>Large</v>
          </cell>
          <cell r="O9097">
            <v>527</v>
          </cell>
        </row>
        <row r="9098">
          <cell r="A9098" t="str">
            <v>AT</v>
          </cell>
          <cell r="B9098" t="str">
            <v>AT_RV_73390307</v>
          </cell>
          <cell r="C9098">
            <v>1997</v>
          </cell>
          <cell r="D9098" t="str">
            <v>Annual</v>
          </cell>
          <cell r="E9098" t="str">
            <v>Orthophosphate</v>
          </cell>
          <cell r="F9098" t="str">
            <v>mg/l P</v>
          </cell>
          <cell r="G9098">
            <v>12</v>
          </cell>
          <cell r="J9098">
            <v>9</v>
          </cell>
          <cell r="K9098">
            <v>7.0000000298023224E-2</v>
          </cell>
          <cell r="L9098">
            <v>2.9999999329447746E-2</v>
          </cell>
          <cell r="M9098">
            <v>5.9999998658895493E-2</v>
          </cell>
          <cell r="N9098" t="str">
            <v>Medium</v>
          </cell>
          <cell r="O9098">
            <v>153</v>
          </cell>
        </row>
        <row r="9099">
          <cell r="A9099" t="str">
            <v>AT</v>
          </cell>
          <cell r="B9099" t="str">
            <v>AT_RV_61400157</v>
          </cell>
          <cell r="C9099">
            <v>1997</v>
          </cell>
          <cell r="D9099" t="str">
            <v>Annual</v>
          </cell>
          <cell r="E9099" t="str">
            <v>Orthophosphate</v>
          </cell>
          <cell r="F9099" t="str">
            <v>mg/l P</v>
          </cell>
          <cell r="G9099">
            <v>12</v>
          </cell>
          <cell r="J9099">
            <v>9</v>
          </cell>
          <cell r="K9099">
            <v>7.0000000298023224E-2</v>
          </cell>
          <cell r="L9099">
            <v>7.0000000298023224E-2</v>
          </cell>
          <cell r="M9099">
            <v>3.9999999105930328E-2</v>
          </cell>
          <cell r="N9099" t="str">
            <v>Large</v>
          </cell>
          <cell r="O9099">
            <v>483</v>
          </cell>
        </row>
        <row r="9100">
          <cell r="A9100" t="str">
            <v>AT</v>
          </cell>
          <cell r="B9100" t="str">
            <v>AT_RV_73200987</v>
          </cell>
          <cell r="C9100">
            <v>1997</v>
          </cell>
          <cell r="D9100" t="str">
            <v>Annual</v>
          </cell>
          <cell r="E9100" t="str">
            <v>Orthophosphate</v>
          </cell>
          <cell r="F9100" t="str">
            <v>mg/l P</v>
          </cell>
          <cell r="G9100">
            <v>12</v>
          </cell>
          <cell r="J9100">
            <v>12</v>
          </cell>
          <cell r="K9100">
            <v>1.9999999552965164E-2</v>
          </cell>
          <cell r="L9100">
            <v>9.9999997764825821E-3</v>
          </cell>
          <cell r="M9100">
            <v>9.9999997764825821E-3</v>
          </cell>
          <cell r="N9100" t="str">
            <v>Largest</v>
          </cell>
          <cell r="O9100">
            <v>9822</v>
          </cell>
        </row>
        <row r="9101">
          <cell r="A9101" t="str">
            <v>AT</v>
          </cell>
          <cell r="B9101" t="str">
            <v>AT_RV_54110117</v>
          </cell>
          <cell r="C9101">
            <v>1997</v>
          </cell>
          <cell r="D9101" t="str">
            <v>Annual</v>
          </cell>
          <cell r="E9101" t="str">
            <v>Orthophosphate</v>
          </cell>
          <cell r="F9101" t="str">
            <v>mg/l P</v>
          </cell>
          <cell r="G9101">
            <v>12</v>
          </cell>
          <cell r="J9101">
            <v>12</v>
          </cell>
          <cell r="K9101">
            <v>9.9999997764825821E-3</v>
          </cell>
          <cell r="L9101">
            <v>9.9999997764825821E-3</v>
          </cell>
          <cell r="M9101">
            <v>9.9999997764825821E-3</v>
          </cell>
          <cell r="N9101" t="str">
            <v>Very Large</v>
          </cell>
          <cell r="O9101">
            <v>1150</v>
          </cell>
        </row>
        <row r="9102">
          <cell r="A9102" t="str">
            <v>AT</v>
          </cell>
          <cell r="B9102" t="str">
            <v>AT_RV_73200417</v>
          </cell>
          <cell r="C9102">
            <v>1997</v>
          </cell>
          <cell r="D9102" t="str">
            <v>Annual</v>
          </cell>
          <cell r="E9102" t="str">
            <v>Orthophosphate</v>
          </cell>
          <cell r="F9102" t="str">
            <v>mg/l P</v>
          </cell>
          <cell r="G9102">
            <v>12</v>
          </cell>
          <cell r="J9102">
            <v>9</v>
          </cell>
          <cell r="K9102">
            <v>9.9999997764825821E-3</v>
          </cell>
          <cell r="L9102">
            <v>9.9999997764825821E-3</v>
          </cell>
          <cell r="M9102">
            <v>9.9999997764825821E-3</v>
          </cell>
          <cell r="N9102" t="str">
            <v>Largest</v>
          </cell>
          <cell r="O9102">
            <v>5700</v>
          </cell>
        </row>
        <row r="9103">
          <cell r="A9103" t="str">
            <v>AT</v>
          </cell>
          <cell r="B9103" t="str">
            <v>AT_RV_73160967</v>
          </cell>
          <cell r="C9103">
            <v>1997</v>
          </cell>
          <cell r="D9103" t="str">
            <v>Annual</v>
          </cell>
          <cell r="E9103" t="str">
            <v>Orthophosphate</v>
          </cell>
          <cell r="F9103" t="str">
            <v>mg/l P</v>
          </cell>
          <cell r="G9103">
            <v>12</v>
          </cell>
          <cell r="J9103">
            <v>9</v>
          </cell>
          <cell r="K9103">
            <v>1.9999999552965164E-2</v>
          </cell>
          <cell r="L9103">
            <v>9.9999997764825821E-3</v>
          </cell>
          <cell r="M9103">
            <v>1.9999999552965164E-2</v>
          </cell>
          <cell r="N9103" t="str">
            <v>Large</v>
          </cell>
          <cell r="O9103">
            <v>727</v>
          </cell>
        </row>
        <row r="9104">
          <cell r="A9104" t="str">
            <v>AT</v>
          </cell>
          <cell r="B9104" t="str">
            <v>AT_RV_73100517</v>
          </cell>
          <cell r="C9104">
            <v>1997</v>
          </cell>
          <cell r="D9104" t="str">
            <v>Annual</v>
          </cell>
          <cell r="E9104" t="str">
            <v>Orthophosphate</v>
          </cell>
          <cell r="F9104" t="str">
            <v>mg/l P</v>
          </cell>
          <cell r="G9104">
            <v>12</v>
          </cell>
          <cell r="J9104">
            <v>9</v>
          </cell>
          <cell r="K9104">
            <v>1.9999999552965164E-2</v>
          </cell>
          <cell r="L9104">
            <v>9.9999997764825821E-3</v>
          </cell>
          <cell r="M9104">
            <v>1.9999999552965164E-2</v>
          </cell>
          <cell r="N9104" t="str">
            <v>Largest</v>
          </cell>
          <cell r="O9104">
            <v>3550</v>
          </cell>
        </row>
        <row r="9105">
          <cell r="A9105" t="str">
            <v>AT</v>
          </cell>
          <cell r="B9105" t="str">
            <v>AT_RV_71500607</v>
          </cell>
          <cell r="C9105">
            <v>1997</v>
          </cell>
          <cell r="D9105" t="str">
            <v>Annual</v>
          </cell>
          <cell r="E9105" t="str">
            <v>Orthophosphate</v>
          </cell>
          <cell r="F9105" t="str">
            <v>mg/l P</v>
          </cell>
          <cell r="G9105">
            <v>12</v>
          </cell>
          <cell r="J9105">
            <v>9</v>
          </cell>
          <cell r="K9105">
            <v>1.9999999552965164E-2</v>
          </cell>
          <cell r="L9105">
            <v>1.9999999552965164E-2</v>
          </cell>
          <cell r="M9105">
            <v>9.9999997764825821E-3</v>
          </cell>
          <cell r="N9105" t="str">
            <v>Large</v>
          </cell>
          <cell r="O9105">
            <v>665</v>
          </cell>
        </row>
        <row r="9106">
          <cell r="A9106" t="str">
            <v>AT</v>
          </cell>
          <cell r="B9106" t="str">
            <v>AT_RV_71500017</v>
          </cell>
          <cell r="C9106">
            <v>1997</v>
          </cell>
          <cell r="D9106" t="str">
            <v>Annual</v>
          </cell>
          <cell r="E9106" t="str">
            <v>Orthophosphate</v>
          </cell>
          <cell r="F9106" t="str">
            <v>mg/l P</v>
          </cell>
          <cell r="G9106">
            <v>12</v>
          </cell>
          <cell r="J9106">
            <v>9</v>
          </cell>
          <cell r="K9106">
            <v>5.9999998658895493E-2</v>
          </cell>
          <cell r="L9106">
            <v>5.9999998658895493E-2</v>
          </cell>
          <cell r="M9106">
            <v>3.9999999105930328E-2</v>
          </cell>
          <cell r="N9106" t="str">
            <v>Medium</v>
          </cell>
          <cell r="O9106">
            <v>160</v>
          </cell>
        </row>
        <row r="9107">
          <cell r="A9107" t="str">
            <v>AT</v>
          </cell>
          <cell r="B9107" t="str">
            <v>AT_RV_61400287</v>
          </cell>
          <cell r="C9107">
            <v>1997</v>
          </cell>
          <cell r="D9107" t="str">
            <v>Annual</v>
          </cell>
          <cell r="E9107" t="str">
            <v>Orthophosphate</v>
          </cell>
          <cell r="F9107" t="str">
            <v>mg/l P</v>
          </cell>
          <cell r="G9107">
            <v>12</v>
          </cell>
          <cell r="J9107">
            <v>9</v>
          </cell>
          <cell r="K9107">
            <v>1.9999999552965164E-2</v>
          </cell>
          <cell r="L9107">
            <v>1.9999999552965164E-2</v>
          </cell>
          <cell r="M9107">
            <v>0</v>
          </cell>
          <cell r="N9107" t="str">
            <v>Very Large</v>
          </cell>
          <cell r="O9107">
            <v>1103</v>
          </cell>
        </row>
        <row r="9108">
          <cell r="A9108" t="str">
            <v>AT</v>
          </cell>
          <cell r="B9108" t="str">
            <v>AT_RV_61400277</v>
          </cell>
          <cell r="C9108">
            <v>1997</v>
          </cell>
          <cell r="D9108" t="str">
            <v>Annual</v>
          </cell>
          <cell r="E9108" t="str">
            <v>Orthophosphate</v>
          </cell>
          <cell r="F9108" t="str">
            <v>mg/l P</v>
          </cell>
          <cell r="G9108">
            <v>12</v>
          </cell>
          <cell r="J9108">
            <v>9</v>
          </cell>
          <cell r="K9108">
            <v>9.9999997764825821E-3</v>
          </cell>
          <cell r="L9108">
            <v>9.9999997764825821E-3</v>
          </cell>
          <cell r="M9108">
            <v>9.9999997764825821E-3</v>
          </cell>
          <cell r="N9108" t="str">
            <v>Large</v>
          </cell>
          <cell r="O9108">
            <v>260</v>
          </cell>
        </row>
        <row r="9109">
          <cell r="A9109" t="str">
            <v>AT</v>
          </cell>
          <cell r="B9109" t="str">
            <v>AT_RV_73300407</v>
          </cell>
          <cell r="C9109">
            <v>1997</v>
          </cell>
          <cell r="D9109" t="str">
            <v>Annual</v>
          </cell>
          <cell r="E9109" t="str">
            <v>Orthophosphate</v>
          </cell>
          <cell r="F9109" t="str">
            <v>mg/l P</v>
          </cell>
          <cell r="G9109">
            <v>12</v>
          </cell>
          <cell r="J9109">
            <v>9</v>
          </cell>
          <cell r="K9109">
            <v>2.9999999329447746E-2</v>
          </cell>
          <cell r="L9109">
            <v>1.9999999552965164E-2</v>
          </cell>
          <cell r="M9109">
            <v>9.9999997764825821E-3</v>
          </cell>
          <cell r="N9109" t="str">
            <v>Largest</v>
          </cell>
          <cell r="O9109">
            <v>8815</v>
          </cell>
        </row>
        <row r="9110">
          <cell r="A9110" t="str">
            <v>AT</v>
          </cell>
          <cell r="B9110" t="str">
            <v>AT_RV_21550207</v>
          </cell>
          <cell r="C9110">
            <v>1997</v>
          </cell>
          <cell r="D9110" t="str">
            <v>Annual</v>
          </cell>
          <cell r="E9110" t="str">
            <v>Orthophosphate</v>
          </cell>
          <cell r="F9110" t="str">
            <v>mg/l P</v>
          </cell>
          <cell r="G9110">
            <v>12</v>
          </cell>
          <cell r="J9110">
            <v>9</v>
          </cell>
          <cell r="K9110">
            <v>1.9999999552965164E-2</v>
          </cell>
          <cell r="L9110">
            <v>9.9999997764825821E-3</v>
          </cell>
          <cell r="M9110">
            <v>9.9999997764825821E-3</v>
          </cell>
          <cell r="N9110" t="str">
            <v>Very Large</v>
          </cell>
          <cell r="O9110">
            <v>1061</v>
          </cell>
        </row>
        <row r="9111">
          <cell r="A9111" t="str">
            <v>AT</v>
          </cell>
          <cell r="B9111" t="str">
            <v>AT_RV_30900057</v>
          </cell>
          <cell r="C9111">
            <v>1997</v>
          </cell>
          <cell r="D9111" t="str">
            <v>Annual</v>
          </cell>
          <cell r="E9111" t="str">
            <v>Orthophosphate</v>
          </cell>
          <cell r="F9111" t="str">
            <v>mg/l P</v>
          </cell>
          <cell r="G9111">
            <v>12</v>
          </cell>
          <cell r="J9111">
            <v>12</v>
          </cell>
          <cell r="K9111">
            <v>2.9999999329447746E-2</v>
          </cell>
          <cell r="L9111">
            <v>2.9999999329447746E-2</v>
          </cell>
          <cell r="M9111">
            <v>9.9999997764825821E-3</v>
          </cell>
          <cell r="N9111" t="str">
            <v>Largest</v>
          </cell>
          <cell r="O9111">
            <v>92464</v>
          </cell>
        </row>
        <row r="9112">
          <cell r="A9112" t="str">
            <v>AT</v>
          </cell>
          <cell r="B9112" t="str">
            <v>AT_RV_30900037</v>
          </cell>
          <cell r="C9112">
            <v>1997</v>
          </cell>
          <cell r="D9112" t="str">
            <v>Annual</v>
          </cell>
          <cell r="E9112" t="str">
            <v>Orthophosphate</v>
          </cell>
          <cell r="F9112" t="str">
            <v>mg/l P</v>
          </cell>
          <cell r="G9112">
            <v>12</v>
          </cell>
          <cell r="J9112">
            <v>9</v>
          </cell>
          <cell r="K9112">
            <v>9.9999997764825821E-3</v>
          </cell>
          <cell r="L9112">
            <v>9.9999997764825821E-3</v>
          </cell>
          <cell r="M9112">
            <v>9.9999997764825821E-3</v>
          </cell>
          <cell r="N9112" t="str">
            <v>Very Large</v>
          </cell>
          <cell r="O9112">
            <v>1098</v>
          </cell>
        </row>
        <row r="9113">
          <cell r="A9113" t="str">
            <v>AT</v>
          </cell>
          <cell r="B9113" t="str">
            <v>AT_RV_30900027</v>
          </cell>
          <cell r="C9113">
            <v>1997</v>
          </cell>
          <cell r="D9113" t="str">
            <v>Annual</v>
          </cell>
          <cell r="E9113" t="str">
            <v>Orthophosphate</v>
          </cell>
          <cell r="F9113" t="str">
            <v>mg/l P</v>
          </cell>
          <cell r="G9113">
            <v>12</v>
          </cell>
          <cell r="J9113">
            <v>9</v>
          </cell>
          <cell r="K9113">
            <v>9.9999997764825821E-3</v>
          </cell>
          <cell r="L9113">
            <v>9.9999997764825821E-3</v>
          </cell>
          <cell r="M9113">
            <v>9.9999997764825821E-3</v>
          </cell>
          <cell r="N9113" t="str">
            <v>Large</v>
          </cell>
          <cell r="O9113">
            <v>820</v>
          </cell>
        </row>
        <row r="9114">
          <cell r="A9114" t="str">
            <v>AT</v>
          </cell>
          <cell r="B9114" t="str">
            <v>AT_RV_21560297</v>
          </cell>
          <cell r="C9114">
            <v>1997</v>
          </cell>
          <cell r="D9114" t="str">
            <v>Annual</v>
          </cell>
          <cell r="E9114" t="str">
            <v>Orthophosphate</v>
          </cell>
          <cell r="F9114" t="str">
            <v>mg/l P</v>
          </cell>
          <cell r="G9114">
            <v>12</v>
          </cell>
          <cell r="J9114">
            <v>9</v>
          </cell>
          <cell r="K9114">
            <v>1.9999999552965164E-2</v>
          </cell>
          <cell r="L9114">
            <v>2.9999999329447746E-2</v>
          </cell>
          <cell r="M9114">
            <v>9.9999997764825821E-3</v>
          </cell>
          <cell r="N9114" t="str">
            <v>Large</v>
          </cell>
          <cell r="O9114">
            <v>955</v>
          </cell>
        </row>
        <row r="9115">
          <cell r="A9115" t="str">
            <v>AT</v>
          </cell>
          <cell r="B9115" t="str">
            <v>AT_RV_21560277</v>
          </cell>
          <cell r="C9115">
            <v>1997</v>
          </cell>
          <cell r="D9115" t="str">
            <v>Annual</v>
          </cell>
          <cell r="E9115" t="str">
            <v>Orthophosphate</v>
          </cell>
          <cell r="F9115" t="str">
            <v>mg/l P</v>
          </cell>
          <cell r="G9115">
            <v>12</v>
          </cell>
          <cell r="J9115">
            <v>9</v>
          </cell>
          <cell r="K9115">
            <v>9.9999997764825821E-3</v>
          </cell>
          <cell r="L9115">
            <v>9.9999997764825821E-3</v>
          </cell>
          <cell r="M9115">
            <v>0</v>
          </cell>
          <cell r="N9115" t="str">
            <v>Large</v>
          </cell>
          <cell r="O9115">
            <v>380</v>
          </cell>
        </row>
        <row r="9116">
          <cell r="A9116" t="str">
            <v>AT</v>
          </cell>
          <cell r="B9116" t="str">
            <v>AT_RV_21551267</v>
          </cell>
          <cell r="C9116">
            <v>1997</v>
          </cell>
          <cell r="D9116" t="str">
            <v>Annual</v>
          </cell>
          <cell r="E9116" t="str">
            <v>Orthophosphate</v>
          </cell>
          <cell r="F9116" t="str">
            <v>mg/l P</v>
          </cell>
          <cell r="G9116">
            <v>12</v>
          </cell>
          <cell r="J9116">
            <v>9</v>
          </cell>
          <cell r="K9116">
            <v>5.9999998658895493E-2</v>
          </cell>
          <cell r="L9116">
            <v>5.9999998658895493E-2</v>
          </cell>
          <cell r="M9116">
            <v>2.9999999329447746E-2</v>
          </cell>
          <cell r="N9116" t="str">
            <v>Large</v>
          </cell>
          <cell r="O9116">
            <v>818</v>
          </cell>
        </row>
        <row r="9117">
          <cell r="A9117" t="str">
            <v>AT</v>
          </cell>
          <cell r="B9117" t="str">
            <v>AT_RV_60800017</v>
          </cell>
          <cell r="C9117">
            <v>1997</v>
          </cell>
          <cell r="D9117" t="str">
            <v>Annual</v>
          </cell>
          <cell r="E9117" t="str">
            <v>Orthophosphate</v>
          </cell>
          <cell r="F9117" t="str">
            <v>mg/l P</v>
          </cell>
          <cell r="G9117">
            <v>12</v>
          </cell>
          <cell r="J9117">
            <v>9</v>
          </cell>
          <cell r="K9117">
            <v>3.9999999105930328E-2</v>
          </cell>
          <cell r="L9117">
            <v>3.9999999105930328E-2</v>
          </cell>
          <cell r="M9117">
            <v>1.9999999552965164E-2</v>
          </cell>
          <cell r="N9117" t="str">
            <v>Large</v>
          </cell>
          <cell r="O9117">
            <v>303</v>
          </cell>
        </row>
        <row r="9118">
          <cell r="A9118" t="str">
            <v>AT</v>
          </cell>
          <cell r="B9118" t="str">
            <v>AT_RV_21550217</v>
          </cell>
          <cell r="C9118">
            <v>1997</v>
          </cell>
          <cell r="D9118" t="str">
            <v>Annual</v>
          </cell>
          <cell r="E9118" t="str">
            <v>Orthophosphate</v>
          </cell>
          <cell r="F9118" t="str">
            <v>mg/l P</v>
          </cell>
          <cell r="G9118">
            <v>12</v>
          </cell>
          <cell r="J9118">
            <v>9</v>
          </cell>
          <cell r="K9118">
            <v>9.9999997764825821E-3</v>
          </cell>
          <cell r="L9118">
            <v>9.9999997764825821E-3</v>
          </cell>
          <cell r="M9118">
            <v>9.9999997764825821E-3</v>
          </cell>
          <cell r="N9118" t="str">
            <v>Very Large</v>
          </cell>
          <cell r="O9118">
            <v>1588</v>
          </cell>
        </row>
        <row r="9119">
          <cell r="A9119" t="str">
            <v>AT</v>
          </cell>
          <cell r="B9119" t="str">
            <v>AT_RV_31100037</v>
          </cell>
          <cell r="C9119">
            <v>1997</v>
          </cell>
          <cell r="D9119" t="str">
            <v>Annual</v>
          </cell>
          <cell r="E9119" t="str">
            <v>Orthophosphate</v>
          </cell>
          <cell r="F9119" t="str">
            <v>mg/l P</v>
          </cell>
          <cell r="G9119">
            <v>12</v>
          </cell>
          <cell r="J9119">
            <v>11</v>
          </cell>
          <cell r="K9119">
            <v>0.23000000417232513</v>
          </cell>
          <cell r="L9119">
            <v>0.20999999344348907</v>
          </cell>
          <cell r="M9119">
            <v>0.15999999642372131</v>
          </cell>
          <cell r="N9119" t="str">
            <v>Largest</v>
          </cell>
          <cell r="O9119">
            <v>12490</v>
          </cell>
        </row>
        <row r="9120">
          <cell r="A9120" t="str">
            <v>AT</v>
          </cell>
          <cell r="B9120" t="str">
            <v>AT_RV_21531177</v>
          </cell>
          <cell r="C9120">
            <v>1997</v>
          </cell>
          <cell r="D9120" t="str">
            <v>Annual</v>
          </cell>
          <cell r="E9120" t="str">
            <v>Orthophosphate</v>
          </cell>
          <cell r="F9120" t="str">
            <v>mg/l P</v>
          </cell>
          <cell r="G9120">
            <v>12</v>
          </cell>
          <cell r="J9120">
            <v>9</v>
          </cell>
          <cell r="K9120">
            <v>9.9999997764825821E-3</v>
          </cell>
          <cell r="L9120">
            <v>9.9999997764825821E-3</v>
          </cell>
          <cell r="M9120">
            <v>0</v>
          </cell>
          <cell r="N9120" t="str">
            <v>Medium</v>
          </cell>
          <cell r="O9120">
            <v>190</v>
          </cell>
        </row>
        <row r="9121">
          <cell r="A9121" t="str">
            <v>AT</v>
          </cell>
          <cell r="B9121" t="str">
            <v>AT_RV_21500027</v>
          </cell>
          <cell r="C9121">
            <v>1997</v>
          </cell>
          <cell r="D9121" t="str">
            <v>Annual</v>
          </cell>
          <cell r="E9121" t="str">
            <v>Orthophosphate</v>
          </cell>
          <cell r="F9121" t="str">
            <v>mg/l P</v>
          </cell>
          <cell r="G9121">
            <v>12</v>
          </cell>
          <cell r="J9121">
            <v>9</v>
          </cell>
          <cell r="K9121">
            <v>9.9999997764825821E-3</v>
          </cell>
          <cell r="L9121">
            <v>9.9999997764825821E-3</v>
          </cell>
          <cell r="M9121">
            <v>0</v>
          </cell>
          <cell r="N9121" t="str">
            <v>Very Large</v>
          </cell>
          <cell r="O9121">
            <v>2475</v>
          </cell>
        </row>
        <row r="9122">
          <cell r="A9122" t="str">
            <v>AT</v>
          </cell>
          <cell r="B9122" t="str">
            <v>AT_RV_10000107</v>
          </cell>
          <cell r="C9122">
            <v>1997</v>
          </cell>
          <cell r="D9122" t="str">
            <v>Annual</v>
          </cell>
          <cell r="E9122" t="str">
            <v>Orthophosphate</v>
          </cell>
          <cell r="F9122" t="str">
            <v>mg/l P</v>
          </cell>
          <cell r="G9122">
            <v>12</v>
          </cell>
          <cell r="J9122">
            <v>12</v>
          </cell>
          <cell r="K9122">
            <v>5.9999998658895493E-2</v>
          </cell>
          <cell r="L9122">
            <v>5.9999998658895493E-2</v>
          </cell>
          <cell r="M9122">
            <v>3.9999999105930328E-2</v>
          </cell>
          <cell r="N9122" t="str">
            <v>Large</v>
          </cell>
          <cell r="O9122">
            <v>400</v>
          </cell>
        </row>
        <row r="9123">
          <cell r="A9123" t="str">
            <v>AT</v>
          </cell>
          <cell r="B9123" t="str">
            <v>AT_RV_10000097</v>
          </cell>
          <cell r="C9123">
            <v>1997</v>
          </cell>
          <cell r="D9123" t="str">
            <v>Annual</v>
          </cell>
          <cell r="E9123" t="str">
            <v>Orthophosphate</v>
          </cell>
          <cell r="F9123" t="str">
            <v>mg/l P</v>
          </cell>
          <cell r="G9123">
            <v>12</v>
          </cell>
          <cell r="J9123">
            <v>12</v>
          </cell>
          <cell r="K9123">
            <v>2.9999999329447746E-2</v>
          </cell>
          <cell r="L9123">
            <v>1.9999999552965164E-2</v>
          </cell>
          <cell r="M9123">
            <v>9.9999997764825821E-3</v>
          </cell>
          <cell r="N9123" t="str">
            <v>Very Large</v>
          </cell>
          <cell r="O9123">
            <v>1956</v>
          </cell>
        </row>
        <row r="9124">
          <cell r="A9124" t="str">
            <v>AT</v>
          </cell>
          <cell r="B9124" t="str">
            <v>AT_RV_10000087</v>
          </cell>
          <cell r="C9124">
            <v>1997</v>
          </cell>
          <cell r="D9124" t="str">
            <v>Annual</v>
          </cell>
          <cell r="E9124" t="str">
            <v>Orthophosphate</v>
          </cell>
          <cell r="F9124" t="str">
            <v>mg/l P</v>
          </cell>
          <cell r="G9124">
            <v>12</v>
          </cell>
          <cell r="J9124">
            <v>12</v>
          </cell>
          <cell r="K9124">
            <v>1.9999999552965164E-2</v>
          </cell>
          <cell r="L9124">
            <v>9.9999997764825821E-3</v>
          </cell>
          <cell r="M9124">
            <v>1.9999999552965164E-2</v>
          </cell>
          <cell r="N9124" t="str">
            <v>Large</v>
          </cell>
          <cell r="O9124">
            <v>968</v>
          </cell>
        </row>
        <row r="9125">
          <cell r="A9125" t="str">
            <v>AT</v>
          </cell>
          <cell r="B9125" t="str">
            <v>AT_RV_10000077</v>
          </cell>
          <cell r="C9125">
            <v>1997</v>
          </cell>
          <cell r="D9125" t="str">
            <v>Annual</v>
          </cell>
          <cell r="E9125" t="str">
            <v>Orthophosphate</v>
          </cell>
          <cell r="F9125" t="str">
            <v>mg/l P</v>
          </cell>
          <cell r="G9125">
            <v>12</v>
          </cell>
          <cell r="J9125">
            <v>12</v>
          </cell>
          <cell r="K9125">
            <v>7.9999998211860657E-2</v>
          </cell>
          <cell r="L9125">
            <v>7.9999998211860657E-2</v>
          </cell>
          <cell r="M9125">
            <v>1.9999999552965164E-2</v>
          </cell>
          <cell r="N9125" t="str">
            <v>Very Large</v>
          </cell>
          <cell r="O9125">
            <v>2131</v>
          </cell>
        </row>
        <row r="9126">
          <cell r="A9126" t="str">
            <v>AT</v>
          </cell>
          <cell r="B9126" t="str">
            <v>AT_RV_10000027</v>
          </cell>
          <cell r="C9126">
            <v>1997</v>
          </cell>
          <cell r="D9126" t="str">
            <v>Annual</v>
          </cell>
          <cell r="E9126" t="str">
            <v>Orthophosphate</v>
          </cell>
          <cell r="F9126" t="str">
            <v>mg/l P</v>
          </cell>
          <cell r="G9126">
            <v>12</v>
          </cell>
          <cell r="J9126">
            <v>7</v>
          </cell>
          <cell r="K9126">
            <v>0.15999999642372131</v>
          </cell>
          <cell r="L9126">
            <v>0.11999999731779099</v>
          </cell>
          <cell r="M9126">
            <v>0.11999999731779099</v>
          </cell>
          <cell r="N9126" t="str">
            <v>Large</v>
          </cell>
          <cell r="O9126">
            <v>406</v>
          </cell>
        </row>
        <row r="9127">
          <cell r="A9127" t="str">
            <v>AT</v>
          </cell>
          <cell r="B9127" t="str">
            <v>AT_RV_21551257</v>
          </cell>
          <cell r="C9127">
            <v>1997</v>
          </cell>
          <cell r="D9127" t="str">
            <v>Annual</v>
          </cell>
          <cell r="E9127" t="str">
            <v>Orthophosphate</v>
          </cell>
          <cell r="F9127" t="str">
            <v>mg/l P</v>
          </cell>
          <cell r="G9127">
            <v>12</v>
          </cell>
          <cell r="J9127">
            <v>9</v>
          </cell>
          <cell r="K9127">
            <v>5.9999998658895493E-2</v>
          </cell>
          <cell r="L9127">
            <v>5.000000074505806E-2</v>
          </cell>
          <cell r="M9127">
            <v>1.9999999552965164E-2</v>
          </cell>
          <cell r="N9127" t="str">
            <v>Large</v>
          </cell>
          <cell r="O9127">
            <v>432</v>
          </cell>
        </row>
        <row r="9128">
          <cell r="A9128" t="str">
            <v>AT</v>
          </cell>
          <cell r="B9128" t="str">
            <v>AT_RV_40607027</v>
          </cell>
          <cell r="C9128">
            <v>1997</v>
          </cell>
          <cell r="D9128" t="str">
            <v>Annual</v>
          </cell>
          <cell r="E9128" t="str">
            <v>Orthophosphate</v>
          </cell>
          <cell r="F9128" t="str">
            <v>mg/l P</v>
          </cell>
          <cell r="G9128">
            <v>12</v>
          </cell>
          <cell r="J9128">
            <v>12</v>
          </cell>
          <cell r="K9128">
            <v>2.9999999329447746E-2</v>
          </cell>
          <cell r="L9128">
            <v>2.9999999329447746E-2</v>
          </cell>
          <cell r="M9128">
            <v>1.9999999552965164E-2</v>
          </cell>
          <cell r="N9128" t="str">
            <v>Largest</v>
          </cell>
          <cell r="O9128">
            <v>79485</v>
          </cell>
        </row>
        <row r="9129">
          <cell r="A9129" t="str">
            <v>AT</v>
          </cell>
          <cell r="B9129" t="str">
            <v>AT_RV_10000037</v>
          </cell>
          <cell r="C9129">
            <v>1997</v>
          </cell>
          <cell r="D9129" t="str">
            <v>Annual</v>
          </cell>
          <cell r="E9129" t="str">
            <v>Orthophosphate</v>
          </cell>
          <cell r="F9129" t="str">
            <v>mg/l P</v>
          </cell>
          <cell r="G9129">
            <v>12</v>
          </cell>
          <cell r="J9129">
            <v>7</v>
          </cell>
          <cell r="K9129">
            <v>3.9999999105930328E-2</v>
          </cell>
          <cell r="L9129">
            <v>3.9999999105930328E-2</v>
          </cell>
          <cell r="M9129">
            <v>1.9999999552965164E-2</v>
          </cell>
          <cell r="N9129" t="str">
            <v>Large</v>
          </cell>
          <cell r="O9129">
            <v>286</v>
          </cell>
        </row>
        <row r="9130">
          <cell r="A9130" t="str">
            <v>AT</v>
          </cell>
          <cell r="B9130" t="str">
            <v>AT_RV_54110087</v>
          </cell>
          <cell r="C9130">
            <v>1997</v>
          </cell>
          <cell r="D9130" t="str">
            <v>Annual</v>
          </cell>
          <cell r="E9130" t="str">
            <v>Orthophosphate</v>
          </cell>
          <cell r="F9130" t="str">
            <v>mg/l P</v>
          </cell>
          <cell r="G9130">
            <v>12</v>
          </cell>
          <cell r="J9130">
            <v>12</v>
          </cell>
          <cell r="K9130">
            <v>1.9999999552965164E-2</v>
          </cell>
          <cell r="L9130">
            <v>1.9999999552965164E-2</v>
          </cell>
          <cell r="M9130">
            <v>9.9999997764825821E-3</v>
          </cell>
          <cell r="N9130" t="str">
            <v>Largest</v>
          </cell>
          <cell r="O9130">
            <v>6120</v>
          </cell>
        </row>
        <row r="9131">
          <cell r="A9131" t="str">
            <v>AT</v>
          </cell>
          <cell r="B9131" t="str">
            <v>AT_RV_54110017</v>
          </cell>
          <cell r="C9131">
            <v>1997</v>
          </cell>
          <cell r="D9131" t="str">
            <v>Annual</v>
          </cell>
          <cell r="E9131" t="str">
            <v>Orthophosphate</v>
          </cell>
          <cell r="F9131" t="str">
            <v>mg/l P</v>
          </cell>
          <cell r="G9131">
            <v>12</v>
          </cell>
          <cell r="J9131">
            <v>9</v>
          </cell>
          <cell r="K9131">
            <v>9.9999997764825821E-3</v>
          </cell>
          <cell r="L9131">
            <v>9.9999997764825821E-3</v>
          </cell>
          <cell r="M9131">
            <v>9.9999997764825821E-3</v>
          </cell>
          <cell r="N9131" t="str">
            <v>Largest</v>
          </cell>
          <cell r="O9131">
            <v>4076</v>
          </cell>
        </row>
        <row r="9132">
          <cell r="A9132" t="str">
            <v>AT</v>
          </cell>
          <cell r="B9132" t="str">
            <v>AT_RV_53210017</v>
          </cell>
          <cell r="C9132">
            <v>1997</v>
          </cell>
          <cell r="D9132" t="str">
            <v>Annual</v>
          </cell>
          <cell r="E9132" t="str">
            <v>Orthophosphate</v>
          </cell>
          <cell r="F9132" t="str">
            <v>mg/l P</v>
          </cell>
          <cell r="G9132">
            <v>12</v>
          </cell>
          <cell r="J9132">
            <v>9</v>
          </cell>
          <cell r="K9132">
            <v>9.9999997764825821E-3</v>
          </cell>
          <cell r="L9132">
            <v>9.9999997764825821E-3</v>
          </cell>
          <cell r="M9132">
            <v>9.9999997764825821E-3</v>
          </cell>
          <cell r="N9132" t="str">
            <v>Largest</v>
          </cell>
          <cell r="O9132">
            <v>3540</v>
          </cell>
        </row>
        <row r="9133">
          <cell r="A9133" t="str">
            <v>AT</v>
          </cell>
          <cell r="B9133" t="str">
            <v>AT_RV_51210087</v>
          </cell>
          <cell r="C9133">
            <v>1997</v>
          </cell>
          <cell r="D9133" t="str">
            <v>Annual</v>
          </cell>
          <cell r="E9133" t="str">
            <v>Orthophosphate</v>
          </cell>
          <cell r="F9133" t="str">
            <v>mg/l P</v>
          </cell>
          <cell r="G9133">
            <v>12</v>
          </cell>
          <cell r="J9133">
            <v>12</v>
          </cell>
          <cell r="K9133">
            <v>9.9999997764825821E-3</v>
          </cell>
          <cell r="L9133">
            <v>9.9999997764825821E-3</v>
          </cell>
          <cell r="M9133">
            <v>9.9999997764825821E-3</v>
          </cell>
          <cell r="N9133" t="str">
            <v>Large</v>
          </cell>
          <cell r="O9133">
            <v>857</v>
          </cell>
        </row>
        <row r="9134">
          <cell r="A9134" t="str">
            <v>AT</v>
          </cell>
          <cell r="B9134" t="str">
            <v>AT_RV_51210037</v>
          </cell>
          <cell r="C9134">
            <v>1997</v>
          </cell>
          <cell r="D9134" t="str">
            <v>Annual</v>
          </cell>
          <cell r="E9134" t="str">
            <v>Orthophosphate</v>
          </cell>
          <cell r="F9134" t="str">
            <v>mg/l P</v>
          </cell>
          <cell r="G9134">
            <v>12</v>
          </cell>
          <cell r="J9134">
            <v>9</v>
          </cell>
          <cell r="K9134">
            <v>2.9999999329447746E-2</v>
          </cell>
          <cell r="L9134">
            <v>9.9999997764825821E-3</v>
          </cell>
          <cell r="M9134">
            <v>3.9999999105930328E-2</v>
          </cell>
          <cell r="N9134" t="str">
            <v>Medium</v>
          </cell>
          <cell r="O9134">
            <v>151</v>
          </cell>
        </row>
        <row r="9135">
          <cell r="A9135" t="str">
            <v>AT</v>
          </cell>
          <cell r="B9135" t="str">
            <v>AT_RV_40711027</v>
          </cell>
          <cell r="C9135">
            <v>1997</v>
          </cell>
          <cell r="D9135" t="str">
            <v>Annual</v>
          </cell>
          <cell r="E9135" t="str">
            <v>Orthophosphate</v>
          </cell>
          <cell r="F9135" t="str">
            <v>mg/l P</v>
          </cell>
          <cell r="G9135">
            <v>12</v>
          </cell>
          <cell r="J9135">
            <v>16</v>
          </cell>
          <cell r="K9135">
            <v>9.9999997764825821E-3</v>
          </cell>
          <cell r="L9135">
            <v>9.9999997764825821E-3</v>
          </cell>
          <cell r="M9135">
            <v>9.9999997764825821E-3</v>
          </cell>
          <cell r="N9135" t="str">
            <v>Large</v>
          </cell>
          <cell r="O9135">
            <v>444</v>
          </cell>
        </row>
        <row r="9136">
          <cell r="A9136" t="str">
            <v>AT</v>
          </cell>
          <cell r="B9136" t="str">
            <v>AT_RV_31100017</v>
          </cell>
          <cell r="C9136">
            <v>1997</v>
          </cell>
          <cell r="D9136" t="str">
            <v>Annual</v>
          </cell>
          <cell r="E9136" t="str">
            <v>Orthophosphate</v>
          </cell>
          <cell r="F9136" t="str">
            <v>mg/l P</v>
          </cell>
          <cell r="G9136">
            <v>12</v>
          </cell>
          <cell r="J9136">
            <v>12</v>
          </cell>
          <cell r="K9136">
            <v>5.9999998658895493E-2</v>
          </cell>
          <cell r="L9136">
            <v>5.9999998658895493E-2</v>
          </cell>
          <cell r="M9136">
            <v>1.9999999552965164E-2</v>
          </cell>
          <cell r="N9136" t="str">
            <v>Very Large</v>
          </cell>
          <cell r="O9136">
            <v>2241</v>
          </cell>
        </row>
        <row r="9137">
          <cell r="A9137" t="str">
            <v>AT</v>
          </cell>
          <cell r="B9137" t="str">
            <v>AT_RV_40709117</v>
          </cell>
          <cell r="C9137">
            <v>1997</v>
          </cell>
          <cell r="D9137" t="str">
            <v>Annual</v>
          </cell>
          <cell r="E9137" t="str">
            <v>Orthophosphate</v>
          </cell>
          <cell r="F9137" t="str">
            <v>mg/l P</v>
          </cell>
          <cell r="G9137">
            <v>12</v>
          </cell>
          <cell r="J9137">
            <v>16</v>
          </cell>
          <cell r="K9137">
            <v>9.9999997764825821E-3</v>
          </cell>
          <cell r="L9137">
            <v>9.9999997764825821E-3</v>
          </cell>
          <cell r="M9137">
            <v>9.9999997764825821E-3</v>
          </cell>
          <cell r="N9137" t="str">
            <v>Largest</v>
          </cell>
          <cell r="O9137">
            <v>4275</v>
          </cell>
        </row>
        <row r="9138">
          <cell r="A9138" t="str">
            <v>AT</v>
          </cell>
          <cell r="B9138" t="str">
            <v>AT_RV_31100027</v>
          </cell>
          <cell r="C9138">
            <v>1997</v>
          </cell>
          <cell r="D9138" t="str">
            <v>Annual</v>
          </cell>
          <cell r="E9138" t="str">
            <v>Orthophosphate</v>
          </cell>
          <cell r="F9138" t="str">
            <v>mg/l P</v>
          </cell>
          <cell r="G9138">
            <v>12</v>
          </cell>
          <cell r="J9138">
            <v>12</v>
          </cell>
          <cell r="K9138">
            <v>0.10000000149011612</v>
          </cell>
          <cell r="L9138">
            <v>0.10000000149011612</v>
          </cell>
          <cell r="M9138">
            <v>3.9999999105930328E-2</v>
          </cell>
          <cell r="N9138" t="str">
            <v>Largest</v>
          </cell>
          <cell r="O9138">
            <v>2610</v>
          </cell>
        </row>
        <row r="9139">
          <cell r="A9139" t="str">
            <v>AT</v>
          </cell>
          <cell r="B9139" t="str">
            <v>AT_RV_40607017</v>
          </cell>
          <cell r="C9139">
            <v>1997</v>
          </cell>
          <cell r="D9139" t="str">
            <v>Annual</v>
          </cell>
          <cell r="E9139" t="str">
            <v>Orthophosphate</v>
          </cell>
          <cell r="F9139" t="str">
            <v>mg/l P</v>
          </cell>
          <cell r="G9139">
            <v>12</v>
          </cell>
          <cell r="J9139">
            <v>12</v>
          </cell>
          <cell r="K9139">
            <v>2.9999999329447746E-2</v>
          </cell>
          <cell r="L9139">
            <v>2.9999999329447746E-2</v>
          </cell>
          <cell r="M9139">
            <v>1.9999999552965164E-2</v>
          </cell>
          <cell r="N9139" t="str">
            <v>Largest</v>
          </cell>
          <cell r="O9139">
            <v>77020</v>
          </cell>
        </row>
        <row r="9140">
          <cell r="A9140" t="str">
            <v>AT</v>
          </cell>
          <cell r="B9140" t="str">
            <v>AT_RV_40502037</v>
          </cell>
          <cell r="C9140">
            <v>1997</v>
          </cell>
          <cell r="D9140" t="str">
            <v>Annual</v>
          </cell>
          <cell r="E9140" t="str">
            <v>Orthophosphate</v>
          </cell>
          <cell r="F9140" t="str">
            <v>mg/l P</v>
          </cell>
          <cell r="G9140">
            <v>12</v>
          </cell>
          <cell r="J9140">
            <v>12</v>
          </cell>
          <cell r="K9140">
            <v>1.9999999552965164E-2</v>
          </cell>
          <cell r="L9140">
            <v>2.9999999329447746E-2</v>
          </cell>
          <cell r="M9140">
            <v>9.9999997764825821E-3</v>
          </cell>
          <cell r="N9140" t="str">
            <v>Largest</v>
          </cell>
          <cell r="O9140">
            <v>26048</v>
          </cell>
        </row>
        <row r="9141">
          <cell r="A9141" t="str">
            <v>AT</v>
          </cell>
          <cell r="B9141" t="str">
            <v>AT_RV_40502017</v>
          </cell>
          <cell r="C9141">
            <v>1997</v>
          </cell>
          <cell r="D9141" t="str">
            <v>Annual</v>
          </cell>
          <cell r="E9141" t="str">
            <v>Orthophosphate</v>
          </cell>
          <cell r="F9141" t="str">
            <v>mg/l P</v>
          </cell>
          <cell r="G9141">
            <v>12</v>
          </cell>
          <cell r="J9141">
            <v>12</v>
          </cell>
          <cell r="K9141">
            <v>1.9999999552965164E-2</v>
          </cell>
          <cell r="L9141">
            <v>1.9999999552965164E-2</v>
          </cell>
          <cell r="M9141">
            <v>9.9999997764825821E-3</v>
          </cell>
          <cell r="N9141" t="str">
            <v>Largest</v>
          </cell>
          <cell r="O9141">
            <v>22714</v>
          </cell>
        </row>
        <row r="9142">
          <cell r="A9142" t="str">
            <v>AT</v>
          </cell>
          <cell r="B9142" t="str">
            <v>AT_RV_40401017</v>
          </cell>
          <cell r="C9142">
            <v>1997</v>
          </cell>
          <cell r="D9142" t="str">
            <v>Annual</v>
          </cell>
          <cell r="E9142" t="str">
            <v>Orthophosphate</v>
          </cell>
          <cell r="F9142" t="str">
            <v>mg/l P</v>
          </cell>
          <cell r="G9142">
            <v>12</v>
          </cell>
          <cell r="J9142">
            <v>12</v>
          </cell>
          <cell r="K9142">
            <v>1.9999999552965164E-2</v>
          </cell>
          <cell r="L9142">
            <v>1.9999999552965164E-2</v>
          </cell>
          <cell r="M9142">
            <v>9.9999997764825821E-3</v>
          </cell>
          <cell r="N9142" t="str">
            <v>Largest</v>
          </cell>
          <cell r="O9142">
            <v>6709</v>
          </cell>
        </row>
        <row r="9143">
          <cell r="A9143" t="str">
            <v>AT</v>
          </cell>
          <cell r="B9143" t="str">
            <v>AT_RV_31200037</v>
          </cell>
          <cell r="C9143">
            <v>1997</v>
          </cell>
          <cell r="D9143" t="str">
            <v>Annual</v>
          </cell>
          <cell r="E9143" t="str">
            <v>Orthophosphate</v>
          </cell>
          <cell r="F9143" t="str">
            <v>mg/l P</v>
          </cell>
          <cell r="G9143">
            <v>12</v>
          </cell>
          <cell r="J9143">
            <v>9</v>
          </cell>
          <cell r="K9143">
            <v>7.0000000298023224E-2</v>
          </cell>
          <cell r="L9143">
            <v>7.9999998211860657E-2</v>
          </cell>
          <cell r="M9143">
            <v>1.9999999552965164E-2</v>
          </cell>
          <cell r="N9143" t="str">
            <v>Very Large</v>
          </cell>
          <cell r="O9143">
            <v>2030</v>
          </cell>
        </row>
        <row r="9144">
          <cell r="A9144" t="str">
            <v>AT</v>
          </cell>
          <cell r="B9144" t="str">
            <v>AT_RV_31100057</v>
          </cell>
          <cell r="C9144">
            <v>1997</v>
          </cell>
          <cell r="D9144" t="str">
            <v>Annual</v>
          </cell>
          <cell r="E9144" t="str">
            <v>Orthophosphate</v>
          </cell>
          <cell r="F9144" t="str">
            <v>mg/l P</v>
          </cell>
          <cell r="G9144">
            <v>12</v>
          </cell>
          <cell r="J9144">
            <v>11</v>
          </cell>
          <cell r="K9144">
            <v>0.20000000298023224</v>
          </cell>
          <cell r="L9144">
            <v>0.18000000715255737</v>
          </cell>
          <cell r="M9144">
            <v>9.0000003576278687E-2</v>
          </cell>
          <cell r="N9144" t="str">
            <v>Largest</v>
          </cell>
          <cell r="O9144">
            <v>24138</v>
          </cell>
        </row>
        <row r="9145">
          <cell r="A9145" t="str">
            <v>AT</v>
          </cell>
          <cell r="B9145" t="str">
            <v>AT_RV_55010057</v>
          </cell>
          <cell r="C9145">
            <v>1997</v>
          </cell>
          <cell r="D9145" t="str">
            <v>Annual</v>
          </cell>
          <cell r="E9145" t="str">
            <v>Orthophosphate</v>
          </cell>
          <cell r="F9145" t="str">
            <v>mg/l P</v>
          </cell>
          <cell r="G9145">
            <v>12</v>
          </cell>
          <cell r="J9145">
            <v>5</v>
          </cell>
          <cell r="K9145">
            <v>2.9999999329447746E-2</v>
          </cell>
          <cell r="L9145">
            <v>2.9999999329447746E-2</v>
          </cell>
          <cell r="M9145">
            <v>1.9999999552965164E-2</v>
          </cell>
          <cell r="N9145" t="str">
            <v>Large</v>
          </cell>
          <cell r="O9145">
            <v>955</v>
          </cell>
        </row>
        <row r="9146">
          <cell r="A9146" t="str">
            <v>AT</v>
          </cell>
          <cell r="B9146" t="str">
            <v>AT_RV_40710047</v>
          </cell>
          <cell r="C9146">
            <v>1997</v>
          </cell>
          <cell r="D9146" t="str">
            <v>Annual</v>
          </cell>
          <cell r="E9146" t="str">
            <v>Orthophosphate</v>
          </cell>
          <cell r="F9146" t="str">
            <v>mg/l P</v>
          </cell>
          <cell r="G9146">
            <v>12</v>
          </cell>
          <cell r="J9146">
            <v>16</v>
          </cell>
          <cell r="K9146">
            <v>1.9999999552965164E-2</v>
          </cell>
          <cell r="L9146">
            <v>1.9999999552965164E-2</v>
          </cell>
          <cell r="M9146">
            <v>9.9999997764825821E-3</v>
          </cell>
          <cell r="N9146" t="str">
            <v>Very Large</v>
          </cell>
          <cell r="O9146">
            <v>1260</v>
          </cell>
        </row>
        <row r="9147">
          <cell r="A9147" t="str">
            <v>BE</v>
          </cell>
          <cell r="B9147" t="str">
            <v>BE_RV_499500</v>
          </cell>
          <cell r="C9147">
            <v>1997</v>
          </cell>
          <cell r="D9147" t="str">
            <v>Annual</v>
          </cell>
          <cell r="E9147" t="str">
            <v>Orthophosphate</v>
          </cell>
          <cell r="F9147" t="str">
            <v>mg/l P</v>
          </cell>
          <cell r="G9147">
            <v>12</v>
          </cell>
          <cell r="J9147">
            <v>12</v>
          </cell>
          <cell r="K9147">
            <v>0.88330000638961792</v>
          </cell>
          <cell r="L9147">
            <v>0.69999998807907104</v>
          </cell>
          <cell r="M9147">
            <v>0.48100000619888306</v>
          </cell>
          <cell r="O9147">
            <v>1340</v>
          </cell>
        </row>
        <row r="9148">
          <cell r="A9148" t="str">
            <v>BE</v>
          </cell>
          <cell r="B9148" t="str">
            <v>BE_RV_6000</v>
          </cell>
          <cell r="C9148">
            <v>1997</v>
          </cell>
          <cell r="D9148" t="str">
            <v>Annual</v>
          </cell>
          <cell r="E9148" t="str">
            <v>Orthophosphate</v>
          </cell>
          <cell r="F9148" t="str">
            <v>mg/l P</v>
          </cell>
          <cell r="G9148">
            <v>12</v>
          </cell>
          <cell r="J9148">
            <v>8</v>
          </cell>
          <cell r="K9148">
            <v>1.1937999725341797</v>
          </cell>
          <cell r="L9148">
            <v>1.0549999475479126</v>
          </cell>
          <cell r="M9148">
            <v>0.63999998569488525</v>
          </cell>
          <cell r="O9148">
            <v>291</v>
          </cell>
        </row>
        <row r="9149">
          <cell r="A9149" t="str">
            <v>BE</v>
          </cell>
          <cell r="B9149" t="str">
            <v>BE_RV_72000</v>
          </cell>
          <cell r="C9149">
            <v>1997</v>
          </cell>
          <cell r="D9149" t="str">
            <v>Annual</v>
          </cell>
          <cell r="E9149" t="str">
            <v>Orthophosphate</v>
          </cell>
          <cell r="F9149" t="str">
            <v>mg/l P</v>
          </cell>
          <cell r="G9149">
            <v>12</v>
          </cell>
          <cell r="J9149">
            <v>11</v>
          </cell>
          <cell r="K9149">
            <v>0.13089999556541443</v>
          </cell>
          <cell r="L9149">
            <v>0.12999999523162842</v>
          </cell>
          <cell r="M9149">
            <v>7.7600002288818359E-2</v>
          </cell>
          <cell r="O9149">
            <v>222</v>
          </cell>
        </row>
        <row r="9150">
          <cell r="A9150" t="str">
            <v>BE</v>
          </cell>
          <cell r="B9150" t="str">
            <v>BE_RV_91000</v>
          </cell>
          <cell r="C9150">
            <v>1997</v>
          </cell>
          <cell r="D9150" t="str">
            <v>Annual</v>
          </cell>
          <cell r="E9150" t="str">
            <v>Orthophosphate</v>
          </cell>
          <cell r="F9150" t="str">
            <v>mg/l P</v>
          </cell>
          <cell r="G9150">
            <v>12</v>
          </cell>
          <cell r="J9150">
            <v>12</v>
          </cell>
          <cell r="K9150">
            <v>0.27329999208450317</v>
          </cell>
          <cell r="L9150">
            <v>0.17000000178813934</v>
          </cell>
          <cell r="M9150">
            <v>0.29609999060630798</v>
          </cell>
          <cell r="O9150">
            <v>133</v>
          </cell>
        </row>
        <row r="9151">
          <cell r="A9151" t="str">
            <v>BE</v>
          </cell>
          <cell r="B9151" t="str">
            <v>BE_RV_390000</v>
          </cell>
          <cell r="C9151">
            <v>1997</v>
          </cell>
          <cell r="D9151" t="str">
            <v>Annual</v>
          </cell>
          <cell r="E9151" t="str">
            <v>Orthophosphate</v>
          </cell>
          <cell r="F9151" t="str">
            <v>mg/l P</v>
          </cell>
          <cell r="G9151">
            <v>12</v>
          </cell>
          <cell r="J9151">
            <v>11</v>
          </cell>
          <cell r="K9151">
            <v>0.21729999780654907</v>
          </cell>
          <cell r="L9151">
            <v>0.18000000715255737</v>
          </cell>
          <cell r="M9151">
            <v>0.14440000057220459</v>
          </cell>
          <cell r="O9151">
            <v>2155</v>
          </cell>
        </row>
        <row r="9152">
          <cell r="A9152" t="str">
            <v>BE</v>
          </cell>
          <cell r="B9152" t="str">
            <v>BE_RV_603000</v>
          </cell>
          <cell r="C9152">
            <v>1997</v>
          </cell>
          <cell r="D9152" t="str">
            <v>Annual</v>
          </cell>
          <cell r="E9152" t="str">
            <v>Orthophosphate</v>
          </cell>
          <cell r="F9152" t="str">
            <v>mg/l P</v>
          </cell>
          <cell r="G9152">
            <v>12</v>
          </cell>
          <cell r="J9152">
            <v>11</v>
          </cell>
          <cell r="K9152">
            <v>1.8400000333786011</v>
          </cell>
          <cell r="L9152">
            <v>1.2000000476837158</v>
          </cell>
          <cell r="M9152">
            <v>1.339400053024292</v>
          </cell>
          <cell r="O9152">
            <v>243</v>
          </cell>
        </row>
        <row r="9153">
          <cell r="A9153" t="str">
            <v>BE</v>
          </cell>
          <cell r="B9153" t="str">
            <v>BE_RV_770000</v>
          </cell>
          <cell r="C9153">
            <v>1997</v>
          </cell>
          <cell r="D9153" t="str">
            <v>Annual</v>
          </cell>
          <cell r="E9153" t="str">
            <v>Orthophosphate</v>
          </cell>
          <cell r="F9153" t="str">
            <v>mg/l P</v>
          </cell>
          <cell r="G9153">
            <v>12</v>
          </cell>
          <cell r="J9153">
            <v>8</v>
          </cell>
          <cell r="K9153">
            <v>1.2888000011444092</v>
          </cell>
          <cell r="L9153">
            <v>1.1749999523162842</v>
          </cell>
          <cell r="M9153">
            <v>0.32829999923706055</v>
          </cell>
          <cell r="O9153">
            <v>383</v>
          </cell>
        </row>
        <row r="9154">
          <cell r="A9154" t="str">
            <v>BE</v>
          </cell>
          <cell r="B9154" t="str">
            <v>BE_RV_910000</v>
          </cell>
          <cell r="C9154">
            <v>1997</v>
          </cell>
          <cell r="D9154" t="str">
            <v>Annual</v>
          </cell>
          <cell r="E9154" t="str">
            <v>Orthophosphate</v>
          </cell>
          <cell r="F9154" t="str">
            <v>mg/l P</v>
          </cell>
          <cell r="G9154">
            <v>12</v>
          </cell>
          <cell r="J9154">
            <v>9</v>
          </cell>
          <cell r="K9154">
            <v>0.72670000791549683</v>
          </cell>
          <cell r="L9154">
            <v>0.77999997138977051</v>
          </cell>
          <cell r="M9154">
            <v>0.53589999675750732</v>
          </cell>
          <cell r="O9154">
            <v>1067</v>
          </cell>
        </row>
        <row r="9155">
          <cell r="A9155" t="str">
            <v>BE</v>
          </cell>
          <cell r="B9155" t="str">
            <v>BE_RV_272000</v>
          </cell>
          <cell r="C9155">
            <v>1997</v>
          </cell>
          <cell r="D9155" t="str">
            <v>Annual</v>
          </cell>
          <cell r="E9155" t="str">
            <v>Orthophosphate</v>
          </cell>
          <cell r="F9155" t="str">
            <v>mg/l P</v>
          </cell>
          <cell r="G9155">
            <v>12</v>
          </cell>
          <cell r="J9155">
            <v>12</v>
          </cell>
          <cell r="K9155">
            <v>0.1257999986410141</v>
          </cell>
          <cell r="L9155">
            <v>0.12999999523162842</v>
          </cell>
          <cell r="M9155">
            <v>3.2000001519918442E-2</v>
          </cell>
          <cell r="O9155">
            <v>558</v>
          </cell>
        </row>
        <row r="9156">
          <cell r="A9156" t="str">
            <v>BG</v>
          </cell>
          <cell r="B9156" t="str">
            <v>BG_RV_30010029</v>
          </cell>
          <cell r="C9156">
            <v>1997</v>
          </cell>
          <cell r="D9156" t="str">
            <v>Annual</v>
          </cell>
          <cell r="E9156" t="str">
            <v>Orthophosphate</v>
          </cell>
          <cell r="F9156" t="str">
            <v>mg/l P</v>
          </cell>
          <cell r="G9156">
            <v>12</v>
          </cell>
          <cell r="J9156">
            <v>8</v>
          </cell>
          <cell r="K9156">
            <v>0.61269998550415039</v>
          </cell>
          <cell r="L9156">
            <v>0.38299998641014099</v>
          </cell>
          <cell r="M9156">
            <v>0.61799997091293335</v>
          </cell>
          <cell r="N9156" t="str">
            <v>Largest</v>
          </cell>
          <cell r="O9156">
            <v>4824</v>
          </cell>
        </row>
        <row r="9157">
          <cell r="A9157" t="str">
            <v>BG</v>
          </cell>
          <cell r="B9157" t="str">
            <v>BG_RV_30060092</v>
          </cell>
          <cell r="C9157">
            <v>1997</v>
          </cell>
          <cell r="D9157" t="str">
            <v>Annual</v>
          </cell>
          <cell r="E9157" t="str">
            <v>Orthophosphate</v>
          </cell>
          <cell r="F9157" t="str">
            <v>mg/l P</v>
          </cell>
          <cell r="G9157">
            <v>12</v>
          </cell>
          <cell r="J9157">
            <v>9</v>
          </cell>
          <cell r="K9157">
            <v>0.1632000058889389</v>
          </cell>
          <cell r="L9157">
            <v>0.16650000214576721</v>
          </cell>
          <cell r="M9157">
            <v>5.130000039935112E-2</v>
          </cell>
          <cell r="N9157" t="str">
            <v>Largest</v>
          </cell>
          <cell r="O9157">
            <v>12728</v>
          </cell>
        </row>
        <row r="9158">
          <cell r="A9158" t="str">
            <v>BG</v>
          </cell>
          <cell r="B9158" t="str">
            <v>BG_RV_30060265</v>
          </cell>
          <cell r="C9158">
            <v>1997</v>
          </cell>
          <cell r="D9158" t="str">
            <v>Annual</v>
          </cell>
          <cell r="E9158" t="str">
            <v>Orthophosphate</v>
          </cell>
          <cell r="F9158" t="str">
            <v>mg/l P</v>
          </cell>
          <cell r="G9158">
            <v>12</v>
          </cell>
          <cell r="J9158">
            <v>9</v>
          </cell>
          <cell r="K9158">
            <v>7.3299996554851532E-2</v>
          </cell>
          <cell r="L9158">
            <v>6.6600002348423004E-2</v>
          </cell>
          <cell r="M9158">
            <v>2.0300000905990601E-2</v>
          </cell>
          <cell r="N9158" t="str">
            <v>Largest</v>
          </cell>
          <cell r="O9158">
            <v>7926</v>
          </cell>
        </row>
        <row r="9159">
          <cell r="A9159" t="str">
            <v>BG</v>
          </cell>
          <cell r="B9159" t="str">
            <v>BG_RV_30060085</v>
          </cell>
          <cell r="C9159">
            <v>1997</v>
          </cell>
          <cell r="D9159" t="str">
            <v>Annual</v>
          </cell>
          <cell r="E9159" t="str">
            <v>Orthophosphate</v>
          </cell>
          <cell r="F9159" t="str">
            <v>mg/l P</v>
          </cell>
          <cell r="G9159">
            <v>12</v>
          </cell>
          <cell r="J9159">
            <v>12</v>
          </cell>
          <cell r="K9159">
            <v>1.9300000742077827E-2</v>
          </cell>
          <cell r="L9159">
            <v>0</v>
          </cell>
          <cell r="M9159">
            <v>3.229999914765358E-2</v>
          </cell>
          <cell r="N9159" t="str">
            <v>Large</v>
          </cell>
          <cell r="O9159">
            <v>741</v>
          </cell>
        </row>
        <row r="9160">
          <cell r="A9160" t="str">
            <v>BG</v>
          </cell>
          <cell r="B9160" t="str">
            <v>BG_RV_30060102</v>
          </cell>
          <cell r="C9160">
            <v>1997</v>
          </cell>
          <cell r="D9160" t="str">
            <v>Annual</v>
          </cell>
          <cell r="E9160" t="str">
            <v>Orthophosphate</v>
          </cell>
          <cell r="F9160" t="str">
            <v>mg/l P</v>
          </cell>
          <cell r="G9160">
            <v>12</v>
          </cell>
          <cell r="J9160">
            <v>12</v>
          </cell>
          <cell r="K9160">
            <v>0.15219999849796295</v>
          </cell>
          <cell r="L9160">
            <v>9.3199998140335083E-2</v>
          </cell>
          <cell r="M9160">
            <v>0.18320000171661377</v>
          </cell>
          <cell r="N9160" t="str">
            <v>Largest</v>
          </cell>
          <cell r="O9160">
            <v>5698</v>
          </cell>
        </row>
        <row r="9161">
          <cell r="A9161" t="str">
            <v>BG</v>
          </cell>
          <cell r="B9161" t="str">
            <v>BG_RV_30017220</v>
          </cell>
          <cell r="C9161">
            <v>1997</v>
          </cell>
          <cell r="D9161" t="str">
            <v>Annual</v>
          </cell>
          <cell r="E9161" t="str">
            <v>Orthophosphate</v>
          </cell>
          <cell r="F9161" t="str">
            <v>mg/l P</v>
          </cell>
          <cell r="G9161">
            <v>12</v>
          </cell>
          <cell r="J9161">
            <v>8</v>
          </cell>
          <cell r="K9161">
            <v>3.7300001829862595E-2</v>
          </cell>
          <cell r="L9161">
            <v>2.9999999329447746E-2</v>
          </cell>
          <cell r="M9161">
            <v>1.8300000578165054E-2</v>
          </cell>
          <cell r="N9161" t="str">
            <v>Unknown</v>
          </cell>
        </row>
        <row r="9162">
          <cell r="A9162" t="str">
            <v>BG</v>
          </cell>
          <cell r="B9162" t="str">
            <v>BG_RV_30028066</v>
          </cell>
          <cell r="C9162">
            <v>1997</v>
          </cell>
          <cell r="D9162" t="str">
            <v>Annual</v>
          </cell>
          <cell r="E9162" t="str">
            <v>Orthophosphate</v>
          </cell>
          <cell r="F9162" t="str">
            <v>mg/l P</v>
          </cell>
          <cell r="G9162">
            <v>12</v>
          </cell>
          <cell r="J9162">
            <v>3</v>
          </cell>
          <cell r="K9162">
            <v>0.24539999663829803</v>
          </cell>
          <cell r="L9162">
            <v>0.23639999330043793</v>
          </cell>
          <cell r="M9162">
            <v>0.10019999742507935</v>
          </cell>
          <cell r="N9162" t="str">
            <v>Largest</v>
          </cell>
          <cell r="O9162">
            <v>5266</v>
          </cell>
        </row>
        <row r="9163">
          <cell r="A9163" t="str">
            <v>BG</v>
          </cell>
          <cell r="B9163" t="str">
            <v>BG_RV_30018229</v>
          </cell>
          <cell r="C9163">
            <v>1997</v>
          </cell>
          <cell r="D9163" t="str">
            <v>Annual</v>
          </cell>
          <cell r="E9163" t="str">
            <v>Orthophosphate</v>
          </cell>
          <cell r="F9163" t="str">
            <v>mg/l P</v>
          </cell>
          <cell r="G9163">
            <v>12</v>
          </cell>
          <cell r="J9163">
            <v>1</v>
          </cell>
          <cell r="K9163">
            <v>7.3000001721084118E-3</v>
          </cell>
          <cell r="L9163">
            <v>7.3000001721084118E-3</v>
          </cell>
          <cell r="M9163">
            <v>0</v>
          </cell>
          <cell r="N9163" t="str">
            <v>Unknown</v>
          </cell>
        </row>
        <row r="9164">
          <cell r="A9164" t="str">
            <v>BG</v>
          </cell>
          <cell r="B9164" t="str">
            <v>BG_RV_30010197</v>
          </cell>
          <cell r="C9164">
            <v>1997</v>
          </cell>
          <cell r="D9164" t="str">
            <v>Annual</v>
          </cell>
          <cell r="E9164" t="str">
            <v>Orthophosphate</v>
          </cell>
          <cell r="F9164" t="str">
            <v>mg/l P</v>
          </cell>
          <cell r="G9164">
            <v>12</v>
          </cell>
          <cell r="J9164">
            <v>3</v>
          </cell>
          <cell r="K9164">
            <v>0.31729999184608459</v>
          </cell>
          <cell r="L9164">
            <v>0.30640000104904175</v>
          </cell>
          <cell r="M9164">
            <v>3.4600000828504562E-2</v>
          </cell>
          <cell r="N9164" t="str">
            <v>Largest</v>
          </cell>
          <cell r="O9164">
            <v>8366</v>
          </cell>
        </row>
        <row r="9165">
          <cell r="A9165" t="str">
            <v>BG</v>
          </cell>
          <cell r="B9165" t="str">
            <v>BG_RV_30012044</v>
          </cell>
          <cell r="C9165">
            <v>1997</v>
          </cell>
          <cell r="D9165" t="str">
            <v>Annual</v>
          </cell>
          <cell r="E9165" t="str">
            <v>Orthophosphate</v>
          </cell>
          <cell r="F9165" t="str">
            <v>mg/l P</v>
          </cell>
          <cell r="G9165">
            <v>12</v>
          </cell>
          <cell r="J9165">
            <v>4</v>
          </cell>
          <cell r="K9165">
            <v>0.1890999972820282</v>
          </cell>
          <cell r="L9165">
            <v>0.1468999981880188</v>
          </cell>
          <cell r="M9165">
            <v>0.10559999942779541</v>
          </cell>
          <cell r="N9165" t="str">
            <v>Unknown</v>
          </cell>
        </row>
        <row r="9166">
          <cell r="A9166" t="str">
            <v>BG</v>
          </cell>
          <cell r="B9166" t="str">
            <v>BG_RV_30017052</v>
          </cell>
          <cell r="C9166">
            <v>1997</v>
          </cell>
          <cell r="D9166" t="str">
            <v>Annual</v>
          </cell>
          <cell r="E9166" t="str">
            <v>Orthophosphate</v>
          </cell>
          <cell r="F9166" t="str">
            <v>mg/l P</v>
          </cell>
          <cell r="G9166">
            <v>12</v>
          </cell>
          <cell r="J9166">
            <v>2</v>
          </cell>
          <cell r="K9166">
            <v>4.999999888241291E-3</v>
          </cell>
          <cell r="L9166">
            <v>3.2999999821186066E-3</v>
          </cell>
          <cell r="M9166">
            <v>2.3000000510364771E-3</v>
          </cell>
          <cell r="N9166" t="str">
            <v>Unknown</v>
          </cell>
        </row>
        <row r="9167">
          <cell r="A9167" t="str">
            <v>BG</v>
          </cell>
          <cell r="B9167" t="str">
            <v>BG_RV_30028242</v>
          </cell>
          <cell r="C9167">
            <v>1997</v>
          </cell>
          <cell r="D9167" t="str">
            <v>Annual</v>
          </cell>
          <cell r="E9167" t="str">
            <v>Orthophosphate</v>
          </cell>
          <cell r="F9167" t="str">
            <v>mg/l P</v>
          </cell>
          <cell r="G9167">
            <v>12</v>
          </cell>
          <cell r="J9167">
            <v>2</v>
          </cell>
          <cell r="K9167">
            <v>0.31139999628067017</v>
          </cell>
          <cell r="L9167">
            <v>0.26969999074935913</v>
          </cell>
          <cell r="M9167">
            <v>5.8899998664855957E-2</v>
          </cell>
          <cell r="N9167" t="str">
            <v>Unknown</v>
          </cell>
        </row>
        <row r="9168">
          <cell r="A9168" t="str">
            <v>BG</v>
          </cell>
          <cell r="B9168" t="str">
            <v>BG_RV_30060156</v>
          </cell>
          <cell r="C9168">
            <v>1997</v>
          </cell>
          <cell r="D9168" t="str">
            <v>Annual</v>
          </cell>
          <cell r="E9168" t="str">
            <v>Orthophosphate</v>
          </cell>
          <cell r="F9168" t="str">
            <v>mg/l P</v>
          </cell>
          <cell r="G9168">
            <v>12</v>
          </cell>
          <cell r="J9168">
            <v>12</v>
          </cell>
          <cell r="K9168">
            <v>0.12720000743865967</v>
          </cell>
          <cell r="L9168">
            <v>0.11990000307559967</v>
          </cell>
          <cell r="M9168">
            <v>5.090000107884407E-2</v>
          </cell>
          <cell r="N9168" t="str">
            <v>Large</v>
          </cell>
          <cell r="O9168">
            <v>881</v>
          </cell>
        </row>
        <row r="9169">
          <cell r="A9169" t="str">
            <v>BG</v>
          </cell>
          <cell r="B9169" t="str">
            <v>BG_RV_30060111</v>
          </cell>
          <cell r="C9169">
            <v>1997</v>
          </cell>
          <cell r="D9169" t="str">
            <v>Annual</v>
          </cell>
          <cell r="E9169" t="str">
            <v>Orthophosphate</v>
          </cell>
          <cell r="F9169" t="str">
            <v>mg/l P</v>
          </cell>
          <cell r="G9169">
            <v>12</v>
          </cell>
          <cell r="J9169">
            <v>9</v>
          </cell>
          <cell r="K9169">
            <v>8.8899999856948853E-2</v>
          </cell>
          <cell r="L9169">
            <v>6.6600002348423004E-2</v>
          </cell>
          <cell r="M9169">
            <v>8.7200000882148743E-2</v>
          </cell>
          <cell r="N9169" t="str">
            <v>Unknown</v>
          </cell>
        </row>
        <row r="9170">
          <cell r="A9170" t="str">
            <v>BG</v>
          </cell>
          <cell r="B9170" t="str">
            <v>BG_RV_30060110</v>
          </cell>
          <cell r="C9170">
            <v>1997</v>
          </cell>
          <cell r="D9170" t="str">
            <v>Annual</v>
          </cell>
          <cell r="E9170" t="str">
            <v>Orthophosphate</v>
          </cell>
          <cell r="F9170" t="str">
            <v>mg/l P</v>
          </cell>
          <cell r="G9170">
            <v>12</v>
          </cell>
          <cell r="J9170">
            <v>9</v>
          </cell>
          <cell r="K9170">
            <v>3.2600000500679016E-2</v>
          </cell>
          <cell r="L9170">
            <v>3.3300001174211502E-2</v>
          </cell>
          <cell r="M9170">
            <v>2.9600000008940697E-2</v>
          </cell>
          <cell r="N9170" t="str">
            <v>Large</v>
          </cell>
          <cell r="O9170">
            <v>824.9</v>
          </cell>
        </row>
        <row r="9171">
          <cell r="A9171" t="str">
            <v>BG</v>
          </cell>
          <cell r="B9171" t="str">
            <v>BG_RV_30010032</v>
          </cell>
          <cell r="C9171">
            <v>1997</v>
          </cell>
          <cell r="D9171" t="str">
            <v>Annual</v>
          </cell>
          <cell r="E9171" t="str">
            <v>Orthophosphate</v>
          </cell>
          <cell r="F9171" t="str">
            <v>mg/l P</v>
          </cell>
          <cell r="G9171">
            <v>12</v>
          </cell>
          <cell r="J9171">
            <v>5</v>
          </cell>
          <cell r="K9171">
            <v>0.29440000653266907</v>
          </cell>
          <cell r="L9171">
            <v>0.30300000309944153</v>
          </cell>
          <cell r="M9171">
            <v>9.0199999511241913E-2</v>
          </cell>
          <cell r="N9171" t="str">
            <v>Unknown</v>
          </cell>
        </row>
        <row r="9172">
          <cell r="A9172" t="str">
            <v>BG</v>
          </cell>
          <cell r="B9172" t="str">
            <v>BG_RV_30060103</v>
          </cell>
          <cell r="C9172">
            <v>1997</v>
          </cell>
          <cell r="D9172" t="str">
            <v>Annual</v>
          </cell>
          <cell r="E9172" t="str">
            <v>Orthophosphate</v>
          </cell>
          <cell r="F9172" t="str">
            <v>mg/l P</v>
          </cell>
          <cell r="G9172">
            <v>12</v>
          </cell>
          <cell r="J9172">
            <v>9</v>
          </cell>
          <cell r="K9172">
            <v>8.619999885559082E-2</v>
          </cell>
          <cell r="L9172">
            <v>6.6600002348423004E-2</v>
          </cell>
          <cell r="M9172">
            <v>4.5600000768899918E-2</v>
          </cell>
          <cell r="N9172" t="str">
            <v>Unknown</v>
          </cell>
        </row>
        <row r="9173">
          <cell r="A9173" t="str">
            <v>BG</v>
          </cell>
          <cell r="B9173" t="str">
            <v>BG_RV_30011041</v>
          </cell>
          <cell r="C9173">
            <v>1997</v>
          </cell>
          <cell r="D9173" t="str">
            <v>Annual</v>
          </cell>
          <cell r="E9173" t="str">
            <v>Orthophosphate</v>
          </cell>
          <cell r="F9173" t="str">
            <v>mg/l P</v>
          </cell>
          <cell r="G9173">
            <v>12</v>
          </cell>
          <cell r="J9173">
            <v>5</v>
          </cell>
          <cell r="K9173">
            <v>0.26170000433921814</v>
          </cell>
          <cell r="L9173">
            <v>0.25310000777244568</v>
          </cell>
          <cell r="M9173">
            <v>0.16220000386238098</v>
          </cell>
          <cell r="N9173" t="str">
            <v>Unknown</v>
          </cell>
        </row>
        <row r="9174">
          <cell r="A9174" t="str">
            <v>BG</v>
          </cell>
          <cell r="B9174" t="str">
            <v>BG_RV_30011040</v>
          </cell>
          <cell r="C9174">
            <v>1997</v>
          </cell>
          <cell r="D9174" t="str">
            <v>Annual</v>
          </cell>
          <cell r="E9174" t="str">
            <v>Orthophosphate</v>
          </cell>
          <cell r="F9174" t="str">
            <v>mg/l P</v>
          </cell>
          <cell r="G9174">
            <v>12</v>
          </cell>
          <cell r="J9174">
            <v>5</v>
          </cell>
          <cell r="K9174">
            <v>9.1899998486042023E-2</v>
          </cell>
          <cell r="L9174">
            <v>6.3299998641014099E-2</v>
          </cell>
          <cell r="M9174">
            <v>6.6600002348423004E-2</v>
          </cell>
          <cell r="N9174" t="str">
            <v>Unknown</v>
          </cell>
        </row>
        <row r="9175">
          <cell r="A9175" t="str">
            <v>BG</v>
          </cell>
          <cell r="B9175" t="str">
            <v>BG_RV_30011039</v>
          </cell>
          <cell r="C9175">
            <v>1997</v>
          </cell>
          <cell r="D9175" t="str">
            <v>Annual</v>
          </cell>
          <cell r="E9175" t="str">
            <v>Orthophosphate</v>
          </cell>
          <cell r="F9175" t="str">
            <v>mg/l P</v>
          </cell>
          <cell r="G9175">
            <v>12</v>
          </cell>
          <cell r="J9175">
            <v>3</v>
          </cell>
          <cell r="K9175">
            <v>0.23880000412464142</v>
          </cell>
          <cell r="L9175">
            <v>1.6699999570846558E-2</v>
          </cell>
          <cell r="M9175">
            <v>0.39030000567436218</v>
          </cell>
          <cell r="N9175" t="str">
            <v>Very Large</v>
          </cell>
          <cell r="O9175">
            <v>2236</v>
          </cell>
        </row>
        <row r="9176">
          <cell r="A9176" t="str">
            <v>BG</v>
          </cell>
          <cell r="B9176" t="str">
            <v>BG_RV_30011201</v>
          </cell>
          <cell r="C9176">
            <v>1997</v>
          </cell>
          <cell r="D9176" t="str">
            <v>Annual</v>
          </cell>
          <cell r="E9176" t="str">
            <v>Orthophosphate</v>
          </cell>
          <cell r="F9176" t="str">
            <v>mg/l P</v>
          </cell>
          <cell r="G9176">
            <v>12</v>
          </cell>
          <cell r="J9176">
            <v>3</v>
          </cell>
          <cell r="K9176">
            <v>1.4299999922513962E-2</v>
          </cell>
          <cell r="L9176">
            <v>1.3299999758601189E-2</v>
          </cell>
          <cell r="M9176">
            <v>4.999999888241291E-3</v>
          </cell>
          <cell r="N9176" t="str">
            <v>Very Large</v>
          </cell>
          <cell r="O9176">
            <v>1750</v>
          </cell>
        </row>
        <row r="9177">
          <cell r="A9177" t="str">
            <v>BG</v>
          </cell>
          <cell r="B9177" t="str">
            <v>BG_RV_30060108</v>
          </cell>
          <cell r="C9177">
            <v>1997</v>
          </cell>
          <cell r="D9177" t="str">
            <v>Annual</v>
          </cell>
          <cell r="E9177" t="str">
            <v>Orthophosphate</v>
          </cell>
          <cell r="F9177" t="str">
            <v>mg/l P</v>
          </cell>
          <cell r="G9177">
            <v>12</v>
          </cell>
          <cell r="J9177">
            <v>4</v>
          </cell>
          <cell r="K9177">
            <v>2.1600000560283661E-2</v>
          </cell>
          <cell r="L9177">
            <v>1.9999999552965164E-2</v>
          </cell>
          <cell r="M9177">
            <v>1.5699999406933784E-2</v>
          </cell>
          <cell r="N9177" t="str">
            <v>Unknown</v>
          </cell>
        </row>
        <row r="9178">
          <cell r="A9178" t="str">
            <v>BG</v>
          </cell>
          <cell r="B9178" t="str">
            <v>BG_RV_30060096</v>
          </cell>
          <cell r="C9178">
            <v>1997</v>
          </cell>
          <cell r="D9178" t="str">
            <v>Annual</v>
          </cell>
          <cell r="E9178" t="str">
            <v>Orthophosphate</v>
          </cell>
          <cell r="F9178" t="str">
            <v>mg/l P</v>
          </cell>
          <cell r="G9178">
            <v>12</v>
          </cell>
          <cell r="J9178">
            <v>7</v>
          </cell>
          <cell r="K9178">
            <v>0.34599998593330383</v>
          </cell>
          <cell r="L9178">
            <v>0.3562999963760376</v>
          </cell>
          <cell r="M9178">
            <v>0.10689999908208847</v>
          </cell>
          <cell r="N9178" t="str">
            <v>Largest</v>
          </cell>
          <cell r="O9178">
            <v>19693</v>
          </cell>
        </row>
        <row r="9179">
          <cell r="A9179" t="str">
            <v>BG</v>
          </cell>
          <cell r="B9179" t="str">
            <v>BG_RV_30028061</v>
          </cell>
          <cell r="C9179">
            <v>1997</v>
          </cell>
          <cell r="D9179" t="str">
            <v>Annual</v>
          </cell>
          <cell r="E9179" t="str">
            <v>Orthophosphate</v>
          </cell>
          <cell r="F9179" t="str">
            <v>mg/l P</v>
          </cell>
          <cell r="G9179">
            <v>12</v>
          </cell>
          <cell r="J9179">
            <v>9</v>
          </cell>
          <cell r="K9179">
            <v>7.1299999952316284E-2</v>
          </cell>
          <cell r="L9179">
            <v>3.3300001174211502E-2</v>
          </cell>
          <cell r="M9179">
            <v>7.590000331401825E-2</v>
          </cell>
          <cell r="N9179" t="str">
            <v>Unknown</v>
          </cell>
        </row>
        <row r="9180">
          <cell r="A9180" t="str">
            <v>BG</v>
          </cell>
          <cell r="B9180" t="str">
            <v>BG_RV_30012042</v>
          </cell>
          <cell r="C9180">
            <v>1997</v>
          </cell>
          <cell r="D9180" t="str">
            <v>Annual</v>
          </cell>
          <cell r="E9180" t="str">
            <v>Orthophosphate</v>
          </cell>
          <cell r="F9180" t="str">
            <v>mg/l P</v>
          </cell>
          <cell r="G9180">
            <v>12</v>
          </cell>
          <cell r="J9180">
            <v>4</v>
          </cell>
          <cell r="K9180">
            <v>0.18780000507831573</v>
          </cell>
          <cell r="L9180">
            <v>4.8599999397993088E-2</v>
          </cell>
          <cell r="M9180">
            <v>0.19009999930858612</v>
          </cell>
          <cell r="N9180" t="str">
            <v>Large</v>
          </cell>
          <cell r="O9180">
            <v>458</v>
          </cell>
        </row>
        <row r="9181">
          <cell r="A9181" t="str">
            <v>BG</v>
          </cell>
          <cell r="B9181" t="str">
            <v>BG_RV_30009181</v>
          </cell>
          <cell r="C9181">
            <v>1997</v>
          </cell>
          <cell r="D9181" t="str">
            <v>Annual</v>
          </cell>
          <cell r="E9181" t="str">
            <v>Orthophosphate</v>
          </cell>
          <cell r="F9181" t="str">
            <v>mg/l P</v>
          </cell>
          <cell r="G9181">
            <v>12</v>
          </cell>
          <cell r="J9181">
            <v>9</v>
          </cell>
          <cell r="K9181">
            <v>0.15979999303817749</v>
          </cell>
          <cell r="L9181">
            <v>0.10320000350475311</v>
          </cell>
          <cell r="M9181">
            <v>0.11919999867677689</v>
          </cell>
          <cell r="N9181" t="str">
            <v>Very Large</v>
          </cell>
          <cell r="O9181">
            <v>1035</v>
          </cell>
        </row>
        <row r="9182">
          <cell r="A9182" t="str">
            <v>BG</v>
          </cell>
          <cell r="B9182" t="str">
            <v>BG_RV_30018235</v>
          </cell>
          <cell r="C9182">
            <v>1997</v>
          </cell>
          <cell r="D9182" t="str">
            <v>Annual</v>
          </cell>
          <cell r="E9182" t="str">
            <v>Orthophosphate</v>
          </cell>
          <cell r="F9182" t="str">
            <v>mg/l P</v>
          </cell>
          <cell r="G9182">
            <v>12</v>
          </cell>
          <cell r="J9182">
            <v>1</v>
          </cell>
          <cell r="K9182">
            <v>0.17980000376701355</v>
          </cell>
          <cell r="L9182">
            <v>0.17980000376701355</v>
          </cell>
          <cell r="M9182">
            <v>0</v>
          </cell>
          <cell r="N9182" t="str">
            <v>Unknown</v>
          </cell>
        </row>
        <row r="9183">
          <cell r="A9183" t="str">
            <v>BG</v>
          </cell>
          <cell r="B9183" t="str">
            <v>BG_RV_30018057</v>
          </cell>
          <cell r="C9183">
            <v>1997</v>
          </cell>
          <cell r="D9183" t="str">
            <v>Annual</v>
          </cell>
          <cell r="E9183" t="str">
            <v>Orthophosphate</v>
          </cell>
          <cell r="F9183" t="str">
            <v>mg/l P</v>
          </cell>
          <cell r="G9183">
            <v>12</v>
          </cell>
          <cell r="J9183">
            <v>2</v>
          </cell>
          <cell r="K9183">
            <v>5.1600001752376556E-2</v>
          </cell>
          <cell r="L9183">
            <v>6.6999997943639755E-3</v>
          </cell>
          <cell r="M9183">
            <v>6.3600003719329834E-2</v>
          </cell>
          <cell r="N9183" t="str">
            <v>Largest</v>
          </cell>
          <cell r="O9183">
            <v>2800</v>
          </cell>
        </row>
        <row r="9184">
          <cell r="A9184" t="str">
            <v>BG</v>
          </cell>
          <cell r="B9184" t="str">
            <v>BG_RV_30017053</v>
          </cell>
          <cell r="C9184">
            <v>1997</v>
          </cell>
          <cell r="D9184" t="str">
            <v>Annual</v>
          </cell>
          <cell r="E9184" t="str">
            <v>Orthophosphate</v>
          </cell>
          <cell r="F9184" t="str">
            <v>mg/l P</v>
          </cell>
          <cell r="G9184">
            <v>12</v>
          </cell>
          <cell r="J9184">
            <v>6</v>
          </cell>
          <cell r="K9184">
            <v>6.6299997270107269E-2</v>
          </cell>
          <cell r="L9184">
            <v>1.0999999940395355E-2</v>
          </cell>
          <cell r="M9184">
            <v>0.13089999556541443</v>
          </cell>
          <cell r="N9184" t="str">
            <v>Large</v>
          </cell>
          <cell r="O9184">
            <v>958</v>
          </cell>
        </row>
        <row r="9185">
          <cell r="A9185" t="str">
            <v>BG</v>
          </cell>
          <cell r="B9185" t="str">
            <v>BG_RV_30012046</v>
          </cell>
          <cell r="C9185">
            <v>1997</v>
          </cell>
          <cell r="D9185" t="str">
            <v>Annual</v>
          </cell>
          <cell r="E9185" t="str">
            <v>Orthophosphate</v>
          </cell>
          <cell r="F9185" t="str">
            <v>mg/l P</v>
          </cell>
          <cell r="G9185">
            <v>12</v>
          </cell>
          <cell r="J9185">
            <v>4</v>
          </cell>
          <cell r="K9185">
            <v>0.10220000147819519</v>
          </cell>
          <cell r="L9185">
            <v>9.3199998140335083E-2</v>
          </cell>
          <cell r="M9185">
            <v>1.8999999389052391E-2</v>
          </cell>
          <cell r="N9185" t="str">
            <v>Unknown</v>
          </cell>
        </row>
        <row r="9186">
          <cell r="A9186" t="str">
            <v>BG</v>
          </cell>
          <cell r="B9186" t="str">
            <v>BG_RV_30061115</v>
          </cell>
          <cell r="C9186">
            <v>1997</v>
          </cell>
          <cell r="D9186" t="str">
            <v>Annual</v>
          </cell>
          <cell r="E9186" t="str">
            <v>Orthophosphate</v>
          </cell>
          <cell r="F9186" t="str">
            <v>mg/l P</v>
          </cell>
          <cell r="G9186">
            <v>12</v>
          </cell>
          <cell r="J9186">
            <v>7</v>
          </cell>
          <cell r="K9186">
            <v>0.13689999282360077</v>
          </cell>
          <cell r="L9186">
            <v>0.10989999771118164</v>
          </cell>
          <cell r="M9186">
            <v>0.13189999759197235</v>
          </cell>
          <cell r="N9186" t="str">
            <v>Unknown</v>
          </cell>
        </row>
        <row r="9187">
          <cell r="A9187" t="str">
            <v>BG</v>
          </cell>
          <cell r="B9187" t="str">
            <v>BG_RV_30060259</v>
          </cell>
          <cell r="C9187">
            <v>1997</v>
          </cell>
          <cell r="D9187" t="str">
            <v>Annual</v>
          </cell>
          <cell r="E9187" t="str">
            <v>Orthophosphate</v>
          </cell>
          <cell r="F9187" t="str">
            <v>mg/l P</v>
          </cell>
          <cell r="G9187">
            <v>12</v>
          </cell>
          <cell r="J9187">
            <v>12</v>
          </cell>
          <cell r="K9187">
            <v>1.5699999406933784E-2</v>
          </cell>
          <cell r="L9187">
            <v>1.3299999758601189E-2</v>
          </cell>
          <cell r="M9187">
            <v>1.3700000010430813E-2</v>
          </cell>
          <cell r="N9187" t="str">
            <v>Unknown</v>
          </cell>
        </row>
        <row r="9188">
          <cell r="A9188" t="str">
            <v>BG</v>
          </cell>
          <cell r="B9188" t="str">
            <v>BG_RV_30028062</v>
          </cell>
          <cell r="C9188">
            <v>1997</v>
          </cell>
          <cell r="D9188" t="str">
            <v>Annual</v>
          </cell>
          <cell r="E9188" t="str">
            <v>Orthophosphate</v>
          </cell>
          <cell r="F9188" t="str">
            <v>mg/l P</v>
          </cell>
          <cell r="G9188">
            <v>12</v>
          </cell>
          <cell r="J9188">
            <v>9</v>
          </cell>
          <cell r="K9188">
            <v>0.21840000152587891</v>
          </cell>
          <cell r="L9188">
            <v>0.19979999959468842</v>
          </cell>
          <cell r="M9188">
            <v>0.12349999696016312</v>
          </cell>
          <cell r="N9188" t="str">
            <v>Large</v>
          </cell>
          <cell r="O9188">
            <v>814</v>
          </cell>
        </row>
        <row r="9189">
          <cell r="A9189" t="str">
            <v>DE</v>
          </cell>
          <cell r="B9189" t="str">
            <v>DE_RV_SN06</v>
          </cell>
          <cell r="C9189">
            <v>1997</v>
          </cell>
          <cell r="D9189" t="str">
            <v>Annual</v>
          </cell>
          <cell r="E9189" t="str">
            <v>Orthophosphate</v>
          </cell>
          <cell r="F9189" t="str">
            <v>mg/l P</v>
          </cell>
          <cell r="G9189">
            <v>12</v>
          </cell>
          <cell r="I9189">
            <v>5.0000000000000001E-3</v>
          </cell>
          <cell r="J9189">
            <v>11</v>
          </cell>
          <cell r="K9189">
            <v>6.3000001013278961E-2</v>
          </cell>
          <cell r="L9189">
            <v>5.9999998658895493E-2</v>
          </cell>
          <cell r="N9189" t="str">
            <v>Largest</v>
          </cell>
          <cell r="O9189">
            <v>2983</v>
          </cell>
        </row>
        <row r="9190">
          <cell r="A9190" t="str">
            <v>DE</v>
          </cell>
          <cell r="B9190" t="str">
            <v>DE_RV_ST05</v>
          </cell>
          <cell r="C9190">
            <v>1997</v>
          </cell>
          <cell r="D9190" t="str">
            <v>Annual</v>
          </cell>
          <cell r="E9190" t="str">
            <v>Orthophosphate</v>
          </cell>
          <cell r="F9190" t="str">
            <v>mg/l P</v>
          </cell>
          <cell r="G9190">
            <v>12</v>
          </cell>
          <cell r="I9190">
            <v>0</v>
          </cell>
          <cell r="J9190">
            <v>25</v>
          </cell>
          <cell r="K9190">
            <v>0.10700000077486038</v>
          </cell>
          <cell r="L9190">
            <v>0.10899999737739563</v>
          </cell>
          <cell r="N9190" t="str">
            <v>Largest</v>
          </cell>
          <cell r="O9190">
            <v>12076</v>
          </cell>
        </row>
        <row r="9191">
          <cell r="A9191" t="str">
            <v>DE</v>
          </cell>
          <cell r="B9191" t="str">
            <v>DE_RV_ST04</v>
          </cell>
          <cell r="C9191">
            <v>1997</v>
          </cell>
          <cell r="D9191" t="str">
            <v>Annual</v>
          </cell>
          <cell r="E9191" t="str">
            <v>Orthophosphate</v>
          </cell>
          <cell r="F9191" t="str">
            <v>mg/l P</v>
          </cell>
          <cell r="G9191">
            <v>12</v>
          </cell>
          <cell r="I9191">
            <v>0.01</v>
          </cell>
          <cell r="J9191">
            <v>26</v>
          </cell>
          <cell r="K9191">
            <v>1.9999999552965164E-2</v>
          </cell>
          <cell r="L9191">
            <v>1.9999999552965164E-2</v>
          </cell>
          <cell r="N9191" t="str">
            <v>Largest</v>
          </cell>
          <cell r="O9191">
            <v>7399</v>
          </cell>
        </row>
        <row r="9192">
          <cell r="A9192" t="str">
            <v>DE</v>
          </cell>
          <cell r="B9192" t="str">
            <v>DE_RV_ST02</v>
          </cell>
          <cell r="C9192">
            <v>1997</v>
          </cell>
          <cell r="D9192" t="str">
            <v>Annual</v>
          </cell>
          <cell r="E9192" t="str">
            <v>Orthophosphate</v>
          </cell>
          <cell r="F9192" t="str">
            <v>mg/l P</v>
          </cell>
          <cell r="G9192">
            <v>12</v>
          </cell>
          <cell r="I9192">
            <v>0</v>
          </cell>
          <cell r="J9192">
            <v>26</v>
          </cell>
          <cell r="K9192">
            <v>8.1000000238418579E-2</v>
          </cell>
          <cell r="L9192">
            <v>6.8000003695487976E-2</v>
          </cell>
          <cell r="N9192" t="str">
            <v>Largest</v>
          </cell>
          <cell r="O9192">
            <v>94942</v>
          </cell>
        </row>
        <row r="9193">
          <cell r="A9193" t="str">
            <v>DE</v>
          </cell>
          <cell r="B9193" t="str">
            <v>DE_RV_ST01</v>
          </cell>
          <cell r="C9193">
            <v>1997</v>
          </cell>
          <cell r="D9193" t="str">
            <v>Annual</v>
          </cell>
          <cell r="E9193" t="str">
            <v>Orthophosphate</v>
          </cell>
          <cell r="F9193" t="str">
            <v>mg/l P</v>
          </cell>
          <cell r="G9193">
            <v>12</v>
          </cell>
          <cell r="I9193">
            <v>0</v>
          </cell>
          <cell r="J9193">
            <v>26</v>
          </cell>
          <cell r="K9193">
            <v>0.11999999731779099</v>
          </cell>
          <cell r="L9193">
            <v>0.12999999523162842</v>
          </cell>
          <cell r="N9193" t="str">
            <v>Largest</v>
          </cell>
          <cell r="O9193">
            <v>61879</v>
          </cell>
        </row>
        <row r="9194">
          <cell r="A9194" t="str">
            <v>DE</v>
          </cell>
          <cell r="B9194" t="str">
            <v>DE_RV_SN09</v>
          </cell>
          <cell r="C9194">
            <v>1997</v>
          </cell>
          <cell r="D9194" t="str">
            <v>Annual</v>
          </cell>
          <cell r="E9194" t="str">
            <v>Orthophosphate</v>
          </cell>
          <cell r="F9194" t="str">
            <v>mg/l P</v>
          </cell>
          <cell r="G9194">
            <v>12</v>
          </cell>
          <cell r="I9194">
            <v>0.02</v>
          </cell>
          <cell r="J9194">
            <v>13</v>
          </cell>
          <cell r="K9194">
            <v>0.2199999988079071</v>
          </cell>
          <cell r="L9194">
            <v>0.23000000417232513</v>
          </cell>
          <cell r="N9194" t="str">
            <v>Small</v>
          </cell>
          <cell r="O9194">
            <v>47.7</v>
          </cell>
        </row>
        <row r="9195">
          <cell r="A9195" t="str">
            <v>DE</v>
          </cell>
          <cell r="B9195" t="str">
            <v>DE_RV_NW19</v>
          </cell>
          <cell r="C9195">
            <v>1997</v>
          </cell>
          <cell r="D9195" t="str">
            <v>Annual</v>
          </cell>
          <cell r="E9195" t="str">
            <v>Orthophosphate</v>
          </cell>
          <cell r="F9195" t="str">
            <v>mg/l P</v>
          </cell>
          <cell r="G9195">
            <v>12</v>
          </cell>
          <cell r="I9195">
            <v>0</v>
          </cell>
          <cell r="J9195">
            <v>12</v>
          </cell>
          <cell r="K9195">
            <v>6.7000001668930054E-2</v>
          </cell>
          <cell r="L9195">
            <v>7.0000000298023224E-2</v>
          </cell>
          <cell r="N9195" t="str">
            <v>Very Large</v>
          </cell>
          <cell r="O9195">
            <v>1203</v>
          </cell>
        </row>
        <row r="9196">
          <cell r="A9196" t="str">
            <v>DE</v>
          </cell>
          <cell r="B9196" t="str">
            <v>DE_RV_MV06</v>
          </cell>
          <cell r="C9196">
            <v>1997</v>
          </cell>
          <cell r="D9196" t="str">
            <v>Annual</v>
          </cell>
          <cell r="E9196" t="str">
            <v>Orthophosphate</v>
          </cell>
          <cell r="F9196" t="str">
            <v>mg/l P</v>
          </cell>
          <cell r="G9196">
            <v>12</v>
          </cell>
          <cell r="I9196">
            <v>0.01</v>
          </cell>
          <cell r="J9196">
            <v>24</v>
          </cell>
          <cell r="K9196">
            <v>6.5999999642372131E-2</v>
          </cell>
          <cell r="L9196">
            <v>5.9999998658895493E-2</v>
          </cell>
          <cell r="N9196" t="str">
            <v>Very Large</v>
          </cell>
          <cell r="O9196">
            <v>2401</v>
          </cell>
        </row>
        <row r="9197">
          <cell r="A9197" t="str">
            <v>DE</v>
          </cell>
          <cell r="B9197" t="str">
            <v>DE_RV_ST08</v>
          </cell>
          <cell r="C9197">
            <v>1997</v>
          </cell>
          <cell r="D9197" t="str">
            <v>Annual</v>
          </cell>
          <cell r="E9197" t="str">
            <v>Orthophosphate</v>
          </cell>
          <cell r="F9197" t="str">
            <v>mg/l P</v>
          </cell>
          <cell r="G9197">
            <v>12</v>
          </cell>
          <cell r="I9197">
            <v>0.01</v>
          </cell>
          <cell r="J9197">
            <v>25</v>
          </cell>
          <cell r="K9197">
            <v>0.10400000214576721</v>
          </cell>
          <cell r="L9197">
            <v>0.11599999666213989</v>
          </cell>
          <cell r="N9197" t="str">
            <v>Largest</v>
          </cell>
          <cell r="O9197">
            <v>6327</v>
          </cell>
        </row>
        <row r="9198">
          <cell r="A9198" t="str">
            <v>DE</v>
          </cell>
          <cell r="B9198" t="str">
            <v>DE_RV_SN03</v>
          </cell>
          <cell r="C9198">
            <v>1997</v>
          </cell>
          <cell r="D9198" t="str">
            <v>Annual</v>
          </cell>
          <cell r="E9198" t="str">
            <v>Orthophosphate</v>
          </cell>
          <cell r="F9198" t="str">
            <v>mg/l P</v>
          </cell>
          <cell r="G9198">
            <v>12</v>
          </cell>
          <cell r="I9198">
            <v>0.02</v>
          </cell>
          <cell r="J9198">
            <v>13</v>
          </cell>
          <cell r="K9198">
            <v>0.15000000596046448</v>
          </cell>
          <cell r="L9198">
            <v>0.11999999731779099</v>
          </cell>
          <cell r="N9198" t="str">
            <v>Large</v>
          </cell>
          <cell r="O9198">
            <v>803</v>
          </cell>
        </row>
        <row r="9199">
          <cell r="A9199" t="str">
            <v>DE</v>
          </cell>
          <cell r="B9199" t="str">
            <v>DE_RV_SN01</v>
          </cell>
          <cell r="C9199">
            <v>1997</v>
          </cell>
          <cell r="D9199" t="str">
            <v>Annual</v>
          </cell>
          <cell r="E9199" t="str">
            <v>Orthophosphate</v>
          </cell>
          <cell r="F9199" t="str">
            <v>mg/l P</v>
          </cell>
          <cell r="G9199">
            <v>12</v>
          </cell>
          <cell r="I9199">
            <v>0.06</v>
          </cell>
          <cell r="J9199">
            <v>13</v>
          </cell>
          <cell r="K9199">
            <v>0.10000000149011612</v>
          </cell>
          <cell r="L9199">
            <v>9.2000000178813934E-2</v>
          </cell>
          <cell r="N9199" t="str">
            <v>Very Large</v>
          </cell>
          <cell r="O9199">
            <v>1621</v>
          </cell>
        </row>
        <row r="9200">
          <cell r="A9200" t="str">
            <v>DE</v>
          </cell>
          <cell r="B9200" t="str">
            <v>DE_RV_SH06</v>
          </cell>
          <cell r="C9200">
            <v>1997</v>
          </cell>
          <cell r="D9200" t="str">
            <v>Annual</v>
          </cell>
          <cell r="E9200" t="str">
            <v>Orthophosphate</v>
          </cell>
          <cell r="F9200" t="str">
            <v>mg/l P</v>
          </cell>
          <cell r="G9200">
            <v>12</v>
          </cell>
          <cell r="I9200">
            <v>5.0000000000000001E-3</v>
          </cell>
          <cell r="J9200">
            <v>13</v>
          </cell>
          <cell r="K9200">
            <v>7.4000000953674316E-2</v>
          </cell>
          <cell r="L9200">
            <v>6.4000003039836884E-2</v>
          </cell>
          <cell r="N9200" t="str">
            <v>Large</v>
          </cell>
          <cell r="O9200">
            <v>726</v>
          </cell>
        </row>
        <row r="9201">
          <cell r="A9201" t="str">
            <v>DE</v>
          </cell>
          <cell r="B9201" t="str">
            <v>DE_RV_SH05</v>
          </cell>
          <cell r="C9201">
            <v>1997</v>
          </cell>
          <cell r="D9201" t="str">
            <v>Annual</v>
          </cell>
          <cell r="E9201" t="str">
            <v>Orthophosphate</v>
          </cell>
          <cell r="F9201" t="str">
            <v>mg/l P</v>
          </cell>
          <cell r="G9201">
            <v>12</v>
          </cell>
          <cell r="I9201">
            <v>5.0000000000000001E-3</v>
          </cell>
          <cell r="J9201">
            <v>18</v>
          </cell>
          <cell r="K9201">
            <v>0.10000000149011612</v>
          </cell>
          <cell r="L9201">
            <v>8.3999998867511749E-2</v>
          </cell>
          <cell r="N9201" t="str">
            <v>Large</v>
          </cell>
          <cell r="O9201">
            <v>714</v>
          </cell>
        </row>
        <row r="9202">
          <cell r="A9202" t="str">
            <v>DE</v>
          </cell>
          <cell r="B9202" t="str">
            <v>DE_RV_SH04</v>
          </cell>
          <cell r="C9202">
            <v>1997</v>
          </cell>
          <cell r="D9202" t="str">
            <v>Annual</v>
          </cell>
          <cell r="E9202" t="str">
            <v>Orthophosphate</v>
          </cell>
          <cell r="F9202" t="str">
            <v>mg/l P</v>
          </cell>
          <cell r="G9202">
            <v>12</v>
          </cell>
          <cell r="I9202">
            <v>5.0000000000000001E-3</v>
          </cell>
          <cell r="J9202">
            <v>13</v>
          </cell>
          <cell r="K9202">
            <v>1.9999999552965164E-2</v>
          </cell>
          <cell r="L9202">
            <v>1.4999999664723873E-2</v>
          </cell>
          <cell r="N9202" t="str">
            <v>Large</v>
          </cell>
          <cell r="O9202">
            <v>723</v>
          </cell>
        </row>
        <row r="9203">
          <cell r="A9203" t="str">
            <v>DE</v>
          </cell>
          <cell r="B9203" t="str">
            <v>DE_RV_SH03</v>
          </cell>
          <cell r="C9203">
            <v>1997</v>
          </cell>
          <cell r="D9203" t="str">
            <v>Annual</v>
          </cell>
          <cell r="E9203" t="str">
            <v>Orthophosphate</v>
          </cell>
          <cell r="F9203" t="str">
            <v>mg/l P</v>
          </cell>
          <cell r="G9203">
            <v>12</v>
          </cell>
          <cell r="I9203">
            <v>5.0000000000000001E-3</v>
          </cell>
          <cell r="J9203">
            <v>13</v>
          </cell>
          <cell r="K9203">
            <v>6.5999999642372131E-2</v>
          </cell>
          <cell r="L9203">
            <v>5.299999937415123E-2</v>
          </cell>
          <cell r="N9203" t="str">
            <v>Large</v>
          </cell>
          <cell r="O9203">
            <v>797</v>
          </cell>
        </row>
        <row r="9204">
          <cell r="A9204" t="str">
            <v>DE</v>
          </cell>
          <cell r="B9204" t="str">
            <v>DE_RV_SH02</v>
          </cell>
          <cell r="C9204">
            <v>1997</v>
          </cell>
          <cell r="D9204" t="str">
            <v>Annual</v>
          </cell>
          <cell r="E9204" t="str">
            <v>Orthophosphate</v>
          </cell>
          <cell r="F9204" t="str">
            <v>mg/l P</v>
          </cell>
          <cell r="G9204">
            <v>12</v>
          </cell>
          <cell r="I9204">
            <v>5.0000000000000001E-3</v>
          </cell>
          <cell r="J9204">
            <v>13</v>
          </cell>
          <cell r="K9204">
            <v>3.5000000149011612E-2</v>
          </cell>
          <cell r="L9204">
            <v>3.4000001847743988E-2</v>
          </cell>
          <cell r="N9204" t="str">
            <v>Large</v>
          </cell>
          <cell r="O9204">
            <v>476</v>
          </cell>
        </row>
        <row r="9205">
          <cell r="A9205" t="str">
            <v>DE</v>
          </cell>
          <cell r="B9205" t="str">
            <v>DE_RV_SN08</v>
          </cell>
          <cell r="C9205">
            <v>1997</v>
          </cell>
          <cell r="D9205" t="str">
            <v>Annual</v>
          </cell>
          <cell r="E9205" t="str">
            <v>Orthophosphate</v>
          </cell>
          <cell r="F9205" t="str">
            <v>mg/l P</v>
          </cell>
          <cell r="G9205">
            <v>12</v>
          </cell>
          <cell r="I9205">
            <v>5.0000000000000001E-3</v>
          </cell>
          <cell r="J9205">
            <v>12</v>
          </cell>
          <cell r="K9205">
            <v>9.0999998152256012E-2</v>
          </cell>
          <cell r="L9205">
            <v>0.10999999940395355</v>
          </cell>
          <cell r="N9205" t="str">
            <v>Largest</v>
          </cell>
          <cell r="O9205">
            <v>5995</v>
          </cell>
        </row>
        <row r="9206">
          <cell r="A9206" t="str">
            <v>DE</v>
          </cell>
          <cell r="B9206" t="str">
            <v>DE_RV_TH07</v>
          </cell>
          <cell r="C9206">
            <v>1997</v>
          </cell>
          <cell r="D9206" t="str">
            <v>Annual</v>
          </cell>
          <cell r="E9206" t="str">
            <v>Orthophosphate</v>
          </cell>
          <cell r="F9206" t="str">
            <v>mg/l P</v>
          </cell>
          <cell r="G9206">
            <v>12</v>
          </cell>
          <cell r="I9206">
            <v>0</v>
          </cell>
          <cell r="J9206">
            <v>24</v>
          </cell>
          <cell r="K9206">
            <v>0.18999999761581421</v>
          </cell>
          <cell r="L9206">
            <v>0.16899999976158142</v>
          </cell>
          <cell r="N9206" t="str">
            <v>Very Large</v>
          </cell>
          <cell r="O9206">
            <v>2186</v>
          </cell>
        </row>
        <row r="9207">
          <cell r="A9207" t="str">
            <v>DE</v>
          </cell>
          <cell r="B9207" t="str">
            <v>DE_RV_NW20</v>
          </cell>
          <cell r="C9207">
            <v>1997</v>
          </cell>
          <cell r="D9207" t="str">
            <v>Annual</v>
          </cell>
          <cell r="E9207" t="str">
            <v>Orthophosphate</v>
          </cell>
          <cell r="F9207" t="str">
            <v>mg/l P</v>
          </cell>
          <cell r="G9207">
            <v>12</v>
          </cell>
          <cell r="I9207">
            <v>0</v>
          </cell>
          <cell r="J9207">
            <v>12</v>
          </cell>
          <cell r="K9207">
            <v>5.9999998658895493E-2</v>
          </cell>
          <cell r="L9207">
            <v>5.4999999701976776E-2</v>
          </cell>
          <cell r="N9207" t="str">
            <v>Medium</v>
          </cell>
          <cell r="O9207">
            <v>83</v>
          </cell>
        </row>
        <row r="9208">
          <cell r="A9208" t="str">
            <v>DE</v>
          </cell>
          <cell r="B9208" t="str">
            <v>DE_RV_MV04</v>
          </cell>
          <cell r="C9208">
            <v>1997</v>
          </cell>
          <cell r="D9208" t="str">
            <v>Annual</v>
          </cell>
          <cell r="E9208" t="str">
            <v>Orthophosphate</v>
          </cell>
          <cell r="F9208" t="str">
            <v>mg/l P</v>
          </cell>
          <cell r="G9208">
            <v>12</v>
          </cell>
          <cell r="I9208">
            <v>0.01</v>
          </cell>
          <cell r="J9208">
            <v>23</v>
          </cell>
          <cell r="K9208">
            <v>4.3000001460313797E-2</v>
          </cell>
          <cell r="L9208">
            <v>2.9999999329447746E-2</v>
          </cell>
          <cell r="N9208" t="str">
            <v>Very Large</v>
          </cell>
          <cell r="O9208">
            <v>1809</v>
          </cell>
        </row>
        <row r="9209">
          <cell r="A9209" t="str">
            <v>DE</v>
          </cell>
          <cell r="B9209" t="str">
            <v>DE_RV_NW21</v>
          </cell>
          <cell r="C9209">
            <v>1997</v>
          </cell>
          <cell r="D9209" t="str">
            <v>Annual</v>
          </cell>
          <cell r="E9209" t="str">
            <v>Orthophosphate</v>
          </cell>
          <cell r="F9209" t="str">
            <v>mg/l P</v>
          </cell>
          <cell r="G9209">
            <v>12</v>
          </cell>
          <cell r="I9209">
            <v>0</v>
          </cell>
          <cell r="J9209">
            <v>14</v>
          </cell>
          <cell r="K9209">
            <v>9.0000003576278687E-2</v>
          </cell>
          <cell r="L9209">
            <v>8.5000000894069672E-2</v>
          </cell>
          <cell r="N9209" t="str">
            <v>Very Large</v>
          </cell>
          <cell r="O9209">
            <v>2166</v>
          </cell>
        </row>
        <row r="9210">
          <cell r="A9210" t="str">
            <v>DE</v>
          </cell>
          <cell r="B9210" t="str">
            <v>DE_RV_NW22</v>
          </cell>
          <cell r="C9210">
            <v>1997</v>
          </cell>
          <cell r="D9210" t="str">
            <v>Annual</v>
          </cell>
          <cell r="E9210" t="str">
            <v>Orthophosphate</v>
          </cell>
          <cell r="F9210" t="str">
            <v>mg/l P</v>
          </cell>
          <cell r="G9210">
            <v>12</v>
          </cell>
          <cell r="I9210">
            <v>5.0000000000000001E-3</v>
          </cell>
          <cell r="J9210">
            <v>23</v>
          </cell>
          <cell r="K9210">
            <v>1.7999999225139618E-2</v>
          </cell>
          <cell r="L9210">
            <v>1.6000000759959221E-2</v>
          </cell>
          <cell r="N9210" t="str">
            <v>Medium</v>
          </cell>
          <cell r="O9210">
            <v>198</v>
          </cell>
        </row>
        <row r="9211">
          <cell r="A9211" t="str">
            <v>DE</v>
          </cell>
          <cell r="B9211" t="str">
            <v>DE_RV_RP01R</v>
          </cell>
          <cell r="C9211">
            <v>1997</v>
          </cell>
          <cell r="D9211" t="str">
            <v>Annual</v>
          </cell>
          <cell r="E9211" t="str">
            <v>Orthophosphate</v>
          </cell>
          <cell r="F9211" t="str">
            <v>mg/l P</v>
          </cell>
          <cell r="G9211">
            <v>12</v>
          </cell>
          <cell r="I9211">
            <v>0.02</v>
          </cell>
          <cell r="J9211">
            <v>26</v>
          </cell>
          <cell r="K9211">
            <v>9.7000002861022949E-2</v>
          </cell>
          <cell r="L9211">
            <v>9.0000003576278687E-2</v>
          </cell>
          <cell r="N9211" t="str">
            <v>Largest</v>
          </cell>
          <cell r="O9211">
            <v>109806</v>
          </cell>
        </row>
        <row r="9212">
          <cell r="A9212" t="str">
            <v>DE</v>
          </cell>
          <cell r="B9212" t="str">
            <v>DE_RV_RP02</v>
          </cell>
          <cell r="C9212">
            <v>1997</v>
          </cell>
          <cell r="D9212" t="str">
            <v>Annual</v>
          </cell>
          <cell r="E9212" t="str">
            <v>Orthophosphate</v>
          </cell>
          <cell r="F9212" t="str">
            <v>mg/l P</v>
          </cell>
          <cell r="G9212">
            <v>12</v>
          </cell>
          <cell r="I9212">
            <v>0.01</v>
          </cell>
          <cell r="J9212">
            <v>26</v>
          </cell>
          <cell r="K9212">
            <v>5.9999998658895493E-2</v>
          </cell>
          <cell r="L9212">
            <v>5.9999998658895493E-2</v>
          </cell>
          <cell r="N9212" t="str">
            <v>Largest</v>
          </cell>
          <cell r="O9212">
            <v>98206</v>
          </cell>
        </row>
        <row r="9213">
          <cell r="A9213" t="str">
            <v>DE</v>
          </cell>
          <cell r="B9213" t="str">
            <v>DE_RV_ST06</v>
          </cell>
          <cell r="C9213">
            <v>1997</v>
          </cell>
          <cell r="D9213" t="str">
            <v>Annual</v>
          </cell>
          <cell r="E9213" t="str">
            <v>Orthophosphate</v>
          </cell>
          <cell r="F9213" t="str">
            <v>mg/l P</v>
          </cell>
          <cell r="G9213">
            <v>12</v>
          </cell>
          <cell r="I9213">
            <v>0.01</v>
          </cell>
          <cell r="J9213">
            <v>25</v>
          </cell>
          <cell r="K9213">
            <v>8.7999999523162842E-2</v>
          </cell>
          <cell r="L9213">
            <v>9.3999996781349182E-2</v>
          </cell>
          <cell r="N9213" t="str">
            <v>Largest</v>
          </cell>
          <cell r="O9213">
            <v>17979</v>
          </cell>
        </row>
        <row r="9214">
          <cell r="A9214" t="str">
            <v>DE</v>
          </cell>
          <cell r="B9214" t="str">
            <v>DE_RV_RP04</v>
          </cell>
          <cell r="C9214">
            <v>1997</v>
          </cell>
          <cell r="D9214" t="str">
            <v>Annual</v>
          </cell>
          <cell r="E9214" t="str">
            <v>Orthophosphate</v>
          </cell>
          <cell r="F9214" t="str">
            <v>mg/l P</v>
          </cell>
          <cell r="G9214">
            <v>12</v>
          </cell>
          <cell r="I9214">
            <v>0.02</v>
          </cell>
          <cell r="J9214">
            <v>27</v>
          </cell>
          <cell r="K9214">
            <v>0.14000000059604645</v>
          </cell>
          <cell r="L9214">
            <v>0.12999999523162842</v>
          </cell>
          <cell r="N9214" t="str">
            <v>Largest</v>
          </cell>
          <cell r="O9214">
            <v>11623</v>
          </cell>
        </row>
        <row r="9215">
          <cell r="A9215" t="str">
            <v>DE</v>
          </cell>
          <cell r="B9215" t="str">
            <v>DE_RV_ST07</v>
          </cell>
          <cell r="C9215">
            <v>1997</v>
          </cell>
          <cell r="D9215" t="str">
            <v>Annual</v>
          </cell>
          <cell r="E9215" t="str">
            <v>Orthophosphate</v>
          </cell>
          <cell r="F9215" t="str">
            <v>mg/l P</v>
          </cell>
          <cell r="G9215">
            <v>12</v>
          </cell>
          <cell r="I9215">
            <v>0</v>
          </cell>
          <cell r="J9215">
            <v>25</v>
          </cell>
          <cell r="K9215">
            <v>8.1000000238418579E-2</v>
          </cell>
          <cell r="L9215">
            <v>6.5999999642372131E-2</v>
          </cell>
          <cell r="N9215" t="str">
            <v>Largest</v>
          </cell>
          <cell r="O9215">
            <v>23718</v>
          </cell>
        </row>
        <row r="9216">
          <cell r="A9216" t="str">
            <v>DE</v>
          </cell>
          <cell r="B9216" t="str">
            <v>DE_RV_TH06</v>
          </cell>
          <cell r="C9216">
            <v>1997</v>
          </cell>
          <cell r="D9216" t="str">
            <v>Annual</v>
          </cell>
          <cell r="E9216" t="str">
            <v>Orthophosphate</v>
          </cell>
          <cell r="F9216" t="str">
            <v>mg/l P</v>
          </cell>
          <cell r="G9216">
            <v>12</v>
          </cell>
          <cell r="I9216">
            <v>0</v>
          </cell>
          <cell r="J9216">
            <v>24</v>
          </cell>
          <cell r="K9216">
            <v>9.6000000834465027E-2</v>
          </cell>
          <cell r="L9216">
            <v>0.10400000214576721</v>
          </cell>
          <cell r="N9216" t="str">
            <v>Largest</v>
          </cell>
          <cell r="O9216">
            <v>3977</v>
          </cell>
        </row>
        <row r="9217">
          <cell r="A9217" t="str">
            <v>DE</v>
          </cell>
          <cell r="B9217" t="str">
            <v>DE_RV_TH03</v>
          </cell>
          <cell r="C9217">
            <v>1997</v>
          </cell>
          <cell r="D9217" t="str">
            <v>Annual</v>
          </cell>
          <cell r="E9217" t="str">
            <v>Orthophosphate</v>
          </cell>
          <cell r="F9217" t="str">
            <v>mg/l P</v>
          </cell>
          <cell r="G9217">
            <v>12</v>
          </cell>
          <cell r="I9217">
            <v>3.0000000000000001E-3</v>
          </cell>
          <cell r="J9217">
            <v>25</v>
          </cell>
          <cell r="K9217">
            <v>7.8000001609325409E-2</v>
          </cell>
          <cell r="L9217">
            <v>7.1999996900558472E-2</v>
          </cell>
          <cell r="N9217" t="str">
            <v>Very Large</v>
          </cell>
          <cell r="O9217">
            <v>2049</v>
          </cell>
        </row>
        <row r="9218">
          <cell r="A9218" t="str">
            <v>DE</v>
          </cell>
          <cell r="B9218" t="str">
            <v>DE_RV_TH02</v>
          </cell>
          <cell r="C9218">
            <v>1997</v>
          </cell>
          <cell r="D9218" t="str">
            <v>Annual</v>
          </cell>
          <cell r="E9218" t="str">
            <v>Orthophosphate</v>
          </cell>
          <cell r="F9218" t="str">
            <v>mg/l P</v>
          </cell>
          <cell r="G9218">
            <v>12</v>
          </cell>
          <cell r="I9218">
            <v>0</v>
          </cell>
          <cell r="J9218">
            <v>29</v>
          </cell>
          <cell r="K9218">
            <v>0.18799999356269836</v>
          </cell>
          <cell r="L9218">
            <v>0.18999999761581421</v>
          </cell>
          <cell r="N9218" t="str">
            <v>Largest</v>
          </cell>
          <cell r="O9218">
            <v>3039</v>
          </cell>
        </row>
        <row r="9219">
          <cell r="A9219" t="str">
            <v>DE</v>
          </cell>
          <cell r="B9219" t="str">
            <v>DE_RV_ST11</v>
          </cell>
          <cell r="C9219">
            <v>1997</v>
          </cell>
          <cell r="D9219" t="str">
            <v>Annual</v>
          </cell>
          <cell r="E9219" t="str">
            <v>Orthophosphate</v>
          </cell>
          <cell r="F9219" t="str">
            <v>mg/l P</v>
          </cell>
          <cell r="G9219">
            <v>12</v>
          </cell>
          <cell r="I9219">
            <v>0</v>
          </cell>
          <cell r="J9219">
            <v>26</v>
          </cell>
          <cell r="K9219">
            <v>4.6000000089406967E-2</v>
          </cell>
          <cell r="L9219">
            <v>2.8999999165534973E-2</v>
          </cell>
          <cell r="N9219" t="str">
            <v>Very Large</v>
          </cell>
          <cell r="O9219">
            <v>1820</v>
          </cell>
        </row>
        <row r="9220">
          <cell r="A9220" t="str">
            <v>DE</v>
          </cell>
          <cell r="B9220" t="str">
            <v>DE_RV_ST10</v>
          </cell>
          <cell r="C9220">
            <v>1997</v>
          </cell>
          <cell r="D9220" t="str">
            <v>Annual</v>
          </cell>
          <cell r="E9220" t="str">
            <v>Orthophosphate</v>
          </cell>
          <cell r="F9220" t="str">
            <v>mg/l P</v>
          </cell>
          <cell r="G9220">
            <v>12</v>
          </cell>
          <cell r="I9220">
            <v>0</v>
          </cell>
          <cell r="J9220">
            <v>26</v>
          </cell>
          <cell r="K9220">
            <v>0.15000000596046448</v>
          </cell>
          <cell r="L9220">
            <v>0.10999999940395355</v>
          </cell>
          <cell r="N9220" t="str">
            <v>Largest</v>
          </cell>
          <cell r="O9220">
            <v>23975</v>
          </cell>
        </row>
        <row r="9221">
          <cell r="A9221" t="str">
            <v>DE</v>
          </cell>
          <cell r="B9221" t="str">
            <v>DE_RV_ST09</v>
          </cell>
          <cell r="C9221">
            <v>1997</v>
          </cell>
          <cell r="D9221" t="str">
            <v>Annual</v>
          </cell>
          <cell r="E9221" t="str">
            <v>Orthophosphate</v>
          </cell>
          <cell r="F9221" t="str">
            <v>mg/l P</v>
          </cell>
          <cell r="G9221">
            <v>12</v>
          </cell>
          <cell r="I9221">
            <v>0</v>
          </cell>
          <cell r="J9221">
            <v>25</v>
          </cell>
          <cell r="K9221">
            <v>5.4000001400709152E-2</v>
          </cell>
          <cell r="L9221">
            <v>4.8000000417232513E-2</v>
          </cell>
          <cell r="N9221" t="str">
            <v>Largest</v>
          </cell>
          <cell r="O9221">
            <v>5131</v>
          </cell>
        </row>
        <row r="9222">
          <cell r="A9222" t="str">
            <v>DE</v>
          </cell>
          <cell r="B9222" t="str">
            <v>DE_RV_RP03R</v>
          </cell>
          <cell r="C9222">
            <v>1997</v>
          </cell>
          <cell r="D9222" t="str">
            <v>Annual</v>
          </cell>
          <cell r="E9222" t="str">
            <v>Orthophosphate</v>
          </cell>
          <cell r="F9222" t="str">
            <v>mg/l P</v>
          </cell>
          <cell r="G9222">
            <v>12</v>
          </cell>
          <cell r="I9222">
            <v>0.02</v>
          </cell>
          <cell r="J9222">
            <v>26</v>
          </cell>
          <cell r="K9222">
            <v>0.17700000107288361</v>
          </cell>
          <cell r="L9222">
            <v>0.18000000715255737</v>
          </cell>
          <cell r="N9222" t="str">
            <v>Largest</v>
          </cell>
          <cell r="O9222">
            <v>28152</v>
          </cell>
        </row>
        <row r="9223">
          <cell r="A9223" t="str">
            <v>DE</v>
          </cell>
          <cell r="B9223" t="str">
            <v>DE_RV_HH02</v>
          </cell>
          <cell r="C9223">
            <v>1997</v>
          </cell>
          <cell r="D9223" t="str">
            <v>Annual</v>
          </cell>
          <cell r="E9223" t="str">
            <v>Orthophosphate</v>
          </cell>
          <cell r="F9223" t="str">
            <v>mg/l P</v>
          </cell>
          <cell r="G9223">
            <v>12</v>
          </cell>
          <cell r="I9223">
            <v>0.01</v>
          </cell>
          <cell r="J9223">
            <v>13</v>
          </cell>
          <cell r="K9223">
            <v>4.1999999433755875E-2</v>
          </cell>
          <cell r="L9223">
            <v>3.9999999105930328E-2</v>
          </cell>
          <cell r="N9223" t="str">
            <v>Large</v>
          </cell>
          <cell r="O9223">
            <v>269</v>
          </cell>
        </row>
        <row r="9224">
          <cell r="A9224" t="str">
            <v>DE</v>
          </cell>
          <cell r="B9224" t="str">
            <v>DE_RV_NI10</v>
          </cell>
          <cell r="C9224">
            <v>1997</v>
          </cell>
          <cell r="D9224" t="str">
            <v>Annual</v>
          </cell>
          <cell r="E9224" t="str">
            <v>Orthophosphate</v>
          </cell>
          <cell r="F9224" t="str">
            <v>mg/l P</v>
          </cell>
          <cell r="G9224">
            <v>12</v>
          </cell>
          <cell r="I9224">
            <v>0</v>
          </cell>
          <cell r="J9224">
            <v>18</v>
          </cell>
          <cell r="K9224">
            <v>0.11999999731779099</v>
          </cell>
          <cell r="L9224">
            <v>0.10999999940395355</v>
          </cell>
          <cell r="N9224" t="str">
            <v>Large</v>
          </cell>
          <cell r="O9224">
            <v>321</v>
          </cell>
        </row>
        <row r="9225">
          <cell r="A9225" t="str">
            <v>DE</v>
          </cell>
          <cell r="B9225" t="str">
            <v>DE_RV_BW09</v>
          </cell>
          <cell r="C9225">
            <v>1997</v>
          </cell>
          <cell r="D9225" t="str">
            <v>Annual</v>
          </cell>
          <cell r="E9225" t="str">
            <v>Orthophosphate</v>
          </cell>
          <cell r="F9225" t="str">
            <v>mg/l P</v>
          </cell>
          <cell r="G9225">
            <v>12</v>
          </cell>
          <cell r="I9225">
            <v>0.03</v>
          </cell>
          <cell r="J9225">
            <v>25</v>
          </cell>
          <cell r="K9225">
            <v>0.15800000727176666</v>
          </cell>
          <cell r="L9225">
            <v>0.14399999380111694</v>
          </cell>
          <cell r="N9225" t="str">
            <v>Largest</v>
          </cell>
          <cell r="O9225">
            <v>3995</v>
          </cell>
        </row>
        <row r="9226">
          <cell r="A9226" t="str">
            <v>DE</v>
          </cell>
          <cell r="B9226" t="str">
            <v>DE_RV_BW08</v>
          </cell>
          <cell r="C9226">
            <v>1997</v>
          </cell>
          <cell r="D9226" t="str">
            <v>Annual</v>
          </cell>
          <cell r="E9226" t="str">
            <v>Orthophosphate</v>
          </cell>
          <cell r="F9226" t="str">
            <v>mg/l P</v>
          </cell>
          <cell r="G9226">
            <v>12</v>
          </cell>
          <cell r="I9226">
            <v>0.03</v>
          </cell>
          <cell r="J9226">
            <v>25</v>
          </cell>
          <cell r="K9226">
            <v>0.17900000512599945</v>
          </cell>
          <cell r="L9226">
            <v>0.16699999570846558</v>
          </cell>
          <cell r="N9226" t="str">
            <v>Largest</v>
          </cell>
          <cell r="O9226">
            <v>4982</v>
          </cell>
        </row>
        <row r="9227">
          <cell r="A9227" t="str">
            <v>DE</v>
          </cell>
          <cell r="B9227" t="str">
            <v>DE_RV_BW07</v>
          </cell>
          <cell r="C9227">
            <v>1997</v>
          </cell>
          <cell r="D9227" t="str">
            <v>Annual</v>
          </cell>
          <cell r="E9227" t="str">
            <v>Orthophosphate</v>
          </cell>
          <cell r="F9227" t="str">
            <v>mg/l P</v>
          </cell>
          <cell r="G9227">
            <v>12</v>
          </cell>
          <cell r="I9227">
            <v>0.03</v>
          </cell>
          <cell r="J9227">
            <v>24</v>
          </cell>
          <cell r="K9227">
            <v>0.18400000035762787</v>
          </cell>
          <cell r="L9227">
            <v>0.1809999942779541</v>
          </cell>
          <cell r="N9227" t="str">
            <v>Largest</v>
          </cell>
          <cell r="O9227">
            <v>8510</v>
          </cell>
        </row>
        <row r="9228">
          <cell r="A9228" t="str">
            <v>DE</v>
          </cell>
          <cell r="B9228" t="str">
            <v>DE_RV_BW06</v>
          </cell>
          <cell r="C9228">
            <v>1997</v>
          </cell>
          <cell r="D9228" t="str">
            <v>Annual</v>
          </cell>
          <cell r="E9228" t="str">
            <v>Orthophosphate</v>
          </cell>
          <cell r="F9228" t="str">
            <v>mg/l P</v>
          </cell>
          <cell r="G9228">
            <v>12</v>
          </cell>
          <cell r="I9228">
            <v>0.03</v>
          </cell>
          <cell r="J9228">
            <v>26</v>
          </cell>
          <cell r="K9228">
            <v>0.17599999904632568</v>
          </cell>
          <cell r="L9228">
            <v>0.19099999964237213</v>
          </cell>
          <cell r="N9228" t="str">
            <v>Largest</v>
          </cell>
          <cell r="O9228">
            <v>13957</v>
          </cell>
        </row>
        <row r="9229">
          <cell r="A9229" t="str">
            <v>DE</v>
          </cell>
          <cell r="B9229" t="str">
            <v>DE_RV_BW05</v>
          </cell>
          <cell r="C9229">
            <v>1997</v>
          </cell>
          <cell r="D9229" t="str">
            <v>Annual</v>
          </cell>
          <cell r="E9229" t="str">
            <v>Orthophosphate</v>
          </cell>
          <cell r="F9229" t="str">
            <v>mg/l P</v>
          </cell>
          <cell r="G9229">
            <v>12</v>
          </cell>
          <cell r="I9229">
            <v>0.03</v>
          </cell>
          <cell r="J9229">
            <v>26</v>
          </cell>
          <cell r="K9229">
            <v>3.9000000804662704E-2</v>
          </cell>
          <cell r="L9229">
            <v>3.9999999105930328E-2</v>
          </cell>
          <cell r="N9229" t="str">
            <v>Largest</v>
          </cell>
          <cell r="O9229">
            <v>54050</v>
          </cell>
        </row>
        <row r="9230">
          <cell r="A9230" t="str">
            <v>DE</v>
          </cell>
          <cell r="B9230" t="str">
            <v>DE_RV_BW12</v>
          </cell>
          <cell r="C9230">
            <v>1997</v>
          </cell>
          <cell r="D9230" t="str">
            <v>Annual</v>
          </cell>
          <cell r="E9230" t="str">
            <v>Orthophosphate</v>
          </cell>
          <cell r="F9230" t="str">
            <v>mg/l P</v>
          </cell>
          <cell r="G9230">
            <v>12</v>
          </cell>
          <cell r="I9230">
            <v>0.03</v>
          </cell>
          <cell r="J9230">
            <v>25</v>
          </cell>
          <cell r="K9230">
            <v>3.9999999105930328E-2</v>
          </cell>
          <cell r="L9230">
            <v>3.5000000149011612E-2</v>
          </cell>
          <cell r="N9230" t="str">
            <v>Largest</v>
          </cell>
          <cell r="O9230">
            <v>7599</v>
          </cell>
        </row>
        <row r="9231">
          <cell r="A9231" t="str">
            <v>DE</v>
          </cell>
          <cell r="B9231" t="str">
            <v>DE_RV_BW02</v>
          </cell>
          <cell r="C9231">
            <v>1997</v>
          </cell>
          <cell r="D9231" t="str">
            <v>Annual</v>
          </cell>
          <cell r="E9231" t="str">
            <v>Orthophosphate</v>
          </cell>
          <cell r="F9231" t="str">
            <v>mg/l P</v>
          </cell>
          <cell r="G9231">
            <v>12</v>
          </cell>
          <cell r="I9231">
            <v>0.03</v>
          </cell>
          <cell r="J9231">
            <v>25</v>
          </cell>
          <cell r="K9231">
            <v>1.4999999664723873E-2</v>
          </cell>
          <cell r="L9231">
            <v>1.4999999664723873E-2</v>
          </cell>
          <cell r="N9231" t="str">
            <v>Largest</v>
          </cell>
          <cell r="O9231">
            <v>33726</v>
          </cell>
        </row>
        <row r="9232">
          <cell r="A9232" t="str">
            <v>DE</v>
          </cell>
          <cell r="B9232" t="str">
            <v>DE_RV_BW131</v>
          </cell>
          <cell r="C9232">
            <v>1997</v>
          </cell>
          <cell r="D9232" t="str">
            <v>Annual</v>
          </cell>
          <cell r="E9232" t="str">
            <v>Orthophosphate</v>
          </cell>
          <cell r="F9232" t="str">
            <v>mg/l P</v>
          </cell>
          <cell r="G9232">
            <v>12</v>
          </cell>
          <cell r="I9232">
            <v>0.03</v>
          </cell>
          <cell r="J9232">
            <v>13</v>
          </cell>
          <cell r="K9232">
            <v>5.7999998331069946E-2</v>
          </cell>
          <cell r="L9232">
            <v>5.4000001400709152E-2</v>
          </cell>
          <cell r="N9232" t="str">
            <v>Largest</v>
          </cell>
          <cell r="O9232">
            <v>2601</v>
          </cell>
        </row>
        <row r="9233">
          <cell r="A9233" t="str">
            <v>DE</v>
          </cell>
          <cell r="B9233" t="str">
            <v>DE_RV_MV07</v>
          </cell>
          <cell r="C9233">
            <v>1997</v>
          </cell>
          <cell r="D9233" t="str">
            <v>Annual</v>
          </cell>
          <cell r="E9233" t="str">
            <v>Orthophosphate</v>
          </cell>
          <cell r="F9233" t="str">
            <v>mg/l P</v>
          </cell>
          <cell r="G9233">
            <v>12</v>
          </cell>
          <cell r="I9233">
            <v>0.01</v>
          </cell>
          <cell r="J9233">
            <v>11</v>
          </cell>
          <cell r="K9233">
            <v>2.8999999165534973E-2</v>
          </cell>
          <cell r="L9233">
            <v>2.9999999329447746E-2</v>
          </cell>
          <cell r="N9233" t="str">
            <v>Large</v>
          </cell>
          <cell r="O9233">
            <v>669</v>
          </cell>
        </row>
        <row r="9234">
          <cell r="A9234" t="str">
            <v>DE</v>
          </cell>
          <cell r="B9234" t="str">
            <v>DE_RV_NI01</v>
          </cell>
          <cell r="C9234">
            <v>1997</v>
          </cell>
          <cell r="D9234" t="str">
            <v>Annual</v>
          </cell>
          <cell r="E9234" t="str">
            <v>Orthophosphate</v>
          </cell>
          <cell r="F9234" t="str">
            <v>mg/l P</v>
          </cell>
          <cell r="G9234">
            <v>12</v>
          </cell>
          <cell r="I9234">
            <v>0</v>
          </cell>
          <cell r="J9234">
            <v>26</v>
          </cell>
          <cell r="K9234">
            <v>7.8000001609325409E-2</v>
          </cell>
          <cell r="L9234">
            <v>7.1000002324581146E-2</v>
          </cell>
          <cell r="N9234" t="str">
            <v>Largest</v>
          </cell>
          <cell r="O9234">
            <v>125482</v>
          </cell>
        </row>
        <row r="9235">
          <cell r="A9235" t="str">
            <v>DE</v>
          </cell>
          <cell r="B9235" t="str">
            <v>DE_RV_NI03</v>
          </cell>
          <cell r="C9235">
            <v>1997</v>
          </cell>
          <cell r="D9235" t="str">
            <v>Annual</v>
          </cell>
          <cell r="E9235" t="str">
            <v>Orthophosphate</v>
          </cell>
          <cell r="F9235" t="str">
            <v>mg/l P</v>
          </cell>
          <cell r="G9235">
            <v>12</v>
          </cell>
          <cell r="I9235">
            <v>0</v>
          </cell>
          <cell r="J9235">
            <v>26</v>
          </cell>
          <cell r="K9235">
            <v>8.3999998867511749E-2</v>
          </cell>
          <cell r="L9235">
            <v>8.1000000238418579E-2</v>
          </cell>
          <cell r="N9235" t="str">
            <v>Largest</v>
          </cell>
          <cell r="O9235">
            <v>141327</v>
          </cell>
        </row>
        <row r="9236">
          <cell r="A9236" t="str">
            <v>DE</v>
          </cell>
          <cell r="B9236" t="str">
            <v>DE_RV_NI04</v>
          </cell>
          <cell r="C9236">
            <v>1997</v>
          </cell>
          <cell r="D9236" t="str">
            <v>Annual</v>
          </cell>
          <cell r="E9236" t="str">
            <v>Orthophosphate</v>
          </cell>
          <cell r="F9236" t="str">
            <v>mg/l P</v>
          </cell>
          <cell r="G9236">
            <v>12</v>
          </cell>
          <cell r="I9236">
            <v>0</v>
          </cell>
          <cell r="J9236">
            <v>24</v>
          </cell>
          <cell r="K9236">
            <v>0.11999999731779099</v>
          </cell>
          <cell r="L9236">
            <v>0.10999999940395355</v>
          </cell>
          <cell r="N9236" t="str">
            <v>Largest</v>
          </cell>
          <cell r="O9236">
            <v>12550</v>
          </cell>
        </row>
        <row r="9237">
          <cell r="A9237" t="str">
            <v>DE</v>
          </cell>
          <cell r="B9237" t="str">
            <v>DE_RV_NI08</v>
          </cell>
          <cell r="C9237">
            <v>1997</v>
          </cell>
          <cell r="D9237" t="str">
            <v>Annual</v>
          </cell>
          <cell r="E9237" t="str">
            <v>Orthophosphate</v>
          </cell>
          <cell r="F9237" t="str">
            <v>mg/l P</v>
          </cell>
          <cell r="G9237">
            <v>12</v>
          </cell>
          <cell r="I9237">
            <v>0.02</v>
          </cell>
          <cell r="J9237">
            <v>22</v>
          </cell>
          <cell r="K9237">
            <v>3.5000000149011612E-2</v>
          </cell>
          <cell r="L9237">
            <v>2.9999999329447746E-2</v>
          </cell>
          <cell r="N9237" t="str">
            <v>Largest</v>
          </cell>
          <cell r="O9237">
            <v>3288</v>
          </cell>
        </row>
        <row r="9238">
          <cell r="A9238" t="str">
            <v>DE</v>
          </cell>
          <cell r="B9238" t="str">
            <v>DE_RV_MV05</v>
          </cell>
          <cell r="C9238">
            <v>1997</v>
          </cell>
          <cell r="D9238" t="str">
            <v>Annual</v>
          </cell>
          <cell r="E9238" t="str">
            <v>Orthophosphate</v>
          </cell>
          <cell r="F9238" t="str">
            <v>mg/l P</v>
          </cell>
          <cell r="G9238">
            <v>12</v>
          </cell>
          <cell r="I9238">
            <v>0.01</v>
          </cell>
          <cell r="J9238">
            <v>24</v>
          </cell>
          <cell r="K9238">
            <v>8.6999997496604919E-2</v>
          </cell>
          <cell r="L9238">
            <v>7.0000000298023224E-2</v>
          </cell>
          <cell r="N9238" t="str">
            <v>Largest</v>
          </cell>
          <cell r="O9238">
            <v>5110</v>
          </cell>
        </row>
        <row r="9239">
          <cell r="A9239" t="str">
            <v>DE</v>
          </cell>
          <cell r="B9239" t="str">
            <v>DE_RV_BW041</v>
          </cell>
          <cell r="C9239">
            <v>1997</v>
          </cell>
          <cell r="D9239" t="str">
            <v>Annual</v>
          </cell>
          <cell r="E9239" t="str">
            <v>Orthophosphate</v>
          </cell>
          <cell r="F9239" t="str">
            <v>mg/l P</v>
          </cell>
          <cell r="G9239">
            <v>12</v>
          </cell>
          <cell r="I9239">
            <v>0.03</v>
          </cell>
          <cell r="J9239">
            <v>25</v>
          </cell>
          <cell r="K9239">
            <v>3.4000001847743988E-2</v>
          </cell>
          <cell r="L9239">
            <v>3.4000001847743988E-2</v>
          </cell>
          <cell r="N9239" t="str">
            <v>Largest</v>
          </cell>
          <cell r="O9239">
            <v>50162</v>
          </cell>
        </row>
        <row r="9240">
          <cell r="A9240" t="str">
            <v>DE</v>
          </cell>
          <cell r="B9240" t="str">
            <v>DE_RV_BY13</v>
          </cell>
          <cell r="C9240">
            <v>1997</v>
          </cell>
          <cell r="D9240" t="str">
            <v>Annual</v>
          </cell>
          <cell r="E9240" t="str">
            <v>Orthophosphate</v>
          </cell>
          <cell r="F9240" t="str">
            <v>mg/l P</v>
          </cell>
          <cell r="G9240">
            <v>12</v>
          </cell>
          <cell r="I9240">
            <v>5.0000000000000001E-3</v>
          </cell>
          <cell r="J9240">
            <v>27</v>
          </cell>
          <cell r="K9240">
            <v>1.7999999225139618E-2</v>
          </cell>
          <cell r="L9240">
            <v>1.7000000923871994E-2</v>
          </cell>
          <cell r="N9240" t="str">
            <v>Largest</v>
          </cell>
          <cell r="O9240">
            <v>3926</v>
          </cell>
        </row>
        <row r="9241">
          <cell r="A9241" t="str">
            <v>DE</v>
          </cell>
          <cell r="B9241" t="str">
            <v>DE_RV_HE08</v>
          </cell>
          <cell r="C9241">
            <v>1997</v>
          </cell>
          <cell r="D9241" t="str">
            <v>Annual</v>
          </cell>
          <cell r="E9241" t="str">
            <v>Orthophosphate</v>
          </cell>
          <cell r="F9241" t="str">
            <v>mg/l P</v>
          </cell>
          <cell r="G9241">
            <v>12</v>
          </cell>
          <cell r="I9241">
            <v>0.05</v>
          </cell>
          <cell r="J9241">
            <v>24</v>
          </cell>
          <cell r="K9241">
            <v>0.10899999737739563</v>
          </cell>
          <cell r="L9241">
            <v>0.10700000077486038</v>
          </cell>
          <cell r="N9241" t="str">
            <v>Large</v>
          </cell>
          <cell r="O9241">
            <v>402</v>
          </cell>
        </row>
        <row r="9242">
          <cell r="A9242" t="str">
            <v>DE</v>
          </cell>
          <cell r="B9242" t="str">
            <v>DE_RV_HE06</v>
          </cell>
          <cell r="C9242">
            <v>1997</v>
          </cell>
          <cell r="D9242" t="str">
            <v>Annual</v>
          </cell>
          <cell r="E9242" t="str">
            <v>Orthophosphate</v>
          </cell>
          <cell r="F9242" t="str">
            <v>mg/l P</v>
          </cell>
          <cell r="G9242">
            <v>12</v>
          </cell>
          <cell r="I9242">
            <v>0</v>
          </cell>
          <cell r="J9242">
            <v>24</v>
          </cell>
          <cell r="K9242">
            <v>0.19599999487400055</v>
          </cell>
          <cell r="L9242">
            <v>0.19900000095367432</v>
          </cell>
          <cell r="N9242" t="str">
            <v>Largest</v>
          </cell>
          <cell r="O9242">
            <v>4875</v>
          </cell>
        </row>
        <row r="9243">
          <cell r="A9243" t="str">
            <v>DE</v>
          </cell>
          <cell r="B9243" t="str">
            <v>DE_RV_HE03</v>
          </cell>
          <cell r="C9243">
            <v>1997</v>
          </cell>
          <cell r="D9243" t="str">
            <v>Annual</v>
          </cell>
          <cell r="E9243" t="str">
            <v>Orthophosphate</v>
          </cell>
          <cell r="F9243" t="str">
            <v>mg/l P</v>
          </cell>
          <cell r="G9243">
            <v>12</v>
          </cell>
          <cell r="I9243">
            <v>0</v>
          </cell>
          <cell r="J9243">
            <v>26</v>
          </cell>
          <cell r="K9243">
            <v>0.11900000274181366</v>
          </cell>
          <cell r="L9243">
            <v>0.10999999940395355</v>
          </cell>
          <cell r="N9243" t="str">
            <v>Largest</v>
          </cell>
          <cell r="O9243">
            <v>5487</v>
          </cell>
        </row>
        <row r="9244">
          <cell r="A9244" t="str">
            <v>DE</v>
          </cell>
          <cell r="B9244" t="str">
            <v>DE_RV_HE02</v>
          </cell>
          <cell r="C9244">
            <v>1997</v>
          </cell>
          <cell r="D9244" t="str">
            <v>Annual</v>
          </cell>
          <cell r="E9244" t="str">
            <v>Orthophosphate</v>
          </cell>
          <cell r="F9244" t="str">
            <v>mg/l P</v>
          </cell>
          <cell r="G9244">
            <v>12</v>
          </cell>
          <cell r="I9244">
            <v>0.05</v>
          </cell>
          <cell r="J9244">
            <v>26</v>
          </cell>
          <cell r="K9244">
            <v>9.4999998807907104E-2</v>
          </cell>
          <cell r="L9244">
            <v>9.0000003576278687E-2</v>
          </cell>
          <cell r="N9244" t="str">
            <v>Largest</v>
          </cell>
          <cell r="O9244">
            <v>6933</v>
          </cell>
        </row>
        <row r="9245">
          <cell r="A9245" t="str">
            <v>DE</v>
          </cell>
          <cell r="B9245" t="str">
            <v>DE_RV_HB01</v>
          </cell>
          <cell r="C9245">
            <v>1997</v>
          </cell>
          <cell r="D9245" t="str">
            <v>Annual</v>
          </cell>
          <cell r="E9245" t="str">
            <v>Orthophosphate</v>
          </cell>
          <cell r="F9245" t="str">
            <v>mg/l P</v>
          </cell>
          <cell r="G9245">
            <v>12</v>
          </cell>
          <cell r="I9245">
            <v>2.5000000000000001E-2</v>
          </cell>
          <cell r="J9245">
            <v>26</v>
          </cell>
          <cell r="K9245">
            <v>6.8000003695487976E-2</v>
          </cell>
          <cell r="L9245">
            <v>6.8000003695487976E-2</v>
          </cell>
          <cell r="N9245" t="str">
            <v>Largest</v>
          </cell>
          <cell r="O9245">
            <v>38415</v>
          </cell>
        </row>
        <row r="9246">
          <cell r="A9246" t="str">
            <v>DE</v>
          </cell>
          <cell r="B9246" t="str">
            <v>DE_RV_BY22</v>
          </cell>
          <cell r="C9246">
            <v>1997</v>
          </cell>
          <cell r="D9246" t="str">
            <v>Annual</v>
          </cell>
          <cell r="E9246" t="str">
            <v>Orthophosphate</v>
          </cell>
          <cell r="F9246" t="str">
            <v>mg/l P</v>
          </cell>
          <cell r="G9246">
            <v>12</v>
          </cell>
          <cell r="I9246">
            <v>5.0000000000000001E-3</v>
          </cell>
          <cell r="J9246">
            <v>27</v>
          </cell>
          <cell r="K9246">
            <v>1.9999999552965164E-2</v>
          </cell>
          <cell r="L9246">
            <v>1.7000000923871994E-2</v>
          </cell>
          <cell r="N9246" t="str">
            <v>Largest</v>
          </cell>
          <cell r="O9246">
            <v>6113</v>
          </cell>
        </row>
        <row r="9247">
          <cell r="A9247" t="str">
            <v>DE</v>
          </cell>
          <cell r="B9247" t="str">
            <v>DE_RV_BW101</v>
          </cell>
          <cell r="C9247">
            <v>1997</v>
          </cell>
          <cell r="D9247" t="str">
            <v>Annual</v>
          </cell>
          <cell r="E9247" t="str">
            <v>Orthophosphate</v>
          </cell>
          <cell r="F9247" t="str">
            <v>mg/l P</v>
          </cell>
          <cell r="G9247">
            <v>12</v>
          </cell>
          <cell r="I9247">
            <v>0.03</v>
          </cell>
          <cell r="J9247">
            <v>13</v>
          </cell>
          <cell r="K9247">
            <v>0.13600000739097595</v>
          </cell>
          <cell r="L9247">
            <v>0.12700000405311584</v>
          </cell>
          <cell r="N9247" t="str">
            <v>Very Large</v>
          </cell>
          <cell r="O9247">
            <v>2321</v>
          </cell>
        </row>
        <row r="9248">
          <cell r="A9248" t="str">
            <v>DE</v>
          </cell>
          <cell r="B9248" t="str">
            <v>DE_RV_BY151</v>
          </cell>
          <cell r="C9248">
            <v>1997</v>
          </cell>
          <cell r="D9248" t="str">
            <v>Annual</v>
          </cell>
          <cell r="E9248" t="str">
            <v>Orthophosphate</v>
          </cell>
          <cell r="F9248" t="str">
            <v>mg/l P</v>
          </cell>
          <cell r="G9248">
            <v>12</v>
          </cell>
          <cell r="I9248">
            <v>5.0000000000000001E-3</v>
          </cell>
          <cell r="J9248">
            <v>26</v>
          </cell>
          <cell r="K9248">
            <v>7.5999997556209564E-2</v>
          </cell>
          <cell r="L9248">
            <v>7.1999996900558472E-2</v>
          </cell>
          <cell r="N9248" t="str">
            <v>Largest</v>
          </cell>
          <cell r="O9248">
            <v>2504</v>
          </cell>
        </row>
        <row r="9249">
          <cell r="A9249" t="str">
            <v>DE</v>
          </cell>
          <cell r="B9249" t="str">
            <v>DE_RV_NI13</v>
          </cell>
          <cell r="C9249">
            <v>1997</v>
          </cell>
          <cell r="D9249" t="str">
            <v>Annual</v>
          </cell>
          <cell r="E9249" t="str">
            <v>Orthophosphate</v>
          </cell>
          <cell r="F9249" t="str">
            <v>mg/l P</v>
          </cell>
          <cell r="G9249">
            <v>12</v>
          </cell>
          <cell r="I9249">
            <v>0</v>
          </cell>
          <cell r="J9249">
            <v>24</v>
          </cell>
          <cell r="K9249">
            <v>7.5000002980232239E-2</v>
          </cell>
          <cell r="L9249">
            <v>7.0000000298023224E-2</v>
          </cell>
          <cell r="N9249" t="str">
            <v>Very Large</v>
          </cell>
          <cell r="O9249">
            <v>1734</v>
          </cell>
        </row>
        <row r="9250">
          <cell r="A9250" t="str">
            <v>DE</v>
          </cell>
          <cell r="B9250" t="str">
            <v>DE_RV_BY12</v>
          </cell>
          <cell r="C9250">
            <v>1997</v>
          </cell>
          <cell r="D9250" t="str">
            <v>Annual</v>
          </cell>
          <cell r="E9250" t="str">
            <v>Orthophosphate</v>
          </cell>
          <cell r="F9250" t="str">
            <v>mg/l P</v>
          </cell>
          <cell r="G9250">
            <v>12</v>
          </cell>
          <cell r="I9250">
            <v>5.0000000000000001E-3</v>
          </cell>
          <cell r="J9250">
            <v>27</v>
          </cell>
          <cell r="K9250">
            <v>1.7000000923871994E-2</v>
          </cell>
          <cell r="L9250">
            <v>1.4999999664723873E-2</v>
          </cell>
          <cell r="N9250" t="str">
            <v>Very Large</v>
          </cell>
          <cell r="O9250">
            <v>2115</v>
          </cell>
        </row>
        <row r="9251">
          <cell r="A9251" t="str">
            <v>DE</v>
          </cell>
          <cell r="B9251" t="str">
            <v>DE_RV_BY11</v>
          </cell>
          <cell r="C9251">
            <v>1997</v>
          </cell>
          <cell r="D9251" t="str">
            <v>Annual</v>
          </cell>
          <cell r="E9251" t="str">
            <v>Orthophosphate</v>
          </cell>
          <cell r="F9251" t="str">
            <v>mg/l P</v>
          </cell>
          <cell r="G9251">
            <v>12</v>
          </cell>
          <cell r="I9251">
            <v>5.0000000000000001E-3</v>
          </cell>
          <cell r="J9251">
            <v>26</v>
          </cell>
          <cell r="K9251">
            <v>3.2000001519918442E-2</v>
          </cell>
          <cell r="L9251">
            <v>2.9999999329447746E-2</v>
          </cell>
          <cell r="N9251" t="str">
            <v>Largest</v>
          </cell>
          <cell r="O9251">
            <v>77086</v>
          </cell>
        </row>
        <row r="9252">
          <cell r="A9252" t="str">
            <v>DE</v>
          </cell>
          <cell r="B9252" t="str">
            <v>DE_RV_BW19</v>
          </cell>
          <cell r="C9252">
            <v>1997</v>
          </cell>
          <cell r="D9252" t="str">
            <v>Annual</v>
          </cell>
          <cell r="E9252" t="str">
            <v>Orthophosphate</v>
          </cell>
          <cell r="F9252" t="str">
            <v>mg/l P</v>
          </cell>
          <cell r="G9252">
            <v>12</v>
          </cell>
          <cell r="I9252">
            <v>0.03</v>
          </cell>
          <cell r="J9252">
            <v>25</v>
          </cell>
          <cell r="K9252">
            <v>1.4999999664723873E-2</v>
          </cell>
          <cell r="L9252">
            <v>1.4999999664723873E-2</v>
          </cell>
          <cell r="N9252" t="str">
            <v>Largest</v>
          </cell>
          <cell r="O9252">
            <v>40370</v>
          </cell>
        </row>
        <row r="9253">
          <cell r="A9253" t="str">
            <v>DE</v>
          </cell>
          <cell r="B9253" t="str">
            <v>DE_RV_BW17</v>
          </cell>
          <cell r="C9253">
            <v>1997</v>
          </cell>
          <cell r="D9253" t="str">
            <v>Annual</v>
          </cell>
          <cell r="E9253" t="str">
            <v>Orthophosphate</v>
          </cell>
          <cell r="F9253" t="str">
            <v>mg/l P</v>
          </cell>
          <cell r="G9253">
            <v>12</v>
          </cell>
          <cell r="I9253">
            <v>0.03</v>
          </cell>
          <cell r="J9253">
            <v>92</v>
          </cell>
          <cell r="K9253">
            <v>3.2000001519918442E-2</v>
          </cell>
          <cell r="L9253">
            <v>1.4999999664723873E-2</v>
          </cell>
          <cell r="N9253" t="str">
            <v>Medium</v>
          </cell>
          <cell r="O9253">
            <v>129</v>
          </cell>
        </row>
        <row r="9254">
          <cell r="A9254" t="str">
            <v>DE</v>
          </cell>
          <cell r="B9254" t="str">
            <v>DE_RV_BW16</v>
          </cell>
          <cell r="C9254">
            <v>1997</v>
          </cell>
          <cell r="D9254" t="str">
            <v>Annual</v>
          </cell>
          <cell r="E9254" t="str">
            <v>Orthophosphate</v>
          </cell>
          <cell r="F9254" t="str">
            <v>mg/l P</v>
          </cell>
          <cell r="G9254">
            <v>12</v>
          </cell>
          <cell r="I9254">
            <v>0.03</v>
          </cell>
          <cell r="J9254">
            <v>57</v>
          </cell>
          <cell r="K9254">
            <v>1.4999999664723873E-2</v>
          </cell>
          <cell r="L9254">
            <v>1.4999999664723873E-2</v>
          </cell>
          <cell r="N9254" t="str">
            <v>Large</v>
          </cell>
          <cell r="O9254">
            <v>625</v>
          </cell>
        </row>
        <row r="9255">
          <cell r="A9255" t="str">
            <v>DE</v>
          </cell>
          <cell r="B9255" t="str">
            <v>DE_RV_BW15</v>
          </cell>
          <cell r="C9255">
            <v>1997</v>
          </cell>
          <cell r="D9255" t="str">
            <v>Annual</v>
          </cell>
          <cell r="E9255" t="str">
            <v>Orthophosphate</v>
          </cell>
          <cell r="F9255" t="str">
            <v>mg/l P</v>
          </cell>
          <cell r="G9255">
            <v>12</v>
          </cell>
          <cell r="I9255">
            <v>0.03</v>
          </cell>
          <cell r="J9255">
            <v>95</v>
          </cell>
          <cell r="K9255">
            <v>5.000000074505806E-2</v>
          </cell>
          <cell r="L9255">
            <v>4.6999998390674591E-2</v>
          </cell>
          <cell r="N9255" t="str">
            <v>Large</v>
          </cell>
          <cell r="O9255">
            <v>790</v>
          </cell>
        </row>
        <row r="9256">
          <cell r="A9256" t="str">
            <v>DE</v>
          </cell>
          <cell r="B9256" t="str">
            <v>DE_RV_BY19</v>
          </cell>
          <cell r="C9256">
            <v>1997</v>
          </cell>
          <cell r="D9256" t="str">
            <v>Annual</v>
          </cell>
          <cell r="E9256" t="str">
            <v>Orthophosphate</v>
          </cell>
          <cell r="F9256" t="str">
            <v>mg/l P</v>
          </cell>
          <cell r="G9256">
            <v>12</v>
          </cell>
          <cell r="I9256">
            <v>5.0000000000000001E-3</v>
          </cell>
          <cell r="J9256">
            <v>27</v>
          </cell>
          <cell r="K9256">
            <v>6.0000000521540642E-3</v>
          </cell>
          <cell r="L9256">
            <v>7.0000002160668373E-3</v>
          </cell>
          <cell r="N9256" t="str">
            <v>Large</v>
          </cell>
          <cell r="O9256">
            <v>640</v>
          </cell>
        </row>
        <row r="9257">
          <cell r="A9257" t="str">
            <v>DE</v>
          </cell>
          <cell r="B9257" t="str">
            <v>DE_RV_HH03</v>
          </cell>
          <cell r="C9257">
            <v>1997</v>
          </cell>
          <cell r="D9257" t="str">
            <v>Annual</v>
          </cell>
          <cell r="E9257" t="str">
            <v>Orthophosphate</v>
          </cell>
          <cell r="F9257" t="str">
            <v>mg/l P</v>
          </cell>
          <cell r="G9257">
            <v>12</v>
          </cell>
          <cell r="I9257">
            <v>0.01</v>
          </cell>
          <cell r="J9257">
            <v>24</v>
          </cell>
          <cell r="K9257">
            <v>6.7000001668930054E-2</v>
          </cell>
          <cell r="L9257">
            <v>6.4999997615814209E-2</v>
          </cell>
          <cell r="N9257" t="str">
            <v>Largest</v>
          </cell>
          <cell r="O9257">
            <v>135024</v>
          </cell>
        </row>
        <row r="9258">
          <cell r="A9258" t="str">
            <v>DE</v>
          </cell>
          <cell r="B9258" t="str">
            <v>DE_RV_NI09</v>
          </cell>
          <cell r="C9258">
            <v>1997</v>
          </cell>
          <cell r="D9258" t="str">
            <v>Annual</v>
          </cell>
          <cell r="E9258" t="str">
            <v>Orthophosphate</v>
          </cell>
          <cell r="F9258" t="str">
            <v>mg/l P</v>
          </cell>
          <cell r="G9258">
            <v>12</v>
          </cell>
          <cell r="I9258">
            <v>0.02</v>
          </cell>
          <cell r="J9258">
            <v>21</v>
          </cell>
          <cell r="K9258">
            <v>6.3000001013278961E-2</v>
          </cell>
          <cell r="L9258">
            <v>5.9999998658895493E-2</v>
          </cell>
          <cell r="N9258" t="str">
            <v>Largest</v>
          </cell>
          <cell r="O9258">
            <v>15220</v>
          </cell>
        </row>
        <row r="9259">
          <cell r="A9259" t="str">
            <v>DE</v>
          </cell>
          <cell r="B9259" t="str">
            <v>DE_RV_NW10</v>
          </cell>
          <cell r="C9259">
            <v>1997</v>
          </cell>
          <cell r="D9259" t="str">
            <v>Annual</v>
          </cell>
          <cell r="E9259" t="str">
            <v>Orthophosphate</v>
          </cell>
          <cell r="F9259" t="str">
            <v>mg/l P</v>
          </cell>
          <cell r="G9259">
            <v>12</v>
          </cell>
          <cell r="I9259">
            <v>0.05</v>
          </cell>
          <cell r="J9259">
            <v>13</v>
          </cell>
          <cell r="K9259">
            <v>2.500000037252903E-2</v>
          </cell>
          <cell r="L9259">
            <v>2.500000037252903E-2</v>
          </cell>
          <cell r="N9259" t="str">
            <v>Very Large</v>
          </cell>
          <cell r="O9259">
            <v>1988</v>
          </cell>
        </row>
        <row r="9260">
          <cell r="A9260" t="str">
            <v>DE</v>
          </cell>
          <cell r="B9260" t="str">
            <v>DE_RV_NW11</v>
          </cell>
          <cell r="C9260">
            <v>1997</v>
          </cell>
          <cell r="D9260" t="str">
            <v>Annual</v>
          </cell>
          <cell r="E9260" t="str">
            <v>Orthophosphate</v>
          </cell>
          <cell r="F9260" t="str">
            <v>mg/l P</v>
          </cell>
          <cell r="G9260">
            <v>12</v>
          </cell>
          <cell r="I9260">
            <v>0.02</v>
          </cell>
          <cell r="J9260">
            <v>14</v>
          </cell>
          <cell r="K9260">
            <v>4.5000001788139343E-2</v>
          </cell>
          <cell r="L9260">
            <v>4.5000001788139343E-2</v>
          </cell>
          <cell r="N9260" t="str">
            <v>Very Large</v>
          </cell>
          <cell r="O9260">
            <v>1316</v>
          </cell>
        </row>
        <row r="9261">
          <cell r="A9261" t="str">
            <v>DE</v>
          </cell>
          <cell r="B9261" t="str">
            <v>DE_RV_NW12</v>
          </cell>
          <cell r="C9261">
            <v>1997</v>
          </cell>
          <cell r="D9261" t="str">
            <v>Annual</v>
          </cell>
          <cell r="E9261" t="str">
            <v>Orthophosphate</v>
          </cell>
          <cell r="F9261" t="str">
            <v>mg/l P</v>
          </cell>
          <cell r="G9261">
            <v>12</v>
          </cell>
          <cell r="I9261">
            <v>0.05</v>
          </cell>
          <cell r="J9261">
            <v>13</v>
          </cell>
          <cell r="K9261">
            <v>2.500000037252903E-2</v>
          </cell>
          <cell r="L9261">
            <v>2.500000037252903E-2</v>
          </cell>
          <cell r="N9261" t="str">
            <v>Large</v>
          </cell>
          <cell r="O9261">
            <v>299</v>
          </cell>
        </row>
        <row r="9262">
          <cell r="A9262" t="str">
            <v>DE</v>
          </cell>
          <cell r="B9262" t="str">
            <v>DE_RV_NW13</v>
          </cell>
          <cell r="C9262">
            <v>1997</v>
          </cell>
          <cell r="D9262" t="str">
            <v>Annual</v>
          </cell>
          <cell r="E9262" t="str">
            <v>Orthophosphate</v>
          </cell>
          <cell r="F9262" t="str">
            <v>mg/l P</v>
          </cell>
          <cell r="G9262">
            <v>12</v>
          </cell>
          <cell r="I9262">
            <v>0.02</v>
          </cell>
          <cell r="J9262">
            <v>12</v>
          </cell>
          <cell r="K9262">
            <v>0.15600000321865082</v>
          </cell>
          <cell r="L9262">
            <v>0.18000000715255737</v>
          </cell>
          <cell r="N9262" t="str">
            <v>Largest</v>
          </cell>
          <cell r="O9262">
            <v>4886</v>
          </cell>
        </row>
        <row r="9263">
          <cell r="A9263" t="str">
            <v>DE</v>
          </cell>
          <cell r="B9263" t="str">
            <v>DE_RV_NW14</v>
          </cell>
          <cell r="C9263">
            <v>1997</v>
          </cell>
          <cell r="D9263" t="str">
            <v>Annual</v>
          </cell>
          <cell r="E9263" t="str">
            <v>Orthophosphate</v>
          </cell>
          <cell r="F9263" t="str">
            <v>mg/l P</v>
          </cell>
          <cell r="G9263">
            <v>12</v>
          </cell>
          <cell r="I9263">
            <v>0.05</v>
          </cell>
          <cell r="J9263">
            <v>13</v>
          </cell>
          <cell r="K9263">
            <v>0.17200000584125519</v>
          </cell>
          <cell r="L9263">
            <v>0.14000000059604645</v>
          </cell>
          <cell r="N9263" t="str">
            <v>Largest</v>
          </cell>
          <cell r="O9263">
            <v>2834</v>
          </cell>
        </row>
        <row r="9264">
          <cell r="A9264" t="str">
            <v>DE</v>
          </cell>
          <cell r="B9264" t="str">
            <v>DE_RV_BE02</v>
          </cell>
          <cell r="C9264">
            <v>1997</v>
          </cell>
          <cell r="D9264" t="str">
            <v>Annual</v>
          </cell>
          <cell r="E9264" t="str">
            <v>Orthophosphate</v>
          </cell>
          <cell r="F9264" t="str">
            <v>mg/l P</v>
          </cell>
          <cell r="G9264">
            <v>12</v>
          </cell>
          <cell r="I9264">
            <v>0.01</v>
          </cell>
          <cell r="J9264">
            <v>21</v>
          </cell>
          <cell r="K9264">
            <v>0.14200000464916229</v>
          </cell>
          <cell r="L9264">
            <v>0.10899999737739563</v>
          </cell>
          <cell r="N9264" t="str">
            <v>Largest</v>
          </cell>
          <cell r="O9264">
            <v>13555</v>
          </cell>
        </row>
        <row r="9265">
          <cell r="A9265" t="str">
            <v>DE</v>
          </cell>
          <cell r="B9265" t="str">
            <v>DE_RV_RP05</v>
          </cell>
          <cell r="C9265">
            <v>1997</v>
          </cell>
          <cell r="D9265" t="str">
            <v>Annual</v>
          </cell>
          <cell r="E9265" t="str">
            <v>Orthophosphate</v>
          </cell>
          <cell r="F9265" t="str">
            <v>mg/l P</v>
          </cell>
          <cell r="G9265">
            <v>12</v>
          </cell>
          <cell r="I9265">
            <v>0.02</v>
          </cell>
          <cell r="J9265">
            <v>27</v>
          </cell>
          <cell r="K9265">
            <v>0.20000000298023224</v>
          </cell>
          <cell r="L9265">
            <v>0.20000000298023224</v>
          </cell>
          <cell r="N9265" t="str">
            <v>Largest</v>
          </cell>
          <cell r="O9265">
            <v>7389</v>
          </cell>
        </row>
        <row r="9266">
          <cell r="A9266" t="str">
            <v>DE</v>
          </cell>
          <cell r="B9266" t="str">
            <v>DE_RV_BE01</v>
          </cell>
          <cell r="C9266">
            <v>1997</v>
          </cell>
          <cell r="D9266" t="str">
            <v>Annual</v>
          </cell>
          <cell r="E9266" t="str">
            <v>Orthophosphate</v>
          </cell>
          <cell r="F9266" t="str">
            <v>mg/l P</v>
          </cell>
          <cell r="G9266">
            <v>12</v>
          </cell>
          <cell r="I9266">
            <v>0.01</v>
          </cell>
          <cell r="J9266">
            <v>13</v>
          </cell>
          <cell r="K9266">
            <v>7.5000002980232239E-2</v>
          </cell>
          <cell r="L9266">
            <v>6.8999998271465302E-2</v>
          </cell>
          <cell r="N9266" t="str">
            <v>Largest</v>
          </cell>
          <cell r="O9266">
            <v>10104</v>
          </cell>
        </row>
        <row r="9267">
          <cell r="A9267" t="str">
            <v>DE</v>
          </cell>
          <cell r="B9267" t="str">
            <v>DE_RV_NW181</v>
          </cell>
          <cell r="C9267">
            <v>1997</v>
          </cell>
          <cell r="D9267" t="str">
            <v>Annual</v>
          </cell>
          <cell r="E9267" t="str">
            <v>Orthophosphate</v>
          </cell>
          <cell r="F9267" t="str">
            <v>mg/l P</v>
          </cell>
          <cell r="G9267">
            <v>12</v>
          </cell>
          <cell r="I9267">
            <v>5.0000000000000001E-3</v>
          </cell>
          <cell r="J9267">
            <v>23</v>
          </cell>
          <cell r="K9267">
            <v>5.7000000029802322E-2</v>
          </cell>
          <cell r="L9267">
            <v>5.9999998658895493E-2</v>
          </cell>
          <cell r="N9267" t="str">
            <v>Largest</v>
          </cell>
          <cell r="O9267">
            <v>3749</v>
          </cell>
        </row>
        <row r="9268">
          <cell r="A9268" t="str">
            <v>DE</v>
          </cell>
          <cell r="B9268" t="str">
            <v>DE_RV_MV01</v>
          </cell>
          <cell r="C9268">
            <v>1997</v>
          </cell>
          <cell r="D9268" t="str">
            <v>Annual</v>
          </cell>
          <cell r="E9268" t="str">
            <v>Orthophosphate</v>
          </cell>
          <cell r="F9268" t="str">
            <v>mg/l P</v>
          </cell>
          <cell r="G9268">
            <v>12</v>
          </cell>
          <cell r="I9268">
            <v>0.01</v>
          </cell>
          <cell r="J9268">
            <v>26</v>
          </cell>
          <cell r="K9268">
            <v>7.1999996900558472E-2</v>
          </cell>
          <cell r="L9268">
            <v>7.0000000298023224E-2</v>
          </cell>
          <cell r="N9268" t="str">
            <v>Largest</v>
          </cell>
          <cell r="O9268">
            <v>2990</v>
          </cell>
        </row>
        <row r="9269">
          <cell r="A9269" t="str">
            <v>DE</v>
          </cell>
          <cell r="B9269" t="str">
            <v>DE_RV_SN04</v>
          </cell>
          <cell r="C9269">
            <v>1997</v>
          </cell>
          <cell r="D9269" t="str">
            <v>Annual</v>
          </cell>
          <cell r="E9269" t="str">
            <v>Orthophosphate</v>
          </cell>
          <cell r="F9269" t="str">
            <v>mg/l P</v>
          </cell>
          <cell r="G9269">
            <v>12</v>
          </cell>
          <cell r="I9269">
            <v>0.02</v>
          </cell>
          <cell r="J9269">
            <v>26</v>
          </cell>
          <cell r="K9269">
            <v>0.15000000596046448</v>
          </cell>
          <cell r="L9269">
            <v>0.15000000596046448</v>
          </cell>
          <cell r="N9269" t="str">
            <v>Largest</v>
          </cell>
          <cell r="O9269">
            <v>51391</v>
          </cell>
        </row>
        <row r="9270">
          <cell r="A9270" t="str">
            <v>DE</v>
          </cell>
          <cell r="B9270" t="str">
            <v>DE_RV_MV02</v>
          </cell>
          <cell r="C9270">
            <v>1997</v>
          </cell>
          <cell r="D9270" t="str">
            <v>Annual</v>
          </cell>
          <cell r="E9270" t="str">
            <v>Orthophosphate</v>
          </cell>
          <cell r="F9270" t="str">
            <v>mg/l P</v>
          </cell>
          <cell r="G9270">
            <v>12</v>
          </cell>
          <cell r="I9270">
            <v>0.01</v>
          </cell>
          <cell r="J9270">
            <v>25</v>
          </cell>
          <cell r="K9270">
            <v>4.1999999433755875E-2</v>
          </cell>
          <cell r="L9270">
            <v>3.9999999105930328E-2</v>
          </cell>
          <cell r="N9270" t="str">
            <v>Very Large</v>
          </cell>
          <cell r="O9270">
            <v>2253</v>
          </cell>
        </row>
        <row r="9271">
          <cell r="A9271" t="str">
            <v>DE</v>
          </cell>
          <cell r="B9271" t="str">
            <v>DE_RV_SH01</v>
          </cell>
          <cell r="C9271">
            <v>1997</v>
          </cell>
          <cell r="D9271" t="str">
            <v>Annual</v>
          </cell>
          <cell r="E9271" t="str">
            <v>Orthophosphate</v>
          </cell>
          <cell r="F9271" t="str">
            <v>mg/l P</v>
          </cell>
          <cell r="G9271">
            <v>12</v>
          </cell>
          <cell r="I9271">
            <v>5.0000000000000001E-3</v>
          </cell>
          <cell r="J9271">
            <v>13</v>
          </cell>
          <cell r="K9271">
            <v>4.3000001460313797E-2</v>
          </cell>
          <cell r="L9271">
            <v>4.1999999433755875E-2</v>
          </cell>
          <cell r="N9271" t="str">
            <v>Large</v>
          </cell>
          <cell r="O9271">
            <v>335</v>
          </cell>
        </row>
        <row r="9272">
          <cell r="A9272" t="str">
            <v>DE</v>
          </cell>
          <cell r="B9272" t="str">
            <v>DE_RV_MV03</v>
          </cell>
          <cell r="C9272">
            <v>1997</v>
          </cell>
          <cell r="D9272" t="str">
            <v>Annual</v>
          </cell>
          <cell r="E9272" t="str">
            <v>Orthophosphate</v>
          </cell>
          <cell r="F9272" t="str">
            <v>mg/l P</v>
          </cell>
          <cell r="G9272">
            <v>12</v>
          </cell>
          <cell r="I9272">
            <v>0.01</v>
          </cell>
          <cell r="J9272">
            <v>23</v>
          </cell>
          <cell r="K9272">
            <v>5.4000001400709152E-2</v>
          </cell>
          <cell r="L9272">
            <v>5.000000074505806E-2</v>
          </cell>
          <cell r="N9272" t="str">
            <v>Largest</v>
          </cell>
          <cell r="O9272">
            <v>2982</v>
          </cell>
        </row>
        <row r="9273">
          <cell r="A9273" t="str">
            <v>DE</v>
          </cell>
          <cell r="B9273" t="str">
            <v>DE_RV_NW15</v>
          </cell>
          <cell r="C9273">
            <v>1997</v>
          </cell>
          <cell r="D9273" t="str">
            <v>Annual</v>
          </cell>
          <cell r="E9273" t="str">
            <v>Orthophosphate</v>
          </cell>
          <cell r="F9273" t="str">
            <v>mg/l P</v>
          </cell>
          <cell r="G9273">
            <v>12</v>
          </cell>
          <cell r="I9273">
            <v>5.0000000000000001E-3</v>
          </cell>
          <cell r="J9273">
            <v>23</v>
          </cell>
          <cell r="K9273">
            <v>0.10100000351667404</v>
          </cell>
          <cell r="L9273">
            <v>0.10999999940395355</v>
          </cell>
          <cell r="N9273" t="str">
            <v>Large</v>
          </cell>
          <cell r="O9273">
            <v>567</v>
          </cell>
        </row>
        <row r="9274">
          <cell r="A9274" t="str">
            <v>DE</v>
          </cell>
          <cell r="B9274" t="str">
            <v>DE_RV_BB01</v>
          </cell>
          <cell r="C9274">
            <v>1997</v>
          </cell>
          <cell r="D9274" t="str">
            <v>Annual</v>
          </cell>
          <cell r="E9274" t="str">
            <v>Orthophosphate</v>
          </cell>
          <cell r="F9274" t="str">
            <v>mg/l P</v>
          </cell>
          <cell r="G9274">
            <v>12</v>
          </cell>
          <cell r="J9274">
            <v>50</v>
          </cell>
          <cell r="K9274">
            <v>6.4000003039836884E-2</v>
          </cell>
          <cell r="L9274">
            <v>5.9999998658895493E-2</v>
          </cell>
          <cell r="N9274" t="str">
            <v>Largest</v>
          </cell>
          <cell r="O9274">
            <v>4460</v>
          </cell>
        </row>
        <row r="9275">
          <cell r="A9275" t="str">
            <v>DE</v>
          </cell>
          <cell r="B9275" t="str">
            <v>DE_RV_NI14</v>
          </cell>
          <cell r="C9275">
            <v>1997</v>
          </cell>
          <cell r="D9275" t="str">
            <v>Annual</v>
          </cell>
          <cell r="E9275" t="str">
            <v>Orthophosphate</v>
          </cell>
          <cell r="F9275" t="str">
            <v>mg/l P</v>
          </cell>
          <cell r="G9275">
            <v>12</v>
          </cell>
          <cell r="I9275">
            <v>0.02</v>
          </cell>
          <cell r="J9275">
            <v>23</v>
          </cell>
          <cell r="K9275">
            <v>5.6000001728534698E-2</v>
          </cell>
          <cell r="L9275">
            <v>2.9999999329447746E-2</v>
          </cell>
          <cell r="N9275" t="str">
            <v>Very Large</v>
          </cell>
          <cell r="O9275">
            <v>2344</v>
          </cell>
        </row>
        <row r="9276">
          <cell r="A9276" t="str">
            <v>DE</v>
          </cell>
          <cell r="B9276" t="str">
            <v>DE_RV_NI15</v>
          </cell>
          <cell r="C9276">
            <v>1997</v>
          </cell>
          <cell r="D9276" t="str">
            <v>Annual</v>
          </cell>
          <cell r="E9276" t="str">
            <v>Orthophosphate</v>
          </cell>
          <cell r="F9276" t="str">
            <v>mg/l P</v>
          </cell>
          <cell r="G9276">
            <v>12</v>
          </cell>
          <cell r="I9276">
            <v>0.02</v>
          </cell>
          <cell r="J9276">
            <v>24</v>
          </cell>
          <cell r="K9276">
            <v>3.5000000149011612E-2</v>
          </cell>
          <cell r="L9276">
            <v>2.9999999329447746E-2</v>
          </cell>
          <cell r="N9276" t="str">
            <v>Largest</v>
          </cell>
          <cell r="O9276">
            <v>9207</v>
          </cell>
        </row>
        <row r="9277">
          <cell r="A9277" t="str">
            <v>DE</v>
          </cell>
          <cell r="B9277" t="str">
            <v>DE_RV_NI16</v>
          </cell>
          <cell r="C9277">
            <v>1997</v>
          </cell>
          <cell r="D9277" t="str">
            <v>Annual</v>
          </cell>
          <cell r="E9277" t="str">
            <v>Orthophosphate</v>
          </cell>
          <cell r="F9277" t="str">
            <v>mg/l P</v>
          </cell>
          <cell r="G9277">
            <v>12</v>
          </cell>
          <cell r="I9277">
            <v>0.02</v>
          </cell>
          <cell r="J9277">
            <v>25</v>
          </cell>
          <cell r="K9277">
            <v>4.3000001460313797E-2</v>
          </cell>
          <cell r="L9277">
            <v>3.5000000149011612E-2</v>
          </cell>
          <cell r="N9277" t="str">
            <v>Very Large</v>
          </cell>
          <cell r="O9277">
            <v>1749</v>
          </cell>
        </row>
        <row r="9278">
          <cell r="A9278" t="str">
            <v>DE</v>
          </cell>
          <cell r="B9278" t="str">
            <v>DE_RV_NI17</v>
          </cell>
          <cell r="C9278">
            <v>1997</v>
          </cell>
          <cell r="D9278" t="str">
            <v>Annual</v>
          </cell>
          <cell r="E9278" t="str">
            <v>Orthophosphate</v>
          </cell>
          <cell r="F9278" t="str">
            <v>mg/l P</v>
          </cell>
          <cell r="G9278">
            <v>12</v>
          </cell>
          <cell r="I9278">
            <v>0.02</v>
          </cell>
          <cell r="J9278">
            <v>24</v>
          </cell>
          <cell r="K9278">
            <v>2.500000037252903E-2</v>
          </cell>
          <cell r="L9278">
            <v>1.9999999552965164E-2</v>
          </cell>
          <cell r="N9278" t="str">
            <v>Largest</v>
          </cell>
          <cell r="O9278">
            <v>2968</v>
          </cell>
        </row>
        <row r="9279">
          <cell r="A9279" t="str">
            <v>DE</v>
          </cell>
          <cell r="B9279" t="str">
            <v>DE_RV_NI18</v>
          </cell>
          <cell r="C9279">
            <v>1997</v>
          </cell>
          <cell r="D9279" t="str">
            <v>Annual</v>
          </cell>
          <cell r="E9279" t="str">
            <v>Orthophosphate</v>
          </cell>
          <cell r="F9279" t="str">
            <v>mg/l P</v>
          </cell>
          <cell r="G9279">
            <v>12</v>
          </cell>
          <cell r="I9279">
            <v>0</v>
          </cell>
          <cell r="J9279">
            <v>23</v>
          </cell>
          <cell r="K9279">
            <v>5.000000074505806E-2</v>
          </cell>
          <cell r="L9279">
            <v>5.000000074505806E-2</v>
          </cell>
          <cell r="N9279" t="str">
            <v>Very Large</v>
          </cell>
          <cell r="O9279">
            <v>1545</v>
          </cell>
        </row>
        <row r="9280">
          <cell r="A9280" t="str">
            <v>DE</v>
          </cell>
          <cell r="B9280" t="str">
            <v>DE_RV_NW01</v>
          </cell>
          <cell r="C9280">
            <v>1997</v>
          </cell>
          <cell r="D9280" t="str">
            <v>Annual</v>
          </cell>
          <cell r="E9280" t="str">
            <v>Orthophosphate</v>
          </cell>
          <cell r="F9280" t="str">
            <v>mg/l P</v>
          </cell>
          <cell r="G9280">
            <v>12</v>
          </cell>
          <cell r="I9280">
            <v>0</v>
          </cell>
          <cell r="J9280">
            <v>25</v>
          </cell>
          <cell r="K9280">
            <v>7.6999999582767487E-2</v>
          </cell>
          <cell r="L9280">
            <v>7.9999998211860657E-2</v>
          </cell>
          <cell r="N9280" t="str">
            <v>Largest</v>
          </cell>
          <cell r="O9280">
            <v>140756</v>
          </cell>
        </row>
        <row r="9281">
          <cell r="A9281" t="str">
            <v>DE</v>
          </cell>
          <cell r="B9281" t="str">
            <v>DE_RV_NW08</v>
          </cell>
          <cell r="C9281">
            <v>1997</v>
          </cell>
          <cell r="D9281" t="str">
            <v>Annual</v>
          </cell>
          <cell r="E9281" t="str">
            <v>Orthophosphate</v>
          </cell>
          <cell r="F9281" t="str">
            <v>mg/l P</v>
          </cell>
          <cell r="G9281">
            <v>12</v>
          </cell>
          <cell r="I9281">
            <v>0</v>
          </cell>
          <cell r="J9281">
            <v>13</v>
          </cell>
          <cell r="K9281">
            <v>0.14800000190734863</v>
          </cell>
          <cell r="L9281">
            <v>0.15000000596046448</v>
          </cell>
          <cell r="N9281" t="str">
            <v>Large</v>
          </cell>
          <cell r="O9281">
            <v>284</v>
          </cell>
        </row>
        <row r="9282">
          <cell r="A9282" t="str">
            <v>DE</v>
          </cell>
          <cell r="B9282" t="str">
            <v>DE_RV_NW041</v>
          </cell>
          <cell r="C9282">
            <v>1997</v>
          </cell>
          <cell r="D9282" t="str">
            <v>Annual</v>
          </cell>
          <cell r="E9282" t="str">
            <v>Orthophosphate</v>
          </cell>
          <cell r="F9282" t="str">
            <v>mg/l P</v>
          </cell>
          <cell r="G9282">
            <v>12</v>
          </cell>
          <cell r="I9282">
            <v>0.05</v>
          </cell>
          <cell r="J9282">
            <v>12</v>
          </cell>
          <cell r="K9282">
            <v>0.11699999868869781</v>
          </cell>
          <cell r="L9282">
            <v>0.11900000274181366</v>
          </cell>
          <cell r="N9282" t="str">
            <v>Very Large</v>
          </cell>
          <cell r="O9282">
            <v>1257</v>
          </cell>
        </row>
        <row r="9283">
          <cell r="A9283" t="str">
            <v>DE</v>
          </cell>
          <cell r="B9283" t="str">
            <v>DE_RV_HH011</v>
          </cell>
          <cell r="C9283">
            <v>1997</v>
          </cell>
          <cell r="D9283" t="str">
            <v>Annual</v>
          </cell>
          <cell r="E9283" t="str">
            <v>Orthophosphate</v>
          </cell>
          <cell r="F9283" t="str">
            <v>mg/l P</v>
          </cell>
          <cell r="G9283">
            <v>12</v>
          </cell>
          <cell r="I9283">
            <v>0.01</v>
          </cell>
          <cell r="J9283">
            <v>25</v>
          </cell>
          <cell r="K9283">
            <v>7.2999998927116394E-2</v>
          </cell>
          <cell r="L9283">
            <v>7.9999998211860657E-2</v>
          </cell>
          <cell r="N9283" t="str">
            <v>Largest</v>
          </cell>
          <cell r="O9283">
            <v>139755</v>
          </cell>
        </row>
        <row r="9284">
          <cell r="A9284" t="str">
            <v>DE</v>
          </cell>
          <cell r="B9284" t="str">
            <v>DE_RV_BB04</v>
          </cell>
          <cell r="C9284">
            <v>1997</v>
          </cell>
          <cell r="D9284" t="str">
            <v>Annual</v>
          </cell>
          <cell r="E9284" t="str">
            <v>Orthophosphate</v>
          </cell>
          <cell r="F9284" t="str">
            <v>mg/l P</v>
          </cell>
          <cell r="G9284">
            <v>12</v>
          </cell>
          <cell r="J9284">
            <v>17</v>
          </cell>
          <cell r="K9284">
            <v>8.999999612569809E-3</v>
          </cell>
          <cell r="L9284">
            <v>8.0000003799796104E-3</v>
          </cell>
          <cell r="N9284" t="str">
            <v>Very Large</v>
          </cell>
          <cell r="O9284">
            <v>2269</v>
          </cell>
        </row>
        <row r="9285">
          <cell r="A9285" t="str">
            <v>DE</v>
          </cell>
          <cell r="B9285" t="str">
            <v>DE_RV_BB05</v>
          </cell>
          <cell r="C9285">
            <v>1997</v>
          </cell>
          <cell r="D9285" t="str">
            <v>Annual</v>
          </cell>
          <cell r="E9285" t="str">
            <v>Orthophosphate</v>
          </cell>
          <cell r="F9285" t="str">
            <v>mg/l P</v>
          </cell>
          <cell r="G9285">
            <v>12</v>
          </cell>
          <cell r="I9285">
            <v>1.4999999999999999E-2</v>
          </cell>
          <cell r="J9285">
            <v>25</v>
          </cell>
          <cell r="K9285">
            <v>6.5999999642372131E-2</v>
          </cell>
          <cell r="L9285">
            <v>5.0999999046325684E-2</v>
          </cell>
          <cell r="N9285" t="str">
            <v>Largest</v>
          </cell>
          <cell r="O9285">
            <v>6401</v>
          </cell>
        </row>
        <row r="9286">
          <cell r="A9286" t="str">
            <v>DE</v>
          </cell>
          <cell r="B9286" t="str">
            <v>DE_RV_BB06</v>
          </cell>
          <cell r="C9286">
            <v>1997</v>
          </cell>
          <cell r="D9286" t="str">
            <v>Annual</v>
          </cell>
          <cell r="E9286" t="str">
            <v>Orthophosphate</v>
          </cell>
          <cell r="F9286" t="str">
            <v>mg/l P</v>
          </cell>
          <cell r="G9286">
            <v>12</v>
          </cell>
          <cell r="I9286">
            <v>1.4999999999999999E-2</v>
          </cell>
          <cell r="J9286">
            <v>40</v>
          </cell>
          <cell r="K9286">
            <v>6.3000001013278961E-2</v>
          </cell>
          <cell r="L9286">
            <v>6.1999998986721039E-2</v>
          </cell>
          <cell r="N9286" t="str">
            <v>Largest</v>
          </cell>
          <cell r="O9286">
            <v>3232</v>
          </cell>
        </row>
        <row r="9287">
          <cell r="A9287" t="str">
            <v>DE</v>
          </cell>
          <cell r="B9287" t="str">
            <v>DE_RV_BB07</v>
          </cell>
          <cell r="C9287">
            <v>1997</v>
          </cell>
          <cell r="D9287" t="str">
            <v>Annual</v>
          </cell>
          <cell r="E9287" t="str">
            <v>Orthophosphate</v>
          </cell>
          <cell r="F9287" t="str">
            <v>mg/l P</v>
          </cell>
          <cell r="G9287">
            <v>12</v>
          </cell>
          <cell r="I9287">
            <v>1.4999999999999999E-2</v>
          </cell>
          <cell r="J9287">
            <v>40</v>
          </cell>
          <cell r="K9287">
            <v>6.3000001013278961E-2</v>
          </cell>
          <cell r="L9287">
            <v>6.1999998986721039E-2</v>
          </cell>
          <cell r="N9287" t="str">
            <v>Largest</v>
          </cell>
          <cell r="O9287">
            <v>15610</v>
          </cell>
        </row>
        <row r="9288">
          <cell r="A9288" t="str">
            <v>DE</v>
          </cell>
          <cell r="B9288" t="str">
            <v>DE_RV_BB08</v>
          </cell>
          <cell r="C9288">
            <v>1997</v>
          </cell>
          <cell r="D9288" t="str">
            <v>Annual</v>
          </cell>
          <cell r="E9288" t="str">
            <v>Orthophosphate</v>
          </cell>
          <cell r="F9288" t="str">
            <v>mg/l P</v>
          </cell>
          <cell r="G9288">
            <v>12</v>
          </cell>
          <cell r="J9288">
            <v>51</v>
          </cell>
          <cell r="K9288">
            <v>8.9000001549720764E-2</v>
          </cell>
          <cell r="L9288">
            <v>7.9999998211860657E-2</v>
          </cell>
          <cell r="N9288" t="str">
            <v>Largest</v>
          </cell>
          <cell r="O9288">
            <v>53580</v>
          </cell>
        </row>
        <row r="9289">
          <cell r="A9289" t="str">
            <v>DE</v>
          </cell>
          <cell r="B9289" t="str">
            <v>DE_RV_BB09</v>
          </cell>
          <cell r="C9289">
            <v>1997</v>
          </cell>
          <cell r="D9289" t="str">
            <v>Annual</v>
          </cell>
          <cell r="E9289" t="str">
            <v>Orthophosphate</v>
          </cell>
          <cell r="F9289" t="str">
            <v>mg/l P</v>
          </cell>
          <cell r="G9289">
            <v>12</v>
          </cell>
          <cell r="J9289">
            <v>51</v>
          </cell>
          <cell r="K9289">
            <v>9.0000003576278687E-2</v>
          </cell>
          <cell r="L9289">
            <v>9.0000003576278687E-2</v>
          </cell>
          <cell r="N9289" t="str">
            <v>Largest</v>
          </cell>
          <cell r="O9289">
            <v>109519</v>
          </cell>
        </row>
        <row r="9290">
          <cell r="A9290" t="str">
            <v>DE</v>
          </cell>
          <cell r="B9290" t="str">
            <v>DE_RV_NW02</v>
          </cell>
          <cell r="C9290">
            <v>1997</v>
          </cell>
          <cell r="D9290" t="str">
            <v>Annual</v>
          </cell>
          <cell r="E9290" t="str">
            <v>Orthophosphate</v>
          </cell>
          <cell r="F9290" t="str">
            <v>mg/l P</v>
          </cell>
          <cell r="G9290">
            <v>12</v>
          </cell>
          <cell r="I9290">
            <v>0</v>
          </cell>
          <cell r="J9290">
            <v>25</v>
          </cell>
          <cell r="K9290">
            <v>9.6000000834465027E-2</v>
          </cell>
          <cell r="L9290">
            <v>9.0000003576278687E-2</v>
          </cell>
          <cell r="N9290" t="str">
            <v>Largest</v>
          </cell>
          <cell r="O9290">
            <v>159127</v>
          </cell>
        </row>
        <row r="9291">
          <cell r="A9291" t="str">
            <v>DE</v>
          </cell>
          <cell r="B9291" t="str">
            <v>DE_RV_SN07</v>
          </cell>
          <cell r="C9291">
            <v>1997</v>
          </cell>
          <cell r="D9291" t="str">
            <v>Annual</v>
          </cell>
          <cell r="E9291" t="str">
            <v>Orthophosphate</v>
          </cell>
          <cell r="F9291" t="str">
            <v>mg/l P</v>
          </cell>
          <cell r="G9291">
            <v>12</v>
          </cell>
          <cell r="I9291">
            <v>0.02</v>
          </cell>
          <cell r="J9291">
            <v>12</v>
          </cell>
          <cell r="K9291">
            <v>0.12999999523162842</v>
          </cell>
          <cell r="L9291">
            <v>0.15999999642372131</v>
          </cell>
          <cell r="N9291" t="str">
            <v>Very Large</v>
          </cell>
          <cell r="O9291">
            <v>2361</v>
          </cell>
        </row>
        <row r="9292">
          <cell r="A9292" t="str">
            <v>DE</v>
          </cell>
          <cell r="B9292" t="str">
            <v>DE_RV_RP06</v>
          </cell>
          <cell r="C9292">
            <v>1997</v>
          </cell>
          <cell r="D9292" t="str">
            <v>Annual</v>
          </cell>
          <cell r="E9292" t="str">
            <v>Orthophosphate</v>
          </cell>
          <cell r="F9292" t="str">
            <v>mg/l P</v>
          </cell>
          <cell r="G9292">
            <v>12</v>
          </cell>
          <cell r="I9292">
            <v>0.01</v>
          </cell>
          <cell r="J9292">
            <v>27</v>
          </cell>
          <cell r="K9292">
            <v>0.18000000715255737</v>
          </cell>
          <cell r="L9292">
            <v>0.18000000715255737</v>
          </cell>
          <cell r="N9292" t="str">
            <v>Largest</v>
          </cell>
          <cell r="O9292">
            <v>4013</v>
          </cell>
        </row>
        <row r="9293">
          <cell r="A9293" t="str">
            <v>DK</v>
          </cell>
          <cell r="B9293" t="str">
            <v>DK_RV_370038</v>
          </cell>
          <cell r="C9293">
            <v>1997</v>
          </cell>
          <cell r="D9293" t="str">
            <v>Annual</v>
          </cell>
          <cell r="E9293" t="str">
            <v>Orthophosphate</v>
          </cell>
          <cell r="F9293" t="str">
            <v>mg/l P</v>
          </cell>
          <cell r="G9293">
            <v>12</v>
          </cell>
          <cell r="J9293">
            <v>26</v>
          </cell>
          <cell r="K9293">
            <v>5.9999998658895493E-2</v>
          </cell>
          <cell r="L9293">
            <v>8.3999998867511749E-2</v>
          </cell>
          <cell r="M9293">
            <v>7.9999998211860657E-2</v>
          </cell>
          <cell r="N9293" t="str">
            <v>Medium</v>
          </cell>
          <cell r="O9293">
            <v>65.8</v>
          </cell>
        </row>
        <row r="9294">
          <cell r="A9294" t="str">
            <v>DK</v>
          </cell>
          <cell r="B9294" t="str">
            <v>DK_RV_620014</v>
          </cell>
          <cell r="C9294">
            <v>1997</v>
          </cell>
          <cell r="D9294" t="str">
            <v>Annual</v>
          </cell>
          <cell r="E9294" t="str">
            <v>Orthophosphate</v>
          </cell>
          <cell r="F9294" t="str">
            <v>mg/l P</v>
          </cell>
          <cell r="G9294">
            <v>12</v>
          </cell>
          <cell r="J9294">
            <v>51</v>
          </cell>
          <cell r="K9294">
            <v>3.9999999105930328E-2</v>
          </cell>
          <cell r="L9294">
            <v>3.7999998778104782E-2</v>
          </cell>
          <cell r="M9294">
            <v>1.9999999552965164E-2</v>
          </cell>
          <cell r="N9294" t="str">
            <v>Small</v>
          </cell>
          <cell r="O9294">
            <v>9.9</v>
          </cell>
        </row>
        <row r="9295">
          <cell r="A9295" t="str">
            <v>DK</v>
          </cell>
          <cell r="B9295" t="str">
            <v>DK_RV_600031</v>
          </cell>
          <cell r="C9295">
            <v>1997</v>
          </cell>
          <cell r="D9295" t="str">
            <v>Annual</v>
          </cell>
          <cell r="E9295" t="str">
            <v>Orthophosphate</v>
          </cell>
          <cell r="F9295" t="str">
            <v>mg/l P</v>
          </cell>
          <cell r="G9295">
            <v>12</v>
          </cell>
          <cell r="J9295">
            <v>26</v>
          </cell>
          <cell r="K9295">
            <v>0.15000000596046448</v>
          </cell>
          <cell r="L9295">
            <v>0.28999999165534973</v>
          </cell>
          <cell r="M9295">
            <v>0.31000000238418579</v>
          </cell>
          <cell r="N9295" t="str">
            <v>Small</v>
          </cell>
          <cell r="O9295">
            <v>42.9</v>
          </cell>
        </row>
        <row r="9296">
          <cell r="A9296" t="str">
            <v>DK</v>
          </cell>
          <cell r="B9296" t="str">
            <v>DK_RV_590006</v>
          </cell>
          <cell r="C9296">
            <v>1997</v>
          </cell>
          <cell r="D9296" t="str">
            <v>Annual</v>
          </cell>
          <cell r="E9296" t="str">
            <v>Orthophosphate</v>
          </cell>
          <cell r="F9296" t="str">
            <v>mg/l P</v>
          </cell>
          <cell r="G9296">
            <v>12</v>
          </cell>
          <cell r="J9296">
            <v>23</v>
          </cell>
          <cell r="K9296">
            <v>0.10000000149011612</v>
          </cell>
          <cell r="L9296">
            <v>0.15399999916553497</v>
          </cell>
          <cell r="M9296">
            <v>0.11999999731779099</v>
          </cell>
          <cell r="N9296" t="str">
            <v>Medium</v>
          </cell>
          <cell r="O9296">
            <v>129.19999999999999</v>
          </cell>
        </row>
        <row r="9297">
          <cell r="A9297" t="str">
            <v>DK</v>
          </cell>
          <cell r="B9297" t="str">
            <v>DK_RV_570050</v>
          </cell>
          <cell r="C9297">
            <v>1997</v>
          </cell>
          <cell r="D9297" t="str">
            <v>Annual</v>
          </cell>
          <cell r="E9297" t="str">
            <v>Orthophosphate</v>
          </cell>
          <cell r="F9297" t="str">
            <v>mg/l P</v>
          </cell>
          <cell r="G9297">
            <v>12</v>
          </cell>
          <cell r="J9297">
            <v>24</v>
          </cell>
          <cell r="K9297">
            <v>0.10000000149011612</v>
          </cell>
          <cell r="L9297">
            <v>0.13699999451637268</v>
          </cell>
          <cell r="M9297">
            <v>0.10999999940395355</v>
          </cell>
          <cell r="N9297" t="str">
            <v>Large</v>
          </cell>
          <cell r="O9297">
            <v>610.5</v>
          </cell>
        </row>
        <row r="9298">
          <cell r="A9298" t="str">
            <v>DK</v>
          </cell>
          <cell r="B9298" t="str">
            <v>DK_RV_150002</v>
          </cell>
          <cell r="C9298">
            <v>1997</v>
          </cell>
          <cell r="D9298" t="str">
            <v>Annual</v>
          </cell>
          <cell r="E9298" t="str">
            <v>Orthophosphate</v>
          </cell>
          <cell r="F9298" t="str">
            <v>mg/l P</v>
          </cell>
          <cell r="G9298">
            <v>12</v>
          </cell>
          <cell r="J9298">
            <v>17</v>
          </cell>
          <cell r="K9298">
            <v>5.9999998658895493E-2</v>
          </cell>
          <cell r="L9298">
            <v>6.4000003039836884E-2</v>
          </cell>
          <cell r="M9298">
            <v>2.9999999329447746E-2</v>
          </cell>
          <cell r="N9298" t="str">
            <v>Medium</v>
          </cell>
          <cell r="O9298">
            <v>96.3</v>
          </cell>
        </row>
        <row r="9299">
          <cell r="A9299" t="str">
            <v>DK</v>
          </cell>
          <cell r="B9299" t="str">
            <v>DK_RV_520022</v>
          </cell>
          <cell r="C9299">
            <v>1997</v>
          </cell>
          <cell r="D9299" t="str">
            <v>Annual</v>
          </cell>
          <cell r="E9299" t="str">
            <v>Orthophosphate</v>
          </cell>
          <cell r="F9299" t="str">
            <v>mg/l P</v>
          </cell>
          <cell r="G9299">
            <v>12</v>
          </cell>
          <cell r="J9299">
            <v>26</v>
          </cell>
          <cell r="K9299">
            <v>0.2800000011920929</v>
          </cell>
          <cell r="L9299">
            <v>0.26399999856948853</v>
          </cell>
          <cell r="M9299">
            <v>0.10999999940395355</v>
          </cell>
          <cell r="N9299" t="str">
            <v>Small</v>
          </cell>
          <cell r="O9299">
            <v>38.299999999999997</v>
          </cell>
        </row>
        <row r="9300">
          <cell r="A9300" t="str">
            <v>DK</v>
          </cell>
          <cell r="B9300" t="str">
            <v>DK_RV_470001</v>
          </cell>
          <cell r="C9300">
            <v>1997</v>
          </cell>
          <cell r="D9300" t="str">
            <v>Annual</v>
          </cell>
          <cell r="E9300" t="str">
            <v>Orthophosphate</v>
          </cell>
          <cell r="F9300" t="str">
            <v>mg/l P</v>
          </cell>
          <cell r="G9300">
            <v>12</v>
          </cell>
          <cell r="J9300">
            <v>51</v>
          </cell>
          <cell r="K9300">
            <v>7.0000000298023224E-2</v>
          </cell>
          <cell r="L9300">
            <v>9.3999996781349182E-2</v>
          </cell>
          <cell r="M9300">
            <v>5.000000074505806E-2</v>
          </cell>
          <cell r="N9300" t="str">
            <v>Medium</v>
          </cell>
          <cell r="O9300">
            <v>57.8</v>
          </cell>
        </row>
        <row r="9301">
          <cell r="A9301" t="str">
            <v>DK</v>
          </cell>
          <cell r="B9301" t="str">
            <v>DK_RV_180077</v>
          </cell>
          <cell r="C9301">
            <v>1997</v>
          </cell>
          <cell r="D9301" t="str">
            <v>Annual</v>
          </cell>
          <cell r="E9301" t="str">
            <v>Orthophosphate</v>
          </cell>
          <cell r="F9301" t="str">
            <v>mg/l P</v>
          </cell>
          <cell r="G9301">
            <v>12</v>
          </cell>
          <cell r="J9301">
            <v>18</v>
          </cell>
          <cell r="K9301">
            <v>2.9999999329447746E-2</v>
          </cell>
          <cell r="L9301">
            <v>4.3000001460313797E-2</v>
          </cell>
          <cell r="M9301">
            <v>1.9999999552965164E-2</v>
          </cell>
          <cell r="N9301" t="str">
            <v>Large</v>
          </cell>
          <cell r="O9301">
            <v>556.4</v>
          </cell>
        </row>
        <row r="9302">
          <cell r="A9302" t="str">
            <v>DK</v>
          </cell>
          <cell r="B9302" t="str">
            <v>DK_RV_450002</v>
          </cell>
          <cell r="C9302">
            <v>1997</v>
          </cell>
          <cell r="D9302" t="str">
            <v>Annual</v>
          </cell>
          <cell r="E9302" t="str">
            <v>Orthophosphate</v>
          </cell>
          <cell r="F9302" t="str">
            <v>mg/l P</v>
          </cell>
          <cell r="G9302">
            <v>12</v>
          </cell>
          <cell r="J9302">
            <v>364</v>
          </cell>
          <cell r="K9302">
            <v>5.9999998658895493E-2</v>
          </cell>
          <cell r="L9302">
            <v>5.9000000357627869E-2</v>
          </cell>
          <cell r="M9302">
            <v>3.4000001847743988E-2</v>
          </cell>
          <cell r="N9302" t="str">
            <v>Large</v>
          </cell>
          <cell r="O9302">
            <v>535</v>
          </cell>
        </row>
        <row r="9303">
          <cell r="A9303" t="str">
            <v>DK</v>
          </cell>
          <cell r="B9303" t="str">
            <v>DK_RV_440021</v>
          </cell>
          <cell r="C9303">
            <v>1997</v>
          </cell>
          <cell r="D9303" t="str">
            <v>Annual</v>
          </cell>
          <cell r="E9303" t="str">
            <v>Orthophosphate</v>
          </cell>
          <cell r="F9303" t="str">
            <v>mg/l P</v>
          </cell>
          <cell r="G9303">
            <v>12</v>
          </cell>
          <cell r="J9303">
            <v>27</v>
          </cell>
          <cell r="K9303">
            <v>7.0000000298023224E-2</v>
          </cell>
          <cell r="L9303">
            <v>7.6999999582767487E-2</v>
          </cell>
          <cell r="M9303">
            <v>3.9999999105930328E-2</v>
          </cell>
          <cell r="N9303" t="str">
            <v>Medium</v>
          </cell>
          <cell r="O9303">
            <v>127.6</v>
          </cell>
        </row>
        <row r="9304">
          <cell r="A9304" t="str">
            <v>DK</v>
          </cell>
          <cell r="B9304" t="str">
            <v>DK_RV_420016</v>
          </cell>
          <cell r="C9304">
            <v>1997</v>
          </cell>
          <cell r="D9304" t="str">
            <v>Annual</v>
          </cell>
          <cell r="E9304" t="str">
            <v>Orthophosphate</v>
          </cell>
          <cell r="F9304" t="str">
            <v>mg/l P</v>
          </cell>
          <cell r="G9304">
            <v>12</v>
          </cell>
          <cell r="J9304">
            <v>20</v>
          </cell>
          <cell r="K9304">
            <v>1.9999999552965164E-2</v>
          </cell>
          <cell r="L9304">
            <v>2.3000000044703484E-2</v>
          </cell>
          <cell r="M9304">
            <v>7.0000002160668373E-3</v>
          </cell>
          <cell r="N9304" t="str">
            <v>Large</v>
          </cell>
          <cell r="O9304">
            <v>563.29999999999995</v>
          </cell>
        </row>
        <row r="9305">
          <cell r="A9305" t="str">
            <v>DK</v>
          </cell>
          <cell r="B9305" t="str">
            <v>DK_RV_400001</v>
          </cell>
          <cell r="C9305">
            <v>1997</v>
          </cell>
          <cell r="D9305" t="str">
            <v>Annual</v>
          </cell>
          <cell r="E9305" t="str">
            <v>Orthophosphate</v>
          </cell>
          <cell r="F9305" t="str">
            <v>mg/l P</v>
          </cell>
          <cell r="G9305">
            <v>12</v>
          </cell>
          <cell r="J9305">
            <v>26</v>
          </cell>
          <cell r="K9305">
            <v>9.9999997764825821E-3</v>
          </cell>
          <cell r="L9305">
            <v>1.4000000432133675E-2</v>
          </cell>
          <cell r="M9305">
            <v>9.9999997764825821E-3</v>
          </cell>
          <cell r="N9305" t="str">
            <v>Large</v>
          </cell>
          <cell r="O9305">
            <v>290</v>
          </cell>
        </row>
        <row r="9306">
          <cell r="A9306" t="str">
            <v>DK</v>
          </cell>
          <cell r="B9306" t="str">
            <v>DK_RV_380020</v>
          </cell>
          <cell r="C9306">
            <v>1997</v>
          </cell>
          <cell r="D9306" t="str">
            <v>Annual</v>
          </cell>
          <cell r="E9306" t="str">
            <v>Orthophosphate</v>
          </cell>
          <cell r="F9306" t="str">
            <v>mg/l P</v>
          </cell>
          <cell r="G9306">
            <v>12</v>
          </cell>
          <cell r="J9306">
            <v>26</v>
          </cell>
          <cell r="K9306">
            <v>3.9999999105930328E-2</v>
          </cell>
          <cell r="L9306">
            <v>4.1999999433755875E-2</v>
          </cell>
          <cell r="M9306">
            <v>1.9999999552965164E-2</v>
          </cell>
          <cell r="N9306" t="str">
            <v>Small</v>
          </cell>
          <cell r="O9306">
            <v>10.8</v>
          </cell>
        </row>
        <row r="9307">
          <cell r="A9307" t="str">
            <v>DK</v>
          </cell>
          <cell r="B9307" t="str">
            <v>DK_RV_570044</v>
          </cell>
          <cell r="C9307">
            <v>1997</v>
          </cell>
          <cell r="D9307" t="str">
            <v>Annual</v>
          </cell>
          <cell r="E9307" t="str">
            <v>Orthophosphate</v>
          </cell>
          <cell r="F9307" t="str">
            <v>mg/l P</v>
          </cell>
          <cell r="G9307">
            <v>12</v>
          </cell>
          <cell r="J9307">
            <v>24</v>
          </cell>
          <cell r="K9307">
            <v>0.15000000596046448</v>
          </cell>
          <cell r="L9307">
            <v>0.36700001358985901</v>
          </cell>
          <cell r="M9307">
            <v>0.50999999046325684</v>
          </cell>
          <cell r="N9307" t="str">
            <v>Small</v>
          </cell>
          <cell r="O9307">
            <v>15.2</v>
          </cell>
        </row>
        <row r="9308">
          <cell r="A9308" t="str">
            <v>DK</v>
          </cell>
          <cell r="B9308" t="str">
            <v>DK_RV_360012</v>
          </cell>
          <cell r="C9308">
            <v>1997</v>
          </cell>
          <cell r="D9308" t="str">
            <v>Annual</v>
          </cell>
          <cell r="E9308" t="str">
            <v>Orthophosphate</v>
          </cell>
          <cell r="F9308" t="str">
            <v>mg/l P</v>
          </cell>
          <cell r="G9308">
            <v>12</v>
          </cell>
          <cell r="J9308">
            <v>20</v>
          </cell>
          <cell r="K9308">
            <v>3.9999999105930328E-2</v>
          </cell>
          <cell r="L9308">
            <v>4.3999999761581421E-2</v>
          </cell>
          <cell r="M9308">
            <v>9.9999997764825821E-3</v>
          </cell>
          <cell r="N9308" t="str">
            <v>Small</v>
          </cell>
          <cell r="O9308">
            <v>9.5</v>
          </cell>
        </row>
        <row r="9309">
          <cell r="A9309" t="str">
            <v>DK</v>
          </cell>
          <cell r="B9309" t="str">
            <v>DK_RV_350010</v>
          </cell>
          <cell r="C9309">
            <v>1997</v>
          </cell>
          <cell r="D9309" t="str">
            <v>Annual</v>
          </cell>
          <cell r="E9309" t="str">
            <v>Orthophosphate</v>
          </cell>
          <cell r="F9309" t="str">
            <v>mg/l P</v>
          </cell>
          <cell r="G9309">
            <v>12</v>
          </cell>
          <cell r="J9309">
            <v>20</v>
          </cell>
          <cell r="K9309">
            <v>2.9999999329447746E-2</v>
          </cell>
          <cell r="L9309">
            <v>2.7000000700354576E-2</v>
          </cell>
          <cell r="M9309">
            <v>8.0000003799796104E-3</v>
          </cell>
          <cell r="N9309" t="str">
            <v>Medium</v>
          </cell>
          <cell r="O9309">
            <v>223.4</v>
          </cell>
        </row>
        <row r="9310">
          <cell r="A9310" t="str">
            <v>DK</v>
          </cell>
          <cell r="B9310" t="str">
            <v>DK_RV_280001</v>
          </cell>
          <cell r="C9310">
            <v>1997</v>
          </cell>
          <cell r="D9310" t="str">
            <v>Annual</v>
          </cell>
          <cell r="E9310" t="str">
            <v>Orthophosphate</v>
          </cell>
          <cell r="F9310" t="str">
            <v>mg/l P</v>
          </cell>
          <cell r="G9310">
            <v>12</v>
          </cell>
          <cell r="J9310">
            <v>26</v>
          </cell>
          <cell r="K9310">
            <v>5.9999998658895493E-2</v>
          </cell>
          <cell r="L9310">
            <v>6.4999997615814209E-2</v>
          </cell>
          <cell r="M9310">
            <v>1.9999999552965164E-2</v>
          </cell>
          <cell r="N9310" t="str">
            <v>Medium</v>
          </cell>
          <cell r="O9310">
            <v>154.19999999999999</v>
          </cell>
        </row>
        <row r="9311">
          <cell r="A9311" t="str">
            <v>DK</v>
          </cell>
          <cell r="B9311" t="str">
            <v>DK_RV_260096</v>
          </cell>
          <cell r="C9311">
            <v>1997</v>
          </cell>
          <cell r="D9311" t="str">
            <v>Annual</v>
          </cell>
          <cell r="E9311" t="str">
            <v>Orthophosphate</v>
          </cell>
          <cell r="F9311" t="str">
            <v>mg/l P</v>
          </cell>
          <cell r="G9311">
            <v>12</v>
          </cell>
          <cell r="J9311">
            <v>26</v>
          </cell>
          <cell r="K9311">
            <v>5.000000074505806E-2</v>
          </cell>
          <cell r="L9311">
            <v>5.4999999701976776E-2</v>
          </cell>
          <cell r="M9311">
            <v>3.9999999105930328E-2</v>
          </cell>
          <cell r="N9311" t="str">
            <v>Medium</v>
          </cell>
          <cell r="O9311">
            <v>131.5</v>
          </cell>
        </row>
        <row r="9312">
          <cell r="A9312" t="str">
            <v>DK</v>
          </cell>
          <cell r="B9312" t="str">
            <v>DK_RV_250078</v>
          </cell>
          <cell r="C9312">
            <v>1997</v>
          </cell>
          <cell r="D9312" t="str">
            <v>Annual</v>
          </cell>
          <cell r="E9312" t="str">
            <v>Orthophosphate</v>
          </cell>
          <cell r="F9312" t="str">
            <v>mg/l P</v>
          </cell>
          <cell r="G9312">
            <v>12</v>
          </cell>
          <cell r="J9312">
            <v>18</v>
          </cell>
          <cell r="K9312">
            <v>1.9999999552965164E-2</v>
          </cell>
          <cell r="L9312">
            <v>2.0999999716877937E-2</v>
          </cell>
          <cell r="M9312">
            <v>6.0000000521540642E-3</v>
          </cell>
          <cell r="N9312" t="str">
            <v>Large</v>
          </cell>
          <cell r="O9312">
            <v>611.70000000000005</v>
          </cell>
        </row>
        <row r="9313">
          <cell r="A9313" t="str">
            <v>DK</v>
          </cell>
          <cell r="B9313" t="str">
            <v>DK_RV_30002</v>
          </cell>
          <cell r="C9313">
            <v>1997</v>
          </cell>
          <cell r="D9313" t="str">
            <v>Annual</v>
          </cell>
          <cell r="E9313" t="str">
            <v>Orthophosphate</v>
          </cell>
          <cell r="F9313" t="str">
            <v>mg/l P</v>
          </cell>
          <cell r="G9313">
            <v>12</v>
          </cell>
          <cell r="J9313">
            <v>18</v>
          </cell>
          <cell r="K9313">
            <v>7.9999998211860657E-2</v>
          </cell>
          <cell r="L9313">
            <v>7.9999998211860657E-2</v>
          </cell>
          <cell r="M9313">
            <v>1.9999999552965164E-2</v>
          </cell>
          <cell r="N9313" t="str">
            <v>Large</v>
          </cell>
          <cell r="O9313">
            <v>347.5</v>
          </cell>
        </row>
        <row r="9314">
          <cell r="A9314" t="str">
            <v>DK</v>
          </cell>
          <cell r="B9314" t="str">
            <v>DK_RV_60001</v>
          </cell>
          <cell r="C9314">
            <v>1997</v>
          </cell>
          <cell r="D9314" t="str">
            <v>Annual</v>
          </cell>
          <cell r="E9314" t="str">
            <v>Orthophosphate</v>
          </cell>
          <cell r="F9314" t="str">
            <v>mg/l P</v>
          </cell>
          <cell r="G9314">
            <v>12</v>
          </cell>
          <cell r="J9314">
            <v>18</v>
          </cell>
          <cell r="K9314">
            <v>7.9999998211860657E-2</v>
          </cell>
          <cell r="L9314">
            <v>7.2999998927116394E-2</v>
          </cell>
          <cell r="M9314">
            <v>2.9999999329447746E-2</v>
          </cell>
          <cell r="N9314" t="str">
            <v>Large</v>
          </cell>
          <cell r="O9314">
            <v>284.7</v>
          </cell>
        </row>
        <row r="9315">
          <cell r="A9315" t="str">
            <v>DK</v>
          </cell>
          <cell r="B9315" t="str">
            <v>DK_RV_100010</v>
          </cell>
          <cell r="C9315">
            <v>1997</v>
          </cell>
          <cell r="D9315" t="str">
            <v>Annual</v>
          </cell>
          <cell r="E9315" t="str">
            <v>Orthophosphate</v>
          </cell>
          <cell r="F9315" t="str">
            <v>mg/l P</v>
          </cell>
          <cell r="G9315">
            <v>12</v>
          </cell>
          <cell r="J9315">
            <v>18</v>
          </cell>
          <cell r="K9315">
            <v>5.9999998658895493E-2</v>
          </cell>
          <cell r="L9315">
            <v>5.000000074505806E-2</v>
          </cell>
          <cell r="M9315">
            <v>5.000000074505806E-2</v>
          </cell>
          <cell r="N9315" t="str">
            <v>Medium</v>
          </cell>
          <cell r="O9315">
            <v>101</v>
          </cell>
        </row>
        <row r="9316">
          <cell r="A9316" t="str">
            <v>DK</v>
          </cell>
          <cell r="B9316" t="str">
            <v>DK_RV_130011</v>
          </cell>
          <cell r="C9316">
            <v>1997</v>
          </cell>
          <cell r="D9316" t="str">
            <v>Annual</v>
          </cell>
          <cell r="E9316" t="str">
            <v>Orthophosphate</v>
          </cell>
          <cell r="F9316" t="str">
            <v>mg/l P</v>
          </cell>
          <cell r="G9316">
            <v>12</v>
          </cell>
          <cell r="J9316">
            <v>38</v>
          </cell>
          <cell r="K9316">
            <v>5.000000074505806E-2</v>
          </cell>
          <cell r="L9316">
            <v>3.7999998778104782E-2</v>
          </cell>
          <cell r="M9316">
            <v>3.9999999105930328E-2</v>
          </cell>
          <cell r="N9316" t="str">
            <v>Small</v>
          </cell>
          <cell r="O9316">
            <v>11.4</v>
          </cell>
        </row>
        <row r="9317">
          <cell r="A9317" t="str">
            <v>DK</v>
          </cell>
          <cell r="B9317" t="str">
            <v>DK_RV_140016</v>
          </cell>
          <cell r="C9317">
            <v>1997</v>
          </cell>
          <cell r="D9317" t="str">
            <v>Annual</v>
          </cell>
          <cell r="E9317" t="str">
            <v>Orthophosphate</v>
          </cell>
          <cell r="F9317" t="str">
            <v>mg/l P</v>
          </cell>
          <cell r="G9317">
            <v>12</v>
          </cell>
          <cell r="J9317">
            <v>12</v>
          </cell>
          <cell r="K9317">
            <v>7.0000000298023224E-2</v>
          </cell>
          <cell r="L9317">
            <v>8.5000000894069672E-2</v>
          </cell>
          <cell r="M9317">
            <v>2.9999999329447746E-2</v>
          </cell>
          <cell r="N9317" t="str">
            <v>Large</v>
          </cell>
          <cell r="O9317">
            <v>317.8</v>
          </cell>
        </row>
        <row r="9318">
          <cell r="A9318" t="str">
            <v>DK</v>
          </cell>
          <cell r="B9318" t="str">
            <v>DK_RV_660014</v>
          </cell>
          <cell r="C9318">
            <v>1997</v>
          </cell>
          <cell r="D9318" t="str">
            <v>Annual</v>
          </cell>
          <cell r="E9318" t="str">
            <v>Orthophosphate</v>
          </cell>
          <cell r="F9318" t="str">
            <v>mg/l P</v>
          </cell>
          <cell r="G9318">
            <v>12</v>
          </cell>
          <cell r="J9318">
            <v>26</v>
          </cell>
          <cell r="K9318">
            <v>5.9999998658895493E-2</v>
          </cell>
          <cell r="L9318">
            <v>6.8999998271465302E-2</v>
          </cell>
          <cell r="M9318">
            <v>5.000000074505806E-2</v>
          </cell>
          <cell r="N9318" t="str">
            <v>Small</v>
          </cell>
          <cell r="O9318">
            <v>41.9</v>
          </cell>
        </row>
        <row r="9319">
          <cell r="A9319" t="str">
            <v>DK</v>
          </cell>
          <cell r="B9319" t="str">
            <v>DK_RV_380024</v>
          </cell>
          <cell r="C9319">
            <v>1997</v>
          </cell>
          <cell r="D9319" t="str">
            <v>Annual</v>
          </cell>
          <cell r="E9319" t="str">
            <v>Orthophosphate</v>
          </cell>
          <cell r="F9319" t="str">
            <v>mg/l P</v>
          </cell>
          <cell r="G9319">
            <v>12</v>
          </cell>
          <cell r="J9319">
            <v>20</v>
          </cell>
          <cell r="K9319">
            <v>1.9999999552965164E-2</v>
          </cell>
          <cell r="L9319">
            <v>1.9999999552965164E-2</v>
          </cell>
          <cell r="M9319">
            <v>8.0000003799796104E-3</v>
          </cell>
          <cell r="N9319" t="str">
            <v>Large</v>
          </cell>
          <cell r="O9319">
            <v>675.4</v>
          </cell>
        </row>
        <row r="9320">
          <cell r="A9320" t="str">
            <v>DK</v>
          </cell>
          <cell r="B9320" t="str">
            <v>DK_RV_190012</v>
          </cell>
          <cell r="C9320">
            <v>1997</v>
          </cell>
          <cell r="D9320" t="str">
            <v>Annual</v>
          </cell>
          <cell r="E9320" t="str">
            <v>Orthophosphate</v>
          </cell>
          <cell r="F9320" t="str">
            <v>mg/l P</v>
          </cell>
          <cell r="G9320">
            <v>12</v>
          </cell>
          <cell r="J9320">
            <v>18</v>
          </cell>
          <cell r="K9320">
            <v>2.9999999329447746E-2</v>
          </cell>
          <cell r="L9320">
            <v>3.5000000149011612E-2</v>
          </cell>
          <cell r="M9320">
            <v>8.999999612569809E-3</v>
          </cell>
          <cell r="N9320" t="str">
            <v>Medium</v>
          </cell>
          <cell r="O9320">
            <v>110.8</v>
          </cell>
        </row>
        <row r="9321">
          <cell r="A9321" t="str">
            <v>DK</v>
          </cell>
          <cell r="B9321" t="str">
            <v>DK_RV_560005</v>
          </cell>
          <cell r="C9321">
            <v>1997</v>
          </cell>
          <cell r="D9321" t="str">
            <v>Annual</v>
          </cell>
          <cell r="E9321" t="str">
            <v>Orthophosphate</v>
          </cell>
          <cell r="F9321" t="str">
            <v>mg/l P</v>
          </cell>
          <cell r="G9321">
            <v>12</v>
          </cell>
          <cell r="J9321">
            <v>23</v>
          </cell>
          <cell r="K9321">
            <v>0.20000000298023224</v>
          </cell>
          <cell r="L9321">
            <v>0.2669999897480011</v>
          </cell>
          <cell r="M9321">
            <v>0.20000000298023224</v>
          </cell>
          <cell r="N9321" t="str">
            <v>Large</v>
          </cell>
          <cell r="O9321">
            <v>260.7</v>
          </cell>
        </row>
        <row r="9322">
          <cell r="A9322" t="str">
            <v>DK</v>
          </cell>
          <cell r="B9322" t="str">
            <v>DK_RV_250020</v>
          </cell>
          <cell r="C9322">
            <v>1997</v>
          </cell>
          <cell r="D9322" t="str">
            <v>Annual</v>
          </cell>
          <cell r="E9322" t="str">
            <v>Orthophosphate</v>
          </cell>
          <cell r="F9322" t="str">
            <v>mg/l P</v>
          </cell>
          <cell r="G9322">
            <v>12</v>
          </cell>
          <cell r="J9322">
            <v>18</v>
          </cell>
          <cell r="K9322">
            <v>9.9999997764825821E-3</v>
          </cell>
          <cell r="L9322">
            <v>1.4000000432133675E-2</v>
          </cell>
          <cell r="M9322">
            <v>8.999999612569809E-3</v>
          </cell>
          <cell r="N9322" t="str">
            <v>Medium</v>
          </cell>
          <cell r="O9322">
            <v>117.3</v>
          </cell>
        </row>
        <row r="9323">
          <cell r="A9323" t="str">
            <v>DK</v>
          </cell>
          <cell r="B9323" t="str">
            <v>DK_RV_210803</v>
          </cell>
          <cell r="C9323">
            <v>1997</v>
          </cell>
          <cell r="D9323" t="str">
            <v>Annual</v>
          </cell>
          <cell r="E9323" t="str">
            <v>Orthophosphate</v>
          </cell>
          <cell r="F9323" t="str">
            <v>mg/l P</v>
          </cell>
          <cell r="G9323">
            <v>12</v>
          </cell>
          <cell r="J9323">
            <v>26</v>
          </cell>
          <cell r="K9323">
            <v>1.9999999552965164E-2</v>
          </cell>
          <cell r="L9323">
            <v>1.6000000759959221E-2</v>
          </cell>
          <cell r="M9323">
            <v>9.9999997764825821E-3</v>
          </cell>
          <cell r="N9323" t="str">
            <v>Small</v>
          </cell>
          <cell r="O9323">
            <v>10.6</v>
          </cell>
        </row>
        <row r="9324">
          <cell r="A9324" t="str">
            <v>DK</v>
          </cell>
          <cell r="B9324" t="str">
            <v>DK_RV_220043</v>
          </cell>
          <cell r="C9324">
            <v>1997</v>
          </cell>
          <cell r="D9324" t="str">
            <v>Annual</v>
          </cell>
          <cell r="E9324" t="str">
            <v>Orthophosphate</v>
          </cell>
          <cell r="F9324" t="str">
            <v>mg/l P</v>
          </cell>
          <cell r="G9324">
            <v>12</v>
          </cell>
          <cell r="J9324">
            <v>17</v>
          </cell>
          <cell r="K9324">
            <v>2.9999999329447746E-2</v>
          </cell>
          <cell r="L9324">
            <v>3.2000001519918442E-2</v>
          </cell>
          <cell r="M9324">
            <v>1.9999999552965164E-2</v>
          </cell>
          <cell r="N9324" t="str">
            <v>Small</v>
          </cell>
          <cell r="O9324">
            <v>15.1</v>
          </cell>
        </row>
        <row r="9325">
          <cell r="A9325" t="str">
            <v>EE</v>
          </cell>
          <cell r="B9325" t="str">
            <v>EE_RV_43</v>
          </cell>
          <cell r="C9325">
            <v>1997</v>
          </cell>
          <cell r="D9325" t="str">
            <v>Annual</v>
          </cell>
          <cell r="E9325" t="str">
            <v>Orthophosphate</v>
          </cell>
          <cell r="F9325" t="str">
            <v>mg/l P</v>
          </cell>
          <cell r="G9325">
            <v>12</v>
          </cell>
          <cell r="J9325">
            <v>12</v>
          </cell>
          <cell r="K9325">
            <v>2.6399999856948853E-2</v>
          </cell>
          <cell r="L9325">
            <v>2.8999999165534973E-2</v>
          </cell>
          <cell r="M9325">
            <v>1.9000000320374966E-3</v>
          </cell>
          <cell r="N9325" t="str">
            <v>Medium</v>
          </cell>
          <cell r="O9325">
            <v>96</v>
          </cell>
        </row>
        <row r="9326">
          <cell r="A9326" t="str">
            <v>EE</v>
          </cell>
          <cell r="B9326" t="str">
            <v>EE_RV_3</v>
          </cell>
          <cell r="C9326">
            <v>1997</v>
          </cell>
          <cell r="D9326" t="str">
            <v>Annual</v>
          </cell>
          <cell r="E9326" t="str">
            <v>Orthophosphate</v>
          </cell>
          <cell r="F9326" t="str">
            <v>mg/l P</v>
          </cell>
          <cell r="G9326">
            <v>12</v>
          </cell>
          <cell r="J9326">
            <v>6</v>
          </cell>
          <cell r="K9326">
            <v>8.5199996829032898E-2</v>
          </cell>
          <cell r="L9326">
            <v>8.7499998509883881E-2</v>
          </cell>
          <cell r="M9326">
            <v>2.199999988079071E-3</v>
          </cell>
          <cell r="N9326" t="str">
            <v>Large</v>
          </cell>
          <cell r="O9326">
            <v>848</v>
          </cell>
        </row>
        <row r="9327">
          <cell r="A9327" t="str">
            <v>EE</v>
          </cell>
          <cell r="B9327" t="str">
            <v>EE_RV_2</v>
          </cell>
          <cell r="C9327">
            <v>1997</v>
          </cell>
          <cell r="D9327" t="str">
            <v>Annual</v>
          </cell>
          <cell r="E9327" t="str">
            <v>Orthophosphate</v>
          </cell>
          <cell r="F9327" t="str">
            <v>mg/l P</v>
          </cell>
          <cell r="G9327">
            <v>12</v>
          </cell>
          <cell r="J9327">
            <v>6</v>
          </cell>
          <cell r="K9327">
            <v>1.549999974668026E-2</v>
          </cell>
          <cell r="L9327">
            <v>1.7000000923871994E-2</v>
          </cell>
          <cell r="M9327">
            <v>3.4000000450760126E-3</v>
          </cell>
          <cell r="N9327" t="str">
            <v>Large</v>
          </cell>
          <cell r="O9327">
            <v>495</v>
          </cell>
        </row>
        <row r="9328">
          <cell r="A9328" t="str">
            <v>EE</v>
          </cell>
          <cell r="B9328" t="str">
            <v>EE_RV_1</v>
          </cell>
          <cell r="C9328">
            <v>1997</v>
          </cell>
          <cell r="D9328" t="str">
            <v>Annual</v>
          </cell>
          <cell r="E9328" t="str">
            <v>Orthophosphate</v>
          </cell>
          <cell r="F9328" t="str">
            <v>mg/l P</v>
          </cell>
          <cell r="G9328">
            <v>12</v>
          </cell>
          <cell r="J9328">
            <v>12</v>
          </cell>
          <cell r="K9328">
            <v>4.8799999058246613E-2</v>
          </cell>
          <cell r="L9328">
            <v>4.5000001788139343E-2</v>
          </cell>
          <cell r="M9328">
            <v>8.7999999523162842E-3</v>
          </cell>
          <cell r="N9328" t="str">
            <v>Large</v>
          </cell>
          <cell r="O9328">
            <v>523</v>
          </cell>
        </row>
        <row r="9329">
          <cell r="A9329" t="str">
            <v>EE</v>
          </cell>
          <cell r="B9329" t="str">
            <v>EE_RV_36</v>
          </cell>
          <cell r="C9329">
            <v>1997</v>
          </cell>
          <cell r="D9329" t="str">
            <v>Annual</v>
          </cell>
          <cell r="E9329" t="str">
            <v>Orthophosphate</v>
          </cell>
          <cell r="F9329" t="str">
            <v>mg/l P</v>
          </cell>
          <cell r="G9329">
            <v>12</v>
          </cell>
          <cell r="J9329">
            <v>12</v>
          </cell>
          <cell r="K9329">
            <v>2.0199999213218689E-2</v>
          </cell>
          <cell r="L9329">
            <v>1.7500000074505806E-2</v>
          </cell>
          <cell r="M9329">
            <v>1.5999999595806003E-3</v>
          </cell>
          <cell r="N9329" t="str">
            <v>Large</v>
          </cell>
          <cell r="O9329">
            <v>528</v>
          </cell>
        </row>
        <row r="9330">
          <cell r="A9330" t="str">
            <v>EE</v>
          </cell>
          <cell r="B9330" t="str">
            <v>EE_RV_34</v>
          </cell>
          <cell r="C9330">
            <v>1997</v>
          </cell>
          <cell r="D9330" t="str">
            <v>Annual</v>
          </cell>
          <cell r="E9330" t="str">
            <v>Orthophosphate</v>
          </cell>
          <cell r="F9330" t="str">
            <v>mg/l P</v>
          </cell>
          <cell r="G9330">
            <v>12</v>
          </cell>
          <cell r="J9330">
            <v>14</v>
          </cell>
          <cell r="K9330">
            <v>1.1400000192224979E-2</v>
          </cell>
          <cell r="L9330">
            <v>9.9999997764825821E-3</v>
          </cell>
          <cell r="M9330">
            <v>3.9999998989515007E-4</v>
          </cell>
          <cell r="N9330" t="str">
            <v>Large</v>
          </cell>
          <cell r="O9330">
            <v>810</v>
          </cell>
        </row>
        <row r="9331">
          <cell r="A9331" t="str">
            <v>EE</v>
          </cell>
          <cell r="B9331" t="str">
            <v>EE_RV_38</v>
          </cell>
          <cell r="C9331">
            <v>1997</v>
          </cell>
          <cell r="D9331" t="str">
            <v>Annual</v>
          </cell>
          <cell r="E9331" t="str">
            <v>Orthophosphate</v>
          </cell>
          <cell r="F9331" t="str">
            <v>mg/l P</v>
          </cell>
          <cell r="G9331">
            <v>12</v>
          </cell>
          <cell r="J9331">
            <v>12</v>
          </cell>
          <cell r="K9331">
            <v>2.9100000858306885E-2</v>
          </cell>
          <cell r="L9331">
            <v>2.9500000178813934E-2</v>
          </cell>
          <cell r="M9331">
            <v>6.0000002849847078E-4</v>
          </cell>
          <cell r="N9331" t="str">
            <v>Large</v>
          </cell>
          <cell r="O9331">
            <v>308</v>
          </cell>
        </row>
        <row r="9332">
          <cell r="A9332" t="str">
            <v>EE</v>
          </cell>
          <cell r="B9332" t="str">
            <v>EE_RV_39</v>
          </cell>
          <cell r="C9332">
            <v>1997</v>
          </cell>
          <cell r="D9332" t="str">
            <v>Annual</v>
          </cell>
          <cell r="E9332" t="str">
            <v>Orthophosphate</v>
          </cell>
          <cell r="F9332" t="str">
            <v>mg/l P</v>
          </cell>
          <cell r="G9332">
            <v>12</v>
          </cell>
          <cell r="J9332">
            <v>6</v>
          </cell>
          <cell r="K9332">
            <v>4.8000002279877663E-3</v>
          </cell>
          <cell r="L9332">
            <v>3.5000001080334187E-3</v>
          </cell>
          <cell r="M9332">
            <v>2.79999990016222E-3</v>
          </cell>
          <cell r="N9332" t="str">
            <v>Medium</v>
          </cell>
          <cell r="O9332">
            <v>57</v>
          </cell>
        </row>
        <row r="9333">
          <cell r="A9333" t="str">
            <v>EE</v>
          </cell>
          <cell r="B9333" t="str">
            <v>EE_RV_4</v>
          </cell>
          <cell r="C9333">
            <v>1997</v>
          </cell>
          <cell r="D9333" t="str">
            <v>Annual</v>
          </cell>
          <cell r="E9333" t="str">
            <v>Orthophosphate</v>
          </cell>
          <cell r="F9333" t="str">
            <v>mg/l P</v>
          </cell>
          <cell r="G9333">
            <v>12</v>
          </cell>
          <cell r="J9333">
            <v>12</v>
          </cell>
          <cell r="K9333">
            <v>5.7599999010562897E-2</v>
          </cell>
          <cell r="L9333">
            <v>5.9999998658895493E-2</v>
          </cell>
          <cell r="M9333">
            <v>2.3000000510364771E-3</v>
          </cell>
          <cell r="N9333" t="str">
            <v>Very Large</v>
          </cell>
          <cell r="O9333">
            <v>1144</v>
          </cell>
        </row>
        <row r="9334">
          <cell r="A9334" t="str">
            <v>EE</v>
          </cell>
          <cell r="B9334" t="str">
            <v>EE_RV_42</v>
          </cell>
          <cell r="C9334">
            <v>1997</v>
          </cell>
          <cell r="D9334" t="str">
            <v>Annual</v>
          </cell>
          <cell r="E9334" t="str">
            <v>Orthophosphate</v>
          </cell>
          <cell r="F9334" t="str">
            <v>mg/l P</v>
          </cell>
          <cell r="G9334">
            <v>12</v>
          </cell>
          <cell r="J9334">
            <v>12</v>
          </cell>
          <cell r="K9334">
            <v>3.4000001847743988E-2</v>
          </cell>
          <cell r="L9334">
            <v>3.5500001162290573E-2</v>
          </cell>
          <cell r="M9334">
            <v>1.2000000569969416E-3</v>
          </cell>
          <cell r="N9334" t="str">
            <v>Very Large</v>
          </cell>
          <cell r="O9334">
            <v>1570</v>
          </cell>
        </row>
        <row r="9335">
          <cell r="A9335" t="str">
            <v>EE</v>
          </cell>
          <cell r="B9335" t="str">
            <v>EE_RV_55</v>
          </cell>
          <cell r="C9335">
            <v>1997</v>
          </cell>
          <cell r="D9335" t="str">
            <v>Annual</v>
          </cell>
          <cell r="E9335" t="str">
            <v>Orthophosphate</v>
          </cell>
          <cell r="F9335" t="str">
            <v>mg/l P</v>
          </cell>
          <cell r="G9335">
            <v>12</v>
          </cell>
          <cell r="J9335">
            <v>6</v>
          </cell>
          <cell r="K9335">
            <v>1.7999999225139618E-2</v>
          </cell>
          <cell r="L9335">
            <v>1.7000000923871994E-2</v>
          </cell>
          <cell r="M9335">
            <v>2.7000000700354576E-3</v>
          </cell>
          <cell r="N9335" t="str">
            <v>Medium</v>
          </cell>
          <cell r="O9335">
            <v>191</v>
          </cell>
        </row>
        <row r="9336">
          <cell r="A9336" t="str">
            <v>EE</v>
          </cell>
          <cell r="B9336" t="str">
            <v>EE_RV_45</v>
          </cell>
          <cell r="C9336">
            <v>1997</v>
          </cell>
          <cell r="D9336" t="str">
            <v>Annual</v>
          </cell>
          <cell r="E9336" t="str">
            <v>Orthophosphate</v>
          </cell>
          <cell r="F9336" t="str">
            <v>mg/l P</v>
          </cell>
          <cell r="G9336">
            <v>12</v>
          </cell>
          <cell r="J9336">
            <v>12</v>
          </cell>
          <cell r="K9336">
            <v>6.6399998962879181E-2</v>
          </cell>
          <cell r="L9336">
            <v>5.6000001728534698E-2</v>
          </cell>
          <cell r="M9336">
            <v>4.0000001899898052E-3</v>
          </cell>
          <cell r="N9336" t="str">
            <v>Large</v>
          </cell>
          <cell r="O9336">
            <v>316</v>
          </cell>
        </row>
        <row r="9337">
          <cell r="A9337" t="str">
            <v>EE</v>
          </cell>
          <cell r="B9337" t="str">
            <v>EE_RV_46</v>
          </cell>
          <cell r="C9337">
            <v>1997</v>
          </cell>
          <cell r="D9337" t="str">
            <v>Annual</v>
          </cell>
          <cell r="E9337" t="str">
            <v>Orthophosphate</v>
          </cell>
          <cell r="F9337" t="str">
            <v>mg/l P</v>
          </cell>
          <cell r="G9337">
            <v>12</v>
          </cell>
          <cell r="J9337">
            <v>6</v>
          </cell>
          <cell r="K9337">
            <v>2.7300000190734863E-2</v>
          </cell>
          <cell r="L9337">
            <v>3.0999999493360519E-2</v>
          </cell>
          <cell r="M9337">
            <v>2.4999999441206455E-3</v>
          </cell>
          <cell r="N9337" t="str">
            <v>Large</v>
          </cell>
          <cell r="O9337">
            <v>635</v>
          </cell>
        </row>
        <row r="9338">
          <cell r="A9338" t="str">
            <v>EE</v>
          </cell>
          <cell r="B9338" t="str">
            <v>EE_RV_47</v>
          </cell>
          <cell r="C9338">
            <v>1997</v>
          </cell>
          <cell r="D9338" t="str">
            <v>Annual</v>
          </cell>
          <cell r="E9338" t="str">
            <v>Orthophosphate</v>
          </cell>
          <cell r="F9338" t="str">
            <v>mg/l P</v>
          </cell>
          <cell r="G9338">
            <v>12</v>
          </cell>
          <cell r="J9338">
            <v>12</v>
          </cell>
          <cell r="K9338">
            <v>7.7100001275539398E-2</v>
          </cell>
          <cell r="L9338">
            <v>4.7499999403953552E-2</v>
          </cell>
          <cell r="M9338">
            <v>1.0900000110268593E-2</v>
          </cell>
          <cell r="N9338" t="str">
            <v>Large</v>
          </cell>
          <cell r="O9338">
            <v>682</v>
          </cell>
        </row>
        <row r="9339">
          <cell r="A9339" t="str">
            <v>EE</v>
          </cell>
          <cell r="B9339" t="str">
            <v>EE_RV_57</v>
          </cell>
          <cell r="C9339">
            <v>1997</v>
          </cell>
          <cell r="D9339" t="str">
            <v>Annual</v>
          </cell>
          <cell r="E9339" t="str">
            <v>Orthophosphate</v>
          </cell>
          <cell r="F9339" t="str">
            <v>mg/l P</v>
          </cell>
          <cell r="G9339">
            <v>12</v>
          </cell>
          <cell r="J9339">
            <v>6</v>
          </cell>
          <cell r="K9339">
            <v>1.7300000414252281E-2</v>
          </cell>
          <cell r="L9339">
            <v>1.8500000238418579E-2</v>
          </cell>
          <cell r="M9339">
            <v>1.5999999595806003E-3</v>
          </cell>
          <cell r="N9339" t="str">
            <v>Large</v>
          </cell>
          <cell r="O9339">
            <v>548</v>
          </cell>
        </row>
        <row r="9340">
          <cell r="A9340" t="str">
            <v>EE</v>
          </cell>
          <cell r="B9340" t="str">
            <v>EE_RV_49</v>
          </cell>
          <cell r="C9340">
            <v>1997</v>
          </cell>
          <cell r="D9340" t="str">
            <v>Annual</v>
          </cell>
          <cell r="E9340" t="str">
            <v>Orthophosphate</v>
          </cell>
          <cell r="F9340" t="str">
            <v>mg/l P</v>
          </cell>
          <cell r="G9340">
            <v>12</v>
          </cell>
          <cell r="J9340">
            <v>12</v>
          </cell>
          <cell r="K9340">
            <v>1.6599999740719795E-2</v>
          </cell>
          <cell r="L9340">
            <v>1.8500000238418579E-2</v>
          </cell>
          <cell r="M9340">
            <v>6.99999975040555E-4</v>
          </cell>
          <cell r="N9340" t="str">
            <v>Largest</v>
          </cell>
          <cell r="O9340">
            <v>2640</v>
          </cell>
        </row>
        <row r="9341">
          <cell r="A9341" t="str">
            <v>EE</v>
          </cell>
          <cell r="B9341" t="str">
            <v>EE_RV_56</v>
          </cell>
          <cell r="C9341">
            <v>1997</v>
          </cell>
          <cell r="D9341" t="str">
            <v>Annual</v>
          </cell>
          <cell r="E9341" t="str">
            <v>Orthophosphate</v>
          </cell>
          <cell r="F9341" t="str">
            <v>mg/l P</v>
          </cell>
          <cell r="G9341">
            <v>12</v>
          </cell>
          <cell r="J9341">
            <v>6</v>
          </cell>
          <cell r="K9341">
            <v>2.9799999669194221E-2</v>
          </cell>
          <cell r="L9341">
            <v>3.0999999493360519E-2</v>
          </cell>
          <cell r="M9341">
            <v>1.9000000320374966E-3</v>
          </cell>
          <cell r="N9341" t="str">
            <v>Very Large</v>
          </cell>
          <cell r="O9341">
            <v>1884</v>
          </cell>
        </row>
        <row r="9342">
          <cell r="A9342" t="str">
            <v>EE</v>
          </cell>
          <cell r="B9342" t="str">
            <v>EE_RV_51</v>
          </cell>
          <cell r="C9342">
            <v>1997</v>
          </cell>
          <cell r="D9342" t="str">
            <v>Annual</v>
          </cell>
          <cell r="E9342" t="str">
            <v>Orthophosphate</v>
          </cell>
          <cell r="F9342" t="str">
            <v>mg/l P</v>
          </cell>
          <cell r="G9342">
            <v>12</v>
          </cell>
          <cell r="J9342">
            <v>6</v>
          </cell>
          <cell r="K9342">
            <v>3.970000147819519E-2</v>
          </cell>
          <cell r="L9342">
            <v>3.4499999135732651E-2</v>
          </cell>
          <cell r="M9342">
            <v>3.7000000011175871E-3</v>
          </cell>
          <cell r="N9342" t="str">
            <v>Very Large</v>
          </cell>
          <cell r="O9342">
            <v>2077</v>
          </cell>
        </row>
        <row r="9343">
          <cell r="A9343" t="str">
            <v>EE</v>
          </cell>
          <cell r="B9343" t="str">
            <v>EE_RV_52</v>
          </cell>
          <cell r="C9343">
            <v>1997</v>
          </cell>
          <cell r="D9343" t="str">
            <v>Annual</v>
          </cell>
          <cell r="E9343" t="str">
            <v>Orthophosphate</v>
          </cell>
          <cell r="F9343" t="str">
            <v>mg/l P</v>
          </cell>
          <cell r="G9343">
            <v>12</v>
          </cell>
          <cell r="J9343">
            <v>12</v>
          </cell>
          <cell r="K9343">
            <v>2.5200000032782555E-2</v>
          </cell>
          <cell r="L9343">
            <v>1.8999999389052391E-2</v>
          </cell>
          <cell r="M9343">
            <v>6.5999999642372131E-3</v>
          </cell>
          <cell r="N9343" t="str">
            <v>Largest</v>
          </cell>
          <cell r="O9343">
            <v>5154</v>
          </cell>
        </row>
        <row r="9344">
          <cell r="A9344" t="str">
            <v>EE</v>
          </cell>
          <cell r="B9344" t="str">
            <v>EE_RV_54</v>
          </cell>
          <cell r="C9344">
            <v>1997</v>
          </cell>
          <cell r="D9344" t="str">
            <v>Annual</v>
          </cell>
          <cell r="E9344" t="str">
            <v>Orthophosphate</v>
          </cell>
          <cell r="F9344" t="str">
            <v>mg/l P</v>
          </cell>
          <cell r="G9344">
            <v>12</v>
          </cell>
          <cell r="J9344">
            <v>6</v>
          </cell>
          <cell r="K9344">
            <v>2.2500000894069672E-2</v>
          </cell>
          <cell r="L9344">
            <v>2.6000000536441803E-2</v>
          </cell>
          <cell r="M9344">
            <v>6.99999975040555E-4</v>
          </cell>
          <cell r="N9344" t="str">
            <v>Very Large</v>
          </cell>
          <cell r="O9344">
            <v>1008</v>
          </cell>
        </row>
        <row r="9345">
          <cell r="A9345" t="str">
            <v>EE</v>
          </cell>
          <cell r="B9345" t="str">
            <v>EE_RV_40</v>
          </cell>
          <cell r="C9345">
            <v>1997</v>
          </cell>
          <cell r="D9345" t="str">
            <v>Annual</v>
          </cell>
          <cell r="E9345" t="str">
            <v>Orthophosphate</v>
          </cell>
          <cell r="F9345" t="str">
            <v>mg/l P</v>
          </cell>
          <cell r="G9345">
            <v>12</v>
          </cell>
          <cell r="J9345">
            <v>12</v>
          </cell>
          <cell r="K9345">
            <v>1.9200000911951065E-2</v>
          </cell>
          <cell r="L9345">
            <v>1.7000000923871994E-2</v>
          </cell>
          <cell r="M9345">
            <v>6.99999975040555E-4</v>
          </cell>
          <cell r="N9345" t="str">
            <v>Large</v>
          </cell>
          <cell r="O9345">
            <v>453</v>
          </cell>
        </row>
        <row r="9346">
          <cell r="A9346" t="str">
            <v>EE</v>
          </cell>
          <cell r="B9346" t="str">
            <v>EE_RV_31</v>
          </cell>
          <cell r="C9346">
            <v>1997</v>
          </cell>
          <cell r="D9346" t="str">
            <v>Annual</v>
          </cell>
          <cell r="E9346" t="str">
            <v>Orthophosphate</v>
          </cell>
          <cell r="F9346" t="str">
            <v>mg/l P</v>
          </cell>
          <cell r="G9346">
            <v>12</v>
          </cell>
          <cell r="J9346">
            <v>11</v>
          </cell>
          <cell r="K9346">
            <v>1.6000000759959221E-2</v>
          </cell>
          <cell r="L9346">
            <v>9.9999997764825821E-3</v>
          </cell>
          <cell r="M9346">
            <v>1.3000000035390258E-3</v>
          </cell>
          <cell r="N9346" t="str">
            <v>Largest</v>
          </cell>
          <cell r="O9346">
            <v>47815</v>
          </cell>
        </row>
        <row r="9347">
          <cell r="A9347" t="str">
            <v>EE</v>
          </cell>
          <cell r="B9347" t="str">
            <v>EE_RV_17</v>
          </cell>
          <cell r="C9347">
            <v>1997</v>
          </cell>
          <cell r="D9347" t="str">
            <v>Annual</v>
          </cell>
          <cell r="E9347" t="str">
            <v>Orthophosphate</v>
          </cell>
          <cell r="F9347" t="str">
            <v>mg/l P</v>
          </cell>
          <cell r="G9347">
            <v>12</v>
          </cell>
          <cell r="J9347">
            <v>6</v>
          </cell>
          <cell r="K9347">
            <v>1.3299999758601189E-2</v>
          </cell>
          <cell r="L9347">
            <v>1.0499999858438969E-2</v>
          </cell>
          <cell r="M9347">
            <v>3.0000000260770321E-3</v>
          </cell>
          <cell r="N9347" t="str">
            <v>Large</v>
          </cell>
          <cell r="O9347">
            <v>861</v>
          </cell>
        </row>
        <row r="9348">
          <cell r="A9348" t="str">
            <v>EE</v>
          </cell>
          <cell r="B9348" t="str">
            <v>EE_RV_16</v>
          </cell>
          <cell r="C9348">
            <v>1997</v>
          </cell>
          <cell r="D9348" t="str">
            <v>Annual</v>
          </cell>
          <cell r="E9348" t="str">
            <v>Orthophosphate</v>
          </cell>
          <cell r="F9348" t="str">
            <v>mg/l P</v>
          </cell>
          <cell r="G9348">
            <v>12</v>
          </cell>
          <cell r="J9348">
            <v>6</v>
          </cell>
          <cell r="K9348">
            <v>1.4499999582767487E-2</v>
          </cell>
          <cell r="L9348">
            <v>1.4499999582767487E-2</v>
          </cell>
          <cell r="M9348">
            <v>1.0999999940395355E-3</v>
          </cell>
          <cell r="N9348" t="str">
            <v>Small</v>
          </cell>
          <cell r="O9348">
            <v>34.799999999999997</v>
          </cell>
        </row>
        <row r="9349">
          <cell r="A9349" t="str">
            <v>EE</v>
          </cell>
          <cell r="B9349" t="str">
            <v>EE_RV_58</v>
          </cell>
          <cell r="C9349">
            <v>1997</v>
          </cell>
          <cell r="D9349" t="str">
            <v>Annual</v>
          </cell>
          <cell r="E9349" t="str">
            <v>Orthophosphate</v>
          </cell>
          <cell r="F9349" t="str">
            <v>mg/l P</v>
          </cell>
          <cell r="G9349">
            <v>12</v>
          </cell>
          <cell r="J9349">
            <v>12</v>
          </cell>
          <cell r="K9349">
            <v>4.5699998736381531E-2</v>
          </cell>
          <cell r="L9349">
            <v>4.1999999433755875E-2</v>
          </cell>
          <cell r="M9349">
            <v>3.8000000640749931E-3</v>
          </cell>
          <cell r="N9349" t="str">
            <v>Large</v>
          </cell>
          <cell r="O9349">
            <v>546</v>
          </cell>
        </row>
        <row r="9350">
          <cell r="A9350" t="str">
            <v>EE</v>
          </cell>
          <cell r="B9350" t="str">
            <v>EE_RV_23</v>
          </cell>
          <cell r="C9350">
            <v>1997</v>
          </cell>
          <cell r="D9350" t="str">
            <v>Annual</v>
          </cell>
          <cell r="E9350" t="str">
            <v>Orthophosphate</v>
          </cell>
          <cell r="F9350" t="str">
            <v>mg/l P</v>
          </cell>
          <cell r="G9350">
            <v>12</v>
          </cell>
          <cell r="J9350">
            <v>12</v>
          </cell>
          <cell r="K9350">
            <v>3.2800000160932541E-2</v>
          </cell>
          <cell r="L9350">
            <v>2.8999999165534973E-2</v>
          </cell>
          <cell r="M9350">
            <v>9.9999997473787516E-5</v>
          </cell>
          <cell r="N9350" t="str">
            <v>Medium</v>
          </cell>
          <cell r="O9350">
            <v>241</v>
          </cell>
        </row>
        <row r="9351">
          <cell r="A9351" t="str">
            <v>EE</v>
          </cell>
          <cell r="B9351" t="str">
            <v>EE_RV_5</v>
          </cell>
          <cell r="C9351">
            <v>1997</v>
          </cell>
          <cell r="D9351" t="str">
            <v>Annual</v>
          </cell>
          <cell r="E9351" t="str">
            <v>Orthophosphate</v>
          </cell>
          <cell r="F9351" t="str">
            <v>mg/l P</v>
          </cell>
          <cell r="G9351">
            <v>12</v>
          </cell>
          <cell r="J9351">
            <v>12</v>
          </cell>
          <cell r="K9351">
            <v>6.5700002014636993E-2</v>
          </cell>
          <cell r="L9351">
            <v>6.3500002026557922E-2</v>
          </cell>
          <cell r="M9351">
            <v>7.9999997979030013E-4</v>
          </cell>
          <cell r="N9351" t="str">
            <v>Very Large</v>
          </cell>
          <cell r="O9351">
            <v>1054</v>
          </cell>
        </row>
        <row r="9352">
          <cell r="A9352" t="str">
            <v>EE</v>
          </cell>
          <cell r="B9352" t="str">
            <v>EE_RV_25</v>
          </cell>
          <cell r="C9352">
            <v>1997</v>
          </cell>
          <cell r="D9352" t="str">
            <v>Annual</v>
          </cell>
          <cell r="E9352" t="str">
            <v>Orthophosphate</v>
          </cell>
          <cell r="F9352" t="str">
            <v>mg/l P</v>
          </cell>
          <cell r="G9352">
            <v>12</v>
          </cell>
          <cell r="J9352">
            <v>12</v>
          </cell>
          <cell r="K9352">
            <v>8.0300003290176392E-2</v>
          </cell>
          <cell r="L9352">
            <v>7.5999997556209564E-2</v>
          </cell>
          <cell r="M9352">
            <v>4.1000000201165676E-3</v>
          </cell>
          <cell r="N9352" t="str">
            <v>Large</v>
          </cell>
          <cell r="O9352">
            <v>930</v>
          </cell>
        </row>
        <row r="9353">
          <cell r="A9353" t="str">
            <v>EE</v>
          </cell>
          <cell r="B9353" t="str">
            <v>EE_RV_26</v>
          </cell>
          <cell r="C9353">
            <v>1997</v>
          </cell>
          <cell r="D9353" t="str">
            <v>Annual</v>
          </cell>
          <cell r="E9353" t="str">
            <v>Orthophosphate</v>
          </cell>
          <cell r="F9353" t="str">
            <v>mg/l P</v>
          </cell>
          <cell r="G9353">
            <v>12</v>
          </cell>
          <cell r="J9353">
            <v>12</v>
          </cell>
          <cell r="K9353">
            <v>1.3700000010430813E-2</v>
          </cell>
          <cell r="L9353">
            <v>1.2500000186264515E-2</v>
          </cell>
          <cell r="M9353">
            <v>3.9999998989515007E-4</v>
          </cell>
          <cell r="N9353" t="str">
            <v>Large</v>
          </cell>
          <cell r="O9353">
            <v>282</v>
          </cell>
        </row>
        <row r="9354">
          <cell r="A9354" t="str">
            <v>EE</v>
          </cell>
          <cell r="B9354" t="str">
            <v>EE_RV_27</v>
          </cell>
          <cell r="C9354">
            <v>1997</v>
          </cell>
          <cell r="D9354" t="str">
            <v>Annual</v>
          </cell>
          <cell r="E9354" t="str">
            <v>Orthophosphate</v>
          </cell>
          <cell r="F9354" t="str">
            <v>mg/l P</v>
          </cell>
          <cell r="G9354">
            <v>12</v>
          </cell>
          <cell r="J9354">
            <v>12</v>
          </cell>
          <cell r="K9354">
            <v>1.0900000110268593E-2</v>
          </cell>
          <cell r="L9354">
            <v>9.9999997764825821E-3</v>
          </cell>
          <cell r="M9354">
            <v>3.0000001424923539E-4</v>
          </cell>
          <cell r="N9354" t="str">
            <v>Large</v>
          </cell>
          <cell r="O9354">
            <v>366</v>
          </cell>
        </row>
        <row r="9355">
          <cell r="A9355" t="str">
            <v>EE</v>
          </cell>
          <cell r="B9355" t="str">
            <v>EE_RV_28</v>
          </cell>
          <cell r="C9355">
            <v>1997</v>
          </cell>
          <cell r="D9355" t="str">
            <v>Annual</v>
          </cell>
          <cell r="E9355" t="str">
            <v>Orthophosphate</v>
          </cell>
          <cell r="F9355" t="str">
            <v>mg/l P</v>
          </cell>
          <cell r="G9355">
            <v>12</v>
          </cell>
          <cell r="J9355">
            <v>12</v>
          </cell>
          <cell r="K9355">
            <v>1.3299999758601189E-2</v>
          </cell>
          <cell r="L9355">
            <v>9.9999997764825821E-3</v>
          </cell>
          <cell r="M9355">
            <v>1.0000000474974513E-3</v>
          </cell>
          <cell r="N9355" t="str">
            <v>Medium</v>
          </cell>
          <cell r="O9355">
            <v>214</v>
          </cell>
        </row>
        <row r="9356">
          <cell r="A9356" t="str">
            <v>EE</v>
          </cell>
          <cell r="B9356" t="str">
            <v>EE_RV_30</v>
          </cell>
          <cell r="C9356">
            <v>1997</v>
          </cell>
          <cell r="D9356" t="str">
            <v>Annual</v>
          </cell>
          <cell r="E9356" t="str">
            <v>Orthophosphate</v>
          </cell>
          <cell r="F9356" t="str">
            <v>mg/l P</v>
          </cell>
          <cell r="G9356">
            <v>12</v>
          </cell>
          <cell r="J9356">
            <v>12</v>
          </cell>
          <cell r="K9356">
            <v>1.8400000408291817E-2</v>
          </cell>
          <cell r="L9356">
            <v>1.7999999225139618E-2</v>
          </cell>
          <cell r="M9356">
            <v>5.0000002374872565E-4</v>
          </cell>
          <cell r="N9356" t="str">
            <v>Medium</v>
          </cell>
          <cell r="O9356">
            <v>140</v>
          </cell>
        </row>
        <row r="9357">
          <cell r="A9357" t="str">
            <v>EE</v>
          </cell>
          <cell r="B9357" t="str">
            <v>EE_RV_15</v>
          </cell>
          <cell r="C9357">
            <v>1997</v>
          </cell>
          <cell r="D9357" t="str">
            <v>Annual</v>
          </cell>
          <cell r="E9357" t="str">
            <v>Orthophosphate</v>
          </cell>
          <cell r="F9357" t="str">
            <v>mg/l P</v>
          </cell>
          <cell r="G9357">
            <v>12</v>
          </cell>
          <cell r="J9357">
            <v>6</v>
          </cell>
          <cell r="K9357">
            <v>2.9999999329447746E-2</v>
          </cell>
          <cell r="L9357">
            <v>2.8000000864267349E-2</v>
          </cell>
          <cell r="M9357">
            <v>1.7999999690800905E-3</v>
          </cell>
          <cell r="N9357" t="str">
            <v>Large</v>
          </cell>
          <cell r="O9357">
            <v>776</v>
          </cell>
        </row>
        <row r="9358">
          <cell r="A9358" t="str">
            <v>EE</v>
          </cell>
          <cell r="B9358" t="str">
            <v>EE_RV_32</v>
          </cell>
          <cell r="C9358">
            <v>1997</v>
          </cell>
          <cell r="D9358" t="str">
            <v>Annual</v>
          </cell>
          <cell r="E9358" t="str">
            <v>Orthophosphate</v>
          </cell>
          <cell r="F9358" t="str">
            <v>mg/l P</v>
          </cell>
          <cell r="G9358">
            <v>12</v>
          </cell>
          <cell r="J9358">
            <v>13</v>
          </cell>
          <cell r="K9358">
            <v>2.3499999195337296E-2</v>
          </cell>
          <cell r="L9358">
            <v>1.9999999552965164E-2</v>
          </cell>
          <cell r="M9358">
            <v>1.9000000320374966E-3</v>
          </cell>
          <cell r="N9358" t="str">
            <v>Largest</v>
          </cell>
          <cell r="O9358">
            <v>56060</v>
          </cell>
        </row>
        <row r="9359">
          <cell r="A9359" t="str">
            <v>EE</v>
          </cell>
          <cell r="B9359" t="str">
            <v>EE_RV_14</v>
          </cell>
          <cell r="C9359">
            <v>1997</v>
          </cell>
          <cell r="D9359" t="str">
            <v>Annual</v>
          </cell>
          <cell r="E9359" t="str">
            <v>Orthophosphate</v>
          </cell>
          <cell r="F9359" t="str">
            <v>mg/l P</v>
          </cell>
          <cell r="G9359">
            <v>12</v>
          </cell>
          <cell r="J9359">
            <v>6</v>
          </cell>
          <cell r="K9359">
            <v>1.3799999840557575E-2</v>
          </cell>
          <cell r="L9359">
            <v>1.4000000432133675E-2</v>
          </cell>
          <cell r="M9359">
            <v>1.0000000474974513E-3</v>
          </cell>
          <cell r="N9359" t="str">
            <v>Large</v>
          </cell>
          <cell r="O9359">
            <v>665</v>
          </cell>
        </row>
        <row r="9360">
          <cell r="A9360" t="str">
            <v>EE</v>
          </cell>
          <cell r="B9360" t="str">
            <v>EE_RV_13</v>
          </cell>
          <cell r="C9360">
            <v>1997</v>
          </cell>
          <cell r="D9360" t="str">
            <v>Annual</v>
          </cell>
          <cell r="E9360" t="str">
            <v>Orthophosphate</v>
          </cell>
          <cell r="F9360" t="str">
            <v>mg/l P</v>
          </cell>
          <cell r="G9360">
            <v>12</v>
          </cell>
          <cell r="J9360">
            <v>12</v>
          </cell>
          <cell r="K9360">
            <v>1.9300000742077827E-2</v>
          </cell>
          <cell r="L9360">
            <v>1.7999999225139618E-2</v>
          </cell>
          <cell r="M9360">
            <v>3.1000000890344381E-3</v>
          </cell>
          <cell r="N9360" t="str">
            <v>Largest</v>
          </cell>
          <cell r="O9360">
            <v>8539</v>
          </cell>
        </row>
        <row r="9361">
          <cell r="A9361" t="str">
            <v>EE</v>
          </cell>
          <cell r="B9361" t="str">
            <v>EE_RV_12</v>
          </cell>
          <cell r="C9361">
            <v>1997</v>
          </cell>
          <cell r="D9361" t="str">
            <v>Annual</v>
          </cell>
          <cell r="E9361" t="str">
            <v>Orthophosphate</v>
          </cell>
          <cell r="F9361" t="str">
            <v>mg/l P</v>
          </cell>
          <cell r="G9361">
            <v>12</v>
          </cell>
          <cell r="J9361">
            <v>6</v>
          </cell>
          <cell r="K9361">
            <v>1.0200000368058681E-2</v>
          </cell>
          <cell r="L9361">
            <v>1.2000000104308128E-2</v>
          </cell>
          <cell r="M9361">
            <v>2.199999988079071E-3</v>
          </cell>
          <cell r="N9361" t="str">
            <v>Largest</v>
          </cell>
          <cell r="O9361">
            <v>7828</v>
          </cell>
        </row>
        <row r="9362">
          <cell r="A9362" t="str">
            <v>EE</v>
          </cell>
          <cell r="B9362" t="str">
            <v>EE_RV_11</v>
          </cell>
          <cell r="C9362">
            <v>1997</v>
          </cell>
          <cell r="D9362" t="str">
            <v>Annual</v>
          </cell>
          <cell r="E9362" t="str">
            <v>Orthophosphate</v>
          </cell>
          <cell r="F9362" t="str">
            <v>mg/l P</v>
          </cell>
          <cell r="G9362">
            <v>12</v>
          </cell>
          <cell r="J9362">
            <v>6</v>
          </cell>
          <cell r="K9362">
            <v>6.0000000521540642E-3</v>
          </cell>
          <cell r="L9362">
            <v>4.999999888241291E-3</v>
          </cell>
          <cell r="M9362">
            <v>1.3000000035390258E-3</v>
          </cell>
          <cell r="N9362" t="str">
            <v>Largest</v>
          </cell>
          <cell r="O9362">
            <v>3374</v>
          </cell>
        </row>
        <row r="9363">
          <cell r="A9363" t="str">
            <v>EE</v>
          </cell>
          <cell r="B9363" t="str">
            <v>EE_RV_33</v>
          </cell>
          <cell r="C9363">
            <v>1997</v>
          </cell>
          <cell r="D9363" t="str">
            <v>Annual</v>
          </cell>
          <cell r="E9363" t="str">
            <v>Orthophosphate</v>
          </cell>
          <cell r="F9363" t="str">
            <v>mg/l P</v>
          </cell>
          <cell r="G9363">
            <v>12</v>
          </cell>
          <cell r="J9363">
            <v>12</v>
          </cell>
          <cell r="K9363">
            <v>0.45249998569488525</v>
          </cell>
          <cell r="L9363">
            <v>0.375</v>
          </cell>
          <cell r="M9363">
            <v>2.4900000542402267E-2</v>
          </cell>
          <cell r="N9363" t="str">
            <v>Medium</v>
          </cell>
          <cell r="O9363">
            <v>196</v>
          </cell>
        </row>
        <row r="9364">
          <cell r="A9364" t="str">
            <v>EE</v>
          </cell>
          <cell r="B9364" t="str">
            <v>EE_RV_10</v>
          </cell>
          <cell r="C9364">
            <v>1997</v>
          </cell>
          <cell r="D9364" t="str">
            <v>Annual</v>
          </cell>
          <cell r="E9364" t="str">
            <v>Orthophosphate</v>
          </cell>
          <cell r="F9364" t="str">
            <v>mg/l P</v>
          </cell>
          <cell r="G9364">
            <v>12</v>
          </cell>
          <cell r="J9364">
            <v>12</v>
          </cell>
          <cell r="K9364">
            <v>5.6800000369548798E-2</v>
          </cell>
          <cell r="L9364">
            <v>5.299999937415123E-2</v>
          </cell>
          <cell r="M9364">
            <v>5.1000001840293407E-3</v>
          </cell>
          <cell r="N9364" t="str">
            <v>Large</v>
          </cell>
          <cell r="O9364">
            <v>454</v>
          </cell>
        </row>
        <row r="9365">
          <cell r="A9365" t="str">
            <v>EE</v>
          </cell>
          <cell r="B9365" t="str">
            <v>EE_RV_9</v>
          </cell>
          <cell r="C9365">
            <v>1997</v>
          </cell>
          <cell r="D9365" t="str">
            <v>Annual</v>
          </cell>
          <cell r="E9365" t="str">
            <v>Orthophosphate</v>
          </cell>
          <cell r="F9365" t="str">
            <v>mg/l P</v>
          </cell>
          <cell r="G9365">
            <v>12</v>
          </cell>
          <cell r="J9365">
            <v>12</v>
          </cell>
          <cell r="K9365">
            <v>4.3999999761581421E-2</v>
          </cell>
          <cell r="L9365">
            <v>3.7000000476837158E-2</v>
          </cell>
          <cell r="M9365">
            <v>4.8000002279877663E-3</v>
          </cell>
          <cell r="N9365" t="str">
            <v>Medium</v>
          </cell>
          <cell r="O9365">
            <v>108</v>
          </cell>
        </row>
        <row r="9366">
          <cell r="A9366" t="str">
            <v>EE</v>
          </cell>
          <cell r="B9366" t="str">
            <v>EE_RV_7</v>
          </cell>
          <cell r="C9366">
            <v>1997</v>
          </cell>
          <cell r="D9366" t="str">
            <v>Annual</v>
          </cell>
          <cell r="E9366" t="str">
            <v>Orthophosphate</v>
          </cell>
          <cell r="F9366" t="str">
            <v>mg/l P</v>
          </cell>
          <cell r="G9366">
            <v>12</v>
          </cell>
          <cell r="J9366">
            <v>12</v>
          </cell>
          <cell r="K9366">
            <v>3.3300001174211502E-2</v>
          </cell>
          <cell r="L9366">
            <v>3.0999999493360519E-2</v>
          </cell>
          <cell r="M9366">
            <v>3.9999998989515007E-4</v>
          </cell>
          <cell r="N9366" t="str">
            <v>Large</v>
          </cell>
          <cell r="O9366">
            <v>557</v>
          </cell>
        </row>
        <row r="9367">
          <cell r="A9367" t="str">
            <v>EE</v>
          </cell>
          <cell r="B9367" t="str">
            <v>EE_RV_29</v>
          </cell>
          <cell r="C9367">
            <v>1997</v>
          </cell>
          <cell r="D9367" t="str">
            <v>Annual</v>
          </cell>
          <cell r="E9367" t="str">
            <v>Orthophosphate</v>
          </cell>
          <cell r="F9367" t="str">
            <v>mg/l P</v>
          </cell>
          <cell r="G9367">
            <v>6</v>
          </cell>
          <cell r="J9367">
            <v>8</v>
          </cell>
          <cell r="K9367">
            <v>1.4399999752640724E-2</v>
          </cell>
          <cell r="L9367">
            <v>1.2500000186264515E-2</v>
          </cell>
          <cell r="M9367">
            <v>1.9999999494757503E-4</v>
          </cell>
          <cell r="N9367" t="str">
            <v>Large</v>
          </cell>
          <cell r="O9367">
            <v>252</v>
          </cell>
        </row>
        <row r="9368">
          <cell r="A9368" t="str">
            <v>FI</v>
          </cell>
          <cell r="B9368" t="str">
            <v>FI_RV_32581</v>
          </cell>
          <cell r="C9368">
            <v>1997</v>
          </cell>
          <cell r="D9368" t="str">
            <v>Annual</v>
          </cell>
          <cell r="E9368" t="str">
            <v>Orthophosphate</v>
          </cell>
          <cell r="F9368" t="str">
            <v>mg/l P</v>
          </cell>
          <cell r="G9368">
            <v>12</v>
          </cell>
          <cell r="I9368">
            <v>2E-3</v>
          </cell>
          <cell r="J9368">
            <v>4</v>
          </cell>
          <cell r="K9368">
            <v>2.3000000510364771E-3</v>
          </cell>
          <cell r="L9368">
            <v>2.4999999441206455E-3</v>
          </cell>
          <cell r="M9368">
            <v>1.0000000474974513E-3</v>
          </cell>
          <cell r="N9368" t="str">
            <v>Largest</v>
          </cell>
          <cell r="O9368">
            <v>3428</v>
          </cell>
        </row>
        <row r="9369">
          <cell r="A9369" t="str">
            <v>FI</v>
          </cell>
          <cell r="B9369" t="str">
            <v>FI_RV_10425</v>
          </cell>
          <cell r="C9369">
            <v>1997</v>
          </cell>
          <cell r="D9369" t="str">
            <v>Annual</v>
          </cell>
          <cell r="E9369" t="str">
            <v>Orthophosphate</v>
          </cell>
          <cell r="F9369" t="str">
            <v>mg/l P</v>
          </cell>
          <cell r="G9369">
            <v>12</v>
          </cell>
          <cell r="I9369">
            <v>1E-3</v>
          </cell>
          <cell r="J9369">
            <v>12</v>
          </cell>
          <cell r="K9369">
            <v>1.500000013038516E-3</v>
          </cell>
          <cell r="L9369">
            <v>1.500000013038516E-3</v>
          </cell>
          <cell r="M9369">
            <v>6.99999975040555E-4</v>
          </cell>
          <cell r="N9369" t="str">
            <v>Largest</v>
          </cell>
          <cell r="O9369">
            <v>61126</v>
          </cell>
        </row>
        <row r="9370">
          <cell r="A9370" t="str">
            <v>FI</v>
          </cell>
          <cell r="B9370" t="str">
            <v>FI_RV_27937</v>
          </cell>
          <cell r="C9370">
            <v>1997</v>
          </cell>
          <cell r="D9370" t="str">
            <v>Annual</v>
          </cell>
          <cell r="E9370" t="str">
            <v>Orthophosphate</v>
          </cell>
          <cell r="F9370" t="str">
            <v>mg/l P</v>
          </cell>
          <cell r="G9370">
            <v>12</v>
          </cell>
          <cell r="J9370">
            <v>11</v>
          </cell>
          <cell r="K9370">
            <v>2.8599999845027924E-2</v>
          </cell>
          <cell r="L9370">
            <v>3.0999999493360519E-2</v>
          </cell>
          <cell r="M9370">
            <v>7.799999788403511E-3</v>
          </cell>
          <cell r="N9370" t="str">
            <v>Largest</v>
          </cell>
          <cell r="O9370">
            <v>2876</v>
          </cell>
        </row>
        <row r="9371">
          <cell r="A9371" t="str">
            <v>FI</v>
          </cell>
          <cell r="B9371" t="str">
            <v>FI_RV_27785</v>
          </cell>
          <cell r="C9371">
            <v>1997</v>
          </cell>
          <cell r="D9371" t="str">
            <v>Annual</v>
          </cell>
          <cell r="E9371" t="str">
            <v>Orthophosphate</v>
          </cell>
          <cell r="F9371" t="str">
            <v>mg/l P</v>
          </cell>
          <cell r="G9371">
            <v>12</v>
          </cell>
          <cell r="I9371">
            <v>2E-3</v>
          </cell>
          <cell r="J9371">
            <v>4</v>
          </cell>
          <cell r="K9371">
            <v>7.4999998323619366E-3</v>
          </cell>
          <cell r="L9371">
            <v>7.4999998323619366E-3</v>
          </cell>
          <cell r="M9371">
            <v>5.4000001400709152E-3</v>
          </cell>
          <cell r="N9371" t="str">
            <v>Large</v>
          </cell>
          <cell r="O9371">
            <v>872</v>
          </cell>
        </row>
        <row r="9372">
          <cell r="A9372" t="str">
            <v>FI</v>
          </cell>
          <cell r="B9372" t="str">
            <v>FI_RV_34703</v>
          </cell>
          <cell r="C9372">
            <v>1997</v>
          </cell>
          <cell r="D9372" t="str">
            <v>Annual</v>
          </cell>
          <cell r="E9372" t="str">
            <v>Orthophosphate</v>
          </cell>
          <cell r="F9372" t="str">
            <v>mg/l P</v>
          </cell>
          <cell r="G9372">
            <v>12</v>
          </cell>
          <cell r="J9372">
            <v>4</v>
          </cell>
          <cell r="K9372">
            <v>3.2999999821186066E-3</v>
          </cell>
          <cell r="L9372">
            <v>3.0000000260770321E-3</v>
          </cell>
          <cell r="M9372">
            <v>1.3000000035390258E-3</v>
          </cell>
          <cell r="N9372" t="str">
            <v>Largest</v>
          </cell>
          <cell r="O9372">
            <v>3444</v>
          </cell>
        </row>
        <row r="9373">
          <cell r="A9373" t="str">
            <v>FI</v>
          </cell>
          <cell r="B9373" t="str">
            <v>FI_RV_37403</v>
          </cell>
          <cell r="C9373">
            <v>1997</v>
          </cell>
          <cell r="D9373" t="str">
            <v>Annual</v>
          </cell>
          <cell r="E9373" t="str">
            <v>Orthophosphate</v>
          </cell>
          <cell r="F9373" t="str">
            <v>mg/l P</v>
          </cell>
          <cell r="G9373">
            <v>12</v>
          </cell>
          <cell r="I9373">
            <v>2E-3</v>
          </cell>
          <cell r="J9373">
            <v>41</v>
          </cell>
          <cell r="K9373">
            <v>4.999999888241291E-3</v>
          </cell>
          <cell r="L9373">
            <v>4.0000001899898052E-3</v>
          </cell>
          <cell r="M9373">
            <v>3.5000001080334187E-3</v>
          </cell>
          <cell r="N9373" t="str">
            <v>Largest</v>
          </cell>
          <cell r="O9373">
            <v>15376</v>
          </cell>
        </row>
        <row r="9374">
          <cell r="A9374" t="str">
            <v>FI</v>
          </cell>
          <cell r="B9374" t="str">
            <v>FI_RV_28255</v>
          </cell>
          <cell r="C9374">
            <v>1997</v>
          </cell>
          <cell r="D9374" t="str">
            <v>Annual</v>
          </cell>
          <cell r="E9374" t="str">
            <v>Orthophosphate</v>
          </cell>
          <cell r="F9374" t="str">
            <v>mg/l P</v>
          </cell>
          <cell r="G9374">
            <v>12</v>
          </cell>
          <cell r="I9374">
            <v>5.0000000000000001E-3</v>
          </cell>
          <cell r="J9374">
            <v>7</v>
          </cell>
          <cell r="K9374">
            <v>4.9000000581145287E-3</v>
          </cell>
          <cell r="L9374">
            <v>3.0000000260770321E-3</v>
          </cell>
          <cell r="M9374">
            <v>5.2999998442828655E-3</v>
          </cell>
          <cell r="N9374" t="str">
            <v>Largest</v>
          </cell>
          <cell r="O9374">
            <v>21445</v>
          </cell>
        </row>
        <row r="9375">
          <cell r="A9375" t="str">
            <v>FI</v>
          </cell>
          <cell r="B9375" t="str">
            <v>FI_RV_23513</v>
          </cell>
          <cell r="C9375">
            <v>1997</v>
          </cell>
          <cell r="D9375" t="str">
            <v>Annual</v>
          </cell>
          <cell r="E9375" t="str">
            <v>Orthophosphate</v>
          </cell>
          <cell r="F9375" t="str">
            <v>mg/l P</v>
          </cell>
          <cell r="G9375">
            <v>12</v>
          </cell>
          <cell r="I9375">
            <v>3.0000000000000001E-3</v>
          </cell>
          <cell r="J9375">
            <v>16</v>
          </cell>
          <cell r="K9375">
            <v>4.0000001899898052E-3</v>
          </cell>
          <cell r="L9375">
            <v>4.4999998062849045E-3</v>
          </cell>
          <cell r="M9375">
            <v>1.9000000320374966E-3</v>
          </cell>
          <cell r="N9375" t="str">
            <v>Small</v>
          </cell>
          <cell r="O9375">
            <v>2</v>
          </cell>
        </row>
        <row r="9376">
          <cell r="A9376" t="str">
            <v>FI</v>
          </cell>
          <cell r="B9376" t="str">
            <v>FI_RV_34756</v>
          </cell>
          <cell r="C9376">
            <v>1997</v>
          </cell>
          <cell r="D9376" t="str">
            <v>Annual</v>
          </cell>
          <cell r="E9376" t="str">
            <v>Orthophosphate</v>
          </cell>
          <cell r="F9376" t="str">
            <v>mg/l P</v>
          </cell>
          <cell r="G9376">
            <v>12</v>
          </cell>
          <cell r="J9376">
            <v>4</v>
          </cell>
          <cell r="K9376">
            <v>2.3000000510364771E-3</v>
          </cell>
          <cell r="L9376">
            <v>2.0000000949949026E-3</v>
          </cell>
          <cell r="M9376">
            <v>5.0000002374872565E-4</v>
          </cell>
          <cell r="N9376" t="str">
            <v>Very Large</v>
          </cell>
          <cell r="O9376">
            <v>2045</v>
          </cell>
        </row>
        <row r="9377">
          <cell r="A9377" t="str">
            <v>FI</v>
          </cell>
          <cell r="B9377" t="str">
            <v>FI_RV_32002</v>
          </cell>
          <cell r="C9377">
            <v>1997</v>
          </cell>
          <cell r="D9377" t="str">
            <v>Annual</v>
          </cell>
          <cell r="E9377" t="str">
            <v>Orthophosphate</v>
          </cell>
          <cell r="F9377" t="str">
            <v>mg/l P</v>
          </cell>
          <cell r="G9377">
            <v>12</v>
          </cell>
          <cell r="J9377">
            <v>4</v>
          </cell>
          <cell r="K9377">
            <v>4.3000001460313797E-3</v>
          </cell>
          <cell r="L9377">
            <v>4.0000001899898052E-3</v>
          </cell>
          <cell r="M9377">
            <v>2.099999925121665E-3</v>
          </cell>
          <cell r="N9377" t="str">
            <v>Largest</v>
          </cell>
          <cell r="O9377">
            <v>9287</v>
          </cell>
        </row>
        <row r="9378">
          <cell r="A9378" t="str">
            <v>FI</v>
          </cell>
          <cell r="B9378" t="str">
            <v>FI_RV_31083</v>
          </cell>
          <cell r="C9378">
            <v>1997</v>
          </cell>
          <cell r="D9378" t="str">
            <v>Annual</v>
          </cell>
          <cell r="E9378" t="str">
            <v>Orthophosphate</v>
          </cell>
          <cell r="F9378" t="str">
            <v>mg/l P</v>
          </cell>
          <cell r="G9378">
            <v>12</v>
          </cell>
          <cell r="I9378">
            <v>5.0000000000000001E-3</v>
          </cell>
          <cell r="J9378">
            <v>23</v>
          </cell>
          <cell r="K9378">
            <v>3.0000000260770321E-3</v>
          </cell>
          <cell r="L9378">
            <v>2.4999999441206455E-3</v>
          </cell>
          <cell r="M9378">
            <v>1.0000000474974513E-3</v>
          </cell>
          <cell r="N9378" t="str">
            <v>Largest</v>
          </cell>
          <cell r="O9378">
            <v>19839</v>
          </cell>
        </row>
        <row r="9379">
          <cell r="A9379" t="str">
            <v>FI</v>
          </cell>
          <cell r="B9379" t="str">
            <v>FI_RV_28686</v>
          </cell>
          <cell r="C9379">
            <v>1997</v>
          </cell>
          <cell r="D9379" t="str">
            <v>Annual</v>
          </cell>
          <cell r="E9379" t="str">
            <v>Orthophosphate</v>
          </cell>
          <cell r="F9379" t="str">
            <v>mg/l P</v>
          </cell>
          <cell r="G9379">
            <v>12</v>
          </cell>
          <cell r="J9379">
            <v>19</v>
          </cell>
          <cell r="K9379">
            <v>4.8000002279877663E-3</v>
          </cell>
          <cell r="L9379">
            <v>4.0000001899898052E-3</v>
          </cell>
          <cell r="M9379">
            <v>3.1000000890344381E-3</v>
          </cell>
          <cell r="N9379" t="str">
            <v>Largest</v>
          </cell>
          <cell r="O9379">
            <v>10845</v>
          </cell>
        </row>
        <row r="9380">
          <cell r="A9380" t="str">
            <v>FI</v>
          </cell>
          <cell r="B9380" t="str">
            <v>FI_RV_32134</v>
          </cell>
          <cell r="C9380">
            <v>1997</v>
          </cell>
          <cell r="D9380" t="str">
            <v>Annual</v>
          </cell>
          <cell r="E9380" t="str">
            <v>Orthophosphate</v>
          </cell>
          <cell r="F9380" t="str">
            <v>mg/l P</v>
          </cell>
          <cell r="G9380">
            <v>12</v>
          </cell>
          <cell r="J9380">
            <v>4</v>
          </cell>
          <cell r="K9380">
            <v>4.3000001460313797E-3</v>
          </cell>
          <cell r="L9380">
            <v>4.0000001899898052E-3</v>
          </cell>
          <cell r="M9380">
            <v>2.099999925121665E-3</v>
          </cell>
          <cell r="N9380" t="str">
            <v>Largest</v>
          </cell>
          <cell r="O9380">
            <v>7139</v>
          </cell>
        </row>
        <row r="9381">
          <cell r="A9381" t="str">
            <v>FI</v>
          </cell>
          <cell r="B9381" t="str">
            <v>FI_RV_4618</v>
          </cell>
          <cell r="C9381">
            <v>1997</v>
          </cell>
          <cell r="D9381" t="str">
            <v>Annual</v>
          </cell>
          <cell r="E9381" t="str">
            <v>Orthophosphate</v>
          </cell>
          <cell r="F9381" t="str">
            <v>mg/l P</v>
          </cell>
          <cell r="G9381">
            <v>12</v>
          </cell>
          <cell r="J9381">
            <v>3</v>
          </cell>
          <cell r="K9381">
            <v>6.5700002014636993E-2</v>
          </cell>
          <cell r="L9381">
            <v>4.8000000417232513E-2</v>
          </cell>
          <cell r="M9381">
            <v>3.8699999451637268E-2</v>
          </cell>
          <cell r="N9381" t="str">
            <v>Very Large</v>
          </cell>
          <cell r="O9381">
            <v>2142</v>
          </cell>
        </row>
        <row r="9382">
          <cell r="A9382" t="str">
            <v>FI</v>
          </cell>
          <cell r="B9382" t="str">
            <v>FI_RV_953</v>
          </cell>
          <cell r="C9382">
            <v>1997</v>
          </cell>
          <cell r="D9382" t="str">
            <v>Annual</v>
          </cell>
          <cell r="E9382" t="str">
            <v>Orthophosphate</v>
          </cell>
          <cell r="F9382" t="str">
            <v>mg/l P</v>
          </cell>
          <cell r="G9382">
            <v>12</v>
          </cell>
          <cell r="I9382">
            <v>5.0000000000000001E-3</v>
          </cell>
          <cell r="J9382">
            <v>16</v>
          </cell>
          <cell r="K9382">
            <v>1.7799999564886093E-2</v>
          </cell>
          <cell r="L9382">
            <v>1.7999999225139618E-2</v>
          </cell>
          <cell r="M9382">
            <v>1.2799999676644802E-2</v>
          </cell>
          <cell r="N9382" t="str">
            <v>Large</v>
          </cell>
          <cell r="O9382">
            <v>484</v>
          </cell>
        </row>
        <row r="9383">
          <cell r="A9383" t="str">
            <v>FI</v>
          </cell>
          <cell r="B9383" t="str">
            <v>FI_RV_34038</v>
          </cell>
          <cell r="C9383">
            <v>1997</v>
          </cell>
          <cell r="D9383" t="str">
            <v>Annual</v>
          </cell>
          <cell r="E9383" t="str">
            <v>Orthophosphate</v>
          </cell>
          <cell r="F9383" t="str">
            <v>mg/l P</v>
          </cell>
          <cell r="G9383">
            <v>12</v>
          </cell>
          <cell r="J9383">
            <v>4</v>
          </cell>
          <cell r="K9383">
            <v>3.2999999821186066E-3</v>
          </cell>
          <cell r="L9383">
            <v>3.5000001080334187E-3</v>
          </cell>
          <cell r="M9383">
            <v>1.0000000474974513E-3</v>
          </cell>
          <cell r="N9383" t="str">
            <v>Largest</v>
          </cell>
          <cell r="O9383">
            <v>8500</v>
          </cell>
        </row>
        <row r="9384">
          <cell r="A9384" t="str">
            <v>FR</v>
          </cell>
          <cell r="B9384" t="str">
            <v>FR_RV_05005610</v>
          </cell>
          <cell r="C9384">
            <v>1997</v>
          </cell>
          <cell r="D9384" t="str">
            <v>Annual</v>
          </cell>
          <cell r="E9384" t="str">
            <v>Orthophosphate</v>
          </cell>
          <cell r="F9384" t="str">
            <v>mg/l P</v>
          </cell>
          <cell r="G9384">
            <v>12</v>
          </cell>
          <cell r="J9384">
            <v>9</v>
          </cell>
          <cell r="K9384">
            <v>1.1024999618530273</v>
          </cell>
          <cell r="N9384" t="str">
            <v>Medium</v>
          </cell>
          <cell r="O9384">
            <v>68.33</v>
          </cell>
        </row>
        <row r="9385">
          <cell r="A9385" t="str">
            <v>FR</v>
          </cell>
          <cell r="B9385" t="str">
            <v>FR_RV_06059500</v>
          </cell>
          <cell r="C9385">
            <v>1997</v>
          </cell>
          <cell r="D9385" t="str">
            <v>Annual</v>
          </cell>
          <cell r="E9385" t="str">
            <v>Orthophosphate</v>
          </cell>
          <cell r="F9385" t="str">
            <v>mg/l P</v>
          </cell>
          <cell r="G9385">
            <v>12</v>
          </cell>
          <cell r="J9385">
            <v>12</v>
          </cell>
          <cell r="K9385">
            <v>9.4200000166893005E-2</v>
          </cell>
          <cell r="N9385" t="str">
            <v>Largest</v>
          </cell>
          <cell r="O9385">
            <v>29397.5</v>
          </cell>
        </row>
        <row r="9386">
          <cell r="A9386" t="str">
            <v>FR</v>
          </cell>
          <cell r="B9386" t="str">
            <v>FR_RV_05184000</v>
          </cell>
          <cell r="C9386">
            <v>1997</v>
          </cell>
          <cell r="D9386" t="str">
            <v>Annual</v>
          </cell>
          <cell r="E9386" t="str">
            <v>Orthophosphate</v>
          </cell>
          <cell r="F9386" t="str">
            <v>mg/l P</v>
          </cell>
          <cell r="G9386">
            <v>12</v>
          </cell>
          <cell r="J9386">
            <v>9</v>
          </cell>
          <cell r="K9386">
            <v>3.5999998450279236E-2</v>
          </cell>
          <cell r="N9386" t="str">
            <v>Large</v>
          </cell>
          <cell r="O9386">
            <v>659.82</v>
          </cell>
        </row>
        <row r="9387">
          <cell r="A9387" t="str">
            <v>FR</v>
          </cell>
          <cell r="B9387" t="str">
            <v>FR_RV_05201400</v>
          </cell>
          <cell r="C9387">
            <v>1997</v>
          </cell>
          <cell r="D9387" t="str">
            <v>Annual</v>
          </cell>
          <cell r="E9387" t="str">
            <v>Orthophosphate</v>
          </cell>
          <cell r="F9387" t="str">
            <v>mg/l P</v>
          </cell>
          <cell r="G9387">
            <v>12</v>
          </cell>
          <cell r="J9387">
            <v>12</v>
          </cell>
          <cell r="K9387">
            <v>6.8400003015995026E-2</v>
          </cell>
          <cell r="N9387" t="str">
            <v>Largest</v>
          </cell>
          <cell r="O9387">
            <v>5364.93</v>
          </cell>
        </row>
        <row r="9388">
          <cell r="A9388" t="str">
            <v>FR</v>
          </cell>
          <cell r="B9388" t="str">
            <v>FR_RV_05205000</v>
          </cell>
          <cell r="C9388">
            <v>1997</v>
          </cell>
          <cell r="D9388" t="str">
            <v>Annual</v>
          </cell>
          <cell r="E9388" t="str">
            <v>Orthophosphate</v>
          </cell>
          <cell r="F9388" t="str">
            <v>mg/l P</v>
          </cell>
          <cell r="G9388">
            <v>12</v>
          </cell>
          <cell r="J9388">
            <v>9</v>
          </cell>
          <cell r="K9388">
            <v>1.7799999564886093E-2</v>
          </cell>
          <cell r="N9388" t="str">
            <v>Very Large</v>
          </cell>
          <cell r="O9388">
            <v>1190.1300000000001</v>
          </cell>
        </row>
        <row r="9389">
          <cell r="A9389" t="str">
            <v>FR</v>
          </cell>
          <cell r="B9389" t="str">
            <v>FR_RV_05233000</v>
          </cell>
          <cell r="C9389">
            <v>1997</v>
          </cell>
          <cell r="D9389" t="str">
            <v>Annual</v>
          </cell>
          <cell r="E9389" t="str">
            <v>Orthophosphate</v>
          </cell>
          <cell r="F9389" t="str">
            <v>mg/l P</v>
          </cell>
          <cell r="G9389">
            <v>12</v>
          </cell>
          <cell r="J9389">
            <v>10</v>
          </cell>
          <cell r="K9389">
            <v>4.5400001108646393E-2</v>
          </cell>
          <cell r="N9389" t="str">
            <v>Very Large</v>
          </cell>
          <cell r="O9389">
            <v>2315.9899999999998</v>
          </cell>
        </row>
        <row r="9390">
          <cell r="A9390" t="str">
            <v>FR</v>
          </cell>
          <cell r="B9390" t="str">
            <v>FR_RV_05236000</v>
          </cell>
          <cell r="C9390">
            <v>1997</v>
          </cell>
          <cell r="D9390" t="str">
            <v>Annual</v>
          </cell>
          <cell r="E9390" t="str">
            <v>Orthophosphate</v>
          </cell>
          <cell r="F9390" t="str">
            <v>mg/l P</v>
          </cell>
          <cell r="G9390">
            <v>12</v>
          </cell>
          <cell r="J9390">
            <v>8</v>
          </cell>
          <cell r="K9390">
            <v>5.4800000041723251E-2</v>
          </cell>
          <cell r="N9390" t="str">
            <v>Large</v>
          </cell>
          <cell r="O9390">
            <v>294</v>
          </cell>
        </row>
        <row r="9391">
          <cell r="A9391" t="str">
            <v>FR</v>
          </cell>
          <cell r="B9391" t="str">
            <v>FR_RV_05238500</v>
          </cell>
          <cell r="C9391">
            <v>1997</v>
          </cell>
          <cell r="D9391" t="str">
            <v>Annual</v>
          </cell>
          <cell r="E9391" t="str">
            <v>Orthophosphate</v>
          </cell>
          <cell r="F9391" t="str">
            <v>mg/l P</v>
          </cell>
          <cell r="G9391">
            <v>12</v>
          </cell>
          <cell r="J9391">
            <v>6</v>
          </cell>
          <cell r="K9391">
            <v>3.6499999463558197E-2</v>
          </cell>
          <cell r="N9391" t="str">
            <v>Large</v>
          </cell>
          <cell r="O9391">
            <v>570.39</v>
          </cell>
        </row>
        <row r="9392">
          <cell r="A9392" t="str">
            <v>FR</v>
          </cell>
          <cell r="B9392" t="str">
            <v>FR_RV_05169000</v>
          </cell>
          <cell r="C9392">
            <v>1997</v>
          </cell>
          <cell r="D9392" t="str">
            <v>Annual</v>
          </cell>
          <cell r="E9392" t="str">
            <v>Orthophosphate</v>
          </cell>
          <cell r="F9392" t="str">
            <v>mg/l P</v>
          </cell>
          <cell r="G9392">
            <v>12</v>
          </cell>
          <cell r="J9392">
            <v>5</v>
          </cell>
          <cell r="K9392">
            <v>3.4499999135732651E-2</v>
          </cell>
          <cell r="N9392" t="str">
            <v>Medium</v>
          </cell>
          <cell r="O9392">
            <v>240.11</v>
          </cell>
        </row>
        <row r="9393">
          <cell r="A9393" t="str">
            <v>FR</v>
          </cell>
          <cell r="B9393" t="str">
            <v>FR_RV_05005950</v>
          </cell>
          <cell r="C9393">
            <v>1997</v>
          </cell>
          <cell r="D9393" t="str">
            <v>Annual</v>
          </cell>
          <cell r="E9393" t="str">
            <v>Orthophosphate</v>
          </cell>
          <cell r="F9393" t="str">
            <v>mg/l P</v>
          </cell>
          <cell r="G9393">
            <v>12</v>
          </cell>
          <cell r="J9393">
            <v>6</v>
          </cell>
          <cell r="K9393">
            <v>3.6499999463558197E-2</v>
          </cell>
          <cell r="N9393" t="str">
            <v>Medium</v>
          </cell>
          <cell r="O9393">
            <v>135.85</v>
          </cell>
        </row>
        <row r="9394">
          <cell r="A9394" t="str">
            <v>FR</v>
          </cell>
          <cell r="B9394" t="str">
            <v>FR_RV_05168000</v>
          </cell>
          <cell r="C9394">
            <v>1997</v>
          </cell>
          <cell r="D9394" t="str">
            <v>Annual</v>
          </cell>
          <cell r="E9394" t="str">
            <v>Orthophosphate</v>
          </cell>
          <cell r="F9394" t="str">
            <v>mg/l P</v>
          </cell>
          <cell r="G9394">
            <v>12</v>
          </cell>
          <cell r="J9394">
            <v>10</v>
          </cell>
          <cell r="K9394">
            <v>0.26429998874664307</v>
          </cell>
          <cell r="N9394" t="str">
            <v>Medium</v>
          </cell>
          <cell r="O9394">
            <v>111.61</v>
          </cell>
        </row>
        <row r="9395">
          <cell r="A9395" t="str">
            <v>FR</v>
          </cell>
          <cell r="B9395" t="str">
            <v>FR_RV_04194000</v>
          </cell>
          <cell r="C9395">
            <v>1997</v>
          </cell>
          <cell r="D9395" t="str">
            <v>Annual</v>
          </cell>
          <cell r="E9395" t="str">
            <v>Orthophosphate</v>
          </cell>
          <cell r="F9395" t="str">
            <v>mg/l P</v>
          </cell>
          <cell r="G9395">
            <v>12</v>
          </cell>
          <cell r="J9395">
            <v>12</v>
          </cell>
          <cell r="K9395">
            <v>2.7899999171495438E-2</v>
          </cell>
          <cell r="N9395" t="str">
            <v>Very Large</v>
          </cell>
          <cell r="O9395">
            <v>1942</v>
          </cell>
        </row>
        <row r="9396">
          <cell r="A9396" t="str">
            <v>FR</v>
          </cell>
          <cell r="B9396" t="str">
            <v>FR_RV_04170500</v>
          </cell>
          <cell r="C9396">
            <v>1997</v>
          </cell>
          <cell r="D9396" t="str">
            <v>Annual</v>
          </cell>
          <cell r="E9396" t="str">
            <v>Orthophosphate</v>
          </cell>
          <cell r="F9396" t="str">
            <v>mg/l P</v>
          </cell>
          <cell r="G9396">
            <v>12</v>
          </cell>
          <cell r="J9396">
            <v>16</v>
          </cell>
          <cell r="K9396">
            <v>9.3299999833106995E-2</v>
          </cell>
          <cell r="N9396" t="str">
            <v>Medium</v>
          </cell>
          <cell r="O9396">
            <v>134</v>
          </cell>
        </row>
        <row r="9397">
          <cell r="A9397" t="str">
            <v>FR</v>
          </cell>
          <cell r="B9397" t="str">
            <v>FR_RV_04120000</v>
          </cell>
          <cell r="C9397">
            <v>1997</v>
          </cell>
          <cell r="D9397" t="str">
            <v>Annual</v>
          </cell>
          <cell r="E9397" t="str">
            <v>Orthophosphate</v>
          </cell>
          <cell r="F9397" t="str">
            <v>mg/l P</v>
          </cell>
          <cell r="G9397">
            <v>12</v>
          </cell>
          <cell r="J9397">
            <v>9</v>
          </cell>
          <cell r="K9397">
            <v>5.9799998998641968E-2</v>
          </cell>
          <cell r="N9397" t="str">
            <v>Medium</v>
          </cell>
          <cell r="O9397">
            <v>223</v>
          </cell>
        </row>
        <row r="9398">
          <cell r="A9398" t="str">
            <v>FR</v>
          </cell>
          <cell r="B9398" t="str">
            <v>FR_RV_04102400</v>
          </cell>
          <cell r="C9398">
            <v>1997</v>
          </cell>
          <cell r="D9398" t="str">
            <v>Annual</v>
          </cell>
          <cell r="E9398" t="str">
            <v>Orthophosphate</v>
          </cell>
          <cell r="F9398" t="str">
            <v>mg/l P</v>
          </cell>
          <cell r="G9398">
            <v>12</v>
          </cell>
          <cell r="J9398">
            <v>11</v>
          </cell>
          <cell r="K9398">
            <v>4.5099999755620956E-2</v>
          </cell>
          <cell r="N9398" t="str">
            <v>Very Large</v>
          </cell>
          <cell r="O9398">
            <v>1061</v>
          </cell>
        </row>
        <row r="9399">
          <cell r="A9399" t="str">
            <v>FR</v>
          </cell>
          <cell r="B9399" t="str">
            <v>FR_RV_06001000</v>
          </cell>
          <cell r="C9399">
            <v>1997</v>
          </cell>
          <cell r="D9399" t="str">
            <v>Annual</v>
          </cell>
          <cell r="E9399" t="str">
            <v>Orthophosphate</v>
          </cell>
          <cell r="F9399" t="str">
            <v>mg/l P</v>
          </cell>
          <cell r="G9399">
            <v>12</v>
          </cell>
          <cell r="J9399">
            <v>12</v>
          </cell>
          <cell r="K9399">
            <v>6.5099999308586121E-2</v>
          </cell>
          <cell r="N9399" t="str">
            <v>Very Large</v>
          </cell>
          <cell r="O9399">
            <v>1130</v>
          </cell>
        </row>
        <row r="9400">
          <cell r="A9400" t="str">
            <v>FR</v>
          </cell>
          <cell r="B9400" t="str">
            <v>FR_RV_06011000</v>
          </cell>
          <cell r="C9400">
            <v>1997</v>
          </cell>
          <cell r="D9400" t="str">
            <v>Annual</v>
          </cell>
          <cell r="E9400" t="str">
            <v>Orthophosphate</v>
          </cell>
          <cell r="F9400" t="str">
            <v>mg/l P</v>
          </cell>
          <cell r="G9400">
            <v>12</v>
          </cell>
          <cell r="J9400">
            <v>11</v>
          </cell>
          <cell r="K9400">
            <v>9.0700000524520874E-2</v>
          </cell>
          <cell r="N9400" t="str">
            <v>Largest</v>
          </cell>
          <cell r="O9400">
            <v>9142.61</v>
          </cell>
        </row>
        <row r="9401">
          <cell r="A9401" t="str">
            <v>FR</v>
          </cell>
          <cell r="B9401" t="str">
            <v>FR_RV_06017050</v>
          </cell>
          <cell r="C9401">
            <v>1997</v>
          </cell>
          <cell r="D9401" t="str">
            <v>Annual</v>
          </cell>
          <cell r="E9401" t="str">
            <v>Orthophosphate</v>
          </cell>
          <cell r="F9401" t="str">
            <v>mg/l P</v>
          </cell>
          <cell r="G9401">
            <v>12</v>
          </cell>
          <cell r="J9401">
            <v>12</v>
          </cell>
          <cell r="K9401">
            <v>0.10440000146627426</v>
          </cell>
          <cell r="N9401" t="str">
            <v>Largest</v>
          </cell>
          <cell r="O9401">
            <v>12002.1</v>
          </cell>
        </row>
        <row r="9402">
          <cell r="A9402" t="str">
            <v>FR</v>
          </cell>
          <cell r="B9402" t="str">
            <v>FR_RV_05015100</v>
          </cell>
          <cell r="C9402">
            <v>1997</v>
          </cell>
          <cell r="D9402" t="str">
            <v>Annual</v>
          </cell>
          <cell r="E9402" t="str">
            <v>Orthophosphate</v>
          </cell>
          <cell r="F9402" t="str">
            <v>mg/l P</v>
          </cell>
          <cell r="G9402">
            <v>12</v>
          </cell>
          <cell r="J9402">
            <v>4</v>
          </cell>
          <cell r="K9402">
            <v>2.8400000184774399E-2</v>
          </cell>
          <cell r="N9402" t="str">
            <v>Medium</v>
          </cell>
          <cell r="O9402">
            <v>62.58</v>
          </cell>
        </row>
        <row r="9403">
          <cell r="A9403" t="str">
            <v>FR</v>
          </cell>
          <cell r="B9403" t="str">
            <v>FR_RV_05129000</v>
          </cell>
          <cell r="C9403">
            <v>1997</v>
          </cell>
          <cell r="D9403" t="str">
            <v>Annual</v>
          </cell>
          <cell r="E9403" t="str">
            <v>Orthophosphate</v>
          </cell>
          <cell r="F9403" t="str">
            <v>mg/l P</v>
          </cell>
          <cell r="G9403">
            <v>12</v>
          </cell>
          <cell r="J9403">
            <v>9</v>
          </cell>
          <cell r="K9403">
            <v>7.3399998247623444E-2</v>
          </cell>
          <cell r="N9403" t="str">
            <v>Largest</v>
          </cell>
          <cell r="O9403">
            <v>9813.35</v>
          </cell>
        </row>
        <row r="9404">
          <cell r="A9404" t="str">
            <v>FR</v>
          </cell>
          <cell r="B9404" t="str">
            <v>FR_RV_05107000</v>
          </cell>
          <cell r="C9404">
            <v>1997</v>
          </cell>
          <cell r="D9404" t="str">
            <v>Annual</v>
          </cell>
          <cell r="E9404" t="str">
            <v>Orthophosphate</v>
          </cell>
          <cell r="F9404" t="str">
            <v>mg/l P</v>
          </cell>
          <cell r="G9404">
            <v>12</v>
          </cell>
          <cell r="J9404">
            <v>9</v>
          </cell>
          <cell r="K9404">
            <v>9.7199998795986176E-2</v>
          </cell>
          <cell r="N9404" t="str">
            <v>Very Large</v>
          </cell>
          <cell r="O9404">
            <v>1335.56</v>
          </cell>
        </row>
        <row r="9405">
          <cell r="A9405" t="str">
            <v>FR</v>
          </cell>
          <cell r="B9405" t="str">
            <v>FR_RV_05109000</v>
          </cell>
          <cell r="C9405">
            <v>1997</v>
          </cell>
          <cell r="D9405" t="str">
            <v>Annual</v>
          </cell>
          <cell r="E9405" t="str">
            <v>Orthophosphate</v>
          </cell>
          <cell r="F9405" t="str">
            <v>mg/l P</v>
          </cell>
          <cell r="G9405">
            <v>12</v>
          </cell>
          <cell r="J9405">
            <v>10</v>
          </cell>
          <cell r="K9405">
            <v>6.9300003349781036E-2</v>
          </cell>
          <cell r="N9405" t="str">
            <v>Large</v>
          </cell>
          <cell r="O9405">
            <v>749.7</v>
          </cell>
        </row>
        <row r="9406">
          <cell r="A9406" t="str">
            <v>FR</v>
          </cell>
          <cell r="B9406" t="str">
            <v>FR_RV_05110000</v>
          </cell>
          <cell r="C9406">
            <v>1997</v>
          </cell>
          <cell r="D9406" t="str">
            <v>Annual</v>
          </cell>
          <cell r="E9406" t="str">
            <v>Orthophosphate</v>
          </cell>
          <cell r="F9406" t="str">
            <v>mg/l P</v>
          </cell>
          <cell r="G9406">
            <v>12</v>
          </cell>
          <cell r="J9406">
            <v>8</v>
          </cell>
          <cell r="K9406">
            <v>5.3199999034404755E-2</v>
          </cell>
          <cell r="N9406" t="str">
            <v>Medium</v>
          </cell>
          <cell r="O9406">
            <v>100</v>
          </cell>
        </row>
        <row r="9407">
          <cell r="A9407" t="str">
            <v>FR</v>
          </cell>
          <cell r="B9407" t="str">
            <v>FR_RV_05117000</v>
          </cell>
          <cell r="C9407">
            <v>1997</v>
          </cell>
          <cell r="D9407" t="str">
            <v>Annual</v>
          </cell>
          <cell r="E9407" t="str">
            <v>Orthophosphate</v>
          </cell>
          <cell r="F9407" t="str">
            <v>mg/l P</v>
          </cell>
          <cell r="G9407">
            <v>12</v>
          </cell>
          <cell r="J9407">
            <v>9</v>
          </cell>
          <cell r="K9407">
            <v>9.4400003552436829E-2</v>
          </cell>
          <cell r="N9407" t="str">
            <v>Largest</v>
          </cell>
          <cell r="O9407">
            <v>32457.18</v>
          </cell>
        </row>
        <row r="9408">
          <cell r="A9408" t="str">
            <v>FR</v>
          </cell>
          <cell r="B9408" t="str">
            <v>FR_RV_05118000</v>
          </cell>
          <cell r="C9408">
            <v>1997</v>
          </cell>
          <cell r="D9408" t="str">
            <v>Annual</v>
          </cell>
          <cell r="E9408" t="str">
            <v>Orthophosphate</v>
          </cell>
          <cell r="F9408" t="str">
            <v>mg/l P</v>
          </cell>
          <cell r="G9408">
            <v>12</v>
          </cell>
          <cell r="J9408">
            <v>9</v>
          </cell>
          <cell r="K9408">
            <v>9.0000003576278687E-2</v>
          </cell>
          <cell r="N9408" t="str">
            <v>Large</v>
          </cell>
          <cell r="O9408">
            <v>620.79</v>
          </cell>
        </row>
        <row r="9409">
          <cell r="A9409" t="str">
            <v>FR</v>
          </cell>
          <cell r="B9409" t="str">
            <v>FR_RV_05121000</v>
          </cell>
          <cell r="C9409">
            <v>1997</v>
          </cell>
          <cell r="D9409" t="str">
            <v>Annual</v>
          </cell>
          <cell r="E9409" t="str">
            <v>Orthophosphate</v>
          </cell>
          <cell r="F9409" t="str">
            <v>mg/l P</v>
          </cell>
          <cell r="G9409">
            <v>12</v>
          </cell>
          <cell r="J9409">
            <v>9</v>
          </cell>
          <cell r="K9409">
            <v>0.11029999703168869</v>
          </cell>
          <cell r="N9409" t="str">
            <v>Largest</v>
          </cell>
          <cell r="O9409">
            <v>3822.1</v>
          </cell>
        </row>
        <row r="9410">
          <cell r="A9410" t="str">
            <v>FR</v>
          </cell>
          <cell r="B9410" t="str">
            <v>FR_RV_05125000</v>
          </cell>
          <cell r="C9410">
            <v>1997</v>
          </cell>
          <cell r="D9410" t="str">
            <v>Annual</v>
          </cell>
          <cell r="E9410" t="str">
            <v>Orthophosphate</v>
          </cell>
          <cell r="F9410" t="str">
            <v>mg/l P</v>
          </cell>
          <cell r="G9410">
            <v>12</v>
          </cell>
          <cell r="J9410">
            <v>8</v>
          </cell>
          <cell r="K9410">
            <v>3.3300001174211502E-2</v>
          </cell>
          <cell r="N9410" t="str">
            <v>Very Large</v>
          </cell>
          <cell r="O9410">
            <v>1506.7</v>
          </cell>
        </row>
        <row r="9411">
          <cell r="A9411" t="str">
            <v>FR</v>
          </cell>
          <cell r="B9411" t="str">
            <v>FR_RV_05172900</v>
          </cell>
          <cell r="C9411">
            <v>1997</v>
          </cell>
          <cell r="D9411" t="str">
            <v>Annual</v>
          </cell>
          <cell r="E9411" t="str">
            <v>Orthophosphate</v>
          </cell>
          <cell r="F9411" t="str">
            <v>mg/l P</v>
          </cell>
          <cell r="G9411">
            <v>12</v>
          </cell>
          <cell r="J9411">
            <v>5</v>
          </cell>
          <cell r="K9411">
            <v>2.3600000888109207E-2</v>
          </cell>
          <cell r="N9411" t="str">
            <v>Very Large</v>
          </cell>
          <cell r="O9411">
            <v>1273.94</v>
          </cell>
        </row>
        <row r="9412">
          <cell r="A9412" t="str">
            <v>FR</v>
          </cell>
          <cell r="B9412" t="str">
            <v>FR_RV_05128000</v>
          </cell>
          <cell r="C9412">
            <v>1997</v>
          </cell>
          <cell r="D9412" t="str">
            <v>Annual</v>
          </cell>
          <cell r="E9412" t="str">
            <v>Orthophosphate</v>
          </cell>
          <cell r="F9412" t="str">
            <v>mg/l P</v>
          </cell>
          <cell r="G9412">
            <v>12</v>
          </cell>
          <cell r="J9412">
            <v>9</v>
          </cell>
          <cell r="K9412">
            <v>6.589999794960022E-2</v>
          </cell>
          <cell r="N9412" t="str">
            <v>Large</v>
          </cell>
          <cell r="O9412">
            <v>273.04000000000002</v>
          </cell>
        </row>
        <row r="9413">
          <cell r="A9413" t="str">
            <v>FR</v>
          </cell>
          <cell r="B9413" t="str">
            <v>FR_RV_06065700</v>
          </cell>
          <cell r="C9413">
            <v>1997</v>
          </cell>
          <cell r="D9413" t="str">
            <v>Annual</v>
          </cell>
          <cell r="E9413" t="str">
            <v>Orthophosphate</v>
          </cell>
          <cell r="F9413" t="str">
            <v>mg/l P</v>
          </cell>
          <cell r="G9413">
            <v>12</v>
          </cell>
          <cell r="J9413">
            <v>7</v>
          </cell>
          <cell r="K9413">
            <v>4.0899999439716339E-2</v>
          </cell>
          <cell r="N9413" t="str">
            <v>Largest</v>
          </cell>
          <cell r="O9413">
            <v>9900.85</v>
          </cell>
        </row>
        <row r="9414">
          <cell r="A9414" t="str">
            <v>FR</v>
          </cell>
          <cell r="B9414" t="str">
            <v>FR_RV_05131000</v>
          </cell>
          <cell r="C9414">
            <v>1997</v>
          </cell>
          <cell r="D9414" t="str">
            <v>Annual</v>
          </cell>
          <cell r="E9414" t="str">
            <v>Orthophosphate</v>
          </cell>
          <cell r="F9414" t="str">
            <v>mg/l P</v>
          </cell>
          <cell r="G9414">
            <v>12</v>
          </cell>
          <cell r="J9414">
            <v>9</v>
          </cell>
          <cell r="K9414">
            <v>5.4800000041723251E-2</v>
          </cell>
          <cell r="N9414" t="str">
            <v>Largest</v>
          </cell>
          <cell r="O9414">
            <v>3506.25</v>
          </cell>
        </row>
        <row r="9415">
          <cell r="A9415" t="str">
            <v>FR</v>
          </cell>
          <cell r="B9415" t="str">
            <v>FR_RV_05132000</v>
          </cell>
          <cell r="C9415">
            <v>1997</v>
          </cell>
          <cell r="D9415" t="str">
            <v>Annual</v>
          </cell>
          <cell r="E9415" t="str">
            <v>Orthophosphate</v>
          </cell>
          <cell r="F9415" t="str">
            <v>mg/l P</v>
          </cell>
          <cell r="G9415">
            <v>12</v>
          </cell>
          <cell r="J9415">
            <v>9</v>
          </cell>
          <cell r="K9415">
            <v>5.0500001758337021E-2</v>
          </cell>
          <cell r="N9415" t="str">
            <v>Large</v>
          </cell>
          <cell r="O9415">
            <v>858.18</v>
          </cell>
        </row>
        <row r="9416">
          <cell r="A9416" t="str">
            <v>FR</v>
          </cell>
          <cell r="B9416" t="str">
            <v>FR_RV_05135000</v>
          </cell>
          <cell r="C9416">
            <v>1997</v>
          </cell>
          <cell r="D9416" t="str">
            <v>Annual</v>
          </cell>
          <cell r="E9416" t="str">
            <v>Orthophosphate</v>
          </cell>
          <cell r="F9416" t="str">
            <v>mg/l P</v>
          </cell>
          <cell r="G9416">
            <v>12</v>
          </cell>
          <cell r="J9416">
            <v>8</v>
          </cell>
          <cell r="K9416">
            <v>8.1100001931190491E-2</v>
          </cell>
          <cell r="N9416" t="str">
            <v>Large</v>
          </cell>
          <cell r="O9416">
            <v>586.83000000000004</v>
          </cell>
        </row>
        <row r="9417">
          <cell r="A9417" t="str">
            <v>FR</v>
          </cell>
          <cell r="B9417" t="str">
            <v>FR_RV_05136000</v>
          </cell>
          <cell r="C9417">
            <v>1997</v>
          </cell>
          <cell r="D9417" t="str">
            <v>Annual</v>
          </cell>
          <cell r="E9417" t="str">
            <v>Orthophosphate</v>
          </cell>
          <cell r="F9417" t="str">
            <v>mg/l P</v>
          </cell>
          <cell r="G9417">
            <v>12</v>
          </cell>
          <cell r="J9417">
            <v>8</v>
          </cell>
          <cell r="K9417">
            <v>8.8600002229213715E-2</v>
          </cell>
          <cell r="N9417" t="str">
            <v>Medium</v>
          </cell>
          <cell r="O9417">
            <v>79.540000000000006</v>
          </cell>
        </row>
        <row r="9418">
          <cell r="A9418" t="str">
            <v>FR</v>
          </cell>
          <cell r="B9418" t="str">
            <v>FR_RV_05139310</v>
          </cell>
          <cell r="C9418">
            <v>1997</v>
          </cell>
          <cell r="D9418" t="str">
            <v>Annual</v>
          </cell>
          <cell r="E9418" t="str">
            <v>Orthophosphate</v>
          </cell>
          <cell r="F9418" t="str">
            <v>mg/l P</v>
          </cell>
          <cell r="G9418">
            <v>12</v>
          </cell>
          <cell r="J9418">
            <v>5</v>
          </cell>
          <cell r="K9418">
            <v>4.3400000780820847E-2</v>
          </cell>
          <cell r="N9418" t="str">
            <v>Medium</v>
          </cell>
          <cell r="O9418">
            <v>210.7</v>
          </cell>
        </row>
        <row r="9419">
          <cell r="A9419" t="str">
            <v>FR</v>
          </cell>
          <cell r="B9419" t="str">
            <v>FR_RV_05156950</v>
          </cell>
          <cell r="C9419">
            <v>1997</v>
          </cell>
          <cell r="D9419" t="str">
            <v>Annual</v>
          </cell>
          <cell r="E9419" t="str">
            <v>Orthophosphate</v>
          </cell>
          <cell r="F9419" t="str">
            <v>mg/l P</v>
          </cell>
          <cell r="G9419">
            <v>12</v>
          </cell>
          <cell r="J9419">
            <v>12</v>
          </cell>
          <cell r="K9419">
            <v>0.38960000872612</v>
          </cell>
          <cell r="N9419" t="str">
            <v>Large</v>
          </cell>
          <cell r="O9419">
            <v>986.81</v>
          </cell>
        </row>
        <row r="9420">
          <cell r="A9420" t="str">
            <v>FR</v>
          </cell>
          <cell r="B9420" t="str">
            <v>FR_RV_05158000</v>
          </cell>
          <cell r="C9420">
            <v>1997</v>
          </cell>
          <cell r="D9420" t="str">
            <v>Annual</v>
          </cell>
          <cell r="E9420" t="str">
            <v>Orthophosphate</v>
          </cell>
          <cell r="F9420" t="str">
            <v>mg/l P</v>
          </cell>
          <cell r="G9420">
            <v>12</v>
          </cell>
          <cell r="J9420">
            <v>6</v>
          </cell>
          <cell r="K9420">
            <v>0.19339999556541443</v>
          </cell>
          <cell r="N9420" t="str">
            <v>Large</v>
          </cell>
          <cell r="O9420">
            <v>557.22</v>
          </cell>
        </row>
        <row r="9421">
          <cell r="A9421" t="str">
            <v>FR</v>
          </cell>
          <cell r="B9421" t="str">
            <v>FR_RV_05161000</v>
          </cell>
          <cell r="C9421">
            <v>1997</v>
          </cell>
          <cell r="D9421" t="str">
            <v>Annual</v>
          </cell>
          <cell r="E9421" t="str">
            <v>Orthophosphate</v>
          </cell>
          <cell r="F9421" t="str">
            <v>mg/l P</v>
          </cell>
          <cell r="G9421">
            <v>12</v>
          </cell>
          <cell r="J9421">
            <v>14</v>
          </cell>
          <cell r="K9421">
            <v>7.2700001299381256E-2</v>
          </cell>
          <cell r="N9421" t="str">
            <v>Largest</v>
          </cell>
          <cell r="O9421">
            <v>10666.97</v>
          </cell>
        </row>
        <row r="9422">
          <cell r="A9422" t="str">
            <v>FR</v>
          </cell>
          <cell r="B9422" t="str">
            <v>FR_RV_05126000</v>
          </cell>
          <cell r="C9422">
            <v>1997</v>
          </cell>
          <cell r="D9422" t="str">
            <v>Annual</v>
          </cell>
          <cell r="E9422" t="str">
            <v>Orthophosphate</v>
          </cell>
          <cell r="F9422" t="str">
            <v>mg/l P</v>
          </cell>
          <cell r="G9422">
            <v>12</v>
          </cell>
          <cell r="J9422">
            <v>9</v>
          </cell>
          <cell r="K9422">
            <v>0.25040000677108765</v>
          </cell>
          <cell r="N9422" t="str">
            <v>Very Large</v>
          </cell>
          <cell r="O9422">
            <v>1290.8599999999999</v>
          </cell>
        </row>
        <row r="9423">
          <cell r="A9423" t="str">
            <v>FR</v>
          </cell>
          <cell r="B9423" t="str">
            <v>FR_RV_01114000</v>
          </cell>
          <cell r="C9423">
            <v>1997</v>
          </cell>
          <cell r="D9423" t="str">
            <v>Annual</v>
          </cell>
          <cell r="E9423" t="str">
            <v>Orthophosphate</v>
          </cell>
          <cell r="F9423" t="str">
            <v>mg/l P</v>
          </cell>
          <cell r="G9423">
            <v>12</v>
          </cell>
          <cell r="J9423">
            <v>45</v>
          </cell>
          <cell r="K9423">
            <v>0.35069999098777771</v>
          </cell>
          <cell r="N9423" t="str">
            <v>Large</v>
          </cell>
          <cell r="O9423">
            <v>250.97</v>
          </cell>
        </row>
        <row r="9424">
          <cell r="A9424" t="str">
            <v>FR</v>
          </cell>
          <cell r="B9424" t="str">
            <v>FR_RV_06029000</v>
          </cell>
          <cell r="C9424">
            <v>1997</v>
          </cell>
          <cell r="D9424" t="str">
            <v>Annual</v>
          </cell>
          <cell r="E9424" t="str">
            <v>Orthophosphate</v>
          </cell>
          <cell r="F9424" t="str">
            <v>mg/l P</v>
          </cell>
          <cell r="G9424">
            <v>12</v>
          </cell>
          <cell r="J9424">
            <v>12</v>
          </cell>
          <cell r="K9424">
            <v>7.1500003337860107E-2</v>
          </cell>
          <cell r="N9424" t="str">
            <v>Largest</v>
          </cell>
          <cell r="O9424">
            <v>4450</v>
          </cell>
        </row>
        <row r="9425">
          <cell r="A9425" t="str">
            <v>FR</v>
          </cell>
          <cell r="B9425" t="str">
            <v>FR_RV_02081000</v>
          </cell>
          <cell r="C9425">
            <v>1997</v>
          </cell>
          <cell r="D9425" t="str">
            <v>Annual</v>
          </cell>
          <cell r="E9425" t="str">
            <v>Orthophosphate</v>
          </cell>
          <cell r="F9425" t="str">
            <v>mg/l P</v>
          </cell>
          <cell r="G9425">
            <v>12</v>
          </cell>
          <cell r="J9425">
            <v>11</v>
          </cell>
          <cell r="K9425">
            <v>0.23720000684261322</v>
          </cell>
          <cell r="N9425" t="str">
            <v>Medium</v>
          </cell>
          <cell r="O9425">
            <v>243.16</v>
          </cell>
        </row>
        <row r="9426">
          <cell r="A9426" t="str">
            <v>FR</v>
          </cell>
          <cell r="B9426" t="str">
            <v>FR_RV_02067600</v>
          </cell>
          <cell r="C9426">
            <v>1997</v>
          </cell>
          <cell r="D9426" t="str">
            <v>Annual</v>
          </cell>
          <cell r="E9426" t="str">
            <v>Orthophosphate</v>
          </cell>
          <cell r="F9426" t="str">
            <v>mg/l P</v>
          </cell>
          <cell r="G9426">
            <v>12</v>
          </cell>
          <cell r="J9426">
            <v>11</v>
          </cell>
          <cell r="K9426">
            <v>0.16830000281333923</v>
          </cell>
          <cell r="N9426" t="str">
            <v>Medium</v>
          </cell>
          <cell r="O9426">
            <v>74.02</v>
          </cell>
        </row>
        <row r="9427">
          <cell r="A9427" t="str">
            <v>FR</v>
          </cell>
          <cell r="B9427" t="str">
            <v>FR_RV_02058000</v>
          </cell>
          <cell r="C9427">
            <v>1997</v>
          </cell>
          <cell r="D9427" t="str">
            <v>Annual</v>
          </cell>
          <cell r="E9427" t="str">
            <v>Orthophosphate</v>
          </cell>
          <cell r="F9427" t="str">
            <v>mg/l P</v>
          </cell>
          <cell r="G9427">
            <v>12</v>
          </cell>
          <cell r="J9427">
            <v>11</v>
          </cell>
          <cell r="K9427">
            <v>0.20149999856948853</v>
          </cell>
          <cell r="N9427" t="str">
            <v>Very Large</v>
          </cell>
          <cell r="O9427">
            <v>1036.2</v>
          </cell>
        </row>
        <row r="9428">
          <cell r="A9428" t="str">
            <v>FR</v>
          </cell>
          <cell r="B9428" t="str">
            <v>FR_RV_02052000</v>
          </cell>
          <cell r="C9428">
            <v>1997</v>
          </cell>
          <cell r="D9428" t="str">
            <v>Annual</v>
          </cell>
          <cell r="E9428" t="str">
            <v>Orthophosphate</v>
          </cell>
          <cell r="F9428" t="str">
            <v>mg/l P</v>
          </cell>
          <cell r="G9428">
            <v>12</v>
          </cell>
          <cell r="J9428">
            <v>10</v>
          </cell>
          <cell r="K9428">
            <v>0.1136000007390976</v>
          </cell>
          <cell r="N9428" t="str">
            <v>Large</v>
          </cell>
          <cell r="O9428">
            <v>368.73</v>
          </cell>
        </row>
        <row r="9429">
          <cell r="A9429" t="str">
            <v>FR</v>
          </cell>
          <cell r="B9429" t="str">
            <v>FR_RV_02050000</v>
          </cell>
          <cell r="C9429">
            <v>1997</v>
          </cell>
          <cell r="D9429" t="str">
            <v>Annual</v>
          </cell>
          <cell r="E9429" t="str">
            <v>Orthophosphate</v>
          </cell>
          <cell r="F9429" t="str">
            <v>mg/l P</v>
          </cell>
          <cell r="G9429">
            <v>12</v>
          </cell>
          <cell r="J9429">
            <v>9</v>
          </cell>
          <cell r="K9429">
            <v>9.1399997472763062E-2</v>
          </cell>
          <cell r="N9429" t="str">
            <v>Large</v>
          </cell>
          <cell r="O9429">
            <v>357.26</v>
          </cell>
        </row>
        <row r="9430">
          <cell r="A9430" t="str">
            <v>FR</v>
          </cell>
          <cell r="B9430" t="str">
            <v>FR_RV_02025500</v>
          </cell>
          <cell r="C9430">
            <v>1997</v>
          </cell>
          <cell r="D9430" t="str">
            <v>Annual</v>
          </cell>
          <cell r="E9430" t="str">
            <v>Orthophosphate</v>
          </cell>
          <cell r="F9430" t="str">
            <v>mg/l P</v>
          </cell>
          <cell r="G9430">
            <v>12</v>
          </cell>
          <cell r="J9430">
            <v>23</v>
          </cell>
          <cell r="K9430">
            <v>0.1437000036239624</v>
          </cell>
          <cell r="N9430" t="str">
            <v>Largest</v>
          </cell>
          <cell r="O9430">
            <v>3153.91</v>
          </cell>
        </row>
        <row r="9431">
          <cell r="A9431" t="str">
            <v>FR</v>
          </cell>
          <cell r="B9431" t="str">
            <v>FR_RV_02107500</v>
          </cell>
          <cell r="C9431">
            <v>1997</v>
          </cell>
          <cell r="D9431" t="str">
            <v>Annual</v>
          </cell>
          <cell r="E9431" t="str">
            <v>Orthophosphate</v>
          </cell>
          <cell r="F9431" t="str">
            <v>mg/l P</v>
          </cell>
          <cell r="G9431">
            <v>12</v>
          </cell>
          <cell r="J9431">
            <v>11</v>
          </cell>
          <cell r="K9431">
            <v>0.10790000110864639</v>
          </cell>
          <cell r="N9431" t="str">
            <v>Very Large</v>
          </cell>
          <cell r="O9431">
            <v>1727.65</v>
          </cell>
        </row>
        <row r="9432">
          <cell r="A9432" t="str">
            <v>FR</v>
          </cell>
          <cell r="B9432" t="str">
            <v>FR_RV_01139000</v>
          </cell>
          <cell r="C9432">
            <v>1997</v>
          </cell>
          <cell r="D9432" t="str">
            <v>Annual</v>
          </cell>
          <cell r="E9432" t="str">
            <v>Orthophosphate</v>
          </cell>
          <cell r="F9432" t="str">
            <v>mg/l P</v>
          </cell>
          <cell r="G9432">
            <v>12</v>
          </cell>
          <cell r="J9432">
            <v>6</v>
          </cell>
          <cell r="K9432">
            <v>9.3900002539157867E-2</v>
          </cell>
          <cell r="N9432" t="str">
            <v>Large</v>
          </cell>
          <cell r="O9432">
            <v>767.21</v>
          </cell>
        </row>
        <row r="9433">
          <cell r="A9433" t="str">
            <v>FR</v>
          </cell>
          <cell r="B9433" t="str">
            <v>FR_RV_02120000</v>
          </cell>
          <cell r="C9433">
            <v>1997</v>
          </cell>
          <cell r="D9433" t="str">
            <v>Annual</v>
          </cell>
          <cell r="E9433" t="str">
            <v>Orthophosphate</v>
          </cell>
          <cell r="F9433" t="str">
            <v>mg/l P</v>
          </cell>
          <cell r="G9433">
            <v>12</v>
          </cell>
          <cell r="J9433">
            <v>20</v>
          </cell>
          <cell r="K9433">
            <v>3.8300000131130219E-2</v>
          </cell>
          <cell r="N9433" t="str">
            <v>Very Large</v>
          </cell>
          <cell r="O9433">
            <v>1332.14</v>
          </cell>
        </row>
        <row r="9434">
          <cell r="A9434" t="str">
            <v>FR</v>
          </cell>
          <cell r="B9434" t="str">
            <v>FR_RV_01111500</v>
          </cell>
          <cell r="C9434">
            <v>1997</v>
          </cell>
          <cell r="D9434" t="str">
            <v>Annual</v>
          </cell>
          <cell r="E9434" t="str">
            <v>Orthophosphate</v>
          </cell>
          <cell r="F9434" t="str">
            <v>mg/l P</v>
          </cell>
          <cell r="G9434">
            <v>12</v>
          </cell>
          <cell r="J9434">
            <v>12</v>
          </cell>
          <cell r="K9434">
            <v>1.868899941444397</v>
          </cell>
          <cell r="N9434" t="str">
            <v>Large</v>
          </cell>
          <cell r="O9434">
            <v>540.19000000000005</v>
          </cell>
        </row>
        <row r="9435">
          <cell r="A9435" t="str">
            <v>FR</v>
          </cell>
          <cell r="B9435" t="str">
            <v>FR_RV_01097500</v>
          </cell>
          <cell r="C9435">
            <v>1997</v>
          </cell>
          <cell r="D9435" t="str">
            <v>Annual</v>
          </cell>
          <cell r="E9435" t="str">
            <v>Orthophosphate</v>
          </cell>
          <cell r="F9435" t="str">
            <v>mg/l P</v>
          </cell>
          <cell r="G9435">
            <v>12</v>
          </cell>
          <cell r="J9435">
            <v>6</v>
          </cell>
          <cell r="K9435">
            <v>8.190000057220459E-2</v>
          </cell>
          <cell r="N9435" t="str">
            <v>Large</v>
          </cell>
          <cell r="O9435">
            <v>935.43</v>
          </cell>
        </row>
        <row r="9436">
          <cell r="A9436" t="str">
            <v>FR</v>
          </cell>
          <cell r="B9436" t="str">
            <v>FR_RV_01058000</v>
          </cell>
          <cell r="C9436">
            <v>1997</v>
          </cell>
          <cell r="D9436" t="str">
            <v>Annual</v>
          </cell>
          <cell r="E9436" t="str">
            <v>Orthophosphate</v>
          </cell>
          <cell r="F9436" t="str">
            <v>mg/l P</v>
          </cell>
          <cell r="G9436">
            <v>12</v>
          </cell>
          <cell r="J9436">
            <v>7</v>
          </cell>
          <cell r="K9436">
            <v>1.7336000204086304</v>
          </cell>
          <cell r="N9436" t="str">
            <v>Very Large</v>
          </cell>
          <cell r="O9436">
            <v>1341.07</v>
          </cell>
        </row>
        <row r="9437">
          <cell r="A9437" t="str">
            <v>FR</v>
          </cell>
          <cell r="B9437" t="str">
            <v>FR_RV_01055500</v>
          </cell>
          <cell r="C9437">
            <v>1997</v>
          </cell>
          <cell r="D9437" t="str">
            <v>Annual</v>
          </cell>
          <cell r="E9437" t="str">
            <v>Orthophosphate</v>
          </cell>
          <cell r="F9437" t="str">
            <v>mg/l P</v>
          </cell>
          <cell r="G9437">
            <v>12</v>
          </cell>
          <cell r="J9437">
            <v>13</v>
          </cell>
          <cell r="K9437">
            <v>1.5117000341415405</v>
          </cell>
          <cell r="N9437" t="str">
            <v>Large</v>
          </cell>
          <cell r="O9437">
            <v>608.34</v>
          </cell>
        </row>
        <row r="9438">
          <cell r="A9438" t="str">
            <v>FR</v>
          </cell>
          <cell r="B9438" t="str">
            <v>FR_RV_01052000</v>
          </cell>
          <cell r="C9438">
            <v>1997</v>
          </cell>
          <cell r="D9438" t="str">
            <v>Annual</v>
          </cell>
          <cell r="E9438" t="str">
            <v>Orthophosphate</v>
          </cell>
          <cell r="F9438" t="str">
            <v>mg/l P</v>
          </cell>
          <cell r="G9438">
            <v>12</v>
          </cell>
          <cell r="J9438">
            <v>7</v>
          </cell>
          <cell r="K9438">
            <v>9.1300003230571747E-2</v>
          </cell>
          <cell r="N9438" t="str">
            <v>Large</v>
          </cell>
          <cell r="O9438">
            <v>431.66</v>
          </cell>
        </row>
        <row r="9439">
          <cell r="A9439" t="str">
            <v>FR</v>
          </cell>
          <cell r="B9439" t="str">
            <v>FR_RV_01032000</v>
          </cell>
          <cell r="C9439">
            <v>1997</v>
          </cell>
          <cell r="D9439" t="str">
            <v>Annual</v>
          </cell>
          <cell r="E9439" t="str">
            <v>Orthophosphate</v>
          </cell>
          <cell r="F9439" t="str">
            <v>mg/l P</v>
          </cell>
          <cell r="G9439">
            <v>12</v>
          </cell>
          <cell r="J9439">
            <v>13</v>
          </cell>
          <cell r="K9439">
            <v>0.37020000815391541</v>
          </cell>
          <cell r="N9439" t="str">
            <v>Medium</v>
          </cell>
          <cell r="O9439">
            <v>238.51</v>
          </cell>
        </row>
        <row r="9440">
          <cell r="A9440" t="str">
            <v>FR</v>
          </cell>
          <cell r="B9440" t="str">
            <v>FR_RV_06031200</v>
          </cell>
          <cell r="C9440">
            <v>1997</v>
          </cell>
          <cell r="D9440" t="str">
            <v>Annual</v>
          </cell>
          <cell r="E9440" t="str">
            <v>Orthophosphate</v>
          </cell>
          <cell r="F9440" t="str">
            <v>mg/l P</v>
          </cell>
          <cell r="G9440">
            <v>12</v>
          </cell>
          <cell r="J9440">
            <v>12</v>
          </cell>
          <cell r="K9440">
            <v>6.6299997270107269E-2</v>
          </cell>
          <cell r="N9440" t="str">
            <v>Largest</v>
          </cell>
          <cell r="O9440">
            <v>5117.58</v>
          </cell>
        </row>
        <row r="9441">
          <cell r="A9441" t="str">
            <v>FR</v>
          </cell>
          <cell r="B9441" t="str">
            <v>FR_RV_05103000</v>
          </cell>
          <cell r="C9441">
            <v>1997</v>
          </cell>
          <cell r="D9441" t="str">
            <v>Annual</v>
          </cell>
          <cell r="E9441" t="str">
            <v>Orthophosphate</v>
          </cell>
          <cell r="F9441" t="str">
            <v>mg/l P</v>
          </cell>
          <cell r="G9441">
            <v>12</v>
          </cell>
          <cell r="J9441">
            <v>6</v>
          </cell>
          <cell r="K9441">
            <v>2.8300000354647636E-2</v>
          </cell>
          <cell r="N9441" t="str">
            <v>Medium</v>
          </cell>
          <cell r="O9441">
            <v>100</v>
          </cell>
        </row>
        <row r="9442">
          <cell r="A9442" t="str">
            <v>FR</v>
          </cell>
          <cell r="B9442" t="str">
            <v>FR_RV_02004000</v>
          </cell>
          <cell r="C9442">
            <v>1997</v>
          </cell>
          <cell r="D9442" t="str">
            <v>Annual</v>
          </cell>
          <cell r="E9442" t="str">
            <v>Orthophosphate</v>
          </cell>
          <cell r="F9442" t="str">
            <v>mg/l P</v>
          </cell>
          <cell r="G9442">
            <v>12</v>
          </cell>
          <cell r="J9442">
            <v>22</v>
          </cell>
          <cell r="K9442">
            <v>0.25619998574256897</v>
          </cell>
          <cell r="N9442" t="str">
            <v>Large</v>
          </cell>
          <cell r="O9442">
            <v>682.28</v>
          </cell>
        </row>
        <row r="9443">
          <cell r="A9443" t="str">
            <v>FR</v>
          </cell>
          <cell r="B9443" t="str">
            <v>FR_RV_06168000</v>
          </cell>
          <cell r="C9443">
            <v>1997</v>
          </cell>
          <cell r="D9443" t="str">
            <v>Annual</v>
          </cell>
          <cell r="E9443" t="str">
            <v>Orthophosphate</v>
          </cell>
          <cell r="F9443" t="str">
            <v>mg/l P</v>
          </cell>
          <cell r="G9443">
            <v>12</v>
          </cell>
          <cell r="J9443">
            <v>11</v>
          </cell>
          <cell r="K9443">
            <v>5.7900000363588333E-2</v>
          </cell>
          <cell r="N9443" t="str">
            <v>Large</v>
          </cell>
          <cell r="O9443">
            <v>726</v>
          </cell>
        </row>
        <row r="9444">
          <cell r="A9444" t="str">
            <v>FR</v>
          </cell>
          <cell r="B9444" t="str">
            <v>FR_RV_06073500</v>
          </cell>
          <cell r="C9444">
            <v>1997</v>
          </cell>
          <cell r="D9444" t="str">
            <v>Annual</v>
          </cell>
          <cell r="E9444" t="str">
            <v>Orthophosphate</v>
          </cell>
          <cell r="F9444" t="str">
            <v>mg/l P</v>
          </cell>
          <cell r="G9444">
            <v>12</v>
          </cell>
          <cell r="J9444">
            <v>11</v>
          </cell>
          <cell r="K9444">
            <v>3.2999999821186066E-2</v>
          </cell>
          <cell r="N9444" t="str">
            <v>Large</v>
          </cell>
          <cell r="O9444">
            <v>306.10000000000002</v>
          </cell>
        </row>
        <row r="9445">
          <cell r="A9445" t="str">
            <v>FR</v>
          </cell>
          <cell r="B9445" t="str">
            <v>FR_RV_06083000</v>
          </cell>
          <cell r="C9445">
            <v>1997</v>
          </cell>
          <cell r="D9445" t="str">
            <v>Annual</v>
          </cell>
          <cell r="E9445" t="str">
            <v>Orthophosphate</v>
          </cell>
          <cell r="F9445" t="str">
            <v>mg/l P</v>
          </cell>
          <cell r="G9445">
            <v>12</v>
          </cell>
          <cell r="J9445">
            <v>11</v>
          </cell>
          <cell r="K9445">
            <v>0.24050000309944153</v>
          </cell>
          <cell r="N9445" t="str">
            <v>Large</v>
          </cell>
          <cell r="O9445">
            <v>715</v>
          </cell>
        </row>
        <row r="9446">
          <cell r="A9446" t="str">
            <v>FR</v>
          </cell>
          <cell r="B9446" t="str">
            <v>FR_RV_06092500</v>
          </cell>
          <cell r="C9446">
            <v>1997</v>
          </cell>
          <cell r="D9446" t="str">
            <v>Annual</v>
          </cell>
          <cell r="E9446" t="str">
            <v>Orthophosphate</v>
          </cell>
          <cell r="F9446" t="str">
            <v>mg/l P</v>
          </cell>
          <cell r="G9446">
            <v>12</v>
          </cell>
          <cell r="J9446">
            <v>11</v>
          </cell>
          <cell r="K9446">
            <v>3.6299999803304672E-2</v>
          </cell>
          <cell r="N9446" t="str">
            <v>Largest</v>
          </cell>
          <cell r="O9446">
            <v>20211</v>
          </cell>
        </row>
        <row r="9447">
          <cell r="A9447" t="str">
            <v>FR</v>
          </cell>
          <cell r="B9447" t="str">
            <v>FR_RV_06104000</v>
          </cell>
          <cell r="C9447">
            <v>1997</v>
          </cell>
          <cell r="D9447" t="str">
            <v>Annual</v>
          </cell>
          <cell r="E9447" t="str">
            <v>Orthophosphate</v>
          </cell>
          <cell r="F9447" t="str">
            <v>mg/l P</v>
          </cell>
          <cell r="G9447">
            <v>12</v>
          </cell>
          <cell r="J9447">
            <v>12</v>
          </cell>
          <cell r="K9447">
            <v>8.6999997496604919E-2</v>
          </cell>
          <cell r="N9447" t="str">
            <v>Largest</v>
          </cell>
          <cell r="O9447">
            <v>53125.45</v>
          </cell>
        </row>
        <row r="9448">
          <cell r="A9448" t="str">
            <v>FR</v>
          </cell>
          <cell r="B9448" t="str">
            <v>FR_RV_06106600</v>
          </cell>
          <cell r="C9448">
            <v>1997</v>
          </cell>
          <cell r="D9448" t="str">
            <v>Annual</v>
          </cell>
          <cell r="E9448" t="str">
            <v>Orthophosphate</v>
          </cell>
          <cell r="F9448" t="str">
            <v>mg/l P</v>
          </cell>
          <cell r="G9448">
            <v>12</v>
          </cell>
          <cell r="J9448">
            <v>12</v>
          </cell>
          <cell r="K9448">
            <v>6.8800002336502075E-2</v>
          </cell>
          <cell r="N9448" t="str">
            <v>Largest</v>
          </cell>
          <cell r="O9448">
            <v>66331.44</v>
          </cell>
        </row>
        <row r="9449">
          <cell r="A9449" t="str">
            <v>FR</v>
          </cell>
          <cell r="B9449" t="str">
            <v>FR_RV_05018000</v>
          </cell>
          <cell r="C9449">
            <v>1997</v>
          </cell>
          <cell r="D9449" t="str">
            <v>Annual</v>
          </cell>
          <cell r="E9449" t="str">
            <v>Orthophosphate</v>
          </cell>
          <cell r="F9449" t="str">
            <v>mg/l P</v>
          </cell>
          <cell r="G9449">
            <v>12</v>
          </cell>
          <cell r="J9449">
            <v>8</v>
          </cell>
          <cell r="K9449">
            <v>2.3600000888109207E-2</v>
          </cell>
          <cell r="N9449" t="str">
            <v>Largest</v>
          </cell>
          <cell r="O9449">
            <v>3813.36</v>
          </cell>
        </row>
        <row r="9450">
          <cell r="A9450" t="str">
            <v>FR</v>
          </cell>
          <cell r="B9450" t="str">
            <v>FR_RV_06113000</v>
          </cell>
          <cell r="C9450">
            <v>1997</v>
          </cell>
          <cell r="D9450" t="str">
            <v>Annual</v>
          </cell>
          <cell r="E9450" t="str">
            <v>Orthophosphate</v>
          </cell>
          <cell r="F9450" t="str">
            <v>mg/l P</v>
          </cell>
          <cell r="G9450">
            <v>12</v>
          </cell>
          <cell r="J9450">
            <v>11</v>
          </cell>
          <cell r="K9450">
            <v>6.5200001001358032E-2</v>
          </cell>
          <cell r="N9450" t="str">
            <v>Largest</v>
          </cell>
          <cell r="O9450">
            <v>70766</v>
          </cell>
        </row>
        <row r="9451">
          <cell r="A9451" t="str">
            <v>FR</v>
          </cell>
          <cell r="B9451" t="str">
            <v>FR_RV_02106850</v>
          </cell>
          <cell r="C9451">
            <v>1997</v>
          </cell>
          <cell r="D9451" t="str">
            <v>Annual</v>
          </cell>
          <cell r="E9451" t="str">
            <v>Orthophosphate</v>
          </cell>
          <cell r="F9451" t="str">
            <v>mg/l P</v>
          </cell>
          <cell r="G9451">
            <v>12</v>
          </cell>
          <cell r="J9451">
            <v>11</v>
          </cell>
          <cell r="K9451">
            <v>0.12919999659061432</v>
          </cell>
          <cell r="N9451" t="str">
            <v>Medium</v>
          </cell>
          <cell r="O9451">
            <v>170.97</v>
          </cell>
        </row>
        <row r="9452">
          <cell r="A9452" t="str">
            <v>FR</v>
          </cell>
          <cell r="B9452" t="str">
            <v>FR_RV_06149500</v>
          </cell>
          <cell r="C9452">
            <v>1997</v>
          </cell>
          <cell r="D9452" t="str">
            <v>Annual</v>
          </cell>
          <cell r="E9452" t="str">
            <v>Orthophosphate</v>
          </cell>
          <cell r="F9452" t="str">
            <v>mg/l P</v>
          </cell>
          <cell r="G9452">
            <v>12</v>
          </cell>
          <cell r="J9452">
            <v>10</v>
          </cell>
          <cell r="K9452">
            <v>4.6100001782178879E-2</v>
          </cell>
          <cell r="N9452" t="str">
            <v>Largest</v>
          </cell>
          <cell r="O9452">
            <v>11800</v>
          </cell>
        </row>
        <row r="9453">
          <cell r="A9453" t="str">
            <v>FR</v>
          </cell>
          <cell r="B9453" t="str">
            <v>FR_RV_06206000</v>
          </cell>
          <cell r="C9453">
            <v>1997</v>
          </cell>
          <cell r="D9453" t="str">
            <v>Annual</v>
          </cell>
          <cell r="E9453" t="str">
            <v>Orthophosphate</v>
          </cell>
          <cell r="F9453" t="str">
            <v>mg/l P</v>
          </cell>
          <cell r="G9453">
            <v>12</v>
          </cell>
          <cell r="J9453">
            <v>8</v>
          </cell>
          <cell r="K9453">
            <v>4.8700001090764999E-2</v>
          </cell>
          <cell r="N9453" t="str">
            <v>Largest</v>
          </cell>
          <cell r="O9453">
            <v>2530</v>
          </cell>
        </row>
        <row r="9454">
          <cell r="A9454" t="str">
            <v>FR</v>
          </cell>
          <cell r="B9454" t="str">
            <v>FR_RV_06188500</v>
          </cell>
          <cell r="C9454">
            <v>1997</v>
          </cell>
          <cell r="D9454" t="str">
            <v>Annual</v>
          </cell>
          <cell r="E9454" t="str">
            <v>Orthophosphate</v>
          </cell>
          <cell r="F9454" t="str">
            <v>mg/l P</v>
          </cell>
          <cell r="G9454">
            <v>12</v>
          </cell>
          <cell r="J9454">
            <v>10</v>
          </cell>
          <cell r="K9454">
            <v>9.0199999511241913E-2</v>
          </cell>
          <cell r="N9454" t="str">
            <v>Very Large</v>
          </cell>
          <cell r="O9454">
            <v>1332</v>
          </cell>
        </row>
        <row r="9455">
          <cell r="A9455" t="str">
            <v>FR</v>
          </cell>
          <cell r="B9455" t="str">
            <v>FR_RV_04074000</v>
          </cell>
          <cell r="C9455">
            <v>1997</v>
          </cell>
          <cell r="D9455" t="str">
            <v>Annual</v>
          </cell>
          <cell r="E9455" t="str">
            <v>Orthophosphate</v>
          </cell>
          <cell r="F9455" t="str">
            <v>mg/l P</v>
          </cell>
          <cell r="G9455">
            <v>12</v>
          </cell>
          <cell r="J9455">
            <v>9</v>
          </cell>
          <cell r="K9455">
            <v>0.15579999983310699</v>
          </cell>
          <cell r="N9455" t="str">
            <v>Very Large</v>
          </cell>
          <cell r="O9455">
            <v>1002</v>
          </cell>
        </row>
        <row r="9456">
          <cell r="A9456" t="str">
            <v>FR</v>
          </cell>
          <cell r="B9456" t="str">
            <v>FR_RV_04068800</v>
          </cell>
          <cell r="C9456">
            <v>1997</v>
          </cell>
          <cell r="D9456" t="str">
            <v>Annual</v>
          </cell>
          <cell r="E9456" t="str">
            <v>Orthophosphate</v>
          </cell>
          <cell r="F9456" t="str">
            <v>mg/l P</v>
          </cell>
          <cell r="G9456">
            <v>12</v>
          </cell>
          <cell r="J9456">
            <v>6</v>
          </cell>
          <cell r="K9456">
            <v>4.6700000762939453E-2</v>
          </cell>
          <cell r="N9456" t="str">
            <v>Very Large</v>
          </cell>
          <cell r="O9456">
            <v>1208</v>
          </cell>
        </row>
        <row r="9457">
          <cell r="A9457" t="str">
            <v>FR</v>
          </cell>
          <cell r="B9457" t="str">
            <v>FR_RV_04017000</v>
          </cell>
          <cell r="C9457">
            <v>1997</v>
          </cell>
          <cell r="D9457" t="str">
            <v>Annual</v>
          </cell>
          <cell r="E9457" t="str">
            <v>Orthophosphate</v>
          </cell>
          <cell r="F9457" t="str">
            <v>mg/l P</v>
          </cell>
          <cell r="G9457">
            <v>12</v>
          </cell>
          <cell r="J9457">
            <v>12</v>
          </cell>
          <cell r="K9457">
            <v>8.7999999523162842E-2</v>
          </cell>
          <cell r="N9457" t="str">
            <v>Very Large</v>
          </cell>
          <cell r="O9457">
            <v>1430</v>
          </cell>
        </row>
        <row r="9458">
          <cell r="A9458" t="str">
            <v>FR</v>
          </cell>
          <cell r="B9458" t="str">
            <v>FR_RV_04003500</v>
          </cell>
          <cell r="C9458">
            <v>1997</v>
          </cell>
          <cell r="D9458" t="str">
            <v>Annual</v>
          </cell>
          <cell r="E9458" t="str">
            <v>Orthophosphate</v>
          </cell>
          <cell r="F9458" t="str">
            <v>mg/l P</v>
          </cell>
          <cell r="G9458">
            <v>12</v>
          </cell>
          <cell r="J9458">
            <v>9</v>
          </cell>
          <cell r="K9458">
            <v>7.2099998593330383E-2</v>
          </cell>
          <cell r="N9458" t="str">
            <v>Large</v>
          </cell>
          <cell r="O9458">
            <v>704.55</v>
          </cell>
        </row>
        <row r="9459">
          <cell r="A9459" t="str">
            <v>FR</v>
          </cell>
          <cell r="B9459" t="str">
            <v>FR_RV_03047490</v>
          </cell>
          <cell r="C9459">
            <v>1997</v>
          </cell>
          <cell r="D9459" t="str">
            <v>Annual</v>
          </cell>
          <cell r="E9459" t="str">
            <v>Orthophosphate</v>
          </cell>
          <cell r="F9459" t="str">
            <v>mg/l P</v>
          </cell>
          <cell r="G9459">
            <v>12</v>
          </cell>
          <cell r="J9459">
            <v>12</v>
          </cell>
          <cell r="K9459">
            <v>0.3734000027179718</v>
          </cell>
          <cell r="N9459" t="str">
            <v>Large</v>
          </cell>
          <cell r="O9459">
            <v>391.32</v>
          </cell>
        </row>
        <row r="9460">
          <cell r="A9460" t="str">
            <v>FR</v>
          </cell>
          <cell r="B9460" t="str">
            <v>FR_RV_03023000</v>
          </cell>
          <cell r="C9460">
            <v>1997</v>
          </cell>
          <cell r="D9460" t="str">
            <v>Annual</v>
          </cell>
          <cell r="E9460" t="str">
            <v>Orthophosphate</v>
          </cell>
          <cell r="F9460" t="str">
            <v>mg/l P</v>
          </cell>
          <cell r="G9460">
            <v>12</v>
          </cell>
          <cell r="J9460">
            <v>10</v>
          </cell>
          <cell r="K9460">
            <v>6.9200001657009125E-2</v>
          </cell>
          <cell r="N9460" t="str">
            <v>Large</v>
          </cell>
          <cell r="O9460">
            <v>915.26</v>
          </cell>
        </row>
        <row r="9461">
          <cell r="A9461" t="str">
            <v>FR</v>
          </cell>
          <cell r="B9461" t="str">
            <v>FR_RV_03013300</v>
          </cell>
          <cell r="C9461">
            <v>1997</v>
          </cell>
          <cell r="D9461" t="str">
            <v>Annual</v>
          </cell>
          <cell r="E9461" t="str">
            <v>Orthophosphate</v>
          </cell>
          <cell r="F9461" t="str">
            <v>mg/l P</v>
          </cell>
          <cell r="G9461">
            <v>12</v>
          </cell>
          <cell r="J9461">
            <v>11</v>
          </cell>
          <cell r="K9461">
            <v>0.24320000410079956</v>
          </cell>
          <cell r="N9461" t="str">
            <v>Large</v>
          </cell>
          <cell r="O9461">
            <v>287.11</v>
          </cell>
        </row>
        <row r="9462">
          <cell r="A9462" t="str">
            <v>FR</v>
          </cell>
          <cell r="B9462" t="str">
            <v>FR_RV_06131550</v>
          </cell>
          <cell r="C9462">
            <v>1997</v>
          </cell>
          <cell r="D9462" t="str">
            <v>Annual</v>
          </cell>
          <cell r="E9462" t="str">
            <v>Orthophosphate</v>
          </cell>
          <cell r="F9462" t="str">
            <v>mg/l P</v>
          </cell>
          <cell r="G9462">
            <v>12</v>
          </cell>
          <cell r="J9462">
            <v>11</v>
          </cell>
          <cell r="K9462">
            <v>5.4900001734495163E-2</v>
          </cell>
          <cell r="N9462" t="str">
            <v>Largest</v>
          </cell>
          <cell r="O9462">
            <v>97011</v>
          </cell>
        </row>
        <row r="9463">
          <cell r="A9463" t="str">
            <v>FR</v>
          </cell>
          <cell r="B9463" t="str">
            <v>FR_RV_02124000</v>
          </cell>
          <cell r="C9463">
            <v>1997</v>
          </cell>
          <cell r="D9463" t="str">
            <v>Annual</v>
          </cell>
          <cell r="E9463" t="str">
            <v>Orthophosphate</v>
          </cell>
          <cell r="F9463" t="str">
            <v>mg/l P</v>
          </cell>
          <cell r="G9463">
            <v>12</v>
          </cell>
          <cell r="J9463">
            <v>10</v>
          </cell>
          <cell r="K9463">
            <v>8.2099996507167816E-2</v>
          </cell>
          <cell r="N9463" t="str">
            <v>Largest</v>
          </cell>
          <cell r="O9463">
            <v>10319.709999999999</v>
          </cell>
        </row>
        <row r="9464">
          <cell r="A9464" t="str">
            <v>FR</v>
          </cell>
          <cell r="B9464" t="str">
            <v>FR_RV_02100600</v>
          </cell>
          <cell r="C9464">
            <v>1997</v>
          </cell>
          <cell r="D9464" t="str">
            <v>Annual</v>
          </cell>
          <cell r="E9464" t="str">
            <v>Orthophosphate</v>
          </cell>
          <cell r="F9464" t="str">
            <v>mg/l P</v>
          </cell>
          <cell r="G9464">
            <v>12</v>
          </cell>
          <cell r="J9464">
            <v>11</v>
          </cell>
          <cell r="K9464">
            <v>0.11840000003576279</v>
          </cell>
          <cell r="N9464" t="str">
            <v>Medium</v>
          </cell>
          <cell r="O9464">
            <v>98.61</v>
          </cell>
        </row>
        <row r="9465">
          <cell r="A9465" t="str">
            <v>FR</v>
          </cell>
          <cell r="B9465" t="str">
            <v>FR_RV_02100800</v>
          </cell>
          <cell r="C9465">
            <v>1997</v>
          </cell>
          <cell r="D9465" t="str">
            <v>Annual</v>
          </cell>
          <cell r="E9465" t="str">
            <v>Orthophosphate</v>
          </cell>
          <cell r="F9465" t="str">
            <v>mg/l P</v>
          </cell>
          <cell r="G9465">
            <v>12</v>
          </cell>
          <cell r="J9465">
            <v>11</v>
          </cell>
          <cell r="K9465">
            <v>0.12449999898672104</v>
          </cell>
          <cell r="N9465" t="str">
            <v>Medium</v>
          </cell>
          <cell r="O9465">
            <v>101.4</v>
          </cell>
        </row>
        <row r="9466">
          <cell r="A9466" t="str">
            <v>FR</v>
          </cell>
          <cell r="B9466" t="str">
            <v>FR_RV_02103800</v>
          </cell>
          <cell r="C9466">
            <v>1997</v>
          </cell>
          <cell r="D9466" t="str">
            <v>Annual</v>
          </cell>
          <cell r="E9466" t="str">
            <v>Orthophosphate</v>
          </cell>
          <cell r="F9466" t="str">
            <v>mg/l P</v>
          </cell>
          <cell r="G9466">
            <v>12</v>
          </cell>
          <cell r="J9466">
            <v>11</v>
          </cell>
          <cell r="K9466">
            <v>1.2151000499725342</v>
          </cell>
          <cell r="N9466" t="str">
            <v>Medium</v>
          </cell>
          <cell r="O9466">
            <v>173.43</v>
          </cell>
        </row>
        <row r="9467">
          <cell r="A9467" t="str">
            <v>FR</v>
          </cell>
          <cell r="B9467" t="str">
            <v>FR_RV_02103850</v>
          </cell>
          <cell r="C9467">
            <v>1997</v>
          </cell>
          <cell r="D9467" t="str">
            <v>Annual</v>
          </cell>
          <cell r="E9467" t="str">
            <v>Orthophosphate</v>
          </cell>
          <cell r="F9467" t="str">
            <v>mg/l P</v>
          </cell>
          <cell r="G9467">
            <v>12</v>
          </cell>
          <cell r="J9467">
            <v>10</v>
          </cell>
          <cell r="K9467">
            <v>0.29699999094009399</v>
          </cell>
          <cell r="N9467" t="str">
            <v>Medium</v>
          </cell>
          <cell r="O9467">
            <v>110.82</v>
          </cell>
        </row>
        <row r="9468">
          <cell r="A9468" t="str">
            <v>FR</v>
          </cell>
          <cell r="B9468" t="str">
            <v>FR_RV_02106600</v>
          </cell>
          <cell r="C9468">
            <v>1997</v>
          </cell>
          <cell r="D9468" t="str">
            <v>Annual</v>
          </cell>
          <cell r="E9468" t="str">
            <v>Orthophosphate</v>
          </cell>
          <cell r="F9468" t="str">
            <v>mg/l P</v>
          </cell>
          <cell r="G9468">
            <v>12</v>
          </cell>
          <cell r="J9468">
            <v>11</v>
          </cell>
          <cell r="K9468">
            <v>0.6908000111579895</v>
          </cell>
          <cell r="N9468" t="str">
            <v>Large</v>
          </cell>
          <cell r="O9468">
            <v>446.75</v>
          </cell>
        </row>
        <row r="9469">
          <cell r="A9469" t="str">
            <v>FR</v>
          </cell>
          <cell r="B9469" t="str">
            <v>FR_RV_02107000</v>
          </cell>
          <cell r="C9469">
            <v>1997</v>
          </cell>
          <cell r="D9469" t="str">
            <v>Annual</v>
          </cell>
          <cell r="E9469" t="str">
            <v>Orthophosphate</v>
          </cell>
          <cell r="F9469" t="str">
            <v>mg/l P</v>
          </cell>
          <cell r="G9469">
            <v>12</v>
          </cell>
          <cell r="J9469">
            <v>11</v>
          </cell>
          <cell r="K9469">
            <v>0.14200000464916229</v>
          </cell>
          <cell r="N9469" t="str">
            <v>Very Large</v>
          </cell>
          <cell r="O9469">
            <v>1546.93</v>
          </cell>
        </row>
        <row r="9470">
          <cell r="A9470" t="str">
            <v>FR</v>
          </cell>
          <cell r="B9470" t="str">
            <v>FR_RV_02109000</v>
          </cell>
          <cell r="C9470">
            <v>1997</v>
          </cell>
          <cell r="D9470" t="str">
            <v>Annual</v>
          </cell>
          <cell r="E9470" t="str">
            <v>Orthophosphate</v>
          </cell>
          <cell r="F9470" t="str">
            <v>mg/l P</v>
          </cell>
          <cell r="G9470">
            <v>12</v>
          </cell>
          <cell r="J9470">
            <v>9</v>
          </cell>
          <cell r="K9470">
            <v>6.9600000977516174E-2</v>
          </cell>
          <cell r="N9470" t="str">
            <v>Largest</v>
          </cell>
          <cell r="O9470">
            <v>2613.89</v>
          </cell>
        </row>
        <row r="9471">
          <cell r="A9471" t="str">
            <v>FR</v>
          </cell>
          <cell r="B9471" t="str">
            <v>FR_RV_02114000</v>
          </cell>
          <cell r="C9471">
            <v>1997</v>
          </cell>
          <cell r="D9471" t="str">
            <v>Annual</v>
          </cell>
          <cell r="E9471" t="str">
            <v>Orthophosphate</v>
          </cell>
          <cell r="F9471" t="str">
            <v>mg/l P</v>
          </cell>
          <cell r="G9471">
            <v>12</v>
          </cell>
          <cell r="J9471">
            <v>19</v>
          </cell>
          <cell r="K9471">
            <v>7.4400000274181366E-2</v>
          </cell>
          <cell r="N9471" t="str">
            <v>Largest</v>
          </cell>
          <cell r="O9471">
            <v>3957.35</v>
          </cell>
        </row>
        <row r="9472">
          <cell r="A9472" t="str">
            <v>FR</v>
          </cell>
          <cell r="B9472" t="str">
            <v>FR_RV_02115200</v>
          </cell>
          <cell r="C9472">
            <v>1997</v>
          </cell>
          <cell r="D9472" t="str">
            <v>Annual</v>
          </cell>
          <cell r="E9472" t="str">
            <v>Orthophosphate</v>
          </cell>
          <cell r="F9472" t="str">
            <v>mg/l P</v>
          </cell>
          <cell r="G9472">
            <v>12</v>
          </cell>
          <cell r="J9472">
            <v>9</v>
          </cell>
          <cell r="K9472">
            <v>0.33689999580383301</v>
          </cell>
          <cell r="N9472" t="str">
            <v>Medium</v>
          </cell>
          <cell r="O9472">
            <v>158.35</v>
          </cell>
        </row>
        <row r="9473">
          <cell r="A9473" t="str">
            <v>FR</v>
          </cell>
          <cell r="B9473" t="str">
            <v>FR_RV_02115775</v>
          </cell>
          <cell r="C9473">
            <v>1997</v>
          </cell>
          <cell r="D9473" t="str">
            <v>Annual</v>
          </cell>
          <cell r="E9473" t="str">
            <v>Orthophosphate</v>
          </cell>
          <cell r="F9473" t="str">
            <v>mg/l P</v>
          </cell>
          <cell r="G9473">
            <v>12</v>
          </cell>
          <cell r="J9473">
            <v>11</v>
          </cell>
          <cell r="K9473">
            <v>6.7500002682209015E-2</v>
          </cell>
          <cell r="N9473" t="str">
            <v>Large</v>
          </cell>
          <cell r="O9473">
            <v>307.31</v>
          </cell>
        </row>
        <row r="9474">
          <cell r="A9474" t="str">
            <v>FR</v>
          </cell>
          <cell r="B9474" t="str">
            <v>FR_RV_05096000</v>
          </cell>
          <cell r="C9474">
            <v>1997</v>
          </cell>
          <cell r="D9474" t="str">
            <v>Annual</v>
          </cell>
          <cell r="E9474" t="str">
            <v>Orthophosphate</v>
          </cell>
          <cell r="F9474" t="str">
            <v>mg/l P</v>
          </cell>
          <cell r="G9474">
            <v>12</v>
          </cell>
          <cell r="J9474">
            <v>10</v>
          </cell>
          <cell r="K9474">
            <v>3.8499999791383743E-2</v>
          </cell>
          <cell r="N9474" t="str">
            <v>Largest</v>
          </cell>
          <cell r="O9474">
            <v>3296.82</v>
          </cell>
        </row>
        <row r="9475">
          <cell r="A9475" t="str">
            <v>FR</v>
          </cell>
          <cell r="B9475" t="str">
            <v>FR_RV_02123000</v>
          </cell>
          <cell r="C9475">
            <v>1997</v>
          </cell>
          <cell r="D9475" t="str">
            <v>Annual</v>
          </cell>
          <cell r="E9475" t="str">
            <v>Orthophosphate</v>
          </cell>
          <cell r="F9475" t="str">
            <v>mg/l P</v>
          </cell>
          <cell r="G9475">
            <v>12</v>
          </cell>
          <cell r="J9475">
            <v>21</v>
          </cell>
          <cell r="K9475">
            <v>8.5000000894069672E-2</v>
          </cell>
          <cell r="N9475" t="str">
            <v>Largest</v>
          </cell>
          <cell r="O9475">
            <v>10075.99</v>
          </cell>
        </row>
        <row r="9476">
          <cell r="A9476" t="str">
            <v>FR</v>
          </cell>
          <cell r="B9476" t="str">
            <v>FR_RV_02094950</v>
          </cell>
          <cell r="C9476">
            <v>1997</v>
          </cell>
          <cell r="D9476" t="str">
            <v>Annual</v>
          </cell>
          <cell r="E9476" t="str">
            <v>Orthophosphate</v>
          </cell>
          <cell r="F9476" t="str">
            <v>mg/l P</v>
          </cell>
          <cell r="G9476">
            <v>12</v>
          </cell>
          <cell r="J9476">
            <v>11</v>
          </cell>
          <cell r="K9476">
            <v>0.8410000205039978</v>
          </cell>
          <cell r="N9476" t="str">
            <v>Small</v>
          </cell>
          <cell r="O9476">
            <v>32.33</v>
          </cell>
        </row>
        <row r="9477">
          <cell r="A9477" t="str">
            <v>FR</v>
          </cell>
          <cell r="B9477" t="str">
            <v>FR_RV_03006000</v>
          </cell>
          <cell r="C9477">
            <v>1997</v>
          </cell>
          <cell r="D9477" t="str">
            <v>Annual</v>
          </cell>
          <cell r="E9477" t="str">
            <v>Orthophosphate</v>
          </cell>
          <cell r="F9477" t="str">
            <v>mg/l P</v>
          </cell>
          <cell r="G9477">
            <v>12</v>
          </cell>
          <cell r="J9477">
            <v>12</v>
          </cell>
          <cell r="K9477">
            <v>0.15449999272823334</v>
          </cell>
          <cell r="N9477" t="str">
            <v>Largest</v>
          </cell>
          <cell r="O9477">
            <v>3968.27</v>
          </cell>
        </row>
        <row r="9478">
          <cell r="A9478" t="str">
            <v>FR</v>
          </cell>
          <cell r="B9478" t="str">
            <v>FR_RV_03014000</v>
          </cell>
          <cell r="C9478">
            <v>1997</v>
          </cell>
          <cell r="D9478" t="str">
            <v>Annual</v>
          </cell>
          <cell r="E9478" t="str">
            <v>Orthophosphate</v>
          </cell>
          <cell r="F9478" t="str">
            <v>mg/l P</v>
          </cell>
          <cell r="G9478">
            <v>12</v>
          </cell>
          <cell r="J9478">
            <v>16</v>
          </cell>
          <cell r="K9478">
            <v>5.9999998658895493E-2</v>
          </cell>
          <cell r="N9478" t="str">
            <v>Largest</v>
          </cell>
          <cell r="O9478">
            <v>10353.709999999999</v>
          </cell>
        </row>
        <row r="9479">
          <cell r="A9479" t="str">
            <v>FR</v>
          </cell>
          <cell r="B9479" t="str">
            <v>FR_RV_03048000</v>
          </cell>
          <cell r="C9479">
            <v>1997</v>
          </cell>
          <cell r="D9479" t="str">
            <v>Annual</v>
          </cell>
          <cell r="E9479" t="str">
            <v>Orthophosphate</v>
          </cell>
          <cell r="F9479" t="str">
            <v>mg/l P</v>
          </cell>
          <cell r="G9479">
            <v>12</v>
          </cell>
          <cell r="J9479">
            <v>12</v>
          </cell>
          <cell r="K9479">
            <v>0.14489999413490295</v>
          </cell>
          <cell r="N9479" t="str">
            <v>Largest</v>
          </cell>
          <cell r="O9479">
            <v>26667.71</v>
          </cell>
        </row>
        <row r="9480">
          <cell r="A9480" t="str">
            <v>FR</v>
          </cell>
          <cell r="B9480" t="str">
            <v>FR_RV_03081000</v>
          </cell>
          <cell r="C9480">
            <v>1997</v>
          </cell>
          <cell r="D9480" t="str">
            <v>Annual</v>
          </cell>
          <cell r="E9480" t="str">
            <v>Orthophosphate</v>
          </cell>
          <cell r="F9480" t="str">
            <v>mg/l P</v>
          </cell>
          <cell r="G9480">
            <v>12</v>
          </cell>
          <cell r="J9480">
            <v>12</v>
          </cell>
          <cell r="K9480">
            <v>0.26890000700950623</v>
          </cell>
          <cell r="N9480" t="str">
            <v>Largest</v>
          </cell>
          <cell r="O9480">
            <v>43579.87</v>
          </cell>
        </row>
        <row r="9481">
          <cell r="A9481" t="str">
            <v>FR</v>
          </cell>
          <cell r="B9481" t="str">
            <v>FR_RV_04009000</v>
          </cell>
          <cell r="C9481">
            <v>1997</v>
          </cell>
          <cell r="D9481" t="str">
            <v>Annual</v>
          </cell>
          <cell r="E9481" t="str">
            <v>Orthophosphate</v>
          </cell>
          <cell r="F9481" t="str">
            <v>mg/l P</v>
          </cell>
          <cell r="G9481">
            <v>12</v>
          </cell>
          <cell r="J9481">
            <v>12</v>
          </cell>
          <cell r="K9481">
            <v>0.30680000782012939</v>
          </cell>
          <cell r="N9481" t="str">
            <v>Largest</v>
          </cell>
          <cell r="O9481">
            <v>4166</v>
          </cell>
        </row>
        <row r="9482">
          <cell r="A9482" t="str">
            <v>FR</v>
          </cell>
          <cell r="B9482" t="str">
            <v>FR_RV_05021500</v>
          </cell>
          <cell r="C9482">
            <v>1997</v>
          </cell>
          <cell r="D9482" t="str">
            <v>Annual</v>
          </cell>
          <cell r="E9482" t="str">
            <v>Orthophosphate</v>
          </cell>
          <cell r="F9482" t="str">
            <v>mg/l P</v>
          </cell>
          <cell r="G9482">
            <v>12</v>
          </cell>
          <cell r="J9482">
            <v>10</v>
          </cell>
          <cell r="K9482">
            <v>4.8500001430511475E-2</v>
          </cell>
          <cell r="N9482" t="str">
            <v>Medium</v>
          </cell>
          <cell r="O9482">
            <v>207.13</v>
          </cell>
        </row>
        <row r="9483">
          <cell r="A9483" t="str">
            <v>FR</v>
          </cell>
          <cell r="B9483" t="str">
            <v>FR_RV_05025050</v>
          </cell>
          <cell r="C9483">
            <v>1997</v>
          </cell>
          <cell r="D9483" t="str">
            <v>Annual</v>
          </cell>
          <cell r="E9483" t="str">
            <v>Orthophosphate</v>
          </cell>
          <cell r="F9483" t="str">
            <v>mg/l P</v>
          </cell>
          <cell r="G9483">
            <v>12</v>
          </cell>
          <cell r="J9483">
            <v>6</v>
          </cell>
          <cell r="K9483">
            <v>2.239999920129776E-2</v>
          </cell>
          <cell r="N9483" t="str">
            <v>Large</v>
          </cell>
          <cell r="O9483">
            <v>377.59</v>
          </cell>
        </row>
        <row r="9484">
          <cell r="A9484" t="str">
            <v>FR</v>
          </cell>
          <cell r="B9484" t="str">
            <v>FR_RV_05061100</v>
          </cell>
          <cell r="C9484">
            <v>1997</v>
          </cell>
          <cell r="D9484" t="str">
            <v>Annual</v>
          </cell>
          <cell r="E9484" t="str">
            <v>Orthophosphate</v>
          </cell>
          <cell r="F9484" t="str">
            <v>mg/l P</v>
          </cell>
          <cell r="G9484">
            <v>12</v>
          </cell>
          <cell r="J9484">
            <v>7</v>
          </cell>
          <cell r="K9484">
            <v>0.1453000009059906</v>
          </cell>
          <cell r="N9484" t="str">
            <v>Medium</v>
          </cell>
          <cell r="O9484">
            <v>132.35</v>
          </cell>
        </row>
        <row r="9485">
          <cell r="A9485" t="str">
            <v>FR</v>
          </cell>
          <cell r="B9485" t="str">
            <v>FR_RV_05080710</v>
          </cell>
          <cell r="C9485">
            <v>1997</v>
          </cell>
          <cell r="D9485" t="str">
            <v>Annual</v>
          </cell>
          <cell r="E9485" t="str">
            <v>Orthophosphate</v>
          </cell>
          <cell r="F9485" t="str">
            <v>mg/l P</v>
          </cell>
          <cell r="G9485">
            <v>12</v>
          </cell>
          <cell r="J9485">
            <v>10</v>
          </cell>
          <cell r="K9485">
            <v>0.11370000243186951</v>
          </cell>
          <cell r="N9485" t="str">
            <v>Large</v>
          </cell>
          <cell r="O9485">
            <v>392.26</v>
          </cell>
        </row>
        <row r="9486">
          <cell r="A9486" t="str">
            <v>FR</v>
          </cell>
          <cell r="B9486" t="str">
            <v>FR_RV_05094810</v>
          </cell>
          <cell r="C9486">
            <v>1997</v>
          </cell>
          <cell r="D9486" t="str">
            <v>Annual</v>
          </cell>
          <cell r="E9486" t="str">
            <v>Orthophosphate</v>
          </cell>
          <cell r="F9486" t="str">
            <v>mg/l P</v>
          </cell>
          <cell r="G9486">
            <v>12</v>
          </cell>
          <cell r="J9486">
            <v>10</v>
          </cell>
          <cell r="K9486">
            <v>5.469999834895134E-2</v>
          </cell>
          <cell r="N9486" t="str">
            <v>Largest</v>
          </cell>
          <cell r="O9486">
            <v>6435.74</v>
          </cell>
        </row>
        <row r="9487">
          <cell r="A9487" t="str">
            <v>FR</v>
          </cell>
          <cell r="B9487" t="str">
            <v>FR_RV_06178000</v>
          </cell>
          <cell r="C9487">
            <v>1997</v>
          </cell>
          <cell r="D9487" t="str">
            <v>Annual</v>
          </cell>
          <cell r="E9487" t="str">
            <v>Orthophosphate</v>
          </cell>
          <cell r="F9487" t="str">
            <v>mg/l P</v>
          </cell>
          <cell r="G9487">
            <v>12</v>
          </cell>
          <cell r="J9487">
            <v>13</v>
          </cell>
          <cell r="K9487">
            <v>9.5899999141693115E-2</v>
          </cell>
          <cell r="N9487" t="str">
            <v>Largest</v>
          </cell>
          <cell r="O9487">
            <v>2768</v>
          </cell>
        </row>
        <row r="9488">
          <cell r="A9488" t="str">
            <v>FR</v>
          </cell>
          <cell r="B9488" t="str">
            <v>FR_RV_02117000</v>
          </cell>
          <cell r="C9488">
            <v>1997</v>
          </cell>
          <cell r="D9488" t="str">
            <v>Annual</v>
          </cell>
          <cell r="E9488" t="str">
            <v>Orthophosphate</v>
          </cell>
          <cell r="F9488" t="str">
            <v>mg/l P</v>
          </cell>
          <cell r="G9488">
            <v>12</v>
          </cell>
          <cell r="J9488">
            <v>10</v>
          </cell>
          <cell r="K9488">
            <v>7.9199999570846558E-2</v>
          </cell>
          <cell r="N9488" t="str">
            <v>Largest</v>
          </cell>
          <cell r="O9488">
            <v>6530.64</v>
          </cell>
        </row>
        <row r="9489">
          <cell r="A9489" t="str">
            <v>FR</v>
          </cell>
          <cell r="B9489" t="str">
            <v>FR_RV_02057000</v>
          </cell>
          <cell r="C9489">
            <v>1997</v>
          </cell>
          <cell r="D9489" t="str">
            <v>Annual</v>
          </cell>
          <cell r="E9489" t="str">
            <v>Orthophosphate</v>
          </cell>
          <cell r="F9489" t="str">
            <v>mg/l P</v>
          </cell>
          <cell r="G9489">
            <v>12</v>
          </cell>
          <cell r="J9489">
            <v>11</v>
          </cell>
          <cell r="K9489">
            <v>8.3400003612041473E-2</v>
          </cell>
          <cell r="N9489" t="str">
            <v>Very Large</v>
          </cell>
          <cell r="O9489">
            <v>2046.3</v>
          </cell>
        </row>
        <row r="9490">
          <cell r="A9490" t="str">
            <v>FR</v>
          </cell>
          <cell r="B9490" t="str">
            <v>FR_RV_02000010</v>
          </cell>
          <cell r="C9490">
            <v>1997</v>
          </cell>
          <cell r="D9490" t="str">
            <v>Annual</v>
          </cell>
          <cell r="E9490" t="str">
            <v>Orthophosphate</v>
          </cell>
          <cell r="F9490" t="str">
            <v>mg/l P</v>
          </cell>
          <cell r="G9490">
            <v>12</v>
          </cell>
          <cell r="J9490">
            <v>11</v>
          </cell>
          <cell r="K9490">
            <v>3.7000000476837158E-2</v>
          </cell>
          <cell r="N9490" t="str">
            <v>Largest</v>
          </cell>
          <cell r="O9490">
            <v>35423.519999999997</v>
          </cell>
        </row>
        <row r="9491">
          <cell r="A9491" t="str">
            <v>FR</v>
          </cell>
          <cell r="B9491" t="str">
            <v>FR_RV_01019000</v>
          </cell>
          <cell r="C9491">
            <v>1997</v>
          </cell>
          <cell r="D9491" t="str">
            <v>Annual</v>
          </cell>
          <cell r="E9491" t="str">
            <v>Orthophosphate</v>
          </cell>
          <cell r="F9491" t="str">
            <v>mg/l P</v>
          </cell>
          <cell r="G9491">
            <v>12</v>
          </cell>
          <cell r="J9491">
            <v>13</v>
          </cell>
          <cell r="K9491">
            <v>0.63899999856948853</v>
          </cell>
          <cell r="N9491" t="str">
            <v>Very Large</v>
          </cell>
          <cell r="O9491">
            <v>1122.25</v>
          </cell>
        </row>
        <row r="9492">
          <cell r="A9492" t="str">
            <v>FR</v>
          </cell>
          <cell r="B9492" t="str">
            <v>FR_RV_01017000</v>
          </cell>
          <cell r="C9492">
            <v>1997</v>
          </cell>
          <cell r="D9492" t="str">
            <v>Annual</v>
          </cell>
          <cell r="E9492" t="str">
            <v>Orthophosphate</v>
          </cell>
          <cell r="F9492" t="str">
            <v>mg/l P</v>
          </cell>
          <cell r="G9492">
            <v>12</v>
          </cell>
          <cell r="J9492">
            <v>7</v>
          </cell>
          <cell r="K9492">
            <v>0.49059998989105225</v>
          </cell>
          <cell r="N9492" t="str">
            <v>Very Large</v>
          </cell>
          <cell r="O9492">
            <v>1818.77</v>
          </cell>
        </row>
        <row r="9493">
          <cell r="A9493" t="str">
            <v>FR</v>
          </cell>
          <cell r="B9493" t="str">
            <v>FR_RV_01016000</v>
          </cell>
          <cell r="C9493">
            <v>1997</v>
          </cell>
          <cell r="D9493" t="str">
            <v>Annual</v>
          </cell>
          <cell r="E9493" t="str">
            <v>Orthophosphate</v>
          </cell>
          <cell r="F9493" t="str">
            <v>mg/l P</v>
          </cell>
          <cell r="G9493">
            <v>12</v>
          </cell>
          <cell r="J9493">
            <v>13</v>
          </cell>
          <cell r="K9493">
            <v>0.58130002021789551</v>
          </cell>
          <cell r="N9493" t="str">
            <v>Very Large</v>
          </cell>
          <cell r="O9493">
            <v>1713.77</v>
          </cell>
        </row>
        <row r="9494">
          <cell r="A9494" t="str">
            <v>FR</v>
          </cell>
          <cell r="B9494" t="str">
            <v>FR_RV_01014000</v>
          </cell>
          <cell r="C9494">
            <v>1997</v>
          </cell>
          <cell r="D9494" t="str">
            <v>Annual</v>
          </cell>
          <cell r="E9494" t="str">
            <v>Orthophosphate</v>
          </cell>
          <cell r="F9494" t="str">
            <v>mg/l P</v>
          </cell>
          <cell r="G9494">
            <v>12</v>
          </cell>
          <cell r="J9494">
            <v>13</v>
          </cell>
          <cell r="K9494">
            <v>0.42980000376701355</v>
          </cell>
          <cell r="N9494" t="str">
            <v>Very Large</v>
          </cell>
          <cell r="O9494">
            <v>1713.77</v>
          </cell>
        </row>
        <row r="9495">
          <cell r="A9495" t="str">
            <v>FR</v>
          </cell>
          <cell r="B9495" t="str">
            <v>FR_RV_01013000</v>
          </cell>
          <cell r="C9495">
            <v>1997</v>
          </cell>
          <cell r="D9495" t="str">
            <v>Annual</v>
          </cell>
          <cell r="E9495" t="str">
            <v>Orthophosphate</v>
          </cell>
          <cell r="F9495" t="str">
            <v>mg/l P</v>
          </cell>
          <cell r="G9495">
            <v>12</v>
          </cell>
          <cell r="J9495">
            <v>7</v>
          </cell>
          <cell r="K9495">
            <v>0.31600001454353333</v>
          </cell>
          <cell r="N9495" t="str">
            <v>Very Large</v>
          </cell>
          <cell r="O9495">
            <v>1003.46</v>
          </cell>
        </row>
        <row r="9496">
          <cell r="A9496" t="str">
            <v>FR</v>
          </cell>
          <cell r="B9496" t="str">
            <v>FR_RV_01012000</v>
          </cell>
          <cell r="C9496">
            <v>1997</v>
          </cell>
          <cell r="D9496" t="str">
            <v>Annual</v>
          </cell>
          <cell r="E9496" t="str">
            <v>Orthophosphate</v>
          </cell>
          <cell r="F9496" t="str">
            <v>mg/l P</v>
          </cell>
          <cell r="G9496">
            <v>12</v>
          </cell>
          <cell r="J9496">
            <v>13</v>
          </cell>
          <cell r="K9496">
            <v>0.41060000658035278</v>
          </cell>
          <cell r="N9496" t="str">
            <v>Large</v>
          </cell>
          <cell r="O9496">
            <v>643.01</v>
          </cell>
        </row>
        <row r="9497">
          <cell r="A9497" t="str">
            <v>FR</v>
          </cell>
          <cell r="B9497" t="str">
            <v>FR_RV_01011000</v>
          </cell>
          <cell r="C9497">
            <v>1997</v>
          </cell>
          <cell r="D9497" t="str">
            <v>Annual</v>
          </cell>
          <cell r="E9497" t="str">
            <v>Orthophosphate</v>
          </cell>
          <cell r="F9497" t="str">
            <v>mg/l P</v>
          </cell>
          <cell r="G9497">
            <v>12</v>
          </cell>
          <cell r="J9497">
            <v>7</v>
          </cell>
          <cell r="K9497">
            <v>0.1468999981880188</v>
          </cell>
          <cell r="N9497" t="str">
            <v>Large</v>
          </cell>
          <cell r="O9497">
            <v>637.15</v>
          </cell>
        </row>
        <row r="9498">
          <cell r="A9498" t="str">
            <v>FR</v>
          </cell>
          <cell r="B9498" t="str">
            <v>FR_RV_01010000</v>
          </cell>
          <cell r="C9498">
            <v>1997</v>
          </cell>
          <cell r="D9498" t="str">
            <v>Annual</v>
          </cell>
          <cell r="E9498" t="str">
            <v>Orthophosphate</v>
          </cell>
          <cell r="F9498" t="str">
            <v>mg/l P</v>
          </cell>
          <cell r="G9498">
            <v>12</v>
          </cell>
          <cell r="J9498">
            <v>7</v>
          </cell>
          <cell r="K9498">
            <v>0.16680000722408295</v>
          </cell>
          <cell r="N9498" t="str">
            <v>Large</v>
          </cell>
          <cell r="O9498">
            <v>637.15</v>
          </cell>
        </row>
        <row r="9499">
          <cell r="A9499" t="str">
            <v>FR</v>
          </cell>
          <cell r="B9499" t="str">
            <v>FR_RV_01004000</v>
          </cell>
          <cell r="C9499">
            <v>1997</v>
          </cell>
          <cell r="D9499" t="str">
            <v>Annual</v>
          </cell>
          <cell r="E9499" t="str">
            <v>Orthophosphate</v>
          </cell>
          <cell r="F9499" t="str">
            <v>mg/l P</v>
          </cell>
          <cell r="G9499">
            <v>12</v>
          </cell>
          <cell r="J9499">
            <v>13</v>
          </cell>
          <cell r="K9499">
            <v>0.36919999122619629</v>
          </cell>
          <cell r="N9499" t="str">
            <v>Very Large</v>
          </cell>
          <cell r="O9499">
            <v>1087.2</v>
          </cell>
        </row>
        <row r="9500">
          <cell r="A9500" t="str">
            <v>FR</v>
          </cell>
          <cell r="B9500" t="str">
            <v>FR_RV_01002000</v>
          </cell>
          <cell r="C9500">
            <v>1997</v>
          </cell>
          <cell r="D9500" t="str">
            <v>Annual</v>
          </cell>
          <cell r="E9500" t="str">
            <v>Orthophosphate</v>
          </cell>
          <cell r="F9500" t="str">
            <v>mg/l P</v>
          </cell>
          <cell r="G9500">
            <v>12</v>
          </cell>
          <cell r="J9500">
            <v>7</v>
          </cell>
          <cell r="K9500">
            <v>0.20370000600814819</v>
          </cell>
          <cell r="N9500" t="str">
            <v>Large</v>
          </cell>
          <cell r="O9500">
            <v>802.2</v>
          </cell>
        </row>
        <row r="9501">
          <cell r="A9501" t="str">
            <v>FR</v>
          </cell>
          <cell r="B9501" t="str">
            <v>FR_RV_02099500</v>
          </cell>
          <cell r="C9501">
            <v>1997</v>
          </cell>
          <cell r="D9501" t="str">
            <v>Annual</v>
          </cell>
          <cell r="E9501" t="str">
            <v>Orthophosphate</v>
          </cell>
          <cell r="F9501" t="str">
            <v>mg/l P</v>
          </cell>
          <cell r="G9501">
            <v>12</v>
          </cell>
          <cell r="J9501">
            <v>23</v>
          </cell>
          <cell r="K9501">
            <v>0.23970000445842743</v>
          </cell>
          <cell r="N9501" t="str">
            <v>Very Large</v>
          </cell>
          <cell r="O9501">
            <v>1788.2</v>
          </cell>
        </row>
        <row r="9502">
          <cell r="A9502" t="str">
            <v>FR</v>
          </cell>
          <cell r="B9502" t="str">
            <v>FR_RV_02054500</v>
          </cell>
          <cell r="C9502">
            <v>1997</v>
          </cell>
          <cell r="D9502" t="str">
            <v>Annual</v>
          </cell>
          <cell r="E9502" t="str">
            <v>Orthophosphate</v>
          </cell>
          <cell r="F9502" t="str">
            <v>mg/l P</v>
          </cell>
          <cell r="G9502">
            <v>12</v>
          </cell>
          <cell r="J9502">
            <v>11</v>
          </cell>
          <cell r="K9502">
            <v>0.10620000213384628</v>
          </cell>
          <cell r="N9502" t="str">
            <v>Very Large</v>
          </cell>
          <cell r="O9502">
            <v>1506.93</v>
          </cell>
        </row>
        <row r="9503">
          <cell r="A9503" t="str">
            <v>FR</v>
          </cell>
          <cell r="B9503" t="str">
            <v>FR_RV_02096900</v>
          </cell>
          <cell r="C9503">
            <v>1997</v>
          </cell>
          <cell r="D9503" t="str">
            <v>Annual</v>
          </cell>
          <cell r="E9503" t="str">
            <v>Orthophosphate</v>
          </cell>
          <cell r="F9503" t="str">
            <v>mg/l P</v>
          </cell>
          <cell r="G9503">
            <v>12</v>
          </cell>
          <cell r="J9503">
            <v>18</v>
          </cell>
          <cell r="K9503">
            <v>0.21610000729560852</v>
          </cell>
          <cell r="N9503" t="str">
            <v>Large</v>
          </cell>
          <cell r="O9503">
            <v>894.94</v>
          </cell>
        </row>
        <row r="9504">
          <cell r="A9504" t="str">
            <v>FR</v>
          </cell>
          <cell r="B9504" t="str">
            <v>FR_RV_02060750</v>
          </cell>
          <cell r="C9504">
            <v>1997</v>
          </cell>
          <cell r="D9504" t="str">
            <v>Annual</v>
          </cell>
          <cell r="E9504" t="str">
            <v>Orthophosphate</v>
          </cell>
          <cell r="F9504" t="str">
            <v>mg/l P</v>
          </cell>
          <cell r="G9504">
            <v>12</v>
          </cell>
          <cell r="J9504">
            <v>19</v>
          </cell>
          <cell r="K9504">
            <v>9.3900002539157867E-2</v>
          </cell>
          <cell r="N9504" t="str">
            <v>Largest</v>
          </cell>
          <cell r="O9504">
            <v>3715.3</v>
          </cell>
        </row>
        <row r="9505">
          <cell r="A9505" t="str">
            <v>FR</v>
          </cell>
          <cell r="B9505" t="str">
            <v>FR_RV_02067000</v>
          </cell>
          <cell r="C9505">
            <v>1997</v>
          </cell>
          <cell r="D9505" t="str">
            <v>Annual</v>
          </cell>
          <cell r="E9505" t="str">
            <v>Orthophosphate</v>
          </cell>
          <cell r="F9505" t="str">
            <v>mg/l P</v>
          </cell>
          <cell r="G9505">
            <v>12</v>
          </cell>
          <cell r="J9505">
            <v>11</v>
          </cell>
          <cell r="K9505">
            <v>6.7400000989437103E-2</v>
          </cell>
          <cell r="N9505" t="str">
            <v>Large</v>
          </cell>
          <cell r="O9505">
            <v>986.97</v>
          </cell>
        </row>
        <row r="9506">
          <cell r="A9506" t="str">
            <v>FR</v>
          </cell>
          <cell r="B9506" t="str">
            <v>FR_RV_02074000</v>
          </cell>
          <cell r="C9506">
            <v>1997</v>
          </cell>
          <cell r="D9506" t="str">
            <v>Annual</v>
          </cell>
          <cell r="E9506" t="str">
            <v>Orthophosphate</v>
          </cell>
          <cell r="F9506" t="str">
            <v>mg/l P</v>
          </cell>
          <cell r="G9506">
            <v>12</v>
          </cell>
          <cell r="J9506">
            <v>23</v>
          </cell>
          <cell r="K9506">
            <v>0.28619998693466187</v>
          </cell>
          <cell r="N9506" t="str">
            <v>Largest</v>
          </cell>
          <cell r="O9506">
            <v>3093.91</v>
          </cell>
        </row>
        <row r="9507">
          <cell r="A9507" t="str">
            <v>FR</v>
          </cell>
          <cell r="B9507" t="str">
            <v>FR_RV_02075300</v>
          </cell>
          <cell r="C9507">
            <v>1997</v>
          </cell>
          <cell r="D9507" t="str">
            <v>Annual</v>
          </cell>
          <cell r="E9507" t="str">
            <v>Orthophosphate</v>
          </cell>
          <cell r="F9507" t="str">
            <v>mg/l P</v>
          </cell>
          <cell r="G9507">
            <v>12</v>
          </cell>
          <cell r="J9507">
            <v>23</v>
          </cell>
          <cell r="K9507">
            <v>0.17929999530315399</v>
          </cell>
          <cell r="N9507" t="str">
            <v>Largest</v>
          </cell>
          <cell r="O9507">
            <v>6905</v>
          </cell>
        </row>
        <row r="9508">
          <cell r="A9508" t="str">
            <v>FR</v>
          </cell>
          <cell r="B9508" t="str">
            <v>FR_RV_02079000</v>
          </cell>
          <cell r="C9508">
            <v>1997</v>
          </cell>
          <cell r="D9508" t="str">
            <v>Annual</v>
          </cell>
          <cell r="E9508" t="str">
            <v>Orthophosphate</v>
          </cell>
          <cell r="F9508" t="str">
            <v>mg/l P</v>
          </cell>
          <cell r="G9508">
            <v>12</v>
          </cell>
          <cell r="J9508">
            <v>22</v>
          </cell>
          <cell r="K9508">
            <v>0.14309999346733093</v>
          </cell>
          <cell r="N9508" t="str">
            <v>Largest</v>
          </cell>
          <cell r="O9508">
            <v>7840.05</v>
          </cell>
        </row>
        <row r="9509">
          <cell r="A9509" t="str">
            <v>FR</v>
          </cell>
          <cell r="B9509" t="str">
            <v>FR_RV_02084000</v>
          </cell>
          <cell r="C9509">
            <v>1997</v>
          </cell>
          <cell r="D9509" t="str">
            <v>Annual</v>
          </cell>
          <cell r="E9509" t="str">
            <v>Orthophosphate</v>
          </cell>
          <cell r="F9509" t="str">
            <v>mg/l P</v>
          </cell>
          <cell r="G9509">
            <v>12</v>
          </cell>
          <cell r="J9509">
            <v>22</v>
          </cell>
          <cell r="K9509">
            <v>0.13989999890327454</v>
          </cell>
          <cell r="N9509" t="str">
            <v>Largest</v>
          </cell>
          <cell r="O9509">
            <v>9342.58</v>
          </cell>
        </row>
        <row r="9510">
          <cell r="A9510" t="str">
            <v>FR</v>
          </cell>
          <cell r="B9510" t="str">
            <v>FR_RV_02089900</v>
          </cell>
          <cell r="C9510">
            <v>1997</v>
          </cell>
          <cell r="D9510" t="str">
            <v>Annual</v>
          </cell>
          <cell r="E9510" t="str">
            <v>Orthophosphate</v>
          </cell>
          <cell r="F9510" t="str">
            <v>mg/l P</v>
          </cell>
          <cell r="G9510">
            <v>12</v>
          </cell>
          <cell r="J9510">
            <v>11</v>
          </cell>
          <cell r="K9510">
            <v>0.68440002202987671</v>
          </cell>
          <cell r="N9510" t="str">
            <v>Very Large</v>
          </cell>
          <cell r="O9510">
            <v>1275.5999999999999</v>
          </cell>
        </row>
        <row r="9511">
          <cell r="A9511" t="str">
            <v>FR</v>
          </cell>
          <cell r="B9511" t="str">
            <v>FR_RV_02092000</v>
          </cell>
          <cell r="C9511">
            <v>1997</v>
          </cell>
          <cell r="D9511" t="str">
            <v>Annual</v>
          </cell>
          <cell r="E9511" t="str">
            <v>Orthophosphate</v>
          </cell>
          <cell r="F9511" t="str">
            <v>mg/l P</v>
          </cell>
          <cell r="G9511">
            <v>12</v>
          </cell>
          <cell r="J9511">
            <v>11</v>
          </cell>
          <cell r="K9511">
            <v>0.58249998092651367</v>
          </cell>
          <cell r="N9511" t="str">
            <v>Medium</v>
          </cell>
          <cell r="O9511">
            <v>59.72</v>
          </cell>
        </row>
        <row r="9512">
          <cell r="A9512" t="str">
            <v>FR</v>
          </cell>
          <cell r="B9512" t="str">
            <v>FR_RV_02093100</v>
          </cell>
          <cell r="C9512">
            <v>1997</v>
          </cell>
          <cell r="D9512" t="str">
            <v>Annual</v>
          </cell>
          <cell r="E9512" t="str">
            <v>Orthophosphate</v>
          </cell>
          <cell r="F9512" t="str">
            <v>mg/l P</v>
          </cell>
          <cell r="G9512">
            <v>12</v>
          </cell>
          <cell r="J9512">
            <v>23</v>
          </cell>
          <cell r="K9512">
            <v>0.17820000648498535</v>
          </cell>
          <cell r="N9512" t="str">
            <v>Largest</v>
          </cell>
          <cell r="O9512">
            <v>10947.05</v>
          </cell>
        </row>
        <row r="9513">
          <cell r="A9513" t="str">
            <v>FR</v>
          </cell>
          <cell r="B9513" t="str">
            <v>FR_RV_02094900</v>
          </cell>
          <cell r="C9513">
            <v>1997</v>
          </cell>
          <cell r="D9513" t="str">
            <v>Annual</v>
          </cell>
          <cell r="E9513" t="str">
            <v>Orthophosphate</v>
          </cell>
          <cell r="F9513" t="str">
            <v>mg/l P</v>
          </cell>
          <cell r="G9513">
            <v>12</v>
          </cell>
          <cell r="J9513">
            <v>22</v>
          </cell>
          <cell r="K9513">
            <v>0.17640000581741333</v>
          </cell>
          <cell r="N9513" t="str">
            <v>Largest</v>
          </cell>
          <cell r="O9513">
            <v>11369.38</v>
          </cell>
        </row>
        <row r="9514">
          <cell r="A9514" t="str">
            <v>FR</v>
          </cell>
          <cell r="B9514" t="str">
            <v>FR_RV_05098000</v>
          </cell>
          <cell r="C9514">
            <v>1997</v>
          </cell>
          <cell r="D9514" t="str">
            <v>Annual</v>
          </cell>
          <cell r="E9514" t="str">
            <v>Orthophosphate</v>
          </cell>
          <cell r="F9514" t="str">
            <v>mg/l P</v>
          </cell>
          <cell r="G9514">
            <v>12</v>
          </cell>
          <cell r="J9514">
            <v>5</v>
          </cell>
          <cell r="K9514">
            <v>4.1099999099969864E-2</v>
          </cell>
          <cell r="N9514" t="str">
            <v>Medium</v>
          </cell>
          <cell r="O9514">
            <v>119.04</v>
          </cell>
        </row>
        <row r="9515">
          <cell r="A9515" t="str">
            <v>FR</v>
          </cell>
          <cell r="B9515" t="str">
            <v>FR_RV_02047500</v>
          </cell>
          <cell r="C9515">
            <v>1997</v>
          </cell>
          <cell r="D9515" t="str">
            <v>Annual</v>
          </cell>
          <cell r="E9515" t="str">
            <v>Orthophosphate</v>
          </cell>
          <cell r="F9515" t="str">
            <v>mg/l P</v>
          </cell>
          <cell r="G9515">
            <v>12</v>
          </cell>
          <cell r="J9515">
            <v>12</v>
          </cell>
          <cell r="K9515">
            <v>8.2599997520446777E-2</v>
          </cell>
          <cell r="N9515" t="str">
            <v>Large</v>
          </cell>
          <cell r="O9515">
            <v>314.08999999999997</v>
          </cell>
        </row>
        <row r="9516">
          <cell r="A9516" t="str">
            <v>FR</v>
          </cell>
          <cell r="B9516" t="str">
            <v>FR_RV_05008000</v>
          </cell>
          <cell r="C9516">
            <v>1997</v>
          </cell>
          <cell r="D9516" t="str">
            <v>Annual</v>
          </cell>
          <cell r="E9516" t="str">
            <v>Orthophosphate</v>
          </cell>
          <cell r="F9516" t="str">
            <v>mg/l P</v>
          </cell>
          <cell r="G9516">
            <v>12</v>
          </cell>
          <cell r="J9516">
            <v>9</v>
          </cell>
          <cell r="K9516">
            <v>0.12139999866485596</v>
          </cell>
          <cell r="N9516" t="str">
            <v>Large</v>
          </cell>
          <cell r="O9516">
            <v>284.48</v>
          </cell>
        </row>
        <row r="9517">
          <cell r="A9517" t="str">
            <v>FR</v>
          </cell>
          <cell r="B9517" t="str">
            <v>FR_RV_05095000</v>
          </cell>
          <cell r="C9517">
            <v>1997</v>
          </cell>
          <cell r="D9517" t="str">
            <v>Annual</v>
          </cell>
          <cell r="E9517" t="str">
            <v>Orthophosphate</v>
          </cell>
          <cell r="F9517" t="str">
            <v>mg/l P</v>
          </cell>
          <cell r="G9517">
            <v>12</v>
          </cell>
          <cell r="J9517">
            <v>6</v>
          </cell>
          <cell r="K9517">
            <v>7.7600002288818359E-2</v>
          </cell>
          <cell r="N9517" t="str">
            <v>Large</v>
          </cell>
          <cell r="O9517">
            <v>601.33000000000004</v>
          </cell>
        </row>
        <row r="9518">
          <cell r="A9518" t="str">
            <v>FR</v>
          </cell>
          <cell r="B9518" t="str">
            <v>FR_RV_04051150</v>
          </cell>
          <cell r="C9518">
            <v>1997</v>
          </cell>
          <cell r="D9518" t="str">
            <v>Annual</v>
          </cell>
          <cell r="E9518" t="str">
            <v>Orthophosphate</v>
          </cell>
          <cell r="F9518" t="str">
            <v>mg/l P</v>
          </cell>
          <cell r="G9518">
            <v>12</v>
          </cell>
          <cell r="J9518">
            <v>10</v>
          </cell>
          <cell r="K9518">
            <v>0.48969998955726624</v>
          </cell>
          <cell r="N9518" t="str">
            <v>Medium</v>
          </cell>
          <cell r="O9518">
            <v>205</v>
          </cell>
        </row>
        <row r="9519">
          <cell r="A9519" t="str">
            <v>FR</v>
          </cell>
          <cell r="B9519" t="str">
            <v>FR_RV_04056000</v>
          </cell>
          <cell r="C9519">
            <v>1997</v>
          </cell>
          <cell r="D9519" t="str">
            <v>Annual</v>
          </cell>
          <cell r="E9519" t="str">
            <v>Orthophosphate</v>
          </cell>
          <cell r="F9519" t="str">
            <v>mg/l P</v>
          </cell>
          <cell r="G9519">
            <v>12</v>
          </cell>
          <cell r="J9519">
            <v>13</v>
          </cell>
          <cell r="K9519">
            <v>5.8899998664855957E-2</v>
          </cell>
          <cell r="N9519" t="str">
            <v>Largest</v>
          </cell>
          <cell r="O9519">
            <v>42130</v>
          </cell>
        </row>
        <row r="9520">
          <cell r="A9520" t="str">
            <v>FR</v>
          </cell>
          <cell r="B9520" t="str">
            <v>FR_RV_04110800</v>
          </cell>
          <cell r="C9520">
            <v>1997</v>
          </cell>
          <cell r="D9520" t="str">
            <v>Annual</v>
          </cell>
          <cell r="E9520" t="str">
            <v>Orthophosphate</v>
          </cell>
          <cell r="F9520" t="str">
            <v>mg/l P</v>
          </cell>
          <cell r="G9520">
            <v>12</v>
          </cell>
          <cell r="J9520">
            <v>9</v>
          </cell>
          <cell r="K9520">
            <v>8.5100002586841583E-2</v>
          </cell>
          <cell r="N9520" t="str">
            <v>Large</v>
          </cell>
          <cell r="O9520">
            <v>599</v>
          </cell>
        </row>
        <row r="9521">
          <cell r="A9521" t="str">
            <v>FR</v>
          </cell>
          <cell r="B9521" t="str">
            <v>FR_RV_04118000</v>
          </cell>
          <cell r="C9521">
            <v>1997</v>
          </cell>
          <cell r="D9521" t="str">
            <v>Annual</v>
          </cell>
          <cell r="E9521" t="str">
            <v>Orthophosphate</v>
          </cell>
          <cell r="F9521" t="str">
            <v>mg/l P</v>
          </cell>
          <cell r="G9521">
            <v>12</v>
          </cell>
          <cell r="J9521">
            <v>12</v>
          </cell>
          <cell r="K9521">
            <v>0.15929999947547913</v>
          </cell>
          <cell r="N9521" t="str">
            <v>Very Large</v>
          </cell>
          <cell r="O9521">
            <v>2379</v>
          </cell>
        </row>
        <row r="9522">
          <cell r="A9522" t="str">
            <v>FR</v>
          </cell>
          <cell r="B9522" t="str">
            <v>FR_RV_04132500</v>
          </cell>
          <cell r="C9522">
            <v>1997</v>
          </cell>
          <cell r="D9522" t="str">
            <v>Annual</v>
          </cell>
          <cell r="E9522" t="str">
            <v>Orthophosphate</v>
          </cell>
          <cell r="F9522" t="str">
            <v>mg/l P</v>
          </cell>
          <cell r="G9522">
            <v>12</v>
          </cell>
          <cell r="J9522">
            <v>17</v>
          </cell>
          <cell r="K9522">
            <v>0.18340000510215759</v>
          </cell>
          <cell r="N9522" t="str">
            <v>Largest</v>
          </cell>
          <cell r="O9522">
            <v>5805</v>
          </cell>
        </row>
        <row r="9523">
          <cell r="A9523" t="str">
            <v>FR</v>
          </cell>
          <cell r="B9523" t="str">
            <v>FR_RV_04133000</v>
          </cell>
          <cell r="C9523">
            <v>1997</v>
          </cell>
          <cell r="D9523" t="str">
            <v>Annual</v>
          </cell>
          <cell r="E9523" t="str">
            <v>Orthophosphate</v>
          </cell>
          <cell r="F9523" t="str">
            <v>mg/l P</v>
          </cell>
          <cell r="G9523">
            <v>12</v>
          </cell>
          <cell r="J9523">
            <v>11</v>
          </cell>
          <cell r="K9523">
            <v>0.16169999539852142</v>
          </cell>
          <cell r="N9523" t="str">
            <v>Largest</v>
          </cell>
          <cell r="O9523">
            <v>22194</v>
          </cell>
        </row>
        <row r="9524">
          <cell r="A9524" t="str">
            <v>FR</v>
          </cell>
          <cell r="B9524" t="str">
            <v>FR_RV_04137000</v>
          </cell>
          <cell r="C9524">
            <v>1997</v>
          </cell>
          <cell r="D9524" t="str">
            <v>Annual</v>
          </cell>
          <cell r="E9524" t="str">
            <v>Orthophosphate</v>
          </cell>
          <cell r="F9524" t="str">
            <v>mg/l P</v>
          </cell>
          <cell r="G9524">
            <v>12</v>
          </cell>
          <cell r="J9524">
            <v>11</v>
          </cell>
          <cell r="K9524">
            <v>6.6699996590614319E-2</v>
          </cell>
          <cell r="N9524" t="str">
            <v>Largest</v>
          </cell>
          <cell r="O9524">
            <v>111809</v>
          </cell>
        </row>
        <row r="9525">
          <cell r="A9525" t="str">
            <v>FR</v>
          </cell>
          <cell r="B9525" t="str">
            <v>FR_RV_04148500</v>
          </cell>
          <cell r="C9525">
            <v>1997</v>
          </cell>
          <cell r="D9525" t="str">
            <v>Annual</v>
          </cell>
          <cell r="E9525" t="str">
            <v>Orthophosphate</v>
          </cell>
          <cell r="F9525" t="str">
            <v>mg/l P</v>
          </cell>
          <cell r="G9525">
            <v>12</v>
          </cell>
          <cell r="J9525">
            <v>9</v>
          </cell>
          <cell r="K9525">
            <v>0.20170000195503235</v>
          </cell>
          <cell r="N9525" t="str">
            <v>Largest</v>
          </cell>
          <cell r="O9525">
            <v>116902</v>
          </cell>
        </row>
        <row r="9526">
          <cell r="A9526" t="str">
            <v>FR</v>
          </cell>
          <cell r="B9526" t="str">
            <v>FR_RV_04163000</v>
          </cell>
          <cell r="C9526">
            <v>1997</v>
          </cell>
          <cell r="D9526" t="str">
            <v>Annual</v>
          </cell>
          <cell r="E9526" t="str">
            <v>Orthophosphate</v>
          </cell>
          <cell r="F9526" t="str">
            <v>mg/l P</v>
          </cell>
          <cell r="G9526">
            <v>12</v>
          </cell>
          <cell r="J9526">
            <v>12</v>
          </cell>
          <cell r="K9526">
            <v>0.17219999432563782</v>
          </cell>
          <cell r="N9526" t="str">
            <v>Large</v>
          </cell>
          <cell r="O9526">
            <v>859</v>
          </cell>
        </row>
        <row r="9527">
          <cell r="A9527" t="str">
            <v>FR</v>
          </cell>
          <cell r="B9527" t="str">
            <v>FR_RV_04174250</v>
          </cell>
          <cell r="C9527">
            <v>1997</v>
          </cell>
          <cell r="D9527" t="str">
            <v>Annual</v>
          </cell>
          <cell r="E9527" t="str">
            <v>Orthophosphate</v>
          </cell>
          <cell r="F9527" t="str">
            <v>mg/l P</v>
          </cell>
          <cell r="G9527">
            <v>12</v>
          </cell>
          <cell r="J9527">
            <v>12</v>
          </cell>
          <cell r="K9527">
            <v>0.29269999265670776</v>
          </cell>
          <cell r="N9527" t="str">
            <v>Medium</v>
          </cell>
          <cell r="O9527">
            <v>92</v>
          </cell>
        </row>
        <row r="9528">
          <cell r="A9528" t="str">
            <v>FR</v>
          </cell>
          <cell r="B9528" t="str">
            <v>FR_RV_04030000</v>
          </cell>
          <cell r="C9528">
            <v>1997</v>
          </cell>
          <cell r="D9528" t="str">
            <v>Annual</v>
          </cell>
          <cell r="E9528" t="str">
            <v>Orthophosphate</v>
          </cell>
          <cell r="F9528" t="str">
            <v>mg/l P</v>
          </cell>
          <cell r="G9528">
            <v>12</v>
          </cell>
          <cell r="J9528">
            <v>12</v>
          </cell>
          <cell r="K9528">
            <v>5.1399998366832733E-2</v>
          </cell>
          <cell r="N9528" t="str">
            <v>Largest</v>
          </cell>
          <cell r="O9528">
            <v>5078</v>
          </cell>
        </row>
        <row r="9529">
          <cell r="A9529" t="str">
            <v>FR</v>
          </cell>
          <cell r="B9529" t="str">
            <v>FR_RV_04216000</v>
          </cell>
          <cell r="C9529">
            <v>1997</v>
          </cell>
          <cell r="D9529" t="str">
            <v>Annual</v>
          </cell>
          <cell r="E9529" t="str">
            <v>Orthophosphate</v>
          </cell>
          <cell r="F9529" t="str">
            <v>mg/l P</v>
          </cell>
          <cell r="G9529">
            <v>12</v>
          </cell>
          <cell r="J9529">
            <v>17</v>
          </cell>
          <cell r="K9529">
            <v>0.10209999978542328</v>
          </cell>
          <cell r="N9529" t="str">
            <v>Largest</v>
          </cell>
          <cell r="O9529">
            <v>10134</v>
          </cell>
        </row>
        <row r="9530">
          <cell r="A9530" t="str">
            <v>FR</v>
          </cell>
          <cell r="B9530" t="str">
            <v>FR_RV_04024000</v>
          </cell>
          <cell r="C9530">
            <v>1997</v>
          </cell>
          <cell r="D9530" t="str">
            <v>Annual</v>
          </cell>
          <cell r="E9530" t="str">
            <v>Orthophosphate</v>
          </cell>
          <cell r="F9530" t="str">
            <v>mg/l P</v>
          </cell>
          <cell r="G9530">
            <v>12</v>
          </cell>
          <cell r="J9530">
            <v>12</v>
          </cell>
          <cell r="K9530">
            <v>4.6000000089406967E-2</v>
          </cell>
          <cell r="N9530" t="str">
            <v>Largest</v>
          </cell>
          <cell r="O9530">
            <v>16519</v>
          </cell>
        </row>
        <row r="9531">
          <cell r="A9531" t="str">
            <v>FR</v>
          </cell>
          <cell r="B9531" t="str">
            <v>FR_RV_05020000</v>
          </cell>
          <cell r="C9531">
            <v>1997</v>
          </cell>
          <cell r="D9531" t="str">
            <v>Annual</v>
          </cell>
          <cell r="E9531" t="str">
            <v>Orthophosphate</v>
          </cell>
          <cell r="F9531" t="str">
            <v>mg/l P</v>
          </cell>
          <cell r="G9531">
            <v>12</v>
          </cell>
          <cell r="J9531">
            <v>5</v>
          </cell>
          <cell r="K9531">
            <v>4.1200000792741776E-2</v>
          </cell>
          <cell r="N9531" t="str">
            <v>Medium</v>
          </cell>
          <cell r="O9531">
            <v>164.16</v>
          </cell>
        </row>
        <row r="9532">
          <cell r="A9532" t="str">
            <v>FR</v>
          </cell>
          <cell r="B9532" t="str">
            <v>FR_RV_05030000</v>
          </cell>
          <cell r="C9532">
            <v>1997</v>
          </cell>
          <cell r="D9532" t="str">
            <v>Annual</v>
          </cell>
          <cell r="E9532" t="str">
            <v>Orthophosphate</v>
          </cell>
          <cell r="F9532" t="str">
            <v>mg/l P</v>
          </cell>
          <cell r="G9532">
            <v>12</v>
          </cell>
          <cell r="J9532">
            <v>9</v>
          </cell>
          <cell r="K9532">
            <v>7.5800001621246338E-2</v>
          </cell>
          <cell r="N9532" t="str">
            <v>Largest</v>
          </cell>
          <cell r="O9532">
            <v>2799.92</v>
          </cell>
        </row>
        <row r="9533">
          <cell r="A9533" t="str">
            <v>FR</v>
          </cell>
          <cell r="B9533" t="str">
            <v>FR_RV_05039000</v>
          </cell>
          <cell r="C9533">
            <v>1997</v>
          </cell>
          <cell r="D9533" t="str">
            <v>Annual</v>
          </cell>
          <cell r="E9533" t="str">
            <v>Orthophosphate</v>
          </cell>
          <cell r="F9533" t="str">
            <v>mg/l P</v>
          </cell>
          <cell r="G9533">
            <v>12</v>
          </cell>
          <cell r="J9533">
            <v>7</v>
          </cell>
          <cell r="K9533">
            <v>0.18659999966621399</v>
          </cell>
          <cell r="N9533" t="str">
            <v>Very Large</v>
          </cell>
          <cell r="O9533">
            <v>2490.59</v>
          </cell>
        </row>
        <row r="9534">
          <cell r="A9534" t="str">
            <v>FR</v>
          </cell>
          <cell r="B9534" t="str">
            <v>FR_RV_05072000</v>
          </cell>
          <cell r="C9534">
            <v>1997</v>
          </cell>
          <cell r="D9534" t="str">
            <v>Annual</v>
          </cell>
          <cell r="E9534" t="str">
            <v>Orthophosphate</v>
          </cell>
          <cell r="F9534" t="str">
            <v>mg/l P</v>
          </cell>
          <cell r="G9534">
            <v>12</v>
          </cell>
          <cell r="J9534">
            <v>8</v>
          </cell>
          <cell r="K9534">
            <v>6.4000003039836884E-2</v>
          </cell>
          <cell r="N9534" t="str">
            <v>Medium</v>
          </cell>
          <cell r="O9534">
            <v>142.01</v>
          </cell>
        </row>
        <row r="9535">
          <cell r="A9535" t="str">
            <v>FR</v>
          </cell>
          <cell r="B9535" t="str">
            <v>FR_RV_05073000</v>
          </cell>
          <cell r="C9535">
            <v>1997</v>
          </cell>
          <cell r="D9535" t="str">
            <v>Annual</v>
          </cell>
          <cell r="E9535" t="str">
            <v>Orthophosphate</v>
          </cell>
          <cell r="F9535" t="str">
            <v>mg/l P</v>
          </cell>
          <cell r="G9535">
            <v>12</v>
          </cell>
          <cell r="J9535">
            <v>10</v>
          </cell>
          <cell r="K9535">
            <v>6.589999794960022E-2</v>
          </cell>
          <cell r="N9535" t="str">
            <v>Largest</v>
          </cell>
          <cell r="O9535">
            <v>56126.83</v>
          </cell>
        </row>
        <row r="9536">
          <cell r="A9536" t="str">
            <v>FR</v>
          </cell>
          <cell r="B9536" t="str">
            <v>FR_RV_05076000</v>
          </cell>
          <cell r="C9536">
            <v>1997</v>
          </cell>
          <cell r="D9536" t="str">
            <v>Annual</v>
          </cell>
          <cell r="E9536" t="str">
            <v>Orthophosphate</v>
          </cell>
          <cell r="F9536" t="str">
            <v>mg/l P</v>
          </cell>
          <cell r="G9536">
            <v>12</v>
          </cell>
          <cell r="J9536">
            <v>9</v>
          </cell>
          <cell r="K9536">
            <v>0.13760000467300415</v>
          </cell>
          <cell r="N9536" t="str">
            <v>Largest</v>
          </cell>
          <cell r="O9536">
            <v>54583.93</v>
          </cell>
        </row>
        <row r="9537">
          <cell r="A9537" t="str">
            <v>FR</v>
          </cell>
          <cell r="B9537" t="str">
            <v>FR_RV_05081000</v>
          </cell>
          <cell r="C9537">
            <v>1997</v>
          </cell>
          <cell r="D9537" t="str">
            <v>Annual</v>
          </cell>
          <cell r="E9537" t="str">
            <v>Orthophosphate</v>
          </cell>
          <cell r="F9537" t="str">
            <v>mg/l P</v>
          </cell>
          <cell r="G9537">
            <v>12</v>
          </cell>
          <cell r="J9537">
            <v>10</v>
          </cell>
          <cell r="K9537">
            <v>9.0800002217292786E-2</v>
          </cell>
          <cell r="N9537" t="str">
            <v>Largest</v>
          </cell>
          <cell r="O9537">
            <v>51273.48</v>
          </cell>
        </row>
        <row r="9538">
          <cell r="A9538" t="str">
            <v>FR</v>
          </cell>
          <cell r="B9538" t="str">
            <v>FR_RV_05085000</v>
          </cell>
          <cell r="C9538">
            <v>1997</v>
          </cell>
          <cell r="D9538" t="str">
            <v>Annual</v>
          </cell>
          <cell r="E9538" t="str">
            <v>Orthophosphate</v>
          </cell>
          <cell r="F9538" t="str">
            <v>mg/l P</v>
          </cell>
          <cell r="G9538">
            <v>12</v>
          </cell>
          <cell r="J9538">
            <v>6</v>
          </cell>
          <cell r="K9538">
            <v>6.120000034570694E-2</v>
          </cell>
          <cell r="N9538" t="str">
            <v>Large</v>
          </cell>
          <cell r="O9538">
            <v>440.37</v>
          </cell>
        </row>
        <row r="9539">
          <cell r="A9539" t="str">
            <v>FR</v>
          </cell>
          <cell r="B9539" t="str">
            <v>FR_RV_05089000</v>
          </cell>
          <cell r="C9539">
            <v>1997</v>
          </cell>
          <cell r="D9539" t="str">
            <v>Annual</v>
          </cell>
          <cell r="E9539" t="str">
            <v>Orthophosphate</v>
          </cell>
          <cell r="F9539" t="str">
            <v>mg/l P</v>
          </cell>
          <cell r="G9539">
            <v>12</v>
          </cell>
          <cell r="J9539">
            <v>10</v>
          </cell>
          <cell r="K9539">
            <v>3.3399999141693115E-2</v>
          </cell>
          <cell r="N9539" t="str">
            <v>Largest</v>
          </cell>
          <cell r="O9539">
            <v>9335.81</v>
          </cell>
        </row>
        <row r="9540">
          <cell r="A9540" t="str">
            <v>FR</v>
          </cell>
          <cell r="B9540" t="str">
            <v>FR_RV_05097000</v>
          </cell>
          <cell r="C9540">
            <v>1997</v>
          </cell>
          <cell r="D9540" t="str">
            <v>Annual</v>
          </cell>
          <cell r="E9540" t="str">
            <v>Orthophosphate</v>
          </cell>
          <cell r="F9540" t="str">
            <v>mg/l P</v>
          </cell>
          <cell r="G9540">
            <v>12</v>
          </cell>
          <cell r="J9540">
            <v>9</v>
          </cell>
          <cell r="K9540">
            <v>0.3919999897480011</v>
          </cell>
          <cell r="N9540" t="str">
            <v>Large</v>
          </cell>
          <cell r="O9540">
            <v>336.37</v>
          </cell>
        </row>
        <row r="9541">
          <cell r="A9541" t="str">
            <v>FR</v>
          </cell>
          <cell r="B9541" t="str">
            <v>FR_RV_05097900</v>
          </cell>
          <cell r="C9541">
            <v>1997</v>
          </cell>
          <cell r="D9541" t="str">
            <v>Annual</v>
          </cell>
          <cell r="E9541" t="str">
            <v>Orthophosphate</v>
          </cell>
          <cell r="F9541" t="str">
            <v>mg/l P</v>
          </cell>
          <cell r="G9541">
            <v>12</v>
          </cell>
          <cell r="J9541">
            <v>6</v>
          </cell>
          <cell r="K9541">
            <v>0.14100000262260437</v>
          </cell>
          <cell r="N9541" t="str">
            <v>Medium</v>
          </cell>
          <cell r="O9541">
            <v>89.1</v>
          </cell>
        </row>
        <row r="9542">
          <cell r="A9542" t="str">
            <v>FR</v>
          </cell>
          <cell r="B9542" t="str">
            <v>FR_RV_04215800</v>
          </cell>
          <cell r="C9542">
            <v>1997</v>
          </cell>
          <cell r="D9542" t="str">
            <v>Annual</v>
          </cell>
          <cell r="E9542" t="str">
            <v>Orthophosphate</v>
          </cell>
          <cell r="F9542" t="str">
            <v>mg/l P</v>
          </cell>
          <cell r="G9542">
            <v>12</v>
          </cell>
          <cell r="J9542">
            <v>6</v>
          </cell>
          <cell r="K9542">
            <v>6.1799999326467514E-2</v>
          </cell>
          <cell r="N9542" t="str">
            <v>Large</v>
          </cell>
          <cell r="O9542">
            <v>512.27</v>
          </cell>
        </row>
        <row r="9543">
          <cell r="A9543" t="str">
            <v>FR</v>
          </cell>
          <cell r="B9543" t="str">
            <v>FR_RV_05179500</v>
          </cell>
          <cell r="C9543">
            <v>1997</v>
          </cell>
          <cell r="D9543" t="str">
            <v>Annual</v>
          </cell>
          <cell r="E9543" t="str">
            <v>Orthophosphate</v>
          </cell>
          <cell r="F9543" t="str">
            <v>mg/l P</v>
          </cell>
          <cell r="G9543">
            <v>12</v>
          </cell>
          <cell r="J9543">
            <v>10</v>
          </cell>
          <cell r="K9543">
            <v>2.3099999874830246E-2</v>
          </cell>
          <cell r="N9543" t="str">
            <v>Large</v>
          </cell>
          <cell r="O9543">
            <v>418.14</v>
          </cell>
        </row>
        <row r="9544">
          <cell r="A9544" t="str">
            <v>FR</v>
          </cell>
          <cell r="B9544" t="str">
            <v>FR_RV_05106400</v>
          </cell>
          <cell r="C9544">
            <v>1997</v>
          </cell>
          <cell r="D9544" t="str">
            <v>Annual</v>
          </cell>
          <cell r="E9544" t="str">
            <v>Orthophosphate</v>
          </cell>
          <cell r="F9544" t="str">
            <v>mg/l P</v>
          </cell>
          <cell r="G9544">
            <v>12</v>
          </cell>
          <cell r="J9544">
            <v>10</v>
          </cell>
          <cell r="K9544">
            <v>0.21989999711513519</v>
          </cell>
          <cell r="N9544" t="str">
            <v>Small</v>
          </cell>
          <cell r="O9544">
            <v>37.26</v>
          </cell>
        </row>
        <row r="9545">
          <cell r="A9545" t="str">
            <v>FR</v>
          </cell>
          <cell r="B9545" t="str">
            <v>FR_RV_05108200</v>
          </cell>
          <cell r="C9545">
            <v>1997</v>
          </cell>
          <cell r="D9545" t="str">
            <v>Annual</v>
          </cell>
          <cell r="E9545" t="str">
            <v>Orthophosphate</v>
          </cell>
          <cell r="F9545" t="str">
            <v>mg/l P</v>
          </cell>
          <cell r="G9545">
            <v>12</v>
          </cell>
          <cell r="J9545">
            <v>5</v>
          </cell>
          <cell r="K9545">
            <v>8.9800000190734863E-2</v>
          </cell>
          <cell r="N9545" t="str">
            <v>Large</v>
          </cell>
          <cell r="O9545">
            <v>749.7</v>
          </cell>
        </row>
        <row r="9546">
          <cell r="A9546" t="str">
            <v>FR</v>
          </cell>
          <cell r="B9546" t="str">
            <v>FR_RV_05112210</v>
          </cell>
          <cell r="C9546">
            <v>1997</v>
          </cell>
          <cell r="D9546" t="str">
            <v>Annual</v>
          </cell>
          <cell r="E9546" t="str">
            <v>Orthophosphate</v>
          </cell>
          <cell r="F9546" t="str">
            <v>mg/l P</v>
          </cell>
          <cell r="G9546">
            <v>12</v>
          </cell>
          <cell r="J9546">
            <v>5</v>
          </cell>
          <cell r="K9546">
            <v>0.20239999890327454</v>
          </cell>
          <cell r="N9546" t="str">
            <v>Medium</v>
          </cell>
          <cell r="O9546">
            <v>163.81</v>
          </cell>
        </row>
        <row r="9547">
          <cell r="A9547" t="str">
            <v>FR</v>
          </cell>
          <cell r="B9547" t="str">
            <v>FR_RV_05114500</v>
          </cell>
          <cell r="C9547">
            <v>1997</v>
          </cell>
          <cell r="D9547" t="str">
            <v>Annual</v>
          </cell>
          <cell r="E9547" t="str">
            <v>Orthophosphate</v>
          </cell>
          <cell r="F9547" t="str">
            <v>mg/l P</v>
          </cell>
          <cell r="G9547">
            <v>12</v>
          </cell>
          <cell r="J9547">
            <v>5</v>
          </cell>
          <cell r="K9547">
            <v>0.17280000448226929</v>
          </cell>
          <cell r="N9547" t="str">
            <v>Large</v>
          </cell>
          <cell r="O9547">
            <v>912.48</v>
          </cell>
        </row>
        <row r="9548">
          <cell r="A9548" t="str">
            <v>FR</v>
          </cell>
          <cell r="B9548" t="str">
            <v>FR_RV_05131200</v>
          </cell>
          <cell r="C9548">
            <v>1997</v>
          </cell>
          <cell r="D9548" t="str">
            <v>Annual</v>
          </cell>
          <cell r="E9548" t="str">
            <v>Orthophosphate</v>
          </cell>
          <cell r="F9548" t="str">
            <v>mg/l P</v>
          </cell>
          <cell r="G9548">
            <v>12</v>
          </cell>
          <cell r="J9548">
            <v>8</v>
          </cell>
          <cell r="K9548">
            <v>3.840000182390213E-2</v>
          </cell>
          <cell r="N9548" t="str">
            <v>Large</v>
          </cell>
          <cell r="O9548">
            <v>858.18</v>
          </cell>
        </row>
        <row r="9549">
          <cell r="A9549" t="str">
            <v>FR</v>
          </cell>
          <cell r="B9549" t="str">
            <v>FR_RV_05135100</v>
          </cell>
          <cell r="C9549">
            <v>1997</v>
          </cell>
          <cell r="D9549" t="str">
            <v>Annual</v>
          </cell>
          <cell r="E9549" t="str">
            <v>Orthophosphate</v>
          </cell>
          <cell r="F9549" t="str">
            <v>mg/l P</v>
          </cell>
          <cell r="G9549">
            <v>12</v>
          </cell>
          <cell r="J9549">
            <v>9</v>
          </cell>
          <cell r="K9549">
            <v>9.0099997818470001E-2</v>
          </cell>
          <cell r="N9549" t="str">
            <v>Large</v>
          </cell>
          <cell r="O9549">
            <v>586.83000000000004</v>
          </cell>
        </row>
        <row r="9550">
          <cell r="A9550" t="str">
            <v>FR</v>
          </cell>
          <cell r="B9550" t="str">
            <v>FR_RV_05139350</v>
          </cell>
          <cell r="C9550">
            <v>1997</v>
          </cell>
          <cell r="D9550" t="str">
            <v>Annual</v>
          </cell>
          <cell r="E9550" t="str">
            <v>Orthophosphate</v>
          </cell>
          <cell r="F9550" t="str">
            <v>mg/l P</v>
          </cell>
          <cell r="G9550">
            <v>12</v>
          </cell>
          <cell r="J9550">
            <v>7</v>
          </cell>
          <cell r="K9550">
            <v>0.22980000078678131</v>
          </cell>
          <cell r="N9550" t="str">
            <v>Small</v>
          </cell>
          <cell r="O9550">
            <v>38.42</v>
          </cell>
        </row>
        <row r="9551">
          <cell r="A9551" t="str">
            <v>FR</v>
          </cell>
          <cell r="B9551" t="str">
            <v>FR_RV_05152000</v>
          </cell>
          <cell r="C9551">
            <v>1997</v>
          </cell>
          <cell r="D9551" t="str">
            <v>Annual</v>
          </cell>
          <cell r="E9551" t="str">
            <v>Orthophosphate</v>
          </cell>
          <cell r="F9551" t="str">
            <v>mg/l P</v>
          </cell>
          <cell r="G9551">
            <v>12</v>
          </cell>
          <cell r="J9551">
            <v>8</v>
          </cell>
          <cell r="K9551">
            <v>9.5600001513957977E-2</v>
          </cell>
          <cell r="N9551" t="str">
            <v>Largest</v>
          </cell>
          <cell r="O9551">
            <v>15046.9</v>
          </cell>
        </row>
        <row r="9552">
          <cell r="A9552" t="str">
            <v>FR</v>
          </cell>
          <cell r="B9552" t="str">
            <v>FR_RV_05163000</v>
          </cell>
          <cell r="C9552">
            <v>1997</v>
          </cell>
          <cell r="D9552" t="str">
            <v>Annual</v>
          </cell>
          <cell r="E9552" t="str">
            <v>Orthophosphate</v>
          </cell>
          <cell r="F9552" t="str">
            <v>mg/l P</v>
          </cell>
          <cell r="G9552">
            <v>12</v>
          </cell>
          <cell r="J9552">
            <v>11</v>
          </cell>
          <cell r="K9552">
            <v>4.2899999767541885E-2</v>
          </cell>
          <cell r="N9552" t="str">
            <v>Largest</v>
          </cell>
          <cell r="O9552">
            <v>10092.25</v>
          </cell>
        </row>
        <row r="9553">
          <cell r="A9553" t="str">
            <v>FR</v>
          </cell>
          <cell r="B9553" t="str">
            <v>FR_RV_05163100</v>
          </cell>
          <cell r="C9553">
            <v>1997</v>
          </cell>
          <cell r="D9553" t="str">
            <v>Annual</v>
          </cell>
          <cell r="E9553" t="str">
            <v>Orthophosphate</v>
          </cell>
          <cell r="F9553" t="str">
            <v>mg/l P</v>
          </cell>
          <cell r="G9553">
            <v>12</v>
          </cell>
          <cell r="J9553">
            <v>14</v>
          </cell>
          <cell r="K9553">
            <v>0.15469999611377716</v>
          </cell>
          <cell r="N9553" t="str">
            <v>Largest</v>
          </cell>
          <cell r="O9553">
            <v>10092.25</v>
          </cell>
        </row>
        <row r="9554">
          <cell r="A9554" t="str">
            <v>FR</v>
          </cell>
          <cell r="B9554" t="str">
            <v>FR_RV_05163800</v>
          </cell>
          <cell r="C9554">
            <v>1997</v>
          </cell>
          <cell r="D9554" t="str">
            <v>Annual</v>
          </cell>
          <cell r="E9554" t="str">
            <v>Orthophosphate</v>
          </cell>
          <cell r="F9554" t="str">
            <v>mg/l P</v>
          </cell>
          <cell r="G9554">
            <v>12</v>
          </cell>
          <cell r="J9554">
            <v>4</v>
          </cell>
          <cell r="K9554">
            <v>5.5799998342990875E-2</v>
          </cell>
          <cell r="N9554" t="str">
            <v>Large</v>
          </cell>
          <cell r="O9554">
            <v>635.80999999999995</v>
          </cell>
        </row>
        <row r="9555">
          <cell r="A9555" t="str">
            <v>FR</v>
          </cell>
          <cell r="B9555" t="str">
            <v>FR_RV_04043200</v>
          </cell>
          <cell r="C9555">
            <v>1997</v>
          </cell>
          <cell r="D9555" t="str">
            <v>Annual</v>
          </cell>
          <cell r="E9555" t="str">
            <v>Orthophosphate</v>
          </cell>
          <cell r="F9555" t="str">
            <v>mg/l P</v>
          </cell>
          <cell r="G9555">
            <v>12</v>
          </cell>
          <cell r="J9555">
            <v>12</v>
          </cell>
          <cell r="K9555">
            <v>0.10069999843835831</v>
          </cell>
          <cell r="N9555" t="str">
            <v>Largest</v>
          </cell>
          <cell r="O9555">
            <v>12592.98</v>
          </cell>
        </row>
        <row r="9556">
          <cell r="A9556" t="str">
            <v>FR</v>
          </cell>
          <cell r="B9556" t="str">
            <v>FR_RV_05175100</v>
          </cell>
          <cell r="C9556">
            <v>1997</v>
          </cell>
          <cell r="D9556" t="str">
            <v>Annual</v>
          </cell>
          <cell r="E9556" t="str">
            <v>Orthophosphate</v>
          </cell>
          <cell r="F9556" t="str">
            <v>mg/l P</v>
          </cell>
          <cell r="G9556">
            <v>12</v>
          </cell>
          <cell r="J9556">
            <v>6</v>
          </cell>
          <cell r="K9556">
            <v>3.1099999323487282E-2</v>
          </cell>
          <cell r="N9556" t="str">
            <v>Large</v>
          </cell>
          <cell r="O9556">
            <v>406.11</v>
          </cell>
        </row>
        <row r="9557">
          <cell r="A9557" t="str">
            <v>FR</v>
          </cell>
          <cell r="B9557" t="str">
            <v>FR_RV_05098800</v>
          </cell>
          <cell r="C9557">
            <v>1997</v>
          </cell>
          <cell r="D9557" t="str">
            <v>Annual</v>
          </cell>
          <cell r="E9557" t="str">
            <v>Orthophosphate</v>
          </cell>
          <cell r="F9557" t="str">
            <v>mg/l P</v>
          </cell>
          <cell r="G9557">
            <v>12</v>
          </cell>
          <cell r="J9557">
            <v>5</v>
          </cell>
          <cell r="K9557">
            <v>3.319999948143959E-2</v>
          </cell>
          <cell r="N9557" t="str">
            <v>Very Large</v>
          </cell>
          <cell r="O9557">
            <v>1341.71</v>
          </cell>
        </row>
        <row r="9558">
          <cell r="A9558" t="str">
            <v>FR</v>
          </cell>
          <cell r="B9558" t="str">
            <v>FR_RV_05183900</v>
          </cell>
          <cell r="C9558">
            <v>1997</v>
          </cell>
          <cell r="D9558" t="str">
            <v>Annual</v>
          </cell>
          <cell r="E9558" t="str">
            <v>Orthophosphate</v>
          </cell>
          <cell r="F9558" t="str">
            <v>mg/l P</v>
          </cell>
          <cell r="G9558">
            <v>12</v>
          </cell>
          <cell r="J9558">
            <v>10</v>
          </cell>
          <cell r="K9558">
            <v>3.6899998784065247E-2</v>
          </cell>
          <cell r="N9558" t="str">
            <v>Very Large</v>
          </cell>
          <cell r="O9558">
            <v>1089.0999999999999</v>
          </cell>
        </row>
        <row r="9559">
          <cell r="A9559" t="str">
            <v>FR</v>
          </cell>
          <cell r="B9559" t="str">
            <v>FR_RV_05204000</v>
          </cell>
          <cell r="C9559">
            <v>1997</v>
          </cell>
          <cell r="D9559" t="str">
            <v>Annual</v>
          </cell>
          <cell r="E9559" t="str">
            <v>Orthophosphate</v>
          </cell>
          <cell r="F9559" t="str">
            <v>mg/l P</v>
          </cell>
          <cell r="G9559">
            <v>12</v>
          </cell>
          <cell r="J9559">
            <v>10</v>
          </cell>
          <cell r="K9559">
            <v>1.9600000232458115E-2</v>
          </cell>
          <cell r="N9559" t="str">
            <v>Very Large</v>
          </cell>
          <cell r="O9559">
            <v>1793.11</v>
          </cell>
        </row>
        <row r="9560">
          <cell r="A9560" t="str">
            <v>FR</v>
          </cell>
          <cell r="B9560" t="str">
            <v>FR_RV_05210000</v>
          </cell>
          <cell r="C9560">
            <v>1997</v>
          </cell>
          <cell r="D9560" t="str">
            <v>Annual</v>
          </cell>
          <cell r="E9560" t="str">
            <v>Orthophosphate</v>
          </cell>
          <cell r="F9560" t="str">
            <v>mg/l P</v>
          </cell>
          <cell r="G9560">
            <v>12</v>
          </cell>
          <cell r="J9560">
            <v>6</v>
          </cell>
          <cell r="K9560">
            <v>7.0399999618530273E-2</v>
          </cell>
          <cell r="N9560" t="str">
            <v>Very Large</v>
          </cell>
          <cell r="O9560">
            <v>2375.08</v>
          </cell>
        </row>
        <row r="9561">
          <cell r="A9561" t="str">
            <v>FR</v>
          </cell>
          <cell r="B9561" t="str">
            <v>FR_RV_05214320</v>
          </cell>
          <cell r="C9561">
            <v>1997</v>
          </cell>
          <cell r="D9561" t="str">
            <v>Annual</v>
          </cell>
          <cell r="E9561" t="str">
            <v>Orthophosphate</v>
          </cell>
          <cell r="F9561" t="str">
            <v>mg/l P</v>
          </cell>
          <cell r="G9561">
            <v>12</v>
          </cell>
          <cell r="J9561">
            <v>6</v>
          </cell>
          <cell r="K9561">
            <v>0.15850000083446503</v>
          </cell>
          <cell r="N9561" t="str">
            <v>Small</v>
          </cell>
          <cell r="O9561">
            <v>36.6</v>
          </cell>
        </row>
        <row r="9562">
          <cell r="A9562" t="str">
            <v>FR</v>
          </cell>
          <cell r="B9562" t="str">
            <v>FR_RV_05219900</v>
          </cell>
          <cell r="C9562">
            <v>1997</v>
          </cell>
          <cell r="D9562" t="str">
            <v>Annual</v>
          </cell>
          <cell r="E9562" t="str">
            <v>Orthophosphate</v>
          </cell>
          <cell r="F9562" t="str">
            <v>mg/l P</v>
          </cell>
          <cell r="G9562">
            <v>12</v>
          </cell>
          <cell r="J9562">
            <v>10</v>
          </cell>
          <cell r="K9562">
            <v>8.150000125169754E-2</v>
          </cell>
          <cell r="N9562" t="str">
            <v>Large</v>
          </cell>
          <cell r="O9562">
            <v>896.46</v>
          </cell>
        </row>
        <row r="9563">
          <cell r="A9563" t="str">
            <v>FR</v>
          </cell>
          <cell r="B9563" t="str">
            <v>FR_RV_05234980</v>
          </cell>
          <cell r="C9563">
            <v>1997</v>
          </cell>
          <cell r="D9563" t="str">
            <v>Annual</v>
          </cell>
          <cell r="E9563" t="str">
            <v>Orthophosphate</v>
          </cell>
          <cell r="F9563" t="str">
            <v>mg/l P</v>
          </cell>
          <cell r="G9563">
            <v>12</v>
          </cell>
          <cell r="J9563">
            <v>9</v>
          </cell>
          <cell r="K9563">
            <v>0.11479999870061874</v>
          </cell>
          <cell r="N9563" t="str">
            <v>Large</v>
          </cell>
          <cell r="O9563">
            <v>393.35</v>
          </cell>
        </row>
        <row r="9564">
          <cell r="A9564" t="str">
            <v>FR</v>
          </cell>
          <cell r="B9564" t="str">
            <v>FR_RV_02045150</v>
          </cell>
          <cell r="C9564">
            <v>1997</v>
          </cell>
          <cell r="D9564" t="str">
            <v>Annual</v>
          </cell>
          <cell r="E9564" t="str">
            <v>Orthophosphate</v>
          </cell>
          <cell r="F9564" t="str">
            <v>mg/l P</v>
          </cell>
          <cell r="G9564">
            <v>12</v>
          </cell>
          <cell r="J9564">
            <v>12</v>
          </cell>
          <cell r="K9564">
            <v>4.5400001108646393E-2</v>
          </cell>
          <cell r="N9564" t="str">
            <v>Medium</v>
          </cell>
          <cell r="O9564">
            <v>150.16999999999999</v>
          </cell>
        </row>
        <row r="9565">
          <cell r="A9565" t="str">
            <v>FR</v>
          </cell>
          <cell r="B9565" t="str">
            <v>FR_RV_06053800</v>
          </cell>
          <cell r="C9565">
            <v>1997</v>
          </cell>
          <cell r="D9565" t="str">
            <v>Annual</v>
          </cell>
          <cell r="E9565" t="str">
            <v>Orthophosphate</v>
          </cell>
          <cell r="F9565" t="str">
            <v>mg/l P</v>
          </cell>
          <cell r="G9565">
            <v>12</v>
          </cell>
          <cell r="J9565">
            <v>12</v>
          </cell>
          <cell r="K9565">
            <v>0.15620000660419464</v>
          </cell>
          <cell r="N9565" t="str">
            <v>Largest</v>
          </cell>
          <cell r="O9565">
            <v>28154.799999999999</v>
          </cell>
        </row>
        <row r="9566">
          <cell r="A9566" t="str">
            <v>FR</v>
          </cell>
          <cell r="B9566" t="str">
            <v>FR_RV_04015000</v>
          </cell>
          <cell r="C9566">
            <v>1997</v>
          </cell>
          <cell r="D9566" t="str">
            <v>Annual</v>
          </cell>
          <cell r="E9566" t="str">
            <v>Orthophosphate</v>
          </cell>
          <cell r="F9566" t="str">
            <v>mg/l P</v>
          </cell>
          <cell r="G9566">
            <v>12</v>
          </cell>
          <cell r="J9566">
            <v>12</v>
          </cell>
          <cell r="K9566">
            <v>0.32379999756813049</v>
          </cell>
          <cell r="N9566" t="str">
            <v>Largest</v>
          </cell>
          <cell r="O9566">
            <v>7464</v>
          </cell>
        </row>
        <row r="9567">
          <cell r="A9567" t="str">
            <v>FR</v>
          </cell>
          <cell r="B9567" t="str">
            <v>FR_RV_04015300</v>
          </cell>
          <cell r="C9567">
            <v>1997</v>
          </cell>
          <cell r="D9567" t="str">
            <v>Annual</v>
          </cell>
          <cell r="E9567" t="str">
            <v>Orthophosphate</v>
          </cell>
          <cell r="F9567" t="str">
            <v>mg/l P</v>
          </cell>
          <cell r="G9567">
            <v>12</v>
          </cell>
          <cell r="J9567">
            <v>10</v>
          </cell>
          <cell r="K9567">
            <v>0.18999999761581421</v>
          </cell>
          <cell r="N9567" t="str">
            <v>Large</v>
          </cell>
          <cell r="O9567">
            <v>457</v>
          </cell>
        </row>
        <row r="9568">
          <cell r="A9568" t="str">
            <v>FR</v>
          </cell>
          <cell r="B9568" t="str">
            <v>FR_RV_04023000</v>
          </cell>
          <cell r="C9568">
            <v>1997</v>
          </cell>
          <cell r="D9568" t="str">
            <v>Annual</v>
          </cell>
          <cell r="E9568" t="str">
            <v>Orthophosphate</v>
          </cell>
          <cell r="F9568" t="str">
            <v>mg/l P</v>
          </cell>
          <cell r="G9568">
            <v>12</v>
          </cell>
          <cell r="J9568">
            <v>12</v>
          </cell>
          <cell r="K9568">
            <v>3.5700000822544098E-2</v>
          </cell>
          <cell r="N9568" t="str">
            <v>Large</v>
          </cell>
          <cell r="O9568">
            <v>718</v>
          </cell>
        </row>
        <row r="9569">
          <cell r="A9569" t="str">
            <v>FR</v>
          </cell>
          <cell r="B9569" t="str">
            <v>FR_RV_05167010</v>
          </cell>
          <cell r="C9569">
            <v>1997</v>
          </cell>
          <cell r="D9569" t="str">
            <v>Annual</v>
          </cell>
          <cell r="E9569" t="str">
            <v>Orthophosphate</v>
          </cell>
          <cell r="F9569" t="str">
            <v>mg/l P</v>
          </cell>
          <cell r="G9569">
            <v>12</v>
          </cell>
          <cell r="J9569">
            <v>10</v>
          </cell>
          <cell r="K9569">
            <v>9.4999998807907104E-2</v>
          </cell>
          <cell r="N9569" t="str">
            <v>Very Large</v>
          </cell>
          <cell r="O9569">
            <v>1004.31</v>
          </cell>
        </row>
        <row r="9570">
          <cell r="A9570" t="str">
            <v>GB</v>
          </cell>
          <cell r="B9570" t="str">
            <v>GB_RV_03/02/Q050</v>
          </cell>
          <cell r="C9570">
            <v>1997</v>
          </cell>
          <cell r="D9570" t="str">
            <v>Annual</v>
          </cell>
          <cell r="E9570" t="str">
            <v>Orthophosphate</v>
          </cell>
          <cell r="F9570" t="str">
            <v>mg/l P</v>
          </cell>
          <cell r="G9570">
            <v>12</v>
          </cell>
          <cell r="J9570">
            <v>12</v>
          </cell>
          <cell r="K9570">
            <v>0.18400000035762787</v>
          </cell>
          <cell r="M9570">
            <v>5.5199999362230301E-2</v>
          </cell>
          <cell r="N9570" t="str">
            <v>Large</v>
          </cell>
          <cell r="O9570">
            <v>276.27999999999997</v>
          </cell>
        </row>
        <row r="9571">
          <cell r="A9571" t="str">
            <v>GB</v>
          </cell>
          <cell r="B9571" t="str">
            <v>GB_RV_88002697</v>
          </cell>
          <cell r="C9571">
            <v>1997</v>
          </cell>
          <cell r="D9571" t="str">
            <v>Annual</v>
          </cell>
          <cell r="E9571" t="str">
            <v>Orthophosphate</v>
          </cell>
          <cell r="F9571" t="str">
            <v>mg/l P</v>
          </cell>
          <cell r="G9571">
            <v>12</v>
          </cell>
          <cell r="J9571">
            <v>12</v>
          </cell>
          <cell r="K9571">
            <v>0.10000000149011612</v>
          </cell>
          <cell r="L9571">
            <v>7.9999998211860657E-2</v>
          </cell>
          <cell r="M9571">
            <v>5.9999998658895493E-2</v>
          </cell>
          <cell r="N9571" t="str">
            <v>Small</v>
          </cell>
          <cell r="O9571">
            <v>31.81</v>
          </cell>
        </row>
        <row r="9572">
          <cell r="A9572" t="str">
            <v>GB</v>
          </cell>
          <cell r="B9572" t="str">
            <v>GB_RV_PWRR0010</v>
          </cell>
          <cell r="C9572">
            <v>1997</v>
          </cell>
          <cell r="D9572" t="str">
            <v>Annual</v>
          </cell>
          <cell r="E9572" t="str">
            <v>Orthophosphate</v>
          </cell>
          <cell r="F9572" t="str">
            <v>mg/l P</v>
          </cell>
          <cell r="G9572">
            <v>12</v>
          </cell>
          <cell r="J9572">
            <v>12</v>
          </cell>
          <cell r="K9572">
            <v>7.9999998211860657E-2</v>
          </cell>
          <cell r="L9572">
            <v>5.9999998658895493E-2</v>
          </cell>
          <cell r="M9572">
            <v>5.9999998658895493E-2</v>
          </cell>
          <cell r="N9572" t="str">
            <v>Medium</v>
          </cell>
          <cell r="O9572">
            <v>172.97</v>
          </cell>
        </row>
        <row r="9573">
          <cell r="A9573" t="str">
            <v>GB</v>
          </cell>
          <cell r="B9573" t="str">
            <v>GB_RV_PUTR0190</v>
          </cell>
          <cell r="C9573">
            <v>1997</v>
          </cell>
          <cell r="D9573" t="str">
            <v>Annual</v>
          </cell>
          <cell r="E9573" t="str">
            <v>Orthophosphate</v>
          </cell>
          <cell r="F9573" t="str">
            <v>mg/l P</v>
          </cell>
          <cell r="G9573">
            <v>12</v>
          </cell>
          <cell r="J9573">
            <v>7</v>
          </cell>
          <cell r="K9573">
            <v>2.130000114440918</v>
          </cell>
          <cell r="L9573">
            <v>0.81000000238418579</v>
          </cell>
          <cell r="M9573">
            <v>2.8299999237060547</v>
          </cell>
          <cell r="N9573" t="str">
            <v>Small</v>
          </cell>
          <cell r="O9573">
            <v>0.92</v>
          </cell>
        </row>
        <row r="9574">
          <cell r="A9574" t="str">
            <v>GB</v>
          </cell>
          <cell r="B9574" t="str">
            <v>GB_RV_PUTR0048</v>
          </cell>
          <cell r="C9574">
            <v>1997</v>
          </cell>
          <cell r="D9574" t="str">
            <v>Annual</v>
          </cell>
          <cell r="E9574" t="str">
            <v>Orthophosphate</v>
          </cell>
          <cell r="F9574" t="str">
            <v>mg/l P</v>
          </cell>
          <cell r="G9574">
            <v>12</v>
          </cell>
          <cell r="J9574">
            <v>19</v>
          </cell>
          <cell r="K9574">
            <v>5.3899998664855957</v>
          </cell>
          <cell r="L9574">
            <v>5.9099998474121094</v>
          </cell>
          <cell r="M9574">
            <v>1.6599999666213989</v>
          </cell>
          <cell r="N9574" t="str">
            <v>Small</v>
          </cell>
          <cell r="O9574">
            <v>9</v>
          </cell>
        </row>
        <row r="9575">
          <cell r="A9575" t="str">
            <v>GB</v>
          </cell>
          <cell r="B9575" t="str">
            <v>GB_RV_PUTR0070</v>
          </cell>
          <cell r="C9575">
            <v>1997</v>
          </cell>
          <cell r="D9575" t="str">
            <v>Annual</v>
          </cell>
          <cell r="E9575" t="str">
            <v>Orthophosphate</v>
          </cell>
          <cell r="F9575" t="str">
            <v>mg/l P</v>
          </cell>
          <cell r="G9575">
            <v>12</v>
          </cell>
          <cell r="J9575">
            <v>11</v>
          </cell>
          <cell r="K9575">
            <v>1.8899999856948853</v>
          </cell>
          <cell r="L9575">
            <v>2.2999999523162842</v>
          </cell>
          <cell r="M9575">
            <v>1.8899999856948853</v>
          </cell>
          <cell r="N9575" t="str">
            <v>Small</v>
          </cell>
          <cell r="O9575">
            <v>29.41</v>
          </cell>
        </row>
        <row r="9576">
          <cell r="A9576" t="str">
            <v>GB</v>
          </cell>
          <cell r="B9576" t="str">
            <v>GB_RV_PUTR0014</v>
          </cell>
          <cell r="C9576">
            <v>1997</v>
          </cell>
          <cell r="D9576" t="str">
            <v>Annual</v>
          </cell>
          <cell r="E9576" t="str">
            <v>Orthophosphate</v>
          </cell>
          <cell r="F9576" t="str">
            <v>mg/l P</v>
          </cell>
          <cell r="G9576">
            <v>12</v>
          </cell>
          <cell r="J9576">
            <v>25</v>
          </cell>
          <cell r="K9576">
            <v>1.9999999552965164E-2</v>
          </cell>
          <cell r="L9576">
            <v>9.9999997764825821E-3</v>
          </cell>
          <cell r="M9576">
            <v>9.9999997764825821E-3</v>
          </cell>
          <cell r="N9576" t="str">
            <v>Medium</v>
          </cell>
          <cell r="O9576">
            <v>56.44</v>
          </cell>
        </row>
        <row r="9577">
          <cell r="A9577" t="str">
            <v>GB</v>
          </cell>
          <cell r="B9577" t="str">
            <v>GB_RV_88002867</v>
          </cell>
          <cell r="C9577">
            <v>1997</v>
          </cell>
          <cell r="D9577" t="str">
            <v>Annual</v>
          </cell>
          <cell r="E9577" t="str">
            <v>Orthophosphate</v>
          </cell>
          <cell r="F9577" t="str">
            <v>mg/l P</v>
          </cell>
          <cell r="G9577">
            <v>12</v>
          </cell>
          <cell r="J9577">
            <v>16</v>
          </cell>
          <cell r="K9577">
            <v>2.8399999141693115</v>
          </cell>
          <cell r="L9577">
            <v>2.8299999237060547</v>
          </cell>
          <cell r="M9577">
            <v>1.7200000286102295</v>
          </cell>
          <cell r="N9577" t="str">
            <v>Medium</v>
          </cell>
          <cell r="O9577">
            <v>135.62</v>
          </cell>
        </row>
        <row r="9578">
          <cell r="A9578" t="str">
            <v>GB</v>
          </cell>
          <cell r="B9578" t="str">
            <v>GB_RV_88000902</v>
          </cell>
          <cell r="C9578">
            <v>1997</v>
          </cell>
          <cell r="D9578" t="str">
            <v>Annual</v>
          </cell>
          <cell r="E9578" t="str">
            <v>Orthophosphate</v>
          </cell>
          <cell r="F9578" t="str">
            <v>mg/l P</v>
          </cell>
          <cell r="G9578">
            <v>12</v>
          </cell>
          <cell r="J9578">
            <v>12</v>
          </cell>
          <cell r="K9578">
            <v>0.79000002145767212</v>
          </cell>
          <cell r="L9578">
            <v>0.79000002145767212</v>
          </cell>
          <cell r="M9578">
            <v>0.40000000596046448</v>
          </cell>
          <cell r="N9578" t="str">
            <v>Small</v>
          </cell>
          <cell r="O9578">
            <v>30.45</v>
          </cell>
        </row>
        <row r="9579">
          <cell r="A9579" t="str">
            <v>GB</v>
          </cell>
          <cell r="B9579" t="str">
            <v>GB_RV_PTHR0151</v>
          </cell>
          <cell r="C9579">
            <v>1997</v>
          </cell>
          <cell r="D9579" t="str">
            <v>Annual</v>
          </cell>
          <cell r="E9579" t="str">
            <v>Orthophosphate</v>
          </cell>
          <cell r="F9579" t="str">
            <v>mg/l P</v>
          </cell>
          <cell r="G9579">
            <v>12</v>
          </cell>
          <cell r="J9579">
            <v>15</v>
          </cell>
          <cell r="K9579">
            <v>0.49000000953674316</v>
          </cell>
          <cell r="L9579">
            <v>0.51999998092651367</v>
          </cell>
          <cell r="M9579">
            <v>0.18000000715255737</v>
          </cell>
          <cell r="N9579" t="str">
            <v>Small</v>
          </cell>
          <cell r="O9579">
            <v>2.42</v>
          </cell>
        </row>
        <row r="9580">
          <cell r="A9580" t="str">
            <v>GB</v>
          </cell>
          <cell r="B9580" t="str">
            <v>GB_RV_88000622</v>
          </cell>
          <cell r="C9580">
            <v>1997</v>
          </cell>
          <cell r="D9580" t="str">
            <v>Annual</v>
          </cell>
          <cell r="E9580" t="str">
            <v>Orthophosphate</v>
          </cell>
          <cell r="F9580" t="str">
            <v>mg/l P</v>
          </cell>
          <cell r="G9580">
            <v>12</v>
          </cell>
          <cell r="J9580">
            <v>13</v>
          </cell>
          <cell r="K9580">
            <v>0.72000002861022949</v>
          </cell>
          <cell r="L9580">
            <v>0.56000000238418579</v>
          </cell>
          <cell r="M9580">
            <v>0.50999999046325684</v>
          </cell>
          <cell r="N9580" t="str">
            <v>Small</v>
          </cell>
          <cell r="O9580">
            <v>1.95</v>
          </cell>
        </row>
        <row r="9581">
          <cell r="A9581" t="str">
            <v>GB</v>
          </cell>
          <cell r="B9581" t="str">
            <v>GB_RV_88002605</v>
          </cell>
          <cell r="C9581">
            <v>1997</v>
          </cell>
          <cell r="D9581" t="str">
            <v>Annual</v>
          </cell>
          <cell r="E9581" t="str">
            <v>Orthophosphate</v>
          </cell>
          <cell r="F9581" t="str">
            <v>mg/l P</v>
          </cell>
          <cell r="G9581">
            <v>12</v>
          </cell>
          <cell r="J9581">
            <v>27</v>
          </cell>
          <cell r="K9581">
            <v>1.7300000190734863</v>
          </cell>
          <cell r="L9581">
            <v>1.6699999570846558</v>
          </cell>
          <cell r="M9581">
            <v>0.77999997138977051</v>
          </cell>
          <cell r="N9581" t="str">
            <v>Large</v>
          </cell>
          <cell r="O9581">
            <v>271.60000000000002</v>
          </cell>
        </row>
        <row r="9582">
          <cell r="A9582" t="str">
            <v>GB</v>
          </cell>
          <cell r="B9582" t="str">
            <v>GB_RV_88002140</v>
          </cell>
          <cell r="C9582">
            <v>1997</v>
          </cell>
          <cell r="D9582" t="str">
            <v>Annual</v>
          </cell>
          <cell r="E9582" t="str">
            <v>Orthophosphate</v>
          </cell>
          <cell r="F9582" t="str">
            <v>mg/l P</v>
          </cell>
          <cell r="G9582">
            <v>12</v>
          </cell>
          <cell r="J9582">
            <v>24</v>
          </cell>
          <cell r="K9582">
            <v>0.30000001192092896</v>
          </cell>
          <cell r="L9582">
            <v>0.31000000238418579</v>
          </cell>
          <cell r="M9582">
            <v>0.18000000715255737</v>
          </cell>
          <cell r="N9582" t="str">
            <v>Medium</v>
          </cell>
          <cell r="O9582">
            <v>165.4</v>
          </cell>
        </row>
        <row r="9583">
          <cell r="A9583" t="str">
            <v>GB</v>
          </cell>
          <cell r="B9583" t="str">
            <v>GB_RV_88002379</v>
          </cell>
          <cell r="C9583">
            <v>1997</v>
          </cell>
          <cell r="D9583" t="str">
            <v>Annual</v>
          </cell>
          <cell r="E9583" t="str">
            <v>Orthophosphate</v>
          </cell>
          <cell r="F9583" t="str">
            <v>mg/l P</v>
          </cell>
          <cell r="G9583">
            <v>12</v>
          </cell>
          <cell r="J9583">
            <v>12</v>
          </cell>
          <cell r="K9583">
            <v>0.25999999046325684</v>
          </cell>
          <cell r="L9583">
            <v>0.30000001192092896</v>
          </cell>
          <cell r="M9583">
            <v>7.9999998211860657E-2</v>
          </cell>
          <cell r="N9583" t="str">
            <v>Medium</v>
          </cell>
          <cell r="O9583">
            <v>62.74</v>
          </cell>
        </row>
        <row r="9584">
          <cell r="A9584" t="str">
            <v>GB</v>
          </cell>
          <cell r="B9584" t="str">
            <v>GB_RV_88002186</v>
          </cell>
          <cell r="C9584">
            <v>1997</v>
          </cell>
          <cell r="D9584" t="str">
            <v>Annual</v>
          </cell>
          <cell r="E9584" t="str">
            <v>Orthophosphate</v>
          </cell>
          <cell r="F9584" t="str">
            <v>mg/l P</v>
          </cell>
          <cell r="G9584">
            <v>12</v>
          </cell>
          <cell r="J9584">
            <v>12</v>
          </cell>
          <cell r="K9584">
            <v>2.9999999329447746E-2</v>
          </cell>
          <cell r="L9584">
            <v>2.9999999329447746E-2</v>
          </cell>
          <cell r="M9584">
            <v>1.9999999552965164E-2</v>
          </cell>
          <cell r="N9584" t="str">
            <v>Small</v>
          </cell>
          <cell r="O9584">
            <v>12.61</v>
          </cell>
        </row>
        <row r="9585">
          <cell r="A9585" t="str">
            <v>GB</v>
          </cell>
          <cell r="B9585" t="str">
            <v>GB_RV_88002170</v>
          </cell>
          <cell r="C9585">
            <v>1997</v>
          </cell>
          <cell r="D9585" t="str">
            <v>Annual</v>
          </cell>
          <cell r="E9585" t="str">
            <v>Orthophosphate</v>
          </cell>
          <cell r="F9585" t="str">
            <v>mg/l P</v>
          </cell>
          <cell r="G9585">
            <v>12</v>
          </cell>
          <cell r="J9585">
            <v>12</v>
          </cell>
          <cell r="K9585">
            <v>2.9999999329447746E-2</v>
          </cell>
          <cell r="L9585">
            <v>2.9999999329447746E-2</v>
          </cell>
          <cell r="M9585">
            <v>9.9999997764825821E-3</v>
          </cell>
          <cell r="N9585" t="str">
            <v>Small</v>
          </cell>
          <cell r="O9585">
            <v>21.41</v>
          </cell>
        </row>
        <row r="9586">
          <cell r="A9586" t="str">
            <v>GB</v>
          </cell>
          <cell r="B9586" t="str">
            <v>GB_RV_88003200</v>
          </cell>
          <cell r="C9586">
            <v>1997</v>
          </cell>
          <cell r="D9586" t="str">
            <v>Annual</v>
          </cell>
          <cell r="E9586" t="str">
            <v>Orthophosphate</v>
          </cell>
          <cell r="F9586" t="str">
            <v>mg/l P</v>
          </cell>
          <cell r="G9586">
            <v>12</v>
          </cell>
          <cell r="J9586">
            <v>10</v>
          </cell>
          <cell r="K9586">
            <v>0.5</v>
          </cell>
          <cell r="L9586">
            <v>0.4699999988079071</v>
          </cell>
          <cell r="M9586">
            <v>0.43999999761581421</v>
          </cell>
          <cell r="N9586" t="str">
            <v>Medium</v>
          </cell>
          <cell r="O9586">
            <v>115.27</v>
          </cell>
        </row>
        <row r="9587">
          <cell r="A9587" t="str">
            <v>GB</v>
          </cell>
          <cell r="B9587" t="str">
            <v>GB_RV_02/02/Q200</v>
          </cell>
          <cell r="C9587">
            <v>1997</v>
          </cell>
          <cell r="D9587" t="str">
            <v>Annual</v>
          </cell>
          <cell r="E9587" t="str">
            <v>Orthophosphate</v>
          </cell>
          <cell r="F9587" t="str">
            <v>mg/l P</v>
          </cell>
          <cell r="G9587">
            <v>12</v>
          </cell>
          <cell r="J9587">
            <v>12</v>
          </cell>
          <cell r="K9587">
            <v>4.6000000089406967E-2</v>
          </cell>
          <cell r="M9587">
            <v>1.9899999722838402E-2</v>
          </cell>
          <cell r="N9587" t="str">
            <v>Large</v>
          </cell>
          <cell r="O9587">
            <v>262.94</v>
          </cell>
        </row>
        <row r="9588">
          <cell r="A9588" t="str">
            <v>GB</v>
          </cell>
          <cell r="B9588" t="str">
            <v>GB_RV_01/04/Q200</v>
          </cell>
          <cell r="C9588">
            <v>1997</v>
          </cell>
          <cell r="D9588" t="str">
            <v>Annual</v>
          </cell>
          <cell r="E9588" t="str">
            <v>Orthophosphate</v>
          </cell>
          <cell r="F9588" t="str">
            <v>mg/l P</v>
          </cell>
          <cell r="G9588">
            <v>12</v>
          </cell>
          <cell r="J9588">
            <v>12</v>
          </cell>
          <cell r="K9588">
            <v>6.4000003039836884E-2</v>
          </cell>
          <cell r="M9588">
            <v>2.3000000044703484E-2</v>
          </cell>
          <cell r="N9588" t="str">
            <v>Very Large</v>
          </cell>
          <cell r="O9588">
            <v>1716.6</v>
          </cell>
        </row>
        <row r="9589">
          <cell r="A9589" t="str">
            <v>GB</v>
          </cell>
          <cell r="B9589" t="str">
            <v>GB_RV_88000719</v>
          </cell>
          <cell r="C9589">
            <v>1997</v>
          </cell>
          <cell r="D9589" t="str">
            <v>Annual</v>
          </cell>
          <cell r="E9589" t="str">
            <v>Orthophosphate</v>
          </cell>
          <cell r="F9589" t="str">
            <v>mg/l P</v>
          </cell>
          <cell r="G9589">
            <v>12</v>
          </cell>
          <cell r="J9589">
            <v>12</v>
          </cell>
          <cell r="K9589">
            <v>0.2199999988079071</v>
          </cell>
          <cell r="L9589">
            <v>0.18999999761581421</v>
          </cell>
          <cell r="M9589">
            <v>0.12999999523162842</v>
          </cell>
          <cell r="N9589" t="str">
            <v>Small</v>
          </cell>
          <cell r="O9589">
            <v>18.03</v>
          </cell>
        </row>
        <row r="9590">
          <cell r="A9590" t="str">
            <v>GB</v>
          </cell>
          <cell r="B9590" t="str">
            <v>GB_RV_05/01/Q200</v>
          </cell>
          <cell r="C9590">
            <v>1997</v>
          </cell>
          <cell r="D9590" t="str">
            <v>Annual</v>
          </cell>
          <cell r="E9590" t="str">
            <v>Orthophosphate</v>
          </cell>
          <cell r="F9590" t="str">
            <v>mg/l P</v>
          </cell>
          <cell r="G9590">
            <v>12</v>
          </cell>
          <cell r="J9590">
            <v>12</v>
          </cell>
          <cell r="K9590">
            <v>0.77999997138977051</v>
          </cell>
          <cell r="M9590">
            <v>0.45840001106262207</v>
          </cell>
          <cell r="N9590" t="str">
            <v>Large</v>
          </cell>
          <cell r="O9590">
            <v>491.9</v>
          </cell>
        </row>
        <row r="9591">
          <cell r="A9591" t="str">
            <v>GB</v>
          </cell>
          <cell r="B9591" t="str">
            <v>GB_RV_88000583</v>
          </cell>
          <cell r="C9591">
            <v>1997</v>
          </cell>
          <cell r="D9591" t="str">
            <v>Annual</v>
          </cell>
          <cell r="E9591" t="str">
            <v>Orthophosphate</v>
          </cell>
          <cell r="F9591" t="str">
            <v>mg/l P</v>
          </cell>
          <cell r="G9591">
            <v>12</v>
          </cell>
          <cell r="J9591">
            <v>12</v>
          </cell>
          <cell r="K9591">
            <v>0.23999999463558197</v>
          </cell>
          <cell r="L9591">
            <v>0.23999999463558197</v>
          </cell>
          <cell r="M9591">
            <v>7.0000000298023224E-2</v>
          </cell>
          <cell r="N9591" t="str">
            <v>Small</v>
          </cell>
          <cell r="O9591">
            <v>5.81</v>
          </cell>
        </row>
        <row r="9592">
          <cell r="A9592" t="str">
            <v>GB</v>
          </cell>
          <cell r="B9592" t="str">
            <v>GB_RV_PTAR0052</v>
          </cell>
          <cell r="C9592">
            <v>1997</v>
          </cell>
          <cell r="D9592" t="str">
            <v>Annual</v>
          </cell>
          <cell r="E9592" t="str">
            <v>Orthophosphate</v>
          </cell>
          <cell r="F9592" t="str">
            <v>mg/l P</v>
          </cell>
          <cell r="G9592">
            <v>12</v>
          </cell>
          <cell r="J9592">
            <v>12</v>
          </cell>
          <cell r="K9592">
            <v>1.2200000286102295</v>
          </cell>
          <cell r="L9592">
            <v>0.63999998569488525</v>
          </cell>
          <cell r="M9592">
            <v>0.98000001907348633</v>
          </cell>
          <cell r="N9592" t="str">
            <v>Large</v>
          </cell>
          <cell r="O9592">
            <v>605.83000000000004</v>
          </cell>
        </row>
        <row r="9593">
          <cell r="A9593" t="str">
            <v>GB</v>
          </cell>
          <cell r="B9593" t="str">
            <v>GB_RV_01/10/Q100</v>
          </cell>
          <cell r="C9593">
            <v>1997</v>
          </cell>
          <cell r="D9593" t="str">
            <v>Annual</v>
          </cell>
          <cell r="E9593" t="str">
            <v>Orthophosphate</v>
          </cell>
          <cell r="F9593" t="str">
            <v>mg/l P</v>
          </cell>
          <cell r="G9593">
            <v>12</v>
          </cell>
          <cell r="J9593">
            <v>12</v>
          </cell>
          <cell r="K9593">
            <v>7.4000000953674316E-2</v>
          </cell>
          <cell r="M9593">
            <v>2.5100000202655792E-2</v>
          </cell>
          <cell r="N9593" t="str">
            <v>Large</v>
          </cell>
          <cell r="O9593">
            <v>275.58999999999997</v>
          </cell>
        </row>
        <row r="9594">
          <cell r="A9594" t="str">
            <v>GB</v>
          </cell>
          <cell r="B9594" t="str">
            <v>GB_RV_88003915</v>
          </cell>
          <cell r="C9594">
            <v>1997</v>
          </cell>
          <cell r="D9594" t="str">
            <v>Annual</v>
          </cell>
          <cell r="E9594" t="str">
            <v>Orthophosphate</v>
          </cell>
          <cell r="F9594" t="str">
            <v>mg/l P</v>
          </cell>
          <cell r="G9594">
            <v>12</v>
          </cell>
          <cell r="J9594">
            <v>9</v>
          </cell>
          <cell r="K9594">
            <v>0.40999999642372131</v>
          </cell>
          <cell r="L9594">
            <v>0.31000000238418579</v>
          </cell>
          <cell r="M9594">
            <v>0.25</v>
          </cell>
          <cell r="N9594" t="str">
            <v>Small</v>
          </cell>
          <cell r="O9594">
            <v>2.66</v>
          </cell>
        </row>
        <row r="9595">
          <cell r="A9595" t="str">
            <v>GB</v>
          </cell>
          <cell r="B9595" t="str">
            <v>GB_RV_03/01/Q200</v>
          </cell>
          <cell r="C9595">
            <v>1997</v>
          </cell>
          <cell r="D9595" t="str">
            <v>Annual</v>
          </cell>
          <cell r="E9595" t="str">
            <v>Orthophosphate</v>
          </cell>
          <cell r="F9595" t="str">
            <v>mg/l P</v>
          </cell>
          <cell r="G9595">
            <v>12</v>
          </cell>
          <cell r="J9595">
            <v>12</v>
          </cell>
          <cell r="K9595">
            <v>7.9999998211860657E-2</v>
          </cell>
          <cell r="M9595">
            <v>2.6499999687075615E-2</v>
          </cell>
          <cell r="N9595" t="str">
            <v>Large</v>
          </cell>
          <cell r="O9595">
            <v>272.66000000000003</v>
          </cell>
        </row>
        <row r="9596">
          <cell r="A9596" t="str">
            <v>GB</v>
          </cell>
          <cell r="B9596" t="str">
            <v>GB_RV_04/01/Q100</v>
          </cell>
          <cell r="C9596">
            <v>1997</v>
          </cell>
          <cell r="D9596" t="str">
            <v>Annual</v>
          </cell>
          <cell r="E9596" t="str">
            <v>Orthophosphate</v>
          </cell>
          <cell r="F9596" t="str">
            <v>mg/l P</v>
          </cell>
          <cell r="G9596">
            <v>12</v>
          </cell>
          <cell r="J9596">
            <v>12</v>
          </cell>
          <cell r="K9596">
            <v>9.0999998152256012E-2</v>
          </cell>
          <cell r="M9596">
            <v>3.0300000682473183E-2</v>
          </cell>
          <cell r="N9596" t="str">
            <v>Large</v>
          </cell>
          <cell r="O9596">
            <v>313.91000000000003</v>
          </cell>
        </row>
        <row r="9597">
          <cell r="A9597" t="str">
            <v>GB</v>
          </cell>
          <cell r="B9597" t="str">
            <v>GB_RV_01/05/Q855</v>
          </cell>
          <cell r="C9597">
            <v>1997</v>
          </cell>
          <cell r="D9597" t="str">
            <v>Annual</v>
          </cell>
          <cell r="E9597" t="str">
            <v>Orthophosphate</v>
          </cell>
          <cell r="F9597" t="str">
            <v>mg/l P</v>
          </cell>
          <cell r="G9597">
            <v>12</v>
          </cell>
          <cell r="J9597">
            <v>12</v>
          </cell>
          <cell r="K9597">
            <v>2.500000037252903E-2</v>
          </cell>
          <cell r="M9597">
            <v>0</v>
          </cell>
          <cell r="N9597" t="str">
            <v>Small</v>
          </cell>
          <cell r="O9597">
            <v>33.42</v>
          </cell>
        </row>
        <row r="9598">
          <cell r="A9598" t="str">
            <v>GB</v>
          </cell>
          <cell r="B9598" t="str">
            <v>GB_RV_05/02/Q200</v>
          </cell>
          <cell r="C9598">
            <v>1997</v>
          </cell>
          <cell r="D9598" t="str">
            <v>Annual</v>
          </cell>
          <cell r="E9598" t="str">
            <v>Orthophosphate</v>
          </cell>
          <cell r="F9598" t="str">
            <v>mg/l P</v>
          </cell>
          <cell r="G9598">
            <v>12</v>
          </cell>
          <cell r="J9598">
            <v>12</v>
          </cell>
          <cell r="K9598">
            <v>0.31400001049041748</v>
          </cell>
          <cell r="M9598">
            <v>0.16179999709129333</v>
          </cell>
          <cell r="N9598" t="str">
            <v>Medium</v>
          </cell>
          <cell r="O9598">
            <v>191.99</v>
          </cell>
        </row>
        <row r="9599">
          <cell r="A9599" t="str">
            <v>GB</v>
          </cell>
          <cell r="B9599" t="str">
            <v>GB_RV_36/05/Q060</v>
          </cell>
          <cell r="C9599">
            <v>1997</v>
          </cell>
          <cell r="D9599" t="str">
            <v>Annual</v>
          </cell>
          <cell r="E9599" t="str">
            <v>Orthophosphate</v>
          </cell>
          <cell r="F9599" t="str">
            <v>mg/l P</v>
          </cell>
          <cell r="G9599">
            <v>12</v>
          </cell>
          <cell r="J9599">
            <v>12</v>
          </cell>
          <cell r="K9599">
            <v>6.4999997615814209E-2</v>
          </cell>
          <cell r="M9599">
            <v>3.189999982714653E-2</v>
          </cell>
          <cell r="N9599" t="str">
            <v>Medium</v>
          </cell>
          <cell r="O9599">
            <v>88.63</v>
          </cell>
        </row>
        <row r="9600">
          <cell r="A9600" t="str">
            <v>GB</v>
          </cell>
          <cell r="B9600" t="str">
            <v>GB_RV_PCNR0046</v>
          </cell>
          <cell r="C9600">
            <v>1997</v>
          </cell>
          <cell r="D9600" t="str">
            <v>Annual</v>
          </cell>
          <cell r="E9600" t="str">
            <v>Orthophosphate</v>
          </cell>
          <cell r="F9600" t="str">
            <v>mg/l P</v>
          </cell>
          <cell r="G9600">
            <v>12</v>
          </cell>
          <cell r="J9600">
            <v>12</v>
          </cell>
          <cell r="K9600">
            <v>0.88999998569488525</v>
          </cell>
          <cell r="L9600">
            <v>0.87000000476837158</v>
          </cell>
          <cell r="M9600">
            <v>0.47999998927116394</v>
          </cell>
          <cell r="N9600" t="str">
            <v>Large</v>
          </cell>
          <cell r="O9600">
            <v>929.45</v>
          </cell>
        </row>
        <row r="9601">
          <cell r="A9601" t="str">
            <v>GB</v>
          </cell>
          <cell r="B9601" t="str">
            <v>GB_RV_PKER0059</v>
          </cell>
          <cell r="C9601">
            <v>1997</v>
          </cell>
          <cell r="D9601" t="str">
            <v>Annual</v>
          </cell>
          <cell r="E9601" t="str">
            <v>Orthophosphate</v>
          </cell>
          <cell r="F9601" t="str">
            <v>mg/l P</v>
          </cell>
          <cell r="G9601">
            <v>12</v>
          </cell>
          <cell r="J9601">
            <v>11</v>
          </cell>
          <cell r="K9601">
            <v>0.18000000715255737</v>
          </cell>
          <cell r="L9601">
            <v>0.20000000298023224</v>
          </cell>
          <cell r="M9601">
            <v>2.9999999329447746E-2</v>
          </cell>
          <cell r="N9601" t="str">
            <v>Medium</v>
          </cell>
          <cell r="O9601">
            <v>233.28</v>
          </cell>
        </row>
        <row r="9602">
          <cell r="A9602" t="str">
            <v>GB</v>
          </cell>
          <cell r="B9602" t="str">
            <v>GB_RV_03/10/Q100</v>
          </cell>
          <cell r="C9602">
            <v>1997</v>
          </cell>
          <cell r="D9602" t="str">
            <v>Annual</v>
          </cell>
          <cell r="E9602" t="str">
            <v>Orthophosphate</v>
          </cell>
          <cell r="F9602" t="str">
            <v>mg/l P</v>
          </cell>
          <cell r="G9602">
            <v>12</v>
          </cell>
          <cell r="J9602">
            <v>12</v>
          </cell>
          <cell r="K9602">
            <v>8.3999998867511749E-2</v>
          </cell>
          <cell r="M9602">
            <v>4.2399998754262924E-2</v>
          </cell>
          <cell r="N9602" t="str">
            <v>Largest</v>
          </cell>
          <cell r="O9602">
            <v>5296.77</v>
          </cell>
        </row>
        <row r="9603">
          <cell r="A9603" t="str">
            <v>GB</v>
          </cell>
          <cell r="B9603" t="str">
            <v>GB_RV_PLDR0020</v>
          </cell>
          <cell r="C9603">
            <v>1997</v>
          </cell>
          <cell r="D9603" t="str">
            <v>Annual</v>
          </cell>
          <cell r="E9603" t="str">
            <v>Orthophosphate</v>
          </cell>
          <cell r="F9603" t="str">
            <v>mg/l P</v>
          </cell>
          <cell r="G9603">
            <v>12</v>
          </cell>
          <cell r="J9603">
            <v>12</v>
          </cell>
          <cell r="K9603">
            <v>2.3900001049041748</v>
          </cell>
          <cell r="L9603">
            <v>2.75</v>
          </cell>
          <cell r="M9603">
            <v>0.75</v>
          </cell>
          <cell r="N9603" t="str">
            <v>Medium</v>
          </cell>
          <cell r="O9603">
            <v>91.13</v>
          </cell>
        </row>
        <row r="9604">
          <cell r="A9604" t="str">
            <v>GB</v>
          </cell>
          <cell r="B9604" t="str">
            <v>GB_RV_PWER0008</v>
          </cell>
          <cell r="C9604">
            <v>1997</v>
          </cell>
          <cell r="D9604" t="str">
            <v>Annual</v>
          </cell>
          <cell r="E9604" t="str">
            <v>Orthophosphate</v>
          </cell>
          <cell r="F9604" t="str">
            <v>mg/l P</v>
          </cell>
          <cell r="G9604">
            <v>12</v>
          </cell>
          <cell r="J9604">
            <v>27</v>
          </cell>
          <cell r="K9604">
            <v>0.15000000596046448</v>
          </cell>
          <cell r="L9604">
            <v>0.11999999731779099</v>
          </cell>
          <cell r="M9604">
            <v>0.14000000059604645</v>
          </cell>
          <cell r="N9604" t="str">
            <v>Small</v>
          </cell>
          <cell r="O9604">
            <v>26.1</v>
          </cell>
        </row>
        <row r="9605">
          <cell r="A9605" t="str">
            <v>GB</v>
          </cell>
          <cell r="B9605" t="str">
            <v>GB_RV_PCRR0025</v>
          </cell>
          <cell r="C9605">
            <v>1997</v>
          </cell>
          <cell r="D9605" t="str">
            <v>Annual</v>
          </cell>
          <cell r="E9605" t="str">
            <v>Orthophosphate</v>
          </cell>
          <cell r="F9605" t="str">
            <v>mg/l P</v>
          </cell>
          <cell r="G9605">
            <v>12</v>
          </cell>
          <cell r="J9605">
            <v>12</v>
          </cell>
          <cell r="K9605">
            <v>1.6699999570846558</v>
          </cell>
          <cell r="L9605">
            <v>1.7799999713897705</v>
          </cell>
          <cell r="M9605">
            <v>0.38999998569488525</v>
          </cell>
          <cell r="N9605" t="str">
            <v>Largest</v>
          </cell>
          <cell r="O9605">
            <v>10083.94</v>
          </cell>
        </row>
        <row r="9606">
          <cell r="A9606" t="str">
            <v>GB</v>
          </cell>
          <cell r="B9606" t="str">
            <v>GB_RV_PLER0091</v>
          </cell>
          <cell r="C9606">
            <v>1997</v>
          </cell>
          <cell r="D9606" t="str">
            <v>Annual</v>
          </cell>
          <cell r="E9606" t="str">
            <v>Orthophosphate</v>
          </cell>
          <cell r="F9606" t="str">
            <v>mg/l P</v>
          </cell>
          <cell r="G9606">
            <v>12</v>
          </cell>
          <cell r="J9606">
            <v>13</v>
          </cell>
          <cell r="K9606">
            <v>0.14000000059604645</v>
          </cell>
          <cell r="L9606">
            <v>5.9999998658895493E-2</v>
          </cell>
          <cell r="M9606">
            <v>0.30000001192092896</v>
          </cell>
          <cell r="N9606" t="str">
            <v>Medium</v>
          </cell>
          <cell r="O9606">
            <v>132.72</v>
          </cell>
        </row>
        <row r="9607">
          <cell r="A9607" t="str">
            <v>GB</v>
          </cell>
          <cell r="B9607" t="str">
            <v>GB_RV_PLER0005</v>
          </cell>
          <cell r="C9607">
            <v>1997</v>
          </cell>
          <cell r="D9607" t="str">
            <v>Annual</v>
          </cell>
          <cell r="E9607" t="str">
            <v>Orthophosphate</v>
          </cell>
          <cell r="F9607" t="str">
            <v>mg/l P</v>
          </cell>
          <cell r="G9607">
            <v>12</v>
          </cell>
          <cell r="J9607">
            <v>22</v>
          </cell>
          <cell r="K9607">
            <v>0.5899999737739563</v>
          </cell>
          <cell r="L9607">
            <v>0.52999997138977051</v>
          </cell>
          <cell r="M9607">
            <v>0.2199999988079071</v>
          </cell>
          <cell r="N9607" t="str">
            <v>Medium</v>
          </cell>
          <cell r="O9607">
            <v>86.99</v>
          </cell>
        </row>
        <row r="9608">
          <cell r="A9608" t="str">
            <v>GB</v>
          </cell>
          <cell r="B9608" t="str">
            <v>GB_RV_54509300</v>
          </cell>
          <cell r="C9608">
            <v>1997</v>
          </cell>
          <cell r="D9608" t="str">
            <v>Annual</v>
          </cell>
          <cell r="E9608" t="str">
            <v>Orthophosphate</v>
          </cell>
          <cell r="F9608" t="str">
            <v>mg/l P</v>
          </cell>
          <cell r="G9608">
            <v>12</v>
          </cell>
          <cell r="J9608">
            <v>13</v>
          </cell>
          <cell r="K9608">
            <v>0.33000001311302185</v>
          </cell>
          <cell r="L9608">
            <v>0.34000000357627869</v>
          </cell>
          <cell r="M9608">
            <v>5.9999998658895493E-2</v>
          </cell>
          <cell r="N9608" t="str">
            <v>Very Large</v>
          </cell>
          <cell r="O9608">
            <v>1065.8399999999999</v>
          </cell>
        </row>
        <row r="9609">
          <cell r="A9609" t="str">
            <v>GB</v>
          </cell>
          <cell r="B9609" t="str">
            <v>GB_RV_49703460</v>
          </cell>
          <cell r="C9609">
            <v>1997</v>
          </cell>
          <cell r="D9609" t="str">
            <v>Annual</v>
          </cell>
          <cell r="E9609" t="str">
            <v>Orthophosphate</v>
          </cell>
          <cell r="F9609" t="str">
            <v>mg/l P</v>
          </cell>
          <cell r="G9609">
            <v>12</v>
          </cell>
          <cell r="J9609">
            <v>24</v>
          </cell>
          <cell r="K9609">
            <v>0.20000000298023224</v>
          </cell>
          <cell r="L9609">
            <v>0.20999999344348907</v>
          </cell>
          <cell r="M9609">
            <v>7.0000000298023224E-2</v>
          </cell>
          <cell r="N9609" t="str">
            <v>Large</v>
          </cell>
          <cell r="O9609">
            <v>751.21</v>
          </cell>
        </row>
        <row r="9610">
          <cell r="A9610" t="str">
            <v>HU</v>
          </cell>
          <cell r="B9610" t="str">
            <v>HU_RV_06FF37</v>
          </cell>
          <cell r="C9610">
            <v>1997</v>
          </cell>
          <cell r="D9610" t="str">
            <v>Annual</v>
          </cell>
          <cell r="E9610" t="str">
            <v>Orthophosphate</v>
          </cell>
          <cell r="F9610" t="str">
            <v>mg/l P</v>
          </cell>
          <cell r="G9610">
            <v>12</v>
          </cell>
          <cell r="J9610">
            <v>25</v>
          </cell>
          <cell r="K9610">
            <v>0.15219999849796295</v>
          </cell>
          <cell r="L9610">
            <v>0.14000000059604645</v>
          </cell>
          <cell r="M9610">
            <v>7.4400000274181366E-2</v>
          </cell>
          <cell r="N9610" t="str">
            <v>Large</v>
          </cell>
          <cell r="O9610">
            <v>592.75</v>
          </cell>
        </row>
        <row r="9611">
          <cell r="A9611" t="str">
            <v>HU</v>
          </cell>
          <cell r="B9611" t="str">
            <v>HU_RV_05FF08</v>
          </cell>
          <cell r="C9611">
            <v>1997</v>
          </cell>
          <cell r="D9611" t="str">
            <v>Annual</v>
          </cell>
          <cell r="E9611" t="str">
            <v>Orthophosphate</v>
          </cell>
          <cell r="F9611" t="str">
            <v>mg/l P</v>
          </cell>
          <cell r="G9611">
            <v>12</v>
          </cell>
          <cell r="J9611">
            <v>23</v>
          </cell>
          <cell r="K9611">
            <v>7.7699996531009674E-2</v>
          </cell>
          <cell r="L9611">
            <v>6.8000003695487976E-2</v>
          </cell>
          <cell r="M9611">
            <v>4.2199999094009399E-2</v>
          </cell>
          <cell r="N9611" t="str">
            <v>Large</v>
          </cell>
          <cell r="O9611">
            <v>892</v>
          </cell>
        </row>
        <row r="9612">
          <cell r="A9612" t="str">
            <v>HU</v>
          </cell>
          <cell r="B9612" t="str">
            <v>HU_RV_06FF31</v>
          </cell>
          <cell r="C9612">
            <v>1997</v>
          </cell>
          <cell r="D9612" t="str">
            <v>Annual</v>
          </cell>
          <cell r="E9612" t="str">
            <v>Orthophosphate</v>
          </cell>
          <cell r="F9612" t="str">
            <v>mg/l P</v>
          </cell>
          <cell r="G9612">
            <v>12</v>
          </cell>
          <cell r="J9612">
            <v>25</v>
          </cell>
          <cell r="K9612">
            <v>8.7200000882148743E-2</v>
          </cell>
          <cell r="L9612">
            <v>8.7999999523162842E-2</v>
          </cell>
          <cell r="M9612">
            <v>3.8699999451637268E-2</v>
          </cell>
          <cell r="N9612" t="str">
            <v>Large</v>
          </cell>
          <cell r="O9612">
            <v>612</v>
          </cell>
        </row>
        <row r="9613">
          <cell r="A9613" t="str">
            <v>HU</v>
          </cell>
          <cell r="B9613" t="str">
            <v>HU_RV_02FF12</v>
          </cell>
          <cell r="C9613">
            <v>1997</v>
          </cell>
          <cell r="D9613" t="str">
            <v>Annual</v>
          </cell>
          <cell r="E9613" t="str">
            <v>Orthophosphate</v>
          </cell>
          <cell r="F9613" t="str">
            <v>mg/l P</v>
          </cell>
          <cell r="G9613">
            <v>12</v>
          </cell>
          <cell r="J9613">
            <v>25</v>
          </cell>
          <cell r="K9613">
            <v>7.1199998259544373E-2</v>
          </cell>
          <cell r="L9613">
            <v>6.1999998986721039E-2</v>
          </cell>
          <cell r="M9613">
            <v>4.4900000095367432E-2</v>
          </cell>
          <cell r="N9613" t="str">
            <v>Large</v>
          </cell>
          <cell r="O9613">
            <v>903.54</v>
          </cell>
        </row>
        <row r="9614">
          <cell r="A9614" t="str">
            <v>HU</v>
          </cell>
          <cell r="B9614" t="str">
            <v>HU_RV_02FF10</v>
          </cell>
          <cell r="C9614">
            <v>1997</v>
          </cell>
          <cell r="D9614" t="str">
            <v>Annual</v>
          </cell>
          <cell r="E9614" t="str">
            <v>Orthophosphate</v>
          </cell>
          <cell r="F9614" t="str">
            <v>mg/l P</v>
          </cell>
          <cell r="G9614">
            <v>12</v>
          </cell>
          <cell r="J9614">
            <v>25</v>
          </cell>
          <cell r="K9614">
            <v>7.4100002646446228E-2</v>
          </cell>
          <cell r="L9614">
            <v>5.9000000357627869E-2</v>
          </cell>
          <cell r="M9614">
            <v>5.5700000375509262E-2</v>
          </cell>
          <cell r="N9614" t="str">
            <v>Large</v>
          </cell>
          <cell r="O9614">
            <v>539.02</v>
          </cell>
        </row>
        <row r="9615">
          <cell r="A9615" t="str">
            <v>HU</v>
          </cell>
          <cell r="B9615" t="str">
            <v>HU_RV_01FF38</v>
          </cell>
          <cell r="C9615">
            <v>1997</v>
          </cell>
          <cell r="D9615" t="str">
            <v>Annual</v>
          </cell>
          <cell r="E9615" t="str">
            <v>Orthophosphate</v>
          </cell>
          <cell r="F9615" t="str">
            <v>mg/l P</v>
          </cell>
          <cell r="G9615">
            <v>12</v>
          </cell>
          <cell r="J9615">
            <v>25</v>
          </cell>
          <cell r="K9615">
            <v>0.17710000276565552</v>
          </cell>
          <cell r="L9615">
            <v>0.15000000596046448</v>
          </cell>
          <cell r="M9615">
            <v>7.6999999582767487E-2</v>
          </cell>
          <cell r="N9615" t="str">
            <v>Largest</v>
          </cell>
          <cell r="O9615">
            <v>4326</v>
          </cell>
        </row>
        <row r="9616">
          <cell r="A9616" t="str">
            <v>HU</v>
          </cell>
          <cell r="B9616" t="str">
            <v>HU_RV_06FF12</v>
          </cell>
          <cell r="C9616">
            <v>1997</v>
          </cell>
          <cell r="D9616" t="str">
            <v>Annual</v>
          </cell>
          <cell r="E9616" t="str">
            <v>Orthophosphate</v>
          </cell>
          <cell r="F9616" t="str">
            <v>mg/l P</v>
          </cell>
          <cell r="G9616">
            <v>12</v>
          </cell>
          <cell r="J9616">
            <v>49</v>
          </cell>
          <cell r="K9616">
            <v>5.6200001388788223E-2</v>
          </cell>
          <cell r="L9616">
            <v>5.9000000357627869E-2</v>
          </cell>
          <cell r="M9616">
            <v>2.2600000724196434E-2</v>
          </cell>
          <cell r="N9616" t="str">
            <v>Very Large</v>
          </cell>
          <cell r="O9616">
            <v>1720.95</v>
          </cell>
        </row>
        <row r="9617">
          <cell r="A9617" t="str">
            <v>HU</v>
          </cell>
          <cell r="B9617" t="str">
            <v>HU_RV_06FF08</v>
          </cell>
          <cell r="C9617">
            <v>1997</v>
          </cell>
          <cell r="D9617" t="str">
            <v>Annual</v>
          </cell>
          <cell r="E9617" t="str">
            <v>Orthophosphate</v>
          </cell>
          <cell r="F9617" t="str">
            <v>mg/l P</v>
          </cell>
          <cell r="G9617">
            <v>12</v>
          </cell>
          <cell r="J9617">
            <v>49</v>
          </cell>
          <cell r="K9617">
            <v>3.2400000840425491E-2</v>
          </cell>
          <cell r="L9617">
            <v>2.6000000536441803E-2</v>
          </cell>
          <cell r="M9617">
            <v>1.8200000748038292E-2</v>
          </cell>
          <cell r="N9617" t="str">
            <v>Largest</v>
          </cell>
          <cell r="O9617">
            <v>3084</v>
          </cell>
        </row>
        <row r="9618">
          <cell r="A9618" t="str">
            <v>HU</v>
          </cell>
          <cell r="B9618" t="str">
            <v>HU_RV_01FF22</v>
          </cell>
          <cell r="C9618">
            <v>1997</v>
          </cell>
          <cell r="D9618" t="str">
            <v>Annual</v>
          </cell>
          <cell r="E9618" t="str">
            <v>Orthophosphate</v>
          </cell>
          <cell r="F9618" t="str">
            <v>mg/l P</v>
          </cell>
          <cell r="G9618">
            <v>12</v>
          </cell>
          <cell r="J9618">
            <v>49</v>
          </cell>
          <cell r="K9618">
            <v>7.9099997878074646E-2</v>
          </cell>
          <cell r="L9618">
            <v>8.5000000894069672E-2</v>
          </cell>
          <cell r="M9618">
            <v>3.6899998784065247E-2</v>
          </cell>
          <cell r="N9618" t="str">
            <v>Largest</v>
          </cell>
          <cell r="O9618">
            <v>10113</v>
          </cell>
        </row>
        <row r="9619">
          <cell r="A9619" t="str">
            <v>HU</v>
          </cell>
          <cell r="B9619" t="str">
            <v>HU_RV_01FF33</v>
          </cell>
          <cell r="C9619">
            <v>1997</v>
          </cell>
          <cell r="D9619" t="str">
            <v>Annual</v>
          </cell>
          <cell r="E9619" t="str">
            <v>Orthophosphate</v>
          </cell>
          <cell r="F9619" t="str">
            <v>mg/l P</v>
          </cell>
          <cell r="G9619">
            <v>12</v>
          </cell>
          <cell r="J9619">
            <v>25</v>
          </cell>
          <cell r="K9619">
            <v>0.26240000128746033</v>
          </cell>
          <cell r="L9619">
            <v>0.28400000929832458</v>
          </cell>
          <cell r="M9619">
            <v>0.11840000003576279</v>
          </cell>
          <cell r="N9619" t="str">
            <v>Small</v>
          </cell>
          <cell r="O9619">
            <v>16.12</v>
          </cell>
        </row>
        <row r="9620">
          <cell r="A9620" t="str">
            <v>HU</v>
          </cell>
          <cell r="B9620" t="str">
            <v>HU_RV_06FF06</v>
          </cell>
          <cell r="C9620">
            <v>1997</v>
          </cell>
          <cell r="D9620" t="str">
            <v>Annual</v>
          </cell>
          <cell r="E9620" t="str">
            <v>Orthophosphate</v>
          </cell>
          <cell r="F9620" t="str">
            <v>mg/l P</v>
          </cell>
          <cell r="G9620">
            <v>12</v>
          </cell>
          <cell r="J9620">
            <v>25</v>
          </cell>
          <cell r="K9620">
            <v>4.7800000756978989E-2</v>
          </cell>
          <cell r="L9620">
            <v>4.6000000089406967E-2</v>
          </cell>
          <cell r="M9620">
            <v>1.9500000402331352E-2</v>
          </cell>
          <cell r="N9620" t="str">
            <v>Large</v>
          </cell>
          <cell r="O9620">
            <v>668</v>
          </cell>
        </row>
        <row r="9621">
          <cell r="A9621" t="str">
            <v>HU</v>
          </cell>
          <cell r="B9621" t="str">
            <v>HU_RV_05FF13</v>
          </cell>
          <cell r="C9621">
            <v>1997</v>
          </cell>
          <cell r="D9621" t="str">
            <v>Annual</v>
          </cell>
          <cell r="E9621" t="str">
            <v>Orthophosphate</v>
          </cell>
          <cell r="F9621" t="str">
            <v>mg/l P</v>
          </cell>
          <cell r="G9621">
            <v>12</v>
          </cell>
          <cell r="J9621">
            <v>24</v>
          </cell>
          <cell r="K9621">
            <v>1.100100040435791</v>
          </cell>
          <cell r="L9621">
            <v>1.0104999542236328</v>
          </cell>
          <cell r="M9621">
            <v>0.80629998445510864</v>
          </cell>
          <cell r="N9621" t="str">
            <v>Large</v>
          </cell>
          <cell r="O9621">
            <v>620.30999999999995</v>
          </cell>
        </row>
        <row r="9622">
          <cell r="A9622" t="str">
            <v>HU</v>
          </cell>
          <cell r="B9622" t="str">
            <v>HU_RV_04FB36</v>
          </cell>
          <cell r="C9622">
            <v>1997</v>
          </cell>
          <cell r="D9622" t="str">
            <v>Annual</v>
          </cell>
          <cell r="E9622" t="str">
            <v>Orthophosphate</v>
          </cell>
          <cell r="F9622" t="str">
            <v>mg/l P</v>
          </cell>
          <cell r="G9622">
            <v>12</v>
          </cell>
          <cell r="J9622">
            <v>27</v>
          </cell>
          <cell r="K9622">
            <v>3.2600000500679016E-2</v>
          </cell>
          <cell r="L9622">
            <v>2.8999999165534973E-2</v>
          </cell>
          <cell r="M9622">
            <v>1.5399999916553497E-2</v>
          </cell>
          <cell r="N9622" t="str">
            <v>Small</v>
          </cell>
          <cell r="O9622">
            <v>20.53</v>
          </cell>
        </row>
        <row r="9623">
          <cell r="A9623" t="str">
            <v>HU</v>
          </cell>
          <cell r="B9623" t="str">
            <v>HU_RV_05FF23</v>
          </cell>
          <cell r="C9623">
            <v>1997</v>
          </cell>
          <cell r="D9623" t="str">
            <v>Annual</v>
          </cell>
          <cell r="E9623" t="str">
            <v>Orthophosphate</v>
          </cell>
          <cell r="F9623" t="str">
            <v>mg/l P</v>
          </cell>
          <cell r="G9623">
            <v>12</v>
          </cell>
          <cell r="J9623">
            <v>25</v>
          </cell>
          <cell r="K9623">
            <v>7.6600000262260437E-2</v>
          </cell>
          <cell r="L9623">
            <v>6.8000003695487976E-2</v>
          </cell>
          <cell r="M9623">
            <v>5.2499998360872269E-2</v>
          </cell>
          <cell r="N9623" t="str">
            <v>Large</v>
          </cell>
          <cell r="O9623">
            <v>704.62</v>
          </cell>
        </row>
        <row r="9624">
          <cell r="A9624" t="str">
            <v>HU</v>
          </cell>
          <cell r="B9624" t="str">
            <v>HU_RV_11FF13</v>
          </cell>
          <cell r="C9624">
            <v>1997</v>
          </cell>
          <cell r="D9624" t="str">
            <v>Annual</v>
          </cell>
          <cell r="E9624" t="str">
            <v>Orthophosphate</v>
          </cell>
          <cell r="F9624" t="str">
            <v>mg/l P</v>
          </cell>
          <cell r="G9624">
            <v>12</v>
          </cell>
          <cell r="J9624">
            <v>52</v>
          </cell>
          <cell r="K9624">
            <v>5.7199999690055847E-2</v>
          </cell>
          <cell r="L9624">
            <v>5.7000000029802322E-2</v>
          </cell>
          <cell r="M9624">
            <v>2.4299999698996544E-2</v>
          </cell>
          <cell r="N9624" t="str">
            <v>Largest</v>
          </cell>
          <cell r="O9624">
            <v>30149</v>
          </cell>
        </row>
        <row r="9625">
          <cell r="A9625" t="str">
            <v>HU</v>
          </cell>
          <cell r="B9625" t="str">
            <v>HU_RV_01FF11</v>
          </cell>
          <cell r="C9625">
            <v>1997</v>
          </cell>
          <cell r="D9625" t="str">
            <v>Annual</v>
          </cell>
          <cell r="E9625" t="str">
            <v>Orthophosphate</v>
          </cell>
          <cell r="F9625" t="str">
            <v>mg/l P</v>
          </cell>
          <cell r="G9625">
            <v>12</v>
          </cell>
          <cell r="J9625">
            <v>26</v>
          </cell>
          <cell r="K9625">
            <v>5.7199999690055847E-2</v>
          </cell>
          <cell r="L9625">
            <v>4.8500001430511475E-2</v>
          </cell>
          <cell r="M9625">
            <v>3.9200000464916229E-2</v>
          </cell>
          <cell r="N9625" t="str">
            <v>Large</v>
          </cell>
          <cell r="O9625">
            <v>430.46</v>
          </cell>
        </row>
        <row r="9626">
          <cell r="A9626" t="str">
            <v>HU</v>
          </cell>
          <cell r="B9626" t="str">
            <v>HU_RV_06FF32</v>
          </cell>
          <cell r="C9626">
            <v>1997</v>
          </cell>
          <cell r="D9626" t="str">
            <v>Annual</v>
          </cell>
          <cell r="E9626" t="str">
            <v>Orthophosphate</v>
          </cell>
          <cell r="F9626" t="str">
            <v>mg/l P</v>
          </cell>
          <cell r="G9626">
            <v>12</v>
          </cell>
          <cell r="J9626">
            <v>25</v>
          </cell>
          <cell r="K9626">
            <v>3.5300001502037048E-2</v>
          </cell>
          <cell r="L9626">
            <v>2.6000000536441803E-2</v>
          </cell>
          <cell r="M9626">
            <v>2.5200000032782555E-2</v>
          </cell>
          <cell r="N9626" t="str">
            <v>Very Large</v>
          </cell>
          <cell r="O9626">
            <v>1228.78</v>
          </cell>
        </row>
        <row r="9627">
          <cell r="A9627" t="str">
            <v>HU</v>
          </cell>
          <cell r="B9627" t="str">
            <v>HU_RV_07FF29</v>
          </cell>
          <cell r="C9627">
            <v>1997</v>
          </cell>
          <cell r="D9627" t="str">
            <v>Annual</v>
          </cell>
          <cell r="E9627" t="str">
            <v>Orthophosphate</v>
          </cell>
          <cell r="F9627" t="str">
            <v>mg/l P</v>
          </cell>
          <cell r="G9627">
            <v>12</v>
          </cell>
          <cell r="J9627">
            <v>26</v>
          </cell>
          <cell r="K9627">
            <v>1.107699990272522</v>
          </cell>
          <cell r="L9627">
            <v>1.0959999561309814</v>
          </cell>
          <cell r="M9627">
            <v>0.46059998869895935</v>
          </cell>
          <cell r="N9627" t="str">
            <v>Very Large</v>
          </cell>
          <cell r="O9627">
            <v>2097.71</v>
          </cell>
        </row>
        <row r="9628">
          <cell r="A9628" t="str">
            <v>HU</v>
          </cell>
          <cell r="B9628" t="str">
            <v>HU_RV_01FF13</v>
          </cell>
          <cell r="C9628">
            <v>1997</v>
          </cell>
          <cell r="D9628" t="str">
            <v>Annual</v>
          </cell>
          <cell r="E9628" t="str">
            <v>Orthophosphate</v>
          </cell>
          <cell r="F9628" t="str">
            <v>mg/l P</v>
          </cell>
          <cell r="G9628">
            <v>12</v>
          </cell>
          <cell r="J9628">
            <v>27</v>
          </cell>
          <cell r="K9628">
            <v>8.7099999189376831E-2</v>
          </cell>
          <cell r="L9628">
            <v>8.7999999523162842E-2</v>
          </cell>
          <cell r="M9628">
            <v>3.0799999833106995E-2</v>
          </cell>
          <cell r="N9628" t="str">
            <v>Very Large</v>
          </cell>
          <cell r="O9628">
            <v>2320</v>
          </cell>
        </row>
        <row r="9629">
          <cell r="A9629" t="str">
            <v>HU</v>
          </cell>
          <cell r="B9629" t="str">
            <v>HU_RV_08FF38</v>
          </cell>
          <cell r="C9629">
            <v>1997</v>
          </cell>
          <cell r="D9629" t="str">
            <v>Annual</v>
          </cell>
          <cell r="E9629" t="str">
            <v>Orthophosphate</v>
          </cell>
          <cell r="F9629" t="str">
            <v>mg/l P</v>
          </cell>
          <cell r="G9629">
            <v>12</v>
          </cell>
          <cell r="J9629">
            <v>26</v>
          </cell>
          <cell r="K9629">
            <v>1.1756999492645264</v>
          </cell>
          <cell r="L9629">
            <v>0.67500001192092896</v>
          </cell>
          <cell r="M9629">
            <v>1.2122000455856323</v>
          </cell>
          <cell r="N9629" t="str">
            <v>Medium</v>
          </cell>
          <cell r="O9629">
            <v>196.56</v>
          </cell>
        </row>
        <row r="9630">
          <cell r="A9630" t="str">
            <v>HU</v>
          </cell>
          <cell r="B9630" t="str">
            <v>HU_RV_06FF34</v>
          </cell>
          <cell r="C9630">
            <v>1997</v>
          </cell>
          <cell r="D9630" t="str">
            <v>Annual</v>
          </cell>
          <cell r="E9630" t="str">
            <v>Orthophosphate</v>
          </cell>
          <cell r="F9630" t="str">
            <v>mg/l P</v>
          </cell>
          <cell r="G9630">
            <v>12</v>
          </cell>
          <cell r="J9630">
            <v>50</v>
          </cell>
          <cell r="K9630">
            <v>4.4599998742341995E-2</v>
          </cell>
          <cell r="L9630">
            <v>4.1999999433755875E-2</v>
          </cell>
          <cell r="M9630">
            <v>2.0500000566244125E-2</v>
          </cell>
          <cell r="N9630" t="str">
            <v>Large</v>
          </cell>
          <cell r="O9630">
            <v>350.76</v>
          </cell>
        </row>
        <row r="9631">
          <cell r="A9631" t="str">
            <v>HU</v>
          </cell>
          <cell r="B9631" t="str">
            <v>HU_RV_06FF07</v>
          </cell>
          <cell r="C9631">
            <v>1997</v>
          </cell>
          <cell r="D9631" t="str">
            <v>Annual</v>
          </cell>
          <cell r="E9631" t="str">
            <v>Orthophosphate</v>
          </cell>
          <cell r="F9631" t="str">
            <v>mg/l P</v>
          </cell>
          <cell r="G9631">
            <v>12</v>
          </cell>
          <cell r="J9631">
            <v>50</v>
          </cell>
          <cell r="K9631">
            <v>3.3399999141693115E-2</v>
          </cell>
          <cell r="L9631">
            <v>3.5999998450279236E-2</v>
          </cell>
          <cell r="M9631">
            <v>1.2199999764561653E-2</v>
          </cell>
          <cell r="N9631" t="str">
            <v>Small</v>
          </cell>
          <cell r="O9631">
            <v>0.55000000000000004</v>
          </cell>
        </row>
        <row r="9632">
          <cell r="A9632" t="str">
            <v>HU</v>
          </cell>
          <cell r="B9632" t="str">
            <v>HU_RV_07FF01</v>
          </cell>
          <cell r="C9632">
            <v>1997</v>
          </cell>
          <cell r="D9632" t="str">
            <v>Annual</v>
          </cell>
          <cell r="E9632" t="str">
            <v>Orthophosphate</v>
          </cell>
          <cell r="F9632" t="str">
            <v>mg/l P</v>
          </cell>
          <cell r="G9632">
            <v>12</v>
          </cell>
          <cell r="J9632">
            <v>26</v>
          </cell>
          <cell r="K9632">
            <v>5.4000001400709152E-2</v>
          </cell>
          <cell r="L9632">
            <v>3.2000001519918442E-2</v>
          </cell>
          <cell r="M9632">
            <v>7.720000296831131E-2</v>
          </cell>
          <cell r="N9632" t="str">
            <v>Largest</v>
          </cell>
          <cell r="O9632">
            <v>9707</v>
          </cell>
        </row>
        <row r="9633">
          <cell r="A9633" t="str">
            <v>HU</v>
          </cell>
          <cell r="B9633" t="str">
            <v>HU_RV_09FF04</v>
          </cell>
          <cell r="C9633">
            <v>1997</v>
          </cell>
          <cell r="D9633" t="str">
            <v>Annual</v>
          </cell>
          <cell r="E9633" t="str">
            <v>Orthophosphate</v>
          </cell>
          <cell r="F9633" t="str">
            <v>mg/l P</v>
          </cell>
          <cell r="G9633">
            <v>12</v>
          </cell>
          <cell r="J9633">
            <v>26</v>
          </cell>
          <cell r="K9633">
            <v>5.8100000023841858E-2</v>
          </cell>
          <cell r="L9633">
            <v>5.6000001728534698E-2</v>
          </cell>
          <cell r="M9633">
            <v>2.1800000220537186E-2</v>
          </cell>
          <cell r="N9633" t="str">
            <v>Large</v>
          </cell>
          <cell r="O9633">
            <v>729.65</v>
          </cell>
        </row>
        <row r="9634">
          <cell r="A9634" t="str">
            <v>HU</v>
          </cell>
          <cell r="B9634" t="str">
            <v>HU_RV_06FF27</v>
          </cell>
          <cell r="C9634">
            <v>1997</v>
          </cell>
          <cell r="D9634" t="str">
            <v>Annual</v>
          </cell>
          <cell r="E9634" t="str">
            <v>Orthophosphate</v>
          </cell>
          <cell r="F9634" t="str">
            <v>mg/l P</v>
          </cell>
          <cell r="G9634">
            <v>12</v>
          </cell>
          <cell r="J9634">
            <v>49</v>
          </cell>
          <cell r="K9634">
            <v>0.11069999635219574</v>
          </cell>
          <cell r="L9634">
            <v>7.5000002980232239E-2</v>
          </cell>
          <cell r="M9634">
            <v>8.2999996840953827E-2</v>
          </cell>
          <cell r="N9634" t="str">
            <v>Very Large</v>
          </cell>
          <cell r="O9634">
            <v>2481.0500000000002</v>
          </cell>
        </row>
        <row r="9635">
          <cell r="A9635" t="str">
            <v>HU</v>
          </cell>
          <cell r="B9635" t="str">
            <v>HU_RV_07FF11</v>
          </cell>
          <cell r="C9635">
            <v>1997</v>
          </cell>
          <cell r="D9635" t="str">
            <v>Annual</v>
          </cell>
          <cell r="E9635" t="str">
            <v>Orthophosphate</v>
          </cell>
          <cell r="F9635" t="str">
            <v>mg/l P</v>
          </cell>
          <cell r="G9635">
            <v>12</v>
          </cell>
          <cell r="J9635">
            <v>52</v>
          </cell>
          <cell r="K9635">
            <v>0.27590000629425049</v>
          </cell>
          <cell r="L9635">
            <v>0.26750001311302185</v>
          </cell>
          <cell r="M9635">
            <v>0.13950000703334808</v>
          </cell>
          <cell r="N9635" t="str">
            <v>Very Large</v>
          </cell>
          <cell r="O9635">
            <v>1974</v>
          </cell>
        </row>
        <row r="9636">
          <cell r="A9636" t="str">
            <v>HU</v>
          </cell>
          <cell r="B9636" t="str">
            <v>HU_RV_12FF01</v>
          </cell>
          <cell r="C9636">
            <v>1997</v>
          </cell>
          <cell r="D9636" t="str">
            <v>Annual</v>
          </cell>
          <cell r="E9636" t="str">
            <v>Orthophosphate</v>
          </cell>
          <cell r="F9636" t="str">
            <v>mg/l P</v>
          </cell>
          <cell r="G9636">
            <v>12</v>
          </cell>
          <cell r="J9636">
            <v>26</v>
          </cell>
          <cell r="K9636">
            <v>3.5999998450279236E-2</v>
          </cell>
          <cell r="L9636">
            <v>3.4000001847743988E-2</v>
          </cell>
          <cell r="M9636">
            <v>1.7300000414252281E-2</v>
          </cell>
          <cell r="N9636" t="str">
            <v>Largest</v>
          </cell>
          <cell r="O9636">
            <v>4251</v>
          </cell>
        </row>
        <row r="9637">
          <cell r="A9637" t="str">
            <v>HU</v>
          </cell>
          <cell r="B9637" t="str">
            <v>HU_RV_04FF26</v>
          </cell>
          <cell r="C9637">
            <v>1997</v>
          </cell>
          <cell r="D9637" t="str">
            <v>Annual</v>
          </cell>
          <cell r="E9637" t="str">
            <v>Orthophosphate</v>
          </cell>
          <cell r="F9637" t="str">
            <v>mg/l P</v>
          </cell>
          <cell r="G9637">
            <v>12</v>
          </cell>
          <cell r="J9637">
            <v>26</v>
          </cell>
          <cell r="K9637">
            <v>1.1490999460220337</v>
          </cell>
          <cell r="L9637">
            <v>1.090999960899353</v>
          </cell>
          <cell r="M9637">
            <v>0.38440001010894775</v>
          </cell>
          <cell r="N9637" t="str">
            <v>Large</v>
          </cell>
          <cell r="O9637">
            <v>380.78</v>
          </cell>
        </row>
        <row r="9638">
          <cell r="A9638" t="str">
            <v>HU</v>
          </cell>
          <cell r="B9638" t="str">
            <v>HU_RV_07FF07</v>
          </cell>
          <cell r="C9638">
            <v>1997</v>
          </cell>
          <cell r="D9638" t="str">
            <v>Annual</v>
          </cell>
          <cell r="E9638" t="str">
            <v>Orthophosphate</v>
          </cell>
          <cell r="F9638" t="str">
            <v>mg/l P</v>
          </cell>
          <cell r="G9638">
            <v>12</v>
          </cell>
          <cell r="J9638">
            <v>26</v>
          </cell>
          <cell r="K9638">
            <v>6.1500001698732376E-2</v>
          </cell>
          <cell r="L9638">
            <v>5.9000000357627869E-2</v>
          </cell>
          <cell r="M9638">
            <v>2.930000051856041E-2</v>
          </cell>
          <cell r="N9638" t="str">
            <v>Large</v>
          </cell>
          <cell r="O9638">
            <v>944</v>
          </cell>
        </row>
        <row r="9639">
          <cell r="A9639" t="str">
            <v>HU</v>
          </cell>
          <cell r="B9639" t="str">
            <v>HU_RV_12FF07</v>
          </cell>
          <cell r="C9639">
            <v>1997</v>
          </cell>
          <cell r="D9639" t="str">
            <v>Annual</v>
          </cell>
          <cell r="E9639" t="str">
            <v>Orthophosphate</v>
          </cell>
          <cell r="F9639" t="str">
            <v>mg/l P</v>
          </cell>
          <cell r="G9639">
            <v>12</v>
          </cell>
          <cell r="J9639">
            <v>26</v>
          </cell>
          <cell r="K9639">
            <v>7.7699996531009674E-2</v>
          </cell>
          <cell r="L9639">
            <v>7.7500000596046448E-2</v>
          </cell>
          <cell r="M9639">
            <v>2.4199999868869781E-2</v>
          </cell>
          <cell r="N9639" t="str">
            <v>Largest</v>
          </cell>
          <cell r="O9639">
            <v>19715</v>
          </cell>
        </row>
        <row r="9640">
          <cell r="A9640" t="str">
            <v>HU</v>
          </cell>
          <cell r="B9640" t="str">
            <v>HU_RV_11FF63</v>
          </cell>
          <cell r="C9640">
            <v>1997</v>
          </cell>
          <cell r="D9640" t="str">
            <v>Annual</v>
          </cell>
          <cell r="E9640" t="str">
            <v>Orthophosphate</v>
          </cell>
          <cell r="F9640" t="str">
            <v>mg/l P</v>
          </cell>
          <cell r="G9640">
            <v>12</v>
          </cell>
          <cell r="J9640">
            <v>26</v>
          </cell>
          <cell r="K9640">
            <v>0.1103999987244606</v>
          </cell>
          <cell r="L9640">
            <v>0.10100000351667404</v>
          </cell>
          <cell r="M9640">
            <v>3.8699999451637268E-2</v>
          </cell>
          <cell r="N9640" t="str">
            <v>Largest</v>
          </cell>
          <cell r="O9640">
            <v>13498.32</v>
          </cell>
        </row>
        <row r="9641">
          <cell r="A9641" t="str">
            <v>HU</v>
          </cell>
          <cell r="B9641" t="str">
            <v>HU_RV_10FF22</v>
          </cell>
          <cell r="C9641">
            <v>1997</v>
          </cell>
          <cell r="D9641" t="str">
            <v>Annual</v>
          </cell>
          <cell r="E9641" t="str">
            <v>Orthophosphate</v>
          </cell>
          <cell r="F9641" t="str">
            <v>mg/l P</v>
          </cell>
          <cell r="G9641">
            <v>12</v>
          </cell>
          <cell r="J9641">
            <v>26</v>
          </cell>
          <cell r="K9641">
            <v>0.95270001888275146</v>
          </cell>
          <cell r="L9641">
            <v>0.90499997138977051</v>
          </cell>
          <cell r="M9641">
            <v>0.35600000619888306</v>
          </cell>
          <cell r="N9641" t="str">
            <v>Largest</v>
          </cell>
          <cell r="O9641">
            <v>5656.21</v>
          </cell>
        </row>
        <row r="9642">
          <cell r="A9642" t="str">
            <v>HU</v>
          </cell>
          <cell r="B9642" t="str">
            <v>HU_RV_10FF02</v>
          </cell>
          <cell r="C9642">
            <v>1997</v>
          </cell>
          <cell r="D9642" t="str">
            <v>Annual</v>
          </cell>
          <cell r="E9642" t="str">
            <v>Orthophosphate</v>
          </cell>
          <cell r="F9642" t="str">
            <v>mg/l P</v>
          </cell>
          <cell r="G9642">
            <v>12</v>
          </cell>
          <cell r="J9642">
            <v>26</v>
          </cell>
          <cell r="K9642">
            <v>6.0199998319149017E-2</v>
          </cell>
          <cell r="L9642">
            <v>5.7000000029802322E-2</v>
          </cell>
          <cell r="M9642">
            <v>1.2400000356137753E-2</v>
          </cell>
          <cell r="N9642" t="str">
            <v>Largest</v>
          </cell>
          <cell r="O9642">
            <v>63440</v>
          </cell>
        </row>
        <row r="9643">
          <cell r="A9643" t="str">
            <v>HU</v>
          </cell>
          <cell r="B9643" t="str">
            <v>HU_RV_04FF11</v>
          </cell>
          <cell r="C9643">
            <v>1997</v>
          </cell>
          <cell r="D9643" t="str">
            <v>Annual</v>
          </cell>
          <cell r="E9643" t="str">
            <v>Orthophosphate</v>
          </cell>
          <cell r="F9643" t="str">
            <v>mg/l P</v>
          </cell>
          <cell r="G9643">
            <v>12</v>
          </cell>
          <cell r="J9643">
            <v>26</v>
          </cell>
          <cell r="K9643">
            <v>0.36059999465942383</v>
          </cell>
          <cell r="L9643">
            <v>0.36250001192092896</v>
          </cell>
          <cell r="M9643">
            <v>0.13359999656677246</v>
          </cell>
          <cell r="N9643" t="str">
            <v>Largest</v>
          </cell>
          <cell r="O9643">
            <v>14693</v>
          </cell>
        </row>
        <row r="9644">
          <cell r="A9644" t="str">
            <v>HU</v>
          </cell>
          <cell r="B9644" t="str">
            <v>HU_RV_05FF25</v>
          </cell>
          <cell r="C9644">
            <v>1997</v>
          </cell>
          <cell r="D9644" t="str">
            <v>Annual</v>
          </cell>
          <cell r="E9644" t="str">
            <v>Orthophosphate</v>
          </cell>
          <cell r="F9644" t="str">
            <v>mg/l P</v>
          </cell>
          <cell r="G9644">
            <v>12</v>
          </cell>
          <cell r="J9644">
            <v>25</v>
          </cell>
          <cell r="K9644">
            <v>3.970000147819519E-2</v>
          </cell>
          <cell r="L9644">
            <v>2.3000000044703484E-2</v>
          </cell>
          <cell r="M9644">
            <v>3.7999998778104782E-2</v>
          </cell>
          <cell r="N9644" t="str">
            <v>Medium</v>
          </cell>
          <cell r="O9644">
            <v>166.94</v>
          </cell>
        </row>
        <row r="9645">
          <cell r="A9645" t="str">
            <v>HU</v>
          </cell>
          <cell r="B9645" t="str">
            <v>HU_RV_10FF40</v>
          </cell>
          <cell r="C9645">
            <v>1997</v>
          </cell>
          <cell r="D9645" t="str">
            <v>Annual</v>
          </cell>
          <cell r="E9645" t="str">
            <v>Orthophosphate</v>
          </cell>
          <cell r="F9645" t="str">
            <v>mg/l P</v>
          </cell>
          <cell r="G9645">
            <v>12</v>
          </cell>
          <cell r="J9645">
            <v>26</v>
          </cell>
          <cell r="K9645">
            <v>0.61589998006820679</v>
          </cell>
          <cell r="L9645">
            <v>0.60149997472763062</v>
          </cell>
          <cell r="M9645">
            <v>0.17880000174045563</v>
          </cell>
          <cell r="N9645" t="str">
            <v>Very Large</v>
          </cell>
          <cell r="O9645">
            <v>1810</v>
          </cell>
        </row>
        <row r="9646">
          <cell r="A9646" t="str">
            <v>HU</v>
          </cell>
          <cell r="B9646" t="str">
            <v>HU_RV_08FF29</v>
          </cell>
          <cell r="C9646">
            <v>1997</v>
          </cell>
          <cell r="D9646" t="str">
            <v>Annual</v>
          </cell>
          <cell r="E9646" t="str">
            <v>Orthophosphate</v>
          </cell>
          <cell r="F9646" t="str">
            <v>mg/l P</v>
          </cell>
          <cell r="G9646">
            <v>12</v>
          </cell>
          <cell r="J9646">
            <v>26</v>
          </cell>
          <cell r="K9646">
            <v>0.17489999532699585</v>
          </cell>
          <cell r="L9646">
            <v>0.15449999272823334</v>
          </cell>
          <cell r="M9646">
            <v>0.11909999698400497</v>
          </cell>
          <cell r="N9646" t="str">
            <v>Large</v>
          </cell>
          <cell r="O9646">
            <v>574</v>
          </cell>
        </row>
        <row r="9647">
          <cell r="A9647" t="str">
            <v>HU</v>
          </cell>
          <cell r="B9647" t="str">
            <v>HU_RV_08FF20</v>
          </cell>
          <cell r="C9647">
            <v>1997</v>
          </cell>
          <cell r="D9647" t="str">
            <v>Annual</v>
          </cell>
          <cell r="E9647" t="str">
            <v>Orthophosphate</v>
          </cell>
          <cell r="F9647" t="str">
            <v>mg/l P</v>
          </cell>
          <cell r="G9647">
            <v>12</v>
          </cell>
          <cell r="J9647">
            <v>26</v>
          </cell>
          <cell r="K9647">
            <v>0.3578999936580658</v>
          </cell>
          <cell r="L9647">
            <v>0.24099999666213989</v>
          </cell>
          <cell r="M9647">
            <v>0.28339999914169312</v>
          </cell>
          <cell r="N9647" t="str">
            <v>Medium</v>
          </cell>
          <cell r="O9647">
            <v>189.95</v>
          </cell>
        </row>
        <row r="9648">
          <cell r="A9648" t="str">
            <v>HU</v>
          </cell>
          <cell r="B9648" t="str">
            <v>HU_RV_08FF42</v>
          </cell>
          <cell r="C9648">
            <v>1997</v>
          </cell>
          <cell r="D9648" t="str">
            <v>Annual</v>
          </cell>
          <cell r="E9648" t="str">
            <v>Orthophosphate</v>
          </cell>
          <cell r="F9648" t="str">
            <v>mg/l P</v>
          </cell>
          <cell r="G9648">
            <v>12</v>
          </cell>
          <cell r="J9648">
            <v>26</v>
          </cell>
          <cell r="K9648">
            <v>2.3199999704957008E-2</v>
          </cell>
          <cell r="L9648">
            <v>1.6000000759959221E-2</v>
          </cell>
          <cell r="M9648">
            <v>2.630000002682209E-2</v>
          </cell>
          <cell r="N9648" t="str">
            <v>Small</v>
          </cell>
          <cell r="O9648">
            <v>3.27</v>
          </cell>
        </row>
        <row r="9649">
          <cell r="A9649" t="str">
            <v>HU</v>
          </cell>
          <cell r="B9649" t="str">
            <v>HU_RV_07FF09</v>
          </cell>
          <cell r="C9649">
            <v>1997</v>
          </cell>
          <cell r="D9649" t="str">
            <v>Annual</v>
          </cell>
          <cell r="E9649" t="str">
            <v>Orthophosphate</v>
          </cell>
          <cell r="F9649" t="str">
            <v>mg/l P</v>
          </cell>
          <cell r="G9649">
            <v>12</v>
          </cell>
          <cell r="J9649">
            <v>52</v>
          </cell>
          <cell r="K9649">
            <v>8.8500000536441803E-2</v>
          </cell>
          <cell r="L9649">
            <v>7.1000002324581146E-2</v>
          </cell>
          <cell r="M9649">
            <v>6.6600002348423004E-2</v>
          </cell>
          <cell r="N9649" t="str">
            <v>Largest</v>
          </cell>
          <cell r="O9649">
            <v>15283</v>
          </cell>
        </row>
        <row r="9650">
          <cell r="A9650" t="str">
            <v>HU</v>
          </cell>
          <cell r="B9650" t="str">
            <v>HU_RV_08FF15</v>
          </cell>
          <cell r="C9650">
            <v>1997</v>
          </cell>
          <cell r="D9650" t="str">
            <v>Annual</v>
          </cell>
          <cell r="E9650" t="str">
            <v>Orthophosphate</v>
          </cell>
          <cell r="F9650" t="str">
            <v>mg/l P</v>
          </cell>
          <cell r="G9650">
            <v>12</v>
          </cell>
          <cell r="J9650">
            <v>52</v>
          </cell>
          <cell r="K9650">
            <v>0.21940000355243683</v>
          </cell>
          <cell r="L9650">
            <v>0.23299999535083771</v>
          </cell>
          <cell r="M9650">
            <v>5.000000074505806E-2</v>
          </cell>
          <cell r="N9650" t="str">
            <v>Largest</v>
          </cell>
          <cell r="O9650">
            <v>2758.56</v>
          </cell>
        </row>
        <row r="9651">
          <cell r="A9651" t="str">
            <v>HU</v>
          </cell>
          <cell r="B9651" t="str">
            <v>HU_RV_08FF10</v>
          </cell>
          <cell r="C9651">
            <v>1997</v>
          </cell>
          <cell r="D9651" t="str">
            <v>Annual</v>
          </cell>
          <cell r="E9651" t="str">
            <v>Orthophosphate</v>
          </cell>
          <cell r="F9651" t="str">
            <v>mg/l P</v>
          </cell>
          <cell r="G9651">
            <v>12</v>
          </cell>
          <cell r="J9651">
            <v>52</v>
          </cell>
          <cell r="K9651">
            <v>8.8899999856948853E-2</v>
          </cell>
          <cell r="L9651">
            <v>8.5000000894069672E-2</v>
          </cell>
          <cell r="M9651">
            <v>2.9100000858306885E-2</v>
          </cell>
          <cell r="N9651" t="str">
            <v>Largest</v>
          </cell>
          <cell r="O9651">
            <v>3224</v>
          </cell>
        </row>
        <row r="9652">
          <cell r="A9652" t="str">
            <v>HU</v>
          </cell>
          <cell r="B9652" t="str">
            <v>HU_RV_04FF12</v>
          </cell>
          <cell r="C9652">
            <v>1997</v>
          </cell>
          <cell r="D9652" t="str">
            <v>Annual</v>
          </cell>
          <cell r="E9652" t="str">
            <v>Orthophosphate</v>
          </cell>
          <cell r="F9652" t="str">
            <v>mg/l P</v>
          </cell>
          <cell r="G9652">
            <v>12</v>
          </cell>
          <cell r="J9652">
            <v>26</v>
          </cell>
          <cell r="K9652">
            <v>0.27160000801086426</v>
          </cell>
          <cell r="L9652">
            <v>0.26550000905990601</v>
          </cell>
          <cell r="M9652">
            <v>0.148499995470047</v>
          </cell>
          <cell r="N9652" t="str">
            <v>Largest</v>
          </cell>
          <cell r="O9652">
            <v>10164</v>
          </cell>
        </row>
        <row r="9653">
          <cell r="A9653" t="str">
            <v>HU</v>
          </cell>
          <cell r="B9653" t="str">
            <v>HU_RV_11FF12</v>
          </cell>
          <cell r="C9653">
            <v>1997</v>
          </cell>
          <cell r="D9653" t="str">
            <v>Annual</v>
          </cell>
          <cell r="E9653" t="str">
            <v>Orthophosphate</v>
          </cell>
          <cell r="F9653" t="str">
            <v>mg/l P</v>
          </cell>
          <cell r="G9653">
            <v>12</v>
          </cell>
          <cell r="J9653">
            <v>26</v>
          </cell>
          <cell r="K9653">
            <v>6.8099997937679291E-2</v>
          </cell>
          <cell r="L9653">
            <v>6.8000003695487976E-2</v>
          </cell>
          <cell r="M9653">
            <v>2.2299999371170998E-2</v>
          </cell>
          <cell r="N9653" t="str">
            <v>Largest</v>
          </cell>
          <cell r="O9653">
            <v>45019.93</v>
          </cell>
        </row>
        <row r="9654">
          <cell r="A9654" t="str">
            <v>HU</v>
          </cell>
          <cell r="B9654" t="str">
            <v>HU_RV_01FF53</v>
          </cell>
          <cell r="C9654">
            <v>1997</v>
          </cell>
          <cell r="D9654" t="str">
            <v>Annual</v>
          </cell>
          <cell r="E9654" t="str">
            <v>Orthophosphate</v>
          </cell>
          <cell r="F9654" t="str">
            <v>mg/l P</v>
          </cell>
          <cell r="G9654">
            <v>12</v>
          </cell>
          <cell r="J9654">
            <v>26</v>
          </cell>
          <cell r="K9654">
            <v>9.2600002884864807E-2</v>
          </cell>
          <cell r="L9654">
            <v>7.9999998211860657E-2</v>
          </cell>
          <cell r="M9654">
            <v>7.5400002300739288E-2</v>
          </cell>
          <cell r="N9654" t="str">
            <v>Large</v>
          </cell>
          <cell r="O9654">
            <v>320</v>
          </cell>
        </row>
        <row r="9655">
          <cell r="A9655" t="str">
            <v>HU</v>
          </cell>
          <cell r="B9655" t="str">
            <v>HU_RV_04FB41</v>
          </cell>
          <cell r="C9655">
            <v>1997</v>
          </cell>
          <cell r="D9655" t="str">
            <v>Annual</v>
          </cell>
          <cell r="E9655" t="str">
            <v>Orthophosphate</v>
          </cell>
          <cell r="F9655" t="str">
            <v>mg/l P</v>
          </cell>
          <cell r="G9655">
            <v>12</v>
          </cell>
          <cell r="J9655">
            <v>27</v>
          </cell>
          <cell r="K9655">
            <v>8.529999852180481E-2</v>
          </cell>
          <cell r="L9655">
            <v>6.7000001668930054E-2</v>
          </cell>
          <cell r="M9655">
            <v>5.0999999046325684E-2</v>
          </cell>
          <cell r="N9655" t="str">
            <v>Large</v>
          </cell>
          <cell r="O9655">
            <v>314.08</v>
          </cell>
        </row>
        <row r="9656">
          <cell r="A9656" t="str">
            <v>HU</v>
          </cell>
          <cell r="B9656" t="str">
            <v>HU_RV_05FF18</v>
          </cell>
          <cell r="C9656">
            <v>1997</v>
          </cell>
          <cell r="D9656" t="str">
            <v>Annual</v>
          </cell>
          <cell r="E9656" t="str">
            <v>Orthophosphate</v>
          </cell>
          <cell r="F9656" t="str">
            <v>mg/l P</v>
          </cell>
          <cell r="G9656">
            <v>12</v>
          </cell>
          <cell r="J9656">
            <v>24</v>
          </cell>
          <cell r="K9656">
            <v>4.5600000768899918E-2</v>
          </cell>
          <cell r="L9656">
            <v>3.9000000804662704E-2</v>
          </cell>
          <cell r="M9656">
            <v>1.7100000753998756E-2</v>
          </cell>
          <cell r="N9656" t="str">
            <v>Largest</v>
          </cell>
          <cell r="O9656">
            <v>35764</v>
          </cell>
        </row>
        <row r="9657">
          <cell r="A9657" t="str">
            <v>HU</v>
          </cell>
          <cell r="B9657" t="str">
            <v>HU_RV_12FF06</v>
          </cell>
          <cell r="C9657">
            <v>1997</v>
          </cell>
          <cell r="D9657" t="str">
            <v>Annual</v>
          </cell>
          <cell r="E9657" t="str">
            <v>Orthophosphate</v>
          </cell>
          <cell r="F9657" t="str">
            <v>mg/l P</v>
          </cell>
          <cell r="G9657">
            <v>12</v>
          </cell>
          <cell r="J9657">
            <v>26</v>
          </cell>
          <cell r="K9657">
            <v>6.6600002348423004E-2</v>
          </cell>
          <cell r="L9657">
            <v>6.549999862909317E-2</v>
          </cell>
          <cell r="M9657">
            <v>2.8400000184774399E-2</v>
          </cell>
          <cell r="N9657" t="str">
            <v>Very Large</v>
          </cell>
          <cell r="O9657">
            <v>1560.66</v>
          </cell>
        </row>
        <row r="9658">
          <cell r="A9658" t="str">
            <v>HU</v>
          </cell>
          <cell r="B9658" t="str">
            <v>HU_RV_03FF06</v>
          </cell>
          <cell r="C9658">
            <v>1997</v>
          </cell>
          <cell r="D9658" t="str">
            <v>Annual</v>
          </cell>
          <cell r="E9658" t="str">
            <v>Orthophosphate</v>
          </cell>
          <cell r="F9658" t="str">
            <v>mg/l P</v>
          </cell>
          <cell r="G9658">
            <v>12</v>
          </cell>
          <cell r="J9658">
            <v>26</v>
          </cell>
          <cell r="K9658">
            <v>3.0799999833106995E-2</v>
          </cell>
          <cell r="L9658">
            <v>2.4499999359250069E-2</v>
          </cell>
          <cell r="M9658">
            <v>2.5499999523162842E-2</v>
          </cell>
          <cell r="N9658" t="str">
            <v>Largest</v>
          </cell>
          <cell r="O9658">
            <v>188700</v>
          </cell>
        </row>
        <row r="9659">
          <cell r="A9659" t="str">
            <v>HU</v>
          </cell>
          <cell r="B9659" t="str">
            <v>HU_RV_03FF01</v>
          </cell>
          <cell r="C9659">
            <v>1997</v>
          </cell>
          <cell r="D9659" t="str">
            <v>Annual</v>
          </cell>
          <cell r="E9659" t="str">
            <v>Orthophosphate</v>
          </cell>
          <cell r="F9659" t="str">
            <v>mg/l P</v>
          </cell>
          <cell r="G9659">
            <v>12</v>
          </cell>
          <cell r="J9659">
            <v>32</v>
          </cell>
          <cell r="K9659">
            <v>3.3500000834465027E-2</v>
          </cell>
          <cell r="L9659">
            <v>3.0500000342726707E-2</v>
          </cell>
          <cell r="M9659">
            <v>2.7699999511241913E-2</v>
          </cell>
          <cell r="N9659" t="str">
            <v>Largest</v>
          </cell>
          <cell r="O9659">
            <v>38842.9</v>
          </cell>
        </row>
        <row r="9660">
          <cell r="A9660" t="str">
            <v>HU</v>
          </cell>
          <cell r="B9660" t="str">
            <v>HU_RV_02FR51</v>
          </cell>
          <cell r="C9660">
            <v>1997</v>
          </cell>
          <cell r="D9660" t="str">
            <v>Annual</v>
          </cell>
          <cell r="E9660" t="str">
            <v>Orthophosphate</v>
          </cell>
          <cell r="F9660" t="str">
            <v>mg/l P</v>
          </cell>
          <cell r="G9660">
            <v>12</v>
          </cell>
          <cell r="J9660">
            <v>25</v>
          </cell>
          <cell r="K9660">
            <v>5.3700000047683716E-2</v>
          </cell>
          <cell r="L9660">
            <v>5.9000000357627869E-2</v>
          </cell>
          <cell r="M9660">
            <v>3.1700000166893005E-2</v>
          </cell>
          <cell r="N9660" t="str">
            <v>Largest</v>
          </cell>
          <cell r="O9660">
            <v>183350</v>
          </cell>
        </row>
        <row r="9661">
          <cell r="A9661" t="str">
            <v>HU</v>
          </cell>
          <cell r="B9661" t="str">
            <v>HU_RV_02FF32</v>
          </cell>
          <cell r="C9661">
            <v>1997</v>
          </cell>
          <cell r="D9661" t="str">
            <v>Annual</v>
          </cell>
          <cell r="E9661" t="str">
            <v>Orthophosphate</v>
          </cell>
          <cell r="F9661" t="str">
            <v>mg/l P</v>
          </cell>
          <cell r="G9661">
            <v>12</v>
          </cell>
          <cell r="J9661">
            <v>21</v>
          </cell>
          <cell r="K9661">
            <v>4.7200001776218414E-2</v>
          </cell>
          <cell r="L9661">
            <v>5.2000001072883606E-2</v>
          </cell>
          <cell r="M9661">
            <v>2.5800000876188278E-2</v>
          </cell>
          <cell r="N9661" t="str">
            <v>Largest</v>
          </cell>
          <cell r="O9661">
            <v>13698.65</v>
          </cell>
        </row>
        <row r="9662">
          <cell r="A9662" t="str">
            <v>HU</v>
          </cell>
          <cell r="B9662" t="str">
            <v>HU_RV_01FF07</v>
          </cell>
          <cell r="C9662">
            <v>1997</v>
          </cell>
          <cell r="D9662" t="str">
            <v>Annual</v>
          </cell>
          <cell r="E9662" t="str">
            <v>Orthophosphate</v>
          </cell>
          <cell r="F9662" t="str">
            <v>mg/l P</v>
          </cell>
          <cell r="G9662">
            <v>12</v>
          </cell>
          <cell r="J9662">
            <v>26</v>
          </cell>
          <cell r="K9662">
            <v>4.6999998390674591E-2</v>
          </cell>
          <cell r="L9662">
            <v>4.3999999761581421E-2</v>
          </cell>
          <cell r="M9662">
            <v>2.0099999383091927E-2</v>
          </cell>
          <cell r="N9662" t="str">
            <v>Largest</v>
          </cell>
          <cell r="O9662">
            <v>150820</v>
          </cell>
        </row>
        <row r="9663">
          <cell r="A9663" t="str">
            <v>HU</v>
          </cell>
          <cell r="B9663" t="str">
            <v>HU_RV_01FF02</v>
          </cell>
          <cell r="C9663">
            <v>1997</v>
          </cell>
          <cell r="D9663" t="str">
            <v>Annual</v>
          </cell>
          <cell r="E9663" t="str">
            <v>Orthophosphate</v>
          </cell>
          <cell r="F9663" t="str">
            <v>mg/l P</v>
          </cell>
          <cell r="G9663">
            <v>12</v>
          </cell>
          <cell r="J9663">
            <v>26</v>
          </cell>
          <cell r="K9663">
            <v>4.479999840259552E-2</v>
          </cell>
          <cell r="L9663">
            <v>4.6000000089406967E-2</v>
          </cell>
          <cell r="M9663">
            <v>2.0400000736117363E-2</v>
          </cell>
          <cell r="N9663" t="str">
            <v>Largest</v>
          </cell>
          <cell r="O9663">
            <v>131605</v>
          </cell>
        </row>
        <row r="9664">
          <cell r="A9664" t="str">
            <v>HU</v>
          </cell>
          <cell r="B9664" t="str">
            <v>HU_RV_08FF26</v>
          </cell>
          <cell r="C9664">
            <v>1997</v>
          </cell>
          <cell r="D9664" t="str">
            <v>Annual</v>
          </cell>
          <cell r="E9664" t="str">
            <v>Orthophosphate</v>
          </cell>
          <cell r="F9664" t="str">
            <v>mg/l P</v>
          </cell>
          <cell r="G9664">
            <v>12</v>
          </cell>
          <cell r="J9664">
            <v>26</v>
          </cell>
          <cell r="K9664">
            <v>1.3543000221252441</v>
          </cell>
          <cell r="L9664">
            <v>1.2174999713897705</v>
          </cell>
          <cell r="M9664">
            <v>0.7523999810218811</v>
          </cell>
          <cell r="N9664" t="str">
            <v>Large</v>
          </cell>
          <cell r="O9664">
            <v>806</v>
          </cell>
        </row>
        <row r="9665">
          <cell r="A9665" t="str">
            <v>HU</v>
          </cell>
          <cell r="B9665" t="str">
            <v>HU_RV_09FF13</v>
          </cell>
          <cell r="C9665">
            <v>1997</v>
          </cell>
          <cell r="D9665" t="str">
            <v>Annual</v>
          </cell>
          <cell r="E9665" t="str">
            <v>Orthophosphate</v>
          </cell>
          <cell r="F9665" t="str">
            <v>mg/l P</v>
          </cell>
          <cell r="G9665">
            <v>12</v>
          </cell>
          <cell r="J9665">
            <v>23</v>
          </cell>
          <cell r="K9665">
            <v>0.91829997301101685</v>
          </cell>
          <cell r="L9665">
            <v>0.80500000715255737</v>
          </cell>
          <cell r="M9665">
            <v>0.38409999012947083</v>
          </cell>
          <cell r="N9665" t="str">
            <v>Very Large</v>
          </cell>
          <cell r="O9665">
            <v>1798.33</v>
          </cell>
        </row>
        <row r="9666">
          <cell r="A9666" t="str">
            <v>HU</v>
          </cell>
          <cell r="B9666" t="str">
            <v>HU_RV_04FV12</v>
          </cell>
          <cell r="C9666">
            <v>1997</v>
          </cell>
          <cell r="D9666" t="str">
            <v>Annual</v>
          </cell>
          <cell r="E9666" t="str">
            <v>Orthophosphate</v>
          </cell>
          <cell r="F9666" t="str">
            <v>mg/l P</v>
          </cell>
          <cell r="G9666">
            <v>12</v>
          </cell>
          <cell r="J9666">
            <v>26</v>
          </cell>
          <cell r="K9666">
            <v>6.1599999666213989E-2</v>
          </cell>
          <cell r="L9666">
            <v>5.9000000357627869E-2</v>
          </cell>
          <cell r="M9666">
            <v>3.7999998778104782E-2</v>
          </cell>
          <cell r="N9666" t="str">
            <v>Largest</v>
          </cell>
          <cell r="O9666">
            <v>76480.23</v>
          </cell>
        </row>
        <row r="9667">
          <cell r="A9667" t="str">
            <v>HU</v>
          </cell>
          <cell r="B9667" t="str">
            <v>HU_RV_04FF60</v>
          </cell>
          <cell r="C9667">
            <v>1997</v>
          </cell>
          <cell r="D9667" t="str">
            <v>Annual</v>
          </cell>
          <cell r="E9667" t="str">
            <v>Orthophosphate</v>
          </cell>
          <cell r="F9667" t="str">
            <v>mg/l P</v>
          </cell>
          <cell r="G9667">
            <v>12</v>
          </cell>
          <cell r="J9667">
            <v>27</v>
          </cell>
          <cell r="K9667">
            <v>7.7500000596046448E-2</v>
          </cell>
          <cell r="L9667">
            <v>7.9000003635883331E-2</v>
          </cell>
          <cell r="M9667">
            <v>5.169999971985817E-2</v>
          </cell>
          <cell r="N9667" t="str">
            <v>Medium</v>
          </cell>
          <cell r="O9667">
            <v>113.07</v>
          </cell>
        </row>
        <row r="9668">
          <cell r="A9668" t="str">
            <v>HU</v>
          </cell>
          <cell r="B9668" t="str">
            <v>HU_RV_08FF18</v>
          </cell>
          <cell r="C9668">
            <v>1997</v>
          </cell>
          <cell r="D9668" t="str">
            <v>Annual</v>
          </cell>
          <cell r="E9668" t="str">
            <v>Orthophosphate</v>
          </cell>
          <cell r="F9668" t="str">
            <v>mg/l P</v>
          </cell>
          <cell r="G9668">
            <v>12</v>
          </cell>
          <cell r="J9668">
            <v>26</v>
          </cell>
          <cell r="K9668">
            <v>5.7700000703334808E-2</v>
          </cell>
          <cell r="L9668">
            <v>4.8999998718500137E-2</v>
          </cell>
          <cell r="M9668">
            <v>2.930000051856041E-2</v>
          </cell>
          <cell r="N9668" t="str">
            <v>Large</v>
          </cell>
          <cell r="O9668">
            <v>814.33</v>
          </cell>
        </row>
        <row r="9669">
          <cell r="A9669" t="str">
            <v>HU</v>
          </cell>
          <cell r="B9669" t="str">
            <v>HU_RV_08FF17</v>
          </cell>
          <cell r="C9669">
            <v>1997</v>
          </cell>
          <cell r="D9669" t="str">
            <v>Annual</v>
          </cell>
          <cell r="E9669" t="str">
            <v>Orthophosphate</v>
          </cell>
          <cell r="F9669" t="str">
            <v>mg/l P</v>
          </cell>
          <cell r="G9669">
            <v>12</v>
          </cell>
          <cell r="J9669">
            <v>26</v>
          </cell>
          <cell r="K9669">
            <v>7.0799998939037323E-2</v>
          </cell>
          <cell r="L9669">
            <v>6.3500002026557922E-2</v>
          </cell>
          <cell r="M9669">
            <v>3.0799999833106995E-2</v>
          </cell>
          <cell r="N9669" t="str">
            <v>Large</v>
          </cell>
          <cell r="O9669">
            <v>875</v>
          </cell>
        </row>
        <row r="9670">
          <cell r="A9670" t="str">
            <v>HU</v>
          </cell>
          <cell r="B9670" t="str">
            <v>HU_RV_08FF07</v>
          </cell>
          <cell r="C9670">
            <v>1997</v>
          </cell>
          <cell r="D9670" t="str">
            <v>Annual</v>
          </cell>
          <cell r="E9670" t="str">
            <v>Orthophosphate</v>
          </cell>
          <cell r="F9670" t="str">
            <v>mg/l P</v>
          </cell>
          <cell r="G9670">
            <v>12</v>
          </cell>
          <cell r="J9670">
            <v>26</v>
          </cell>
          <cell r="K9670">
            <v>6.4099997282028198E-2</v>
          </cell>
          <cell r="L9670">
            <v>6.6500000655651093E-2</v>
          </cell>
          <cell r="M9670">
            <v>1.9300000742077827E-2</v>
          </cell>
          <cell r="N9670" t="str">
            <v>Largest</v>
          </cell>
          <cell r="O9670">
            <v>12886</v>
          </cell>
        </row>
        <row r="9671">
          <cell r="A9671" t="str">
            <v>HU</v>
          </cell>
          <cell r="B9671" t="str">
            <v>HU_RV_12FF02</v>
          </cell>
          <cell r="C9671">
            <v>1997</v>
          </cell>
          <cell r="D9671" t="str">
            <v>Annual</v>
          </cell>
          <cell r="E9671" t="str">
            <v>Orthophosphate</v>
          </cell>
          <cell r="F9671" t="str">
            <v>mg/l P</v>
          </cell>
          <cell r="G9671">
            <v>12</v>
          </cell>
          <cell r="J9671">
            <v>26</v>
          </cell>
          <cell r="K9671">
            <v>5.4999999701976776E-2</v>
          </cell>
          <cell r="L9671">
            <v>3.9999999105930328E-2</v>
          </cell>
          <cell r="M9671">
            <v>4.0300000458955765E-2</v>
          </cell>
          <cell r="N9671" t="str">
            <v>Largest</v>
          </cell>
          <cell r="O9671">
            <v>4302</v>
          </cell>
        </row>
        <row r="9672">
          <cell r="A9672" t="str">
            <v>HU</v>
          </cell>
          <cell r="B9672" t="str">
            <v>HU_RV_09FF08</v>
          </cell>
          <cell r="C9672">
            <v>1997</v>
          </cell>
          <cell r="D9672" t="str">
            <v>Annual</v>
          </cell>
          <cell r="E9672" t="str">
            <v>Orthophosphate</v>
          </cell>
          <cell r="F9672" t="str">
            <v>mg/l P</v>
          </cell>
          <cell r="G9672">
            <v>12</v>
          </cell>
          <cell r="J9672">
            <v>26</v>
          </cell>
          <cell r="K9672">
            <v>0.11580000072717667</v>
          </cell>
          <cell r="L9672">
            <v>9.9500000476837158E-2</v>
          </cell>
          <cell r="M9672">
            <v>6.9200001657009125E-2</v>
          </cell>
          <cell r="N9672" t="str">
            <v>Largest</v>
          </cell>
          <cell r="O9672">
            <v>5812</v>
          </cell>
        </row>
        <row r="9673">
          <cell r="A9673" t="str">
            <v>HU</v>
          </cell>
          <cell r="B9673" t="str">
            <v>HU_RV_09FF06</v>
          </cell>
          <cell r="C9673">
            <v>1997</v>
          </cell>
          <cell r="D9673" t="str">
            <v>Annual</v>
          </cell>
          <cell r="E9673" t="str">
            <v>Orthophosphate</v>
          </cell>
          <cell r="F9673" t="str">
            <v>mg/l P</v>
          </cell>
          <cell r="G9673">
            <v>12</v>
          </cell>
          <cell r="J9673">
            <v>26</v>
          </cell>
          <cell r="K9673">
            <v>8.5500001907348633E-2</v>
          </cell>
          <cell r="L9673">
            <v>6.7000001668930054E-2</v>
          </cell>
          <cell r="M9673">
            <v>7.890000194311142E-2</v>
          </cell>
          <cell r="N9673" t="str">
            <v>Largest</v>
          </cell>
          <cell r="O9673">
            <v>3502</v>
          </cell>
        </row>
        <row r="9674">
          <cell r="A9674" t="str">
            <v>HU</v>
          </cell>
          <cell r="B9674" t="str">
            <v>HU_RV_05FF07</v>
          </cell>
          <cell r="C9674">
            <v>1997</v>
          </cell>
          <cell r="D9674" t="str">
            <v>Annual</v>
          </cell>
          <cell r="E9674" t="str">
            <v>Orthophosphate</v>
          </cell>
          <cell r="F9674" t="str">
            <v>mg/l P</v>
          </cell>
          <cell r="G9674">
            <v>12</v>
          </cell>
          <cell r="J9674">
            <v>26</v>
          </cell>
          <cell r="K9674">
            <v>0.47060000896453857</v>
          </cell>
          <cell r="L9674">
            <v>0.38350000977516174</v>
          </cell>
          <cell r="M9674">
            <v>0.30480000376701355</v>
          </cell>
          <cell r="N9674" t="str">
            <v>Large</v>
          </cell>
          <cell r="O9674">
            <v>461</v>
          </cell>
        </row>
        <row r="9675">
          <cell r="A9675" t="str">
            <v>HU</v>
          </cell>
          <cell r="B9675" t="str">
            <v>HU_RV_01FF61</v>
          </cell>
          <cell r="C9675">
            <v>1997</v>
          </cell>
          <cell r="D9675" t="str">
            <v>Annual</v>
          </cell>
          <cell r="E9675" t="str">
            <v>Orthophosphate</v>
          </cell>
          <cell r="F9675" t="str">
            <v>mg/l P</v>
          </cell>
          <cell r="G9675">
            <v>12</v>
          </cell>
          <cell r="J9675">
            <v>26</v>
          </cell>
          <cell r="K9675">
            <v>0.21389999985694885</v>
          </cell>
          <cell r="L9675">
            <v>0.18899999558925629</v>
          </cell>
          <cell r="M9675">
            <v>0.17080000042915344</v>
          </cell>
          <cell r="N9675" t="str">
            <v>Large</v>
          </cell>
          <cell r="O9675">
            <v>454.4</v>
          </cell>
        </row>
        <row r="9676">
          <cell r="A9676" t="str">
            <v>HU</v>
          </cell>
          <cell r="B9676" t="str">
            <v>HU_RV_01FF01</v>
          </cell>
          <cell r="C9676">
            <v>1997</v>
          </cell>
          <cell r="D9676" t="str">
            <v>Annual</v>
          </cell>
          <cell r="E9676" t="str">
            <v>Orthophosphate</v>
          </cell>
          <cell r="F9676" t="str">
            <v>mg/l P</v>
          </cell>
          <cell r="G9676">
            <v>12</v>
          </cell>
          <cell r="J9676">
            <v>26</v>
          </cell>
          <cell r="K9676">
            <v>4.2899999767541885E-2</v>
          </cell>
          <cell r="L9676">
            <v>4.1999999433755875E-2</v>
          </cell>
          <cell r="M9676">
            <v>1.9500000402331352E-2</v>
          </cell>
          <cell r="N9676" t="str">
            <v>Largest</v>
          </cell>
          <cell r="O9676">
            <v>131475</v>
          </cell>
        </row>
        <row r="9677">
          <cell r="A9677" t="str">
            <v>HU</v>
          </cell>
          <cell r="B9677" t="str">
            <v>HU_RV_04FF14</v>
          </cell>
          <cell r="C9677">
            <v>1997</v>
          </cell>
          <cell r="D9677" t="str">
            <v>Annual</v>
          </cell>
          <cell r="E9677" t="str">
            <v>Orthophosphate</v>
          </cell>
          <cell r="F9677" t="str">
            <v>mg/l P</v>
          </cell>
          <cell r="G9677">
            <v>12</v>
          </cell>
          <cell r="J9677">
            <v>26</v>
          </cell>
          <cell r="K9677">
            <v>0.24500000476837158</v>
          </cell>
          <cell r="L9677">
            <v>0.25249999761581421</v>
          </cell>
          <cell r="M9677">
            <v>9.5399998128414154E-2</v>
          </cell>
          <cell r="N9677" t="str">
            <v>Largest</v>
          </cell>
          <cell r="O9677">
            <v>3210</v>
          </cell>
        </row>
        <row r="9678">
          <cell r="A9678" t="str">
            <v>HU</v>
          </cell>
          <cell r="B9678" t="str">
            <v>HU_RV_04FB39</v>
          </cell>
          <cell r="C9678">
            <v>1997</v>
          </cell>
          <cell r="D9678" t="str">
            <v>Annual</v>
          </cell>
          <cell r="E9678" t="str">
            <v>Orthophosphate</v>
          </cell>
          <cell r="F9678" t="str">
            <v>mg/l P</v>
          </cell>
          <cell r="G9678">
            <v>12</v>
          </cell>
          <cell r="J9678">
            <v>27</v>
          </cell>
          <cell r="K9678">
            <v>2.9999999329447746E-2</v>
          </cell>
          <cell r="L9678">
            <v>2.199999988079071E-2</v>
          </cell>
          <cell r="M9678">
            <v>3.0300000682473183E-2</v>
          </cell>
          <cell r="N9678" t="str">
            <v>Medium</v>
          </cell>
          <cell r="O9678">
            <v>87.25</v>
          </cell>
        </row>
        <row r="9679">
          <cell r="A9679" t="str">
            <v>HU</v>
          </cell>
          <cell r="B9679" t="str">
            <v>HU_RV_12FF11</v>
          </cell>
          <cell r="C9679">
            <v>1997</v>
          </cell>
          <cell r="D9679" t="str">
            <v>Annual</v>
          </cell>
          <cell r="E9679" t="str">
            <v>Orthophosphate</v>
          </cell>
          <cell r="F9679" t="str">
            <v>mg/l P</v>
          </cell>
          <cell r="G9679">
            <v>12</v>
          </cell>
          <cell r="J9679">
            <v>26</v>
          </cell>
          <cell r="K9679">
            <v>1.5787999629974365</v>
          </cell>
          <cell r="L9679">
            <v>1.253000020980835</v>
          </cell>
          <cell r="M9679">
            <v>0.93029999732971191</v>
          </cell>
          <cell r="N9679" t="str">
            <v>Large</v>
          </cell>
          <cell r="O9679">
            <v>324.14</v>
          </cell>
        </row>
        <row r="9680">
          <cell r="A9680" t="str">
            <v>HU</v>
          </cell>
          <cell r="B9680" t="str">
            <v>HU_RV_04FF16</v>
          </cell>
          <cell r="C9680">
            <v>1997</v>
          </cell>
          <cell r="D9680" t="str">
            <v>Annual</v>
          </cell>
          <cell r="E9680" t="str">
            <v>Orthophosphate</v>
          </cell>
          <cell r="F9680" t="str">
            <v>mg/l P</v>
          </cell>
          <cell r="G9680">
            <v>12</v>
          </cell>
          <cell r="J9680">
            <v>26</v>
          </cell>
          <cell r="K9680">
            <v>0.30610001087188721</v>
          </cell>
          <cell r="L9680">
            <v>0.16699999570846558</v>
          </cell>
          <cell r="M9680">
            <v>0.38569998741149902</v>
          </cell>
          <cell r="N9680" t="str">
            <v>Large</v>
          </cell>
          <cell r="O9680">
            <v>656</v>
          </cell>
        </row>
        <row r="9681">
          <cell r="A9681" t="str">
            <v>HU</v>
          </cell>
          <cell r="B9681" t="str">
            <v>HU_RV_05FF26</v>
          </cell>
          <cell r="C9681">
            <v>1997</v>
          </cell>
          <cell r="D9681" t="str">
            <v>Annual</v>
          </cell>
          <cell r="E9681" t="str">
            <v>Orthophosphate</v>
          </cell>
          <cell r="F9681" t="str">
            <v>mg/l P</v>
          </cell>
          <cell r="G9681">
            <v>12</v>
          </cell>
          <cell r="J9681">
            <v>25</v>
          </cell>
          <cell r="K9681">
            <v>9.1200001537799835E-2</v>
          </cell>
          <cell r="L9681">
            <v>6.4999997615814209E-2</v>
          </cell>
          <cell r="M9681">
            <v>7.9000003635883331E-2</v>
          </cell>
          <cell r="N9681" t="str">
            <v>Small</v>
          </cell>
          <cell r="O9681">
            <v>39.25</v>
          </cell>
        </row>
        <row r="9682">
          <cell r="A9682" t="str">
            <v>HU</v>
          </cell>
          <cell r="B9682" t="str">
            <v>HU_RV_03FF42</v>
          </cell>
          <cell r="C9682">
            <v>1997</v>
          </cell>
          <cell r="D9682" t="str">
            <v>Annual</v>
          </cell>
          <cell r="E9682" t="str">
            <v>Orthophosphate</v>
          </cell>
          <cell r="F9682" t="str">
            <v>mg/l P</v>
          </cell>
          <cell r="G9682">
            <v>12</v>
          </cell>
          <cell r="J9682">
            <v>28</v>
          </cell>
          <cell r="K9682">
            <v>0.40929999947547913</v>
          </cell>
          <cell r="L9682">
            <v>0.29199999570846558</v>
          </cell>
          <cell r="M9682">
            <v>0.30849999189376831</v>
          </cell>
          <cell r="N9682" t="str">
            <v>Large</v>
          </cell>
          <cell r="O9682">
            <v>988.81</v>
          </cell>
        </row>
        <row r="9683">
          <cell r="A9683" t="str">
            <v>HU</v>
          </cell>
          <cell r="B9683" t="str">
            <v>HU_RV_01FF63</v>
          </cell>
          <cell r="C9683">
            <v>1997</v>
          </cell>
          <cell r="D9683" t="str">
            <v>Annual</v>
          </cell>
          <cell r="E9683" t="str">
            <v>Orthophosphate</v>
          </cell>
          <cell r="F9683" t="str">
            <v>mg/l P</v>
          </cell>
          <cell r="G9683">
            <v>12</v>
          </cell>
          <cell r="J9683">
            <v>26</v>
          </cell>
          <cell r="K9683">
            <v>0.52300000190734863</v>
          </cell>
          <cell r="L9683">
            <v>0.31799998879432678</v>
          </cell>
          <cell r="M9683">
            <v>0.56669998168945313</v>
          </cell>
          <cell r="N9683" t="str">
            <v>Medium</v>
          </cell>
          <cell r="O9683">
            <v>115.32</v>
          </cell>
        </row>
        <row r="9684">
          <cell r="A9684" t="str">
            <v>HU</v>
          </cell>
          <cell r="B9684" t="str">
            <v>HU_RV_05FB70</v>
          </cell>
          <cell r="C9684">
            <v>1997</v>
          </cell>
          <cell r="D9684" t="str">
            <v>Annual</v>
          </cell>
          <cell r="E9684" t="str">
            <v>Orthophosphate</v>
          </cell>
          <cell r="F9684" t="str">
            <v>mg/l P</v>
          </cell>
          <cell r="G9684">
            <v>12</v>
          </cell>
          <cell r="J9684">
            <v>24</v>
          </cell>
          <cell r="K9684">
            <v>4.4500000774860382E-2</v>
          </cell>
          <cell r="L9684">
            <v>3.4000001847743988E-2</v>
          </cell>
          <cell r="M9684">
            <v>3.5100001841783524E-2</v>
          </cell>
          <cell r="N9684" t="str">
            <v>Small</v>
          </cell>
          <cell r="O9684">
            <v>41.1</v>
          </cell>
        </row>
        <row r="9685">
          <cell r="A9685" t="str">
            <v>HU</v>
          </cell>
          <cell r="B9685" t="str">
            <v>HU_RV_02FF17</v>
          </cell>
          <cell r="C9685">
            <v>1997</v>
          </cell>
          <cell r="D9685" t="str">
            <v>Annual</v>
          </cell>
          <cell r="E9685" t="str">
            <v>Orthophosphate</v>
          </cell>
          <cell r="F9685" t="str">
            <v>mg/l P</v>
          </cell>
          <cell r="G9685">
            <v>12</v>
          </cell>
          <cell r="J9685">
            <v>24</v>
          </cell>
          <cell r="K9685">
            <v>0.22550000250339508</v>
          </cell>
          <cell r="L9685">
            <v>0.21500000357627869</v>
          </cell>
          <cell r="M9685">
            <v>8.7800003588199615E-2</v>
          </cell>
          <cell r="N9685" t="str">
            <v>Very Large</v>
          </cell>
          <cell r="O9685">
            <v>1456.89</v>
          </cell>
        </row>
        <row r="9686">
          <cell r="A9686" t="str">
            <v>HU</v>
          </cell>
          <cell r="B9686" t="str">
            <v>HU_RV_02FF13</v>
          </cell>
          <cell r="C9686">
            <v>1997</v>
          </cell>
          <cell r="D9686" t="str">
            <v>Annual</v>
          </cell>
          <cell r="E9686" t="str">
            <v>Orthophosphate</v>
          </cell>
          <cell r="F9686" t="str">
            <v>mg/l P</v>
          </cell>
          <cell r="G9686">
            <v>12</v>
          </cell>
          <cell r="J9686">
            <v>24</v>
          </cell>
          <cell r="K9686">
            <v>0.3142000138759613</v>
          </cell>
          <cell r="L9686">
            <v>0.31949999928474426</v>
          </cell>
          <cell r="M9686">
            <v>0.12729999423027039</v>
          </cell>
          <cell r="N9686" t="str">
            <v>Very Large</v>
          </cell>
          <cell r="O9686">
            <v>1123</v>
          </cell>
        </row>
        <row r="9687">
          <cell r="A9687" t="str">
            <v>HU</v>
          </cell>
          <cell r="B9687" t="str">
            <v>HU_RV_01FF32</v>
          </cell>
          <cell r="C9687">
            <v>1997</v>
          </cell>
          <cell r="D9687" t="str">
            <v>Annual</v>
          </cell>
          <cell r="E9687" t="str">
            <v>Orthophosphate</v>
          </cell>
          <cell r="F9687" t="str">
            <v>mg/l P</v>
          </cell>
          <cell r="G9687">
            <v>12</v>
          </cell>
          <cell r="J9687">
            <v>25</v>
          </cell>
          <cell r="K9687">
            <v>0.99159997701644897</v>
          </cell>
          <cell r="L9687">
            <v>0.99400001764297485</v>
          </cell>
          <cell r="M9687">
            <v>0.38220000267028809</v>
          </cell>
          <cell r="N9687" t="str">
            <v>Large</v>
          </cell>
          <cell r="O9687">
            <v>261.64999999999998</v>
          </cell>
        </row>
        <row r="9688">
          <cell r="A9688" t="str">
            <v>HU</v>
          </cell>
          <cell r="B9688" t="str">
            <v>HU_RV_05FF14</v>
          </cell>
          <cell r="C9688">
            <v>1997</v>
          </cell>
          <cell r="D9688" t="str">
            <v>Annual</v>
          </cell>
          <cell r="E9688" t="str">
            <v>Orthophosphate</v>
          </cell>
          <cell r="F9688" t="str">
            <v>mg/l P</v>
          </cell>
          <cell r="G9688">
            <v>12</v>
          </cell>
          <cell r="J9688">
            <v>24</v>
          </cell>
          <cell r="K9688">
            <v>8.2000002264976501E-2</v>
          </cell>
          <cell r="L9688">
            <v>7.9999998211860657E-2</v>
          </cell>
          <cell r="M9688">
            <v>4.6399999409914017E-2</v>
          </cell>
          <cell r="N9688" t="str">
            <v>Very Large</v>
          </cell>
          <cell r="O9688">
            <v>1185</v>
          </cell>
        </row>
        <row r="9689">
          <cell r="A9689" t="str">
            <v>HU</v>
          </cell>
          <cell r="B9689" t="str">
            <v>HU_RV_09FF21</v>
          </cell>
          <cell r="C9689">
            <v>1997</v>
          </cell>
          <cell r="D9689" t="str">
            <v>Annual</v>
          </cell>
          <cell r="E9689" t="str">
            <v>Orthophosphate</v>
          </cell>
          <cell r="F9689" t="str">
            <v>mg/l P</v>
          </cell>
          <cell r="G9689">
            <v>12</v>
          </cell>
          <cell r="J9689">
            <v>26</v>
          </cell>
          <cell r="K9689">
            <v>0.19410000741481781</v>
          </cell>
          <cell r="L9689">
            <v>0.16550000011920929</v>
          </cell>
          <cell r="M9689">
            <v>0.10019999742507935</v>
          </cell>
          <cell r="N9689" t="str">
            <v>Small</v>
          </cell>
          <cell r="O9689">
            <v>46.67</v>
          </cell>
        </row>
        <row r="9690">
          <cell r="A9690" t="str">
            <v>HU</v>
          </cell>
          <cell r="B9690" t="str">
            <v>HU_RV_12FF03</v>
          </cell>
          <cell r="C9690">
            <v>1997</v>
          </cell>
          <cell r="D9690" t="str">
            <v>Annual</v>
          </cell>
          <cell r="E9690" t="str">
            <v>Orthophosphate</v>
          </cell>
          <cell r="F9690" t="str">
            <v>mg/l P</v>
          </cell>
          <cell r="G9690">
            <v>12</v>
          </cell>
          <cell r="J9690">
            <v>26</v>
          </cell>
          <cell r="K9690">
            <v>0.10170000046491623</v>
          </cell>
          <cell r="L9690">
            <v>7.8000001609325409E-2</v>
          </cell>
          <cell r="M9690">
            <v>5.0799999386072159E-2</v>
          </cell>
          <cell r="N9690" t="str">
            <v>Very Large</v>
          </cell>
          <cell r="O9690">
            <v>2489</v>
          </cell>
        </row>
        <row r="9691">
          <cell r="A9691" t="str">
            <v>HU</v>
          </cell>
          <cell r="B9691" t="str">
            <v>HU_RV_09FF11</v>
          </cell>
          <cell r="C9691">
            <v>1997</v>
          </cell>
          <cell r="D9691" t="str">
            <v>Annual</v>
          </cell>
          <cell r="E9691" t="str">
            <v>Orthophosphate</v>
          </cell>
          <cell r="F9691" t="str">
            <v>mg/l P</v>
          </cell>
          <cell r="G9691">
            <v>12</v>
          </cell>
          <cell r="J9691">
            <v>23</v>
          </cell>
          <cell r="K9691">
            <v>0.63959997892379761</v>
          </cell>
          <cell r="L9691">
            <v>0.61599999666213989</v>
          </cell>
          <cell r="M9691">
            <v>0.20290000736713409</v>
          </cell>
          <cell r="N9691" t="str">
            <v>Medium</v>
          </cell>
          <cell r="O9691">
            <v>108.63</v>
          </cell>
        </row>
        <row r="9692">
          <cell r="A9692" t="str">
            <v>HU</v>
          </cell>
          <cell r="B9692" t="str">
            <v>HU_RV_03FF46</v>
          </cell>
          <cell r="C9692">
            <v>1997</v>
          </cell>
          <cell r="D9692" t="str">
            <v>Annual</v>
          </cell>
          <cell r="E9692" t="str">
            <v>Orthophosphate</v>
          </cell>
          <cell r="F9692" t="str">
            <v>mg/l P</v>
          </cell>
          <cell r="G9692">
            <v>12</v>
          </cell>
          <cell r="J9692">
            <v>28</v>
          </cell>
          <cell r="K9692">
            <v>1.2000000104308128E-2</v>
          </cell>
          <cell r="L9692">
            <v>9.4999996945261955E-3</v>
          </cell>
          <cell r="M9692">
            <v>8.2999998703598976E-3</v>
          </cell>
          <cell r="N9692" t="str">
            <v>Large</v>
          </cell>
          <cell r="O9692">
            <v>592.84</v>
          </cell>
        </row>
        <row r="9693">
          <cell r="A9693" t="str">
            <v>HU</v>
          </cell>
          <cell r="B9693" t="str">
            <v>HU_RV_06FF20</v>
          </cell>
          <cell r="C9693">
            <v>1997</v>
          </cell>
          <cell r="D9693" t="str">
            <v>Annual</v>
          </cell>
          <cell r="E9693" t="str">
            <v>Orthophosphate</v>
          </cell>
          <cell r="F9693" t="str">
            <v>mg/l P</v>
          </cell>
          <cell r="G9693">
            <v>12</v>
          </cell>
          <cell r="J9693">
            <v>25</v>
          </cell>
          <cell r="K9693">
            <v>0.22800000011920929</v>
          </cell>
          <cell r="L9693">
            <v>0.25099998712539673</v>
          </cell>
          <cell r="M9693">
            <v>0.16189999878406525</v>
          </cell>
          <cell r="N9693" t="str">
            <v>Medium</v>
          </cell>
          <cell r="O9693">
            <v>165.92</v>
          </cell>
        </row>
        <row r="9694">
          <cell r="A9694" t="str">
            <v>HU</v>
          </cell>
          <cell r="B9694" t="str">
            <v>HU_RV_09FF09</v>
          </cell>
          <cell r="C9694">
            <v>1997</v>
          </cell>
          <cell r="D9694" t="str">
            <v>Annual</v>
          </cell>
          <cell r="E9694" t="str">
            <v>Orthophosphate</v>
          </cell>
          <cell r="F9694" t="str">
            <v>mg/l P</v>
          </cell>
          <cell r="G9694">
            <v>12</v>
          </cell>
          <cell r="J9694">
            <v>23</v>
          </cell>
          <cell r="K9694">
            <v>1.4795999526977539</v>
          </cell>
          <cell r="L9694">
            <v>1.3200000524520874</v>
          </cell>
          <cell r="M9694">
            <v>0.47389999032020569</v>
          </cell>
          <cell r="N9694" t="str">
            <v>Medium</v>
          </cell>
          <cell r="O9694">
            <v>158.26</v>
          </cell>
        </row>
        <row r="9695">
          <cell r="A9695" t="str">
            <v>HU</v>
          </cell>
          <cell r="B9695" t="str">
            <v>HU_RV_08FF16</v>
          </cell>
          <cell r="C9695">
            <v>1997</v>
          </cell>
          <cell r="D9695" t="str">
            <v>Annual</v>
          </cell>
          <cell r="E9695" t="str">
            <v>Orthophosphate</v>
          </cell>
          <cell r="F9695" t="str">
            <v>mg/l P</v>
          </cell>
          <cell r="G9695">
            <v>12</v>
          </cell>
          <cell r="J9695">
            <v>26</v>
          </cell>
          <cell r="K9695">
            <v>0.81669998168945313</v>
          </cell>
          <cell r="L9695">
            <v>0.83899998664855957</v>
          </cell>
          <cell r="M9695">
            <v>0.37900000810623169</v>
          </cell>
          <cell r="N9695" t="str">
            <v>Large</v>
          </cell>
          <cell r="O9695">
            <v>280.11</v>
          </cell>
        </row>
        <row r="9696">
          <cell r="A9696" t="str">
            <v>HU</v>
          </cell>
          <cell r="B9696" t="str">
            <v>HU_RV_08FF22</v>
          </cell>
          <cell r="C9696">
            <v>1997</v>
          </cell>
          <cell r="D9696" t="str">
            <v>Annual</v>
          </cell>
          <cell r="E9696" t="str">
            <v>Orthophosphate</v>
          </cell>
          <cell r="F9696" t="str">
            <v>mg/l P</v>
          </cell>
          <cell r="G9696">
            <v>12</v>
          </cell>
          <cell r="J9696">
            <v>26</v>
          </cell>
          <cell r="K9696">
            <v>0.18240000307559967</v>
          </cell>
          <cell r="L9696">
            <v>0.15299999713897705</v>
          </cell>
          <cell r="M9696">
            <v>7.3899999260902405E-2</v>
          </cell>
          <cell r="N9696" t="str">
            <v>Largest</v>
          </cell>
          <cell r="O9696">
            <v>5105</v>
          </cell>
        </row>
        <row r="9697">
          <cell r="A9697" t="str">
            <v>HU</v>
          </cell>
          <cell r="B9697" t="str">
            <v>HU_RV_08FF39</v>
          </cell>
          <cell r="C9697">
            <v>1997</v>
          </cell>
          <cell r="D9697" t="str">
            <v>Annual</v>
          </cell>
          <cell r="E9697" t="str">
            <v>Orthophosphate</v>
          </cell>
          <cell r="F9697" t="str">
            <v>mg/l P</v>
          </cell>
          <cell r="G9697">
            <v>12</v>
          </cell>
          <cell r="J9697">
            <v>26</v>
          </cell>
          <cell r="K9697">
            <v>0.21989999711513519</v>
          </cell>
          <cell r="L9697">
            <v>0.226500004529953</v>
          </cell>
          <cell r="M9697">
            <v>8.0399997532367706E-2</v>
          </cell>
          <cell r="N9697" t="str">
            <v>Largest</v>
          </cell>
          <cell r="O9697">
            <v>4515</v>
          </cell>
        </row>
        <row r="9698">
          <cell r="A9698" t="str">
            <v>HU</v>
          </cell>
          <cell r="B9698" t="str">
            <v>HU_RV_06FF02</v>
          </cell>
          <cell r="C9698">
            <v>1997</v>
          </cell>
          <cell r="D9698" t="str">
            <v>Annual</v>
          </cell>
          <cell r="E9698" t="str">
            <v>Orthophosphate</v>
          </cell>
          <cell r="F9698" t="str">
            <v>mg/l P</v>
          </cell>
          <cell r="G9698">
            <v>12</v>
          </cell>
          <cell r="J9698">
            <v>25</v>
          </cell>
          <cell r="K9698">
            <v>3.0999999493360519E-2</v>
          </cell>
          <cell r="L9698">
            <v>2.6000000536441803E-2</v>
          </cell>
          <cell r="M9698">
            <v>1.2799999676644802E-2</v>
          </cell>
          <cell r="N9698" t="str">
            <v>Small</v>
          </cell>
          <cell r="O9698">
            <v>2.37</v>
          </cell>
        </row>
        <row r="9699">
          <cell r="A9699" t="str">
            <v>LT</v>
          </cell>
          <cell r="B9699" t="str">
            <v>LT_RV_41</v>
          </cell>
          <cell r="C9699">
            <v>1997</v>
          </cell>
          <cell r="D9699" t="str">
            <v>Annual</v>
          </cell>
          <cell r="E9699" t="str">
            <v>Orthophosphate</v>
          </cell>
          <cell r="F9699" t="str">
            <v>mg/l P</v>
          </cell>
          <cell r="G9699">
            <v>12</v>
          </cell>
          <cell r="H9699">
            <v>1E-3</v>
          </cell>
          <cell r="J9699">
            <v>12</v>
          </cell>
          <cell r="K9699">
            <v>3.5900000482797623E-2</v>
          </cell>
          <cell r="L9699">
            <v>3.3500000834465027E-2</v>
          </cell>
          <cell r="M9699">
            <v>1.7899999395012856E-2</v>
          </cell>
          <cell r="N9699" t="str">
            <v>Very Large</v>
          </cell>
          <cell r="O9699">
            <v>1168.6400000000001</v>
          </cell>
        </row>
        <row r="9700">
          <cell r="A9700" t="str">
            <v>LT</v>
          </cell>
          <cell r="B9700" t="str">
            <v>LT_RV_42</v>
          </cell>
          <cell r="C9700">
            <v>1997</v>
          </cell>
          <cell r="D9700" t="str">
            <v>Annual</v>
          </cell>
          <cell r="E9700" t="str">
            <v>Orthophosphate</v>
          </cell>
          <cell r="F9700" t="str">
            <v>mg/l P</v>
          </cell>
          <cell r="G9700">
            <v>12</v>
          </cell>
          <cell r="H9700">
            <v>1E-3</v>
          </cell>
          <cell r="J9700">
            <v>12</v>
          </cell>
          <cell r="K9700">
            <v>3.0799999833106995E-2</v>
          </cell>
          <cell r="L9700">
            <v>2.9999999329447746E-2</v>
          </cell>
          <cell r="M9700">
            <v>1.7300000414252281E-2</v>
          </cell>
          <cell r="N9700" t="str">
            <v>Medium</v>
          </cell>
          <cell r="O9700">
            <v>105.5</v>
          </cell>
        </row>
        <row r="9701">
          <cell r="A9701" t="str">
            <v>LT</v>
          </cell>
          <cell r="B9701" t="str">
            <v>LT_RV_26</v>
          </cell>
          <cell r="C9701">
            <v>1997</v>
          </cell>
          <cell r="D9701" t="str">
            <v>Annual</v>
          </cell>
          <cell r="E9701" t="str">
            <v>Orthophosphate</v>
          </cell>
          <cell r="F9701" t="str">
            <v>mg/l P</v>
          </cell>
          <cell r="G9701">
            <v>12</v>
          </cell>
          <cell r="H9701">
            <v>1E-3</v>
          </cell>
          <cell r="J9701">
            <v>12</v>
          </cell>
          <cell r="K9701">
            <v>5.6099999696016312E-2</v>
          </cell>
          <cell r="L9701">
            <v>3.9999999105930328E-2</v>
          </cell>
          <cell r="M9701">
            <v>7.4400000274181366E-2</v>
          </cell>
          <cell r="N9701" t="str">
            <v>Small</v>
          </cell>
          <cell r="O9701">
            <v>30.3</v>
          </cell>
        </row>
        <row r="9702">
          <cell r="A9702" t="str">
            <v>LT</v>
          </cell>
          <cell r="B9702" t="str">
            <v>LT_RV_11</v>
          </cell>
          <cell r="C9702">
            <v>1997</v>
          </cell>
          <cell r="D9702" t="str">
            <v>Annual</v>
          </cell>
          <cell r="E9702" t="str">
            <v>Orthophosphate</v>
          </cell>
          <cell r="F9702" t="str">
            <v>mg/l P</v>
          </cell>
          <cell r="G9702">
            <v>12</v>
          </cell>
          <cell r="H9702">
            <v>1E-3</v>
          </cell>
          <cell r="J9702">
            <v>10</v>
          </cell>
          <cell r="K9702">
            <v>3.970000147819519E-2</v>
          </cell>
          <cell r="L9702">
            <v>3.7000000476837158E-2</v>
          </cell>
          <cell r="M9702">
            <v>2.7799999341368675E-2</v>
          </cell>
          <cell r="N9702" t="str">
            <v>Largest</v>
          </cell>
          <cell r="O9702">
            <v>36572.04</v>
          </cell>
        </row>
        <row r="9703">
          <cell r="A9703" t="str">
            <v>LT</v>
          </cell>
          <cell r="B9703" t="str">
            <v>LT_RV_28</v>
          </cell>
          <cell r="C9703">
            <v>1997</v>
          </cell>
          <cell r="D9703" t="str">
            <v>Annual</v>
          </cell>
          <cell r="E9703" t="str">
            <v>Orthophosphate</v>
          </cell>
          <cell r="F9703" t="str">
            <v>mg/l P</v>
          </cell>
          <cell r="G9703">
            <v>12</v>
          </cell>
          <cell r="H9703">
            <v>1E-3</v>
          </cell>
          <cell r="J9703">
            <v>12</v>
          </cell>
          <cell r="K9703">
            <v>7.8299999237060547E-2</v>
          </cell>
          <cell r="L9703">
            <v>6.4999997615814209E-2</v>
          </cell>
          <cell r="M9703">
            <v>5.3899999707937241E-2</v>
          </cell>
          <cell r="N9703" t="str">
            <v>Very Large</v>
          </cell>
          <cell r="O9703">
            <v>1384.49</v>
          </cell>
        </row>
        <row r="9704">
          <cell r="A9704" t="str">
            <v>LT</v>
          </cell>
          <cell r="B9704" t="str">
            <v>LT_RV_31</v>
          </cell>
          <cell r="C9704">
            <v>1997</v>
          </cell>
          <cell r="D9704" t="str">
            <v>Annual</v>
          </cell>
          <cell r="E9704" t="str">
            <v>Orthophosphate</v>
          </cell>
          <cell r="F9704" t="str">
            <v>mg/l P</v>
          </cell>
          <cell r="G9704">
            <v>12</v>
          </cell>
          <cell r="H9704">
            <v>1E-3</v>
          </cell>
          <cell r="J9704">
            <v>12</v>
          </cell>
          <cell r="K9704">
            <v>0.71079999208450317</v>
          </cell>
          <cell r="L9704">
            <v>0.57499998807907104</v>
          </cell>
          <cell r="M9704">
            <v>0.60390001535415649</v>
          </cell>
          <cell r="N9704" t="str">
            <v>Medium</v>
          </cell>
          <cell r="O9704">
            <v>152.41</v>
          </cell>
        </row>
        <row r="9705">
          <cell r="A9705" t="str">
            <v>LT</v>
          </cell>
          <cell r="B9705" t="str">
            <v>LT_RV_70</v>
          </cell>
          <cell r="C9705">
            <v>1997</v>
          </cell>
          <cell r="D9705" t="str">
            <v>Annual</v>
          </cell>
          <cell r="E9705" t="str">
            <v>Orthophosphate</v>
          </cell>
          <cell r="F9705" t="str">
            <v>mg/l P</v>
          </cell>
          <cell r="G9705">
            <v>12</v>
          </cell>
          <cell r="H9705">
            <v>1E-3</v>
          </cell>
          <cell r="J9705">
            <v>12</v>
          </cell>
          <cell r="K9705">
            <v>5.4200001060962677E-2</v>
          </cell>
          <cell r="L9705">
            <v>5.6499999016523361E-2</v>
          </cell>
          <cell r="M9705">
            <v>1.2099999934434891E-2</v>
          </cell>
          <cell r="N9705" t="str">
            <v>Largest</v>
          </cell>
          <cell r="O9705">
            <v>3677.25</v>
          </cell>
        </row>
        <row r="9706">
          <cell r="A9706" t="str">
            <v>LT</v>
          </cell>
          <cell r="B9706" t="str">
            <v>LT_RV_69</v>
          </cell>
          <cell r="C9706">
            <v>1997</v>
          </cell>
          <cell r="D9706" t="str">
            <v>Annual</v>
          </cell>
          <cell r="E9706" t="str">
            <v>Orthophosphate</v>
          </cell>
          <cell r="F9706" t="str">
            <v>mg/l P</v>
          </cell>
          <cell r="G9706">
            <v>12</v>
          </cell>
          <cell r="H9706">
            <v>1E-3</v>
          </cell>
          <cell r="J9706">
            <v>12</v>
          </cell>
          <cell r="K9706">
            <v>6.2399998307228088E-2</v>
          </cell>
          <cell r="L9706">
            <v>5.9999998658895493E-2</v>
          </cell>
          <cell r="M9706">
            <v>1.9500000402331352E-2</v>
          </cell>
          <cell r="N9706" t="str">
            <v>Largest</v>
          </cell>
          <cell r="O9706">
            <v>2547.19</v>
          </cell>
        </row>
        <row r="9707">
          <cell r="A9707" t="str">
            <v>LT</v>
          </cell>
          <cell r="B9707" t="str">
            <v>LT_RV_19</v>
          </cell>
          <cell r="C9707">
            <v>1997</v>
          </cell>
          <cell r="D9707" t="str">
            <v>Annual</v>
          </cell>
          <cell r="E9707" t="str">
            <v>Orthophosphate</v>
          </cell>
          <cell r="F9707" t="str">
            <v>mg/l P</v>
          </cell>
          <cell r="G9707">
            <v>12</v>
          </cell>
          <cell r="H9707">
            <v>1E-3</v>
          </cell>
          <cell r="J9707">
            <v>12</v>
          </cell>
          <cell r="K9707">
            <v>5.0299998372793198E-2</v>
          </cell>
          <cell r="L9707">
            <v>5.000000074505806E-2</v>
          </cell>
          <cell r="M9707">
            <v>2.4499999359250069E-2</v>
          </cell>
          <cell r="N9707" t="str">
            <v>Large</v>
          </cell>
          <cell r="O9707">
            <v>356.21</v>
          </cell>
        </row>
        <row r="9708">
          <cell r="A9708" t="str">
            <v>LT</v>
          </cell>
          <cell r="B9708" t="str">
            <v>LT_RV_61</v>
          </cell>
          <cell r="C9708">
            <v>1997</v>
          </cell>
          <cell r="D9708" t="str">
            <v>Annual</v>
          </cell>
          <cell r="E9708" t="str">
            <v>Orthophosphate</v>
          </cell>
          <cell r="F9708" t="str">
            <v>mg/l P</v>
          </cell>
          <cell r="G9708">
            <v>12</v>
          </cell>
          <cell r="H9708">
            <v>1E-3</v>
          </cell>
          <cell r="J9708">
            <v>12</v>
          </cell>
          <cell r="K9708">
            <v>4.5699998736381531E-2</v>
          </cell>
          <cell r="L9708">
            <v>4.8500001430511475E-2</v>
          </cell>
          <cell r="M9708">
            <v>1.3100000098347664E-2</v>
          </cell>
          <cell r="N9708" t="str">
            <v>Large</v>
          </cell>
          <cell r="O9708">
            <v>548.19000000000005</v>
          </cell>
        </row>
        <row r="9709">
          <cell r="A9709" t="str">
            <v>LT</v>
          </cell>
          <cell r="B9709" t="str">
            <v>LT_RV_67</v>
          </cell>
          <cell r="C9709">
            <v>1997</v>
          </cell>
          <cell r="D9709" t="str">
            <v>Annual</v>
          </cell>
          <cell r="E9709" t="str">
            <v>Orthophosphate</v>
          </cell>
          <cell r="F9709" t="str">
            <v>mg/l P</v>
          </cell>
          <cell r="G9709">
            <v>12</v>
          </cell>
          <cell r="H9709">
            <v>1E-3</v>
          </cell>
          <cell r="J9709">
            <v>12</v>
          </cell>
          <cell r="K9709">
            <v>1.4800000004470348E-2</v>
          </cell>
          <cell r="L9709">
            <v>1.1500000022351742E-2</v>
          </cell>
          <cell r="M9709">
            <v>9.6000004559755325E-3</v>
          </cell>
          <cell r="N9709" t="str">
            <v>Medium</v>
          </cell>
          <cell r="O9709">
            <v>176.52</v>
          </cell>
        </row>
        <row r="9710">
          <cell r="A9710" t="str">
            <v>LT</v>
          </cell>
          <cell r="B9710" t="str">
            <v>LT_RV_40</v>
          </cell>
          <cell r="C9710">
            <v>1997</v>
          </cell>
          <cell r="D9710" t="str">
            <v>Annual</v>
          </cell>
          <cell r="E9710" t="str">
            <v>Orthophosphate</v>
          </cell>
          <cell r="F9710" t="str">
            <v>mg/l P</v>
          </cell>
          <cell r="G9710">
            <v>12</v>
          </cell>
          <cell r="H9710">
            <v>1E-3</v>
          </cell>
          <cell r="J9710">
            <v>12</v>
          </cell>
          <cell r="K9710">
            <v>0.49860000610351563</v>
          </cell>
          <cell r="L9710">
            <v>0.20000000298023224</v>
          </cell>
          <cell r="M9710">
            <v>0.85030001401901245</v>
          </cell>
          <cell r="N9710" t="str">
            <v>Largest</v>
          </cell>
          <cell r="O9710">
            <v>6795.94</v>
          </cell>
        </row>
        <row r="9711">
          <cell r="A9711" t="str">
            <v>LT</v>
          </cell>
          <cell r="B9711" t="str">
            <v>LT_RV_32</v>
          </cell>
          <cell r="C9711">
            <v>1997</v>
          </cell>
          <cell r="D9711" t="str">
            <v>Annual</v>
          </cell>
          <cell r="E9711" t="str">
            <v>Orthophosphate</v>
          </cell>
          <cell r="F9711" t="str">
            <v>mg/l P</v>
          </cell>
          <cell r="G9711">
            <v>12</v>
          </cell>
          <cell r="H9711">
            <v>1E-3</v>
          </cell>
          <cell r="J9711">
            <v>12</v>
          </cell>
          <cell r="K9711">
            <v>3.4200001507997513E-2</v>
          </cell>
          <cell r="L9711">
            <v>3.5000000149011612E-2</v>
          </cell>
          <cell r="M9711">
            <v>1.3100000098347664E-2</v>
          </cell>
          <cell r="N9711" t="str">
            <v>Small</v>
          </cell>
          <cell r="O9711">
            <v>1.95</v>
          </cell>
        </row>
        <row r="9712">
          <cell r="A9712" t="str">
            <v>LT</v>
          </cell>
          <cell r="B9712" t="str">
            <v>LT_RV_36</v>
          </cell>
          <cell r="C9712">
            <v>1997</v>
          </cell>
          <cell r="D9712" t="str">
            <v>Annual</v>
          </cell>
          <cell r="E9712" t="str">
            <v>Orthophosphate</v>
          </cell>
          <cell r="F9712" t="str">
            <v>mg/l P</v>
          </cell>
          <cell r="G9712">
            <v>12</v>
          </cell>
          <cell r="H9712">
            <v>1E-3</v>
          </cell>
          <cell r="J9712">
            <v>12</v>
          </cell>
          <cell r="K9712">
            <v>5.4200001060962677E-2</v>
          </cell>
          <cell r="L9712">
            <v>5.000000074505806E-2</v>
          </cell>
          <cell r="M9712">
            <v>3.229999914765358E-2</v>
          </cell>
          <cell r="N9712" t="str">
            <v>Large</v>
          </cell>
          <cell r="O9712">
            <v>748.1</v>
          </cell>
        </row>
        <row r="9713">
          <cell r="A9713" t="str">
            <v>LT</v>
          </cell>
          <cell r="B9713" t="str">
            <v>LT_RV_25</v>
          </cell>
          <cell r="C9713">
            <v>1997</v>
          </cell>
          <cell r="D9713" t="str">
            <v>Annual</v>
          </cell>
          <cell r="E9713" t="str">
            <v>Orthophosphate</v>
          </cell>
          <cell r="F9713" t="str">
            <v>mg/l P</v>
          </cell>
          <cell r="G9713">
            <v>12</v>
          </cell>
          <cell r="H9713">
            <v>1E-3</v>
          </cell>
          <cell r="J9713">
            <v>12</v>
          </cell>
          <cell r="K9713">
            <v>3.6200001835823059E-2</v>
          </cell>
          <cell r="L9713">
            <v>3.5000000149011612E-2</v>
          </cell>
          <cell r="M9713">
            <v>1.8899999558925629E-2</v>
          </cell>
          <cell r="N9713" t="str">
            <v>Medium</v>
          </cell>
          <cell r="O9713">
            <v>155.63</v>
          </cell>
        </row>
        <row r="9714">
          <cell r="A9714" t="str">
            <v>LT</v>
          </cell>
          <cell r="B9714" t="str">
            <v>LT_RV_23</v>
          </cell>
          <cell r="C9714">
            <v>1997</v>
          </cell>
          <cell r="D9714" t="str">
            <v>Annual</v>
          </cell>
          <cell r="E9714" t="str">
            <v>Orthophosphate</v>
          </cell>
          <cell r="F9714" t="str">
            <v>mg/l P</v>
          </cell>
          <cell r="G9714">
            <v>12</v>
          </cell>
          <cell r="H9714">
            <v>1E-3</v>
          </cell>
          <cell r="J9714">
            <v>12</v>
          </cell>
          <cell r="K9714">
            <v>3.6800000816583633E-2</v>
          </cell>
          <cell r="L9714">
            <v>3.5999998450279236E-2</v>
          </cell>
          <cell r="M9714">
            <v>1.9600000232458115E-2</v>
          </cell>
          <cell r="N9714" t="str">
            <v>Very Large</v>
          </cell>
          <cell r="O9714">
            <v>1869.02</v>
          </cell>
        </row>
        <row r="9715">
          <cell r="A9715" t="str">
            <v>LT</v>
          </cell>
          <cell r="B9715" t="str">
            <v>LT_RV_22</v>
          </cell>
          <cell r="C9715">
            <v>1997</v>
          </cell>
          <cell r="D9715" t="str">
            <v>Annual</v>
          </cell>
          <cell r="E9715" t="str">
            <v>Orthophosphate</v>
          </cell>
          <cell r="F9715" t="str">
            <v>mg/l P</v>
          </cell>
          <cell r="G9715">
            <v>12</v>
          </cell>
          <cell r="H9715">
            <v>1E-3</v>
          </cell>
          <cell r="J9715">
            <v>12</v>
          </cell>
          <cell r="K9715">
            <v>4.7499999403953552E-2</v>
          </cell>
          <cell r="L9715">
            <v>4.4500000774860382E-2</v>
          </cell>
          <cell r="M9715">
            <v>2.3600000888109207E-2</v>
          </cell>
          <cell r="N9715" t="str">
            <v>Largest</v>
          </cell>
          <cell r="O9715">
            <v>3595.99</v>
          </cell>
        </row>
        <row r="9716">
          <cell r="A9716" t="str">
            <v>LT</v>
          </cell>
          <cell r="B9716" t="str">
            <v>LT_RV_21</v>
          </cell>
          <cell r="C9716">
            <v>1997</v>
          </cell>
          <cell r="D9716" t="str">
            <v>Annual</v>
          </cell>
          <cell r="E9716" t="str">
            <v>Orthophosphate</v>
          </cell>
          <cell r="F9716" t="str">
            <v>mg/l P</v>
          </cell>
          <cell r="G9716">
            <v>12</v>
          </cell>
          <cell r="H9716">
            <v>1E-3</v>
          </cell>
          <cell r="J9716">
            <v>12</v>
          </cell>
          <cell r="K9716">
            <v>2.1800000220537186E-2</v>
          </cell>
          <cell r="L9716">
            <v>1.9999999552965164E-2</v>
          </cell>
          <cell r="M9716">
            <v>1.6300000250339508E-2</v>
          </cell>
          <cell r="N9716" t="str">
            <v>Very Large</v>
          </cell>
          <cell r="O9716">
            <v>1676.5</v>
          </cell>
        </row>
        <row r="9717">
          <cell r="A9717" t="str">
            <v>LT</v>
          </cell>
          <cell r="B9717" t="str">
            <v>LT_RV_8</v>
          </cell>
          <cell r="C9717">
            <v>1997</v>
          </cell>
          <cell r="D9717" t="str">
            <v>Annual</v>
          </cell>
          <cell r="E9717" t="str">
            <v>Orthophosphate</v>
          </cell>
          <cell r="F9717" t="str">
            <v>mg/l P</v>
          </cell>
          <cell r="G9717">
            <v>12</v>
          </cell>
          <cell r="H9717">
            <v>1E-3</v>
          </cell>
          <cell r="J9717">
            <v>12</v>
          </cell>
          <cell r="K9717">
            <v>7.1299999952316284E-2</v>
          </cell>
          <cell r="L9717">
            <v>5.6499999016523361E-2</v>
          </cell>
          <cell r="M9717">
            <v>5.7300001382827759E-2</v>
          </cell>
          <cell r="N9717" t="str">
            <v>Largest</v>
          </cell>
          <cell r="O9717">
            <v>11382.89</v>
          </cell>
        </row>
        <row r="9718">
          <cell r="A9718" t="str">
            <v>LT</v>
          </cell>
          <cell r="B9718" t="str">
            <v>LT_RV_17</v>
          </cell>
          <cell r="C9718">
            <v>1997</v>
          </cell>
          <cell r="D9718" t="str">
            <v>Annual</v>
          </cell>
          <cell r="E9718" t="str">
            <v>Orthophosphate</v>
          </cell>
          <cell r="F9718" t="str">
            <v>mg/l P</v>
          </cell>
          <cell r="G9718">
            <v>12</v>
          </cell>
          <cell r="H9718">
            <v>1E-3</v>
          </cell>
          <cell r="J9718">
            <v>11</v>
          </cell>
          <cell r="K9718">
            <v>3.229999914765358E-2</v>
          </cell>
          <cell r="L9718">
            <v>3.5999998450279236E-2</v>
          </cell>
          <cell r="M9718">
            <v>1.1699999682605267E-2</v>
          </cell>
          <cell r="N9718" t="str">
            <v>Largest</v>
          </cell>
          <cell r="O9718">
            <v>2618.52</v>
          </cell>
        </row>
        <row r="9719">
          <cell r="A9719" t="str">
            <v>LT</v>
          </cell>
          <cell r="B9719" t="str">
            <v>LT_RV_14</v>
          </cell>
          <cell r="C9719">
            <v>1997</v>
          </cell>
          <cell r="D9719" t="str">
            <v>Annual</v>
          </cell>
          <cell r="E9719" t="str">
            <v>Orthophosphate</v>
          </cell>
          <cell r="F9719" t="str">
            <v>mg/l P</v>
          </cell>
          <cell r="G9719">
            <v>12</v>
          </cell>
          <cell r="H9719">
            <v>1E-3</v>
          </cell>
          <cell r="J9719">
            <v>12</v>
          </cell>
          <cell r="K9719">
            <v>3.7500001490116119E-2</v>
          </cell>
          <cell r="L9719">
            <v>2.9999999329447746E-2</v>
          </cell>
          <cell r="M9719">
            <v>1.2900000438094139E-2</v>
          </cell>
          <cell r="N9719" t="str">
            <v>Large</v>
          </cell>
          <cell r="O9719">
            <v>415.48</v>
          </cell>
        </row>
        <row r="9720">
          <cell r="A9720" t="str">
            <v>LT</v>
          </cell>
          <cell r="B9720" t="str">
            <v>LT_RV_56</v>
          </cell>
          <cell r="C9720">
            <v>1997</v>
          </cell>
          <cell r="D9720" t="str">
            <v>Annual</v>
          </cell>
          <cell r="E9720" t="str">
            <v>Orthophosphate</v>
          </cell>
          <cell r="F9720" t="str">
            <v>mg/l P</v>
          </cell>
          <cell r="G9720">
            <v>12</v>
          </cell>
          <cell r="H9720">
            <v>1E-3</v>
          </cell>
          <cell r="J9720">
            <v>12</v>
          </cell>
          <cell r="K9720">
            <v>2.2900000214576721E-2</v>
          </cell>
          <cell r="L9720">
            <v>1.9500000402331352E-2</v>
          </cell>
          <cell r="M9720">
            <v>1.3899999670684338E-2</v>
          </cell>
          <cell r="N9720" t="str">
            <v>Large</v>
          </cell>
          <cell r="O9720">
            <v>455.59</v>
          </cell>
        </row>
        <row r="9721">
          <cell r="A9721" t="str">
            <v>LT</v>
          </cell>
          <cell r="B9721" t="str">
            <v>LT_RV_60</v>
          </cell>
          <cell r="C9721">
            <v>1997</v>
          </cell>
          <cell r="D9721" t="str">
            <v>Annual</v>
          </cell>
          <cell r="E9721" t="str">
            <v>Orthophosphate</v>
          </cell>
          <cell r="F9721" t="str">
            <v>mg/l P</v>
          </cell>
          <cell r="G9721">
            <v>12</v>
          </cell>
          <cell r="H9721">
            <v>1E-3</v>
          </cell>
          <cell r="J9721">
            <v>12</v>
          </cell>
          <cell r="K9721">
            <v>3.6400001496076584E-2</v>
          </cell>
          <cell r="L9721">
            <v>3.7000000476837158E-2</v>
          </cell>
          <cell r="M9721">
            <v>1.1800000444054604E-2</v>
          </cell>
          <cell r="N9721" t="str">
            <v>Large</v>
          </cell>
          <cell r="O9721">
            <v>466.95</v>
          </cell>
        </row>
        <row r="9722">
          <cell r="A9722" t="str">
            <v>LT</v>
          </cell>
          <cell r="B9722" t="str">
            <v>LT_RV_64</v>
          </cell>
          <cell r="C9722">
            <v>1997</v>
          </cell>
          <cell r="D9722" t="str">
            <v>Annual</v>
          </cell>
          <cell r="E9722" t="str">
            <v>Orthophosphate</v>
          </cell>
          <cell r="F9722" t="str">
            <v>mg/l P</v>
          </cell>
          <cell r="G9722">
            <v>12</v>
          </cell>
          <cell r="H9722">
            <v>1E-3</v>
          </cell>
          <cell r="J9722">
            <v>12</v>
          </cell>
          <cell r="K9722">
            <v>2.1299999207258224E-2</v>
          </cell>
          <cell r="L9722">
            <v>2.2500000894069672E-2</v>
          </cell>
          <cell r="M9722">
            <v>9.3999998643994331E-3</v>
          </cell>
          <cell r="N9722" t="str">
            <v>Very Large</v>
          </cell>
          <cell r="O9722">
            <v>2163.17</v>
          </cell>
        </row>
        <row r="9723">
          <cell r="A9723" t="str">
            <v>LT</v>
          </cell>
          <cell r="B9723" t="str">
            <v>LT_RV_1</v>
          </cell>
          <cell r="C9723">
            <v>1997</v>
          </cell>
          <cell r="D9723" t="str">
            <v>Annual</v>
          </cell>
          <cell r="E9723" t="str">
            <v>Orthophosphate</v>
          </cell>
          <cell r="F9723" t="str">
            <v>mg/l P</v>
          </cell>
          <cell r="G9723">
            <v>12</v>
          </cell>
          <cell r="H9723">
            <v>1E-3</v>
          </cell>
          <cell r="J9723">
            <v>16</v>
          </cell>
          <cell r="K9723">
            <v>4.830000177025795E-2</v>
          </cell>
          <cell r="L9723">
            <v>4.2500000447034836E-2</v>
          </cell>
          <cell r="M9723">
            <v>2.0899999886751175E-2</v>
          </cell>
          <cell r="N9723" t="str">
            <v>Large</v>
          </cell>
          <cell r="O9723">
            <v>970.53</v>
          </cell>
        </row>
        <row r="9724">
          <cell r="A9724" t="str">
            <v>LT</v>
          </cell>
          <cell r="B9724" t="str">
            <v>LT_RV_20</v>
          </cell>
          <cell r="C9724">
            <v>1997</v>
          </cell>
          <cell r="D9724" t="str">
            <v>Annual</v>
          </cell>
          <cell r="E9724" t="str">
            <v>Orthophosphate</v>
          </cell>
          <cell r="F9724" t="str">
            <v>mg/l P</v>
          </cell>
          <cell r="G9724">
            <v>12</v>
          </cell>
          <cell r="H9724">
            <v>1E-3</v>
          </cell>
          <cell r="J9724">
            <v>11</v>
          </cell>
          <cell r="K9724">
            <v>0.14000000059604645</v>
          </cell>
          <cell r="L9724">
            <v>9.0000003576278687E-2</v>
          </cell>
          <cell r="M9724">
            <v>0.11029999703168869</v>
          </cell>
          <cell r="N9724" t="str">
            <v>Large</v>
          </cell>
          <cell r="O9724">
            <v>367.57</v>
          </cell>
        </row>
        <row r="9725">
          <cell r="A9725" t="str">
            <v>LT</v>
          </cell>
          <cell r="B9725" t="str">
            <v>LT_RV_95</v>
          </cell>
          <cell r="C9725">
            <v>1997</v>
          </cell>
          <cell r="D9725" t="str">
            <v>Annual</v>
          </cell>
          <cell r="E9725" t="str">
            <v>Orthophosphate</v>
          </cell>
          <cell r="F9725" t="str">
            <v>mg/l P</v>
          </cell>
          <cell r="G9725">
            <v>12</v>
          </cell>
          <cell r="H9725">
            <v>1E-3</v>
          </cell>
          <cell r="J9725">
            <v>12</v>
          </cell>
          <cell r="K9725">
            <v>2.500000037252903E-2</v>
          </cell>
          <cell r="L9725">
            <v>1.9999999552965164E-2</v>
          </cell>
          <cell r="M9725">
            <v>2.4299999698996544E-2</v>
          </cell>
          <cell r="N9725" t="str">
            <v>Large</v>
          </cell>
          <cell r="O9725">
            <v>304.37</v>
          </cell>
        </row>
        <row r="9726">
          <cell r="A9726" t="str">
            <v>LT</v>
          </cell>
          <cell r="B9726" t="str">
            <v>LT_RV_58</v>
          </cell>
          <cell r="C9726">
            <v>1997</v>
          </cell>
          <cell r="D9726" t="str">
            <v>Annual</v>
          </cell>
          <cell r="E9726" t="str">
            <v>Orthophosphate</v>
          </cell>
          <cell r="F9726" t="str">
            <v>mg/l P</v>
          </cell>
          <cell r="G9726">
            <v>12</v>
          </cell>
          <cell r="H9726">
            <v>1E-3</v>
          </cell>
          <cell r="J9726">
            <v>12</v>
          </cell>
          <cell r="K9726">
            <v>6.25E-2</v>
          </cell>
          <cell r="L9726">
            <v>3.9999999105930328E-2</v>
          </cell>
          <cell r="M9726">
            <v>5.2900001406669617E-2</v>
          </cell>
          <cell r="N9726" t="str">
            <v>Medium</v>
          </cell>
          <cell r="O9726">
            <v>168.33</v>
          </cell>
        </row>
        <row r="9727">
          <cell r="A9727" t="str">
            <v>LT</v>
          </cell>
          <cell r="B9727" t="str">
            <v>LT_RV_74</v>
          </cell>
          <cell r="C9727">
            <v>1997</v>
          </cell>
          <cell r="D9727" t="str">
            <v>Annual</v>
          </cell>
          <cell r="E9727" t="str">
            <v>Orthophosphate</v>
          </cell>
          <cell r="F9727" t="str">
            <v>mg/l P</v>
          </cell>
          <cell r="G9727">
            <v>12</v>
          </cell>
          <cell r="H9727">
            <v>1E-3</v>
          </cell>
          <cell r="J9727">
            <v>12</v>
          </cell>
          <cell r="K9727">
            <v>2.4299999698996544E-2</v>
          </cell>
          <cell r="L9727">
            <v>2.1500000730156898E-2</v>
          </cell>
          <cell r="M9727">
            <v>1.6699999570846558E-2</v>
          </cell>
          <cell r="N9727" t="str">
            <v>Medium</v>
          </cell>
          <cell r="O9727">
            <v>193.24</v>
          </cell>
        </row>
        <row r="9728">
          <cell r="A9728" t="str">
            <v>LT</v>
          </cell>
          <cell r="B9728" t="str">
            <v>LT_RV_33</v>
          </cell>
          <cell r="C9728">
            <v>1997</v>
          </cell>
          <cell r="D9728" t="str">
            <v>Annual</v>
          </cell>
          <cell r="E9728" t="str">
            <v>Orthophosphate</v>
          </cell>
          <cell r="F9728" t="str">
            <v>mg/l P</v>
          </cell>
          <cell r="G9728">
            <v>12</v>
          </cell>
          <cell r="H9728">
            <v>1E-3</v>
          </cell>
          <cell r="J9728">
            <v>12</v>
          </cell>
          <cell r="K9728">
            <v>3.9500001817941666E-2</v>
          </cell>
          <cell r="L9728">
            <v>4.6000000089406967E-2</v>
          </cell>
          <cell r="M9728">
            <v>1.8200000748038292E-2</v>
          </cell>
          <cell r="N9728" t="str">
            <v>Very Large</v>
          </cell>
          <cell r="O9728">
            <v>1964.5</v>
          </cell>
        </row>
        <row r="9729">
          <cell r="A9729" t="str">
            <v>LT</v>
          </cell>
          <cell r="B9729" t="str">
            <v>LT_RV_84</v>
          </cell>
          <cell r="C9729">
            <v>1997</v>
          </cell>
          <cell r="D9729" t="str">
            <v>Annual</v>
          </cell>
          <cell r="E9729" t="str">
            <v>Orthophosphate</v>
          </cell>
          <cell r="F9729" t="str">
            <v>mg/l P</v>
          </cell>
          <cell r="G9729">
            <v>12</v>
          </cell>
          <cell r="H9729">
            <v>1E-3</v>
          </cell>
          <cell r="J9729">
            <v>12</v>
          </cell>
          <cell r="K9729">
            <v>5.8299999684095383E-2</v>
          </cell>
          <cell r="L9729">
            <v>3.9999999105930328E-2</v>
          </cell>
          <cell r="M9729">
            <v>7.2099998593330383E-2</v>
          </cell>
          <cell r="N9729" t="str">
            <v>Large</v>
          </cell>
          <cell r="O9729">
            <v>319.18</v>
          </cell>
        </row>
        <row r="9730">
          <cell r="A9730" t="str">
            <v>LT</v>
          </cell>
          <cell r="B9730" t="str">
            <v>LT_RV_52</v>
          </cell>
          <cell r="C9730">
            <v>1997</v>
          </cell>
          <cell r="D9730" t="str">
            <v>Annual</v>
          </cell>
          <cell r="E9730" t="str">
            <v>Orthophosphate</v>
          </cell>
          <cell r="F9730" t="str">
            <v>mg/l P</v>
          </cell>
          <cell r="G9730">
            <v>12</v>
          </cell>
          <cell r="H9730">
            <v>1E-3</v>
          </cell>
          <cell r="J9730">
            <v>12</v>
          </cell>
          <cell r="K9730">
            <v>5.4200001060962677E-2</v>
          </cell>
          <cell r="L9730">
            <v>5.000000074505806E-2</v>
          </cell>
          <cell r="M9730">
            <v>2.5399999693036079E-2</v>
          </cell>
          <cell r="N9730" t="str">
            <v>Largest</v>
          </cell>
          <cell r="O9730">
            <v>3314.55</v>
          </cell>
        </row>
        <row r="9731">
          <cell r="A9731" t="str">
            <v>LT</v>
          </cell>
          <cell r="B9731" t="str">
            <v>LT_RV_83</v>
          </cell>
          <cell r="C9731">
            <v>1997</v>
          </cell>
          <cell r="D9731" t="str">
            <v>Annual</v>
          </cell>
          <cell r="E9731" t="str">
            <v>Orthophosphate</v>
          </cell>
          <cell r="F9731" t="str">
            <v>mg/l P</v>
          </cell>
          <cell r="G9731">
            <v>12</v>
          </cell>
          <cell r="H9731">
            <v>1E-3</v>
          </cell>
          <cell r="J9731">
            <v>12</v>
          </cell>
          <cell r="K9731">
            <v>8.0799996852874756E-2</v>
          </cell>
          <cell r="L9731">
            <v>5.9999998658895493E-2</v>
          </cell>
          <cell r="M9731">
            <v>6.1599999666213989E-2</v>
          </cell>
          <cell r="N9731" t="str">
            <v>Large</v>
          </cell>
          <cell r="O9731">
            <v>910.5</v>
          </cell>
        </row>
        <row r="9732">
          <cell r="A9732" t="str">
            <v>LT</v>
          </cell>
          <cell r="B9732" t="str">
            <v>LT_RV_82</v>
          </cell>
          <cell r="C9732">
            <v>1997</v>
          </cell>
          <cell r="D9732" t="str">
            <v>Annual</v>
          </cell>
          <cell r="E9732" t="str">
            <v>Orthophosphate</v>
          </cell>
          <cell r="F9732" t="str">
            <v>mg/l P</v>
          </cell>
          <cell r="G9732">
            <v>12</v>
          </cell>
          <cell r="H9732">
            <v>1E-3</v>
          </cell>
          <cell r="J9732">
            <v>12</v>
          </cell>
          <cell r="K9732">
            <v>5.4200001060962677E-2</v>
          </cell>
          <cell r="L9732">
            <v>4.5000001788139343E-2</v>
          </cell>
          <cell r="M9732">
            <v>3.3399999141693115E-2</v>
          </cell>
          <cell r="N9732" t="str">
            <v>Largest</v>
          </cell>
          <cell r="O9732">
            <v>3689.98</v>
          </cell>
        </row>
        <row r="9733">
          <cell r="A9733" t="str">
            <v>LT</v>
          </cell>
          <cell r="B9733" t="str">
            <v>LT_RV_77</v>
          </cell>
          <cell r="C9733">
            <v>1997</v>
          </cell>
          <cell r="D9733" t="str">
            <v>Annual</v>
          </cell>
          <cell r="E9733" t="str">
            <v>Orthophosphate</v>
          </cell>
          <cell r="F9733" t="str">
            <v>mg/l P</v>
          </cell>
          <cell r="G9733">
            <v>12</v>
          </cell>
          <cell r="H9733">
            <v>1E-3</v>
          </cell>
          <cell r="J9733">
            <v>12</v>
          </cell>
          <cell r="K9733">
            <v>6.4300000667572021E-2</v>
          </cell>
          <cell r="L9733">
            <v>6.3500002026557922E-2</v>
          </cell>
          <cell r="M9733">
            <v>3.6600001156330109E-2</v>
          </cell>
          <cell r="N9733" t="str">
            <v>Large</v>
          </cell>
          <cell r="O9733">
            <v>578.91</v>
          </cell>
        </row>
        <row r="9734">
          <cell r="A9734" t="str">
            <v>LT</v>
          </cell>
          <cell r="B9734" t="str">
            <v>LT_RV_79</v>
          </cell>
          <cell r="C9734">
            <v>1997</v>
          </cell>
          <cell r="D9734" t="str">
            <v>Annual</v>
          </cell>
          <cell r="E9734" t="str">
            <v>Orthophosphate</v>
          </cell>
          <cell r="F9734" t="str">
            <v>mg/l P</v>
          </cell>
          <cell r="G9734">
            <v>12</v>
          </cell>
          <cell r="H9734">
            <v>1E-3</v>
          </cell>
          <cell r="J9734">
            <v>12</v>
          </cell>
          <cell r="K9734">
            <v>9.5499999821186066E-2</v>
          </cell>
          <cell r="L9734">
            <v>4.050000011920929E-2</v>
          </cell>
          <cell r="M9734">
            <v>0.11949999630451202</v>
          </cell>
          <cell r="N9734" t="str">
            <v>Medium</v>
          </cell>
          <cell r="O9734">
            <v>131.36000000000001</v>
          </cell>
        </row>
        <row r="9735">
          <cell r="A9735" t="str">
            <v>LT</v>
          </cell>
          <cell r="B9735" t="str">
            <v>LT_RV_44</v>
          </cell>
          <cell r="C9735">
            <v>1997</v>
          </cell>
          <cell r="D9735" t="str">
            <v>Annual</v>
          </cell>
          <cell r="E9735" t="str">
            <v>Orthophosphate</v>
          </cell>
          <cell r="F9735" t="str">
            <v>mg/l P</v>
          </cell>
          <cell r="G9735">
            <v>12</v>
          </cell>
          <cell r="H9735">
            <v>1E-3</v>
          </cell>
          <cell r="J9735">
            <v>12</v>
          </cell>
          <cell r="K9735">
            <v>2.930000051856041E-2</v>
          </cell>
          <cell r="L9735">
            <v>3.0999999493360519E-2</v>
          </cell>
          <cell r="M9735">
            <v>1.6599999740719795E-2</v>
          </cell>
          <cell r="N9735" t="str">
            <v>Largest</v>
          </cell>
          <cell r="O9735">
            <v>3496.95</v>
          </cell>
        </row>
        <row r="9736">
          <cell r="A9736" t="str">
            <v>LT</v>
          </cell>
          <cell r="B9736" t="str">
            <v>LT_RV_78</v>
          </cell>
          <cell r="C9736">
            <v>1997</v>
          </cell>
          <cell r="D9736" t="str">
            <v>Annual</v>
          </cell>
          <cell r="E9736" t="str">
            <v>Orthophosphate</v>
          </cell>
          <cell r="F9736" t="str">
            <v>mg/l P</v>
          </cell>
          <cell r="G9736">
            <v>12</v>
          </cell>
          <cell r="H9736">
            <v>1E-3</v>
          </cell>
          <cell r="J9736">
            <v>12</v>
          </cell>
          <cell r="K9736">
            <v>2.3800000548362732E-2</v>
          </cell>
          <cell r="L9736">
            <v>2.500000037252903E-2</v>
          </cell>
          <cell r="M9736">
            <v>1.2900000438094139E-2</v>
          </cell>
          <cell r="N9736" t="str">
            <v>Large</v>
          </cell>
          <cell r="O9736">
            <v>612.01</v>
          </cell>
        </row>
        <row r="9737">
          <cell r="A9737" t="str">
            <v>LT</v>
          </cell>
          <cell r="B9737" t="str">
            <v>LT_RV_105</v>
          </cell>
          <cell r="C9737">
            <v>1997</v>
          </cell>
          <cell r="D9737" t="str">
            <v>Annual</v>
          </cell>
          <cell r="E9737" t="str">
            <v>Orthophosphate</v>
          </cell>
          <cell r="F9737" t="str">
            <v>mg/l P</v>
          </cell>
          <cell r="G9737">
            <v>12</v>
          </cell>
          <cell r="H9737">
            <v>1E-3</v>
          </cell>
          <cell r="J9737">
            <v>11</v>
          </cell>
          <cell r="K9737">
            <v>8.6400002241134644E-2</v>
          </cell>
          <cell r="L9737">
            <v>7.0000000298023224E-2</v>
          </cell>
          <cell r="M9737">
            <v>6.6200003027915955E-2</v>
          </cell>
          <cell r="N9737" t="str">
            <v>Large</v>
          </cell>
          <cell r="O9737">
            <v>529.51</v>
          </cell>
        </row>
        <row r="9738">
          <cell r="A9738" t="str">
            <v>LT</v>
          </cell>
          <cell r="B9738" t="str">
            <v>LT_RV_106</v>
          </cell>
          <cell r="C9738">
            <v>1997</v>
          </cell>
          <cell r="D9738" t="str">
            <v>Annual</v>
          </cell>
          <cell r="E9738" t="str">
            <v>Orthophosphate</v>
          </cell>
          <cell r="F9738" t="str">
            <v>mg/l P</v>
          </cell>
          <cell r="G9738">
            <v>12</v>
          </cell>
          <cell r="H9738">
            <v>1E-3</v>
          </cell>
          <cell r="J9738">
            <v>12</v>
          </cell>
          <cell r="K9738">
            <v>0.1257999986410141</v>
          </cell>
          <cell r="L9738">
            <v>0.11999999731779099</v>
          </cell>
          <cell r="M9738">
            <v>5.7000000029802322E-2</v>
          </cell>
          <cell r="N9738" t="str">
            <v>Large</v>
          </cell>
          <cell r="O9738">
            <v>369.6</v>
          </cell>
        </row>
        <row r="9739">
          <cell r="A9739" t="str">
            <v>LT</v>
          </cell>
          <cell r="B9739" t="str">
            <v>LT_RV_91</v>
          </cell>
          <cell r="C9739">
            <v>1997</v>
          </cell>
          <cell r="D9739" t="str">
            <v>Annual</v>
          </cell>
          <cell r="E9739" t="str">
            <v>Orthophosphate</v>
          </cell>
          <cell r="F9739" t="str">
            <v>mg/l P</v>
          </cell>
          <cell r="G9739">
            <v>12</v>
          </cell>
          <cell r="H9739">
            <v>1E-3</v>
          </cell>
          <cell r="J9739">
            <v>12</v>
          </cell>
          <cell r="K9739">
            <v>2.809999942779541</v>
          </cell>
          <cell r="L9739">
            <v>2.5199999809265137</v>
          </cell>
          <cell r="M9739">
            <v>2.0871000289916992</v>
          </cell>
          <cell r="N9739" t="str">
            <v>Small</v>
          </cell>
          <cell r="O9739">
            <v>23.31</v>
          </cell>
        </row>
        <row r="9740">
          <cell r="A9740" t="str">
            <v>LT</v>
          </cell>
          <cell r="B9740" t="str">
            <v>LT_RV_90</v>
          </cell>
          <cell r="C9740">
            <v>1997</v>
          </cell>
          <cell r="D9740" t="str">
            <v>Annual</v>
          </cell>
          <cell r="E9740" t="str">
            <v>Orthophosphate</v>
          </cell>
          <cell r="F9740" t="str">
            <v>mg/l P</v>
          </cell>
          <cell r="G9740">
            <v>12</v>
          </cell>
          <cell r="H9740">
            <v>1E-3</v>
          </cell>
          <cell r="J9740">
            <v>12</v>
          </cell>
          <cell r="K9740">
            <v>0.40079998970031738</v>
          </cell>
          <cell r="L9740">
            <v>0.10499999672174454</v>
          </cell>
          <cell r="M9740">
            <v>0.68709999322891235</v>
          </cell>
          <cell r="N9740" t="str">
            <v>Medium</v>
          </cell>
          <cell r="O9740">
            <v>160.19999999999999</v>
          </cell>
        </row>
        <row r="9741">
          <cell r="A9741" t="str">
            <v>LT</v>
          </cell>
          <cell r="B9741" t="str">
            <v>LT_RV_98</v>
          </cell>
          <cell r="C9741">
            <v>1997</v>
          </cell>
          <cell r="D9741" t="str">
            <v>Annual</v>
          </cell>
          <cell r="E9741" t="str">
            <v>Orthophosphate</v>
          </cell>
          <cell r="F9741" t="str">
            <v>mg/l P</v>
          </cell>
          <cell r="G9741">
            <v>12</v>
          </cell>
          <cell r="H9741">
            <v>1E-3</v>
          </cell>
          <cell r="J9741">
            <v>12</v>
          </cell>
          <cell r="K9741">
            <v>0.41499999165534973</v>
          </cell>
          <cell r="L9741">
            <v>0.15999999642372131</v>
          </cell>
          <cell r="M9741">
            <v>0.4309999942779541</v>
          </cell>
          <cell r="N9741" t="str">
            <v>Very Large</v>
          </cell>
          <cell r="O9741">
            <v>1624.9</v>
          </cell>
        </row>
        <row r="9742">
          <cell r="A9742" t="str">
            <v>LT</v>
          </cell>
          <cell r="B9742" t="str">
            <v>LT_RV_80</v>
          </cell>
          <cell r="C9742">
            <v>1997</v>
          </cell>
          <cell r="D9742" t="str">
            <v>Annual</v>
          </cell>
          <cell r="E9742" t="str">
            <v>Orthophosphate</v>
          </cell>
          <cell r="F9742" t="str">
            <v>mg/l P</v>
          </cell>
          <cell r="G9742">
            <v>12</v>
          </cell>
          <cell r="H9742">
            <v>1E-3</v>
          </cell>
          <cell r="J9742">
            <v>12</v>
          </cell>
          <cell r="K9742">
            <v>3.2499998807907104E-2</v>
          </cell>
          <cell r="L9742">
            <v>3.5000000149011612E-2</v>
          </cell>
          <cell r="M9742">
            <v>1.2900000438094139E-2</v>
          </cell>
          <cell r="N9742" t="str">
            <v>Large</v>
          </cell>
          <cell r="O9742">
            <v>913.18</v>
          </cell>
        </row>
        <row r="9743">
          <cell r="A9743" t="str">
            <v>LT</v>
          </cell>
          <cell r="B9743" t="str">
            <v>LT_RV_89</v>
          </cell>
          <cell r="C9743">
            <v>1997</v>
          </cell>
          <cell r="D9743" t="str">
            <v>Annual</v>
          </cell>
          <cell r="E9743" t="str">
            <v>Orthophosphate</v>
          </cell>
          <cell r="F9743" t="str">
            <v>mg/l P</v>
          </cell>
          <cell r="G9743">
            <v>12</v>
          </cell>
          <cell r="H9743">
            <v>1E-3</v>
          </cell>
          <cell r="J9743">
            <v>12</v>
          </cell>
          <cell r="K9743">
            <v>0.52170002460479736</v>
          </cell>
          <cell r="L9743">
            <v>0.47499999403953552</v>
          </cell>
          <cell r="M9743">
            <v>0.41330000758171082</v>
          </cell>
          <cell r="N9743" t="str">
            <v>Large</v>
          </cell>
          <cell r="O9743">
            <v>340.4</v>
          </cell>
        </row>
        <row r="9744">
          <cell r="A9744" t="str">
            <v>LT</v>
          </cell>
          <cell r="B9744" t="str">
            <v>LT_RV_34</v>
          </cell>
          <cell r="C9744">
            <v>1997</v>
          </cell>
          <cell r="D9744" t="str">
            <v>Annual</v>
          </cell>
          <cell r="E9744" t="str">
            <v>Orthophosphate</v>
          </cell>
          <cell r="F9744" t="str">
            <v>mg/l P</v>
          </cell>
          <cell r="G9744">
            <v>12</v>
          </cell>
          <cell r="H9744">
            <v>1E-3</v>
          </cell>
          <cell r="J9744">
            <v>12</v>
          </cell>
          <cell r="K9744">
            <v>3.7500001490116119E-2</v>
          </cell>
          <cell r="L9744">
            <v>3.5000000149011612E-2</v>
          </cell>
          <cell r="M9744">
            <v>1.1400000192224979E-2</v>
          </cell>
          <cell r="N9744" t="str">
            <v>Large</v>
          </cell>
          <cell r="O9744">
            <v>296.89</v>
          </cell>
        </row>
        <row r="9745">
          <cell r="A9745" t="str">
            <v>LT</v>
          </cell>
          <cell r="B9745" t="str">
            <v>LT_RV_35</v>
          </cell>
          <cell r="C9745">
            <v>1997</v>
          </cell>
          <cell r="D9745" t="str">
            <v>Annual</v>
          </cell>
          <cell r="E9745" t="str">
            <v>Orthophosphate</v>
          </cell>
          <cell r="F9745" t="str">
            <v>mg/l P</v>
          </cell>
          <cell r="G9745">
            <v>12</v>
          </cell>
          <cell r="H9745">
            <v>1E-3</v>
          </cell>
          <cell r="J9745">
            <v>12</v>
          </cell>
          <cell r="K9745">
            <v>5.8299999684095383E-2</v>
          </cell>
          <cell r="L9745">
            <v>3.9999999105930328E-2</v>
          </cell>
          <cell r="M9745">
            <v>3.7599999457597733E-2</v>
          </cell>
          <cell r="N9745" t="str">
            <v>Large</v>
          </cell>
          <cell r="O9745">
            <v>378.69</v>
          </cell>
        </row>
        <row r="9746">
          <cell r="A9746" t="str">
            <v>LT</v>
          </cell>
          <cell r="B9746" t="str">
            <v>LT_RV_86</v>
          </cell>
          <cell r="C9746">
            <v>1997</v>
          </cell>
          <cell r="D9746" t="str">
            <v>Annual</v>
          </cell>
          <cell r="E9746" t="str">
            <v>Orthophosphate</v>
          </cell>
          <cell r="F9746" t="str">
            <v>mg/l P</v>
          </cell>
          <cell r="G9746">
            <v>12</v>
          </cell>
          <cell r="H9746">
            <v>1E-3</v>
          </cell>
          <cell r="J9746">
            <v>12</v>
          </cell>
          <cell r="K9746">
            <v>0.19629999995231628</v>
          </cell>
          <cell r="L9746">
            <v>0.16500000655651093</v>
          </cell>
          <cell r="M9746">
            <v>0.16269999742507935</v>
          </cell>
          <cell r="N9746" t="str">
            <v>Largest</v>
          </cell>
          <cell r="O9746">
            <v>5089.78</v>
          </cell>
        </row>
        <row r="9747">
          <cell r="A9747" t="str">
            <v>LT</v>
          </cell>
          <cell r="B9747" t="str">
            <v>LT_RV_12</v>
          </cell>
          <cell r="C9747">
            <v>1997</v>
          </cell>
          <cell r="D9747" t="str">
            <v>Annual</v>
          </cell>
          <cell r="E9747" t="str">
            <v>Orthophosphate</v>
          </cell>
          <cell r="F9747" t="str">
            <v>mg/l P</v>
          </cell>
          <cell r="G9747">
            <v>12</v>
          </cell>
          <cell r="H9747">
            <v>1E-3</v>
          </cell>
          <cell r="J9747">
            <v>16</v>
          </cell>
          <cell r="K9747">
            <v>2.6599999517202377E-2</v>
          </cell>
          <cell r="L9747">
            <v>2.3000000044703484E-2</v>
          </cell>
          <cell r="M9747">
            <v>2.3299999535083771E-2</v>
          </cell>
          <cell r="N9747" t="str">
            <v>Largest</v>
          </cell>
          <cell r="O9747">
            <v>46155.38</v>
          </cell>
        </row>
        <row r="9748">
          <cell r="A9748" t="str">
            <v>LT</v>
          </cell>
          <cell r="B9748" t="str">
            <v>LT_RV_103</v>
          </cell>
          <cell r="C9748">
            <v>1997</v>
          </cell>
          <cell r="D9748" t="str">
            <v>Annual</v>
          </cell>
          <cell r="E9748" t="str">
            <v>Orthophosphate</v>
          </cell>
          <cell r="F9748" t="str">
            <v>mg/l P</v>
          </cell>
          <cell r="G9748">
            <v>12</v>
          </cell>
          <cell r="H9748">
            <v>1E-3</v>
          </cell>
          <cell r="J9748">
            <v>12</v>
          </cell>
          <cell r="K9748">
            <v>0.9408000111579895</v>
          </cell>
          <cell r="L9748">
            <v>0.37999999523162842</v>
          </cell>
          <cell r="M9748">
            <v>0.98640000820159912</v>
          </cell>
          <cell r="N9748" t="str">
            <v>Medium</v>
          </cell>
          <cell r="O9748">
            <v>170.43</v>
          </cell>
        </row>
        <row r="9749">
          <cell r="A9749" t="str">
            <v>LT</v>
          </cell>
          <cell r="B9749" t="str">
            <v>LT_RV_101</v>
          </cell>
          <cell r="C9749">
            <v>1997</v>
          </cell>
          <cell r="D9749" t="str">
            <v>Annual</v>
          </cell>
          <cell r="E9749" t="str">
            <v>Orthophosphate</v>
          </cell>
          <cell r="F9749" t="str">
            <v>mg/l P</v>
          </cell>
          <cell r="G9749">
            <v>12</v>
          </cell>
          <cell r="H9749">
            <v>1E-3</v>
          </cell>
          <cell r="J9749">
            <v>12</v>
          </cell>
          <cell r="K9749">
            <v>0.69419997930526733</v>
          </cell>
          <cell r="L9749">
            <v>0.7850000262260437</v>
          </cell>
          <cell r="M9749">
            <v>0.46650001406669617</v>
          </cell>
          <cell r="N9749" t="str">
            <v>Small</v>
          </cell>
          <cell r="O9749">
            <v>6.34</v>
          </cell>
        </row>
        <row r="9750">
          <cell r="A9750" t="str">
            <v>LT</v>
          </cell>
          <cell r="B9750" t="str">
            <v>LT_RV_102</v>
          </cell>
          <cell r="C9750">
            <v>1997</v>
          </cell>
          <cell r="D9750" t="str">
            <v>Annual</v>
          </cell>
          <cell r="E9750" t="str">
            <v>Orthophosphate</v>
          </cell>
          <cell r="F9750" t="str">
            <v>mg/l P</v>
          </cell>
          <cell r="G9750">
            <v>12</v>
          </cell>
          <cell r="H9750">
            <v>1E-3</v>
          </cell>
          <cell r="J9750">
            <v>12</v>
          </cell>
          <cell r="K9750">
            <v>0.14499999582767487</v>
          </cell>
          <cell r="L9750">
            <v>7.9999998211860657E-2</v>
          </cell>
          <cell r="M9750">
            <v>0.13259999454021454</v>
          </cell>
          <cell r="N9750" t="str">
            <v>Medium</v>
          </cell>
          <cell r="O9750">
            <v>174.48</v>
          </cell>
        </row>
        <row r="9751">
          <cell r="A9751" t="str">
            <v>LT</v>
          </cell>
          <cell r="B9751" t="str">
            <v>LT_RV_88</v>
          </cell>
          <cell r="C9751">
            <v>1997</v>
          </cell>
          <cell r="D9751" t="str">
            <v>Annual</v>
          </cell>
          <cell r="E9751" t="str">
            <v>Orthophosphate</v>
          </cell>
          <cell r="F9751" t="str">
            <v>mg/l P</v>
          </cell>
          <cell r="G9751">
            <v>12</v>
          </cell>
          <cell r="H9751">
            <v>1E-3</v>
          </cell>
          <cell r="J9751">
            <v>12</v>
          </cell>
          <cell r="K9751">
            <v>1.3342000246047974</v>
          </cell>
          <cell r="L9751">
            <v>0.85500001907348633</v>
          </cell>
          <cell r="M9751">
            <v>1.1720999479293823</v>
          </cell>
          <cell r="N9751" t="str">
            <v>Medium</v>
          </cell>
          <cell r="O9751">
            <v>105.55</v>
          </cell>
        </row>
        <row r="9752">
          <cell r="A9752" t="str">
            <v>LT</v>
          </cell>
          <cell r="B9752" t="str">
            <v>LT_RV_43</v>
          </cell>
          <cell r="C9752">
            <v>1997</v>
          </cell>
          <cell r="D9752" t="str">
            <v>Annual</v>
          </cell>
          <cell r="E9752" t="str">
            <v>Orthophosphate</v>
          </cell>
          <cell r="F9752" t="str">
            <v>mg/l P</v>
          </cell>
          <cell r="G9752">
            <v>12</v>
          </cell>
          <cell r="H9752">
            <v>1E-3</v>
          </cell>
          <cell r="J9752">
            <v>12</v>
          </cell>
          <cell r="K9752">
            <v>3.0300000682473183E-2</v>
          </cell>
          <cell r="L9752">
            <v>3.2499998807907104E-2</v>
          </cell>
          <cell r="M9752">
            <v>2.0199999213218689E-2</v>
          </cell>
          <cell r="N9752" t="str">
            <v>Small</v>
          </cell>
          <cell r="O9752">
            <v>43.41</v>
          </cell>
        </row>
        <row r="9753">
          <cell r="A9753" t="str">
            <v>LT</v>
          </cell>
          <cell r="B9753" t="str">
            <v>LT_RV_99</v>
          </cell>
          <cell r="C9753">
            <v>1997</v>
          </cell>
          <cell r="D9753" t="str">
            <v>Annual</v>
          </cell>
          <cell r="E9753" t="str">
            <v>Orthophosphate</v>
          </cell>
          <cell r="F9753" t="str">
            <v>mg/l P</v>
          </cell>
          <cell r="G9753">
            <v>12</v>
          </cell>
          <cell r="H9753">
            <v>1E-3</v>
          </cell>
          <cell r="J9753">
            <v>12</v>
          </cell>
          <cell r="K9753">
            <v>8.5799999535083771E-2</v>
          </cell>
          <cell r="L9753">
            <v>5.4999999701976776E-2</v>
          </cell>
          <cell r="M9753">
            <v>8.0700002610683441E-2</v>
          </cell>
          <cell r="N9753" t="str">
            <v>Large</v>
          </cell>
          <cell r="O9753">
            <v>487.8</v>
          </cell>
        </row>
        <row r="9754">
          <cell r="A9754" t="str">
            <v>LT</v>
          </cell>
          <cell r="B9754" t="str">
            <v>LT_RV_92</v>
          </cell>
          <cell r="C9754">
            <v>1997</v>
          </cell>
          <cell r="D9754" t="str">
            <v>Annual</v>
          </cell>
          <cell r="E9754" t="str">
            <v>Orthophosphate</v>
          </cell>
          <cell r="F9754" t="str">
            <v>mg/l P</v>
          </cell>
          <cell r="G9754">
            <v>12</v>
          </cell>
          <cell r="H9754">
            <v>1E-3</v>
          </cell>
          <cell r="J9754">
            <v>12</v>
          </cell>
          <cell r="K9754">
            <v>8.959999680519104E-2</v>
          </cell>
          <cell r="L9754">
            <v>5.000000074505806E-2</v>
          </cell>
          <cell r="M9754">
            <v>9.4899997115135193E-2</v>
          </cell>
          <cell r="N9754" t="str">
            <v>Medium</v>
          </cell>
          <cell r="O9754">
            <v>178.46</v>
          </cell>
        </row>
        <row r="9755">
          <cell r="A9755" t="str">
            <v>LT</v>
          </cell>
          <cell r="B9755" t="str">
            <v>LT_RV_94</v>
          </cell>
          <cell r="C9755">
            <v>1997</v>
          </cell>
          <cell r="D9755" t="str">
            <v>Annual</v>
          </cell>
          <cell r="E9755" t="str">
            <v>Orthophosphate</v>
          </cell>
          <cell r="F9755" t="str">
            <v>mg/l P</v>
          </cell>
          <cell r="G9755">
            <v>12</v>
          </cell>
          <cell r="H9755">
            <v>1E-3</v>
          </cell>
          <cell r="J9755">
            <v>12</v>
          </cell>
          <cell r="K9755">
            <v>8.3800002932548523E-2</v>
          </cell>
          <cell r="L9755">
            <v>5.000000074505806E-2</v>
          </cell>
          <cell r="M9755">
            <v>7.5400002300739288E-2</v>
          </cell>
          <cell r="N9755" t="str">
            <v>Large</v>
          </cell>
          <cell r="O9755">
            <v>413.46</v>
          </cell>
        </row>
        <row r="9756">
          <cell r="A9756" t="str">
            <v>LV</v>
          </cell>
          <cell r="B9756" t="str">
            <v>LV_RV_024001</v>
          </cell>
          <cell r="C9756">
            <v>1997</v>
          </cell>
          <cell r="D9756" t="str">
            <v>Annual</v>
          </cell>
          <cell r="E9756" t="str">
            <v>Orthophosphate</v>
          </cell>
          <cell r="F9756" t="str">
            <v>mg/l P</v>
          </cell>
          <cell r="G9756">
            <v>12</v>
          </cell>
          <cell r="J9756">
            <v>5</v>
          </cell>
          <cell r="K9756">
            <v>5.299999937415123E-2</v>
          </cell>
          <cell r="N9756" t="str">
            <v>Large</v>
          </cell>
          <cell r="O9756">
            <v>524</v>
          </cell>
        </row>
        <row r="9757">
          <cell r="A9757" t="str">
            <v>LV</v>
          </cell>
          <cell r="B9757" t="str">
            <v>LV_RV_002002</v>
          </cell>
          <cell r="C9757">
            <v>1997</v>
          </cell>
          <cell r="D9757" t="str">
            <v>Annual</v>
          </cell>
          <cell r="E9757" t="str">
            <v>Orthophosphate</v>
          </cell>
          <cell r="F9757" t="str">
            <v>mg/l P</v>
          </cell>
          <cell r="G9757">
            <v>12</v>
          </cell>
          <cell r="J9757">
            <v>5</v>
          </cell>
          <cell r="K9757">
            <v>1.9999999552965164E-2</v>
          </cell>
          <cell r="N9757" t="str">
            <v>Very Large</v>
          </cell>
          <cell r="O9757">
            <v>2286</v>
          </cell>
        </row>
        <row r="9758">
          <cell r="A9758" t="str">
            <v>LV</v>
          </cell>
          <cell r="B9758" t="str">
            <v>LV_RV_020001</v>
          </cell>
          <cell r="C9758">
            <v>1997</v>
          </cell>
          <cell r="D9758" t="str">
            <v>Annual</v>
          </cell>
          <cell r="E9758" t="str">
            <v>Orthophosphate</v>
          </cell>
          <cell r="F9758" t="str">
            <v>mg/l P</v>
          </cell>
          <cell r="G9758">
            <v>12</v>
          </cell>
          <cell r="J9758">
            <v>5</v>
          </cell>
          <cell r="K9758">
            <v>3.2800000160932541E-2</v>
          </cell>
          <cell r="N9758" t="str">
            <v>Very Large</v>
          </cell>
          <cell r="O9758">
            <v>2462</v>
          </cell>
        </row>
        <row r="9759">
          <cell r="A9759" t="str">
            <v>LV</v>
          </cell>
          <cell r="B9759" t="str">
            <v>LV_RV_019002</v>
          </cell>
          <cell r="C9759">
            <v>1997</v>
          </cell>
          <cell r="D9759" t="str">
            <v>Annual</v>
          </cell>
          <cell r="E9759" t="str">
            <v>Orthophosphate</v>
          </cell>
          <cell r="F9759" t="str">
            <v>mg/l P</v>
          </cell>
          <cell r="G9759">
            <v>12</v>
          </cell>
          <cell r="J9759">
            <v>5</v>
          </cell>
          <cell r="K9759">
            <v>5.2799999713897705E-2</v>
          </cell>
          <cell r="N9759" t="str">
            <v>Largest</v>
          </cell>
          <cell r="O9759">
            <v>72770</v>
          </cell>
        </row>
        <row r="9760">
          <cell r="A9760" t="str">
            <v>LV</v>
          </cell>
          <cell r="B9760" t="str">
            <v>LV_RV_019001</v>
          </cell>
          <cell r="C9760">
            <v>1997</v>
          </cell>
          <cell r="D9760" t="str">
            <v>Annual</v>
          </cell>
          <cell r="E9760" t="str">
            <v>Orthophosphate</v>
          </cell>
          <cell r="F9760" t="str">
            <v>mg/l P</v>
          </cell>
          <cell r="G9760">
            <v>12</v>
          </cell>
          <cell r="J9760">
            <v>5</v>
          </cell>
          <cell r="K9760">
            <v>4.6000000089406967E-2</v>
          </cell>
          <cell r="N9760" t="str">
            <v>Largest</v>
          </cell>
          <cell r="O9760">
            <v>72182</v>
          </cell>
        </row>
        <row r="9761">
          <cell r="A9761" t="str">
            <v>LV</v>
          </cell>
          <cell r="B9761" t="str">
            <v>LV_RV_017002</v>
          </cell>
          <cell r="C9761">
            <v>1997</v>
          </cell>
          <cell r="D9761" t="str">
            <v>Annual</v>
          </cell>
          <cell r="E9761" t="str">
            <v>Orthophosphate</v>
          </cell>
          <cell r="F9761" t="str">
            <v>mg/l P</v>
          </cell>
          <cell r="G9761">
            <v>12</v>
          </cell>
          <cell r="J9761">
            <v>32</v>
          </cell>
          <cell r="K9761">
            <v>5.4200001060962677E-2</v>
          </cell>
          <cell r="L9761">
            <v>4.8000000417232513E-2</v>
          </cell>
          <cell r="M9761">
            <v>1.8899999558925629E-2</v>
          </cell>
          <cell r="N9761" t="str">
            <v>Largest</v>
          </cell>
          <cell r="O9761">
            <v>66991</v>
          </cell>
        </row>
        <row r="9762">
          <cell r="A9762" t="str">
            <v>LV</v>
          </cell>
          <cell r="B9762" t="str">
            <v>LV_RV_017001</v>
          </cell>
          <cell r="C9762">
            <v>1997</v>
          </cell>
          <cell r="D9762" t="str">
            <v>Annual</v>
          </cell>
          <cell r="E9762" t="str">
            <v>Orthophosphate</v>
          </cell>
          <cell r="F9762" t="str">
            <v>mg/l P</v>
          </cell>
          <cell r="G9762">
            <v>12</v>
          </cell>
          <cell r="J9762">
            <v>12</v>
          </cell>
          <cell r="K9762">
            <v>4.8900000751018524E-2</v>
          </cell>
          <cell r="L9762">
            <v>3.9999999105930328E-2</v>
          </cell>
          <cell r="M9762">
            <v>2.0500000566244125E-2</v>
          </cell>
          <cell r="N9762" t="str">
            <v>Largest</v>
          </cell>
          <cell r="O9762">
            <v>66290</v>
          </cell>
        </row>
        <row r="9763">
          <cell r="A9763" t="str">
            <v>LV</v>
          </cell>
          <cell r="B9763" t="str">
            <v>LV_RV_022001</v>
          </cell>
          <cell r="C9763">
            <v>1997</v>
          </cell>
          <cell r="D9763" t="str">
            <v>Annual</v>
          </cell>
          <cell r="E9763" t="str">
            <v>Orthophosphate</v>
          </cell>
          <cell r="F9763" t="str">
            <v>mg/l P</v>
          </cell>
          <cell r="G9763">
            <v>12</v>
          </cell>
          <cell r="J9763">
            <v>5</v>
          </cell>
          <cell r="K9763">
            <v>2.7200000360608101E-2</v>
          </cell>
          <cell r="N9763" t="str">
            <v>Largest</v>
          </cell>
          <cell r="O9763">
            <v>9140</v>
          </cell>
        </row>
        <row r="9764">
          <cell r="A9764" t="str">
            <v>LV</v>
          </cell>
          <cell r="B9764" t="str">
            <v>LV_RV_005001</v>
          </cell>
          <cell r="C9764">
            <v>1997</v>
          </cell>
          <cell r="D9764" t="str">
            <v>Annual</v>
          </cell>
          <cell r="E9764" t="str">
            <v>Orthophosphate</v>
          </cell>
          <cell r="F9764" t="str">
            <v>mg/l P</v>
          </cell>
          <cell r="G9764">
            <v>12</v>
          </cell>
          <cell r="J9764">
            <v>13</v>
          </cell>
          <cell r="K9764">
            <v>1.0499999858438969E-2</v>
          </cell>
          <cell r="L9764">
            <v>8.0000003799796104E-3</v>
          </cell>
          <cell r="M9764">
            <v>6.3000000081956387E-3</v>
          </cell>
          <cell r="N9764" t="str">
            <v>Largest</v>
          </cell>
          <cell r="O9764">
            <v>3471</v>
          </cell>
        </row>
        <row r="9765">
          <cell r="A9765" t="str">
            <v>LV</v>
          </cell>
          <cell r="B9765" t="str">
            <v>LV_RV_005002</v>
          </cell>
          <cell r="C9765">
            <v>1997</v>
          </cell>
          <cell r="D9765" t="str">
            <v>Annual</v>
          </cell>
          <cell r="E9765" t="str">
            <v>Orthophosphate</v>
          </cell>
          <cell r="F9765" t="str">
            <v>mg/l P</v>
          </cell>
          <cell r="G9765">
            <v>12</v>
          </cell>
          <cell r="J9765">
            <v>13</v>
          </cell>
          <cell r="K9765">
            <v>2.3499999195337296E-2</v>
          </cell>
          <cell r="L9765">
            <v>1.9999999552965164E-2</v>
          </cell>
          <cell r="M9765">
            <v>1.4700000174343586E-2</v>
          </cell>
          <cell r="N9765" t="str">
            <v>Largest</v>
          </cell>
          <cell r="O9765">
            <v>3484</v>
          </cell>
        </row>
        <row r="9766">
          <cell r="A9766" t="str">
            <v>LV</v>
          </cell>
          <cell r="B9766" t="str">
            <v>LV_RV_007001</v>
          </cell>
          <cell r="C9766">
            <v>1997</v>
          </cell>
          <cell r="D9766" t="str">
            <v>Annual</v>
          </cell>
          <cell r="E9766" t="str">
            <v>Orthophosphate</v>
          </cell>
          <cell r="F9766" t="str">
            <v>mg/l P</v>
          </cell>
          <cell r="G9766">
            <v>12</v>
          </cell>
          <cell r="J9766">
            <v>12</v>
          </cell>
          <cell r="K9766">
            <v>1.5300000086426735E-2</v>
          </cell>
          <cell r="L9766">
            <v>1.0999999940395355E-2</v>
          </cell>
          <cell r="M9766">
            <v>9.3000000342726707E-3</v>
          </cell>
          <cell r="N9766" t="str">
            <v>Largest</v>
          </cell>
          <cell r="O9766">
            <v>6123</v>
          </cell>
        </row>
        <row r="9767">
          <cell r="A9767" t="str">
            <v>LV</v>
          </cell>
          <cell r="B9767" t="str">
            <v>LV_RV_007002</v>
          </cell>
          <cell r="C9767">
            <v>1997</v>
          </cell>
          <cell r="D9767" t="str">
            <v>Annual</v>
          </cell>
          <cell r="E9767" t="str">
            <v>Orthophosphate</v>
          </cell>
          <cell r="F9767" t="str">
            <v>mg/l P</v>
          </cell>
          <cell r="G9767">
            <v>12</v>
          </cell>
          <cell r="J9767">
            <v>12</v>
          </cell>
          <cell r="K9767">
            <v>3.3700000494718552E-2</v>
          </cell>
          <cell r="L9767">
            <v>2.7499999850988388E-2</v>
          </cell>
          <cell r="M9767">
            <v>1.4800000004470348E-2</v>
          </cell>
          <cell r="N9767" t="str">
            <v>Largest</v>
          </cell>
          <cell r="O9767">
            <v>6292</v>
          </cell>
        </row>
        <row r="9768">
          <cell r="A9768" t="str">
            <v>LV</v>
          </cell>
          <cell r="B9768" t="str">
            <v>LV_RV_009002</v>
          </cell>
          <cell r="C9768">
            <v>1997</v>
          </cell>
          <cell r="D9768" t="str">
            <v>Annual</v>
          </cell>
          <cell r="E9768" t="str">
            <v>Orthophosphate</v>
          </cell>
          <cell r="F9768" t="str">
            <v>mg/l P</v>
          </cell>
          <cell r="G9768">
            <v>12</v>
          </cell>
          <cell r="J9768">
            <v>5</v>
          </cell>
          <cell r="K9768">
            <v>1.7999999225139618E-2</v>
          </cell>
          <cell r="N9768" t="str">
            <v>Largest</v>
          </cell>
          <cell r="O9768">
            <v>7859</v>
          </cell>
        </row>
        <row r="9769">
          <cell r="A9769" t="str">
            <v>LV</v>
          </cell>
          <cell r="B9769" t="str">
            <v>LV_RV_010002</v>
          </cell>
          <cell r="C9769">
            <v>1997</v>
          </cell>
          <cell r="D9769" t="str">
            <v>Annual</v>
          </cell>
          <cell r="E9769" t="str">
            <v>Orthophosphate</v>
          </cell>
          <cell r="F9769" t="str">
            <v>mg/l P</v>
          </cell>
          <cell r="G9769">
            <v>12</v>
          </cell>
          <cell r="J9769">
            <v>5</v>
          </cell>
          <cell r="K9769">
            <v>1.7000000923871994E-2</v>
          </cell>
          <cell r="N9769" t="str">
            <v>Largest</v>
          </cell>
          <cell r="O9769">
            <v>8530</v>
          </cell>
        </row>
        <row r="9770">
          <cell r="A9770" t="str">
            <v>LV</v>
          </cell>
          <cell r="B9770" t="str">
            <v>LV_RV_012001</v>
          </cell>
          <cell r="C9770">
            <v>1997</v>
          </cell>
          <cell r="D9770" t="str">
            <v>Annual</v>
          </cell>
          <cell r="E9770" t="str">
            <v>Orthophosphate</v>
          </cell>
          <cell r="F9770" t="str">
            <v>mg/l P</v>
          </cell>
          <cell r="G9770">
            <v>12</v>
          </cell>
          <cell r="J9770">
            <v>14</v>
          </cell>
          <cell r="K9770">
            <v>1.4899999834597111E-2</v>
          </cell>
          <cell r="L9770">
            <v>1.4000000432133675E-2</v>
          </cell>
          <cell r="M9770">
            <v>6.8000000901520252E-3</v>
          </cell>
          <cell r="N9770" t="str">
            <v>Largest</v>
          </cell>
          <cell r="O9770">
            <v>8890</v>
          </cell>
        </row>
        <row r="9771">
          <cell r="A9771" t="str">
            <v>LV</v>
          </cell>
          <cell r="B9771" t="str">
            <v>LV_RV_024002</v>
          </cell>
          <cell r="C9771">
            <v>1997</v>
          </cell>
          <cell r="D9771" t="str">
            <v>Annual</v>
          </cell>
          <cell r="E9771" t="str">
            <v>Orthophosphate</v>
          </cell>
          <cell r="F9771" t="str">
            <v>mg/l P</v>
          </cell>
          <cell r="G9771">
            <v>12</v>
          </cell>
          <cell r="J9771">
            <v>5</v>
          </cell>
          <cell r="K9771">
            <v>7.720000296831131E-2</v>
          </cell>
          <cell r="N9771" t="str">
            <v>Large</v>
          </cell>
          <cell r="O9771">
            <v>686</v>
          </cell>
        </row>
        <row r="9772">
          <cell r="A9772" t="str">
            <v>LV</v>
          </cell>
          <cell r="B9772" t="str">
            <v>LV_RV_034001</v>
          </cell>
          <cell r="C9772">
            <v>1997</v>
          </cell>
          <cell r="D9772" t="str">
            <v>Annual</v>
          </cell>
          <cell r="E9772" t="str">
            <v>Orthophosphate</v>
          </cell>
          <cell r="F9772" t="str">
            <v>mg/l P</v>
          </cell>
          <cell r="G9772">
            <v>12</v>
          </cell>
          <cell r="J9772">
            <v>6</v>
          </cell>
          <cell r="K9772">
            <v>9.2500001192092896E-2</v>
          </cell>
          <cell r="N9772" t="str">
            <v>Largest</v>
          </cell>
          <cell r="O9772">
            <v>5180</v>
          </cell>
        </row>
        <row r="9773">
          <cell r="A9773" t="str">
            <v>LV</v>
          </cell>
          <cell r="B9773" t="str">
            <v>LV_RV_015001</v>
          </cell>
          <cell r="C9773">
            <v>1997</v>
          </cell>
          <cell r="D9773" t="str">
            <v>Annual</v>
          </cell>
          <cell r="E9773" t="str">
            <v>Orthophosphate</v>
          </cell>
          <cell r="F9773" t="str">
            <v>mg/l P</v>
          </cell>
          <cell r="G9773">
            <v>12</v>
          </cell>
          <cell r="J9773">
            <v>6</v>
          </cell>
          <cell r="K9773">
            <v>5.0299998372793198E-2</v>
          </cell>
          <cell r="N9773" t="str">
            <v>Largest</v>
          </cell>
          <cell r="O9773">
            <v>65188</v>
          </cell>
        </row>
        <row r="9774">
          <cell r="A9774" t="str">
            <v>LV</v>
          </cell>
          <cell r="B9774" t="str">
            <v>LV_RV_047001</v>
          </cell>
          <cell r="C9774">
            <v>1997</v>
          </cell>
          <cell r="D9774" t="str">
            <v>Annual</v>
          </cell>
          <cell r="E9774" t="str">
            <v>Orthophosphate</v>
          </cell>
          <cell r="F9774" t="str">
            <v>mg/l P</v>
          </cell>
          <cell r="G9774">
            <v>12</v>
          </cell>
          <cell r="J9774">
            <v>12</v>
          </cell>
          <cell r="K9774">
            <v>2.0999999716877937E-2</v>
          </cell>
          <cell r="L9774">
            <v>1.9999999552965164E-2</v>
          </cell>
          <cell r="M9774">
            <v>1.4299999922513962E-2</v>
          </cell>
          <cell r="N9774" t="str">
            <v>Largest</v>
          </cell>
          <cell r="O9774">
            <v>8321</v>
          </cell>
        </row>
        <row r="9775">
          <cell r="A9775" t="str">
            <v>LV</v>
          </cell>
          <cell r="B9775" t="str">
            <v>LV_RV_052002</v>
          </cell>
          <cell r="C9775">
            <v>1997</v>
          </cell>
          <cell r="D9775" t="str">
            <v>Annual</v>
          </cell>
          <cell r="E9775" t="str">
            <v>Orthophosphate</v>
          </cell>
          <cell r="F9775" t="str">
            <v>mg/l P</v>
          </cell>
          <cell r="G9775">
            <v>12</v>
          </cell>
          <cell r="J9775">
            <v>5</v>
          </cell>
          <cell r="K9775">
            <v>5.7199999690055847E-2</v>
          </cell>
          <cell r="N9775" t="str">
            <v>Medium</v>
          </cell>
          <cell r="O9775">
            <v>102</v>
          </cell>
        </row>
        <row r="9776">
          <cell r="A9776" t="str">
            <v>LV</v>
          </cell>
          <cell r="B9776" t="str">
            <v>LV_RV_031002</v>
          </cell>
          <cell r="C9776">
            <v>1997</v>
          </cell>
          <cell r="D9776" t="str">
            <v>Annual</v>
          </cell>
          <cell r="E9776" t="str">
            <v>Orthophosphate</v>
          </cell>
          <cell r="F9776" t="str">
            <v>mg/l P</v>
          </cell>
          <cell r="G9776">
            <v>12</v>
          </cell>
          <cell r="J9776">
            <v>12</v>
          </cell>
          <cell r="K9776">
            <v>6.3299998641014099E-2</v>
          </cell>
          <cell r="L9776">
            <v>5.000000074505806E-2</v>
          </cell>
          <cell r="M9776">
            <v>4.6399999409914017E-2</v>
          </cell>
          <cell r="N9776" t="str">
            <v>Largest</v>
          </cell>
          <cell r="O9776">
            <v>16426</v>
          </cell>
        </row>
        <row r="9777">
          <cell r="A9777" t="str">
            <v>LV</v>
          </cell>
          <cell r="B9777" t="str">
            <v>LV_RV_029001</v>
          </cell>
          <cell r="C9777">
            <v>1997</v>
          </cell>
          <cell r="D9777" t="str">
            <v>Annual</v>
          </cell>
          <cell r="E9777" t="str">
            <v>Orthophosphate</v>
          </cell>
          <cell r="F9777" t="str">
            <v>mg/l P</v>
          </cell>
          <cell r="G9777">
            <v>12</v>
          </cell>
          <cell r="J9777">
            <v>5</v>
          </cell>
          <cell r="K9777">
            <v>6.1999998986721039E-2</v>
          </cell>
          <cell r="N9777" t="str">
            <v>Largest</v>
          </cell>
          <cell r="O9777">
            <v>11100</v>
          </cell>
        </row>
        <row r="9778">
          <cell r="A9778" t="str">
            <v>LV</v>
          </cell>
          <cell r="B9778" t="str">
            <v>LV_RV_052001</v>
          </cell>
          <cell r="C9778">
            <v>1997</v>
          </cell>
          <cell r="D9778" t="str">
            <v>Annual</v>
          </cell>
          <cell r="E9778" t="str">
            <v>Orthophosphate</v>
          </cell>
          <cell r="F9778" t="str">
            <v>mg/l P</v>
          </cell>
          <cell r="G9778">
            <v>12</v>
          </cell>
          <cell r="J9778">
            <v>5</v>
          </cell>
          <cell r="K9778">
            <v>2.0400000736117363E-2</v>
          </cell>
          <cell r="N9778" t="str">
            <v>Medium</v>
          </cell>
          <cell r="O9778">
            <v>71.2</v>
          </cell>
        </row>
        <row r="9779">
          <cell r="A9779" t="str">
            <v>LV</v>
          </cell>
          <cell r="B9779" t="str">
            <v>LV_RV_051001</v>
          </cell>
          <cell r="C9779">
            <v>1997</v>
          </cell>
          <cell r="D9779" t="str">
            <v>Annual</v>
          </cell>
          <cell r="E9779" t="str">
            <v>Orthophosphate</v>
          </cell>
          <cell r="F9779" t="str">
            <v>mg/l P</v>
          </cell>
          <cell r="G9779">
            <v>12</v>
          </cell>
          <cell r="J9779">
            <v>9</v>
          </cell>
          <cell r="K9779">
            <v>1.9600000232458115E-2</v>
          </cell>
          <cell r="N9779" t="str">
            <v>Large</v>
          </cell>
          <cell r="O9779">
            <v>825</v>
          </cell>
        </row>
        <row r="9780">
          <cell r="A9780" t="str">
            <v>LV</v>
          </cell>
          <cell r="B9780" t="str">
            <v>LV_RV_047002</v>
          </cell>
          <cell r="C9780">
            <v>1997</v>
          </cell>
          <cell r="D9780" t="str">
            <v>Annual</v>
          </cell>
          <cell r="E9780" t="str">
            <v>Orthophosphate</v>
          </cell>
          <cell r="F9780" t="str">
            <v>mg/l P</v>
          </cell>
          <cell r="G9780">
            <v>12</v>
          </cell>
          <cell r="J9780">
            <v>12</v>
          </cell>
          <cell r="K9780">
            <v>2.1500000730156898E-2</v>
          </cell>
          <cell r="L9780">
            <v>1.2500000186264515E-2</v>
          </cell>
          <cell r="M9780">
            <v>1.5900000929832458E-2</v>
          </cell>
          <cell r="N9780" t="str">
            <v>Largest</v>
          </cell>
          <cell r="O9780">
            <v>8376</v>
          </cell>
        </row>
        <row r="9781">
          <cell r="A9781" t="str">
            <v>LV</v>
          </cell>
          <cell r="B9781" t="str">
            <v>LV_RV_045001</v>
          </cell>
          <cell r="C9781">
            <v>1997</v>
          </cell>
          <cell r="D9781" t="str">
            <v>Annual</v>
          </cell>
          <cell r="E9781" t="str">
            <v>Orthophosphate</v>
          </cell>
          <cell r="F9781" t="str">
            <v>mg/l P</v>
          </cell>
          <cell r="G9781">
            <v>12</v>
          </cell>
          <cell r="J9781">
            <v>6</v>
          </cell>
          <cell r="K9781">
            <v>3.0500000342726707E-2</v>
          </cell>
          <cell r="N9781" t="str">
            <v>Largest</v>
          </cell>
          <cell r="O9781">
            <v>6230</v>
          </cell>
        </row>
        <row r="9782">
          <cell r="A9782" t="str">
            <v>LV</v>
          </cell>
          <cell r="B9782" t="str">
            <v>LV_RV_044001</v>
          </cell>
          <cell r="C9782">
            <v>1997</v>
          </cell>
          <cell r="D9782" t="str">
            <v>Annual</v>
          </cell>
          <cell r="E9782" t="str">
            <v>Orthophosphate</v>
          </cell>
          <cell r="F9782" t="str">
            <v>mg/l P</v>
          </cell>
          <cell r="G9782">
            <v>12</v>
          </cell>
          <cell r="J9782">
            <v>10</v>
          </cell>
          <cell r="K9782">
            <v>1.3399999588727951E-2</v>
          </cell>
          <cell r="L9782">
            <v>1.3500000350177288E-2</v>
          </cell>
          <cell r="M9782">
            <v>7.1000000461935997E-3</v>
          </cell>
          <cell r="N9782" t="str">
            <v>Very Large</v>
          </cell>
          <cell r="O9782">
            <v>1920</v>
          </cell>
        </row>
        <row r="9783">
          <cell r="A9783" t="str">
            <v>LV</v>
          </cell>
          <cell r="B9783" t="str">
            <v>LV_RV_042002</v>
          </cell>
          <cell r="C9783">
            <v>1997</v>
          </cell>
          <cell r="D9783" t="str">
            <v>Annual</v>
          </cell>
          <cell r="E9783" t="str">
            <v>Orthophosphate</v>
          </cell>
          <cell r="F9783" t="str">
            <v>mg/l P</v>
          </cell>
          <cell r="G9783">
            <v>12</v>
          </cell>
          <cell r="J9783">
            <v>5</v>
          </cell>
          <cell r="K9783">
            <v>8.2000002264976501E-2</v>
          </cell>
          <cell r="N9783" t="str">
            <v>Large</v>
          </cell>
          <cell r="O9783">
            <v>751</v>
          </cell>
        </row>
        <row r="9784">
          <cell r="A9784" t="str">
            <v>LV</v>
          </cell>
          <cell r="B9784" t="str">
            <v>LV_RV_038002</v>
          </cell>
          <cell r="C9784">
            <v>1997</v>
          </cell>
          <cell r="D9784" t="str">
            <v>Annual</v>
          </cell>
          <cell r="E9784" t="str">
            <v>Orthophosphate</v>
          </cell>
          <cell r="F9784" t="str">
            <v>mg/l P</v>
          </cell>
          <cell r="G9784">
            <v>12</v>
          </cell>
          <cell r="J9784">
            <v>5</v>
          </cell>
          <cell r="K9784">
            <v>3.9400000125169754E-2</v>
          </cell>
          <cell r="N9784" t="str">
            <v>Large</v>
          </cell>
          <cell r="O9784">
            <v>751</v>
          </cell>
        </row>
        <row r="9785">
          <cell r="A9785" t="str">
            <v>LV</v>
          </cell>
          <cell r="B9785" t="str">
            <v>LV_RV_038001</v>
          </cell>
          <cell r="C9785">
            <v>1997</v>
          </cell>
          <cell r="D9785" t="str">
            <v>Annual</v>
          </cell>
          <cell r="E9785" t="str">
            <v>Orthophosphate</v>
          </cell>
          <cell r="F9785" t="str">
            <v>mg/l P</v>
          </cell>
          <cell r="G9785">
            <v>12</v>
          </cell>
          <cell r="J9785">
            <v>5</v>
          </cell>
          <cell r="K9785">
            <v>2.4399999529123306E-2</v>
          </cell>
          <cell r="N9785" t="str">
            <v>Large</v>
          </cell>
          <cell r="O9785">
            <v>604</v>
          </cell>
        </row>
        <row r="9786">
          <cell r="A9786" t="str">
            <v>LV</v>
          </cell>
          <cell r="B9786" t="str">
            <v>LV_RV_037001</v>
          </cell>
          <cell r="C9786">
            <v>1997</v>
          </cell>
          <cell r="D9786" t="str">
            <v>Annual</v>
          </cell>
          <cell r="E9786" t="str">
            <v>Orthophosphate</v>
          </cell>
          <cell r="F9786" t="str">
            <v>mg/l P</v>
          </cell>
          <cell r="G9786">
            <v>12</v>
          </cell>
          <cell r="J9786">
            <v>5</v>
          </cell>
          <cell r="K9786">
            <v>3.0799999833106995E-2</v>
          </cell>
          <cell r="N9786" t="str">
            <v>Large</v>
          </cell>
          <cell r="O9786">
            <v>998</v>
          </cell>
        </row>
        <row r="9787">
          <cell r="A9787" t="str">
            <v>LV</v>
          </cell>
          <cell r="B9787" t="str">
            <v>LV_RV_030001</v>
          </cell>
          <cell r="C9787">
            <v>1997</v>
          </cell>
          <cell r="D9787" t="str">
            <v>Annual</v>
          </cell>
          <cell r="E9787" t="str">
            <v>Orthophosphate</v>
          </cell>
          <cell r="F9787" t="str">
            <v>mg/l P</v>
          </cell>
          <cell r="G9787">
            <v>12</v>
          </cell>
          <cell r="J9787">
            <v>10</v>
          </cell>
          <cell r="K9787">
            <v>4.5699998736381531E-2</v>
          </cell>
          <cell r="L9787">
            <v>2.9500000178813934E-2</v>
          </cell>
          <cell r="M9787">
            <v>3.840000182390213E-2</v>
          </cell>
          <cell r="N9787" t="str">
            <v>Largest</v>
          </cell>
          <cell r="O9787">
            <v>11498</v>
          </cell>
        </row>
        <row r="9788">
          <cell r="A9788" t="str">
            <v>LV</v>
          </cell>
          <cell r="B9788" t="str">
            <v>LV_RV_032001</v>
          </cell>
          <cell r="C9788">
            <v>1997</v>
          </cell>
          <cell r="D9788" t="str">
            <v>Annual</v>
          </cell>
          <cell r="E9788" t="str">
            <v>Orthophosphate</v>
          </cell>
          <cell r="F9788" t="str">
            <v>mg/l P</v>
          </cell>
          <cell r="G9788">
            <v>12</v>
          </cell>
          <cell r="J9788">
            <v>6</v>
          </cell>
          <cell r="K9788">
            <v>5.6499999016523361E-2</v>
          </cell>
          <cell r="N9788" t="str">
            <v>Very Large</v>
          </cell>
          <cell r="O9788">
            <v>1828</v>
          </cell>
        </row>
        <row r="9789">
          <cell r="A9789" t="str">
            <v>LV</v>
          </cell>
          <cell r="B9789" t="str">
            <v>LV_RV_042001</v>
          </cell>
          <cell r="C9789">
            <v>1997</v>
          </cell>
          <cell r="D9789" t="str">
            <v>Annual</v>
          </cell>
          <cell r="E9789" t="str">
            <v>Orthophosphate</v>
          </cell>
          <cell r="F9789" t="str">
            <v>mg/l P</v>
          </cell>
          <cell r="G9789">
            <v>12</v>
          </cell>
          <cell r="J9789">
            <v>5</v>
          </cell>
          <cell r="K9789">
            <v>3.4600000828504562E-2</v>
          </cell>
          <cell r="N9789" t="str">
            <v>Large</v>
          </cell>
          <cell r="O9789">
            <v>604</v>
          </cell>
        </row>
        <row r="9790">
          <cell r="A9790" t="str">
            <v>LV</v>
          </cell>
          <cell r="B9790" t="str">
            <v>LV_RV_049001</v>
          </cell>
          <cell r="C9790">
            <v>1997</v>
          </cell>
          <cell r="D9790" t="str">
            <v>Annual</v>
          </cell>
          <cell r="E9790" t="str">
            <v>Orthophosphate</v>
          </cell>
          <cell r="F9790" t="str">
            <v>mg/l P</v>
          </cell>
          <cell r="G9790">
            <v>12</v>
          </cell>
          <cell r="J9790">
            <v>5</v>
          </cell>
          <cell r="K9790">
            <v>2.239999920129776E-2</v>
          </cell>
          <cell r="N9790" t="str">
            <v>Large</v>
          </cell>
          <cell r="O9790">
            <v>893</v>
          </cell>
        </row>
        <row r="9791">
          <cell r="A9791" t="str">
            <v>LV</v>
          </cell>
          <cell r="B9791" t="str">
            <v>LV_RV_030002</v>
          </cell>
          <cell r="C9791">
            <v>1997</v>
          </cell>
          <cell r="D9791" t="str">
            <v>Annual</v>
          </cell>
          <cell r="E9791" t="str">
            <v>Orthophosphate</v>
          </cell>
          <cell r="F9791" t="str">
            <v>mg/l P</v>
          </cell>
          <cell r="G9791">
            <v>12</v>
          </cell>
          <cell r="J9791">
            <v>12</v>
          </cell>
          <cell r="K9791">
            <v>5.8600001037120819E-2</v>
          </cell>
          <cell r="L9791">
            <v>4.5499999076128006E-2</v>
          </cell>
          <cell r="M9791">
            <v>4.8599999397993088E-2</v>
          </cell>
          <cell r="N9791" t="str">
            <v>Largest</v>
          </cell>
          <cell r="O9791">
            <v>14431</v>
          </cell>
        </row>
        <row r="9792">
          <cell r="A9792" t="str">
            <v>PL</v>
          </cell>
          <cell r="B9792" t="str">
            <v>PL_RV_CS180065</v>
          </cell>
          <cell r="C9792">
            <v>1997</v>
          </cell>
          <cell r="D9792" t="str">
            <v>Annual</v>
          </cell>
          <cell r="E9792" t="str">
            <v>Orthophosphate</v>
          </cell>
          <cell r="F9792" t="str">
            <v>mg/l P</v>
          </cell>
          <cell r="G9792">
            <v>12</v>
          </cell>
          <cell r="J9792">
            <v>20</v>
          </cell>
          <cell r="K9792">
            <v>6.210000067949295E-2</v>
          </cell>
          <cell r="L9792">
            <v>5.3800001740455627E-2</v>
          </cell>
          <cell r="M9792">
            <v>2.1800000220537186E-2</v>
          </cell>
          <cell r="N9792" t="str">
            <v>Very Large</v>
          </cell>
          <cell r="O9792">
            <v>2339</v>
          </cell>
        </row>
        <row r="9793">
          <cell r="A9793" t="str">
            <v>PL</v>
          </cell>
          <cell r="B9793" t="str">
            <v>PL_RV_CS180053</v>
          </cell>
          <cell r="C9793">
            <v>1997</v>
          </cell>
          <cell r="D9793" t="str">
            <v>Annual</v>
          </cell>
          <cell r="E9793" t="str">
            <v>Orthophosphate</v>
          </cell>
          <cell r="F9793" t="str">
            <v>mg/l P</v>
          </cell>
          <cell r="G9793">
            <v>12</v>
          </cell>
          <cell r="J9793">
            <v>25</v>
          </cell>
          <cell r="K9793">
            <v>8.3999998867511749E-2</v>
          </cell>
          <cell r="L9793">
            <v>4.8900000751018524E-2</v>
          </cell>
          <cell r="M9793">
            <v>9.2900000512599945E-2</v>
          </cell>
          <cell r="N9793" t="str">
            <v>Large</v>
          </cell>
          <cell r="O9793">
            <v>798.2</v>
          </cell>
        </row>
        <row r="9794">
          <cell r="A9794" t="str">
            <v>PL</v>
          </cell>
          <cell r="B9794" t="str">
            <v>PL_RV_CS180051</v>
          </cell>
          <cell r="C9794">
            <v>1997</v>
          </cell>
          <cell r="D9794" t="str">
            <v>Annual</v>
          </cell>
          <cell r="E9794" t="str">
            <v>Orthophosphate</v>
          </cell>
          <cell r="F9794" t="str">
            <v>mg/l P</v>
          </cell>
          <cell r="G9794">
            <v>12</v>
          </cell>
          <cell r="J9794">
            <v>24</v>
          </cell>
          <cell r="K9794">
            <v>5.7599999010562897E-2</v>
          </cell>
          <cell r="L9794">
            <v>2.6100000366568565E-2</v>
          </cell>
          <cell r="M9794">
            <v>7.7600002288818359E-2</v>
          </cell>
          <cell r="N9794" t="str">
            <v>Large</v>
          </cell>
          <cell r="O9794">
            <v>250.2</v>
          </cell>
        </row>
        <row r="9795">
          <cell r="A9795" t="str">
            <v>PL</v>
          </cell>
          <cell r="B9795" t="str">
            <v>PL_RV_CS300155</v>
          </cell>
          <cell r="C9795">
            <v>1997</v>
          </cell>
          <cell r="D9795" t="str">
            <v>Annual</v>
          </cell>
          <cell r="E9795" t="str">
            <v>Orthophosphate</v>
          </cell>
          <cell r="F9795" t="str">
            <v>mg/l P</v>
          </cell>
          <cell r="G9795">
            <v>12</v>
          </cell>
          <cell r="J9795">
            <v>24</v>
          </cell>
          <cell r="K9795">
            <v>0.24029999971389771</v>
          </cell>
          <cell r="L9795">
            <v>0.24120000004768372</v>
          </cell>
          <cell r="M9795">
            <v>9.7999997437000275E-2</v>
          </cell>
          <cell r="N9795" t="str">
            <v>Largest</v>
          </cell>
          <cell r="O9795">
            <v>2597</v>
          </cell>
        </row>
        <row r="9796">
          <cell r="A9796" t="str">
            <v>PL</v>
          </cell>
          <cell r="B9796" t="str">
            <v>PL_RV_CS280328</v>
          </cell>
          <cell r="C9796">
            <v>1997</v>
          </cell>
          <cell r="D9796" t="str">
            <v>Annual</v>
          </cell>
          <cell r="E9796" t="str">
            <v>Orthophosphate</v>
          </cell>
          <cell r="F9796" t="str">
            <v>mg/l P</v>
          </cell>
          <cell r="G9796">
            <v>12</v>
          </cell>
          <cell r="J9796">
            <v>26</v>
          </cell>
          <cell r="K9796">
            <v>9.3699999153614044E-2</v>
          </cell>
          <cell r="L9796">
            <v>9.7800001502037048E-2</v>
          </cell>
          <cell r="M9796">
            <v>2.8899999335408211E-2</v>
          </cell>
          <cell r="N9796" t="str">
            <v>Very Large</v>
          </cell>
          <cell r="O9796">
            <v>1582.8</v>
          </cell>
        </row>
        <row r="9797">
          <cell r="A9797" t="str">
            <v>PL</v>
          </cell>
          <cell r="B9797" t="str">
            <v>PL_RV_CS080046</v>
          </cell>
          <cell r="C9797">
            <v>1997</v>
          </cell>
          <cell r="D9797" t="str">
            <v>Annual</v>
          </cell>
          <cell r="E9797" t="str">
            <v>Orthophosphate</v>
          </cell>
          <cell r="F9797" t="str">
            <v>mg/l P</v>
          </cell>
          <cell r="G9797">
            <v>12</v>
          </cell>
          <cell r="J9797">
            <v>25</v>
          </cell>
          <cell r="K9797">
            <v>0.13379999995231628</v>
          </cell>
          <cell r="L9797">
            <v>0.13040000200271606</v>
          </cell>
          <cell r="M9797">
            <v>5.299999937415123E-2</v>
          </cell>
          <cell r="N9797" t="str">
            <v>Largest</v>
          </cell>
          <cell r="O9797">
            <v>54518.2</v>
          </cell>
        </row>
        <row r="9798">
          <cell r="A9798" t="str">
            <v>PL</v>
          </cell>
          <cell r="B9798" t="str">
            <v>PL_RV_CS200138</v>
          </cell>
          <cell r="C9798">
            <v>1997</v>
          </cell>
          <cell r="D9798" t="str">
            <v>Annual</v>
          </cell>
          <cell r="E9798" t="str">
            <v>Orthophosphate</v>
          </cell>
          <cell r="F9798" t="str">
            <v>mg/l P</v>
          </cell>
          <cell r="G9798">
            <v>12</v>
          </cell>
          <cell r="J9798">
            <v>25</v>
          </cell>
          <cell r="K9798">
            <v>1.5900000929832458E-2</v>
          </cell>
          <cell r="L9798">
            <v>1.6300000250339508E-2</v>
          </cell>
          <cell r="M9798">
            <v>4.0000001899898052E-3</v>
          </cell>
          <cell r="N9798" t="str">
            <v>Medium</v>
          </cell>
          <cell r="O9798">
            <v>95.2</v>
          </cell>
        </row>
        <row r="9799">
          <cell r="A9799" t="str">
            <v>PL</v>
          </cell>
          <cell r="B9799" t="str">
            <v>PL_RV_CS260069</v>
          </cell>
          <cell r="C9799">
            <v>1997</v>
          </cell>
          <cell r="D9799" t="str">
            <v>Annual</v>
          </cell>
          <cell r="E9799" t="str">
            <v>Orthophosphate</v>
          </cell>
          <cell r="F9799" t="str">
            <v>mg/l P</v>
          </cell>
          <cell r="G9799">
            <v>12</v>
          </cell>
          <cell r="J9799">
            <v>23</v>
          </cell>
          <cell r="K9799">
            <v>3.8699999451637268E-2</v>
          </cell>
          <cell r="L9799">
            <v>3.5900000482797623E-2</v>
          </cell>
          <cell r="M9799">
            <v>1.9600000232458115E-2</v>
          </cell>
          <cell r="N9799" t="str">
            <v>Medium</v>
          </cell>
          <cell r="O9799">
            <v>86.5</v>
          </cell>
        </row>
        <row r="9800">
          <cell r="A9800" t="str">
            <v>PL</v>
          </cell>
          <cell r="B9800" t="str">
            <v>PL_RV_CS100145</v>
          </cell>
          <cell r="C9800">
            <v>1997</v>
          </cell>
          <cell r="D9800" t="str">
            <v>Annual</v>
          </cell>
          <cell r="E9800" t="str">
            <v>Orthophosphate</v>
          </cell>
          <cell r="F9800" t="str">
            <v>mg/l P</v>
          </cell>
          <cell r="G9800">
            <v>12</v>
          </cell>
          <cell r="J9800">
            <v>25</v>
          </cell>
          <cell r="K9800">
            <v>9.6500001847743988E-2</v>
          </cell>
          <cell r="L9800">
            <v>9.4499997794628143E-2</v>
          </cell>
          <cell r="M9800">
            <v>2.0199999213218689E-2</v>
          </cell>
          <cell r="N9800" t="str">
            <v>Very Large</v>
          </cell>
          <cell r="O9800">
            <v>2354</v>
          </cell>
        </row>
        <row r="9801">
          <cell r="A9801" t="str">
            <v>PL</v>
          </cell>
          <cell r="B9801" t="str">
            <v>PL_RV_CS140121</v>
          </cell>
          <cell r="C9801">
            <v>1997</v>
          </cell>
          <cell r="D9801" t="str">
            <v>Annual</v>
          </cell>
          <cell r="E9801" t="str">
            <v>Orthophosphate</v>
          </cell>
          <cell r="F9801" t="str">
            <v>mg/l P</v>
          </cell>
          <cell r="G9801">
            <v>12</v>
          </cell>
          <cell r="J9801">
            <v>24</v>
          </cell>
          <cell r="K9801">
            <v>0.17769999802112579</v>
          </cell>
          <cell r="L9801">
            <v>0.17120000720024109</v>
          </cell>
          <cell r="M9801">
            <v>5.429999902844429E-2</v>
          </cell>
          <cell r="N9801" t="str">
            <v>Largest</v>
          </cell>
          <cell r="O9801">
            <v>5322.1</v>
          </cell>
        </row>
        <row r="9802">
          <cell r="A9802" t="str">
            <v>PL</v>
          </cell>
          <cell r="B9802" t="str">
            <v>PL_RV_CS240214</v>
          </cell>
          <cell r="C9802">
            <v>1997</v>
          </cell>
          <cell r="D9802" t="str">
            <v>Annual</v>
          </cell>
          <cell r="E9802" t="str">
            <v>Orthophosphate</v>
          </cell>
          <cell r="F9802" t="str">
            <v>mg/l P</v>
          </cell>
          <cell r="G9802">
            <v>12</v>
          </cell>
          <cell r="J9802">
            <v>24</v>
          </cell>
          <cell r="K9802">
            <v>0.41620001196861267</v>
          </cell>
          <cell r="L9802">
            <v>0.43360000848770142</v>
          </cell>
          <cell r="M9802">
            <v>6.4699999988079071E-2</v>
          </cell>
          <cell r="N9802" t="str">
            <v>Medium</v>
          </cell>
          <cell r="O9802">
            <v>66.2</v>
          </cell>
        </row>
        <row r="9803">
          <cell r="A9803" t="str">
            <v>PL</v>
          </cell>
          <cell r="B9803" t="str">
            <v>PL_RV_CS060099</v>
          </cell>
          <cell r="C9803">
            <v>1997</v>
          </cell>
          <cell r="D9803" t="str">
            <v>Annual</v>
          </cell>
          <cell r="E9803" t="str">
            <v>Orthophosphate</v>
          </cell>
          <cell r="F9803" t="str">
            <v>mg/l P</v>
          </cell>
          <cell r="G9803">
            <v>12</v>
          </cell>
          <cell r="J9803">
            <v>22</v>
          </cell>
          <cell r="K9803">
            <v>8.2500003278255463E-2</v>
          </cell>
          <cell r="L9803">
            <v>8.150000125169754E-2</v>
          </cell>
          <cell r="M9803">
            <v>4.3600000441074371E-2</v>
          </cell>
          <cell r="N9803" t="str">
            <v>Large</v>
          </cell>
          <cell r="O9803">
            <v>327</v>
          </cell>
        </row>
        <row r="9804">
          <cell r="A9804" t="str">
            <v>PL</v>
          </cell>
          <cell r="B9804" t="str">
            <v>PL_RV_CS240015</v>
          </cell>
          <cell r="C9804">
            <v>1997</v>
          </cell>
          <cell r="D9804" t="str">
            <v>Annual</v>
          </cell>
          <cell r="E9804" t="str">
            <v>Orthophosphate</v>
          </cell>
          <cell r="F9804" t="str">
            <v>mg/l P</v>
          </cell>
          <cell r="G9804">
            <v>12</v>
          </cell>
          <cell r="J9804">
            <v>23</v>
          </cell>
          <cell r="K9804">
            <v>3.6499999463558197E-2</v>
          </cell>
          <cell r="L9804">
            <v>3.9099998772144318E-2</v>
          </cell>
          <cell r="M9804">
            <v>1.3299999758601189E-2</v>
          </cell>
          <cell r="N9804" t="str">
            <v>Medium</v>
          </cell>
          <cell r="O9804">
            <v>64.38</v>
          </cell>
        </row>
        <row r="9805">
          <cell r="A9805" t="str">
            <v>PL</v>
          </cell>
          <cell r="B9805" t="str">
            <v>PL_RV_CS060117</v>
          </cell>
          <cell r="C9805">
            <v>1997</v>
          </cell>
          <cell r="D9805" t="str">
            <v>Annual</v>
          </cell>
          <cell r="E9805" t="str">
            <v>Orthophosphate</v>
          </cell>
          <cell r="F9805" t="str">
            <v>mg/l P</v>
          </cell>
          <cell r="G9805">
            <v>12</v>
          </cell>
          <cell r="J9805">
            <v>34</v>
          </cell>
          <cell r="K9805">
            <v>0.25090000033378601</v>
          </cell>
          <cell r="L9805">
            <v>0.26080000400543213</v>
          </cell>
          <cell r="M9805">
            <v>7.980000227689743E-2</v>
          </cell>
          <cell r="N9805" t="str">
            <v>Largest</v>
          </cell>
          <cell r="O9805">
            <v>10415</v>
          </cell>
        </row>
        <row r="9806">
          <cell r="A9806" t="str">
            <v>PL</v>
          </cell>
          <cell r="B9806" t="str">
            <v>PL_RV_CS240232</v>
          </cell>
          <cell r="C9806">
            <v>1997</v>
          </cell>
          <cell r="D9806" t="str">
            <v>Annual</v>
          </cell>
          <cell r="E9806" t="str">
            <v>Orthophosphate</v>
          </cell>
          <cell r="F9806" t="str">
            <v>mg/l P</v>
          </cell>
          <cell r="G9806">
            <v>12</v>
          </cell>
          <cell r="J9806">
            <v>23</v>
          </cell>
          <cell r="K9806">
            <v>8.1600002944469452E-2</v>
          </cell>
          <cell r="L9806">
            <v>5.8699999004602432E-2</v>
          </cell>
          <cell r="M9806">
            <v>7.9199999570846558E-2</v>
          </cell>
          <cell r="N9806" t="str">
            <v>Large</v>
          </cell>
          <cell r="O9806">
            <v>349.8</v>
          </cell>
        </row>
        <row r="9807">
          <cell r="A9807" t="str">
            <v>PL</v>
          </cell>
          <cell r="B9807" t="str">
            <v>PL_RV_CS240003</v>
          </cell>
          <cell r="C9807">
            <v>1997</v>
          </cell>
          <cell r="D9807" t="str">
            <v>Annual</v>
          </cell>
          <cell r="E9807" t="str">
            <v>Orthophosphate</v>
          </cell>
          <cell r="F9807" t="str">
            <v>mg/l P</v>
          </cell>
          <cell r="G9807">
            <v>12</v>
          </cell>
          <cell r="J9807">
            <v>21</v>
          </cell>
          <cell r="K9807">
            <v>1.9200000911951065E-2</v>
          </cell>
          <cell r="L9807">
            <v>1.6300000250339508E-2</v>
          </cell>
          <cell r="M9807">
            <v>1.4899999834597111E-2</v>
          </cell>
          <cell r="N9807" t="str">
            <v>Small</v>
          </cell>
          <cell r="O9807">
            <v>32.5</v>
          </cell>
        </row>
        <row r="9808">
          <cell r="A9808" t="str">
            <v>PL</v>
          </cell>
          <cell r="B9808" t="str">
            <v>PL_RV_CS180077</v>
          </cell>
          <cell r="C9808">
            <v>1997</v>
          </cell>
          <cell r="D9808" t="str">
            <v>Annual</v>
          </cell>
          <cell r="E9808" t="str">
            <v>Orthophosphate</v>
          </cell>
          <cell r="F9808" t="str">
            <v>mg/l P</v>
          </cell>
          <cell r="G9808">
            <v>12</v>
          </cell>
          <cell r="J9808">
            <v>27</v>
          </cell>
          <cell r="K9808">
            <v>0.10379999876022339</v>
          </cell>
          <cell r="L9808">
            <v>9.4499997794628143E-2</v>
          </cell>
          <cell r="M9808">
            <v>4.8500001430511475E-2</v>
          </cell>
          <cell r="N9808" t="str">
            <v>Largest</v>
          </cell>
          <cell r="O9808">
            <v>3516</v>
          </cell>
        </row>
        <row r="9809">
          <cell r="A9809" t="str">
            <v>PL</v>
          </cell>
          <cell r="B9809" t="str">
            <v>PL_RV_CS180054</v>
          </cell>
          <cell r="C9809">
            <v>1997</v>
          </cell>
          <cell r="D9809" t="str">
            <v>Annual</v>
          </cell>
          <cell r="E9809" t="str">
            <v>Orthophosphate</v>
          </cell>
          <cell r="F9809" t="str">
            <v>mg/l P</v>
          </cell>
          <cell r="G9809">
            <v>12</v>
          </cell>
          <cell r="J9809">
            <v>20</v>
          </cell>
          <cell r="K9809">
            <v>4.4199999421834946E-2</v>
          </cell>
          <cell r="L9809">
            <v>4.0800001472234726E-2</v>
          </cell>
          <cell r="M9809">
            <v>1.7799999564886093E-2</v>
          </cell>
          <cell r="N9809" t="str">
            <v>Large</v>
          </cell>
          <cell r="O9809">
            <v>976.4</v>
          </cell>
        </row>
        <row r="9810">
          <cell r="A9810" t="str">
            <v>PL</v>
          </cell>
          <cell r="B9810" t="str">
            <v>PL_RV_CS160005</v>
          </cell>
          <cell r="C9810">
            <v>1997</v>
          </cell>
          <cell r="D9810" t="str">
            <v>Annual</v>
          </cell>
          <cell r="E9810" t="str">
            <v>Orthophosphate</v>
          </cell>
          <cell r="F9810" t="str">
            <v>mg/l P</v>
          </cell>
          <cell r="G9810">
            <v>12</v>
          </cell>
          <cell r="J9810">
            <v>22</v>
          </cell>
          <cell r="K9810">
            <v>0.10649999976158142</v>
          </cell>
          <cell r="L9810">
            <v>8.3099998533725739E-2</v>
          </cell>
          <cell r="M9810">
            <v>8.3899997174739838E-2</v>
          </cell>
          <cell r="N9810" t="str">
            <v>Small</v>
          </cell>
          <cell r="O9810">
            <v>24.9</v>
          </cell>
        </row>
        <row r="9811">
          <cell r="A9811" t="str">
            <v>PL</v>
          </cell>
          <cell r="B9811" t="str">
            <v>PL_RV_CS260073</v>
          </cell>
          <cell r="C9811">
            <v>1997</v>
          </cell>
          <cell r="D9811" t="str">
            <v>Annual</v>
          </cell>
          <cell r="E9811" t="str">
            <v>Orthophosphate</v>
          </cell>
          <cell r="F9811" t="str">
            <v>mg/l P</v>
          </cell>
          <cell r="G9811">
            <v>12</v>
          </cell>
          <cell r="J9811">
            <v>24</v>
          </cell>
          <cell r="K9811">
            <v>9.7099997103214264E-2</v>
          </cell>
          <cell r="L9811">
            <v>7.9899996519088745E-2</v>
          </cell>
          <cell r="M9811">
            <v>5.5700000375509262E-2</v>
          </cell>
          <cell r="N9811" t="str">
            <v>Large</v>
          </cell>
          <cell r="O9811">
            <v>350</v>
          </cell>
        </row>
        <row r="9812">
          <cell r="A9812" t="str">
            <v>PL</v>
          </cell>
          <cell r="B9812" t="str">
            <v>PL_RV_CS200038</v>
          </cell>
          <cell r="C9812">
            <v>1997</v>
          </cell>
          <cell r="D9812" t="str">
            <v>Annual</v>
          </cell>
          <cell r="E9812" t="str">
            <v>Orthophosphate</v>
          </cell>
          <cell r="F9812" t="str">
            <v>mg/l P</v>
          </cell>
          <cell r="G9812">
            <v>12</v>
          </cell>
          <cell r="J9812">
            <v>24</v>
          </cell>
          <cell r="K9812">
            <v>0.30219998955726624</v>
          </cell>
          <cell r="L9812">
            <v>0.24289999902248383</v>
          </cell>
          <cell r="M9812">
            <v>0.21029999852180481</v>
          </cell>
          <cell r="N9812" t="str">
            <v>Very Large</v>
          </cell>
          <cell r="O9812">
            <v>1844.4</v>
          </cell>
        </row>
        <row r="9813">
          <cell r="A9813" t="str">
            <v>PL</v>
          </cell>
          <cell r="B9813" t="str">
            <v>PL_RV_CS180022</v>
          </cell>
          <cell r="C9813">
            <v>1997</v>
          </cell>
          <cell r="D9813" t="str">
            <v>Annual</v>
          </cell>
          <cell r="E9813" t="str">
            <v>Orthophosphate</v>
          </cell>
          <cell r="F9813" t="str">
            <v>mg/l P</v>
          </cell>
          <cell r="G9813">
            <v>12</v>
          </cell>
          <cell r="J9813">
            <v>25</v>
          </cell>
          <cell r="K9813">
            <v>5.2200000733137131E-2</v>
          </cell>
          <cell r="L9813">
            <v>4.8900000751018524E-2</v>
          </cell>
          <cell r="M9813">
            <v>2.9999999329447746E-2</v>
          </cell>
          <cell r="N9813" t="str">
            <v>Largest</v>
          </cell>
          <cell r="O9813">
            <v>4110.2</v>
          </cell>
        </row>
        <row r="9814">
          <cell r="A9814" t="str">
            <v>PL</v>
          </cell>
          <cell r="B9814" t="str">
            <v>PL_RV_CS120082</v>
          </cell>
          <cell r="C9814">
            <v>1997</v>
          </cell>
          <cell r="D9814" t="str">
            <v>Annual</v>
          </cell>
          <cell r="E9814" t="str">
            <v>Orthophosphate</v>
          </cell>
          <cell r="F9814" t="str">
            <v>mg/l P</v>
          </cell>
          <cell r="G9814">
            <v>12</v>
          </cell>
          <cell r="J9814">
            <v>24</v>
          </cell>
          <cell r="K9814">
            <v>2.1500000730156898E-2</v>
          </cell>
          <cell r="L9814">
            <v>1.7899999395012856E-2</v>
          </cell>
          <cell r="M9814">
            <v>1.5900000929832458E-2</v>
          </cell>
          <cell r="N9814" t="str">
            <v>Very Large</v>
          </cell>
          <cell r="O9814">
            <v>1357</v>
          </cell>
        </row>
        <row r="9815">
          <cell r="A9815" t="str">
            <v>PL</v>
          </cell>
          <cell r="B9815" t="str">
            <v>PL_RV_CS120105</v>
          </cell>
          <cell r="C9815">
            <v>1997</v>
          </cell>
          <cell r="D9815" t="str">
            <v>Annual</v>
          </cell>
          <cell r="E9815" t="str">
            <v>Orthophosphate</v>
          </cell>
          <cell r="F9815" t="str">
            <v>mg/l P</v>
          </cell>
          <cell r="G9815">
            <v>12</v>
          </cell>
          <cell r="J9815">
            <v>24</v>
          </cell>
          <cell r="K9815">
            <v>0.10620000213384628</v>
          </cell>
          <cell r="L9815">
            <v>7.8199997544288635E-2</v>
          </cell>
          <cell r="M9815">
            <v>7.0600003004074097E-2</v>
          </cell>
          <cell r="N9815" t="str">
            <v>Very Large</v>
          </cell>
          <cell r="O9815">
            <v>2071</v>
          </cell>
        </row>
        <row r="9816">
          <cell r="A9816" t="str">
            <v>PL</v>
          </cell>
          <cell r="B9816" t="str">
            <v>PL_RV_CS200001</v>
          </cell>
          <cell r="C9816">
            <v>1997</v>
          </cell>
          <cell r="D9816" t="str">
            <v>Annual</v>
          </cell>
          <cell r="E9816" t="str">
            <v>Orthophosphate</v>
          </cell>
          <cell r="F9816" t="str">
            <v>mg/l P</v>
          </cell>
          <cell r="G9816">
            <v>12</v>
          </cell>
          <cell r="J9816">
            <v>22</v>
          </cell>
          <cell r="K9816">
            <v>2.669999934732914E-2</v>
          </cell>
          <cell r="L9816">
            <v>2.2800000384449959E-2</v>
          </cell>
          <cell r="M9816">
            <v>1.9500000402331352E-2</v>
          </cell>
          <cell r="N9816" t="str">
            <v>Very Large</v>
          </cell>
          <cell r="O9816">
            <v>1050</v>
          </cell>
        </row>
        <row r="9817">
          <cell r="A9817" t="str">
            <v>PL</v>
          </cell>
          <cell r="B9817" t="str">
            <v>PL_RV_CS160019</v>
          </cell>
          <cell r="C9817">
            <v>1997</v>
          </cell>
          <cell r="D9817" t="str">
            <v>Annual</v>
          </cell>
          <cell r="E9817" t="str">
            <v>Orthophosphate</v>
          </cell>
          <cell r="F9817" t="str">
            <v>mg/l P</v>
          </cell>
          <cell r="G9817">
            <v>12</v>
          </cell>
          <cell r="J9817">
            <v>24</v>
          </cell>
          <cell r="K9817">
            <v>7.2899997234344482E-2</v>
          </cell>
          <cell r="L9817">
            <v>4.5600000768899918E-2</v>
          </cell>
          <cell r="M9817">
            <v>7.2899997234344482E-2</v>
          </cell>
          <cell r="N9817" t="str">
            <v>Very Large</v>
          </cell>
          <cell r="O9817">
            <v>2122.5</v>
          </cell>
        </row>
        <row r="9818">
          <cell r="A9818" t="str">
            <v>PL</v>
          </cell>
          <cell r="B9818" t="str">
            <v>PL_RV_CS240201</v>
          </cell>
          <cell r="C9818">
            <v>1997</v>
          </cell>
          <cell r="D9818" t="str">
            <v>Annual</v>
          </cell>
          <cell r="E9818" t="str">
            <v>Orthophosphate</v>
          </cell>
          <cell r="F9818" t="str">
            <v>mg/l P</v>
          </cell>
          <cell r="G9818">
            <v>12</v>
          </cell>
          <cell r="J9818">
            <v>24</v>
          </cell>
          <cell r="K9818">
            <v>5.090000107884407E-2</v>
          </cell>
          <cell r="L9818">
            <v>4.3999999761581421E-2</v>
          </cell>
          <cell r="M9818">
            <v>3.189999982714653E-2</v>
          </cell>
          <cell r="N9818" t="str">
            <v>Medium</v>
          </cell>
          <cell r="O9818">
            <v>165.2</v>
          </cell>
        </row>
        <row r="9819">
          <cell r="A9819" t="str">
            <v>PL</v>
          </cell>
          <cell r="B9819" t="str">
            <v>PL_RV_CS240246</v>
          </cell>
          <cell r="C9819">
            <v>1997</v>
          </cell>
          <cell r="D9819" t="str">
            <v>Annual</v>
          </cell>
          <cell r="E9819" t="str">
            <v>Orthophosphate</v>
          </cell>
          <cell r="F9819" t="str">
            <v>mg/l P</v>
          </cell>
          <cell r="G9819">
            <v>12</v>
          </cell>
          <cell r="J9819">
            <v>24</v>
          </cell>
          <cell r="K9819">
            <v>9.7099997103214264E-2</v>
          </cell>
          <cell r="L9819">
            <v>7.8199997544288635E-2</v>
          </cell>
          <cell r="M9819">
            <v>6.0699999332427979E-2</v>
          </cell>
          <cell r="N9819" t="str">
            <v>Very Large</v>
          </cell>
          <cell r="O9819">
            <v>1800</v>
          </cell>
        </row>
        <row r="9820">
          <cell r="A9820" t="str">
            <v>PL</v>
          </cell>
          <cell r="B9820" t="str">
            <v>PL_RV_CS060123</v>
          </cell>
          <cell r="C9820">
            <v>1997</v>
          </cell>
          <cell r="D9820" t="str">
            <v>Annual</v>
          </cell>
          <cell r="E9820" t="str">
            <v>Orthophosphate</v>
          </cell>
          <cell r="F9820" t="str">
            <v>mg/l P</v>
          </cell>
          <cell r="G9820">
            <v>12</v>
          </cell>
          <cell r="J9820">
            <v>21</v>
          </cell>
          <cell r="K9820">
            <v>0.12729999423027039</v>
          </cell>
          <cell r="L9820">
            <v>0.10109999775886536</v>
          </cell>
          <cell r="M9820">
            <v>9.4999998807907104E-2</v>
          </cell>
          <cell r="N9820" t="str">
            <v>Large</v>
          </cell>
          <cell r="O9820">
            <v>416.1</v>
          </cell>
        </row>
        <row r="9821">
          <cell r="A9821" t="str">
            <v>PL</v>
          </cell>
          <cell r="B9821" t="str">
            <v>PL_RV_CS060046</v>
          </cell>
          <cell r="C9821">
            <v>1997</v>
          </cell>
          <cell r="D9821" t="str">
            <v>Annual</v>
          </cell>
          <cell r="E9821" t="str">
            <v>Orthophosphate</v>
          </cell>
          <cell r="F9821" t="str">
            <v>mg/l P</v>
          </cell>
          <cell r="G9821">
            <v>12</v>
          </cell>
          <cell r="J9821">
            <v>24</v>
          </cell>
          <cell r="K9821">
            <v>0.43329998850822449</v>
          </cell>
          <cell r="L9821">
            <v>0.35699999332427979</v>
          </cell>
          <cell r="M9821">
            <v>0.31700000166893005</v>
          </cell>
          <cell r="N9821" t="str">
            <v>Largest</v>
          </cell>
          <cell r="O9821">
            <v>3353.2</v>
          </cell>
        </row>
        <row r="9822">
          <cell r="A9822" t="str">
            <v>PL</v>
          </cell>
          <cell r="B9822" t="str">
            <v>PL_RV_CS200101</v>
          </cell>
          <cell r="C9822">
            <v>1997</v>
          </cell>
          <cell r="D9822" t="str">
            <v>Annual</v>
          </cell>
          <cell r="E9822" t="str">
            <v>Orthophosphate</v>
          </cell>
          <cell r="F9822" t="str">
            <v>mg/l P</v>
          </cell>
          <cell r="G9822">
            <v>12</v>
          </cell>
          <cell r="J9822">
            <v>23</v>
          </cell>
          <cell r="K9822">
            <v>5.8299999684095383E-2</v>
          </cell>
          <cell r="L9822">
            <v>5.2200000733137131E-2</v>
          </cell>
          <cell r="M9822">
            <v>2.6399999856948853E-2</v>
          </cell>
          <cell r="N9822" t="str">
            <v>Small</v>
          </cell>
          <cell r="O9822">
            <v>27</v>
          </cell>
        </row>
        <row r="9823">
          <cell r="A9823" t="str">
            <v>PL</v>
          </cell>
          <cell r="B9823" t="str">
            <v>PL_RV_CS260063</v>
          </cell>
          <cell r="C9823">
            <v>1997</v>
          </cell>
          <cell r="D9823" t="str">
            <v>Annual</v>
          </cell>
          <cell r="E9823" t="str">
            <v>Orthophosphate</v>
          </cell>
          <cell r="F9823" t="str">
            <v>mg/l P</v>
          </cell>
          <cell r="G9823">
            <v>12</v>
          </cell>
          <cell r="J9823">
            <v>24</v>
          </cell>
          <cell r="K9823">
            <v>9.7000002861022949E-2</v>
          </cell>
          <cell r="L9823">
            <v>9.2900000512599945E-2</v>
          </cell>
          <cell r="M9823">
            <v>3.6800000816583633E-2</v>
          </cell>
          <cell r="N9823" t="str">
            <v>Very Large</v>
          </cell>
          <cell r="O9823">
            <v>1987.8</v>
          </cell>
        </row>
        <row r="9824">
          <cell r="A9824" t="str">
            <v>PL</v>
          </cell>
          <cell r="B9824" t="str">
            <v>PL_RV_CS240028</v>
          </cell>
          <cell r="C9824">
            <v>1997</v>
          </cell>
          <cell r="D9824" t="str">
            <v>Annual</v>
          </cell>
          <cell r="E9824" t="str">
            <v>Orthophosphate</v>
          </cell>
          <cell r="F9824" t="str">
            <v>mg/l P</v>
          </cell>
          <cell r="G9824">
            <v>12</v>
          </cell>
          <cell r="J9824">
            <v>24</v>
          </cell>
          <cell r="K9824">
            <v>9.7499996423721313E-2</v>
          </cell>
          <cell r="L9824">
            <v>8.3099998533725739E-2</v>
          </cell>
          <cell r="M9824">
            <v>5.130000039935112E-2</v>
          </cell>
          <cell r="N9824" t="str">
            <v>Medium</v>
          </cell>
          <cell r="O9824">
            <v>201.1</v>
          </cell>
        </row>
        <row r="9825">
          <cell r="A9825" t="str">
            <v>PL</v>
          </cell>
          <cell r="B9825" t="str">
            <v>PL_RV_CS060023</v>
          </cell>
          <cell r="C9825">
            <v>1997</v>
          </cell>
          <cell r="D9825" t="str">
            <v>Annual</v>
          </cell>
          <cell r="E9825" t="str">
            <v>Orthophosphate</v>
          </cell>
          <cell r="F9825" t="str">
            <v>mg/l P</v>
          </cell>
          <cell r="G9825">
            <v>12</v>
          </cell>
          <cell r="J9825">
            <v>19</v>
          </cell>
          <cell r="K9825">
            <v>0.16089999675750732</v>
          </cell>
          <cell r="L9825">
            <v>0.15970000624656677</v>
          </cell>
          <cell r="M9825">
            <v>8.2099996507167816E-2</v>
          </cell>
          <cell r="N9825" t="str">
            <v>Very Large</v>
          </cell>
          <cell r="O9825">
            <v>1394.3</v>
          </cell>
        </row>
        <row r="9826">
          <cell r="A9826" t="str">
            <v>PL</v>
          </cell>
          <cell r="B9826" t="str">
            <v>PL_RV_CS300205</v>
          </cell>
          <cell r="C9826">
            <v>1997</v>
          </cell>
          <cell r="D9826" t="str">
            <v>Annual</v>
          </cell>
          <cell r="E9826" t="str">
            <v>Orthophosphate</v>
          </cell>
          <cell r="F9826" t="str">
            <v>mg/l P</v>
          </cell>
          <cell r="G9826">
            <v>12</v>
          </cell>
          <cell r="J9826">
            <v>21</v>
          </cell>
          <cell r="K9826">
            <v>0.15970000624656677</v>
          </cell>
          <cell r="L9826">
            <v>0.14669999480247498</v>
          </cell>
          <cell r="M9826">
            <v>5.4000001400709152E-2</v>
          </cell>
          <cell r="N9826" t="str">
            <v>Largest</v>
          </cell>
          <cell r="O9826">
            <v>4942.8</v>
          </cell>
        </row>
        <row r="9827">
          <cell r="A9827" t="str">
            <v>PL</v>
          </cell>
          <cell r="B9827" t="str">
            <v>PL_RV_CS200015</v>
          </cell>
          <cell r="C9827">
            <v>1997</v>
          </cell>
          <cell r="D9827" t="str">
            <v>Annual</v>
          </cell>
          <cell r="E9827" t="str">
            <v>Orthophosphate</v>
          </cell>
          <cell r="F9827" t="str">
            <v>mg/l P</v>
          </cell>
          <cell r="G9827">
            <v>12</v>
          </cell>
          <cell r="J9827">
            <v>24</v>
          </cell>
          <cell r="K9827">
            <v>0.12319999933242798</v>
          </cell>
          <cell r="L9827">
            <v>0.13199999928474426</v>
          </cell>
          <cell r="M9827">
            <v>3.2400000840425491E-2</v>
          </cell>
          <cell r="N9827" t="str">
            <v>Largest</v>
          </cell>
          <cell r="O9827">
            <v>15296</v>
          </cell>
        </row>
        <row r="9828">
          <cell r="A9828" t="str">
            <v>PL</v>
          </cell>
          <cell r="B9828" t="str">
            <v>PL_RV_CS120092</v>
          </cell>
          <cell r="C9828">
            <v>1997</v>
          </cell>
          <cell r="D9828" t="str">
            <v>Annual</v>
          </cell>
          <cell r="E9828" t="str">
            <v>Orthophosphate</v>
          </cell>
          <cell r="F9828" t="str">
            <v>mg/l P</v>
          </cell>
          <cell r="G9828">
            <v>12</v>
          </cell>
          <cell r="J9828">
            <v>23</v>
          </cell>
          <cell r="K9828">
            <v>6.5600000321865082E-2</v>
          </cell>
          <cell r="L9828">
            <v>6.5200001001358032E-2</v>
          </cell>
          <cell r="M9828">
            <v>3.060000017285347E-2</v>
          </cell>
          <cell r="N9828" t="str">
            <v>Largest</v>
          </cell>
          <cell r="O9828">
            <v>6804</v>
          </cell>
        </row>
        <row r="9829">
          <cell r="A9829" t="str">
            <v>PL</v>
          </cell>
          <cell r="B9829" t="str">
            <v>PL_RV_CS140076</v>
          </cell>
          <cell r="C9829">
            <v>1997</v>
          </cell>
          <cell r="D9829" t="str">
            <v>Annual</v>
          </cell>
          <cell r="E9829" t="str">
            <v>Orthophosphate</v>
          </cell>
          <cell r="F9829" t="str">
            <v>mg/l P</v>
          </cell>
          <cell r="G9829">
            <v>12</v>
          </cell>
          <cell r="J9829">
            <v>24</v>
          </cell>
          <cell r="K9829">
            <v>0.14669999480247498</v>
          </cell>
          <cell r="L9829">
            <v>0.12880000472068787</v>
          </cell>
          <cell r="M9829">
            <v>9.0300001204013824E-2</v>
          </cell>
          <cell r="N9829" t="str">
            <v>Largest</v>
          </cell>
          <cell r="O9829">
            <v>75162</v>
          </cell>
        </row>
        <row r="9830">
          <cell r="A9830" t="str">
            <v>PL</v>
          </cell>
          <cell r="B9830" t="str">
            <v>PL_RV_CS040071</v>
          </cell>
          <cell r="C9830">
            <v>1997</v>
          </cell>
          <cell r="D9830" t="str">
            <v>Annual</v>
          </cell>
          <cell r="E9830" t="str">
            <v>Orthophosphate</v>
          </cell>
          <cell r="F9830" t="str">
            <v>mg/l P</v>
          </cell>
          <cell r="G9830">
            <v>12</v>
          </cell>
          <cell r="J9830">
            <v>23</v>
          </cell>
          <cell r="K9830">
            <v>0.11879999935626984</v>
          </cell>
          <cell r="L9830">
            <v>0.10760000348091125</v>
          </cell>
          <cell r="M9830">
            <v>4.6999998390674591E-2</v>
          </cell>
          <cell r="N9830" t="str">
            <v>Largest</v>
          </cell>
          <cell r="O9830">
            <v>5343.5</v>
          </cell>
        </row>
        <row r="9831">
          <cell r="A9831" t="str">
            <v>PL</v>
          </cell>
          <cell r="B9831" t="str">
            <v>PL_RV_CS300183</v>
          </cell>
          <cell r="C9831">
            <v>1997</v>
          </cell>
          <cell r="D9831" t="str">
            <v>Annual</v>
          </cell>
          <cell r="E9831" t="str">
            <v>Orthophosphate</v>
          </cell>
          <cell r="F9831" t="str">
            <v>mg/l P</v>
          </cell>
          <cell r="G9831">
            <v>12</v>
          </cell>
          <cell r="J9831">
            <v>22</v>
          </cell>
          <cell r="K9831">
            <v>8.5100002586841583E-2</v>
          </cell>
          <cell r="L9831">
            <v>6.849999725818634E-2</v>
          </cell>
          <cell r="M9831">
            <v>5.9799998998641968E-2</v>
          </cell>
          <cell r="N9831" t="str">
            <v>Largest</v>
          </cell>
          <cell r="O9831">
            <v>3296.4</v>
          </cell>
        </row>
        <row r="9832">
          <cell r="A9832" t="str">
            <v>PL</v>
          </cell>
          <cell r="B9832" t="str">
            <v>PL_RV_CS020052</v>
          </cell>
          <cell r="C9832">
            <v>1997</v>
          </cell>
          <cell r="D9832" t="str">
            <v>Annual</v>
          </cell>
          <cell r="E9832" t="str">
            <v>Orthophosphate</v>
          </cell>
          <cell r="F9832" t="str">
            <v>mg/l P</v>
          </cell>
          <cell r="G9832">
            <v>12</v>
          </cell>
          <cell r="J9832">
            <v>25</v>
          </cell>
          <cell r="K9832">
            <v>0.25189998745918274</v>
          </cell>
          <cell r="L9832">
            <v>0.21520000696182251</v>
          </cell>
          <cell r="M9832">
            <v>0.14669999480247498</v>
          </cell>
          <cell r="N9832" t="str">
            <v>Large</v>
          </cell>
          <cell r="O9832">
            <v>271</v>
          </cell>
        </row>
        <row r="9833">
          <cell r="A9833" t="str">
            <v>PL</v>
          </cell>
          <cell r="B9833" t="str">
            <v>PL_RV_CS120136</v>
          </cell>
          <cell r="C9833">
            <v>1997</v>
          </cell>
          <cell r="D9833" t="str">
            <v>Annual</v>
          </cell>
          <cell r="E9833" t="str">
            <v>Orthophosphate</v>
          </cell>
          <cell r="F9833" t="str">
            <v>mg/l P</v>
          </cell>
          <cell r="G9833">
            <v>12</v>
          </cell>
          <cell r="J9833">
            <v>24</v>
          </cell>
          <cell r="K9833">
            <v>2.1199999377131462E-2</v>
          </cell>
          <cell r="L9833">
            <v>1.9600000232458115E-2</v>
          </cell>
          <cell r="M9833">
            <v>9.3000000342726707E-3</v>
          </cell>
          <cell r="N9833" t="str">
            <v>Medium</v>
          </cell>
          <cell r="O9833">
            <v>135</v>
          </cell>
        </row>
        <row r="9834">
          <cell r="A9834" t="str">
            <v>PL</v>
          </cell>
          <cell r="B9834" t="str">
            <v>PL_RV_CS020046</v>
          </cell>
          <cell r="C9834">
            <v>1997</v>
          </cell>
          <cell r="D9834" t="str">
            <v>Annual</v>
          </cell>
          <cell r="E9834" t="str">
            <v>Orthophosphate</v>
          </cell>
          <cell r="F9834" t="str">
            <v>mg/l P</v>
          </cell>
          <cell r="G9834">
            <v>12</v>
          </cell>
          <cell r="J9834">
            <v>24</v>
          </cell>
          <cell r="K9834">
            <v>0.38940000534057617</v>
          </cell>
          <cell r="L9834">
            <v>0.35859999060630798</v>
          </cell>
          <cell r="M9834">
            <v>0.21449999511241913</v>
          </cell>
          <cell r="N9834" t="str">
            <v>Very Large</v>
          </cell>
          <cell r="O9834">
            <v>1767.8</v>
          </cell>
        </row>
        <row r="9835">
          <cell r="A9835" t="str">
            <v>PL</v>
          </cell>
          <cell r="B9835" t="str">
            <v>PL_RV_CS020039</v>
          </cell>
          <cell r="C9835">
            <v>1997</v>
          </cell>
          <cell r="D9835" t="str">
            <v>Annual</v>
          </cell>
          <cell r="E9835" t="str">
            <v>Orthophosphate</v>
          </cell>
          <cell r="F9835" t="str">
            <v>mg/l P</v>
          </cell>
          <cell r="G9835">
            <v>12</v>
          </cell>
          <cell r="J9835">
            <v>19</v>
          </cell>
          <cell r="K9835">
            <v>4.4300001114606857E-2</v>
          </cell>
          <cell r="L9835">
            <v>4.5600000768899918E-2</v>
          </cell>
          <cell r="M9835">
            <v>1.2099999934434891E-2</v>
          </cell>
          <cell r="N9835" t="str">
            <v>Medium</v>
          </cell>
          <cell r="O9835">
            <v>122.9</v>
          </cell>
        </row>
        <row r="9836">
          <cell r="A9836" t="str">
            <v>PL</v>
          </cell>
          <cell r="B9836" t="str">
            <v>PL_RV_CS060147</v>
          </cell>
          <cell r="C9836">
            <v>1997</v>
          </cell>
          <cell r="D9836" t="str">
            <v>Annual</v>
          </cell>
          <cell r="E9836" t="str">
            <v>Orthophosphate</v>
          </cell>
          <cell r="F9836" t="str">
            <v>mg/l P</v>
          </cell>
          <cell r="G9836">
            <v>12</v>
          </cell>
          <cell r="J9836">
            <v>34</v>
          </cell>
          <cell r="K9836">
            <v>1.8206000328063965</v>
          </cell>
          <cell r="L9836">
            <v>1.8516999483108521</v>
          </cell>
          <cell r="M9836">
            <v>0.58249998092651367</v>
          </cell>
          <cell r="N9836" t="str">
            <v>Very Large</v>
          </cell>
          <cell r="O9836">
            <v>1315</v>
          </cell>
        </row>
        <row r="9837">
          <cell r="A9837" t="str">
            <v>PL</v>
          </cell>
          <cell r="B9837" t="str">
            <v>PL_RV_CS060012</v>
          </cell>
          <cell r="C9837">
            <v>1997</v>
          </cell>
          <cell r="D9837" t="str">
            <v>Annual</v>
          </cell>
          <cell r="E9837" t="str">
            <v>Orthophosphate</v>
          </cell>
          <cell r="F9837" t="str">
            <v>mg/l P</v>
          </cell>
          <cell r="G9837">
            <v>12</v>
          </cell>
          <cell r="J9837">
            <v>24</v>
          </cell>
          <cell r="K9837">
            <v>0.20810000598430634</v>
          </cell>
          <cell r="L9837">
            <v>0.22329999506473541</v>
          </cell>
          <cell r="M9837">
            <v>7.2200000286102295E-2</v>
          </cell>
          <cell r="N9837" t="str">
            <v>Largest</v>
          </cell>
          <cell r="O9837">
            <v>26284</v>
          </cell>
        </row>
        <row r="9838">
          <cell r="A9838" t="str">
            <v>PL</v>
          </cell>
          <cell r="B9838" t="str">
            <v>PL_RV_CS080026</v>
          </cell>
          <cell r="C9838">
            <v>1997</v>
          </cell>
          <cell r="D9838" t="str">
            <v>Annual</v>
          </cell>
          <cell r="E9838" t="str">
            <v>Orthophosphate</v>
          </cell>
          <cell r="F9838" t="str">
            <v>mg/l P</v>
          </cell>
          <cell r="G9838">
            <v>12</v>
          </cell>
          <cell r="J9838">
            <v>24</v>
          </cell>
          <cell r="K9838">
            <v>0.12330000102519989</v>
          </cell>
          <cell r="L9838">
            <v>0.10429999977350235</v>
          </cell>
          <cell r="M9838">
            <v>7.0399999618530273E-2</v>
          </cell>
          <cell r="N9838" t="str">
            <v>Largest</v>
          </cell>
          <cell r="O9838">
            <v>5869.4</v>
          </cell>
        </row>
        <row r="9839">
          <cell r="A9839" t="str">
            <v>PL</v>
          </cell>
          <cell r="B9839" t="str">
            <v>PL_RV_CS160002</v>
          </cell>
          <cell r="C9839">
            <v>1997</v>
          </cell>
          <cell r="D9839" t="str">
            <v>Annual</v>
          </cell>
          <cell r="E9839" t="str">
            <v>Orthophosphate</v>
          </cell>
          <cell r="F9839" t="str">
            <v>mg/l P</v>
          </cell>
          <cell r="G9839">
            <v>12</v>
          </cell>
          <cell r="J9839">
            <v>24</v>
          </cell>
          <cell r="K9839">
            <v>0.1339000016450882</v>
          </cell>
          <cell r="L9839">
            <v>0.10920000076293945</v>
          </cell>
          <cell r="M9839">
            <v>7.6499998569488525E-2</v>
          </cell>
          <cell r="N9839" t="str">
            <v>Large</v>
          </cell>
          <cell r="O9839">
            <v>393.6</v>
          </cell>
        </row>
        <row r="9840">
          <cell r="A9840" t="str">
            <v>PL</v>
          </cell>
          <cell r="B9840" t="str">
            <v>PL_RV_CS200065</v>
          </cell>
          <cell r="C9840">
            <v>1997</v>
          </cell>
          <cell r="D9840" t="str">
            <v>Annual</v>
          </cell>
          <cell r="E9840" t="str">
            <v>Orthophosphate</v>
          </cell>
          <cell r="F9840" t="str">
            <v>mg/l P</v>
          </cell>
          <cell r="G9840">
            <v>12</v>
          </cell>
          <cell r="J9840">
            <v>24</v>
          </cell>
          <cell r="K9840">
            <v>8.0300003290176392E-2</v>
          </cell>
          <cell r="L9840">
            <v>8.7999999523162842E-2</v>
          </cell>
          <cell r="M9840">
            <v>2.930000051856041E-2</v>
          </cell>
          <cell r="N9840" t="str">
            <v>Largest</v>
          </cell>
          <cell r="O9840">
            <v>6900.4</v>
          </cell>
        </row>
        <row r="9841">
          <cell r="A9841" t="str">
            <v>PL</v>
          </cell>
          <cell r="B9841" t="str">
            <v>PL_RV_CS080012</v>
          </cell>
          <cell r="C9841">
            <v>1997</v>
          </cell>
          <cell r="D9841" t="str">
            <v>Annual</v>
          </cell>
          <cell r="E9841" t="str">
            <v>Orthophosphate</v>
          </cell>
          <cell r="F9841" t="str">
            <v>mg/l P</v>
          </cell>
          <cell r="G9841">
            <v>12</v>
          </cell>
          <cell r="J9841">
            <v>25</v>
          </cell>
          <cell r="K9841">
            <v>0.20329999923706055</v>
          </cell>
          <cell r="L9841">
            <v>0.14339999854564667</v>
          </cell>
          <cell r="M9841">
            <v>0.14540000259876251</v>
          </cell>
          <cell r="N9841" t="str">
            <v>Largest</v>
          </cell>
          <cell r="O9841">
            <v>5534.5</v>
          </cell>
        </row>
        <row r="9842">
          <cell r="A9842" t="str">
            <v>PL</v>
          </cell>
          <cell r="B9842" t="str">
            <v>PL_RV_CS300229</v>
          </cell>
          <cell r="C9842">
            <v>1997</v>
          </cell>
          <cell r="D9842" t="str">
            <v>Annual</v>
          </cell>
          <cell r="E9842" t="str">
            <v>Orthophosphate</v>
          </cell>
          <cell r="F9842" t="str">
            <v>mg/l P</v>
          </cell>
          <cell r="G9842">
            <v>12</v>
          </cell>
          <cell r="J9842">
            <v>24</v>
          </cell>
          <cell r="K9842">
            <v>0.29649999737739563</v>
          </cell>
          <cell r="L9842">
            <v>0.2004999965429306</v>
          </cell>
          <cell r="M9842">
            <v>0.28259998559951782</v>
          </cell>
          <cell r="N9842" t="str">
            <v>Medium</v>
          </cell>
          <cell r="O9842">
            <v>163</v>
          </cell>
        </row>
        <row r="9843">
          <cell r="A9843" t="str">
            <v>PL</v>
          </cell>
          <cell r="B9843" t="str">
            <v>PL_RV_CS240058</v>
          </cell>
          <cell r="C9843">
            <v>1997</v>
          </cell>
          <cell r="D9843" t="str">
            <v>Annual</v>
          </cell>
          <cell r="E9843" t="str">
            <v>Orthophosphate</v>
          </cell>
          <cell r="F9843" t="str">
            <v>mg/l P</v>
          </cell>
          <cell r="G9843">
            <v>12</v>
          </cell>
          <cell r="J9843">
            <v>24</v>
          </cell>
          <cell r="K9843">
            <v>0.44920000433921814</v>
          </cell>
          <cell r="L9843">
            <v>0.28690001368522644</v>
          </cell>
          <cell r="M9843">
            <v>0.42219999432563782</v>
          </cell>
          <cell r="N9843" t="str">
            <v>Large</v>
          </cell>
          <cell r="O9843">
            <v>349</v>
          </cell>
        </row>
        <row r="9844">
          <cell r="A9844" t="str">
            <v>PL</v>
          </cell>
          <cell r="B9844" t="str">
            <v>PL_RV_CS160009</v>
          </cell>
          <cell r="C9844">
            <v>1997</v>
          </cell>
          <cell r="D9844" t="str">
            <v>Annual</v>
          </cell>
          <cell r="E9844" t="str">
            <v>Orthophosphate</v>
          </cell>
          <cell r="F9844" t="str">
            <v>mg/l P</v>
          </cell>
          <cell r="G9844">
            <v>12</v>
          </cell>
          <cell r="J9844">
            <v>22</v>
          </cell>
          <cell r="K9844">
            <v>0.30570000410079956</v>
          </cell>
          <cell r="L9844">
            <v>0.27379998564720154</v>
          </cell>
          <cell r="M9844">
            <v>0.15800000727176666</v>
          </cell>
          <cell r="N9844" t="str">
            <v>Large</v>
          </cell>
          <cell r="O9844">
            <v>483.8</v>
          </cell>
        </row>
        <row r="9845">
          <cell r="A9845" t="str">
            <v>PL</v>
          </cell>
          <cell r="B9845" t="str">
            <v>PL_RV_CS180084</v>
          </cell>
          <cell r="C9845">
            <v>1997</v>
          </cell>
          <cell r="D9845" t="str">
            <v>Annual</v>
          </cell>
          <cell r="E9845" t="str">
            <v>Orthophosphate</v>
          </cell>
          <cell r="F9845" t="str">
            <v>mg/l P</v>
          </cell>
          <cell r="G9845">
            <v>12</v>
          </cell>
          <cell r="J9845">
            <v>25</v>
          </cell>
          <cell r="K9845">
            <v>6.210000067949295E-2</v>
          </cell>
          <cell r="L9845">
            <v>2.930000051856041E-2</v>
          </cell>
          <cell r="M9845">
            <v>7.4799999594688416E-2</v>
          </cell>
          <cell r="N9845" t="str">
            <v>Medium</v>
          </cell>
          <cell r="O9845">
            <v>206.8</v>
          </cell>
        </row>
        <row r="9846">
          <cell r="A9846" t="str">
            <v>PL</v>
          </cell>
          <cell r="B9846" t="str">
            <v>PL_RV_CS240208</v>
          </cell>
          <cell r="C9846">
            <v>1997</v>
          </cell>
          <cell r="D9846" t="str">
            <v>Annual</v>
          </cell>
          <cell r="E9846" t="str">
            <v>Orthophosphate</v>
          </cell>
          <cell r="F9846" t="str">
            <v>mg/l P</v>
          </cell>
          <cell r="G9846">
            <v>12</v>
          </cell>
          <cell r="J9846">
            <v>24</v>
          </cell>
          <cell r="K9846">
            <v>0.57950001955032349</v>
          </cell>
          <cell r="L9846">
            <v>0.46779999136924744</v>
          </cell>
          <cell r="M9846">
            <v>0.3635999858379364</v>
          </cell>
          <cell r="N9846" t="str">
            <v>Medium</v>
          </cell>
          <cell r="O9846">
            <v>239.1</v>
          </cell>
        </row>
        <row r="9847">
          <cell r="A9847" t="str">
            <v>PL</v>
          </cell>
          <cell r="B9847" t="str">
            <v>PL_RV_CS120017</v>
          </cell>
          <cell r="C9847">
            <v>1997</v>
          </cell>
          <cell r="D9847" t="str">
            <v>Annual</v>
          </cell>
          <cell r="E9847" t="str">
            <v>Orthophosphate</v>
          </cell>
          <cell r="F9847" t="str">
            <v>mg/l P</v>
          </cell>
          <cell r="G9847">
            <v>12</v>
          </cell>
          <cell r="J9847">
            <v>24</v>
          </cell>
          <cell r="K9847">
            <v>4.2700000107288361E-2</v>
          </cell>
          <cell r="L9847">
            <v>3.0999999493360519E-2</v>
          </cell>
          <cell r="M9847">
            <v>3.0300000682473183E-2</v>
          </cell>
          <cell r="N9847" t="str">
            <v>Very Large</v>
          </cell>
          <cell r="O9847">
            <v>1154</v>
          </cell>
        </row>
        <row r="9848">
          <cell r="A9848" t="str">
            <v>PL</v>
          </cell>
          <cell r="B9848" t="str">
            <v>PL_RV_CS020026</v>
          </cell>
          <cell r="C9848">
            <v>1997</v>
          </cell>
          <cell r="D9848" t="str">
            <v>Annual</v>
          </cell>
          <cell r="E9848" t="str">
            <v>Orthophosphate</v>
          </cell>
          <cell r="F9848" t="str">
            <v>mg/l P</v>
          </cell>
          <cell r="G9848">
            <v>12</v>
          </cell>
          <cell r="J9848">
            <v>22</v>
          </cell>
          <cell r="K9848">
            <v>0.18690000474452972</v>
          </cell>
          <cell r="L9848">
            <v>0.17599999904632568</v>
          </cell>
          <cell r="M9848">
            <v>6.7800000309944153E-2</v>
          </cell>
          <cell r="N9848" t="str">
            <v>Large</v>
          </cell>
          <cell r="O9848">
            <v>593.5</v>
          </cell>
        </row>
        <row r="9849">
          <cell r="A9849" t="str">
            <v>PL</v>
          </cell>
          <cell r="B9849" t="str">
            <v>PL_RV_CS020106</v>
          </cell>
          <cell r="C9849">
            <v>1997</v>
          </cell>
          <cell r="D9849" t="str">
            <v>Annual</v>
          </cell>
          <cell r="E9849" t="str">
            <v>Orthophosphate</v>
          </cell>
          <cell r="F9849" t="str">
            <v>mg/l P</v>
          </cell>
          <cell r="G9849">
            <v>12</v>
          </cell>
          <cell r="J9849">
            <v>23</v>
          </cell>
          <cell r="K9849">
            <v>0.23589999973773956</v>
          </cell>
          <cell r="L9849">
            <v>0.17280000448226929</v>
          </cell>
          <cell r="M9849">
            <v>0.16519999504089355</v>
          </cell>
          <cell r="N9849" t="str">
            <v>Large</v>
          </cell>
          <cell r="O9849">
            <v>517.5</v>
          </cell>
        </row>
        <row r="9850">
          <cell r="A9850" t="str">
            <v>PL</v>
          </cell>
          <cell r="B9850" t="str">
            <v>PL_RV_CS180050</v>
          </cell>
          <cell r="C9850">
            <v>1997</v>
          </cell>
          <cell r="D9850" t="str">
            <v>Annual</v>
          </cell>
          <cell r="E9850" t="str">
            <v>Orthophosphate</v>
          </cell>
          <cell r="F9850" t="str">
            <v>mg/l P</v>
          </cell>
          <cell r="G9850">
            <v>12</v>
          </cell>
          <cell r="J9850">
            <v>21</v>
          </cell>
          <cell r="K9850">
            <v>4.3299999088048935E-2</v>
          </cell>
          <cell r="L9850">
            <v>3.9099998772144318E-2</v>
          </cell>
          <cell r="M9850">
            <v>1.9099999219179153E-2</v>
          </cell>
          <cell r="N9850" t="str">
            <v>Largest</v>
          </cell>
          <cell r="O9850">
            <v>16857</v>
          </cell>
        </row>
        <row r="9851">
          <cell r="A9851" t="str">
            <v>PL</v>
          </cell>
          <cell r="B9851" t="str">
            <v>PL_RV_CS180023</v>
          </cell>
          <cell r="C9851">
            <v>1997</v>
          </cell>
          <cell r="D9851" t="str">
            <v>Annual</v>
          </cell>
          <cell r="E9851" t="str">
            <v>Orthophosphate</v>
          </cell>
          <cell r="F9851" t="str">
            <v>mg/l P</v>
          </cell>
          <cell r="G9851">
            <v>12</v>
          </cell>
          <cell r="J9851">
            <v>25</v>
          </cell>
          <cell r="K9851">
            <v>3.7000000476837158E-2</v>
          </cell>
          <cell r="L9851">
            <v>2.2800000384449959E-2</v>
          </cell>
          <cell r="M9851">
            <v>3.7700001150369644E-2</v>
          </cell>
          <cell r="N9851" t="str">
            <v>Large</v>
          </cell>
          <cell r="O9851">
            <v>970</v>
          </cell>
        </row>
        <row r="9852">
          <cell r="A9852" t="str">
            <v>PL</v>
          </cell>
          <cell r="B9852" t="str">
            <v>PL_RV_CS140024</v>
          </cell>
          <cell r="C9852">
            <v>1997</v>
          </cell>
          <cell r="D9852" t="str">
            <v>Annual</v>
          </cell>
          <cell r="E9852" t="str">
            <v>Orthophosphate</v>
          </cell>
          <cell r="F9852" t="str">
            <v>mg/l P</v>
          </cell>
          <cell r="G9852">
            <v>12</v>
          </cell>
          <cell r="J9852">
            <v>20</v>
          </cell>
          <cell r="K9852">
            <v>0.10249999910593033</v>
          </cell>
          <cell r="L9852">
            <v>9.2900000512599945E-2</v>
          </cell>
          <cell r="M9852">
            <v>4.9499999731779099E-2</v>
          </cell>
          <cell r="N9852" t="str">
            <v>Very Large</v>
          </cell>
          <cell r="O9852">
            <v>2103.8000000000002</v>
          </cell>
        </row>
        <row r="9853">
          <cell r="A9853" t="str">
            <v>PL</v>
          </cell>
          <cell r="B9853" t="str">
            <v>PL_RV_CS120049</v>
          </cell>
          <cell r="C9853">
            <v>1997</v>
          </cell>
          <cell r="D9853" t="str">
            <v>Annual</v>
          </cell>
          <cell r="E9853" t="str">
            <v>Orthophosphate</v>
          </cell>
          <cell r="F9853" t="str">
            <v>mg/l P</v>
          </cell>
          <cell r="G9853">
            <v>12</v>
          </cell>
          <cell r="J9853">
            <v>22</v>
          </cell>
          <cell r="K9853">
            <v>4.6799998730421066E-2</v>
          </cell>
          <cell r="L9853">
            <v>4.0800001472234726E-2</v>
          </cell>
          <cell r="M9853">
            <v>2.0199999213218689E-2</v>
          </cell>
          <cell r="N9853" t="str">
            <v>Very Large</v>
          </cell>
          <cell r="O9853">
            <v>1537.1</v>
          </cell>
        </row>
        <row r="9854">
          <cell r="A9854" t="str">
            <v>PL</v>
          </cell>
          <cell r="B9854" t="str">
            <v>PL_RV_CS240102</v>
          </cell>
          <cell r="C9854">
            <v>1997</v>
          </cell>
          <cell r="D9854" t="str">
            <v>Annual</v>
          </cell>
          <cell r="E9854" t="str">
            <v>Orthophosphate</v>
          </cell>
          <cell r="F9854" t="str">
            <v>mg/l P</v>
          </cell>
          <cell r="G9854">
            <v>12</v>
          </cell>
          <cell r="J9854">
            <v>24</v>
          </cell>
          <cell r="K9854">
            <v>0.46480000019073486</v>
          </cell>
          <cell r="L9854">
            <v>0.39770001173019409</v>
          </cell>
          <cell r="M9854">
            <v>0.26240000128746033</v>
          </cell>
          <cell r="N9854" t="str">
            <v>Very Large</v>
          </cell>
          <cell r="O9854">
            <v>2121.5</v>
          </cell>
        </row>
        <row r="9855">
          <cell r="A9855" t="str">
            <v>PL</v>
          </cell>
          <cell r="B9855" t="str">
            <v>PL_RV_CS160008</v>
          </cell>
          <cell r="C9855">
            <v>1997</v>
          </cell>
          <cell r="D9855" t="str">
            <v>Annual</v>
          </cell>
          <cell r="E9855" t="str">
            <v>Orthophosphate</v>
          </cell>
          <cell r="F9855" t="str">
            <v>mg/l P</v>
          </cell>
          <cell r="G9855">
            <v>12</v>
          </cell>
          <cell r="J9855">
            <v>22</v>
          </cell>
          <cell r="K9855">
            <v>0.51349997520446777</v>
          </cell>
          <cell r="L9855">
            <v>0.43200001120567322</v>
          </cell>
          <cell r="M9855">
            <v>0.27230000495910645</v>
          </cell>
          <cell r="N9855" t="str">
            <v>Medium</v>
          </cell>
          <cell r="O9855">
            <v>200.7</v>
          </cell>
        </row>
        <row r="9856">
          <cell r="A9856" t="str">
            <v>PL</v>
          </cell>
          <cell r="B9856" t="str">
            <v>PL_RV_CS300080</v>
          </cell>
          <cell r="C9856">
            <v>1997</v>
          </cell>
          <cell r="D9856" t="str">
            <v>Annual</v>
          </cell>
          <cell r="E9856" t="str">
            <v>Orthophosphate</v>
          </cell>
          <cell r="F9856" t="str">
            <v>mg/l P</v>
          </cell>
          <cell r="G9856">
            <v>12</v>
          </cell>
          <cell r="J9856">
            <v>24</v>
          </cell>
          <cell r="K9856">
            <v>0.21160000562667847</v>
          </cell>
          <cell r="L9856">
            <v>0.17599999904632568</v>
          </cell>
          <cell r="M9856">
            <v>0.11479999870061874</v>
          </cell>
          <cell r="N9856" t="str">
            <v>Largest</v>
          </cell>
          <cell r="O9856">
            <v>4824.1000000000004</v>
          </cell>
        </row>
        <row r="9857">
          <cell r="A9857" t="str">
            <v>PL</v>
          </cell>
          <cell r="B9857" t="str">
            <v>PL_RV_CS020050</v>
          </cell>
          <cell r="C9857">
            <v>1997</v>
          </cell>
          <cell r="D9857" t="str">
            <v>Annual</v>
          </cell>
          <cell r="E9857" t="str">
            <v>Orthophosphate</v>
          </cell>
          <cell r="F9857" t="str">
            <v>mg/l P</v>
          </cell>
          <cell r="G9857">
            <v>12</v>
          </cell>
          <cell r="J9857">
            <v>26</v>
          </cell>
          <cell r="K9857">
            <v>0.99790000915527344</v>
          </cell>
          <cell r="L9857">
            <v>0.97469997406005859</v>
          </cell>
          <cell r="M9857">
            <v>0.40689998865127563</v>
          </cell>
          <cell r="N9857" t="str">
            <v>Large</v>
          </cell>
          <cell r="O9857">
            <v>614.5</v>
          </cell>
        </row>
        <row r="9858">
          <cell r="A9858" t="str">
            <v>PL</v>
          </cell>
          <cell r="B9858" t="str">
            <v>PL_RV_CS020010</v>
          </cell>
          <cell r="C9858">
            <v>1997</v>
          </cell>
          <cell r="D9858" t="str">
            <v>Annual</v>
          </cell>
          <cell r="E9858" t="str">
            <v>Orthophosphate</v>
          </cell>
          <cell r="F9858" t="str">
            <v>mg/l P</v>
          </cell>
          <cell r="G9858">
            <v>12</v>
          </cell>
          <cell r="J9858">
            <v>20</v>
          </cell>
          <cell r="K9858">
            <v>3.359999880194664E-2</v>
          </cell>
          <cell r="L9858">
            <v>3.2600000500679016E-2</v>
          </cell>
          <cell r="M9858">
            <v>7.6000001281499863E-3</v>
          </cell>
          <cell r="N9858" t="str">
            <v>Small</v>
          </cell>
          <cell r="O9858">
            <v>49.7</v>
          </cell>
        </row>
        <row r="9859">
          <cell r="A9859" t="str">
            <v>PL</v>
          </cell>
          <cell r="B9859" t="str">
            <v>PL_RV_CS300001</v>
          </cell>
          <cell r="C9859">
            <v>1997</v>
          </cell>
          <cell r="D9859" t="str">
            <v>Annual</v>
          </cell>
          <cell r="E9859" t="str">
            <v>Orthophosphate</v>
          </cell>
          <cell r="F9859" t="str">
            <v>mg/l P</v>
          </cell>
          <cell r="G9859">
            <v>12</v>
          </cell>
          <cell r="J9859">
            <v>27</v>
          </cell>
          <cell r="K9859">
            <v>0.97500002384185791</v>
          </cell>
          <cell r="L9859">
            <v>0.84759998321533203</v>
          </cell>
          <cell r="M9859">
            <v>0.65600001811981201</v>
          </cell>
          <cell r="N9859" t="str">
            <v>Very Large</v>
          </cell>
          <cell r="O9859">
            <v>1866.5</v>
          </cell>
        </row>
        <row r="9860">
          <cell r="A9860" t="str">
            <v>PL</v>
          </cell>
          <cell r="B9860" t="str">
            <v>PL_RV_CS260024</v>
          </cell>
          <cell r="C9860">
            <v>1997</v>
          </cell>
          <cell r="D9860" t="str">
            <v>Annual</v>
          </cell>
          <cell r="E9860" t="str">
            <v>Orthophosphate</v>
          </cell>
          <cell r="F9860" t="str">
            <v>mg/l P</v>
          </cell>
          <cell r="G9860">
            <v>12</v>
          </cell>
          <cell r="J9860">
            <v>25</v>
          </cell>
          <cell r="K9860">
            <v>0.1703999936580658</v>
          </cell>
          <cell r="L9860">
            <v>0.16629999876022339</v>
          </cell>
          <cell r="M9860">
            <v>9.0400002896785736E-2</v>
          </cell>
          <cell r="N9860" t="str">
            <v>Largest</v>
          </cell>
          <cell r="O9860">
            <v>3856.4</v>
          </cell>
        </row>
        <row r="9861">
          <cell r="A9861" t="str">
            <v>PL</v>
          </cell>
          <cell r="B9861" t="str">
            <v>PL_RV_CS260028</v>
          </cell>
          <cell r="C9861">
            <v>1997</v>
          </cell>
          <cell r="D9861" t="str">
            <v>Annual</v>
          </cell>
          <cell r="E9861" t="str">
            <v>Orthophosphate</v>
          </cell>
          <cell r="F9861" t="str">
            <v>mg/l P</v>
          </cell>
          <cell r="G9861">
            <v>12</v>
          </cell>
          <cell r="J9861">
            <v>24</v>
          </cell>
          <cell r="K9861">
            <v>7.2899997234344482E-2</v>
          </cell>
          <cell r="L9861">
            <v>6.5200001001358032E-2</v>
          </cell>
          <cell r="M9861">
            <v>4.6500001102685928E-2</v>
          </cell>
          <cell r="N9861" t="str">
            <v>Large</v>
          </cell>
          <cell r="O9861">
            <v>708.4</v>
          </cell>
        </row>
        <row r="9862">
          <cell r="A9862" t="str">
            <v>PL</v>
          </cell>
          <cell r="B9862" t="str">
            <v>PL_RV_CS300167</v>
          </cell>
          <cell r="C9862">
            <v>1997</v>
          </cell>
          <cell r="D9862" t="str">
            <v>Annual</v>
          </cell>
          <cell r="E9862" t="str">
            <v>Orthophosphate</v>
          </cell>
          <cell r="F9862" t="str">
            <v>mg/l P</v>
          </cell>
          <cell r="G9862">
            <v>12</v>
          </cell>
          <cell r="J9862">
            <v>22</v>
          </cell>
          <cell r="K9862">
            <v>7.2300001978874207E-2</v>
          </cell>
          <cell r="L9862">
            <v>6.5200001001358032E-2</v>
          </cell>
          <cell r="M9862">
            <v>4.14000004529953E-2</v>
          </cell>
          <cell r="N9862" t="str">
            <v>Large</v>
          </cell>
          <cell r="O9862">
            <v>306</v>
          </cell>
        </row>
        <row r="9863">
          <cell r="A9863" t="str">
            <v>PL</v>
          </cell>
          <cell r="B9863" t="str">
            <v>PL_RV_CS300175</v>
          </cell>
          <cell r="C9863">
            <v>1997</v>
          </cell>
          <cell r="D9863" t="str">
            <v>Annual</v>
          </cell>
          <cell r="E9863" t="str">
            <v>Orthophosphate</v>
          </cell>
          <cell r="F9863" t="str">
            <v>mg/l P</v>
          </cell>
          <cell r="G9863">
            <v>12</v>
          </cell>
          <cell r="J9863">
            <v>23</v>
          </cell>
          <cell r="K9863">
            <v>0.31470000743865967</v>
          </cell>
          <cell r="L9863">
            <v>0.27379998564720154</v>
          </cell>
          <cell r="M9863">
            <v>0.17329999804496765</v>
          </cell>
          <cell r="N9863" t="str">
            <v>Largest</v>
          </cell>
          <cell r="O9863">
            <v>6345</v>
          </cell>
        </row>
        <row r="9864">
          <cell r="A9864" t="str">
            <v>PL</v>
          </cell>
          <cell r="B9864" t="str">
            <v>PL_RV_CS140035</v>
          </cell>
          <cell r="C9864">
            <v>1997</v>
          </cell>
          <cell r="D9864" t="str">
            <v>Annual</v>
          </cell>
          <cell r="E9864" t="str">
            <v>Orthophosphate</v>
          </cell>
          <cell r="F9864" t="str">
            <v>mg/l P</v>
          </cell>
          <cell r="G9864">
            <v>12</v>
          </cell>
          <cell r="J9864">
            <v>20</v>
          </cell>
          <cell r="K9864">
            <v>6.1799999326467514E-2</v>
          </cell>
          <cell r="L9864">
            <v>6.3600003719329834E-2</v>
          </cell>
          <cell r="M9864">
            <v>1.4399999752640724E-2</v>
          </cell>
          <cell r="N9864" t="str">
            <v>Largest</v>
          </cell>
          <cell r="O9864">
            <v>9273</v>
          </cell>
        </row>
        <row r="9865">
          <cell r="A9865" t="str">
            <v>PL</v>
          </cell>
          <cell r="B9865" t="str">
            <v>PL_RV_CS200109</v>
          </cell>
          <cell r="C9865">
            <v>1997</v>
          </cell>
          <cell r="D9865" t="str">
            <v>Annual</v>
          </cell>
          <cell r="E9865" t="str">
            <v>Orthophosphate</v>
          </cell>
          <cell r="F9865" t="str">
            <v>mg/l P</v>
          </cell>
          <cell r="G9865">
            <v>12</v>
          </cell>
          <cell r="J9865">
            <v>12</v>
          </cell>
          <cell r="K9865">
            <v>9.7300000488758087E-2</v>
          </cell>
          <cell r="L9865">
            <v>8.6400002241134644E-2</v>
          </cell>
          <cell r="M9865">
            <v>4.0600001811981201E-2</v>
          </cell>
          <cell r="N9865" t="str">
            <v>Very Large</v>
          </cell>
          <cell r="O9865">
            <v>2101.6999999999998</v>
          </cell>
        </row>
        <row r="9866">
          <cell r="A9866" t="str">
            <v>PL</v>
          </cell>
          <cell r="B9866" t="str">
            <v>PL_RV_CS020058</v>
          </cell>
          <cell r="C9866">
            <v>1997</v>
          </cell>
          <cell r="D9866" t="str">
            <v>Annual</v>
          </cell>
          <cell r="E9866" t="str">
            <v>Orthophosphate</v>
          </cell>
          <cell r="F9866" t="str">
            <v>mg/l P</v>
          </cell>
          <cell r="G9866">
            <v>12</v>
          </cell>
          <cell r="J9866">
            <v>22</v>
          </cell>
          <cell r="K9866">
            <v>0.74119997024536133</v>
          </cell>
          <cell r="L9866">
            <v>0.73350000381469727</v>
          </cell>
          <cell r="M9866">
            <v>0.44260001182556152</v>
          </cell>
          <cell r="N9866" t="str">
            <v>Large</v>
          </cell>
          <cell r="O9866">
            <v>554</v>
          </cell>
        </row>
        <row r="9867">
          <cell r="A9867" t="str">
            <v>PL</v>
          </cell>
          <cell r="B9867" t="str">
            <v>PL_RV_CS160025</v>
          </cell>
          <cell r="C9867">
            <v>1997</v>
          </cell>
          <cell r="D9867" t="str">
            <v>Annual</v>
          </cell>
          <cell r="E9867" t="str">
            <v>Orthophosphate</v>
          </cell>
          <cell r="F9867" t="str">
            <v>mg/l P</v>
          </cell>
          <cell r="G9867">
            <v>12</v>
          </cell>
          <cell r="J9867">
            <v>24</v>
          </cell>
          <cell r="K9867">
            <v>0.12160000205039978</v>
          </cell>
          <cell r="L9867">
            <v>8.150000125169754E-2</v>
          </cell>
          <cell r="M9867">
            <v>0.10930000245571136</v>
          </cell>
          <cell r="N9867" t="str">
            <v>Largest</v>
          </cell>
          <cell r="O9867">
            <v>4514</v>
          </cell>
        </row>
        <row r="9868">
          <cell r="A9868" t="str">
            <v>PL</v>
          </cell>
          <cell r="B9868" t="str">
            <v>PL_RV_CS020031</v>
          </cell>
          <cell r="C9868">
            <v>1997</v>
          </cell>
          <cell r="D9868" t="str">
            <v>Annual</v>
          </cell>
          <cell r="E9868" t="str">
            <v>Orthophosphate</v>
          </cell>
          <cell r="F9868" t="str">
            <v>mg/l P</v>
          </cell>
          <cell r="G9868">
            <v>12</v>
          </cell>
          <cell r="J9868">
            <v>34</v>
          </cell>
          <cell r="K9868">
            <v>9.6500001847743988E-2</v>
          </cell>
          <cell r="L9868">
            <v>8.3099998533725739E-2</v>
          </cell>
          <cell r="M9868">
            <v>9.3000002205371857E-2</v>
          </cell>
          <cell r="N9868" t="str">
            <v>Very Large</v>
          </cell>
          <cell r="O9868">
            <v>1002.7</v>
          </cell>
        </row>
        <row r="9869">
          <cell r="A9869" t="str">
            <v>PL</v>
          </cell>
          <cell r="B9869" t="str">
            <v>PL_RV_CS100118</v>
          </cell>
          <cell r="C9869">
            <v>1997</v>
          </cell>
          <cell r="D9869" t="str">
            <v>Annual</v>
          </cell>
          <cell r="E9869" t="str">
            <v>Orthophosphate</v>
          </cell>
          <cell r="F9869" t="str">
            <v>mg/l P</v>
          </cell>
          <cell r="G9869">
            <v>12</v>
          </cell>
          <cell r="J9869">
            <v>27</v>
          </cell>
          <cell r="K9869">
            <v>9.3800000846385956E-2</v>
          </cell>
          <cell r="L9869">
            <v>8.7999999523162842E-2</v>
          </cell>
          <cell r="M9869">
            <v>3.3300001174211502E-2</v>
          </cell>
          <cell r="N9869" t="str">
            <v>Large</v>
          </cell>
          <cell r="O9869">
            <v>592</v>
          </cell>
        </row>
        <row r="9870">
          <cell r="A9870" t="str">
            <v>PL</v>
          </cell>
          <cell r="B9870" t="str">
            <v>PL_RV_CS020108</v>
          </cell>
          <cell r="C9870">
            <v>1997</v>
          </cell>
          <cell r="D9870" t="str">
            <v>Annual</v>
          </cell>
          <cell r="E9870" t="str">
            <v>Orthophosphate</v>
          </cell>
          <cell r="F9870" t="str">
            <v>mg/l P</v>
          </cell>
          <cell r="G9870">
            <v>12</v>
          </cell>
          <cell r="J9870">
            <v>25</v>
          </cell>
          <cell r="K9870">
            <v>0.26679998636245728</v>
          </cell>
          <cell r="L9870">
            <v>0.2249000072479248</v>
          </cell>
          <cell r="M9870">
            <v>0.13570000231266022</v>
          </cell>
          <cell r="N9870" t="str">
            <v>Very Large</v>
          </cell>
          <cell r="O9870">
            <v>1545.5</v>
          </cell>
        </row>
        <row r="9871">
          <cell r="A9871" t="str">
            <v>PL</v>
          </cell>
          <cell r="B9871" t="str">
            <v>PL_RV_CS200021</v>
          </cell>
          <cell r="C9871">
            <v>1997</v>
          </cell>
          <cell r="D9871" t="str">
            <v>Annual</v>
          </cell>
          <cell r="E9871" t="str">
            <v>Orthophosphate</v>
          </cell>
          <cell r="F9871" t="str">
            <v>mg/l P</v>
          </cell>
          <cell r="G9871">
            <v>12</v>
          </cell>
          <cell r="J9871">
            <v>21</v>
          </cell>
          <cell r="K9871">
            <v>0.19220000505447388</v>
          </cell>
          <cell r="L9871">
            <v>0.18580000102519989</v>
          </cell>
          <cell r="M9871">
            <v>8.6900003254413605E-2</v>
          </cell>
          <cell r="N9871" t="str">
            <v>Large</v>
          </cell>
          <cell r="O9871">
            <v>486</v>
          </cell>
        </row>
        <row r="9872">
          <cell r="A9872" t="str">
            <v>PL</v>
          </cell>
          <cell r="B9872" t="str">
            <v>PL_RV_CS080052</v>
          </cell>
          <cell r="C9872">
            <v>1997</v>
          </cell>
          <cell r="D9872" t="str">
            <v>Annual</v>
          </cell>
          <cell r="E9872" t="str">
            <v>Orthophosphate</v>
          </cell>
          <cell r="F9872" t="str">
            <v>mg/l P</v>
          </cell>
          <cell r="G9872">
            <v>12</v>
          </cell>
          <cell r="J9872">
            <v>26</v>
          </cell>
          <cell r="K9872">
            <v>7.4100002646446228E-2</v>
          </cell>
          <cell r="L9872">
            <v>7.0100001990795135E-2</v>
          </cell>
          <cell r="M9872">
            <v>3.8100000470876694E-2</v>
          </cell>
          <cell r="N9872" t="str">
            <v>Largest</v>
          </cell>
          <cell r="O9872">
            <v>17330.5</v>
          </cell>
        </row>
        <row r="9873">
          <cell r="A9873" t="str">
            <v>SE</v>
          </cell>
          <cell r="B9873" t="str">
            <v>SE_RV_555</v>
          </cell>
          <cell r="C9873">
            <v>1997</v>
          </cell>
          <cell r="D9873" t="str">
            <v>Annual</v>
          </cell>
          <cell r="E9873" t="str">
            <v>Orthophosphate</v>
          </cell>
          <cell r="F9873" t="str">
            <v>mg/l P</v>
          </cell>
          <cell r="G9873">
            <v>12</v>
          </cell>
          <cell r="J9873">
            <v>12</v>
          </cell>
          <cell r="K9873">
            <v>5.2999998442828655E-3</v>
          </cell>
          <cell r="L9873">
            <v>4.4999998062849045E-3</v>
          </cell>
          <cell r="M9873">
            <v>2.099999925121665E-3</v>
          </cell>
          <cell r="N9873" t="str">
            <v>Large</v>
          </cell>
          <cell r="O9873">
            <v>446.27</v>
          </cell>
        </row>
        <row r="9874">
          <cell r="A9874" t="str">
            <v>SE</v>
          </cell>
          <cell r="B9874" t="str">
            <v>SE_RV_267</v>
          </cell>
          <cell r="C9874">
            <v>1997</v>
          </cell>
          <cell r="D9874" t="str">
            <v>Annual</v>
          </cell>
          <cell r="E9874" t="str">
            <v>Orthophosphate</v>
          </cell>
          <cell r="F9874" t="str">
            <v>mg/l P</v>
          </cell>
          <cell r="G9874">
            <v>12</v>
          </cell>
          <cell r="J9874">
            <v>12</v>
          </cell>
          <cell r="K9874">
            <v>7.3000001721084118E-3</v>
          </cell>
          <cell r="L9874">
            <v>7.0000002160668373E-3</v>
          </cell>
          <cell r="M9874">
            <v>3.1999999191612005E-3</v>
          </cell>
          <cell r="N9874" t="str">
            <v>Large</v>
          </cell>
          <cell r="O9874">
            <v>357.21</v>
          </cell>
        </row>
        <row r="9875">
          <cell r="A9875" t="str">
            <v>SE</v>
          </cell>
          <cell r="B9875" t="str">
            <v>SE_RV_236</v>
          </cell>
          <cell r="C9875">
            <v>1997</v>
          </cell>
          <cell r="D9875" t="str">
            <v>Annual</v>
          </cell>
          <cell r="E9875" t="str">
            <v>Orthophosphate</v>
          </cell>
          <cell r="F9875" t="str">
            <v>mg/l P</v>
          </cell>
          <cell r="G9875">
            <v>12</v>
          </cell>
          <cell r="J9875">
            <v>12</v>
          </cell>
          <cell r="K9875">
            <v>1.7000000225380063E-3</v>
          </cell>
          <cell r="L9875">
            <v>1.0000000474974513E-3</v>
          </cell>
          <cell r="M9875">
            <v>8.9999998454004526E-4</v>
          </cell>
          <cell r="N9875" t="str">
            <v>Largest</v>
          </cell>
          <cell r="O9875">
            <v>6394.88</v>
          </cell>
        </row>
        <row r="9876">
          <cell r="A9876" t="str">
            <v>SE</v>
          </cell>
          <cell r="B9876" t="str">
            <v>SE_RV_3</v>
          </cell>
          <cell r="C9876">
            <v>1997</v>
          </cell>
          <cell r="D9876" t="str">
            <v>Annual</v>
          </cell>
          <cell r="E9876" t="str">
            <v>Orthophosphate</v>
          </cell>
          <cell r="F9876" t="str">
            <v>mg/l P</v>
          </cell>
          <cell r="G9876">
            <v>12</v>
          </cell>
          <cell r="J9876">
            <v>12</v>
          </cell>
          <cell r="K9876">
            <v>1.9999999552965164E-2</v>
          </cell>
          <cell r="L9876">
            <v>1.7999999225139618E-2</v>
          </cell>
          <cell r="M9876">
            <v>8.8999997824430466E-3</v>
          </cell>
          <cell r="N9876" t="str">
            <v>Large</v>
          </cell>
          <cell r="O9876">
            <v>725.25</v>
          </cell>
        </row>
        <row r="9877">
          <cell r="A9877" t="str">
            <v>SE</v>
          </cell>
          <cell r="B9877" t="str">
            <v>SE_RV_299</v>
          </cell>
          <cell r="C9877">
            <v>1997</v>
          </cell>
          <cell r="D9877" t="str">
            <v>Annual</v>
          </cell>
          <cell r="E9877" t="str">
            <v>Orthophosphate</v>
          </cell>
          <cell r="F9877" t="str">
            <v>mg/l P</v>
          </cell>
          <cell r="G9877">
            <v>12</v>
          </cell>
          <cell r="J9877">
            <v>12</v>
          </cell>
          <cell r="K9877">
            <v>1.7999999690800905E-3</v>
          </cell>
          <cell r="L9877">
            <v>1.500000013038516E-3</v>
          </cell>
          <cell r="M9877">
            <v>1.0999999940395355E-3</v>
          </cell>
          <cell r="N9877" t="str">
            <v>Largest</v>
          </cell>
          <cell r="O9877">
            <v>11308.82</v>
          </cell>
        </row>
        <row r="9878">
          <cell r="A9878" t="str">
            <v>SE</v>
          </cell>
          <cell r="B9878" t="str">
            <v>SE_RV_297</v>
          </cell>
          <cell r="C9878">
            <v>1997</v>
          </cell>
          <cell r="D9878" t="str">
            <v>Annual</v>
          </cell>
          <cell r="E9878" t="str">
            <v>Orthophosphate</v>
          </cell>
          <cell r="F9878" t="str">
            <v>mg/l P</v>
          </cell>
          <cell r="G9878">
            <v>12</v>
          </cell>
          <cell r="J9878">
            <v>12</v>
          </cell>
          <cell r="K9878">
            <v>2.4000001139938831E-3</v>
          </cell>
          <cell r="L9878">
            <v>2.0000000949949026E-3</v>
          </cell>
          <cell r="M9878">
            <v>2.4000001139938831E-3</v>
          </cell>
          <cell r="N9878" t="str">
            <v>Largest</v>
          </cell>
          <cell r="O9878">
            <v>25224.87</v>
          </cell>
        </row>
        <row r="9879">
          <cell r="A9879" t="str">
            <v>SE</v>
          </cell>
          <cell r="B9879" t="str">
            <v>SE_RV_296</v>
          </cell>
          <cell r="C9879">
            <v>1997</v>
          </cell>
          <cell r="D9879" t="str">
            <v>Annual</v>
          </cell>
          <cell r="E9879" t="str">
            <v>Orthophosphate</v>
          </cell>
          <cell r="F9879" t="str">
            <v>mg/l P</v>
          </cell>
          <cell r="G9879">
            <v>12</v>
          </cell>
          <cell r="J9879">
            <v>12</v>
          </cell>
          <cell r="K9879">
            <v>4.3999999761581421E-3</v>
          </cell>
          <cell r="L9879">
            <v>3.5000001080334187E-3</v>
          </cell>
          <cell r="M9879">
            <v>3.599999938160181E-3</v>
          </cell>
          <cell r="N9879" t="str">
            <v>Largest</v>
          </cell>
          <cell r="O9879">
            <v>39886.35</v>
          </cell>
        </row>
        <row r="9880">
          <cell r="A9880" t="str">
            <v>SE</v>
          </cell>
          <cell r="B9880" t="str">
            <v>SE_RV_290</v>
          </cell>
          <cell r="C9880">
            <v>1997</v>
          </cell>
          <cell r="D9880" t="str">
            <v>Annual</v>
          </cell>
          <cell r="E9880" t="str">
            <v>Orthophosphate</v>
          </cell>
          <cell r="F9880" t="str">
            <v>mg/l P</v>
          </cell>
          <cell r="G9880">
            <v>12</v>
          </cell>
          <cell r="J9880">
            <v>12</v>
          </cell>
          <cell r="K9880">
            <v>2.3000000510364771E-3</v>
          </cell>
          <cell r="L9880">
            <v>2.4999999441206455E-3</v>
          </cell>
          <cell r="M9880">
            <v>8.9999998454004526E-4</v>
          </cell>
          <cell r="N9880" t="str">
            <v>Large</v>
          </cell>
          <cell r="O9880">
            <v>409.26</v>
          </cell>
        </row>
        <row r="9881">
          <cell r="A9881" t="str">
            <v>SE</v>
          </cell>
          <cell r="B9881" t="str">
            <v>SE_RV_275</v>
          </cell>
          <cell r="C9881">
            <v>1997</v>
          </cell>
          <cell r="D9881" t="str">
            <v>Annual</v>
          </cell>
          <cell r="E9881" t="str">
            <v>Orthophosphate</v>
          </cell>
          <cell r="F9881" t="str">
            <v>mg/l P</v>
          </cell>
          <cell r="G9881">
            <v>12</v>
          </cell>
          <cell r="J9881">
            <v>12</v>
          </cell>
          <cell r="K9881">
            <v>2.0000000949949026E-3</v>
          </cell>
          <cell r="L9881">
            <v>2.0000000949949026E-3</v>
          </cell>
          <cell r="M9881">
            <v>6.99999975040555E-4</v>
          </cell>
          <cell r="N9881" t="str">
            <v>Largest</v>
          </cell>
          <cell r="O9881">
            <v>11756.52</v>
          </cell>
        </row>
        <row r="9882">
          <cell r="A9882" t="str">
            <v>SE</v>
          </cell>
          <cell r="B9882" t="str">
            <v>SE_RV_272</v>
          </cell>
          <cell r="C9882">
            <v>1997</v>
          </cell>
          <cell r="D9882" t="str">
            <v>Annual</v>
          </cell>
          <cell r="E9882" t="str">
            <v>Orthophosphate</v>
          </cell>
          <cell r="F9882" t="str">
            <v>mg/l P</v>
          </cell>
          <cell r="G9882">
            <v>12</v>
          </cell>
          <cell r="J9882">
            <v>12</v>
          </cell>
          <cell r="K9882">
            <v>2.7100000530481339E-2</v>
          </cell>
          <cell r="L9882">
            <v>2.2500000894069672E-2</v>
          </cell>
          <cell r="M9882">
            <v>1.5799999237060547E-2</v>
          </cell>
          <cell r="N9882" t="str">
            <v>Large</v>
          </cell>
          <cell r="O9882">
            <v>811.09</v>
          </cell>
        </row>
        <row r="9883">
          <cell r="A9883" t="str">
            <v>SE</v>
          </cell>
          <cell r="B9883" t="str">
            <v>SE_RV_271</v>
          </cell>
          <cell r="C9883">
            <v>1997</v>
          </cell>
          <cell r="D9883" t="str">
            <v>Annual</v>
          </cell>
          <cell r="E9883" t="str">
            <v>Orthophosphate</v>
          </cell>
          <cell r="F9883" t="str">
            <v>mg/l P</v>
          </cell>
          <cell r="G9883">
            <v>12</v>
          </cell>
          <cell r="J9883">
            <v>12</v>
          </cell>
          <cell r="K9883">
            <v>2.4199999868869781E-2</v>
          </cell>
          <cell r="L9883">
            <v>1.8500000238418579E-2</v>
          </cell>
          <cell r="M9883">
            <v>2.2099999710917473E-2</v>
          </cell>
          <cell r="N9883" t="str">
            <v>Very Large</v>
          </cell>
          <cell r="O9883">
            <v>2263.37</v>
          </cell>
        </row>
        <row r="9884">
          <cell r="A9884" t="str">
            <v>SE</v>
          </cell>
          <cell r="B9884" t="str">
            <v>SE_RV_270</v>
          </cell>
          <cell r="C9884">
            <v>1997</v>
          </cell>
          <cell r="D9884" t="str">
            <v>Annual</v>
          </cell>
          <cell r="E9884" t="str">
            <v>Orthophosphate</v>
          </cell>
          <cell r="F9884" t="str">
            <v>mg/l P</v>
          </cell>
          <cell r="G9884">
            <v>12</v>
          </cell>
          <cell r="J9884">
            <v>12</v>
          </cell>
          <cell r="K9884">
            <v>2.6399999856948853E-2</v>
          </cell>
          <cell r="L9884">
            <v>1.6000000759959221E-2</v>
          </cell>
          <cell r="M9884">
            <v>2.5900000706315041E-2</v>
          </cell>
          <cell r="N9884" t="str">
            <v>Very Large</v>
          </cell>
          <cell r="O9884">
            <v>2186.41</v>
          </cell>
        </row>
        <row r="9885">
          <cell r="A9885" t="str">
            <v>SE</v>
          </cell>
          <cell r="B9885" t="str">
            <v>SE_RV_301</v>
          </cell>
          <cell r="C9885">
            <v>1997</v>
          </cell>
          <cell r="D9885" t="str">
            <v>Annual</v>
          </cell>
          <cell r="E9885" t="str">
            <v>Orthophosphate</v>
          </cell>
          <cell r="F9885" t="str">
            <v>mg/l P</v>
          </cell>
          <cell r="G9885">
            <v>12</v>
          </cell>
          <cell r="J9885">
            <v>8</v>
          </cell>
          <cell r="K9885">
            <v>2.4000001139938831E-3</v>
          </cell>
          <cell r="L9885">
            <v>2.0000000949949026E-3</v>
          </cell>
          <cell r="M9885">
            <v>1.5999999595806003E-3</v>
          </cell>
          <cell r="N9885" t="str">
            <v>Largest</v>
          </cell>
          <cell r="O9885">
            <v>3441.79</v>
          </cell>
        </row>
        <row r="9886">
          <cell r="A9886" t="str">
            <v>SE</v>
          </cell>
          <cell r="B9886" t="str">
            <v>SE_RV_268</v>
          </cell>
          <cell r="C9886">
            <v>1997</v>
          </cell>
          <cell r="D9886" t="str">
            <v>Annual</v>
          </cell>
          <cell r="E9886" t="str">
            <v>Orthophosphate</v>
          </cell>
          <cell r="F9886" t="str">
            <v>mg/l P</v>
          </cell>
          <cell r="G9886">
            <v>12</v>
          </cell>
          <cell r="J9886">
            <v>12</v>
          </cell>
          <cell r="K9886">
            <v>1.6000000759959221E-2</v>
          </cell>
          <cell r="L9886">
            <v>1.2500000186264515E-2</v>
          </cell>
          <cell r="M9886">
            <v>1.0599999688565731E-2</v>
          </cell>
          <cell r="N9886" t="str">
            <v>Medium</v>
          </cell>
          <cell r="O9886">
            <v>192.19</v>
          </cell>
        </row>
        <row r="9887">
          <cell r="A9887" t="str">
            <v>SE</v>
          </cell>
          <cell r="B9887" t="str">
            <v>SE_RV_302</v>
          </cell>
          <cell r="C9887">
            <v>1997</v>
          </cell>
          <cell r="D9887" t="str">
            <v>Annual</v>
          </cell>
          <cell r="E9887" t="str">
            <v>Orthophosphate</v>
          </cell>
          <cell r="F9887" t="str">
            <v>mg/l P</v>
          </cell>
          <cell r="G9887">
            <v>12</v>
          </cell>
          <cell r="J9887">
            <v>12</v>
          </cell>
          <cell r="K9887">
            <v>1.39999995008111E-3</v>
          </cell>
          <cell r="L9887">
            <v>1.0000000474974513E-3</v>
          </cell>
          <cell r="M9887">
            <v>1.2000000569969416E-3</v>
          </cell>
          <cell r="N9887" t="str">
            <v>Largest</v>
          </cell>
          <cell r="O9887">
            <v>30638.22</v>
          </cell>
        </row>
        <row r="9888">
          <cell r="A9888" t="str">
            <v>SE</v>
          </cell>
          <cell r="B9888" t="str">
            <v>SE_RV_266</v>
          </cell>
          <cell r="C9888">
            <v>1997</v>
          </cell>
          <cell r="D9888" t="str">
            <v>Annual</v>
          </cell>
          <cell r="E9888" t="str">
            <v>Orthophosphate</v>
          </cell>
          <cell r="F9888" t="str">
            <v>mg/l P</v>
          </cell>
          <cell r="G9888">
            <v>12</v>
          </cell>
          <cell r="J9888">
            <v>12</v>
          </cell>
          <cell r="K9888">
            <v>4.6999999321997166E-3</v>
          </cell>
          <cell r="L9888">
            <v>4.0000001899898052E-3</v>
          </cell>
          <cell r="M9888">
            <v>2.099999925121665E-3</v>
          </cell>
          <cell r="N9888" t="str">
            <v>Largest</v>
          </cell>
          <cell r="O9888">
            <v>4148.1400000000003</v>
          </cell>
        </row>
        <row r="9889">
          <cell r="A9889" t="str">
            <v>SE</v>
          </cell>
          <cell r="B9889" t="str">
            <v>SE_RV_265</v>
          </cell>
          <cell r="C9889">
            <v>1997</v>
          </cell>
          <cell r="D9889" t="str">
            <v>Annual</v>
          </cell>
          <cell r="E9889" t="str">
            <v>Orthophosphate</v>
          </cell>
          <cell r="F9889" t="str">
            <v>mg/l P</v>
          </cell>
          <cell r="G9889">
            <v>12</v>
          </cell>
          <cell r="J9889">
            <v>12</v>
          </cell>
          <cell r="K9889">
            <v>3.2999999821186066E-3</v>
          </cell>
          <cell r="L9889">
            <v>3.0000000260770321E-3</v>
          </cell>
          <cell r="M9889">
            <v>1.7999999690800905E-3</v>
          </cell>
          <cell r="N9889" t="str">
            <v>Large</v>
          </cell>
          <cell r="O9889">
            <v>887.44</v>
          </cell>
        </row>
        <row r="9890">
          <cell r="A9890" t="str">
            <v>SE</v>
          </cell>
          <cell r="B9890" t="str">
            <v>SE_RV_264</v>
          </cell>
          <cell r="C9890">
            <v>1997</v>
          </cell>
          <cell r="D9890" t="str">
            <v>Annual</v>
          </cell>
          <cell r="E9890" t="str">
            <v>Orthophosphate</v>
          </cell>
          <cell r="F9890" t="str">
            <v>mg/l P</v>
          </cell>
          <cell r="G9890">
            <v>12</v>
          </cell>
          <cell r="J9890">
            <v>12</v>
          </cell>
          <cell r="K9890">
            <v>3.2999999821186066E-3</v>
          </cell>
          <cell r="L9890">
            <v>3.0000000260770321E-3</v>
          </cell>
          <cell r="M9890">
            <v>1.39999995008111E-3</v>
          </cell>
          <cell r="N9890" t="str">
            <v>Largest</v>
          </cell>
          <cell r="O9890">
            <v>4744.3500000000004</v>
          </cell>
        </row>
        <row r="9891">
          <cell r="A9891" t="str">
            <v>SE</v>
          </cell>
          <cell r="B9891" t="str">
            <v>SE_RV_262</v>
          </cell>
          <cell r="C9891">
            <v>1997</v>
          </cell>
          <cell r="D9891" t="str">
            <v>Annual</v>
          </cell>
          <cell r="E9891" t="str">
            <v>Orthophosphate</v>
          </cell>
          <cell r="F9891" t="str">
            <v>mg/l P</v>
          </cell>
          <cell r="G9891">
            <v>12</v>
          </cell>
          <cell r="J9891">
            <v>12</v>
          </cell>
          <cell r="K9891">
            <v>2.899999963119626E-3</v>
          </cell>
          <cell r="L9891">
            <v>2.4999999441206455E-3</v>
          </cell>
          <cell r="M9891">
            <v>1.0999999940395355E-3</v>
          </cell>
          <cell r="N9891" t="str">
            <v>Largest</v>
          </cell>
          <cell r="O9891">
            <v>3336.81</v>
          </cell>
        </row>
        <row r="9892">
          <cell r="A9892" t="str">
            <v>SE</v>
          </cell>
          <cell r="B9892" t="str">
            <v>SE_RV_261</v>
          </cell>
          <cell r="C9892">
            <v>1997</v>
          </cell>
          <cell r="D9892" t="str">
            <v>Annual</v>
          </cell>
          <cell r="E9892" t="str">
            <v>Orthophosphate</v>
          </cell>
          <cell r="F9892" t="str">
            <v>mg/l P</v>
          </cell>
          <cell r="G9892">
            <v>12</v>
          </cell>
          <cell r="J9892">
            <v>12</v>
          </cell>
          <cell r="K9892">
            <v>5.1100000739097595E-2</v>
          </cell>
          <cell r="L9892">
            <v>2.4499999359250069E-2</v>
          </cell>
          <cell r="M9892">
            <v>5.3199999034404755E-2</v>
          </cell>
          <cell r="N9892" t="str">
            <v>Large</v>
          </cell>
          <cell r="O9892">
            <v>832.49</v>
          </cell>
        </row>
        <row r="9893">
          <cell r="A9893" t="str">
            <v>SE</v>
          </cell>
          <cell r="B9893" t="str">
            <v>SE_RV_255</v>
          </cell>
          <cell r="C9893">
            <v>1997</v>
          </cell>
          <cell r="D9893" t="str">
            <v>Annual</v>
          </cell>
          <cell r="E9893" t="str">
            <v>Orthophosphate</v>
          </cell>
          <cell r="F9893" t="str">
            <v>mg/l P</v>
          </cell>
          <cell r="G9893">
            <v>12</v>
          </cell>
          <cell r="J9893">
            <v>12</v>
          </cell>
          <cell r="K9893">
            <v>2.899999963119626E-3</v>
          </cell>
          <cell r="L9893">
            <v>2.0000000949949026E-3</v>
          </cell>
          <cell r="M9893">
            <v>2.7000000700354576E-3</v>
          </cell>
          <cell r="N9893" t="str">
            <v>Largest</v>
          </cell>
          <cell r="O9893">
            <v>11284.66</v>
          </cell>
        </row>
        <row r="9894">
          <cell r="A9894" t="str">
            <v>SE</v>
          </cell>
          <cell r="B9894" t="str">
            <v>SE_RV_253</v>
          </cell>
          <cell r="C9894">
            <v>1997</v>
          </cell>
          <cell r="D9894" t="str">
            <v>Annual</v>
          </cell>
          <cell r="E9894" t="str">
            <v>Orthophosphate</v>
          </cell>
          <cell r="F9894" t="str">
            <v>mg/l P</v>
          </cell>
          <cell r="G9894">
            <v>12</v>
          </cell>
          <cell r="J9894">
            <v>11</v>
          </cell>
          <cell r="K9894">
            <v>8.8999997824430466E-3</v>
          </cell>
          <cell r="L9894">
            <v>8.0000003799796104E-3</v>
          </cell>
          <cell r="M9894">
            <v>5.7999999262392521E-3</v>
          </cell>
          <cell r="N9894" t="str">
            <v>Medium</v>
          </cell>
          <cell r="O9894">
            <v>66.59</v>
          </cell>
        </row>
        <row r="9895">
          <cell r="A9895" t="str">
            <v>SE</v>
          </cell>
          <cell r="B9895" t="str">
            <v>SE_RV_241</v>
          </cell>
          <cell r="C9895">
            <v>1997</v>
          </cell>
          <cell r="D9895" t="str">
            <v>Annual</v>
          </cell>
          <cell r="E9895" t="str">
            <v>Orthophosphate</v>
          </cell>
          <cell r="F9895" t="str">
            <v>mg/l P</v>
          </cell>
          <cell r="G9895">
            <v>12</v>
          </cell>
          <cell r="J9895">
            <v>12</v>
          </cell>
          <cell r="K9895">
            <v>2.7000000700354576E-3</v>
          </cell>
          <cell r="L9895">
            <v>2.4999999441206455E-3</v>
          </cell>
          <cell r="M9895">
            <v>1.39999995008111E-3</v>
          </cell>
          <cell r="N9895" t="str">
            <v>Large</v>
          </cell>
          <cell r="O9895">
            <v>841.01</v>
          </cell>
        </row>
        <row r="9896">
          <cell r="A9896" t="str">
            <v>SE</v>
          </cell>
          <cell r="B9896" t="str">
            <v>SE_RV_553</v>
          </cell>
          <cell r="C9896">
            <v>1997</v>
          </cell>
          <cell r="D9896" t="str">
            <v>Annual</v>
          </cell>
          <cell r="E9896" t="str">
            <v>Orthophosphate</v>
          </cell>
          <cell r="F9896" t="str">
            <v>mg/l P</v>
          </cell>
          <cell r="G9896">
            <v>12</v>
          </cell>
          <cell r="J9896">
            <v>12</v>
          </cell>
          <cell r="K9896">
            <v>2.9799999669194221E-2</v>
          </cell>
          <cell r="L9896">
            <v>2.7499999850988388E-2</v>
          </cell>
          <cell r="M9896">
            <v>1.1900000274181366E-2</v>
          </cell>
          <cell r="N9896" t="str">
            <v>Medium</v>
          </cell>
          <cell r="O9896">
            <v>181.71</v>
          </cell>
        </row>
        <row r="9897">
          <cell r="A9897" t="str">
            <v>SE</v>
          </cell>
          <cell r="B9897" t="str">
            <v>SE_RV_239</v>
          </cell>
          <cell r="C9897">
            <v>1997</v>
          </cell>
          <cell r="D9897" t="str">
            <v>Annual</v>
          </cell>
          <cell r="E9897" t="str">
            <v>Orthophosphate</v>
          </cell>
          <cell r="F9897" t="str">
            <v>mg/l P</v>
          </cell>
          <cell r="G9897">
            <v>12</v>
          </cell>
          <cell r="J9897">
            <v>12</v>
          </cell>
          <cell r="K9897">
            <v>4.0000001899898052E-3</v>
          </cell>
          <cell r="L9897">
            <v>3.0000000260770321E-3</v>
          </cell>
          <cell r="M9897">
            <v>3.1000000890344381E-3</v>
          </cell>
          <cell r="N9897" t="str">
            <v>Medium</v>
          </cell>
          <cell r="O9897">
            <v>64.09</v>
          </cell>
        </row>
        <row r="9898">
          <cell r="A9898" t="str">
            <v>SE</v>
          </cell>
          <cell r="B9898" t="str">
            <v>SE_RV_269</v>
          </cell>
          <cell r="C9898">
            <v>1997</v>
          </cell>
          <cell r="D9898" t="str">
            <v>Annual</v>
          </cell>
          <cell r="E9898" t="str">
            <v>Orthophosphate</v>
          </cell>
          <cell r="F9898" t="str">
            <v>mg/l P</v>
          </cell>
          <cell r="G9898">
            <v>12</v>
          </cell>
          <cell r="J9898">
            <v>12</v>
          </cell>
          <cell r="K9898">
            <v>2.0000000949949026E-3</v>
          </cell>
          <cell r="L9898">
            <v>2.0000000949949026E-3</v>
          </cell>
          <cell r="M9898">
            <v>6.0000002849847078E-4</v>
          </cell>
          <cell r="N9898" t="str">
            <v>Largest</v>
          </cell>
          <cell r="O9898">
            <v>5044.0600000000004</v>
          </cell>
        </row>
        <row r="9899">
          <cell r="A9899" t="str">
            <v>SE</v>
          </cell>
          <cell r="B9899" t="str">
            <v>SE_RV_484</v>
          </cell>
          <cell r="C9899">
            <v>1997</v>
          </cell>
          <cell r="D9899" t="str">
            <v>Annual</v>
          </cell>
          <cell r="E9899" t="str">
            <v>Orthophosphate</v>
          </cell>
          <cell r="F9899" t="str">
            <v>mg/l P</v>
          </cell>
          <cell r="G9899">
            <v>12</v>
          </cell>
          <cell r="J9899">
            <v>12</v>
          </cell>
          <cell r="K9899">
            <v>1.7999999690800905E-3</v>
          </cell>
          <cell r="L9899">
            <v>2.0000000949949026E-3</v>
          </cell>
          <cell r="M9899">
            <v>6.0000002849847078E-4</v>
          </cell>
          <cell r="N9899" t="str">
            <v>Large</v>
          </cell>
          <cell r="O9899">
            <v>630.79</v>
          </cell>
        </row>
        <row r="9900">
          <cell r="A9900" t="str">
            <v>SE</v>
          </cell>
          <cell r="B9900" t="str">
            <v>SE_RV_928</v>
          </cell>
          <cell r="C9900">
            <v>1997</v>
          </cell>
          <cell r="D9900" t="str">
            <v>Annual</v>
          </cell>
          <cell r="E9900" t="str">
            <v>Orthophosphate</v>
          </cell>
          <cell r="F9900" t="str">
            <v>mg/l P</v>
          </cell>
          <cell r="G9900">
            <v>12</v>
          </cell>
          <cell r="J9900">
            <v>12</v>
          </cell>
          <cell r="K9900">
            <v>5.4000001400709152E-3</v>
          </cell>
          <cell r="L9900">
            <v>4.0000001899898052E-3</v>
          </cell>
          <cell r="M9900">
            <v>4.9000000581145287E-3</v>
          </cell>
          <cell r="N9900" t="str">
            <v>Large</v>
          </cell>
          <cell r="O9900">
            <v>360.66</v>
          </cell>
        </row>
        <row r="9901">
          <cell r="A9901" t="str">
            <v>SE</v>
          </cell>
          <cell r="B9901" t="str">
            <v>SE_RV_927</v>
          </cell>
          <cell r="C9901">
            <v>1997</v>
          </cell>
          <cell r="D9901" t="str">
            <v>Annual</v>
          </cell>
          <cell r="E9901" t="str">
            <v>Orthophosphate</v>
          </cell>
          <cell r="F9901" t="str">
            <v>mg/l P</v>
          </cell>
          <cell r="G9901">
            <v>12</v>
          </cell>
          <cell r="J9901">
            <v>12</v>
          </cell>
          <cell r="K9901">
            <v>2.4800000712275505E-2</v>
          </cell>
          <cell r="L9901">
            <v>9.9999997764825821E-3</v>
          </cell>
          <cell r="M9901">
            <v>4.3900001794099808E-2</v>
          </cell>
          <cell r="N9901" t="str">
            <v>Medium</v>
          </cell>
          <cell r="O9901">
            <v>224.06</v>
          </cell>
        </row>
        <row r="9902">
          <cell r="A9902" t="str">
            <v>SE</v>
          </cell>
          <cell r="B9902" t="str">
            <v>SE_RV_925</v>
          </cell>
          <cell r="C9902">
            <v>1997</v>
          </cell>
          <cell r="D9902" t="str">
            <v>Annual</v>
          </cell>
          <cell r="E9902" t="str">
            <v>Orthophosphate</v>
          </cell>
          <cell r="F9902" t="str">
            <v>mg/l P</v>
          </cell>
          <cell r="G9902">
            <v>12</v>
          </cell>
          <cell r="J9902">
            <v>12</v>
          </cell>
          <cell r="K9902">
            <v>1.0099999606609344E-2</v>
          </cell>
          <cell r="L9902">
            <v>1.0999999940395355E-2</v>
          </cell>
          <cell r="M9902">
            <v>2.899999963119626E-3</v>
          </cell>
          <cell r="N9902" t="str">
            <v>Large</v>
          </cell>
          <cell r="O9902">
            <v>284.47000000000003</v>
          </cell>
        </row>
        <row r="9903">
          <cell r="A9903" t="str">
            <v>SE</v>
          </cell>
          <cell r="B9903" t="str">
            <v>SE_RV_880</v>
          </cell>
          <cell r="C9903">
            <v>1997</v>
          </cell>
          <cell r="D9903" t="str">
            <v>Annual</v>
          </cell>
          <cell r="E9903" t="str">
            <v>Orthophosphate</v>
          </cell>
          <cell r="F9903" t="str">
            <v>mg/l P</v>
          </cell>
          <cell r="G9903">
            <v>12</v>
          </cell>
          <cell r="J9903">
            <v>12</v>
          </cell>
          <cell r="K9903">
            <v>1.500000013038516E-3</v>
          </cell>
          <cell r="L9903">
            <v>1.0000000474974513E-3</v>
          </cell>
          <cell r="M9903">
            <v>6.99999975040555E-4</v>
          </cell>
          <cell r="N9903" t="str">
            <v>Large</v>
          </cell>
          <cell r="O9903">
            <v>566.26</v>
          </cell>
        </row>
        <row r="9904">
          <cell r="A9904" t="str">
            <v>SE</v>
          </cell>
          <cell r="B9904" t="str">
            <v>SE_RV_8</v>
          </cell>
          <cell r="C9904">
            <v>1997</v>
          </cell>
          <cell r="D9904" t="str">
            <v>Annual</v>
          </cell>
          <cell r="E9904" t="str">
            <v>Orthophosphate</v>
          </cell>
          <cell r="F9904" t="str">
            <v>mg/l P</v>
          </cell>
          <cell r="G9904">
            <v>12</v>
          </cell>
          <cell r="J9904">
            <v>12</v>
          </cell>
          <cell r="K9904">
            <v>1.9300000742077827E-2</v>
          </cell>
          <cell r="L9904">
            <v>1.3000000268220901E-2</v>
          </cell>
          <cell r="M9904">
            <v>1.2900000438094139E-2</v>
          </cell>
          <cell r="N9904" t="str">
            <v>Small</v>
          </cell>
          <cell r="O9904">
            <v>23.31</v>
          </cell>
        </row>
        <row r="9905">
          <cell r="A9905" t="str">
            <v>SE</v>
          </cell>
          <cell r="B9905" t="str">
            <v>SE_RV_586</v>
          </cell>
          <cell r="C9905">
            <v>1997</v>
          </cell>
          <cell r="D9905" t="str">
            <v>Annual</v>
          </cell>
          <cell r="E9905" t="str">
            <v>Orthophosphate</v>
          </cell>
          <cell r="F9905" t="str">
            <v>mg/l P</v>
          </cell>
          <cell r="G9905">
            <v>12</v>
          </cell>
          <cell r="J9905">
            <v>11</v>
          </cell>
          <cell r="K9905">
            <v>7.1500003337860107E-2</v>
          </cell>
          <cell r="L9905">
            <v>6.1999998986721039E-2</v>
          </cell>
          <cell r="M9905">
            <v>1.9099999219179153E-2</v>
          </cell>
          <cell r="N9905" t="str">
            <v>Medium</v>
          </cell>
          <cell r="O9905">
            <v>165.52</v>
          </cell>
        </row>
        <row r="9906">
          <cell r="A9906" t="str">
            <v>SE</v>
          </cell>
          <cell r="B9906" t="str">
            <v>SE_RV_572</v>
          </cell>
          <cell r="C9906">
            <v>1997</v>
          </cell>
          <cell r="D9906" t="str">
            <v>Annual</v>
          </cell>
          <cell r="E9906" t="str">
            <v>Orthophosphate</v>
          </cell>
          <cell r="F9906" t="str">
            <v>mg/l P</v>
          </cell>
          <cell r="G9906">
            <v>12</v>
          </cell>
          <cell r="J9906">
            <v>10</v>
          </cell>
          <cell r="K9906">
            <v>2.0000000949949026E-3</v>
          </cell>
          <cell r="L9906">
            <v>2.0000000949949026E-3</v>
          </cell>
          <cell r="M9906">
            <v>6.99999975040555E-4</v>
          </cell>
          <cell r="N9906" t="str">
            <v>Very Large</v>
          </cell>
          <cell r="O9906">
            <v>1671.09</v>
          </cell>
        </row>
        <row r="9907">
          <cell r="A9907" t="str">
            <v>SE</v>
          </cell>
          <cell r="B9907" t="str">
            <v>SE_RV_568</v>
          </cell>
          <cell r="C9907">
            <v>1997</v>
          </cell>
          <cell r="D9907" t="str">
            <v>Annual</v>
          </cell>
          <cell r="E9907" t="str">
            <v>Orthophosphate</v>
          </cell>
          <cell r="F9907" t="str">
            <v>mg/l P</v>
          </cell>
          <cell r="G9907">
            <v>12</v>
          </cell>
          <cell r="J9907">
            <v>18</v>
          </cell>
          <cell r="K9907">
            <v>1.8699999898672104E-2</v>
          </cell>
          <cell r="L9907">
            <v>1.8999999389052391E-2</v>
          </cell>
          <cell r="M9907">
            <v>9.4999996945261955E-3</v>
          </cell>
          <cell r="N9907" t="str">
            <v>Medium</v>
          </cell>
          <cell r="O9907">
            <v>205.7</v>
          </cell>
        </row>
        <row r="9908">
          <cell r="A9908" t="str">
            <v>SE</v>
          </cell>
          <cell r="B9908" t="str">
            <v>SE_RV_567</v>
          </cell>
          <cell r="C9908">
            <v>1997</v>
          </cell>
          <cell r="D9908" t="str">
            <v>Annual</v>
          </cell>
          <cell r="E9908" t="str">
            <v>Orthophosphate</v>
          </cell>
          <cell r="F9908" t="str">
            <v>mg/l P</v>
          </cell>
          <cell r="G9908">
            <v>12</v>
          </cell>
          <cell r="J9908">
            <v>12</v>
          </cell>
          <cell r="K9908">
            <v>5.4999999701976776E-2</v>
          </cell>
          <cell r="L9908">
            <v>5.2000001072883606E-2</v>
          </cell>
          <cell r="M9908">
            <v>3.3900000154972076E-2</v>
          </cell>
          <cell r="N9908" t="str">
            <v>Large</v>
          </cell>
          <cell r="O9908">
            <v>261.95999999999998</v>
          </cell>
        </row>
        <row r="9909">
          <cell r="A9909" t="str">
            <v>SE</v>
          </cell>
          <cell r="B9909" t="str">
            <v>SE_RV_566</v>
          </cell>
          <cell r="C9909">
            <v>1997</v>
          </cell>
          <cell r="D9909" t="str">
            <v>Annual</v>
          </cell>
          <cell r="E9909" t="str">
            <v>Orthophosphate</v>
          </cell>
          <cell r="F9909" t="str">
            <v>mg/l P</v>
          </cell>
          <cell r="G9909">
            <v>12</v>
          </cell>
          <cell r="J9909">
            <v>15</v>
          </cell>
          <cell r="K9909">
            <v>8.4700003266334534E-2</v>
          </cell>
          <cell r="L9909">
            <v>9.0000003576278687E-2</v>
          </cell>
          <cell r="M9909">
            <v>3.2800000160932541E-2</v>
          </cell>
          <cell r="N9909" t="str">
            <v>Very Large</v>
          </cell>
          <cell r="O9909">
            <v>1608.16</v>
          </cell>
        </row>
        <row r="9910">
          <cell r="A9910" t="str">
            <v>SE</v>
          </cell>
          <cell r="B9910" t="str">
            <v>SE_RV_300</v>
          </cell>
          <cell r="C9910">
            <v>1997</v>
          </cell>
          <cell r="D9910" t="str">
            <v>Annual</v>
          </cell>
          <cell r="E9910" t="str">
            <v>Orthophosphate</v>
          </cell>
          <cell r="F9910" t="str">
            <v>mg/l P</v>
          </cell>
          <cell r="G9910">
            <v>12</v>
          </cell>
          <cell r="J9910">
            <v>11</v>
          </cell>
          <cell r="K9910">
            <v>2.099999925121665E-3</v>
          </cell>
          <cell r="L9910">
            <v>2.0000000949949026E-3</v>
          </cell>
          <cell r="M9910">
            <v>1.7999999690800905E-3</v>
          </cell>
          <cell r="N9910" t="str">
            <v>Largest</v>
          </cell>
          <cell r="O9910">
            <v>26567.15</v>
          </cell>
        </row>
        <row r="9911">
          <cell r="A9911" t="str">
            <v>SE</v>
          </cell>
          <cell r="B9911" t="str">
            <v>SE_RV_554</v>
          </cell>
          <cell r="C9911">
            <v>1997</v>
          </cell>
          <cell r="D9911" t="str">
            <v>Annual</v>
          </cell>
          <cell r="E9911" t="str">
            <v>Orthophosphate</v>
          </cell>
          <cell r="F9911" t="str">
            <v>mg/l P</v>
          </cell>
          <cell r="G9911">
            <v>12</v>
          </cell>
          <cell r="J9911">
            <v>12</v>
          </cell>
          <cell r="K9911">
            <v>8.0000003799796104E-3</v>
          </cell>
          <cell r="L9911">
            <v>6.5000001341104507E-3</v>
          </cell>
          <cell r="M9911">
            <v>4.8000002279877663E-3</v>
          </cell>
          <cell r="N9911" t="str">
            <v>Large</v>
          </cell>
          <cell r="O9911">
            <v>439.64</v>
          </cell>
        </row>
        <row r="9912">
          <cell r="A9912" t="str">
            <v>SE</v>
          </cell>
          <cell r="B9912" t="str">
            <v>SE_RV_238</v>
          </cell>
          <cell r="C9912">
            <v>1997</v>
          </cell>
          <cell r="D9912" t="str">
            <v>Annual</v>
          </cell>
          <cell r="E9912" t="str">
            <v>Orthophosphate</v>
          </cell>
          <cell r="F9912" t="str">
            <v>mg/l P</v>
          </cell>
          <cell r="G9912">
            <v>12</v>
          </cell>
          <cell r="J9912">
            <v>12</v>
          </cell>
          <cell r="K9912">
            <v>9.7000002861022949E-3</v>
          </cell>
          <cell r="L9912">
            <v>8.500000461935997E-3</v>
          </cell>
          <cell r="M9912">
            <v>5.59999980032444E-3</v>
          </cell>
          <cell r="N9912" t="str">
            <v>Large</v>
          </cell>
          <cell r="O9912">
            <v>417.21</v>
          </cell>
        </row>
        <row r="9913">
          <cell r="A9913" t="str">
            <v>SE</v>
          </cell>
          <cell r="B9913" t="str">
            <v>SE_RV_478</v>
          </cell>
          <cell r="C9913">
            <v>1997</v>
          </cell>
          <cell r="D9913" t="str">
            <v>Annual</v>
          </cell>
          <cell r="E9913" t="str">
            <v>Orthophosphate</v>
          </cell>
          <cell r="F9913" t="str">
            <v>mg/l P</v>
          </cell>
          <cell r="G9913">
            <v>12</v>
          </cell>
          <cell r="J9913">
            <v>12</v>
          </cell>
          <cell r="K9913">
            <v>6.8999999202787876E-3</v>
          </cell>
          <cell r="L9913">
            <v>6.0000000521540642E-3</v>
          </cell>
          <cell r="M9913">
            <v>4.19999985024333E-3</v>
          </cell>
          <cell r="N9913" t="str">
            <v>Very Large</v>
          </cell>
          <cell r="O9913">
            <v>1334.98</v>
          </cell>
        </row>
        <row r="9914">
          <cell r="A9914" t="str">
            <v>SE</v>
          </cell>
          <cell r="B9914" t="str">
            <v>SE_RV_457</v>
          </cell>
          <cell r="C9914">
            <v>1997</v>
          </cell>
          <cell r="D9914" t="str">
            <v>Annual</v>
          </cell>
          <cell r="E9914" t="str">
            <v>Orthophosphate</v>
          </cell>
          <cell r="F9914" t="str">
            <v>mg/l P</v>
          </cell>
          <cell r="G9914">
            <v>12</v>
          </cell>
          <cell r="J9914">
            <v>11</v>
          </cell>
          <cell r="K9914">
            <v>2.4999999441206455E-3</v>
          </cell>
          <cell r="L9914">
            <v>2.0000000949949026E-3</v>
          </cell>
          <cell r="M9914">
            <v>1.39999995008111E-3</v>
          </cell>
          <cell r="N9914" t="str">
            <v>Very Large</v>
          </cell>
          <cell r="O9914">
            <v>1648.26</v>
          </cell>
        </row>
        <row r="9915">
          <cell r="A9915" t="str">
            <v>SE</v>
          </cell>
          <cell r="B9915" t="str">
            <v>SE_RV_456</v>
          </cell>
          <cell r="C9915">
            <v>1997</v>
          </cell>
          <cell r="D9915" t="str">
            <v>Annual</v>
          </cell>
          <cell r="E9915" t="str">
            <v>Orthophosphate</v>
          </cell>
          <cell r="F9915" t="str">
            <v>mg/l P</v>
          </cell>
          <cell r="G9915">
            <v>12</v>
          </cell>
          <cell r="J9915">
            <v>11</v>
          </cell>
          <cell r="K9915">
            <v>2.4999999441206455E-3</v>
          </cell>
          <cell r="L9915">
            <v>2.0000000949949026E-3</v>
          </cell>
          <cell r="M9915">
            <v>1.2000000569969416E-3</v>
          </cell>
          <cell r="N9915" t="str">
            <v>Very Large</v>
          </cell>
          <cell r="O9915">
            <v>1648.26</v>
          </cell>
        </row>
        <row r="9916">
          <cell r="A9916" t="str">
            <v>SE</v>
          </cell>
          <cell r="B9916" t="str">
            <v>SE_RV_325</v>
          </cell>
          <cell r="C9916">
            <v>1997</v>
          </cell>
          <cell r="D9916" t="str">
            <v>Annual</v>
          </cell>
          <cell r="E9916" t="str">
            <v>Orthophosphate</v>
          </cell>
          <cell r="F9916" t="str">
            <v>mg/l P</v>
          </cell>
          <cell r="G9916">
            <v>12</v>
          </cell>
          <cell r="J9916">
            <v>7</v>
          </cell>
          <cell r="K9916">
            <v>1.0000000474974513E-3</v>
          </cell>
          <cell r="L9916">
            <v>1.0000000474974513E-3</v>
          </cell>
          <cell r="M9916">
            <v>0</v>
          </cell>
          <cell r="N9916" t="str">
            <v>Largest</v>
          </cell>
          <cell r="O9916">
            <v>25766.83</v>
          </cell>
        </row>
        <row r="9917">
          <cell r="A9917" t="str">
            <v>SE</v>
          </cell>
          <cell r="B9917" t="str">
            <v>SE_RV_312</v>
          </cell>
          <cell r="C9917">
            <v>1997</v>
          </cell>
          <cell r="D9917" t="str">
            <v>Annual</v>
          </cell>
          <cell r="E9917" t="str">
            <v>Orthophosphate</v>
          </cell>
          <cell r="F9917" t="str">
            <v>mg/l P</v>
          </cell>
          <cell r="G9917">
            <v>12</v>
          </cell>
          <cell r="J9917">
            <v>12</v>
          </cell>
          <cell r="K9917">
            <v>3.599999938160181E-3</v>
          </cell>
          <cell r="L9917">
            <v>2.4999999441206455E-3</v>
          </cell>
          <cell r="M9917">
            <v>2.79999990016222E-3</v>
          </cell>
          <cell r="N9917" t="str">
            <v>Largest</v>
          </cell>
          <cell r="O9917">
            <v>18081.400000000001</v>
          </cell>
        </row>
        <row r="9918">
          <cell r="A9918" t="str">
            <v>SE</v>
          </cell>
          <cell r="B9918" t="str">
            <v>SE_RV_310</v>
          </cell>
          <cell r="C9918">
            <v>1997</v>
          </cell>
          <cell r="D9918" t="str">
            <v>Annual</v>
          </cell>
          <cell r="E9918" t="str">
            <v>Orthophosphate</v>
          </cell>
          <cell r="F9918" t="str">
            <v>mg/l P</v>
          </cell>
          <cell r="G9918">
            <v>12</v>
          </cell>
          <cell r="J9918">
            <v>12</v>
          </cell>
          <cell r="K9918">
            <v>4.1000000201165676E-3</v>
          </cell>
          <cell r="L9918">
            <v>4.0000001899898052E-3</v>
          </cell>
          <cell r="M9918">
            <v>1.7999999690800905E-3</v>
          </cell>
          <cell r="N9918" t="str">
            <v>Large</v>
          </cell>
          <cell r="O9918">
            <v>810.36</v>
          </cell>
        </row>
        <row r="9919">
          <cell r="A9919" t="str">
            <v>SE</v>
          </cell>
          <cell r="B9919" t="str">
            <v>SE_RV_306</v>
          </cell>
          <cell r="C9919">
            <v>1997</v>
          </cell>
          <cell r="D9919" t="str">
            <v>Annual</v>
          </cell>
          <cell r="E9919" t="str">
            <v>Orthophosphate</v>
          </cell>
          <cell r="F9919" t="str">
            <v>mg/l P</v>
          </cell>
          <cell r="G9919">
            <v>12</v>
          </cell>
          <cell r="J9919">
            <v>12</v>
          </cell>
          <cell r="K9919">
            <v>3.1999999191612005E-3</v>
          </cell>
          <cell r="L9919">
            <v>3.0000000260770321E-3</v>
          </cell>
          <cell r="M9919">
            <v>6.99999975040555E-4</v>
          </cell>
          <cell r="N9919" t="str">
            <v>Very Large</v>
          </cell>
          <cell r="O9919">
            <v>2453.36</v>
          </cell>
        </row>
        <row r="9920">
          <cell r="A9920" t="str">
            <v>SE</v>
          </cell>
          <cell r="B9920" t="str">
            <v>SE_RV_305</v>
          </cell>
          <cell r="C9920">
            <v>1997</v>
          </cell>
          <cell r="D9920" t="str">
            <v>Annual</v>
          </cell>
          <cell r="E9920" t="str">
            <v>Orthophosphate</v>
          </cell>
          <cell r="F9920" t="str">
            <v>mg/l P</v>
          </cell>
          <cell r="G9920">
            <v>12</v>
          </cell>
          <cell r="J9920">
            <v>11</v>
          </cell>
          <cell r="K9920">
            <v>1.500000013038516E-3</v>
          </cell>
          <cell r="L9920">
            <v>1.0000000474974513E-3</v>
          </cell>
          <cell r="M9920">
            <v>7.9999997979030013E-4</v>
          </cell>
          <cell r="N9920" t="str">
            <v>Largest</v>
          </cell>
          <cell r="O9920">
            <v>19819.830000000002</v>
          </cell>
        </row>
        <row r="9921">
          <cell r="A9921" t="str">
            <v>SE</v>
          </cell>
          <cell r="B9921" t="str">
            <v>SE_RV_304</v>
          </cell>
          <cell r="C9921">
            <v>1997</v>
          </cell>
          <cell r="D9921" t="str">
            <v>Annual</v>
          </cell>
          <cell r="E9921" t="str">
            <v>Orthophosphate</v>
          </cell>
          <cell r="F9921" t="str">
            <v>mg/l P</v>
          </cell>
          <cell r="G9921">
            <v>12</v>
          </cell>
          <cell r="J9921">
            <v>12</v>
          </cell>
          <cell r="K9921">
            <v>1.7999999690800905E-3</v>
          </cell>
          <cell r="L9921">
            <v>2.0000000949949026E-3</v>
          </cell>
          <cell r="M9921">
            <v>7.9999997979030013E-4</v>
          </cell>
          <cell r="N9921" t="str">
            <v>Very Large</v>
          </cell>
          <cell r="O9921">
            <v>1992.03</v>
          </cell>
        </row>
        <row r="9922">
          <cell r="A9922" t="str">
            <v>SE</v>
          </cell>
          <cell r="B9922" t="str">
            <v>SE_RV_303</v>
          </cell>
          <cell r="C9922">
            <v>1997</v>
          </cell>
          <cell r="D9922" t="str">
            <v>Annual</v>
          </cell>
          <cell r="E9922" t="str">
            <v>Orthophosphate</v>
          </cell>
          <cell r="F9922" t="str">
            <v>mg/l P</v>
          </cell>
          <cell r="G9922">
            <v>12</v>
          </cell>
          <cell r="J9922">
            <v>12</v>
          </cell>
          <cell r="K9922">
            <v>1.39999995008111E-3</v>
          </cell>
          <cell r="L9922">
            <v>1.0000000474974513E-3</v>
          </cell>
          <cell r="M9922">
            <v>5.0000002374872565E-4</v>
          </cell>
          <cell r="N9922" t="str">
            <v>Largest</v>
          </cell>
          <cell r="O9922">
            <v>12085.34</v>
          </cell>
        </row>
        <row r="9923">
          <cell r="A9923" t="str">
            <v>SE</v>
          </cell>
          <cell r="B9923" t="str">
            <v>SE_RV_563</v>
          </cell>
          <cell r="C9923">
            <v>1997</v>
          </cell>
          <cell r="D9923" t="str">
            <v>Annual</v>
          </cell>
          <cell r="E9923" t="str">
            <v>Orthophosphate</v>
          </cell>
          <cell r="F9923" t="str">
            <v>mg/l P</v>
          </cell>
          <cell r="G9923">
            <v>12</v>
          </cell>
          <cell r="J9923">
            <v>12</v>
          </cell>
          <cell r="K9923">
            <v>3.8000000640749931E-3</v>
          </cell>
          <cell r="L9923">
            <v>3.0000000260770321E-3</v>
          </cell>
          <cell r="M9923">
            <v>2.199999988079071E-3</v>
          </cell>
          <cell r="N9923" t="str">
            <v>Medium</v>
          </cell>
          <cell r="O9923">
            <v>101.87</v>
          </cell>
        </row>
        <row r="9924">
          <cell r="A9924" t="str">
            <v>SE</v>
          </cell>
          <cell r="B9924" t="str">
            <v>SE_RV_235</v>
          </cell>
          <cell r="C9924">
            <v>1997</v>
          </cell>
          <cell r="D9924" t="str">
            <v>Annual</v>
          </cell>
          <cell r="E9924" t="str">
            <v>Orthophosphate</v>
          </cell>
          <cell r="F9924" t="str">
            <v>mg/l P</v>
          </cell>
          <cell r="G9924">
            <v>12</v>
          </cell>
          <cell r="J9924">
            <v>12</v>
          </cell>
          <cell r="K9924">
            <v>5.2999998442828655E-3</v>
          </cell>
          <cell r="L9924">
            <v>3.0000000260770321E-3</v>
          </cell>
          <cell r="M9924">
            <v>6.6999997943639755E-3</v>
          </cell>
          <cell r="N9924" t="str">
            <v>Medium</v>
          </cell>
          <cell r="O9924">
            <v>60.95</v>
          </cell>
        </row>
        <row r="9925">
          <cell r="A9925" t="str">
            <v>SE</v>
          </cell>
          <cell r="B9925" t="str">
            <v>SE_RV_1220</v>
          </cell>
          <cell r="C9925">
            <v>1997</v>
          </cell>
          <cell r="D9925" t="str">
            <v>Annual</v>
          </cell>
          <cell r="E9925" t="str">
            <v>Orthophosphate</v>
          </cell>
          <cell r="F9925" t="str">
            <v>mg/l P</v>
          </cell>
          <cell r="G9925">
            <v>12</v>
          </cell>
          <cell r="J9925">
            <v>7</v>
          </cell>
          <cell r="K9925">
            <v>7.3000001721084118E-3</v>
          </cell>
          <cell r="L9925">
            <v>4.0000001899898052E-3</v>
          </cell>
          <cell r="M9925">
            <v>9.8000001162290573E-3</v>
          </cell>
          <cell r="N9925" t="str">
            <v>Very Large</v>
          </cell>
          <cell r="O9925">
            <v>1465.4</v>
          </cell>
        </row>
        <row r="9926">
          <cell r="A9926" t="str">
            <v>SE</v>
          </cell>
          <cell r="B9926" t="str">
            <v>SE_RV_1211</v>
          </cell>
          <cell r="C9926">
            <v>1997</v>
          </cell>
          <cell r="D9926" t="str">
            <v>Annual</v>
          </cell>
          <cell r="E9926" t="str">
            <v>Orthophosphate</v>
          </cell>
          <cell r="F9926" t="str">
            <v>mg/l P</v>
          </cell>
          <cell r="G9926">
            <v>12</v>
          </cell>
          <cell r="J9926">
            <v>12</v>
          </cell>
          <cell r="K9926">
            <v>4.9000000581145287E-3</v>
          </cell>
          <cell r="L9926">
            <v>4.999999888241291E-3</v>
          </cell>
          <cell r="M9926">
            <v>2.199999988079071E-3</v>
          </cell>
          <cell r="N9926" t="str">
            <v>Medium</v>
          </cell>
          <cell r="O9926">
            <v>150.30000000000001</v>
          </cell>
        </row>
        <row r="9927">
          <cell r="A9927" t="str">
            <v>SE</v>
          </cell>
          <cell r="B9927" t="str">
            <v>SE_RV_1208</v>
          </cell>
          <cell r="C9927">
            <v>1997</v>
          </cell>
          <cell r="D9927" t="str">
            <v>Annual</v>
          </cell>
          <cell r="E9927" t="str">
            <v>Orthophosphate</v>
          </cell>
          <cell r="F9927" t="str">
            <v>mg/l P</v>
          </cell>
          <cell r="G9927">
            <v>12</v>
          </cell>
          <cell r="J9927">
            <v>12</v>
          </cell>
          <cell r="K9927">
            <v>1.7999999690800905E-3</v>
          </cell>
          <cell r="L9927">
            <v>2.0000000949949026E-3</v>
          </cell>
          <cell r="M9927">
            <v>7.9999997979030013E-4</v>
          </cell>
          <cell r="N9927" t="str">
            <v>Very Large</v>
          </cell>
          <cell r="O9927">
            <v>1332.76</v>
          </cell>
        </row>
        <row r="9928">
          <cell r="A9928" t="str">
            <v>SE</v>
          </cell>
          <cell r="B9928" t="str">
            <v>SE_RV_1207</v>
          </cell>
          <cell r="C9928">
            <v>1997</v>
          </cell>
          <cell r="D9928" t="str">
            <v>Annual</v>
          </cell>
          <cell r="E9928" t="str">
            <v>Orthophosphate</v>
          </cell>
          <cell r="F9928" t="str">
            <v>mg/l P</v>
          </cell>
          <cell r="G9928">
            <v>12</v>
          </cell>
          <cell r="J9928">
            <v>12</v>
          </cell>
          <cell r="K9928">
            <v>7.4999998323619366E-3</v>
          </cell>
          <cell r="L9928">
            <v>3.0000000260770321E-3</v>
          </cell>
          <cell r="M9928">
            <v>1.6200000420212746E-2</v>
          </cell>
          <cell r="N9928" t="str">
            <v>Medium</v>
          </cell>
          <cell r="O9928">
            <v>140</v>
          </cell>
        </row>
        <row r="9929">
          <cell r="A9929" t="str">
            <v>SE</v>
          </cell>
          <cell r="B9929" t="str">
            <v>SE_RV_1206</v>
          </cell>
          <cell r="C9929">
            <v>1997</v>
          </cell>
          <cell r="D9929" t="str">
            <v>Annual</v>
          </cell>
          <cell r="E9929" t="str">
            <v>Orthophosphate</v>
          </cell>
          <cell r="F9929" t="str">
            <v>mg/l P</v>
          </cell>
          <cell r="G9929">
            <v>12</v>
          </cell>
          <cell r="J9929">
            <v>12</v>
          </cell>
          <cell r="K9929">
            <v>2.099999925121665E-3</v>
          </cell>
          <cell r="L9929">
            <v>2.0000000949949026E-3</v>
          </cell>
          <cell r="M9929">
            <v>1.2000000569969416E-3</v>
          </cell>
          <cell r="N9929" t="str">
            <v>Very Large</v>
          </cell>
          <cell r="O9929">
            <v>2346.7600000000002</v>
          </cell>
        </row>
        <row r="9930">
          <cell r="A9930" t="str">
            <v>SE</v>
          </cell>
          <cell r="B9930" t="str">
            <v>SE_RV_1205</v>
          </cell>
          <cell r="C9930">
            <v>1997</v>
          </cell>
          <cell r="D9930" t="str">
            <v>Annual</v>
          </cell>
          <cell r="E9930" t="str">
            <v>Orthophosphate</v>
          </cell>
          <cell r="F9930" t="str">
            <v>mg/l P</v>
          </cell>
          <cell r="G9930">
            <v>12</v>
          </cell>
          <cell r="J9930">
            <v>12</v>
          </cell>
          <cell r="K9930">
            <v>2.099999925121665E-3</v>
          </cell>
          <cell r="L9930">
            <v>2.0000000949949026E-3</v>
          </cell>
          <cell r="M9930">
            <v>1.0000000474974513E-3</v>
          </cell>
          <cell r="N9930" t="str">
            <v>Large</v>
          </cell>
          <cell r="O9930">
            <v>294.01</v>
          </cell>
        </row>
        <row r="9931">
          <cell r="A9931" t="str">
            <v>SE</v>
          </cell>
          <cell r="B9931" t="str">
            <v>SE_RV_1263</v>
          </cell>
          <cell r="C9931">
            <v>1997</v>
          </cell>
          <cell r="D9931" t="str">
            <v>Annual</v>
          </cell>
          <cell r="E9931" t="str">
            <v>Orthophosphate</v>
          </cell>
          <cell r="F9931" t="str">
            <v>mg/l P</v>
          </cell>
          <cell r="G9931">
            <v>12</v>
          </cell>
          <cell r="J9931">
            <v>12</v>
          </cell>
          <cell r="K9931">
            <v>5.1800001412630081E-2</v>
          </cell>
          <cell r="L9931">
            <v>4.6000000089406967E-2</v>
          </cell>
          <cell r="M9931">
            <v>3.3700000494718552E-2</v>
          </cell>
          <cell r="N9931" t="str">
            <v>Large</v>
          </cell>
          <cell r="O9931">
            <v>348.65</v>
          </cell>
        </row>
        <row r="9932">
          <cell r="A9932" t="str">
            <v>SE</v>
          </cell>
          <cell r="B9932" t="str">
            <v>SE_RV_1203</v>
          </cell>
          <cell r="C9932">
            <v>1997</v>
          </cell>
          <cell r="D9932" t="str">
            <v>Annual</v>
          </cell>
          <cell r="E9932" t="str">
            <v>Orthophosphate</v>
          </cell>
          <cell r="F9932" t="str">
            <v>mg/l P</v>
          </cell>
          <cell r="G9932">
            <v>12</v>
          </cell>
          <cell r="J9932">
            <v>12</v>
          </cell>
          <cell r="K9932">
            <v>5.2999998442828655E-3</v>
          </cell>
          <cell r="L9932">
            <v>6.0000000521540642E-3</v>
          </cell>
          <cell r="M9932">
            <v>1.39999995008111E-3</v>
          </cell>
          <cell r="N9932" t="str">
            <v>Large</v>
          </cell>
          <cell r="O9932">
            <v>494.24</v>
          </cell>
        </row>
        <row r="9933">
          <cell r="A9933" t="str">
            <v>SE</v>
          </cell>
          <cell r="B9933" t="str">
            <v>SE_RV_1202</v>
          </cell>
          <cell r="C9933">
            <v>1997</v>
          </cell>
          <cell r="D9933" t="str">
            <v>Annual</v>
          </cell>
          <cell r="E9933" t="str">
            <v>Orthophosphate</v>
          </cell>
          <cell r="F9933" t="str">
            <v>mg/l P</v>
          </cell>
          <cell r="G9933">
            <v>12</v>
          </cell>
          <cell r="J9933">
            <v>12</v>
          </cell>
          <cell r="K9933">
            <v>2.099999925121665E-3</v>
          </cell>
          <cell r="L9933">
            <v>2.0000000949949026E-3</v>
          </cell>
          <cell r="M9933">
            <v>1.0000000474974513E-3</v>
          </cell>
          <cell r="N9933" t="str">
            <v>Large</v>
          </cell>
          <cell r="O9933">
            <v>329.66</v>
          </cell>
        </row>
        <row r="9934">
          <cell r="A9934" t="str">
            <v>SE</v>
          </cell>
          <cell r="B9934" t="str">
            <v>SE_RV_1201</v>
          </cell>
          <cell r="C9934">
            <v>1997</v>
          </cell>
          <cell r="D9934" t="str">
            <v>Annual</v>
          </cell>
          <cell r="E9934" t="str">
            <v>Orthophosphate</v>
          </cell>
          <cell r="F9934" t="str">
            <v>mg/l P</v>
          </cell>
          <cell r="G9934">
            <v>12</v>
          </cell>
          <cell r="J9934">
            <v>12</v>
          </cell>
          <cell r="K9934">
            <v>6.4099997282028198E-2</v>
          </cell>
          <cell r="L9934">
            <v>4.3999999761581421E-2</v>
          </cell>
          <cell r="M9934">
            <v>5.1899999380111694E-2</v>
          </cell>
          <cell r="N9934" t="str">
            <v>Medium</v>
          </cell>
          <cell r="O9934">
            <v>98.18</v>
          </cell>
        </row>
        <row r="9935">
          <cell r="A9935" t="str">
            <v>SE</v>
          </cell>
          <cell r="B9935" t="str">
            <v>SE_RV_240</v>
          </cell>
          <cell r="C9935">
            <v>1997</v>
          </cell>
          <cell r="D9935" t="str">
            <v>Annual</v>
          </cell>
          <cell r="E9935" t="str">
            <v>Orthophosphate</v>
          </cell>
          <cell r="F9935" t="str">
            <v>mg/l P</v>
          </cell>
          <cell r="G9935">
            <v>12</v>
          </cell>
          <cell r="J9935">
            <v>12</v>
          </cell>
          <cell r="K9935">
            <v>4.1700001806020737E-2</v>
          </cell>
          <cell r="L9935">
            <v>3.2999999821186066E-2</v>
          </cell>
          <cell r="M9935">
            <v>2.0500000566244125E-2</v>
          </cell>
          <cell r="N9935" t="str">
            <v>Small</v>
          </cell>
          <cell r="O9935">
            <v>31.43</v>
          </cell>
        </row>
        <row r="9936">
          <cell r="A9936" t="str">
            <v>SE</v>
          </cell>
          <cell r="B9936" t="str">
            <v>SE_RV_118</v>
          </cell>
          <cell r="C9936">
            <v>1997</v>
          </cell>
          <cell r="D9936" t="str">
            <v>Annual</v>
          </cell>
          <cell r="E9936" t="str">
            <v>Orthophosphate</v>
          </cell>
          <cell r="F9936" t="str">
            <v>mg/l P</v>
          </cell>
          <cell r="G9936">
            <v>12</v>
          </cell>
          <cell r="J9936">
            <v>12</v>
          </cell>
          <cell r="K9936">
            <v>1.2000000569969416E-3</v>
          </cell>
          <cell r="L9936">
            <v>1.0000000474974513E-3</v>
          </cell>
          <cell r="M9936">
            <v>3.9999998989515007E-4</v>
          </cell>
          <cell r="N9936" t="str">
            <v>Largest</v>
          </cell>
          <cell r="O9936">
            <v>23842.09</v>
          </cell>
        </row>
        <row r="9937">
          <cell r="A9937" t="str">
            <v>SE</v>
          </cell>
          <cell r="B9937" t="str">
            <v>SE_RV_117</v>
          </cell>
          <cell r="C9937">
            <v>1997</v>
          </cell>
          <cell r="D9937" t="str">
            <v>Annual</v>
          </cell>
          <cell r="E9937" t="str">
            <v>Orthophosphate</v>
          </cell>
          <cell r="F9937" t="str">
            <v>mg/l P</v>
          </cell>
          <cell r="G9937">
            <v>12</v>
          </cell>
          <cell r="J9937">
            <v>12</v>
          </cell>
          <cell r="K9937">
            <v>1.3000000035390258E-3</v>
          </cell>
          <cell r="L9937">
            <v>1.0000000474974513E-3</v>
          </cell>
          <cell r="M9937">
            <v>5.0000002374872565E-4</v>
          </cell>
          <cell r="N9937" t="str">
            <v>Largest</v>
          </cell>
          <cell r="O9937">
            <v>6472.51</v>
          </cell>
        </row>
        <row r="9938">
          <cell r="A9938" t="str">
            <v>SE</v>
          </cell>
          <cell r="B9938" t="str">
            <v>SE_RV_1167</v>
          </cell>
          <cell r="C9938">
            <v>1997</v>
          </cell>
          <cell r="D9938" t="str">
            <v>Annual</v>
          </cell>
          <cell r="E9938" t="str">
            <v>Orthophosphate</v>
          </cell>
          <cell r="F9938" t="str">
            <v>mg/l P</v>
          </cell>
          <cell r="G9938">
            <v>12</v>
          </cell>
          <cell r="J9938">
            <v>19</v>
          </cell>
          <cell r="K9938">
            <v>1.2000000569969416E-3</v>
          </cell>
          <cell r="L9938">
            <v>1.0000000474974513E-3</v>
          </cell>
          <cell r="M9938">
            <v>3.9999998989515007E-4</v>
          </cell>
          <cell r="N9938" t="str">
            <v>Small</v>
          </cell>
          <cell r="O9938">
            <v>0.52</v>
          </cell>
        </row>
        <row r="9939">
          <cell r="A9939" t="str">
            <v>SE</v>
          </cell>
          <cell r="B9939" t="str">
            <v>SE_RV_929</v>
          </cell>
          <cell r="C9939">
            <v>1997</v>
          </cell>
          <cell r="D9939" t="str">
            <v>Annual</v>
          </cell>
          <cell r="E9939" t="str">
            <v>Orthophosphate</v>
          </cell>
          <cell r="F9939" t="str">
            <v>mg/l P</v>
          </cell>
          <cell r="G9939">
            <v>12</v>
          </cell>
          <cell r="J9939">
            <v>12</v>
          </cell>
          <cell r="K9939">
            <v>3.189999982714653E-2</v>
          </cell>
          <cell r="L9939">
            <v>2.1500000730156898E-2</v>
          </cell>
          <cell r="M9939">
            <v>2.669999934732914E-2</v>
          </cell>
          <cell r="N9939" t="str">
            <v>Small</v>
          </cell>
          <cell r="O9939">
            <v>28.05</v>
          </cell>
        </row>
        <row r="9940">
          <cell r="A9940" t="str">
            <v>SE</v>
          </cell>
          <cell r="B9940" t="str">
            <v>SE_RV_1</v>
          </cell>
          <cell r="C9940">
            <v>1997</v>
          </cell>
          <cell r="D9940" t="str">
            <v>Annual</v>
          </cell>
          <cell r="E9940" t="str">
            <v>Orthophosphate</v>
          </cell>
          <cell r="F9940" t="str">
            <v>mg/l P</v>
          </cell>
          <cell r="G9940">
            <v>12</v>
          </cell>
          <cell r="J9940">
            <v>12</v>
          </cell>
          <cell r="K9940">
            <v>3.6299999803304672E-2</v>
          </cell>
          <cell r="L9940">
            <v>2.7000000700354576E-2</v>
          </cell>
          <cell r="M9940">
            <v>3.0999999493360519E-2</v>
          </cell>
          <cell r="N9940" t="str">
            <v>Very Large</v>
          </cell>
          <cell r="O9940">
            <v>2005.54</v>
          </cell>
        </row>
        <row r="9941">
          <cell r="A9941" t="str">
            <v>SE</v>
          </cell>
          <cell r="B9941" t="str">
            <v>SE_RV_1204</v>
          </cell>
          <cell r="C9941">
            <v>1997</v>
          </cell>
          <cell r="D9941" t="str">
            <v>Annual</v>
          </cell>
          <cell r="E9941" t="str">
            <v>Orthophosphate</v>
          </cell>
          <cell r="F9941" t="str">
            <v>mg/l P</v>
          </cell>
          <cell r="G9941">
            <v>12</v>
          </cell>
          <cell r="J9941">
            <v>12</v>
          </cell>
          <cell r="K9941">
            <v>5.59999980032444E-3</v>
          </cell>
          <cell r="L9941">
            <v>4.4999998062849045E-3</v>
          </cell>
          <cell r="M9941">
            <v>3.1000000890344381E-3</v>
          </cell>
          <cell r="N9941" t="str">
            <v>Very Large</v>
          </cell>
          <cell r="O9941">
            <v>1280.49</v>
          </cell>
        </row>
        <row r="9942">
          <cell r="A9942" t="str">
            <v>SE</v>
          </cell>
          <cell r="B9942" t="str">
            <v>SE_RV_227</v>
          </cell>
          <cell r="C9942">
            <v>1997</v>
          </cell>
          <cell r="D9942" t="str">
            <v>Annual</v>
          </cell>
          <cell r="E9942" t="str">
            <v>Orthophosphate</v>
          </cell>
          <cell r="F9942" t="str">
            <v>mg/l P</v>
          </cell>
          <cell r="G9942">
            <v>12</v>
          </cell>
          <cell r="J9942">
            <v>11</v>
          </cell>
          <cell r="K9942">
            <v>9.8000001162290573E-3</v>
          </cell>
          <cell r="L9942">
            <v>8.999999612569809E-3</v>
          </cell>
          <cell r="M9942">
            <v>4.8000002279877663E-3</v>
          </cell>
          <cell r="N9942" t="str">
            <v>Large</v>
          </cell>
          <cell r="O9942">
            <v>962.75</v>
          </cell>
        </row>
        <row r="9943">
          <cell r="A9943" t="str">
            <v>SE</v>
          </cell>
          <cell r="B9943" t="str">
            <v>SE_RV_119</v>
          </cell>
          <cell r="C9943">
            <v>1997</v>
          </cell>
          <cell r="D9943" t="str">
            <v>Annual</v>
          </cell>
          <cell r="E9943" t="str">
            <v>Orthophosphate</v>
          </cell>
          <cell r="F9943" t="str">
            <v>mg/l P</v>
          </cell>
          <cell r="G9943">
            <v>12</v>
          </cell>
          <cell r="J9943">
            <v>12</v>
          </cell>
          <cell r="K9943">
            <v>1.39999995008111E-3</v>
          </cell>
          <cell r="L9943">
            <v>1.0000000474974513E-3</v>
          </cell>
          <cell r="M9943">
            <v>5.0000002374872565E-4</v>
          </cell>
          <cell r="N9943" t="str">
            <v>Largest</v>
          </cell>
          <cell r="O9943">
            <v>12272.41</v>
          </cell>
        </row>
        <row r="9944">
          <cell r="A9944" t="str">
            <v>SE</v>
          </cell>
          <cell r="B9944" t="str">
            <v>SE_RV_129</v>
          </cell>
          <cell r="C9944">
            <v>1997</v>
          </cell>
          <cell r="D9944" t="str">
            <v>Annual</v>
          </cell>
          <cell r="E9944" t="str">
            <v>Orthophosphate</v>
          </cell>
          <cell r="F9944" t="str">
            <v>mg/l P</v>
          </cell>
          <cell r="G9944">
            <v>12</v>
          </cell>
          <cell r="J9944">
            <v>12</v>
          </cell>
          <cell r="K9944">
            <v>7.1599997580051422E-2</v>
          </cell>
          <cell r="L9944">
            <v>6.25E-2</v>
          </cell>
          <cell r="M9944">
            <v>5.4800000041723251E-2</v>
          </cell>
          <cell r="N9944" t="str">
            <v>Large</v>
          </cell>
          <cell r="O9944">
            <v>856.94</v>
          </cell>
        </row>
        <row r="9945">
          <cell r="A9945" t="str">
            <v>SE</v>
          </cell>
          <cell r="B9945" t="str">
            <v>SE_RV_234</v>
          </cell>
          <cell r="C9945">
            <v>1997</v>
          </cell>
          <cell r="D9945" t="str">
            <v>Annual</v>
          </cell>
          <cell r="E9945" t="str">
            <v>Orthophosphate</v>
          </cell>
          <cell r="F9945" t="str">
            <v>mg/l P</v>
          </cell>
          <cell r="G9945">
            <v>12</v>
          </cell>
          <cell r="J9945">
            <v>12</v>
          </cell>
          <cell r="K9945">
            <v>2.6000000070780516E-3</v>
          </cell>
          <cell r="L9945">
            <v>2.0000000949949026E-3</v>
          </cell>
          <cell r="M9945">
            <v>1.7000000225380063E-3</v>
          </cell>
          <cell r="N9945" t="str">
            <v>Small</v>
          </cell>
          <cell r="O9945">
            <v>43.25</v>
          </cell>
        </row>
        <row r="9946">
          <cell r="A9946" t="str">
            <v>SE</v>
          </cell>
          <cell r="B9946" t="str">
            <v>SE_RV_228</v>
          </cell>
          <cell r="C9946">
            <v>1997</v>
          </cell>
          <cell r="D9946" t="str">
            <v>Annual</v>
          </cell>
          <cell r="E9946" t="str">
            <v>Orthophosphate</v>
          </cell>
          <cell r="F9946" t="str">
            <v>mg/l P</v>
          </cell>
          <cell r="G9946">
            <v>12</v>
          </cell>
          <cell r="J9946">
            <v>12</v>
          </cell>
          <cell r="K9946">
            <v>8.2999998703598976E-3</v>
          </cell>
          <cell r="L9946">
            <v>7.4999998323619366E-3</v>
          </cell>
          <cell r="M9946">
            <v>4.6000001020729542E-3</v>
          </cell>
          <cell r="N9946" t="str">
            <v>Very Large</v>
          </cell>
          <cell r="O9946">
            <v>2160.0300000000002</v>
          </cell>
        </row>
        <row r="9947">
          <cell r="A9947" t="str">
            <v>SE</v>
          </cell>
          <cell r="B9947" t="str">
            <v>SE_RV_225</v>
          </cell>
          <cell r="C9947">
            <v>1997</v>
          </cell>
          <cell r="D9947" t="str">
            <v>Annual</v>
          </cell>
          <cell r="E9947" t="str">
            <v>Orthophosphate</v>
          </cell>
          <cell r="F9947" t="str">
            <v>mg/l P</v>
          </cell>
          <cell r="G9947">
            <v>12</v>
          </cell>
          <cell r="J9947">
            <v>12</v>
          </cell>
          <cell r="K9947">
            <v>1.5999999595806003E-3</v>
          </cell>
          <cell r="L9947">
            <v>1.0000000474974513E-3</v>
          </cell>
          <cell r="M9947">
            <v>1.0000000474974513E-3</v>
          </cell>
          <cell r="N9947" t="str">
            <v>Large</v>
          </cell>
          <cell r="O9947">
            <v>299.10000000000002</v>
          </cell>
        </row>
        <row r="9948">
          <cell r="A9948" t="str">
            <v>SE</v>
          </cell>
          <cell r="B9948" t="str">
            <v>SE_RV_224</v>
          </cell>
          <cell r="C9948">
            <v>1997</v>
          </cell>
          <cell r="D9948" t="str">
            <v>Annual</v>
          </cell>
          <cell r="E9948" t="str">
            <v>Orthophosphate</v>
          </cell>
          <cell r="F9948" t="str">
            <v>mg/l P</v>
          </cell>
          <cell r="G9948">
            <v>12</v>
          </cell>
          <cell r="J9948">
            <v>12</v>
          </cell>
          <cell r="K9948">
            <v>1.39999995008111E-3</v>
          </cell>
          <cell r="L9948">
            <v>1.0000000474974513E-3</v>
          </cell>
          <cell r="M9948">
            <v>6.99999975040555E-4</v>
          </cell>
          <cell r="N9948" t="str">
            <v>Very Large</v>
          </cell>
          <cell r="O9948">
            <v>2488.0700000000002</v>
          </cell>
        </row>
        <row r="9949">
          <cell r="A9949" t="str">
            <v>SE</v>
          </cell>
          <cell r="B9949" t="str">
            <v>SE_RV_222</v>
          </cell>
          <cell r="C9949">
            <v>1997</v>
          </cell>
          <cell r="D9949" t="str">
            <v>Annual</v>
          </cell>
          <cell r="E9949" t="str">
            <v>Orthophosphate</v>
          </cell>
          <cell r="F9949" t="str">
            <v>mg/l P</v>
          </cell>
          <cell r="G9949">
            <v>12</v>
          </cell>
          <cell r="J9949">
            <v>12</v>
          </cell>
          <cell r="K9949">
            <v>2.79999990016222E-3</v>
          </cell>
          <cell r="L9949">
            <v>2.4999999441206455E-3</v>
          </cell>
          <cell r="M9949">
            <v>1.2000000569969416E-3</v>
          </cell>
          <cell r="N9949" t="str">
            <v>Largest</v>
          </cell>
          <cell r="O9949">
            <v>2859.78</v>
          </cell>
        </row>
        <row r="9950">
          <cell r="A9950" t="str">
            <v>SE</v>
          </cell>
          <cell r="B9950" t="str">
            <v>SE_RV_134</v>
          </cell>
          <cell r="C9950">
            <v>1997</v>
          </cell>
          <cell r="D9950" t="str">
            <v>Annual</v>
          </cell>
          <cell r="E9950" t="str">
            <v>Orthophosphate</v>
          </cell>
          <cell r="F9950" t="str">
            <v>mg/l P</v>
          </cell>
          <cell r="G9950">
            <v>12</v>
          </cell>
          <cell r="J9950">
            <v>8</v>
          </cell>
          <cell r="K9950">
            <v>8.39999970048666E-3</v>
          </cell>
          <cell r="L9950">
            <v>6.0000000521540642E-3</v>
          </cell>
          <cell r="M9950">
            <v>8.2999998703598976E-3</v>
          </cell>
          <cell r="N9950" t="str">
            <v>Large</v>
          </cell>
          <cell r="O9950">
            <v>734.87</v>
          </cell>
        </row>
        <row r="9951">
          <cell r="A9951" t="str">
            <v>SE</v>
          </cell>
          <cell r="B9951" t="str">
            <v>SE_RV_1296</v>
          </cell>
          <cell r="C9951">
            <v>1997</v>
          </cell>
          <cell r="D9951" t="str">
            <v>Annual</v>
          </cell>
          <cell r="E9951" t="str">
            <v>Orthophosphate</v>
          </cell>
          <cell r="F9951" t="str">
            <v>mg/l P</v>
          </cell>
          <cell r="G9951">
            <v>12</v>
          </cell>
          <cell r="J9951">
            <v>10</v>
          </cell>
          <cell r="K9951">
            <v>1.9000000320374966E-3</v>
          </cell>
          <cell r="L9951">
            <v>1.500000013038516E-3</v>
          </cell>
          <cell r="M9951">
            <v>1.500000013038516E-3</v>
          </cell>
          <cell r="N9951" t="str">
            <v>Small</v>
          </cell>
          <cell r="O9951">
            <v>1.59</v>
          </cell>
        </row>
        <row r="9952">
          <cell r="A9952" t="str">
            <v>SE</v>
          </cell>
          <cell r="B9952" t="str">
            <v>SE_RV_233</v>
          </cell>
          <cell r="C9952">
            <v>1997</v>
          </cell>
          <cell r="D9952" t="str">
            <v>Annual</v>
          </cell>
          <cell r="E9952" t="str">
            <v>Orthophosphate</v>
          </cell>
          <cell r="F9952" t="str">
            <v>mg/l P</v>
          </cell>
          <cell r="G9952">
            <v>12</v>
          </cell>
          <cell r="J9952">
            <v>11</v>
          </cell>
          <cell r="K9952">
            <v>6.0999998822808266E-3</v>
          </cell>
          <cell r="L9952">
            <v>6.0000000521540642E-3</v>
          </cell>
          <cell r="M9952">
            <v>2.199999988079071E-3</v>
          </cell>
          <cell r="N9952" t="str">
            <v>Medium</v>
          </cell>
          <cell r="O9952">
            <v>66.31</v>
          </cell>
        </row>
        <row r="9953">
          <cell r="A9953" t="str">
            <v>SE</v>
          </cell>
          <cell r="B9953" t="str">
            <v>SE_RV_131</v>
          </cell>
          <cell r="C9953">
            <v>1997</v>
          </cell>
          <cell r="D9953" t="str">
            <v>Annual</v>
          </cell>
          <cell r="E9953" t="str">
            <v>Orthophosphate</v>
          </cell>
          <cell r="F9953" t="str">
            <v>mg/l P</v>
          </cell>
          <cell r="G9953">
            <v>12</v>
          </cell>
          <cell r="J9953">
            <v>12</v>
          </cell>
          <cell r="K9953">
            <v>0.10029999911785126</v>
          </cell>
          <cell r="L9953">
            <v>7.5000002980232239E-2</v>
          </cell>
          <cell r="M9953">
            <v>8.3800002932548523E-2</v>
          </cell>
          <cell r="N9953" t="str">
            <v>Large</v>
          </cell>
          <cell r="O9953">
            <v>711.48</v>
          </cell>
        </row>
        <row r="9954">
          <cell r="A9954" t="str">
            <v>SE</v>
          </cell>
          <cell r="B9954" t="str">
            <v>SE_RV_221</v>
          </cell>
          <cell r="C9954">
            <v>1997</v>
          </cell>
          <cell r="D9954" t="str">
            <v>Annual</v>
          </cell>
          <cell r="E9954" t="str">
            <v>Orthophosphate</v>
          </cell>
          <cell r="F9954" t="str">
            <v>mg/l P</v>
          </cell>
          <cell r="G9954">
            <v>12</v>
          </cell>
          <cell r="J9954">
            <v>12</v>
          </cell>
          <cell r="K9954">
            <v>1.7999999690800905E-3</v>
          </cell>
          <cell r="L9954">
            <v>1.0000000474974513E-3</v>
          </cell>
          <cell r="M9954">
            <v>2.3000000510364771E-3</v>
          </cell>
          <cell r="N9954" t="str">
            <v>Largest</v>
          </cell>
          <cell r="O9954">
            <v>9826.57</v>
          </cell>
        </row>
        <row r="9955">
          <cell r="A9955" t="str">
            <v>SE</v>
          </cell>
          <cell r="B9955" t="str">
            <v>SE_RV_136</v>
          </cell>
          <cell r="C9955">
            <v>1997</v>
          </cell>
          <cell r="D9955" t="str">
            <v>Annual</v>
          </cell>
          <cell r="E9955" t="str">
            <v>Orthophosphate</v>
          </cell>
          <cell r="F9955" t="str">
            <v>mg/l P</v>
          </cell>
          <cell r="G9955">
            <v>12</v>
          </cell>
          <cell r="J9955">
            <v>12</v>
          </cell>
          <cell r="K9955">
            <v>2.6000000070780516E-3</v>
          </cell>
          <cell r="L9955">
            <v>2.4999999441206455E-3</v>
          </cell>
          <cell r="M9955">
            <v>1.2000000569969416E-3</v>
          </cell>
          <cell r="N9955" t="str">
            <v>Very Large</v>
          </cell>
          <cell r="O9955">
            <v>2350.23</v>
          </cell>
        </row>
        <row r="9956">
          <cell r="A9956" t="str">
            <v>SE</v>
          </cell>
          <cell r="B9956" t="str">
            <v>SE_RV_140</v>
          </cell>
          <cell r="C9956">
            <v>1997</v>
          </cell>
          <cell r="D9956" t="str">
            <v>Annual</v>
          </cell>
          <cell r="E9956" t="str">
            <v>Orthophosphate</v>
          </cell>
          <cell r="F9956" t="str">
            <v>mg/l P</v>
          </cell>
          <cell r="G9956">
            <v>12</v>
          </cell>
          <cell r="J9956">
            <v>10</v>
          </cell>
          <cell r="K9956">
            <v>1.7999999690800905E-3</v>
          </cell>
          <cell r="L9956">
            <v>1.500000013038516E-3</v>
          </cell>
          <cell r="M9956">
            <v>1.0000000474974513E-3</v>
          </cell>
          <cell r="N9956" t="str">
            <v>Largest</v>
          </cell>
          <cell r="O9956">
            <v>8569.58</v>
          </cell>
        </row>
        <row r="9957">
          <cell r="A9957" t="str">
            <v>SE</v>
          </cell>
          <cell r="B9957" t="str">
            <v>SE_RV_143</v>
          </cell>
          <cell r="C9957">
            <v>1997</v>
          </cell>
          <cell r="D9957" t="str">
            <v>Annual</v>
          </cell>
          <cell r="E9957" t="str">
            <v>Orthophosphate</v>
          </cell>
          <cell r="F9957" t="str">
            <v>mg/l P</v>
          </cell>
          <cell r="G9957">
            <v>12</v>
          </cell>
          <cell r="J9957">
            <v>12</v>
          </cell>
          <cell r="K9957">
            <v>2.899999963119626E-3</v>
          </cell>
          <cell r="L9957">
            <v>2.4999999441206455E-3</v>
          </cell>
          <cell r="M9957">
            <v>1.7000000225380063E-3</v>
          </cell>
          <cell r="N9957" t="str">
            <v>Largest</v>
          </cell>
          <cell r="O9957">
            <v>3780.77</v>
          </cell>
        </row>
        <row r="9958">
          <cell r="A9958" t="str">
            <v>SE</v>
          </cell>
          <cell r="B9958" t="str">
            <v>SE_RV_2</v>
          </cell>
          <cell r="C9958">
            <v>1997</v>
          </cell>
          <cell r="D9958" t="str">
            <v>Annual</v>
          </cell>
          <cell r="E9958" t="str">
            <v>Orthophosphate</v>
          </cell>
          <cell r="F9958" t="str">
            <v>mg/l P</v>
          </cell>
          <cell r="G9958">
            <v>12</v>
          </cell>
          <cell r="J9958">
            <v>12</v>
          </cell>
          <cell r="K9958">
            <v>2.8799999505281448E-2</v>
          </cell>
          <cell r="L9958">
            <v>2.2500000894069672E-2</v>
          </cell>
          <cell r="M9958">
            <v>2.0400000736117363E-2</v>
          </cell>
          <cell r="N9958" t="str">
            <v>Very Large</v>
          </cell>
          <cell r="O9958">
            <v>1193.25</v>
          </cell>
        </row>
        <row r="9959">
          <cell r="A9959" t="str">
            <v>SI</v>
          </cell>
          <cell r="B9959" t="str">
            <v>SI_RV_2650</v>
          </cell>
          <cell r="C9959">
            <v>1997</v>
          </cell>
          <cell r="D9959" t="str">
            <v>Annual</v>
          </cell>
          <cell r="E9959" t="str">
            <v>Orthophosphate</v>
          </cell>
          <cell r="F9959" t="str">
            <v>mg/l P</v>
          </cell>
          <cell r="G9959">
            <v>12</v>
          </cell>
          <cell r="J9959">
            <v>4</v>
          </cell>
          <cell r="K9959">
            <v>9.9999997764825821E-3</v>
          </cell>
          <cell r="L9959">
            <v>9.9999997764825821E-3</v>
          </cell>
          <cell r="M9959">
            <v>9.9999997764825821E-3</v>
          </cell>
          <cell r="N9959" t="str">
            <v>Large</v>
          </cell>
          <cell r="O9959">
            <v>764</v>
          </cell>
        </row>
        <row r="9960">
          <cell r="A9960" t="str">
            <v>SI</v>
          </cell>
          <cell r="B9960" t="str">
            <v>SI_RV_9300</v>
          </cell>
          <cell r="C9960">
            <v>1997</v>
          </cell>
          <cell r="D9960" t="str">
            <v>Annual</v>
          </cell>
          <cell r="E9960" t="str">
            <v>Orthophosphate</v>
          </cell>
          <cell r="F9960" t="str">
            <v>mg/l P</v>
          </cell>
          <cell r="G9960">
            <v>12</v>
          </cell>
          <cell r="J9960">
            <v>3</v>
          </cell>
          <cell r="K9960">
            <v>3.2999999821186066E-3</v>
          </cell>
          <cell r="L9960">
            <v>3.2999999821186066E-3</v>
          </cell>
          <cell r="M9960">
            <v>0</v>
          </cell>
          <cell r="N9960" t="str">
            <v>Medium</v>
          </cell>
          <cell r="O9960">
            <v>93</v>
          </cell>
        </row>
        <row r="9961">
          <cell r="A9961" t="str">
            <v>SI</v>
          </cell>
          <cell r="B9961" t="str">
            <v>SI_RV_8600</v>
          </cell>
          <cell r="C9961">
            <v>1997</v>
          </cell>
          <cell r="D9961" t="str">
            <v>Annual</v>
          </cell>
          <cell r="E9961" t="str">
            <v>Orthophosphate</v>
          </cell>
          <cell r="F9961" t="str">
            <v>mg/l P</v>
          </cell>
          <cell r="G9961">
            <v>12</v>
          </cell>
          <cell r="J9961">
            <v>6</v>
          </cell>
          <cell r="K9961">
            <v>9.9999997764825821E-3</v>
          </cell>
          <cell r="L9961">
            <v>9.9999997764825821E-3</v>
          </cell>
          <cell r="M9961">
            <v>3.8000000640749931E-3</v>
          </cell>
          <cell r="N9961" t="str">
            <v>Large</v>
          </cell>
          <cell r="O9961">
            <v>594</v>
          </cell>
        </row>
        <row r="9962">
          <cell r="A9962" t="str">
            <v>SI</v>
          </cell>
          <cell r="B9962" t="str">
            <v>SI_RV_8180</v>
          </cell>
          <cell r="C9962">
            <v>1997</v>
          </cell>
          <cell r="D9962" t="str">
            <v>Annual</v>
          </cell>
          <cell r="E9962" t="str">
            <v>Orthophosphate</v>
          </cell>
          <cell r="F9962" t="str">
            <v>mg/l P</v>
          </cell>
          <cell r="G9962">
            <v>12</v>
          </cell>
          <cell r="J9962">
            <v>6</v>
          </cell>
          <cell r="K9962">
            <v>3.2999999821186066E-3</v>
          </cell>
          <cell r="L9962">
            <v>3.2999999821186066E-3</v>
          </cell>
          <cell r="M9962">
            <v>0</v>
          </cell>
          <cell r="N9962" t="str">
            <v>Very Large</v>
          </cell>
          <cell r="O9962">
            <v>1573</v>
          </cell>
        </row>
        <row r="9963">
          <cell r="A9963" t="str">
            <v>SI</v>
          </cell>
          <cell r="B9963" t="str">
            <v>SI_RV_5880</v>
          </cell>
          <cell r="C9963">
            <v>1997</v>
          </cell>
          <cell r="D9963" t="str">
            <v>Annual</v>
          </cell>
          <cell r="E9963" t="str">
            <v>Orthophosphate</v>
          </cell>
          <cell r="F9963" t="str">
            <v>mg/l P</v>
          </cell>
          <cell r="G9963">
            <v>12</v>
          </cell>
          <cell r="J9963">
            <v>3</v>
          </cell>
          <cell r="K9963">
            <v>6.5000001341104507E-3</v>
          </cell>
          <cell r="L9963">
            <v>6.5000001341104507E-3</v>
          </cell>
          <cell r="M9963">
            <v>0</v>
          </cell>
          <cell r="N9963" t="str">
            <v>Unknown</v>
          </cell>
        </row>
        <row r="9964">
          <cell r="A9964" t="str">
            <v>SI</v>
          </cell>
          <cell r="B9964" t="str">
            <v>SI_RV_1082</v>
          </cell>
          <cell r="C9964">
            <v>1997</v>
          </cell>
          <cell r="D9964" t="str">
            <v>Annual</v>
          </cell>
          <cell r="E9964" t="str">
            <v>Orthophosphate</v>
          </cell>
          <cell r="F9964" t="str">
            <v>mg/l P</v>
          </cell>
          <cell r="G9964">
            <v>12</v>
          </cell>
          <cell r="J9964">
            <v>6</v>
          </cell>
          <cell r="K9964">
            <v>1.9999999552965164E-2</v>
          </cell>
          <cell r="L9964">
            <v>1.9999999552965164E-2</v>
          </cell>
          <cell r="M9964">
            <v>9.9999997764825821E-3</v>
          </cell>
          <cell r="N9964" t="str">
            <v>Largest</v>
          </cell>
          <cell r="O9964">
            <v>10392</v>
          </cell>
        </row>
        <row r="9965">
          <cell r="A9965" t="str">
            <v>SI</v>
          </cell>
          <cell r="B9965" t="str">
            <v>SI_RV_1140</v>
          </cell>
          <cell r="C9965">
            <v>1997</v>
          </cell>
          <cell r="D9965" t="str">
            <v>Annual</v>
          </cell>
          <cell r="E9965" t="str">
            <v>Orthophosphate</v>
          </cell>
          <cell r="F9965" t="str">
            <v>mg/l P</v>
          </cell>
          <cell r="G9965">
            <v>12</v>
          </cell>
          <cell r="J9965">
            <v>4</v>
          </cell>
          <cell r="K9965">
            <v>5.000000074505806E-2</v>
          </cell>
          <cell r="L9965">
            <v>5.9999998658895493E-2</v>
          </cell>
          <cell r="M9965">
            <v>1.9999999552965164E-2</v>
          </cell>
          <cell r="N9965" t="str">
            <v>Large</v>
          </cell>
          <cell r="O9965">
            <v>273</v>
          </cell>
        </row>
        <row r="9966">
          <cell r="A9966" t="str">
            <v>SI</v>
          </cell>
          <cell r="B9966" t="str">
            <v>SI_RV_2010</v>
          </cell>
          <cell r="C9966">
            <v>1997</v>
          </cell>
          <cell r="D9966" t="str">
            <v>Annual</v>
          </cell>
          <cell r="E9966" t="str">
            <v>Orthophosphate</v>
          </cell>
          <cell r="F9966" t="str">
            <v>mg/l P</v>
          </cell>
          <cell r="G9966">
            <v>12</v>
          </cell>
          <cell r="J9966">
            <v>6</v>
          </cell>
          <cell r="K9966">
            <v>6.5000001341104507E-3</v>
          </cell>
          <cell r="L9966">
            <v>4.9000000581145287E-3</v>
          </cell>
          <cell r="M9966">
            <v>4.1000000201165676E-3</v>
          </cell>
          <cell r="N9966" t="str">
            <v>Largest</v>
          </cell>
          <cell r="O9966">
            <v>12119</v>
          </cell>
        </row>
        <row r="9967">
          <cell r="A9967" t="str">
            <v>SI</v>
          </cell>
          <cell r="B9967" t="str">
            <v>SI_RV_2199</v>
          </cell>
          <cell r="C9967">
            <v>1997</v>
          </cell>
          <cell r="D9967" t="str">
            <v>Annual</v>
          </cell>
          <cell r="E9967" t="str">
            <v>Orthophosphate</v>
          </cell>
          <cell r="F9967" t="str">
            <v>mg/l P</v>
          </cell>
          <cell r="G9967">
            <v>12</v>
          </cell>
          <cell r="J9967">
            <v>12</v>
          </cell>
          <cell r="K9967">
            <v>7.1000000461935997E-3</v>
          </cell>
          <cell r="L9967">
            <v>3.2999999821186066E-3</v>
          </cell>
          <cell r="M9967">
            <v>7.6999999582767487E-3</v>
          </cell>
          <cell r="N9967" t="str">
            <v>Largest</v>
          </cell>
          <cell r="O9967">
            <v>15379</v>
          </cell>
        </row>
        <row r="9968">
          <cell r="A9968" t="str">
            <v>SI</v>
          </cell>
          <cell r="B9968" t="str">
            <v>SI_RV_9050</v>
          </cell>
          <cell r="C9968">
            <v>1997</v>
          </cell>
          <cell r="D9968" t="str">
            <v>Annual</v>
          </cell>
          <cell r="E9968" t="str">
            <v>Orthophosphate</v>
          </cell>
          <cell r="F9968" t="str">
            <v>mg/l P</v>
          </cell>
          <cell r="G9968">
            <v>12</v>
          </cell>
          <cell r="J9968">
            <v>6</v>
          </cell>
          <cell r="K9968">
            <v>7.6000001281499863E-3</v>
          </cell>
          <cell r="L9968">
            <v>6.5000001341104507E-3</v>
          </cell>
          <cell r="M9968">
            <v>4.4999998062849045E-3</v>
          </cell>
          <cell r="N9968" t="str">
            <v>Large</v>
          </cell>
          <cell r="O9968">
            <v>332</v>
          </cell>
        </row>
        <row r="9969">
          <cell r="A9969" t="str">
            <v>SI</v>
          </cell>
          <cell r="B9969" t="str">
            <v>SI_RV_3450</v>
          </cell>
          <cell r="C9969">
            <v>1997</v>
          </cell>
          <cell r="D9969" t="str">
            <v>Annual</v>
          </cell>
          <cell r="E9969" t="str">
            <v>Orthophosphate</v>
          </cell>
          <cell r="F9969" t="str">
            <v>mg/l P</v>
          </cell>
          <cell r="G9969">
            <v>12</v>
          </cell>
          <cell r="J9969">
            <v>8</v>
          </cell>
          <cell r="K9969">
            <v>3.7000000011175871E-3</v>
          </cell>
          <cell r="L9969">
            <v>3.2999999821186066E-3</v>
          </cell>
          <cell r="M9969">
            <v>1.2000000569969416E-3</v>
          </cell>
          <cell r="N9969" t="str">
            <v>Large</v>
          </cell>
          <cell r="O9969">
            <v>505</v>
          </cell>
        </row>
        <row r="9970">
          <cell r="A9970" t="str">
            <v>SI</v>
          </cell>
          <cell r="B9970" t="str">
            <v>SI_RV_3725</v>
          </cell>
          <cell r="C9970">
            <v>1997</v>
          </cell>
          <cell r="D9970" t="str">
            <v>Annual</v>
          </cell>
          <cell r="E9970" t="str">
            <v>Orthophosphate</v>
          </cell>
          <cell r="F9970" t="str">
            <v>mg/l P</v>
          </cell>
          <cell r="G9970">
            <v>12</v>
          </cell>
          <cell r="J9970">
            <v>4</v>
          </cell>
          <cell r="K9970">
            <v>5.000000074505806E-2</v>
          </cell>
          <cell r="L9970">
            <v>5.000000074505806E-2</v>
          </cell>
          <cell r="M9970">
            <v>9.9999997764825821E-3</v>
          </cell>
          <cell r="N9970" t="str">
            <v>Largest</v>
          </cell>
          <cell r="O9970">
            <v>5177</v>
          </cell>
        </row>
        <row r="9971">
          <cell r="A9971" t="str">
            <v>SI</v>
          </cell>
          <cell r="B9971" t="str">
            <v>SI_RV_3860</v>
          </cell>
          <cell r="C9971">
            <v>1997</v>
          </cell>
          <cell r="D9971" t="str">
            <v>Annual</v>
          </cell>
          <cell r="E9971" t="str">
            <v>Orthophosphate</v>
          </cell>
          <cell r="F9971" t="str">
            <v>mg/l P</v>
          </cell>
          <cell r="G9971">
            <v>12</v>
          </cell>
          <cell r="J9971">
            <v>12</v>
          </cell>
          <cell r="K9971">
            <v>5.000000074505806E-2</v>
          </cell>
          <cell r="L9971">
            <v>3.9999999105930328E-2</v>
          </cell>
          <cell r="M9971">
            <v>2.9999999329447746E-2</v>
          </cell>
          <cell r="N9971" t="str">
            <v>Largest</v>
          </cell>
          <cell r="O9971">
            <v>10149</v>
          </cell>
        </row>
        <row r="9972">
          <cell r="A9972" t="str">
            <v>SI</v>
          </cell>
          <cell r="B9972" t="str">
            <v>SI_RV_5110</v>
          </cell>
          <cell r="C9972">
            <v>1997</v>
          </cell>
          <cell r="D9972" t="str">
            <v>Annual</v>
          </cell>
          <cell r="E9972" t="str">
            <v>Orthophosphate</v>
          </cell>
          <cell r="F9972" t="str">
            <v>mg/l P</v>
          </cell>
          <cell r="G9972">
            <v>12</v>
          </cell>
          <cell r="J9972">
            <v>6</v>
          </cell>
          <cell r="K9972">
            <v>3.9999999105930328E-2</v>
          </cell>
          <cell r="L9972">
            <v>3.9999999105930328E-2</v>
          </cell>
          <cell r="M9972">
            <v>2.9999999329447746E-2</v>
          </cell>
          <cell r="N9972" t="str">
            <v>Very Large</v>
          </cell>
          <cell r="O9972">
            <v>1763</v>
          </cell>
        </row>
        <row r="9973">
          <cell r="A9973" t="str">
            <v>SI</v>
          </cell>
          <cell r="B9973" t="str">
            <v>SI_RV_4470</v>
          </cell>
          <cell r="C9973">
            <v>1997</v>
          </cell>
          <cell r="D9973" t="str">
            <v>Annual</v>
          </cell>
          <cell r="E9973" t="str">
            <v>Orthophosphate</v>
          </cell>
          <cell r="F9973" t="str">
            <v>mg/l P</v>
          </cell>
          <cell r="G9973">
            <v>12</v>
          </cell>
          <cell r="J9973">
            <v>6</v>
          </cell>
          <cell r="K9973">
            <v>0.27000001072883606</v>
          </cell>
          <cell r="L9973">
            <v>0.23999999463558197</v>
          </cell>
          <cell r="M9973">
            <v>0.15999999642372131</v>
          </cell>
          <cell r="N9973" t="str">
            <v>Large</v>
          </cell>
          <cell r="O9973">
            <v>380</v>
          </cell>
        </row>
        <row r="9974">
          <cell r="A9974" t="str">
            <v>SI</v>
          </cell>
          <cell r="B9974" t="str">
            <v>SI_RV_6210</v>
          </cell>
          <cell r="C9974">
            <v>1997</v>
          </cell>
          <cell r="D9974" t="str">
            <v>Annual</v>
          </cell>
          <cell r="E9974" t="str">
            <v>Orthophosphate</v>
          </cell>
          <cell r="F9974" t="str">
            <v>mg/l P</v>
          </cell>
          <cell r="G9974">
            <v>12</v>
          </cell>
          <cell r="J9974">
            <v>6</v>
          </cell>
          <cell r="K9974">
            <v>1.9999999552965164E-2</v>
          </cell>
          <cell r="L9974">
            <v>1.9999999552965164E-2</v>
          </cell>
          <cell r="M9974">
            <v>7.0000002160668373E-3</v>
          </cell>
          <cell r="N9974" t="str">
            <v>Very Large</v>
          </cell>
          <cell r="O9974">
            <v>1842</v>
          </cell>
        </row>
        <row r="9975">
          <cell r="A9975" t="str">
            <v>SI</v>
          </cell>
          <cell r="B9975" t="str">
            <v>SI_RV_7190</v>
          </cell>
          <cell r="C9975">
            <v>1997</v>
          </cell>
          <cell r="D9975" t="str">
            <v>Annual</v>
          </cell>
          <cell r="E9975" t="str">
            <v>Orthophosphate</v>
          </cell>
          <cell r="F9975" t="str">
            <v>mg/l P</v>
          </cell>
          <cell r="G9975">
            <v>12</v>
          </cell>
          <cell r="J9975">
            <v>6</v>
          </cell>
          <cell r="K9975">
            <v>9.9999997764825821E-3</v>
          </cell>
          <cell r="L9975">
            <v>9.9999997764825821E-3</v>
          </cell>
          <cell r="M9975">
            <v>4.4999998062849045E-3</v>
          </cell>
          <cell r="N9975" t="str">
            <v>Very Large</v>
          </cell>
          <cell r="O9975">
            <v>2346</v>
          </cell>
        </row>
        <row r="9976">
          <cell r="A9976" t="str">
            <v>SI</v>
          </cell>
          <cell r="B9976" t="str">
            <v>SI_RV_4862</v>
          </cell>
          <cell r="C9976">
            <v>1997</v>
          </cell>
          <cell r="D9976" t="str">
            <v>Annual</v>
          </cell>
          <cell r="E9976" t="str">
            <v>Orthophosphate</v>
          </cell>
          <cell r="F9976" t="str">
            <v>mg/l P</v>
          </cell>
          <cell r="G9976">
            <v>12</v>
          </cell>
          <cell r="J9976">
            <v>6</v>
          </cell>
          <cell r="K9976">
            <v>5.4000001400709152E-3</v>
          </cell>
          <cell r="L9976">
            <v>3.2999999821186066E-3</v>
          </cell>
          <cell r="M9976">
            <v>3.8999998942017555E-3</v>
          </cell>
          <cell r="N9976" t="str">
            <v>Very Large</v>
          </cell>
          <cell r="O9976">
            <v>2002</v>
          </cell>
        </row>
        <row r="9977">
          <cell r="A9977" t="str">
            <v>SI</v>
          </cell>
          <cell r="B9977" t="str">
            <v>SI_RV_9240</v>
          </cell>
          <cell r="C9977">
            <v>1997</v>
          </cell>
          <cell r="D9977" t="str">
            <v>Annual</v>
          </cell>
          <cell r="E9977" t="str">
            <v>Orthophosphate</v>
          </cell>
          <cell r="F9977" t="str">
            <v>mg/l P</v>
          </cell>
          <cell r="G9977">
            <v>12</v>
          </cell>
          <cell r="J9977">
            <v>4</v>
          </cell>
          <cell r="K9977">
            <v>6.5000001341104507E-3</v>
          </cell>
          <cell r="L9977">
            <v>3.2999999821186066E-3</v>
          </cell>
          <cell r="M9977">
            <v>6.5000001341104507E-3</v>
          </cell>
          <cell r="N9977" t="str">
            <v>Medium</v>
          </cell>
          <cell r="O9977">
            <v>245</v>
          </cell>
        </row>
        <row r="9978">
          <cell r="A9978" t="str">
            <v>SI</v>
          </cell>
          <cell r="B9978" t="str">
            <v>SI_RV_1010</v>
          </cell>
          <cell r="C9978">
            <v>1997</v>
          </cell>
          <cell r="D9978" t="str">
            <v>Annual</v>
          </cell>
          <cell r="E9978" t="str">
            <v>Orthophosphate</v>
          </cell>
          <cell r="F9978" t="str">
            <v>mg/l P</v>
          </cell>
          <cell r="G9978">
            <v>12</v>
          </cell>
          <cell r="J9978">
            <v>6</v>
          </cell>
          <cell r="K9978">
            <v>1.9999999552965164E-2</v>
          </cell>
          <cell r="L9978">
            <v>1.9999999552965164E-2</v>
          </cell>
          <cell r="M9978">
            <v>9.2000002041459084E-3</v>
          </cell>
          <cell r="N9978" t="str">
            <v>Largest</v>
          </cell>
          <cell r="O9978">
            <v>9796</v>
          </cell>
        </row>
        <row r="9979">
          <cell r="A9979" t="str">
            <v>SI</v>
          </cell>
          <cell r="B9979" t="str">
            <v>SI_RV_4750</v>
          </cell>
          <cell r="C9979">
            <v>1997</v>
          </cell>
          <cell r="D9979" t="str">
            <v>Annual</v>
          </cell>
          <cell r="E9979" t="str">
            <v>Orthophosphate</v>
          </cell>
          <cell r="F9979" t="str">
            <v>mg/l P</v>
          </cell>
          <cell r="G9979">
            <v>12</v>
          </cell>
          <cell r="J9979">
            <v>4</v>
          </cell>
          <cell r="K9979">
            <v>5.000000074505806E-2</v>
          </cell>
          <cell r="L9979">
            <v>5.000000074505806E-2</v>
          </cell>
          <cell r="M9979">
            <v>1.9999999552965164E-2</v>
          </cell>
          <cell r="N9979" t="str">
            <v>Large</v>
          </cell>
          <cell r="O9979">
            <v>558</v>
          </cell>
        </row>
        <row r="9980">
          <cell r="A9980" t="str">
            <v>AT</v>
          </cell>
          <cell r="B9980" t="str">
            <v>AT_RV_61300337</v>
          </cell>
          <cell r="C9980">
            <v>1996</v>
          </cell>
          <cell r="D9980" t="str">
            <v>Annual</v>
          </cell>
          <cell r="E9980" t="str">
            <v>Orthophosphate</v>
          </cell>
          <cell r="F9980" t="str">
            <v>mg/l P</v>
          </cell>
          <cell r="G9980">
            <v>12</v>
          </cell>
          <cell r="J9980">
            <v>9</v>
          </cell>
          <cell r="K9980">
            <v>5.000000074505806E-2</v>
          </cell>
          <cell r="L9980">
            <v>5.000000074505806E-2</v>
          </cell>
          <cell r="M9980">
            <v>9.9999997764825821E-3</v>
          </cell>
          <cell r="N9980" t="str">
            <v>Large</v>
          </cell>
          <cell r="O9980">
            <v>890</v>
          </cell>
        </row>
        <row r="9981">
          <cell r="A9981" t="str">
            <v>AT</v>
          </cell>
          <cell r="B9981" t="str">
            <v>AT_RV_92001017</v>
          </cell>
          <cell r="C9981">
            <v>1996</v>
          </cell>
          <cell r="D9981" t="str">
            <v>Annual</v>
          </cell>
          <cell r="E9981" t="str">
            <v>Orthophosphate</v>
          </cell>
          <cell r="F9981" t="str">
            <v>mg/l P</v>
          </cell>
          <cell r="G9981">
            <v>12</v>
          </cell>
          <cell r="J9981">
            <v>12</v>
          </cell>
          <cell r="K9981">
            <v>2.9999999329447746E-2</v>
          </cell>
          <cell r="L9981">
            <v>2.9999999329447746E-2</v>
          </cell>
          <cell r="M9981">
            <v>9.9999997764825821E-3</v>
          </cell>
          <cell r="N9981" t="str">
            <v>Largest</v>
          </cell>
          <cell r="O9981">
            <v>101700</v>
          </cell>
        </row>
        <row r="9982">
          <cell r="A9982" t="str">
            <v>AT</v>
          </cell>
          <cell r="B9982" t="str">
            <v>AT_RV_61400147</v>
          </cell>
          <cell r="C9982">
            <v>1996</v>
          </cell>
          <cell r="D9982" t="str">
            <v>Annual</v>
          </cell>
          <cell r="E9982" t="str">
            <v>Orthophosphate</v>
          </cell>
          <cell r="F9982" t="str">
            <v>mg/l P</v>
          </cell>
          <cell r="G9982">
            <v>12</v>
          </cell>
          <cell r="J9982">
            <v>8</v>
          </cell>
          <cell r="K9982">
            <v>5.000000074505806E-2</v>
          </cell>
          <cell r="L9982">
            <v>5.000000074505806E-2</v>
          </cell>
          <cell r="M9982">
            <v>1.9999999552965164E-2</v>
          </cell>
          <cell r="N9982" t="str">
            <v>Largest</v>
          </cell>
          <cell r="O9982">
            <v>10340</v>
          </cell>
        </row>
        <row r="9983">
          <cell r="A9983" t="str">
            <v>AT</v>
          </cell>
          <cell r="B9983" t="str">
            <v>AT_RV_61400137</v>
          </cell>
          <cell r="C9983">
            <v>1996</v>
          </cell>
          <cell r="D9983" t="str">
            <v>Annual</v>
          </cell>
          <cell r="E9983" t="str">
            <v>Orthophosphate</v>
          </cell>
          <cell r="F9983" t="str">
            <v>mg/l P</v>
          </cell>
          <cell r="G9983">
            <v>12</v>
          </cell>
          <cell r="J9983">
            <v>8</v>
          </cell>
          <cell r="K9983">
            <v>5.000000074505806E-2</v>
          </cell>
          <cell r="L9983">
            <v>5.000000074505806E-2</v>
          </cell>
          <cell r="M9983">
            <v>9.9999997764825821E-3</v>
          </cell>
          <cell r="N9983" t="str">
            <v>Largest</v>
          </cell>
          <cell r="O9983">
            <v>9480</v>
          </cell>
        </row>
        <row r="9984">
          <cell r="A9984" t="str">
            <v>AT</v>
          </cell>
          <cell r="B9984" t="str">
            <v>AT_RV_61400127</v>
          </cell>
          <cell r="C9984">
            <v>1996</v>
          </cell>
          <cell r="D9984" t="str">
            <v>Annual</v>
          </cell>
          <cell r="E9984" t="str">
            <v>Orthophosphate</v>
          </cell>
          <cell r="F9984" t="str">
            <v>mg/l P</v>
          </cell>
          <cell r="G9984">
            <v>12</v>
          </cell>
          <cell r="J9984">
            <v>8</v>
          </cell>
          <cell r="K9984">
            <v>7.0000000298023224E-2</v>
          </cell>
          <cell r="L9984">
            <v>7.9999998211860657E-2</v>
          </cell>
          <cell r="M9984">
            <v>2.9999999329447746E-2</v>
          </cell>
          <cell r="N9984" t="str">
            <v>Largest</v>
          </cell>
          <cell r="O9984">
            <v>7065</v>
          </cell>
        </row>
        <row r="9985">
          <cell r="A9985" t="str">
            <v>AT</v>
          </cell>
          <cell r="B9985" t="str">
            <v>AT_RV_61400107</v>
          </cell>
          <cell r="C9985">
            <v>1996</v>
          </cell>
          <cell r="D9985" t="str">
            <v>Annual</v>
          </cell>
          <cell r="E9985" t="str">
            <v>Orthophosphate</v>
          </cell>
          <cell r="F9985" t="str">
            <v>mg/l P</v>
          </cell>
          <cell r="G9985">
            <v>12</v>
          </cell>
          <cell r="J9985">
            <v>8</v>
          </cell>
          <cell r="K9985">
            <v>1.9999999552965164E-2</v>
          </cell>
          <cell r="L9985">
            <v>1.9999999552965164E-2</v>
          </cell>
          <cell r="M9985">
            <v>9.9999997764825821E-3</v>
          </cell>
          <cell r="N9985" t="str">
            <v>Largest</v>
          </cell>
          <cell r="O9985">
            <v>4693</v>
          </cell>
        </row>
        <row r="9986">
          <cell r="A9986" t="str">
            <v>AT</v>
          </cell>
          <cell r="B9986" t="str">
            <v>AT_RV_61400097</v>
          </cell>
          <cell r="C9986">
            <v>1996</v>
          </cell>
          <cell r="D9986" t="str">
            <v>Annual</v>
          </cell>
          <cell r="E9986" t="str">
            <v>Orthophosphate</v>
          </cell>
          <cell r="F9986" t="str">
            <v>mg/l P</v>
          </cell>
          <cell r="G9986">
            <v>12</v>
          </cell>
          <cell r="J9986">
            <v>8</v>
          </cell>
          <cell r="K9986">
            <v>9.9999997764825821E-3</v>
          </cell>
          <cell r="L9986">
            <v>1.9999999552965164E-2</v>
          </cell>
          <cell r="M9986">
            <v>9.9999997764825821E-3</v>
          </cell>
          <cell r="N9986" t="str">
            <v>Largest</v>
          </cell>
          <cell r="O9986">
            <v>4392</v>
          </cell>
        </row>
        <row r="9987">
          <cell r="A9987" t="str">
            <v>AT</v>
          </cell>
          <cell r="B9987" t="str">
            <v>AT_RV_61400257</v>
          </cell>
          <cell r="C9987">
            <v>1996</v>
          </cell>
          <cell r="D9987" t="str">
            <v>Annual</v>
          </cell>
          <cell r="E9987" t="str">
            <v>Orthophosphate</v>
          </cell>
          <cell r="F9987" t="str">
            <v>mg/l P</v>
          </cell>
          <cell r="G9987">
            <v>12</v>
          </cell>
          <cell r="J9987">
            <v>7</v>
          </cell>
          <cell r="K9987">
            <v>7.0000000298023224E-2</v>
          </cell>
          <cell r="L9987">
            <v>5.000000074505806E-2</v>
          </cell>
          <cell r="M9987">
            <v>3.9999999105930328E-2</v>
          </cell>
          <cell r="N9987" t="str">
            <v>Large</v>
          </cell>
          <cell r="O9987">
            <v>756</v>
          </cell>
        </row>
        <row r="9988">
          <cell r="A9988" t="str">
            <v>AT</v>
          </cell>
          <cell r="B9988" t="str">
            <v>AT_RV_61400067</v>
          </cell>
          <cell r="C9988">
            <v>1996</v>
          </cell>
          <cell r="D9988" t="str">
            <v>Annual</v>
          </cell>
          <cell r="E9988" t="str">
            <v>Orthophosphate</v>
          </cell>
          <cell r="F9988" t="str">
            <v>mg/l P</v>
          </cell>
          <cell r="G9988">
            <v>12</v>
          </cell>
          <cell r="J9988">
            <v>8</v>
          </cell>
          <cell r="K9988">
            <v>9.9999997764825821E-3</v>
          </cell>
          <cell r="L9988">
            <v>9.9999997764825821E-3</v>
          </cell>
          <cell r="M9988">
            <v>0</v>
          </cell>
          <cell r="N9988" t="str">
            <v>Very Large</v>
          </cell>
          <cell r="O9988">
            <v>2334</v>
          </cell>
        </row>
        <row r="9989">
          <cell r="A9989" t="str">
            <v>AT</v>
          </cell>
          <cell r="B9989" t="str">
            <v>AT_RV_61400267</v>
          </cell>
          <cell r="C9989">
            <v>1996</v>
          </cell>
          <cell r="D9989" t="str">
            <v>Annual</v>
          </cell>
          <cell r="E9989" t="str">
            <v>Orthophosphate</v>
          </cell>
          <cell r="F9989" t="str">
            <v>mg/l P</v>
          </cell>
          <cell r="G9989">
            <v>12</v>
          </cell>
          <cell r="J9989">
            <v>7</v>
          </cell>
          <cell r="K9989">
            <v>2.9999999329447746E-2</v>
          </cell>
          <cell r="L9989">
            <v>2.9999999329447746E-2</v>
          </cell>
          <cell r="M9989">
            <v>9.9999997764825821E-3</v>
          </cell>
          <cell r="N9989" t="str">
            <v>Large</v>
          </cell>
          <cell r="O9989">
            <v>849</v>
          </cell>
        </row>
        <row r="9990">
          <cell r="A9990" t="str">
            <v>AT</v>
          </cell>
          <cell r="B9990" t="str">
            <v>AT_RV_61300327</v>
          </cell>
          <cell r="C9990">
            <v>1996</v>
          </cell>
          <cell r="D9990" t="str">
            <v>Annual</v>
          </cell>
          <cell r="E9990" t="str">
            <v>Orthophosphate</v>
          </cell>
          <cell r="F9990" t="str">
            <v>mg/l P</v>
          </cell>
          <cell r="G9990">
            <v>12</v>
          </cell>
          <cell r="J9990">
            <v>9</v>
          </cell>
          <cell r="K9990">
            <v>2.9999999329447746E-2</v>
          </cell>
          <cell r="L9990">
            <v>2.9999999329447746E-2</v>
          </cell>
          <cell r="M9990">
            <v>9.9999997764825821E-3</v>
          </cell>
          <cell r="N9990" t="str">
            <v>Large</v>
          </cell>
          <cell r="O9990">
            <v>843</v>
          </cell>
        </row>
        <row r="9991">
          <cell r="A9991" t="str">
            <v>AT</v>
          </cell>
          <cell r="B9991" t="str">
            <v>AT_RV_61300317</v>
          </cell>
          <cell r="C9991">
            <v>1996</v>
          </cell>
          <cell r="D9991" t="str">
            <v>Annual</v>
          </cell>
          <cell r="E9991" t="str">
            <v>Orthophosphate</v>
          </cell>
          <cell r="F9991" t="str">
            <v>mg/l P</v>
          </cell>
          <cell r="G9991">
            <v>12</v>
          </cell>
          <cell r="J9991">
            <v>9</v>
          </cell>
          <cell r="K9991">
            <v>1.9999999552965164E-2</v>
          </cell>
          <cell r="L9991">
            <v>1.9999999552965164E-2</v>
          </cell>
          <cell r="M9991">
            <v>9.9999997764825821E-3</v>
          </cell>
          <cell r="N9991" t="str">
            <v>Large</v>
          </cell>
          <cell r="O9991">
            <v>408</v>
          </cell>
        </row>
        <row r="9992">
          <cell r="A9992" t="str">
            <v>AT</v>
          </cell>
          <cell r="B9992" t="str">
            <v>AT_RV_61300307</v>
          </cell>
          <cell r="C9992">
            <v>1996</v>
          </cell>
          <cell r="D9992" t="str">
            <v>Annual</v>
          </cell>
          <cell r="E9992" t="str">
            <v>Orthophosphate</v>
          </cell>
          <cell r="F9992" t="str">
            <v>mg/l P</v>
          </cell>
          <cell r="G9992">
            <v>12</v>
          </cell>
          <cell r="J9992">
            <v>9</v>
          </cell>
          <cell r="K9992">
            <v>5.9999998658895493E-2</v>
          </cell>
          <cell r="L9992">
            <v>5.000000074505806E-2</v>
          </cell>
          <cell r="M9992">
            <v>1.9999999552965164E-2</v>
          </cell>
          <cell r="N9992" t="str">
            <v>Large</v>
          </cell>
          <cell r="O9992">
            <v>890</v>
          </cell>
        </row>
        <row r="9993">
          <cell r="A9993" t="str">
            <v>AT</v>
          </cell>
          <cell r="B9993" t="str">
            <v>AT_RV_61300297</v>
          </cell>
          <cell r="C9993">
            <v>1996</v>
          </cell>
          <cell r="D9993" t="str">
            <v>Annual</v>
          </cell>
          <cell r="E9993" t="str">
            <v>Orthophosphate</v>
          </cell>
          <cell r="F9993" t="str">
            <v>mg/l P</v>
          </cell>
          <cell r="G9993">
            <v>12</v>
          </cell>
          <cell r="J9993">
            <v>9</v>
          </cell>
          <cell r="K9993">
            <v>3.9999999105930328E-2</v>
          </cell>
          <cell r="L9993">
            <v>2.9999999329447746E-2</v>
          </cell>
          <cell r="M9993">
            <v>2.9999999329447746E-2</v>
          </cell>
          <cell r="N9993" t="str">
            <v>Large</v>
          </cell>
          <cell r="O9993">
            <v>455</v>
          </cell>
        </row>
        <row r="9994">
          <cell r="A9994" t="str">
            <v>AT</v>
          </cell>
          <cell r="B9994" t="str">
            <v>AT_RV_60800057</v>
          </cell>
          <cell r="C9994">
            <v>1996</v>
          </cell>
          <cell r="D9994" t="str">
            <v>Annual</v>
          </cell>
          <cell r="E9994" t="str">
            <v>Orthophosphate</v>
          </cell>
          <cell r="F9994" t="str">
            <v>mg/l P</v>
          </cell>
          <cell r="G9994">
            <v>12</v>
          </cell>
          <cell r="J9994">
            <v>9</v>
          </cell>
          <cell r="K9994">
            <v>1.9999999552965164E-2</v>
          </cell>
          <cell r="L9994">
            <v>9.9999997764825821E-3</v>
          </cell>
          <cell r="M9994">
            <v>9.9999997764825821E-3</v>
          </cell>
          <cell r="N9994" t="str">
            <v>Large</v>
          </cell>
          <cell r="O9994">
            <v>369</v>
          </cell>
        </row>
        <row r="9995">
          <cell r="A9995" t="str">
            <v>AT</v>
          </cell>
          <cell r="B9995" t="str">
            <v>AT_RV_60800047</v>
          </cell>
          <cell r="C9995">
            <v>1996</v>
          </cell>
          <cell r="D9995" t="str">
            <v>Annual</v>
          </cell>
          <cell r="E9995" t="str">
            <v>Orthophosphate</v>
          </cell>
          <cell r="F9995" t="str">
            <v>mg/l P</v>
          </cell>
          <cell r="G9995">
            <v>12</v>
          </cell>
          <cell r="J9995">
            <v>9</v>
          </cell>
          <cell r="K9995">
            <v>9.9999997764825821E-3</v>
          </cell>
          <cell r="L9995">
            <v>9.9999997764825821E-3</v>
          </cell>
          <cell r="M9995">
            <v>9.9999997764825821E-3</v>
          </cell>
          <cell r="N9995" t="str">
            <v>Large</v>
          </cell>
          <cell r="O9995">
            <v>297</v>
          </cell>
        </row>
        <row r="9996">
          <cell r="A9996" t="str">
            <v>AT</v>
          </cell>
          <cell r="B9996" t="str">
            <v>AT_RV_60800027</v>
          </cell>
          <cell r="C9996">
            <v>1996</v>
          </cell>
          <cell r="D9996" t="str">
            <v>Annual</v>
          </cell>
          <cell r="E9996" t="str">
            <v>Orthophosphate</v>
          </cell>
          <cell r="F9996" t="str">
            <v>mg/l P</v>
          </cell>
          <cell r="G9996">
            <v>12</v>
          </cell>
          <cell r="J9996">
            <v>9</v>
          </cell>
          <cell r="K9996">
            <v>1.9999999552965164E-2</v>
          </cell>
          <cell r="L9996">
            <v>1.9999999552965164E-2</v>
          </cell>
          <cell r="M9996">
            <v>9.9999997764825821E-3</v>
          </cell>
          <cell r="N9996" t="str">
            <v>Large</v>
          </cell>
          <cell r="O9996">
            <v>650</v>
          </cell>
        </row>
        <row r="9997">
          <cell r="A9997" t="str">
            <v>AT</v>
          </cell>
          <cell r="B9997" t="str">
            <v>AT_RV_61400087</v>
          </cell>
          <cell r="C9997">
            <v>1996</v>
          </cell>
          <cell r="D9997" t="str">
            <v>Annual</v>
          </cell>
          <cell r="E9997" t="str">
            <v>Orthophosphate</v>
          </cell>
          <cell r="F9997" t="str">
            <v>mg/l P</v>
          </cell>
          <cell r="G9997">
            <v>12</v>
          </cell>
          <cell r="J9997">
            <v>8</v>
          </cell>
          <cell r="K9997">
            <v>1.9999999552965164E-2</v>
          </cell>
          <cell r="L9997">
            <v>1.9999999552965164E-2</v>
          </cell>
          <cell r="M9997">
            <v>9.9999997764825821E-3</v>
          </cell>
          <cell r="N9997" t="str">
            <v>Largest</v>
          </cell>
          <cell r="O9997">
            <v>3320</v>
          </cell>
        </row>
        <row r="9998">
          <cell r="A9998" t="str">
            <v>AT</v>
          </cell>
          <cell r="B9998" t="str">
            <v>AT_RV_73200617</v>
          </cell>
          <cell r="C9998">
            <v>1996</v>
          </cell>
          <cell r="D9998" t="str">
            <v>Annual</v>
          </cell>
          <cell r="E9998" t="str">
            <v>Orthophosphate</v>
          </cell>
          <cell r="F9998" t="str">
            <v>mg/l P</v>
          </cell>
          <cell r="G9998">
            <v>12</v>
          </cell>
          <cell r="J9998">
            <v>8</v>
          </cell>
          <cell r="K9998">
            <v>9.9999997764825821E-3</v>
          </cell>
          <cell r="L9998">
            <v>9.9999997764825821E-3</v>
          </cell>
          <cell r="M9998">
            <v>0</v>
          </cell>
          <cell r="N9998" t="str">
            <v>Largest</v>
          </cell>
          <cell r="O9998">
            <v>6683</v>
          </cell>
        </row>
        <row r="9999">
          <cell r="A9999" t="str">
            <v>AT</v>
          </cell>
          <cell r="B9999" t="str">
            <v>AT_RV_80303017</v>
          </cell>
          <cell r="C9999">
            <v>1996</v>
          </cell>
          <cell r="D9999" t="str">
            <v>Annual</v>
          </cell>
          <cell r="E9999" t="str">
            <v>Orthophosphate</v>
          </cell>
          <cell r="F9999" t="str">
            <v>mg/l P</v>
          </cell>
          <cell r="G9999">
            <v>12</v>
          </cell>
          <cell r="J9999">
            <v>9</v>
          </cell>
          <cell r="K9999">
            <v>5.000000074505806E-2</v>
          </cell>
          <cell r="L9999">
            <v>2.9999999329447746E-2</v>
          </cell>
          <cell r="M9999">
            <v>2.9999999329447746E-2</v>
          </cell>
          <cell r="N9999" t="str">
            <v>Medium</v>
          </cell>
          <cell r="O9999">
            <v>78</v>
          </cell>
        </row>
        <row r="10000">
          <cell r="A10000" t="str">
            <v>AT</v>
          </cell>
          <cell r="B10000" t="str">
            <v>AT_RV_80224047</v>
          </cell>
          <cell r="C10000">
            <v>1996</v>
          </cell>
          <cell r="D10000" t="str">
            <v>Annual</v>
          </cell>
          <cell r="E10000" t="str">
            <v>Orthophosphate</v>
          </cell>
          <cell r="F10000" t="str">
            <v>mg/l P</v>
          </cell>
          <cell r="G10000">
            <v>12</v>
          </cell>
          <cell r="J10000">
            <v>9</v>
          </cell>
          <cell r="K10000">
            <v>5.000000074505806E-2</v>
          </cell>
          <cell r="L10000">
            <v>5.000000074505806E-2</v>
          </cell>
          <cell r="M10000">
            <v>1.9999999552965164E-2</v>
          </cell>
          <cell r="N10000" t="str">
            <v>Medium</v>
          </cell>
          <cell r="O10000">
            <v>196</v>
          </cell>
        </row>
        <row r="10001">
          <cell r="A10001" t="str">
            <v>AT</v>
          </cell>
          <cell r="B10001" t="str">
            <v>AT_RV_80218017</v>
          </cell>
          <cell r="C10001">
            <v>1996</v>
          </cell>
          <cell r="D10001" t="str">
            <v>Annual</v>
          </cell>
          <cell r="E10001" t="str">
            <v>Orthophosphate</v>
          </cell>
          <cell r="F10001" t="str">
            <v>mg/l P</v>
          </cell>
          <cell r="G10001">
            <v>12</v>
          </cell>
          <cell r="J10001">
            <v>9</v>
          </cell>
          <cell r="K10001">
            <v>1.9999999552965164E-2</v>
          </cell>
          <cell r="L10001">
            <v>9.9999997764825821E-3</v>
          </cell>
          <cell r="M10001">
            <v>9.9999997764825821E-3</v>
          </cell>
          <cell r="N10001" t="str">
            <v>Medium</v>
          </cell>
          <cell r="O10001">
            <v>102</v>
          </cell>
        </row>
        <row r="10002">
          <cell r="A10002" t="str">
            <v>AT</v>
          </cell>
          <cell r="B10002" t="str">
            <v>AT_RV_73390967</v>
          </cell>
          <cell r="C10002">
            <v>1996</v>
          </cell>
          <cell r="D10002" t="str">
            <v>Annual</v>
          </cell>
          <cell r="E10002" t="str">
            <v>Orthophosphate</v>
          </cell>
          <cell r="F10002" t="str">
            <v>mg/l P</v>
          </cell>
          <cell r="G10002">
            <v>12</v>
          </cell>
          <cell r="J10002">
            <v>10</v>
          </cell>
          <cell r="K10002">
            <v>1.9999999552965164E-2</v>
          </cell>
          <cell r="L10002">
            <v>9.9999997764825821E-3</v>
          </cell>
          <cell r="M10002">
            <v>9.9999997764825821E-3</v>
          </cell>
          <cell r="N10002" t="str">
            <v>Large</v>
          </cell>
          <cell r="O10002">
            <v>838</v>
          </cell>
        </row>
        <row r="10003">
          <cell r="A10003" t="str">
            <v>AT</v>
          </cell>
          <cell r="B10003" t="str">
            <v>AT_RV_73390507</v>
          </cell>
          <cell r="C10003">
            <v>1996</v>
          </cell>
          <cell r="D10003" t="str">
            <v>Annual</v>
          </cell>
          <cell r="E10003" t="str">
            <v>Orthophosphate</v>
          </cell>
          <cell r="F10003" t="str">
            <v>mg/l P</v>
          </cell>
          <cell r="G10003">
            <v>12</v>
          </cell>
          <cell r="J10003">
            <v>8</v>
          </cell>
          <cell r="K10003">
            <v>2.9999999329447746E-2</v>
          </cell>
          <cell r="L10003">
            <v>1.9999999552965164E-2</v>
          </cell>
          <cell r="M10003">
            <v>9.9999997764825821E-3</v>
          </cell>
          <cell r="N10003" t="str">
            <v>Large</v>
          </cell>
          <cell r="O10003">
            <v>527</v>
          </cell>
        </row>
        <row r="10004">
          <cell r="A10004" t="str">
            <v>AT</v>
          </cell>
          <cell r="B10004" t="str">
            <v>AT_RV_73390307</v>
          </cell>
          <cell r="C10004">
            <v>1996</v>
          </cell>
          <cell r="D10004" t="str">
            <v>Annual</v>
          </cell>
          <cell r="E10004" t="str">
            <v>Orthophosphate</v>
          </cell>
          <cell r="F10004" t="str">
            <v>mg/l P</v>
          </cell>
          <cell r="G10004">
            <v>12</v>
          </cell>
          <cell r="J10004">
            <v>8</v>
          </cell>
          <cell r="K10004">
            <v>3.9999999105930328E-2</v>
          </cell>
          <cell r="L10004">
            <v>2.9999999329447746E-2</v>
          </cell>
          <cell r="M10004">
            <v>1.9999999552965164E-2</v>
          </cell>
          <cell r="N10004" t="str">
            <v>Medium</v>
          </cell>
          <cell r="O10004">
            <v>153</v>
          </cell>
        </row>
        <row r="10005">
          <cell r="A10005" t="str">
            <v>AT</v>
          </cell>
          <cell r="B10005" t="str">
            <v>AT_RV_61400157</v>
          </cell>
          <cell r="C10005">
            <v>1996</v>
          </cell>
          <cell r="D10005" t="str">
            <v>Annual</v>
          </cell>
          <cell r="E10005" t="str">
            <v>Orthophosphate</v>
          </cell>
          <cell r="F10005" t="str">
            <v>mg/l P</v>
          </cell>
          <cell r="G10005">
            <v>12</v>
          </cell>
          <cell r="J10005">
            <v>7</v>
          </cell>
          <cell r="K10005">
            <v>7.9999998211860657E-2</v>
          </cell>
          <cell r="L10005">
            <v>3.9999999105930328E-2</v>
          </cell>
          <cell r="M10005">
            <v>7.9999998211860657E-2</v>
          </cell>
          <cell r="N10005" t="str">
            <v>Large</v>
          </cell>
          <cell r="O10005">
            <v>483</v>
          </cell>
        </row>
        <row r="10006">
          <cell r="A10006" t="str">
            <v>AT</v>
          </cell>
          <cell r="B10006" t="str">
            <v>AT_RV_73200987</v>
          </cell>
          <cell r="C10006">
            <v>1996</v>
          </cell>
          <cell r="D10006" t="str">
            <v>Annual</v>
          </cell>
          <cell r="E10006" t="str">
            <v>Orthophosphate</v>
          </cell>
          <cell r="F10006" t="str">
            <v>mg/l P</v>
          </cell>
          <cell r="G10006">
            <v>12</v>
          </cell>
          <cell r="J10006">
            <v>11</v>
          </cell>
          <cell r="K10006">
            <v>2.9999999329447746E-2</v>
          </cell>
          <cell r="L10006">
            <v>1.9999999552965164E-2</v>
          </cell>
          <cell r="M10006">
            <v>1.9999999552965164E-2</v>
          </cell>
          <cell r="N10006" t="str">
            <v>Largest</v>
          </cell>
          <cell r="O10006">
            <v>9822</v>
          </cell>
        </row>
        <row r="10007">
          <cell r="A10007" t="str">
            <v>AT</v>
          </cell>
          <cell r="B10007" t="str">
            <v>AT_RV_54110117</v>
          </cell>
          <cell r="C10007">
            <v>1996</v>
          </cell>
          <cell r="D10007" t="str">
            <v>Annual</v>
          </cell>
          <cell r="E10007" t="str">
            <v>Orthophosphate</v>
          </cell>
          <cell r="F10007" t="str">
            <v>mg/l P</v>
          </cell>
          <cell r="G10007">
            <v>12</v>
          </cell>
          <cell r="J10007">
            <v>11</v>
          </cell>
          <cell r="K10007">
            <v>1.9999999552965164E-2</v>
          </cell>
          <cell r="L10007">
            <v>9.9999997764825821E-3</v>
          </cell>
          <cell r="M10007">
            <v>9.9999997764825821E-3</v>
          </cell>
          <cell r="N10007" t="str">
            <v>Very Large</v>
          </cell>
          <cell r="O10007">
            <v>1150</v>
          </cell>
        </row>
        <row r="10008">
          <cell r="A10008" t="str">
            <v>AT</v>
          </cell>
          <cell r="B10008" t="str">
            <v>AT_RV_73200417</v>
          </cell>
          <cell r="C10008">
            <v>1996</v>
          </cell>
          <cell r="D10008" t="str">
            <v>Annual</v>
          </cell>
          <cell r="E10008" t="str">
            <v>Orthophosphate</v>
          </cell>
          <cell r="F10008" t="str">
            <v>mg/l P</v>
          </cell>
          <cell r="G10008">
            <v>12</v>
          </cell>
          <cell r="J10008">
            <v>8</v>
          </cell>
          <cell r="K10008">
            <v>9.9999997764825821E-3</v>
          </cell>
          <cell r="L10008">
            <v>9.9999997764825821E-3</v>
          </cell>
          <cell r="M10008">
            <v>9.9999997764825821E-3</v>
          </cell>
          <cell r="N10008" t="str">
            <v>Largest</v>
          </cell>
          <cell r="O10008">
            <v>5700</v>
          </cell>
        </row>
        <row r="10009">
          <cell r="A10009" t="str">
            <v>AT</v>
          </cell>
          <cell r="B10009" t="str">
            <v>AT_RV_73160967</v>
          </cell>
          <cell r="C10009">
            <v>1996</v>
          </cell>
          <cell r="D10009" t="str">
            <v>Annual</v>
          </cell>
          <cell r="E10009" t="str">
            <v>Orthophosphate</v>
          </cell>
          <cell r="F10009" t="str">
            <v>mg/l P</v>
          </cell>
          <cell r="G10009">
            <v>12</v>
          </cell>
          <cell r="J10009">
            <v>9</v>
          </cell>
          <cell r="K10009">
            <v>2.9999999329447746E-2</v>
          </cell>
          <cell r="L10009">
            <v>9.9999997764825821E-3</v>
          </cell>
          <cell r="M10009">
            <v>2.9999999329447746E-2</v>
          </cell>
          <cell r="N10009" t="str">
            <v>Large</v>
          </cell>
          <cell r="O10009">
            <v>727</v>
          </cell>
        </row>
        <row r="10010">
          <cell r="A10010" t="str">
            <v>AT</v>
          </cell>
          <cell r="B10010" t="str">
            <v>AT_RV_73100517</v>
          </cell>
          <cell r="C10010">
            <v>1996</v>
          </cell>
          <cell r="D10010" t="str">
            <v>Annual</v>
          </cell>
          <cell r="E10010" t="str">
            <v>Orthophosphate</v>
          </cell>
          <cell r="F10010" t="str">
            <v>mg/l P</v>
          </cell>
          <cell r="G10010">
            <v>12</v>
          </cell>
          <cell r="J10010">
            <v>9</v>
          </cell>
          <cell r="K10010">
            <v>2.9999999329447746E-2</v>
          </cell>
          <cell r="L10010">
            <v>1.9999999552965164E-2</v>
          </cell>
          <cell r="M10010">
            <v>1.9999999552965164E-2</v>
          </cell>
          <cell r="N10010" t="str">
            <v>Largest</v>
          </cell>
          <cell r="O10010">
            <v>3550</v>
          </cell>
        </row>
        <row r="10011">
          <cell r="A10011" t="str">
            <v>AT</v>
          </cell>
          <cell r="B10011" t="str">
            <v>AT_RV_71500607</v>
          </cell>
          <cell r="C10011">
            <v>1996</v>
          </cell>
          <cell r="D10011" t="str">
            <v>Annual</v>
          </cell>
          <cell r="E10011" t="str">
            <v>Orthophosphate</v>
          </cell>
          <cell r="F10011" t="str">
            <v>mg/l P</v>
          </cell>
          <cell r="G10011">
            <v>12</v>
          </cell>
          <cell r="J10011">
            <v>9</v>
          </cell>
          <cell r="K10011">
            <v>1.9999999552965164E-2</v>
          </cell>
          <cell r="L10011">
            <v>9.9999997764825821E-3</v>
          </cell>
          <cell r="M10011">
            <v>2.9999999329447746E-2</v>
          </cell>
          <cell r="N10011" t="str">
            <v>Large</v>
          </cell>
          <cell r="O10011">
            <v>665</v>
          </cell>
        </row>
        <row r="10012">
          <cell r="A10012" t="str">
            <v>AT</v>
          </cell>
          <cell r="B10012" t="str">
            <v>AT_RV_71500017</v>
          </cell>
          <cell r="C10012">
            <v>1996</v>
          </cell>
          <cell r="D10012" t="str">
            <v>Annual</v>
          </cell>
          <cell r="E10012" t="str">
            <v>Orthophosphate</v>
          </cell>
          <cell r="F10012" t="str">
            <v>mg/l P</v>
          </cell>
          <cell r="G10012">
            <v>12</v>
          </cell>
          <cell r="J10012">
            <v>8</v>
          </cell>
          <cell r="K10012">
            <v>7.9999998211860657E-2</v>
          </cell>
          <cell r="L10012">
            <v>5.9999998658895493E-2</v>
          </cell>
          <cell r="M10012">
            <v>5.9999998658895493E-2</v>
          </cell>
          <cell r="N10012" t="str">
            <v>Medium</v>
          </cell>
          <cell r="O10012">
            <v>160</v>
          </cell>
        </row>
        <row r="10013">
          <cell r="A10013" t="str">
            <v>AT</v>
          </cell>
          <cell r="B10013" t="str">
            <v>AT_RV_61400287</v>
          </cell>
          <cell r="C10013">
            <v>1996</v>
          </cell>
          <cell r="D10013" t="str">
            <v>Annual</v>
          </cell>
          <cell r="E10013" t="str">
            <v>Orthophosphate</v>
          </cell>
          <cell r="F10013" t="str">
            <v>mg/l P</v>
          </cell>
          <cell r="G10013">
            <v>12</v>
          </cell>
          <cell r="J10013">
            <v>7</v>
          </cell>
          <cell r="K10013">
            <v>1.9999999552965164E-2</v>
          </cell>
          <cell r="L10013">
            <v>9.9999997764825821E-3</v>
          </cell>
          <cell r="M10013">
            <v>9.9999997764825821E-3</v>
          </cell>
          <cell r="N10013" t="str">
            <v>Very Large</v>
          </cell>
          <cell r="O10013">
            <v>1103</v>
          </cell>
        </row>
        <row r="10014">
          <cell r="A10014" t="str">
            <v>AT</v>
          </cell>
          <cell r="B10014" t="str">
            <v>AT_RV_61400277</v>
          </cell>
          <cell r="C10014">
            <v>1996</v>
          </cell>
          <cell r="D10014" t="str">
            <v>Annual</v>
          </cell>
          <cell r="E10014" t="str">
            <v>Orthophosphate</v>
          </cell>
          <cell r="F10014" t="str">
            <v>mg/l P</v>
          </cell>
          <cell r="G10014">
            <v>12</v>
          </cell>
          <cell r="J10014">
            <v>7</v>
          </cell>
          <cell r="K10014">
            <v>9.9999997764825821E-3</v>
          </cell>
          <cell r="L10014">
            <v>9.9999997764825821E-3</v>
          </cell>
          <cell r="M10014">
            <v>9.9999997764825821E-3</v>
          </cell>
          <cell r="N10014" t="str">
            <v>Large</v>
          </cell>
          <cell r="O10014">
            <v>260</v>
          </cell>
        </row>
        <row r="10015">
          <cell r="A10015" t="str">
            <v>AT</v>
          </cell>
          <cell r="B10015" t="str">
            <v>AT_RV_73300407</v>
          </cell>
          <cell r="C10015">
            <v>1996</v>
          </cell>
          <cell r="D10015" t="str">
            <v>Annual</v>
          </cell>
          <cell r="E10015" t="str">
            <v>Orthophosphate</v>
          </cell>
          <cell r="F10015" t="str">
            <v>mg/l P</v>
          </cell>
          <cell r="G10015">
            <v>12</v>
          </cell>
          <cell r="J10015">
            <v>8</v>
          </cell>
          <cell r="K10015">
            <v>5.000000074505806E-2</v>
          </cell>
          <cell r="L10015">
            <v>3.9999999105930328E-2</v>
          </cell>
          <cell r="M10015">
            <v>5.000000074505806E-2</v>
          </cell>
          <cell r="N10015" t="str">
            <v>Largest</v>
          </cell>
          <cell r="O10015">
            <v>8815</v>
          </cell>
        </row>
        <row r="10016">
          <cell r="A10016" t="str">
            <v>AT</v>
          </cell>
          <cell r="B10016" t="str">
            <v>AT_RV_21550207</v>
          </cell>
          <cell r="C10016">
            <v>1996</v>
          </cell>
          <cell r="D10016" t="str">
            <v>Annual</v>
          </cell>
          <cell r="E10016" t="str">
            <v>Orthophosphate</v>
          </cell>
          <cell r="F10016" t="str">
            <v>mg/l P</v>
          </cell>
          <cell r="G10016">
            <v>12</v>
          </cell>
          <cell r="J10016">
            <v>9</v>
          </cell>
          <cell r="K10016">
            <v>9.9999997764825821E-3</v>
          </cell>
          <cell r="L10016">
            <v>9.9999997764825821E-3</v>
          </cell>
          <cell r="M10016">
            <v>0</v>
          </cell>
          <cell r="N10016" t="str">
            <v>Very Large</v>
          </cell>
          <cell r="O10016">
            <v>1061</v>
          </cell>
        </row>
        <row r="10017">
          <cell r="A10017" t="str">
            <v>AT</v>
          </cell>
          <cell r="B10017" t="str">
            <v>AT_RV_30900057</v>
          </cell>
          <cell r="C10017">
            <v>1996</v>
          </cell>
          <cell r="D10017" t="str">
            <v>Annual</v>
          </cell>
          <cell r="E10017" t="str">
            <v>Orthophosphate</v>
          </cell>
          <cell r="F10017" t="str">
            <v>mg/l P</v>
          </cell>
          <cell r="G10017">
            <v>12</v>
          </cell>
          <cell r="J10017">
            <v>12</v>
          </cell>
          <cell r="K10017">
            <v>2.9999999329447746E-2</v>
          </cell>
          <cell r="L10017">
            <v>2.9999999329447746E-2</v>
          </cell>
          <cell r="M10017">
            <v>9.9999997764825821E-3</v>
          </cell>
          <cell r="N10017" t="str">
            <v>Largest</v>
          </cell>
          <cell r="O10017">
            <v>92464</v>
          </cell>
        </row>
        <row r="10018">
          <cell r="A10018" t="str">
            <v>AT</v>
          </cell>
          <cell r="B10018" t="str">
            <v>AT_RV_30900037</v>
          </cell>
          <cell r="C10018">
            <v>1996</v>
          </cell>
          <cell r="D10018" t="str">
            <v>Annual</v>
          </cell>
          <cell r="E10018" t="str">
            <v>Orthophosphate</v>
          </cell>
          <cell r="F10018" t="str">
            <v>mg/l P</v>
          </cell>
          <cell r="G10018">
            <v>12</v>
          </cell>
          <cell r="J10018">
            <v>9</v>
          </cell>
          <cell r="K10018">
            <v>1.9999999552965164E-2</v>
          </cell>
          <cell r="L10018">
            <v>1.9999999552965164E-2</v>
          </cell>
          <cell r="M10018">
            <v>9.9999997764825821E-3</v>
          </cell>
          <cell r="N10018" t="str">
            <v>Very Large</v>
          </cell>
          <cell r="O10018">
            <v>1098</v>
          </cell>
        </row>
        <row r="10019">
          <cell r="A10019" t="str">
            <v>AT</v>
          </cell>
          <cell r="B10019" t="str">
            <v>AT_RV_30900027</v>
          </cell>
          <cell r="C10019">
            <v>1996</v>
          </cell>
          <cell r="D10019" t="str">
            <v>Annual</v>
          </cell>
          <cell r="E10019" t="str">
            <v>Orthophosphate</v>
          </cell>
          <cell r="F10019" t="str">
            <v>mg/l P</v>
          </cell>
          <cell r="G10019">
            <v>12</v>
          </cell>
          <cell r="J10019">
            <v>9</v>
          </cell>
          <cell r="K10019">
            <v>9.9999997764825821E-3</v>
          </cell>
          <cell r="L10019">
            <v>9.9999997764825821E-3</v>
          </cell>
          <cell r="M10019">
            <v>9.9999997764825821E-3</v>
          </cell>
          <cell r="N10019" t="str">
            <v>Large</v>
          </cell>
          <cell r="O10019">
            <v>820</v>
          </cell>
        </row>
        <row r="10020">
          <cell r="A10020" t="str">
            <v>AT</v>
          </cell>
          <cell r="B10020" t="str">
            <v>AT_RV_21560297</v>
          </cell>
          <cell r="C10020">
            <v>1996</v>
          </cell>
          <cell r="D10020" t="str">
            <v>Annual</v>
          </cell>
          <cell r="E10020" t="str">
            <v>Orthophosphate</v>
          </cell>
          <cell r="F10020" t="str">
            <v>mg/l P</v>
          </cell>
          <cell r="G10020">
            <v>12</v>
          </cell>
          <cell r="J10020">
            <v>9</v>
          </cell>
          <cell r="K10020">
            <v>1.9999999552965164E-2</v>
          </cell>
          <cell r="L10020">
            <v>2.9999999329447746E-2</v>
          </cell>
          <cell r="M10020">
            <v>9.9999997764825821E-3</v>
          </cell>
          <cell r="N10020" t="str">
            <v>Large</v>
          </cell>
          <cell r="O10020">
            <v>955</v>
          </cell>
        </row>
        <row r="10021">
          <cell r="A10021" t="str">
            <v>AT</v>
          </cell>
          <cell r="B10021" t="str">
            <v>AT_RV_21560277</v>
          </cell>
          <cell r="C10021">
            <v>1996</v>
          </cell>
          <cell r="D10021" t="str">
            <v>Annual</v>
          </cell>
          <cell r="E10021" t="str">
            <v>Orthophosphate</v>
          </cell>
          <cell r="F10021" t="str">
            <v>mg/l P</v>
          </cell>
          <cell r="G10021">
            <v>12</v>
          </cell>
          <cell r="J10021">
            <v>9</v>
          </cell>
          <cell r="K10021">
            <v>9.9999997764825821E-3</v>
          </cell>
          <cell r="L10021">
            <v>9.9999997764825821E-3</v>
          </cell>
          <cell r="M10021">
            <v>0</v>
          </cell>
          <cell r="N10021" t="str">
            <v>Large</v>
          </cell>
          <cell r="O10021">
            <v>380</v>
          </cell>
        </row>
        <row r="10022">
          <cell r="A10022" t="str">
            <v>AT</v>
          </cell>
          <cell r="B10022" t="str">
            <v>AT_RV_21551267</v>
          </cell>
          <cell r="C10022">
            <v>1996</v>
          </cell>
          <cell r="D10022" t="str">
            <v>Annual</v>
          </cell>
          <cell r="E10022" t="str">
            <v>Orthophosphate</v>
          </cell>
          <cell r="F10022" t="str">
            <v>mg/l P</v>
          </cell>
          <cell r="G10022">
            <v>12</v>
          </cell>
          <cell r="J10022">
            <v>6</v>
          </cell>
          <cell r="K10022">
            <v>5.000000074505806E-2</v>
          </cell>
          <cell r="L10022">
            <v>5.000000074505806E-2</v>
          </cell>
          <cell r="M10022">
            <v>2.9999999329447746E-2</v>
          </cell>
          <cell r="N10022" t="str">
            <v>Large</v>
          </cell>
          <cell r="O10022">
            <v>818</v>
          </cell>
        </row>
        <row r="10023">
          <cell r="A10023" t="str">
            <v>AT</v>
          </cell>
          <cell r="B10023" t="str">
            <v>AT_RV_60800017</v>
          </cell>
          <cell r="C10023">
            <v>1996</v>
          </cell>
          <cell r="D10023" t="str">
            <v>Annual</v>
          </cell>
          <cell r="E10023" t="str">
            <v>Orthophosphate</v>
          </cell>
          <cell r="F10023" t="str">
            <v>mg/l P</v>
          </cell>
          <cell r="G10023">
            <v>12</v>
          </cell>
          <cell r="J10023">
            <v>9</v>
          </cell>
          <cell r="K10023">
            <v>2.9999999329447746E-2</v>
          </cell>
          <cell r="L10023">
            <v>2.9999999329447746E-2</v>
          </cell>
          <cell r="M10023">
            <v>2.9999999329447746E-2</v>
          </cell>
          <cell r="N10023" t="str">
            <v>Large</v>
          </cell>
          <cell r="O10023">
            <v>303</v>
          </cell>
        </row>
        <row r="10024">
          <cell r="A10024" t="str">
            <v>AT</v>
          </cell>
          <cell r="B10024" t="str">
            <v>AT_RV_21550217</v>
          </cell>
          <cell r="C10024">
            <v>1996</v>
          </cell>
          <cell r="D10024" t="str">
            <v>Annual</v>
          </cell>
          <cell r="E10024" t="str">
            <v>Orthophosphate</v>
          </cell>
          <cell r="F10024" t="str">
            <v>mg/l P</v>
          </cell>
          <cell r="G10024">
            <v>12</v>
          </cell>
          <cell r="J10024">
            <v>9</v>
          </cell>
          <cell r="K10024">
            <v>9.9999997764825821E-3</v>
          </cell>
          <cell r="L10024">
            <v>9.9999997764825821E-3</v>
          </cell>
          <cell r="M10024">
            <v>0</v>
          </cell>
          <cell r="N10024" t="str">
            <v>Very Large</v>
          </cell>
          <cell r="O10024">
            <v>1588</v>
          </cell>
        </row>
        <row r="10025">
          <cell r="A10025" t="str">
            <v>AT</v>
          </cell>
          <cell r="B10025" t="str">
            <v>AT_RV_31100037</v>
          </cell>
          <cell r="C10025">
            <v>1996</v>
          </cell>
          <cell r="D10025" t="str">
            <v>Annual</v>
          </cell>
          <cell r="E10025" t="str">
            <v>Orthophosphate</v>
          </cell>
          <cell r="F10025" t="str">
            <v>mg/l P</v>
          </cell>
          <cell r="G10025">
            <v>12</v>
          </cell>
          <cell r="J10025">
            <v>11</v>
          </cell>
          <cell r="K10025">
            <v>0.34000000357627869</v>
          </cell>
          <cell r="L10025">
            <v>0.33000001311302185</v>
          </cell>
          <cell r="M10025">
            <v>0.20000000298023224</v>
          </cell>
          <cell r="N10025" t="str">
            <v>Largest</v>
          </cell>
          <cell r="O10025">
            <v>12490</v>
          </cell>
        </row>
        <row r="10026">
          <cell r="A10026" t="str">
            <v>AT</v>
          </cell>
          <cell r="B10026" t="str">
            <v>AT_RV_21531177</v>
          </cell>
          <cell r="C10026">
            <v>1996</v>
          </cell>
          <cell r="D10026" t="str">
            <v>Annual</v>
          </cell>
          <cell r="E10026" t="str">
            <v>Orthophosphate</v>
          </cell>
          <cell r="F10026" t="str">
            <v>mg/l P</v>
          </cell>
          <cell r="G10026">
            <v>12</v>
          </cell>
          <cell r="J10026">
            <v>9</v>
          </cell>
          <cell r="K10026">
            <v>9.9999997764825821E-3</v>
          </cell>
          <cell r="L10026">
            <v>9.9999997764825821E-3</v>
          </cell>
          <cell r="M10026">
            <v>0</v>
          </cell>
          <cell r="N10026" t="str">
            <v>Medium</v>
          </cell>
          <cell r="O10026">
            <v>190</v>
          </cell>
        </row>
        <row r="10027">
          <cell r="A10027" t="str">
            <v>AT</v>
          </cell>
          <cell r="B10027" t="str">
            <v>AT_RV_21500027</v>
          </cell>
          <cell r="C10027">
            <v>1996</v>
          </cell>
          <cell r="D10027" t="str">
            <v>Annual</v>
          </cell>
          <cell r="E10027" t="str">
            <v>Orthophosphate</v>
          </cell>
          <cell r="F10027" t="str">
            <v>mg/l P</v>
          </cell>
          <cell r="G10027">
            <v>12</v>
          </cell>
          <cell r="J10027">
            <v>9</v>
          </cell>
          <cell r="K10027">
            <v>9.9999997764825821E-3</v>
          </cell>
          <cell r="L10027">
            <v>9.9999997764825821E-3</v>
          </cell>
          <cell r="M10027">
            <v>0</v>
          </cell>
          <cell r="N10027" t="str">
            <v>Very Large</v>
          </cell>
          <cell r="O10027">
            <v>2475</v>
          </cell>
        </row>
        <row r="10028">
          <cell r="A10028" t="str">
            <v>AT</v>
          </cell>
          <cell r="B10028" t="str">
            <v>AT_RV_10000107</v>
          </cell>
          <cell r="C10028">
            <v>1996</v>
          </cell>
          <cell r="D10028" t="str">
            <v>Annual</v>
          </cell>
          <cell r="E10028" t="str">
            <v>Orthophosphate</v>
          </cell>
          <cell r="F10028" t="str">
            <v>mg/l P</v>
          </cell>
          <cell r="G10028">
            <v>12</v>
          </cell>
          <cell r="J10028">
            <v>12</v>
          </cell>
          <cell r="K10028">
            <v>5.9999998658895493E-2</v>
          </cell>
          <cell r="L10028">
            <v>3.9999999105930328E-2</v>
          </cell>
          <cell r="M10028">
            <v>3.9999999105930328E-2</v>
          </cell>
          <cell r="N10028" t="str">
            <v>Large</v>
          </cell>
          <cell r="O10028">
            <v>400</v>
          </cell>
        </row>
        <row r="10029">
          <cell r="A10029" t="str">
            <v>AT</v>
          </cell>
          <cell r="B10029" t="str">
            <v>AT_RV_10000097</v>
          </cell>
          <cell r="C10029">
            <v>1996</v>
          </cell>
          <cell r="D10029" t="str">
            <v>Annual</v>
          </cell>
          <cell r="E10029" t="str">
            <v>Orthophosphate</v>
          </cell>
          <cell r="F10029" t="str">
            <v>mg/l P</v>
          </cell>
          <cell r="G10029">
            <v>12</v>
          </cell>
          <cell r="J10029">
            <v>12</v>
          </cell>
          <cell r="K10029">
            <v>2.9999999329447746E-2</v>
          </cell>
          <cell r="L10029">
            <v>2.9999999329447746E-2</v>
          </cell>
          <cell r="M10029">
            <v>9.9999997764825821E-3</v>
          </cell>
          <cell r="N10029" t="str">
            <v>Very Large</v>
          </cell>
          <cell r="O10029">
            <v>1956</v>
          </cell>
        </row>
        <row r="10030">
          <cell r="A10030" t="str">
            <v>AT</v>
          </cell>
          <cell r="B10030" t="str">
            <v>AT_RV_10000087</v>
          </cell>
          <cell r="C10030">
            <v>1996</v>
          </cell>
          <cell r="D10030" t="str">
            <v>Annual</v>
          </cell>
          <cell r="E10030" t="str">
            <v>Orthophosphate</v>
          </cell>
          <cell r="F10030" t="str">
            <v>mg/l P</v>
          </cell>
          <cell r="G10030">
            <v>12</v>
          </cell>
          <cell r="J10030">
            <v>12</v>
          </cell>
          <cell r="K10030">
            <v>2.9999999329447746E-2</v>
          </cell>
          <cell r="L10030">
            <v>1.9999999552965164E-2</v>
          </cell>
          <cell r="M10030">
            <v>9.9999997764825821E-3</v>
          </cell>
          <cell r="N10030" t="str">
            <v>Large</v>
          </cell>
          <cell r="O10030">
            <v>968</v>
          </cell>
        </row>
        <row r="10031">
          <cell r="A10031" t="str">
            <v>AT</v>
          </cell>
          <cell r="B10031" t="str">
            <v>AT_RV_10000077</v>
          </cell>
          <cell r="C10031">
            <v>1996</v>
          </cell>
          <cell r="D10031" t="str">
            <v>Annual</v>
          </cell>
          <cell r="E10031" t="str">
            <v>Orthophosphate</v>
          </cell>
          <cell r="F10031" t="str">
            <v>mg/l P</v>
          </cell>
          <cell r="G10031">
            <v>12</v>
          </cell>
          <cell r="J10031">
            <v>12</v>
          </cell>
          <cell r="K10031">
            <v>5.9999998658895493E-2</v>
          </cell>
          <cell r="L10031">
            <v>5.9999998658895493E-2</v>
          </cell>
          <cell r="M10031">
            <v>1.9999999552965164E-2</v>
          </cell>
          <cell r="N10031" t="str">
            <v>Very Large</v>
          </cell>
          <cell r="O10031">
            <v>2131</v>
          </cell>
        </row>
        <row r="10032">
          <cell r="A10032" t="str">
            <v>AT</v>
          </cell>
          <cell r="B10032" t="str">
            <v>AT_RV_10000027</v>
          </cell>
          <cell r="C10032">
            <v>1996</v>
          </cell>
          <cell r="D10032" t="str">
            <v>Annual</v>
          </cell>
          <cell r="E10032" t="str">
            <v>Orthophosphate</v>
          </cell>
          <cell r="F10032" t="str">
            <v>mg/l P</v>
          </cell>
          <cell r="G10032">
            <v>12</v>
          </cell>
          <cell r="J10032">
            <v>5</v>
          </cell>
          <cell r="K10032">
            <v>0.10000000149011612</v>
          </cell>
          <cell r="L10032">
            <v>7.9999998211860657E-2</v>
          </cell>
          <cell r="M10032">
            <v>7.9999998211860657E-2</v>
          </cell>
          <cell r="N10032" t="str">
            <v>Large</v>
          </cell>
          <cell r="O10032">
            <v>406</v>
          </cell>
        </row>
        <row r="10033">
          <cell r="A10033" t="str">
            <v>AT</v>
          </cell>
          <cell r="B10033" t="str">
            <v>AT_RV_21551257</v>
          </cell>
          <cell r="C10033">
            <v>1996</v>
          </cell>
          <cell r="D10033" t="str">
            <v>Annual</v>
          </cell>
          <cell r="E10033" t="str">
            <v>Orthophosphate</v>
          </cell>
          <cell r="F10033" t="str">
            <v>mg/l P</v>
          </cell>
          <cell r="G10033">
            <v>12</v>
          </cell>
          <cell r="J10033">
            <v>9</v>
          </cell>
          <cell r="K10033">
            <v>5.9999998658895493E-2</v>
          </cell>
          <cell r="L10033">
            <v>5.000000074505806E-2</v>
          </cell>
          <cell r="M10033">
            <v>1.9999999552965164E-2</v>
          </cell>
          <cell r="N10033" t="str">
            <v>Large</v>
          </cell>
          <cell r="O10033">
            <v>432</v>
          </cell>
        </row>
        <row r="10034">
          <cell r="A10034" t="str">
            <v>AT</v>
          </cell>
          <cell r="B10034" t="str">
            <v>AT_RV_40607027</v>
          </cell>
          <cell r="C10034">
            <v>1996</v>
          </cell>
          <cell r="D10034" t="str">
            <v>Annual</v>
          </cell>
          <cell r="E10034" t="str">
            <v>Orthophosphate</v>
          </cell>
          <cell r="F10034" t="str">
            <v>mg/l P</v>
          </cell>
          <cell r="G10034">
            <v>12</v>
          </cell>
          <cell r="J10034">
            <v>12</v>
          </cell>
          <cell r="K10034">
            <v>3.9999999105930328E-2</v>
          </cell>
          <cell r="L10034">
            <v>3.9999999105930328E-2</v>
          </cell>
          <cell r="M10034">
            <v>9.9999997764825821E-3</v>
          </cell>
          <cell r="N10034" t="str">
            <v>Largest</v>
          </cell>
          <cell r="O10034">
            <v>79485</v>
          </cell>
        </row>
        <row r="10035">
          <cell r="A10035" t="str">
            <v>AT</v>
          </cell>
          <cell r="B10035" t="str">
            <v>AT_RV_10000037</v>
          </cell>
          <cell r="C10035">
            <v>1996</v>
          </cell>
          <cell r="D10035" t="str">
            <v>Annual</v>
          </cell>
          <cell r="E10035" t="str">
            <v>Orthophosphate</v>
          </cell>
          <cell r="F10035" t="str">
            <v>mg/l P</v>
          </cell>
          <cell r="G10035">
            <v>12</v>
          </cell>
          <cell r="J10035">
            <v>5</v>
          </cell>
          <cell r="K10035">
            <v>5.9999998658895493E-2</v>
          </cell>
          <cell r="L10035">
            <v>3.9999999105930328E-2</v>
          </cell>
          <cell r="M10035">
            <v>3.9999999105930328E-2</v>
          </cell>
          <cell r="N10035" t="str">
            <v>Large</v>
          </cell>
          <cell r="O10035">
            <v>286</v>
          </cell>
        </row>
        <row r="10036">
          <cell r="A10036" t="str">
            <v>AT</v>
          </cell>
          <cell r="B10036" t="str">
            <v>AT_RV_54110087</v>
          </cell>
          <cell r="C10036">
            <v>1996</v>
          </cell>
          <cell r="D10036" t="str">
            <v>Annual</v>
          </cell>
          <cell r="E10036" t="str">
            <v>Orthophosphate</v>
          </cell>
          <cell r="F10036" t="str">
            <v>mg/l P</v>
          </cell>
          <cell r="G10036">
            <v>12</v>
          </cell>
          <cell r="J10036">
            <v>11</v>
          </cell>
          <cell r="K10036">
            <v>2.9999999329447746E-2</v>
          </cell>
          <cell r="L10036">
            <v>1.9999999552965164E-2</v>
          </cell>
          <cell r="M10036">
            <v>1.9999999552965164E-2</v>
          </cell>
          <cell r="N10036" t="str">
            <v>Largest</v>
          </cell>
          <cell r="O10036">
            <v>6120</v>
          </cell>
        </row>
        <row r="10037">
          <cell r="A10037" t="str">
            <v>AT</v>
          </cell>
          <cell r="B10037" t="str">
            <v>AT_RV_54110017</v>
          </cell>
          <cell r="C10037">
            <v>1996</v>
          </cell>
          <cell r="D10037" t="str">
            <v>Annual</v>
          </cell>
          <cell r="E10037" t="str">
            <v>Orthophosphate</v>
          </cell>
          <cell r="F10037" t="str">
            <v>mg/l P</v>
          </cell>
          <cell r="G10037">
            <v>12</v>
          </cell>
          <cell r="J10037">
            <v>9</v>
          </cell>
          <cell r="K10037">
            <v>9.9999997764825821E-3</v>
          </cell>
          <cell r="L10037">
            <v>0</v>
          </cell>
          <cell r="M10037">
            <v>9.9999997764825821E-3</v>
          </cell>
          <cell r="N10037" t="str">
            <v>Largest</v>
          </cell>
          <cell r="O10037">
            <v>4076</v>
          </cell>
        </row>
        <row r="10038">
          <cell r="A10038" t="str">
            <v>AT</v>
          </cell>
          <cell r="B10038" t="str">
            <v>AT_RV_53210017</v>
          </cell>
          <cell r="C10038">
            <v>1996</v>
          </cell>
          <cell r="D10038" t="str">
            <v>Annual</v>
          </cell>
          <cell r="E10038" t="str">
            <v>Orthophosphate</v>
          </cell>
          <cell r="F10038" t="str">
            <v>mg/l P</v>
          </cell>
          <cell r="G10038">
            <v>12</v>
          </cell>
          <cell r="J10038">
            <v>9</v>
          </cell>
          <cell r="K10038">
            <v>9.9999997764825821E-3</v>
          </cell>
          <cell r="L10038">
            <v>0</v>
          </cell>
          <cell r="M10038">
            <v>9.9999997764825821E-3</v>
          </cell>
          <cell r="N10038" t="str">
            <v>Largest</v>
          </cell>
          <cell r="O10038">
            <v>3540</v>
          </cell>
        </row>
        <row r="10039">
          <cell r="A10039" t="str">
            <v>AT</v>
          </cell>
          <cell r="B10039" t="str">
            <v>AT_RV_51210087</v>
          </cell>
          <cell r="C10039">
            <v>1996</v>
          </cell>
          <cell r="D10039" t="str">
            <v>Annual</v>
          </cell>
          <cell r="E10039" t="str">
            <v>Orthophosphate</v>
          </cell>
          <cell r="F10039" t="str">
            <v>mg/l P</v>
          </cell>
          <cell r="G10039">
            <v>12</v>
          </cell>
          <cell r="J10039">
            <v>11</v>
          </cell>
          <cell r="K10039">
            <v>9.9999997764825821E-3</v>
          </cell>
          <cell r="L10039">
            <v>1.9999999552965164E-2</v>
          </cell>
          <cell r="M10039">
            <v>9.9999997764825821E-3</v>
          </cell>
          <cell r="N10039" t="str">
            <v>Large</v>
          </cell>
          <cell r="O10039">
            <v>857</v>
          </cell>
        </row>
        <row r="10040">
          <cell r="A10040" t="str">
            <v>AT</v>
          </cell>
          <cell r="B10040" t="str">
            <v>AT_RV_51210037</v>
          </cell>
          <cell r="C10040">
            <v>1996</v>
          </cell>
          <cell r="D10040" t="str">
            <v>Annual</v>
          </cell>
          <cell r="E10040" t="str">
            <v>Orthophosphate</v>
          </cell>
          <cell r="F10040" t="str">
            <v>mg/l P</v>
          </cell>
          <cell r="G10040">
            <v>12</v>
          </cell>
          <cell r="J10040">
            <v>9</v>
          </cell>
          <cell r="K10040">
            <v>2.9999999329447746E-2</v>
          </cell>
          <cell r="L10040">
            <v>1.9999999552965164E-2</v>
          </cell>
          <cell r="M10040">
            <v>2.9999999329447746E-2</v>
          </cell>
          <cell r="N10040" t="str">
            <v>Medium</v>
          </cell>
          <cell r="O10040">
            <v>151</v>
          </cell>
        </row>
        <row r="10041">
          <cell r="A10041" t="str">
            <v>AT</v>
          </cell>
          <cell r="B10041" t="str">
            <v>AT_RV_40711027</v>
          </cell>
          <cell r="C10041">
            <v>1996</v>
          </cell>
          <cell r="D10041" t="str">
            <v>Annual</v>
          </cell>
          <cell r="E10041" t="str">
            <v>Orthophosphate</v>
          </cell>
          <cell r="F10041" t="str">
            <v>mg/l P</v>
          </cell>
          <cell r="G10041">
            <v>12</v>
          </cell>
          <cell r="J10041">
            <v>12</v>
          </cell>
          <cell r="K10041">
            <v>2.9999999329447746E-2</v>
          </cell>
          <cell r="L10041">
            <v>2.9999999329447746E-2</v>
          </cell>
          <cell r="M10041">
            <v>9.9999997764825821E-3</v>
          </cell>
          <cell r="N10041" t="str">
            <v>Large</v>
          </cell>
          <cell r="O10041">
            <v>444</v>
          </cell>
        </row>
        <row r="10042">
          <cell r="A10042" t="str">
            <v>AT</v>
          </cell>
          <cell r="B10042" t="str">
            <v>AT_RV_31100017</v>
          </cell>
          <cell r="C10042">
            <v>1996</v>
          </cell>
          <cell r="D10042" t="str">
            <v>Annual</v>
          </cell>
          <cell r="E10042" t="str">
            <v>Orthophosphate</v>
          </cell>
          <cell r="F10042" t="str">
            <v>mg/l P</v>
          </cell>
          <cell r="G10042">
            <v>12</v>
          </cell>
          <cell r="J10042">
            <v>12</v>
          </cell>
          <cell r="K10042">
            <v>5.000000074505806E-2</v>
          </cell>
          <cell r="L10042">
            <v>5.9999998658895493E-2</v>
          </cell>
          <cell r="M10042">
            <v>2.9999999329447746E-2</v>
          </cell>
          <cell r="N10042" t="str">
            <v>Very Large</v>
          </cell>
          <cell r="O10042">
            <v>2241</v>
          </cell>
        </row>
        <row r="10043">
          <cell r="A10043" t="str">
            <v>AT</v>
          </cell>
          <cell r="B10043" t="str">
            <v>AT_RV_40709117</v>
          </cell>
          <cell r="C10043">
            <v>1996</v>
          </cell>
          <cell r="D10043" t="str">
            <v>Annual</v>
          </cell>
          <cell r="E10043" t="str">
            <v>Orthophosphate</v>
          </cell>
          <cell r="F10043" t="str">
            <v>mg/l P</v>
          </cell>
          <cell r="G10043">
            <v>12</v>
          </cell>
          <cell r="J10043">
            <v>11</v>
          </cell>
          <cell r="K10043">
            <v>9.9999997764825821E-3</v>
          </cell>
          <cell r="L10043">
            <v>9.9999997764825821E-3</v>
          </cell>
          <cell r="M10043">
            <v>9.9999997764825821E-3</v>
          </cell>
          <cell r="N10043" t="str">
            <v>Largest</v>
          </cell>
          <cell r="O10043">
            <v>4275</v>
          </cell>
        </row>
        <row r="10044">
          <cell r="A10044" t="str">
            <v>AT</v>
          </cell>
          <cell r="B10044" t="str">
            <v>AT_RV_31100027</v>
          </cell>
          <cell r="C10044">
            <v>1996</v>
          </cell>
          <cell r="D10044" t="str">
            <v>Annual</v>
          </cell>
          <cell r="E10044" t="str">
            <v>Orthophosphate</v>
          </cell>
          <cell r="F10044" t="str">
            <v>mg/l P</v>
          </cell>
          <cell r="G10044">
            <v>12</v>
          </cell>
          <cell r="J10044">
            <v>12</v>
          </cell>
          <cell r="K10044">
            <v>9.0000003576278687E-2</v>
          </cell>
          <cell r="L10044">
            <v>0.10999999940395355</v>
          </cell>
          <cell r="M10044">
            <v>5.000000074505806E-2</v>
          </cell>
          <cell r="N10044" t="str">
            <v>Largest</v>
          </cell>
          <cell r="O10044">
            <v>2610</v>
          </cell>
        </row>
        <row r="10045">
          <cell r="A10045" t="str">
            <v>AT</v>
          </cell>
          <cell r="B10045" t="str">
            <v>AT_RV_40607017</v>
          </cell>
          <cell r="C10045">
            <v>1996</v>
          </cell>
          <cell r="D10045" t="str">
            <v>Annual</v>
          </cell>
          <cell r="E10045" t="str">
            <v>Orthophosphate</v>
          </cell>
          <cell r="F10045" t="str">
            <v>mg/l P</v>
          </cell>
          <cell r="G10045">
            <v>12</v>
          </cell>
          <cell r="J10045">
            <v>12</v>
          </cell>
          <cell r="K10045">
            <v>2.9999999329447746E-2</v>
          </cell>
          <cell r="L10045">
            <v>2.9999999329447746E-2</v>
          </cell>
          <cell r="M10045">
            <v>1.9999999552965164E-2</v>
          </cell>
          <cell r="N10045" t="str">
            <v>Largest</v>
          </cell>
          <cell r="O10045">
            <v>77020</v>
          </cell>
        </row>
        <row r="10046">
          <cell r="A10046" t="str">
            <v>AT</v>
          </cell>
          <cell r="B10046" t="str">
            <v>AT_RV_40502037</v>
          </cell>
          <cell r="C10046">
            <v>1996</v>
          </cell>
          <cell r="D10046" t="str">
            <v>Annual</v>
          </cell>
          <cell r="E10046" t="str">
            <v>Orthophosphate</v>
          </cell>
          <cell r="F10046" t="str">
            <v>mg/l P</v>
          </cell>
          <cell r="G10046">
            <v>12</v>
          </cell>
          <cell r="J10046">
            <v>12</v>
          </cell>
          <cell r="K10046">
            <v>1.9999999552965164E-2</v>
          </cell>
          <cell r="L10046">
            <v>1.9999999552965164E-2</v>
          </cell>
          <cell r="M10046">
            <v>9.9999997764825821E-3</v>
          </cell>
          <cell r="N10046" t="str">
            <v>Largest</v>
          </cell>
          <cell r="O10046">
            <v>26048</v>
          </cell>
        </row>
        <row r="10047">
          <cell r="A10047" t="str">
            <v>AT</v>
          </cell>
          <cell r="B10047" t="str">
            <v>AT_RV_40502017</v>
          </cell>
          <cell r="C10047">
            <v>1996</v>
          </cell>
          <cell r="D10047" t="str">
            <v>Annual</v>
          </cell>
          <cell r="E10047" t="str">
            <v>Orthophosphate</v>
          </cell>
          <cell r="F10047" t="str">
            <v>mg/l P</v>
          </cell>
          <cell r="G10047">
            <v>12</v>
          </cell>
          <cell r="J10047">
            <v>12</v>
          </cell>
          <cell r="K10047">
            <v>1.9999999552965164E-2</v>
          </cell>
          <cell r="L10047">
            <v>1.9999999552965164E-2</v>
          </cell>
          <cell r="M10047">
            <v>9.9999997764825821E-3</v>
          </cell>
          <cell r="N10047" t="str">
            <v>Largest</v>
          </cell>
          <cell r="O10047">
            <v>22714</v>
          </cell>
        </row>
        <row r="10048">
          <cell r="A10048" t="str">
            <v>AT</v>
          </cell>
          <cell r="B10048" t="str">
            <v>AT_RV_40401017</v>
          </cell>
          <cell r="C10048">
            <v>1996</v>
          </cell>
          <cell r="D10048" t="str">
            <v>Annual</v>
          </cell>
          <cell r="E10048" t="str">
            <v>Orthophosphate</v>
          </cell>
          <cell r="F10048" t="str">
            <v>mg/l P</v>
          </cell>
          <cell r="G10048">
            <v>12</v>
          </cell>
          <cell r="J10048">
            <v>12</v>
          </cell>
          <cell r="K10048">
            <v>1.9999999552965164E-2</v>
          </cell>
          <cell r="L10048">
            <v>9.9999997764825821E-3</v>
          </cell>
          <cell r="M10048">
            <v>1.9999999552965164E-2</v>
          </cell>
          <cell r="N10048" t="str">
            <v>Largest</v>
          </cell>
          <cell r="O10048">
            <v>6709</v>
          </cell>
        </row>
        <row r="10049">
          <cell r="A10049" t="str">
            <v>AT</v>
          </cell>
          <cell r="B10049" t="str">
            <v>AT_RV_31200037</v>
          </cell>
          <cell r="C10049">
            <v>1996</v>
          </cell>
          <cell r="D10049" t="str">
            <v>Annual</v>
          </cell>
          <cell r="E10049" t="str">
            <v>Orthophosphate</v>
          </cell>
          <cell r="F10049" t="str">
            <v>mg/l P</v>
          </cell>
          <cell r="G10049">
            <v>12</v>
          </cell>
          <cell r="J10049">
            <v>9</v>
          </cell>
          <cell r="K10049">
            <v>7.0000000298023224E-2</v>
          </cell>
          <cell r="L10049">
            <v>7.0000000298023224E-2</v>
          </cell>
          <cell r="M10049">
            <v>3.9999999105930328E-2</v>
          </cell>
          <cell r="N10049" t="str">
            <v>Very Large</v>
          </cell>
          <cell r="O10049">
            <v>2030</v>
          </cell>
        </row>
        <row r="10050">
          <cell r="A10050" t="str">
            <v>AT</v>
          </cell>
          <cell r="B10050" t="str">
            <v>AT_RV_31100057</v>
          </cell>
          <cell r="C10050">
            <v>1996</v>
          </cell>
          <cell r="D10050" t="str">
            <v>Annual</v>
          </cell>
          <cell r="E10050" t="str">
            <v>Orthophosphate</v>
          </cell>
          <cell r="F10050" t="str">
            <v>mg/l P</v>
          </cell>
          <cell r="G10050">
            <v>12</v>
          </cell>
          <cell r="J10050">
            <v>10</v>
          </cell>
          <cell r="K10050">
            <v>0.23999999463558197</v>
          </cell>
          <cell r="L10050">
            <v>0.23000000417232513</v>
          </cell>
          <cell r="M10050">
            <v>0.10999999940395355</v>
          </cell>
          <cell r="N10050" t="str">
            <v>Largest</v>
          </cell>
          <cell r="O10050">
            <v>24138</v>
          </cell>
        </row>
        <row r="10051">
          <cell r="A10051" t="str">
            <v>AT</v>
          </cell>
          <cell r="B10051" t="str">
            <v>AT_RV_55010057</v>
          </cell>
          <cell r="C10051">
            <v>1996</v>
          </cell>
          <cell r="D10051" t="str">
            <v>Annual</v>
          </cell>
          <cell r="E10051" t="str">
            <v>Orthophosphate</v>
          </cell>
          <cell r="F10051" t="str">
            <v>mg/l P</v>
          </cell>
          <cell r="G10051">
            <v>12</v>
          </cell>
          <cell r="J10051">
            <v>9</v>
          </cell>
          <cell r="K10051">
            <v>9.9999997764825821E-3</v>
          </cell>
          <cell r="L10051">
            <v>9.9999997764825821E-3</v>
          </cell>
          <cell r="M10051">
            <v>9.9999997764825821E-3</v>
          </cell>
          <cell r="N10051" t="str">
            <v>Large</v>
          </cell>
          <cell r="O10051">
            <v>955</v>
          </cell>
        </row>
        <row r="10052">
          <cell r="A10052" t="str">
            <v>AT</v>
          </cell>
          <cell r="B10052" t="str">
            <v>AT_RV_40710047</v>
          </cell>
          <cell r="C10052">
            <v>1996</v>
          </cell>
          <cell r="D10052" t="str">
            <v>Annual</v>
          </cell>
          <cell r="E10052" t="str">
            <v>Orthophosphate</v>
          </cell>
          <cell r="F10052" t="str">
            <v>mg/l P</v>
          </cell>
          <cell r="G10052">
            <v>12</v>
          </cell>
          <cell r="J10052">
            <v>12</v>
          </cell>
          <cell r="K10052">
            <v>1.9999999552965164E-2</v>
          </cell>
          <cell r="L10052">
            <v>9.9999997764825821E-3</v>
          </cell>
          <cell r="M10052">
            <v>1.9999999552965164E-2</v>
          </cell>
          <cell r="N10052" t="str">
            <v>Very Large</v>
          </cell>
          <cell r="O10052">
            <v>1260</v>
          </cell>
        </row>
        <row r="10053">
          <cell r="A10053" t="str">
            <v>BE</v>
          </cell>
          <cell r="B10053" t="str">
            <v>BE_RV_499500</v>
          </cell>
          <cell r="C10053">
            <v>1996</v>
          </cell>
          <cell r="D10053" t="str">
            <v>Annual</v>
          </cell>
          <cell r="E10053" t="str">
            <v>Orthophosphate</v>
          </cell>
          <cell r="F10053" t="str">
            <v>mg/l P</v>
          </cell>
          <cell r="G10053">
            <v>12</v>
          </cell>
          <cell r="J10053">
            <v>10</v>
          </cell>
          <cell r="K10053">
            <v>1.2220000028610229</v>
          </cell>
          <cell r="L10053">
            <v>1.25</v>
          </cell>
          <cell r="M10053">
            <v>0.57959997653961182</v>
          </cell>
          <cell r="O10053">
            <v>1340</v>
          </cell>
        </row>
        <row r="10054">
          <cell r="A10054" t="str">
            <v>BE</v>
          </cell>
          <cell r="B10054" t="str">
            <v>BE_RV_6000</v>
          </cell>
          <cell r="C10054">
            <v>1996</v>
          </cell>
          <cell r="D10054" t="str">
            <v>Annual</v>
          </cell>
          <cell r="E10054" t="str">
            <v>Orthophosphate</v>
          </cell>
          <cell r="F10054" t="str">
            <v>mg/l P</v>
          </cell>
          <cell r="G10054">
            <v>12</v>
          </cell>
          <cell r="J10054">
            <v>8</v>
          </cell>
          <cell r="K10054">
            <v>0.98250001668930054</v>
          </cell>
          <cell r="L10054">
            <v>0.93999999761581421</v>
          </cell>
          <cell r="M10054">
            <v>0.60839998722076416</v>
          </cell>
          <cell r="O10054">
            <v>291</v>
          </cell>
        </row>
        <row r="10055">
          <cell r="A10055" t="str">
            <v>BE</v>
          </cell>
          <cell r="B10055" t="str">
            <v>BE_RV_72000</v>
          </cell>
          <cell r="C10055">
            <v>1996</v>
          </cell>
          <cell r="D10055" t="str">
            <v>Annual</v>
          </cell>
          <cell r="E10055" t="str">
            <v>Orthophosphate</v>
          </cell>
          <cell r="F10055" t="str">
            <v>mg/l P</v>
          </cell>
          <cell r="G10055">
            <v>12</v>
          </cell>
          <cell r="J10055">
            <v>11</v>
          </cell>
          <cell r="K10055">
            <v>0.1745000034570694</v>
          </cell>
          <cell r="L10055">
            <v>0.10000000149011612</v>
          </cell>
          <cell r="M10055">
            <v>0.13189999759197235</v>
          </cell>
          <cell r="O10055">
            <v>222</v>
          </cell>
        </row>
        <row r="10056">
          <cell r="A10056" t="str">
            <v>BE</v>
          </cell>
          <cell r="B10056" t="str">
            <v>BE_RV_91000</v>
          </cell>
          <cell r="C10056">
            <v>1996</v>
          </cell>
          <cell r="D10056" t="str">
            <v>Annual</v>
          </cell>
          <cell r="E10056" t="str">
            <v>Orthophosphate</v>
          </cell>
          <cell r="F10056" t="str">
            <v>mg/l P</v>
          </cell>
          <cell r="G10056">
            <v>12</v>
          </cell>
          <cell r="J10056">
            <v>11</v>
          </cell>
          <cell r="K10056">
            <v>0.46729999780654907</v>
          </cell>
          <cell r="L10056">
            <v>0.15000000596046448</v>
          </cell>
          <cell r="M10056">
            <v>0.55699998140335083</v>
          </cell>
          <cell r="O10056">
            <v>133</v>
          </cell>
        </row>
        <row r="10057">
          <cell r="A10057" t="str">
            <v>BE</v>
          </cell>
          <cell r="B10057" t="str">
            <v>BE_RV_390000</v>
          </cell>
          <cell r="C10057">
            <v>1996</v>
          </cell>
          <cell r="D10057" t="str">
            <v>Annual</v>
          </cell>
          <cell r="E10057" t="str">
            <v>Orthophosphate</v>
          </cell>
          <cell r="F10057" t="str">
            <v>mg/l P</v>
          </cell>
          <cell r="G10057">
            <v>12</v>
          </cell>
          <cell r="J10057">
            <v>11</v>
          </cell>
          <cell r="K10057">
            <v>0.21819999814033508</v>
          </cell>
          <cell r="L10057">
            <v>0.18000000715255737</v>
          </cell>
          <cell r="M10057">
            <v>8.919999748468399E-2</v>
          </cell>
          <cell r="O10057">
            <v>2155</v>
          </cell>
        </row>
        <row r="10058">
          <cell r="A10058" t="str">
            <v>BE</v>
          </cell>
          <cell r="B10058" t="str">
            <v>BE_RV_603000</v>
          </cell>
          <cell r="C10058">
            <v>1996</v>
          </cell>
          <cell r="D10058" t="str">
            <v>Annual</v>
          </cell>
          <cell r="E10058" t="str">
            <v>Orthophosphate</v>
          </cell>
          <cell r="F10058" t="str">
            <v>mg/l P</v>
          </cell>
          <cell r="G10058">
            <v>12</v>
          </cell>
          <cell r="J10058">
            <v>12</v>
          </cell>
          <cell r="K10058">
            <v>2.0299999713897705</v>
          </cell>
          <cell r="L10058">
            <v>1.6449999809265137</v>
          </cell>
          <cell r="M10058">
            <v>1.5425000190734863</v>
          </cell>
          <cell r="O10058">
            <v>243</v>
          </cell>
        </row>
        <row r="10059">
          <cell r="A10059" t="str">
            <v>BE</v>
          </cell>
          <cell r="B10059" t="str">
            <v>BE_RV_770000</v>
          </cell>
          <cell r="C10059">
            <v>1996</v>
          </cell>
          <cell r="D10059" t="str">
            <v>Annual</v>
          </cell>
          <cell r="E10059" t="str">
            <v>Orthophosphate</v>
          </cell>
          <cell r="F10059" t="str">
            <v>mg/l P</v>
          </cell>
          <cell r="G10059">
            <v>12</v>
          </cell>
          <cell r="J10059">
            <v>8</v>
          </cell>
          <cell r="K10059">
            <v>1.5563000440597534</v>
          </cell>
          <cell r="L10059">
            <v>1.5049999952316284</v>
          </cell>
          <cell r="M10059">
            <v>0.59520000219345093</v>
          </cell>
          <cell r="O10059">
            <v>383</v>
          </cell>
        </row>
        <row r="10060">
          <cell r="A10060" t="str">
            <v>BE</v>
          </cell>
          <cell r="B10060" t="str">
            <v>BE_RV_910000</v>
          </cell>
          <cell r="C10060">
            <v>1996</v>
          </cell>
          <cell r="D10060" t="str">
            <v>Annual</v>
          </cell>
          <cell r="E10060" t="str">
            <v>Orthophosphate</v>
          </cell>
          <cell r="F10060" t="str">
            <v>mg/l P</v>
          </cell>
          <cell r="G10060">
            <v>12</v>
          </cell>
          <cell r="J10060">
            <v>11</v>
          </cell>
          <cell r="K10060">
            <v>0.52450001239776611</v>
          </cell>
          <cell r="L10060">
            <v>0.47999998927116394</v>
          </cell>
          <cell r="M10060">
            <v>0.36710000038146973</v>
          </cell>
          <cell r="O10060">
            <v>1067</v>
          </cell>
        </row>
        <row r="10061">
          <cell r="A10061" t="str">
            <v>BE</v>
          </cell>
          <cell r="B10061" t="str">
            <v>BE_RV_272000</v>
          </cell>
          <cell r="C10061">
            <v>1996</v>
          </cell>
          <cell r="D10061" t="str">
            <v>Annual</v>
          </cell>
          <cell r="E10061" t="str">
            <v>Orthophosphate</v>
          </cell>
          <cell r="F10061" t="str">
            <v>mg/l P</v>
          </cell>
          <cell r="G10061">
            <v>12</v>
          </cell>
          <cell r="J10061">
            <v>11</v>
          </cell>
          <cell r="K10061">
            <v>0.120899997651577</v>
          </cell>
          <cell r="L10061">
            <v>0.10000000149011612</v>
          </cell>
          <cell r="M10061">
            <v>4.5800000429153442E-2</v>
          </cell>
          <cell r="O10061">
            <v>558</v>
          </cell>
        </row>
        <row r="10062">
          <cell r="A10062" t="str">
            <v>BG</v>
          </cell>
          <cell r="B10062" t="str">
            <v>BG_RV_30010029</v>
          </cell>
          <cell r="C10062">
            <v>1996</v>
          </cell>
          <cell r="D10062" t="str">
            <v>Annual</v>
          </cell>
          <cell r="E10062" t="str">
            <v>Orthophosphate</v>
          </cell>
          <cell r="F10062" t="str">
            <v>mg/l P</v>
          </cell>
          <cell r="G10062">
            <v>12</v>
          </cell>
          <cell r="J10062">
            <v>10</v>
          </cell>
          <cell r="K10062">
            <v>0.59950000047683716</v>
          </cell>
          <cell r="L10062">
            <v>0.52999997138977051</v>
          </cell>
          <cell r="M10062">
            <v>0.35890001058578491</v>
          </cell>
          <cell r="N10062" t="str">
            <v>Largest</v>
          </cell>
          <cell r="O10062">
            <v>4824</v>
          </cell>
        </row>
        <row r="10063">
          <cell r="A10063" t="str">
            <v>BG</v>
          </cell>
          <cell r="B10063" t="str">
            <v>BG_RV_30060092</v>
          </cell>
          <cell r="C10063">
            <v>1996</v>
          </cell>
          <cell r="D10063" t="str">
            <v>Annual</v>
          </cell>
          <cell r="E10063" t="str">
            <v>Orthophosphate</v>
          </cell>
          <cell r="F10063" t="str">
            <v>mg/l P</v>
          </cell>
          <cell r="G10063">
            <v>12</v>
          </cell>
          <cell r="J10063">
            <v>11</v>
          </cell>
          <cell r="K10063">
            <v>0.26960000395774841</v>
          </cell>
          <cell r="L10063">
            <v>0.25999999046325684</v>
          </cell>
          <cell r="M10063">
            <v>0.11869999766349792</v>
          </cell>
          <cell r="N10063" t="str">
            <v>Largest</v>
          </cell>
          <cell r="O10063">
            <v>12728</v>
          </cell>
        </row>
        <row r="10064">
          <cell r="A10064" t="str">
            <v>BG</v>
          </cell>
          <cell r="B10064" t="str">
            <v>BG_RV_30060265</v>
          </cell>
          <cell r="C10064">
            <v>1996</v>
          </cell>
          <cell r="D10064" t="str">
            <v>Annual</v>
          </cell>
          <cell r="E10064" t="str">
            <v>Orthophosphate</v>
          </cell>
          <cell r="F10064" t="str">
            <v>mg/l P</v>
          </cell>
          <cell r="G10064">
            <v>12</v>
          </cell>
          <cell r="J10064">
            <v>10</v>
          </cell>
          <cell r="K10064">
            <v>0.10109999775886536</v>
          </cell>
          <cell r="L10064">
            <v>0.10000000149011612</v>
          </cell>
          <cell r="M10064">
            <v>3.229999914765358E-2</v>
          </cell>
          <cell r="N10064" t="str">
            <v>Largest</v>
          </cell>
          <cell r="O10064">
            <v>7926</v>
          </cell>
        </row>
        <row r="10065">
          <cell r="A10065" t="str">
            <v>BG</v>
          </cell>
          <cell r="B10065" t="str">
            <v>BG_RV_30060085</v>
          </cell>
          <cell r="C10065">
            <v>1996</v>
          </cell>
          <cell r="D10065" t="str">
            <v>Annual</v>
          </cell>
          <cell r="E10065" t="str">
            <v>Orthophosphate</v>
          </cell>
          <cell r="F10065" t="str">
            <v>mg/l P</v>
          </cell>
          <cell r="G10065">
            <v>12</v>
          </cell>
          <cell r="J10065">
            <v>12</v>
          </cell>
          <cell r="K10065">
            <v>4.6300001442432404E-2</v>
          </cell>
          <cell r="L10065">
            <v>9.9999997764825821E-3</v>
          </cell>
          <cell r="M10065">
            <v>7.3700003325939178E-2</v>
          </cell>
          <cell r="N10065" t="str">
            <v>Large</v>
          </cell>
          <cell r="O10065">
            <v>741</v>
          </cell>
        </row>
        <row r="10066">
          <cell r="A10066" t="str">
            <v>BG</v>
          </cell>
          <cell r="B10066" t="str">
            <v>BG_RV_30060102</v>
          </cell>
          <cell r="C10066">
            <v>1996</v>
          </cell>
          <cell r="D10066" t="str">
            <v>Annual</v>
          </cell>
          <cell r="E10066" t="str">
            <v>Orthophosphate</v>
          </cell>
          <cell r="F10066" t="str">
            <v>mg/l P</v>
          </cell>
          <cell r="G10066">
            <v>12</v>
          </cell>
          <cell r="J10066">
            <v>12</v>
          </cell>
          <cell r="K10066">
            <v>5.4800000041723251E-2</v>
          </cell>
          <cell r="L10066">
            <v>2.9999999329447746E-2</v>
          </cell>
          <cell r="M10066">
            <v>5.9999998658895493E-2</v>
          </cell>
          <cell r="N10066" t="str">
            <v>Largest</v>
          </cell>
          <cell r="O10066">
            <v>5698</v>
          </cell>
        </row>
        <row r="10067">
          <cell r="A10067" t="str">
            <v>BG</v>
          </cell>
          <cell r="B10067" t="str">
            <v>BG_RV_30017220</v>
          </cell>
          <cell r="C10067">
            <v>1996</v>
          </cell>
          <cell r="D10067" t="str">
            <v>Annual</v>
          </cell>
          <cell r="E10067" t="str">
            <v>Orthophosphate</v>
          </cell>
          <cell r="F10067" t="str">
            <v>mg/l P</v>
          </cell>
          <cell r="G10067">
            <v>12</v>
          </cell>
          <cell r="J10067">
            <v>11</v>
          </cell>
          <cell r="K10067">
            <v>1.6000000759959221E-2</v>
          </cell>
          <cell r="L10067">
            <v>9.9999997764825821E-3</v>
          </cell>
          <cell r="M10067">
            <v>9.100000374019146E-3</v>
          </cell>
          <cell r="N10067" t="str">
            <v>Unknown</v>
          </cell>
        </row>
        <row r="10068">
          <cell r="A10068" t="str">
            <v>BG</v>
          </cell>
          <cell r="B10068" t="str">
            <v>BG_RV_30028066</v>
          </cell>
          <cell r="C10068">
            <v>1996</v>
          </cell>
          <cell r="D10068" t="str">
            <v>Annual</v>
          </cell>
          <cell r="E10068" t="str">
            <v>Orthophosphate</v>
          </cell>
          <cell r="F10068" t="str">
            <v>mg/l P</v>
          </cell>
          <cell r="G10068">
            <v>12</v>
          </cell>
          <cell r="J10068">
            <v>7</v>
          </cell>
          <cell r="K10068">
            <v>0.37909999489784241</v>
          </cell>
          <cell r="M10068">
            <v>0.13819999992847443</v>
          </cell>
          <cell r="N10068" t="str">
            <v>Largest</v>
          </cell>
          <cell r="O10068">
            <v>5266</v>
          </cell>
        </row>
        <row r="10069">
          <cell r="A10069" t="str">
            <v>BG</v>
          </cell>
          <cell r="B10069" t="str">
            <v>BG_RV_30018229</v>
          </cell>
          <cell r="C10069">
            <v>1996</v>
          </cell>
          <cell r="D10069" t="str">
            <v>Annual</v>
          </cell>
          <cell r="E10069" t="str">
            <v>Orthophosphate</v>
          </cell>
          <cell r="F10069" t="str">
            <v>mg/l P</v>
          </cell>
          <cell r="G10069">
            <v>12</v>
          </cell>
          <cell r="J10069">
            <v>5</v>
          </cell>
          <cell r="K10069">
            <v>0.11150000244379044</v>
          </cell>
          <cell r="M10069">
            <v>2.3499999195337296E-2</v>
          </cell>
          <cell r="N10069" t="str">
            <v>Unknown</v>
          </cell>
        </row>
        <row r="10070">
          <cell r="A10070" t="str">
            <v>BG</v>
          </cell>
          <cell r="B10070" t="str">
            <v>BG_RV_30010197</v>
          </cell>
          <cell r="C10070">
            <v>1996</v>
          </cell>
          <cell r="D10070" t="str">
            <v>Annual</v>
          </cell>
          <cell r="E10070" t="str">
            <v>Orthophosphate</v>
          </cell>
          <cell r="F10070" t="str">
            <v>mg/l P</v>
          </cell>
          <cell r="G10070">
            <v>12</v>
          </cell>
          <cell r="J10070">
            <v>4</v>
          </cell>
          <cell r="K10070">
            <v>0.1574999988079071</v>
          </cell>
          <cell r="M10070">
            <v>0.15129999816417694</v>
          </cell>
          <cell r="N10070" t="str">
            <v>Largest</v>
          </cell>
          <cell r="O10070">
            <v>8366</v>
          </cell>
        </row>
        <row r="10071">
          <cell r="A10071" t="str">
            <v>BG</v>
          </cell>
          <cell r="B10071" t="str">
            <v>BG_RV_30012044</v>
          </cell>
          <cell r="C10071">
            <v>1996</v>
          </cell>
          <cell r="D10071" t="str">
            <v>Annual</v>
          </cell>
          <cell r="E10071" t="str">
            <v>Orthophosphate</v>
          </cell>
          <cell r="F10071" t="str">
            <v>mg/l P</v>
          </cell>
          <cell r="G10071">
            <v>12</v>
          </cell>
          <cell r="J10071">
            <v>12</v>
          </cell>
          <cell r="K10071">
            <v>0.13429999351501465</v>
          </cell>
          <cell r="L10071">
            <v>5.9999998658895493E-2</v>
          </cell>
          <cell r="M10071">
            <v>0.17700000107288361</v>
          </cell>
          <cell r="N10071" t="str">
            <v>Unknown</v>
          </cell>
        </row>
        <row r="10072">
          <cell r="A10072" t="str">
            <v>BG</v>
          </cell>
          <cell r="B10072" t="str">
            <v>BG_RV_30017052</v>
          </cell>
          <cell r="C10072">
            <v>1996</v>
          </cell>
          <cell r="D10072" t="str">
            <v>Annual</v>
          </cell>
          <cell r="E10072" t="str">
            <v>Orthophosphate</v>
          </cell>
          <cell r="F10072" t="str">
            <v>mg/l P</v>
          </cell>
          <cell r="G10072">
            <v>12</v>
          </cell>
          <cell r="J10072">
            <v>5</v>
          </cell>
          <cell r="K10072">
            <v>1.8300000578165054E-2</v>
          </cell>
          <cell r="M10072">
            <v>1.6000000759959221E-2</v>
          </cell>
          <cell r="N10072" t="str">
            <v>Unknown</v>
          </cell>
        </row>
        <row r="10073">
          <cell r="A10073" t="str">
            <v>BG</v>
          </cell>
          <cell r="B10073" t="str">
            <v>BG_RV_30028242</v>
          </cell>
          <cell r="C10073">
            <v>1996</v>
          </cell>
          <cell r="D10073" t="str">
            <v>Annual</v>
          </cell>
          <cell r="E10073" t="str">
            <v>Orthophosphate</v>
          </cell>
          <cell r="F10073" t="str">
            <v>mg/l P</v>
          </cell>
          <cell r="G10073">
            <v>12</v>
          </cell>
          <cell r="J10073">
            <v>7</v>
          </cell>
          <cell r="K10073">
            <v>0.36970001459121704</v>
          </cell>
          <cell r="M10073">
            <v>0.21709999442100525</v>
          </cell>
          <cell r="N10073" t="str">
            <v>Unknown</v>
          </cell>
        </row>
        <row r="10074">
          <cell r="A10074" t="str">
            <v>BG</v>
          </cell>
          <cell r="B10074" t="str">
            <v>BG_RV_30060156</v>
          </cell>
          <cell r="C10074">
            <v>1996</v>
          </cell>
          <cell r="D10074" t="str">
            <v>Annual</v>
          </cell>
          <cell r="E10074" t="str">
            <v>Orthophosphate</v>
          </cell>
          <cell r="F10074" t="str">
            <v>mg/l P</v>
          </cell>
          <cell r="G10074">
            <v>12</v>
          </cell>
          <cell r="J10074">
            <v>12</v>
          </cell>
          <cell r="K10074">
            <v>0.20309999585151672</v>
          </cell>
          <cell r="L10074">
            <v>0.15999999642372131</v>
          </cell>
          <cell r="M10074">
            <v>0.16920000314712524</v>
          </cell>
          <cell r="N10074" t="str">
            <v>Large</v>
          </cell>
          <cell r="O10074">
            <v>881</v>
          </cell>
        </row>
        <row r="10075">
          <cell r="A10075" t="str">
            <v>BG</v>
          </cell>
          <cell r="B10075" t="str">
            <v>BG_RV_30060111</v>
          </cell>
          <cell r="C10075">
            <v>1996</v>
          </cell>
          <cell r="D10075" t="str">
            <v>Annual</v>
          </cell>
          <cell r="E10075" t="str">
            <v>Orthophosphate</v>
          </cell>
          <cell r="F10075" t="str">
            <v>mg/l P</v>
          </cell>
          <cell r="G10075">
            <v>12</v>
          </cell>
          <cell r="J10075">
            <v>11</v>
          </cell>
          <cell r="K10075">
            <v>6.5200001001358032E-2</v>
          </cell>
          <cell r="L10075">
            <v>2.9999999329447746E-2</v>
          </cell>
          <cell r="M10075">
            <v>6.5200001001358032E-2</v>
          </cell>
          <cell r="N10075" t="str">
            <v>Unknown</v>
          </cell>
        </row>
        <row r="10076">
          <cell r="A10076" t="str">
            <v>BG</v>
          </cell>
          <cell r="B10076" t="str">
            <v>BG_RV_30060110</v>
          </cell>
          <cell r="C10076">
            <v>1996</v>
          </cell>
          <cell r="D10076" t="str">
            <v>Annual</v>
          </cell>
          <cell r="E10076" t="str">
            <v>Orthophosphate</v>
          </cell>
          <cell r="F10076" t="str">
            <v>mg/l P</v>
          </cell>
          <cell r="G10076">
            <v>12</v>
          </cell>
          <cell r="J10076">
            <v>11</v>
          </cell>
          <cell r="K10076">
            <v>0.10369999706745148</v>
          </cell>
          <cell r="L10076">
            <v>7.0000000298023224E-2</v>
          </cell>
          <cell r="M10076">
            <v>0.11079999804496765</v>
          </cell>
          <cell r="N10076" t="str">
            <v>Large</v>
          </cell>
          <cell r="O10076">
            <v>824.9</v>
          </cell>
        </row>
        <row r="10077">
          <cell r="A10077" t="str">
            <v>BG</v>
          </cell>
          <cell r="B10077" t="str">
            <v>BG_RV_30010032</v>
          </cell>
          <cell r="C10077">
            <v>1996</v>
          </cell>
          <cell r="D10077" t="str">
            <v>Annual</v>
          </cell>
          <cell r="E10077" t="str">
            <v>Orthophosphate</v>
          </cell>
          <cell r="F10077" t="str">
            <v>mg/l P</v>
          </cell>
          <cell r="G10077">
            <v>12</v>
          </cell>
          <cell r="J10077">
            <v>11</v>
          </cell>
          <cell r="K10077">
            <v>0.15090000629425049</v>
          </cell>
          <cell r="L10077">
            <v>7.9999998211860657E-2</v>
          </cell>
          <cell r="M10077">
            <v>0.15129999816417694</v>
          </cell>
          <cell r="N10077" t="str">
            <v>Unknown</v>
          </cell>
        </row>
        <row r="10078">
          <cell r="A10078" t="str">
            <v>BG</v>
          </cell>
          <cell r="B10078" t="str">
            <v>BG_RV_30060103</v>
          </cell>
          <cell r="C10078">
            <v>1996</v>
          </cell>
          <cell r="D10078" t="str">
            <v>Annual</v>
          </cell>
          <cell r="E10078" t="str">
            <v>Orthophosphate</v>
          </cell>
          <cell r="F10078" t="str">
            <v>mg/l P</v>
          </cell>
          <cell r="G10078">
            <v>12</v>
          </cell>
          <cell r="J10078">
            <v>11</v>
          </cell>
          <cell r="K10078">
            <v>6.5200001001358032E-2</v>
          </cell>
          <cell r="L10078">
            <v>7.0000000298023224E-2</v>
          </cell>
          <cell r="M10078">
            <v>4.1099999099969864E-2</v>
          </cell>
          <cell r="N10078" t="str">
            <v>Unknown</v>
          </cell>
        </row>
        <row r="10079">
          <cell r="A10079" t="str">
            <v>BG</v>
          </cell>
          <cell r="B10079" t="str">
            <v>BG_RV_30011041</v>
          </cell>
          <cell r="C10079">
            <v>1996</v>
          </cell>
          <cell r="D10079" t="str">
            <v>Annual</v>
          </cell>
          <cell r="E10079" t="str">
            <v>Orthophosphate</v>
          </cell>
          <cell r="F10079" t="str">
            <v>mg/l P</v>
          </cell>
          <cell r="G10079">
            <v>12</v>
          </cell>
          <cell r="J10079">
            <v>11</v>
          </cell>
          <cell r="K10079">
            <v>0.1111999973654747</v>
          </cell>
          <cell r="L10079">
            <v>7.0000000298023224E-2</v>
          </cell>
          <cell r="M10079">
            <v>0.10170000046491623</v>
          </cell>
          <cell r="N10079" t="str">
            <v>Unknown</v>
          </cell>
        </row>
        <row r="10080">
          <cell r="A10080" t="str">
            <v>BG</v>
          </cell>
          <cell r="B10080" t="str">
            <v>BG_RV_30011040</v>
          </cell>
          <cell r="C10080">
            <v>1996</v>
          </cell>
          <cell r="D10080" t="str">
            <v>Annual</v>
          </cell>
          <cell r="E10080" t="str">
            <v>Orthophosphate</v>
          </cell>
          <cell r="F10080" t="str">
            <v>mg/l P</v>
          </cell>
          <cell r="G10080">
            <v>12</v>
          </cell>
          <cell r="J10080">
            <v>11</v>
          </cell>
          <cell r="K10080">
            <v>0.10199999809265137</v>
          </cell>
          <cell r="L10080">
            <v>7.0000000298023224E-2</v>
          </cell>
          <cell r="M10080">
            <v>0.14120000600814819</v>
          </cell>
          <cell r="N10080" t="str">
            <v>Unknown</v>
          </cell>
        </row>
        <row r="10081">
          <cell r="A10081" t="str">
            <v>BG</v>
          </cell>
          <cell r="B10081" t="str">
            <v>BG_RV_30011039</v>
          </cell>
          <cell r="C10081">
            <v>1996</v>
          </cell>
          <cell r="D10081" t="str">
            <v>Annual</v>
          </cell>
          <cell r="E10081" t="str">
            <v>Orthophosphate</v>
          </cell>
          <cell r="F10081" t="str">
            <v>mg/l P</v>
          </cell>
          <cell r="G10081">
            <v>12</v>
          </cell>
          <cell r="J10081">
            <v>4</v>
          </cell>
          <cell r="K10081">
            <v>1.2400000356137753E-2</v>
          </cell>
          <cell r="M10081">
            <v>1.4000000432133675E-2</v>
          </cell>
          <cell r="N10081" t="str">
            <v>Very Large</v>
          </cell>
          <cell r="O10081">
            <v>2236</v>
          </cell>
        </row>
        <row r="10082">
          <cell r="A10082" t="str">
            <v>BG</v>
          </cell>
          <cell r="B10082" t="str">
            <v>BG_RV_30011201</v>
          </cell>
          <cell r="C10082">
            <v>1996</v>
          </cell>
          <cell r="D10082" t="str">
            <v>Annual</v>
          </cell>
          <cell r="E10082" t="str">
            <v>Orthophosphate</v>
          </cell>
          <cell r="F10082" t="str">
            <v>mg/l P</v>
          </cell>
          <cell r="G10082">
            <v>12</v>
          </cell>
          <cell r="J10082">
            <v>4</v>
          </cell>
          <cell r="K10082">
            <v>1.4700000174343586E-2</v>
          </cell>
          <cell r="M10082">
            <v>8.500000461935997E-3</v>
          </cell>
          <cell r="N10082" t="str">
            <v>Very Large</v>
          </cell>
          <cell r="O10082">
            <v>1750</v>
          </cell>
        </row>
        <row r="10083">
          <cell r="A10083" t="str">
            <v>BG</v>
          </cell>
          <cell r="B10083" t="str">
            <v>BG_RV_30060108</v>
          </cell>
          <cell r="C10083">
            <v>1996</v>
          </cell>
          <cell r="D10083" t="str">
            <v>Annual</v>
          </cell>
          <cell r="E10083" t="str">
            <v>Orthophosphate</v>
          </cell>
          <cell r="F10083" t="str">
            <v>mg/l P</v>
          </cell>
          <cell r="G10083">
            <v>12</v>
          </cell>
          <cell r="J10083">
            <v>3</v>
          </cell>
          <cell r="K10083">
            <v>3.2600000500679016E-2</v>
          </cell>
          <cell r="M10083">
            <v>0</v>
          </cell>
          <cell r="N10083" t="str">
            <v>Unknown</v>
          </cell>
        </row>
        <row r="10084">
          <cell r="A10084" t="str">
            <v>BG</v>
          </cell>
          <cell r="B10084" t="str">
            <v>BG_RV_30060096</v>
          </cell>
          <cell r="C10084">
            <v>1996</v>
          </cell>
          <cell r="D10084" t="str">
            <v>Annual</v>
          </cell>
          <cell r="E10084" t="str">
            <v>Orthophosphate</v>
          </cell>
          <cell r="F10084" t="str">
            <v>mg/l P</v>
          </cell>
          <cell r="G10084">
            <v>12</v>
          </cell>
          <cell r="J10084">
            <v>12</v>
          </cell>
          <cell r="K10084">
            <v>0.37779998779296875</v>
          </cell>
          <cell r="L10084">
            <v>0.34000000357627869</v>
          </cell>
          <cell r="M10084">
            <v>0.13429999351501465</v>
          </cell>
          <cell r="N10084" t="str">
            <v>Largest</v>
          </cell>
          <cell r="O10084">
            <v>19693</v>
          </cell>
        </row>
        <row r="10085">
          <cell r="A10085" t="str">
            <v>BG</v>
          </cell>
          <cell r="B10085" t="str">
            <v>BG_RV_30028061</v>
          </cell>
          <cell r="C10085">
            <v>1996</v>
          </cell>
          <cell r="D10085" t="str">
            <v>Annual</v>
          </cell>
          <cell r="E10085" t="str">
            <v>Orthophosphate</v>
          </cell>
          <cell r="F10085" t="str">
            <v>mg/l P</v>
          </cell>
          <cell r="G10085">
            <v>12</v>
          </cell>
          <cell r="J10085">
            <v>11</v>
          </cell>
          <cell r="K10085">
            <v>0.99889999628067017</v>
          </cell>
          <cell r="L10085">
            <v>0.12999999523162842</v>
          </cell>
          <cell r="M10085">
            <v>2.3777999877929687</v>
          </cell>
          <cell r="N10085" t="str">
            <v>Unknown</v>
          </cell>
        </row>
        <row r="10086">
          <cell r="A10086" t="str">
            <v>BG</v>
          </cell>
          <cell r="B10086" t="str">
            <v>BG_RV_30012042</v>
          </cell>
          <cell r="C10086">
            <v>1996</v>
          </cell>
          <cell r="D10086" t="str">
            <v>Annual</v>
          </cell>
          <cell r="E10086" t="str">
            <v>Orthophosphate</v>
          </cell>
          <cell r="F10086" t="str">
            <v>mg/l P</v>
          </cell>
          <cell r="G10086">
            <v>12</v>
          </cell>
          <cell r="J10086">
            <v>12</v>
          </cell>
          <cell r="K10086">
            <v>5.6400001049041748E-2</v>
          </cell>
          <cell r="L10086">
            <v>1.9999999552965164E-2</v>
          </cell>
          <cell r="M10086">
            <v>7.6300002634525299E-2</v>
          </cell>
          <cell r="N10086" t="str">
            <v>Large</v>
          </cell>
          <cell r="O10086">
            <v>458</v>
          </cell>
        </row>
        <row r="10087">
          <cell r="A10087" t="str">
            <v>BG</v>
          </cell>
          <cell r="B10087" t="str">
            <v>BG_RV_30009181</v>
          </cell>
          <cell r="C10087">
            <v>1996</v>
          </cell>
          <cell r="D10087" t="str">
            <v>Annual</v>
          </cell>
          <cell r="E10087" t="str">
            <v>Orthophosphate</v>
          </cell>
          <cell r="F10087" t="str">
            <v>mg/l P</v>
          </cell>
          <cell r="G10087">
            <v>12</v>
          </cell>
          <cell r="J10087">
            <v>10</v>
          </cell>
          <cell r="K10087">
            <v>0.20829999446868896</v>
          </cell>
          <cell r="L10087">
            <v>0.2199999988079071</v>
          </cell>
          <cell r="M10087">
            <v>9.1600000858306885E-2</v>
          </cell>
          <cell r="N10087" t="str">
            <v>Very Large</v>
          </cell>
          <cell r="O10087">
            <v>1035</v>
          </cell>
        </row>
        <row r="10088">
          <cell r="A10088" t="str">
            <v>BG</v>
          </cell>
          <cell r="B10088" t="str">
            <v>BG_RV_30018235</v>
          </cell>
          <cell r="C10088">
            <v>1996</v>
          </cell>
          <cell r="D10088" t="str">
            <v>Annual</v>
          </cell>
          <cell r="E10088" t="str">
            <v>Orthophosphate</v>
          </cell>
          <cell r="F10088" t="str">
            <v>mg/l P</v>
          </cell>
          <cell r="G10088">
            <v>12</v>
          </cell>
          <cell r="J10088">
            <v>5</v>
          </cell>
          <cell r="K10088">
            <v>0.22100000083446503</v>
          </cell>
          <cell r="M10088">
            <v>0.29929998517036438</v>
          </cell>
          <cell r="N10088" t="str">
            <v>Unknown</v>
          </cell>
        </row>
        <row r="10089">
          <cell r="A10089" t="str">
            <v>BG</v>
          </cell>
          <cell r="B10089" t="str">
            <v>BG_RV_30018057</v>
          </cell>
          <cell r="C10089">
            <v>1996</v>
          </cell>
          <cell r="D10089" t="str">
            <v>Annual</v>
          </cell>
          <cell r="E10089" t="str">
            <v>Orthophosphate</v>
          </cell>
          <cell r="F10089" t="str">
            <v>mg/l P</v>
          </cell>
          <cell r="G10089">
            <v>12</v>
          </cell>
          <cell r="J10089">
            <v>5</v>
          </cell>
          <cell r="K10089">
            <v>0.40360000729560852</v>
          </cell>
          <cell r="M10089">
            <v>0.68720000982284546</v>
          </cell>
          <cell r="N10089" t="str">
            <v>Largest</v>
          </cell>
          <cell r="O10089">
            <v>2800</v>
          </cell>
        </row>
        <row r="10090">
          <cell r="A10090" t="str">
            <v>BG</v>
          </cell>
          <cell r="B10090" t="str">
            <v>BG_RV_30017053</v>
          </cell>
          <cell r="C10090">
            <v>1996</v>
          </cell>
          <cell r="D10090" t="str">
            <v>Annual</v>
          </cell>
          <cell r="E10090" t="str">
            <v>Orthophosphate</v>
          </cell>
          <cell r="F10090" t="str">
            <v>mg/l P</v>
          </cell>
          <cell r="G10090">
            <v>12</v>
          </cell>
          <cell r="J10090">
            <v>11</v>
          </cell>
          <cell r="K10090">
            <v>2.5399999693036079E-2</v>
          </cell>
          <cell r="L10090">
            <v>1.9999999552965164E-2</v>
          </cell>
          <cell r="M10090">
            <v>2.5100000202655792E-2</v>
          </cell>
          <cell r="N10090" t="str">
            <v>Large</v>
          </cell>
          <cell r="O10090">
            <v>958</v>
          </cell>
        </row>
        <row r="10091">
          <cell r="A10091" t="str">
            <v>BG</v>
          </cell>
          <cell r="B10091" t="str">
            <v>BG_RV_30012046</v>
          </cell>
          <cell r="C10091">
            <v>1996</v>
          </cell>
          <cell r="D10091" t="str">
            <v>Annual</v>
          </cell>
          <cell r="E10091" t="str">
            <v>Orthophosphate</v>
          </cell>
          <cell r="F10091" t="str">
            <v>mg/l P</v>
          </cell>
          <cell r="G10091">
            <v>12</v>
          </cell>
          <cell r="J10091">
            <v>12</v>
          </cell>
          <cell r="K10091">
            <v>5.4400000721216202E-2</v>
          </cell>
          <cell r="L10091">
            <v>2.9999999329447746E-2</v>
          </cell>
          <cell r="M10091">
            <v>4.5299999415874481E-2</v>
          </cell>
          <cell r="N10091" t="str">
            <v>Unknown</v>
          </cell>
        </row>
        <row r="10092">
          <cell r="A10092" t="str">
            <v>BG</v>
          </cell>
          <cell r="B10092" t="str">
            <v>BG_RV_30061115</v>
          </cell>
          <cell r="C10092">
            <v>1996</v>
          </cell>
          <cell r="D10092" t="str">
            <v>Annual</v>
          </cell>
          <cell r="E10092" t="str">
            <v>Orthophosphate</v>
          </cell>
          <cell r="F10092" t="str">
            <v>mg/l P</v>
          </cell>
          <cell r="G10092">
            <v>12</v>
          </cell>
          <cell r="J10092">
            <v>12</v>
          </cell>
          <cell r="K10092">
            <v>7.6899997889995575E-2</v>
          </cell>
          <cell r="L10092">
            <v>3.9999999105930328E-2</v>
          </cell>
          <cell r="M10092">
            <v>8.4100000560283661E-2</v>
          </cell>
          <cell r="N10092" t="str">
            <v>Unknown</v>
          </cell>
        </row>
        <row r="10093">
          <cell r="A10093" t="str">
            <v>BG</v>
          </cell>
          <cell r="B10093" t="str">
            <v>BG_RV_30060259</v>
          </cell>
          <cell r="C10093">
            <v>1996</v>
          </cell>
          <cell r="D10093" t="str">
            <v>Annual</v>
          </cell>
          <cell r="E10093" t="str">
            <v>Orthophosphate</v>
          </cell>
          <cell r="F10093" t="str">
            <v>mg/l P</v>
          </cell>
          <cell r="G10093">
            <v>12</v>
          </cell>
          <cell r="J10093">
            <v>12</v>
          </cell>
          <cell r="K10093">
            <v>1.9200000911951065E-2</v>
          </cell>
          <cell r="L10093">
            <v>1.9999999552965164E-2</v>
          </cell>
          <cell r="M10093">
            <v>1.8300000578165054E-2</v>
          </cell>
          <cell r="N10093" t="str">
            <v>Unknown</v>
          </cell>
        </row>
        <row r="10094">
          <cell r="A10094" t="str">
            <v>BG</v>
          </cell>
          <cell r="B10094" t="str">
            <v>BG_RV_30028062</v>
          </cell>
          <cell r="C10094">
            <v>1996</v>
          </cell>
          <cell r="D10094" t="str">
            <v>Annual</v>
          </cell>
          <cell r="E10094" t="str">
            <v>Orthophosphate</v>
          </cell>
          <cell r="F10094" t="str">
            <v>mg/l P</v>
          </cell>
          <cell r="G10094">
            <v>12</v>
          </cell>
          <cell r="J10094">
            <v>11</v>
          </cell>
          <cell r="K10094">
            <v>1.6655000448226929</v>
          </cell>
          <cell r="L10094">
            <v>0.51999998092651367</v>
          </cell>
          <cell r="M10094">
            <v>3.7688999176025391</v>
          </cell>
          <cell r="N10094" t="str">
            <v>Large</v>
          </cell>
          <cell r="O10094">
            <v>814</v>
          </cell>
        </row>
        <row r="10095">
          <cell r="A10095" t="str">
            <v>DE</v>
          </cell>
          <cell r="B10095" t="str">
            <v>DE_RV_SN06</v>
          </cell>
          <cell r="C10095">
            <v>1996</v>
          </cell>
          <cell r="D10095" t="str">
            <v>Annual</v>
          </cell>
          <cell r="E10095" t="str">
            <v>Orthophosphate</v>
          </cell>
          <cell r="F10095" t="str">
            <v>mg/l P</v>
          </cell>
          <cell r="G10095">
            <v>12</v>
          </cell>
          <cell r="I10095">
            <v>0</v>
          </cell>
          <cell r="J10095">
            <v>14</v>
          </cell>
          <cell r="K10095">
            <v>4.8000000417232513E-2</v>
          </cell>
          <cell r="L10095">
            <v>4.5000001788139343E-2</v>
          </cell>
          <cell r="N10095" t="str">
            <v>Largest</v>
          </cell>
          <cell r="O10095">
            <v>2983</v>
          </cell>
        </row>
        <row r="10096">
          <cell r="A10096" t="str">
            <v>DE</v>
          </cell>
          <cell r="B10096" t="str">
            <v>DE_RV_ST05</v>
          </cell>
          <cell r="C10096">
            <v>1996</v>
          </cell>
          <cell r="D10096" t="str">
            <v>Annual</v>
          </cell>
          <cell r="E10096" t="str">
            <v>Orthophosphate</v>
          </cell>
          <cell r="F10096" t="str">
            <v>mg/l P</v>
          </cell>
          <cell r="G10096">
            <v>12</v>
          </cell>
          <cell r="I10096">
            <v>0</v>
          </cell>
          <cell r="J10096">
            <v>24</v>
          </cell>
          <cell r="K10096">
            <v>0.10999999940395355</v>
          </cell>
          <cell r="L10096">
            <v>0.10999999940395355</v>
          </cell>
          <cell r="N10096" t="str">
            <v>Largest</v>
          </cell>
          <cell r="O10096">
            <v>12076</v>
          </cell>
        </row>
        <row r="10097">
          <cell r="A10097" t="str">
            <v>DE</v>
          </cell>
          <cell r="B10097" t="str">
            <v>DE_RV_ST04</v>
          </cell>
          <cell r="C10097">
            <v>1996</v>
          </cell>
          <cell r="D10097" t="str">
            <v>Annual</v>
          </cell>
          <cell r="E10097" t="str">
            <v>Orthophosphate</v>
          </cell>
          <cell r="F10097" t="str">
            <v>mg/l P</v>
          </cell>
          <cell r="G10097">
            <v>12</v>
          </cell>
          <cell r="I10097">
            <v>0.01</v>
          </cell>
          <cell r="J10097">
            <v>26</v>
          </cell>
          <cell r="K10097">
            <v>1.9999999552965164E-2</v>
          </cell>
          <cell r="L10097">
            <v>1.9999999552965164E-2</v>
          </cell>
          <cell r="N10097" t="str">
            <v>Largest</v>
          </cell>
          <cell r="O10097">
            <v>7399</v>
          </cell>
        </row>
        <row r="10098">
          <cell r="A10098" t="str">
            <v>DE</v>
          </cell>
          <cell r="B10098" t="str">
            <v>DE_RV_ST02</v>
          </cell>
          <cell r="C10098">
            <v>1996</v>
          </cell>
          <cell r="D10098" t="str">
            <v>Annual</v>
          </cell>
          <cell r="E10098" t="str">
            <v>Orthophosphate</v>
          </cell>
          <cell r="F10098" t="str">
            <v>mg/l P</v>
          </cell>
          <cell r="G10098">
            <v>12</v>
          </cell>
          <cell r="J10098">
            <v>25</v>
          </cell>
          <cell r="K10098">
            <v>7.9999998211860657E-2</v>
          </cell>
          <cell r="L10098">
            <v>7.0000000298023224E-2</v>
          </cell>
          <cell r="N10098" t="str">
            <v>Largest</v>
          </cell>
          <cell r="O10098">
            <v>94942</v>
          </cell>
        </row>
        <row r="10099">
          <cell r="A10099" t="str">
            <v>DE</v>
          </cell>
          <cell r="B10099" t="str">
            <v>DE_RV_ST01</v>
          </cell>
          <cell r="C10099">
            <v>1996</v>
          </cell>
          <cell r="D10099" t="str">
            <v>Annual</v>
          </cell>
          <cell r="E10099" t="str">
            <v>Orthophosphate</v>
          </cell>
          <cell r="F10099" t="str">
            <v>mg/l P</v>
          </cell>
          <cell r="G10099">
            <v>12</v>
          </cell>
          <cell r="I10099">
            <v>0</v>
          </cell>
          <cell r="J10099">
            <v>26</v>
          </cell>
          <cell r="K10099">
            <v>0.11999999731779099</v>
          </cell>
          <cell r="L10099">
            <v>0.11999999731779099</v>
          </cell>
          <cell r="N10099" t="str">
            <v>Largest</v>
          </cell>
          <cell r="O10099">
            <v>61879</v>
          </cell>
        </row>
        <row r="10100">
          <cell r="A10100" t="str">
            <v>DE</v>
          </cell>
          <cell r="B10100" t="str">
            <v>DE_RV_SN09</v>
          </cell>
          <cell r="C10100">
            <v>1996</v>
          </cell>
          <cell r="D10100" t="str">
            <v>Annual</v>
          </cell>
          <cell r="E10100" t="str">
            <v>Orthophosphate</v>
          </cell>
          <cell r="F10100" t="str">
            <v>mg/l P</v>
          </cell>
          <cell r="G10100">
            <v>12</v>
          </cell>
          <cell r="I10100">
            <v>0</v>
          </cell>
          <cell r="J10100">
            <v>11</v>
          </cell>
          <cell r="K10100">
            <v>0.18199999630451202</v>
          </cell>
          <cell r="L10100">
            <v>0.17100000381469727</v>
          </cell>
          <cell r="N10100" t="str">
            <v>Small</v>
          </cell>
          <cell r="O10100">
            <v>47.7</v>
          </cell>
        </row>
        <row r="10101">
          <cell r="A10101" t="str">
            <v>DE</v>
          </cell>
          <cell r="B10101" t="str">
            <v>DE_RV_NW19</v>
          </cell>
          <cell r="C10101">
            <v>1996</v>
          </cell>
          <cell r="D10101" t="str">
            <v>Annual</v>
          </cell>
          <cell r="E10101" t="str">
            <v>Orthophosphate</v>
          </cell>
          <cell r="F10101" t="str">
            <v>mg/l P</v>
          </cell>
          <cell r="G10101">
            <v>12</v>
          </cell>
          <cell r="I10101">
            <v>0</v>
          </cell>
          <cell r="J10101">
            <v>9</v>
          </cell>
          <cell r="K10101">
            <v>9.2000000178813934E-2</v>
          </cell>
          <cell r="N10101" t="str">
            <v>Very Large</v>
          </cell>
          <cell r="O10101">
            <v>1203</v>
          </cell>
        </row>
        <row r="10102">
          <cell r="A10102" t="str">
            <v>DE</v>
          </cell>
          <cell r="B10102" t="str">
            <v>DE_RV_MV06</v>
          </cell>
          <cell r="C10102">
            <v>1996</v>
          </cell>
          <cell r="D10102" t="str">
            <v>Annual</v>
          </cell>
          <cell r="E10102" t="str">
            <v>Orthophosphate</v>
          </cell>
          <cell r="F10102" t="str">
            <v>mg/l P</v>
          </cell>
          <cell r="G10102">
            <v>12</v>
          </cell>
          <cell r="I10102">
            <v>0.01</v>
          </cell>
          <cell r="J10102">
            <v>27</v>
          </cell>
          <cell r="K10102">
            <v>5.6000001728534698E-2</v>
          </cell>
          <cell r="L10102">
            <v>5.000000074505806E-2</v>
          </cell>
          <cell r="N10102" t="str">
            <v>Very Large</v>
          </cell>
          <cell r="O10102">
            <v>2401</v>
          </cell>
        </row>
        <row r="10103">
          <cell r="A10103" t="str">
            <v>DE</v>
          </cell>
          <cell r="B10103" t="str">
            <v>DE_RV_ST08</v>
          </cell>
          <cell r="C10103">
            <v>1996</v>
          </cell>
          <cell r="D10103" t="str">
            <v>Annual</v>
          </cell>
          <cell r="E10103" t="str">
            <v>Orthophosphate</v>
          </cell>
          <cell r="F10103" t="str">
            <v>mg/l P</v>
          </cell>
          <cell r="G10103">
            <v>12</v>
          </cell>
          <cell r="I10103">
            <v>0.01</v>
          </cell>
          <cell r="J10103">
            <v>24</v>
          </cell>
          <cell r="K10103">
            <v>0.11999999731779099</v>
          </cell>
          <cell r="L10103">
            <v>0.10999999940395355</v>
          </cell>
          <cell r="N10103" t="str">
            <v>Largest</v>
          </cell>
          <cell r="O10103">
            <v>6327</v>
          </cell>
        </row>
        <row r="10104">
          <cell r="A10104" t="str">
            <v>DE</v>
          </cell>
          <cell r="B10104" t="str">
            <v>DE_RV_SN03</v>
          </cell>
          <cell r="C10104">
            <v>1996</v>
          </cell>
          <cell r="D10104" t="str">
            <v>Annual</v>
          </cell>
          <cell r="E10104" t="str">
            <v>Orthophosphate</v>
          </cell>
          <cell r="F10104" t="str">
            <v>mg/l P</v>
          </cell>
          <cell r="G10104">
            <v>12</v>
          </cell>
          <cell r="I10104">
            <v>0</v>
          </cell>
          <cell r="J10104">
            <v>10</v>
          </cell>
          <cell r="K10104">
            <v>0.12600000202655792</v>
          </cell>
          <cell r="N10104" t="str">
            <v>Large</v>
          </cell>
          <cell r="O10104">
            <v>803</v>
          </cell>
        </row>
        <row r="10105">
          <cell r="A10105" t="str">
            <v>DE</v>
          </cell>
          <cell r="B10105" t="str">
            <v>DE_RV_SN01</v>
          </cell>
          <cell r="C10105">
            <v>1996</v>
          </cell>
          <cell r="D10105" t="str">
            <v>Annual</v>
          </cell>
          <cell r="E10105" t="str">
            <v>Orthophosphate</v>
          </cell>
          <cell r="F10105" t="str">
            <v>mg/l P</v>
          </cell>
          <cell r="G10105">
            <v>12</v>
          </cell>
          <cell r="I10105">
            <v>0</v>
          </cell>
          <cell r="J10105">
            <v>13</v>
          </cell>
          <cell r="K10105">
            <v>0.11999999731779099</v>
          </cell>
          <cell r="L10105">
            <v>0.10000000149011612</v>
          </cell>
          <cell r="N10105" t="str">
            <v>Very Large</v>
          </cell>
          <cell r="O10105">
            <v>1621</v>
          </cell>
        </row>
        <row r="10106">
          <cell r="A10106" t="str">
            <v>DE</v>
          </cell>
          <cell r="B10106" t="str">
            <v>DE_RV_SH06</v>
          </cell>
          <cell r="C10106">
            <v>1996</v>
          </cell>
          <cell r="D10106" t="str">
            <v>Annual</v>
          </cell>
          <cell r="E10106" t="str">
            <v>Orthophosphate</v>
          </cell>
          <cell r="F10106" t="str">
            <v>mg/l P</v>
          </cell>
          <cell r="G10106">
            <v>12</v>
          </cell>
          <cell r="I10106">
            <v>5.0000000000000001E-3</v>
          </cell>
          <cell r="J10106">
            <v>13</v>
          </cell>
          <cell r="K10106">
            <v>8.6999997496604919E-2</v>
          </cell>
          <cell r="L10106">
            <v>6.1000000685453415E-2</v>
          </cell>
          <cell r="N10106" t="str">
            <v>Large</v>
          </cell>
          <cell r="O10106">
            <v>726</v>
          </cell>
        </row>
        <row r="10107">
          <cell r="A10107" t="str">
            <v>DE</v>
          </cell>
          <cell r="B10107" t="str">
            <v>DE_RV_SH05</v>
          </cell>
          <cell r="C10107">
            <v>1996</v>
          </cell>
          <cell r="D10107" t="str">
            <v>Annual</v>
          </cell>
          <cell r="E10107" t="str">
            <v>Orthophosphate</v>
          </cell>
          <cell r="F10107" t="str">
            <v>mg/l P</v>
          </cell>
          <cell r="G10107">
            <v>12</v>
          </cell>
          <cell r="I10107">
            <v>5.0000000000000001E-3</v>
          </cell>
          <cell r="J10107">
            <v>13</v>
          </cell>
          <cell r="K10107">
            <v>7.6999999582767487E-2</v>
          </cell>
          <cell r="L10107">
            <v>7.5000002980232239E-2</v>
          </cell>
          <cell r="N10107" t="str">
            <v>Large</v>
          </cell>
          <cell r="O10107">
            <v>714</v>
          </cell>
        </row>
        <row r="10108">
          <cell r="A10108" t="str">
            <v>DE</v>
          </cell>
          <cell r="B10108" t="str">
            <v>DE_RV_SH04</v>
          </cell>
          <cell r="C10108">
            <v>1996</v>
          </cell>
          <cell r="D10108" t="str">
            <v>Annual</v>
          </cell>
          <cell r="E10108" t="str">
            <v>Orthophosphate</v>
          </cell>
          <cell r="F10108" t="str">
            <v>mg/l P</v>
          </cell>
          <cell r="G10108">
            <v>12</v>
          </cell>
          <cell r="I10108">
            <v>5.0000000000000001E-3</v>
          </cell>
          <cell r="J10108">
            <v>13</v>
          </cell>
          <cell r="K10108">
            <v>1.4999999664723873E-2</v>
          </cell>
          <cell r="L10108">
            <v>1.2000000104308128E-2</v>
          </cell>
          <cell r="N10108" t="str">
            <v>Large</v>
          </cell>
          <cell r="O10108">
            <v>723</v>
          </cell>
        </row>
        <row r="10109">
          <cell r="A10109" t="str">
            <v>DE</v>
          </cell>
          <cell r="B10109" t="str">
            <v>DE_RV_SH03</v>
          </cell>
          <cell r="C10109">
            <v>1996</v>
          </cell>
          <cell r="D10109" t="str">
            <v>Annual</v>
          </cell>
          <cell r="E10109" t="str">
            <v>Orthophosphate</v>
          </cell>
          <cell r="F10109" t="str">
            <v>mg/l P</v>
          </cell>
          <cell r="G10109">
            <v>12</v>
          </cell>
          <cell r="I10109">
            <v>5.0000000000000001E-3</v>
          </cell>
          <cell r="J10109">
            <v>13</v>
          </cell>
          <cell r="K10109">
            <v>4.8999998718500137E-2</v>
          </cell>
          <cell r="L10109">
            <v>4.3999999761581421E-2</v>
          </cell>
          <cell r="N10109" t="str">
            <v>Large</v>
          </cell>
          <cell r="O10109">
            <v>797</v>
          </cell>
        </row>
        <row r="10110">
          <cell r="A10110" t="str">
            <v>DE</v>
          </cell>
          <cell r="B10110" t="str">
            <v>DE_RV_SH02</v>
          </cell>
          <cell r="C10110">
            <v>1996</v>
          </cell>
          <cell r="D10110" t="str">
            <v>Annual</v>
          </cell>
          <cell r="E10110" t="str">
            <v>Orthophosphate</v>
          </cell>
          <cell r="F10110" t="str">
            <v>mg/l P</v>
          </cell>
          <cell r="G10110">
            <v>12</v>
          </cell>
          <cell r="I10110">
            <v>5.0000000000000001E-3</v>
          </cell>
          <cell r="J10110">
            <v>13</v>
          </cell>
          <cell r="K10110">
            <v>4.1999999433755875E-2</v>
          </cell>
          <cell r="L10110">
            <v>4.3000001460313797E-2</v>
          </cell>
          <cell r="N10110" t="str">
            <v>Large</v>
          </cell>
          <cell r="O10110">
            <v>476</v>
          </cell>
        </row>
        <row r="10111">
          <cell r="A10111" t="str">
            <v>DE</v>
          </cell>
          <cell r="B10111" t="str">
            <v>DE_RV_SN08</v>
          </cell>
          <cell r="C10111">
            <v>1996</v>
          </cell>
          <cell r="D10111" t="str">
            <v>Annual</v>
          </cell>
          <cell r="E10111" t="str">
            <v>Orthophosphate</v>
          </cell>
          <cell r="F10111" t="str">
            <v>mg/l P</v>
          </cell>
          <cell r="G10111">
            <v>12</v>
          </cell>
          <cell r="I10111">
            <v>0</v>
          </cell>
          <cell r="J10111">
            <v>14</v>
          </cell>
          <cell r="K10111">
            <v>8.9000001549720764E-2</v>
          </cell>
          <cell r="L10111">
            <v>8.9000001549720764E-2</v>
          </cell>
          <cell r="N10111" t="str">
            <v>Largest</v>
          </cell>
          <cell r="O10111">
            <v>5995</v>
          </cell>
        </row>
        <row r="10112">
          <cell r="A10112" t="str">
            <v>DE</v>
          </cell>
          <cell r="B10112" t="str">
            <v>DE_RV_TH07</v>
          </cell>
          <cell r="C10112">
            <v>1996</v>
          </cell>
          <cell r="D10112" t="str">
            <v>Annual</v>
          </cell>
          <cell r="E10112" t="str">
            <v>Orthophosphate</v>
          </cell>
          <cell r="F10112" t="str">
            <v>mg/l P</v>
          </cell>
          <cell r="G10112">
            <v>12</v>
          </cell>
          <cell r="I10112">
            <v>0</v>
          </cell>
          <cell r="J10112">
            <v>24</v>
          </cell>
          <cell r="K10112">
            <v>0.1080000028014183</v>
          </cell>
          <cell r="L10112">
            <v>9.0999998152256012E-2</v>
          </cell>
          <cell r="N10112" t="str">
            <v>Very Large</v>
          </cell>
          <cell r="O10112">
            <v>2186</v>
          </cell>
        </row>
        <row r="10113">
          <cell r="A10113" t="str">
            <v>DE</v>
          </cell>
          <cell r="B10113" t="str">
            <v>DE_RV_NW20</v>
          </cell>
          <cell r="C10113">
            <v>1996</v>
          </cell>
          <cell r="D10113" t="str">
            <v>Annual</v>
          </cell>
          <cell r="E10113" t="str">
            <v>Orthophosphate</v>
          </cell>
          <cell r="F10113" t="str">
            <v>mg/l P</v>
          </cell>
          <cell r="G10113">
            <v>12</v>
          </cell>
          <cell r="I10113">
            <v>0</v>
          </cell>
          <cell r="J10113">
            <v>8</v>
          </cell>
          <cell r="K10113">
            <v>6.3000001013278961E-2</v>
          </cell>
          <cell r="N10113" t="str">
            <v>Medium</v>
          </cell>
          <cell r="O10113">
            <v>83</v>
          </cell>
        </row>
        <row r="10114">
          <cell r="A10114" t="str">
            <v>DE</v>
          </cell>
          <cell r="B10114" t="str">
            <v>DE_RV_MV04</v>
          </cell>
          <cell r="C10114">
            <v>1996</v>
          </cell>
          <cell r="D10114" t="str">
            <v>Annual</v>
          </cell>
          <cell r="E10114" t="str">
            <v>Orthophosphate</v>
          </cell>
          <cell r="F10114" t="str">
            <v>mg/l P</v>
          </cell>
          <cell r="G10114">
            <v>12</v>
          </cell>
          <cell r="I10114">
            <v>0.01</v>
          </cell>
          <cell r="J10114">
            <v>27</v>
          </cell>
          <cell r="K10114">
            <v>5.000000074505806E-2</v>
          </cell>
          <cell r="L10114">
            <v>3.9999999105930328E-2</v>
          </cell>
          <cell r="N10114" t="str">
            <v>Very Large</v>
          </cell>
          <cell r="O10114">
            <v>1809</v>
          </cell>
        </row>
        <row r="10115">
          <cell r="A10115" t="str">
            <v>DE</v>
          </cell>
          <cell r="B10115" t="str">
            <v>DE_RV_NW21</v>
          </cell>
          <cell r="C10115">
            <v>1996</v>
          </cell>
          <cell r="D10115" t="str">
            <v>Annual</v>
          </cell>
          <cell r="E10115" t="str">
            <v>Orthophosphate</v>
          </cell>
          <cell r="F10115" t="str">
            <v>mg/l P</v>
          </cell>
          <cell r="G10115">
            <v>12</v>
          </cell>
          <cell r="I10115">
            <v>0</v>
          </cell>
          <cell r="J10115">
            <v>16</v>
          </cell>
          <cell r="K10115">
            <v>0.11599999666213989</v>
          </cell>
          <cell r="L10115">
            <v>0.11800000071525574</v>
          </cell>
          <cell r="N10115" t="str">
            <v>Very Large</v>
          </cell>
          <cell r="O10115">
            <v>2166</v>
          </cell>
        </row>
        <row r="10116">
          <cell r="A10116" t="str">
            <v>DE</v>
          </cell>
          <cell r="B10116" t="str">
            <v>DE_RV_NW22</v>
          </cell>
          <cell r="C10116">
            <v>1996</v>
          </cell>
          <cell r="D10116" t="str">
            <v>Annual</v>
          </cell>
          <cell r="E10116" t="str">
            <v>Orthophosphate</v>
          </cell>
          <cell r="F10116" t="str">
            <v>mg/l P</v>
          </cell>
          <cell r="G10116">
            <v>12</v>
          </cell>
          <cell r="I10116">
            <v>0</v>
          </cell>
          <cell r="J10116">
            <v>12</v>
          </cell>
          <cell r="K10116">
            <v>1.4999999664723873E-2</v>
          </cell>
          <cell r="L10116">
            <v>1.4000000432133675E-2</v>
          </cell>
          <cell r="N10116" t="str">
            <v>Medium</v>
          </cell>
          <cell r="O10116">
            <v>198</v>
          </cell>
        </row>
        <row r="10117">
          <cell r="A10117" t="str">
            <v>DE</v>
          </cell>
          <cell r="B10117" t="str">
            <v>DE_RV_RP01R</v>
          </cell>
          <cell r="C10117">
            <v>1996</v>
          </cell>
          <cell r="D10117" t="str">
            <v>Annual</v>
          </cell>
          <cell r="E10117" t="str">
            <v>Orthophosphate</v>
          </cell>
          <cell r="F10117" t="str">
            <v>mg/l P</v>
          </cell>
          <cell r="G10117">
            <v>12</v>
          </cell>
          <cell r="I10117">
            <v>0</v>
          </cell>
          <cell r="J10117">
            <v>27</v>
          </cell>
          <cell r="K10117">
            <v>0.10700000077486038</v>
          </cell>
          <cell r="L10117">
            <v>0.10000000149011612</v>
          </cell>
          <cell r="N10117" t="str">
            <v>Largest</v>
          </cell>
          <cell r="O10117">
            <v>109806</v>
          </cell>
        </row>
        <row r="10118">
          <cell r="A10118" t="str">
            <v>DE</v>
          </cell>
          <cell r="B10118" t="str">
            <v>DE_RV_RP02</v>
          </cell>
          <cell r="C10118">
            <v>1996</v>
          </cell>
          <cell r="D10118" t="str">
            <v>Annual</v>
          </cell>
          <cell r="E10118" t="str">
            <v>Orthophosphate</v>
          </cell>
          <cell r="F10118" t="str">
            <v>mg/l P</v>
          </cell>
          <cell r="G10118">
            <v>12</v>
          </cell>
          <cell r="I10118">
            <v>0.01</v>
          </cell>
          <cell r="J10118">
            <v>27</v>
          </cell>
          <cell r="K10118">
            <v>5.9999998658895493E-2</v>
          </cell>
          <cell r="L10118">
            <v>7.0000000298023224E-2</v>
          </cell>
          <cell r="N10118" t="str">
            <v>Largest</v>
          </cell>
          <cell r="O10118">
            <v>98206</v>
          </cell>
        </row>
        <row r="10119">
          <cell r="A10119" t="str">
            <v>DE</v>
          </cell>
          <cell r="B10119" t="str">
            <v>DE_RV_ST06</v>
          </cell>
          <cell r="C10119">
            <v>1996</v>
          </cell>
          <cell r="D10119" t="str">
            <v>Annual</v>
          </cell>
          <cell r="E10119" t="str">
            <v>Orthophosphate</v>
          </cell>
          <cell r="F10119" t="str">
            <v>mg/l P</v>
          </cell>
          <cell r="G10119">
            <v>12</v>
          </cell>
          <cell r="I10119">
            <v>0</v>
          </cell>
          <cell r="J10119">
            <v>25</v>
          </cell>
          <cell r="K10119">
            <v>7.9999998211860657E-2</v>
          </cell>
          <cell r="L10119">
            <v>9.0000003576278687E-2</v>
          </cell>
          <cell r="N10119" t="str">
            <v>Largest</v>
          </cell>
          <cell r="O10119">
            <v>17979</v>
          </cell>
        </row>
        <row r="10120">
          <cell r="A10120" t="str">
            <v>DE</v>
          </cell>
          <cell r="B10120" t="str">
            <v>DE_RV_RP04</v>
          </cell>
          <cell r="C10120">
            <v>1996</v>
          </cell>
          <cell r="D10120" t="str">
            <v>Annual</v>
          </cell>
          <cell r="E10120" t="str">
            <v>Orthophosphate</v>
          </cell>
          <cell r="F10120" t="str">
            <v>mg/l P</v>
          </cell>
          <cell r="G10120">
            <v>12</v>
          </cell>
          <cell r="I10120">
            <v>0.02</v>
          </cell>
          <cell r="J10120">
            <v>26</v>
          </cell>
          <cell r="K10120">
            <v>0.18999999761581421</v>
          </cell>
          <cell r="L10120">
            <v>0.18999999761581421</v>
          </cell>
          <cell r="N10120" t="str">
            <v>Largest</v>
          </cell>
          <cell r="O10120">
            <v>11623</v>
          </cell>
        </row>
        <row r="10121">
          <cell r="A10121" t="str">
            <v>DE</v>
          </cell>
          <cell r="B10121" t="str">
            <v>DE_RV_ST07</v>
          </cell>
          <cell r="C10121">
            <v>1996</v>
          </cell>
          <cell r="D10121" t="str">
            <v>Annual</v>
          </cell>
          <cell r="E10121" t="str">
            <v>Orthophosphate</v>
          </cell>
          <cell r="F10121" t="str">
            <v>mg/l P</v>
          </cell>
          <cell r="G10121">
            <v>12</v>
          </cell>
          <cell r="I10121">
            <v>0</v>
          </cell>
          <cell r="J10121">
            <v>26</v>
          </cell>
          <cell r="K10121">
            <v>7.0000000298023224E-2</v>
          </cell>
          <cell r="L10121">
            <v>7.0000000298023224E-2</v>
          </cell>
          <cell r="N10121" t="str">
            <v>Largest</v>
          </cell>
          <cell r="O10121">
            <v>23718</v>
          </cell>
        </row>
        <row r="10122">
          <cell r="A10122" t="str">
            <v>DE</v>
          </cell>
          <cell r="B10122" t="str">
            <v>DE_RV_TH06</v>
          </cell>
          <cell r="C10122">
            <v>1996</v>
          </cell>
          <cell r="D10122" t="str">
            <v>Annual</v>
          </cell>
          <cell r="E10122" t="str">
            <v>Orthophosphate</v>
          </cell>
          <cell r="F10122" t="str">
            <v>mg/l P</v>
          </cell>
          <cell r="G10122">
            <v>12</v>
          </cell>
          <cell r="I10122">
            <v>0</v>
          </cell>
          <cell r="J10122">
            <v>24</v>
          </cell>
          <cell r="K10122">
            <v>9.0000003576278687E-2</v>
          </cell>
          <cell r="L10122">
            <v>9.0000003576278687E-2</v>
          </cell>
          <cell r="N10122" t="str">
            <v>Largest</v>
          </cell>
          <cell r="O10122">
            <v>3977</v>
          </cell>
        </row>
        <row r="10123">
          <cell r="A10123" t="str">
            <v>DE</v>
          </cell>
          <cell r="B10123" t="str">
            <v>DE_RV_TH03</v>
          </cell>
          <cell r="C10123">
            <v>1996</v>
          </cell>
          <cell r="D10123" t="str">
            <v>Annual</v>
          </cell>
          <cell r="E10123" t="str">
            <v>Orthophosphate</v>
          </cell>
          <cell r="F10123" t="str">
            <v>mg/l P</v>
          </cell>
          <cell r="G10123">
            <v>12</v>
          </cell>
          <cell r="I10123">
            <v>0.01</v>
          </cell>
          <cell r="J10123">
            <v>24</v>
          </cell>
          <cell r="K10123">
            <v>8.2999996840953827E-2</v>
          </cell>
          <cell r="L10123">
            <v>6.8000003695487976E-2</v>
          </cell>
          <cell r="N10123" t="str">
            <v>Very Large</v>
          </cell>
          <cell r="O10123">
            <v>2049</v>
          </cell>
        </row>
        <row r="10124">
          <cell r="A10124" t="str">
            <v>DE</v>
          </cell>
          <cell r="B10124" t="str">
            <v>DE_RV_TH02</v>
          </cell>
          <cell r="C10124">
            <v>1996</v>
          </cell>
          <cell r="D10124" t="str">
            <v>Annual</v>
          </cell>
          <cell r="E10124" t="str">
            <v>Orthophosphate</v>
          </cell>
          <cell r="F10124" t="str">
            <v>mg/l P</v>
          </cell>
          <cell r="G10124">
            <v>12</v>
          </cell>
          <cell r="I10124">
            <v>0</v>
          </cell>
          <cell r="J10124">
            <v>14</v>
          </cell>
          <cell r="K10124">
            <v>0.18600000441074371</v>
          </cell>
          <cell r="L10124">
            <v>0.17499999701976776</v>
          </cell>
          <cell r="N10124" t="str">
            <v>Largest</v>
          </cell>
          <cell r="O10124">
            <v>3039</v>
          </cell>
        </row>
        <row r="10125">
          <cell r="A10125" t="str">
            <v>DE</v>
          </cell>
          <cell r="B10125" t="str">
            <v>DE_RV_ST11</v>
          </cell>
          <cell r="C10125">
            <v>1996</v>
          </cell>
          <cell r="D10125" t="str">
            <v>Annual</v>
          </cell>
          <cell r="E10125" t="str">
            <v>Orthophosphate</v>
          </cell>
          <cell r="F10125" t="str">
            <v>mg/l P</v>
          </cell>
          <cell r="G10125">
            <v>12</v>
          </cell>
          <cell r="I10125">
            <v>0</v>
          </cell>
          <cell r="J10125">
            <v>26</v>
          </cell>
          <cell r="K10125">
            <v>3.9999999105930328E-2</v>
          </cell>
          <cell r="L10125">
            <v>2.9999999329447746E-2</v>
          </cell>
          <cell r="N10125" t="str">
            <v>Very Large</v>
          </cell>
          <cell r="O10125">
            <v>1820</v>
          </cell>
        </row>
        <row r="10126">
          <cell r="A10126" t="str">
            <v>DE</v>
          </cell>
          <cell r="B10126" t="str">
            <v>DE_RV_ST10</v>
          </cell>
          <cell r="C10126">
            <v>1996</v>
          </cell>
          <cell r="D10126" t="str">
            <v>Annual</v>
          </cell>
          <cell r="E10126" t="str">
            <v>Orthophosphate</v>
          </cell>
          <cell r="F10126" t="str">
            <v>mg/l P</v>
          </cell>
          <cell r="G10126">
            <v>12</v>
          </cell>
          <cell r="I10126">
            <v>0</v>
          </cell>
          <cell r="J10126">
            <v>25</v>
          </cell>
          <cell r="K10126">
            <v>0.10000000149011612</v>
          </cell>
          <cell r="L10126">
            <v>7.0000000298023224E-2</v>
          </cell>
          <cell r="N10126" t="str">
            <v>Largest</v>
          </cell>
          <cell r="O10126">
            <v>23975</v>
          </cell>
        </row>
        <row r="10127">
          <cell r="A10127" t="str">
            <v>DE</v>
          </cell>
          <cell r="B10127" t="str">
            <v>DE_RV_ST09</v>
          </cell>
          <cell r="C10127">
            <v>1996</v>
          </cell>
          <cell r="D10127" t="str">
            <v>Annual</v>
          </cell>
          <cell r="E10127" t="str">
            <v>Orthophosphate</v>
          </cell>
          <cell r="F10127" t="str">
            <v>mg/l P</v>
          </cell>
          <cell r="G10127">
            <v>12</v>
          </cell>
          <cell r="I10127">
            <v>0</v>
          </cell>
          <cell r="J10127">
            <v>25</v>
          </cell>
          <cell r="K10127">
            <v>7.0000000298023224E-2</v>
          </cell>
          <cell r="L10127">
            <v>5.000000074505806E-2</v>
          </cell>
          <cell r="N10127" t="str">
            <v>Largest</v>
          </cell>
          <cell r="O10127">
            <v>5131</v>
          </cell>
        </row>
        <row r="10128">
          <cell r="A10128" t="str">
            <v>DE</v>
          </cell>
          <cell r="B10128" t="str">
            <v>DE_RV_RP03R</v>
          </cell>
          <cell r="C10128">
            <v>1996</v>
          </cell>
          <cell r="D10128" t="str">
            <v>Annual</v>
          </cell>
          <cell r="E10128" t="str">
            <v>Orthophosphate</v>
          </cell>
          <cell r="F10128" t="str">
            <v>mg/l P</v>
          </cell>
          <cell r="G10128">
            <v>12</v>
          </cell>
          <cell r="I10128">
            <v>0</v>
          </cell>
          <cell r="J10128">
            <v>27</v>
          </cell>
          <cell r="K10128">
            <v>0.24199999868869781</v>
          </cell>
          <cell r="L10128">
            <v>0.20999999344348907</v>
          </cell>
          <cell r="N10128" t="str">
            <v>Largest</v>
          </cell>
          <cell r="O10128">
            <v>28152</v>
          </cell>
        </row>
        <row r="10129">
          <cell r="A10129" t="str">
            <v>DE</v>
          </cell>
          <cell r="B10129" t="str">
            <v>DE_RV_HH02</v>
          </cell>
          <cell r="C10129">
            <v>1996</v>
          </cell>
          <cell r="D10129" t="str">
            <v>Annual</v>
          </cell>
          <cell r="E10129" t="str">
            <v>Orthophosphate</v>
          </cell>
          <cell r="F10129" t="str">
            <v>mg/l P</v>
          </cell>
          <cell r="G10129">
            <v>12</v>
          </cell>
          <cell r="I10129">
            <v>0.01</v>
          </cell>
          <cell r="J10129">
            <v>13</v>
          </cell>
          <cell r="K10129">
            <v>4.6000000089406967E-2</v>
          </cell>
          <cell r="L10129">
            <v>2.9999999329447746E-2</v>
          </cell>
          <cell r="N10129" t="str">
            <v>Large</v>
          </cell>
          <cell r="O10129">
            <v>269</v>
          </cell>
        </row>
        <row r="10130">
          <cell r="A10130" t="str">
            <v>DE</v>
          </cell>
          <cell r="B10130" t="str">
            <v>DE_RV_NI10</v>
          </cell>
          <cell r="C10130">
            <v>1996</v>
          </cell>
          <cell r="D10130" t="str">
            <v>Annual</v>
          </cell>
          <cell r="E10130" t="str">
            <v>Orthophosphate</v>
          </cell>
          <cell r="F10130" t="str">
            <v>mg/l P</v>
          </cell>
          <cell r="G10130">
            <v>12</v>
          </cell>
          <cell r="I10130">
            <v>0</v>
          </cell>
          <cell r="J10130">
            <v>22</v>
          </cell>
          <cell r="K10130">
            <v>0.15999999642372131</v>
          </cell>
          <cell r="L10130">
            <v>0.15000000596046448</v>
          </cell>
          <cell r="N10130" t="str">
            <v>Large</v>
          </cell>
          <cell r="O10130">
            <v>321</v>
          </cell>
        </row>
        <row r="10131">
          <cell r="A10131" t="str">
            <v>DE</v>
          </cell>
          <cell r="B10131" t="str">
            <v>DE_RV_BW09</v>
          </cell>
          <cell r="C10131">
            <v>1996</v>
          </cell>
          <cell r="D10131" t="str">
            <v>Annual</v>
          </cell>
          <cell r="E10131" t="str">
            <v>Orthophosphate</v>
          </cell>
          <cell r="F10131" t="str">
            <v>mg/l P</v>
          </cell>
          <cell r="G10131">
            <v>12</v>
          </cell>
          <cell r="I10131">
            <v>0.03</v>
          </cell>
          <cell r="J10131">
            <v>25</v>
          </cell>
          <cell r="K10131">
            <v>0.1289999932050705</v>
          </cell>
          <cell r="L10131">
            <v>0.11299999803304672</v>
          </cell>
          <cell r="N10131" t="str">
            <v>Largest</v>
          </cell>
          <cell r="O10131">
            <v>3995</v>
          </cell>
        </row>
        <row r="10132">
          <cell r="A10132" t="str">
            <v>DE</v>
          </cell>
          <cell r="B10132" t="str">
            <v>DE_RV_BW08</v>
          </cell>
          <cell r="C10132">
            <v>1996</v>
          </cell>
          <cell r="D10132" t="str">
            <v>Annual</v>
          </cell>
          <cell r="E10132" t="str">
            <v>Orthophosphate</v>
          </cell>
          <cell r="F10132" t="str">
            <v>mg/l P</v>
          </cell>
          <cell r="G10132">
            <v>12</v>
          </cell>
          <cell r="I10132">
            <v>0.03</v>
          </cell>
          <cell r="J10132">
            <v>25</v>
          </cell>
          <cell r="K10132">
            <v>0.12999999523162842</v>
          </cell>
          <cell r="L10132">
            <v>0.13099999725818634</v>
          </cell>
          <cell r="N10132" t="str">
            <v>Largest</v>
          </cell>
          <cell r="O10132">
            <v>4982</v>
          </cell>
        </row>
        <row r="10133">
          <cell r="A10133" t="str">
            <v>DE</v>
          </cell>
          <cell r="B10133" t="str">
            <v>DE_RV_BW07</v>
          </cell>
          <cell r="C10133">
            <v>1996</v>
          </cell>
          <cell r="D10133" t="str">
            <v>Annual</v>
          </cell>
          <cell r="E10133" t="str">
            <v>Orthophosphate</v>
          </cell>
          <cell r="F10133" t="str">
            <v>mg/l P</v>
          </cell>
          <cell r="G10133">
            <v>12</v>
          </cell>
          <cell r="I10133">
            <v>0.03</v>
          </cell>
          <cell r="J10133">
            <v>25</v>
          </cell>
          <cell r="K10133">
            <v>0.14800000190734863</v>
          </cell>
          <cell r="L10133">
            <v>0.15000000596046448</v>
          </cell>
          <cell r="N10133" t="str">
            <v>Largest</v>
          </cell>
          <cell r="O10133">
            <v>8510</v>
          </cell>
        </row>
        <row r="10134">
          <cell r="A10134" t="str">
            <v>DE</v>
          </cell>
          <cell r="B10134" t="str">
            <v>DE_RV_BW06</v>
          </cell>
          <cell r="C10134">
            <v>1996</v>
          </cell>
          <cell r="D10134" t="str">
            <v>Annual</v>
          </cell>
          <cell r="E10134" t="str">
            <v>Orthophosphate</v>
          </cell>
          <cell r="F10134" t="str">
            <v>mg/l P</v>
          </cell>
          <cell r="G10134">
            <v>12</v>
          </cell>
          <cell r="I10134">
            <v>0.03</v>
          </cell>
          <cell r="J10134">
            <v>25</v>
          </cell>
          <cell r="K10134">
            <v>0.15199999511241913</v>
          </cell>
          <cell r="L10134">
            <v>0.15399999916553497</v>
          </cell>
          <cell r="N10134" t="str">
            <v>Largest</v>
          </cell>
          <cell r="O10134">
            <v>13957</v>
          </cell>
        </row>
        <row r="10135">
          <cell r="A10135" t="str">
            <v>DE</v>
          </cell>
          <cell r="B10135" t="str">
            <v>DE_RV_BW05</v>
          </cell>
          <cell r="C10135">
            <v>1996</v>
          </cell>
          <cell r="D10135" t="str">
            <v>Annual</v>
          </cell>
          <cell r="E10135" t="str">
            <v>Orthophosphate</v>
          </cell>
          <cell r="F10135" t="str">
            <v>mg/l P</v>
          </cell>
          <cell r="G10135">
            <v>12</v>
          </cell>
          <cell r="I10135">
            <v>0.03</v>
          </cell>
          <cell r="J10135">
            <v>26</v>
          </cell>
          <cell r="K10135">
            <v>5.0999999046325684E-2</v>
          </cell>
          <cell r="L10135">
            <v>4.5000001788139343E-2</v>
          </cell>
          <cell r="N10135" t="str">
            <v>Largest</v>
          </cell>
          <cell r="O10135">
            <v>54050</v>
          </cell>
        </row>
        <row r="10136">
          <cell r="A10136" t="str">
            <v>DE</v>
          </cell>
          <cell r="B10136" t="str">
            <v>DE_RV_BW12</v>
          </cell>
          <cell r="C10136">
            <v>1996</v>
          </cell>
          <cell r="D10136" t="str">
            <v>Annual</v>
          </cell>
          <cell r="E10136" t="str">
            <v>Orthophosphate</v>
          </cell>
          <cell r="F10136" t="str">
            <v>mg/l P</v>
          </cell>
          <cell r="G10136">
            <v>12</v>
          </cell>
          <cell r="I10136">
            <v>0.03</v>
          </cell>
          <cell r="J10136">
            <v>22</v>
          </cell>
          <cell r="K10136">
            <v>4.3999999761581421E-2</v>
          </cell>
          <cell r="L10136">
            <v>3.9000000804662704E-2</v>
          </cell>
          <cell r="N10136" t="str">
            <v>Largest</v>
          </cell>
          <cell r="O10136">
            <v>7599</v>
          </cell>
        </row>
        <row r="10137">
          <cell r="A10137" t="str">
            <v>DE</v>
          </cell>
          <cell r="B10137" t="str">
            <v>DE_RV_BW02</v>
          </cell>
          <cell r="C10137">
            <v>1996</v>
          </cell>
          <cell r="D10137" t="str">
            <v>Annual</v>
          </cell>
          <cell r="E10137" t="str">
            <v>Orthophosphate</v>
          </cell>
          <cell r="F10137" t="str">
            <v>mg/l P</v>
          </cell>
          <cell r="G10137">
            <v>12</v>
          </cell>
          <cell r="I10137">
            <v>0.03</v>
          </cell>
          <cell r="J10137">
            <v>25</v>
          </cell>
          <cell r="K10137">
            <v>1.4999999664723873E-2</v>
          </cell>
          <cell r="L10137">
            <v>1.4999999664723873E-2</v>
          </cell>
          <cell r="N10137" t="str">
            <v>Largest</v>
          </cell>
          <cell r="O10137">
            <v>33726</v>
          </cell>
        </row>
        <row r="10138">
          <cell r="A10138" t="str">
            <v>DE</v>
          </cell>
          <cell r="B10138" t="str">
            <v>DE_RV_BW131</v>
          </cell>
          <cell r="C10138">
            <v>1996</v>
          </cell>
          <cell r="D10138" t="str">
            <v>Annual</v>
          </cell>
          <cell r="E10138" t="str">
            <v>Orthophosphate</v>
          </cell>
          <cell r="F10138" t="str">
            <v>mg/l P</v>
          </cell>
          <cell r="G10138">
            <v>12</v>
          </cell>
          <cell r="I10138">
            <v>0.03</v>
          </cell>
          <cell r="J10138">
            <v>25</v>
          </cell>
          <cell r="K10138">
            <v>5.299999937415123E-2</v>
          </cell>
          <cell r="L10138">
            <v>5.4000001400709152E-2</v>
          </cell>
          <cell r="N10138" t="str">
            <v>Largest</v>
          </cell>
          <cell r="O10138">
            <v>2601</v>
          </cell>
        </row>
        <row r="10139">
          <cell r="A10139" t="str">
            <v>DE</v>
          </cell>
          <cell r="B10139" t="str">
            <v>DE_RV_MV07</v>
          </cell>
          <cell r="C10139">
            <v>1996</v>
          </cell>
          <cell r="D10139" t="str">
            <v>Annual</v>
          </cell>
          <cell r="E10139" t="str">
            <v>Orthophosphate</v>
          </cell>
          <cell r="F10139" t="str">
            <v>mg/l P</v>
          </cell>
          <cell r="G10139">
            <v>12</v>
          </cell>
          <cell r="I10139">
            <v>0.01</v>
          </cell>
          <cell r="J10139">
            <v>13</v>
          </cell>
          <cell r="K10139">
            <v>3.7000000476837158E-2</v>
          </cell>
          <cell r="L10139">
            <v>2.9999999329447746E-2</v>
          </cell>
          <cell r="N10139" t="str">
            <v>Large</v>
          </cell>
          <cell r="O10139">
            <v>669</v>
          </cell>
        </row>
        <row r="10140">
          <cell r="A10140" t="str">
            <v>DE</v>
          </cell>
          <cell r="B10140" t="str">
            <v>DE_RV_NI01</v>
          </cell>
          <cell r="C10140">
            <v>1996</v>
          </cell>
          <cell r="D10140" t="str">
            <v>Annual</v>
          </cell>
          <cell r="E10140" t="str">
            <v>Orthophosphate</v>
          </cell>
          <cell r="F10140" t="str">
            <v>mg/l P</v>
          </cell>
          <cell r="G10140">
            <v>12</v>
          </cell>
          <cell r="I10140">
            <v>0</v>
          </cell>
          <cell r="J10140">
            <v>25</v>
          </cell>
          <cell r="K10140">
            <v>8.9000001549720764E-2</v>
          </cell>
          <cell r="L10140">
            <v>7.9999998211860657E-2</v>
          </cell>
          <cell r="N10140" t="str">
            <v>Largest</v>
          </cell>
          <cell r="O10140">
            <v>125482</v>
          </cell>
        </row>
        <row r="10141">
          <cell r="A10141" t="str">
            <v>DE</v>
          </cell>
          <cell r="B10141" t="str">
            <v>DE_RV_NI03</v>
          </cell>
          <cell r="C10141">
            <v>1996</v>
          </cell>
          <cell r="D10141" t="str">
            <v>Annual</v>
          </cell>
          <cell r="E10141" t="str">
            <v>Orthophosphate</v>
          </cell>
          <cell r="F10141" t="str">
            <v>mg/l P</v>
          </cell>
          <cell r="G10141">
            <v>12</v>
          </cell>
          <cell r="I10141">
            <v>0</v>
          </cell>
          <cell r="J10141">
            <v>24</v>
          </cell>
          <cell r="K10141">
            <v>8.1000000238418579E-2</v>
          </cell>
          <cell r="L10141">
            <v>7.9999998211860657E-2</v>
          </cell>
          <cell r="N10141" t="str">
            <v>Largest</v>
          </cell>
          <cell r="O10141">
            <v>141327</v>
          </cell>
        </row>
        <row r="10142">
          <cell r="A10142" t="str">
            <v>DE</v>
          </cell>
          <cell r="B10142" t="str">
            <v>DE_RV_NI04</v>
          </cell>
          <cell r="C10142">
            <v>1996</v>
          </cell>
          <cell r="D10142" t="str">
            <v>Annual</v>
          </cell>
          <cell r="E10142" t="str">
            <v>Orthophosphate</v>
          </cell>
          <cell r="F10142" t="str">
            <v>mg/l P</v>
          </cell>
          <cell r="G10142">
            <v>12</v>
          </cell>
          <cell r="I10142">
            <v>0</v>
          </cell>
          <cell r="J10142">
            <v>22</v>
          </cell>
          <cell r="K10142">
            <v>0.15000000596046448</v>
          </cell>
          <cell r="L10142">
            <v>0.14000000059604645</v>
          </cell>
          <cell r="N10142" t="str">
            <v>Largest</v>
          </cell>
          <cell r="O10142">
            <v>12550</v>
          </cell>
        </row>
        <row r="10143">
          <cell r="A10143" t="str">
            <v>DE</v>
          </cell>
          <cell r="B10143" t="str">
            <v>DE_RV_NI08</v>
          </cell>
          <cell r="C10143">
            <v>1996</v>
          </cell>
          <cell r="D10143" t="str">
            <v>Annual</v>
          </cell>
          <cell r="E10143" t="str">
            <v>Orthophosphate</v>
          </cell>
          <cell r="F10143" t="str">
            <v>mg/l P</v>
          </cell>
          <cell r="G10143">
            <v>12</v>
          </cell>
          <cell r="I10143">
            <v>0.02</v>
          </cell>
          <cell r="J10143">
            <v>21</v>
          </cell>
          <cell r="K10143">
            <v>3.5999998450279236E-2</v>
          </cell>
          <cell r="L10143">
            <v>3.9999999105930328E-2</v>
          </cell>
          <cell r="N10143" t="str">
            <v>Largest</v>
          </cell>
          <cell r="O10143">
            <v>3288</v>
          </cell>
        </row>
        <row r="10144">
          <cell r="A10144" t="str">
            <v>DE</v>
          </cell>
          <cell r="B10144" t="str">
            <v>DE_RV_MV05</v>
          </cell>
          <cell r="C10144">
            <v>1996</v>
          </cell>
          <cell r="D10144" t="str">
            <v>Annual</v>
          </cell>
          <cell r="E10144" t="str">
            <v>Orthophosphate</v>
          </cell>
          <cell r="F10144" t="str">
            <v>mg/l P</v>
          </cell>
          <cell r="G10144">
            <v>12</v>
          </cell>
          <cell r="I10144">
            <v>0.01</v>
          </cell>
          <cell r="J10144">
            <v>27</v>
          </cell>
          <cell r="K10144">
            <v>8.2999996840953827E-2</v>
          </cell>
          <cell r="L10144">
            <v>7.9999998211860657E-2</v>
          </cell>
          <cell r="N10144" t="str">
            <v>Largest</v>
          </cell>
          <cell r="O10144">
            <v>5110</v>
          </cell>
        </row>
        <row r="10145">
          <cell r="A10145" t="str">
            <v>DE</v>
          </cell>
          <cell r="B10145" t="str">
            <v>DE_RV_BW041</v>
          </cell>
          <cell r="C10145">
            <v>1996</v>
          </cell>
          <cell r="D10145" t="str">
            <v>Annual</v>
          </cell>
          <cell r="E10145" t="str">
            <v>Orthophosphate</v>
          </cell>
          <cell r="F10145" t="str">
            <v>mg/l P</v>
          </cell>
          <cell r="G10145">
            <v>12</v>
          </cell>
          <cell r="I10145">
            <v>0.03</v>
          </cell>
          <cell r="J10145">
            <v>24</v>
          </cell>
          <cell r="K10145">
            <v>3.9999999105930328E-2</v>
          </cell>
          <cell r="L10145">
            <v>3.9999999105930328E-2</v>
          </cell>
          <cell r="N10145" t="str">
            <v>Largest</v>
          </cell>
          <cell r="O10145">
            <v>50162</v>
          </cell>
        </row>
        <row r="10146">
          <cell r="A10146" t="str">
            <v>DE</v>
          </cell>
          <cell r="B10146" t="str">
            <v>DE_RV_BY13</v>
          </cell>
          <cell r="C10146">
            <v>1996</v>
          </cell>
          <cell r="D10146" t="str">
            <v>Annual</v>
          </cell>
          <cell r="E10146" t="str">
            <v>Orthophosphate</v>
          </cell>
          <cell r="F10146" t="str">
            <v>mg/l P</v>
          </cell>
          <cell r="G10146">
            <v>12</v>
          </cell>
          <cell r="I10146">
            <v>5.0000000000000001E-3</v>
          </cell>
          <cell r="J10146">
            <v>26</v>
          </cell>
          <cell r="K10146">
            <v>2.199999988079071E-2</v>
          </cell>
          <cell r="L10146">
            <v>2.0999999716877937E-2</v>
          </cell>
          <cell r="N10146" t="str">
            <v>Largest</v>
          </cell>
          <cell r="O10146">
            <v>3926</v>
          </cell>
        </row>
        <row r="10147">
          <cell r="A10147" t="str">
            <v>DE</v>
          </cell>
          <cell r="B10147" t="str">
            <v>DE_RV_HE08</v>
          </cell>
          <cell r="C10147">
            <v>1996</v>
          </cell>
          <cell r="D10147" t="str">
            <v>Annual</v>
          </cell>
          <cell r="E10147" t="str">
            <v>Orthophosphate</v>
          </cell>
          <cell r="F10147" t="str">
            <v>mg/l P</v>
          </cell>
          <cell r="G10147">
            <v>12</v>
          </cell>
          <cell r="I10147">
            <v>7.0000000000000007E-2</v>
          </cell>
          <cell r="J10147">
            <v>24</v>
          </cell>
          <cell r="K10147">
            <v>0.12999999523162842</v>
          </cell>
          <cell r="L10147">
            <v>0.11999999731779099</v>
          </cell>
          <cell r="N10147" t="str">
            <v>Large</v>
          </cell>
          <cell r="O10147">
            <v>402</v>
          </cell>
        </row>
        <row r="10148">
          <cell r="A10148" t="str">
            <v>DE</v>
          </cell>
          <cell r="B10148" t="str">
            <v>DE_RV_HE06</v>
          </cell>
          <cell r="C10148">
            <v>1996</v>
          </cell>
          <cell r="D10148" t="str">
            <v>Annual</v>
          </cell>
          <cell r="E10148" t="str">
            <v>Orthophosphate</v>
          </cell>
          <cell r="F10148" t="str">
            <v>mg/l P</v>
          </cell>
          <cell r="G10148">
            <v>12</v>
          </cell>
          <cell r="I10148">
            <v>7.0000000000000007E-2</v>
          </cell>
          <cell r="J10148">
            <v>24</v>
          </cell>
          <cell r="K10148">
            <v>0.20999999344348907</v>
          </cell>
          <cell r="L10148">
            <v>0.20999999344348907</v>
          </cell>
          <cell r="N10148" t="str">
            <v>Largest</v>
          </cell>
          <cell r="O10148">
            <v>4875</v>
          </cell>
        </row>
        <row r="10149">
          <cell r="A10149" t="str">
            <v>DE</v>
          </cell>
          <cell r="B10149" t="str">
            <v>DE_RV_HE03</v>
          </cell>
          <cell r="C10149">
            <v>1996</v>
          </cell>
          <cell r="D10149" t="str">
            <v>Annual</v>
          </cell>
          <cell r="E10149" t="str">
            <v>Orthophosphate</v>
          </cell>
          <cell r="F10149" t="str">
            <v>mg/l P</v>
          </cell>
          <cell r="G10149">
            <v>12</v>
          </cell>
          <cell r="I10149">
            <v>7.0000000000000007E-2</v>
          </cell>
          <cell r="J10149">
            <v>26</v>
          </cell>
          <cell r="K10149">
            <v>0.11999999731779099</v>
          </cell>
          <cell r="L10149">
            <v>0.11999999731779099</v>
          </cell>
          <cell r="N10149" t="str">
            <v>Largest</v>
          </cell>
          <cell r="O10149">
            <v>5487</v>
          </cell>
        </row>
        <row r="10150">
          <cell r="A10150" t="str">
            <v>DE</v>
          </cell>
          <cell r="B10150" t="str">
            <v>DE_RV_HE02</v>
          </cell>
          <cell r="C10150">
            <v>1996</v>
          </cell>
          <cell r="D10150" t="str">
            <v>Annual</v>
          </cell>
          <cell r="E10150" t="str">
            <v>Orthophosphate</v>
          </cell>
          <cell r="F10150" t="str">
            <v>mg/l P</v>
          </cell>
          <cell r="G10150">
            <v>12</v>
          </cell>
          <cell r="I10150">
            <v>7.0000000000000007E-2</v>
          </cell>
          <cell r="J10150">
            <v>26</v>
          </cell>
          <cell r="K10150">
            <v>7.0000000298023224E-2</v>
          </cell>
          <cell r="L10150">
            <v>3.5000000149011612E-2</v>
          </cell>
          <cell r="N10150" t="str">
            <v>Largest</v>
          </cell>
          <cell r="O10150">
            <v>6933</v>
          </cell>
        </row>
        <row r="10151">
          <cell r="A10151" t="str">
            <v>DE</v>
          </cell>
          <cell r="B10151" t="str">
            <v>DE_RV_HB01</v>
          </cell>
          <cell r="C10151">
            <v>1996</v>
          </cell>
          <cell r="D10151" t="str">
            <v>Annual</v>
          </cell>
          <cell r="E10151" t="str">
            <v>Orthophosphate</v>
          </cell>
          <cell r="F10151" t="str">
            <v>mg/l P</v>
          </cell>
          <cell r="G10151">
            <v>12</v>
          </cell>
          <cell r="I10151">
            <v>2.5000000000000001E-2</v>
          </cell>
          <cell r="J10151">
            <v>26</v>
          </cell>
          <cell r="K10151">
            <v>7.9999998211860657E-2</v>
          </cell>
          <cell r="L10151">
            <v>5.9999998658895493E-2</v>
          </cell>
          <cell r="N10151" t="str">
            <v>Largest</v>
          </cell>
          <cell r="O10151">
            <v>38415</v>
          </cell>
        </row>
        <row r="10152">
          <cell r="A10152" t="str">
            <v>DE</v>
          </cell>
          <cell r="B10152" t="str">
            <v>DE_RV_BY22</v>
          </cell>
          <cell r="C10152">
            <v>1996</v>
          </cell>
          <cell r="D10152" t="str">
            <v>Annual</v>
          </cell>
          <cell r="E10152" t="str">
            <v>Orthophosphate</v>
          </cell>
          <cell r="F10152" t="str">
            <v>mg/l P</v>
          </cell>
          <cell r="G10152">
            <v>12</v>
          </cell>
          <cell r="I10152">
            <v>5.0000000000000001E-3</v>
          </cell>
          <cell r="J10152">
            <v>26</v>
          </cell>
          <cell r="K10152">
            <v>2.3000000044703484E-2</v>
          </cell>
          <cell r="L10152">
            <v>1.6000000759959221E-2</v>
          </cell>
          <cell r="N10152" t="str">
            <v>Largest</v>
          </cell>
          <cell r="O10152">
            <v>6113</v>
          </cell>
        </row>
        <row r="10153">
          <cell r="A10153" t="str">
            <v>DE</v>
          </cell>
          <cell r="B10153" t="str">
            <v>DE_RV_BW101</v>
          </cell>
          <cell r="C10153">
            <v>1996</v>
          </cell>
          <cell r="D10153" t="str">
            <v>Annual</v>
          </cell>
          <cell r="E10153" t="str">
            <v>Orthophosphate</v>
          </cell>
          <cell r="F10153" t="str">
            <v>mg/l P</v>
          </cell>
          <cell r="G10153">
            <v>12</v>
          </cell>
          <cell r="I10153">
            <v>0.03</v>
          </cell>
          <cell r="J10153">
            <v>25</v>
          </cell>
          <cell r="K10153">
            <v>0.11299999803304672</v>
          </cell>
          <cell r="L10153">
            <v>0.11100000143051147</v>
          </cell>
          <cell r="N10153" t="str">
            <v>Very Large</v>
          </cell>
          <cell r="O10153">
            <v>2321</v>
          </cell>
        </row>
        <row r="10154">
          <cell r="A10154" t="str">
            <v>DE</v>
          </cell>
          <cell r="B10154" t="str">
            <v>DE_RV_BY151</v>
          </cell>
          <cell r="C10154">
            <v>1996</v>
          </cell>
          <cell r="D10154" t="str">
            <v>Annual</v>
          </cell>
          <cell r="E10154" t="str">
            <v>Orthophosphate</v>
          </cell>
          <cell r="F10154" t="str">
            <v>mg/l P</v>
          </cell>
          <cell r="G10154">
            <v>12</v>
          </cell>
          <cell r="I10154">
            <v>5.0000000000000001E-3</v>
          </cell>
          <cell r="J10154">
            <v>24</v>
          </cell>
          <cell r="K10154">
            <v>0.10100000351667404</v>
          </cell>
          <cell r="L10154">
            <v>0.10000000149011612</v>
          </cell>
          <cell r="N10154" t="str">
            <v>Largest</v>
          </cell>
          <cell r="O10154">
            <v>2504</v>
          </cell>
        </row>
        <row r="10155">
          <cell r="A10155" t="str">
            <v>DE</v>
          </cell>
          <cell r="B10155" t="str">
            <v>DE_RV_NI13</v>
          </cell>
          <cell r="C10155">
            <v>1996</v>
          </cell>
          <cell r="D10155" t="str">
            <v>Annual</v>
          </cell>
          <cell r="E10155" t="str">
            <v>Orthophosphate</v>
          </cell>
          <cell r="F10155" t="str">
            <v>mg/l P</v>
          </cell>
          <cell r="G10155">
            <v>12</v>
          </cell>
          <cell r="I10155">
            <v>0</v>
          </cell>
          <cell r="J10155">
            <v>24</v>
          </cell>
          <cell r="K10155">
            <v>7.9000003635883331E-2</v>
          </cell>
          <cell r="L10155">
            <v>7.9999998211860657E-2</v>
          </cell>
          <cell r="N10155" t="str">
            <v>Very Large</v>
          </cell>
          <cell r="O10155">
            <v>1734</v>
          </cell>
        </row>
        <row r="10156">
          <cell r="A10156" t="str">
            <v>DE</v>
          </cell>
          <cell r="B10156" t="str">
            <v>DE_RV_BY12</v>
          </cell>
          <cell r="C10156">
            <v>1996</v>
          </cell>
          <cell r="D10156" t="str">
            <v>Annual</v>
          </cell>
          <cell r="E10156" t="str">
            <v>Orthophosphate</v>
          </cell>
          <cell r="F10156" t="str">
            <v>mg/l P</v>
          </cell>
          <cell r="G10156">
            <v>12</v>
          </cell>
          <cell r="I10156">
            <v>5.0000000000000001E-3</v>
          </cell>
          <cell r="J10156">
            <v>26</v>
          </cell>
          <cell r="K10156">
            <v>1.7999999225139618E-2</v>
          </cell>
          <cell r="L10156">
            <v>1.8999999389052391E-2</v>
          </cell>
          <cell r="N10156" t="str">
            <v>Very Large</v>
          </cell>
          <cell r="O10156">
            <v>2115</v>
          </cell>
        </row>
        <row r="10157">
          <cell r="A10157" t="str">
            <v>DE</v>
          </cell>
          <cell r="B10157" t="str">
            <v>DE_RV_BY11</v>
          </cell>
          <cell r="C10157">
            <v>1996</v>
          </cell>
          <cell r="D10157" t="str">
            <v>Annual</v>
          </cell>
          <cell r="E10157" t="str">
            <v>Orthophosphate</v>
          </cell>
          <cell r="F10157" t="str">
            <v>mg/l P</v>
          </cell>
          <cell r="G10157">
            <v>12</v>
          </cell>
          <cell r="I10157">
            <v>5.0000000000000001E-3</v>
          </cell>
          <cell r="J10157">
            <v>26</v>
          </cell>
          <cell r="K10157">
            <v>3.7000000476837158E-2</v>
          </cell>
          <cell r="L10157">
            <v>3.9999999105930328E-2</v>
          </cell>
          <cell r="N10157" t="str">
            <v>Largest</v>
          </cell>
          <cell r="O10157">
            <v>77086</v>
          </cell>
        </row>
        <row r="10158">
          <cell r="A10158" t="str">
            <v>DE</v>
          </cell>
          <cell r="B10158" t="str">
            <v>DE_RV_BW19</v>
          </cell>
          <cell r="C10158">
            <v>1996</v>
          </cell>
          <cell r="D10158" t="str">
            <v>Annual</v>
          </cell>
          <cell r="E10158" t="str">
            <v>Orthophosphate</v>
          </cell>
          <cell r="F10158" t="str">
            <v>mg/l P</v>
          </cell>
          <cell r="G10158">
            <v>12</v>
          </cell>
          <cell r="I10158">
            <v>0.03</v>
          </cell>
          <cell r="J10158">
            <v>25</v>
          </cell>
          <cell r="K10158">
            <v>1.4999999664723873E-2</v>
          </cell>
          <cell r="L10158">
            <v>1.4999999664723873E-2</v>
          </cell>
          <cell r="N10158" t="str">
            <v>Largest</v>
          </cell>
          <cell r="O10158">
            <v>40370</v>
          </cell>
        </row>
        <row r="10159">
          <cell r="A10159" t="str">
            <v>DE</v>
          </cell>
          <cell r="B10159" t="str">
            <v>DE_RV_BW17</v>
          </cell>
          <cell r="C10159">
            <v>1996</v>
          </cell>
          <cell r="D10159" t="str">
            <v>Annual</v>
          </cell>
          <cell r="E10159" t="str">
            <v>Orthophosphate</v>
          </cell>
          <cell r="F10159" t="str">
            <v>mg/l P</v>
          </cell>
          <cell r="G10159">
            <v>12</v>
          </cell>
          <cell r="I10159">
            <v>0.03</v>
          </cell>
          <cell r="J10159">
            <v>93</v>
          </cell>
          <cell r="K10159">
            <v>3.5999998450279236E-2</v>
          </cell>
          <cell r="L10159">
            <v>3.2999999821186066E-2</v>
          </cell>
          <cell r="N10159" t="str">
            <v>Medium</v>
          </cell>
          <cell r="O10159">
            <v>129</v>
          </cell>
        </row>
        <row r="10160">
          <cell r="A10160" t="str">
            <v>DE</v>
          </cell>
          <cell r="B10160" t="str">
            <v>DE_RV_BW16</v>
          </cell>
          <cell r="C10160">
            <v>1996</v>
          </cell>
          <cell r="D10160" t="str">
            <v>Annual</v>
          </cell>
          <cell r="E10160" t="str">
            <v>Orthophosphate</v>
          </cell>
          <cell r="F10160" t="str">
            <v>mg/l P</v>
          </cell>
          <cell r="G10160">
            <v>12</v>
          </cell>
          <cell r="I10160">
            <v>1E-3</v>
          </cell>
          <cell r="J10160">
            <v>96</v>
          </cell>
          <cell r="K10160">
            <v>1.4000000432133675E-2</v>
          </cell>
          <cell r="L10160">
            <v>1.4000000432133675E-2</v>
          </cell>
          <cell r="N10160" t="str">
            <v>Large</v>
          </cell>
          <cell r="O10160">
            <v>625</v>
          </cell>
        </row>
        <row r="10161">
          <cell r="A10161" t="str">
            <v>DE</v>
          </cell>
          <cell r="B10161" t="str">
            <v>DE_RV_BW15</v>
          </cell>
          <cell r="C10161">
            <v>1996</v>
          </cell>
          <cell r="D10161" t="str">
            <v>Annual</v>
          </cell>
          <cell r="E10161" t="str">
            <v>Orthophosphate</v>
          </cell>
          <cell r="F10161" t="str">
            <v>mg/l P</v>
          </cell>
          <cell r="G10161">
            <v>12</v>
          </cell>
          <cell r="I10161">
            <v>0.03</v>
          </cell>
          <cell r="J10161">
            <v>94</v>
          </cell>
          <cell r="K10161">
            <v>5.000000074505806E-2</v>
          </cell>
          <cell r="L10161">
            <v>4.5000001788139343E-2</v>
          </cell>
          <cell r="N10161" t="str">
            <v>Large</v>
          </cell>
          <cell r="O10161">
            <v>790</v>
          </cell>
        </row>
        <row r="10162">
          <cell r="A10162" t="str">
            <v>DE</v>
          </cell>
          <cell r="B10162" t="str">
            <v>DE_RV_BY19</v>
          </cell>
          <cell r="C10162">
            <v>1996</v>
          </cell>
          <cell r="D10162" t="str">
            <v>Annual</v>
          </cell>
          <cell r="E10162" t="str">
            <v>Orthophosphate</v>
          </cell>
          <cell r="F10162" t="str">
            <v>mg/l P</v>
          </cell>
          <cell r="G10162">
            <v>12</v>
          </cell>
          <cell r="I10162">
            <v>5.0000000000000001E-3</v>
          </cell>
          <cell r="J10162">
            <v>26</v>
          </cell>
          <cell r="K10162">
            <v>8.999999612569809E-3</v>
          </cell>
          <cell r="L10162">
            <v>8.999999612569809E-3</v>
          </cell>
          <cell r="N10162" t="str">
            <v>Large</v>
          </cell>
          <cell r="O10162">
            <v>640</v>
          </cell>
        </row>
        <row r="10163">
          <cell r="A10163" t="str">
            <v>DE</v>
          </cell>
          <cell r="B10163" t="str">
            <v>DE_RV_HH03</v>
          </cell>
          <cell r="C10163">
            <v>1996</v>
          </cell>
          <cell r="D10163" t="str">
            <v>Annual</v>
          </cell>
          <cell r="E10163" t="str">
            <v>Orthophosphate</v>
          </cell>
          <cell r="F10163" t="str">
            <v>mg/l P</v>
          </cell>
          <cell r="G10163">
            <v>12</v>
          </cell>
          <cell r="I10163">
            <v>0.01</v>
          </cell>
          <cell r="J10163">
            <v>25</v>
          </cell>
          <cell r="K10163">
            <v>6.8000003695487976E-2</v>
          </cell>
          <cell r="L10163">
            <v>7.9999998211860657E-2</v>
          </cell>
          <cell r="N10163" t="str">
            <v>Largest</v>
          </cell>
          <cell r="O10163">
            <v>135024</v>
          </cell>
        </row>
        <row r="10164">
          <cell r="A10164" t="str">
            <v>DE</v>
          </cell>
          <cell r="B10164" t="str">
            <v>DE_RV_NI09</v>
          </cell>
          <cell r="C10164">
            <v>1996</v>
          </cell>
          <cell r="D10164" t="str">
            <v>Annual</v>
          </cell>
          <cell r="E10164" t="str">
            <v>Orthophosphate</v>
          </cell>
          <cell r="F10164" t="str">
            <v>mg/l P</v>
          </cell>
          <cell r="G10164">
            <v>12</v>
          </cell>
          <cell r="I10164">
            <v>0.02</v>
          </cell>
          <cell r="J10164">
            <v>21</v>
          </cell>
          <cell r="K10164">
            <v>5.299999937415123E-2</v>
          </cell>
          <cell r="L10164">
            <v>5.000000074505806E-2</v>
          </cell>
          <cell r="N10164" t="str">
            <v>Largest</v>
          </cell>
          <cell r="O10164">
            <v>15220</v>
          </cell>
        </row>
        <row r="10165">
          <cell r="A10165" t="str">
            <v>DE</v>
          </cell>
          <cell r="B10165" t="str">
            <v>DE_RV_NW10</v>
          </cell>
          <cell r="C10165">
            <v>1996</v>
          </cell>
          <cell r="D10165" t="str">
            <v>Annual</v>
          </cell>
          <cell r="E10165" t="str">
            <v>Orthophosphate</v>
          </cell>
          <cell r="F10165" t="str">
            <v>mg/l P</v>
          </cell>
          <cell r="G10165">
            <v>12</v>
          </cell>
          <cell r="I10165">
            <v>0.05</v>
          </cell>
          <cell r="J10165">
            <v>13</v>
          </cell>
          <cell r="K10165">
            <v>2.500000037252903E-2</v>
          </cell>
          <cell r="L10165">
            <v>2.500000037252903E-2</v>
          </cell>
          <cell r="N10165" t="str">
            <v>Very Large</v>
          </cell>
          <cell r="O10165">
            <v>1988</v>
          </cell>
        </row>
        <row r="10166">
          <cell r="A10166" t="str">
            <v>DE</v>
          </cell>
          <cell r="B10166" t="str">
            <v>DE_RV_NW11</v>
          </cell>
          <cell r="C10166">
            <v>1996</v>
          </cell>
          <cell r="D10166" t="str">
            <v>Annual</v>
          </cell>
          <cell r="E10166" t="str">
            <v>Orthophosphate</v>
          </cell>
          <cell r="F10166" t="str">
            <v>mg/l P</v>
          </cell>
          <cell r="G10166">
            <v>12</v>
          </cell>
          <cell r="I10166">
            <v>0</v>
          </cell>
          <cell r="J10166">
            <v>12</v>
          </cell>
          <cell r="K10166">
            <v>5.9999998658895493E-2</v>
          </cell>
          <cell r="L10166">
            <v>5.000000074505806E-2</v>
          </cell>
          <cell r="N10166" t="str">
            <v>Very Large</v>
          </cell>
          <cell r="O10166">
            <v>1316</v>
          </cell>
        </row>
        <row r="10167">
          <cell r="A10167" t="str">
            <v>DE</v>
          </cell>
          <cell r="B10167" t="str">
            <v>DE_RV_NW12</v>
          </cell>
          <cell r="C10167">
            <v>1996</v>
          </cell>
          <cell r="D10167" t="str">
            <v>Annual</v>
          </cell>
          <cell r="E10167" t="str">
            <v>Orthophosphate</v>
          </cell>
          <cell r="F10167" t="str">
            <v>mg/l P</v>
          </cell>
          <cell r="G10167">
            <v>12</v>
          </cell>
          <cell r="I10167">
            <v>0.05</v>
          </cell>
          <cell r="J10167">
            <v>11</v>
          </cell>
          <cell r="K10167">
            <v>2.500000037252903E-2</v>
          </cell>
          <cell r="L10167">
            <v>2.500000037252903E-2</v>
          </cell>
          <cell r="N10167" t="str">
            <v>Large</v>
          </cell>
          <cell r="O10167">
            <v>299</v>
          </cell>
        </row>
        <row r="10168">
          <cell r="A10168" t="str">
            <v>DE</v>
          </cell>
          <cell r="B10168" t="str">
            <v>DE_RV_NW13</v>
          </cell>
          <cell r="C10168">
            <v>1996</v>
          </cell>
          <cell r="D10168" t="str">
            <v>Annual</v>
          </cell>
          <cell r="E10168" t="str">
            <v>Orthophosphate</v>
          </cell>
          <cell r="F10168" t="str">
            <v>mg/l P</v>
          </cell>
          <cell r="G10168">
            <v>12</v>
          </cell>
          <cell r="I10168">
            <v>0</v>
          </cell>
          <cell r="J10168">
            <v>13</v>
          </cell>
          <cell r="K10168">
            <v>0.16500000655651093</v>
          </cell>
          <cell r="L10168">
            <v>0.15999999642372131</v>
          </cell>
          <cell r="N10168" t="str">
            <v>Largest</v>
          </cell>
          <cell r="O10168">
            <v>4886</v>
          </cell>
        </row>
        <row r="10169">
          <cell r="A10169" t="str">
            <v>DE</v>
          </cell>
          <cell r="B10169" t="str">
            <v>DE_RV_NW14</v>
          </cell>
          <cell r="C10169">
            <v>1996</v>
          </cell>
          <cell r="D10169" t="str">
            <v>Annual</v>
          </cell>
          <cell r="E10169" t="str">
            <v>Orthophosphate</v>
          </cell>
          <cell r="F10169" t="str">
            <v>mg/l P</v>
          </cell>
          <cell r="G10169">
            <v>12</v>
          </cell>
          <cell r="I10169">
            <v>0.05</v>
          </cell>
          <cell r="J10169">
            <v>13</v>
          </cell>
          <cell r="K10169">
            <v>0.13199999928474426</v>
          </cell>
          <cell r="L10169">
            <v>0.15000000596046448</v>
          </cell>
          <cell r="N10169" t="str">
            <v>Largest</v>
          </cell>
          <cell r="O10169">
            <v>2834</v>
          </cell>
        </row>
        <row r="10170">
          <cell r="A10170" t="str">
            <v>DE</v>
          </cell>
          <cell r="B10170" t="str">
            <v>DE_RV_BE02</v>
          </cell>
          <cell r="C10170">
            <v>1996</v>
          </cell>
          <cell r="D10170" t="str">
            <v>Annual</v>
          </cell>
          <cell r="E10170" t="str">
            <v>Orthophosphate</v>
          </cell>
          <cell r="F10170" t="str">
            <v>mg/l P</v>
          </cell>
          <cell r="G10170">
            <v>12</v>
          </cell>
          <cell r="I10170">
            <v>0.01</v>
          </cell>
          <cell r="J10170">
            <v>18</v>
          </cell>
          <cell r="K10170">
            <v>9.6000000834465027E-2</v>
          </cell>
          <cell r="L10170">
            <v>3.9999999105930328E-2</v>
          </cell>
          <cell r="N10170" t="str">
            <v>Largest</v>
          </cell>
          <cell r="O10170">
            <v>13555</v>
          </cell>
        </row>
        <row r="10171">
          <cell r="A10171" t="str">
            <v>DE</v>
          </cell>
          <cell r="B10171" t="str">
            <v>DE_RV_RP05</v>
          </cell>
          <cell r="C10171">
            <v>1996</v>
          </cell>
          <cell r="D10171" t="str">
            <v>Annual</v>
          </cell>
          <cell r="E10171" t="str">
            <v>Orthophosphate</v>
          </cell>
          <cell r="F10171" t="str">
            <v>mg/l P</v>
          </cell>
          <cell r="G10171">
            <v>12</v>
          </cell>
          <cell r="I10171">
            <v>0.02</v>
          </cell>
          <cell r="J10171">
            <v>26</v>
          </cell>
          <cell r="K10171">
            <v>0.23000000417232513</v>
          </cell>
          <cell r="L10171">
            <v>0.20999999344348907</v>
          </cell>
          <cell r="N10171" t="str">
            <v>Largest</v>
          </cell>
          <cell r="O10171">
            <v>7389</v>
          </cell>
        </row>
        <row r="10172">
          <cell r="A10172" t="str">
            <v>DE</v>
          </cell>
          <cell r="B10172" t="str">
            <v>DE_RV_BE01</v>
          </cell>
          <cell r="C10172">
            <v>1996</v>
          </cell>
          <cell r="D10172" t="str">
            <v>Annual</v>
          </cell>
          <cell r="E10172" t="str">
            <v>Orthophosphate</v>
          </cell>
          <cell r="F10172" t="str">
            <v>mg/l P</v>
          </cell>
          <cell r="G10172">
            <v>12</v>
          </cell>
          <cell r="I10172">
            <v>0.01</v>
          </cell>
          <cell r="J10172">
            <v>12</v>
          </cell>
          <cell r="K10172">
            <v>4.1999999433755875E-2</v>
          </cell>
          <cell r="L10172">
            <v>3.9999999105930328E-2</v>
          </cell>
          <cell r="N10172" t="str">
            <v>Largest</v>
          </cell>
          <cell r="O10172">
            <v>10104</v>
          </cell>
        </row>
        <row r="10173">
          <cell r="A10173" t="str">
            <v>DE</v>
          </cell>
          <cell r="B10173" t="str">
            <v>DE_RV_NW181</v>
          </cell>
          <cell r="C10173">
            <v>1996</v>
          </cell>
          <cell r="D10173" t="str">
            <v>Annual</v>
          </cell>
          <cell r="E10173" t="str">
            <v>Orthophosphate</v>
          </cell>
          <cell r="F10173" t="str">
            <v>mg/l P</v>
          </cell>
          <cell r="G10173">
            <v>12</v>
          </cell>
          <cell r="I10173">
            <v>5.0000000000000001E-3</v>
          </cell>
          <cell r="J10173">
            <v>12</v>
          </cell>
          <cell r="K10173">
            <v>6.4000003039836884E-2</v>
          </cell>
          <cell r="L10173">
            <v>5.9999998658895493E-2</v>
          </cell>
          <cell r="N10173" t="str">
            <v>Largest</v>
          </cell>
          <cell r="O10173">
            <v>3749</v>
          </cell>
        </row>
        <row r="10174">
          <cell r="A10174" t="str">
            <v>DE</v>
          </cell>
          <cell r="B10174" t="str">
            <v>DE_RV_MV01</v>
          </cell>
          <cell r="C10174">
            <v>1996</v>
          </cell>
          <cell r="D10174" t="str">
            <v>Annual</v>
          </cell>
          <cell r="E10174" t="str">
            <v>Orthophosphate</v>
          </cell>
          <cell r="F10174" t="str">
            <v>mg/l P</v>
          </cell>
          <cell r="G10174">
            <v>12</v>
          </cell>
          <cell r="I10174">
            <v>0.01</v>
          </cell>
          <cell r="J10174">
            <v>24</v>
          </cell>
          <cell r="K10174">
            <v>7.5999997556209564E-2</v>
          </cell>
          <cell r="L10174">
            <v>7.0000000298023224E-2</v>
          </cell>
          <cell r="N10174" t="str">
            <v>Largest</v>
          </cell>
          <cell r="O10174">
            <v>2990</v>
          </cell>
        </row>
        <row r="10175">
          <cell r="A10175" t="str">
            <v>DE</v>
          </cell>
          <cell r="B10175" t="str">
            <v>DE_RV_SN04</v>
          </cell>
          <cell r="C10175">
            <v>1996</v>
          </cell>
          <cell r="D10175" t="str">
            <v>Annual</v>
          </cell>
          <cell r="E10175" t="str">
            <v>Orthophosphate</v>
          </cell>
          <cell r="F10175" t="str">
            <v>mg/l P</v>
          </cell>
          <cell r="G10175">
            <v>12</v>
          </cell>
          <cell r="I10175">
            <v>0</v>
          </cell>
          <cell r="J10175">
            <v>26</v>
          </cell>
          <cell r="K10175">
            <v>0.14900000393390656</v>
          </cell>
          <cell r="L10175">
            <v>0.15000000596046448</v>
          </cell>
          <cell r="N10175" t="str">
            <v>Largest</v>
          </cell>
          <cell r="O10175">
            <v>51391</v>
          </cell>
        </row>
        <row r="10176">
          <cell r="A10176" t="str">
            <v>DE</v>
          </cell>
          <cell r="B10176" t="str">
            <v>DE_RV_MV02</v>
          </cell>
          <cell r="C10176">
            <v>1996</v>
          </cell>
          <cell r="D10176" t="str">
            <v>Annual</v>
          </cell>
          <cell r="E10176" t="str">
            <v>Orthophosphate</v>
          </cell>
          <cell r="F10176" t="str">
            <v>mg/l P</v>
          </cell>
          <cell r="G10176">
            <v>12</v>
          </cell>
          <cell r="I10176">
            <v>0.01</v>
          </cell>
          <cell r="J10176">
            <v>25</v>
          </cell>
          <cell r="K10176">
            <v>4.8000000417232513E-2</v>
          </cell>
          <cell r="L10176">
            <v>3.9999999105930328E-2</v>
          </cell>
          <cell r="N10176" t="str">
            <v>Very Large</v>
          </cell>
          <cell r="O10176">
            <v>2253</v>
          </cell>
        </row>
        <row r="10177">
          <cell r="A10177" t="str">
            <v>DE</v>
          </cell>
          <cell r="B10177" t="str">
            <v>DE_RV_SH01</v>
          </cell>
          <cell r="C10177">
            <v>1996</v>
          </cell>
          <cell r="D10177" t="str">
            <v>Annual</v>
          </cell>
          <cell r="E10177" t="str">
            <v>Orthophosphate</v>
          </cell>
          <cell r="F10177" t="str">
            <v>mg/l P</v>
          </cell>
          <cell r="G10177">
            <v>12</v>
          </cell>
          <cell r="I10177">
            <v>5.0000000000000001E-3</v>
          </cell>
          <cell r="J10177">
            <v>13</v>
          </cell>
          <cell r="K10177">
            <v>5.6000001728534698E-2</v>
          </cell>
          <cell r="L10177">
            <v>4.3999999761581421E-2</v>
          </cell>
          <cell r="N10177" t="str">
            <v>Large</v>
          </cell>
          <cell r="O10177">
            <v>335</v>
          </cell>
        </row>
        <row r="10178">
          <cell r="A10178" t="str">
            <v>DE</v>
          </cell>
          <cell r="B10178" t="str">
            <v>DE_RV_MV03</v>
          </cell>
          <cell r="C10178">
            <v>1996</v>
          </cell>
          <cell r="D10178" t="str">
            <v>Annual</v>
          </cell>
          <cell r="E10178" t="str">
            <v>Orthophosphate</v>
          </cell>
          <cell r="F10178" t="str">
            <v>mg/l P</v>
          </cell>
          <cell r="G10178">
            <v>12</v>
          </cell>
          <cell r="I10178">
            <v>0.01</v>
          </cell>
          <cell r="J10178">
            <v>27</v>
          </cell>
          <cell r="K10178">
            <v>5.2000001072883606E-2</v>
          </cell>
          <cell r="L10178">
            <v>5.000000074505806E-2</v>
          </cell>
          <cell r="N10178" t="str">
            <v>Largest</v>
          </cell>
          <cell r="O10178">
            <v>2982</v>
          </cell>
        </row>
        <row r="10179">
          <cell r="A10179" t="str">
            <v>DE</v>
          </cell>
          <cell r="B10179" t="str">
            <v>DE_RV_NW15</v>
          </cell>
          <cell r="C10179">
            <v>1996</v>
          </cell>
          <cell r="D10179" t="str">
            <v>Annual</v>
          </cell>
          <cell r="E10179" t="str">
            <v>Orthophosphate</v>
          </cell>
          <cell r="F10179" t="str">
            <v>mg/l P</v>
          </cell>
          <cell r="G10179">
            <v>12</v>
          </cell>
          <cell r="I10179">
            <v>0</v>
          </cell>
          <cell r="J10179">
            <v>12</v>
          </cell>
          <cell r="K10179">
            <v>6.4000003039836884E-2</v>
          </cell>
          <cell r="L10179">
            <v>7.5000002980232239E-2</v>
          </cell>
          <cell r="N10179" t="str">
            <v>Large</v>
          </cell>
          <cell r="O10179">
            <v>567</v>
          </cell>
        </row>
        <row r="10180">
          <cell r="A10180" t="str">
            <v>DE</v>
          </cell>
          <cell r="B10180" t="str">
            <v>DE_RV_BB01</v>
          </cell>
          <cell r="C10180">
            <v>1996</v>
          </cell>
          <cell r="D10180" t="str">
            <v>Annual</v>
          </cell>
          <cell r="E10180" t="str">
            <v>Orthophosphate</v>
          </cell>
          <cell r="F10180" t="str">
            <v>mg/l P</v>
          </cell>
          <cell r="G10180">
            <v>12</v>
          </cell>
          <cell r="J10180">
            <v>51</v>
          </cell>
          <cell r="K10180">
            <v>5.9999998658895493E-2</v>
          </cell>
          <cell r="L10180">
            <v>5.9999998658895493E-2</v>
          </cell>
          <cell r="N10180" t="str">
            <v>Largest</v>
          </cell>
          <cell r="O10180">
            <v>4460</v>
          </cell>
        </row>
        <row r="10181">
          <cell r="A10181" t="str">
            <v>DE</v>
          </cell>
          <cell r="B10181" t="str">
            <v>DE_RV_NI14</v>
          </cell>
          <cell r="C10181">
            <v>1996</v>
          </cell>
          <cell r="D10181" t="str">
            <v>Annual</v>
          </cell>
          <cell r="E10181" t="str">
            <v>Orthophosphate</v>
          </cell>
          <cell r="F10181" t="str">
            <v>mg/l P</v>
          </cell>
          <cell r="G10181">
            <v>12</v>
          </cell>
          <cell r="I10181">
            <v>0.02</v>
          </cell>
          <cell r="J10181">
            <v>23</v>
          </cell>
          <cell r="K10181">
            <v>5.6000001728534698E-2</v>
          </cell>
          <cell r="L10181">
            <v>3.9999999105930328E-2</v>
          </cell>
          <cell r="N10181" t="str">
            <v>Very Large</v>
          </cell>
          <cell r="O10181">
            <v>2344</v>
          </cell>
        </row>
        <row r="10182">
          <cell r="A10182" t="str">
            <v>DE</v>
          </cell>
          <cell r="B10182" t="str">
            <v>DE_RV_NI15</v>
          </cell>
          <cell r="C10182">
            <v>1996</v>
          </cell>
          <cell r="D10182" t="str">
            <v>Annual</v>
          </cell>
          <cell r="E10182" t="str">
            <v>Orthophosphate</v>
          </cell>
          <cell r="F10182" t="str">
            <v>mg/l P</v>
          </cell>
          <cell r="G10182">
            <v>12</v>
          </cell>
          <cell r="I10182">
            <v>0.02</v>
          </cell>
          <cell r="J10182">
            <v>24</v>
          </cell>
          <cell r="K10182">
            <v>3.9999999105930328E-2</v>
          </cell>
          <cell r="L10182">
            <v>3.9999999105930328E-2</v>
          </cell>
          <cell r="N10182" t="str">
            <v>Largest</v>
          </cell>
          <cell r="O10182">
            <v>9207</v>
          </cell>
        </row>
        <row r="10183">
          <cell r="A10183" t="str">
            <v>DE</v>
          </cell>
          <cell r="B10183" t="str">
            <v>DE_RV_NI16</v>
          </cell>
          <cell r="C10183">
            <v>1996</v>
          </cell>
          <cell r="D10183" t="str">
            <v>Annual</v>
          </cell>
          <cell r="E10183" t="str">
            <v>Orthophosphate</v>
          </cell>
          <cell r="F10183" t="str">
            <v>mg/l P</v>
          </cell>
          <cell r="G10183">
            <v>12</v>
          </cell>
          <cell r="I10183">
            <v>0.02</v>
          </cell>
          <cell r="J10183">
            <v>25</v>
          </cell>
          <cell r="K10183">
            <v>3.9999999105930328E-2</v>
          </cell>
          <cell r="L10183">
            <v>2.9999999329447746E-2</v>
          </cell>
          <cell r="N10183" t="str">
            <v>Very Large</v>
          </cell>
          <cell r="O10183">
            <v>1749</v>
          </cell>
        </row>
        <row r="10184">
          <cell r="A10184" t="str">
            <v>DE</v>
          </cell>
          <cell r="B10184" t="str">
            <v>DE_RV_NI17</v>
          </cell>
          <cell r="C10184">
            <v>1996</v>
          </cell>
          <cell r="D10184" t="str">
            <v>Annual</v>
          </cell>
          <cell r="E10184" t="str">
            <v>Orthophosphate</v>
          </cell>
          <cell r="F10184" t="str">
            <v>mg/l P</v>
          </cell>
          <cell r="G10184">
            <v>12</v>
          </cell>
          <cell r="I10184">
            <v>0.02</v>
          </cell>
          <cell r="J10184">
            <v>24</v>
          </cell>
          <cell r="K10184">
            <v>2.500000037252903E-2</v>
          </cell>
          <cell r="L10184">
            <v>2.0999999716877937E-2</v>
          </cell>
          <cell r="N10184" t="str">
            <v>Largest</v>
          </cell>
          <cell r="O10184">
            <v>2968</v>
          </cell>
        </row>
        <row r="10185">
          <cell r="A10185" t="str">
            <v>DE</v>
          </cell>
          <cell r="B10185" t="str">
            <v>DE_RV_NI18</v>
          </cell>
          <cell r="C10185">
            <v>1996</v>
          </cell>
          <cell r="D10185" t="str">
            <v>Annual</v>
          </cell>
          <cell r="E10185" t="str">
            <v>Orthophosphate</v>
          </cell>
          <cell r="F10185" t="str">
            <v>mg/l P</v>
          </cell>
          <cell r="G10185">
            <v>12</v>
          </cell>
          <cell r="I10185">
            <v>0</v>
          </cell>
          <cell r="J10185">
            <v>25</v>
          </cell>
          <cell r="K10185">
            <v>0.2199999988079071</v>
          </cell>
          <cell r="L10185">
            <v>5.000000074505806E-2</v>
          </cell>
          <cell r="N10185" t="str">
            <v>Very Large</v>
          </cell>
          <cell r="O10185">
            <v>1545</v>
          </cell>
        </row>
        <row r="10186">
          <cell r="A10186" t="str">
            <v>DE</v>
          </cell>
          <cell r="B10186" t="str">
            <v>DE_RV_NW01</v>
          </cell>
          <cell r="C10186">
            <v>1996</v>
          </cell>
          <cell r="D10186" t="str">
            <v>Annual</v>
          </cell>
          <cell r="E10186" t="str">
            <v>Orthophosphate</v>
          </cell>
          <cell r="F10186" t="str">
            <v>mg/l P</v>
          </cell>
          <cell r="G10186">
            <v>12</v>
          </cell>
          <cell r="I10186">
            <v>0</v>
          </cell>
          <cell r="J10186">
            <v>26</v>
          </cell>
          <cell r="K10186">
            <v>9.0999998152256012E-2</v>
          </cell>
          <cell r="L10186">
            <v>9.0000003576278687E-2</v>
          </cell>
          <cell r="N10186" t="str">
            <v>Largest</v>
          </cell>
          <cell r="O10186">
            <v>140756</v>
          </cell>
        </row>
        <row r="10187">
          <cell r="A10187" t="str">
            <v>DE</v>
          </cell>
          <cell r="B10187" t="str">
            <v>DE_RV_NW08</v>
          </cell>
          <cell r="C10187">
            <v>1996</v>
          </cell>
          <cell r="D10187" t="str">
            <v>Annual</v>
          </cell>
          <cell r="E10187" t="str">
            <v>Orthophosphate</v>
          </cell>
          <cell r="F10187" t="str">
            <v>mg/l P</v>
          </cell>
          <cell r="G10187">
            <v>12</v>
          </cell>
          <cell r="I10187">
            <v>0</v>
          </cell>
          <cell r="J10187">
            <v>10</v>
          </cell>
          <cell r="K10187">
            <v>0.20200000703334808</v>
          </cell>
          <cell r="N10187" t="str">
            <v>Large</v>
          </cell>
          <cell r="O10187">
            <v>284</v>
          </cell>
        </row>
        <row r="10188">
          <cell r="A10188" t="str">
            <v>DE</v>
          </cell>
          <cell r="B10188" t="str">
            <v>DE_RV_NW041</v>
          </cell>
          <cell r="C10188">
            <v>1996</v>
          </cell>
          <cell r="D10188" t="str">
            <v>Annual</v>
          </cell>
          <cell r="E10188" t="str">
            <v>Orthophosphate</v>
          </cell>
          <cell r="F10188" t="str">
            <v>mg/l P</v>
          </cell>
          <cell r="G10188">
            <v>12</v>
          </cell>
          <cell r="I10188">
            <v>0</v>
          </cell>
          <cell r="J10188">
            <v>9</v>
          </cell>
          <cell r="K10188">
            <v>0.14800000190734863</v>
          </cell>
          <cell r="N10188" t="str">
            <v>Very Large</v>
          </cell>
          <cell r="O10188">
            <v>1257</v>
          </cell>
        </row>
        <row r="10189">
          <cell r="A10189" t="str">
            <v>DE</v>
          </cell>
          <cell r="B10189" t="str">
            <v>DE_RV_HH011</v>
          </cell>
          <cell r="C10189">
            <v>1996</v>
          </cell>
          <cell r="D10189" t="str">
            <v>Annual</v>
          </cell>
          <cell r="E10189" t="str">
            <v>Orthophosphate</v>
          </cell>
          <cell r="F10189" t="str">
            <v>mg/l P</v>
          </cell>
          <cell r="G10189">
            <v>12</v>
          </cell>
          <cell r="I10189">
            <v>0.01</v>
          </cell>
          <cell r="J10189">
            <v>26</v>
          </cell>
          <cell r="K10189">
            <v>7.1999996900558472E-2</v>
          </cell>
          <cell r="L10189">
            <v>7.9999998211860657E-2</v>
          </cell>
          <cell r="N10189" t="str">
            <v>Largest</v>
          </cell>
          <cell r="O10189">
            <v>139755</v>
          </cell>
        </row>
        <row r="10190">
          <cell r="A10190" t="str">
            <v>DE</v>
          </cell>
          <cell r="B10190" t="str">
            <v>DE_RV_BB04</v>
          </cell>
          <cell r="C10190">
            <v>1996</v>
          </cell>
          <cell r="D10190" t="str">
            <v>Annual</v>
          </cell>
          <cell r="E10190" t="str">
            <v>Orthophosphate</v>
          </cell>
          <cell r="F10190" t="str">
            <v>mg/l P</v>
          </cell>
          <cell r="G10190">
            <v>12</v>
          </cell>
          <cell r="J10190">
            <v>15</v>
          </cell>
          <cell r="K10190">
            <v>1.4999999664723873E-2</v>
          </cell>
          <cell r="L10190">
            <v>9.9999997764825821E-3</v>
          </cell>
          <cell r="N10190" t="str">
            <v>Very Large</v>
          </cell>
          <cell r="O10190">
            <v>2269</v>
          </cell>
        </row>
        <row r="10191">
          <cell r="A10191" t="str">
            <v>DE</v>
          </cell>
          <cell r="B10191" t="str">
            <v>DE_RV_BB05</v>
          </cell>
          <cell r="C10191">
            <v>1996</v>
          </cell>
          <cell r="D10191" t="str">
            <v>Annual</v>
          </cell>
          <cell r="E10191" t="str">
            <v>Orthophosphate</v>
          </cell>
          <cell r="F10191" t="str">
            <v>mg/l P</v>
          </cell>
          <cell r="G10191">
            <v>12</v>
          </cell>
          <cell r="J10191">
            <v>44</v>
          </cell>
          <cell r="K10191">
            <v>5.6000001728534698E-2</v>
          </cell>
          <cell r="L10191">
            <v>5.299999937415123E-2</v>
          </cell>
          <cell r="N10191" t="str">
            <v>Largest</v>
          </cell>
          <cell r="O10191">
            <v>6401</v>
          </cell>
        </row>
        <row r="10192">
          <cell r="A10192" t="str">
            <v>DE</v>
          </cell>
          <cell r="B10192" t="str">
            <v>DE_RV_BB06</v>
          </cell>
          <cell r="C10192">
            <v>1996</v>
          </cell>
          <cell r="D10192" t="str">
            <v>Annual</v>
          </cell>
          <cell r="E10192" t="str">
            <v>Orthophosphate</v>
          </cell>
          <cell r="F10192" t="str">
            <v>mg/l P</v>
          </cell>
          <cell r="G10192">
            <v>12</v>
          </cell>
          <cell r="J10192">
            <v>43</v>
          </cell>
          <cell r="K10192">
            <v>6.7000001668930054E-2</v>
          </cell>
          <cell r="L10192">
            <v>6.4000003039836884E-2</v>
          </cell>
          <cell r="N10192" t="str">
            <v>Largest</v>
          </cell>
          <cell r="O10192">
            <v>3232</v>
          </cell>
        </row>
        <row r="10193">
          <cell r="A10193" t="str">
            <v>DE</v>
          </cell>
          <cell r="B10193" t="str">
            <v>DE_RV_BB07</v>
          </cell>
          <cell r="C10193">
            <v>1996</v>
          </cell>
          <cell r="D10193" t="str">
            <v>Annual</v>
          </cell>
          <cell r="E10193" t="str">
            <v>Orthophosphate</v>
          </cell>
          <cell r="F10193" t="str">
            <v>mg/l P</v>
          </cell>
          <cell r="G10193">
            <v>12</v>
          </cell>
          <cell r="J10193">
            <v>43</v>
          </cell>
          <cell r="K10193">
            <v>0.1120000034570694</v>
          </cell>
          <cell r="L10193">
            <v>8.6000002920627594E-2</v>
          </cell>
          <cell r="N10193" t="str">
            <v>Largest</v>
          </cell>
          <cell r="O10193">
            <v>15610</v>
          </cell>
        </row>
        <row r="10194">
          <cell r="A10194" t="str">
            <v>DE</v>
          </cell>
          <cell r="B10194" t="str">
            <v>DE_RV_BB08</v>
          </cell>
          <cell r="C10194">
            <v>1996</v>
          </cell>
          <cell r="D10194" t="str">
            <v>Annual</v>
          </cell>
          <cell r="E10194" t="str">
            <v>Orthophosphate</v>
          </cell>
          <cell r="F10194" t="str">
            <v>mg/l P</v>
          </cell>
          <cell r="G10194">
            <v>12</v>
          </cell>
          <cell r="J10194">
            <v>51</v>
          </cell>
          <cell r="K10194">
            <v>0.10599999874830246</v>
          </cell>
          <cell r="L10194">
            <v>0.10999999940395355</v>
          </cell>
          <cell r="N10194" t="str">
            <v>Largest</v>
          </cell>
          <cell r="O10194">
            <v>53580</v>
          </cell>
        </row>
        <row r="10195">
          <cell r="A10195" t="str">
            <v>DE</v>
          </cell>
          <cell r="B10195" t="str">
            <v>DE_RV_BB09</v>
          </cell>
          <cell r="C10195">
            <v>1996</v>
          </cell>
          <cell r="D10195" t="str">
            <v>Annual</v>
          </cell>
          <cell r="E10195" t="str">
            <v>Orthophosphate</v>
          </cell>
          <cell r="F10195" t="str">
            <v>mg/l P</v>
          </cell>
          <cell r="G10195">
            <v>12</v>
          </cell>
          <cell r="J10195">
            <v>50</v>
          </cell>
          <cell r="K10195">
            <v>0.1120000034570694</v>
          </cell>
          <cell r="L10195">
            <v>0.10999999940395355</v>
          </cell>
          <cell r="N10195" t="str">
            <v>Largest</v>
          </cell>
          <cell r="O10195">
            <v>109519</v>
          </cell>
        </row>
        <row r="10196">
          <cell r="A10196" t="str">
            <v>DE</v>
          </cell>
          <cell r="B10196" t="str">
            <v>DE_RV_NW02</v>
          </cell>
          <cell r="C10196">
            <v>1996</v>
          </cell>
          <cell r="D10196" t="str">
            <v>Annual</v>
          </cell>
          <cell r="E10196" t="str">
            <v>Orthophosphate</v>
          </cell>
          <cell r="F10196" t="str">
            <v>mg/l P</v>
          </cell>
          <cell r="G10196">
            <v>12</v>
          </cell>
          <cell r="I10196">
            <v>0</v>
          </cell>
          <cell r="J10196">
            <v>26</v>
          </cell>
          <cell r="K10196">
            <v>9.4999998807907104E-2</v>
          </cell>
          <cell r="L10196">
            <v>0.10000000149011612</v>
          </cell>
          <cell r="N10196" t="str">
            <v>Largest</v>
          </cell>
          <cell r="O10196">
            <v>159127</v>
          </cell>
        </row>
        <row r="10197">
          <cell r="A10197" t="str">
            <v>DE</v>
          </cell>
          <cell r="B10197" t="str">
            <v>DE_RV_SN07</v>
          </cell>
          <cell r="C10197">
            <v>1996</v>
          </cell>
          <cell r="D10197" t="str">
            <v>Annual</v>
          </cell>
          <cell r="E10197" t="str">
            <v>Orthophosphate</v>
          </cell>
          <cell r="F10197" t="str">
            <v>mg/l P</v>
          </cell>
          <cell r="G10197">
            <v>12</v>
          </cell>
          <cell r="I10197">
            <v>0</v>
          </cell>
          <cell r="J10197">
            <v>12</v>
          </cell>
          <cell r="K10197">
            <v>0.16899999976158142</v>
          </cell>
          <cell r="L10197">
            <v>0.15600000321865082</v>
          </cell>
          <cell r="N10197" t="str">
            <v>Very Large</v>
          </cell>
          <cell r="O10197">
            <v>2361</v>
          </cell>
        </row>
        <row r="10198">
          <cell r="A10198" t="str">
            <v>DE</v>
          </cell>
          <cell r="B10198" t="str">
            <v>DE_RV_RP06</v>
          </cell>
          <cell r="C10198">
            <v>1996</v>
          </cell>
          <cell r="D10198" t="str">
            <v>Annual</v>
          </cell>
          <cell r="E10198" t="str">
            <v>Orthophosphate</v>
          </cell>
          <cell r="F10198" t="str">
            <v>mg/l P</v>
          </cell>
          <cell r="G10198">
            <v>12</v>
          </cell>
          <cell r="I10198">
            <v>0.01</v>
          </cell>
          <cell r="J10198">
            <v>24</v>
          </cell>
          <cell r="K10198">
            <v>0.20000000298023224</v>
          </cell>
          <cell r="L10198">
            <v>0.18999999761581421</v>
          </cell>
          <cell r="N10198" t="str">
            <v>Largest</v>
          </cell>
          <cell r="O10198">
            <v>4013</v>
          </cell>
        </row>
        <row r="10199">
          <cell r="A10199" t="str">
            <v>DK</v>
          </cell>
          <cell r="B10199" t="str">
            <v>DK_RV_370038</v>
          </cell>
          <cell r="C10199">
            <v>1996</v>
          </cell>
          <cell r="D10199" t="str">
            <v>Annual</v>
          </cell>
          <cell r="E10199" t="str">
            <v>Orthophosphate</v>
          </cell>
          <cell r="F10199" t="str">
            <v>mg/l P</v>
          </cell>
          <cell r="G10199">
            <v>12</v>
          </cell>
          <cell r="J10199">
            <v>26</v>
          </cell>
          <cell r="K10199">
            <v>9.0000003576278687E-2</v>
          </cell>
          <cell r="L10199">
            <v>0.11999999731779099</v>
          </cell>
          <cell r="M10199">
            <v>3.9999999105930328E-2</v>
          </cell>
          <cell r="N10199" t="str">
            <v>Medium</v>
          </cell>
          <cell r="O10199">
            <v>65.8</v>
          </cell>
        </row>
        <row r="10200">
          <cell r="A10200" t="str">
            <v>DK</v>
          </cell>
          <cell r="B10200" t="str">
            <v>DK_RV_620014</v>
          </cell>
          <cell r="C10200">
            <v>1996</v>
          </cell>
          <cell r="D10200" t="str">
            <v>Annual</v>
          </cell>
          <cell r="E10200" t="str">
            <v>Orthophosphate</v>
          </cell>
          <cell r="F10200" t="str">
            <v>mg/l P</v>
          </cell>
          <cell r="G10200">
            <v>12</v>
          </cell>
          <cell r="J10200">
            <v>39</v>
          </cell>
          <cell r="K10200">
            <v>3.9999999105930328E-2</v>
          </cell>
          <cell r="L10200">
            <v>3.7999998778104782E-2</v>
          </cell>
          <cell r="M10200">
            <v>2.9999999329447746E-2</v>
          </cell>
          <cell r="N10200" t="str">
            <v>Small</v>
          </cell>
          <cell r="O10200">
            <v>9.9</v>
          </cell>
        </row>
        <row r="10201">
          <cell r="A10201" t="str">
            <v>DK</v>
          </cell>
          <cell r="B10201" t="str">
            <v>DK_RV_600031</v>
          </cell>
          <cell r="C10201">
            <v>1996</v>
          </cell>
          <cell r="D10201" t="str">
            <v>Annual</v>
          </cell>
          <cell r="E10201" t="str">
            <v>Orthophosphate</v>
          </cell>
          <cell r="F10201" t="str">
            <v>mg/l P</v>
          </cell>
          <cell r="G10201">
            <v>12</v>
          </cell>
          <cell r="J10201">
            <v>26</v>
          </cell>
          <cell r="K10201">
            <v>0.2199999988079071</v>
          </cell>
          <cell r="L10201">
            <v>0.375</v>
          </cell>
          <cell r="M10201">
            <v>0.5</v>
          </cell>
          <cell r="N10201" t="str">
            <v>Small</v>
          </cell>
          <cell r="O10201">
            <v>42.9</v>
          </cell>
        </row>
        <row r="10202">
          <cell r="A10202" t="str">
            <v>DK</v>
          </cell>
          <cell r="B10202" t="str">
            <v>DK_RV_590006</v>
          </cell>
          <cell r="C10202">
            <v>1996</v>
          </cell>
          <cell r="D10202" t="str">
            <v>Annual</v>
          </cell>
          <cell r="E10202" t="str">
            <v>Orthophosphate</v>
          </cell>
          <cell r="F10202" t="str">
            <v>mg/l P</v>
          </cell>
          <cell r="G10202">
            <v>12</v>
          </cell>
          <cell r="J10202">
            <v>22</v>
          </cell>
          <cell r="K10202">
            <v>0.18000000715255737</v>
          </cell>
          <cell r="L10202">
            <v>0.22499999403953552</v>
          </cell>
          <cell r="M10202">
            <v>0.15000000596046448</v>
          </cell>
          <cell r="N10202" t="str">
            <v>Medium</v>
          </cell>
          <cell r="O10202">
            <v>129.19999999999999</v>
          </cell>
        </row>
        <row r="10203">
          <cell r="A10203" t="str">
            <v>DK</v>
          </cell>
          <cell r="B10203" t="str">
            <v>DK_RV_570050</v>
          </cell>
          <cell r="C10203">
            <v>1996</v>
          </cell>
          <cell r="D10203" t="str">
            <v>Annual</v>
          </cell>
          <cell r="E10203" t="str">
            <v>Orthophosphate</v>
          </cell>
          <cell r="F10203" t="str">
            <v>mg/l P</v>
          </cell>
          <cell r="G10203">
            <v>12</v>
          </cell>
          <cell r="J10203">
            <v>26</v>
          </cell>
          <cell r="K10203">
            <v>0.14000000059604645</v>
          </cell>
          <cell r="L10203">
            <v>0.17200000584125519</v>
          </cell>
          <cell r="M10203">
            <v>7.9999998211860657E-2</v>
          </cell>
          <cell r="N10203" t="str">
            <v>Large</v>
          </cell>
          <cell r="O10203">
            <v>610.5</v>
          </cell>
        </row>
        <row r="10204">
          <cell r="A10204" t="str">
            <v>DK</v>
          </cell>
          <cell r="B10204" t="str">
            <v>DK_RV_150002</v>
          </cell>
          <cell r="C10204">
            <v>1996</v>
          </cell>
          <cell r="D10204" t="str">
            <v>Annual</v>
          </cell>
          <cell r="E10204" t="str">
            <v>Orthophosphate</v>
          </cell>
          <cell r="F10204" t="str">
            <v>mg/l P</v>
          </cell>
          <cell r="G10204">
            <v>12</v>
          </cell>
          <cell r="J10204">
            <v>19</v>
          </cell>
          <cell r="K10204">
            <v>5.9999998658895493E-2</v>
          </cell>
          <cell r="L10204">
            <v>6.4000003039836884E-2</v>
          </cell>
          <cell r="M10204">
            <v>2.9999999329447746E-2</v>
          </cell>
          <cell r="N10204" t="str">
            <v>Medium</v>
          </cell>
          <cell r="O10204">
            <v>96.3</v>
          </cell>
        </row>
        <row r="10205">
          <cell r="A10205" t="str">
            <v>DK</v>
          </cell>
          <cell r="B10205" t="str">
            <v>DK_RV_520022</v>
          </cell>
          <cell r="C10205">
            <v>1996</v>
          </cell>
          <cell r="D10205" t="str">
            <v>Annual</v>
          </cell>
          <cell r="E10205" t="str">
            <v>Orthophosphate</v>
          </cell>
          <cell r="F10205" t="str">
            <v>mg/l P</v>
          </cell>
          <cell r="G10205">
            <v>12</v>
          </cell>
          <cell r="J10205">
            <v>26</v>
          </cell>
          <cell r="K10205">
            <v>0.62000000476837158</v>
          </cell>
          <cell r="L10205">
            <v>0.55400002002716064</v>
          </cell>
          <cell r="M10205">
            <v>0.28999999165534973</v>
          </cell>
          <cell r="N10205" t="str">
            <v>Small</v>
          </cell>
          <cell r="O10205">
            <v>38.299999999999997</v>
          </cell>
        </row>
        <row r="10206">
          <cell r="A10206" t="str">
            <v>DK</v>
          </cell>
          <cell r="B10206" t="str">
            <v>DK_RV_470001</v>
          </cell>
          <cell r="C10206">
            <v>1996</v>
          </cell>
          <cell r="D10206" t="str">
            <v>Annual</v>
          </cell>
          <cell r="E10206" t="str">
            <v>Orthophosphate</v>
          </cell>
          <cell r="F10206" t="str">
            <v>mg/l P</v>
          </cell>
          <cell r="G10206">
            <v>12</v>
          </cell>
          <cell r="J10206">
            <v>53</v>
          </cell>
          <cell r="K10206">
            <v>7.9999998211860657E-2</v>
          </cell>
          <cell r="L10206">
            <v>9.4999998807907104E-2</v>
          </cell>
          <cell r="M10206">
            <v>5.000000074505806E-2</v>
          </cell>
          <cell r="N10206" t="str">
            <v>Medium</v>
          </cell>
          <cell r="O10206">
            <v>57.8</v>
          </cell>
        </row>
        <row r="10207">
          <cell r="A10207" t="str">
            <v>DK</v>
          </cell>
          <cell r="B10207" t="str">
            <v>DK_RV_180077</v>
          </cell>
          <cell r="C10207">
            <v>1996</v>
          </cell>
          <cell r="D10207" t="str">
            <v>Annual</v>
          </cell>
          <cell r="E10207" t="str">
            <v>Orthophosphate</v>
          </cell>
          <cell r="F10207" t="str">
            <v>mg/l P</v>
          </cell>
          <cell r="G10207">
            <v>12</v>
          </cell>
          <cell r="J10207">
            <v>18</v>
          </cell>
          <cell r="K10207">
            <v>3.9999999105930328E-2</v>
          </cell>
          <cell r="L10207">
            <v>4.6000000089406967E-2</v>
          </cell>
          <cell r="M10207">
            <v>1.9999999552965164E-2</v>
          </cell>
          <cell r="N10207" t="str">
            <v>Large</v>
          </cell>
          <cell r="O10207">
            <v>556.4</v>
          </cell>
        </row>
        <row r="10208">
          <cell r="A10208" t="str">
            <v>DK</v>
          </cell>
          <cell r="B10208" t="str">
            <v>DK_RV_450002</v>
          </cell>
          <cell r="C10208">
            <v>1996</v>
          </cell>
          <cell r="D10208" t="str">
            <v>Annual</v>
          </cell>
          <cell r="E10208" t="str">
            <v>Orthophosphate</v>
          </cell>
          <cell r="F10208" t="str">
            <v>mg/l P</v>
          </cell>
          <cell r="G10208">
            <v>12</v>
          </cell>
          <cell r="J10208">
            <v>365</v>
          </cell>
          <cell r="K10208">
            <v>7.9999998211860657E-2</v>
          </cell>
          <cell r="L10208">
            <v>6.8000003695487976E-2</v>
          </cell>
          <cell r="M10208">
            <v>7.5999997556209564E-2</v>
          </cell>
          <cell r="N10208" t="str">
            <v>Large</v>
          </cell>
          <cell r="O10208">
            <v>535</v>
          </cell>
        </row>
        <row r="10209">
          <cell r="A10209" t="str">
            <v>DK</v>
          </cell>
          <cell r="B10209" t="str">
            <v>DK_RV_440021</v>
          </cell>
          <cell r="C10209">
            <v>1996</v>
          </cell>
          <cell r="D10209" t="str">
            <v>Annual</v>
          </cell>
          <cell r="E10209" t="str">
            <v>Orthophosphate</v>
          </cell>
          <cell r="F10209" t="str">
            <v>mg/l P</v>
          </cell>
          <cell r="G10209">
            <v>12</v>
          </cell>
          <cell r="J10209">
            <v>28</v>
          </cell>
          <cell r="K10209">
            <v>7.9999998211860657E-2</v>
          </cell>
          <cell r="L10209">
            <v>8.6999997496604919E-2</v>
          </cell>
          <cell r="M10209">
            <v>3.9999999105930328E-2</v>
          </cell>
          <cell r="N10209" t="str">
            <v>Medium</v>
          </cell>
          <cell r="O10209">
            <v>127.6</v>
          </cell>
        </row>
        <row r="10210">
          <cell r="A10210" t="str">
            <v>DK</v>
          </cell>
          <cell r="B10210" t="str">
            <v>DK_RV_420016</v>
          </cell>
          <cell r="C10210">
            <v>1996</v>
          </cell>
          <cell r="D10210" t="str">
            <v>Annual</v>
          </cell>
          <cell r="E10210" t="str">
            <v>Orthophosphate</v>
          </cell>
          <cell r="F10210" t="str">
            <v>mg/l P</v>
          </cell>
          <cell r="G10210">
            <v>12</v>
          </cell>
          <cell r="J10210">
            <v>18</v>
          </cell>
          <cell r="K10210">
            <v>1.9999999552965164E-2</v>
          </cell>
          <cell r="L10210">
            <v>2.4000000208616257E-2</v>
          </cell>
          <cell r="M10210">
            <v>9.9999997764825821E-3</v>
          </cell>
          <cell r="N10210" t="str">
            <v>Large</v>
          </cell>
          <cell r="O10210">
            <v>563.29999999999995</v>
          </cell>
        </row>
        <row r="10211">
          <cell r="A10211" t="str">
            <v>DK</v>
          </cell>
          <cell r="B10211" t="str">
            <v>DK_RV_400001</v>
          </cell>
          <cell r="C10211">
            <v>1996</v>
          </cell>
          <cell r="D10211" t="str">
            <v>Annual</v>
          </cell>
          <cell r="E10211" t="str">
            <v>Orthophosphate</v>
          </cell>
          <cell r="F10211" t="str">
            <v>mg/l P</v>
          </cell>
          <cell r="G10211">
            <v>12</v>
          </cell>
          <cell r="J10211">
            <v>26</v>
          </cell>
          <cell r="K10211">
            <v>9.9999997764825821E-3</v>
          </cell>
          <cell r="L10211">
            <v>8.999999612569809E-3</v>
          </cell>
          <cell r="M10211">
            <v>1.9999999552965164E-2</v>
          </cell>
          <cell r="N10211" t="str">
            <v>Large</v>
          </cell>
          <cell r="O10211">
            <v>290</v>
          </cell>
        </row>
        <row r="10212">
          <cell r="A10212" t="str">
            <v>DK</v>
          </cell>
          <cell r="B10212" t="str">
            <v>DK_RV_380020</v>
          </cell>
          <cell r="C10212">
            <v>1996</v>
          </cell>
          <cell r="D10212" t="str">
            <v>Annual</v>
          </cell>
          <cell r="E10212" t="str">
            <v>Orthophosphate</v>
          </cell>
          <cell r="F10212" t="str">
            <v>mg/l P</v>
          </cell>
          <cell r="G10212">
            <v>12</v>
          </cell>
          <cell r="J10212">
            <v>25</v>
          </cell>
          <cell r="K10212">
            <v>5.9999998658895493E-2</v>
          </cell>
          <cell r="L10212">
            <v>7.5000002980232239E-2</v>
          </cell>
          <cell r="M10212">
            <v>7.0000000298023224E-2</v>
          </cell>
          <cell r="N10212" t="str">
            <v>Small</v>
          </cell>
          <cell r="O10212">
            <v>10.8</v>
          </cell>
        </row>
        <row r="10213">
          <cell r="A10213" t="str">
            <v>DK</v>
          </cell>
          <cell r="B10213" t="str">
            <v>DK_RV_570044</v>
          </cell>
          <cell r="C10213">
            <v>1996</v>
          </cell>
          <cell r="D10213" t="str">
            <v>Annual</v>
          </cell>
          <cell r="E10213" t="str">
            <v>Orthophosphate</v>
          </cell>
          <cell r="F10213" t="str">
            <v>mg/l P</v>
          </cell>
          <cell r="G10213">
            <v>12</v>
          </cell>
          <cell r="J10213">
            <v>26</v>
          </cell>
          <cell r="K10213">
            <v>0.18000000715255737</v>
          </cell>
          <cell r="L10213">
            <v>0.45500001311302185</v>
          </cell>
          <cell r="M10213">
            <v>0.55000001192092896</v>
          </cell>
          <cell r="N10213" t="str">
            <v>Small</v>
          </cell>
          <cell r="O10213">
            <v>15.2</v>
          </cell>
        </row>
        <row r="10214">
          <cell r="A10214" t="str">
            <v>DK</v>
          </cell>
          <cell r="B10214" t="str">
            <v>DK_RV_360012</v>
          </cell>
          <cell r="C10214">
            <v>1996</v>
          </cell>
          <cell r="D10214" t="str">
            <v>Annual</v>
          </cell>
          <cell r="E10214" t="str">
            <v>Orthophosphate</v>
          </cell>
          <cell r="F10214" t="str">
            <v>mg/l P</v>
          </cell>
          <cell r="G10214">
            <v>12</v>
          </cell>
          <cell r="J10214">
            <v>20</v>
          </cell>
          <cell r="K10214">
            <v>3.9999999105930328E-2</v>
          </cell>
          <cell r="L10214">
            <v>4.8999998718500137E-2</v>
          </cell>
          <cell r="M10214">
            <v>1.9999999552965164E-2</v>
          </cell>
          <cell r="N10214" t="str">
            <v>Small</v>
          </cell>
          <cell r="O10214">
            <v>9.5</v>
          </cell>
        </row>
        <row r="10215">
          <cell r="A10215" t="str">
            <v>DK</v>
          </cell>
          <cell r="B10215" t="str">
            <v>DK_RV_350010</v>
          </cell>
          <cell r="C10215">
            <v>1996</v>
          </cell>
          <cell r="D10215" t="str">
            <v>Annual</v>
          </cell>
          <cell r="E10215" t="str">
            <v>Orthophosphate</v>
          </cell>
          <cell r="F10215" t="str">
            <v>mg/l P</v>
          </cell>
          <cell r="G10215">
            <v>12</v>
          </cell>
          <cell r="J10215">
            <v>20</v>
          </cell>
          <cell r="K10215">
            <v>2.9999999329447746E-2</v>
          </cell>
          <cell r="L10215">
            <v>2.8999999165534973E-2</v>
          </cell>
          <cell r="M10215">
            <v>9.9999997764825821E-3</v>
          </cell>
          <cell r="N10215" t="str">
            <v>Medium</v>
          </cell>
          <cell r="O10215">
            <v>223.4</v>
          </cell>
        </row>
        <row r="10216">
          <cell r="A10216" t="str">
            <v>DK</v>
          </cell>
          <cell r="B10216" t="str">
            <v>DK_RV_280001</v>
          </cell>
          <cell r="C10216">
            <v>1996</v>
          </cell>
          <cell r="D10216" t="str">
            <v>Annual</v>
          </cell>
          <cell r="E10216" t="str">
            <v>Orthophosphate</v>
          </cell>
          <cell r="F10216" t="str">
            <v>mg/l P</v>
          </cell>
          <cell r="G10216">
            <v>12</v>
          </cell>
          <cell r="J10216">
            <v>26</v>
          </cell>
          <cell r="K10216">
            <v>7.9999998211860657E-2</v>
          </cell>
          <cell r="L10216">
            <v>7.1999996900558472E-2</v>
          </cell>
          <cell r="M10216">
            <v>5.000000074505806E-2</v>
          </cell>
          <cell r="N10216" t="str">
            <v>Medium</v>
          </cell>
          <cell r="O10216">
            <v>154.19999999999999</v>
          </cell>
        </row>
        <row r="10217">
          <cell r="A10217" t="str">
            <v>DK</v>
          </cell>
          <cell r="B10217" t="str">
            <v>DK_RV_260096</v>
          </cell>
          <cell r="C10217">
            <v>1996</v>
          </cell>
          <cell r="D10217" t="str">
            <v>Annual</v>
          </cell>
          <cell r="E10217" t="str">
            <v>Orthophosphate</v>
          </cell>
          <cell r="F10217" t="str">
            <v>mg/l P</v>
          </cell>
          <cell r="G10217">
            <v>12</v>
          </cell>
          <cell r="J10217">
            <v>26</v>
          </cell>
          <cell r="K10217">
            <v>5.000000074505806E-2</v>
          </cell>
          <cell r="L10217">
            <v>5.4000001400709152E-2</v>
          </cell>
          <cell r="M10217">
            <v>2.9999999329447746E-2</v>
          </cell>
          <cell r="N10217" t="str">
            <v>Medium</v>
          </cell>
          <cell r="O10217">
            <v>131.5</v>
          </cell>
        </row>
        <row r="10218">
          <cell r="A10218" t="str">
            <v>DK</v>
          </cell>
          <cell r="B10218" t="str">
            <v>DK_RV_250078</v>
          </cell>
          <cell r="C10218">
            <v>1996</v>
          </cell>
          <cell r="D10218" t="str">
            <v>Annual</v>
          </cell>
          <cell r="E10218" t="str">
            <v>Orthophosphate</v>
          </cell>
          <cell r="F10218" t="str">
            <v>mg/l P</v>
          </cell>
          <cell r="G10218">
            <v>12</v>
          </cell>
          <cell r="J10218">
            <v>18</v>
          </cell>
          <cell r="K10218">
            <v>2.9999999329447746E-2</v>
          </cell>
          <cell r="L10218">
            <v>3.4000001847743988E-2</v>
          </cell>
          <cell r="M10218">
            <v>6.0000000521540642E-3</v>
          </cell>
          <cell r="N10218" t="str">
            <v>Large</v>
          </cell>
          <cell r="O10218">
            <v>611.70000000000005</v>
          </cell>
        </row>
        <row r="10219">
          <cell r="A10219" t="str">
            <v>DK</v>
          </cell>
          <cell r="B10219" t="str">
            <v>DK_RV_30002</v>
          </cell>
          <cell r="C10219">
            <v>1996</v>
          </cell>
          <cell r="D10219" t="str">
            <v>Annual</v>
          </cell>
          <cell r="E10219" t="str">
            <v>Orthophosphate</v>
          </cell>
          <cell r="F10219" t="str">
            <v>mg/l P</v>
          </cell>
          <cell r="G10219">
            <v>12</v>
          </cell>
          <cell r="J10219">
            <v>18</v>
          </cell>
          <cell r="K10219">
            <v>7.0000000298023224E-2</v>
          </cell>
          <cell r="L10219">
            <v>7.5999997556209564E-2</v>
          </cell>
          <cell r="M10219">
            <v>1.9999999552965164E-2</v>
          </cell>
          <cell r="N10219" t="str">
            <v>Large</v>
          </cell>
          <cell r="O10219">
            <v>347.5</v>
          </cell>
        </row>
        <row r="10220">
          <cell r="A10220" t="str">
            <v>DK</v>
          </cell>
          <cell r="B10220" t="str">
            <v>DK_RV_60001</v>
          </cell>
          <cell r="C10220">
            <v>1996</v>
          </cell>
          <cell r="D10220" t="str">
            <v>Annual</v>
          </cell>
          <cell r="E10220" t="str">
            <v>Orthophosphate</v>
          </cell>
          <cell r="F10220" t="str">
            <v>mg/l P</v>
          </cell>
          <cell r="G10220">
            <v>12</v>
          </cell>
          <cell r="J10220">
            <v>18</v>
          </cell>
          <cell r="K10220">
            <v>7.9999998211860657E-2</v>
          </cell>
          <cell r="L10220">
            <v>8.1000000238418579E-2</v>
          </cell>
          <cell r="M10220">
            <v>3.9999999105930328E-2</v>
          </cell>
          <cell r="N10220" t="str">
            <v>Large</v>
          </cell>
          <cell r="O10220">
            <v>284.7</v>
          </cell>
        </row>
        <row r="10221">
          <cell r="A10221" t="str">
            <v>DK</v>
          </cell>
          <cell r="B10221" t="str">
            <v>DK_RV_100010</v>
          </cell>
          <cell r="C10221">
            <v>1996</v>
          </cell>
          <cell r="D10221" t="str">
            <v>Annual</v>
          </cell>
          <cell r="E10221" t="str">
            <v>Orthophosphate</v>
          </cell>
          <cell r="F10221" t="str">
            <v>mg/l P</v>
          </cell>
          <cell r="G10221">
            <v>12</v>
          </cell>
          <cell r="J10221">
            <v>20</v>
          </cell>
          <cell r="K10221">
            <v>7.0000000298023224E-2</v>
          </cell>
          <cell r="L10221">
            <v>6.1000000685453415E-2</v>
          </cell>
          <cell r="M10221">
            <v>3.9999999105930328E-2</v>
          </cell>
          <cell r="N10221" t="str">
            <v>Medium</v>
          </cell>
          <cell r="O10221">
            <v>101</v>
          </cell>
        </row>
        <row r="10222">
          <cell r="A10222" t="str">
            <v>DK</v>
          </cell>
          <cell r="B10222" t="str">
            <v>DK_RV_130011</v>
          </cell>
          <cell r="C10222">
            <v>1996</v>
          </cell>
          <cell r="D10222" t="str">
            <v>Annual</v>
          </cell>
          <cell r="E10222" t="str">
            <v>Orthophosphate</v>
          </cell>
          <cell r="F10222" t="str">
            <v>mg/l P</v>
          </cell>
          <cell r="G10222">
            <v>12</v>
          </cell>
          <cell r="J10222">
            <v>36</v>
          </cell>
          <cell r="K10222">
            <v>2.9999999329447746E-2</v>
          </cell>
          <cell r="L10222">
            <v>3.5000000149011612E-2</v>
          </cell>
          <cell r="M10222">
            <v>8.0000003799796104E-3</v>
          </cell>
          <cell r="N10222" t="str">
            <v>Small</v>
          </cell>
          <cell r="O10222">
            <v>11.4</v>
          </cell>
        </row>
        <row r="10223">
          <cell r="A10223" t="str">
            <v>DK</v>
          </cell>
          <cell r="B10223" t="str">
            <v>DK_RV_140016</v>
          </cell>
          <cell r="C10223">
            <v>1996</v>
          </cell>
          <cell r="D10223" t="str">
            <v>Annual</v>
          </cell>
          <cell r="E10223" t="str">
            <v>Orthophosphate</v>
          </cell>
          <cell r="F10223" t="str">
            <v>mg/l P</v>
          </cell>
          <cell r="G10223">
            <v>12</v>
          </cell>
          <cell r="J10223">
            <v>14</v>
          </cell>
          <cell r="K10223">
            <v>7.0000000298023224E-2</v>
          </cell>
          <cell r="L10223">
            <v>6.8999998271465302E-2</v>
          </cell>
          <cell r="M10223">
            <v>2.9999999329447746E-2</v>
          </cell>
          <cell r="N10223" t="str">
            <v>Large</v>
          </cell>
          <cell r="O10223">
            <v>317.8</v>
          </cell>
        </row>
        <row r="10224">
          <cell r="A10224" t="str">
            <v>DK</v>
          </cell>
          <cell r="B10224" t="str">
            <v>DK_RV_660014</v>
          </cell>
          <cell r="C10224">
            <v>1996</v>
          </cell>
          <cell r="D10224" t="str">
            <v>Annual</v>
          </cell>
          <cell r="E10224" t="str">
            <v>Orthophosphate</v>
          </cell>
          <cell r="F10224" t="str">
            <v>mg/l P</v>
          </cell>
          <cell r="G10224">
            <v>12</v>
          </cell>
          <cell r="J10224">
            <v>26</v>
          </cell>
          <cell r="K10224">
            <v>0.10000000149011612</v>
          </cell>
          <cell r="L10224">
            <v>0.10999999940395355</v>
          </cell>
          <cell r="M10224">
            <v>2.9999999329447746E-2</v>
          </cell>
          <cell r="N10224" t="str">
            <v>Small</v>
          </cell>
          <cell r="O10224">
            <v>41.9</v>
          </cell>
        </row>
        <row r="10225">
          <cell r="A10225" t="str">
            <v>DK</v>
          </cell>
          <cell r="B10225" t="str">
            <v>DK_RV_380024</v>
          </cell>
          <cell r="C10225">
            <v>1996</v>
          </cell>
          <cell r="D10225" t="str">
            <v>Annual</v>
          </cell>
          <cell r="E10225" t="str">
            <v>Orthophosphate</v>
          </cell>
          <cell r="F10225" t="str">
            <v>mg/l P</v>
          </cell>
          <cell r="G10225">
            <v>12</v>
          </cell>
          <cell r="J10225">
            <v>20</v>
          </cell>
          <cell r="K10225">
            <v>1.9999999552965164E-2</v>
          </cell>
          <cell r="L10225">
            <v>2.4000000208616257E-2</v>
          </cell>
          <cell r="M10225">
            <v>9.9999997764825821E-3</v>
          </cell>
          <cell r="N10225" t="str">
            <v>Large</v>
          </cell>
          <cell r="O10225">
            <v>675.4</v>
          </cell>
        </row>
        <row r="10226">
          <cell r="A10226" t="str">
            <v>DK</v>
          </cell>
          <cell r="B10226" t="str">
            <v>DK_RV_190012</v>
          </cell>
          <cell r="C10226">
            <v>1996</v>
          </cell>
          <cell r="D10226" t="str">
            <v>Annual</v>
          </cell>
          <cell r="E10226" t="str">
            <v>Orthophosphate</v>
          </cell>
          <cell r="F10226" t="str">
            <v>mg/l P</v>
          </cell>
          <cell r="G10226">
            <v>12</v>
          </cell>
          <cell r="J10226">
            <v>18</v>
          </cell>
          <cell r="K10226">
            <v>2.9999999329447746E-2</v>
          </cell>
          <cell r="L10226">
            <v>3.2999999821186066E-2</v>
          </cell>
          <cell r="M10226">
            <v>8.999999612569809E-3</v>
          </cell>
          <cell r="N10226" t="str">
            <v>Medium</v>
          </cell>
          <cell r="O10226">
            <v>110.8</v>
          </cell>
        </row>
        <row r="10227">
          <cell r="A10227" t="str">
            <v>DK</v>
          </cell>
          <cell r="B10227" t="str">
            <v>DK_RV_560005</v>
          </cell>
          <cell r="C10227">
            <v>1996</v>
          </cell>
          <cell r="D10227" t="str">
            <v>Annual</v>
          </cell>
          <cell r="E10227" t="str">
            <v>Orthophosphate</v>
          </cell>
          <cell r="F10227" t="str">
            <v>mg/l P</v>
          </cell>
          <cell r="G10227">
            <v>12</v>
          </cell>
          <cell r="J10227">
            <v>26</v>
          </cell>
          <cell r="K10227">
            <v>0.40000000596046448</v>
          </cell>
          <cell r="L10227">
            <v>0.4309999942779541</v>
          </cell>
          <cell r="M10227">
            <v>0.37999999523162842</v>
          </cell>
          <cell r="N10227" t="str">
            <v>Large</v>
          </cell>
          <cell r="O10227">
            <v>260.7</v>
          </cell>
        </row>
        <row r="10228">
          <cell r="A10228" t="str">
            <v>DK</v>
          </cell>
          <cell r="B10228" t="str">
            <v>DK_RV_250020</v>
          </cell>
          <cell r="C10228">
            <v>1996</v>
          </cell>
          <cell r="D10228" t="str">
            <v>Annual</v>
          </cell>
          <cell r="E10228" t="str">
            <v>Orthophosphate</v>
          </cell>
          <cell r="F10228" t="str">
            <v>mg/l P</v>
          </cell>
          <cell r="G10228">
            <v>12</v>
          </cell>
          <cell r="J10228">
            <v>18</v>
          </cell>
          <cell r="K10228">
            <v>9.9999997764825821E-3</v>
          </cell>
          <cell r="L10228">
            <v>1.7000000923871994E-2</v>
          </cell>
          <cell r="M10228">
            <v>6.0000000521540642E-3</v>
          </cell>
          <cell r="N10228" t="str">
            <v>Medium</v>
          </cell>
          <cell r="O10228">
            <v>117.3</v>
          </cell>
        </row>
        <row r="10229">
          <cell r="A10229" t="str">
            <v>DK</v>
          </cell>
          <cell r="B10229" t="str">
            <v>DK_RV_210803</v>
          </cell>
          <cell r="C10229">
            <v>1996</v>
          </cell>
          <cell r="D10229" t="str">
            <v>Annual</v>
          </cell>
          <cell r="E10229" t="str">
            <v>Orthophosphate</v>
          </cell>
          <cell r="F10229" t="str">
            <v>mg/l P</v>
          </cell>
          <cell r="G10229">
            <v>12</v>
          </cell>
          <cell r="J10229">
            <v>24</v>
          </cell>
          <cell r="K10229">
            <v>1.9999999552965164E-2</v>
          </cell>
          <cell r="L10229">
            <v>1.4999999664723873E-2</v>
          </cell>
          <cell r="M10229">
            <v>9.9999997764825821E-3</v>
          </cell>
          <cell r="N10229" t="str">
            <v>Small</v>
          </cell>
          <cell r="O10229">
            <v>10.6</v>
          </cell>
        </row>
        <row r="10230">
          <cell r="A10230" t="str">
            <v>DK</v>
          </cell>
          <cell r="B10230" t="str">
            <v>DK_RV_220043</v>
          </cell>
          <cell r="C10230">
            <v>1996</v>
          </cell>
          <cell r="D10230" t="str">
            <v>Annual</v>
          </cell>
          <cell r="E10230" t="str">
            <v>Orthophosphate</v>
          </cell>
          <cell r="F10230" t="str">
            <v>mg/l P</v>
          </cell>
          <cell r="G10230">
            <v>12</v>
          </cell>
          <cell r="J10230">
            <v>18</v>
          </cell>
          <cell r="K10230">
            <v>7.9999998211860657E-2</v>
          </cell>
          <cell r="L10230">
            <v>3.4000001847743988E-2</v>
          </cell>
          <cell r="M10230">
            <v>5.000000074505806E-2</v>
          </cell>
          <cell r="N10230" t="str">
            <v>Small</v>
          </cell>
          <cell r="O10230">
            <v>15.1</v>
          </cell>
        </row>
        <row r="10231">
          <cell r="A10231" t="str">
            <v>EE</v>
          </cell>
          <cell r="B10231" t="str">
            <v>EE_RV_43</v>
          </cell>
          <cell r="C10231">
            <v>1996</v>
          </cell>
          <cell r="D10231" t="str">
            <v>Annual</v>
          </cell>
          <cell r="E10231" t="str">
            <v>Orthophosphate</v>
          </cell>
          <cell r="F10231" t="str">
            <v>mg/l P</v>
          </cell>
          <cell r="G10231">
            <v>12</v>
          </cell>
          <cell r="J10231">
            <v>12</v>
          </cell>
          <cell r="K10231">
            <v>3.6600001156330109E-2</v>
          </cell>
          <cell r="L10231">
            <v>3.0500000342726707E-2</v>
          </cell>
          <cell r="M10231">
            <v>2.0000000949949026E-3</v>
          </cell>
          <cell r="N10231" t="str">
            <v>Medium</v>
          </cell>
          <cell r="O10231">
            <v>96</v>
          </cell>
        </row>
        <row r="10232">
          <cell r="A10232" t="str">
            <v>EE</v>
          </cell>
          <cell r="B10232" t="str">
            <v>EE_RV_3</v>
          </cell>
          <cell r="C10232">
            <v>1996</v>
          </cell>
          <cell r="D10232" t="str">
            <v>Annual</v>
          </cell>
          <cell r="E10232" t="str">
            <v>Orthophosphate</v>
          </cell>
          <cell r="F10232" t="str">
            <v>mg/l P</v>
          </cell>
          <cell r="G10232">
            <v>12</v>
          </cell>
          <cell r="J10232">
            <v>6</v>
          </cell>
          <cell r="K10232">
            <v>8.3499997854232788E-2</v>
          </cell>
          <cell r="L10232">
            <v>9.3500003218650818E-2</v>
          </cell>
          <cell r="M10232">
            <v>1.6300000250339508E-2</v>
          </cell>
          <cell r="N10232" t="str">
            <v>Large</v>
          </cell>
          <cell r="O10232">
            <v>848</v>
          </cell>
        </row>
        <row r="10233">
          <cell r="A10233" t="str">
            <v>EE</v>
          </cell>
          <cell r="B10233" t="str">
            <v>EE_RV_2</v>
          </cell>
          <cell r="C10233">
            <v>1996</v>
          </cell>
          <cell r="D10233" t="str">
            <v>Annual</v>
          </cell>
          <cell r="E10233" t="str">
            <v>Orthophosphate</v>
          </cell>
          <cell r="F10233" t="str">
            <v>mg/l P</v>
          </cell>
          <cell r="G10233">
            <v>12</v>
          </cell>
          <cell r="J10233">
            <v>6</v>
          </cell>
          <cell r="K10233">
            <v>1.4999999664723873E-2</v>
          </cell>
          <cell r="L10233">
            <v>1.7999999225139618E-2</v>
          </cell>
          <cell r="M10233">
            <v>1.7999999690800905E-3</v>
          </cell>
          <cell r="N10233" t="str">
            <v>Large</v>
          </cell>
          <cell r="O10233">
            <v>495</v>
          </cell>
        </row>
        <row r="10234">
          <cell r="A10234" t="str">
            <v>EE</v>
          </cell>
          <cell r="B10234" t="str">
            <v>EE_RV_1</v>
          </cell>
          <cell r="C10234">
            <v>1996</v>
          </cell>
          <cell r="D10234" t="str">
            <v>Annual</v>
          </cell>
          <cell r="E10234" t="str">
            <v>Orthophosphate</v>
          </cell>
          <cell r="F10234" t="str">
            <v>mg/l P</v>
          </cell>
          <cell r="G10234">
            <v>12</v>
          </cell>
          <cell r="J10234">
            <v>12</v>
          </cell>
          <cell r="K10234">
            <v>4.1099999099969864E-2</v>
          </cell>
          <cell r="L10234">
            <v>3.9999999105930328E-2</v>
          </cell>
          <cell r="M10234">
            <v>8.39999970048666E-3</v>
          </cell>
          <cell r="N10234" t="str">
            <v>Large</v>
          </cell>
          <cell r="O10234">
            <v>523</v>
          </cell>
        </row>
        <row r="10235">
          <cell r="A10235" t="str">
            <v>EE</v>
          </cell>
          <cell r="B10235" t="str">
            <v>EE_RV_36</v>
          </cell>
          <cell r="C10235">
            <v>1996</v>
          </cell>
          <cell r="D10235" t="str">
            <v>Annual</v>
          </cell>
          <cell r="E10235" t="str">
            <v>Orthophosphate</v>
          </cell>
          <cell r="F10235" t="str">
            <v>mg/l P</v>
          </cell>
          <cell r="G10235">
            <v>12</v>
          </cell>
          <cell r="J10235">
            <v>13</v>
          </cell>
          <cell r="K10235">
            <v>2.4100000038743019E-2</v>
          </cell>
          <cell r="L10235">
            <v>2.199999988079071E-2</v>
          </cell>
          <cell r="M10235">
            <v>1.2000000569969416E-3</v>
          </cell>
          <cell r="N10235" t="str">
            <v>Large</v>
          </cell>
          <cell r="O10235">
            <v>528</v>
          </cell>
        </row>
        <row r="10236">
          <cell r="A10236" t="str">
            <v>EE</v>
          </cell>
          <cell r="B10236" t="str">
            <v>EE_RV_34</v>
          </cell>
          <cell r="C10236">
            <v>1996</v>
          </cell>
          <cell r="D10236" t="str">
            <v>Annual</v>
          </cell>
          <cell r="E10236" t="str">
            <v>Orthophosphate</v>
          </cell>
          <cell r="F10236" t="str">
            <v>mg/l P</v>
          </cell>
          <cell r="G10236">
            <v>12</v>
          </cell>
          <cell r="J10236">
            <v>13</v>
          </cell>
          <cell r="K10236">
            <v>2.3800000548362732E-2</v>
          </cell>
          <cell r="L10236">
            <v>9.9999997764825821E-3</v>
          </cell>
          <cell r="M10236">
            <v>4.0000001899898052E-3</v>
          </cell>
          <cell r="N10236" t="str">
            <v>Large</v>
          </cell>
          <cell r="O10236">
            <v>810</v>
          </cell>
        </row>
        <row r="10237">
          <cell r="A10237" t="str">
            <v>EE</v>
          </cell>
          <cell r="B10237" t="str">
            <v>EE_RV_38</v>
          </cell>
          <cell r="C10237">
            <v>1996</v>
          </cell>
          <cell r="D10237" t="str">
            <v>Annual</v>
          </cell>
          <cell r="E10237" t="str">
            <v>Orthophosphate</v>
          </cell>
          <cell r="F10237" t="str">
            <v>mg/l P</v>
          </cell>
          <cell r="G10237">
            <v>12</v>
          </cell>
          <cell r="J10237">
            <v>12</v>
          </cell>
          <cell r="K10237">
            <v>3.8300000131130219E-2</v>
          </cell>
          <cell r="L10237">
            <v>3.2000001519918442E-2</v>
          </cell>
          <cell r="M10237">
            <v>4.3999999761581421E-3</v>
          </cell>
          <cell r="N10237" t="str">
            <v>Large</v>
          </cell>
          <cell r="O10237">
            <v>308</v>
          </cell>
        </row>
        <row r="10238">
          <cell r="A10238" t="str">
            <v>EE</v>
          </cell>
          <cell r="B10238" t="str">
            <v>EE_RV_39</v>
          </cell>
          <cell r="C10238">
            <v>1996</v>
          </cell>
          <cell r="D10238" t="str">
            <v>Annual</v>
          </cell>
          <cell r="E10238" t="str">
            <v>Orthophosphate</v>
          </cell>
          <cell r="F10238" t="str">
            <v>mg/l P</v>
          </cell>
          <cell r="G10238">
            <v>12</v>
          </cell>
          <cell r="J10238">
            <v>3</v>
          </cell>
          <cell r="K10238">
            <v>4.4700000435113907E-2</v>
          </cell>
          <cell r="L10238">
            <v>1.0999999940395355E-2</v>
          </cell>
          <cell r="M10238">
            <v>2.3800000548362732E-2</v>
          </cell>
          <cell r="N10238" t="str">
            <v>Medium</v>
          </cell>
          <cell r="O10238">
            <v>57</v>
          </cell>
        </row>
        <row r="10239">
          <cell r="A10239" t="str">
            <v>EE</v>
          </cell>
          <cell r="B10239" t="str">
            <v>EE_RV_4</v>
          </cell>
          <cell r="C10239">
            <v>1996</v>
          </cell>
          <cell r="D10239" t="str">
            <v>Annual</v>
          </cell>
          <cell r="E10239" t="str">
            <v>Orthophosphate</v>
          </cell>
          <cell r="F10239" t="str">
            <v>mg/l P</v>
          </cell>
          <cell r="G10239">
            <v>12</v>
          </cell>
          <cell r="J10239">
            <v>12</v>
          </cell>
          <cell r="K10239">
            <v>5.0999999046325684E-2</v>
          </cell>
          <cell r="L10239">
            <v>4.6000000089406967E-2</v>
          </cell>
          <cell r="M10239">
            <v>1.2099999934434891E-2</v>
          </cell>
          <cell r="N10239" t="str">
            <v>Very Large</v>
          </cell>
          <cell r="O10239">
            <v>1144</v>
          </cell>
        </row>
        <row r="10240">
          <cell r="A10240" t="str">
            <v>EE</v>
          </cell>
          <cell r="B10240" t="str">
            <v>EE_RV_42</v>
          </cell>
          <cell r="C10240">
            <v>1996</v>
          </cell>
          <cell r="D10240" t="str">
            <v>Annual</v>
          </cell>
          <cell r="E10240" t="str">
            <v>Orthophosphate</v>
          </cell>
          <cell r="F10240" t="str">
            <v>mg/l P</v>
          </cell>
          <cell r="G10240">
            <v>12</v>
          </cell>
          <cell r="J10240">
            <v>12</v>
          </cell>
          <cell r="K10240">
            <v>2.6499999687075615E-2</v>
          </cell>
          <cell r="L10240">
            <v>2.500000037252903E-2</v>
          </cell>
          <cell r="M10240">
            <v>7.9999997979030013E-4</v>
          </cell>
          <cell r="N10240" t="str">
            <v>Very Large</v>
          </cell>
          <cell r="O10240">
            <v>1570</v>
          </cell>
        </row>
        <row r="10241">
          <cell r="A10241" t="str">
            <v>EE</v>
          </cell>
          <cell r="B10241" t="str">
            <v>EE_RV_55</v>
          </cell>
          <cell r="C10241">
            <v>1996</v>
          </cell>
          <cell r="D10241" t="str">
            <v>Annual</v>
          </cell>
          <cell r="E10241" t="str">
            <v>Orthophosphate</v>
          </cell>
          <cell r="F10241" t="str">
            <v>mg/l P</v>
          </cell>
          <cell r="G10241">
            <v>12</v>
          </cell>
          <cell r="J10241">
            <v>6</v>
          </cell>
          <cell r="K10241">
            <v>1.3799999840557575E-2</v>
          </cell>
          <cell r="L10241">
            <v>1.2500000186264515E-2</v>
          </cell>
          <cell r="M10241">
            <v>2.79999990016222E-3</v>
          </cell>
          <cell r="N10241" t="str">
            <v>Medium</v>
          </cell>
          <cell r="O10241">
            <v>191</v>
          </cell>
        </row>
        <row r="10242">
          <cell r="A10242" t="str">
            <v>EE</v>
          </cell>
          <cell r="B10242" t="str">
            <v>EE_RV_45</v>
          </cell>
          <cell r="C10242">
            <v>1996</v>
          </cell>
          <cell r="D10242" t="str">
            <v>Annual</v>
          </cell>
          <cell r="E10242" t="str">
            <v>Orthophosphate</v>
          </cell>
          <cell r="F10242" t="str">
            <v>mg/l P</v>
          </cell>
          <cell r="G10242">
            <v>12</v>
          </cell>
          <cell r="J10242">
            <v>12</v>
          </cell>
          <cell r="K10242">
            <v>7.9400002956390381E-2</v>
          </cell>
          <cell r="L10242">
            <v>7.9499997198581696E-2</v>
          </cell>
          <cell r="M10242">
            <v>4.6000001020729542E-3</v>
          </cell>
          <cell r="N10242" t="str">
            <v>Large</v>
          </cell>
          <cell r="O10242">
            <v>316</v>
          </cell>
        </row>
        <row r="10243">
          <cell r="A10243" t="str">
            <v>EE</v>
          </cell>
          <cell r="B10243" t="str">
            <v>EE_RV_46</v>
          </cell>
          <cell r="C10243">
            <v>1996</v>
          </cell>
          <cell r="D10243" t="str">
            <v>Annual</v>
          </cell>
          <cell r="E10243" t="str">
            <v>Orthophosphate</v>
          </cell>
          <cell r="F10243" t="str">
            <v>mg/l P</v>
          </cell>
          <cell r="G10243">
            <v>12</v>
          </cell>
          <cell r="J10243">
            <v>6</v>
          </cell>
          <cell r="K10243">
            <v>4.1000001132488251E-2</v>
          </cell>
          <cell r="L10243">
            <v>3.6499999463558197E-2</v>
          </cell>
          <cell r="M10243">
            <v>4.0000001899898052E-3</v>
          </cell>
          <cell r="N10243" t="str">
            <v>Large</v>
          </cell>
          <cell r="O10243">
            <v>635</v>
          </cell>
        </row>
        <row r="10244">
          <cell r="A10244" t="str">
            <v>EE</v>
          </cell>
          <cell r="B10244" t="str">
            <v>EE_RV_47</v>
          </cell>
          <cell r="C10244">
            <v>1996</v>
          </cell>
          <cell r="D10244" t="str">
            <v>Annual</v>
          </cell>
          <cell r="E10244" t="str">
            <v>Orthophosphate</v>
          </cell>
          <cell r="F10244" t="str">
            <v>mg/l P</v>
          </cell>
          <cell r="G10244">
            <v>12</v>
          </cell>
          <cell r="J10244">
            <v>12</v>
          </cell>
          <cell r="K10244">
            <v>7.8400000929832458E-2</v>
          </cell>
          <cell r="L10244">
            <v>6.9499999284744263E-2</v>
          </cell>
          <cell r="M10244">
            <v>1.0099999606609344E-2</v>
          </cell>
          <cell r="N10244" t="str">
            <v>Large</v>
          </cell>
          <cell r="O10244">
            <v>682</v>
          </cell>
        </row>
        <row r="10245">
          <cell r="A10245" t="str">
            <v>EE</v>
          </cell>
          <cell r="B10245" t="str">
            <v>EE_RV_57</v>
          </cell>
          <cell r="C10245">
            <v>1996</v>
          </cell>
          <cell r="D10245" t="str">
            <v>Annual</v>
          </cell>
          <cell r="E10245" t="str">
            <v>Orthophosphate</v>
          </cell>
          <cell r="F10245" t="str">
            <v>mg/l P</v>
          </cell>
          <cell r="G10245">
            <v>12</v>
          </cell>
          <cell r="J10245">
            <v>6</v>
          </cell>
          <cell r="K10245">
            <v>1.7799999564886093E-2</v>
          </cell>
          <cell r="L10245">
            <v>2.0500000566244125E-2</v>
          </cell>
          <cell r="M10245">
            <v>2.3000000510364771E-3</v>
          </cell>
          <cell r="N10245" t="str">
            <v>Large</v>
          </cell>
          <cell r="O10245">
            <v>548</v>
          </cell>
        </row>
        <row r="10246">
          <cell r="A10246" t="str">
            <v>EE</v>
          </cell>
          <cell r="B10246" t="str">
            <v>EE_RV_49</v>
          </cell>
          <cell r="C10246">
            <v>1996</v>
          </cell>
          <cell r="D10246" t="str">
            <v>Annual</v>
          </cell>
          <cell r="E10246" t="str">
            <v>Orthophosphate</v>
          </cell>
          <cell r="F10246" t="str">
            <v>mg/l P</v>
          </cell>
          <cell r="G10246">
            <v>12</v>
          </cell>
          <cell r="J10246">
            <v>12</v>
          </cell>
          <cell r="K10246">
            <v>2.7100000530481339E-2</v>
          </cell>
          <cell r="L10246">
            <v>1.8999999389052391E-2</v>
          </cell>
          <cell r="M10246">
            <v>2.4000001139938831E-3</v>
          </cell>
          <cell r="N10246" t="str">
            <v>Largest</v>
          </cell>
          <cell r="O10246">
            <v>2640</v>
          </cell>
        </row>
        <row r="10247">
          <cell r="A10247" t="str">
            <v>EE</v>
          </cell>
          <cell r="B10247" t="str">
            <v>EE_RV_56</v>
          </cell>
          <cell r="C10247">
            <v>1996</v>
          </cell>
          <cell r="D10247" t="str">
            <v>Annual</v>
          </cell>
          <cell r="E10247" t="str">
            <v>Orthophosphate</v>
          </cell>
          <cell r="F10247" t="str">
            <v>mg/l P</v>
          </cell>
          <cell r="G10247">
            <v>12</v>
          </cell>
          <cell r="J10247">
            <v>6</v>
          </cell>
          <cell r="K10247">
            <v>4.1700001806020737E-2</v>
          </cell>
          <cell r="L10247">
            <v>4.5499999076128006E-2</v>
          </cell>
          <cell r="M10247">
            <v>1.9000000320374966E-3</v>
          </cell>
          <cell r="N10247" t="str">
            <v>Very Large</v>
          </cell>
          <cell r="O10247">
            <v>1884</v>
          </cell>
        </row>
        <row r="10248">
          <cell r="A10248" t="str">
            <v>EE</v>
          </cell>
          <cell r="B10248" t="str">
            <v>EE_RV_51</v>
          </cell>
          <cell r="C10248">
            <v>1996</v>
          </cell>
          <cell r="D10248" t="str">
            <v>Annual</v>
          </cell>
          <cell r="E10248" t="str">
            <v>Orthophosphate</v>
          </cell>
          <cell r="F10248" t="str">
            <v>mg/l P</v>
          </cell>
          <cell r="G10248">
            <v>12</v>
          </cell>
          <cell r="J10248">
            <v>6</v>
          </cell>
          <cell r="K10248">
            <v>4.6300001442432404E-2</v>
          </cell>
          <cell r="L10248">
            <v>3.9000000804662704E-2</v>
          </cell>
          <cell r="M10248">
            <v>6.0000002849847078E-4</v>
          </cell>
          <cell r="N10248" t="str">
            <v>Very Large</v>
          </cell>
          <cell r="O10248">
            <v>2077</v>
          </cell>
        </row>
        <row r="10249">
          <cell r="A10249" t="str">
            <v>EE</v>
          </cell>
          <cell r="B10249" t="str">
            <v>EE_RV_52</v>
          </cell>
          <cell r="C10249">
            <v>1996</v>
          </cell>
          <cell r="D10249" t="str">
            <v>Annual</v>
          </cell>
          <cell r="E10249" t="str">
            <v>Orthophosphate</v>
          </cell>
          <cell r="F10249" t="str">
            <v>mg/l P</v>
          </cell>
          <cell r="G10249">
            <v>12</v>
          </cell>
          <cell r="J10249">
            <v>11</v>
          </cell>
          <cell r="K10249">
            <v>3.5999998450279236E-2</v>
          </cell>
          <cell r="L10249">
            <v>3.5999998450279236E-2</v>
          </cell>
          <cell r="M10249">
            <v>1.3000000035390258E-3</v>
          </cell>
          <cell r="N10249" t="str">
            <v>Largest</v>
          </cell>
          <cell r="O10249">
            <v>5154</v>
          </cell>
        </row>
        <row r="10250">
          <cell r="A10250" t="str">
            <v>EE</v>
          </cell>
          <cell r="B10250" t="str">
            <v>EE_RV_54</v>
          </cell>
          <cell r="C10250">
            <v>1996</v>
          </cell>
          <cell r="D10250" t="str">
            <v>Annual</v>
          </cell>
          <cell r="E10250" t="str">
            <v>Orthophosphate</v>
          </cell>
          <cell r="F10250" t="str">
            <v>mg/l P</v>
          </cell>
          <cell r="G10250">
            <v>12</v>
          </cell>
          <cell r="J10250">
            <v>6</v>
          </cell>
          <cell r="K10250">
            <v>2.4700000882148743E-2</v>
          </cell>
          <cell r="L10250">
            <v>2.4000000208616257E-2</v>
          </cell>
          <cell r="M10250">
            <v>1.500000013038516E-3</v>
          </cell>
          <cell r="N10250" t="str">
            <v>Very Large</v>
          </cell>
          <cell r="O10250">
            <v>1008</v>
          </cell>
        </row>
        <row r="10251">
          <cell r="A10251" t="str">
            <v>EE</v>
          </cell>
          <cell r="B10251" t="str">
            <v>EE_RV_40</v>
          </cell>
          <cell r="C10251">
            <v>1996</v>
          </cell>
          <cell r="D10251" t="str">
            <v>Annual</v>
          </cell>
          <cell r="E10251" t="str">
            <v>Orthophosphate</v>
          </cell>
          <cell r="F10251" t="str">
            <v>mg/l P</v>
          </cell>
          <cell r="G10251">
            <v>12</v>
          </cell>
          <cell r="J10251">
            <v>12</v>
          </cell>
          <cell r="K10251">
            <v>2.9200000688433647E-2</v>
          </cell>
          <cell r="L10251">
            <v>2.8000000864267349E-2</v>
          </cell>
          <cell r="M10251">
            <v>1.2000000569969416E-3</v>
          </cell>
          <cell r="N10251" t="str">
            <v>Large</v>
          </cell>
          <cell r="O10251">
            <v>453</v>
          </cell>
        </row>
        <row r="10252">
          <cell r="A10252" t="str">
            <v>EE</v>
          </cell>
          <cell r="B10252" t="str">
            <v>EE_RV_31</v>
          </cell>
          <cell r="C10252">
            <v>1996</v>
          </cell>
          <cell r="D10252" t="str">
            <v>Annual</v>
          </cell>
          <cell r="E10252" t="str">
            <v>Orthophosphate</v>
          </cell>
          <cell r="F10252" t="str">
            <v>mg/l P</v>
          </cell>
          <cell r="G10252">
            <v>12</v>
          </cell>
          <cell r="J10252">
            <v>11</v>
          </cell>
          <cell r="K10252">
            <v>1.549999974668026E-2</v>
          </cell>
          <cell r="L10252">
            <v>1.2000000104308128E-2</v>
          </cell>
          <cell r="M10252">
            <v>6.5000001341104507E-3</v>
          </cell>
          <cell r="N10252" t="str">
            <v>Largest</v>
          </cell>
          <cell r="O10252">
            <v>47815</v>
          </cell>
        </row>
        <row r="10253">
          <cell r="A10253" t="str">
            <v>EE</v>
          </cell>
          <cell r="B10253" t="str">
            <v>EE_RV_17</v>
          </cell>
          <cell r="C10253">
            <v>1996</v>
          </cell>
          <cell r="D10253" t="str">
            <v>Annual</v>
          </cell>
          <cell r="E10253" t="str">
            <v>Orthophosphate</v>
          </cell>
          <cell r="F10253" t="str">
            <v>mg/l P</v>
          </cell>
          <cell r="G10253">
            <v>12</v>
          </cell>
          <cell r="J10253">
            <v>6</v>
          </cell>
          <cell r="K10253">
            <v>1.8799999728798866E-2</v>
          </cell>
          <cell r="L10253">
            <v>2.3000000044703484E-2</v>
          </cell>
          <cell r="M10253">
            <v>4.1000000201165676E-3</v>
          </cell>
          <cell r="N10253" t="str">
            <v>Large</v>
          </cell>
          <cell r="O10253">
            <v>861</v>
          </cell>
        </row>
        <row r="10254">
          <cell r="A10254" t="str">
            <v>EE</v>
          </cell>
          <cell r="B10254" t="str">
            <v>EE_RV_16</v>
          </cell>
          <cell r="C10254">
            <v>1996</v>
          </cell>
          <cell r="D10254" t="str">
            <v>Annual</v>
          </cell>
          <cell r="E10254" t="str">
            <v>Orthophosphate</v>
          </cell>
          <cell r="F10254" t="str">
            <v>mg/l P</v>
          </cell>
          <cell r="G10254">
            <v>12</v>
          </cell>
          <cell r="J10254">
            <v>6</v>
          </cell>
          <cell r="K10254">
            <v>1.7799999564886093E-2</v>
          </cell>
          <cell r="L10254">
            <v>1.7500000074505806E-2</v>
          </cell>
          <cell r="M10254">
            <v>9.9999997473787516E-5</v>
          </cell>
          <cell r="N10254" t="str">
            <v>Small</v>
          </cell>
          <cell r="O10254">
            <v>34.799999999999997</v>
          </cell>
        </row>
        <row r="10255">
          <cell r="A10255" t="str">
            <v>EE</v>
          </cell>
          <cell r="B10255" t="str">
            <v>EE_RV_58</v>
          </cell>
          <cell r="C10255">
            <v>1996</v>
          </cell>
          <cell r="D10255" t="str">
            <v>Annual</v>
          </cell>
          <cell r="E10255" t="str">
            <v>Orthophosphate</v>
          </cell>
          <cell r="F10255" t="str">
            <v>mg/l P</v>
          </cell>
          <cell r="G10255">
            <v>12</v>
          </cell>
          <cell r="J10255">
            <v>12</v>
          </cell>
          <cell r="K10255">
            <v>4.8999998718500137E-2</v>
          </cell>
          <cell r="L10255">
            <v>3.8499999791383743E-2</v>
          </cell>
          <cell r="M10255">
            <v>2.4000001139938831E-3</v>
          </cell>
          <cell r="N10255" t="str">
            <v>Large</v>
          </cell>
          <cell r="O10255">
            <v>546</v>
          </cell>
        </row>
        <row r="10256">
          <cell r="A10256" t="str">
            <v>EE</v>
          </cell>
          <cell r="B10256" t="str">
            <v>EE_RV_23</v>
          </cell>
          <cell r="C10256">
            <v>1996</v>
          </cell>
          <cell r="D10256" t="str">
            <v>Annual</v>
          </cell>
          <cell r="E10256" t="str">
            <v>Orthophosphate</v>
          </cell>
          <cell r="F10256" t="str">
            <v>mg/l P</v>
          </cell>
          <cell r="G10256">
            <v>12</v>
          </cell>
          <cell r="J10256">
            <v>12</v>
          </cell>
          <cell r="K10256">
            <v>2.930000051856041E-2</v>
          </cell>
          <cell r="L10256">
            <v>2.9500000178813934E-2</v>
          </cell>
          <cell r="M10256">
            <v>4.6999999321997166E-3</v>
          </cell>
          <cell r="N10256" t="str">
            <v>Medium</v>
          </cell>
          <cell r="O10256">
            <v>241</v>
          </cell>
        </row>
        <row r="10257">
          <cell r="A10257" t="str">
            <v>EE</v>
          </cell>
          <cell r="B10257" t="str">
            <v>EE_RV_5</v>
          </cell>
          <cell r="C10257">
            <v>1996</v>
          </cell>
          <cell r="D10257" t="str">
            <v>Annual</v>
          </cell>
          <cell r="E10257" t="str">
            <v>Orthophosphate</v>
          </cell>
          <cell r="F10257" t="str">
            <v>mg/l P</v>
          </cell>
          <cell r="G10257">
            <v>12</v>
          </cell>
          <cell r="J10257">
            <v>12</v>
          </cell>
          <cell r="K10257">
            <v>8.8500000536441803E-2</v>
          </cell>
          <cell r="L10257">
            <v>8.5500001907348633E-2</v>
          </cell>
          <cell r="M10257">
            <v>2.0000000949949026E-3</v>
          </cell>
          <cell r="N10257" t="str">
            <v>Very Large</v>
          </cell>
          <cell r="O10257">
            <v>1054</v>
          </cell>
        </row>
        <row r="10258">
          <cell r="A10258" t="str">
            <v>EE</v>
          </cell>
          <cell r="B10258" t="str">
            <v>EE_RV_25</v>
          </cell>
          <cell r="C10258">
            <v>1996</v>
          </cell>
          <cell r="D10258" t="str">
            <v>Annual</v>
          </cell>
          <cell r="E10258" t="str">
            <v>Orthophosphate</v>
          </cell>
          <cell r="F10258" t="str">
            <v>mg/l P</v>
          </cell>
          <cell r="G10258">
            <v>12</v>
          </cell>
          <cell r="J10258">
            <v>12</v>
          </cell>
          <cell r="K10258">
            <v>8.9299999177455902E-2</v>
          </cell>
          <cell r="L10258">
            <v>7.9000003635883331E-2</v>
          </cell>
          <cell r="M10258">
            <v>9.2000002041459084E-3</v>
          </cell>
          <cell r="N10258" t="str">
            <v>Large</v>
          </cell>
          <cell r="O10258">
            <v>930</v>
          </cell>
        </row>
        <row r="10259">
          <cell r="A10259" t="str">
            <v>EE</v>
          </cell>
          <cell r="B10259" t="str">
            <v>EE_RV_26</v>
          </cell>
          <cell r="C10259">
            <v>1996</v>
          </cell>
          <cell r="D10259" t="str">
            <v>Annual</v>
          </cell>
          <cell r="E10259" t="str">
            <v>Orthophosphate</v>
          </cell>
          <cell r="F10259" t="str">
            <v>mg/l P</v>
          </cell>
          <cell r="G10259">
            <v>12</v>
          </cell>
          <cell r="J10259">
            <v>12</v>
          </cell>
          <cell r="K10259">
            <v>1.3799999840557575E-2</v>
          </cell>
          <cell r="L10259">
            <v>1.2000000104308128E-2</v>
          </cell>
          <cell r="M10259">
            <v>1.0000000474974513E-3</v>
          </cell>
          <cell r="N10259" t="str">
            <v>Large</v>
          </cell>
          <cell r="O10259">
            <v>282</v>
          </cell>
        </row>
        <row r="10260">
          <cell r="A10260" t="str">
            <v>EE</v>
          </cell>
          <cell r="B10260" t="str">
            <v>EE_RV_27</v>
          </cell>
          <cell r="C10260">
            <v>1996</v>
          </cell>
          <cell r="D10260" t="str">
            <v>Annual</v>
          </cell>
          <cell r="E10260" t="str">
            <v>Orthophosphate</v>
          </cell>
          <cell r="F10260" t="str">
            <v>mg/l P</v>
          </cell>
          <cell r="G10260">
            <v>12</v>
          </cell>
          <cell r="J10260">
            <v>13</v>
          </cell>
          <cell r="K10260">
            <v>1.2500000186264515E-2</v>
          </cell>
          <cell r="L10260">
            <v>1.0999999940395355E-2</v>
          </cell>
          <cell r="M10260">
            <v>2.199999988079071E-3</v>
          </cell>
          <cell r="N10260" t="str">
            <v>Large</v>
          </cell>
          <cell r="O10260">
            <v>366</v>
          </cell>
        </row>
        <row r="10261">
          <cell r="A10261" t="str">
            <v>EE</v>
          </cell>
          <cell r="B10261" t="str">
            <v>EE_RV_28</v>
          </cell>
          <cell r="C10261">
            <v>1996</v>
          </cell>
          <cell r="D10261" t="str">
            <v>Annual</v>
          </cell>
          <cell r="E10261" t="str">
            <v>Orthophosphate</v>
          </cell>
          <cell r="F10261" t="str">
            <v>mg/l P</v>
          </cell>
          <cell r="G10261">
            <v>12</v>
          </cell>
          <cell r="J10261">
            <v>13</v>
          </cell>
          <cell r="K10261">
            <v>1.1800000444054604E-2</v>
          </cell>
          <cell r="L10261">
            <v>9.9999997764825821E-3</v>
          </cell>
          <cell r="M10261">
            <v>5.0000002374872565E-4</v>
          </cell>
          <cell r="N10261" t="str">
            <v>Medium</v>
          </cell>
          <cell r="O10261">
            <v>214</v>
          </cell>
        </row>
        <row r="10262">
          <cell r="A10262" t="str">
            <v>EE</v>
          </cell>
          <cell r="B10262" t="str">
            <v>EE_RV_30</v>
          </cell>
          <cell r="C10262">
            <v>1996</v>
          </cell>
          <cell r="D10262" t="str">
            <v>Annual</v>
          </cell>
          <cell r="E10262" t="str">
            <v>Orthophosphate</v>
          </cell>
          <cell r="F10262" t="str">
            <v>mg/l P</v>
          </cell>
          <cell r="G10262">
            <v>12</v>
          </cell>
          <cell r="J10262">
            <v>13</v>
          </cell>
          <cell r="K10262">
            <v>2.0999999716877937E-2</v>
          </cell>
          <cell r="L10262">
            <v>1.9500000402331352E-2</v>
          </cell>
          <cell r="M10262">
            <v>1.39999995008111E-3</v>
          </cell>
          <cell r="N10262" t="str">
            <v>Medium</v>
          </cell>
          <cell r="O10262">
            <v>140</v>
          </cell>
        </row>
        <row r="10263">
          <cell r="A10263" t="str">
            <v>EE</v>
          </cell>
          <cell r="B10263" t="str">
            <v>EE_RV_15</v>
          </cell>
          <cell r="C10263">
            <v>1996</v>
          </cell>
          <cell r="D10263" t="str">
            <v>Annual</v>
          </cell>
          <cell r="E10263" t="str">
            <v>Orthophosphate</v>
          </cell>
          <cell r="F10263" t="str">
            <v>mg/l P</v>
          </cell>
          <cell r="G10263">
            <v>12</v>
          </cell>
          <cell r="J10263">
            <v>6</v>
          </cell>
          <cell r="K10263">
            <v>3.2200001180171967E-2</v>
          </cell>
          <cell r="L10263">
            <v>3.5999998450279236E-2</v>
          </cell>
          <cell r="M10263">
            <v>1.3000000035390258E-3</v>
          </cell>
          <cell r="N10263" t="str">
            <v>Large</v>
          </cell>
          <cell r="O10263">
            <v>776</v>
          </cell>
        </row>
        <row r="10264">
          <cell r="A10264" t="str">
            <v>EE</v>
          </cell>
          <cell r="B10264" t="str">
            <v>EE_RV_32</v>
          </cell>
          <cell r="C10264">
            <v>1996</v>
          </cell>
          <cell r="D10264" t="str">
            <v>Annual</v>
          </cell>
          <cell r="E10264" t="str">
            <v>Orthophosphate</v>
          </cell>
          <cell r="F10264" t="str">
            <v>mg/l P</v>
          </cell>
          <cell r="G10264">
            <v>12</v>
          </cell>
          <cell r="J10264">
            <v>13</v>
          </cell>
          <cell r="K10264">
            <v>1.8200000748038292E-2</v>
          </cell>
          <cell r="L10264">
            <v>1.7500000074505806E-2</v>
          </cell>
          <cell r="M10264">
            <v>6.0000002849847078E-4</v>
          </cell>
          <cell r="N10264" t="str">
            <v>Largest</v>
          </cell>
          <cell r="O10264">
            <v>56060</v>
          </cell>
        </row>
        <row r="10265">
          <cell r="A10265" t="str">
            <v>EE</v>
          </cell>
          <cell r="B10265" t="str">
            <v>EE_RV_14</v>
          </cell>
          <cell r="C10265">
            <v>1996</v>
          </cell>
          <cell r="D10265" t="str">
            <v>Annual</v>
          </cell>
          <cell r="E10265" t="str">
            <v>Orthophosphate</v>
          </cell>
          <cell r="F10265" t="str">
            <v>mg/l P</v>
          </cell>
          <cell r="G10265">
            <v>12</v>
          </cell>
          <cell r="J10265">
            <v>6</v>
          </cell>
          <cell r="K10265">
            <v>1.7999999225139618E-2</v>
          </cell>
          <cell r="L10265">
            <v>1.9999999552965164E-2</v>
          </cell>
          <cell r="M10265">
            <v>0</v>
          </cell>
          <cell r="N10265" t="str">
            <v>Large</v>
          </cell>
          <cell r="O10265">
            <v>665</v>
          </cell>
        </row>
        <row r="10266">
          <cell r="A10266" t="str">
            <v>EE</v>
          </cell>
          <cell r="B10266" t="str">
            <v>EE_RV_13</v>
          </cell>
          <cell r="C10266">
            <v>1996</v>
          </cell>
          <cell r="D10266" t="str">
            <v>Annual</v>
          </cell>
          <cell r="E10266" t="str">
            <v>Orthophosphate</v>
          </cell>
          <cell r="F10266" t="str">
            <v>mg/l P</v>
          </cell>
          <cell r="G10266">
            <v>12</v>
          </cell>
          <cell r="J10266">
            <v>13</v>
          </cell>
          <cell r="K10266">
            <v>2.8200000524520874E-2</v>
          </cell>
          <cell r="L10266">
            <v>2.3499999195337296E-2</v>
          </cell>
          <cell r="M10266">
            <v>0</v>
          </cell>
          <cell r="N10266" t="str">
            <v>Largest</v>
          </cell>
          <cell r="O10266">
            <v>8539</v>
          </cell>
        </row>
        <row r="10267">
          <cell r="A10267" t="str">
            <v>EE</v>
          </cell>
          <cell r="B10267" t="str">
            <v>EE_RV_12</v>
          </cell>
          <cell r="C10267">
            <v>1996</v>
          </cell>
          <cell r="D10267" t="str">
            <v>Annual</v>
          </cell>
          <cell r="E10267" t="str">
            <v>Orthophosphate</v>
          </cell>
          <cell r="F10267" t="str">
            <v>mg/l P</v>
          </cell>
          <cell r="G10267">
            <v>12</v>
          </cell>
          <cell r="J10267">
            <v>13</v>
          </cell>
          <cell r="K10267">
            <v>2.3499999195337296E-2</v>
          </cell>
          <cell r="L10267">
            <v>1.3500000350177288E-2</v>
          </cell>
          <cell r="M10267">
            <v>2.199999988079071E-3</v>
          </cell>
          <cell r="N10267" t="str">
            <v>Largest</v>
          </cell>
          <cell r="O10267">
            <v>7828</v>
          </cell>
        </row>
        <row r="10268">
          <cell r="A10268" t="str">
            <v>EE</v>
          </cell>
          <cell r="B10268" t="str">
            <v>EE_RV_11</v>
          </cell>
          <cell r="C10268">
            <v>1996</v>
          </cell>
          <cell r="D10268" t="str">
            <v>Annual</v>
          </cell>
          <cell r="E10268" t="str">
            <v>Orthophosphate</v>
          </cell>
          <cell r="F10268" t="str">
            <v>mg/l P</v>
          </cell>
          <cell r="G10268">
            <v>12</v>
          </cell>
          <cell r="J10268">
            <v>13</v>
          </cell>
          <cell r="K10268">
            <v>1.4800000004470348E-2</v>
          </cell>
          <cell r="L10268">
            <v>7.4999998323619366E-3</v>
          </cell>
          <cell r="M10268">
            <v>2.199999988079071E-3</v>
          </cell>
          <cell r="N10268" t="str">
            <v>Largest</v>
          </cell>
          <cell r="O10268">
            <v>3374</v>
          </cell>
        </row>
        <row r="10269">
          <cell r="A10269" t="str">
            <v>EE</v>
          </cell>
          <cell r="B10269" t="str">
            <v>EE_RV_33</v>
          </cell>
          <cell r="C10269">
            <v>1996</v>
          </cell>
          <cell r="D10269" t="str">
            <v>Annual</v>
          </cell>
          <cell r="E10269" t="str">
            <v>Orthophosphate</v>
          </cell>
          <cell r="F10269" t="str">
            <v>mg/l P</v>
          </cell>
          <cell r="G10269">
            <v>12</v>
          </cell>
          <cell r="J10269">
            <v>11</v>
          </cell>
          <cell r="K10269">
            <v>0.51450002193450928</v>
          </cell>
          <cell r="L10269">
            <v>0.40000000596046448</v>
          </cell>
          <cell r="M10269">
            <v>8.0499999225139618E-2</v>
          </cell>
          <cell r="N10269" t="str">
            <v>Medium</v>
          </cell>
          <cell r="O10269">
            <v>196</v>
          </cell>
        </row>
        <row r="10270">
          <cell r="A10270" t="str">
            <v>EE</v>
          </cell>
          <cell r="B10270" t="str">
            <v>EE_RV_10</v>
          </cell>
          <cell r="C10270">
            <v>1996</v>
          </cell>
          <cell r="D10270" t="str">
            <v>Annual</v>
          </cell>
          <cell r="E10270" t="str">
            <v>Orthophosphate</v>
          </cell>
          <cell r="F10270" t="str">
            <v>mg/l P</v>
          </cell>
          <cell r="G10270">
            <v>12</v>
          </cell>
          <cell r="J10270">
            <v>12</v>
          </cell>
          <cell r="K10270">
            <v>9.0400002896785736E-2</v>
          </cell>
          <cell r="L10270">
            <v>9.5499999821186066E-2</v>
          </cell>
          <cell r="M10270">
            <v>1.0999999940395355E-2</v>
          </cell>
          <cell r="N10270" t="str">
            <v>Large</v>
          </cell>
          <cell r="O10270">
            <v>454</v>
          </cell>
        </row>
        <row r="10271">
          <cell r="A10271" t="str">
            <v>EE</v>
          </cell>
          <cell r="B10271" t="str">
            <v>EE_RV_9</v>
          </cell>
          <cell r="C10271">
            <v>1996</v>
          </cell>
          <cell r="D10271" t="str">
            <v>Annual</v>
          </cell>
          <cell r="E10271" t="str">
            <v>Orthophosphate</v>
          </cell>
          <cell r="F10271" t="str">
            <v>mg/l P</v>
          </cell>
          <cell r="G10271">
            <v>12</v>
          </cell>
          <cell r="J10271">
            <v>12</v>
          </cell>
          <cell r="K10271">
            <v>4.309999942779541E-2</v>
          </cell>
          <cell r="L10271">
            <v>3.7500001490116119E-2</v>
          </cell>
          <cell r="M10271">
            <v>8.9999998454004526E-4</v>
          </cell>
          <cell r="N10271" t="str">
            <v>Medium</v>
          </cell>
          <cell r="O10271">
            <v>108</v>
          </cell>
        </row>
        <row r="10272">
          <cell r="A10272" t="str">
            <v>EE</v>
          </cell>
          <cell r="B10272" t="str">
            <v>EE_RV_7</v>
          </cell>
          <cell r="C10272">
            <v>1996</v>
          </cell>
          <cell r="D10272" t="str">
            <v>Annual</v>
          </cell>
          <cell r="E10272" t="str">
            <v>Orthophosphate</v>
          </cell>
          <cell r="F10272" t="str">
            <v>mg/l P</v>
          </cell>
          <cell r="G10272">
            <v>12</v>
          </cell>
          <cell r="J10272">
            <v>12</v>
          </cell>
          <cell r="K10272">
            <v>3.0700000002980232E-2</v>
          </cell>
          <cell r="L10272">
            <v>3.4000001847743988E-2</v>
          </cell>
          <cell r="M10272">
            <v>3.7000000011175871E-3</v>
          </cell>
          <cell r="N10272" t="str">
            <v>Large</v>
          </cell>
          <cell r="O10272">
            <v>557</v>
          </cell>
        </row>
        <row r="10273">
          <cell r="A10273" t="str">
            <v>EE</v>
          </cell>
          <cell r="B10273" t="str">
            <v>EE_RV_29</v>
          </cell>
          <cell r="C10273">
            <v>1996</v>
          </cell>
          <cell r="D10273" t="str">
            <v>Annual</v>
          </cell>
          <cell r="E10273" t="str">
            <v>Orthophosphate</v>
          </cell>
          <cell r="F10273" t="str">
            <v>mg/l P</v>
          </cell>
          <cell r="G10273">
            <v>6</v>
          </cell>
          <cell r="J10273">
            <v>9</v>
          </cell>
          <cell r="K10273">
            <v>1.8999999389052391E-2</v>
          </cell>
          <cell r="L10273">
            <v>9.9999997764825821E-3</v>
          </cell>
          <cell r="M10273">
            <v>3.1999999191612005E-3</v>
          </cell>
          <cell r="N10273" t="str">
            <v>Large</v>
          </cell>
          <cell r="O10273">
            <v>252</v>
          </cell>
        </row>
        <row r="10274">
          <cell r="A10274" t="str">
            <v>FI</v>
          </cell>
          <cell r="B10274" t="str">
            <v>FI_RV_32581</v>
          </cell>
          <cell r="C10274">
            <v>1996</v>
          </cell>
          <cell r="D10274" t="str">
            <v>Annual</v>
          </cell>
          <cell r="E10274" t="str">
            <v>Orthophosphate</v>
          </cell>
          <cell r="F10274" t="str">
            <v>mg/l P</v>
          </cell>
          <cell r="G10274">
            <v>12</v>
          </cell>
          <cell r="J10274">
            <v>4</v>
          </cell>
          <cell r="K10274">
            <v>2.3000000510364771E-3</v>
          </cell>
          <cell r="L10274">
            <v>2.0000000949949026E-3</v>
          </cell>
          <cell r="M10274">
            <v>5.0000002374872565E-4</v>
          </cell>
          <cell r="N10274" t="str">
            <v>Largest</v>
          </cell>
          <cell r="O10274">
            <v>3428</v>
          </cell>
        </row>
        <row r="10275">
          <cell r="A10275" t="str">
            <v>FI</v>
          </cell>
          <cell r="B10275" t="str">
            <v>FI_RV_10425</v>
          </cell>
          <cell r="C10275">
            <v>1996</v>
          </cell>
          <cell r="D10275" t="str">
            <v>Annual</v>
          </cell>
          <cell r="E10275" t="str">
            <v>Orthophosphate</v>
          </cell>
          <cell r="F10275" t="str">
            <v>mg/l P</v>
          </cell>
          <cell r="G10275">
            <v>12</v>
          </cell>
          <cell r="I10275">
            <v>1E-3</v>
          </cell>
          <cell r="J10275">
            <v>12</v>
          </cell>
          <cell r="K10275">
            <v>1.5999999595806003E-3</v>
          </cell>
          <cell r="L10275">
            <v>1.500000013038516E-3</v>
          </cell>
          <cell r="M10275">
            <v>1.0999999940395355E-3</v>
          </cell>
          <cell r="N10275" t="str">
            <v>Largest</v>
          </cell>
          <cell r="O10275">
            <v>61126</v>
          </cell>
        </row>
        <row r="10276">
          <cell r="A10276" t="str">
            <v>FI</v>
          </cell>
          <cell r="B10276" t="str">
            <v>FI_RV_27937</v>
          </cell>
          <cell r="C10276">
            <v>1996</v>
          </cell>
          <cell r="D10276" t="str">
            <v>Annual</v>
          </cell>
          <cell r="E10276" t="str">
            <v>Orthophosphate</v>
          </cell>
          <cell r="F10276" t="str">
            <v>mg/l P</v>
          </cell>
          <cell r="G10276">
            <v>12</v>
          </cell>
          <cell r="J10276">
            <v>11</v>
          </cell>
          <cell r="K10276">
            <v>2.9200000688433647E-2</v>
          </cell>
          <cell r="L10276">
            <v>2.8999999165534973E-2</v>
          </cell>
          <cell r="M10276">
            <v>1.080000028014183E-2</v>
          </cell>
          <cell r="N10276" t="str">
            <v>Largest</v>
          </cell>
          <cell r="O10276">
            <v>2876</v>
          </cell>
        </row>
        <row r="10277">
          <cell r="A10277" t="str">
            <v>FI</v>
          </cell>
          <cell r="B10277" t="str">
            <v>FI_RV_27785</v>
          </cell>
          <cell r="C10277">
            <v>1996</v>
          </cell>
          <cell r="D10277" t="str">
            <v>Annual</v>
          </cell>
          <cell r="E10277" t="str">
            <v>Orthophosphate</v>
          </cell>
          <cell r="F10277" t="str">
            <v>mg/l P</v>
          </cell>
          <cell r="G10277">
            <v>12</v>
          </cell>
          <cell r="J10277">
            <v>7</v>
          </cell>
          <cell r="K10277">
            <v>6.6999997943639755E-3</v>
          </cell>
          <cell r="L10277">
            <v>4.999999888241291E-3</v>
          </cell>
          <cell r="M10277">
            <v>5.1000001840293407E-3</v>
          </cell>
          <cell r="N10277" t="str">
            <v>Large</v>
          </cell>
          <cell r="O10277">
            <v>872</v>
          </cell>
        </row>
        <row r="10278">
          <cell r="A10278" t="str">
            <v>FI</v>
          </cell>
          <cell r="B10278" t="str">
            <v>FI_RV_34703</v>
          </cell>
          <cell r="C10278">
            <v>1996</v>
          </cell>
          <cell r="D10278" t="str">
            <v>Annual</v>
          </cell>
          <cell r="E10278" t="str">
            <v>Orthophosphate</v>
          </cell>
          <cell r="F10278" t="str">
            <v>mg/l P</v>
          </cell>
          <cell r="G10278">
            <v>12</v>
          </cell>
          <cell r="J10278">
            <v>4</v>
          </cell>
          <cell r="K10278">
            <v>2.4999999441206455E-3</v>
          </cell>
          <cell r="L10278">
            <v>2.4999999441206455E-3</v>
          </cell>
          <cell r="M10278">
            <v>6.0000002849847078E-4</v>
          </cell>
          <cell r="N10278" t="str">
            <v>Largest</v>
          </cell>
          <cell r="O10278">
            <v>3444</v>
          </cell>
        </row>
        <row r="10279">
          <cell r="A10279" t="str">
            <v>FI</v>
          </cell>
          <cell r="B10279" t="str">
            <v>FI_RV_37403</v>
          </cell>
          <cell r="C10279">
            <v>1996</v>
          </cell>
          <cell r="D10279" t="str">
            <v>Annual</v>
          </cell>
          <cell r="E10279" t="str">
            <v>Orthophosphate</v>
          </cell>
          <cell r="F10279" t="str">
            <v>mg/l P</v>
          </cell>
          <cell r="G10279">
            <v>12</v>
          </cell>
          <cell r="J10279">
            <v>44</v>
          </cell>
          <cell r="K10279">
            <v>5.7000000961124897E-3</v>
          </cell>
          <cell r="L10279">
            <v>4.999999888241291E-3</v>
          </cell>
          <cell r="M10279">
            <v>2.899999963119626E-3</v>
          </cell>
          <cell r="N10279" t="str">
            <v>Largest</v>
          </cell>
          <cell r="O10279">
            <v>15376</v>
          </cell>
        </row>
        <row r="10280">
          <cell r="A10280" t="str">
            <v>FI</v>
          </cell>
          <cell r="B10280" t="str">
            <v>FI_RV_28255</v>
          </cell>
          <cell r="C10280">
            <v>1996</v>
          </cell>
          <cell r="D10280" t="str">
            <v>Annual</v>
          </cell>
          <cell r="E10280" t="str">
            <v>Orthophosphate</v>
          </cell>
          <cell r="F10280" t="str">
            <v>mg/l P</v>
          </cell>
          <cell r="G10280">
            <v>12</v>
          </cell>
          <cell r="J10280">
            <v>4</v>
          </cell>
          <cell r="K10280">
            <v>3.5000001080334187E-3</v>
          </cell>
          <cell r="L10280">
            <v>3.0000000260770321E-3</v>
          </cell>
          <cell r="M10280">
            <v>1.7000000225380063E-3</v>
          </cell>
          <cell r="N10280" t="str">
            <v>Largest</v>
          </cell>
          <cell r="O10280">
            <v>21445</v>
          </cell>
        </row>
        <row r="10281">
          <cell r="A10281" t="str">
            <v>FI</v>
          </cell>
          <cell r="B10281" t="str">
            <v>FI_RV_23513</v>
          </cell>
          <cell r="C10281">
            <v>1996</v>
          </cell>
          <cell r="D10281" t="str">
            <v>Annual</v>
          </cell>
          <cell r="E10281" t="str">
            <v>Orthophosphate</v>
          </cell>
          <cell r="F10281" t="str">
            <v>mg/l P</v>
          </cell>
          <cell r="G10281">
            <v>12</v>
          </cell>
          <cell r="I10281">
            <v>3.0000000000000001E-3</v>
          </cell>
          <cell r="J10281">
            <v>11</v>
          </cell>
          <cell r="K10281">
            <v>6.3000000081956387E-3</v>
          </cell>
          <cell r="L10281">
            <v>7.0000002160668373E-3</v>
          </cell>
          <cell r="M10281">
            <v>3.5000001080334187E-3</v>
          </cell>
          <cell r="N10281" t="str">
            <v>Small</v>
          </cell>
          <cell r="O10281">
            <v>2</v>
          </cell>
        </row>
        <row r="10282">
          <cell r="A10282" t="str">
            <v>FI</v>
          </cell>
          <cell r="B10282" t="str">
            <v>FI_RV_34756</v>
          </cell>
          <cell r="C10282">
            <v>1996</v>
          </cell>
          <cell r="D10282" t="str">
            <v>Annual</v>
          </cell>
          <cell r="E10282" t="str">
            <v>Orthophosphate</v>
          </cell>
          <cell r="F10282" t="str">
            <v>mg/l P</v>
          </cell>
          <cell r="G10282">
            <v>12</v>
          </cell>
          <cell r="J10282">
            <v>4</v>
          </cell>
          <cell r="K10282">
            <v>2.79999990016222E-3</v>
          </cell>
          <cell r="L10282">
            <v>3.0000000260770321E-3</v>
          </cell>
          <cell r="M10282">
            <v>5.0000002374872565E-4</v>
          </cell>
          <cell r="N10282" t="str">
            <v>Very Large</v>
          </cell>
          <cell r="O10282">
            <v>2045</v>
          </cell>
        </row>
        <row r="10283">
          <cell r="A10283" t="str">
            <v>FI</v>
          </cell>
          <cell r="B10283" t="str">
            <v>FI_RV_32002</v>
          </cell>
          <cell r="C10283">
            <v>1996</v>
          </cell>
          <cell r="D10283" t="str">
            <v>Annual</v>
          </cell>
          <cell r="E10283" t="str">
            <v>Orthophosphate</v>
          </cell>
          <cell r="F10283" t="str">
            <v>mg/l P</v>
          </cell>
          <cell r="G10283">
            <v>12</v>
          </cell>
          <cell r="J10283">
            <v>4</v>
          </cell>
          <cell r="K10283">
            <v>3.2999999821186066E-3</v>
          </cell>
          <cell r="L10283">
            <v>3.0000000260770321E-3</v>
          </cell>
          <cell r="M10283">
            <v>5.0000002374872565E-4</v>
          </cell>
          <cell r="N10283" t="str">
            <v>Largest</v>
          </cell>
          <cell r="O10283">
            <v>9287</v>
          </cell>
        </row>
        <row r="10284">
          <cell r="A10284" t="str">
            <v>FI</v>
          </cell>
          <cell r="B10284" t="str">
            <v>FI_RV_31083</v>
          </cell>
          <cell r="C10284">
            <v>1996</v>
          </cell>
          <cell r="D10284" t="str">
            <v>Annual</v>
          </cell>
          <cell r="E10284" t="str">
            <v>Orthophosphate</v>
          </cell>
          <cell r="F10284" t="str">
            <v>mg/l P</v>
          </cell>
          <cell r="G10284">
            <v>12</v>
          </cell>
          <cell r="I10284">
            <v>5.0000000000000001E-3</v>
          </cell>
          <cell r="J10284">
            <v>21</v>
          </cell>
          <cell r="K10284">
            <v>4.0000001899898052E-3</v>
          </cell>
          <cell r="L10284">
            <v>4.999999888241291E-3</v>
          </cell>
          <cell r="M10284">
            <v>1.2000000569969416E-3</v>
          </cell>
          <cell r="N10284" t="str">
            <v>Largest</v>
          </cell>
          <cell r="O10284">
            <v>19839</v>
          </cell>
        </row>
        <row r="10285">
          <cell r="A10285" t="str">
            <v>FI</v>
          </cell>
          <cell r="B10285" t="str">
            <v>FI_RV_28686</v>
          </cell>
          <cell r="C10285">
            <v>1996</v>
          </cell>
          <cell r="D10285" t="str">
            <v>Annual</v>
          </cell>
          <cell r="E10285" t="str">
            <v>Orthophosphate</v>
          </cell>
          <cell r="F10285" t="str">
            <v>mg/l P</v>
          </cell>
          <cell r="G10285">
            <v>12</v>
          </cell>
          <cell r="I10285">
            <v>5.0000000000000001E-3</v>
          </cell>
          <cell r="J10285">
            <v>8</v>
          </cell>
          <cell r="K10285">
            <v>3.8999998942017555E-3</v>
          </cell>
          <cell r="L10285">
            <v>4.0000001899898052E-3</v>
          </cell>
          <cell r="M10285">
            <v>1.500000013038516E-3</v>
          </cell>
          <cell r="N10285" t="str">
            <v>Largest</v>
          </cell>
          <cell r="O10285">
            <v>10845</v>
          </cell>
        </row>
        <row r="10286">
          <cell r="A10286" t="str">
            <v>FI</v>
          </cell>
          <cell r="B10286" t="str">
            <v>FI_RV_32134</v>
          </cell>
          <cell r="C10286">
            <v>1996</v>
          </cell>
          <cell r="D10286" t="str">
            <v>Annual</v>
          </cell>
          <cell r="E10286" t="str">
            <v>Orthophosphate</v>
          </cell>
          <cell r="F10286" t="str">
            <v>mg/l P</v>
          </cell>
          <cell r="G10286">
            <v>12</v>
          </cell>
          <cell r="J10286">
            <v>4</v>
          </cell>
          <cell r="K10286">
            <v>3.8000000640749931E-3</v>
          </cell>
          <cell r="L10286">
            <v>4.0000001899898052E-3</v>
          </cell>
          <cell r="M10286">
            <v>1.3000000035390258E-3</v>
          </cell>
          <cell r="N10286" t="str">
            <v>Largest</v>
          </cell>
          <cell r="O10286">
            <v>7139</v>
          </cell>
        </row>
        <row r="10287">
          <cell r="A10287" t="str">
            <v>FI</v>
          </cell>
          <cell r="B10287" t="str">
            <v>FI_RV_4618</v>
          </cell>
          <cell r="C10287">
            <v>1996</v>
          </cell>
          <cell r="D10287" t="str">
            <v>Annual</v>
          </cell>
          <cell r="E10287" t="str">
            <v>Orthophosphate</v>
          </cell>
          <cell r="F10287" t="str">
            <v>mg/l P</v>
          </cell>
          <cell r="G10287">
            <v>12</v>
          </cell>
          <cell r="J10287">
            <v>2</v>
          </cell>
          <cell r="K10287">
            <v>7.0500001311302185E-2</v>
          </cell>
          <cell r="L10287">
            <v>7.0500001311302185E-2</v>
          </cell>
          <cell r="M10287">
            <v>3.0400000512599945E-2</v>
          </cell>
          <cell r="N10287" t="str">
            <v>Very Large</v>
          </cell>
          <cell r="O10287">
            <v>2142</v>
          </cell>
        </row>
        <row r="10288">
          <cell r="A10288" t="str">
            <v>FI</v>
          </cell>
          <cell r="B10288" t="str">
            <v>FI_RV_953</v>
          </cell>
          <cell r="C10288">
            <v>1996</v>
          </cell>
          <cell r="D10288" t="str">
            <v>Annual</v>
          </cell>
          <cell r="E10288" t="str">
            <v>Orthophosphate</v>
          </cell>
          <cell r="F10288" t="str">
            <v>mg/l P</v>
          </cell>
          <cell r="G10288">
            <v>12</v>
          </cell>
          <cell r="J10288">
            <v>15</v>
          </cell>
          <cell r="K10288">
            <v>2.3199999704957008E-2</v>
          </cell>
          <cell r="L10288">
            <v>1.8999999389052391E-2</v>
          </cell>
          <cell r="M10288">
            <v>1.7599999904632568E-2</v>
          </cell>
          <cell r="N10288" t="str">
            <v>Large</v>
          </cell>
          <cell r="O10288">
            <v>484</v>
          </cell>
        </row>
        <row r="10289">
          <cell r="A10289" t="str">
            <v>FI</v>
          </cell>
          <cell r="B10289" t="str">
            <v>FI_RV_34038</v>
          </cell>
          <cell r="C10289">
            <v>1996</v>
          </cell>
          <cell r="D10289" t="str">
            <v>Annual</v>
          </cell>
          <cell r="E10289" t="str">
            <v>Orthophosphate</v>
          </cell>
          <cell r="F10289" t="str">
            <v>mg/l P</v>
          </cell>
          <cell r="G10289">
            <v>12</v>
          </cell>
          <cell r="J10289">
            <v>4</v>
          </cell>
          <cell r="K10289">
            <v>3.0000000260770321E-3</v>
          </cell>
          <cell r="L10289">
            <v>3.0000000260770321E-3</v>
          </cell>
          <cell r="M10289">
            <v>7.9999997979030013E-4</v>
          </cell>
          <cell r="N10289" t="str">
            <v>Largest</v>
          </cell>
          <cell r="O10289">
            <v>8500</v>
          </cell>
        </row>
        <row r="10290">
          <cell r="A10290" t="str">
            <v>FR</v>
          </cell>
          <cell r="B10290" t="str">
            <v>FR_RV_05005610</v>
          </cell>
          <cell r="C10290">
            <v>1996</v>
          </cell>
          <cell r="D10290" t="str">
            <v>Annual</v>
          </cell>
          <cell r="E10290" t="str">
            <v>Orthophosphate</v>
          </cell>
          <cell r="F10290" t="str">
            <v>mg/l P</v>
          </cell>
          <cell r="G10290">
            <v>12</v>
          </cell>
          <cell r="J10290">
            <v>10</v>
          </cell>
          <cell r="K10290">
            <v>1.0686999559402466</v>
          </cell>
          <cell r="N10290" t="str">
            <v>Medium</v>
          </cell>
          <cell r="O10290">
            <v>68.33</v>
          </cell>
        </row>
        <row r="10291">
          <cell r="A10291" t="str">
            <v>FR</v>
          </cell>
          <cell r="B10291" t="str">
            <v>FR_RV_06059500</v>
          </cell>
          <cell r="C10291">
            <v>1996</v>
          </cell>
          <cell r="D10291" t="str">
            <v>Annual</v>
          </cell>
          <cell r="E10291" t="str">
            <v>Orthophosphate</v>
          </cell>
          <cell r="F10291" t="str">
            <v>mg/l P</v>
          </cell>
          <cell r="G10291">
            <v>12</v>
          </cell>
          <cell r="J10291">
            <v>12</v>
          </cell>
          <cell r="K10291">
            <v>0.10270000249147415</v>
          </cell>
          <cell r="N10291" t="str">
            <v>Largest</v>
          </cell>
          <cell r="O10291">
            <v>29397.5</v>
          </cell>
        </row>
        <row r="10292">
          <cell r="A10292" t="str">
            <v>FR</v>
          </cell>
          <cell r="B10292" t="str">
            <v>FR_RV_05184000</v>
          </cell>
          <cell r="C10292">
            <v>1996</v>
          </cell>
          <cell r="D10292" t="str">
            <v>Annual</v>
          </cell>
          <cell r="E10292" t="str">
            <v>Orthophosphate</v>
          </cell>
          <cell r="F10292" t="str">
            <v>mg/l P</v>
          </cell>
          <cell r="G10292">
            <v>12</v>
          </cell>
          <cell r="J10292">
            <v>8</v>
          </cell>
          <cell r="K10292">
            <v>1.5300000086426735E-2</v>
          </cell>
          <cell r="N10292" t="str">
            <v>Large</v>
          </cell>
          <cell r="O10292">
            <v>659.82</v>
          </cell>
        </row>
        <row r="10293">
          <cell r="A10293" t="str">
            <v>FR</v>
          </cell>
          <cell r="B10293" t="str">
            <v>FR_RV_05201400</v>
          </cell>
          <cell r="C10293">
            <v>1996</v>
          </cell>
          <cell r="D10293" t="str">
            <v>Annual</v>
          </cell>
          <cell r="E10293" t="str">
            <v>Orthophosphate</v>
          </cell>
          <cell r="F10293" t="str">
            <v>mg/l P</v>
          </cell>
          <cell r="G10293">
            <v>12</v>
          </cell>
          <cell r="J10293">
            <v>6</v>
          </cell>
          <cell r="K10293">
            <v>0.10010000318288803</v>
          </cell>
          <cell r="N10293" t="str">
            <v>Largest</v>
          </cell>
          <cell r="O10293">
            <v>5364.93</v>
          </cell>
        </row>
        <row r="10294">
          <cell r="A10294" t="str">
            <v>FR</v>
          </cell>
          <cell r="B10294" t="str">
            <v>FR_RV_05205000</v>
          </cell>
          <cell r="C10294">
            <v>1996</v>
          </cell>
          <cell r="D10294" t="str">
            <v>Annual</v>
          </cell>
          <cell r="E10294" t="str">
            <v>Orthophosphate</v>
          </cell>
          <cell r="F10294" t="str">
            <v>mg/l P</v>
          </cell>
          <cell r="G10294">
            <v>12</v>
          </cell>
          <cell r="J10294">
            <v>8</v>
          </cell>
          <cell r="K10294">
            <v>1.4600000344216824E-2</v>
          </cell>
          <cell r="N10294" t="str">
            <v>Very Large</v>
          </cell>
          <cell r="O10294">
            <v>1190.1300000000001</v>
          </cell>
        </row>
        <row r="10295">
          <cell r="A10295" t="str">
            <v>FR</v>
          </cell>
          <cell r="B10295" t="str">
            <v>FR_RV_05233000</v>
          </cell>
          <cell r="C10295">
            <v>1996</v>
          </cell>
          <cell r="D10295" t="str">
            <v>Annual</v>
          </cell>
          <cell r="E10295" t="str">
            <v>Orthophosphate</v>
          </cell>
          <cell r="F10295" t="str">
            <v>mg/l P</v>
          </cell>
          <cell r="G10295">
            <v>12</v>
          </cell>
          <cell r="J10295">
            <v>10</v>
          </cell>
          <cell r="K10295">
            <v>9.1399997472763062E-2</v>
          </cell>
          <cell r="N10295" t="str">
            <v>Very Large</v>
          </cell>
          <cell r="O10295">
            <v>2315.9899999999998</v>
          </cell>
        </row>
        <row r="10296">
          <cell r="A10296" t="str">
            <v>FR</v>
          </cell>
          <cell r="B10296" t="str">
            <v>FR_RV_05236000</v>
          </cell>
          <cell r="C10296">
            <v>1996</v>
          </cell>
          <cell r="D10296" t="str">
            <v>Annual</v>
          </cell>
          <cell r="E10296" t="str">
            <v>Orthophosphate</v>
          </cell>
          <cell r="F10296" t="str">
            <v>mg/l P</v>
          </cell>
          <cell r="G10296">
            <v>12</v>
          </cell>
          <cell r="J10296">
            <v>8</v>
          </cell>
          <cell r="K10296">
            <v>6.25E-2</v>
          </cell>
          <cell r="N10296" t="str">
            <v>Large</v>
          </cell>
          <cell r="O10296">
            <v>294</v>
          </cell>
        </row>
        <row r="10297">
          <cell r="A10297" t="str">
            <v>FR</v>
          </cell>
          <cell r="B10297" t="str">
            <v>FR_RV_05238500</v>
          </cell>
          <cell r="C10297">
            <v>1996</v>
          </cell>
          <cell r="D10297" t="str">
            <v>Annual</v>
          </cell>
          <cell r="E10297" t="str">
            <v>Orthophosphate</v>
          </cell>
          <cell r="F10297" t="str">
            <v>mg/l P</v>
          </cell>
          <cell r="G10297">
            <v>12</v>
          </cell>
          <cell r="J10297">
            <v>4</v>
          </cell>
          <cell r="K10297">
            <v>3.5799998790025711E-2</v>
          </cell>
          <cell r="N10297" t="str">
            <v>Large</v>
          </cell>
          <cell r="O10297">
            <v>570.39</v>
          </cell>
        </row>
        <row r="10298">
          <cell r="A10298" t="str">
            <v>FR</v>
          </cell>
          <cell r="B10298" t="str">
            <v>FR_RV_05169000</v>
          </cell>
          <cell r="C10298">
            <v>1996</v>
          </cell>
          <cell r="D10298" t="str">
            <v>Annual</v>
          </cell>
          <cell r="E10298" t="str">
            <v>Orthophosphate</v>
          </cell>
          <cell r="F10298" t="str">
            <v>mg/l P</v>
          </cell>
          <cell r="G10298">
            <v>12</v>
          </cell>
          <cell r="J10298">
            <v>8</v>
          </cell>
          <cell r="K10298">
            <v>2.2500000894069672E-2</v>
          </cell>
          <cell r="N10298" t="str">
            <v>Medium</v>
          </cell>
          <cell r="O10298">
            <v>240.11</v>
          </cell>
        </row>
        <row r="10299">
          <cell r="A10299" t="str">
            <v>FR</v>
          </cell>
          <cell r="B10299" t="str">
            <v>FR_RV_05005950</v>
          </cell>
          <cell r="C10299">
            <v>1996</v>
          </cell>
          <cell r="D10299" t="str">
            <v>Annual</v>
          </cell>
          <cell r="E10299" t="str">
            <v>Orthophosphate</v>
          </cell>
          <cell r="F10299" t="str">
            <v>mg/l P</v>
          </cell>
          <cell r="G10299">
            <v>12</v>
          </cell>
          <cell r="J10299">
            <v>4</v>
          </cell>
          <cell r="K10299">
            <v>3.970000147819519E-2</v>
          </cell>
          <cell r="N10299" t="str">
            <v>Medium</v>
          </cell>
          <cell r="O10299">
            <v>135.85</v>
          </cell>
        </row>
        <row r="10300">
          <cell r="A10300" t="str">
            <v>FR</v>
          </cell>
          <cell r="B10300" t="str">
            <v>FR_RV_05168000</v>
          </cell>
          <cell r="C10300">
            <v>1996</v>
          </cell>
          <cell r="D10300" t="str">
            <v>Annual</v>
          </cell>
          <cell r="E10300" t="str">
            <v>Orthophosphate</v>
          </cell>
          <cell r="F10300" t="str">
            <v>mg/l P</v>
          </cell>
          <cell r="G10300">
            <v>12</v>
          </cell>
          <cell r="J10300">
            <v>10</v>
          </cell>
          <cell r="K10300">
            <v>0.25409999489784241</v>
          </cell>
          <cell r="N10300" t="str">
            <v>Medium</v>
          </cell>
          <cell r="O10300">
            <v>111.61</v>
          </cell>
        </row>
        <row r="10301">
          <cell r="A10301" t="str">
            <v>FR</v>
          </cell>
          <cell r="B10301" t="str">
            <v>FR_RV_04194000</v>
          </cell>
          <cell r="C10301">
            <v>1996</v>
          </cell>
          <cell r="D10301" t="str">
            <v>Annual</v>
          </cell>
          <cell r="E10301" t="str">
            <v>Orthophosphate</v>
          </cell>
          <cell r="F10301" t="str">
            <v>mg/l P</v>
          </cell>
          <cell r="G10301">
            <v>12</v>
          </cell>
          <cell r="J10301">
            <v>11</v>
          </cell>
          <cell r="K10301">
            <v>3.8100000470876694E-2</v>
          </cell>
          <cell r="N10301" t="str">
            <v>Very Large</v>
          </cell>
          <cell r="O10301">
            <v>1942</v>
          </cell>
        </row>
        <row r="10302">
          <cell r="A10302" t="str">
            <v>FR</v>
          </cell>
          <cell r="B10302" t="str">
            <v>FR_RV_04170500</v>
          </cell>
          <cell r="C10302">
            <v>1996</v>
          </cell>
          <cell r="D10302" t="str">
            <v>Annual</v>
          </cell>
          <cell r="E10302" t="str">
            <v>Orthophosphate</v>
          </cell>
          <cell r="F10302" t="str">
            <v>mg/l P</v>
          </cell>
          <cell r="G10302">
            <v>12</v>
          </cell>
          <cell r="J10302">
            <v>15</v>
          </cell>
          <cell r="K10302">
            <v>7.4100002646446228E-2</v>
          </cell>
          <cell r="N10302" t="str">
            <v>Medium</v>
          </cell>
          <cell r="O10302">
            <v>134</v>
          </cell>
        </row>
        <row r="10303">
          <cell r="A10303" t="str">
            <v>FR</v>
          </cell>
          <cell r="B10303" t="str">
            <v>FR_RV_04120000</v>
          </cell>
          <cell r="C10303">
            <v>1996</v>
          </cell>
          <cell r="D10303" t="str">
            <v>Annual</v>
          </cell>
          <cell r="E10303" t="str">
            <v>Orthophosphate</v>
          </cell>
          <cell r="F10303" t="str">
            <v>mg/l P</v>
          </cell>
          <cell r="G10303">
            <v>12</v>
          </cell>
          <cell r="J10303">
            <v>7</v>
          </cell>
          <cell r="K10303">
            <v>4.3299999088048935E-2</v>
          </cell>
          <cell r="N10303" t="str">
            <v>Medium</v>
          </cell>
          <cell r="O10303">
            <v>223</v>
          </cell>
        </row>
        <row r="10304">
          <cell r="A10304" t="str">
            <v>FR</v>
          </cell>
          <cell r="B10304" t="str">
            <v>FR_RV_04102400</v>
          </cell>
          <cell r="C10304">
            <v>1996</v>
          </cell>
          <cell r="D10304" t="str">
            <v>Annual</v>
          </cell>
          <cell r="E10304" t="str">
            <v>Orthophosphate</v>
          </cell>
          <cell r="F10304" t="str">
            <v>mg/l P</v>
          </cell>
          <cell r="G10304">
            <v>12</v>
          </cell>
          <cell r="J10304">
            <v>13</v>
          </cell>
          <cell r="K10304">
            <v>7.8699998557567596E-2</v>
          </cell>
          <cell r="N10304" t="str">
            <v>Very Large</v>
          </cell>
          <cell r="O10304">
            <v>1061</v>
          </cell>
        </row>
        <row r="10305">
          <cell r="A10305" t="str">
            <v>FR</v>
          </cell>
          <cell r="B10305" t="str">
            <v>FR_RV_06001000</v>
          </cell>
          <cell r="C10305">
            <v>1996</v>
          </cell>
          <cell r="D10305" t="str">
            <v>Annual</v>
          </cell>
          <cell r="E10305" t="str">
            <v>Orthophosphate</v>
          </cell>
          <cell r="F10305" t="str">
            <v>mg/l P</v>
          </cell>
          <cell r="G10305">
            <v>12</v>
          </cell>
          <cell r="J10305">
            <v>12</v>
          </cell>
          <cell r="K10305">
            <v>7.1800000965595245E-2</v>
          </cell>
          <cell r="N10305" t="str">
            <v>Very Large</v>
          </cell>
          <cell r="O10305">
            <v>1130</v>
          </cell>
        </row>
        <row r="10306">
          <cell r="A10306" t="str">
            <v>FR</v>
          </cell>
          <cell r="B10306" t="str">
            <v>FR_RV_06011000</v>
          </cell>
          <cell r="C10306">
            <v>1996</v>
          </cell>
          <cell r="D10306" t="str">
            <v>Annual</v>
          </cell>
          <cell r="E10306" t="str">
            <v>Orthophosphate</v>
          </cell>
          <cell r="F10306" t="str">
            <v>mg/l P</v>
          </cell>
          <cell r="G10306">
            <v>12</v>
          </cell>
          <cell r="J10306">
            <v>12</v>
          </cell>
          <cell r="K10306">
            <v>0.11069999635219574</v>
          </cell>
          <cell r="N10306" t="str">
            <v>Largest</v>
          </cell>
          <cell r="O10306">
            <v>9142.61</v>
          </cell>
        </row>
        <row r="10307">
          <cell r="A10307" t="str">
            <v>FR</v>
          </cell>
          <cell r="B10307" t="str">
            <v>FR_RV_06017050</v>
          </cell>
          <cell r="C10307">
            <v>1996</v>
          </cell>
          <cell r="D10307" t="str">
            <v>Annual</v>
          </cell>
          <cell r="E10307" t="str">
            <v>Orthophosphate</v>
          </cell>
          <cell r="F10307" t="str">
            <v>mg/l P</v>
          </cell>
          <cell r="G10307">
            <v>12</v>
          </cell>
          <cell r="J10307">
            <v>12</v>
          </cell>
          <cell r="K10307">
            <v>0.11209999769926071</v>
          </cell>
          <cell r="N10307" t="str">
            <v>Largest</v>
          </cell>
          <cell r="O10307">
            <v>12002.1</v>
          </cell>
        </row>
        <row r="10308">
          <cell r="A10308" t="str">
            <v>FR</v>
          </cell>
          <cell r="B10308" t="str">
            <v>FR_RV_05015100</v>
          </cell>
          <cell r="C10308">
            <v>1996</v>
          </cell>
          <cell r="D10308" t="str">
            <v>Annual</v>
          </cell>
          <cell r="E10308" t="str">
            <v>Orthophosphate</v>
          </cell>
          <cell r="F10308" t="str">
            <v>mg/l P</v>
          </cell>
          <cell r="G10308">
            <v>12</v>
          </cell>
          <cell r="J10308">
            <v>5</v>
          </cell>
          <cell r="K10308">
            <v>4.3999999761581421E-2</v>
          </cell>
          <cell r="N10308" t="str">
            <v>Medium</v>
          </cell>
          <cell r="O10308">
            <v>62.58</v>
          </cell>
        </row>
        <row r="10309">
          <cell r="A10309" t="str">
            <v>FR</v>
          </cell>
          <cell r="B10309" t="str">
            <v>FR_RV_05129000</v>
          </cell>
          <cell r="C10309">
            <v>1996</v>
          </cell>
          <cell r="D10309" t="str">
            <v>Annual</v>
          </cell>
          <cell r="E10309" t="str">
            <v>Orthophosphate</v>
          </cell>
          <cell r="F10309" t="str">
            <v>mg/l P</v>
          </cell>
          <cell r="G10309">
            <v>12</v>
          </cell>
          <cell r="J10309">
            <v>10</v>
          </cell>
          <cell r="K10309">
            <v>8.3400003612041473E-2</v>
          </cell>
          <cell r="N10309" t="str">
            <v>Largest</v>
          </cell>
          <cell r="O10309">
            <v>9813.35</v>
          </cell>
        </row>
        <row r="10310">
          <cell r="A10310" t="str">
            <v>FR</v>
          </cell>
          <cell r="B10310" t="str">
            <v>FR_RV_05107000</v>
          </cell>
          <cell r="C10310">
            <v>1996</v>
          </cell>
          <cell r="D10310" t="str">
            <v>Annual</v>
          </cell>
          <cell r="E10310" t="str">
            <v>Orthophosphate</v>
          </cell>
          <cell r="F10310" t="str">
            <v>mg/l P</v>
          </cell>
          <cell r="G10310">
            <v>12</v>
          </cell>
          <cell r="J10310">
            <v>8</v>
          </cell>
          <cell r="K10310">
            <v>6.9300003349781036E-2</v>
          </cell>
          <cell r="N10310" t="str">
            <v>Very Large</v>
          </cell>
          <cell r="O10310">
            <v>1335.56</v>
          </cell>
        </row>
        <row r="10311">
          <cell r="A10311" t="str">
            <v>FR</v>
          </cell>
          <cell r="B10311" t="str">
            <v>FR_RV_05109000</v>
          </cell>
          <cell r="C10311">
            <v>1996</v>
          </cell>
          <cell r="D10311" t="str">
            <v>Annual</v>
          </cell>
          <cell r="E10311" t="str">
            <v>Orthophosphate</v>
          </cell>
          <cell r="F10311" t="str">
            <v>mg/l P</v>
          </cell>
          <cell r="G10311">
            <v>12</v>
          </cell>
          <cell r="J10311">
            <v>10</v>
          </cell>
          <cell r="K10311">
            <v>7.2099998593330383E-2</v>
          </cell>
          <cell r="N10311" t="str">
            <v>Large</v>
          </cell>
          <cell r="O10311">
            <v>749.7</v>
          </cell>
        </row>
        <row r="10312">
          <cell r="A10312" t="str">
            <v>FR</v>
          </cell>
          <cell r="B10312" t="str">
            <v>FR_RV_05110000</v>
          </cell>
          <cell r="C10312">
            <v>1996</v>
          </cell>
          <cell r="D10312" t="str">
            <v>Annual</v>
          </cell>
          <cell r="E10312" t="str">
            <v>Orthophosphate</v>
          </cell>
          <cell r="F10312" t="str">
            <v>mg/l P</v>
          </cell>
          <cell r="G10312">
            <v>12</v>
          </cell>
          <cell r="J10312">
            <v>8</v>
          </cell>
          <cell r="K10312">
            <v>8.190000057220459E-2</v>
          </cell>
          <cell r="N10312" t="str">
            <v>Medium</v>
          </cell>
          <cell r="O10312">
            <v>100</v>
          </cell>
        </row>
        <row r="10313">
          <cell r="A10313" t="str">
            <v>FR</v>
          </cell>
          <cell r="B10313" t="str">
            <v>FR_RV_05117000</v>
          </cell>
          <cell r="C10313">
            <v>1996</v>
          </cell>
          <cell r="D10313" t="str">
            <v>Annual</v>
          </cell>
          <cell r="E10313" t="str">
            <v>Orthophosphate</v>
          </cell>
          <cell r="F10313" t="str">
            <v>mg/l P</v>
          </cell>
          <cell r="G10313">
            <v>12</v>
          </cell>
          <cell r="J10313">
            <v>10</v>
          </cell>
          <cell r="K10313">
            <v>0.10570000112056732</v>
          </cell>
          <cell r="N10313" t="str">
            <v>Largest</v>
          </cell>
          <cell r="O10313">
            <v>32457.18</v>
          </cell>
        </row>
        <row r="10314">
          <cell r="A10314" t="str">
            <v>FR</v>
          </cell>
          <cell r="B10314" t="str">
            <v>FR_RV_05118000</v>
          </cell>
          <cell r="C10314">
            <v>1996</v>
          </cell>
          <cell r="D10314" t="str">
            <v>Annual</v>
          </cell>
          <cell r="E10314" t="str">
            <v>Orthophosphate</v>
          </cell>
          <cell r="F10314" t="str">
            <v>mg/l P</v>
          </cell>
          <cell r="G10314">
            <v>12</v>
          </cell>
          <cell r="J10314">
            <v>8</v>
          </cell>
          <cell r="K10314">
            <v>0.10700000077486038</v>
          </cell>
          <cell r="N10314" t="str">
            <v>Large</v>
          </cell>
          <cell r="O10314">
            <v>620.79</v>
          </cell>
        </row>
        <row r="10315">
          <cell r="A10315" t="str">
            <v>FR</v>
          </cell>
          <cell r="B10315" t="str">
            <v>FR_RV_05121000</v>
          </cell>
          <cell r="C10315">
            <v>1996</v>
          </cell>
          <cell r="D10315" t="str">
            <v>Annual</v>
          </cell>
          <cell r="E10315" t="str">
            <v>Orthophosphate</v>
          </cell>
          <cell r="F10315" t="str">
            <v>mg/l P</v>
          </cell>
          <cell r="G10315">
            <v>12</v>
          </cell>
          <cell r="J10315">
            <v>10</v>
          </cell>
          <cell r="K10315">
            <v>0.15170000493526459</v>
          </cell>
          <cell r="N10315" t="str">
            <v>Largest</v>
          </cell>
          <cell r="O10315">
            <v>3822.1</v>
          </cell>
        </row>
        <row r="10316">
          <cell r="A10316" t="str">
            <v>FR</v>
          </cell>
          <cell r="B10316" t="str">
            <v>FR_RV_05125000</v>
          </cell>
          <cell r="C10316">
            <v>1996</v>
          </cell>
          <cell r="D10316" t="str">
            <v>Annual</v>
          </cell>
          <cell r="E10316" t="str">
            <v>Orthophosphate</v>
          </cell>
          <cell r="F10316" t="str">
            <v>mg/l P</v>
          </cell>
          <cell r="G10316">
            <v>12</v>
          </cell>
          <cell r="J10316">
            <v>8</v>
          </cell>
          <cell r="K10316">
            <v>4.3200001120567322E-2</v>
          </cell>
          <cell r="N10316" t="str">
            <v>Very Large</v>
          </cell>
          <cell r="O10316">
            <v>1506.7</v>
          </cell>
        </row>
        <row r="10317">
          <cell r="A10317" t="str">
            <v>FR</v>
          </cell>
          <cell r="B10317" t="str">
            <v>FR_RV_05172900</v>
          </cell>
          <cell r="C10317">
            <v>1996</v>
          </cell>
          <cell r="D10317" t="str">
            <v>Annual</v>
          </cell>
          <cell r="E10317" t="str">
            <v>Orthophosphate</v>
          </cell>
          <cell r="F10317" t="str">
            <v>mg/l P</v>
          </cell>
          <cell r="G10317">
            <v>12</v>
          </cell>
          <cell r="J10317">
            <v>8</v>
          </cell>
          <cell r="K10317">
            <v>1.4000000432133675E-2</v>
          </cell>
          <cell r="N10317" t="str">
            <v>Very Large</v>
          </cell>
          <cell r="O10317">
            <v>1273.94</v>
          </cell>
        </row>
        <row r="10318">
          <cell r="A10318" t="str">
            <v>FR</v>
          </cell>
          <cell r="B10318" t="str">
            <v>FR_RV_05128000</v>
          </cell>
          <cell r="C10318">
            <v>1996</v>
          </cell>
          <cell r="D10318" t="str">
            <v>Annual</v>
          </cell>
          <cell r="E10318" t="str">
            <v>Orthophosphate</v>
          </cell>
          <cell r="F10318" t="str">
            <v>mg/l P</v>
          </cell>
          <cell r="G10318">
            <v>12</v>
          </cell>
          <cell r="J10318">
            <v>8</v>
          </cell>
          <cell r="K10318">
            <v>9.5299996435642242E-2</v>
          </cell>
          <cell r="N10318" t="str">
            <v>Large</v>
          </cell>
          <cell r="O10318">
            <v>273.04000000000002</v>
          </cell>
        </row>
        <row r="10319">
          <cell r="A10319" t="str">
            <v>FR</v>
          </cell>
          <cell r="B10319" t="str">
            <v>FR_RV_06065700</v>
          </cell>
          <cell r="C10319">
            <v>1996</v>
          </cell>
          <cell r="D10319" t="str">
            <v>Annual</v>
          </cell>
          <cell r="E10319" t="str">
            <v>Orthophosphate</v>
          </cell>
          <cell r="F10319" t="str">
            <v>mg/l P</v>
          </cell>
          <cell r="G10319">
            <v>12</v>
          </cell>
          <cell r="J10319">
            <v>10</v>
          </cell>
          <cell r="K10319">
            <v>3.4099999815225601E-2</v>
          </cell>
          <cell r="N10319" t="str">
            <v>Largest</v>
          </cell>
          <cell r="O10319">
            <v>9900.85</v>
          </cell>
        </row>
        <row r="10320">
          <cell r="A10320" t="str">
            <v>FR</v>
          </cell>
          <cell r="B10320" t="str">
            <v>FR_RV_05131000</v>
          </cell>
          <cell r="C10320">
            <v>1996</v>
          </cell>
          <cell r="D10320" t="str">
            <v>Annual</v>
          </cell>
          <cell r="E10320" t="str">
            <v>Orthophosphate</v>
          </cell>
          <cell r="F10320" t="str">
            <v>mg/l P</v>
          </cell>
          <cell r="G10320">
            <v>12</v>
          </cell>
          <cell r="J10320">
            <v>10</v>
          </cell>
          <cell r="K10320">
            <v>6.849999725818634E-2</v>
          </cell>
          <cell r="N10320" t="str">
            <v>Largest</v>
          </cell>
          <cell r="O10320">
            <v>3506.25</v>
          </cell>
        </row>
        <row r="10321">
          <cell r="A10321" t="str">
            <v>FR</v>
          </cell>
          <cell r="B10321" t="str">
            <v>FR_RV_05132000</v>
          </cell>
          <cell r="C10321">
            <v>1996</v>
          </cell>
          <cell r="D10321" t="str">
            <v>Annual</v>
          </cell>
          <cell r="E10321" t="str">
            <v>Orthophosphate</v>
          </cell>
          <cell r="F10321" t="str">
            <v>mg/l P</v>
          </cell>
          <cell r="G10321">
            <v>12</v>
          </cell>
          <cell r="J10321">
            <v>11</v>
          </cell>
          <cell r="K10321">
            <v>9.5600001513957977E-2</v>
          </cell>
          <cell r="N10321" t="str">
            <v>Large</v>
          </cell>
          <cell r="O10321">
            <v>858.18</v>
          </cell>
        </row>
        <row r="10322">
          <cell r="A10322" t="str">
            <v>FR</v>
          </cell>
          <cell r="B10322" t="str">
            <v>FR_RV_05135000</v>
          </cell>
          <cell r="C10322">
            <v>1996</v>
          </cell>
          <cell r="D10322" t="str">
            <v>Annual</v>
          </cell>
          <cell r="E10322" t="str">
            <v>Orthophosphate</v>
          </cell>
          <cell r="F10322" t="str">
            <v>mg/l P</v>
          </cell>
          <cell r="G10322">
            <v>12</v>
          </cell>
          <cell r="J10322">
            <v>8</v>
          </cell>
          <cell r="K10322">
            <v>0.10540000349283218</v>
          </cell>
          <cell r="N10322" t="str">
            <v>Large</v>
          </cell>
          <cell r="O10322">
            <v>586.83000000000004</v>
          </cell>
        </row>
        <row r="10323">
          <cell r="A10323" t="str">
            <v>FR</v>
          </cell>
          <cell r="B10323" t="str">
            <v>FR_RV_05136000</v>
          </cell>
          <cell r="C10323">
            <v>1996</v>
          </cell>
          <cell r="D10323" t="str">
            <v>Annual</v>
          </cell>
          <cell r="E10323" t="str">
            <v>Orthophosphate</v>
          </cell>
          <cell r="F10323" t="str">
            <v>mg/l P</v>
          </cell>
          <cell r="G10323">
            <v>12</v>
          </cell>
          <cell r="J10323">
            <v>8</v>
          </cell>
          <cell r="K10323">
            <v>0.14560000598430634</v>
          </cell>
          <cell r="N10323" t="str">
            <v>Medium</v>
          </cell>
          <cell r="O10323">
            <v>79.540000000000006</v>
          </cell>
        </row>
        <row r="10324">
          <cell r="A10324" t="str">
            <v>FR</v>
          </cell>
          <cell r="B10324" t="str">
            <v>FR_RV_05139310</v>
          </cell>
          <cell r="C10324">
            <v>1996</v>
          </cell>
          <cell r="D10324" t="str">
            <v>Annual</v>
          </cell>
          <cell r="E10324" t="str">
            <v>Orthophosphate</v>
          </cell>
          <cell r="F10324" t="str">
            <v>mg/l P</v>
          </cell>
          <cell r="G10324">
            <v>12</v>
          </cell>
          <cell r="J10324">
            <v>8</v>
          </cell>
          <cell r="K10324">
            <v>6.549999862909317E-2</v>
          </cell>
          <cell r="N10324" t="str">
            <v>Medium</v>
          </cell>
          <cell r="O10324">
            <v>210.7</v>
          </cell>
        </row>
        <row r="10325">
          <cell r="A10325" t="str">
            <v>FR</v>
          </cell>
          <cell r="B10325" t="str">
            <v>FR_RV_05156950</v>
          </cell>
          <cell r="C10325">
            <v>1996</v>
          </cell>
          <cell r="D10325" t="str">
            <v>Annual</v>
          </cell>
          <cell r="E10325" t="str">
            <v>Orthophosphate</v>
          </cell>
          <cell r="F10325" t="str">
            <v>mg/l P</v>
          </cell>
          <cell r="G10325">
            <v>12</v>
          </cell>
          <cell r="J10325">
            <v>11</v>
          </cell>
          <cell r="K10325">
            <v>0.62330001592636108</v>
          </cell>
          <cell r="N10325" t="str">
            <v>Large</v>
          </cell>
          <cell r="O10325">
            <v>986.81</v>
          </cell>
        </row>
        <row r="10326">
          <cell r="A10326" t="str">
            <v>FR</v>
          </cell>
          <cell r="B10326" t="str">
            <v>FR_RV_05158000</v>
          </cell>
          <cell r="C10326">
            <v>1996</v>
          </cell>
          <cell r="D10326" t="str">
            <v>Annual</v>
          </cell>
          <cell r="E10326" t="str">
            <v>Orthophosphate</v>
          </cell>
          <cell r="F10326" t="str">
            <v>mg/l P</v>
          </cell>
          <cell r="G10326">
            <v>12</v>
          </cell>
          <cell r="J10326">
            <v>8</v>
          </cell>
          <cell r="K10326">
            <v>0.19249999523162842</v>
          </cell>
          <cell r="N10326" t="str">
            <v>Large</v>
          </cell>
          <cell r="O10326">
            <v>557.22</v>
          </cell>
        </row>
        <row r="10327">
          <cell r="A10327" t="str">
            <v>FR</v>
          </cell>
          <cell r="B10327" t="str">
            <v>FR_RV_05161000</v>
          </cell>
          <cell r="C10327">
            <v>1996</v>
          </cell>
          <cell r="D10327" t="str">
            <v>Annual</v>
          </cell>
          <cell r="E10327" t="str">
            <v>Orthophosphate</v>
          </cell>
          <cell r="F10327" t="str">
            <v>mg/l P</v>
          </cell>
          <cell r="G10327">
            <v>12</v>
          </cell>
          <cell r="J10327">
            <v>16</v>
          </cell>
          <cell r="K10327">
            <v>9.1600000858306885E-2</v>
          </cell>
          <cell r="N10327" t="str">
            <v>Largest</v>
          </cell>
          <cell r="O10327">
            <v>10666.97</v>
          </cell>
        </row>
        <row r="10328">
          <cell r="A10328" t="str">
            <v>FR</v>
          </cell>
          <cell r="B10328" t="str">
            <v>FR_RV_05126000</v>
          </cell>
          <cell r="C10328">
            <v>1996</v>
          </cell>
          <cell r="D10328" t="str">
            <v>Annual</v>
          </cell>
          <cell r="E10328" t="str">
            <v>Orthophosphate</v>
          </cell>
          <cell r="F10328" t="str">
            <v>mg/l P</v>
          </cell>
          <cell r="G10328">
            <v>12</v>
          </cell>
          <cell r="J10328">
            <v>8</v>
          </cell>
          <cell r="K10328">
            <v>0.31510001420974731</v>
          </cell>
          <cell r="N10328" t="str">
            <v>Very Large</v>
          </cell>
          <cell r="O10328">
            <v>1290.8599999999999</v>
          </cell>
        </row>
        <row r="10329">
          <cell r="A10329" t="str">
            <v>FR</v>
          </cell>
          <cell r="B10329" t="str">
            <v>FR_RV_01114000</v>
          </cell>
          <cell r="C10329">
            <v>1996</v>
          </cell>
          <cell r="D10329" t="str">
            <v>Annual</v>
          </cell>
          <cell r="E10329" t="str">
            <v>Orthophosphate</v>
          </cell>
          <cell r="F10329" t="str">
            <v>mg/l P</v>
          </cell>
          <cell r="G10329">
            <v>12</v>
          </cell>
          <cell r="J10329">
            <v>12</v>
          </cell>
          <cell r="K10329">
            <v>0.26469999551773071</v>
          </cell>
          <cell r="N10329" t="str">
            <v>Large</v>
          </cell>
          <cell r="O10329">
            <v>250.97</v>
          </cell>
        </row>
        <row r="10330">
          <cell r="A10330" t="str">
            <v>FR</v>
          </cell>
          <cell r="B10330" t="str">
            <v>FR_RV_06029000</v>
          </cell>
          <cell r="C10330">
            <v>1996</v>
          </cell>
          <cell r="D10330" t="str">
            <v>Annual</v>
          </cell>
          <cell r="E10330" t="str">
            <v>Orthophosphate</v>
          </cell>
          <cell r="F10330" t="str">
            <v>mg/l P</v>
          </cell>
          <cell r="G10330">
            <v>12</v>
          </cell>
          <cell r="J10330">
            <v>13</v>
          </cell>
          <cell r="K10330">
            <v>7.5099997222423553E-2</v>
          </cell>
          <cell r="N10330" t="str">
            <v>Largest</v>
          </cell>
          <cell r="O10330">
            <v>4450</v>
          </cell>
        </row>
        <row r="10331">
          <cell r="A10331" t="str">
            <v>FR</v>
          </cell>
          <cell r="B10331" t="str">
            <v>FR_RV_02081000</v>
          </cell>
          <cell r="C10331">
            <v>1996</v>
          </cell>
          <cell r="D10331" t="str">
            <v>Annual</v>
          </cell>
          <cell r="E10331" t="str">
            <v>Orthophosphate</v>
          </cell>
          <cell r="F10331" t="str">
            <v>mg/l P</v>
          </cell>
          <cell r="G10331">
            <v>12</v>
          </cell>
          <cell r="J10331">
            <v>12</v>
          </cell>
          <cell r="K10331">
            <v>0.40740001201629639</v>
          </cell>
          <cell r="N10331" t="str">
            <v>Medium</v>
          </cell>
          <cell r="O10331">
            <v>243.16</v>
          </cell>
        </row>
        <row r="10332">
          <cell r="A10332" t="str">
            <v>FR</v>
          </cell>
          <cell r="B10332" t="str">
            <v>FR_RV_02067600</v>
          </cell>
          <cell r="C10332">
            <v>1996</v>
          </cell>
          <cell r="D10332" t="str">
            <v>Annual</v>
          </cell>
          <cell r="E10332" t="str">
            <v>Orthophosphate</v>
          </cell>
          <cell r="F10332" t="str">
            <v>mg/l P</v>
          </cell>
          <cell r="G10332">
            <v>12</v>
          </cell>
          <cell r="J10332">
            <v>12</v>
          </cell>
          <cell r="K10332">
            <v>0.15970000624656677</v>
          </cell>
          <cell r="N10332" t="str">
            <v>Medium</v>
          </cell>
          <cell r="O10332">
            <v>74.02</v>
          </cell>
        </row>
        <row r="10333">
          <cell r="A10333" t="str">
            <v>FR</v>
          </cell>
          <cell r="B10333" t="str">
            <v>FR_RV_02058000</v>
          </cell>
          <cell r="C10333">
            <v>1996</v>
          </cell>
          <cell r="D10333" t="str">
            <v>Annual</v>
          </cell>
          <cell r="E10333" t="str">
            <v>Orthophosphate</v>
          </cell>
          <cell r="F10333" t="str">
            <v>mg/l P</v>
          </cell>
          <cell r="G10333">
            <v>12</v>
          </cell>
          <cell r="J10333">
            <v>12</v>
          </cell>
          <cell r="K10333">
            <v>0.25400000810623169</v>
          </cell>
          <cell r="N10333" t="str">
            <v>Very Large</v>
          </cell>
          <cell r="O10333">
            <v>1036.2</v>
          </cell>
        </row>
        <row r="10334">
          <cell r="A10334" t="str">
            <v>FR</v>
          </cell>
          <cell r="B10334" t="str">
            <v>FR_RV_02052000</v>
          </cell>
          <cell r="C10334">
            <v>1996</v>
          </cell>
          <cell r="D10334" t="str">
            <v>Annual</v>
          </cell>
          <cell r="E10334" t="str">
            <v>Orthophosphate</v>
          </cell>
          <cell r="F10334" t="str">
            <v>mg/l P</v>
          </cell>
          <cell r="G10334">
            <v>12</v>
          </cell>
          <cell r="J10334">
            <v>12</v>
          </cell>
          <cell r="K10334">
            <v>0.15279999375343323</v>
          </cell>
          <cell r="N10334" t="str">
            <v>Large</v>
          </cell>
          <cell r="O10334">
            <v>368.73</v>
          </cell>
        </row>
        <row r="10335">
          <cell r="A10335" t="str">
            <v>FR</v>
          </cell>
          <cell r="B10335" t="str">
            <v>FR_RV_02050000</v>
          </cell>
          <cell r="C10335">
            <v>1996</v>
          </cell>
          <cell r="D10335" t="str">
            <v>Annual</v>
          </cell>
          <cell r="E10335" t="str">
            <v>Orthophosphate</v>
          </cell>
          <cell r="F10335" t="str">
            <v>mg/l P</v>
          </cell>
          <cell r="G10335">
            <v>12</v>
          </cell>
          <cell r="J10335">
            <v>12</v>
          </cell>
          <cell r="K10335">
            <v>9.8399996757507324E-2</v>
          </cell>
          <cell r="N10335" t="str">
            <v>Large</v>
          </cell>
          <cell r="O10335">
            <v>357.26</v>
          </cell>
        </row>
        <row r="10336">
          <cell r="A10336" t="str">
            <v>FR</v>
          </cell>
          <cell r="B10336" t="str">
            <v>FR_RV_02025500</v>
          </cell>
          <cell r="C10336">
            <v>1996</v>
          </cell>
          <cell r="D10336" t="str">
            <v>Annual</v>
          </cell>
          <cell r="E10336" t="str">
            <v>Orthophosphate</v>
          </cell>
          <cell r="F10336" t="str">
            <v>mg/l P</v>
          </cell>
          <cell r="G10336">
            <v>12</v>
          </cell>
          <cell r="J10336">
            <v>24</v>
          </cell>
          <cell r="K10336">
            <v>0.21760000288486481</v>
          </cell>
          <cell r="N10336" t="str">
            <v>Largest</v>
          </cell>
          <cell r="O10336">
            <v>3153.91</v>
          </cell>
        </row>
        <row r="10337">
          <cell r="A10337" t="str">
            <v>FR</v>
          </cell>
          <cell r="B10337" t="str">
            <v>FR_RV_02107500</v>
          </cell>
          <cell r="C10337">
            <v>1996</v>
          </cell>
          <cell r="D10337" t="str">
            <v>Annual</v>
          </cell>
          <cell r="E10337" t="str">
            <v>Orthophosphate</v>
          </cell>
          <cell r="F10337" t="str">
            <v>mg/l P</v>
          </cell>
          <cell r="G10337">
            <v>12</v>
          </cell>
          <cell r="J10337">
            <v>12</v>
          </cell>
          <cell r="K10337">
            <v>0.16410000622272491</v>
          </cell>
          <cell r="N10337" t="str">
            <v>Very Large</v>
          </cell>
          <cell r="O10337">
            <v>1727.65</v>
          </cell>
        </row>
        <row r="10338">
          <cell r="A10338" t="str">
            <v>FR</v>
          </cell>
          <cell r="B10338" t="str">
            <v>FR_RV_01139000</v>
          </cell>
          <cell r="C10338">
            <v>1996</v>
          </cell>
          <cell r="D10338" t="str">
            <v>Annual</v>
          </cell>
          <cell r="E10338" t="str">
            <v>Orthophosphate</v>
          </cell>
          <cell r="F10338" t="str">
            <v>mg/l P</v>
          </cell>
          <cell r="G10338">
            <v>12</v>
          </cell>
          <cell r="J10338">
            <v>6</v>
          </cell>
          <cell r="K10338">
            <v>0.13199999928474426</v>
          </cell>
          <cell r="N10338" t="str">
            <v>Large</v>
          </cell>
          <cell r="O10338">
            <v>767.21</v>
          </cell>
        </row>
        <row r="10339">
          <cell r="A10339" t="str">
            <v>FR</v>
          </cell>
          <cell r="B10339" t="str">
            <v>FR_RV_02120000</v>
          </cell>
          <cell r="C10339">
            <v>1996</v>
          </cell>
          <cell r="D10339" t="str">
            <v>Annual</v>
          </cell>
          <cell r="E10339" t="str">
            <v>Orthophosphate</v>
          </cell>
          <cell r="F10339" t="str">
            <v>mg/l P</v>
          </cell>
          <cell r="G10339">
            <v>12</v>
          </cell>
          <cell r="J10339">
            <v>24</v>
          </cell>
          <cell r="K10339">
            <v>4.010000079870224E-2</v>
          </cell>
          <cell r="N10339" t="str">
            <v>Very Large</v>
          </cell>
          <cell r="O10339">
            <v>1332.14</v>
          </cell>
        </row>
        <row r="10340">
          <cell r="A10340" t="str">
            <v>FR</v>
          </cell>
          <cell r="B10340" t="str">
            <v>FR_RV_01111500</v>
          </cell>
          <cell r="C10340">
            <v>1996</v>
          </cell>
          <cell r="D10340" t="str">
            <v>Annual</v>
          </cell>
          <cell r="E10340" t="str">
            <v>Orthophosphate</v>
          </cell>
          <cell r="F10340" t="str">
            <v>mg/l P</v>
          </cell>
          <cell r="G10340">
            <v>12</v>
          </cell>
          <cell r="J10340">
            <v>11</v>
          </cell>
          <cell r="K10340">
            <v>1.6785999536514282</v>
          </cell>
          <cell r="N10340" t="str">
            <v>Large</v>
          </cell>
          <cell r="O10340">
            <v>540.19000000000005</v>
          </cell>
        </row>
        <row r="10341">
          <cell r="A10341" t="str">
            <v>FR</v>
          </cell>
          <cell r="B10341" t="str">
            <v>FR_RV_01097500</v>
          </cell>
          <cell r="C10341">
            <v>1996</v>
          </cell>
          <cell r="D10341" t="str">
            <v>Annual</v>
          </cell>
          <cell r="E10341" t="str">
            <v>Orthophosphate</v>
          </cell>
          <cell r="F10341" t="str">
            <v>mg/l P</v>
          </cell>
          <cell r="G10341">
            <v>12</v>
          </cell>
          <cell r="J10341">
            <v>5</v>
          </cell>
          <cell r="K10341">
            <v>5.3199999034404755E-2</v>
          </cell>
          <cell r="N10341" t="str">
            <v>Large</v>
          </cell>
          <cell r="O10341">
            <v>935.43</v>
          </cell>
        </row>
        <row r="10342">
          <cell r="A10342" t="str">
            <v>FR</v>
          </cell>
          <cell r="B10342" t="str">
            <v>FR_RV_01058000</v>
          </cell>
          <cell r="C10342">
            <v>1996</v>
          </cell>
          <cell r="D10342" t="str">
            <v>Annual</v>
          </cell>
          <cell r="E10342" t="str">
            <v>Orthophosphate</v>
          </cell>
          <cell r="F10342" t="str">
            <v>mg/l P</v>
          </cell>
          <cell r="G10342">
            <v>12</v>
          </cell>
          <cell r="J10342">
            <v>6</v>
          </cell>
          <cell r="K10342">
            <v>1.9033999443054199</v>
          </cell>
          <cell r="N10342" t="str">
            <v>Very Large</v>
          </cell>
          <cell r="O10342">
            <v>1341.07</v>
          </cell>
        </row>
        <row r="10343">
          <cell r="A10343" t="str">
            <v>FR</v>
          </cell>
          <cell r="B10343" t="str">
            <v>FR_RV_01055500</v>
          </cell>
          <cell r="C10343">
            <v>1996</v>
          </cell>
          <cell r="D10343" t="str">
            <v>Annual</v>
          </cell>
          <cell r="E10343" t="str">
            <v>Orthophosphate</v>
          </cell>
          <cell r="F10343" t="str">
            <v>mg/l P</v>
          </cell>
          <cell r="G10343">
            <v>12</v>
          </cell>
          <cell r="J10343">
            <v>10</v>
          </cell>
          <cell r="K10343">
            <v>1.8178999423980713</v>
          </cell>
          <cell r="N10343" t="str">
            <v>Large</v>
          </cell>
          <cell r="O10343">
            <v>608.34</v>
          </cell>
        </row>
        <row r="10344">
          <cell r="A10344" t="str">
            <v>FR</v>
          </cell>
          <cell r="B10344" t="str">
            <v>FR_RV_01052000</v>
          </cell>
          <cell r="C10344">
            <v>1996</v>
          </cell>
          <cell r="D10344" t="str">
            <v>Annual</v>
          </cell>
          <cell r="E10344" t="str">
            <v>Orthophosphate</v>
          </cell>
          <cell r="F10344" t="str">
            <v>mg/l P</v>
          </cell>
          <cell r="G10344">
            <v>12</v>
          </cell>
          <cell r="J10344">
            <v>6</v>
          </cell>
          <cell r="K10344">
            <v>0.11710000038146973</v>
          </cell>
          <cell r="N10344" t="str">
            <v>Large</v>
          </cell>
          <cell r="O10344">
            <v>431.66</v>
          </cell>
        </row>
        <row r="10345">
          <cell r="A10345" t="str">
            <v>FR</v>
          </cell>
          <cell r="B10345" t="str">
            <v>FR_RV_01032000</v>
          </cell>
          <cell r="C10345">
            <v>1996</v>
          </cell>
          <cell r="D10345" t="str">
            <v>Annual</v>
          </cell>
          <cell r="E10345" t="str">
            <v>Orthophosphate</v>
          </cell>
          <cell r="F10345" t="str">
            <v>mg/l P</v>
          </cell>
          <cell r="G10345">
            <v>12</v>
          </cell>
          <cell r="J10345">
            <v>11</v>
          </cell>
          <cell r="K10345">
            <v>0.47920000553131104</v>
          </cell>
          <cell r="N10345" t="str">
            <v>Medium</v>
          </cell>
          <cell r="O10345">
            <v>238.51</v>
          </cell>
        </row>
        <row r="10346">
          <cell r="A10346" t="str">
            <v>FR</v>
          </cell>
          <cell r="B10346" t="str">
            <v>FR_RV_06031200</v>
          </cell>
          <cell r="C10346">
            <v>1996</v>
          </cell>
          <cell r="D10346" t="str">
            <v>Annual</v>
          </cell>
          <cell r="E10346" t="str">
            <v>Orthophosphate</v>
          </cell>
          <cell r="F10346" t="str">
            <v>mg/l P</v>
          </cell>
          <cell r="G10346">
            <v>12</v>
          </cell>
          <cell r="J10346">
            <v>10</v>
          </cell>
          <cell r="K10346">
            <v>5.4400000721216202E-2</v>
          </cell>
          <cell r="N10346" t="str">
            <v>Largest</v>
          </cell>
          <cell r="O10346">
            <v>5117.58</v>
          </cell>
        </row>
        <row r="10347">
          <cell r="A10347" t="str">
            <v>FR</v>
          </cell>
          <cell r="B10347" t="str">
            <v>FR_RV_05103000</v>
          </cell>
          <cell r="C10347">
            <v>1996</v>
          </cell>
          <cell r="D10347" t="str">
            <v>Annual</v>
          </cell>
          <cell r="E10347" t="str">
            <v>Orthophosphate</v>
          </cell>
          <cell r="F10347" t="str">
            <v>mg/l P</v>
          </cell>
          <cell r="G10347">
            <v>12</v>
          </cell>
          <cell r="J10347">
            <v>8</v>
          </cell>
          <cell r="K10347">
            <v>2.0600000396370888E-2</v>
          </cell>
          <cell r="N10347" t="str">
            <v>Medium</v>
          </cell>
          <cell r="O10347">
            <v>100</v>
          </cell>
        </row>
        <row r="10348">
          <cell r="A10348" t="str">
            <v>FR</v>
          </cell>
          <cell r="B10348" t="str">
            <v>FR_RV_02004000</v>
          </cell>
          <cell r="C10348">
            <v>1996</v>
          </cell>
          <cell r="D10348" t="str">
            <v>Annual</v>
          </cell>
          <cell r="E10348" t="str">
            <v>Orthophosphate</v>
          </cell>
          <cell r="F10348" t="str">
            <v>mg/l P</v>
          </cell>
          <cell r="G10348">
            <v>12</v>
          </cell>
          <cell r="J10348">
            <v>24</v>
          </cell>
          <cell r="K10348">
            <v>0.27469998598098755</v>
          </cell>
          <cell r="N10348" t="str">
            <v>Large</v>
          </cell>
          <cell r="O10348">
            <v>682.28</v>
          </cell>
        </row>
        <row r="10349">
          <cell r="A10349" t="str">
            <v>FR</v>
          </cell>
          <cell r="B10349" t="str">
            <v>FR_RV_06168000</v>
          </cell>
          <cell r="C10349">
            <v>1996</v>
          </cell>
          <cell r="D10349" t="str">
            <v>Annual</v>
          </cell>
          <cell r="E10349" t="str">
            <v>Orthophosphate</v>
          </cell>
          <cell r="F10349" t="str">
            <v>mg/l P</v>
          </cell>
          <cell r="G10349">
            <v>12</v>
          </cell>
          <cell r="J10349">
            <v>6</v>
          </cell>
          <cell r="K10349">
            <v>4.2399998754262924E-2</v>
          </cell>
          <cell r="N10349" t="str">
            <v>Large</v>
          </cell>
          <cell r="O10349">
            <v>726</v>
          </cell>
        </row>
        <row r="10350">
          <cell r="A10350" t="str">
            <v>FR</v>
          </cell>
          <cell r="B10350" t="str">
            <v>FR_RV_06073500</v>
          </cell>
          <cell r="C10350">
            <v>1996</v>
          </cell>
          <cell r="D10350" t="str">
            <v>Annual</v>
          </cell>
          <cell r="E10350" t="str">
            <v>Orthophosphate</v>
          </cell>
          <cell r="F10350" t="str">
            <v>mg/l P</v>
          </cell>
          <cell r="G10350">
            <v>12</v>
          </cell>
          <cell r="J10350">
            <v>11</v>
          </cell>
          <cell r="K10350">
            <v>2.4700000882148743E-2</v>
          </cell>
          <cell r="N10350" t="str">
            <v>Large</v>
          </cell>
          <cell r="O10350">
            <v>306.10000000000002</v>
          </cell>
        </row>
        <row r="10351">
          <cell r="A10351" t="str">
            <v>FR</v>
          </cell>
          <cell r="B10351" t="str">
            <v>FR_RV_06083000</v>
          </cell>
          <cell r="C10351">
            <v>1996</v>
          </cell>
          <cell r="D10351" t="str">
            <v>Annual</v>
          </cell>
          <cell r="E10351" t="str">
            <v>Orthophosphate</v>
          </cell>
          <cell r="F10351" t="str">
            <v>mg/l P</v>
          </cell>
          <cell r="G10351">
            <v>12</v>
          </cell>
          <cell r="J10351">
            <v>11</v>
          </cell>
          <cell r="K10351">
            <v>0.18420000374317169</v>
          </cell>
          <cell r="N10351" t="str">
            <v>Large</v>
          </cell>
          <cell r="O10351">
            <v>715</v>
          </cell>
        </row>
        <row r="10352">
          <cell r="A10352" t="str">
            <v>FR</v>
          </cell>
          <cell r="B10352" t="str">
            <v>FR_RV_06092500</v>
          </cell>
          <cell r="C10352">
            <v>1996</v>
          </cell>
          <cell r="D10352" t="str">
            <v>Annual</v>
          </cell>
          <cell r="E10352" t="str">
            <v>Orthophosphate</v>
          </cell>
          <cell r="F10352" t="str">
            <v>mg/l P</v>
          </cell>
          <cell r="G10352">
            <v>12</v>
          </cell>
          <cell r="J10352">
            <v>10</v>
          </cell>
          <cell r="K10352">
            <v>4.3000001460313797E-2</v>
          </cell>
          <cell r="N10352" t="str">
            <v>Largest</v>
          </cell>
          <cell r="O10352">
            <v>20211</v>
          </cell>
        </row>
        <row r="10353">
          <cell r="A10353" t="str">
            <v>FR</v>
          </cell>
          <cell r="B10353" t="str">
            <v>FR_RV_06104000</v>
          </cell>
          <cell r="C10353">
            <v>1996</v>
          </cell>
          <cell r="D10353" t="str">
            <v>Annual</v>
          </cell>
          <cell r="E10353" t="str">
            <v>Orthophosphate</v>
          </cell>
          <cell r="F10353" t="str">
            <v>mg/l P</v>
          </cell>
          <cell r="G10353">
            <v>12</v>
          </cell>
          <cell r="J10353">
            <v>12</v>
          </cell>
          <cell r="K10353">
            <v>8.1200003623962402E-2</v>
          </cell>
          <cell r="N10353" t="str">
            <v>Largest</v>
          </cell>
          <cell r="O10353">
            <v>53125.45</v>
          </cell>
        </row>
        <row r="10354">
          <cell r="A10354" t="str">
            <v>FR</v>
          </cell>
          <cell r="B10354" t="str">
            <v>FR_RV_06106600</v>
          </cell>
          <cell r="C10354">
            <v>1996</v>
          </cell>
          <cell r="D10354" t="str">
            <v>Annual</v>
          </cell>
          <cell r="E10354" t="str">
            <v>Orthophosphate</v>
          </cell>
          <cell r="F10354" t="str">
            <v>mg/l P</v>
          </cell>
          <cell r="G10354">
            <v>12</v>
          </cell>
          <cell r="J10354">
            <v>12</v>
          </cell>
          <cell r="K10354">
            <v>7.4799999594688416E-2</v>
          </cell>
          <cell r="N10354" t="str">
            <v>Largest</v>
          </cell>
          <cell r="O10354">
            <v>66331.44</v>
          </cell>
        </row>
        <row r="10355">
          <cell r="A10355" t="str">
            <v>FR</v>
          </cell>
          <cell r="B10355" t="str">
            <v>FR_RV_05018000</v>
          </cell>
          <cell r="C10355">
            <v>1996</v>
          </cell>
          <cell r="D10355" t="str">
            <v>Annual</v>
          </cell>
          <cell r="E10355" t="str">
            <v>Orthophosphate</v>
          </cell>
          <cell r="F10355" t="str">
            <v>mg/l P</v>
          </cell>
          <cell r="G10355">
            <v>12</v>
          </cell>
          <cell r="J10355">
            <v>9</v>
          </cell>
          <cell r="K10355">
            <v>2.8300000354647636E-2</v>
          </cell>
          <cell r="N10355" t="str">
            <v>Largest</v>
          </cell>
          <cell r="O10355">
            <v>3813.36</v>
          </cell>
        </row>
        <row r="10356">
          <cell r="A10356" t="str">
            <v>FR</v>
          </cell>
          <cell r="B10356" t="str">
            <v>FR_RV_06113000</v>
          </cell>
          <cell r="C10356">
            <v>1996</v>
          </cell>
          <cell r="D10356" t="str">
            <v>Annual</v>
          </cell>
          <cell r="E10356" t="str">
            <v>Orthophosphate</v>
          </cell>
          <cell r="F10356" t="str">
            <v>mg/l P</v>
          </cell>
          <cell r="G10356">
            <v>12</v>
          </cell>
          <cell r="J10356">
            <v>11</v>
          </cell>
          <cell r="K10356">
            <v>6.7299999296665192E-2</v>
          </cell>
          <cell r="N10356" t="str">
            <v>Largest</v>
          </cell>
          <cell r="O10356">
            <v>70766</v>
          </cell>
        </row>
        <row r="10357">
          <cell r="A10357" t="str">
            <v>FR</v>
          </cell>
          <cell r="B10357" t="str">
            <v>FR_RV_02106850</v>
          </cell>
          <cell r="C10357">
            <v>1996</v>
          </cell>
          <cell r="D10357" t="str">
            <v>Annual</v>
          </cell>
          <cell r="E10357" t="str">
            <v>Orthophosphate</v>
          </cell>
          <cell r="F10357" t="str">
            <v>mg/l P</v>
          </cell>
          <cell r="G10357">
            <v>12</v>
          </cell>
          <cell r="J10357">
            <v>12</v>
          </cell>
          <cell r="K10357">
            <v>0.26280000805854797</v>
          </cell>
          <cell r="N10357" t="str">
            <v>Medium</v>
          </cell>
          <cell r="O10357">
            <v>170.97</v>
          </cell>
        </row>
        <row r="10358">
          <cell r="A10358" t="str">
            <v>FR</v>
          </cell>
          <cell r="B10358" t="str">
            <v>FR_RV_06149500</v>
          </cell>
          <cell r="C10358">
            <v>1996</v>
          </cell>
          <cell r="D10358" t="str">
            <v>Annual</v>
          </cell>
          <cell r="E10358" t="str">
            <v>Orthophosphate</v>
          </cell>
          <cell r="F10358" t="str">
            <v>mg/l P</v>
          </cell>
          <cell r="G10358">
            <v>12</v>
          </cell>
          <cell r="J10358">
            <v>11</v>
          </cell>
          <cell r="K10358">
            <v>4.8200000077486038E-2</v>
          </cell>
          <cell r="N10358" t="str">
            <v>Largest</v>
          </cell>
          <cell r="O10358">
            <v>11800</v>
          </cell>
        </row>
        <row r="10359">
          <cell r="A10359" t="str">
            <v>FR</v>
          </cell>
          <cell r="B10359" t="str">
            <v>FR_RV_06206000</v>
          </cell>
          <cell r="C10359">
            <v>1996</v>
          </cell>
          <cell r="D10359" t="str">
            <v>Annual</v>
          </cell>
          <cell r="E10359" t="str">
            <v>Orthophosphate</v>
          </cell>
          <cell r="F10359" t="str">
            <v>mg/l P</v>
          </cell>
          <cell r="G10359">
            <v>12</v>
          </cell>
          <cell r="J10359">
            <v>7</v>
          </cell>
          <cell r="K10359">
            <v>4.1600000113248825E-2</v>
          </cell>
          <cell r="N10359" t="str">
            <v>Largest</v>
          </cell>
          <cell r="O10359">
            <v>2530</v>
          </cell>
        </row>
        <row r="10360">
          <cell r="A10360" t="str">
            <v>FR</v>
          </cell>
          <cell r="B10360" t="str">
            <v>FR_RV_06188500</v>
          </cell>
          <cell r="C10360">
            <v>1996</v>
          </cell>
          <cell r="D10360" t="str">
            <v>Annual</v>
          </cell>
          <cell r="E10360" t="str">
            <v>Orthophosphate</v>
          </cell>
          <cell r="F10360" t="str">
            <v>mg/l P</v>
          </cell>
          <cell r="G10360">
            <v>12</v>
          </cell>
          <cell r="J10360">
            <v>9</v>
          </cell>
          <cell r="K10360">
            <v>5.5100001394748688E-2</v>
          </cell>
          <cell r="N10360" t="str">
            <v>Very Large</v>
          </cell>
          <cell r="O10360">
            <v>1332</v>
          </cell>
        </row>
        <row r="10361">
          <cell r="A10361" t="str">
            <v>FR</v>
          </cell>
          <cell r="B10361" t="str">
            <v>FR_RV_04074000</v>
          </cell>
          <cell r="C10361">
            <v>1996</v>
          </cell>
          <cell r="D10361" t="str">
            <v>Annual</v>
          </cell>
          <cell r="E10361" t="str">
            <v>Orthophosphate</v>
          </cell>
          <cell r="F10361" t="str">
            <v>mg/l P</v>
          </cell>
          <cell r="G10361">
            <v>12</v>
          </cell>
          <cell r="J10361">
            <v>12</v>
          </cell>
          <cell r="K10361">
            <v>0.12680000066757202</v>
          </cell>
          <cell r="N10361" t="str">
            <v>Very Large</v>
          </cell>
          <cell r="O10361">
            <v>1002</v>
          </cell>
        </row>
        <row r="10362">
          <cell r="A10362" t="str">
            <v>FR</v>
          </cell>
          <cell r="B10362" t="str">
            <v>FR_RV_04068800</v>
          </cell>
          <cell r="C10362">
            <v>1996</v>
          </cell>
          <cell r="D10362" t="str">
            <v>Annual</v>
          </cell>
          <cell r="E10362" t="str">
            <v>Orthophosphate</v>
          </cell>
          <cell r="F10362" t="str">
            <v>mg/l P</v>
          </cell>
          <cell r="G10362">
            <v>12</v>
          </cell>
          <cell r="J10362">
            <v>2</v>
          </cell>
          <cell r="K10362">
            <v>4.0399998426437378E-2</v>
          </cell>
          <cell r="N10362" t="str">
            <v>Very Large</v>
          </cell>
          <cell r="O10362">
            <v>1208</v>
          </cell>
        </row>
        <row r="10363">
          <cell r="A10363" t="str">
            <v>FR</v>
          </cell>
          <cell r="B10363" t="str">
            <v>FR_RV_04017000</v>
          </cell>
          <cell r="C10363">
            <v>1996</v>
          </cell>
          <cell r="D10363" t="str">
            <v>Annual</v>
          </cell>
          <cell r="E10363" t="str">
            <v>Orthophosphate</v>
          </cell>
          <cell r="F10363" t="str">
            <v>mg/l P</v>
          </cell>
          <cell r="G10363">
            <v>12</v>
          </cell>
          <cell r="J10363">
            <v>12</v>
          </cell>
          <cell r="K10363">
            <v>0.1500999927520752</v>
          </cell>
          <cell r="N10363" t="str">
            <v>Very Large</v>
          </cell>
          <cell r="O10363">
            <v>1430</v>
          </cell>
        </row>
        <row r="10364">
          <cell r="A10364" t="str">
            <v>FR</v>
          </cell>
          <cell r="B10364" t="str">
            <v>FR_RV_04003500</v>
          </cell>
          <cell r="C10364">
            <v>1996</v>
          </cell>
          <cell r="D10364" t="str">
            <v>Annual</v>
          </cell>
          <cell r="E10364" t="str">
            <v>Orthophosphate</v>
          </cell>
          <cell r="F10364" t="str">
            <v>mg/l P</v>
          </cell>
          <cell r="G10364">
            <v>12</v>
          </cell>
          <cell r="J10364">
            <v>3</v>
          </cell>
          <cell r="K10364">
            <v>5.130000039935112E-2</v>
          </cell>
          <cell r="N10364" t="str">
            <v>Large</v>
          </cell>
          <cell r="O10364">
            <v>704.55</v>
          </cell>
        </row>
        <row r="10365">
          <cell r="A10365" t="str">
            <v>FR</v>
          </cell>
          <cell r="B10365" t="str">
            <v>FR_RV_03047490</v>
          </cell>
          <cell r="C10365">
            <v>1996</v>
          </cell>
          <cell r="D10365" t="str">
            <v>Annual</v>
          </cell>
          <cell r="E10365" t="str">
            <v>Orthophosphate</v>
          </cell>
          <cell r="F10365" t="str">
            <v>mg/l P</v>
          </cell>
          <cell r="G10365">
            <v>12</v>
          </cell>
          <cell r="J10365">
            <v>11</v>
          </cell>
          <cell r="K10365">
            <v>0.36309999227523804</v>
          </cell>
          <cell r="N10365" t="str">
            <v>Large</v>
          </cell>
          <cell r="O10365">
            <v>391.32</v>
          </cell>
        </row>
        <row r="10366">
          <cell r="A10366" t="str">
            <v>FR</v>
          </cell>
          <cell r="B10366" t="str">
            <v>FR_RV_03023000</v>
          </cell>
          <cell r="C10366">
            <v>1996</v>
          </cell>
          <cell r="D10366" t="str">
            <v>Annual</v>
          </cell>
          <cell r="E10366" t="str">
            <v>Orthophosphate</v>
          </cell>
          <cell r="F10366" t="str">
            <v>mg/l P</v>
          </cell>
          <cell r="G10366">
            <v>12</v>
          </cell>
          <cell r="J10366">
            <v>7</v>
          </cell>
          <cell r="K10366">
            <v>6.0600001364946365E-2</v>
          </cell>
          <cell r="N10366" t="str">
            <v>Large</v>
          </cell>
          <cell r="O10366">
            <v>915.26</v>
          </cell>
        </row>
        <row r="10367">
          <cell r="A10367" t="str">
            <v>FR</v>
          </cell>
          <cell r="B10367" t="str">
            <v>FR_RV_03013300</v>
          </cell>
          <cell r="C10367">
            <v>1996</v>
          </cell>
          <cell r="D10367" t="str">
            <v>Annual</v>
          </cell>
          <cell r="E10367" t="str">
            <v>Orthophosphate</v>
          </cell>
          <cell r="F10367" t="str">
            <v>mg/l P</v>
          </cell>
          <cell r="G10367">
            <v>12</v>
          </cell>
          <cell r="J10367">
            <v>13</v>
          </cell>
          <cell r="K10367">
            <v>0.22229999303817749</v>
          </cell>
          <cell r="N10367" t="str">
            <v>Large</v>
          </cell>
          <cell r="O10367">
            <v>287.11</v>
          </cell>
        </row>
        <row r="10368">
          <cell r="A10368" t="str">
            <v>FR</v>
          </cell>
          <cell r="B10368" t="str">
            <v>FR_RV_06131550</v>
          </cell>
          <cell r="C10368">
            <v>1996</v>
          </cell>
          <cell r="D10368" t="str">
            <v>Annual</v>
          </cell>
          <cell r="E10368" t="str">
            <v>Orthophosphate</v>
          </cell>
          <cell r="F10368" t="str">
            <v>mg/l P</v>
          </cell>
          <cell r="G10368">
            <v>12</v>
          </cell>
          <cell r="J10368">
            <v>11</v>
          </cell>
          <cell r="K10368">
            <v>5.5399999022483826E-2</v>
          </cell>
          <cell r="N10368" t="str">
            <v>Largest</v>
          </cell>
          <cell r="O10368">
            <v>97011</v>
          </cell>
        </row>
        <row r="10369">
          <cell r="A10369" t="str">
            <v>FR</v>
          </cell>
          <cell r="B10369" t="str">
            <v>FR_RV_02124000</v>
          </cell>
          <cell r="C10369">
            <v>1996</v>
          </cell>
          <cell r="D10369" t="str">
            <v>Annual</v>
          </cell>
          <cell r="E10369" t="str">
            <v>Orthophosphate</v>
          </cell>
          <cell r="F10369" t="str">
            <v>mg/l P</v>
          </cell>
          <cell r="G10369">
            <v>12</v>
          </cell>
          <cell r="J10369">
            <v>12</v>
          </cell>
          <cell r="K10369">
            <v>7.3299996554851532E-2</v>
          </cell>
          <cell r="N10369" t="str">
            <v>Largest</v>
          </cell>
          <cell r="O10369">
            <v>10319.709999999999</v>
          </cell>
        </row>
        <row r="10370">
          <cell r="A10370" t="str">
            <v>FR</v>
          </cell>
          <cell r="B10370" t="str">
            <v>FR_RV_02100600</v>
          </cell>
          <cell r="C10370">
            <v>1996</v>
          </cell>
          <cell r="D10370" t="str">
            <v>Annual</v>
          </cell>
          <cell r="E10370" t="str">
            <v>Orthophosphate</v>
          </cell>
          <cell r="F10370" t="str">
            <v>mg/l P</v>
          </cell>
          <cell r="G10370">
            <v>12</v>
          </cell>
          <cell r="J10370">
            <v>12</v>
          </cell>
          <cell r="K10370">
            <v>0.18160000443458557</v>
          </cell>
          <cell r="N10370" t="str">
            <v>Medium</v>
          </cell>
          <cell r="O10370">
            <v>98.61</v>
          </cell>
        </row>
        <row r="10371">
          <cell r="A10371" t="str">
            <v>FR</v>
          </cell>
          <cell r="B10371" t="str">
            <v>FR_RV_02100800</v>
          </cell>
          <cell r="C10371">
            <v>1996</v>
          </cell>
          <cell r="D10371" t="str">
            <v>Annual</v>
          </cell>
          <cell r="E10371" t="str">
            <v>Orthophosphate</v>
          </cell>
          <cell r="F10371" t="str">
            <v>mg/l P</v>
          </cell>
          <cell r="G10371">
            <v>12</v>
          </cell>
          <cell r="J10371">
            <v>12</v>
          </cell>
          <cell r="K10371">
            <v>0.17069999873638153</v>
          </cell>
          <cell r="N10371" t="str">
            <v>Medium</v>
          </cell>
          <cell r="O10371">
            <v>101.4</v>
          </cell>
        </row>
        <row r="10372">
          <cell r="A10372" t="str">
            <v>FR</v>
          </cell>
          <cell r="B10372" t="str">
            <v>FR_RV_02103800</v>
          </cell>
          <cell r="C10372">
            <v>1996</v>
          </cell>
          <cell r="D10372" t="str">
            <v>Annual</v>
          </cell>
          <cell r="E10372" t="str">
            <v>Orthophosphate</v>
          </cell>
          <cell r="F10372" t="str">
            <v>mg/l P</v>
          </cell>
          <cell r="G10372">
            <v>12</v>
          </cell>
          <cell r="J10372">
            <v>11</v>
          </cell>
          <cell r="K10372">
            <v>1.7173000574111938</v>
          </cell>
          <cell r="N10372" t="str">
            <v>Medium</v>
          </cell>
          <cell r="O10372">
            <v>173.43</v>
          </cell>
        </row>
        <row r="10373">
          <cell r="A10373" t="str">
            <v>FR</v>
          </cell>
          <cell r="B10373" t="str">
            <v>FR_RV_02103850</v>
          </cell>
          <cell r="C10373">
            <v>1996</v>
          </cell>
          <cell r="D10373" t="str">
            <v>Annual</v>
          </cell>
          <cell r="E10373" t="str">
            <v>Orthophosphate</v>
          </cell>
          <cell r="F10373" t="str">
            <v>mg/l P</v>
          </cell>
          <cell r="G10373">
            <v>12</v>
          </cell>
          <cell r="J10373">
            <v>10</v>
          </cell>
          <cell r="K10373">
            <v>0.29249998927116394</v>
          </cell>
          <cell r="N10373" t="str">
            <v>Medium</v>
          </cell>
          <cell r="O10373">
            <v>110.82</v>
          </cell>
        </row>
        <row r="10374">
          <cell r="A10374" t="str">
            <v>FR</v>
          </cell>
          <cell r="B10374" t="str">
            <v>FR_RV_02106600</v>
          </cell>
          <cell r="C10374">
            <v>1996</v>
          </cell>
          <cell r="D10374" t="str">
            <v>Annual</v>
          </cell>
          <cell r="E10374" t="str">
            <v>Orthophosphate</v>
          </cell>
          <cell r="F10374" t="str">
            <v>mg/l P</v>
          </cell>
          <cell r="G10374">
            <v>12</v>
          </cell>
          <cell r="J10374">
            <v>11</v>
          </cell>
          <cell r="K10374">
            <v>0.83689999580383301</v>
          </cell>
          <cell r="N10374" t="str">
            <v>Large</v>
          </cell>
          <cell r="O10374">
            <v>446.75</v>
          </cell>
        </row>
        <row r="10375">
          <cell r="A10375" t="str">
            <v>FR</v>
          </cell>
          <cell r="B10375" t="str">
            <v>FR_RV_02107000</v>
          </cell>
          <cell r="C10375">
            <v>1996</v>
          </cell>
          <cell r="D10375" t="str">
            <v>Annual</v>
          </cell>
          <cell r="E10375" t="str">
            <v>Orthophosphate</v>
          </cell>
          <cell r="F10375" t="str">
            <v>mg/l P</v>
          </cell>
          <cell r="G10375">
            <v>12</v>
          </cell>
          <cell r="J10375">
            <v>12</v>
          </cell>
          <cell r="K10375">
            <v>0.2231999933719635</v>
          </cell>
          <cell r="N10375" t="str">
            <v>Very Large</v>
          </cell>
          <cell r="O10375">
            <v>1546.93</v>
          </cell>
        </row>
        <row r="10376">
          <cell r="A10376" t="str">
            <v>FR</v>
          </cell>
          <cell r="B10376" t="str">
            <v>FR_RV_02109000</v>
          </cell>
          <cell r="C10376">
            <v>1996</v>
          </cell>
          <cell r="D10376" t="str">
            <v>Annual</v>
          </cell>
          <cell r="E10376" t="str">
            <v>Orthophosphate</v>
          </cell>
          <cell r="F10376" t="str">
            <v>mg/l P</v>
          </cell>
          <cell r="G10376">
            <v>12</v>
          </cell>
          <cell r="J10376">
            <v>12</v>
          </cell>
          <cell r="K10376">
            <v>8.0099999904632568E-2</v>
          </cell>
          <cell r="N10376" t="str">
            <v>Largest</v>
          </cell>
          <cell r="O10376">
            <v>2613.89</v>
          </cell>
        </row>
        <row r="10377">
          <cell r="A10377" t="str">
            <v>FR</v>
          </cell>
          <cell r="B10377" t="str">
            <v>FR_RV_02114000</v>
          </cell>
          <cell r="C10377">
            <v>1996</v>
          </cell>
          <cell r="D10377" t="str">
            <v>Annual</v>
          </cell>
          <cell r="E10377" t="str">
            <v>Orthophosphate</v>
          </cell>
          <cell r="F10377" t="str">
            <v>mg/l P</v>
          </cell>
          <cell r="G10377">
            <v>12</v>
          </cell>
          <cell r="J10377">
            <v>21</v>
          </cell>
          <cell r="K10377">
            <v>5.000000074505806E-2</v>
          </cell>
          <cell r="N10377" t="str">
            <v>Largest</v>
          </cell>
          <cell r="O10377">
            <v>3957.35</v>
          </cell>
        </row>
        <row r="10378">
          <cell r="A10378" t="str">
            <v>FR</v>
          </cell>
          <cell r="B10378" t="str">
            <v>FR_RV_02115200</v>
          </cell>
          <cell r="C10378">
            <v>1996</v>
          </cell>
          <cell r="D10378" t="str">
            <v>Annual</v>
          </cell>
          <cell r="E10378" t="str">
            <v>Orthophosphate</v>
          </cell>
          <cell r="F10378" t="str">
            <v>mg/l P</v>
          </cell>
          <cell r="G10378">
            <v>12</v>
          </cell>
          <cell r="J10378">
            <v>12</v>
          </cell>
          <cell r="K10378">
            <v>0.65179997682571411</v>
          </cell>
          <cell r="N10378" t="str">
            <v>Medium</v>
          </cell>
          <cell r="O10378">
            <v>158.35</v>
          </cell>
        </row>
        <row r="10379">
          <cell r="A10379" t="str">
            <v>FR</v>
          </cell>
          <cell r="B10379" t="str">
            <v>FR_RV_02115775</v>
          </cell>
          <cell r="C10379">
            <v>1996</v>
          </cell>
          <cell r="D10379" t="str">
            <v>Annual</v>
          </cell>
          <cell r="E10379" t="str">
            <v>Orthophosphate</v>
          </cell>
          <cell r="F10379" t="str">
            <v>mg/l P</v>
          </cell>
          <cell r="G10379">
            <v>12</v>
          </cell>
          <cell r="J10379">
            <v>12</v>
          </cell>
          <cell r="K10379">
            <v>7.8699998557567596E-2</v>
          </cell>
          <cell r="N10379" t="str">
            <v>Large</v>
          </cell>
          <cell r="O10379">
            <v>307.31</v>
          </cell>
        </row>
        <row r="10380">
          <cell r="A10380" t="str">
            <v>FR</v>
          </cell>
          <cell r="B10380" t="str">
            <v>FR_RV_05096000</v>
          </cell>
          <cell r="C10380">
            <v>1996</v>
          </cell>
          <cell r="D10380" t="str">
            <v>Annual</v>
          </cell>
          <cell r="E10380" t="str">
            <v>Orthophosphate</v>
          </cell>
          <cell r="F10380" t="str">
            <v>mg/l P</v>
          </cell>
          <cell r="G10380">
            <v>12</v>
          </cell>
          <cell r="J10380">
            <v>10</v>
          </cell>
          <cell r="K10380">
            <v>3.7300001829862595E-2</v>
          </cell>
          <cell r="N10380" t="str">
            <v>Largest</v>
          </cell>
          <cell r="O10380">
            <v>3296.82</v>
          </cell>
        </row>
        <row r="10381">
          <cell r="A10381" t="str">
            <v>FR</v>
          </cell>
          <cell r="B10381" t="str">
            <v>FR_RV_02123000</v>
          </cell>
          <cell r="C10381">
            <v>1996</v>
          </cell>
          <cell r="D10381" t="str">
            <v>Annual</v>
          </cell>
          <cell r="E10381" t="str">
            <v>Orthophosphate</v>
          </cell>
          <cell r="F10381" t="str">
            <v>mg/l P</v>
          </cell>
          <cell r="G10381">
            <v>12</v>
          </cell>
          <cell r="J10381">
            <v>24</v>
          </cell>
          <cell r="K10381">
            <v>7.4799999594688416E-2</v>
          </cell>
          <cell r="N10381" t="str">
            <v>Largest</v>
          </cell>
          <cell r="O10381">
            <v>10075.99</v>
          </cell>
        </row>
        <row r="10382">
          <cell r="A10382" t="str">
            <v>FR</v>
          </cell>
          <cell r="B10382" t="str">
            <v>FR_RV_02094950</v>
          </cell>
          <cell r="C10382">
            <v>1996</v>
          </cell>
          <cell r="D10382" t="str">
            <v>Annual</v>
          </cell>
          <cell r="E10382" t="str">
            <v>Orthophosphate</v>
          </cell>
          <cell r="F10382" t="str">
            <v>mg/l P</v>
          </cell>
          <cell r="G10382">
            <v>12</v>
          </cell>
          <cell r="J10382">
            <v>12</v>
          </cell>
          <cell r="K10382">
            <v>1.5397000312805176</v>
          </cell>
          <cell r="N10382" t="str">
            <v>Small</v>
          </cell>
          <cell r="O10382">
            <v>32.33</v>
          </cell>
        </row>
        <row r="10383">
          <cell r="A10383" t="str">
            <v>FR</v>
          </cell>
          <cell r="B10383" t="str">
            <v>FR_RV_03006000</v>
          </cell>
          <cell r="C10383">
            <v>1996</v>
          </cell>
          <cell r="D10383" t="str">
            <v>Annual</v>
          </cell>
          <cell r="E10383" t="str">
            <v>Orthophosphate</v>
          </cell>
          <cell r="F10383" t="str">
            <v>mg/l P</v>
          </cell>
          <cell r="G10383">
            <v>12</v>
          </cell>
          <cell r="J10383">
            <v>12</v>
          </cell>
          <cell r="K10383">
            <v>0.19009999930858612</v>
          </cell>
          <cell r="N10383" t="str">
            <v>Largest</v>
          </cell>
          <cell r="O10383">
            <v>3968.27</v>
          </cell>
        </row>
        <row r="10384">
          <cell r="A10384" t="str">
            <v>FR</v>
          </cell>
          <cell r="B10384" t="str">
            <v>FR_RV_03014000</v>
          </cell>
          <cell r="C10384">
            <v>1996</v>
          </cell>
          <cell r="D10384" t="str">
            <v>Annual</v>
          </cell>
          <cell r="E10384" t="str">
            <v>Orthophosphate</v>
          </cell>
          <cell r="F10384" t="str">
            <v>mg/l P</v>
          </cell>
          <cell r="G10384">
            <v>12</v>
          </cell>
          <cell r="J10384">
            <v>10</v>
          </cell>
          <cell r="K10384">
            <v>7.680000364780426E-2</v>
          </cell>
          <cell r="N10384" t="str">
            <v>Largest</v>
          </cell>
          <cell r="O10384">
            <v>10353.709999999999</v>
          </cell>
        </row>
        <row r="10385">
          <cell r="A10385" t="str">
            <v>FR</v>
          </cell>
          <cell r="B10385" t="str">
            <v>FR_RV_03048000</v>
          </cell>
          <cell r="C10385">
            <v>1996</v>
          </cell>
          <cell r="D10385" t="str">
            <v>Annual</v>
          </cell>
          <cell r="E10385" t="str">
            <v>Orthophosphate</v>
          </cell>
          <cell r="F10385" t="str">
            <v>mg/l P</v>
          </cell>
          <cell r="G10385">
            <v>12</v>
          </cell>
          <cell r="J10385">
            <v>12</v>
          </cell>
          <cell r="K10385">
            <v>0.15240000188350677</v>
          </cell>
          <cell r="N10385" t="str">
            <v>Largest</v>
          </cell>
          <cell r="O10385">
            <v>26667.71</v>
          </cell>
        </row>
        <row r="10386">
          <cell r="A10386" t="str">
            <v>FR</v>
          </cell>
          <cell r="B10386" t="str">
            <v>FR_RV_03081000</v>
          </cell>
          <cell r="C10386">
            <v>1996</v>
          </cell>
          <cell r="D10386" t="str">
            <v>Annual</v>
          </cell>
          <cell r="E10386" t="str">
            <v>Orthophosphate</v>
          </cell>
          <cell r="F10386" t="str">
            <v>mg/l P</v>
          </cell>
          <cell r="G10386">
            <v>12</v>
          </cell>
          <cell r="J10386">
            <v>12</v>
          </cell>
          <cell r="K10386">
            <v>0.36739999055862427</v>
          </cell>
          <cell r="N10386" t="str">
            <v>Largest</v>
          </cell>
          <cell r="O10386">
            <v>43579.87</v>
          </cell>
        </row>
        <row r="10387">
          <cell r="A10387" t="str">
            <v>FR</v>
          </cell>
          <cell r="B10387" t="str">
            <v>FR_RV_04009000</v>
          </cell>
          <cell r="C10387">
            <v>1996</v>
          </cell>
          <cell r="D10387" t="str">
            <v>Annual</v>
          </cell>
          <cell r="E10387" t="str">
            <v>Orthophosphate</v>
          </cell>
          <cell r="F10387" t="str">
            <v>mg/l P</v>
          </cell>
          <cell r="G10387">
            <v>12</v>
          </cell>
          <cell r="J10387">
            <v>12</v>
          </cell>
          <cell r="K10387">
            <v>0.14219999313354492</v>
          </cell>
          <cell r="N10387" t="str">
            <v>Largest</v>
          </cell>
          <cell r="O10387">
            <v>4166</v>
          </cell>
        </row>
        <row r="10388">
          <cell r="A10388" t="str">
            <v>FR</v>
          </cell>
          <cell r="B10388" t="str">
            <v>FR_RV_05021500</v>
          </cell>
          <cell r="C10388">
            <v>1996</v>
          </cell>
          <cell r="D10388" t="str">
            <v>Annual</v>
          </cell>
          <cell r="E10388" t="str">
            <v>Orthophosphate</v>
          </cell>
          <cell r="F10388" t="str">
            <v>mg/l P</v>
          </cell>
          <cell r="G10388">
            <v>12</v>
          </cell>
          <cell r="J10388">
            <v>10</v>
          </cell>
          <cell r="K10388">
            <v>5.6499999016523361E-2</v>
          </cell>
          <cell r="N10388" t="str">
            <v>Medium</v>
          </cell>
          <cell r="O10388">
            <v>207.13</v>
          </cell>
        </row>
        <row r="10389">
          <cell r="A10389" t="str">
            <v>FR</v>
          </cell>
          <cell r="B10389" t="str">
            <v>FR_RV_05025050</v>
          </cell>
          <cell r="C10389">
            <v>1996</v>
          </cell>
          <cell r="D10389" t="str">
            <v>Annual</v>
          </cell>
          <cell r="E10389" t="str">
            <v>Orthophosphate</v>
          </cell>
          <cell r="F10389" t="str">
            <v>mg/l P</v>
          </cell>
          <cell r="G10389">
            <v>12</v>
          </cell>
          <cell r="J10389">
            <v>4</v>
          </cell>
          <cell r="K10389">
            <v>3.4400001168251038E-2</v>
          </cell>
          <cell r="N10389" t="str">
            <v>Large</v>
          </cell>
          <cell r="O10389">
            <v>377.59</v>
          </cell>
        </row>
        <row r="10390">
          <cell r="A10390" t="str">
            <v>FR</v>
          </cell>
          <cell r="B10390" t="str">
            <v>FR_RV_05061100</v>
          </cell>
          <cell r="C10390">
            <v>1996</v>
          </cell>
          <cell r="D10390" t="str">
            <v>Annual</v>
          </cell>
          <cell r="E10390" t="str">
            <v>Orthophosphate</v>
          </cell>
          <cell r="F10390" t="str">
            <v>mg/l P</v>
          </cell>
          <cell r="G10390">
            <v>12</v>
          </cell>
          <cell r="J10390">
            <v>9</v>
          </cell>
          <cell r="K10390">
            <v>4.8599999397993088E-2</v>
          </cell>
          <cell r="N10390" t="str">
            <v>Medium</v>
          </cell>
          <cell r="O10390">
            <v>132.35</v>
          </cell>
        </row>
        <row r="10391">
          <cell r="A10391" t="str">
            <v>FR</v>
          </cell>
          <cell r="B10391" t="str">
            <v>FR_RV_05080710</v>
          </cell>
          <cell r="C10391">
            <v>1996</v>
          </cell>
          <cell r="D10391" t="str">
            <v>Annual</v>
          </cell>
          <cell r="E10391" t="str">
            <v>Orthophosphate</v>
          </cell>
          <cell r="F10391" t="str">
            <v>mg/l P</v>
          </cell>
          <cell r="G10391">
            <v>12</v>
          </cell>
          <cell r="J10391">
            <v>10</v>
          </cell>
          <cell r="K10391">
            <v>0.12999999523162842</v>
          </cell>
          <cell r="N10391" t="str">
            <v>Large</v>
          </cell>
          <cell r="O10391">
            <v>392.26</v>
          </cell>
        </row>
        <row r="10392">
          <cell r="A10392" t="str">
            <v>FR</v>
          </cell>
          <cell r="B10392" t="str">
            <v>FR_RV_05094810</v>
          </cell>
          <cell r="C10392">
            <v>1996</v>
          </cell>
          <cell r="D10392" t="str">
            <v>Annual</v>
          </cell>
          <cell r="E10392" t="str">
            <v>Orthophosphate</v>
          </cell>
          <cell r="F10392" t="str">
            <v>mg/l P</v>
          </cell>
          <cell r="G10392">
            <v>12</v>
          </cell>
          <cell r="J10392">
            <v>10</v>
          </cell>
          <cell r="K10392">
            <v>3.7000000476837158E-2</v>
          </cell>
          <cell r="N10392" t="str">
            <v>Largest</v>
          </cell>
          <cell r="O10392">
            <v>6435.74</v>
          </cell>
        </row>
        <row r="10393">
          <cell r="A10393" t="str">
            <v>FR</v>
          </cell>
          <cell r="B10393" t="str">
            <v>FR_RV_06178000</v>
          </cell>
          <cell r="C10393">
            <v>1996</v>
          </cell>
          <cell r="D10393" t="str">
            <v>Annual</v>
          </cell>
          <cell r="E10393" t="str">
            <v>Orthophosphate</v>
          </cell>
          <cell r="F10393" t="str">
            <v>mg/l P</v>
          </cell>
          <cell r="G10393">
            <v>12</v>
          </cell>
          <cell r="J10393">
            <v>10</v>
          </cell>
          <cell r="K10393">
            <v>9.2699997127056122E-2</v>
          </cell>
          <cell r="N10393" t="str">
            <v>Largest</v>
          </cell>
          <cell r="O10393">
            <v>2768</v>
          </cell>
        </row>
        <row r="10394">
          <cell r="A10394" t="str">
            <v>FR</v>
          </cell>
          <cell r="B10394" t="str">
            <v>FR_RV_02117000</v>
          </cell>
          <cell r="C10394">
            <v>1996</v>
          </cell>
          <cell r="D10394" t="str">
            <v>Annual</v>
          </cell>
          <cell r="E10394" t="str">
            <v>Orthophosphate</v>
          </cell>
          <cell r="F10394" t="str">
            <v>mg/l P</v>
          </cell>
          <cell r="G10394">
            <v>12</v>
          </cell>
          <cell r="J10394">
            <v>12</v>
          </cell>
          <cell r="K10394">
            <v>6.549999862909317E-2</v>
          </cell>
          <cell r="N10394" t="str">
            <v>Largest</v>
          </cell>
          <cell r="O10394">
            <v>6530.64</v>
          </cell>
        </row>
        <row r="10395">
          <cell r="A10395" t="str">
            <v>FR</v>
          </cell>
          <cell r="B10395" t="str">
            <v>FR_RV_02057000</v>
          </cell>
          <cell r="C10395">
            <v>1996</v>
          </cell>
          <cell r="D10395" t="str">
            <v>Annual</v>
          </cell>
          <cell r="E10395" t="str">
            <v>Orthophosphate</v>
          </cell>
          <cell r="F10395" t="str">
            <v>mg/l P</v>
          </cell>
          <cell r="G10395">
            <v>12</v>
          </cell>
          <cell r="J10395">
            <v>12</v>
          </cell>
          <cell r="K10395">
            <v>0.11860000342130661</v>
          </cell>
          <cell r="N10395" t="str">
            <v>Very Large</v>
          </cell>
          <cell r="O10395">
            <v>2046.3</v>
          </cell>
        </row>
        <row r="10396">
          <cell r="A10396" t="str">
            <v>FR</v>
          </cell>
          <cell r="B10396" t="str">
            <v>FR_RV_02000010</v>
          </cell>
          <cell r="C10396">
            <v>1996</v>
          </cell>
          <cell r="D10396" t="str">
            <v>Annual</v>
          </cell>
          <cell r="E10396" t="str">
            <v>Orthophosphate</v>
          </cell>
          <cell r="F10396" t="str">
            <v>mg/l P</v>
          </cell>
          <cell r="G10396">
            <v>12</v>
          </cell>
          <cell r="J10396">
            <v>12</v>
          </cell>
          <cell r="K10396">
            <v>3.6299999803304672E-2</v>
          </cell>
          <cell r="N10396" t="str">
            <v>Largest</v>
          </cell>
          <cell r="O10396">
            <v>35423.519999999997</v>
          </cell>
        </row>
        <row r="10397">
          <cell r="A10397" t="str">
            <v>FR</v>
          </cell>
          <cell r="B10397" t="str">
            <v>FR_RV_01019000</v>
          </cell>
          <cell r="C10397">
            <v>1996</v>
          </cell>
          <cell r="D10397" t="str">
            <v>Annual</v>
          </cell>
          <cell r="E10397" t="str">
            <v>Orthophosphate</v>
          </cell>
          <cell r="F10397" t="str">
            <v>mg/l P</v>
          </cell>
          <cell r="G10397">
            <v>12</v>
          </cell>
          <cell r="J10397">
            <v>12</v>
          </cell>
          <cell r="K10397">
            <v>0.64120000600814819</v>
          </cell>
          <cell r="N10397" t="str">
            <v>Very Large</v>
          </cell>
          <cell r="O10397">
            <v>1122.25</v>
          </cell>
        </row>
        <row r="10398">
          <cell r="A10398" t="str">
            <v>FR</v>
          </cell>
          <cell r="B10398" t="str">
            <v>FR_RV_01017000</v>
          </cell>
          <cell r="C10398">
            <v>1996</v>
          </cell>
          <cell r="D10398" t="str">
            <v>Annual</v>
          </cell>
          <cell r="E10398" t="str">
            <v>Orthophosphate</v>
          </cell>
          <cell r="F10398" t="str">
            <v>mg/l P</v>
          </cell>
          <cell r="G10398">
            <v>12</v>
          </cell>
          <cell r="J10398">
            <v>5</v>
          </cell>
          <cell r="K10398">
            <v>0.60140001773834229</v>
          </cell>
          <cell r="N10398" t="str">
            <v>Very Large</v>
          </cell>
          <cell r="O10398">
            <v>1818.77</v>
          </cell>
        </row>
        <row r="10399">
          <cell r="A10399" t="str">
            <v>FR</v>
          </cell>
          <cell r="B10399" t="str">
            <v>FR_RV_01016000</v>
          </cell>
          <cell r="C10399">
            <v>1996</v>
          </cell>
          <cell r="D10399" t="str">
            <v>Annual</v>
          </cell>
          <cell r="E10399" t="str">
            <v>Orthophosphate</v>
          </cell>
          <cell r="F10399" t="str">
            <v>mg/l P</v>
          </cell>
          <cell r="G10399">
            <v>12</v>
          </cell>
          <cell r="J10399">
            <v>11</v>
          </cell>
          <cell r="K10399">
            <v>0.48980000615119934</v>
          </cell>
          <cell r="N10399" t="str">
            <v>Very Large</v>
          </cell>
          <cell r="O10399">
            <v>1713.77</v>
          </cell>
        </row>
        <row r="10400">
          <cell r="A10400" t="str">
            <v>FR</v>
          </cell>
          <cell r="B10400" t="str">
            <v>FR_RV_01014000</v>
          </cell>
          <cell r="C10400">
            <v>1996</v>
          </cell>
          <cell r="D10400" t="str">
            <v>Annual</v>
          </cell>
          <cell r="E10400" t="str">
            <v>Orthophosphate</v>
          </cell>
          <cell r="F10400" t="str">
            <v>mg/l P</v>
          </cell>
          <cell r="G10400">
            <v>12</v>
          </cell>
          <cell r="J10400">
            <v>11</v>
          </cell>
          <cell r="K10400">
            <v>0.38240000605583191</v>
          </cell>
          <cell r="N10400" t="str">
            <v>Very Large</v>
          </cell>
          <cell r="O10400">
            <v>1713.77</v>
          </cell>
        </row>
        <row r="10401">
          <cell r="A10401" t="str">
            <v>FR</v>
          </cell>
          <cell r="B10401" t="str">
            <v>FR_RV_01013000</v>
          </cell>
          <cell r="C10401">
            <v>1996</v>
          </cell>
          <cell r="D10401" t="str">
            <v>Annual</v>
          </cell>
          <cell r="E10401" t="str">
            <v>Orthophosphate</v>
          </cell>
          <cell r="F10401" t="str">
            <v>mg/l P</v>
          </cell>
          <cell r="G10401">
            <v>12</v>
          </cell>
          <cell r="J10401">
            <v>5</v>
          </cell>
          <cell r="K10401">
            <v>0.33919999003410339</v>
          </cell>
          <cell r="N10401" t="str">
            <v>Very Large</v>
          </cell>
          <cell r="O10401">
            <v>1003.46</v>
          </cell>
        </row>
        <row r="10402">
          <cell r="A10402" t="str">
            <v>FR</v>
          </cell>
          <cell r="B10402" t="str">
            <v>FR_RV_01012000</v>
          </cell>
          <cell r="C10402">
            <v>1996</v>
          </cell>
          <cell r="D10402" t="str">
            <v>Annual</v>
          </cell>
          <cell r="E10402" t="str">
            <v>Orthophosphate</v>
          </cell>
          <cell r="F10402" t="str">
            <v>mg/l P</v>
          </cell>
          <cell r="G10402">
            <v>12</v>
          </cell>
          <cell r="J10402">
            <v>11</v>
          </cell>
          <cell r="K10402">
            <v>0.38359999656677246</v>
          </cell>
          <cell r="N10402" t="str">
            <v>Large</v>
          </cell>
          <cell r="O10402">
            <v>643.01</v>
          </cell>
        </row>
        <row r="10403">
          <cell r="A10403" t="str">
            <v>FR</v>
          </cell>
          <cell r="B10403" t="str">
            <v>FR_RV_01011000</v>
          </cell>
          <cell r="C10403">
            <v>1996</v>
          </cell>
          <cell r="D10403" t="str">
            <v>Annual</v>
          </cell>
          <cell r="E10403" t="str">
            <v>Orthophosphate</v>
          </cell>
          <cell r="F10403" t="str">
            <v>mg/l P</v>
          </cell>
          <cell r="G10403">
            <v>12</v>
          </cell>
          <cell r="J10403">
            <v>5</v>
          </cell>
          <cell r="K10403">
            <v>0.15430000424385071</v>
          </cell>
          <cell r="N10403" t="str">
            <v>Large</v>
          </cell>
          <cell r="O10403">
            <v>637.15</v>
          </cell>
        </row>
        <row r="10404">
          <cell r="A10404" t="str">
            <v>FR</v>
          </cell>
          <cell r="B10404" t="str">
            <v>FR_RV_01010000</v>
          </cell>
          <cell r="C10404">
            <v>1996</v>
          </cell>
          <cell r="D10404" t="str">
            <v>Annual</v>
          </cell>
          <cell r="E10404" t="str">
            <v>Orthophosphate</v>
          </cell>
          <cell r="F10404" t="str">
            <v>mg/l P</v>
          </cell>
          <cell r="G10404">
            <v>12</v>
          </cell>
          <cell r="J10404">
            <v>6</v>
          </cell>
          <cell r="K10404">
            <v>0.14599999785423279</v>
          </cell>
          <cell r="N10404" t="str">
            <v>Large</v>
          </cell>
          <cell r="O10404">
            <v>637.15</v>
          </cell>
        </row>
        <row r="10405">
          <cell r="A10405" t="str">
            <v>FR</v>
          </cell>
          <cell r="B10405" t="str">
            <v>FR_RV_01004000</v>
          </cell>
          <cell r="C10405">
            <v>1996</v>
          </cell>
          <cell r="D10405" t="str">
            <v>Annual</v>
          </cell>
          <cell r="E10405" t="str">
            <v>Orthophosphate</v>
          </cell>
          <cell r="F10405" t="str">
            <v>mg/l P</v>
          </cell>
          <cell r="G10405">
            <v>12</v>
          </cell>
          <cell r="J10405">
            <v>11</v>
          </cell>
          <cell r="K10405">
            <v>0.58730000257492065</v>
          </cell>
          <cell r="N10405" t="str">
            <v>Very Large</v>
          </cell>
          <cell r="O10405">
            <v>1087.2</v>
          </cell>
        </row>
        <row r="10406">
          <cell r="A10406" t="str">
            <v>FR</v>
          </cell>
          <cell r="B10406" t="str">
            <v>FR_RV_01002000</v>
          </cell>
          <cell r="C10406">
            <v>1996</v>
          </cell>
          <cell r="D10406" t="str">
            <v>Annual</v>
          </cell>
          <cell r="E10406" t="str">
            <v>Orthophosphate</v>
          </cell>
          <cell r="F10406" t="str">
            <v>mg/l P</v>
          </cell>
          <cell r="G10406">
            <v>12</v>
          </cell>
          <cell r="J10406">
            <v>5</v>
          </cell>
          <cell r="K10406">
            <v>0.23939999938011169</v>
          </cell>
          <cell r="N10406" t="str">
            <v>Large</v>
          </cell>
          <cell r="O10406">
            <v>802.2</v>
          </cell>
        </row>
        <row r="10407">
          <cell r="A10407" t="str">
            <v>FR</v>
          </cell>
          <cell r="B10407" t="str">
            <v>FR_RV_02099500</v>
          </cell>
          <cell r="C10407">
            <v>1996</v>
          </cell>
          <cell r="D10407" t="str">
            <v>Annual</v>
          </cell>
          <cell r="E10407" t="str">
            <v>Orthophosphate</v>
          </cell>
          <cell r="F10407" t="str">
            <v>mg/l P</v>
          </cell>
          <cell r="G10407">
            <v>12</v>
          </cell>
          <cell r="J10407">
            <v>24</v>
          </cell>
          <cell r="K10407">
            <v>0.34200000762939453</v>
          </cell>
          <cell r="N10407" t="str">
            <v>Very Large</v>
          </cell>
          <cell r="O10407">
            <v>1788.2</v>
          </cell>
        </row>
        <row r="10408">
          <cell r="A10408" t="str">
            <v>FR</v>
          </cell>
          <cell r="B10408" t="str">
            <v>FR_RV_02054500</v>
          </cell>
          <cell r="C10408">
            <v>1996</v>
          </cell>
          <cell r="D10408" t="str">
            <v>Annual</v>
          </cell>
          <cell r="E10408" t="str">
            <v>Orthophosphate</v>
          </cell>
          <cell r="F10408" t="str">
            <v>mg/l P</v>
          </cell>
          <cell r="G10408">
            <v>12</v>
          </cell>
          <cell r="J10408">
            <v>12</v>
          </cell>
          <cell r="K10408">
            <v>9.6900001168251038E-2</v>
          </cell>
          <cell r="N10408" t="str">
            <v>Very Large</v>
          </cell>
          <cell r="O10408">
            <v>1506.93</v>
          </cell>
        </row>
        <row r="10409">
          <cell r="A10409" t="str">
            <v>FR</v>
          </cell>
          <cell r="B10409" t="str">
            <v>FR_RV_02096900</v>
          </cell>
          <cell r="C10409">
            <v>1996</v>
          </cell>
          <cell r="D10409" t="str">
            <v>Annual</v>
          </cell>
          <cell r="E10409" t="str">
            <v>Orthophosphate</v>
          </cell>
          <cell r="F10409" t="str">
            <v>mg/l P</v>
          </cell>
          <cell r="G10409">
            <v>12</v>
          </cell>
          <cell r="J10409">
            <v>12</v>
          </cell>
          <cell r="K10409">
            <v>0.33970001339912415</v>
          </cell>
          <cell r="N10409" t="str">
            <v>Large</v>
          </cell>
          <cell r="O10409">
            <v>894.94</v>
          </cell>
        </row>
        <row r="10410">
          <cell r="A10410" t="str">
            <v>FR</v>
          </cell>
          <cell r="B10410" t="str">
            <v>FR_RV_02060750</v>
          </cell>
          <cell r="C10410">
            <v>1996</v>
          </cell>
          <cell r="D10410" t="str">
            <v>Annual</v>
          </cell>
          <cell r="E10410" t="str">
            <v>Orthophosphate</v>
          </cell>
          <cell r="F10410" t="str">
            <v>mg/l P</v>
          </cell>
          <cell r="G10410">
            <v>12</v>
          </cell>
          <cell r="J10410">
            <v>12</v>
          </cell>
          <cell r="K10410">
            <v>0.10760000348091125</v>
          </cell>
          <cell r="N10410" t="str">
            <v>Largest</v>
          </cell>
          <cell r="O10410">
            <v>3715.3</v>
          </cell>
        </row>
        <row r="10411">
          <cell r="A10411" t="str">
            <v>FR</v>
          </cell>
          <cell r="B10411" t="str">
            <v>FR_RV_02067000</v>
          </cell>
          <cell r="C10411">
            <v>1996</v>
          </cell>
          <cell r="D10411" t="str">
            <v>Annual</v>
          </cell>
          <cell r="E10411" t="str">
            <v>Orthophosphate</v>
          </cell>
          <cell r="F10411" t="str">
            <v>mg/l P</v>
          </cell>
          <cell r="G10411">
            <v>12</v>
          </cell>
          <cell r="J10411">
            <v>12</v>
          </cell>
          <cell r="K10411">
            <v>6.9300003349781036E-2</v>
          </cell>
          <cell r="N10411" t="str">
            <v>Large</v>
          </cell>
          <cell r="O10411">
            <v>986.97</v>
          </cell>
        </row>
        <row r="10412">
          <cell r="A10412" t="str">
            <v>FR</v>
          </cell>
          <cell r="B10412" t="str">
            <v>FR_RV_02074000</v>
          </cell>
          <cell r="C10412">
            <v>1996</v>
          </cell>
          <cell r="D10412" t="str">
            <v>Annual</v>
          </cell>
          <cell r="E10412" t="str">
            <v>Orthophosphate</v>
          </cell>
          <cell r="F10412" t="str">
            <v>mg/l P</v>
          </cell>
          <cell r="G10412">
            <v>12</v>
          </cell>
          <cell r="J10412">
            <v>24</v>
          </cell>
          <cell r="K10412">
            <v>0.33989998698234558</v>
          </cell>
          <cell r="N10412" t="str">
            <v>Largest</v>
          </cell>
          <cell r="O10412">
            <v>3093.91</v>
          </cell>
        </row>
        <row r="10413">
          <cell r="A10413" t="str">
            <v>FR</v>
          </cell>
          <cell r="B10413" t="str">
            <v>FR_RV_02075300</v>
          </cell>
          <cell r="C10413">
            <v>1996</v>
          </cell>
          <cell r="D10413" t="str">
            <v>Annual</v>
          </cell>
          <cell r="E10413" t="str">
            <v>Orthophosphate</v>
          </cell>
          <cell r="F10413" t="str">
            <v>mg/l P</v>
          </cell>
          <cell r="G10413">
            <v>12</v>
          </cell>
          <cell r="J10413">
            <v>25</v>
          </cell>
          <cell r="K10413">
            <v>0.19390000402927399</v>
          </cell>
          <cell r="N10413" t="str">
            <v>Largest</v>
          </cell>
          <cell r="O10413">
            <v>6905</v>
          </cell>
        </row>
        <row r="10414">
          <cell r="A10414" t="str">
            <v>FR</v>
          </cell>
          <cell r="B10414" t="str">
            <v>FR_RV_02079000</v>
          </cell>
          <cell r="C10414">
            <v>1996</v>
          </cell>
          <cell r="D10414" t="str">
            <v>Annual</v>
          </cell>
          <cell r="E10414" t="str">
            <v>Orthophosphate</v>
          </cell>
          <cell r="F10414" t="str">
            <v>mg/l P</v>
          </cell>
          <cell r="G10414">
            <v>12</v>
          </cell>
          <cell r="J10414">
            <v>24</v>
          </cell>
          <cell r="K10414">
            <v>0.17020000517368317</v>
          </cell>
          <cell r="N10414" t="str">
            <v>Largest</v>
          </cell>
          <cell r="O10414">
            <v>7840.05</v>
          </cell>
        </row>
        <row r="10415">
          <cell r="A10415" t="str">
            <v>FR</v>
          </cell>
          <cell r="B10415" t="str">
            <v>FR_RV_02084000</v>
          </cell>
          <cell r="C10415">
            <v>1996</v>
          </cell>
          <cell r="D10415" t="str">
            <v>Annual</v>
          </cell>
          <cell r="E10415" t="str">
            <v>Orthophosphate</v>
          </cell>
          <cell r="F10415" t="str">
            <v>mg/l P</v>
          </cell>
          <cell r="G10415">
            <v>12</v>
          </cell>
          <cell r="J10415">
            <v>24</v>
          </cell>
          <cell r="K10415">
            <v>0.17890000343322754</v>
          </cell>
          <cell r="N10415" t="str">
            <v>Largest</v>
          </cell>
          <cell r="O10415">
            <v>9342.58</v>
          </cell>
        </row>
        <row r="10416">
          <cell r="A10416" t="str">
            <v>FR</v>
          </cell>
          <cell r="B10416" t="str">
            <v>FR_RV_02089900</v>
          </cell>
          <cell r="C10416">
            <v>1996</v>
          </cell>
          <cell r="D10416" t="str">
            <v>Annual</v>
          </cell>
          <cell r="E10416" t="str">
            <v>Orthophosphate</v>
          </cell>
          <cell r="F10416" t="str">
            <v>mg/l P</v>
          </cell>
          <cell r="G10416">
            <v>12</v>
          </cell>
          <cell r="J10416">
            <v>11</v>
          </cell>
          <cell r="K10416">
            <v>1.1105999946594238</v>
          </cell>
          <cell r="N10416" t="str">
            <v>Very Large</v>
          </cell>
          <cell r="O10416">
            <v>1275.5999999999999</v>
          </cell>
        </row>
        <row r="10417">
          <cell r="A10417" t="str">
            <v>FR</v>
          </cell>
          <cell r="B10417" t="str">
            <v>FR_RV_02092000</v>
          </cell>
          <cell r="C10417">
            <v>1996</v>
          </cell>
          <cell r="D10417" t="str">
            <v>Annual</v>
          </cell>
          <cell r="E10417" t="str">
            <v>Orthophosphate</v>
          </cell>
          <cell r="F10417" t="str">
            <v>mg/l P</v>
          </cell>
          <cell r="G10417">
            <v>12</v>
          </cell>
          <cell r="J10417">
            <v>12</v>
          </cell>
          <cell r="K10417">
            <v>1.5749000310897827</v>
          </cell>
          <cell r="N10417" t="str">
            <v>Medium</v>
          </cell>
          <cell r="O10417">
            <v>59.72</v>
          </cell>
        </row>
        <row r="10418">
          <cell r="A10418" t="str">
            <v>FR</v>
          </cell>
          <cell r="B10418" t="str">
            <v>FR_RV_02093100</v>
          </cell>
          <cell r="C10418">
            <v>1996</v>
          </cell>
          <cell r="D10418" t="str">
            <v>Annual</v>
          </cell>
          <cell r="E10418" t="str">
            <v>Orthophosphate</v>
          </cell>
          <cell r="F10418" t="str">
            <v>mg/l P</v>
          </cell>
          <cell r="G10418">
            <v>12</v>
          </cell>
          <cell r="J10418">
            <v>24</v>
          </cell>
          <cell r="K10418">
            <v>0.25049999356269836</v>
          </cell>
          <cell r="N10418" t="str">
            <v>Largest</v>
          </cell>
          <cell r="O10418">
            <v>10947.05</v>
          </cell>
        </row>
        <row r="10419">
          <cell r="A10419" t="str">
            <v>FR</v>
          </cell>
          <cell r="B10419" t="str">
            <v>FR_RV_02094900</v>
          </cell>
          <cell r="C10419">
            <v>1996</v>
          </cell>
          <cell r="D10419" t="str">
            <v>Annual</v>
          </cell>
          <cell r="E10419" t="str">
            <v>Orthophosphate</v>
          </cell>
          <cell r="F10419" t="str">
            <v>mg/l P</v>
          </cell>
          <cell r="G10419">
            <v>12</v>
          </cell>
          <cell r="J10419">
            <v>24</v>
          </cell>
          <cell r="K10419">
            <v>0.24719999730587006</v>
          </cell>
          <cell r="N10419" t="str">
            <v>Largest</v>
          </cell>
          <cell r="O10419">
            <v>11369.38</v>
          </cell>
        </row>
        <row r="10420">
          <cell r="A10420" t="str">
            <v>FR</v>
          </cell>
          <cell r="B10420" t="str">
            <v>FR_RV_05098000</v>
          </cell>
          <cell r="C10420">
            <v>1996</v>
          </cell>
          <cell r="D10420" t="str">
            <v>Annual</v>
          </cell>
          <cell r="E10420" t="str">
            <v>Orthophosphate</v>
          </cell>
          <cell r="F10420" t="str">
            <v>mg/l P</v>
          </cell>
          <cell r="G10420">
            <v>12</v>
          </cell>
          <cell r="J10420">
            <v>4</v>
          </cell>
          <cell r="K10420">
            <v>2.9200000688433647E-2</v>
          </cell>
          <cell r="N10420" t="str">
            <v>Medium</v>
          </cell>
          <cell r="O10420">
            <v>119.04</v>
          </cell>
        </row>
        <row r="10421">
          <cell r="A10421" t="str">
            <v>FR</v>
          </cell>
          <cell r="B10421" t="str">
            <v>FR_RV_02047500</v>
          </cell>
          <cell r="C10421">
            <v>1996</v>
          </cell>
          <cell r="D10421" t="str">
            <v>Annual</v>
          </cell>
          <cell r="E10421" t="str">
            <v>Orthophosphate</v>
          </cell>
          <cell r="F10421" t="str">
            <v>mg/l P</v>
          </cell>
          <cell r="G10421">
            <v>12</v>
          </cell>
          <cell r="J10421">
            <v>12</v>
          </cell>
          <cell r="K10421">
            <v>9.7300000488758087E-2</v>
          </cell>
          <cell r="N10421" t="str">
            <v>Large</v>
          </cell>
          <cell r="O10421">
            <v>314.08999999999997</v>
          </cell>
        </row>
        <row r="10422">
          <cell r="A10422" t="str">
            <v>FR</v>
          </cell>
          <cell r="B10422" t="str">
            <v>FR_RV_05008000</v>
          </cell>
          <cell r="C10422">
            <v>1996</v>
          </cell>
          <cell r="D10422" t="str">
            <v>Annual</v>
          </cell>
          <cell r="E10422" t="str">
            <v>Orthophosphate</v>
          </cell>
          <cell r="F10422" t="str">
            <v>mg/l P</v>
          </cell>
          <cell r="G10422">
            <v>12</v>
          </cell>
          <cell r="J10422">
            <v>8</v>
          </cell>
          <cell r="K10422">
            <v>0.1273999959230423</v>
          </cell>
          <cell r="N10422" t="str">
            <v>Large</v>
          </cell>
          <cell r="O10422">
            <v>284.48</v>
          </cell>
        </row>
        <row r="10423">
          <cell r="A10423" t="str">
            <v>FR</v>
          </cell>
          <cell r="B10423" t="str">
            <v>FR_RV_05095000</v>
          </cell>
          <cell r="C10423">
            <v>1996</v>
          </cell>
          <cell r="D10423" t="str">
            <v>Annual</v>
          </cell>
          <cell r="E10423" t="str">
            <v>Orthophosphate</v>
          </cell>
          <cell r="F10423" t="str">
            <v>mg/l P</v>
          </cell>
          <cell r="G10423">
            <v>12</v>
          </cell>
          <cell r="J10423">
            <v>8</v>
          </cell>
          <cell r="K10423">
            <v>7.6700001955032349E-2</v>
          </cell>
          <cell r="N10423" t="str">
            <v>Large</v>
          </cell>
          <cell r="O10423">
            <v>601.33000000000004</v>
          </cell>
        </row>
        <row r="10424">
          <cell r="A10424" t="str">
            <v>FR</v>
          </cell>
          <cell r="B10424" t="str">
            <v>FR_RV_04051150</v>
          </cell>
          <cell r="C10424">
            <v>1996</v>
          </cell>
          <cell r="D10424" t="str">
            <v>Annual</v>
          </cell>
          <cell r="E10424" t="str">
            <v>Orthophosphate</v>
          </cell>
          <cell r="F10424" t="str">
            <v>mg/l P</v>
          </cell>
          <cell r="G10424">
            <v>12</v>
          </cell>
          <cell r="J10424">
            <v>6</v>
          </cell>
          <cell r="K10424">
            <v>0.33270001411437988</v>
          </cell>
          <cell r="N10424" t="str">
            <v>Medium</v>
          </cell>
          <cell r="O10424">
            <v>205</v>
          </cell>
        </row>
        <row r="10425">
          <cell r="A10425" t="str">
            <v>FR</v>
          </cell>
          <cell r="B10425" t="str">
            <v>FR_RV_04056000</v>
          </cell>
          <cell r="C10425">
            <v>1996</v>
          </cell>
          <cell r="D10425" t="str">
            <v>Annual</v>
          </cell>
          <cell r="E10425" t="str">
            <v>Orthophosphate</v>
          </cell>
          <cell r="F10425" t="str">
            <v>mg/l P</v>
          </cell>
          <cell r="G10425">
            <v>12</v>
          </cell>
          <cell r="J10425">
            <v>12</v>
          </cell>
          <cell r="K10425">
            <v>7.5999997556209564E-2</v>
          </cell>
          <cell r="N10425" t="str">
            <v>Largest</v>
          </cell>
          <cell r="O10425">
            <v>42130</v>
          </cell>
        </row>
        <row r="10426">
          <cell r="A10426" t="str">
            <v>FR</v>
          </cell>
          <cell r="B10426" t="str">
            <v>FR_RV_04110800</v>
          </cell>
          <cell r="C10426">
            <v>1996</v>
          </cell>
          <cell r="D10426" t="str">
            <v>Annual</v>
          </cell>
          <cell r="E10426" t="str">
            <v>Orthophosphate</v>
          </cell>
          <cell r="F10426" t="str">
            <v>mg/l P</v>
          </cell>
          <cell r="G10426">
            <v>12</v>
          </cell>
          <cell r="J10426">
            <v>5</v>
          </cell>
          <cell r="K10426">
            <v>6.8599998950958252E-2</v>
          </cell>
          <cell r="N10426" t="str">
            <v>Large</v>
          </cell>
          <cell r="O10426">
            <v>599</v>
          </cell>
        </row>
        <row r="10427">
          <cell r="A10427" t="str">
            <v>FR</v>
          </cell>
          <cell r="B10427" t="str">
            <v>FR_RV_04118000</v>
          </cell>
          <cell r="C10427">
            <v>1996</v>
          </cell>
          <cell r="D10427" t="str">
            <v>Annual</v>
          </cell>
          <cell r="E10427" t="str">
            <v>Orthophosphate</v>
          </cell>
          <cell r="F10427" t="str">
            <v>mg/l P</v>
          </cell>
          <cell r="G10427">
            <v>12</v>
          </cell>
          <cell r="J10427">
            <v>12</v>
          </cell>
          <cell r="K10427">
            <v>0.15950000286102295</v>
          </cell>
          <cell r="N10427" t="str">
            <v>Very Large</v>
          </cell>
          <cell r="O10427">
            <v>2379</v>
          </cell>
        </row>
        <row r="10428">
          <cell r="A10428" t="str">
            <v>FR</v>
          </cell>
          <cell r="B10428" t="str">
            <v>FR_RV_04132500</v>
          </cell>
          <cell r="C10428">
            <v>1996</v>
          </cell>
          <cell r="D10428" t="str">
            <v>Annual</v>
          </cell>
          <cell r="E10428" t="str">
            <v>Orthophosphate</v>
          </cell>
          <cell r="F10428" t="str">
            <v>mg/l P</v>
          </cell>
          <cell r="G10428">
            <v>12</v>
          </cell>
          <cell r="J10428">
            <v>19</v>
          </cell>
          <cell r="K10428">
            <v>0.17090000212192535</v>
          </cell>
          <cell r="N10428" t="str">
            <v>Largest</v>
          </cell>
          <cell r="O10428">
            <v>5805</v>
          </cell>
        </row>
        <row r="10429">
          <cell r="A10429" t="str">
            <v>FR</v>
          </cell>
          <cell r="B10429" t="str">
            <v>FR_RV_04133000</v>
          </cell>
          <cell r="C10429">
            <v>1996</v>
          </cell>
          <cell r="D10429" t="str">
            <v>Annual</v>
          </cell>
          <cell r="E10429" t="str">
            <v>Orthophosphate</v>
          </cell>
          <cell r="F10429" t="str">
            <v>mg/l P</v>
          </cell>
          <cell r="G10429">
            <v>12</v>
          </cell>
          <cell r="J10429">
            <v>13</v>
          </cell>
          <cell r="K10429">
            <v>0.1687999963760376</v>
          </cell>
          <cell r="N10429" t="str">
            <v>Largest</v>
          </cell>
          <cell r="O10429">
            <v>22194</v>
          </cell>
        </row>
        <row r="10430">
          <cell r="A10430" t="str">
            <v>FR</v>
          </cell>
          <cell r="B10430" t="str">
            <v>FR_RV_04137000</v>
          </cell>
          <cell r="C10430">
            <v>1996</v>
          </cell>
          <cell r="D10430" t="str">
            <v>Annual</v>
          </cell>
          <cell r="E10430" t="str">
            <v>Orthophosphate</v>
          </cell>
          <cell r="F10430" t="str">
            <v>mg/l P</v>
          </cell>
          <cell r="G10430">
            <v>12</v>
          </cell>
          <cell r="J10430">
            <v>12</v>
          </cell>
          <cell r="K10430">
            <v>6.2199998646974564E-2</v>
          </cell>
          <cell r="N10430" t="str">
            <v>Largest</v>
          </cell>
          <cell r="O10430">
            <v>111809</v>
          </cell>
        </row>
        <row r="10431">
          <cell r="A10431" t="str">
            <v>FR</v>
          </cell>
          <cell r="B10431" t="str">
            <v>FR_RV_04148500</v>
          </cell>
          <cell r="C10431">
            <v>1996</v>
          </cell>
          <cell r="D10431" t="str">
            <v>Annual</v>
          </cell>
          <cell r="E10431" t="str">
            <v>Orthophosphate</v>
          </cell>
          <cell r="F10431" t="str">
            <v>mg/l P</v>
          </cell>
          <cell r="G10431">
            <v>12</v>
          </cell>
          <cell r="J10431">
            <v>7</v>
          </cell>
          <cell r="K10431">
            <v>0.25679999589920044</v>
          </cell>
          <cell r="N10431" t="str">
            <v>Largest</v>
          </cell>
          <cell r="O10431">
            <v>116902</v>
          </cell>
        </row>
        <row r="10432">
          <cell r="A10432" t="str">
            <v>FR</v>
          </cell>
          <cell r="B10432" t="str">
            <v>FR_RV_04163000</v>
          </cell>
          <cell r="C10432">
            <v>1996</v>
          </cell>
          <cell r="D10432" t="str">
            <v>Annual</v>
          </cell>
          <cell r="E10432" t="str">
            <v>Orthophosphate</v>
          </cell>
          <cell r="F10432" t="str">
            <v>mg/l P</v>
          </cell>
          <cell r="G10432">
            <v>12</v>
          </cell>
          <cell r="J10432">
            <v>12</v>
          </cell>
          <cell r="K10432">
            <v>0.15870000422000885</v>
          </cell>
          <cell r="N10432" t="str">
            <v>Large</v>
          </cell>
          <cell r="O10432">
            <v>859</v>
          </cell>
        </row>
        <row r="10433">
          <cell r="A10433" t="str">
            <v>FR</v>
          </cell>
          <cell r="B10433" t="str">
            <v>FR_RV_04174250</v>
          </cell>
          <cell r="C10433">
            <v>1996</v>
          </cell>
          <cell r="D10433" t="str">
            <v>Annual</v>
          </cell>
          <cell r="E10433" t="str">
            <v>Orthophosphate</v>
          </cell>
          <cell r="F10433" t="str">
            <v>mg/l P</v>
          </cell>
          <cell r="G10433">
            <v>12</v>
          </cell>
          <cell r="J10433">
            <v>12</v>
          </cell>
          <cell r="K10433">
            <v>0.26629999279975891</v>
          </cell>
          <cell r="N10433" t="str">
            <v>Medium</v>
          </cell>
          <cell r="O10433">
            <v>92</v>
          </cell>
        </row>
        <row r="10434">
          <cell r="A10434" t="str">
            <v>FR</v>
          </cell>
          <cell r="B10434" t="str">
            <v>FR_RV_04030000</v>
          </cell>
          <cell r="C10434">
            <v>1996</v>
          </cell>
          <cell r="D10434" t="str">
            <v>Annual</v>
          </cell>
          <cell r="E10434" t="str">
            <v>Orthophosphate</v>
          </cell>
          <cell r="F10434" t="str">
            <v>mg/l P</v>
          </cell>
          <cell r="G10434">
            <v>12</v>
          </cell>
          <cell r="J10434">
            <v>12</v>
          </cell>
          <cell r="K10434">
            <v>5.5100001394748688E-2</v>
          </cell>
          <cell r="N10434" t="str">
            <v>Largest</v>
          </cell>
          <cell r="O10434">
            <v>5078</v>
          </cell>
        </row>
        <row r="10435">
          <cell r="A10435" t="str">
            <v>FR</v>
          </cell>
          <cell r="B10435" t="str">
            <v>FR_RV_04216000</v>
          </cell>
          <cell r="C10435">
            <v>1996</v>
          </cell>
          <cell r="D10435" t="str">
            <v>Annual</v>
          </cell>
          <cell r="E10435" t="str">
            <v>Orthophosphate</v>
          </cell>
          <cell r="F10435" t="str">
            <v>mg/l P</v>
          </cell>
          <cell r="G10435">
            <v>12</v>
          </cell>
          <cell r="J10435">
            <v>19</v>
          </cell>
          <cell r="K10435">
            <v>0.11259999871253967</v>
          </cell>
          <cell r="N10435" t="str">
            <v>Largest</v>
          </cell>
          <cell r="O10435">
            <v>10134</v>
          </cell>
        </row>
        <row r="10436">
          <cell r="A10436" t="str">
            <v>FR</v>
          </cell>
          <cell r="B10436" t="str">
            <v>FR_RV_04024000</v>
          </cell>
          <cell r="C10436">
            <v>1996</v>
          </cell>
          <cell r="D10436" t="str">
            <v>Annual</v>
          </cell>
          <cell r="E10436" t="str">
            <v>Orthophosphate</v>
          </cell>
          <cell r="F10436" t="str">
            <v>mg/l P</v>
          </cell>
          <cell r="G10436">
            <v>12</v>
          </cell>
          <cell r="J10436">
            <v>11</v>
          </cell>
          <cell r="K10436">
            <v>5.8899998664855957E-2</v>
          </cell>
          <cell r="N10436" t="str">
            <v>Largest</v>
          </cell>
          <cell r="O10436">
            <v>16519</v>
          </cell>
        </row>
        <row r="10437">
          <cell r="A10437" t="str">
            <v>FR</v>
          </cell>
          <cell r="B10437" t="str">
            <v>FR_RV_05020000</v>
          </cell>
          <cell r="C10437">
            <v>1996</v>
          </cell>
          <cell r="D10437" t="str">
            <v>Annual</v>
          </cell>
          <cell r="E10437" t="str">
            <v>Orthophosphate</v>
          </cell>
          <cell r="F10437" t="str">
            <v>mg/l P</v>
          </cell>
          <cell r="G10437">
            <v>12</v>
          </cell>
          <cell r="J10437">
            <v>9</v>
          </cell>
          <cell r="K10437">
            <v>5.0099998712539673E-2</v>
          </cell>
          <cell r="N10437" t="str">
            <v>Medium</v>
          </cell>
          <cell r="O10437">
            <v>164.16</v>
          </cell>
        </row>
        <row r="10438">
          <cell r="A10438" t="str">
            <v>FR</v>
          </cell>
          <cell r="B10438" t="str">
            <v>FR_RV_05030000</v>
          </cell>
          <cell r="C10438">
            <v>1996</v>
          </cell>
          <cell r="D10438" t="str">
            <v>Annual</v>
          </cell>
          <cell r="E10438" t="str">
            <v>Orthophosphate</v>
          </cell>
          <cell r="F10438" t="str">
            <v>mg/l P</v>
          </cell>
          <cell r="G10438">
            <v>12</v>
          </cell>
          <cell r="J10438">
            <v>10</v>
          </cell>
          <cell r="K10438">
            <v>4.2399998754262924E-2</v>
          </cell>
          <cell r="N10438" t="str">
            <v>Largest</v>
          </cell>
          <cell r="O10438">
            <v>2799.92</v>
          </cell>
        </row>
        <row r="10439">
          <cell r="A10439" t="str">
            <v>FR</v>
          </cell>
          <cell r="B10439" t="str">
            <v>FR_RV_05039000</v>
          </cell>
          <cell r="C10439">
            <v>1996</v>
          </cell>
          <cell r="D10439" t="str">
            <v>Annual</v>
          </cell>
          <cell r="E10439" t="str">
            <v>Orthophosphate</v>
          </cell>
          <cell r="F10439" t="str">
            <v>mg/l P</v>
          </cell>
          <cell r="G10439">
            <v>12</v>
          </cell>
          <cell r="J10439">
            <v>10</v>
          </cell>
          <cell r="K10439">
            <v>4.9800001084804535E-2</v>
          </cell>
          <cell r="N10439" t="str">
            <v>Very Large</v>
          </cell>
          <cell r="O10439">
            <v>2490.59</v>
          </cell>
        </row>
        <row r="10440">
          <cell r="A10440" t="str">
            <v>FR</v>
          </cell>
          <cell r="B10440" t="str">
            <v>FR_RV_05072000</v>
          </cell>
          <cell r="C10440">
            <v>1996</v>
          </cell>
          <cell r="D10440" t="str">
            <v>Annual</v>
          </cell>
          <cell r="E10440" t="str">
            <v>Orthophosphate</v>
          </cell>
          <cell r="F10440" t="str">
            <v>mg/l P</v>
          </cell>
          <cell r="G10440">
            <v>12</v>
          </cell>
          <cell r="J10440">
            <v>8</v>
          </cell>
          <cell r="K10440">
            <v>7.5599998235702515E-2</v>
          </cell>
          <cell r="N10440" t="str">
            <v>Medium</v>
          </cell>
          <cell r="O10440">
            <v>142.01</v>
          </cell>
        </row>
        <row r="10441">
          <cell r="A10441" t="str">
            <v>FR</v>
          </cell>
          <cell r="B10441" t="str">
            <v>FR_RV_05073000</v>
          </cell>
          <cell r="C10441">
            <v>1996</v>
          </cell>
          <cell r="D10441" t="str">
            <v>Annual</v>
          </cell>
          <cell r="E10441" t="str">
            <v>Orthophosphate</v>
          </cell>
          <cell r="F10441" t="str">
            <v>mg/l P</v>
          </cell>
          <cell r="G10441">
            <v>12</v>
          </cell>
          <cell r="J10441">
            <v>10</v>
          </cell>
          <cell r="K10441">
            <v>0.11129999905824661</v>
          </cell>
          <cell r="N10441" t="str">
            <v>Largest</v>
          </cell>
          <cell r="O10441">
            <v>56126.83</v>
          </cell>
        </row>
        <row r="10442">
          <cell r="A10442" t="str">
            <v>FR</v>
          </cell>
          <cell r="B10442" t="str">
            <v>FR_RV_05076000</v>
          </cell>
          <cell r="C10442">
            <v>1996</v>
          </cell>
          <cell r="D10442" t="str">
            <v>Annual</v>
          </cell>
          <cell r="E10442" t="str">
            <v>Orthophosphate</v>
          </cell>
          <cell r="F10442" t="str">
            <v>mg/l P</v>
          </cell>
          <cell r="G10442">
            <v>12</v>
          </cell>
          <cell r="J10442">
            <v>8</v>
          </cell>
          <cell r="K10442">
            <v>9.1799996793270111E-2</v>
          </cell>
          <cell r="N10442" t="str">
            <v>Largest</v>
          </cell>
          <cell r="O10442">
            <v>54583.93</v>
          </cell>
        </row>
        <row r="10443">
          <cell r="A10443" t="str">
            <v>FR</v>
          </cell>
          <cell r="B10443" t="str">
            <v>FR_RV_05081000</v>
          </cell>
          <cell r="C10443">
            <v>1996</v>
          </cell>
          <cell r="D10443" t="str">
            <v>Annual</v>
          </cell>
          <cell r="E10443" t="str">
            <v>Orthophosphate</v>
          </cell>
          <cell r="F10443" t="str">
            <v>mg/l P</v>
          </cell>
          <cell r="G10443">
            <v>12</v>
          </cell>
          <cell r="J10443">
            <v>10</v>
          </cell>
          <cell r="K10443">
            <v>7.8100003302097321E-2</v>
          </cell>
          <cell r="N10443" t="str">
            <v>Largest</v>
          </cell>
          <cell r="O10443">
            <v>51273.48</v>
          </cell>
        </row>
        <row r="10444">
          <cell r="A10444" t="str">
            <v>FR</v>
          </cell>
          <cell r="B10444" t="str">
            <v>FR_RV_05085000</v>
          </cell>
          <cell r="C10444">
            <v>1996</v>
          </cell>
          <cell r="D10444" t="str">
            <v>Annual</v>
          </cell>
          <cell r="E10444" t="str">
            <v>Orthophosphate</v>
          </cell>
          <cell r="F10444" t="str">
            <v>mg/l P</v>
          </cell>
          <cell r="G10444">
            <v>12</v>
          </cell>
          <cell r="J10444">
            <v>8</v>
          </cell>
          <cell r="K10444">
            <v>6.1099998652935028E-2</v>
          </cell>
          <cell r="N10444" t="str">
            <v>Large</v>
          </cell>
          <cell r="O10444">
            <v>440.37</v>
          </cell>
        </row>
        <row r="10445">
          <cell r="A10445" t="str">
            <v>FR</v>
          </cell>
          <cell r="B10445" t="str">
            <v>FR_RV_05089000</v>
          </cell>
          <cell r="C10445">
            <v>1996</v>
          </cell>
          <cell r="D10445" t="str">
            <v>Annual</v>
          </cell>
          <cell r="E10445" t="str">
            <v>Orthophosphate</v>
          </cell>
          <cell r="F10445" t="str">
            <v>mg/l P</v>
          </cell>
          <cell r="G10445">
            <v>12</v>
          </cell>
          <cell r="J10445">
            <v>10</v>
          </cell>
          <cell r="K10445">
            <v>3.6699999123811722E-2</v>
          </cell>
          <cell r="N10445" t="str">
            <v>Largest</v>
          </cell>
          <cell r="O10445">
            <v>9335.81</v>
          </cell>
        </row>
        <row r="10446">
          <cell r="A10446" t="str">
            <v>FR</v>
          </cell>
          <cell r="B10446" t="str">
            <v>FR_RV_05097000</v>
          </cell>
          <cell r="C10446">
            <v>1996</v>
          </cell>
          <cell r="D10446" t="str">
            <v>Annual</v>
          </cell>
          <cell r="E10446" t="str">
            <v>Orthophosphate</v>
          </cell>
          <cell r="F10446" t="str">
            <v>mg/l P</v>
          </cell>
          <cell r="G10446">
            <v>12</v>
          </cell>
          <cell r="J10446">
            <v>10</v>
          </cell>
          <cell r="K10446">
            <v>0.37450000643730164</v>
          </cell>
          <cell r="N10446" t="str">
            <v>Large</v>
          </cell>
          <cell r="O10446">
            <v>336.37</v>
          </cell>
        </row>
        <row r="10447">
          <cell r="A10447" t="str">
            <v>FR</v>
          </cell>
          <cell r="B10447" t="str">
            <v>FR_RV_05097900</v>
          </cell>
          <cell r="C10447">
            <v>1996</v>
          </cell>
          <cell r="D10447" t="str">
            <v>Annual</v>
          </cell>
          <cell r="E10447" t="str">
            <v>Orthophosphate</v>
          </cell>
          <cell r="F10447" t="str">
            <v>mg/l P</v>
          </cell>
          <cell r="G10447">
            <v>12</v>
          </cell>
          <cell r="J10447">
            <v>8</v>
          </cell>
          <cell r="K10447">
            <v>0.11509999632835388</v>
          </cell>
          <cell r="N10447" t="str">
            <v>Medium</v>
          </cell>
          <cell r="O10447">
            <v>89.1</v>
          </cell>
        </row>
        <row r="10448">
          <cell r="A10448" t="str">
            <v>FR</v>
          </cell>
          <cell r="B10448" t="str">
            <v>FR_RV_04215800</v>
          </cell>
          <cell r="C10448">
            <v>1996</v>
          </cell>
          <cell r="D10448" t="str">
            <v>Annual</v>
          </cell>
          <cell r="E10448" t="str">
            <v>Orthophosphate</v>
          </cell>
          <cell r="F10448" t="str">
            <v>mg/l P</v>
          </cell>
          <cell r="G10448">
            <v>12</v>
          </cell>
          <cell r="J10448">
            <v>6</v>
          </cell>
          <cell r="K10448">
            <v>8.449999988079071E-2</v>
          </cell>
          <cell r="N10448" t="str">
            <v>Large</v>
          </cell>
          <cell r="O10448">
            <v>512.27</v>
          </cell>
        </row>
        <row r="10449">
          <cell r="A10449" t="str">
            <v>FR</v>
          </cell>
          <cell r="B10449" t="str">
            <v>FR_RV_05179500</v>
          </cell>
          <cell r="C10449">
            <v>1996</v>
          </cell>
          <cell r="D10449" t="str">
            <v>Annual</v>
          </cell>
          <cell r="E10449" t="str">
            <v>Orthophosphate</v>
          </cell>
          <cell r="F10449" t="str">
            <v>mg/l P</v>
          </cell>
          <cell r="G10449">
            <v>12</v>
          </cell>
          <cell r="J10449">
            <v>10</v>
          </cell>
          <cell r="K10449">
            <v>2.4499999359250069E-2</v>
          </cell>
          <cell r="N10449" t="str">
            <v>Large</v>
          </cell>
          <cell r="O10449">
            <v>418.14</v>
          </cell>
        </row>
        <row r="10450">
          <cell r="A10450" t="str">
            <v>FR</v>
          </cell>
          <cell r="B10450" t="str">
            <v>FR_RV_05106400</v>
          </cell>
          <cell r="C10450">
            <v>1996</v>
          </cell>
          <cell r="D10450" t="str">
            <v>Annual</v>
          </cell>
          <cell r="E10450" t="str">
            <v>Orthophosphate</v>
          </cell>
          <cell r="F10450" t="str">
            <v>mg/l P</v>
          </cell>
          <cell r="G10450">
            <v>12</v>
          </cell>
          <cell r="J10450">
            <v>10</v>
          </cell>
          <cell r="K10450">
            <v>0.15850000083446503</v>
          </cell>
          <cell r="N10450" t="str">
            <v>Small</v>
          </cell>
          <cell r="O10450">
            <v>37.26</v>
          </cell>
        </row>
        <row r="10451">
          <cell r="A10451" t="str">
            <v>FR</v>
          </cell>
          <cell r="B10451" t="str">
            <v>FR_RV_05108200</v>
          </cell>
          <cell r="C10451">
            <v>1996</v>
          </cell>
          <cell r="D10451" t="str">
            <v>Annual</v>
          </cell>
          <cell r="E10451" t="str">
            <v>Orthophosphate</v>
          </cell>
          <cell r="F10451" t="str">
            <v>mg/l P</v>
          </cell>
          <cell r="G10451">
            <v>12</v>
          </cell>
          <cell r="J10451">
            <v>4</v>
          </cell>
          <cell r="K10451">
            <v>0.11289999634027481</v>
          </cell>
          <cell r="N10451" t="str">
            <v>Large</v>
          </cell>
          <cell r="O10451">
            <v>749.7</v>
          </cell>
        </row>
        <row r="10452">
          <cell r="A10452" t="str">
            <v>FR</v>
          </cell>
          <cell r="B10452" t="str">
            <v>FR_RV_05112210</v>
          </cell>
          <cell r="C10452">
            <v>1996</v>
          </cell>
          <cell r="D10452" t="str">
            <v>Annual</v>
          </cell>
          <cell r="E10452" t="str">
            <v>Orthophosphate</v>
          </cell>
          <cell r="F10452" t="str">
            <v>mg/l P</v>
          </cell>
          <cell r="G10452">
            <v>12</v>
          </cell>
          <cell r="J10452">
            <v>4</v>
          </cell>
          <cell r="K10452">
            <v>0.3310999870300293</v>
          </cell>
          <cell r="N10452" t="str">
            <v>Medium</v>
          </cell>
          <cell r="O10452">
            <v>163.81</v>
          </cell>
        </row>
        <row r="10453">
          <cell r="A10453" t="str">
            <v>FR</v>
          </cell>
          <cell r="B10453" t="str">
            <v>FR_RV_05114500</v>
          </cell>
          <cell r="C10453">
            <v>1996</v>
          </cell>
          <cell r="D10453" t="str">
            <v>Annual</v>
          </cell>
          <cell r="E10453" t="str">
            <v>Orthophosphate</v>
          </cell>
          <cell r="F10453" t="str">
            <v>mg/l P</v>
          </cell>
          <cell r="G10453">
            <v>12</v>
          </cell>
          <cell r="J10453">
            <v>4</v>
          </cell>
          <cell r="K10453">
            <v>0.17669999599456787</v>
          </cell>
          <cell r="N10453" t="str">
            <v>Large</v>
          </cell>
          <cell r="O10453">
            <v>912.48</v>
          </cell>
        </row>
        <row r="10454">
          <cell r="A10454" t="str">
            <v>FR</v>
          </cell>
          <cell r="B10454" t="str">
            <v>FR_RV_05131200</v>
          </cell>
          <cell r="C10454">
            <v>1996</v>
          </cell>
          <cell r="D10454" t="str">
            <v>Annual</v>
          </cell>
          <cell r="E10454" t="str">
            <v>Orthophosphate</v>
          </cell>
          <cell r="F10454" t="str">
            <v>mg/l P</v>
          </cell>
          <cell r="G10454">
            <v>12</v>
          </cell>
          <cell r="J10454">
            <v>11</v>
          </cell>
          <cell r="K10454">
            <v>8.3899997174739838E-2</v>
          </cell>
          <cell r="N10454" t="str">
            <v>Large</v>
          </cell>
          <cell r="O10454">
            <v>858.18</v>
          </cell>
        </row>
        <row r="10455">
          <cell r="A10455" t="str">
            <v>FR</v>
          </cell>
          <cell r="B10455" t="str">
            <v>FR_RV_05135100</v>
          </cell>
          <cell r="C10455">
            <v>1996</v>
          </cell>
          <cell r="D10455" t="str">
            <v>Annual</v>
          </cell>
          <cell r="E10455" t="str">
            <v>Orthophosphate</v>
          </cell>
          <cell r="F10455" t="str">
            <v>mg/l P</v>
          </cell>
          <cell r="G10455">
            <v>12</v>
          </cell>
          <cell r="J10455">
            <v>10</v>
          </cell>
          <cell r="K10455">
            <v>9.920000284910202E-2</v>
          </cell>
          <cell r="N10455" t="str">
            <v>Large</v>
          </cell>
          <cell r="O10455">
            <v>586.83000000000004</v>
          </cell>
        </row>
        <row r="10456">
          <cell r="A10456" t="str">
            <v>FR</v>
          </cell>
          <cell r="B10456" t="str">
            <v>FR_RV_05139350</v>
          </cell>
          <cell r="C10456">
            <v>1996</v>
          </cell>
          <cell r="D10456" t="str">
            <v>Annual</v>
          </cell>
          <cell r="E10456" t="str">
            <v>Orthophosphate</v>
          </cell>
          <cell r="F10456" t="str">
            <v>mg/l P</v>
          </cell>
          <cell r="G10456">
            <v>12</v>
          </cell>
          <cell r="J10456">
            <v>4</v>
          </cell>
          <cell r="K10456">
            <v>0.28090000152587891</v>
          </cell>
          <cell r="N10456" t="str">
            <v>Small</v>
          </cell>
          <cell r="O10456">
            <v>38.42</v>
          </cell>
        </row>
        <row r="10457">
          <cell r="A10457" t="str">
            <v>FR</v>
          </cell>
          <cell r="B10457" t="str">
            <v>FR_RV_05152000</v>
          </cell>
          <cell r="C10457">
            <v>1996</v>
          </cell>
          <cell r="D10457" t="str">
            <v>Annual</v>
          </cell>
          <cell r="E10457" t="str">
            <v>Orthophosphate</v>
          </cell>
          <cell r="F10457" t="str">
            <v>mg/l P</v>
          </cell>
          <cell r="G10457">
            <v>12</v>
          </cell>
          <cell r="J10457">
            <v>9</v>
          </cell>
          <cell r="K10457">
            <v>0.11079999804496765</v>
          </cell>
          <cell r="N10457" t="str">
            <v>Largest</v>
          </cell>
          <cell r="O10457">
            <v>15046.9</v>
          </cell>
        </row>
        <row r="10458">
          <cell r="A10458" t="str">
            <v>FR</v>
          </cell>
          <cell r="B10458" t="str">
            <v>FR_RV_05163000</v>
          </cell>
          <cell r="C10458">
            <v>1996</v>
          </cell>
          <cell r="D10458" t="str">
            <v>Annual</v>
          </cell>
          <cell r="E10458" t="str">
            <v>Orthophosphate</v>
          </cell>
          <cell r="F10458" t="str">
            <v>mg/l P</v>
          </cell>
          <cell r="G10458">
            <v>12</v>
          </cell>
          <cell r="J10458">
            <v>13</v>
          </cell>
          <cell r="K10458">
            <v>5.8800000697374344E-2</v>
          </cell>
          <cell r="N10458" t="str">
            <v>Largest</v>
          </cell>
          <cell r="O10458">
            <v>10092.25</v>
          </cell>
        </row>
        <row r="10459">
          <cell r="A10459" t="str">
            <v>FR</v>
          </cell>
          <cell r="B10459" t="str">
            <v>FR_RV_05163100</v>
          </cell>
          <cell r="C10459">
            <v>1996</v>
          </cell>
          <cell r="D10459" t="str">
            <v>Annual</v>
          </cell>
          <cell r="E10459" t="str">
            <v>Orthophosphate</v>
          </cell>
          <cell r="F10459" t="str">
            <v>mg/l P</v>
          </cell>
          <cell r="G10459">
            <v>12</v>
          </cell>
          <cell r="J10459">
            <v>15</v>
          </cell>
          <cell r="K10459">
            <v>0.10450000315904617</v>
          </cell>
          <cell r="N10459" t="str">
            <v>Largest</v>
          </cell>
          <cell r="O10459">
            <v>10092.25</v>
          </cell>
        </row>
        <row r="10460">
          <cell r="A10460" t="str">
            <v>FR</v>
          </cell>
          <cell r="B10460" t="str">
            <v>FR_RV_05163800</v>
          </cell>
          <cell r="C10460">
            <v>1996</v>
          </cell>
          <cell r="D10460" t="str">
            <v>Annual</v>
          </cell>
          <cell r="E10460" t="str">
            <v>Orthophosphate</v>
          </cell>
          <cell r="F10460" t="str">
            <v>mg/l P</v>
          </cell>
          <cell r="G10460">
            <v>12</v>
          </cell>
          <cell r="J10460">
            <v>3</v>
          </cell>
          <cell r="K10460">
            <v>6.9300003349781036E-2</v>
          </cell>
          <cell r="N10460" t="str">
            <v>Large</v>
          </cell>
          <cell r="O10460">
            <v>635.80999999999995</v>
          </cell>
        </row>
        <row r="10461">
          <cell r="A10461" t="str">
            <v>FR</v>
          </cell>
          <cell r="B10461" t="str">
            <v>FR_RV_04043200</v>
          </cell>
          <cell r="C10461">
            <v>1996</v>
          </cell>
          <cell r="D10461" t="str">
            <v>Annual</v>
          </cell>
          <cell r="E10461" t="str">
            <v>Orthophosphate</v>
          </cell>
          <cell r="F10461" t="str">
            <v>mg/l P</v>
          </cell>
          <cell r="G10461">
            <v>12</v>
          </cell>
          <cell r="J10461">
            <v>12</v>
          </cell>
          <cell r="K10461">
            <v>0.11400000005960464</v>
          </cell>
          <cell r="N10461" t="str">
            <v>Largest</v>
          </cell>
          <cell r="O10461">
            <v>12592.98</v>
          </cell>
        </row>
        <row r="10462">
          <cell r="A10462" t="str">
            <v>FR</v>
          </cell>
          <cell r="B10462" t="str">
            <v>FR_RV_05175100</v>
          </cell>
          <cell r="C10462">
            <v>1996</v>
          </cell>
          <cell r="D10462" t="str">
            <v>Annual</v>
          </cell>
          <cell r="E10462" t="str">
            <v>Orthophosphate</v>
          </cell>
          <cell r="F10462" t="str">
            <v>mg/l P</v>
          </cell>
          <cell r="G10462">
            <v>12</v>
          </cell>
          <cell r="J10462">
            <v>4</v>
          </cell>
          <cell r="K10462">
            <v>2.759999968111515E-2</v>
          </cell>
          <cell r="N10462" t="str">
            <v>Large</v>
          </cell>
          <cell r="O10462">
            <v>406.11</v>
          </cell>
        </row>
        <row r="10463">
          <cell r="A10463" t="str">
            <v>FR</v>
          </cell>
          <cell r="B10463" t="str">
            <v>FR_RV_05098800</v>
          </cell>
          <cell r="C10463">
            <v>1996</v>
          </cell>
          <cell r="D10463" t="str">
            <v>Annual</v>
          </cell>
          <cell r="E10463" t="str">
            <v>Orthophosphate</v>
          </cell>
          <cell r="F10463" t="str">
            <v>mg/l P</v>
          </cell>
          <cell r="G10463">
            <v>12</v>
          </cell>
          <cell r="J10463">
            <v>4</v>
          </cell>
          <cell r="K10463">
            <v>2.4599999189376831E-2</v>
          </cell>
          <cell r="N10463" t="str">
            <v>Very Large</v>
          </cell>
          <cell r="O10463">
            <v>1341.71</v>
          </cell>
        </row>
        <row r="10464">
          <cell r="A10464" t="str">
            <v>FR</v>
          </cell>
          <cell r="B10464" t="str">
            <v>FR_RV_05183900</v>
          </cell>
          <cell r="C10464">
            <v>1996</v>
          </cell>
          <cell r="D10464" t="str">
            <v>Annual</v>
          </cell>
          <cell r="E10464" t="str">
            <v>Orthophosphate</v>
          </cell>
          <cell r="F10464" t="str">
            <v>mg/l P</v>
          </cell>
          <cell r="G10464">
            <v>12</v>
          </cell>
          <cell r="J10464">
            <v>10</v>
          </cell>
          <cell r="K10464">
            <v>2.1900000050663948E-2</v>
          </cell>
          <cell r="N10464" t="str">
            <v>Very Large</v>
          </cell>
          <cell r="O10464">
            <v>1089.0999999999999</v>
          </cell>
        </row>
        <row r="10465">
          <cell r="A10465" t="str">
            <v>FR</v>
          </cell>
          <cell r="B10465" t="str">
            <v>FR_RV_05204000</v>
          </cell>
          <cell r="C10465">
            <v>1996</v>
          </cell>
          <cell r="D10465" t="str">
            <v>Annual</v>
          </cell>
          <cell r="E10465" t="str">
            <v>Orthophosphate</v>
          </cell>
          <cell r="F10465" t="str">
            <v>mg/l P</v>
          </cell>
          <cell r="G10465">
            <v>12</v>
          </cell>
          <cell r="J10465">
            <v>10</v>
          </cell>
          <cell r="K10465">
            <v>1.9500000402331352E-2</v>
          </cell>
          <cell r="N10465" t="str">
            <v>Very Large</v>
          </cell>
          <cell r="O10465">
            <v>1793.11</v>
          </cell>
        </row>
        <row r="10466">
          <cell r="A10466" t="str">
            <v>FR</v>
          </cell>
          <cell r="B10466" t="str">
            <v>FR_RV_05210000</v>
          </cell>
          <cell r="C10466">
            <v>1996</v>
          </cell>
          <cell r="D10466" t="str">
            <v>Annual</v>
          </cell>
          <cell r="E10466" t="str">
            <v>Orthophosphate</v>
          </cell>
          <cell r="F10466" t="str">
            <v>mg/l P</v>
          </cell>
          <cell r="G10466">
            <v>12</v>
          </cell>
          <cell r="J10466">
            <v>4</v>
          </cell>
          <cell r="K10466">
            <v>7.8199997544288635E-2</v>
          </cell>
          <cell r="N10466" t="str">
            <v>Very Large</v>
          </cell>
          <cell r="O10466">
            <v>2375.08</v>
          </cell>
        </row>
        <row r="10467">
          <cell r="A10467" t="str">
            <v>FR</v>
          </cell>
          <cell r="B10467" t="str">
            <v>FR_RV_05214320</v>
          </cell>
          <cell r="C10467">
            <v>1996</v>
          </cell>
          <cell r="D10467" t="str">
            <v>Annual</v>
          </cell>
          <cell r="E10467" t="str">
            <v>Orthophosphate</v>
          </cell>
          <cell r="F10467" t="str">
            <v>mg/l P</v>
          </cell>
          <cell r="G10467">
            <v>12</v>
          </cell>
          <cell r="J10467">
            <v>4</v>
          </cell>
          <cell r="K10467">
            <v>0.38949999213218689</v>
          </cell>
          <cell r="N10467" t="str">
            <v>Small</v>
          </cell>
          <cell r="O10467">
            <v>36.6</v>
          </cell>
        </row>
        <row r="10468">
          <cell r="A10468" t="str">
            <v>FR</v>
          </cell>
          <cell r="B10468" t="str">
            <v>FR_RV_05219900</v>
          </cell>
          <cell r="C10468">
            <v>1996</v>
          </cell>
          <cell r="D10468" t="str">
            <v>Annual</v>
          </cell>
          <cell r="E10468" t="str">
            <v>Orthophosphate</v>
          </cell>
          <cell r="F10468" t="str">
            <v>mg/l P</v>
          </cell>
          <cell r="G10468">
            <v>12</v>
          </cell>
          <cell r="J10468">
            <v>10</v>
          </cell>
          <cell r="K10468">
            <v>7.0600003004074097E-2</v>
          </cell>
          <cell r="N10468" t="str">
            <v>Large</v>
          </cell>
          <cell r="O10468">
            <v>896.46</v>
          </cell>
        </row>
        <row r="10469">
          <cell r="A10469" t="str">
            <v>FR</v>
          </cell>
          <cell r="B10469" t="str">
            <v>FR_RV_05234980</v>
          </cell>
          <cell r="C10469">
            <v>1996</v>
          </cell>
          <cell r="D10469" t="str">
            <v>Annual</v>
          </cell>
          <cell r="E10469" t="str">
            <v>Orthophosphate</v>
          </cell>
          <cell r="F10469" t="str">
            <v>mg/l P</v>
          </cell>
          <cell r="G10469">
            <v>12</v>
          </cell>
          <cell r="J10469">
            <v>10</v>
          </cell>
          <cell r="K10469">
            <v>0.17569999396800995</v>
          </cell>
          <cell r="N10469" t="str">
            <v>Large</v>
          </cell>
          <cell r="O10469">
            <v>393.35</v>
          </cell>
        </row>
        <row r="10470">
          <cell r="A10470" t="str">
            <v>FR</v>
          </cell>
          <cell r="B10470" t="str">
            <v>FR_RV_02045150</v>
          </cell>
          <cell r="C10470">
            <v>1996</v>
          </cell>
          <cell r="D10470" t="str">
            <v>Annual</v>
          </cell>
          <cell r="E10470" t="str">
            <v>Orthophosphate</v>
          </cell>
          <cell r="F10470" t="str">
            <v>mg/l P</v>
          </cell>
          <cell r="G10470">
            <v>12</v>
          </cell>
          <cell r="J10470">
            <v>12</v>
          </cell>
          <cell r="K10470">
            <v>9.6400000154972076E-2</v>
          </cell>
          <cell r="N10470" t="str">
            <v>Medium</v>
          </cell>
          <cell r="O10470">
            <v>150.16999999999999</v>
          </cell>
        </row>
        <row r="10471">
          <cell r="A10471" t="str">
            <v>FR</v>
          </cell>
          <cell r="B10471" t="str">
            <v>FR_RV_06053800</v>
          </cell>
          <cell r="C10471">
            <v>1996</v>
          </cell>
          <cell r="D10471" t="str">
            <v>Annual</v>
          </cell>
          <cell r="E10471" t="str">
            <v>Orthophosphate</v>
          </cell>
          <cell r="F10471" t="str">
            <v>mg/l P</v>
          </cell>
          <cell r="G10471">
            <v>12</v>
          </cell>
          <cell r="J10471">
            <v>12</v>
          </cell>
          <cell r="K10471">
            <v>0.15700000524520874</v>
          </cell>
          <cell r="N10471" t="str">
            <v>Largest</v>
          </cell>
          <cell r="O10471">
            <v>28154.799999999999</v>
          </cell>
        </row>
        <row r="10472">
          <cell r="A10472" t="str">
            <v>FR</v>
          </cell>
          <cell r="B10472" t="str">
            <v>FR_RV_04015000</v>
          </cell>
          <cell r="C10472">
            <v>1996</v>
          </cell>
          <cell r="D10472" t="str">
            <v>Annual</v>
          </cell>
          <cell r="E10472" t="str">
            <v>Orthophosphate</v>
          </cell>
          <cell r="F10472" t="str">
            <v>mg/l P</v>
          </cell>
          <cell r="G10472">
            <v>12</v>
          </cell>
          <cell r="J10472">
            <v>12</v>
          </cell>
          <cell r="K10472">
            <v>0.25339999794960022</v>
          </cell>
          <cell r="N10472" t="str">
            <v>Largest</v>
          </cell>
          <cell r="O10472">
            <v>7464</v>
          </cell>
        </row>
        <row r="10473">
          <cell r="A10473" t="str">
            <v>FR</v>
          </cell>
          <cell r="B10473" t="str">
            <v>FR_RV_04015300</v>
          </cell>
          <cell r="C10473">
            <v>1996</v>
          </cell>
          <cell r="D10473" t="str">
            <v>Annual</v>
          </cell>
          <cell r="E10473" t="str">
            <v>Orthophosphate</v>
          </cell>
          <cell r="F10473" t="str">
            <v>mg/l P</v>
          </cell>
          <cell r="G10473">
            <v>12</v>
          </cell>
          <cell r="J10473">
            <v>6</v>
          </cell>
          <cell r="K10473">
            <v>9.08999964594841E-2</v>
          </cell>
          <cell r="N10473" t="str">
            <v>Large</v>
          </cell>
          <cell r="O10473">
            <v>457</v>
          </cell>
        </row>
        <row r="10474">
          <cell r="A10474" t="str">
            <v>FR</v>
          </cell>
          <cell r="B10474" t="str">
            <v>FR_RV_04023000</v>
          </cell>
          <cell r="C10474">
            <v>1996</v>
          </cell>
          <cell r="D10474" t="str">
            <v>Annual</v>
          </cell>
          <cell r="E10474" t="str">
            <v>Orthophosphate</v>
          </cell>
          <cell r="F10474" t="str">
            <v>mg/l P</v>
          </cell>
          <cell r="G10474">
            <v>12</v>
          </cell>
          <cell r="J10474">
            <v>11</v>
          </cell>
          <cell r="K10474">
            <v>4.5200001448392868E-2</v>
          </cell>
          <cell r="N10474" t="str">
            <v>Large</v>
          </cell>
          <cell r="O10474">
            <v>718</v>
          </cell>
        </row>
        <row r="10475">
          <cell r="A10475" t="str">
            <v>FR</v>
          </cell>
          <cell r="B10475" t="str">
            <v>FR_RV_05167010</v>
          </cell>
          <cell r="C10475">
            <v>1996</v>
          </cell>
          <cell r="D10475" t="str">
            <v>Annual</v>
          </cell>
          <cell r="E10475" t="str">
            <v>Orthophosphate</v>
          </cell>
          <cell r="F10475" t="str">
            <v>mg/l P</v>
          </cell>
          <cell r="G10475">
            <v>12</v>
          </cell>
          <cell r="J10475">
            <v>10</v>
          </cell>
          <cell r="K10475">
            <v>4.6199999749660492E-2</v>
          </cell>
          <cell r="N10475" t="str">
            <v>Very Large</v>
          </cell>
          <cell r="O10475">
            <v>1004.31</v>
          </cell>
        </row>
        <row r="10476">
          <cell r="A10476" t="str">
            <v>GB</v>
          </cell>
          <cell r="B10476" t="str">
            <v>GB_RV_03/02/Q050</v>
          </cell>
          <cell r="C10476">
            <v>1996</v>
          </cell>
          <cell r="D10476" t="str">
            <v>Annual</v>
          </cell>
          <cell r="E10476" t="str">
            <v>Orthophosphate</v>
          </cell>
          <cell r="F10476" t="str">
            <v>mg/l P</v>
          </cell>
          <cell r="G10476">
            <v>12</v>
          </cell>
          <cell r="J10476">
            <v>23</v>
          </cell>
          <cell r="K10476">
            <v>0.22089999914169312</v>
          </cell>
          <cell r="M10476">
            <v>0.15729999542236328</v>
          </cell>
          <cell r="N10476" t="str">
            <v>Large</v>
          </cell>
          <cell r="O10476">
            <v>276.27999999999997</v>
          </cell>
        </row>
        <row r="10477">
          <cell r="A10477" t="str">
            <v>GB</v>
          </cell>
          <cell r="B10477" t="str">
            <v>GB_RV_88002697</v>
          </cell>
          <cell r="C10477">
            <v>1996</v>
          </cell>
          <cell r="D10477" t="str">
            <v>Annual</v>
          </cell>
          <cell r="E10477" t="str">
            <v>Orthophosphate</v>
          </cell>
          <cell r="F10477" t="str">
            <v>mg/l P</v>
          </cell>
          <cell r="G10477">
            <v>12</v>
          </cell>
          <cell r="J10477">
            <v>12</v>
          </cell>
          <cell r="K10477">
            <v>9.0000003576278687E-2</v>
          </cell>
          <cell r="L10477">
            <v>9.0000003576278687E-2</v>
          </cell>
          <cell r="M10477">
            <v>3.9999999105930328E-2</v>
          </cell>
          <cell r="N10477" t="str">
            <v>Small</v>
          </cell>
          <cell r="O10477">
            <v>31.81</v>
          </cell>
        </row>
        <row r="10478">
          <cell r="A10478" t="str">
            <v>GB</v>
          </cell>
          <cell r="B10478" t="str">
            <v>GB_RV_PWRR0010</v>
          </cell>
          <cell r="C10478">
            <v>1996</v>
          </cell>
          <cell r="D10478" t="str">
            <v>Annual</v>
          </cell>
          <cell r="E10478" t="str">
            <v>Orthophosphate</v>
          </cell>
          <cell r="F10478" t="str">
            <v>mg/l P</v>
          </cell>
          <cell r="G10478">
            <v>12</v>
          </cell>
          <cell r="J10478">
            <v>8</v>
          </cell>
          <cell r="K10478">
            <v>5.9999998658895493E-2</v>
          </cell>
          <cell r="L10478">
            <v>5.9999998658895493E-2</v>
          </cell>
          <cell r="M10478">
            <v>5.000000074505806E-2</v>
          </cell>
          <cell r="N10478" t="str">
            <v>Medium</v>
          </cell>
          <cell r="O10478">
            <v>172.97</v>
          </cell>
        </row>
        <row r="10479">
          <cell r="A10479" t="str">
            <v>GB</v>
          </cell>
          <cell r="B10479" t="str">
            <v>GB_RV_PUTR0190</v>
          </cell>
          <cell r="C10479">
            <v>1996</v>
          </cell>
          <cell r="D10479" t="str">
            <v>Annual</v>
          </cell>
          <cell r="E10479" t="str">
            <v>Orthophosphate</v>
          </cell>
          <cell r="F10479" t="str">
            <v>mg/l P</v>
          </cell>
          <cell r="G10479">
            <v>12</v>
          </cell>
          <cell r="J10479">
            <v>6</v>
          </cell>
          <cell r="K10479">
            <v>3.5199999809265137</v>
          </cell>
          <cell r="L10479">
            <v>6.1999998092651367</v>
          </cell>
          <cell r="M10479">
            <v>3.6800000667572021</v>
          </cell>
          <cell r="N10479" t="str">
            <v>Small</v>
          </cell>
          <cell r="O10479">
            <v>0.92</v>
          </cell>
        </row>
        <row r="10480">
          <cell r="A10480" t="str">
            <v>GB</v>
          </cell>
          <cell r="B10480" t="str">
            <v>GB_RV_PUTR0048</v>
          </cell>
          <cell r="C10480">
            <v>1996</v>
          </cell>
          <cell r="D10480" t="str">
            <v>Annual</v>
          </cell>
          <cell r="E10480" t="str">
            <v>Orthophosphate</v>
          </cell>
          <cell r="F10480" t="str">
            <v>mg/l P</v>
          </cell>
          <cell r="G10480">
            <v>12</v>
          </cell>
          <cell r="J10480">
            <v>7</v>
          </cell>
          <cell r="K10480">
            <v>3.9700000286102295</v>
          </cell>
          <cell r="L10480">
            <v>6.4000000953674316</v>
          </cell>
          <cell r="M10480">
            <v>3.0099999904632568</v>
          </cell>
          <cell r="N10480" t="str">
            <v>Small</v>
          </cell>
          <cell r="O10480">
            <v>9</v>
          </cell>
        </row>
        <row r="10481">
          <cell r="A10481" t="str">
            <v>GB</v>
          </cell>
          <cell r="B10481" t="str">
            <v>GB_RV_PUTR0070</v>
          </cell>
          <cell r="C10481">
            <v>1996</v>
          </cell>
          <cell r="D10481" t="str">
            <v>Annual</v>
          </cell>
          <cell r="E10481" t="str">
            <v>Orthophosphate</v>
          </cell>
          <cell r="F10481" t="str">
            <v>mg/l P</v>
          </cell>
          <cell r="G10481">
            <v>12</v>
          </cell>
          <cell r="J10481">
            <v>14</v>
          </cell>
          <cell r="K10481">
            <v>1.0499999523162842</v>
          </cell>
          <cell r="L10481">
            <v>0.92000001668930054</v>
          </cell>
          <cell r="M10481">
            <v>0.57999998331069946</v>
          </cell>
          <cell r="N10481" t="str">
            <v>Small</v>
          </cell>
          <cell r="O10481">
            <v>29.41</v>
          </cell>
        </row>
        <row r="10482">
          <cell r="A10482" t="str">
            <v>GB</v>
          </cell>
          <cell r="B10482" t="str">
            <v>GB_RV_PUTR0014</v>
          </cell>
          <cell r="C10482">
            <v>1996</v>
          </cell>
          <cell r="D10482" t="str">
            <v>Annual</v>
          </cell>
          <cell r="E10482" t="str">
            <v>Orthophosphate</v>
          </cell>
          <cell r="F10482" t="str">
            <v>mg/l P</v>
          </cell>
          <cell r="G10482">
            <v>12</v>
          </cell>
          <cell r="J10482">
            <v>13</v>
          </cell>
          <cell r="K10482">
            <v>2.9999999329447746E-2</v>
          </cell>
          <cell r="L10482">
            <v>2.9999999329447746E-2</v>
          </cell>
          <cell r="M10482">
            <v>9.9999997764825821E-3</v>
          </cell>
          <cell r="N10482" t="str">
            <v>Medium</v>
          </cell>
          <cell r="O10482">
            <v>56.44</v>
          </cell>
        </row>
        <row r="10483">
          <cell r="A10483" t="str">
            <v>GB</v>
          </cell>
          <cell r="B10483" t="str">
            <v>GB_RV_88002867</v>
          </cell>
          <cell r="C10483">
            <v>1996</v>
          </cell>
          <cell r="D10483" t="str">
            <v>Annual</v>
          </cell>
          <cell r="E10483" t="str">
            <v>Orthophosphate</v>
          </cell>
          <cell r="F10483" t="str">
            <v>mg/l P</v>
          </cell>
          <cell r="G10483">
            <v>12</v>
          </cell>
          <cell r="J10483">
            <v>12</v>
          </cell>
          <cell r="K10483">
            <v>5.000000074505806E-2</v>
          </cell>
          <cell r="L10483">
            <v>2.9999999329447746E-2</v>
          </cell>
          <cell r="M10483">
            <v>5.000000074505806E-2</v>
          </cell>
          <cell r="N10483" t="str">
            <v>Medium</v>
          </cell>
          <cell r="O10483">
            <v>135.62</v>
          </cell>
        </row>
        <row r="10484">
          <cell r="A10484" t="str">
            <v>GB</v>
          </cell>
          <cell r="B10484" t="str">
            <v>GB_RV_88000902</v>
          </cell>
          <cell r="C10484">
            <v>1996</v>
          </cell>
          <cell r="D10484" t="str">
            <v>Annual</v>
          </cell>
          <cell r="E10484" t="str">
            <v>Orthophosphate</v>
          </cell>
          <cell r="F10484" t="str">
            <v>mg/l P</v>
          </cell>
          <cell r="G10484">
            <v>12</v>
          </cell>
          <cell r="J10484">
            <v>13</v>
          </cell>
          <cell r="K10484">
            <v>0.54000002145767212</v>
          </cell>
          <cell r="L10484">
            <v>0.41999998688697815</v>
          </cell>
          <cell r="M10484">
            <v>0.33000001311302185</v>
          </cell>
          <cell r="N10484" t="str">
            <v>Small</v>
          </cell>
          <cell r="O10484">
            <v>30.45</v>
          </cell>
        </row>
        <row r="10485">
          <cell r="A10485" t="str">
            <v>GB</v>
          </cell>
          <cell r="B10485" t="str">
            <v>GB_RV_PTHR0151</v>
          </cell>
          <cell r="C10485">
            <v>1996</v>
          </cell>
          <cell r="D10485" t="str">
            <v>Annual</v>
          </cell>
          <cell r="E10485" t="str">
            <v>Orthophosphate</v>
          </cell>
          <cell r="F10485" t="str">
            <v>mg/l P</v>
          </cell>
          <cell r="G10485">
            <v>12</v>
          </cell>
          <cell r="J10485">
            <v>6</v>
          </cell>
          <cell r="K10485">
            <v>0.2199999988079071</v>
          </cell>
          <cell r="L10485">
            <v>0.20000000298023224</v>
          </cell>
          <cell r="M10485">
            <v>9.0000003576278687E-2</v>
          </cell>
          <cell r="N10485" t="str">
            <v>Small</v>
          </cell>
          <cell r="O10485">
            <v>2.42</v>
          </cell>
        </row>
        <row r="10486">
          <cell r="A10486" t="str">
            <v>GB</v>
          </cell>
          <cell r="B10486" t="str">
            <v>GB_RV_88000622</v>
          </cell>
          <cell r="C10486">
            <v>1996</v>
          </cell>
          <cell r="D10486" t="str">
            <v>Annual</v>
          </cell>
          <cell r="E10486" t="str">
            <v>Orthophosphate</v>
          </cell>
          <cell r="F10486" t="str">
            <v>mg/l P</v>
          </cell>
          <cell r="G10486">
            <v>12</v>
          </cell>
          <cell r="J10486">
            <v>12</v>
          </cell>
          <cell r="K10486">
            <v>1.9099999666213989</v>
          </cell>
          <cell r="L10486">
            <v>0.70999997854232788</v>
          </cell>
          <cell r="M10486">
            <v>2.3599998950958252</v>
          </cell>
          <cell r="N10486" t="str">
            <v>Small</v>
          </cell>
          <cell r="O10486">
            <v>1.95</v>
          </cell>
        </row>
        <row r="10487">
          <cell r="A10487" t="str">
            <v>GB</v>
          </cell>
          <cell r="B10487" t="str">
            <v>GB_RV_88002605</v>
          </cell>
          <cell r="C10487">
            <v>1996</v>
          </cell>
          <cell r="D10487" t="str">
            <v>Annual</v>
          </cell>
          <cell r="E10487" t="str">
            <v>Orthophosphate</v>
          </cell>
          <cell r="F10487" t="str">
            <v>mg/l P</v>
          </cell>
          <cell r="G10487">
            <v>12</v>
          </cell>
          <cell r="J10487">
            <v>27</v>
          </cell>
          <cell r="K10487">
            <v>2.0099999904632568</v>
          </cell>
          <cell r="L10487">
            <v>2.2799999713897705</v>
          </cell>
          <cell r="M10487">
            <v>0.98000001907348633</v>
          </cell>
          <cell r="N10487" t="str">
            <v>Large</v>
          </cell>
          <cell r="O10487">
            <v>271.60000000000002</v>
          </cell>
        </row>
        <row r="10488">
          <cell r="A10488" t="str">
            <v>GB</v>
          </cell>
          <cell r="B10488" t="str">
            <v>GB_RV_88002140</v>
          </cell>
          <cell r="C10488">
            <v>1996</v>
          </cell>
          <cell r="D10488" t="str">
            <v>Annual</v>
          </cell>
          <cell r="E10488" t="str">
            <v>Orthophosphate</v>
          </cell>
          <cell r="F10488" t="str">
            <v>mg/l P</v>
          </cell>
          <cell r="G10488">
            <v>12</v>
          </cell>
          <cell r="J10488">
            <v>25</v>
          </cell>
          <cell r="K10488">
            <v>0.31000000238418579</v>
          </cell>
          <cell r="L10488">
            <v>0.25</v>
          </cell>
          <cell r="M10488">
            <v>0.20000000298023224</v>
          </cell>
          <cell r="N10488" t="str">
            <v>Medium</v>
          </cell>
          <cell r="O10488">
            <v>165.4</v>
          </cell>
        </row>
        <row r="10489">
          <cell r="A10489" t="str">
            <v>GB</v>
          </cell>
          <cell r="B10489" t="str">
            <v>GB_RV_88002379</v>
          </cell>
          <cell r="C10489">
            <v>1996</v>
          </cell>
          <cell r="D10489" t="str">
            <v>Annual</v>
          </cell>
          <cell r="E10489" t="str">
            <v>Orthophosphate</v>
          </cell>
          <cell r="F10489" t="str">
            <v>mg/l P</v>
          </cell>
          <cell r="G10489">
            <v>12</v>
          </cell>
          <cell r="J10489">
            <v>12</v>
          </cell>
          <cell r="K10489">
            <v>0.54000002145767212</v>
          </cell>
          <cell r="L10489">
            <v>0.2800000011920929</v>
          </cell>
          <cell r="M10489">
            <v>0.75999999046325684</v>
          </cell>
          <cell r="N10489" t="str">
            <v>Medium</v>
          </cell>
          <cell r="O10489">
            <v>62.74</v>
          </cell>
        </row>
        <row r="10490">
          <cell r="A10490" t="str">
            <v>GB</v>
          </cell>
          <cell r="B10490" t="str">
            <v>GB_RV_88002186</v>
          </cell>
          <cell r="C10490">
            <v>1996</v>
          </cell>
          <cell r="D10490" t="str">
            <v>Annual</v>
          </cell>
          <cell r="E10490" t="str">
            <v>Orthophosphate</v>
          </cell>
          <cell r="F10490" t="str">
            <v>mg/l P</v>
          </cell>
          <cell r="G10490">
            <v>12</v>
          </cell>
          <cell r="J10490">
            <v>12</v>
          </cell>
          <cell r="K10490">
            <v>1.9999999552965164E-2</v>
          </cell>
          <cell r="L10490">
            <v>1.9999999552965164E-2</v>
          </cell>
          <cell r="M10490">
            <v>7.4000000022351742E-3</v>
          </cell>
          <cell r="N10490" t="str">
            <v>Small</v>
          </cell>
          <cell r="O10490">
            <v>12.61</v>
          </cell>
        </row>
        <row r="10491">
          <cell r="A10491" t="str">
            <v>GB</v>
          </cell>
          <cell r="B10491" t="str">
            <v>GB_RV_88002170</v>
          </cell>
          <cell r="C10491">
            <v>1996</v>
          </cell>
          <cell r="D10491" t="str">
            <v>Annual</v>
          </cell>
          <cell r="E10491" t="str">
            <v>Orthophosphate</v>
          </cell>
          <cell r="F10491" t="str">
            <v>mg/l P</v>
          </cell>
          <cell r="G10491">
            <v>12</v>
          </cell>
          <cell r="J10491">
            <v>12</v>
          </cell>
          <cell r="K10491">
            <v>2.9999999329447746E-2</v>
          </cell>
          <cell r="L10491">
            <v>1.9999999552965164E-2</v>
          </cell>
          <cell r="M10491">
            <v>9.9999997764825821E-3</v>
          </cell>
          <cell r="N10491" t="str">
            <v>Small</v>
          </cell>
          <cell r="O10491">
            <v>21.41</v>
          </cell>
        </row>
        <row r="10492">
          <cell r="A10492" t="str">
            <v>GB</v>
          </cell>
          <cell r="B10492" t="str">
            <v>GB_RV_88003200</v>
          </cell>
          <cell r="C10492">
            <v>1996</v>
          </cell>
          <cell r="D10492" t="str">
            <v>Annual</v>
          </cell>
          <cell r="E10492" t="str">
            <v>Orthophosphate</v>
          </cell>
          <cell r="F10492" t="str">
            <v>mg/l P</v>
          </cell>
          <cell r="G10492">
            <v>12</v>
          </cell>
          <cell r="J10492">
            <v>12</v>
          </cell>
          <cell r="K10492">
            <v>0.81999999284744263</v>
          </cell>
          <cell r="L10492">
            <v>0.68999999761581421</v>
          </cell>
          <cell r="M10492">
            <v>0.9100000262260437</v>
          </cell>
          <cell r="N10492" t="str">
            <v>Medium</v>
          </cell>
          <cell r="O10492">
            <v>115.27</v>
          </cell>
        </row>
        <row r="10493">
          <cell r="A10493" t="str">
            <v>GB</v>
          </cell>
          <cell r="B10493" t="str">
            <v>GB_RV_02/02/Q200</v>
          </cell>
          <cell r="C10493">
            <v>1996</v>
          </cell>
          <cell r="D10493" t="str">
            <v>Annual</v>
          </cell>
          <cell r="E10493" t="str">
            <v>Orthophosphate</v>
          </cell>
          <cell r="F10493" t="str">
            <v>mg/l P</v>
          </cell>
          <cell r="G10493">
            <v>12</v>
          </cell>
          <cell r="J10493">
            <v>24</v>
          </cell>
          <cell r="K10493">
            <v>3.880000114440918E-2</v>
          </cell>
          <cell r="M10493">
            <v>1.7799999564886093E-2</v>
          </cell>
          <cell r="N10493" t="str">
            <v>Large</v>
          </cell>
          <cell r="O10493">
            <v>262.94</v>
          </cell>
        </row>
        <row r="10494">
          <cell r="A10494" t="str">
            <v>GB</v>
          </cell>
          <cell r="B10494" t="str">
            <v>GB_RV_01/04/Q200</v>
          </cell>
          <cell r="C10494">
            <v>1996</v>
          </cell>
          <cell r="D10494" t="str">
            <v>Annual</v>
          </cell>
          <cell r="E10494" t="str">
            <v>Orthophosphate</v>
          </cell>
          <cell r="F10494" t="str">
            <v>mg/l P</v>
          </cell>
          <cell r="G10494">
            <v>12</v>
          </cell>
          <cell r="J10494">
            <v>24</v>
          </cell>
          <cell r="K10494">
            <v>5.6000001728534698E-2</v>
          </cell>
          <cell r="M10494">
            <v>2.1600000560283661E-2</v>
          </cell>
          <cell r="N10494" t="str">
            <v>Very Large</v>
          </cell>
          <cell r="O10494">
            <v>1716.6</v>
          </cell>
        </row>
        <row r="10495">
          <cell r="A10495" t="str">
            <v>GB</v>
          </cell>
          <cell r="B10495" t="str">
            <v>GB_RV_88000719</v>
          </cell>
          <cell r="C10495">
            <v>1996</v>
          </cell>
          <cell r="D10495" t="str">
            <v>Annual</v>
          </cell>
          <cell r="E10495" t="str">
            <v>Orthophosphate</v>
          </cell>
          <cell r="F10495" t="str">
            <v>mg/l P</v>
          </cell>
          <cell r="G10495">
            <v>12</v>
          </cell>
          <cell r="J10495">
            <v>12</v>
          </cell>
          <cell r="K10495">
            <v>0.15999999642372131</v>
          </cell>
          <cell r="L10495">
            <v>0.20999999344348907</v>
          </cell>
          <cell r="M10495">
            <v>7.0000000298023224E-2</v>
          </cell>
          <cell r="N10495" t="str">
            <v>Small</v>
          </cell>
          <cell r="O10495">
            <v>18.03</v>
          </cell>
        </row>
        <row r="10496">
          <cell r="A10496" t="str">
            <v>GB</v>
          </cell>
          <cell r="B10496" t="str">
            <v>GB_RV_05/01/Q200</v>
          </cell>
          <cell r="C10496">
            <v>1996</v>
          </cell>
          <cell r="D10496" t="str">
            <v>Annual</v>
          </cell>
          <cell r="E10496" t="str">
            <v>Orthophosphate</v>
          </cell>
          <cell r="F10496" t="str">
            <v>mg/l P</v>
          </cell>
          <cell r="G10496">
            <v>12</v>
          </cell>
          <cell r="J10496">
            <v>24</v>
          </cell>
          <cell r="K10496">
            <v>0.75169998407363892</v>
          </cell>
          <cell r="M10496">
            <v>0.71480000019073486</v>
          </cell>
          <cell r="N10496" t="str">
            <v>Large</v>
          </cell>
          <cell r="O10496">
            <v>491.9</v>
          </cell>
        </row>
        <row r="10497">
          <cell r="A10497" t="str">
            <v>GB</v>
          </cell>
          <cell r="B10497" t="str">
            <v>GB_RV_88000583</v>
          </cell>
          <cell r="C10497">
            <v>1996</v>
          </cell>
          <cell r="D10497" t="str">
            <v>Annual</v>
          </cell>
          <cell r="E10497" t="str">
            <v>Orthophosphate</v>
          </cell>
          <cell r="F10497" t="str">
            <v>mg/l P</v>
          </cell>
          <cell r="G10497">
            <v>12</v>
          </cell>
          <cell r="J10497">
            <v>10</v>
          </cell>
          <cell r="K10497">
            <v>0.31000000238418579</v>
          </cell>
          <cell r="L10497">
            <v>0.27000001072883606</v>
          </cell>
          <cell r="M10497">
            <v>0.12999999523162842</v>
          </cell>
          <cell r="N10497" t="str">
            <v>Small</v>
          </cell>
          <cell r="O10497">
            <v>5.81</v>
          </cell>
        </row>
        <row r="10498">
          <cell r="A10498" t="str">
            <v>GB</v>
          </cell>
          <cell r="B10498" t="str">
            <v>GB_RV_PTAR0052</v>
          </cell>
          <cell r="C10498">
            <v>1996</v>
          </cell>
          <cell r="D10498" t="str">
            <v>Annual</v>
          </cell>
          <cell r="E10498" t="str">
            <v>Orthophosphate</v>
          </cell>
          <cell r="F10498" t="str">
            <v>mg/l P</v>
          </cell>
          <cell r="G10498">
            <v>12</v>
          </cell>
          <cell r="J10498">
            <v>11</v>
          </cell>
          <cell r="K10498">
            <v>0.47999998927116394</v>
          </cell>
          <cell r="L10498">
            <v>0.62999999523162842</v>
          </cell>
          <cell r="M10498">
            <v>0.18999999761581421</v>
          </cell>
          <cell r="N10498" t="str">
            <v>Large</v>
          </cell>
          <cell r="O10498">
            <v>605.83000000000004</v>
          </cell>
        </row>
        <row r="10499">
          <cell r="A10499" t="str">
            <v>GB</v>
          </cell>
          <cell r="B10499" t="str">
            <v>GB_RV_01/10/Q100</v>
          </cell>
          <cell r="C10499">
            <v>1996</v>
          </cell>
          <cell r="D10499" t="str">
            <v>Annual</v>
          </cell>
          <cell r="E10499" t="str">
            <v>Orthophosphate</v>
          </cell>
          <cell r="F10499" t="str">
            <v>mg/l P</v>
          </cell>
          <cell r="G10499">
            <v>12</v>
          </cell>
          <cell r="J10499">
            <v>12</v>
          </cell>
          <cell r="K10499">
            <v>6.289999932050705E-2</v>
          </cell>
          <cell r="M10499">
            <v>3.7300001829862595E-2</v>
          </cell>
          <cell r="N10499" t="str">
            <v>Large</v>
          </cell>
          <cell r="O10499">
            <v>275.58999999999997</v>
          </cell>
        </row>
        <row r="10500">
          <cell r="A10500" t="str">
            <v>GB</v>
          </cell>
          <cell r="B10500" t="str">
            <v>GB_RV_88003915</v>
          </cell>
          <cell r="C10500">
            <v>1996</v>
          </cell>
          <cell r="D10500" t="str">
            <v>Annual</v>
          </cell>
          <cell r="E10500" t="str">
            <v>Orthophosphate</v>
          </cell>
          <cell r="F10500" t="str">
            <v>mg/l P</v>
          </cell>
          <cell r="G10500">
            <v>12</v>
          </cell>
          <cell r="J10500">
            <v>11</v>
          </cell>
          <cell r="K10500">
            <v>0.37000000476837158</v>
          </cell>
          <cell r="L10500">
            <v>0.33000001311302185</v>
          </cell>
          <cell r="M10500">
            <v>0.25</v>
          </cell>
          <cell r="N10500" t="str">
            <v>Small</v>
          </cell>
          <cell r="O10500">
            <v>2.66</v>
          </cell>
        </row>
        <row r="10501">
          <cell r="A10501" t="str">
            <v>GB</v>
          </cell>
          <cell r="B10501" t="str">
            <v>GB_RV_03/01/Q200</v>
          </cell>
          <cell r="C10501">
            <v>1996</v>
          </cell>
          <cell r="D10501" t="str">
            <v>Annual</v>
          </cell>
          <cell r="E10501" t="str">
            <v>Orthophosphate</v>
          </cell>
          <cell r="F10501" t="str">
            <v>mg/l P</v>
          </cell>
          <cell r="G10501">
            <v>12</v>
          </cell>
          <cell r="J10501">
            <v>12</v>
          </cell>
          <cell r="K10501">
            <v>7.3299996554851532E-2</v>
          </cell>
          <cell r="M10501">
            <v>3.9599999785423279E-2</v>
          </cell>
          <cell r="N10501" t="str">
            <v>Large</v>
          </cell>
          <cell r="O10501">
            <v>272.66000000000003</v>
          </cell>
        </row>
        <row r="10502">
          <cell r="A10502" t="str">
            <v>GB</v>
          </cell>
          <cell r="B10502" t="str">
            <v>GB_RV_04/01/Q100</v>
          </cell>
          <cell r="C10502">
            <v>1996</v>
          </cell>
          <cell r="D10502" t="str">
            <v>Annual</v>
          </cell>
          <cell r="E10502" t="str">
            <v>Orthophosphate</v>
          </cell>
          <cell r="F10502" t="str">
            <v>mg/l P</v>
          </cell>
          <cell r="G10502">
            <v>12</v>
          </cell>
          <cell r="J10502">
            <v>24</v>
          </cell>
          <cell r="K10502">
            <v>8.5400000214576721E-2</v>
          </cell>
          <cell r="M10502">
            <v>3.4000001847743988E-2</v>
          </cell>
          <cell r="N10502" t="str">
            <v>Large</v>
          </cell>
          <cell r="O10502">
            <v>313.91000000000003</v>
          </cell>
        </row>
        <row r="10503">
          <cell r="A10503" t="str">
            <v>GB</v>
          </cell>
          <cell r="B10503" t="str">
            <v>GB_RV_01/05/Q855</v>
          </cell>
          <cell r="C10503">
            <v>1996</v>
          </cell>
          <cell r="D10503" t="str">
            <v>Annual</v>
          </cell>
          <cell r="E10503" t="str">
            <v>Orthophosphate</v>
          </cell>
          <cell r="F10503" t="str">
            <v>mg/l P</v>
          </cell>
          <cell r="G10503">
            <v>12</v>
          </cell>
          <cell r="J10503">
            <v>12</v>
          </cell>
          <cell r="K10503">
            <v>2.7100000530481339E-2</v>
          </cell>
          <cell r="M10503">
            <v>7.1999998763203621E-3</v>
          </cell>
          <cell r="N10503" t="str">
            <v>Small</v>
          </cell>
          <cell r="O10503">
            <v>33.42</v>
          </cell>
        </row>
        <row r="10504">
          <cell r="A10504" t="str">
            <v>GB</v>
          </cell>
          <cell r="B10504" t="str">
            <v>GB_RV_05/02/Q200</v>
          </cell>
          <cell r="C10504">
            <v>1996</v>
          </cell>
          <cell r="D10504" t="str">
            <v>Annual</v>
          </cell>
          <cell r="E10504" t="str">
            <v>Orthophosphate</v>
          </cell>
          <cell r="F10504" t="str">
            <v>mg/l P</v>
          </cell>
          <cell r="G10504">
            <v>12</v>
          </cell>
          <cell r="J10504">
            <v>12</v>
          </cell>
          <cell r="K10504">
            <v>0.40669998526573181</v>
          </cell>
          <cell r="M10504">
            <v>0.4828999936580658</v>
          </cell>
          <cell r="N10504" t="str">
            <v>Medium</v>
          </cell>
          <cell r="O10504">
            <v>191.99</v>
          </cell>
        </row>
        <row r="10505">
          <cell r="A10505" t="str">
            <v>GB</v>
          </cell>
          <cell r="B10505" t="str">
            <v>GB_RV_36/05/Q060</v>
          </cell>
          <cell r="C10505">
            <v>1996</v>
          </cell>
          <cell r="D10505" t="str">
            <v>Annual</v>
          </cell>
          <cell r="E10505" t="str">
            <v>Orthophosphate</v>
          </cell>
          <cell r="F10505" t="str">
            <v>mg/l P</v>
          </cell>
          <cell r="G10505">
            <v>12</v>
          </cell>
          <cell r="J10505">
            <v>24</v>
          </cell>
          <cell r="K10505">
            <v>5.0599999725818634E-2</v>
          </cell>
          <cell r="M10505">
            <v>2.4299999698996544E-2</v>
          </cell>
          <cell r="N10505" t="str">
            <v>Medium</v>
          </cell>
          <cell r="O10505">
            <v>88.63</v>
          </cell>
        </row>
        <row r="10506">
          <cell r="A10506" t="str">
            <v>GB</v>
          </cell>
          <cell r="B10506" t="str">
            <v>GB_RV_PCNR0046</v>
          </cell>
          <cell r="C10506">
            <v>1996</v>
          </cell>
          <cell r="D10506" t="str">
            <v>Annual</v>
          </cell>
          <cell r="E10506" t="str">
            <v>Orthophosphate</v>
          </cell>
          <cell r="F10506" t="str">
            <v>mg/l P</v>
          </cell>
          <cell r="G10506">
            <v>12</v>
          </cell>
          <cell r="J10506">
            <v>12</v>
          </cell>
          <cell r="K10506">
            <v>0.63999998569488525</v>
          </cell>
          <cell r="L10506">
            <v>0.60000002384185791</v>
          </cell>
          <cell r="M10506">
            <v>0.40000000596046448</v>
          </cell>
          <cell r="N10506" t="str">
            <v>Large</v>
          </cell>
          <cell r="O10506">
            <v>929.45</v>
          </cell>
        </row>
        <row r="10507">
          <cell r="A10507" t="str">
            <v>GB</v>
          </cell>
          <cell r="B10507" t="str">
            <v>GB_RV_PKER0059</v>
          </cell>
          <cell r="C10507">
            <v>1996</v>
          </cell>
          <cell r="D10507" t="str">
            <v>Annual</v>
          </cell>
          <cell r="E10507" t="str">
            <v>Orthophosphate</v>
          </cell>
          <cell r="F10507" t="str">
            <v>mg/l P</v>
          </cell>
          <cell r="G10507">
            <v>12</v>
          </cell>
          <cell r="J10507">
            <v>19</v>
          </cell>
          <cell r="K10507">
            <v>0.11999999731779099</v>
          </cell>
          <cell r="L10507">
            <v>0.10999999940395355</v>
          </cell>
          <cell r="M10507">
            <v>5.000000074505806E-2</v>
          </cell>
          <cell r="N10507" t="str">
            <v>Medium</v>
          </cell>
          <cell r="O10507">
            <v>233.28</v>
          </cell>
        </row>
        <row r="10508">
          <cell r="A10508" t="str">
            <v>GB</v>
          </cell>
          <cell r="B10508" t="str">
            <v>GB_RV_03/10/Q100</v>
          </cell>
          <cell r="C10508">
            <v>1996</v>
          </cell>
          <cell r="D10508" t="str">
            <v>Annual</v>
          </cell>
          <cell r="E10508" t="str">
            <v>Orthophosphate</v>
          </cell>
          <cell r="F10508" t="str">
            <v>mg/l P</v>
          </cell>
          <cell r="G10508">
            <v>12</v>
          </cell>
          <cell r="J10508">
            <v>23</v>
          </cell>
          <cell r="K10508">
            <v>7.0900000631809235E-2</v>
          </cell>
          <cell r="M10508">
            <v>3.3700000494718552E-2</v>
          </cell>
          <cell r="N10508" t="str">
            <v>Largest</v>
          </cell>
          <cell r="O10508">
            <v>5296.77</v>
          </cell>
        </row>
        <row r="10509">
          <cell r="A10509" t="str">
            <v>GB</v>
          </cell>
          <cell r="B10509" t="str">
            <v>GB_RV_PLDR0020</v>
          </cell>
          <cell r="C10509">
            <v>1996</v>
          </cell>
          <cell r="D10509" t="str">
            <v>Annual</v>
          </cell>
          <cell r="E10509" t="str">
            <v>Orthophosphate</v>
          </cell>
          <cell r="F10509" t="str">
            <v>mg/l P</v>
          </cell>
          <cell r="G10509">
            <v>12</v>
          </cell>
          <cell r="J10509">
            <v>12</v>
          </cell>
          <cell r="K10509">
            <v>2.5199999809265137</v>
          </cell>
          <cell r="L10509">
            <v>2.9000000953674316</v>
          </cell>
          <cell r="M10509">
            <v>1.4900000095367432</v>
          </cell>
          <cell r="N10509" t="str">
            <v>Medium</v>
          </cell>
          <cell r="O10509">
            <v>91.13</v>
          </cell>
        </row>
        <row r="10510">
          <cell r="A10510" t="str">
            <v>GB</v>
          </cell>
          <cell r="B10510" t="str">
            <v>GB_RV_PWER0008</v>
          </cell>
          <cell r="C10510">
            <v>1996</v>
          </cell>
          <cell r="D10510" t="str">
            <v>Annual</v>
          </cell>
          <cell r="E10510" t="str">
            <v>Orthophosphate</v>
          </cell>
          <cell r="F10510" t="str">
            <v>mg/l P</v>
          </cell>
          <cell r="G10510">
            <v>12</v>
          </cell>
          <cell r="J10510">
            <v>10</v>
          </cell>
          <cell r="K10510">
            <v>7.0000000298023224E-2</v>
          </cell>
          <cell r="L10510">
            <v>7.9999998211860657E-2</v>
          </cell>
          <cell r="M10510">
            <v>3.9999999105930328E-2</v>
          </cell>
          <cell r="N10510" t="str">
            <v>Small</v>
          </cell>
          <cell r="O10510">
            <v>26.1</v>
          </cell>
        </row>
        <row r="10511">
          <cell r="A10511" t="str">
            <v>GB</v>
          </cell>
          <cell r="B10511" t="str">
            <v>GB_RV_PCRR0025</v>
          </cell>
          <cell r="C10511">
            <v>1996</v>
          </cell>
          <cell r="D10511" t="str">
            <v>Annual</v>
          </cell>
          <cell r="E10511" t="str">
            <v>Orthophosphate</v>
          </cell>
          <cell r="F10511" t="str">
            <v>mg/l P</v>
          </cell>
          <cell r="G10511">
            <v>12</v>
          </cell>
          <cell r="J10511">
            <v>12</v>
          </cell>
          <cell r="K10511">
            <v>1.4199999570846558</v>
          </cell>
          <cell r="L10511">
            <v>1.5099999904632568</v>
          </cell>
          <cell r="M10511">
            <v>0.46000000834465027</v>
          </cell>
          <cell r="N10511" t="str">
            <v>Largest</v>
          </cell>
          <cell r="O10511">
            <v>10083.94</v>
          </cell>
        </row>
        <row r="10512">
          <cell r="A10512" t="str">
            <v>GB</v>
          </cell>
          <cell r="B10512" t="str">
            <v>GB_RV_PLER0091</v>
          </cell>
          <cell r="C10512">
            <v>1996</v>
          </cell>
          <cell r="D10512" t="str">
            <v>Annual</v>
          </cell>
          <cell r="E10512" t="str">
            <v>Orthophosphate</v>
          </cell>
          <cell r="F10512" t="str">
            <v>mg/l P</v>
          </cell>
          <cell r="G10512">
            <v>12</v>
          </cell>
          <cell r="J10512">
            <v>13</v>
          </cell>
          <cell r="K10512">
            <v>7.0000000298023224E-2</v>
          </cell>
          <cell r="L10512">
            <v>5.9999998658895493E-2</v>
          </cell>
          <cell r="M10512">
            <v>3.9999999105930328E-2</v>
          </cell>
          <cell r="N10512" t="str">
            <v>Medium</v>
          </cell>
          <cell r="O10512">
            <v>132.72</v>
          </cell>
        </row>
        <row r="10513">
          <cell r="A10513" t="str">
            <v>GB</v>
          </cell>
          <cell r="B10513" t="str">
            <v>GB_RV_PLER0005</v>
          </cell>
          <cell r="C10513">
            <v>1996</v>
          </cell>
          <cell r="D10513" t="str">
            <v>Annual</v>
          </cell>
          <cell r="E10513" t="str">
            <v>Orthophosphate</v>
          </cell>
          <cell r="F10513" t="str">
            <v>mg/l P</v>
          </cell>
          <cell r="G10513">
            <v>12</v>
          </cell>
          <cell r="J10513">
            <v>13</v>
          </cell>
          <cell r="K10513">
            <v>0.33000001311302185</v>
          </cell>
          <cell r="L10513">
            <v>0.34000000357627869</v>
          </cell>
          <cell r="M10513">
            <v>0.11999999731779099</v>
          </cell>
          <cell r="N10513" t="str">
            <v>Medium</v>
          </cell>
          <cell r="O10513">
            <v>86.99</v>
          </cell>
        </row>
        <row r="10514">
          <cell r="A10514" t="str">
            <v>GB</v>
          </cell>
          <cell r="B10514" t="str">
            <v>GB_RV_54509300</v>
          </cell>
          <cell r="C10514">
            <v>1996</v>
          </cell>
          <cell r="D10514" t="str">
            <v>Annual</v>
          </cell>
          <cell r="E10514" t="str">
            <v>Orthophosphate</v>
          </cell>
          <cell r="F10514" t="str">
            <v>mg/l P</v>
          </cell>
          <cell r="G10514">
            <v>12</v>
          </cell>
          <cell r="J10514">
            <v>15</v>
          </cell>
          <cell r="K10514">
            <v>0.54000002145767212</v>
          </cell>
          <cell r="L10514">
            <v>0.61000001430511475</v>
          </cell>
          <cell r="M10514">
            <v>0.23999999463558197</v>
          </cell>
          <cell r="N10514" t="str">
            <v>Very Large</v>
          </cell>
          <cell r="O10514">
            <v>1065.8399999999999</v>
          </cell>
        </row>
        <row r="10515">
          <cell r="A10515" t="str">
            <v>GB</v>
          </cell>
          <cell r="B10515" t="str">
            <v>GB_RV_49703460</v>
          </cell>
          <cell r="C10515">
            <v>1996</v>
          </cell>
          <cell r="D10515" t="str">
            <v>Annual</v>
          </cell>
          <cell r="E10515" t="str">
            <v>Orthophosphate</v>
          </cell>
          <cell r="F10515" t="str">
            <v>mg/l P</v>
          </cell>
          <cell r="G10515">
            <v>12</v>
          </cell>
          <cell r="J10515">
            <v>25</v>
          </cell>
          <cell r="K10515">
            <v>0.23000000417232513</v>
          </cell>
          <cell r="L10515">
            <v>0.20999999344348907</v>
          </cell>
          <cell r="M10515">
            <v>0.10999999940395355</v>
          </cell>
          <cell r="N10515" t="str">
            <v>Large</v>
          </cell>
          <cell r="O10515">
            <v>751.21</v>
          </cell>
        </row>
        <row r="10516">
          <cell r="A10516" t="str">
            <v>HU</v>
          </cell>
          <cell r="B10516" t="str">
            <v>HU_RV_06FF37</v>
          </cell>
          <cell r="C10516">
            <v>1996</v>
          </cell>
          <cell r="D10516" t="str">
            <v>Annual</v>
          </cell>
          <cell r="E10516" t="str">
            <v>Orthophosphate</v>
          </cell>
          <cell r="F10516" t="str">
            <v>mg/l P</v>
          </cell>
          <cell r="G10516">
            <v>12</v>
          </cell>
          <cell r="J10516">
            <v>26</v>
          </cell>
          <cell r="K10516">
            <v>0.20229999721050262</v>
          </cell>
          <cell r="L10516">
            <v>0.20550000667572021</v>
          </cell>
          <cell r="M10516">
            <v>9.7699999809265137E-2</v>
          </cell>
          <cell r="N10516" t="str">
            <v>Large</v>
          </cell>
          <cell r="O10516">
            <v>592.75</v>
          </cell>
        </row>
        <row r="10517">
          <cell r="A10517" t="str">
            <v>HU</v>
          </cell>
          <cell r="B10517" t="str">
            <v>HU_RV_05FF08</v>
          </cell>
          <cell r="C10517">
            <v>1996</v>
          </cell>
          <cell r="D10517" t="str">
            <v>Annual</v>
          </cell>
          <cell r="E10517" t="str">
            <v>Orthophosphate</v>
          </cell>
          <cell r="F10517" t="str">
            <v>mg/l P</v>
          </cell>
          <cell r="G10517">
            <v>12</v>
          </cell>
          <cell r="J10517">
            <v>29</v>
          </cell>
          <cell r="K10517">
            <v>8.3099998533725739E-2</v>
          </cell>
          <cell r="L10517">
            <v>7.8000001609325409E-2</v>
          </cell>
          <cell r="M10517">
            <v>4.2899999767541885E-2</v>
          </cell>
          <cell r="N10517" t="str">
            <v>Large</v>
          </cell>
          <cell r="O10517">
            <v>892</v>
          </cell>
        </row>
        <row r="10518">
          <cell r="A10518" t="str">
            <v>HU</v>
          </cell>
          <cell r="B10518" t="str">
            <v>HU_RV_06FF31</v>
          </cell>
          <cell r="C10518">
            <v>1996</v>
          </cell>
          <cell r="D10518" t="str">
            <v>Annual</v>
          </cell>
          <cell r="E10518" t="str">
            <v>Orthophosphate</v>
          </cell>
          <cell r="F10518" t="str">
            <v>mg/l P</v>
          </cell>
          <cell r="G10518">
            <v>12</v>
          </cell>
          <cell r="J10518">
            <v>25</v>
          </cell>
          <cell r="K10518">
            <v>6.3199996948242188E-2</v>
          </cell>
          <cell r="L10518">
            <v>6.4999997615814209E-2</v>
          </cell>
          <cell r="M10518">
            <v>1.8799999728798866E-2</v>
          </cell>
          <cell r="N10518" t="str">
            <v>Large</v>
          </cell>
          <cell r="O10518">
            <v>612</v>
          </cell>
        </row>
        <row r="10519">
          <cell r="A10519" t="str">
            <v>HU</v>
          </cell>
          <cell r="B10519" t="str">
            <v>HU_RV_02FF12</v>
          </cell>
          <cell r="C10519">
            <v>1996</v>
          </cell>
          <cell r="D10519" t="str">
            <v>Annual</v>
          </cell>
          <cell r="E10519" t="str">
            <v>Orthophosphate</v>
          </cell>
          <cell r="F10519" t="str">
            <v>mg/l P</v>
          </cell>
          <cell r="G10519">
            <v>12</v>
          </cell>
          <cell r="J10519">
            <v>27</v>
          </cell>
          <cell r="K10519">
            <v>0.1120000034570694</v>
          </cell>
          <cell r="L10519">
            <v>0.11699999868869781</v>
          </cell>
          <cell r="M10519">
            <v>7.7899999916553497E-2</v>
          </cell>
          <cell r="N10519" t="str">
            <v>Large</v>
          </cell>
          <cell r="O10519">
            <v>903.54</v>
          </cell>
        </row>
        <row r="10520">
          <cell r="A10520" t="str">
            <v>HU</v>
          </cell>
          <cell r="B10520" t="str">
            <v>HU_RV_02FF10</v>
          </cell>
          <cell r="C10520">
            <v>1996</v>
          </cell>
          <cell r="D10520" t="str">
            <v>Annual</v>
          </cell>
          <cell r="E10520" t="str">
            <v>Orthophosphate</v>
          </cell>
          <cell r="F10520" t="str">
            <v>mg/l P</v>
          </cell>
          <cell r="G10520">
            <v>12</v>
          </cell>
          <cell r="J10520">
            <v>27</v>
          </cell>
          <cell r="K10520">
            <v>0.12860000133514404</v>
          </cell>
          <cell r="L10520">
            <v>0.11100000143051147</v>
          </cell>
          <cell r="M10520">
            <v>9.8200000822544098E-2</v>
          </cell>
          <cell r="N10520" t="str">
            <v>Large</v>
          </cell>
          <cell r="O10520">
            <v>539.02</v>
          </cell>
        </row>
        <row r="10521">
          <cell r="A10521" t="str">
            <v>HU</v>
          </cell>
          <cell r="B10521" t="str">
            <v>HU_RV_01FF38</v>
          </cell>
          <cell r="C10521">
            <v>1996</v>
          </cell>
          <cell r="D10521" t="str">
            <v>Annual</v>
          </cell>
          <cell r="E10521" t="str">
            <v>Orthophosphate</v>
          </cell>
          <cell r="F10521" t="str">
            <v>mg/l P</v>
          </cell>
          <cell r="G10521">
            <v>12</v>
          </cell>
          <cell r="J10521">
            <v>26</v>
          </cell>
          <cell r="K10521">
            <v>0.19820000231266022</v>
          </cell>
          <cell r="L10521">
            <v>0.18950000405311584</v>
          </cell>
          <cell r="M10521">
            <v>0.10130000114440918</v>
          </cell>
          <cell r="N10521" t="str">
            <v>Largest</v>
          </cell>
          <cell r="O10521">
            <v>4326</v>
          </cell>
        </row>
        <row r="10522">
          <cell r="A10522" t="str">
            <v>HU</v>
          </cell>
          <cell r="B10522" t="str">
            <v>HU_RV_06FF12</v>
          </cell>
          <cell r="C10522">
            <v>1996</v>
          </cell>
          <cell r="D10522" t="str">
            <v>Annual</v>
          </cell>
          <cell r="E10522" t="str">
            <v>Orthophosphate</v>
          </cell>
          <cell r="F10522" t="str">
            <v>mg/l P</v>
          </cell>
          <cell r="G10522">
            <v>12</v>
          </cell>
          <cell r="J10522">
            <v>48</v>
          </cell>
          <cell r="K10522">
            <v>6.8099997937679291E-2</v>
          </cell>
          <cell r="L10522">
            <v>6.4999997615814209E-2</v>
          </cell>
          <cell r="M10522">
            <v>4.1600000113248825E-2</v>
          </cell>
          <cell r="N10522" t="str">
            <v>Very Large</v>
          </cell>
          <cell r="O10522">
            <v>1720.95</v>
          </cell>
        </row>
        <row r="10523">
          <cell r="A10523" t="str">
            <v>HU</v>
          </cell>
          <cell r="B10523" t="str">
            <v>HU_RV_06FF08</v>
          </cell>
          <cell r="C10523">
            <v>1996</v>
          </cell>
          <cell r="D10523" t="str">
            <v>Annual</v>
          </cell>
          <cell r="E10523" t="str">
            <v>Orthophosphate</v>
          </cell>
          <cell r="F10523" t="str">
            <v>mg/l P</v>
          </cell>
          <cell r="G10523">
            <v>12</v>
          </cell>
          <cell r="J10523">
            <v>47</v>
          </cell>
          <cell r="K10523">
            <v>3.6899998784065247E-2</v>
          </cell>
          <cell r="L10523">
            <v>3.5999998450279236E-2</v>
          </cell>
          <cell r="M10523">
            <v>1.6300000250339508E-2</v>
          </cell>
          <cell r="N10523" t="str">
            <v>Largest</v>
          </cell>
          <cell r="O10523">
            <v>3084</v>
          </cell>
        </row>
        <row r="10524">
          <cell r="A10524" t="str">
            <v>HU</v>
          </cell>
          <cell r="B10524" t="str">
            <v>HU_RV_01FF22</v>
          </cell>
          <cell r="C10524">
            <v>1996</v>
          </cell>
          <cell r="D10524" t="str">
            <v>Annual</v>
          </cell>
          <cell r="E10524" t="str">
            <v>Orthophosphate</v>
          </cell>
          <cell r="F10524" t="str">
            <v>mg/l P</v>
          </cell>
          <cell r="G10524">
            <v>12</v>
          </cell>
          <cell r="J10524">
            <v>51</v>
          </cell>
          <cell r="K10524">
            <v>0.12430000305175781</v>
          </cell>
          <cell r="L10524">
            <v>0.10400000214576721</v>
          </cell>
          <cell r="M10524">
            <v>6.5999999642372131E-2</v>
          </cell>
          <cell r="N10524" t="str">
            <v>Largest</v>
          </cell>
          <cell r="O10524">
            <v>10113</v>
          </cell>
        </row>
        <row r="10525">
          <cell r="A10525" t="str">
            <v>HU</v>
          </cell>
          <cell r="B10525" t="str">
            <v>HU_RV_01FF33</v>
          </cell>
          <cell r="C10525">
            <v>1996</v>
          </cell>
          <cell r="D10525" t="str">
            <v>Annual</v>
          </cell>
          <cell r="E10525" t="str">
            <v>Orthophosphate</v>
          </cell>
          <cell r="F10525" t="str">
            <v>mg/l P</v>
          </cell>
          <cell r="G10525">
            <v>12</v>
          </cell>
          <cell r="J10525">
            <v>26</v>
          </cell>
          <cell r="K10525">
            <v>0.19810000061988831</v>
          </cell>
          <cell r="L10525">
            <v>0.21500000357627869</v>
          </cell>
          <cell r="M10525">
            <v>9.0700000524520874E-2</v>
          </cell>
          <cell r="N10525" t="str">
            <v>Small</v>
          </cell>
          <cell r="O10525">
            <v>16.12</v>
          </cell>
        </row>
        <row r="10526">
          <cell r="A10526" t="str">
            <v>HU</v>
          </cell>
          <cell r="B10526" t="str">
            <v>HU_RV_06FF06</v>
          </cell>
          <cell r="C10526">
            <v>1996</v>
          </cell>
          <cell r="D10526" t="str">
            <v>Annual</v>
          </cell>
          <cell r="E10526" t="str">
            <v>Orthophosphate</v>
          </cell>
          <cell r="F10526" t="str">
            <v>mg/l P</v>
          </cell>
          <cell r="G10526">
            <v>12</v>
          </cell>
          <cell r="J10526">
            <v>25</v>
          </cell>
          <cell r="K10526">
            <v>4.8000000417232513E-2</v>
          </cell>
          <cell r="L10526">
            <v>4.1999999433755875E-2</v>
          </cell>
          <cell r="M10526">
            <v>1.6599999740719795E-2</v>
          </cell>
          <cell r="N10526" t="str">
            <v>Large</v>
          </cell>
          <cell r="O10526">
            <v>668</v>
          </cell>
        </row>
        <row r="10527">
          <cell r="A10527" t="str">
            <v>HU</v>
          </cell>
          <cell r="B10527" t="str">
            <v>HU_RV_05FF13</v>
          </cell>
          <cell r="C10527">
            <v>1996</v>
          </cell>
          <cell r="D10527" t="str">
            <v>Annual</v>
          </cell>
          <cell r="E10527" t="str">
            <v>Orthophosphate</v>
          </cell>
          <cell r="F10527" t="str">
            <v>mg/l P</v>
          </cell>
          <cell r="G10527">
            <v>12</v>
          </cell>
          <cell r="J10527">
            <v>24</v>
          </cell>
          <cell r="K10527">
            <v>0.84469997882843018</v>
          </cell>
          <cell r="L10527">
            <v>0.78549998998641968</v>
          </cell>
          <cell r="M10527">
            <v>0.47029998898506165</v>
          </cell>
          <cell r="N10527" t="str">
            <v>Large</v>
          </cell>
          <cell r="O10527">
            <v>620.30999999999995</v>
          </cell>
        </row>
        <row r="10528">
          <cell r="A10528" t="str">
            <v>HU</v>
          </cell>
          <cell r="B10528" t="str">
            <v>HU_RV_04FB36</v>
          </cell>
          <cell r="C10528">
            <v>1996</v>
          </cell>
          <cell r="D10528" t="str">
            <v>Annual</v>
          </cell>
          <cell r="E10528" t="str">
            <v>Orthophosphate</v>
          </cell>
          <cell r="F10528" t="str">
            <v>mg/l P</v>
          </cell>
          <cell r="G10528">
            <v>12</v>
          </cell>
          <cell r="J10528">
            <v>26</v>
          </cell>
          <cell r="K10528">
            <v>4.4199999421834946E-2</v>
          </cell>
          <cell r="L10528">
            <v>3.9000000804662704E-2</v>
          </cell>
          <cell r="M10528">
            <v>3.0899999663233757E-2</v>
          </cell>
          <cell r="N10528" t="str">
            <v>Small</v>
          </cell>
          <cell r="O10528">
            <v>20.53</v>
          </cell>
        </row>
        <row r="10529">
          <cell r="A10529" t="str">
            <v>HU</v>
          </cell>
          <cell r="B10529" t="str">
            <v>HU_RV_05FF23</v>
          </cell>
          <cell r="C10529">
            <v>1996</v>
          </cell>
          <cell r="D10529" t="str">
            <v>Annual</v>
          </cell>
          <cell r="E10529" t="str">
            <v>Orthophosphate</v>
          </cell>
          <cell r="F10529" t="str">
            <v>mg/l P</v>
          </cell>
          <cell r="G10529">
            <v>12</v>
          </cell>
          <cell r="J10529">
            <v>26</v>
          </cell>
          <cell r="K10529">
            <v>4.7100000083446503E-2</v>
          </cell>
          <cell r="L10529">
            <v>4.1000001132488251E-2</v>
          </cell>
          <cell r="M10529">
            <v>3.2600000500679016E-2</v>
          </cell>
          <cell r="N10529" t="str">
            <v>Large</v>
          </cell>
          <cell r="O10529">
            <v>704.62</v>
          </cell>
        </row>
        <row r="10530">
          <cell r="A10530" t="str">
            <v>HU</v>
          </cell>
          <cell r="B10530" t="str">
            <v>HU_RV_11FF13</v>
          </cell>
          <cell r="C10530">
            <v>1996</v>
          </cell>
          <cell r="D10530" t="str">
            <v>Annual</v>
          </cell>
          <cell r="E10530" t="str">
            <v>Orthophosphate</v>
          </cell>
          <cell r="F10530" t="str">
            <v>mg/l P</v>
          </cell>
          <cell r="G10530">
            <v>12</v>
          </cell>
          <cell r="J10530">
            <v>52</v>
          </cell>
          <cell r="K10530">
            <v>5.2499998360872269E-2</v>
          </cell>
          <cell r="L10530">
            <v>5.4000001400709152E-2</v>
          </cell>
          <cell r="M10530">
            <v>2.6399999856948853E-2</v>
          </cell>
          <cell r="N10530" t="str">
            <v>Largest</v>
          </cell>
          <cell r="O10530">
            <v>30149</v>
          </cell>
        </row>
        <row r="10531">
          <cell r="A10531" t="str">
            <v>HU</v>
          </cell>
          <cell r="B10531" t="str">
            <v>HU_RV_01FF11</v>
          </cell>
          <cell r="C10531">
            <v>1996</v>
          </cell>
          <cell r="D10531" t="str">
            <v>Annual</v>
          </cell>
          <cell r="E10531" t="str">
            <v>Orthophosphate</v>
          </cell>
          <cell r="F10531" t="str">
            <v>mg/l P</v>
          </cell>
          <cell r="G10531">
            <v>12</v>
          </cell>
          <cell r="J10531">
            <v>26</v>
          </cell>
          <cell r="K10531">
            <v>8.8399998843669891E-2</v>
          </cell>
          <cell r="L10531">
            <v>9.0999998152256012E-2</v>
          </cell>
          <cell r="M10531">
            <v>4.2300000786781311E-2</v>
          </cell>
          <cell r="N10531" t="str">
            <v>Large</v>
          </cell>
          <cell r="O10531">
            <v>430.46</v>
          </cell>
        </row>
        <row r="10532">
          <cell r="A10532" t="str">
            <v>HU</v>
          </cell>
          <cell r="B10532" t="str">
            <v>HU_RV_06FF32</v>
          </cell>
          <cell r="C10532">
            <v>1996</v>
          </cell>
          <cell r="D10532" t="str">
            <v>Annual</v>
          </cell>
          <cell r="E10532" t="str">
            <v>Orthophosphate</v>
          </cell>
          <cell r="F10532" t="str">
            <v>mg/l P</v>
          </cell>
          <cell r="G10532">
            <v>12</v>
          </cell>
          <cell r="J10532">
            <v>23</v>
          </cell>
          <cell r="K10532">
            <v>5.2700001746416092E-2</v>
          </cell>
          <cell r="L10532">
            <v>5.2000001072883606E-2</v>
          </cell>
          <cell r="M10532">
            <v>2.4399999529123306E-2</v>
          </cell>
          <cell r="N10532" t="str">
            <v>Very Large</v>
          </cell>
          <cell r="O10532">
            <v>1228.78</v>
          </cell>
        </row>
        <row r="10533">
          <cell r="A10533" t="str">
            <v>HU</v>
          </cell>
          <cell r="B10533" t="str">
            <v>HU_RV_07FF29</v>
          </cell>
          <cell r="C10533">
            <v>1996</v>
          </cell>
          <cell r="D10533" t="str">
            <v>Annual</v>
          </cell>
          <cell r="E10533" t="str">
            <v>Orthophosphate</v>
          </cell>
          <cell r="F10533" t="str">
            <v>mg/l P</v>
          </cell>
          <cell r="G10533">
            <v>12</v>
          </cell>
          <cell r="J10533">
            <v>26</v>
          </cell>
          <cell r="K10533">
            <v>1.7592999935150146</v>
          </cell>
          <cell r="L10533">
            <v>1.6184999942779541</v>
          </cell>
          <cell r="M10533">
            <v>0.85379999876022339</v>
          </cell>
          <cell r="N10533" t="str">
            <v>Very Large</v>
          </cell>
          <cell r="O10533">
            <v>2097.71</v>
          </cell>
        </row>
        <row r="10534">
          <cell r="A10534" t="str">
            <v>HU</v>
          </cell>
          <cell r="B10534" t="str">
            <v>HU_RV_01FF13</v>
          </cell>
          <cell r="C10534">
            <v>1996</v>
          </cell>
          <cell r="D10534" t="str">
            <v>Annual</v>
          </cell>
          <cell r="E10534" t="str">
            <v>Orthophosphate</v>
          </cell>
          <cell r="F10534" t="str">
            <v>mg/l P</v>
          </cell>
          <cell r="G10534">
            <v>12</v>
          </cell>
          <cell r="J10534">
            <v>26</v>
          </cell>
          <cell r="K10534">
            <v>9.2600002884864807E-2</v>
          </cell>
          <cell r="L10534">
            <v>9.1499999165534973E-2</v>
          </cell>
          <cell r="M10534">
            <v>4.050000011920929E-2</v>
          </cell>
          <cell r="N10534" t="str">
            <v>Very Large</v>
          </cell>
          <cell r="O10534">
            <v>2320</v>
          </cell>
        </row>
        <row r="10535">
          <cell r="A10535" t="str">
            <v>HU</v>
          </cell>
          <cell r="B10535" t="str">
            <v>HU_RV_08FF38</v>
          </cell>
          <cell r="C10535">
            <v>1996</v>
          </cell>
          <cell r="D10535" t="str">
            <v>Annual</v>
          </cell>
          <cell r="E10535" t="str">
            <v>Orthophosphate</v>
          </cell>
          <cell r="F10535" t="str">
            <v>mg/l P</v>
          </cell>
          <cell r="G10535">
            <v>12</v>
          </cell>
          <cell r="J10535">
            <v>26</v>
          </cell>
          <cell r="K10535">
            <v>1.3071000576019287</v>
          </cell>
          <cell r="L10535">
            <v>0.87199997901916504</v>
          </cell>
          <cell r="M10535">
            <v>1.1854000091552734</v>
          </cell>
          <cell r="N10535" t="str">
            <v>Medium</v>
          </cell>
          <cell r="O10535">
            <v>196.56</v>
          </cell>
        </row>
        <row r="10536">
          <cell r="A10536" t="str">
            <v>HU</v>
          </cell>
          <cell r="B10536" t="str">
            <v>HU_RV_06FF34</v>
          </cell>
          <cell r="C10536">
            <v>1996</v>
          </cell>
          <cell r="D10536" t="str">
            <v>Annual</v>
          </cell>
          <cell r="E10536" t="str">
            <v>Orthophosphate</v>
          </cell>
          <cell r="F10536" t="str">
            <v>mg/l P</v>
          </cell>
          <cell r="G10536">
            <v>12</v>
          </cell>
          <cell r="J10536">
            <v>49</v>
          </cell>
          <cell r="K10536">
            <v>6.0400001704692841E-2</v>
          </cell>
          <cell r="L10536">
            <v>6.1999998986721039E-2</v>
          </cell>
          <cell r="M10536">
            <v>2.5100000202655792E-2</v>
          </cell>
          <cell r="N10536" t="str">
            <v>Large</v>
          </cell>
          <cell r="O10536">
            <v>350.76</v>
          </cell>
        </row>
        <row r="10537">
          <cell r="A10537" t="str">
            <v>HU</v>
          </cell>
          <cell r="B10537" t="str">
            <v>HU_RV_06FF07</v>
          </cell>
          <cell r="C10537">
            <v>1996</v>
          </cell>
          <cell r="D10537" t="str">
            <v>Annual</v>
          </cell>
          <cell r="E10537" t="str">
            <v>Orthophosphate</v>
          </cell>
          <cell r="F10537" t="str">
            <v>mg/l P</v>
          </cell>
          <cell r="G10537">
            <v>12</v>
          </cell>
          <cell r="J10537">
            <v>48</v>
          </cell>
          <cell r="K10537">
            <v>3.4299999475479126E-2</v>
          </cell>
          <cell r="L10537">
            <v>3.4499999135732651E-2</v>
          </cell>
          <cell r="M10537">
            <v>1.3100000098347664E-2</v>
          </cell>
          <cell r="N10537" t="str">
            <v>Small</v>
          </cell>
          <cell r="O10537">
            <v>0.55000000000000004</v>
          </cell>
        </row>
        <row r="10538">
          <cell r="A10538" t="str">
            <v>HU</v>
          </cell>
          <cell r="B10538" t="str">
            <v>HU_RV_07FF01</v>
          </cell>
          <cell r="C10538">
            <v>1996</v>
          </cell>
          <cell r="D10538" t="str">
            <v>Annual</v>
          </cell>
          <cell r="E10538" t="str">
            <v>Orthophosphate</v>
          </cell>
          <cell r="F10538" t="str">
            <v>mg/l P</v>
          </cell>
          <cell r="G10538">
            <v>12</v>
          </cell>
          <cell r="J10538">
            <v>27</v>
          </cell>
          <cell r="K10538">
            <v>4.9100000411272049E-2</v>
          </cell>
          <cell r="L10538">
            <v>3.0999999493360519E-2</v>
          </cell>
          <cell r="M10538">
            <v>4.4300001114606857E-2</v>
          </cell>
          <cell r="N10538" t="str">
            <v>Largest</v>
          </cell>
          <cell r="O10538">
            <v>9707</v>
          </cell>
        </row>
        <row r="10539">
          <cell r="A10539" t="str">
            <v>HU</v>
          </cell>
          <cell r="B10539" t="str">
            <v>HU_RV_09FF04</v>
          </cell>
          <cell r="C10539">
            <v>1996</v>
          </cell>
          <cell r="D10539" t="str">
            <v>Annual</v>
          </cell>
          <cell r="E10539" t="str">
            <v>Orthophosphate</v>
          </cell>
          <cell r="F10539" t="str">
            <v>mg/l P</v>
          </cell>
          <cell r="G10539">
            <v>12</v>
          </cell>
          <cell r="J10539">
            <v>26</v>
          </cell>
          <cell r="K10539">
            <v>6.4900003373622894E-2</v>
          </cell>
          <cell r="L10539">
            <v>6.4999997615814209E-2</v>
          </cell>
          <cell r="M10539">
            <v>2.6900000870227814E-2</v>
          </cell>
          <cell r="N10539" t="str">
            <v>Large</v>
          </cell>
          <cell r="O10539">
            <v>729.65</v>
          </cell>
        </row>
        <row r="10540">
          <cell r="A10540" t="str">
            <v>HU</v>
          </cell>
          <cell r="B10540" t="str">
            <v>HU_RV_06FF27</v>
          </cell>
          <cell r="C10540">
            <v>1996</v>
          </cell>
          <cell r="D10540" t="str">
            <v>Annual</v>
          </cell>
          <cell r="E10540" t="str">
            <v>Orthophosphate</v>
          </cell>
          <cell r="F10540" t="str">
            <v>mg/l P</v>
          </cell>
          <cell r="G10540">
            <v>12</v>
          </cell>
          <cell r="J10540">
            <v>50</v>
          </cell>
          <cell r="K10540">
            <v>0.10300000011920929</v>
          </cell>
          <cell r="L10540">
            <v>8.3499997854232788E-2</v>
          </cell>
          <cell r="M10540">
            <v>6.0899998992681503E-2</v>
          </cell>
          <cell r="N10540" t="str">
            <v>Very Large</v>
          </cell>
          <cell r="O10540">
            <v>2481.0500000000002</v>
          </cell>
        </row>
        <row r="10541">
          <cell r="A10541" t="str">
            <v>HU</v>
          </cell>
          <cell r="B10541" t="str">
            <v>HU_RV_07FF11</v>
          </cell>
          <cell r="C10541">
            <v>1996</v>
          </cell>
          <cell r="D10541" t="str">
            <v>Annual</v>
          </cell>
          <cell r="E10541" t="str">
            <v>Orthophosphate</v>
          </cell>
          <cell r="F10541" t="str">
            <v>mg/l P</v>
          </cell>
          <cell r="G10541">
            <v>12</v>
          </cell>
          <cell r="J10541">
            <v>52</v>
          </cell>
          <cell r="K10541">
            <v>0.30849999189376831</v>
          </cell>
          <cell r="L10541">
            <v>0.3190000057220459</v>
          </cell>
          <cell r="M10541">
            <v>0.14869999885559082</v>
          </cell>
          <cell r="N10541" t="str">
            <v>Very Large</v>
          </cell>
          <cell r="O10541">
            <v>1974</v>
          </cell>
        </row>
        <row r="10542">
          <cell r="A10542" t="str">
            <v>HU</v>
          </cell>
          <cell r="B10542" t="str">
            <v>HU_RV_12FF01</v>
          </cell>
          <cell r="C10542">
            <v>1996</v>
          </cell>
          <cell r="D10542" t="str">
            <v>Annual</v>
          </cell>
          <cell r="E10542" t="str">
            <v>Orthophosphate</v>
          </cell>
          <cell r="F10542" t="str">
            <v>mg/l P</v>
          </cell>
          <cell r="G10542">
            <v>12</v>
          </cell>
          <cell r="J10542">
            <v>25</v>
          </cell>
          <cell r="K10542">
            <v>3.5599999129772186E-2</v>
          </cell>
          <cell r="L10542">
            <v>2.8000000864267349E-2</v>
          </cell>
          <cell r="M10542">
            <v>2.6900000870227814E-2</v>
          </cell>
          <cell r="N10542" t="str">
            <v>Largest</v>
          </cell>
          <cell r="O10542">
            <v>4251</v>
          </cell>
        </row>
        <row r="10543">
          <cell r="A10543" t="str">
            <v>HU</v>
          </cell>
          <cell r="B10543" t="str">
            <v>HU_RV_04FF26</v>
          </cell>
          <cell r="C10543">
            <v>1996</v>
          </cell>
          <cell r="D10543" t="str">
            <v>Annual</v>
          </cell>
          <cell r="E10543" t="str">
            <v>Orthophosphate</v>
          </cell>
          <cell r="F10543" t="str">
            <v>mg/l P</v>
          </cell>
          <cell r="G10543">
            <v>12</v>
          </cell>
          <cell r="J10543">
            <v>26</v>
          </cell>
          <cell r="K10543">
            <v>1.3273999691009521</v>
          </cell>
          <cell r="L10543">
            <v>1.1460000276565552</v>
          </cell>
          <cell r="M10543">
            <v>0.67290002107620239</v>
          </cell>
          <cell r="N10543" t="str">
            <v>Large</v>
          </cell>
          <cell r="O10543">
            <v>380.78</v>
          </cell>
        </row>
        <row r="10544">
          <cell r="A10544" t="str">
            <v>HU</v>
          </cell>
          <cell r="B10544" t="str">
            <v>HU_RV_07FF07</v>
          </cell>
          <cell r="C10544">
            <v>1996</v>
          </cell>
          <cell r="D10544" t="str">
            <v>Annual</v>
          </cell>
          <cell r="E10544" t="str">
            <v>Orthophosphate</v>
          </cell>
          <cell r="F10544" t="str">
            <v>mg/l P</v>
          </cell>
          <cell r="G10544">
            <v>12</v>
          </cell>
          <cell r="J10544">
            <v>26</v>
          </cell>
          <cell r="K10544">
            <v>5.5500000715255737E-2</v>
          </cell>
          <cell r="L10544">
            <v>5.299999937415123E-2</v>
          </cell>
          <cell r="M10544">
            <v>2.4299999698996544E-2</v>
          </cell>
          <cell r="N10544" t="str">
            <v>Large</v>
          </cell>
          <cell r="O10544">
            <v>944</v>
          </cell>
        </row>
        <row r="10545">
          <cell r="A10545" t="str">
            <v>HU</v>
          </cell>
          <cell r="B10545" t="str">
            <v>HU_RV_12FF07</v>
          </cell>
          <cell r="C10545">
            <v>1996</v>
          </cell>
          <cell r="D10545" t="str">
            <v>Annual</v>
          </cell>
          <cell r="E10545" t="str">
            <v>Orthophosphate</v>
          </cell>
          <cell r="F10545" t="str">
            <v>mg/l P</v>
          </cell>
          <cell r="G10545">
            <v>12</v>
          </cell>
          <cell r="J10545">
            <v>25</v>
          </cell>
          <cell r="K10545">
            <v>7.8299999237060547E-2</v>
          </cell>
          <cell r="L10545">
            <v>7.8000001609325409E-2</v>
          </cell>
          <cell r="M10545">
            <v>2.7100000530481339E-2</v>
          </cell>
          <cell r="N10545" t="str">
            <v>Largest</v>
          </cell>
          <cell r="O10545">
            <v>19715</v>
          </cell>
        </row>
        <row r="10546">
          <cell r="A10546" t="str">
            <v>HU</v>
          </cell>
          <cell r="B10546" t="str">
            <v>HU_RV_11FF63</v>
          </cell>
          <cell r="C10546">
            <v>1996</v>
          </cell>
          <cell r="D10546" t="str">
            <v>Annual</v>
          </cell>
          <cell r="E10546" t="str">
            <v>Orthophosphate</v>
          </cell>
          <cell r="F10546" t="str">
            <v>mg/l P</v>
          </cell>
          <cell r="G10546">
            <v>12</v>
          </cell>
          <cell r="J10546">
            <v>26</v>
          </cell>
          <cell r="K10546">
            <v>0.13459999859333038</v>
          </cell>
          <cell r="L10546">
            <v>0.12999999523162842</v>
          </cell>
          <cell r="M10546">
            <v>5.5799998342990875E-2</v>
          </cell>
          <cell r="N10546" t="str">
            <v>Largest</v>
          </cell>
          <cell r="O10546">
            <v>13498.32</v>
          </cell>
        </row>
        <row r="10547">
          <cell r="A10547" t="str">
            <v>HU</v>
          </cell>
          <cell r="B10547" t="str">
            <v>HU_RV_10FF22</v>
          </cell>
          <cell r="C10547">
            <v>1996</v>
          </cell>
          <cell r="D10547" t="str">
            <v>Annual</v>
          </cell>
          <cell r="E10547" t="str">
            <v>Orthophosphate</v>
          </cell>
          <cell r="F10547" t="str">
            <v>mg/l P</v>
          </cell>
          <cell r="G10547">
            <v>12</v>
          </cell>
          <cell r="J10547">
            <v>26</v>
          </cell>
          <cell r="K10547">
            <v>0.69599997997283936</v>
          </cell>
          <cell r="L10547">
            <v>0.68500000238418579</v>
          </cell>
          <cell r="M10547">
            <v>0.22949999570846558</v>
          </cell>
          <cell r="N10547" t="str">
            <v>Largest</v>
          </cell>
          <cell r="O10547">
            <v>5656.21</v>
          </cell>
        </row>
        <row r="10548">
          <cell r="A10548" t="str">
            <v>HU</v>
          </cell>
          <cell r="B10548" t="str">
            <v>HU_RV_10FF02</v>
          </cell>
          <cell r="C10548">
            <v>1996</v>
          </cell>
          <cell r="D10548" t="str">
            <v>Annual</v>
          </cell>
          <cell r="E10548" t="str">
            <v>Orthophosphate</v>
          </cell>
          <cell r="F10548" t="str">
            <v>mg/l P</v>
          </cell>
          <cell r="G10548">
            <v>12</v>
          </cell>
          <cell r="J10548">
            <v>26</v>
          </cell>
          <cell r="K10548">
            <v>6.1799999326467514E-2</v>
          </cell>
          <cell r="L10548">
            <v>6.3500002026557922E-2</v>
          </cell>
          <cell r="M10548">
            <v>1.5900000929832458E-2</v>
          </cell>
          <cell r="N10548" t="str">
            <v>Largest</v>
          </cell>
          <cell r="O10548">
            <v>63440</v>
          </cell>
        </row>
        <row r="10549">
          <cell r="A10549" t="str">
            <v>HU</v>
          </cell>
          <cell r="B10549" t="str">
            <v>HU_RV_04FF11</v>
          </cell>
          <cell r="C10549">
            <v>1996</v>
          </cell>
          <cell r="D10549" t="str">
            <v>Annual</v>
          </cell>
          <cell r="E10549" t="str">
            <v>Orthophosphate</v>
          </cell>
          <cell r="F10549" t="str">
            <v>mg/l P</v>
          </cell>
          <cell r="G10549">
            <v>12</v>
          </cell>
          <cell r="J10549">
            <v>26</v>
          </cell>
          <cell r="K10549">
            <v>0.258899986743927</v>
          </cell>
          <cell r="L10549">
            <v>0.20149999856948853</v>
          </cell>
          <cell r="M10549">
            <v>0.14959999918937683</v>
          </cell>
          <cell r="N10549" t="str">
            <v>Largest</v>
          </cell>
          <cell r="O10549">
            <v>14693</v>
          </cell>
        </row>
        <row r="10550">
          <cell r="A10550" t="str">
            <v>HU</v>
          </cell>
          <cell r="B10550" t="str">
            <v>HU_RV_05FF25</v>
          </cell>
          <cell r="C10550">
            <v>1996</v>
          </cell>
          <cell r="D10550" t="str">
            <v>Annual</v>
          </cell>
          <cell r="E10550" t="str">
            <v>Orthophosphate</v>
          </cell>
          <cell r="F10550" t="str">
            <v>mg/l P</v>
          </cell>
          <cell r="G10550">
            <v>12</v>
          </cell>
          <cell r="J10550">
            <v>26</v>
          </cell>
          <cell r="K10550">
            <v>3.8499999791383743E-2</v>
          </cell>
          <cell r="L10550">
            <v>2.8999999165534973E-2</v>
          </cell>
          <cell r="M10550">
            <v>3.7500001490116119E-2</v>
          </cell>
          <cell r="N10550" t="str">
            <v>Medium</v>
          </cell>
          <cell r="O10550">
            <v>166.94</v>
          </cell>
        </row>
        <row r="10551">
          <cell r="A10551" t="str">
            <v>HU</v>
          </cell>
          <cell r="B10551" t="str">
            <v>HU_RV_10FF40</v>
          </cell>
          <cell r="C10551">
            <v>1996</v>
          </cell>
          <cell r="D10551" t="str">
            <v>Annual</v>
          </cell>
          <cell r="E10551" t="str">
            <v>Orthophosphate</v>
          </cell>
          <cell r="F10551" t="str">
            <v>mg/l P</v>
          </cell>
          <cell r="G10551">
            <v>12</v>
          </cell>
          <cell r="J10551">
            <v>26</v>
          </cell>
          <cell r="K10551">
            <v>0.55529999732971191</v>
          </cell>
          <cell r="L10551">
            <v>0.5625</v>
          </cell>
          <cell r="M10551">
            <v>0.14300000667572021</v>
          </cell>
          <cell r="N10551" t="str">
            <v>Very Large</v>
          </cell>
          <cell r="O10551">
            <v>1810</v>
          </cell>
        </row>
        <row r="10552">
          <cell r="A10552" t="str">
            <v>HU</v>
          </cell>
          <cell r="B10552" t="str">
            <v>HU_RV_08FF29</v>
          </cell>
          <cell r="C10552">
            <v>1996</v>
          </cell>
          <cell r="D10552" t="str">
            <v>Annual</v>
          </cell>
          <cell r="E10552" t="str">
            <v>Orthophosphate</v>
          </cell>
          <cell r="F10552" t="str">
            <v>mg/l P</v>
          </cell>
          <cell r="G10552">
            <v>12</v>
          </cell>
          <cell r="J10552">
            <v>26</v>
          </cell>
          <cell r="K10552">
            <v>9.2500001192092896E-2</v>
          </cell>
          <cell r="L10552">
            <v>9.1499999165534973E-2</v>
          </cell>
          <cell r="M10552">
            <v>4.0600001811981201E-2</v>
          </cell>
          <cell r="N10552" t="str">
            <v>Large</v>
          </cell>
          <cell r="O10552">
            <v>574</v>
          </cell>
        </row>
        <row r="10553">
          <cell r="A10553" t="str">
            <v>HU</v>
          </cell>
          <cell r="B10553" t="str">
            <v>HU_RV_08FF20</v>
          </cell>
          <cell r="C10553">
            <v>1996</v>
          </cell>
          <cell r="D10553" t="str">
            <v>Annual</v>
          </cell>
          <cell r="E10553" t="str">
            <v>Orthophosphate</v>
          </cell>
          <cell r="F10553" t="str">
            <v>mg/l P</v>
          </cell>
          <cell r="G10553">
            <v>12</v>
          </cell>
          <cell r="J10553">
            <v>26</v>
          </cell>
          <cell r="K10553">
            <v>0.17949999868869781</v>
          </cell>
          <cell r="L10553">
            <v>0.13699999451637268</v>
          </cell>
          <cell r="M10553">
            <v>0.19179999828338623</v>
          </cell>
          <cell r="N10553" t="str">
            <v>Medium</v>
          </cell>
          <cell r="O10553">
            <v>189.95</v>
          </cell>
        </row>
        <row r="10554">
          <cell r="A10554" t="str">
            <v>HU</v>
          </cell>
          <cell r="B10554" t="str">
            <v>HU_RV_08FF42</v>
          </cell>
          <cell r="C10554">
            <v>1996</v>
          </cell>
          <cell r="D10554" t="str">
            <v>Annual</v>
          </cell>
          <cell r="E10554" t="str">
            <v>Orthophosphate</v>
          </cell>
          <cell r="F10554" t="str">
            <v>mg/l P</v>
          </cell>
          <cell r="G10554">
            <v>12</v>
          </cell>
          <cell r="J10554">
            <v>26</v>
          </cell>
          <cell r="K10554">
            <v>2.7300000190734863E-2</v>
          </cell>
          <cell r="L10554">
            <v>2.3000000044703484E-2</v>
          </cell>
          <cell r="M10554">
            <v>1.8400000408291817E-2</v>
          </cell>
          <cell r="N10554" t="str">
            <v>Small</v>
          </cell>
          <cell r="O10554">
            <v>3.27</v>
          </cell>
        </row>
        <row r="10555">
          <cell r="A10555" t="str">
            <v>HU</v>
          </cell>
          <cell r="B10555" t="str">
            <v>HU_RV_07FF09</v>
          </cell>
          <cell r="C10555">
            <v>1996</v>
          </cell>
          <cell r="D10555" t="str">
            <v>Annual</v>
          </cell>
          <cell r="E10555" t="str">
            <v>Orthophosphate</v>
          </cell>
          <cell r="F10555" t="str">
            <v>mg/l P</v>
          </cell>
          <cell r="G10555">
            <v>12</v>
          </cell>
          <cell r="J10555">
            <v>52</v>
          </cell>
          <cell r="K10555">
            <v>6.9600000977516174E-2</v>
          </cell>
          <cell r="L10555">
            <v>6.1000000685453415E-2</v>
          </cell>
          <cell r="M10555">
            <v>6.25E-2</v>
          </cell>
          <cell r="N10555" t="str">
            <v>Largest</v>
          </cell>
          <cell r="O10555">
            <v>15283</v>
          </cell>
        </row>
        <row r="10556">
          <cell r="A10556" t="str">
            <v>HU</v>
          </cell>
          <cell r="B10556" t="str">
            <v>HU_RV_08FF15</v>
          </cell>
          <cell r="C10556">
            <v>1996</v>
          </cell>
          <cell r="D10556" t="str">
            <v>Annual</v>
          </cell>
          <cell r="E10556" t="str">
            <v>Orthophosphate</v>
          </cell>
          <cell r="F10556" t="str">
            <v>mg/l P</v>
          </cell>
          <cell r="G10556">
            <v>12</v>
          </cell>
          <cell r="J10556">
            <v>52</v>
          </cell>
          <cell r="K10556">
            <v>0.23190000653266907</v>
          </cell>
          <cell r="L10556">
            <v>0.23499999940395355</v>
          </cell>
          <cell r="M10556">
            <v>8.2699999213218689E-2</v>
          </cell>
          <cell r="N10556" t="str">
            <v>Largest</v>
          </cell>
          <cell r="O10556">
            <v>2758.56</v>
          </cell>
        </row>
        <row r="10557">
          <cell r="A10557" t="str">
            <v>HU</v>
          </cell>
          <cell r="B10557" t="str">
            <v>HU_RV_08FF10</v>
          </cell>
          <cell r="C10557">
            <v>1996</v>
          </cell>
          <cell r="D10557" t="str">
            <v>Annual</v>
          </cell>
          <cell r="E10557" t="str">
            <v>Orthophosphate</v>
          </cell>
          <cell r="F10557" t="str">
            <v>mg/l P</v>
          </cell>
          <cell r="G10557">
            <v>12</v>
          </cell>
          <cell r="J10557">
            <v>52</v>
          </cell>
          <cell r="K10557">
            <v>9.7099997103214264E-2</v>
          </cell>
          <cell r="L10557">
            <v>8.9500002562999725E-2</v>
          </cell>
          <cell r="M10557">
            <v>3.4800000488758087E-2</v>
          </cell>
          <cell r="N10557" t="str">
            <v>Largest</v>
          </cell>
          <cell r="O10557">
            <v>3224</v>
          </cell>
        </row>
        <row r="10558">
          <cell r="A10558" t="str">
            <v>HU</v>
          </cell>
          <cell r="B10558" t="str">
            <v>HU_RV_04FF12</v>
          </cell>
          <cell r="C10558">
            <v>1996</v>
          </cell>
          <cell r="D10558" t="str">
            <v>Annual</v>
          </cell>
          <cell r="E10558" t="str">
            <v>Orthophosphate</v>
          </cell>
          <cell r="F10558" t="str">
            <v>mg/l P</v>
          </cell>
          <cell r="G10558">
            <v>12</v>
          </cell>
          <cell r="J10558">
            <v>26</v>
          </cell>
          <cell r="K10558">
            <v>0.24079999327659607</v>
          </cell>
          <cell r="L10558">
            <v>0.17000000178813934</v>
          </cell>
          <cell r="M10558">
            <v>0.22740000486373901</v>
          </cell>
          <cell r="N10558" t="str">
            <v>Largest</v>
          </cell>
          <cell r="O10558">
            <v>10164</v>
          </cell>
        </row>
        <row r="10559">
          <cell r="A10559" t="str">
            <v>HU</v>
          </cell>
          <cell r="B10559" t="str">
            <v>HU_RV_11FF12</v>
          </cell>
          <cell r="C10559">
            <v>1996</v>
          </cell>
          <cell r="D10559" t="str">
            <v>Annual</v>
          </cell>
          <cell r="E10559" t="str">
            <v>Orthophosphate</v>
          </cell>
          <cell r="F10559" t="str">
            <v>mg/l P</v>
          </cell>
          <cell r="G10559">
            <v>12</v>
          </cell>
          <cell r="J10559">
            <v>26</v>
          </cell>
          <cell r="K10559">
            <v>7.6200000941753387E-2</v>
          </cell>
          <cell r="L10559">
            <v>7.6999999582767487E-2</v>
          </cell>
          <cell r="M10559">
            <v>3.3100001513957977E-2</v>
          </cell>
          <cell r="N10559" t="str">
            <v>Largest</v>
          </cell>
          <cell r="O10559">
            <v>45019.93</v>
          </cell>
        </row>
        <row r="10560">
          <cell r="A10560" t="str">
            <v>HU</v>
          </cell>
          <cell r="B10560" t="str">
            <v>HU_RV_01FF53</v>
          </cell>
          <cell r="C10560">
            <v>1996</v>
          </cell>
          <cell r="D10560" t="str">
            <v>Annual</v>
          </cell>
          <cell r="E10560" t="str">
            <v>Orthophosphate</v>
          </cell>
          <cell r="F10560" t="str">
            <v>mg/l P</v>
          </cell>
          <cell r="G10560">
            <v>12</v>
          </cell>
          <cell r="J10560">
            <v>26</v>
          </cell>
          <cell r="K10560">
            <v>0.20749999582767487</v>
          </cell>
          <cell r="L10560">
            <v>0.17100000381469727</v>
          </cell>
          <cell r="M10560">
            <v>0.15250000357627869</v>
          </cell>
          <cell r="N10560" t="str">
            <v>Large</v>
          </cell>
          <cell r="O10560">
            <v>320</v>
          </cell>
        </row>
        <row r="10561">
          <cell r="A10561" t="str">
            <v>HU</v>
          </cell>
          <cell r="B10561" t="str">
            <v>HU_RV_04FB41</v>
          </cell>
          <cell r="C10561">
            <v>1996</v>
          </cell>
          <cell r="D10561" t="str">
            <v>Annual</v>
          </cell>
          <cell r="E10561" t="str">
            <v>Orthophosphate</v>
          </cell>
          <cell r="F10561" t="str">
            <v>mg/l P</v>
          </cell>
          <cell r="G10561">
            <v>12</v>
          </cell>
          <cell r="J10561">
            <v>26</v>
          </cell>
          <cell r="K10561">
            <v>6.7900002002716064E-2</v>
          </cell>
          <cell r="L10561">
            <v>5.5500000715255737E-2</v>
          </cell>
          <cell r="M10561">
            <v>3.7999998778104782E-2</v>
          </cell>
          <cell r="N10561" t="str">
            <v>Large</v>
          </cell>
          <cell r="O10561">
            <v>314.08</v>
          </cell>
        </row>
        <row r="10562">
          <cell r="A10562" t="str">
            <v>HU</v>
          </cell>
          <cell r="B10562" t="str">
            <v>HU_RV_05FF18</v>
          </cell>
          <cell r="C10562">
            <v>1996</v>
          </cell>
          <cell r="D10562" t="str">
            <v>Annual</v>
          </cell>
          <cell r="E10562" t="str">
            <v>Orthophosphate</v>
          </cell>
          <cell r="F10562" t="str">
            <v>mg/l P</v>
          </cell>
          <cell r="G10562">
            <v>12</v>
          </cell>
          <cell r="J10562">
            <v>25</v>
          </cell>
          <cell r="K10562">
            <v>4.9800001084804535E-2</v>
          </cell>
          <cell r="L10562">
            <v>4.6000000089406967E-2</v>
          </cell>
          <cell r="M10562">
            <v>3.3300001174211502E-2</v>
          </cell>
          <cell r="N10562" t="str">
            <v>Largest</v>
          </cell>
          <cell r="O10562">
            <v>35764</v>
          </cell>
        </row>
        <row r="10563">
          <cell r="A10563" t="str">
            <v>HU</v>
          </cell>
          <cell r="B10563" t="str">
            <v>HU_RV_12FF06</v>
          </cell>
          <cell r="C10563">
            <v>1996</v>
          </cell>
          <cell r="D10563" t="str">
            <v>Annual</v>
          </cell>
          <cell r="E10563" t="str">
            <v>Orthophosphate</v>
          </cell>
          <cell r="F10563" t="str">
            <v>mg/l P</v>
          </cell>
          <cell r="G10563">
            <v>12</v>
          </cell>
          <cell r="J10563">
            <v>26</v>
          </cell>
          <cell r="K10563">
            <v>9.7300000488758087E-2</v>
          </cell>
          <cell r="L10563">
            <v>8.3499997854232788E-2</v>
          </cell>
          <cell r="M10563">
            <v>5.7000000029802322E-2</v>
          </cell>
          <cell r="N10563" t="str">
            <v>Very Large</v>
          </cell>
          <cell r="O10563">
            <v>1560.66</v>
          </cell>
        </row>
        <row r="10564">
          <cell r="A10564" t="str">
            <v>HU</v>
          </cell>
          <cell r="B10564" t="str">
            <v>HU_RV_03FF06</v>
          </cell>
          <cell r="C10564">
            <v>1996</v>
          </cell>
          <cell r="D10564" t="str">
            <v>Annual</v>
          </cell>
          <cell r="E10564" t="str">
            <v>Orthophosphate</v>
          </cell>
          <cell r="F10564" t="str">
            <v>mg/l P</v>
          </cell>
          <cell r="G10564">
            <v>12</v>
          </cell>
          <cell r="J10564">
            <v>26</v>
          </cell>
          <cell r="K10564">
            <v>4.3800000101327896E-2</v>
          </cell>
          <cell r="L10564">
            <v>4.7499999403953552E-2</v>
          </cell>
          <cell r="M10564">
            <v>2.7499999850988388E-2</v>
          </cell>
          <cell r="N10564" t="str">
            <v>Largest</v>
          </cell>
          <cell r="O10564">
            <v>188700</v>
          </cell>
        </row>
        <row r="10565">
          <cell r="A10565" t="str">
            <v>HU</v>
          </cell>
          <cell r="B10565" t="str">
            <v>HU_RV_03FF01</v>
          </cell>
          <cell r="C10565">
            <v>1996</v>
          </cell>
          <cell r="D10565" t="str">
            <v>Annual</v>
          </cell>
          <cell r="E10565" t="str">
            <v>Orthophosphate</v>
          </cell>
          <cell r="F10565" t="str">
            <v>mg/l P</v>
          </cell>
          <cell r="G10565">
            <v>12</v>
          </cell>
          <cell r="J10565">
            <v>31</v>
          </cell>
          <cell r="K10565">
            <v>4.9100000411272049E-2</v>
          </cell>
          <cell r="L10565">
            <v>4.8999998718500137E-2</v>
          </cell>
          <cell r="M10565">
            <v>2.7499999850988388E-2</v>
          </cell>
          <cell r="N10565" t="str">
            <v>Largest</v>
          </cell>
          <cell r="O10565">
            <v>38842.9</v>
          </cell>
        </row>
        <row r="10566">
          <cell r="A10566" t="str">
            <v>HU</v>
          </cell>
          <cell r="B10566" t="str">
            <v>HU_RV_02FR51</v>
          </cell>
          <cell r="C10566">
            <v>1996</v>
          </cell>
          <cell r="D10566" t="str">
            <v>Annual</v>
          </cell>
          <cell r="E10566" t="str">
            <v>Orthophosphate</v>
          </cell>
          <cell r="F10566" t="str">
            <v>mg/l P</v>
          </cell>
          <cell r="G10566">
            <v>12</v>
          </cell>
          <cell r="J10566">
            <v>26</v>
          </cell>
          <cell r="K10566">
            <v>5.9999998658895493E-2</v>
          </cell>
          <cell r="L10566">
            <v>6.0499999672174454E-2</v>
          </cell>
          <cell r="M10566">
            <v>2.10999995470047E-2</v>
          </cell>
          <cell r="N10566" t="str">
            <v>Largest</v>
          </cell>
          <cell r="O10566">
            <v>183350</v>
          </cell>
        </row>
        <row r="10567">
          <cell r="A10567" t="str">
            <v>HU</v>
          </cell>
          <cell r="B10567" t="str">
            <v>HU_RV_02FF32</v>
          </cell>
          <cell r="C10567">
            <v>1996</v>
          </cell>
          <cell r="D10567" t="str">
            <v>Annual</v>
          </cell>
          <cell r="E10567" t="str">
            <v>Orthophosphate</v>
          </cell>
          <cell r="F10567" t="str">
            <v>mg/l P</v>
          </cell>
          <cell r="G10567">
            <v>12</v>
          </cell>
          <cell r="J10567">
            <v>26</v>
          </cell>
          <cell r="K10567">
            <v>5.9399999678134918E-2</v>
          </cell>
          <cell r="L10567">
            <v>6.1500001698732376E-2</v>
          </cell>
          <cell r="M10567">
            <v>2.8100000694394112E-2</v>
          </cell>
          <cell r="N10567" t="str">
            <v>Largest</v>
          </cell>
          <cell r="O10567">
            <v>13698.65</v>
          </cell>
        </row>
        <row r="10568">
          <cell r="A10568" t="str">
            <v>HU</v>
          </cell>
          <cell r="B10568" t="str">
            <v>HU_RV_01FF07</v>
          </cell>
          <cell r="C10568">
            <v>1996</v>
          </cell>
          <cell r="D10568" t="str">
            <v>Annual</v>
          </cell>
          <cell r="E10568" t="str">
            <v>Orthophosphate</v>
          </cell>
          <cell r="F10568" t="str">
            <v>mg/l P</v>
          </cell>
          <cell r="G10568">
            <v>12</v>
          </cell>
          <cell r="J10568">
            <v>26</v>
          </cell>
          <cell r="K10568">
            <v>7.7600002288818359E-2</v>
          </cell>
          <cell r="L10568">
            <v>5.8499999344348907E-2</v>
          </cell>
          <cell r="M10568">
            <v>5.7500001043081284E-2</v>
          </cell>
          <cell r="N10568" t="str">
            <v>Largest</v>
          </cell>
          <cell r="O10568">
            <v>150820</v>
          </cell>
        </row>
        <row r="10569">
          <cell r="A10569" t="str">
            <v>HU</v>
          </cell>
          <cell r="B10569" t="str">
            <v>HU_RV_01FF02</v>
          </cell>
          <cell r="C10569">
            <v>1996</v>
          </cell>
          <cell r="D10569" t="str">
            <v>Annual</v>
          </cell>
          <cell r="E10569" t="str">
            <v>Orthophosphate</v>
          </cell>
          <cell r="F10569" t="str">
            <v>mg/l P</v>
          </cell>
          <cell r="G10569">
            <v>12</v>
          </cell>
          <cell r="J10569">
            <v>26</v>
          </cell>
          <cell r="K10569">
            <v>6.7500002682209015E-2</v>
          </cell>
          <cell r="L10569">
            <v>5.4999999701976776E-2</v>
          </cell>
          <cell r="M10569">
            <v>5.3700000047683716E-2</v>
          </cell>
          <cell r="N10569" t="str">
            <v>Largest</v>
          </cell>
          <cell r="O10569">
            <v>131605</v>
          </cell>
        </row>
        <row r="10570">
          <cell r="A10570" t="str">
            <v>HU</v>
          </cell>
          <cell r="B10570" t="str">
            <v>HU_RV_08FF26</v>
          </cell>
          <cell r="C10570">
            <v>1996</v>
          </cell>
          <cell r="D10570" t="str">
            <v>Annual</v>
          </cell>
          <cell r="E10570" t="str">
            <v>Orthophosphate</v>
          </cell>
          <cell r="F10570" t="str">
            <v>mg/l P</v>
          </cell>
          <cell r="G10570">
            <v>12</v>
          </cell>
          <cell r="J10570">
            <v>26</v>
          </cell>
          <cell r="K10570">
            <v>1.2199000120162964</v>
          </cell>
          <cell r="L10570">
            <v>1.1490000486373901</v>
          </cell>
          <cell r="M10570">
            <v>0.35679998993873596</v>
          </cell>
          <cell r="N10570" t="str">
            <v>Large</v>
          </cell>
          <cell r="O10570">
            <v>806</v>
          </cell>
        </row>
        <row r="10571">
          <cell r="A10571" t="str">
            <v>HU</v>
          </cell>
          <cell r="B10571" t="str">
            <v>HU_RV_09FF13</v>
          </cell>
          <cell r="C10571">
            <v>1996</v>
          </cell>
          <cell r="D10571" t="str">
            <v>Annual</v>
          </cell>
          <cell r="E10571" t="str">
            <v>Orthophosphate</v>
          </cell>
          <cell r="F10571" t="str">
            <v>mg/l P</v>
          </cell>
          <cell r="G10571">
            <v>12</v>
          </cell>
          <cell r="J10571">
            <v>26</v>
          </cell>
          <cell r="K10571">
            <v>0.83950001001358032</v>
          </cell>
          <cell r="L10571">
            <v>0.8410000205039978</v>
          </cell>
          <cell r="M10571">
            <v>0.35109999775886536</v>
          </cell>
          <cell r="N10571" t="str">
            <v>Very Large</v>
          </cell>
          <cell r="O10571">
            <v>1798.33</v>
          </cell>
        </row>
        <row r="10572">
          <cell r="A10572" t="str">
            <v>HU</v>
          </cell>
          <cell r="B10572" t="str">
            <v>HU_RV_04FV12</v>
          </cell>
          <cell r="C10572">
            <v>1996</v>
          </cell>
          <cell r="D10572" t="str">
            <v>Annual</v>
          </cell>
          <cell r="E10572" t="str">
            <v>Orthophosphate</v>
          </cell>
          <cell r="F10572" t="str">
            <v>mg/l P</v>
          </cell>
          <cell r="G10572">
            <v>12</v>
          </cell>
          <cell r="J10572">
            <v>26</v>
          </cell>
          <cell r="K10572">
            <v>5.7599999010562897E-2</v>
          </cell>
          <cell r="L10572">
            <v>5.4000001400709152E-2</v>
          </cell>
          <cell r="M10572">
            <v>3.4299999475479126E-2</v>
          </cell>
          <cell r="N10572" t="str">
            <v>Largest</v>
          </cell>
          <cell r="O10572">
            <v>76480.23</v>
          </cell>
        </row>
        <row r="10573">
          <cell r="A10573" t="str">
            <v>HU</v>
          </cell>
          <cell r="B10573" t="str">
            <v>HU_RV_04FF60</v>
          </cell>
          <cell r="C10573">
            <v>1996</v>
          </cell>
          <cell r="D10573" t="str">
            <v>Annual</v>
          </cell>
          <cell r="E10573" t="str">
            <v>Orthophosphate</v>
          </cell>
          <cell r="F10573" t="str">
            <v>mg/l P</v>
          </cell>
          <cell r="G10573">
            <v>12</v>
          </cell>
          <cell r="J10573">
            <v>25</v>
          </cell>
          <cell r="K10573">
            <v>6.2799997627735138E-2</v>
          </cell>
          <cell r="L10573">
            <v>4.3999999761581421E-2</v>
          </cell>
          <cell r="M10573">
            <v>6.1900001019239426E-2</v>
          </cell>
          <cell r="N10573" t="str">
            <v>Medium</v>
          </cell>
          <cell r="O10573">
            <v>113.07</v>
          </cell>
        </row>
        <row r="10574">
          <cell r="A10574" t="str">
            <v>HU</v>
          </cell>
          <cell r="B10574" t="str">
            <v>HU_RV_08FF18</v>
          </cell>
          <cell r="C10574">
            <v>1996</v>
          </cell>
          <cell r="D10574" t="str">
            <v>Annual</v>
          </cell>
          <cell r="E10574" t="str">
            <v>Orthophosphate</v>
          </cell>
          <cell r="F10574" t="str">
            <v>mg/l P</v>
          </cell>
          <cell r="G10574">
            <v>12</v>
          </cell>
          <cell r="J10574">
            <v>26</v>
          </cell>
          <cell r="K10574">
            <v>6.4699999988079071E-2</v>
          </cell>
          <cell r="L10574">
            <v>5.9000000357627869E-2</v>
          </cell>
          <cell r="M10574">
            <v>2.4499999359250069E-2</v>
          </cell>
          <cell r="N10574" t="str">
            <v>Large</v>
          </cell>
          <cell r="O10574">
            <v>814.33</v>
          </cell>
        </row>
        <row r="10575">
          <cell r="A10575" t="str">
            <v>HU</v>
          </cell>
          <cell r="B10575" t="str">
            <v>HU_RV_08FF17</v>
          </cell>
          <cell r="C10575">
            <v>1996</v>
          </cell>
          <cell r="D10575" t="str">
            <v>Annual</v>
          </cell>
          <cell r="E10575" t="str">
            <v>Orthophosphate</v>
          </cell>
          <cell r="F10575" t="str">
            <v>mg/l P</v>
          </cell>
          <cell r="G10575">
            <v>12</v>
          </cell>
          <cell r="J10575">
            <v>26</v>
          </cell>
          <cell r="K10575">
            <v>7.1500003337860107E-2</v>
          </cell>
          <cell r="L10575">
            <v>6.3500002026557922E-2</v>
          </cell>
          <cell r="M10575">
            <v>3.0500000342726707E-2</v>
          </cell>
          <cell r="N10575" t="str">
            <v>Large</v>
          </cell>
          <cell r="O10575">
            <v>875</v>
          </cell>
        </row>
        <row r="10576">
          <cell r="A10576" t="str">
            <v>HU</v>
          </cell>
          <cell r="B10576" t="str">
            <v>HU_RV_08FF07</v>
          </cell>
          <cell r="C10576">
            <v>1996</v>
          </cell>
          <cell r="D10576" t="str">
            <v>Annual</v>
          </cell>
          <cell r="E10576" t="str">
            <v>Orthophosphate</v>
          </cell>
          <cell r="F10576" t="str">
            <v>mg/l P</v>
          </cell>
          <cell r="G10576">
            <v>12</v>
          </cell>
          <cell r="J10576">
            <v>26</v>
          </cell>
          <cell r="K10576">
            <v>7.2200000286102295E-2</v>
          </cell>
          <cell r="L10576">
            <v>7.5000002980232239E-2</v>
          </cell>
          <cell r="M10576">
            <v>1.6699999570846558E-2</v>
          </cell>
          <cell r="N10576" t="str">
            <v>Largest</v>
          </cell>
          <cell r="O10576">
            <v>12886</v>
          </cell>
        </row>
        <row r="10577">
          <cell r="A10577" t="str">
            <v>HU</v>
          </cell>
          <cell r="B10577" t="str">
            <v>HU_RV_12FF02</v>
          </cell>
          <cell r="C10577">
            <v>1996</v>
          </cell>
          <cell r="D10577" t="str">
            <v>Annual</v>
          </cell>
          <cell r="E10577" t="str">
            <v>Orthophosphate</v>
          </cell>
          <cell r="F10577" t="str">
            <v>mg/l P</v>
          </cell>
          <cell r="G10577">
            <v>12</v>
          </cell>
          <cell r="J10577">
            <v>25</v>
          </cell>
          <cell r="K10577">
            <v>6.889999657869339E-2</v>
          </cell>
          <cell r="L10577">
            <v>5.7999998331069946E-2</v>
          </cell>
          <cell r="M10577">
            <v>5.0500001758337021E-2</v>
          </cell>
          <cell r="N10577" t="str">
            <v>Largest</v>
          </cell>
          <cell r="O10577">
            <v>4302</v>
          </cell>
        </row>
        <row r="10578">
          <cell r="A10578" t="str">
            <v>HU</v>
          </cell>
          <cell r="B10578" t="str">
            <v>HU_RV_09FF08</v>
          </cell>
          <cell r="C10578">
            <v>1996</v>
          </cell>
          <cell r="D10578" t="str">
            <v>Annual</v>
          </cell>
          <cell r="E10578" t="str">
            <v>Orthophosphate</v>
          </cell>
          <cell r="F10578" t="str">
            <v>mg/l P</v>
          </cell>
          <cell r="G10578">
            <v>12</v>
          </cell>
          <cell r="J10578">
            <v>26</v>
          </cell>
          <cell r="K10578">
            <v>0.1476999968290329</v>
          </cell>
          <cell r="L10578">
            <v>0.12250000238418579</v>
          </cell>
          <cell r="M10578">
            <v>8.5699997842311859E-2</v>
          </cell>
          <cell r="N10578" t="str">
            <v>Largest</v>
          </cell>
          <cell r="O10578">
            <v>5812</v>
          </cell>
        </row>
        <row r="10579">
          <cell r="A10579" t="str">
            <v>HU</v>
          </cell>
          <cell r="B10579" t="str">
            <v>HU_RV_09FF06</v>
          </cell>
          <cell r="C10579">
            <v>1996</v>
          </cell>
          <cell r="D10579" t="str">
            <v>Annual</v>
          </cell>
          <cell r="E10579" t="str">
            <v>Orthophosphate</v>
          </cell>
          <cell r="F10579" t="str">
            <v>mg/l P</v>
          </cell>
          <cell r="G10579">
            <v>12</v>
          </cell>
          <cell r="J10579">
            <v>26</v>
          </cell>
          <cell r="K10579">
            <v>9.2200003564357758E-2</v>
          </cell>
          <cell r="L10579">
            <v>8.3499997854232788E-2</v>
          </cell>
          <cell r="M10579">
            <v>4.8000000417232513E-2</v>
          </cell>
          <cell r="N10579" t="str">
            <v>Largest</v>
          </cell>
          <cell r="O10579">
            <v>3502</v>
          </cell>
        </row>
        <row r="10580">
          <cell r="A10580" t="str">
            <v>HU</v>
          </cell>
          <cell r="B10580" t="str">
            <v>HU_RV_05FF07</v>
          </cell>
          <cell r="C10580">
            <v>1996</v>
          </cell>
          <cell r="D10580" t="str">
            <v>Annual</v>
          </cell>
          <cell r="E10580" t="str">
            <v>Orthophosphate</v>
          </cell>
          <cell r="F10580" t="str">
            <v>mg/l P</v>
          </cell>
          <cell r="G10580">
            <v>12</v>
          </cell>
          <cell r="J10580">
            <v>26</v>
          </cell>
          <cell r="K10580">
            <v>0.71380001306533813</v>
          </cell>
          <cell r="L10580">
            <v>0.35350000858306885</v>
          </cell>
          <cell r="M10580">
            <v>1.2624000310897827</v>
          </cell>
          <cell r="N10580" t="str">
            <v>Large</v>
          </cell>
          <cell r="O10580">
            <v>461</v>
          </cell>
        </row>
        <row r="10581">
          <cell r="A10581" t="str">
            <v>HU</v>
          </cell>
          <cell r="B10581" t="str">
            <v>HU_RV_01FF61</v>
          </cell>
          <cell r="C10581">
            <v>1996</v>
          </cell>
          <cell r="D10581" t="str">
            <v>Annual</v>
          </cell>
          <cell r="E10581" t="str">
            <v>Orthophosphate</v>
          </cell>
          <cell r="F10581" t="str">
            <v>mg/l P</v>
          </cell>
          <cell r="G10581">
            <v>12</v>
          </cell>
          <cell r="J10581">
            <v>26</v>
          </cell>
          <cell r="K10581">
            <v>0.22400000691413879</v>
          </cell>
          <cell r="L10581">
            <v>0.15649999678134918</v>
          </cell>
          <cell r="M10581">
            <v>0.22339999675750732</v>
          </cell>
          <cell r="N10581" t="str">
            <v>Large</v>
          </cell>
          <cell r="O10581">
            <v>454.4</v>
          </cell>
        </row>
        <row r="10582">
          <cell r="A10582" t="str">
            <v>HU</v>
          </cell>
          <cell r="B10582" t="str">
            <v>HU_RV_01FF01</v>
          </cell>
          <cell r="C10582">
            <v>1996</v>
          </cell>
          <cell r="D10582" t="str">
            <v>Annual</v>
          </cell>
          <cell r="E10582" t="str">
            <v>Orthophosphate</v>
          </cell>
          <cell r="F10582" t="str">
            <v>mg/l P</v>
          </cell>
          <cell r="G10582">
            <v>12</v>
          </cell>
          <cell r="J10582">
            <v>26</v>
          </cell>
          <cell r="K10582">
            <v>7.0600003004074097E-2</v>
          </cell>
          <cell r="L10582">
            <v>5.7000000029802322E-2</v>
          </cell>
          <cell r="M10582">
            <v>4.2800001800060272E-2</v>
          </cell>
          <cell r="N10582" t="str">
            <v>Largest</v>
          </cell>
          <cell r="O10582">
            <v>131475</v>
          </cell>
        </row>
        <row r="10583">
          <cell r="A10583" t="str">
            <v>HU</v>
          </cell>
          <cell r="B10583" t="str">
            <v>HU_RV_04FF14</v>
          </cell>
          <cell r="C10583">
            <v>1996</v>
          </cell>
          <cell r="D10583" t="str">
            <v>Annual</v>
          </cell>
          <cell r="E10583" t="str">
            <v>Orthophosphate</v>
          </cell>
          <cell r="F10583" t="str">
            <v>mg/l P</v>
          </cell>
          <cell r="G10583">
            <v>12</v>
          </cell>
          <cell r="J10583">
            <v>26</v>
          </cell>
          <cell r="K10583">
            <v>0.29510000348091125</v>
          </cell>
          <cell r="L10583">
            <v>0.25200000405311584</v>
          </cell>
          <cell r="M10583">
            <v>0.19429999589920044</v>
          </cell>
          <cell r="N10583" t="str">
            <v>Largest</v>
          </cell>
          <cell r="O10583">
            <v>3210</v>
          </cell>
        </row>
        <row r="10584">
          <cell r="A10584" t="str">
            <v>HU</v>
          </cell>
          <cell r="B10584" t="str">
            <v>HU_RV_04FB39</v>
          </cell>
          <cell r="C10584">
            <v>1996</v>
          </cell>
          <cell r="D10584" t="str">
            <v>Annual</v>
          </cell>
          <cell r="E10584" t="str">
            <v>Orthophosphate</v>
          </cell>
          <cell r="F10584" t="str">
            <v>mg/l P</v>
          </cell>
          <cell r="G10584">
            <v>12</v>
          </cell>
          <cell r="J10584">
            <v>26</v>
          </cell>
          <cell r="K10584">
            <v>3.4299999475479126E-2</v>
          </cell>
          <cell r="L10584">
            <v>2.2500000894069672E-2</v>
          </cell>
          <cell r="M10584">
            <v>3.48999984562397E-2</v>
          </cell>
          <cell r="N10584" t="str">
            <v>Medium</v>
          </cell>
          <cell r="O10584">
            <v>87.25</v>
          </cell>
        </row>
        <row r="10585">
          <cell r="A10585" t="str">
            <v>HU</v>
          </cell>
          <cell r="B10585" t="str">
            <v>HU_RV_12FF11</v>
          </cell>
          <cell r="C10585">
            <v>1996</v>
          </cell>
          <cell r="D10585" t="str">
            <v>Annual</v>
          </cell>
          <cell r="E10585" t="str">
            <v>Orthophosphate</v>
          </cell>
          <cell r="F10585" t="str">
            <v>mg/l P</v>
          </cell>
          <cell r="G10585">
            <v>12</v>
          </cell>
          <cell r="J10585">
            <v>26</v>
          </cell>
          <cell r="K10585">
            <v>1.096500039100647</v>
          </cell>
          <cell r="L10585">
            <v>1.059499979019165</v>
          </cell>
          <cell r="M10585">
            <v>0.57749998569488525</v>
          </cell>
          <cell r="N10585" t="str">
            <v>Large</v>
          </cell>
          <cell r="O10585">
            <v>324.14</v>
          </cell>
        </row>
        <row r="10586">
          <cell r="A10586" t="str">
            <v>HU</v>
          </cell>
          <cell r="B10586" t="str">
            <v>HU_RV_04FF16</v>
          </cell>
          <cell r="C10586">
            <v>1996</v>
          </cell>
          <cell r="D10586" t="str">
            <v>Annual</v>
          </cell>
          <cell r="E10586" t="str">
            <v>Orthophosphate</v>
          </cell>
          <cell r="F10586" t="str">
            <v>mg/l P</v>
          </cell>
          <cell r="G10586">
            <v>12</v>
          </cell>
          <cell r="J10586">
            <v>26</v>
          </cell>
          <cell r="K10586">
            <v>0.21570000052452087</v>
          </cell>
          <cell r="L10586">
            <v>0.12349999696016312</v>
          </cell>
          <cell r="M10586">
            <v>0.21009999513626099</v>
          </cell>
          <cell r="N10586" t="str">
            <v>Large</v>
          </cell>
          <cell r="O10586">
            <v>656</v>
          </cell>
        </row>
        <row r="10587">
          <cell r="A10587" t="str">
            <v>HU</v>
          </cell>
          <cell r="B10587" t="str">
            <v>HU_RV_05FF26</v>
          </cell>
          <cell r="C10587">
            <v>1996</v>
          </cell>
          <cell r="D10587" t="str">
            <v>Annual</v>
          </cell>
          <cell r="E10587" t="str">
            <v>Orthophosphate</v>
          </cell>
          <cell r="F10587" t="str">
            <v>mg/l P</v>
          </cell>
          <cell r="G10587">
            <v>12</v>
          </cell>
          <cell r="J10587">
            <v>26</v>
          </cell>
          <cell r="K10587">
            <v>8.3999998867511749E-2</v>
          </cell>
          <cell r="L10587">
            <v>5.0500001758337021E-2</v>
          </cell>
          <cell r="M10587">
            <v>8.0899998545646667E-2</v>
          </cell>
          <cell r="N10587" t="str">
            <v>Small</v>
          </cell>
          <cell r="O10587">
            <v>39.25</v>
          </cell>
        </row>
        <row r="10588">
          <cell r="A10588" t="str">
            <v>HU</v>
          </cell>
          <cell r="B10588" t="str">
            <v>HU_RV_03FF42</v>
          </cell>
          <cell r="C10588">
            <v>1996</v>
          </cell>
          <cell r="D10588" t="str">
            <v>Annual</v>
          </cell>
          <cell r="E10588" t="str">
            <v>Orthophosphate</v>
          </cell>
          <cell r="F10588" t="str">
            <v>mg/l P</v>
          </cell>
          <cell r="G10588">
            <v>12</v>
          </cell>
          <cell r="J10588">
            <v>26</v>
          </cell>
          <cell r="K10588">
            <v>0.30579999089241028</v>
          </cell>
          <cell r="L10588">
            <v>0.23299999535083771</v>
          </cell>
          <cell r="M10588">
            <v>0.2054000049829483</v>
          </cell>
          <cell r="N10588" t="str">
            <v>Large</v>
          </cell>
          <cell r="O10588">
            <v>988.81</v>
          </cell>
        </row>
        <row r="10589">
          <cell r="A10589" t="str">
            <v>HU</v>
          </cell>
          <cell r="B10589" t="str">
            <v>HU_RV_01FF63</v>
          </cell>
          <cell r="C10589">
            <v>1996</v>
          </cell>
          <cell r="D10589" t="str">
            <v>Annual</v>
          </cell>
          <cell r="E10589" t="str">
            <v>Orthophosphate</v>
          </cell>
          <cell r="F10589" t="str">
            <v>mg/l P</v>
          </cell>
          <cell r="G10589">
            <v>12</v>
          </cell>
          <cell r="J10589">
            <v>26</v>
          </cell>
          <cell r="K10589">
            <v>0.32359999418258667</v>
          </cell>
          <cell r="L10589">
            <v>0.26550000905990601</v>
          </cell>
          <cell r="M10589">
            <v>0.18359999358654022</v>
          </cell>
          <cell r="N10589" t="str">
            <v>Medium</v>
          </cell>
          <cell r="O10589">
            <v>115.32</v>
          </cell>
        </row>
        <row r="10590">
          <cell r="A10590" t="str">
            <v>HU</v>
          </cell>
          <cell r="B10590" t="str">
            <v>HU_RV_05FB70</v>
          </cell>
          <cell r="C10590">
            <v>1996</v>
          </cell>
          <cell r="D10590" t="str">
            <v>Annual</v>
          </cell>
          <cell r="E10590" t="str">
            <v>Orthophosphate</v>
          </cell>
          <cell r="F10590" t="str">
            <v>mg/l P</v>
          </cell>
          <cell r="G10590">
            <v>12</v>
          </cell>
          <cell r="J10590">
            <v>26</v>
          </cell>
          <cell r="K10590">
            <v>2.5100000202655792E-2</v>
          </cell>
          <cell r="L10590">
            <v>1.9999999552965164E-2</v>
          </cell>
          <cell r="M10590">
            <v>1.7100000753998756E-2</v>
          </cell>
          <cell r="N10590" t="str">
            <v>Small</v>
          </cell>
          <cell r="O10590">
            <v>41.1</v>
          </cell>
        </row>
        <row r="10591">
          <cell r="A10591" t="str">
            <v>HU</v>
          </cell>
          <cell r="B10591" t="str">
            <v>HU_RV_02FF17</v>
          </cell>
          <cell r="C10591">
            <v>1996</v>
          </cell>
          <cell r="D10591" t="str">
            <v>Annual</v>
          </cell>
          <cell r="E10591" t="str">
            <v>Orthophosphate</v>
          </cell>
          <cell r="F10591" t="str">
            <v>mg/l P</v>
          </cell>
          <cell r="G10591">
            <v>12</v>
          </cell>
          <cell r="J10591">
            <v>26</v>
          </cell>
          <cell r="K10591">
            <v>0.20290000736713409</v>
          </cell>
          <cell r="L10591">
            <v>0.20200000703334808</v>
          </cell>
          <cell r="M10591">
            <v>8.3300001919269562E-2</v>
          </cell>
          <cell r="N10591" t="str">
            <v>Very Large</v>
          </cell>
          <cell r="O10591">
            <v>1456.89</v>
          </cell>
        </row>
        <row r="10592">
          <cell r="A10592" t="str">
            <v>HU</v>
          </cell>
          <cell r="B10592" t="str">
            <v>HU_RV_02FF13</v>
          </cell>
          <cell r="C10592">
            <v>1996</v>
          </cell>
          <cell r="D10592" t="str">
            <v>Annual</v>
          </cell>
          <cell r="E10592" t="str">
            <v>Orthophosphate</v>
          </cell>
          <cell r="F10592" t="str">
            <v>mg/l P</v>
          </cell>
          <cell r="G10592">
            <v>12</v>
          </cell>
          <cell r="J10592">
            <v>26</v>
          </cell>
          <cell r="K10592">
            <v>0.25299999117851257</v>
          </cell>
          <cell r="L10592">
            <v>0.25099998712539673</v>
          </cell>
          <cell r="M10592">
            <v>0.11270000040531158</v>
          </cell>
          <cell r="N10592" t="str">
            <v>Very Large</v>
          </cell>
          <cell r="O10592">
            <v>1123</v>
          </cell>
        </row>
        <row r="10593">
          <cell r="A10593" t="str">
            <v>HU</v>
          </cell>
          <cell r="B10593" t="str">
            <v>HU_RV_01FF32</v>
          </cell>
          <cell r="C10593">
            <v>1996</v>
          </cell>
          <cell r="D10593" t="str">
            <v>Annual</v>
          </cell>
          <cell r="E10593" t="str">
            <v>Orthophosphate</v>
          </cell>
          <cell r="F10593" t="str">
            <v>mg/l P</v>
          </cell>
          <cell r="G10593">
            <v>12</v>
          </cell>
          <cell r="J10593">
            <v>25</v>
          </cell>
          <cell r="K10593">
            <v>0.62129998207092285</v>
          </cell>
          <cell r="L10593">
            <v>0.6679999828338623</v>
          </cell>
          <cell r="M10593">
            <v>0.23710000514984131</v>
          </cell>
          <cell r="N10593" t="str">
            <v>Large</v>
          </cell>
          <cell r="O10593">
            <v>261.64999999999998</v>
          </cell>
        </row>
        <row r="10594">
          <cell r="A10594" t="str">
            <v>HU</v>
          </cell>
          <cell r="B10594" t="str">
            <v>HU_RV_05FF14</v>
          </cell>
          <cell r="C10594">
            <v>1996</v>
          </cell>
          <cell r="D10594" t="str">
            <v>Annual</v>
          </cell>
          <cell r="E10594" t="str">
            <v>Orthophosphate</v>
          </cell>
          <cell r="F10594" t="str">
            <v>mg/l P</v>
          </cell>
          <cell r="G10594">
            <v>12</v>
          </cell>
          <cell r="J10594">
            <v>24</v>
          </cell>
          <cell r="K10594">
            <v>9.8399996757507324E-2</v>
          </cell>
          <cell r="L10594">
            <v>9.4499997794628143E-2</v>
          </cell>
          <cell r="M10594">
            <v>4.5800000429153442E-2</v>
          </cell>
          <cell r="N10594" t="str">
            <v>Very Large</v>
          </cell>
          <cell r="O10594">
            <v>1185</v>
          </cell>
        </row>
        <row r="10595">
          <cell r="A10595" t="str">
            <v>HU</v>
          </cell>
          <cell r="B10595" t="str">
            <v>HU_RV_09FF21</v>
          </cell>
          <cell r="C10595">
            <v>1996</v>
          </cell>
          <cell r="D10595" t="str">
            <v>Annual</v>
          </cell>
          <cell r="E10595" t="str">
            <v>Orthophosphate</v>
          </cell>
          <cell r="F10595" t="str">
            <v>mg/l P</v>
          </cell>
          <cell r="G10595">
            <v>12</v>
          </cell>
          <cell r="J10595">
            <v>26</v>
          </cell>
          <cell r="K10595">
            <v>0.39840000867843628</v>
          </cell>
          <cell r="L10595">
            <v>0.3684999942779541</v>
          </cell>
          <cell r="M10595">
            <v>0.2257000058889389</v>
          </cell>
          <cell r="N10595" t="str">
            <v>Small</v>
          </cell>
          <cell r="O10595">
            <v>46.67</v>
          </cell>
        </row>
        <row r="10596">
          <cell r="A10596" t="str">
            <v>HU</v>
          </cell>
          <cell r="B10596" t="str">
            <v>HU_RV_12FF03</v>
          </cell>
          <cell r="C10596">
            <v>1996</v>
          </cell>
          <cell r="D10596" t="str">
            <v>Annual</v>
          </cell>
          <cell r="E10596" t="str">
            <v>Orthophosphate</v>
          </cell>
          <cell r="F10596" t="str">
            <v>mg/l P</v>
          </cell>
          <cell r="G10596">
            <v>12</v>
          </cell>
          <cell r="J10596">
            <v>25</v>
          </cell>
          <cell r="K10596">
            <v>0.1111999973654747</v>
          </cell>
          <cell r="L10596">
            <v>0.1120000034570694</v>
          </cell>
          <cell r="M10596">
            <v>6.4800001680850983E-2</v>
          </cell>
          <cell r="N10596" t="str">
            <v>Very Large</v>
          </cell>
          <cell r="O10596">
            <v>2489</v>
          </cell>
        </row>
        <row r="10597">
          <cell r="A10597" t="str">
            <v>HU</v>
          </cell>
          <cell r="B10597" t="str">
            <v>HU_RV_09FF11</v>
          </cell>
          <cell r="C10597">
            <v>1996</v>
          </cell>
          <cell r="D10597" t="str">
            <v>Annual</v>
          </cell>
          <cell r="E10597" t="str">
            <v>Orthophosphate</v>
          </cell>
          <cell r="F10597" t="str">
            <v>mg/l P</v>
          </cell>
          <cell r="G10597">
            <v>12</v>
          </cell>
          <cell r="J10597">
            <v>26</v>
          </cell>
          <cell r="K10597">
            <v>0.55980002880096436</v>
          </cell>
          <cell r="L10597">
            <v>0.55250000953674316</v>
          </cell>
          <cell r="M10597">
            <v>0.1648000031709671</v>
          </cell>
          <cell r="N10597" t="str">
            <v>Medium</v>
          </cell>
          <cell r="O10597">
            <v>108.63</v>
          </cell>
        </row>
        <row r="10598">
          <cell r="A10598" t="str">
            <v>HU</v>
          </cell>
          <cell r="B10598" t="str">
            <v>HU_RV_03FF46</v>
          </cell>
          <cell r="C10598">
            <v>1996</v>
          </cell>
          <cell r="D10598" t="str">
            <v>Annual</v>
          </cell>
          <cell r="E10598" t="str">
            <v>Orthophosphate</v>
          </cell>
          <cell r="F10598" t="str">
            <v>mg/l P</v>
          </cell>
          <cell r="G10598">
            <v>12</v>
          </cell>
          <cell r="J10598">
            <v>26</v>
          </cell>
          <cell r="K10598">
            <v>1.7200000584125519E-2</v>
          </cell>
          <cell r="L10598">
            <v>1.4999999664723873E-2</v>
          </cell>
          <cell r="M10598">
            <v>1.2299999594688416E-2</v>
          </cell>
          <cell r="N10598" t="str">
            <v>Large</v>
          </cell>
          <cell r="O10598">
            <v>592.84</v>
          </cell>
        </row>
        <row r="10599">
          <cell r="A10599" t="str">
            <v>HU</v>
          </cell>
          <cell r="B10599" t="str">
            <v>HU_RV_06FF20</v>
          </cell>
          <cell r="C10599">
            <v>1996</v>
          </cell>
          <cell r="D10599" t="str">
            <v>Annual</v>
          </cell>
          <cell r="E10599" t="str">
            <v>Orthophosphate</v>
          </cell>
          <cell r="F10599" t="str">
            <v>mg/l P</v>
          </cell>
          <cell r="G10599">
            <v>12</v>
          </cell>
          <cell r="J10599">
            <v>26</v>
          </cell>
          <cell r="K10599">
            <v>0.36160001158714294</v>
          </cell>
          <cell r="L10599">
            <v>0.3425000011920929</v>
          </cell>
          <cell r="M10599">
            <v>0.13590000569820404</v>
          </cell>
          <cell r="N10599" t="str">
            <v>Medium</v>
          </cell>
          <cell r="O10599">
            <v>165.92</v>
          </cell>
        </row>
        <row r="10600">
          <cell r="A10600" t="str">
            <v>HU</v>
          </cell>
          <cell r="B10600" t="str">
            <v>HU_RV_09FF09</v>
          </cell>
          <cell r="C10600">
            <v>1996</v>
          </cell>
          <cell r="D10600" t="str">
            <v>Annual</v>
          </cell>
          <cell r="E10600" t="str">
            <v>Orthophosphate</v>
          </cell>
          <cell r="F10600" t="str">
            <v>mg/l P</v>
          </cell>
          <cell r="G10600">
            <v>12</v>
          </cell>
          <cell r="J10600">
            <v>26</v>
          </cell>
          <cell r="K10600">
            <v>0.68309998512268066</v>
          </cell>
          <cell r="L10600">
            <v>0.75449997186660767</v>
          </cell>
          <cell r="M10600">
            <v>0.39280000329017639</v>
          </cell>
          <cell r="N10600" t="str">
            <v>Medium</v>
          </cell>
          <cell r="O10600">
            <v>158.26</v>
          </cell>
        </row>
        <row r="10601">
          <cell r="A10601" t="str">
            <v>HU</v>
          </cell>
          <cell r="B10601" t="str">
            <v>HU_RV_08FF16</v>
          </cell>
          <cell r="C10601">
            <v>1996</v>
          </cell>
          <cell r="D10601" t="str">
            <v>Annual</v>
          </cell>
          <cell r="E10601" t="str">
            <v>Orthophosphate</v>
          </cell>
          <cell r="F10601" t="str">
            <v>mg/l P</v>
          </cell>
          <cell r="G10601">
            <v>12</v>
          </cell>
          <cell r="J10601">
            <v>26</v>
          </cell>
          <cell r="K10601">
            <v>0.92489999532699585</v>
          </cell>
          <cell r="L10601">
            <v>0.79699999094009399</v>
          </cell>
          <cell r="M10601">
            <v>0.50550001859664917</v>
          </cell>
          <cell r="N10601" t="str">
            <v>Large</v>
          </cell>
          <cell r="O10601">
            <v>280.11</v>
          </cell>
        </row>
        <row r="10602">
          <cell r="A10602" t="str">
            <v>HU</v>
          </cell>
          <cell r="B10602" t="str">
            <v>HU_RV_08FF22</v>
          </cell>
          <cell r="C10602">
            <v>1996</v>
          </cell>
          <cell r="D10602" t="str">
            <v>Annual</v>
          </cell>
          <cell r="E10602" t="str">
            <v>Orthophosphate</v>
          </cell>
          <cell r="F10602" t="str">
            <v>mg/l P</v>
          </cell>
          <cell r="G10602">
            <v>12</v>
          </cell>
          <cell r="J10602">
            <v>26</v>
          </cell>
          <cell r="K10602">
            <v>0.19480000436306</v>
          </cell>
          <cell r="L10602">
            <v>0.19050000607967377</v>
          </cell>
          <cell r="M10602">
            <v>7.0799998939037323E-2</v>
          </cell>
          <cell r="N10602" t="str">
            <v>Largest</v>
          </cell>
          <cell r="O10602">
            <v>5105</v>
          </cell>
        </row>
        <row r="10603">
          <cell r="A10603" t="str">
            <v>HU</v>
          </cell>
          <cell r="B10603" t="str">
            <v>HU_RV_08FF39</v>
          </cell>
          <cell r="C10603">
            <v>1996</v>
          </cell>
          <cell r="D10603" t="str">
            <v>Annual</v>
          </cell>
          <cell r="E10603" t="str">
            <v>Orthophosphate</v>
          </cell>
          <cell r="F10603" t="str">
            <v>mg/l P</v>
          </cell>
          <cell r="G10603">
            <v>12</v>
          </cell>
          <cell r="J10603">
            <v>26</v>
          </cell>
          <cell r="K10603">
            <v>0.22550000250339508</v>
          </cell>
          <cell r="L10603">
            <v>0.22200000286102295</v>
          </cell>
          <cell r="M10603">
            <v>8.919999748468399E-2</v>
          </cell>
          <cell r="N10603" t="str">
            <v>Largest</v>
          </cell>
          <cell r="O10603">
            <v>4515</v>
          </cell>
        </row>
        <row r="10604">
          <cell r="A10604" t="str">
            <v>HU</v>
          </cell>
          <cell r="B10604" t="str">
            <v>HU_RV_06FF02</v>
          </cell>
          <cell r="C10604">
            <v>1996</v>
          </cell>
          <cell r="D10604" t="str">
            <v>Annual</v>
          </cell>
          <cell r="E10604" t="str">
            <v>Orthophosphate</v>
          </cell>
          <cell r="F10604" t="str">
            <v>mg/l P</v>
          </cell>
          <cell r="G10604">
            <v>12</v>
          </cell>
          <cell r="J10604">
            <v>25</v>
          </cell>
          <cell r="K10604">
            <v>3.6499999463558197E-2</v>
          </cell>
          <cell r="L10604">
            <v>3.9000000804662704E-2</v>
          </cell>
          <cell r="M10604">
            <v>1.5300000086426735E-2</v>
          </cell>
          <cell r="N10604" t="str">
            <v>Small</v>
          </cell>
          <cell r="O10604">
            <v>2.37</v>
          </cell>
        </row>
        <row r="10605">
          <cell r="A10605" t="str">
            <v>LT</v>
          </cell>
          <cell r="B10605" t="str">
            <v>LT_RV_41</v>
          </cell>
          <cell r="C10605">
            <v>1996</v>
          </cell>
          <cell r="D10605" t="str">
            <v>Annual</v>
          </cell>
          <cell r="E10605" t="str">
            <v>Orthophosphate</v>
          </cell>
          <cell r="F10605" t="str">
            <v>mg/l P</v>
          </cell>
          <cell r="G10605">
            <v>12</v>
          </cell>
          <cell r="H10605">
            <v>1E-3</v>
          </cell>
          <cell r="J10605">
            <v>11</v>
          </cell>
          <cell r="K10605">
            <v>3.2200001180171967E-2</v>
          </cell>
          <cell r="L10605">
            <v>1.9999999552965164E-2</v>
          </cell>
          <cell r="M10605">
            <v>2.930000051856041E-2</v>
          </cell>
          <cell r="N10605" t="str">
            <v>Very Large</v>
          </cell>
          <cell r="O10605">
            <v>1168.6400000000001</v>
          </cell>
        </row>
        <row r="10606">
          <cell r="A10606" t="str">
            <v>LT</v>
          </cell>
          <cell r="B10606" t="str">
            <v>LT_RV_42</v>
          </cell>
          <cell r="C10606">
            <v>1996</v>
          </cell>
          <cell r="D10606" t="str">
            <v>Annual</v>
          </cell>
          <cell r="E10606" t="str">
            <v>Orthophosphate</v>
          </cell>
          <cell r="F10606" t="str">
            <v>mg/l P</v>
          </cell>
          <cell r="G10606">
            <v>12</v>
          </cell>
          <cell r="H10606">
            <v>1E-3</v>
          </cell>
          <cell r="J10606">
            <v>12</v>
          </cell>
          <cell r="K10606">
            <v>3.8300000131130219E-2</v>
          </cell>
          <cell r="L10606">
            <v>2.9999999329447746E-2</v>
          </cell>
          <cell r="M10606">
            <v>2.8599999845027924E-2</v>
          </cell>
          <cell r="N10606" t="str">
            <v>Medium</v>
          </cell>
          <cell r="O10606">
            <v>105.5</v>
          </cell>
        </row>
        <row r="10607">
          <cell r="A10607" t="str">
            <v>LT</v>
          </cell>
          <cell r="B10607" t="str">
            <v>LT_RV_26</v>
          </cell>
          <cell r="C10607">
            <v>1996</v>
          </cell>
          <cell r="D10607" t="str">
            <v>Annual</v>
          </cell>
          <cell r="E10607" t="str">
            <v>Orthophosphate</v>
          </cell>
          <cell r="F10607" t="str">
            <v>mg/l P</v>
          </cell>
          <cell r="G10607">
            <v>12</v>
          </cell>
          <cell r="H10607">
            <v>1E-3</v>
          </cell>
          <cell r="J10607">
            <v>12</v>
          </cell>
          <cell r="K10607">
            <v>4.7899998724460602E-2</v>
          </cell>
          <cell r="L10607">
            <v>4.3999999761581421E-2</v>
          </cell>
          <cell r="M10607">
            <v>2.3299999535083771E-2</v>
          </cell>
          <cell r="N10607" t="str">
            <v>Small</v>
          </cell>
          <cell r="O10607">
            <v>30.3</v>
          </cell>
        </row>
        <row r="10608">
          <cell r="A10608" t="str">
            <v>LT</v>
          </cell>
          <cell r="B10608" t="str">
            <v>LT_RV_11</v>
          </cell>
          <cell r="C10608">
            <v>1996</v>
          </cell>
          <cell r="D10608" t="str">
            <v>Annual</v>
          </cell>
          <cell r="E10608" t="str">
            <v>Orthophosphate</v>
          </cell>
          <cell r="F10608" t="str">
            <v>mg/l P</v>
          </cell>
          <cell r="G10608">
            <v>12</v>
          </cell>
          <cell r="H10608">
            <v>1E-3</v>
          </cell>
          <cell r="J10608">
            <v>9</v>
          </cell>
          <cell r="K10608">
            <v>4.9100000411272049E-2</v>
          </cell>
          <cell r="L10608">
            <v>3.4000001847743988E-2</v>
          </cell>
          <cell r="M10608">
            <v>4.0800001472234726E-2</v>
          </cell>
          <cell r="N10608" t="str">
            <v>Largest</v>
          </cell>
          <cell r="O10608">
            <v>36572.04</v>
          </cell>
        </row>
        <row r="10609">
          <cell r="A10609" t="str">
            <v>LT</v>
          </cell>
          <cell r="B10609" t="str">
            <v>LT_RV_28</v>
          </cell>
          <cell r="C10609">
            <v>1996</v>
          </cell>
          <cell r="D10609" t="str">
            <v>Annual</v>
          </cell>
          <cell r="E10609" t="str">
            <v>Orthophosphate</v>
          </cell>
          <cell r="F10609" t="str">
            <v>mg/l P</v>
          </cell>
          <cell r="G10609">
            <v>12</v>
          </cell>
          <cell r="H10609">
            <v>1E-3</v>
          </cell>
          <cell r="J10609">
            <v>12</v>
          </cell>
          <cell r="K10609">
            <v>6.2799997627735138E-2</v>
          </cell>
          <cell r="L10609">
            <v>5.9000000357627869E-2</v>
          </cell>
          <cell r="M10609">
            <v>2.630000002682209E-2</v>
          </cell>
          <cell r="N10609" t="str">
            <v>Very Large</v>
          </cell>
          <cell r="O10609">
            <v>1384.49</v>
          </cell>
        </row>
        <row r="10610">
          <cell r="A10610" t="str">
            <v>LT</v>
          </cell>
          <cell r="B10610" t="str">
            <v>LT_RV_31</v>
          </cell>
          <cell r="C10610">
            <v>1996</v>
          </cell>
          <cell r="D10610" t="str">
            <v>Annual</v>
          </cell>
          <cell r="E10610" t="str">
            <v>Orthophosphate</v>
          </cell>
          <cell r="F10610" t="str">
            <v>mg/l P</v>
          </cell>
          <cell r="G10610">
            <v>12</v>
          </cell>
          <cell r="H10610">
            <v>1E-3</v>
          </cell>
          <cell r="J10610">
            <v>12</v>
          </cell>
          <cell r="K10610">
            <v>0.35339999198913574</v>
          </cell>
          <cell r="L10610">
            <v>0.39500001072883606</v>
          </cell>
          <cell r="M10610">
            <v>0.18129999935626984</v>
          </cell>
          <cell r="N10610" t="str">
            <v>Medium</v>
          </cell>
          <cell r="O10610">
            <v>152.41</v>
          </cell>
        </row>
        <row r="10611">
          <cell r="A10611" t="str">
            <v>LT</v>
          </cell>
          <cell r="B10611" t="str">
            <v>LT_RV_70</v>
          </cell>
          <cell r="C10611">
            <v>1996</v>
          </cell>
          <cell r="D10611" t="str">
            <v>Annual</v>
          </cell>
          <cell r="E10611" t="str">
            <v>Orthophosphate</v>
          </cell>
          <cell r="F10611" t="str">
            <v>mg/l P</v>
          </cell>
          <cell r="G10611">
            <v>12</v>
          </cell>
          <cell r="H10611">
            <v>1E-3</v>
          </cell>
          <cell r="J10611">
            <v>12</v>
          </cell>
          <cell r="K10611">
            <v>4.9800001084804535E-2</v>
          </cell>
          <cell r="L10611">
            <v>5.4999999701976776E-2</v>
          </cell>
          <cell r="M10611">
            <v>1.8400000408291817E-2</v>
          </cell>
          <cell r="N10611" t="str">
            <v>Largest</v>
          </cell>
          <cell r="O10611">
            <v>3677.25</v>
          </cell>
        </row>
        <row r="10612">
          <cell r="A10612" t="str">
            <v>LT</v>
          </cell>
          <cell r="B10612" t="str">
            <v>LT_RV_69</v>
          </cell>
          <cell r="C10612">
            <v>1996</v>
          </cell>
          <cell r="D10612" t="str">
            <v>Annual</v>
          </cell>
          <cell r="E10612" t="str">
            <v>Orthophosphate</v>
          </cell>
          <cell r="F10612" t="str">
            <v>mg/l P</v>
          </cell>
          <cell r="G10612">
            <v>12</v>
          </cell>
          <cell r="H10612">
            <v>1E-3</v>
          </cell>
          <cell r="J10612">
            <v>12</v>
          </cell>
          <cell r="K10612">
            <v>4.6799998730421066E-2</v>
          </cell>
          <cell r="L10612">
            <v>5.4999999701976776E-2</v>
          </cell>
          <cell r="M10612">
            <v>1.7400000244379044E-2</v>
          </cell>
          <cell r="N10612" t="str">
            <v>Largest</v>
          </cell>
          <cell r="O10612">
            <v>2547.19</v>
          </cell>
        </row>
        <row r="10613">
          <cell r="A10613" t="str">
            <v>LT</v>
          </cell>
          <cell r="B10613" t="str">
            <v>LT_RV_19</v>
          </cell>
          <cell r="C10613">
            <v>1996</v>
          </cell>
          <cell r="D10613" t="str">
            <v>Annual</v>
          </cell>
          <cell r="E10613" t="str">
            <v>Orthophosphate</v>
          </cell>
          <cell r="F10613" t="str">
            <v>mg/l P</v>
          </cell>
          <cell r="G10613">
            <v>12</v>
          </cell>
          <cell r="H10613">
            <v>1E-3</v>
          </cell>
          <cell r="J10613">
            <v>12</v>
          </cell>
          <cell r="K10613">
            <v>4.9800001084804535E-2</v>
          </cell>
          <cell r="L10613">
            <v>4.6500001102685928E-2</v>
          </cell>
          <cell r="M10613">
            <v>1.8699999898672104E-2</v>
          </cell>
          <cell r="N10613" t="str">
            <v>Large</v>
          </cell>
          <cell r="O10613">
            <v>356.21</v>
          </cell>
        </row>
        <row r="10614">
          <cell r="A10614" t="str">
            <v>LT</v>
          </cell>
          <cell r="B10614" t="str">
            <v>LT_RV_61</v>
          </cell>
          <cell r="C10614">
            <v>1996</v>
          </cell>
          <cell r="D10614" t="str">
            <v>Annual</v>
          </cell>
          <cell r="E10614" t="str">
            <v>Orthophosphate</v>
          </cell>
          <cell r="F10614" t="str">
            <v>mg/l P</v>
          </cell>
          <cell r="G10614">
            <v>12</v>
          </cell>
          <cell r="H10614">
            <v>1E-3</v>
          </cell>
          <cell r="J10614">
            <v>12</v>
          </cell>
          <cell r="K10614">
            <v>3.6800000816583633E-2</v>
          </cell>
          <cell r="L10614">
            <v>3.2999999821186066E-2</v>
          </cell>
          <cell r="M10614">
            <v>2.1900000050663948E-2</v>
          </cell>
          <cell r="N10614" t="str">
            <v>Large</v>
          </cell>
          <cell r="O10614">
            <v>548.19000000000005</v>
          </cell>
        </row>
        <row r="10615">
          <cell r="A10615" t="str">
            <v>LT</v>
          </cell>
          <cell r="B10615" t="str">
            <v>LT_RV_67</v>
          </cell>
          <cell r="C10615">
            <v>1996</v>
          </cell>
          <cell r="D10615" t="str">
            <v>Annual</v>
          </cell>
          <cell r="E10615" t="str">
            <v>Orthophosphate</v>
          </cell>
          <cell r="F10615" t="str">
            <v>mg/l P</v>
          </cell>
          <cell r="G10615">
            <v>12</v>
          </cell>
          <cell r="H10615">
            <v>1E-3</v>
          </cell>
          <cell r="J10615">
            <v>12</v>
          </cell>
          <cell r="K10615">
            <v>2.070000022649765E-2</v>
          </cell>
          <cell r="L10615">
            <v>2.0500000566244125E-2</v>
          </cell>
          <cell r="M10615">
            <v>1.3500000350177288E-2</v>
          </cell>
          <cell r="N10615" t="str">
            <v>Medium</v>
          </cell>
          <cell r="O10615">
            <v>176.52</v>
          </cell>
        </row>
        <row r="10616">
          <cell r="A10616" t="str">
            <v>LT</v>
          </cell>
          <cell r="B10616" t="str">
            <v>LT_RV_40</v>
          </cell>
          <cell r="C10616">
            <v>1996</v>
          </cell>
          <cell r="D10616" t="str">
            <v>Annual</v>
          </cell>
          <cell r="E10616" t="str">
            <v>Orthophosphate</v>
          </cell>
          <cell r="F10616" t="str">
            <v>mg/l P</v>
          </cell>
          <cell r="G10616">
            <v>12</v>
          </cell>
          <cell r="H10616">
            <v>1E-3</v>
          </cell>
          <cell r="J10616">
            <v>12</v>
          </cell>
          <cell r="K10616">
            <v>1.1407999992370605</v>
          </cell>
          <cell r="L10616">
            <v>0.51999998092651367</v>
          </cell>
          <cell r="M10616">
            <v>1.5540000200271606</v>
          </cell>
          <cell r="N10616" t="str">
            <v>Largest</v>
          </cell>
          <cell r="O10616">
            <v>6795.94</v>
          </cell>
        </row>
        <row r="10617">
          <cell r="A10617" t="str">
            <v>LT</v>
          </cell>
          <cell r="B10617" t="str">
            <v>LT_RV_32</v>
          </cell>
          <cell r="C10617">
            <v>1996</v>
          </cell>
          <cell r="D10617" t="str">
            <v>Annual</v>
          </cell>
          <cell r="E10617" t="str">
            <v>Orthophosphate</v>
          </cell>
          <cell r="F10617" t="str">
            <v>mg/l P</v>
          </cell>
          <cell r="G10617">
            <v>12</v>
          </cell>
          <cell r="H10617">
            <v>1E-3</v>
          </cell>
          <cell r="J10617">
            <v>12</v>
          </cell>
          <cell r="K10617">
            <v>4.4100001454353333E-2</v>
          </cell>
          <cell r="L10617">
            <v>4.1499998420476913E-2</v>
          </cell>
          <cell r="M10617">
            <v>2.0899999886751175E-2</v>
          </cell>
          <cell r="N10617" t="str">
            <v>Small</v>
          </cell>
          <cell r="O10617">
            <v>1.95</v>
          </cell>
        </row>
        <row r="10618">
          <cell r="A10618" t="str">
            <v>LT</v>
          </cell>
          <cell r="B10618" t="str">
            <v>LT_RV_36</v>
          </cell>
          <cell r="C10618">
            <v>1996</v>
          </cell>
          <cell r="D10618" t="str">
            <v>Annual</v>
          </cell>
          <cell r="E10618" t="str">
            <v>Orthophosphate</v>
          </cell>
          <cell r="F10618" t="str">
            <v>mg/l P</v>
          </cell>
          <cell r="G10618">
            <v>12</v>
          </cell>
          <cell r="H10618">
            <v>1E-3</v>
          </cell>
          <cell r="J10618">
            <v>12</v>
          </cell>
          <cell r="K10618">
            <v>5.3300000727176666E-2</v>
          </cell>
          <cell r="L10618">
            <v>4.6999998390674591E-2</v>
          </cell>
          <cell r="M10618">
            <v>2.930000051856041E-2</v>
          </cell>
          <cell r="N10618" t="str">
            <v>Large</v>
          </cell>
          <cell r="O10618">
            <v>748.1</v>
          </cell>
        </row>
        <row r="10619">
          <cell r="A10619" t="str">
            <v>LT</v>
          </cell>
          <cell r="B10619" t="str">
            <v>LT_RV_25</v>
          </cell>
          <cell r="C10619">
            <v>1996</v>
          </cell>
          <cell r="D10619" t="str">
            <v>Annual</v>
          </cell>
          <cell r="E10619" t="str">
            <v>Orthophosphate</v>
          </cell>
          <cell r="F10619" t="str">
            <v>mg/l P</v>
          </cell>
          <cell r="G10619">
            <v>12</v>
          </cell>
          <cell r="H10619">
            <v>1E-3</v>
          </cell>
          <cell r="J10619">
            <v>11</v>
          </cell>
          <cell r="K10619">
            <v>5.7399999350309372E-2</v>
          </cell>
          <cell r="L10619">
            <v>5.6000001728534698E-2</v>
          </cell>
          <cell r="M10619">
            <v>3.8499999791383743E-2</v>
          </cell>
          <cell r="N10619" t="str">
            <v>Medium</v>
          </cell>
          <cell r="O10619">
            <v>155.63</v>
          </cell>
        </row>
        <row r="10620">
          <cell r="A10620" t="str">
            <v>LT</v>
          </cell>
          <cell r="B10620" t="str">
            <v>LT_RV_23</v>
          </cell>
          <cell r="C10620">
            <v>1996</v>
          </cell>
          <cell r="D10620" t="str">
            <v>Annual</v>
          </cell>
          <cell r="E10620" t="str">
            <v>Orthophosphate</v>
          </cell>
          <cell r="F10620" t="str">
            <v>mg/l P</v>
          </cell>
          <cell r="G10620">
            <v>12</v>
          </cell>
          <cell r="H10620">
            <v>1E-3</v>
          </cell>
          <cell r="J10620">
            <v>12</v>
          </cell>
          <cell r="K10620">
            <v>4.5699998736381531E-2</v>
          </cell>
          <cell r="L10620">
            <v>5.1500000059604645E-2</v>
          </cell>
          <cell r="M10620">
            <v>2.1500000730156898E-2</v>
          </cell>
          <cell r="N10620" t="str">
            <v>Very Large</v>
          </cell>
          <cell r="O10620">
            <v>1869.02</v>
          </cell>
        </row>
        <row r="10621">
          <cell r="A10621" t="str">
            <v>LT</v>
          </cell>
          <cell r="B10621" t="str">
            <v>LT_RV_22</v>
          </cell>
          <cell r="C10621">
            <v>1996</v>
          </cell>
          <cell r="D10621" t="str">
            <v>Annual</v>
          </cell>
          <cell r="E10621" t="str">
            <v>Orthophosphate</v>
          </cell>
          <cell r="F10621" t="str">
            <v>mg/l P</v>
          </cell>
          <cell r="G10621">
            <v>12</v>
          </cell>
          <cell r="H10621">
            <v>1E-3</v>
          </cell>
          <cell r="J10621">
            <v>11</v>
          </cell>
          <cell r="K10621">
            <v>5.3800001740455627E-2</v>
          </cell>
          <cell r="L10621">
            <v>5.299999937415123E-2</v>
          </cell>
          <cell r="M10621">
            <v>2.2099999710917473E-2</v>
          </cell>
          <cell r="N10621" t="str">
            <v>Largest</v>
          </cell>
          <cell r="O10621">
            <v>3595.99</v>
          </cell>
        </row>
        <row r="10622">
          <cell r="A10622" t="str">
            <v>LT</v>
          </cell>
          <cell r="B10622" t="str">
            <v>LT_RV_21</v>
          </cell>
          <cell r="C10622">
            <v>1996</v>
          </cell>
          <cell r="D10622" t="str">
            <v>Annual</v>
          </cell>
          <cell r="E10622" t="str">
            <v>Orthophosphate</v>
          </cell>
          <cell r="F10622" t="str">
            <v>mg/l P</v>
          </cell>
          <cell r="G10622">
            <v>12</v>
          </cell>
          <cell r="H10622">
            <v>1E-3</v>
          </cell>
          <cell r="J10622">
            <v>12</v>
          </cell>
          <cell r="K10622">
            <v>1.9700000062584877E-2</v>
          </cell>
          <cell r="L10622">
            <v>1.9999999552965164E-2</v>
          </cell>
          <cell r="M10622">
            <v>1.1599999852478504E-2</v>
          </cell>
          <cell r="N10622" t="str">
            <v>Very Large</v>
          </cell>
          <cell r="O10622">
            <v>1676.5</v>
          </cell>
        </row>
        <row r="10623">
          <cell r="A10623" t="str">
            <v>LT</v>
          </cell>
          <cell r="B10623" t="str">
            <v>LT_RV_8</v>
          </cell>
          <cell r="C10623">
            <v>1996</v>
          </cell>
          <cell r="D10623" t="str">
            <v>Annual</v>
          </cell>
          <cell r="E10623" t="str">
            <v>Orthophosphate</v>
          </cell>
          <cell r="F10623" t="str">
            <v>mg/l P</v>
          </cell>
          <cell r="G10623">
            <v>12</v>
          </cell>
          <cell r="H10623">
            <v>1E-3</v>
          </cell>
          <cell r="J10623">
            <v>12</v>
          </cell>
          <cell r="K10623">
            <v>7.6300002634525299E-2</v>
          </cell>
          <cell r="L10623">
            <v>6.0499999672174454E-2</v>
          </cell>
          <cell r="M10623">
            <v>4.1099999099969864E-2</v>
          </cell>
          <cell r="N10623" t="str">
            <v>Largest</v>
          </cell>
          <cell r="O10623">
            <v>11382.89</v>
          </cell>
        </row>
        <row r="10624">
          <cell r="A10624" t="str">
            <v>LT</v>
          </cell>
          <cell r="B10624" t="str">
            <v>LT_RV_17</v>
          </cell>
          <cell r="C10624">
            <v>1996</v>
          </cell>
          <cell r="D10624" t="str">
            <v>Annual</v>
          </cell>
          <cell r="E10624" t="str">
            <v>Orthophosphate</v>
          </cell>
          <cell r="F10624" t="str">
            <v>mg/l P</v>
          </cell>
          <cell r="G10624">
            <v>12</v>
          </cell>
          <cell r="H10624">
            <v>1E-3</v>
          </cell>
          <cell r="J10624">
            <v>9</v>
          </cell>
          <cell r="K10624">
            <v>3.2800000160932541E-2</v>
          </cell>
          <cell r="L10624">
            <v>2.9999999329447746E-2</v>
          </cell>
          <cell r="M10624">
            <v>1.9099999219179153E-2</v>
          </cell>
          <cell r="N10624" t="str">
            <v>Largest</v>
          </cell>
          <cell r="O10624">
            <v>2618.52</v>
          </cell>
        </row>
        <row r="10625">
          <cell r="A10625" t="str">
            <v>LT</v>
          </cell>
          <cell r="B10625" t="str">
            <v>LT_RV_14</v>
          </cell>
          <cell r="C10625">
            <v>1996</v>
          </cell>
          <cell r="D10625" t="str">
            <v>Annual</v>
          </cell>
          <cell r="E10625" t="str">
            <v>Orthophosphate</v>
          </cell>
          <cell r="F10625" t="str">
            <v>mg/l P</v>
          </cell>
          <cell r="G10625">
            <v>12</v>
          </cell>
          <cell r="H10625">
            <v>1E-3</v>
          </cell>
          <cell r="J10625">
            <v>11</v>
          </cell>
          <cell r="K10625">
            <v>3.5500001162290573E-2</v>
          </cell>
          <cell r="L10625">
            <v>3.9999999105930328E-2</v>
          </cell>
          <cell r="M10625">
            <v>6.8999999202787876E-3</v>
          </cell>
          <cell r="N10625" t="str">
            <v>Large</v>
          </cell>
          <cell r="O10625">
            <v>415.48</v>
          </cell>
        </row>
        <row r="10626">
          <cell r="A10626" t="str">
            <v>LT</v>
          </cell>
          <cell r="B10626" t="str">
            <v>LT_RV_56</v>
          </cell>
          <cell r="C10626">
            <v>1996</v>
          </cell>
          <cell r="D10626" t="str">
            <v>Annual</v>
          </cell>
          <cell r="E10626" t="str">
            <v>Orthophosphate</v>
          </cell>
          <cell r="F10626" t="str">
            <v>mg/l P</v>
          </cell>
          <cell r="G10626">
            <v>12</v>
          </cell>
          <cell r="H10626">
            <v>1E-3</v>
          </cell>
          <cell r="J10626">
            <v>13</v>
          </cell>
          <cell r="K10626">
            <v>2.6799999177455902E-2</v>
          </cell>
          <cell r="L10626">
            <v>2.6000000536441803E-2</v>
          </cell>
          <cell r="M10626">
            <v>8.2000000402331352E-3</v>
          </cell>
          <cell r="N10626" t="str">
            <v>Large</v>
          </cell>
          <cell r="O10626">
            <v>455.59</v>
          </cell>
        </row>
        <row r="10627">
          <cell r="A10627" t="str">
            <v>LT</v>
          </cell>
          <cell r="B10627" t="str">
            <v>LT_RV_60</v>
          </cell>
          <cell r="C10627">
            <v>1996</v>
          </cell>
          <cell r="D10627" t="str">
            <v>Annual</v>
          </cell>
          <cell r="E10627" t="str">
            <v>Orthophosphate</v>
          </cell>
          <cell r="F10627" t="str">
            <v>mg/l P</v>
          </cell>
          <cell r="G10627">
            <v>12</v>
          </cell>
          <cell r="H10627">
            <v>1E-3</v>
          </cell>
          <cell r="J10627">
            <v>12</v>
          </cell>
          <cell r="K10627">
            <v>3.060000017285347E-2</v>
          </cell>
          <cell r="L10627">
            <v>3.0999999493360519E-2</v>
          </cell>
          <cell r="M10627">
            <v>1.0400000028312206E-2</v>
          </cell>
          <cell r="N10627" t="str">
            <v>Large</v>
          </cell>
          <cell r="O10627">
            <v>466.95</v>
          </cell>
        </row>
        <row r="10628">
          <cell r="A10628" t="str">
            <v>LT</v>
          </cell>
          <cell r="B10628" t="str">
            <v>LT_RV_64</v>
          </cell>
          <cell r="C10628">
            <v>1996</v>
          </cell>
          <cell r="D10628" t="str">
            <v>Annual</v>
          </cell>
          <cell r="E10628" t="str">
            <v>Orthophosphate</v>
          </cell>
          <cell r="F10628" t="str">
            <v>mg/l P</v>
          </cell>
          <cell r="G10628">
            <v>12</v>
          </cell>
          <cell r="H10628">
            <v>1E-3</v>
          </cell>
          <cell r="J10628">
            <v>12</v>
          </cell>
          <cell r="K10628">
            <v>2.1600000560283661E-2</v>
          </cell>
          <cell r="L10628">
            <v>1.8999999389052391E-2</v>
          </cell>
          <cell r="M10628">
            <v>1.2900000438094139E-2</v>
          </cell>
          <cell r="N10628" t="str">
            <v>Very Large</v>
          </cell>
          <cell r="O10628">
            <v>2163.17</v>
          </cell>
        </row>
        <row r="10629">
          <cell r="A10629" t="str">
            <v>LT</v>
          </cell>
          <cell r="B10629" t="str">
            <v>LT_RV_1</v>
          </cell>
          <cell r="C10629">
            <v>1996</v>
          </cell>
          <cell r="D10629" t="str">
            <v>Annual</v>
          </cell>
          <cell r="E10629" t="str">
            <v>Orthophosphate</v>
          </cell>
          <cell r="F10629" t="str">
            <v>mg/l P</v>
          </cell>
          <cell r="G10629">
            <v>12</v>
          </cell>
          <cell r="H10629">
            <v>1E-3</v>
          </cell>
          <cell r="J10629">
            <v>12</v>
          </cell>
          <cell r="K10629">
            <v>4.1900001466274261E-2</v>
          </cell>
          <cell r="L10629">
            <v>3.5000000149011612E-2</v>
          </cell>
          <cell r="M10629">
            <v>2.4900000542402267E-2</v>
          </cell>
          <cell r="N10629" t="str">
            <v>Large</v>
          </cell>
          <cell r="O10629">
            <v>970.53</v>
          </cell>
        </row>
        <row r="10630">
          <cell r="A10630" t="str">
            <v>LT</v>
          </cell>
          <cell r="B10630" t="str">
            <v>LT_RV_20</v>
          </cell>
          <cell r="C10630">
            <v>1996</v>
          </cell>
          <cell r="D10630" t="str">
            <v>Annual</v>
          </cell>
          <cell r="E10630" t="str">
            <v>Orthophosphate</v>
          </cell>
          <cell r="F10630" t="str">
            <v>mg/l P</v>
          </cell>
          <cell r="G10630">
            <v>12</v>
          </cell>
          <cell r="H10630">
            <v>1E-3</v>
          </cell>
          <cell r="J10630">
            <v>9</v>
          </cell>
          <cell r="K10630">
            <v>0.19120000302791595</v>
          </cell>
          <cell r="L10630">
            <v>0.14000000059604645</v>
          </cell>
          <cell r="M10630">
            <v>0.13359999656677246</v>
          </cell>
          <cell r="N10630" t="str">
            <v>Large</v>
          </cell>
          <cell r="O10630">
            <v>367.57</v>
          </cell>
        </row>
        <row r="10631">
          <cell r="A10631" t="str">
            <v>LT</v>
          </cell>
          <cell r="B10631" t="str">
            <v>LT_RV_95</v>
          </cell>
          <cell r="C10631">
            <v>1996</v>
          </cell>
          <cell r="D10631" t="str">
            <v>Annual</v>
          </cell>
          <cell r="E10631" t="str">
            <v>Orthophosphate</v>
          </cell>
          <cell r="F10631" t="str">
            <v>mg/l P</v>
          </cell>
          <cell r="G10631">
            <v>12</v>
          </cell>
          <cell r="H10631">
            <v>1E-3</v>
          </cell>
          <cell r="J10631">
            <v>12</v>
          </cell>
          <cell r="K10631">
            <v>4.7100000083446503E-2</v>
          </cell>
          <cell r="L10631">
            <v>3.9999999105930328E-2</v>
          </cell>
          <cell r="M10631">
            <v>2.1600000560283661E-2</v>
          </cell>
          <cell r="N10631" t="str">
            <v>Large</v>
          </cell>
          <cell r="O10631">
            <v>304.37</v>
          </cell>
        </row>
        <row r="10632">
          <cell r="A10632" t="str">
            <v>LT</v>
          </cell>
          <cell r="B10632" t="str">
            <v>LT_RV_58</v>
          </cell>
          <cell r="C10632">
            <v>1996</v>
          </cell>
          <cell r="D10632" t="str">
            <v>Annual</v>
          </cell>
          <cell r="E10632" t="str">
            <v>Orthophosphate</v>
          </cell>
          <cell r="F10632" t="str">
            <v>mg/l P</v>
          </cell>
          <cell r="G10632">
            <v>12</v>
          </cell>
          <cell r="H10632">
            <v>1E-3</v>
          </cell>
          <cell r="J10632">
            <v>12</v>
          </cell>
          <cell r="K10632">
            <v>6.9200001657009125E-2</v>
          </cell>
          <cell r="L10632">
            <v>6.4999997615814209E-2</v>
          </cell>
          <cell r="M10632">
            <v>2.9699999839067459E-2</v>
          </cell>
          <cell r="N10632" t="str">
            <v>Medium</v>
          </cell>
          <cell r="O10632">
            <v>168.33</v>
          </cell>
        </row>
        <row r="10633">
          <cell r="A10633" t="str">
            <v>LT</v>
          </cell>
          <cell r="B10633" t="str">
            <v>LT_RV_74</v>
          </cell>
          <cell r="C10633">
            <v>1996</v>
          </cell>
          <cell r="D10633" t="str">
            <v>Annual</v>
          </cell>
          <cell r="E10633" t="str">
            <v>Orthophosphate</v>
          </cell>
          <cell r="F10633" t="str">
            <v>mg/l P</v>
          </cell>
          <cell r="G10633">
            <v>12</v>
          </cell>
          <cell r="H10633">
            <v>1E-3</v>
          </cell>
          <cell r="J10633">
            <v>12</v>
          </cell>
          <cell r="K10633">
            <v>2.630000002682209E-2</v>
          </cell>
          <cell r="L10633">
            <v>2.1500000730156898E-2</v>
          </cell>
          <cell r="M10633">
            <v>1.8899999558925629E-2</v>
          </cell>
          <cell r="N10633" t="str">
            <v>Medium</v>
          </cell>
          <cell r="O10633">
            <v>193.24</v>
          </cell>
        </row>
        <row r="10634">
          <cell r="A10634" t="str">
            <v>LT</v>
          </cell>
          <cell r="B10634" t="str">
            <v>LT_RV_33</v>
          </cell>
          <cell r="C10634">
            <v>1996</v>
          </cell>
          <cell r="D10634" t="str">
            <v>Annual</v>
          </cell>
          <cell r="E10634" t="str">
            <v>Orthophosphate</v>
          </cell>
          <cell r="F10634" t="str">
            <v>mg/l P</v>
          </cell>
          <cell r="G10634">
            <v>12</v>
          </cell>
          <cell r="H10634">
            <v>1E-3</v>
          </cell>
          <cell r="J10634">
            <v>12</v>
          </cell>
          <cell r="K10634">
            <v>4.6999998390674591E-2</v>
          </cell>
          <cell r="L10634">
            <v>3.9999999105930328E-2</v>
          </cell>
          <cell r="M10634">
            <v>3.5700000822544098E-2</v>
          </cell>
          <cell r="N10634" t="str">
            <v>Very Large</v>
          </cell>
          <cell r="O10634">
            <v>1964.5</v>
          </cell>
        </row>
        <row r="10635">
          <cell r="A10635" t="str">
            <v>LT</v>
          </cell>
          <cell r="B10635" t="str">
            <v>LT_RV_84</v>
          </cell>
          <cell r="C10635">
            <v>1996</v>
          </cell>
          <cell r="D10635" t="str">
            <v>Annual</v>
          </cell>
          <cell r="E10635" t="str">
            <v>Orthophosphate</v>
          </cell>
          <cell r="F10635" t="str">
            <v>mg/l P</v>
          </cell>
          <cell r="G10635">
            <v>12</v>
          </cell>
          <cell r="H10635">
            <v>1E-3</v>
          </cell>
          <cell r="J10635">
            <v>12</v>
          </cell>
          <cell r="K10635">
            <v>4.2500000447034836E-2</v>
          </cell>
          <cell r="L10635">
            <v>3.9999999105930328E-2</v>
          </cell>
          <cell r="M10635">
            <v>1.7100000753998756E-2</v>
          </cell>
          <cell r="N10635" t="str">
            <v>Large</v>
          </cell>
          <cell r="O10635">
            <v>319.18</v>
          </cell>
        </row>
        <row r="10636">
          <cell r="A10636" t="str">
            <v>LT</v>
          </cell>
          <cell r="B10636" t="str">
            <v>LT_RV_52</v>
          </cell>
          <cell r="C10636">
            <v>1996</v>
          </cell>
          <cell r="D10636" t="str">
            <v>Annual</v>
          </cell>
          <cell r="E10636" t="str">
            <v>Orthophosphate</v>
          </cell>
          <cell r="F10636" t="str">
            <v>mg/l P</v>
          </cell>
          <cell r="G10636">
            <v>12</v>
          </cell>
          <cell r="H10636">
            <v>1E-3</v>
          </cell>
          <cell r="J10636">
            <v>12</v>
          </cell>
          <cell r="K10636">
            <v>7.2499997913837433E-2</v>
          </cell>
          <cell r="L10636">
            <v>7.5000002980232239E-2</v>
          </cell>
          <cell r="M10636">
            <v>2.8000000864267349E-2</v>
          </cell>
          <cell r="N10636" t="str">
            <v>Largest</v>
          </cell>
          <cell r="O10636">
            <v>3314.55</v>
          </cell>
        </row>
        <row r="10637">
          <cell r="A10637" t="str">
            <v>LT</v>
          </cell>
          <cell r="B10637" t="str">
            <v>LT_RV_83</v>
          </cell>
          <cell r="C10637">
            <v>1996</v>
          </cell>
          <cell r="D10637" t="str">
            <v>Annual</v>
          </cell>
          <cell r="E10637" t="str">
            <v>Orthophosphate</v>
          </cell>
          <cell r="F10637" t="str">
            <v>mg/l P</v>
          </cell>
          <cell r="G10637">
            <v>12</v>
          </cell>
          <cell r="H10637">
            <v>1E-3</v>
          </cell>
          <cell r="J10637">
            <v>12</v>
          </cell>
          <cell r="K10637">
            <v>0.14669999480247498</v>
          </cell>
          <cell r="L10637">
            <v>0.125</v>
          </cell>
          <cell r="M10637">
            <v>0.10599999874830246</v>
          </cell>
          <cell r="N10637" t="str">
            <v>Large</v>
          </cell>
          <cell r="O10637">
            <v>910.5</v>
          </cell>
        </row>
        <row r="10638">
          <cell r="A10638" t="str">
            <v>LT</v>
          </cell>
          <cell r="B10638" t="str">
            <v>LT_RV_82</v>
          </cell>
          <cell r="C10638">
            <v>1996</v>
          </cell>
          <cell r="D10638" t="str">
            <v>Annual</v>
          </cell>
          <cell r="E10638" t="str">
            <v>Orthophosphate</v>
          </cell>
          <cell r="F10638" t="str">
            <v>mg/l P</v>
          </cell>
          <cell r="G10638">
            <v>12</v>
          </cell>
          <cell r="H10638">
            <v>1E-3</v>
          </cell>
          <cell r="J10638">
            <v>12</v>
          </cell>
          <cell r="K10638">
            <v>7.1699999272823334E-2</v>
          </cell>
          <cell r="L10638">
            <v>7.9999998211860657E-2</v>
          </cell>
          <cell r="M10638">
            <v>3.5100001841783524E-2</v>
          </cell>
          <cell r="N10638" t="str">
            <v>Largest</v>
          </cell>
          <cell r="O10638">
            <v>3689.98</v>
          </cell>
        </row>
        <row r="10639">
          <cell r="A10639" t="str">
            <v>LT</v>
          </cell>
          <cell r="B10639" t="str">
            <v>LT_RV_77</v>
          </cell>
          <cell r="C10639">
            <v>1996</v>
          </cell>
          <cell r="D10639" t="str">
            <v>Annual</v>
          </cell>
          <cell r="E10639" t="str">
            <v>Orthophosphate</v>
          </cell>
          <cell r="F10639" t="str">
            <v>mg/l P</v>
          </cell>
          <cell r="G10639">
            <v>12</v>
          </cell>
          <cell r="H10639">
            <v>1E-3</v>
          </cell>
          <cell r="J10639">
            <v>12</v>
          </cell>
          <cell r="K10639">
            <v>6.379999965429306E-2</v>
          </cell>
          <cell r="L10639">
            <v>6.25E-2</v>
          </cell>
          <cell r="M10639">
            <v>3.319999948143959E-2</v>
          </cell>
          <cell r="N10639" t="str">
            <v>Large</v>
          </cell>
          <cell r="O10639">
            <v>578.91</v>
          </cell>
        </row>
        <row r="10640">
          <cell r="A10640" t="str">
            <v>LT</v>
          </cell>
          <cell r="B10640" t="str">
            <v>LT_RV_79</v>
          </cell>
          <cell r="C10640">
            <v>1996</v>
          </cell>
          <cell r="D10640" t="str">
            <v>Annual</v>
          </cell>
          <cell r="E10640" t="str">
            <v>Orthophosphate</v>
          </cell>
          <cell r="F10640" t="str">
            <v>mg/l P</v>
          </cell>
          <cell r="G10640">
            <v>12</v>
          </cell>
          <cell r="H10640">
            <v>1E-3</v>
          </cell>
          <cell r="J10640">
            <v>12</v>
          </cell>
          <cell r="K10640">
            <v>7.4299998581409454E-2</v>
          </cell>
          <cell r="L10640">
            <v>5.7500001043081284E-2</v>
          </cell>
          <cell r="M10640">
            <v>5.2400000393390656E-2</v>
          </cell>
          <cell r="N10640" t="str">
            <v>Medium</v>
          </cell>
          <cell r="O10640">
            <v>131.36000000000001</v>
          </cell>
        </row>
        <row r="10641">
          <cell r="A10641" t="str">
            <v>LT</v>
          </cell>
          <cell r="B10641" t="str">
            <v>LT_RV_44</v>
          </cell>
          <cell r="C10641">
            <v>1996</v>
          </cell>
          <cell r="D10641" t="str">
            <v>Annual</v>
          </cell>
          <cell r="E10641" t="str">
            <v>Orthophosphate</v>
          </cell>
          <cell r="F10641" t="str">
            <v>mg/l P</v>
          </cell>
          <cell r="G10641">
            <v>12</v>
          </cell>
          <cell r="H10641">
            <v>1E-3</v>
          </cell>
          <cell r="J10641">
            <v>12</v>
          </cell>
          <cell r="K10641">
            <v>2.0899999886751175E-2</v>
          </cell>
          <cell r="L10641">
            <v>1.1500000022351742E-2</v>
          </cell>
          <cell r="M10641">
            <v>2.0800000056624413E-2</v>
          </cell>
          <cell r="N10641" t="str">
            <v>Largest</v>
          </cell>
          <cell r="O10641">
            <v>3496.95</v>
          </cell>
        </row>
        <row r="10642">
          <cell r="A10642" t="str">
            <v>LT</v>
          </cell>
          <cell r="B10642" t="str">
            <v>LT_RV_78</v>
          </cell>
          <cell r="C10642">
            <v>1996</v>
          </cell>
          <cell r="D10642" t="str">
            <v>Annual</v>
          </cell>
          <cell r="E10642" t="str">
            <v>Orthophosphate</v>
          </cell>
          <cell r="F10642" t="str">
            <v>mg/l P</v>
          </cell>
          <cell r="G10642">
            <v>12</v>
          </cell>
          <cell r="H10642">
            <v>1E-3</v>
          </cell>
          <cell r="J10642">
            <v>9</v>
          </cell>
          <cell r="K10642">
            <v>2.8599999845027924E-2</v>
          </cell>
          <cell r="L10642">
            <v>2.8999999165534973E-2</v>
          </cell>
          <cell r="M10642">
            <v>8.500000461935997E-3</v>
          </cell>
          <cell r="N10642" t="str">
            <v>Large</v>
          </cell>
          <cell r="O10642">
            <v>612.01</v>
          </cell>
        </row>
        <row r="10643">
          <cell r="A10643" t="str">
            <v>LT</v>
          </cell>
          <cell r="B10643" t="str">
            <v>LT_RV_105</v>
          </cell>
          <cell r="C10643">
            <v>1996</v>
          </cell>
          <cell r="D10643" t="str">
            <v>Annual</v>
          </cell>
          <cell r="E10643" t="str">
            <v>Orthophosphate</v>
          </cell>
          <cell r="F10643" t="str">
            <v>mg/l P</v>
          </cell>
          <cell r="G10643">
            <v>12</v>
          </cell>
          <cell r="H10643">
            <v>1E-3</v>
          </cell>
          <cell r="J10643">
            <v>12</v>
          </cell>
          <cell r="K10643">
            <v>4.8799999058246613E-2</v>
          </cell>
          <cell r="L10643">
            <v>3.9999999105930328E-2</v>
          </cell>
          <cell r="M10643">
            <v>3.1399998813867569E-2</v>
          </cell>
          <cell r="N10643" t="str">
            <v>Large</v>
          </cell>
          <cell r="O10643">
            <v>529.51</v>
          </cell>
        </row>
        <row r="10644">
          <cell r="A10644" t="str">
            <v>LT</v>
          </cell>
          <cell r="B10644" t="str">
            <v>LT_RV_106</v>
          </cell>
          <cell r="C10644">
            <v>1996</v>
          </cell>
          <cell r="D10644" t="str">
            <v>Annual</v>
          </cell>
          <cell r="E10644" t="str">
            <v>Orthophosphate</v>
          </cell>
          <cell r="F10644" t="str">
            <v>mg/l P</v>
          </cell>
          <cell r="G10644">
            <v>12</v>
          </cell>
          <cell r="H10644">
            <v>1E-3</v>
          </cell>
          <cell r="J10644">
            <v>12</v>
          </cell>
          <cell r="K10644">
            <v>0.30829998850822449</v>
          </cell>
          <cell r="L10644">
            <v>0.125</v>
          </cell>
          <cell r="M10644">
            <v>0.41339999437332153</v>
          </cell>
          <cell r="N10644" t="str">
            <v>Large</v>
          </cell>
          <cell r="O10644">
            <v>369.6</v>
          </cell>
        </row>
        <row r="10645">
          <cell r="A10645" t="str">
            <v>LT</v>
          </cell>
          <cell r="B10645" t="str">
            <v>LT_RV_91</v>
          </cell>
          <cell r="C10645">
            <v>1996</v>
          </cell>
          <cell r="D10645" t="str">
            <v>Annual</v>
          </cell>
          <cell r="E10645" t="str">
            <v>Orthophosphate</v>
          </cell>
          <cell r="F10645" t="str">
            <v>mg/l P</v>
          </cell>
          <cell r="G10645">
            <v>12</v>
          </cell>
          <cell r="H10645">
            <v>1E-3</v>
          </cell>
          <cell r="J10645">
            <v>12</v>
          </cell>
          <cell r="K10645">
            <v>3.074199914932251</v>
          </cell>
          <cell r="L10645">
            <v>2.0999999046325684</v>
          </cell>
          <cell r="M10645">
            <v>3.5074000358581543</v>
          </cell>
          <cell r="N10645" t="str">
            <v>Small</v>
          </cell>
          <cell r="O10645">
            <v>23.31</v>
          </cell>
        </row>
        <row r="10646">
          <cell r="A10646" t="str">
            <v>LT</v>
          </cell>
          <cell r="B10646" t="str">
            <v>LT_RV_90</v>
          </cell>
          <cell r="C10646">
            <v>1996</v>
          </cell>
          <cell r="D10646" t="str">
            <v>Annual</v>
          </cell>
          <cell r="E10646" t="str">
            <v>Orthophosphate</v>
          </cell>
          <cell r="F10646" t="str">
            <v>mg/l P</v>
          </cell>
          <cell r="G10646">
            <v>12</v>
          </cell>
          <cell r="H10646">
            <v>1E-3</v>
          </cell>
          <cell r="J10646">
            <v>12</v>
          </cell>
          <cell r="K10646">
            <v>0.17389999330043793</v>
          </cell>
          <cell r="L10646">
            <v>0.10499999672174454</v>
          </cell>
          <cell r="M10646">
            <v>0.1761000007390976</v>
          </cell>
          <cell r="N10646" t="str">
            <v>Medium</v>
          </cell>
          <cell r="O10646">
            <v>160.19999999999999</v>
          </cell>
        </row>
        <row r="10647">
          <cell r="A10647" t="str">
            <v>LT</v>
          </cell>
          <cell r="B10647" t="str">
            <v>LT_RV_98</v>
          </cell>
          <cell r="C10647">
            <v>1996</v>
          </cell>
          <cell r="D10647" t="str">
            <v>Annual</v>
          </cell>
          <cell r="E10647" t="str">
            <v>Orthophosphate</v>
          </cell>
          <cell r="F10647" t="str">
            <v>mg/l P</v>
          </cell>
          <cell r="G10647">
            <v>12</v>
          </cell>
          <cell r="H10647">
            <v>1E-3</v>
          </cell>
          <cell r="J10647">
            <v>12</v>
          </cell>
          <cell r="K10647">
            <v>0.22110000252723694</v>
          </cell>
          <cell r="L10647">
            <v>0.125</v>
          </cell>
          <cell r="M10647">
            <v>0.24629999697208405</v>
          </cell>
          <cell r="N10647" t="str">
            <v>Very Large</v>
          </cell>
          <cell r="O10647">
            <v>1624.9</v>
          </cell>
        </row>
        <row r="10648">
          <cell r="A10648" t="str">
            <v>LT</v>
          </cell>
          <cell r="B10648" t="str">
            <v>LT_RV_80</v>
          </cell>
          <cell r="C10648">
            <v>1996</v>
          </cell>
          <cell r="D10648" t="str">
            <v>Annual</v>
          </cell>
          <cell r="E10648" t="str">
            <v>Orthophosphate</v>
          </cell>
          <cell r="F10648" t="str">
            <v>mg/l P</v>
          </cell>
          <cell r="G10648">
            <v>12</v>
          </cell>
          <cell r="H10648">
            <v>1E-3</v>
          </cell>
          <cell r="J10648">
            <v>12</v>
          </cell>
          <cell r="K10648">
            <v>4.830000177025795E-2</v>
          </cell>
          <cell r="L10648">
            <v>3.9999999105930328E-2</v>
          </cell>
          <cell r="M10648">
            <v>2.4399999529123306E-2</v>
          </cell>
          <cell r="N10648" t="str">
            <v>Large</v>
          </cell>
          <cell r="O10648">
            <v>913.18</v>
          </cell>
        </row>
        <row r="10649">
          <cell r="A10649" t="str">
            <v>LT</v>
          </cell>
          <cell r="B10649" t="str">
            <v>LT_RV_89</v>
          </cell>
          <cell r="C10649">
            <v>1996</v>
          </cell>
          <cell r="D10649" t="str">
            <v>Annual</v>
          </cell>
          <cell r="E10649" t="str">
            <v>Orthophosphate</v>
          </cell>
          <cell r="F10649" t="str">
            <v>mg/l P</v>
          </cell>
          <cell r="G10649">
            <v>12</v>
          </cell>
          <cell r="H10649">
            <v>1E-3</v>
          </cell>
          <cell r="J10649">
            <v>12</v>
          </cell>
          <cell r="K10649">
            <v>0.5</v>
          </cell>
          <cell r="L10649">
            <v>0.60000002384185791</v>
          </cell>
          <cell r="M10649">
            <v>0.25970000028610229</v>
          </cell>
          <cell r="N10649" t="str">
            <v>Large</v>
          </cell>
          <cell r="O10649">
            <v>340.4</v>
          </cell>
        </row>
        <row r="10650">
          <cell r="A10650" t="str">
            <v>LT</v>
          </cell>
          <cell r="B10650" t="str">
            <v>LT_RV_34</v>
          </cell>
          <cell r="C10650">
            <v>1996</v>
          </cell>
          <cell r="D10650" t="str">
            <v>Annual</v>
          </cell>
          <cell r="E10650" t="str">
            <v>Orthophosphate</v>
          </cell>
          <cell r="F10650" t="str">
            <v>mg/l P</v>
          </cell>
          <cell r="G10650">
            <v>12</v>
          </cell>
          <cell r="H10650">
            <v>1E-3</v>
          </cell>
          <cell r="J10650">
            <v>12</v>
          </cell>
          <cell r="K10650">
            <v>3.6699999123811722E-2</v>
          </cell>
          <cell r="L10650">
            <v>3.9999999105930328E-2</v>
          </cell>
          <cell r="M10650">
            <v>7.799999788403511E-3</v>
          </cell>
          <cell r="N10650" t="str">
            <v>Large</v>
          </cell>
          <cell r="O10650">
            <v>296.89</v>
          </cell>
        </row>
        <row r="10651">
          <cell r="A10651" t="str">
            <v>LT</v>
          </cell>
          <cell r="B10651" t="str">
            <v>LT_RV_35</v>
          </cell>
          <cell r="C10651">
            <v>1996</v>
          </cell>
          <cell r="D10651" t="str">
            <v>Annual</v>
          </cell>
          <cell r="E10651" t="str">
            <v>Orthophosphate</v>
          </cell>
          <cell r="F10651" t="str">
            <v>mg/l P</v>
          </cell>
          <cell r="G10651">
            <v>12</v>
          </cell>
          <cell r="H10651">
            <v>1E-3</v>
          </cell>
          <cell r="J10651">
            <v>12</v>
          </cell>
          <cell r="K10651">
            <v>0.2791999876499176</v>
          </cell>
          <cell r="L10651">
            <v>0.18999999761581421</v>
          </cell>
          <cell r="M10651">
            <v>0.2637999951839447</v>
          </cell>
          <cell r="N10651" t="str">
            <v>Large</v>
          </cell>
          <cell r="O10651">
            <v>378.69</v>
          </cell>
        </row>
        <row r="10652">
          <cell r="A10652" t="str">
            <v>LT</v>
          </cell>
          <cell r="B10652" t="str">
            <v>LT_RV_86</v>
          </cell>
          <cell r="C10652">
            <v>1996</v>
          </cell>
          <cell r="D10652" t="str">
            <v>Annual</v>
          </cell>
          <cell r="E10652" t="str">
            <v>Orthophosphate</v>
          </cell>
          <cell r="F10652" t="str">
            <v>mg/l P</v>
          </cell>
          <cell r="G10652">
            <v>12</v>
          </cell>
          <cell r="H10652">
            <v>1E-3</v>
          </cell>
          <cell r="J10652">
            <v>12</v>
          </cell>
          <cell r="K10652">
            <v>0.23280000686645508</v>
          </cell>
          <cell r="L10652">
            <v>0.2800000011920929</v>
          </cell>
          <cell r="M10652">
            <v>0.10989999771118164</v>
          </cell>
          <cell r="N10652" t="str">
            <v>Largest</v>
          </cell>
          <cell r="O10652">
            <v>5089.78</v>
          </cell>
        </row>
        <row r="10653">
          <cell r="A10653" t="str">
            <v>LT</v>
          </cell>
          <cell r="B10653" t="str">
            <v>LT_RV_12</v>
          </cell>
          <cell r="C10653">
            <v>1996</v>
          </cell>
          <cell r="D10653" t="str">
            <v>Annual</v>
          </cell>
          <cell r="E10653" t="str">
            <v>Orthophosphate</v>
          </cell>
          <cell r="F10653" t="str">
            <v>mg/l P</v>
          </cell>
          <cell r="G10653">
            <v>12</v>
          </cell>
          <cell r="H10653">
            <v>1E-3</v>
          </cell>
          <cell r="J10653">
            <v>13</v>
          </cell>
          <cell r="K10653">
            <v>4.7800000756978989E-2</v>
          </cell>
          <cell r="L10653">
            <v>3.9999999105930328E-2</v>
          </cell>
          <cell r="M10653">
            <v>4.4300001114606857E-2</v>
          </cell>
          <cell r="N10653" t="str">
            <v>Largest</v>
          </cell>
          <cell r="O10653">
            <v>46155.38</v>
          </cell>
        </row>
        <row r="10654">
          <cell r="A10654" t="str">
            <v>LT</v>
          </cell>
          <cell r="B10654" t="str">
            <v>LT_RV_103</v>
          </cell>
          <cell r="C10654">
            <v>1996</v>
          </cell>
          <cell r="D10654" t="str">
            <v>Annual</v>
          </cell>
          <cell r="E10654" t="str">
            <v>Orthophosphate</v>
          </cell>
          <cell r="F10654" t="str">
            <v>mg/l P</v>
          </cell>
          <cell r="G10654">
            <v>12</v>
          </cell>
          <cell r="H10654">
            <v>1E-3</v>
          </cell>
          <cell r="J10654">
            <v>12</v>
          </cell>
          <cell r="K10654">
            <v>0.91750001907348633</v>
          </cell>
          <cell r="L10654">
            <v>0.81000000238418579</v>
          </cell>
          <cell r="M10654">
            <v>0.62650001049041748</v>
          </cell>
          <cell r="N10654" t="str">
            <v>Medium</v>
          </cell>
          <cell r="O10654">
            <v>170.43</v>
          </cell>
        </row>
        <row r="10655">
          <cell r="A10655" t="str">
            <v>LT</v>
          </cell>
          <cell r="B10655" t="str">
            <v>LT_RV_101</v>
          </cell>
          <cell r="C10655">
            <v>1996</v>
          </cell>
          <cell r="D10655" t="str">
            <v>Annual</v>
          </cell>
          <cell r="E10655" t="str">
            <v>Orthophosphate</v>
          </cell>
          <cell r="F10655" t="str">
            <v>mg/l P</v>
          </cell>
          <cell r="G10655">
            <v>12</v>
          </cell>
          <cell r="H10655">
            <v>1E-3</v>
          </cell>
          <cell r="J10655">
            <v>12</v>
          </cell>
          <cell r="K10655">
            <v>1.26419997215271</v>
          </cell>
          <cell r="L10655">
            <v>1.3500000238418579</v>
          </cell>
          <cell r="M10655">
            <v>0.39649999141693115</v>
          </cell>
          <cell r="N10655" t="str">
            <v>Small</v>
          </cell>
          <cell r="O10655">
            <v>6.34</v>
          </cell>
        </row>
        <row r="10656">
          <cell r="A10656" t="str">
            <v>LT</v>
          </cell>
          <cell r="B10656" t="str">
            <v>LT_RV_102</v>
          </cell>
          <cell r="C10656">
            <v>1996</v>
          </cell>
          <cell r="D10656" t="str">
            <v>Annual</v>
          </cell>
          <cell r="E10656" t="str">
            <v>Orthophosphate</v>
          </cell>
          <cell r="F10656" t="str">
            <v>mg/l P</v>
          </cell>
          <cell r="G10656">
            <v>12</v>
          </cell>
          <cell r="H10656">
            <v>1E-3</v>
          </cell>
          <cell r="J10656">
            <v>12</v>
          </cell>
          <cell r="K10656">
            <v>0.38999998569488525</v>
          </cell>
          <cell r="L10656">
            <v>0.36000001430511475</v>
          </cell>
          <cell r="M10656">
            <v>0.24330000579357147</v>
          </cell>
          <cell r="N10656" t="str">
            <v>Medium</v>
          </cell>
          <cell r="O10656">
            <v>174.48</v>
          </cell>
        </row>
        <row r="10657">
          <cell r="A10657" t="str">
            <v>LT</v>
          </cell>
          <cell r="B10657" t="str">
            <v>LT_RV_88</v>
          </cell>
          <cell r="C10657">
            <v>1996</v>
          </cell>
          <cell r="D10657" t="str">
            <v>Annual</v>
          </cell>
          <cell r="E10657" t="str">
            <v>Orthophosphate</v>
          </cell>
          <cell r="F10657" t="str">
            <v>mg/l P</v>
          </cell>
          <cell r="G10657">
            <v>12</v>
          </cell>
          <cell r="H10657">
            <v>1E-3</v>
          </cell>
          <cell r="J10657">
            <v>11</v>
          </cell>
          <cell r="K10657">
            <v>2.7727000713348389</v>
          </cell>
          <cell r="L10657">
            <v>2.7999999523162842</v>
          </cell>
          <cell r="M10657">
            <v>1.5505000352859497</v>
          </cell>
          <cell r="N10657" t="str">
            <v>Medium</v>
          </cell>
          <cell r="O10657">
            <v>105.55</v>
          </cell>
        </row>
        <row r="10658">
          <cell r="A10658" t="str">
            <v>LT</v>
          </cell>
          <cell r="B10658" t="str">
            <v>LT_RV_43</v>
          </cell>
          <cell r="C10658">
            <v>1996</v>
          </cell>
          <cell r="D10658" t="str">
            <v>Annual</v>
          </cell>
          <cell r="E10658" t="str">
            <v>Orthophosphate</v>
          </cell>
          <cell r="F10658" t="str">
            <v>mg/l P</v>
          </cell>
          <cell r="G10658">
            <v>12</v>
          </cell>
          <cell r="H10658">
            <v>1E-3</v>
          </cell>
          <cell r="J10658">
            <v>12</v>
          </cell>
          <cell r="K10658">
            <v>2.3299999535083771E-2</v>
          </cell>
          <cell r="L10658">
            <v>1.9999999552965164E-2</v>
          </cell>
          <cell r="M10658">
            <v>1.9099999219179153E-2</v>
          </cell>
          <cell r="N10658" t="str">
            <v>Small</v>
          </cell>
          <cell r="O10658">
            <v>43.41</v>
          </cell>
        </row>
        <row r="10659">
          <cell r="A10659" t="str">
            <v>LT</v>
          </cell>
          <cell r="B10659" t="str">
            <v>LT_RV_99</v>
          </cell>
          <cell r="C10659">
            <v>1996</v>
          </cell>
          <cell r="D10659" t="str">
            <v>Annual</v>
          </cell>
          <cell r="E10659" t="str">
            <v>Orthophosphate</v>
          </cell>
          <cell r="F10659" t="str">
            <v>mg/l P</v>
          </cell>
          <cell r="G10659">
            <v>12</v>
          </cell>
          <cell r="H10659">
            <v>1E-3</v>
          </cell>
          <cell r="J10659">
            <v>12</v>
          </cell>
          <cell r="K10659">
            <v>7.1699999272823334E-2</v>
          </cell>
          <cell r="L10659">
            <v>7.0000000298023224E-2</v>
          </cell>
          <cell r="M10659">
            <v>2.8599999845027924E-2</v>
          </cell>
          <cell r="N10659" t="str">
            <v>Large</v>
          </cell>
          <cell r="O10659">
            <v>487.8</v>
          </cell>
        </row>
        <row r="10660">
          <cell r="A10660" t="str">
            <v>LT</v>
          </cell>
          <cell r="B10660" t="str">
            <v>LT_RV_92</v>
          </cell>
          <cell r="C10660">
            <v>1996</v>
          </cell>
          <cell r="D10660" t="str">
            <v>Annual</v>
          </cell>
          <cell r="E10660" t="str">
            <v>Orthophosphate</v>
          </cell>
          <cell r="F10660" t="str">
            <v>mg/l P</v>
          </cell>
          <cell r="G10660">
            <v>12</v>
          </cell>
          <cell r="H10660">
            <v>1E-3</v>
          </cell>
          <cell r="J10660">
            <v>11</v>
          </cell>
          <cell r="K10660">
            <v>0.2800000011920929</v>
          </cell>
          <cell r="L10660">
            <v>7.9999998211860657E-2</v>
          </cell>
          <cell r="M10660">
            <v>0.44339999556541443</v>
          </cell>
          <cell r="N10660" t="str">
            <v>Medium</v>
          </cell>
          <cell r="O10660">
            <v>178.46</v>
          </cell>
        </row>
        <row r="10661">
          <cell r="A10661" t="str">
            <v>LT</v>
          </cell>
          <cell r="B10661" t="str">
            <v>LT_RV_94</v>
          </cell>
          <cell r="C10661">
            <v>1996</v>
          </cell>
          <cell r="D10661" t="str">
            <v>Annual</v>
          </cell>
          <cell r="E10661" t="str">
            <v>Orthophosphate</v>
          </cell>
          <cell r="F10661" t="str">
            <v>mg/l P</v>
          </cell>
          <cell r="G10661">
            <v>12</v>
          </cell>
          <cell r="H10661">
            <v>1E-3</v>
          </cell>
          <cell r="J10661">
            <v>12</v>
          </cell>
          <cell r="K10661">
            <v>0.33919999003410339</v>
          </cell>
          <cell r="L10661">
            <v>0.18000000715255737</v>
          </cell>
          <cell r="M10661">
            <v>0.33230000734329224</v>
          </cell>
          <cell r="N10661" t="str">
            <v>Large</v>
          </cell>
          <cell r="O10661">
            <v>413.46</v>
          </cell>
        </row>
        <row r="10662">
          <cell r="A10662" t="str">
            <v>LV</v>
          </cell>
          <cell r="B10662" t="str">
            <v>LV_RV_024001</v>
          </cell>
          <cell r="C10662">
            <v>1996</v>
          </cell>
          <cell r="D10662" t="str">
            <v>Annual</v>
          </cell>
          <cell r="E10662" t="str">
            <v>Orthophosphate</v>
          </cell>
          <cell r="F10662" t="str">
            <v>mg/l P</v>
          </cell>
          <cell r="G10662">
            <v>12</v>
          </cell>
          <cell r="J10662">
            <v>5</v>
          </cell>
          <cell r="K10662">
            <v>3.359999880194664E-2</v>
          </cell>
          <cell r="L10662">
            <v>2.3000000044703484E-2</v>
          </cell>
          <cell r="M10662">
            <v>1.6499999910593033E-2</v>
          </cell>
          <cell r="N10662" t="str">
            <v>Large</v>
          </cell>
          <cell r="O10662">
            <v>524</v>
          </cell>
        </row>
        <row r="10663">
          <cell r="A10663" t="str">
            <v>LV</v>
          </cell>
          <cell r="B10663" t="str">
            <v>LV_RV_002002</v>
          </cell>
          <cell r="C10663">
            <v>1996</v>
          </cell>
          <cell r="D10663" t="str">
            <v>Annual</v>
          </cell>
          <cell r="E10663" t="str">
            <v>Orthophosphate</v>
          </cell>
          <cell r="F10663" t="str">
            <v>mg/l P</v>
          </cell>
          <cell r="G10663">
            <v>12</v>
          </cell>
          <cell r="J10663">
            <v>5</v>
          </cell>
          <cell r="K10663">
            <v>1.6200000420212746E-2</v>
          </cell>
          <cell r="L10663">
            <v>1.7999999225139618E-2</v>
          </cell>
          <cell r="M10663">
            <v>4.3000001460313797E-3</v>
          </cell>
          <cell r="N10663" t="str">
            <v>Very Large</v>
          </cell>
          <cell r="O10663">
            <v>2286</v>
          </cell>
        </row>
        <row r="10664">
          <cell r="A10664" t="str">
            <v>LV</v>
          </cell>
          <cell r="B10664" t="str">
            <v>LV_RV_020001</v>
          </cell>
          <cell r="C10664">
            <v>1996</v>
          </cell>
          <cell r="D10664" t="str">
            <v>Annual</v>
          </cell>
          <cell r="E10664" t="str">
            <v>Orthophosphate</v>
          </cell>
          <cell r="F10664" t="str">
            <v>mg/l P</v>
          </cell>
          <cell r="G10664">
            <v>12</v>
          </cell>
          <cell r="J10664">
            <v>5</v>
          </cell>
          <cell r="K10664">
            <v>3.4800000488758087E-2</v>
          </cell>
          <cell r="L10664">
            <v>3.2999999821186066E-2</v>
          </cell>
          <cell r="M10664">
            <v>2.0800000056624413E-2</v>
          </cell>
          <cell r="N10664" t="str">
            <v>Very Large</v>
          </cell>
          <cell r="O10664">
            <v>2462</v>
          </cell>
        </row>
        <row r="10665">
          <cell r="A10665" t="str">
            <v>LV</v>
          </cell>
          <cell r="B10665" t="str">
            <v>LV_RV_019002</v>
          </cell>
          <cell r="C10665">
            <v>1996</v>
          </cell>
          <cell r="D10665" t="str">
            <v>Annual</v>
          </cell>
          <cell r="E10665" t="str">
            <v>Orthophosphate</v>
          </cell>
          <cell r="F10665" t="str">
            <v>mg/l P</v>
          </cell>
          <cell r="G10665">
            <v>12</v>
          </cell>
          <cell r="J10665">
            <v>5</v>
          </cell>
          <cell r="K10665">
            <v>4.3200001120567322E-2</v>
          </cell>
          <cell r="L10665">
            <v>4.5000001788139343E-2</v>
          </cell>
          <cell r="M10665">
            <v>1.7300000414252281E-2</v>
          </cell>
          <cell r="N10665" t="str">
            <v>Largest</v>
          </cell>
          <cell r="O10665">
            <v>72770</v>
          </cell>
        </row>
        <row r="10666">
          <cell r="A10666" t="str">
            <v>LV</v>
          </cell>
          <cell r="B10666" t="str">
            <v>LV_RV_019001</v>
          </cell>
          <cell r="C10666">
            <v>1996</v>
          </cell>
          <cell r="D10666" t="str">
            <v>Annual</v>
          </cell>
          <cell r="E10666" t="str">
            <v>Orthophosphate</v>
          </cell>
          <cell r="F10666" t="str">
            <v>mg/l P</v>
          </cell>
          <cell r="G10666">
            <v>12</v>
          </cell>
          <cell r="J10666">
            <v>5</v>
          </cell>
          <cell r="K10666">
            <v>3.4000001847743988E-2</v>
          </cell>
          <cell r="L10666">
            <v>2.8999999165534973E-2</v>
          </cell>
          <cell r="M10666">
            <v>1.8300000578165054E-2</v>
          </cell>
          <cell r="N10666" t="str">
            <v>Largest</v>
          </cell>
          <cell r="O10666">
            <v>72182</v>
          </cell>
        </row>
        <row r="10667">
          <cell r="A10667" t="str">
            <v>LV</v>
          </cell>
          <cell r="B10667" t="str">
            <v>LV_RV_017002</v>
          </cell>
          <cell r="C10667">
            <v>1996</v>
          </cell>
          <cell r="D10667" t="str">
            <v>Annual</v>
          </cell>
          <cell r="E10667" t="str">
            <v>Orthophosphate</v>
          </cell>
          <cell r="F10667" t="str">
            <v>mg/l P</v>
          </cell>
          <cell r="G10667">
            <v>12</v>
          </cell>
          <cell r="J10667">
            <v>33</v>
          </cell>
          <cell r="K10667">
            <v>5.2499998360872269E-2</v>
          </cell>
          <cell r="L10667">
            <v>5.2000001072883606E-2</v>
          </cell>
          <cell r="M10667">
            <v>1.4299999922513962E-2</v>
          </cell>
          <cell r="N10667" t="str">
            <v>Largest</v>
          </cell>
          <cell r="O10667">
            <v>66991</v>
          </cell>
        </row>
        <row r="10668">
          <cell r="A10668" t="str">
            <v>LV</v>
          </cell>
          <cell r="B10668" t="str">
            <v>LV_RV_017001</v>
          </cell>
          <cell r="C10668">
            <v>1996</v>
          </cell>
          <cell r="D10668" t="str">
            <v>Annual</v>
          </cell>
          <cell r="E10668" t="str">
            <v>Orthophosphate</v>
          </cell>
          <cell r="F10668" t="str">
            <v>mg/l P</v>
          </cell>
          <cell r="G10668">
            <v>12</v>
          </cell>
          <cell r="J10668">
            <v>12</v>
          </cell>
          <cell r="K10668">
            <v>4.8200000077486038E-2</v>
          </cell>
          <cell r="L10668">
            <v>4.5499999076128006E-2</v>
          </cell>
          <cell r="M10668">
            <v>1.3500000350177288E-2</v>
          </cell>
          <cell r="N10668" t="str">
            <v>Largest</v>
          </cell>
          <cell r="O10668">
            <v>66290</v>
          </cell>
        </row>
        <row r="10669">
          <cell r="A10669" t="str">
            <v>LV</v>
          </cell>
          <cell r="B10669" t="str">
            <v>LV_RV_022001</v>
          </cell>
          <cell r="C10669">
            <v>1996</v>
          </cell>
          <cell r="D10669" t="str">
            <v>Annual</v>
          </cell>
          <cell r="E10669" t="str">
            <v>Orthophosphate</v>
          </cell>
          <cell r="F10669" t="str">
            <v>mg/l P</v>
          </cell>
          <cell r="G10669">
            <v>12</v>
          </cell>
          <cell r="J10669">
            <v>5</v>
          </cell>
          <cell r="K10669">
            <v>3.0799999833106995E-2</v>
          </cell>
          <cell r="L10669">
            <v>2.8999999165534973E-2</v>
          </cell>
          <cell r="M10669">
            <v>1.4700000174343586E-2</v>
          </cell>
          <cell r="N10669" t="str">
            <v>Largest</v>
          </cell>
          <cell r="O10669">
            <v>9140</v>
          </cell>
        </row>
        <row r="10670">
          <cell r="A10670" t="str">
            <v>LV</v>
          </cell>
          <cell r="B10670" t="str">
            <v>LV_RV_005001</v>
          </cell>
          <cell r="C10670">
            <v>1996</v>
          </cell>
          <cell r="D10670" t="str">
            <v>Annual</v>
          </cell>
          <cell r="E10670" t="str">
            <v>Orthophosphate</v>
          </cell>
          <cell r="F10670" t="str">
            <v>mg/l P</v>
          </cell>
          <cell r="G10670">
            <v>12</v>
          </cell>
          <cell r="J10670">
            <v>12</v>
          </cell>
          <cell r="K10670">
            <v>1.2299999594688416E-2</v>
          </cell>
          <cell r="L10670">
            <v>1.3000000268220901E-2</v>
          </cell>
          <cell r="M10670">
            <v>6.0999998822808266E-3</v>
          </cell>
          <cell r="N10670" t="str">
            <v>Largest</v>
          </cell>
          <cell r="O10670">
            <v>3471</v>
          </cell>
        </row>
        <row r="10671">
          <cell r="A10671" t="str">
            <v>LV</v>
          </cell>
          <cell r="B10671" t="str">
            <v>LV_RV_005002</v>
          </cell>
          <cell r="C10671">
            <v>1996</v>
          </cell>
          <cell r="D10671" t="str">
            <v>Annual</v>
          </cell>
          <cell r="E10671" t="str">
            <v>Orthophosphate</v>
          </cell>
          <cell r="F10671" t="str">
            <v>mg/l P</v>
          </cell>
          <cell r="G10671">
            <v>12</v>
          </cell>
          <cell r="J10671">
            <v>12</v>
          </cell>
          <cell r="K10671">
            <v>2.4299999698996544E-2</v>
          </cell>
          <cell r="L10671">
            <v>2.4000000208616257E-2</v>
          </cell>
          <cell r="M10671">
            <v>1.080000028014183E-2</v>
          </cell>
          <cell r="N10671" t="str">
            <v>Largest</v>
          </cell>
          <cell r="O10671">
            <v>3484</v>
          </cell>
        </row>
        <row r="10672">
          <cell r="A10672" t="str">
            <v>LV</v>
          </cell>
          <cell r="B10672" t="str">
            <v>LV_RV_007001</v>
          </cell>
          <cell r="C10672">
            <v>1996</v>
          </cell>
          <cell r="D10672" t="str">
            <v>Annual</v>
          </cell>
          <cell r="E10672" t="str">
            <v>Orthophosphate</v>
          </cell>
          <cell r="F10672" t="str">
            <v>mg/l P</v>
          </cell>
          <cell r="G10672">
            <v>12</v>
          </cell>
          <cell r="J10672">
            <v>12</v>
          </cell>
          <cell r="K10672">
            <v>1.4600000344216824E-2</v>
          </cell>
          <cell r="L10672">
            <v>1.0999999940395355E-2</v>
          </cell>
          <cell r="M10672">
            <v>7.8999996185302734E-3</v>
          </cell>
          <cell r="N10672" t="str">
            <v>Largest</v>
          </cell>
          <cell r="O10672">
            <v>6123</v>
          </cell>
        </row>
        <row r="10673">
          <cell r="A10673" t="str">
            <v>LV</v>
          </cell>
          <cell r="B10673" t="str">
            <v>LV_RV_007002</v>
          </cell>
          <cell r="C10673">
            <v>1996</v>
          </cell>
          <cell r="D10673" t="str">
            <v>Annual</v>
          </cell>
          <cell r="E10673" t="str">
            <v>Orthophosphate</v>
          </cell>
          <cell r="F10673" t="str">
            <v>mg/l P</v>
          </cell>
          <cell r="G10673">
            <v>12</v>
          </cell>
          <cell r="J10673">
            <v>12</v>
          </cell>
          <cell r="K10673">
            <v>3.6800000816583633E-2</v>
          </cell>
          <cell r="L10673">
            <v>3.3500000834465027E-2</v>
          </cell>
          <cell r="M10673">
            <v>1.8699999898672104E-2</v>
          </cell>
          <cell r="N10673" t="str">
            <v>Largest</v>
          </cell>
          <cell r="O10673">
            <v>6292</v>
          </cell>
        </row>
        <row r="10674">
          <cell r="A10674" t="str">
            <v>LV</v>
          </cell>
          <cell r="B10674" t="str">
            <v>LV_RV_009002</v>
          </cell>
          <cell r="C10674">
            <v>1996</v>
          </cell>
          <cell r="D10674" t="str">
            <v>Annual</v>
          </cell>
          <cell r="E10674" t="str">
            <v>Orthophosphate</v>
          </cell>
          <cell r="F10674" t="str">
            <v>mg/l P</v>
          </cell>
          <cell r="G10674">
            <v>12</v>
          </cell>
          <cell r="J10674">
            <v>4</v>
          </cell>
          <cell r="K10674">
            <v>1.8799999728798866E-2</v>
          </cell>
          <cell r="L10674">
            <v>1.8999999389052391E-2</v>
          </cell>
          <cell r="M10674">
            <v>5.0000002374872565E-4</v>
          </cell>
          <cell r="N10674" t="str">
            <v>Largest</v>
          </cell>
          <cell r="O10674">
            <v>7859</v>
          </cell>
        </row>
        <row r="10675">
          <cell r="A10675" t="str">
            <v>LV</v>
          </cell>
          <cell r="B10675" t="str">
            <v>LV_RV_010002</v>
          </cell>
          <cell r="C10675">
            <v>1996</v>
          </cell>
          <cell r="D10675" t="str">
            <v>Annual</v>
          </cell>
          <cell r="E10675" t="str">
            <v>Orthophosphate</v>
          </cell>
          <cell r="F10675" t="str">
            <v>mg/l P</v>
          </cell>
          <cell r="G10675">
            <v>12</v>
          </cell>
          <cell r="J10675">
            <v>5</v>
          </cell>
          <cell r="K10675">
            <v>2.4199999868869781E-2</v>
          </cell>
          <cell r="L10675">
            <v>2.6000000536441803E-2</v>
          </cell>
          <cell r="M10675">
            <v>9.4999996945261955E-3</v>
          </cell>
          <cell r="N10675" t="str">
            <v>Largest</v>
          </cell>
          <cell r="O10675">
            <v>8530</v>
          </cell>
        </row>
        <row r="10676">
          <cell r="A10676" t="str">
            <v>LV</v>
          </cell>
          <cell r="B10676" t="str">
            <v>LV_RV_012001</v>
          </cell>
          <cell r="C10676">
            <v>1996</v>
          </cell>
          <cell r="D10676" t="str">
            <v>Annual</v>
          </cell>
          <cell r="E10676" t="str">
            <v>Orthophosphate</v>
          </cell>
          <cell r="F10676" t="str">
            <v>mg/l P</v>
          </cell>
          <cell r="G10676">
            <v>12</v>
          </cell>
          <cell r="J10676">
            <v>12</v>
          </cell>
          <cell r="K10676">
            <v>2.0899999886751175E-2</v>
          </cell>
          <cell r="L10676">
            <v>1.6000000759959221E-2</v>
          </cell>
          <cell r="M10676">
            <v>1.4200000092387199E-2</v>
          </cell>
          <cell r="N10676" t="str">
            <v>Largest</v>
          </cell>
          <cell r="O10676">
            <v>8890</v>
          </cell>
        </row>
        <row r="10677">
          <cell r="A10677" t="str">
            <v>LV</v>
          </cell>
          <cell r="B10677" t="str">
            <v>LV_RV_024002</v>
          </cell>
          <cell r="C10677">
            <v>1996</v>
          </cell>
          <cell r="D10677" t="str">
            <v>Annual</v>
          </cell>
          <cell r="E10677" t="str">
            <v>Orthophosphate</v>
          </cell>
          <cell r="F10677" t="str">
            <v>mg/l P</v>
          </cell>
          <cell r="G10677">
            <v>12</v>
          </cell>
          <cell r="J10677">
            <v>5</v>
          </cell>
          <cell r="K10677">
            <v>7.7600002288818359E-2</v>
          </cell>
          <cell r="L10677">
            <v>6.7000001668930054E-2</v>
          </cell>
          <cell r="M10677">
            <v>5.6400001049041748E-2</v>
          </cell>
          <cell r="N10677" t="str">
            <v>Large</v>
          </cell>
          <cell r="O10677">
            <v>686</v>
          </cell>
        </row>
        <row r="10678">
          <cell r="A10678" t="str">
            <v>LV</v>
          </cell>
          <cell r="B10678" t="str">
            <v>LV_RV_034001</v>
          </cell>
          <cell r="C10678">
            <v>1996</v>
          </cell>
          <cell r="D10678" t="str">
            <v>Annual</v>
          </cell>
          <cell r="E10678" t="str">
            <v>Orthophosphate</v>
          </cell>
          <cell r="F10678" t="str">
            <v>mg/l P</v>
          </cell>
          <cell r="G10678">
            <v>12</v>
          </cell>
          <cell r="J10678">
            <v>5</v>
          </cell>
          <cell r="K10678">
            <v>8.8399998843669891E-2</v>
          </cell>
          <cell r="L10678">
            <v>5.4999999701976776E-2</v>
          </cell>
          <cell r="M10678">
            <v>7.1400001645088196E-2</v>
          </cell>
          <cell r="N10678" t="str">
            <v>Largest</v>
          </cell>
          <cell r="O10678">
            <v>5180</v>
          </cell>
        </row>
        <row r="10679">
          <cell r="A10679" t="str">
            <v>LV</v>
          </cell>
          <cell r="B10679" t="str">
            <v>LV_RV_015001</v>
          </cell>
          <cell r="C10679">
            <v>1996</v>
          </cell>
          <cell r="D10679" t="str">
            <v>Annual</v>
          </cell>
          <cell r="E10679" t="str">
            <v>Orthophosphate</v>
          </cell>
          <cell r="F10679" t="str">
            <v>mg/l P</v>
          </cell>
          <cell r="G10679">
            <v>12</v>
          </cell>
          <cell r="J10679">
            <v>11</v>
          </cell>
          <cell r="K10679">
            <v>5.0099998712539673E-2</v>
          </cell>
          <cell r="L10679">
            <v>3.7000000476837158E-2</v>
          </cell>
          <cell r="M10679">
            <v>2.3499999195337296E-2</v>
          </cell>
          <cell r="N10679" t="str">
            <v>Largest</v>
          </cell>
          <cell r="O10679">
            <v>65188</v>
          </cell>
        </row>
        <row r="10680">
          <cell r="A10680" t="str">
            <v>LV</v>
          </cell>
          <cell r="B10680" t="str">
            <v>LV_RV_047001</v>
          </cell>
          <cell r="C10680">
            <v>1996</v>
          </cell>
          <cell r="D10680" t="str">
            <v>Annual</v>
          </cell>
          <cell r="E10680" t="str">
            <v>Orthophosphate</v>
          </cell>
          <cell r="F10680" t="str">
            <v>mg/l P</v>
          </cell>
          <cell r="G10680">
            <v>12</v>
          </cell>
          <cell r="J10680">
            <v>13</v>
          </cell>
          <cell r="K10680">
            <v>2.8899999335408211E-2</v>
          </cell>
          <cell r="L10680">
            <v>2.6000000536441803E-2</v>
          </cell>
          <cell r="M10680">
            <v>1.8600000068545341E-2</v>
          </cell>
          <cell r="N10680" t="str">
            <v>Largest</v>
          </cell>
          <cell r="O10680">
            <v>8321</v>
          </cell>
        </row>
        <row r="10681">
          <cell r="A10681" t="str">
            <v>LV</v>
          </cell>
          <cell r="B10681" t="str">
            <v>LV_RV_052002</v>
          </cell>
          <cell r="C10681">
            <v>1996</v>
          </cell>
          <cell r="D10681" t="str">
            <v>Annual</v>
          </cell>
          <cell r="E10681" t="str">
            <v>Orthophosphate</v>
          </cell>
          <cell r="F10681" t="str">
            <v>mg/l P</v>
          </cell>
          <cell r="G10681">
            <v>12</v>
          </cell>
          <cell r="J10681">
            <v>5</v>
          </cell>
          <cell r="K10681">
            <v>4.3999999761581421E-2</v>
          </cell>
          <cell r="L10681">
            <v>4.5000001788139343E-2</v>
          </cell>
          <cell r="M10681">
            <v>1.7000000923871994E-2</v>
          </cell>
          <cell r="N10681" t="str">
            <v>Medium</v>
          </cell>
          <cell r="O10681">
            <v>102</v>
          </cell>
        </row>
        <row r="10682">
          <cell r="A10682" t="str">
            <v>LV</v>
          </cell>
          <cell r="B10682" t="str">
            <v>LV_RV_031002</v>
          </cell>
          <cell r="C10682">
            <v>1996</v>
          </cell>
          <cell r="D10682" t="str">
            <v>Annual</v>
          </cell>
          <cell r="E10682" t="str">
            <v>Orthophosphate</v>
          </cell>
          <cell r="F10682" t="str">
            <v>mg/l P</v>
          </cell>
          <cell r="G10682">
            <v>12</v>
          </cell>
          <cell r="J10682">
            <v>12</v>
          </cell>
          <cell r="K10682">
            <v>9.4300001859664917E-2</v>
          </cell>
          <cell r="L10682">
            <v>0.10249999910593033</v>
          </cell>
          <cell r="M10682">
            <v>3.3100001513957977E-2</v>
          </cell>
          <cell r="N10682" t="str">
            <v>Largest</v>
          </cell>
          <cell r="O10682">
            <v>16426</v>
          </cell>
        </row>
        <row r="10683">
          <cell r="A10683" t="str">
            <v>LV</v>
          </cell>
          <cell r="B10683" t="str">
            <v>LV_RV_029001</v>
          </cell>
          <cell r="C10683">
            <v>1996</v>
          </cell>
          <cell r="D10683" t="str">
            <v>Annual</v>
          </cell>
          <cell r="E10683" t="str">
            <v>Orthophosphate</v>
          </cell>
          <cell r="F10683" t="str">
            <v>mg/l P</v>
          </cell>
          <cell r="G10683">
            <v>12</v>
          </cell>
          <cell r="J10683">
            <v>5</v>
          </cell>
          <cell r="K10683">
            <v>7.3799997568130493E-2</v>
          </cell>
          <cell r="L10683">
            <v>7.9999998211860657E-2</v>
          </cell>
          <cell r="M10683">
            <v>2.9999999329447746E-2</v>
          </cell>
          <cell r="N10683" t="str">
            <v>Largest</v>
          </cell>
          <cell r="O10683">
            <v>11100</v>
          </cell>
        </row>
        <row r="10684">
          <cell r="A10684" t="str">
            <v>LV</v>
          </cell>
          <cell r="B10684" t="str">
            <v>LV_RV_052001</v>
          </cell>
          <cell r="C10684">
            <v>1996</v>
          </cell>
          <cell r="D10684" t="str">
            <v>Annual</v>
          </cell>
          <cell r="E10684" t="str">
            <v>Orthophosphate</v>
          </cell>
          <cell r="F10684" t="str">
            <v>mg/l P</v>
          </cell>
          <cell r="G10684">
            <v>12</v>
          </cell>
          <cell r="J10684">
            <v>5</v>
          </cell>
          <cell r="K10684">
            <v>1.940000057220459E-2</v>
          </cell>
          <cell r="L10684">
            <v>2.0999999716877937E-2</v>
          </cell>
          <cell r="M10684">
            <v>5.9000002220273018E-3</v>
          </cell>
          <cell r="N10684" t="str">
            <v>Medium</v>
          </cell>
          <cell r="O10684">
            <v>71.2</v>
          </cell>
        </row>
        <row r="10685">
          <cell r="A10685" t="str">
            <v>LV</v>
          </cell>
          <cell r="B10685" t="str">
            <v>LV_RV_051001</v>
          </cell>
          <cell r="C10685">
            <v>1996</v>
          </cell>
          <cell r="D10685" t="str">
            <v>Annual</v>
          </cell>
          <cell r="E10685" t="str">
            <v>Orthophosphate</v>
          </cell>
          <cell r="F10685" t="str">
            <v>mg/l P</v>
          </cell>
          <cell r="G10685">
            <v>12</v>
          </cell>
          <cell r="J10685">
            <v>7</v>
          </cell>
          <cell r="K10685">
            <v>3.7099998444318771E-2</v>
          </cell>
          <cell r="L10685">
            <v>3.9999999105930328E-2</v>
          </cell>
          <cell r="M10685">
            <v>1.640000008046627E-2</v>
          </cell>
          <cell r="N10685" t="str">
            <v>Large</v>
          </cell>
          <cell r="O10685">
            <v>825</v>
          </cell>
        </row>
        <row r="10686">
          <cell r="A10686" t="str">
            <v>LV</v>
          </cell>
          <cell r="B10686" t="str">
            <v>LV_RV_047002</v>
          </cell>
          <cell r="C10686">
            <v>1996</v>
          </cell>
          <cell r="D10686" t="str">
            <v>Annual</v>
          </cell>
          <cell r="E10686" t="str">
            <v>Orthophosphate</v>
          </cell>
          <cell r="F10686" t="str">
            <v>mg/l P</v>
          </cell>
          <cell r="G10686">
            <v>12</v>
          </cell>
          <cell r="J10686">
            <v>12</v>
          </cell>
          <cell r="K10686">
            <v>3.5500001162290573E-2</v>
          </cell>
          <cell r="L10686">
            <v>3.9999999105930328E-2</v>
          </cell>
          <cell r="M10686">
            <v>2.0800000056624413E-2</v>
          </cell>
          <cell r="N10686" t="str">
            <v>Largest</v>
          </cell>
          <cell r="O10686">
            <v>8376</v>
          </cell>
        </row>
        <row r="10687">
          <cell r="A10687" t="str">
            <v>LV</v>
          </cell>
          <cell r="B10687" t="str">
            <v>LV_RV_045001</v>
          </cell>
          <cell r="C10687">
            <v>1996</v>
          </cell>
          <cell r="D10687" t="str">
            <v>Annual</v>
          </cell>
          <cell r="E10687" t="str">
            <v>Orthophosphate</v>
          </cell>
          <cell r="F10687" t="str">
            <v>mg/l P</v>
          </cell>
          <cell r="G10687">
            <v>12</v>
          </cell>
          <cell r="J10687">
            <v>6</v>
          </cell>
          <cell r="K10687">
            <v>3.7000000476837158E-2</v>
          </cell>
          <cell r="L10687">
            <v>3.7000000476837158E-2</v>
          </cell>
          <cell r="M10687">
            <v>1.7599999904632568E-2</v>
          </cell>
          <cell r="N10687" t="str">
            <v>Largest</v>
          </cell>
          <cell r="O10687">
            <v>6230</v>
          </cell>
        </row>
        <row r="10688">
          <cell r="A10688" t="str">
            <v>LV</v>
          </cell>
          <cell r="B10688" t="str">
            <v>LV_RV_044001</v>
          </cell>
          <cell r="C10688">
            <v>1996</v>
          </cell>
          <cell r="D10688" t="str">
            <v>Annual</v>
          </cell>
          <cell r="E10688" t="str">
            <v>Orthophosphate</v>
          </cell>
          <cell r="F10688" t="str">
            <v>mg/l P</v>
          </cell>
          <cell r="G10688">
            <v>12</v>
          </cell>
          <cell r="J10688">
            <v>6</v>
          </cell>
          <cell r="K10688">
            <v>1.9799999892711639E-2</v>
          </cell>
          <cell r="L10688">
            <v>1.9500000402331352E-2</v>
          </cell>
          <cell r="M10688">
            <v>1.0900000110268593E-2</v>
          </cell>
          <cell r="N10688" t="str">
            <v>Very Large</v>
          </cell>
          <cell r="O10688">
            <v>1920</v>
          </cell>
        </row>
        <row r="10689">
          <cell r="A10689" t="str">
            <v>LV</v>
          </cell>
          <cell r="B10689" t="str">
            <v>LV_RV_042002</v>
          </cell>
          <cell r="C10689">
            <v>1996</v>
          </cell>
          <cell r="D10689" t="str">
            <v>Annual</v>
          </cell>
          <cell r="E10689" t="str">
            <v>Orthophosphate</v>
          </cell>
          <cell r="F10689" t="str">
            <v>mg/l P</v>
          </cell>
          <cell r="G10689">
            <v>12</v>
          </cell>
          <cell r="J10689">
            <v>5</v>
          </cell>
          <cell r="K10689">
            <v>0.11980000138282776</v>
          </cell>
          <cell r="L10689">
            <v>0.10700000077486038</v>
          </cell>
          <cell r="M10689">
            <v>6.3100002706050873E-2</v>
          </cell>
          <cell r="N10689" t="str">
            <v>Large</v>
          </cell>
          <cell r="O10689">
            <v>751</v>
          </cell>
        </row>
        <row r="10690">
          <cell r="A10690" t="str">
            <v>LV</v>
          </cell>
          <cell r="B10690" t="str">
            <v>LV_RV_038002</v>
          </cell>
          <cell r="C10690">
            <v>1996</v>
          </cell>
          <cell r="D10690" t="str">
            <v>Annual</v>
          </cell>
          <cell r="E10690" t="str">
            <v>Orthophosphate</v>
          </cell>
          <cell r="F10690" t="str">
            <v>mg/l P</v>
          </cell>
          <cell r="G10690">
            <v>12</v>
          </cell>
          <cell r="J10690">
            <v>5</v>
          </cell>
          <cell r="K10690">
            <v>9.7400002181529999E-2</v>
          </cell>
          <cell r="L10690">
            <v>0.10899999737739563</v>
          </cell>
          <cell r="M10690">
            <v>4.1000001132488251E-2</v>
          </cell>
          <cell r="N10690" t="str">
            <v>Large</v>
          </cell>
          <cell r="O10690">
            <v>751</v>
          </cell>
        </row>
        <row r="10691">
          <cell r="A10691" t="str">
            <v>LV</v>
          </cell>
          <cell r="B10691" t="str">
            <v>LV_RV_038001</v>
          </cell>
          <cell r="C10691">
            <v>1996</v>
          </cell>
          <cell r="D10691" t="str">
            <v>Annual</v>
          </cell>
          <cell r="E10691" t="str">
            <v>Orthophosphate</v>
          </cell>
          <cell r="F10691" t="str">
            <v>mg/l P</v>
          </cell>
          <cell r="G10691">
            <v>12</v>
          </cell>
          <cell r="J10691">
            <v>5</v>
          </cell>
          <cell r="K10691">
            <v>3.4000001847743988E-2</v>
          </cell>
          <cell r="L10691">
            <v>3.2000001519918442E-2</v>
          </cell>
          <cell r="M10691">
            <v>1.269999984651804E-2</v>
          </cell>
          <cell r="N10691" t="str">
            <v>Large</v>
          </cell>
          <cell r="O10691">
            <v>604</v>
          </cell>
        </row>
        <row r="10692">
          <cell r="A10692" t="str">
            <v>LV</v>
          </cell>
          <cell r="B10692" t="str">
            <v>LV_RV_037001</v>
          </cell>
          <cell r="C10692">
            <v>1996</v>
          </cell>
          <cell r="D10692" t="str">
            <v>Annual</v>
          </cell>
          <cell r="E10692" t="str">
            <v>Orthophosphate</v>
          </cell>
          <cell r="F10692" t="str">
            <v>mg/l P</v>
          </cell>
          <cell r="G10692">
            <v>12</v>
          </cell>
          <cell r="J10692">
            <v>5</v>
          </cell>
          <cell r="K10692">
            <v>8.2599997520446777E-2</v>
          </cell>
          <cell r="L10692">
            <v>5.9000000357627869E-2</v>
          </cell>
          <cell r="M10692">
            <v>5.2799999713897705E-2</v>
          </cell>
          <cell r="N10692" t="str">
            <v>Large</v>
          </cell>
          <cell r="O10692">
            <v>998</v>
          </cell>
        </row>
        <row r="10693">
          <cell r="A10693" t="str">
            <v>LV</v>
          </cell>
          <cell r="B10693" t="str">
            <v>LV_RV_030001</v>
          </cell>
          <cell r="C10693">
            <v>1996</v>
          </cell>
          <cell r="D10693" t="str">
            <v>Annual</v>
          </cell>
          <cell r="E10693" t="str">
            <v>Orthophosphate</v>
          </cell>
          <cell r="F10693" t="str">
            <v>mg/l P</v>
          </cell>
          <cell r="G10693">
            <v>12</v>
          </cell>
          <cell r="J10693">
            <v>12</v>
          </cell>
          <cell r="K10693">
            <v>6.120000034570694E-2</v>
          </cell>
          <cell r="L10693">
            <v>5.8499999344348907E-2</v>
          </cell>
          <cell r="M10693">
            <v>4.2199999094009399E-2</v>
          </cell>
          <cell r="N10693" t="str">
            <v>Largest</v>
          </cell>
          <cell r="O10693">
            <v>11498</v>
          </cell>
        </row>
        <row r="10694">
          <cell r="A10694" t="str">
            <v>LV</v>
          </cell>
          <cell r="B10694" t="str">
            <v>LV_RV_032001</v>
          </cell>
          <cell r="C10694">
            <v>1996</v>
          </cell>
          <cell r="D10694" t="str">
            <v>Annual</v>
          </cell>
          <cell r="E10694" t="str">
            <v>Orthophosphate</v>
          </cell>
          <cell r="F10694" t="str">
            <v>mg/l P</v>
          </cell>
          <cell r="G10694">
            <v>12</v>
          </cell>
          <cell r="J10694">
            <v>6</v>
          </cell>
          <cell r="K10694">
            <v>3.2200001180171967E-2</v>
          </cell>
          <cell r="L10694">
            <v>2.8000000864267349E-2</v>
          </cell>
          <cell r="M10694">
            <v>1.7000000923871994E-2</v>
          </cell>
          <cell r="N10694" t="str">
            <v>Very Large</v>
          </cell>
          <cell r="O10694">
            <v>1828</v>
          </cell>
        </row>
        <row r="10695">
          <cell r="A10695" t="str">
            <v>LV</v>
          </cell>
          <cell r="B10695" t="str">
            <v>LV_RV_042001</v>
          </cell>
          <cell r="C10695">
            <v>1996</v>
          </cell>
          <cell r="D10695" t="str">
            <v>Annual</v>
          </cell>
          <cell r="E10695" t="str">
            <v>Orthophosphate</v>
          </cell>
          <cell r="F10695" t="str">
            <v>mg/l P</v>
          </cell>
          <cell r="G10695">
            <v>12</v>
          </cell>
          <cell r="J10695">
            <v>5</v>
          </cell>
          <cell r="K10695">
            <v>7.0600003004074097E-2</v>
          </cell>
          <cell r="L10695">
            <v>6.1999998986721039E-2</v>
          </cell>
          <cell r="M10695">
            <v>3.7399999797344208E-2</v>
          </cell>
          <cell r="N10695" t="str">
            <v>Large</v>
          </cell>
          <cell r="O10695">
            <v>604</v>
          </cell>
        </row>
        <row r="10696">
          <cell r="A10696" t="str">
            <v>LV</v>
          </cell>
          <cell r="B10696" t="str">
            <v>LV_RV_049001</v>
          </cell>
          <cell r="C10696">
            <v>1996</v>
          </cell>
          <cell r="D10696" t="str">
            <v>Annual</v>
          </cell>
          <cell r="E10696" t="str">
            <v>Orthophosphate</v>
          </cell>
          <cell r="F10696" t="str">
            <v>mg/l P</v>
          </cell>
          <cell r="G10696">
            <v>12</v>
          </cell>
          <cell r="J10696">
            <v>5</v>
          </cell>
          <cell r="K10696">
            <v>1.679999940097332E-2</v>
          </cell>
          <cell r="L10696">
            <v>1.8999999389052391E-2</v>
          </cell>
          <cell r="M10696">
            <v>5.7000000961124897E-3</v>
          </cell>
          <cell r="N10696" t="str">
            <v>Large</v>
          </cell>
          <cell r="O10696">
            <v>893</v>
          </cell>
        </row>
        <row r="10697">
          <cell r="A10697" t="str">
            <v>LV</v>
          </cell>
          <cell r="B10697" t="str">
            <v>LV_RV_030002</v>
          </cell>
          <cell r="C10697">
            <v>1996</v>
          </cell>
          <cell r="D10697" t="str">
            <v>Annual</v>
          </cell>
          <cell r="E10697" t="str">
            <v>Orthophosphate</v>
          </cell>
          <cell r="F10697" t="str">
            <v>mg/l P</v>
          </cell>
          <cell r="G10697">
            <v>12</v>
          </cell>
          <cell r="J10697">
            <v>12</v>
          </cell>
          <cell r="K10697">
            <v>9.9299997091293335E-2</v>
          </cell>
          <cell r="L10697">
            <v>0.11050000041723251</v>
          </cell>
          <cell r="M10697">
            <v>4.3699998408555984E-2</v>
          </cell>
          <cell r="N10697" t="str">
            <v>Largest</v>
          </cell>
          <cell r="O10697">
            <v>14431</v>
          </cell>
        </row>
        <row r="10698">
          <cell r="A10698" t="str">
            <v>PL</v>
          </cell>
          <cell r="B10698" t="str">
            <v>PL_RV_CS180065</v>
          </cell>
          <cell r="C10698">
            <v>1996</v>
          </cell>
          <cell r="D10698" t="str">
            <v>Annual</v>
          </cell>
          <cell r="E10698" t="str">
            <v>Orthophosphate</v>
          </cell>
          <cell r="F10698" t="str">
            <v>mg/l P</v>
          </cell>
          <cell r="G10698">
            <v>12</v>
          </cell>
          <cell r="J10698">
            <v>19</v>
          </cell>
          <cell r="K10698">
            <v>3.8300000131130219E-2</v>
          </cell>
          <cell r="L10698">
            <v>3.2600000500679016E-2</v>
          </cell>
          <cell r="M10698">
            <v>5.8299999684095383E-2</v>
          </cell>
          <cell r="N10698" t="str">
            <v>Very Large</v>
          </cell>
          <cell r="O10698">
            <v>2339</v>
          </cell>
        </row>
        <row r="10699">
          <cell r="A10699" t="str">
            <v>PL</v>
          </cell>
          <cell r="B10699" t="str">
            <v>PL_RV_CS180053</v>
          </cell>
          <cell r="C10699">
            <v>1996</v>
          </cell>
          <cell r="D10699" t="str">
            <v>Annual</v>
          </cell>
          <cell r="E10699" t="str">
            <v>Orthophosphate</v>
          </cell>
          <cell r="F10699" t="str">
            <v>mg/l P</v>
          </cell>
          <cell r="G10699">
            <v>12</v>
          </cell>
          <cell r="J10699">
            <v>24</v>
          </cell>
          <cell r="K10699">
            <v>0.14699999988079071</v>
          </cell>
          <cell r="L10699">
            <v>0.14669999480247498</v>
          </cell>
          <cell r="M10699">
            <v>0.19269999861717224</v>
          </cell>
          <cell r="N10699" t="str">
            <v>Large</v>
          </cell>
          <cell r="O10699">
            <v>798.2</v>
          </cell>
        </row>
        <row r="10700">
          <cell r="A10700" t="str">
            <v>PL</v>
          </cell>
          <cell r="B10700" t="str">
            <v>PL_RV_CS180051</v>
          </cell>
          <cell r="C10700">
            <v>1996</v>
          </cell>
          <cell r="D10700" t="str">
            <v>Annual</v>
          </cell>
          <cell r="E10700" t="str">
            <v>Orthophosphate</v>
          </cell>
          <cell r="F10700" t="str">
            <v>mg/l P</v>
          </cell>
          <cell r="G10700">
            <v>12</v>
          </cell>
          <cell r="J10700">
            <v>24</v>
          </cell>
          <cell r="K10700">
            <v>4.179999977350235E-2</v>
          </cell>
          <cell r="L10700">
            <v>2.930000051856041E-2</v>
          </cell>
          <cell r="M10700">
            <v>8.1100001931190491E-2</v>
          </cell>
          <cell r="N10700" t="str">
            <v>Large</v>
          </cell>
          <cell r="O10700">
            <v>250.2</v>
          </cell>
        </row>
        <row r="10701">
          <cell r="A10701" t="str">
            <v>PL</v>
          </cell>
          <cell r="B10701" t="str">
            <v>PL_RV_CS300155</v>
          </cell>
          <cell r="C10701">
            <v>1996</v>
          </cell>
          <cell r="D10701" t="str">
            <v>Annual</v>
          </cell>
          <cell r="E10701" t="str">
            <v>Orthophosphate</v>
          </cell>
          <cell r="F10701" t="str">
            <v>mg/l P</v>
          </cell>
          <cell r="G10701">
            <v>12</v>
          </cell>
          <cell r="J10701">
            <v>24</v>
          </cell>
          <cell r="K10701">
            <v>0.21940000355243683</v>
          </cell>
          <cell r="L10701">
            <v>0.2020999938249588</v>
          </cell>
          <cell r="M10701">
            <v>0.22439999878406525</v>
          </cell>
          <cell r="N10701" t="str">
            <v>Largest</v>
          </cell>
          <cell r="O10701">
            <v>2597</v>
          </cell>
        </row>
        <row r="10702">
          <cell r="A10702" t="str">
            <v>PL</v>
          </cell>
          <cell r="B10702" t="str">
            <v>PL_RV_CS280328</v>
          </cell>
          <cell r="C10702">
            <v>1996</v>
          </cell>
          <cell r="D10702" t="str">
            <v>Annual</v>
          </cell>
          <cell r="E10702" t="str">
            <v>Orthophosphate</v>
          </cell>
          <cell r="F10702" t="str">
            <v>mg/l P</v>
          </cell>
          <cell r="G10702">
            <v>12</v>
          </cell>
          <cell r="J10702">
            <v>26</v>
          </cell>
          <cell r="K10702">
            <v>5.9099998325109482E-2</v>
          </cell>
          <cell r="L10702">
            <v>5.3800001740455627E-2</v>
          </cell>
          <cell r="M10702">
            <v>6.25E-2</v>
          </cell>
          <cell r="N10702" t="str">
            <v>Very Large</v>
          </cell>
          <cell r="O10702">
            <v>1582.8</v>
          </cell>
        </row>
        <row r="10703">
          <cell r="A10703" t="str">
            <v>PL</v>
          </cell>
          <cell r="B10703" t="str">
            <v>PL_RV_CS080046</v>
          </cell>
          <cell r="C10703">
            <v>1996</v>
          </cell>
          <cell r="D10703" t="str">
            <v>Annual</v>
          </cell>
          <cell r="E10703" t="str">
            <v>Orthophosphate</v>
          </cell>
          <cell r="F10703" t="str">
            <v>mg/l P</v>
          </cell>
          <cell r="G10703">
            <v>12</v>
          </cell>
          <cell r="J10703">
            <v>26</v>
          </cell>
          <cell r="K10703">
            <v>0.10180000215768814</v>
          </cell>
          <cell r="L10703">
            <v>0.10760000348091125</v>
          </cell>
          <cell r="M10703">
            <v>9.2100001871585846E-2</v>
          </cell>
          <cell r="N10703" t="str">
            <v>Largest</v>
          </cell>
          <cell r="O10703">
            <v>54518.2</v>
          </cell>
        </row>
        <row r="10704">
          <cell r="A10704" t="str">
            <v>PL</v>
          </cell>
          <cell r="B10704" t="str">
            <v>PL_RV_CS200138</v>
          </cell>
          <cell r="C10704">
            <v>1996</v>
          </cell>
          <cell r="D10704" t="str">
            <v>Annual</v>
          </cell>
          <cell r="E10704" t="str">
            <v>Orthophosphate</v>
          </cell>
          <cell r="F10704" t="str">
            <v>mg/l P</v>
          </cell>
          <cell r="G10704">
            <v>12</v>
          </cell>
          <cell r="J10704">
            <v>25</v>
          </cell>
          <cell r="K10704">
            <v>1.7000000923871994E-2</v>
          </cell>
          <cell r="L10704">
            <v>1.6300000250339508E-2</v>
          </cell>
          <cell r="M10704">
            <v>3.5500001162290573E-2</v>
          </cell>
          <cell r="N10704" t="str">
            <v>Medium</v>
          </cell>
          <cell r="O10704">
            <v>95.2</v>
          </cell>
        </row>
        <row r="10705">
          <cell r="A10705" t="str">
            <v>PL</v>
          </cell>
          <cell r="B10705" t="str">
            <v>PL_RV_CS260069</v>
          </cell>
          <cell r="C10705">
            <v>1996</v>
          </cell>
          <cell r="D10705" t="str">
            <v>Annual</v>
          </cell>
          <cell r="E10705" t="str">
            <v>Orthophosphate</v>
          </cell>
          <cell r="F10705" t="str">
            <v>mg/l P</v>
          </cell>
          <cell r="G10705">
            <v>12</v>
          </cell>
          <cell r="J10705">
            <v>23</v>
          </cell>
          <cell r="K10705">
            <v>0.12759999930858612</v>
          </cell>
          <cell r="L10705">
            <v>6.849999725818634E-2</v>
          </cell>
          <cell r="M10705">
            <v>0.58590000867843628</v>
          </cell>
          <cell r="N10705" t="str">
            <v>Medium</v>
          </cell>
          <cell r="O10705">
            <v>86.5</v>
          </cell>
        </row>
        <row r="10706">
          <cell r="A10706" t="str">
            <v>PL</v>
          </cell>
          <cell r="B10706" t="str">
            <v>PL_RV_CS100145</v>
          </cell>
          <cell r="C10706">
            <v>1996</v>
          </cell>
          <cell r="D10706" t="str">
            <v>Annual</v>
          </cell>
          <cell r="E10706" t="str">
            <v>Orthophosphate</v>
          </cell>
          <cell r="F10706" t="str">
            <v>mg/l P</v>
          </cell>
          <cell r="G10706">
            <v>12</v>
          </cell>
          <cell r="J10706">
            <v>23</v>
          </cell>
          <cell r="K10706">
            <v>6.3199996948242188E-2</v>
          </cell>
          <cell r="L10706">
            <v>5.8699999004602432E-2</v>
          </cell>
          <cell r="M10706">
            <v>0.10080000013113022</v>
          </cell>
          <cell r="N10706" t="str">
            <v>Very Large</v>
          </cell>
          <cell r="O10706">
            <v>2354</v>
          </cell>
        </row>
        <row r="10707">
          <cell r="A10707" t="str">
            <v>PL</v>
          </cell>
          <cell r="B10707" t="str">
            <v>PL_RV_CS140121</v>
          </cell>
          <cell r="C10707">
            <v>1996</v>
          </cell>
          <cell r="D10707" t="str">
            <v>Annual</v>
          </cell>
          <cell r="E10707" t="str">
            <v>Orthophosphate</v>
          </cell>
          <cell r="F10707" t="str">
            <v>mg/l P</v>
          </cell>
          <cell r="G10707">
            <v>12</v>
          </cell>
          <cell r="J10707">
            <v>24</v>
          </cell>
          <cell r="K10707">
            <v>0.15240000188350677</v>
          </cell>
          <cell r="L10707">
            <v>0.12389999628067017</v>
          </cell>
          <cell r="M10707">
            <v>0.23139999806880951</v>
          </cell>
          <cell r="N10707" t="str">
            <v>Largest</v>
          </cell>
          <cell r="O10707">
            <v>5322.1</v>
          </cell>
        </row>
        <row r="10708">
          <cell r="A10708" t="str">
            <v>PL</v>
          </cell>
          <cell r="B10708" t="str">
            <v>PL_RV_CS240214</v>
          </cell>
          <cell r="C10708">
            <v>1996</v>
          </cell>
          <cell r="D10708" t="str">
            <v>Annual</v>
          </cell>
          <cell r="E10708" t="str">
            <v>Orthophosphate</v>
          </cell>
          <cell r="F10708" t="str">
            <v>mg/l P</v>
          </cell>
          <cell r="G10708">
            <v>12</v>
          </cell>
          <cell r="J10708">
            <v>24</v>
          </cell>
          <cell r="K10708">
            <v>0.1737000048160553</v>
          </cell>
          <cell r="L10708">
            <v>0.15809999406337738</v>
          </cell>
          <cell r="M10708">
            <v>0.13549999892711639</v>
          </cell>
          <cell r="N10708" t="str">
            <v>Medium</v>
          </cell>
          <cell r="O10708">
            <v>66.2</v>
          </cell>
        </row>
        <row r="10709">
          <cell r="A10709" t="str">
            <v>PL</v>
          </cell>
          <cell r="B10709" t="str">
            <v>PL_RV_CS060099</v>
          </cell>
          <cell r="C10709">
            <v>1996</v>
          </cell>
          <cell r="D10709" t="str">
            <v>Annual</v>
          </cell>
          <cell r="E10709" t="str">
            <v>Orthophosphate</v>
          </cell>
          <cell r="F10709" t="str">
            <v>mg/l P</v>
          </cell>
          <cell r="G10709">
            <v>12</v>
          </cell>
          <cell r="J10709">
            <v>24</v>
          </cell>
          <cell r="K10709">
            <v>5.9399999678134918E-2</v>
          </cell>
          <cell r="L10709">
            <v>4.7299999743700027E-2</v>
          </cell>
          <cell r="M10709">
            <v>0.14730000495910645</v>
          </cell>
          <cell r="N10709" t="str">
            <v>Large</v>
          </cell>
          <cell r="O10709">
            <v>327</v>
          </cell>
        </row>
        <row r="10710">
          <cell r="A10710" t="str">
            <v>PL</v>
          </cell>
          <cell r="B10710" t="str">
            <v>PL_RV_CS240015</v>
          </cell>
          <cell r="C10710">
            <v>1996</v>
          </cell>
          <cell r="D10710" t="str">
            <v>Annual</v>
          </cell>
          <cell r="E10710" t="str">
            <v>Orthophosphate</v>
          </cell>
          <cell r="F10710" t="str">
            <v>mg/l P</v>
          </cell>
          <cell r="G10710">
            <v>12</v>
          </cell>
          <cell r="J10710">
            <v>18</v>
          </cell>
          <cell r="K10710">
            <v>3.9999999105930328E-2</v>
          </cell>
          <cell r="L10710">
            <v>3.5900000482797623E-2</v>
          </cell>
          <cell r="M10710">
            <v>8.5900001227855682E-2</v>
          </cell>
          <cell r="N10710" t="str">
            <v>Medium</v>
          </cell>
          <cell r="O10710">
            <v>64.38</v>
          </cell>
        </row>
        <row r="10711">
          <cell r="A10711" t="str">
            <v>PL</v>
          </cell>
          <cell r="B10711" t="str">
            <v>PL_RV_CS060117</v>
          </cell>
          <cell r="C10711">
            <v>1996</v>
          </cell>
          <cell r="D10711" t="str">
            <v>Annual</v>
          </cell>
          <cell r="E10711" t="str">
            <v>Orthophosphate</v>
          </cell>
          <cell r="F10711" t="str">
            <v>mg/l P</v>
          </cell>
          <cell r="G10711">
            <v>12</v>
          </cell>
          <cell r="J10711">
            <v>25</v>
          </cell>
          <cell r="K10711">
            <v>0.16769999265670776</v>
          </cell>
          <cell r="L10711">
            <v>0.18260000646114349</v>
          </cell>
          <cell r="M10711">
            <v>0.23119999468326569</v>
          </cell>
          <cell r="N10711" t="str">
            <v>Largest</v>
          </cell>
          <cell r="O10711">
            <v>10415</v>
          </cell>
        </row>
        <row r="10712">
          <cell r="A10712" t="str">
            <v>PL</v>
          </cell>
          <cell r="B10712" t="str">
            <v>PL_RV_CS240232</v>
          </cell>
          <cell r="C10712">
            <v>1996</v>
          </cell>
          <cell r="D10712" t="str">
            <v>Annual</v>
          </cell>
          <cell r="E10712" t="str">
            <v>Orthophosphate</v>
          </cell>
          <cell r="F10712" t="str">
            <v>mg/l P</v>
          </cell>
          <cell r="G10712">
            <v>12</v>
          </cell>
          <cell r="J10712">
            <v>22</v>
          </cell>
          <cell r="K10712">
            <v>5.2499998360872269E-2</v>
          </cell>
          <cell r="L10712">
            <v>3.9099998772144318E-2</v>
          </cell>
          <cell r="M10712">
            <v>0.11299999803304672</v>
          </cell>
          <cell r="N10712" t="str">
            <v>Large</v>
          </cell>
          <cell r="O10712">
            <v>349.8</v>
          </cell>
        </row>
        <row r="10713">
          <cell r="A10713" t="str">
            <v>PL</v>
          </cell>
          <cell r="B10713" t="str">
            <v>PL_RV_CS240003</v>
          </cell>
          <cell r="C10713">
            <v>1996</v>
          </cell>
          <cell r="D10713" t="str">
            <v>Annual</v>
          </cell>
          <cell r="E10713" t="str">
            <v>Orthophosphate</v>
          </cell>
          <cell r="F10713" t="str">
            <v>mg/l P</v>
          </cell>
          <cell r="G10713">
            <v>12</v>
          </cell>
          <cell r="J10713">
            <v>23</v>
          </cell>
          <cell r="K10713">
            <v>1.4200000092387199E-2</v>
          </cell>
          <cell r="L10713">
            <v>9.8000001162290573E-3</v>
          </cell>
          <cell r="M10713">
            <v>0.31999999284744263</v>
          </cell>
          <cell r="N10713" t="str">
            <v>Small</v>
          </cell>
          <cell r="O10713">
            <v>32.5</v>
          </cell>
        </row>
        <row r="10714">
          <cell r="A10714" t="str">
            <v>PL</v>
          </cell>
          <cell r="B10714" t="str">
            <v>PL_RV_CS180077</v>
          </cell>
          <cell r="C10714">
            <v>1996</v>
          </cell>
          <cell r="D10714" t="str">
            <v>Annual</v>
          </cell>
          <cell r="E10714" t="str">
            <v>Orthophosphate</v>
          </cell>
          <cell r="F10714" t="str">
            <v>mg/l P</v>
          </cell>
          <cell r="G10714">
            <v>12</v>
          </cell>
          <cell r="J10714">
            <v>35</v>
          </cell>
          <cell r="K10714">
            <v>8.2599997520446777E-2</v>
          </cell>
          <cell r="L10714">
            <v>7.1699999272823334E-2</v>
          </cell>
          <cell r="M10714">
            <v>0.12720000743865967</v>
          </cell>
          <cell r="N10714" t="str">
            <v>Largest</v>
          </cell>
          <cell r="O10714">
            <v>3516</v>
          </cell>
        </row>
        <row r="10715">
          <cell r="A10715" t="str">
            <v>PL</v>
          </cell>
          <cell r="B10715" t="str">
            <v>PL_RV_CS180054</v>
          </cell>
          <cell r="C10715">
            <v>1996</v>
          </cell>
          <cell r="D10715" t="str">
            <v>Annual</v>
          </cell>
          <cell r="E10715" t="str">
            <v>Orthophosphate</v>
          </cell>
          <cell r="F10715" t="str">
            <v>mg/l P</v>
          </cell>
          <cell r="G10715">
            <v>12</v>
          </cell>
          <cell r="J10715">
            <v>23</v>
          </cell>
          <cell r="K10715">
            <v>5.7100001722574234E-2</v>
          </cell>
          <cell r="L10715">
            <v>4.8900000751018524E-2</v>
          </cell>
          <cell r="M10715">
            <v>7.720000296831131E-2</v>
          </cell>
          <cell r="N10715" t="str">
            <v>Large</v>
          </cell>
          <cell r="O10715">
            <v>976.4</v>
          </cell>
        </row>
        <row r="10716">
          <cell r="A10716" t="str">
            <v>PL</v>
          </cell>
          <cell r="B10716" t="str">
            <v>PL_RV_CS160005</v>
          </cell>
          <cell r="C10716">
            <v>1996</v>
          </cell>
          <cell r="D10716" t="str">
            <v>Annual</v>
          </cell>
          <cell r="E10716" t="str">
            <v>Orthophosphate</v>
          </cell>
          <cell r="F10716" t="str">
            <v>mg/l P</v>
          </cell>
          <cell r="G10716">
            <v>12</v>
          </cell>
          <cell r="J10716">
            <v>24</v>
          </cell>
          <cell r="K10716">
            <v>9.6299998462200165E-2</v>
          </cell>
          <cell r="L10716">
            <v>8.4799997508525848E-2</v>
          </cell>
          <cell r="M10716">
            <v>0.15870000422000885</v>
          </cell>
          <cell r="N10716" t="str">
            <v>Small</v>
          </cell>
          <cell r="O10716">
            <v>24.9</v>
          </cell>
        </row>
        <row r="10717">
          <cell r="A10717" t="str">
            <v>PL</v>
          </cell>
          <cell r="B10717" t="str">
            <v>PL_RV_CS260073</v>
          </cell>
          <cell r="C10717">
            <v>1996</v>
          </cell>
          <cell r="D10717" t="str">
            <v>Annual</v>
          </cell>
          <cell r="E10717" t="str">
            <v>Orthophosphate</v>
          </cell>
          <cell r="F10717" t="str">
            <v>mg/l P</v>
          </cell>
          <cell r="G10717">
            <v>12</v>
          </cell>
          <cell r="J10717">
            <v>24</v>
          </cell>
          <cell r="K10717">
            <v>5.0099998712539673E-2</v>
          </cell>
          <cell r="L10717">
            <v>4.8900000751018524E-2</v>
          </cell>
          <cell r="M10717">
            <v>4.3999999761581421E-2</v>
          </cell>
          <cell r="N10717" t="str">
            <v>Large</v>
          </cell>
          <cell r="O10717">
            <v>350</v>
          </cell>
        </row>
        <row r="10718">
          <cell r="A10718" t="str">
            <v>PL</v>
          </cell>
          <cell r="B10718" t="str">
            <v>PL_RV_CS200038</v>
          </cell>
          <cell r="C10718">
            <v>1996</v>
          </cell>
          <cell r="D10718" t="str">
            <v>Annual</v>
          </cell>
          <cell r="E10718" t="str">
            <v>Orthophosphate</v>
          </cell>
          <cell r="F10718" t="str">
            <v>mg/l P</v>
          </cell>
          <cell r="G10718">
            <v>12</v>
          </cell>
          <cell r="J10718">
            <v>36</v>
          </cell>
          <cell r="K10718">
            <v>0.12870000302791595</v>
          </cell>
          <cell r="L10718">
            <v>0.11410000175237656</v>
          </cell>
          <cell r="M10718">
            <v>0.15839999914169312</v>
          </cell>
          <cell r="N10718" t="str">
            <v>Very Large</v>
          </cell>
          <cell r="O10718">
            <v>1844.4</v>
          </cell>
        </row>
        <row r="10719">
          <cell r="A10719" t="str">
            <v>PL</v>
          </cell>
          <cell r="B10719" t="str">
            <v>PL_RV_CS180022</v>
          </cell>
          <cell r="C10719">
            <v>1996</v>
          </cell>
          <cell r="D10719" t="str">
            <v>Annual</v>
          </cell>
          <cell r="E10719" t="str">
            <v>Orthophosphate</v>
          </cell>
          <cell r="F10719" t="str">
            <v>mg/l P</v>
          </cell>
          <cell r="G10719">
            <v>12</v>
          </cell>
          <cell r="J10719">
            <v>26</v>
          </cell>
          <cell r="K10719">
            <v>4.309999942779541E-2</v>
          </cell>
          <cell r="L10719">
            <v>3.9099998772144318E-2</v>
          </cell>
          <cell r="M10719">
            <v>8.0700002610683441E-2</v>
          </cell>
          <cell r="N10719" t="str">
            <v>Largest</v>
          </cell>
          <cell r="O10719">
            <v>4110.2</v>
          </cell>
        </row>
        <row r="10720">
          <cell r="A10720" t="str">
            <v>PL</v>
          </cell>
          <cell r="B10720" t="str">
            <v>PL_RV_CS120082</v>
          </cell>
          <cell r="C10720">
            <v>1996</v>
          </cell>
          <cell r="D10720" t="str">
            <v>Annual</v>
          </cell>
          <cell r="E10720" t="str">
            <v>Orthophosphate</v>
          </cell>
          <cell r="F10720" t="str">
            <v>mg/l P</v>
          </cell>
          <cell r="G10720">
            <v>12</v>
          </cell>
          <cell r="J10720">
            <v>23</v>
          </cell>
          <cell r="K10720">
            <v>1.7599999904632568E-2</v>
          </cell>
          <cell r="L10720">
            <v>1.6300000250339508E-2</v>
          </cell>
          <cell r="M10720">
            <v>1.5900000929832458E-2</v>
          </cell>
          <cell r="N10720" t="str">
            <v>Very Large</v>
          </cell>
          <cell r="O10720">
            <v>1357</v>
          </cell>
        </row>
        <row r="10721">
          <cell r="A10721" t="str">
            <v>PL</v>
          </cell>
          <cell r="B10721" t="str">
            <v>PL_RV_CS120105</v>
          </cell>
          <cell r="C10721">
            <v>1996</v>
          </cell>
          <cell r="D10721" t="str">
            <v>Annual</v>
          </cell>
          <cell r="E10721" t="str">
            <v>Orthophosphate</v>
          </cell>
          <cell r="F10721" t="str">
            <v>mg/l P</v>
          </cell>
          <cell r="G10721">
            <v>12</v>
          </cell>
          <cell r="J10721">
            <v>24</v>
          </cell>
          <cell r="K10721">
            <v>6.1799999326467514E-2</v>
          </cell>
          <cell r="L10721">
            <v>5.2200000733137131E-2</v>
          </cell>
          <cell r="M10721">
            <v>8.5699997842311859E-2</v>
          </cell>
          <cell r="N10721" t="str">
            <v>Very Large</v>
          </cell>
          <cell r="O10721">
            <v>2071</v>
          </cell>
        </row>
        <row r="10722">
          <cell r="A10722" t="str">
            <v>PL</v>
          </cell>
          <cell r="B10722" t="str">
            <v>PL_RV_CS200001</v>
          </cell>
          <cell r="C10722">
            <v>1996</v>
          </cell>
          <cell r="D10722" t="str">
            <v>Annual</v>
          </cell>
          <cell r="E10722" t="str">
            <v>Orthophosphate</v>
          </cell>
          <cell r="F10722" t="str">
            <v>mg/l P</v>
          </cell>
          <cell r="G10722">
            <v>12</v>
          </cell>
          <cell r="J10722">
            <v>24</v>
          </cell>
          <cell r="K10722">
            <v>5.4099999368190765E-2</v>
          </cell>
          <cell r="L10722">
            <v>2.930000051856041E-2</v>
          </cell>
          <cell r="M10722">
            <v>0.25040000677108765</v>
          </cell>
          <cell r="N10722" t="str">
            <v>Very Large</v>
          </cell>
          <cell r="O10722">
            <v>1050</v>
          </cell>
        </row>
        <row r="10723">
          <cell r="A10723" t="str">
            <v>PL</v>
          </cell>
          <cell r="B10723" t="str">
            <v>PL_RV_CS160019</v>
          </cell>
          <cell r="C10723">
            <v>1996</v>
          </cell>
          <cell r="D10723" t="str">
            <v>Annual</v>
          </cell>
          <cell r="E10723" t="str">
            <v>Orthophosphate</v>
          </cell>
          <cell r="F10723" t="str">
            <v>mg/l P</v>
          </cell>
          <cell r="G10723">
            <v>12</v>
          </cell>
          <cell r="J10723">
            <v>24</v>
          </cell>
          <cell r="K10723">
            <v>0.1745000034570694</v>
          </cell>
          <cell r="L10723">
            <v>0.16789999604225159</v>
          </cell>
          <cell r="M10723">
            <v>0.39590001106262207</v>
          </cell>
          <cell r="N10723" t="str">
            <v>Very Large</v>
          </cell>
          <cell r="O10723">
            <v>2122.5</v>
          </cell>
        </row>
        <row r="10724">
          <cell r="A10724" t="str">
            <v>PL</v>
          </cell>
          <cell r="B10724" t="str">
            <v>PL_RV_CS240201</v>
          </cell>
          <cell r="C10724">
            <v>1996</v>
          </cell>
          <cell r="D10724" t="str">
            <v>Annual</v>
          </cell>
          <cell r="E10724" t="str">
            <v>Orthophosphate</v>
          </cell>
          <cell r="F10724" t="str">
            <v>mg/l P</v>
          </cell>
          <cell r="G10724">
            <v>12</v>
          </cell>
          <cell r="J10724">
            <v>24</v>
          </cell>
          <cell r="K10724">
            <v>5.000000074505806E-2</v>
          </cell>
          <cell r="L10724">
            <v>3.4200001507997513E-2</v>
          </cell>
          <cell r="M10724">
            <v>0.11940000206232071</v>
          </cell>
          <cell r="N10724" t="str">
            <v>Medium</v>
          </cell>
          <cell r="O10724">
            <v>165.2</v>
          </cell>
        </row>
        <row r="10725">
          <cell r="A10725" t="str">
            <v>PL</v>
          </cell>
          <cell r="B10725" t="str">
            <v>PL_RV_CS240246</v>
          </cell>
          <cell r="C10725">
            <v>1996</v>
          </cell>
          <cell r="D10725" t="str">
            <v>Annual</v>
          </cell>
          <cell r="E10725" t="str">
            <v>Orthophosphate</v>
          </cell>
          <cell r="F10725" t="str">
            <v>mg/l P</v>
          </cell>
          <cell r="G10725">
            <v>12</v>
          </cell>
          <cell r="J10725">
            <v>24</v>
          </cell>
          <cell r="K10725">
            <v>5.6000001728534698E-2</v>
          </cell>
          <cell r="L10725">
            <v>4.5600000768899918E-2</v>
          </cell>
          <cell r="M10725">
            <v>0.12449999898672104</v>
          </cell>
          <cell r="N10725" t="str">
            <v>Very Large</v>
          </cell>
          <cell r="O10725">
            <v>1800</v>
          </cell>
        </row>
        <row r="10726">
          <cell r="A10726" t="str">
            <v>PL</v>
          </cell>
          <cell r="B10726" t="str">
            <v>PL_RV_CS060123</v>
          </cell>
          <cell r="C10726">
            <v>1996</v>
          </cell>
          <cell r="D10726" t="str">
            <v>Annual</v>
          </cell>
          <cell r="E10726" t="str">
            <v>Orthophosphate</v>
          </cell>
          <cell r="F10726" t="str">
            <v>mg/l P</v>
          </cell>
          <cell r="G10726">
            <v>12</v>
          </cell>
          <cell r="J10726">
            <v>22</v>
          </cell>
          <cell r="K10726">
            <v>0.11999999731779099</v>
          </cell>
          <cell r="L10726">
            <v>7.1699999272823334E-2</v>
          </cell>
          <cell r="M10726">
            <v>0.34229999780654907</v>
          </cell>
          <cell r="N10726" t="str">
            <v>Large</v>
          </cell>
          <cell r="O10726">
            <v>416.1</v>
          </cell>
        </row>
        <row r="10727">
          <cell r="A10727" t="str">
            <v>PL</v>
          </cell>
          <cell r="B10727" t="str">
            <v>PL_RV_CS060046</v>
          </cell>
          <cell r="C10727">
            <v>1996</v>
          </cell>
          <cell r="D10727" t="str">
            <v>Annual</v>
          </cell>
          <cell r="E10727" t="str">
            <v>Orthophosphate</v>
          </cell>
          <cell r="F10727" t="str">
            <v>mg/l P</v>
          </cell>
          <cell r="G10727">
            <v>12</v>
          </cell>
          <cell r="J10727">
            <v>23</v>
          </cell>
          <cell r="K10727">
            <v>0.1476999968290329</v>
          </cell>
          <cell r="L10727">
            <v>0.15000000596046448</v>
          </cell>
          <cell r="M10727">
            <v>0.10339999943971634</v>
          </cell>
          <cell r="N10727" t="str">
            <v>Largest</v>
          </cell>
          <cell r="O10727">
            <v>3353.2</v>
          </cell>
        </row>
        <row r="10728">
          <cell r="A10728" t="str">
            <v>PL</v>
          </cell>
          <cell r="B10728" t="str">
            <v>PL_RV_CS200101</v>
          </cell>
          <cell r="C10728">
            <v>1996</v>
          </cell>
          <cell r="D10728" t="str">
            <v>Annual</v>
          </cell>
          <cell r="E10728" t="str">
            <v>Orthophosphate</v>
          </cell>
          <cell r="F10728" t="str">
            <v>mg/l P</v>
          </cell>
          <cell r="G10728">
            <v>12</v>
          </cell>
          <cell r="J10728">
            <v>23</v>
          </cell>
          <cell r="K10728">
            <v>8.5600003600120544E-2</v>
          </cell>
          <cell r="L10728">
            <v>6.849999725818634E-2</v>
          </cell>
          <cell r="M10728">
            <v>0.1550000011920929</v>
          </cell>
          <cell r="N10728" t="str">
            <v>Small</v>
          </cell>
          <cell r="O10728">
            <v>27</v>
          </cell>
        </row>
        <row r="10729">
          <cell r="A10729" t="str">
            <v>PL</v>
          </cell>
          <cell r="B10729" t="str">
            <v>PL_RV_CS260063</v>
          </cell>
          <cell r="C10729">
            <v>1996</v>
          </cell>
          <cell r="D10729" t="str">
            <v>Annual</v>
          </cell>
          <cell r="E10729" t="str">
            <v>Orthophosphate</v>
          </cell>
          <cell r="F10729" t="str">
            <v>mg/l P</v>
          </cell>
          <cell r="G10729">
            <v>12</v>
          </cell>
          <cell r="J10729">
            <v>23</v>
          </cell>
          <cell r="K10729">
            <v>0.10999999940395355</v>
          </cell>
          <cell r="L10729">
            <v>9.4499997794628143E-2</v>
          </cell>
          <cell r="M10729">
            <v>0.15780000388622284</v>
          </cell>
          <cell r="N10729" t="str">
            <v>Very Large</v>
          </cell>
          <cell r="O10729">
            <v>1987.8</v>
          </cell>
        </row>
        <row r="10730">
          <cell r="A10730" t="str">
            <v>PL</v>
          </cell>
          <cell r="B10730" t="str">
            <v>PL_RV_CS240028</v>
          </cell>
          <cell r="C10730">
            <v>1996</v>
          </cell>
          <cell r="D10730" t="str">
            <v>Annual</v>
          </cell>
          <cell r="E10730" t="str">
            <v>Orthophosphate</v>
          </cell>
          <cell r="F10730" t="str">
            <v>mg/l P</v>
          </cell>
          <cell r="G10730">
            <v>12</v>
          </cell>
          <cell r="J10730">
            <v>24</v>
          </cell>
          <cell r="K10730">
            <v>6.8099997937679291E-2</v>
          </cell>
          <cell r="L10730">
            <v>6.5200001001358032E-2</v>
          </cell>
          <cell r="M10730">
            <v>6.4099997282028198E-2</v>
          </cell>
          <cell r="N10730" t="str">
            <v>Medium</v>
          </cell>
          <cell r="O10730">
            <v>201.1</v>
          </cell>
        </row>
        <row r="10731">
          <cell r="A10731" t="str">
            <v>PL</v>
          </cell>
          <cell r="B10731" t="str">
            <v>PL_RV_CS060023</v>
          </cell>
          <cell r="C10731">
            <v>1996</v>
          </cell>
          <cell r="D10731" t="str">
            <v>Annual</v>
          </cell>
          <cell r="E10731" t="str">
            <v>Orthophosphate</v>
          </cell>
          <cell r="F10731" t="str">
            <v>mg/l P</v>
          </cell>
          <cell r="G10731">
            <v>12</v>
          </cell>
          <cell r="J10731">
            <v>18</v>
          </cell>
          <cell r="K10731">
            <v>0.12569999694824219</v>
          </cell>
          <cell r="L10731">
            <v>9.7800001502037048E-2</v>
          </cell>
          <cell r="M10731">
            <v>0.2637999951839447</v>
          </cell>
          <cell r="N10731" t="str">
            <v>Very Large</v>
          </cell>
          <cell r="O10731">
            <v>1394.3</v>
          </cell>
        </row>
        <row r="10732">
          <cell r="A10732" t="str">
            <v>PL</v>
          </cell>
          <cell r="B10732" t="str">
            <v>PL_RV_CS300205</v>
          </cell>
          <cell r="C10732">
            <v>1996</v>
          </cell>
          <cell r="D10732" t="str">
            <v>Annual</v>
          </cell>
          <cell r="E10732" t="str">
            <v>Orthophosphate</v>
          </cell>
          <cell r="F10732" t="str">
            <v>mg/l P</v>
          </cell>
          <cell r="G10732">
            <v>12</v>
          </cell>
          <cell r="J10732">
            <v>20</v>
          </cell>
          <cell r="K10732">
            <v>7.0100001990795135E-2</v>
          </cell>
          <cell r="L10732">
            <v>6.3600003719329834E-2</v>
          </cell>
          <cell r="M10732">
            <v>7.4299998581409454E-2</v>
          </cell>
          <cell r="N10732" t="str">
            <v>Largest</v>
          </cell>
          <cell r="O10732">
            <v>4942.8</v>
          </cell>
        </row>
        <row r="10733">
          <cell r="A10733" t="str">
            <v>PL</v>
          </cell>
          <cell r="B10733" t="str">
            <v>PL_RV_CS200015</v>
          </cell>
          <cell r="C10733">
            <v>1996</v>
          </cell>
          <cell r="D10733" t="str">
            <v>Annual</v>
          </cell>
          <cell r="E10733" t="str">
            <v>Orthophosphate</v>
          </cell>
          <cell r="F10733" t="str">
            <v>mg/l P</v>
          </cell>
          <cell r="G10733">
            <v>12</v>
          </cell>
          <cell r="J10733">
            <v>24</v>
          </cell>
          <cell r="K10733">
            <v>5.3399998694658279E-2</v>
          </cell>
          <cell r="L10733">
            <v>5.0500001758337021E-2</v>
          </cell>
          <cell r="M10733">
            <v>6.4000003039836884E-2</v>
          </cell>
          <cell r="N10733" t="str">
            <v>Largest</v>
          </cell>
          <cell r="O10733">
            <v>15296</v>
          </cell>
        </row>
        <row r="10734">
          <cell r="A10734" t="str">
            <v>PL</v>
          </cell>
          <cell r="B10734" t="str">
            <v>PL_RV_CS120092</v>
          </cell>
          <cell r="C10734">
            <v>1996</v>
          </cell>
          <cell r="D10734" t="str">
            <v>Annual</v>
          </cell>
          <cell r="E10734" t="str">
            <v>Orthophosphate</v>
          </cell>
          <cell r="F10734" t="str">
            <v>mg/l P</v>
          </cell>
          <cell r="G10734">
            <v>12</v>
          </cell>
          <cell r="J10734">
            <v>25</v>
          </cell>
          <cell r="K10734">
            <v>3.5999998450279236E-2</v>
          </cell>
          <cell r="L10734">
            <v>3.5900000482797623E-2</v>
          </cell>
          <cell r="M10734">
            <v>2.9799999669194221E-2</v>
          </cell>
          <cell r="N10734" t="str">
            <v>Largest</v>
          </cell>
          <cell r="O10734">
            <v>6804</v>
          </cell>
        </row>
        <row r="10735">
          <cell r="A10735" t="str">
            <v>PL</v>
          </cell>
          <cell r="B10735" t="str">
            <v>PL_RV_CS140076</v>
          </cell>
          <cell r="C10735">
            <v>1996</v>
          </cell>
          <cell r="D10735" t="str">
            <v>Annual</v>
          </cell>
          <cell r="E10735" t="str">
            <v>Orthophosphate</v>
          </cell>
          <cell r="F10735" t="str">
            <v>mg/l P</v>
          </cell>
          <cell r="G10735">
            <v>12</v>
          </cell>
          <cell r="J10735">
            <v>24</v>
          </cell>
          <cell r="K10735">
            <v>0.125</v>
          </cell>
          <cell r="L10735">
            <v>0.10429999977350235</v>
          </cell>
          <cell r="M10735">
            <v>0.25350001454353333</v>
          </cell>
          <cell r="N10735" t="str">
            <v>Largest</v>
          </cell>
          <cell r="O10735">
            <v>75162</v>
          </cell>
        </row>
        <row r="10736">
          <cell r="A10736" t="str">
            <v>PL</v>
          </cell>
          <cell r="B10736" t="str">
            <v>PL_RV_CS040071</v>
          </cell>
          <cell r="C10736">
            <v>1996</v>
          </cell>
          <cell r="D10736" t="str">
            <v>Annual</v>
          </cell>
          <cell r="E10736" t="str">
            <v>Orthophosphate</v>
          </cell>
          <cell r="F10736" t="str">
            <v>mg/l P</v>
          </cell>
          <cell r="G10736">
            <v>12</v>
          </cell>
          <cell r="J10736">
            <v>23</v>
          </cell>
          <cell r="K10736">
            <v>8.0899998545646667E-2</v>
          </cell>
          <cell r="L10736">
            <v>7.1699999272823334E-2</v>
          </cell>
          <cell r="M10736">
            <v>0.11469999700784683</v>
          </cell>
          <cell r="N10736" t="str">
            <v>Largest</v>
          </cell>
          <cell r="O10736">
            <v>5343.5</v>
          </cell>
        </row>
        <row r="10737">
          <cell r="A10737" t="str">
            <v>PL</v>
          </cell>
          <cell r="B10737" t="str">
            <v>PL_RV_CS300183</v>
          </cell>
          <cell r="C10737">
            <v>1996</v>
          </cell>
          <cell r="D10737" t="str">
            <v>Annual</v>
          </cell>
          <cell r="E10737" t="str">
            <v>Orthophosphate</v>
          </cell>
          <cell r="F10737" t="str">
            <v>mg/l P</v>
          </cell>
          <cell r="G10737">
            <v>12</v>
          </cell>
          <cell r="J10737">
            <v>24</v>
          </cell>
          <cell r="K10737">
            <v>3.7099998444318771E-2</v>
          </cell>
          <cell r="L10737">
            <v>3.2600000500679016E-2</v>
          </cell>
          <cell r="M10737">
            <v>4.6700000762939453E-2</v>
          </cell>
          <cell r="N10737" t="str">
            <v>Largest</v>
          </cell>
          <cell r="O10737">
            <v>3296.4</v>
          </cell>
        </row>
        <row r="10738">
          <cell r="A10738" t="str">
            <v>PL</v>
          </cell>
          <cell r="B10738" t="str">
            <v>PL_RV_CS020052</v>
          </cell>
          <cell r="C10738">
            <v>1996</v>
          </cell>
          <cell r="D10738" t="str">
            <v>Annual</v>
          </cell>
          <cell r="E10738" t="str">
            <v>Orthophosphate</v>
          </cell>
          <cell r="F10738" t="str">
            <v>mg/l P</v>
          </cell>
          <cell r="G10738">
            <v>12</v>
          </cell>
          <cell r="J10738">
            <v>24</v>
          </cell>
          <cell r="K10738">
            <v>0.14380000531673431</v>
          </cell>
          <cell r="L10738">
            <v>0.13040000200271606</v>
          </cell>
          <cell r="M10738">
            <v>0.19599999487400055</v>
          </cell>
          <cell r="N10738" t="str">
            <v>Large</v>
          </cell>
          <cell r="O10738">
            <v>271</v>
          </cell>
        </row>
        <row r="10739">
          <cell r="A10739" t="str">
            <v>PL</v>
          </cell>
          <cell r="B10739" t="str">
            <v>PL_RV_CS120136</v>
          </cell>
          <cell r="C10739">
            <v>1996</v>
          </cell>
          <cell r="D10739" t="str">
            <v>Annual</v>
          </cell>
          <cell r="E10739" t="str">
            <v>Orthophosphate</v>
          </cell>
          <cell r="F10739" t="str">
            <v>mg/l P</v>
          </cell>
          <cell r="G10739">
            <v>12</v>
          </cell>
          <cell r="J10739">
            <v>24</v>
          </cell>
          <cell r="K10739">
            <v>1.7899999395012856E-2</v>
          </cell>
          <cell r="L10739">
            <v>1.3000000268220901E-2</v>
          </cell>
          <cell r="M10739">
            <v>3.9000000804662704E-2</v>
          </cell>
          <cell r="N10739" t="str">
            <v>Medium</v>
          </cell>
          <cell r="O10739">
            <v>135</v>
          </cell>
        </row>
        <row r="10740">
          <cell r="A10740" t="str">
            <v>PL</v>
          </cell>
          <cell r="B10740" t="str">
            <v>PL_RV_CS020046</v>
          </cell>
          <cell r="C10740">
            <v>1996</v>
          </cell>
          <cell r="D10740" t="str">
            <v>Annual</v>
          </cell>
          <cell r="E10740" t="str">
            <v>Orthophosphate</v>
          </cell>
          <cell r="F10740" t="str">
            <v>mg/l P</v>
          </cell>
          <cell r="G10740">
            <v>12</v>
          </cell>
          <cell r="J10740">
            <v>23</v>
          </cell>
          <cell r="K10740">
            <v>0.2572999894618988</v>
          </cell>
          <cell r="L10740">
            <v>0.2249000072479248</v>
          </cell>
          <cell r="M10740">
            <v>0.48510000109672546</v>
          </cell>
          <cell r="N10740" t="str">
            <v>Very Large</v>
          </cell>
          <cell r="O10740">
            <v>1767.8</v>
          </cell>
        </row>
        <row r="10741">
          <cell r="A10741" t="str">
            <v>PL</v>
          </cell>
          <cell r="B10741" t="str">
            <v>PL_RV_CS020039</v>
          </cell>
          <cell r="C10741">
            <v>1996</v>
          </cell>
          <cell r="D10741" t="str">
            <v>Annual</v>
          </cell>
          <cell r="E10741" t="str">
            <v>Orthophosphate</v>
          </cell>
          <cell r="F10741" t="str">
            <v>mg/l P</v>
          </cell>
          <cell r="G10741">
            <v>12</v>
          </cell>
          <cell r="J10741">
            <v>24</v>
          </cell>
          <cell r="K10741">
            <v>3.8199998438358307E-2</v>
          </cell>
          <cell r="L10741">
            <v>2.7699999511241913E-2</v>
          </cell>
          <cell r="M10741">
            <v>0.12080000340938568</v>
          </cell>
          <cell r="N10741" t="str">
            <v>Medium</v>
          </cell>
          <cell r="O10741">
            <v>122.9</v>
          </cell>
        </row>
        <row r="10742">
          <cell r="A10742" t="str">
            <v>PL</v>
          </cell>
          <cell r="B10742" t="str">
            <v>PL_RV_CS060147</v>
          </cell>
          <cell r="C10742">
            <v>1996</v>
          </cell>
          <cell r="D10742" t="str">
            <v>Annual</v>
          </cell>
          <cell r="E10742" t="str">
            <v>Orthophosphate</v>
          </cell>
          <cell r="F10742" t="str">
            <v>mg/l P</v>
          </cell>
          <cell r="G10742">
            <v>12</v>
          </cell>
          <cell r="J10742">
            <v>25</v>
          </cell>
          <cell r="K10742">
            <v>0.75480002164840698</v>
          </cell>
          <cell r="L10742">
            <v>0.69110000133514404</v>
          </cell>
          <cell r="M10742">
            <v>1.2145999670028687</v>
          </cell>
          <cell r="N10742" t="str">
            <v>Very Large</v>
          </cell>
          <cell r="O10742">
            <v>1315</v>
          </cell>
        </row>
        <row r="10743">
          <cell r="A10743" t="str">
            <v>PL</v>
          </cell>
          <cell r="B10743" t="str">
            <v>PL_RV_CS060012</v>
          </cell>
          <cell r="C10743">
            <v>1996</v>
          </cell>
          <cell r="D10743" t="str">
            <v>Annual</v>
          </cell>
          <cell r="E10743" t="str">
            <v>Orthophosphate</v>
          </cell>
          <cell r="F10743" t="str">
            <v>mg/l P</v>
          </cell>
          <cell r="G10743">
            <v>12</v>
          </cell>
          <cell r="J10743">
            <v>23</v>
          </cell>
          <cell r="K10743">
            <v>0.10559999942779541</v>
          </cell>
          <cell r="L10743">
            <v>9.1300003230571747E-2</v>
          </cell>
          <cell r="M10743">
            <v>0.13230000436306</v>
          </cell>
          <cell r="N10743" t="str">
            <v>Largest</v>
          </cell>
          <cell r="O10743">
            <v>26284</v>
          </cell>
        </row>
        <row r="10744">
          <cell r="A10744" t="str">
            <v>PL</v>
          </cell>
          <cell r="B10744" t="str">
            <v>PL_RV_CS080026</v>
          </cell>
          <cell r="C10744">
            <v>1996</v>
          </cell>
          <cell r="D10744" t="str">
            <v>Annual</v>
          </cell>
          <cell r="E10744" t="str">
            <v>Orthophosphate</v>
          </cell>
          <cell r="F10744" t="str">
            <v>mg/l P</v>
          </cell>
          <cell r="G10744">
            <v>12</v>
          </cell>
          <cell r="J10744">
            <v>24</v>
          </cell>
          <cell r="K10744">
            <v>8.2299999892711639E-2</v>
          </cell>
          <cell r="L10744">
            <v>8.150000125169754E-2</v>
          </cell>
          <cell r="M10744">
            <v>5.1100000739097595E-2</v>
          </cell>
          <cell r="N10744" t="str">
            <v>Largest</v>
          </cell>
          <cell r="O10744">
            <v>5869.4</v>
          </cell>
        </row>
        <row r="10745">
          <cell r="A10745" t="str">
            <v>PL</v>
          </cell>
          <cell r="B10745" t="str">
            <v>PL_RV_CS160002</v>
          </cell>
          <cell r="C10745">
            <v>1996</v>
          </cell>
          <cell r="D10745" t="str">
            <v>Annual</v>
          </cell>
          <cell r="E10745" t="str">
            <v>Orthophosphate</v>
          </cell>
          <cell r="F10745" t="str">
            <v>mg/l P</v>
          </cell>
          <cell r="G10745">
            <v>12</v>
          </cell>
          <cell r="J10745">
            <v>24</v>
          </cell>
          <cell r="K10745">
            <v>0.3970000147819519</v>
          </cell>
          <cell r="L10745">
            <v>0.34720000624656677</v>
          </cell>
          <cell r="M10745">
            <v>0.66990000009536743</v>
          </cell>
          <cell r="N10745" t="str">
            <v>Large</v>
          </cell>
          <cell r="O10745">
            <v>393.6</v>
          </cell>
        </row>
        <row r="10746">
          <cell r="A10746" t="str">
            <v>PL</v>
          </cell>
          <cell r="B10746" t="str">
            <v>PL_RV_CS200065</v>
          </cell>
          <cell r="C10746">
            <v>1996</v>
          </cell>
          <cell r="D10746" t="str">
            <v>Annual</v>
          </cell>
          <cell r="E10746" t="str">
            <v>Orthophosphate</v>
          </cell>
          <cell r="F10746" t="str">
            <v>mg/l P</v>
          </cell>
          <cell r="G10746">
            <v>12</v>
          </cell>
          <cell r="J10746">
            <v>24</v>
          </cell>
          <cell r="K10746">
            <v>4.3600000441074371E-2</v>
          </cell>
          <cell r="L10746">
            <v>4.5600000768899918E-2</v>
          </cell>
          <cell r="M10746">
            <v>4.6500001102685928E-2</v>
          </cell>
          <cell r="N10746" t="str">
            <v>Largest</v>
          </cell>
          <cell r="O10746">
            <v>6900.4</v>
          </cell>
        </row>
        <row r="10747">
          <cell r="A10747" t="str">
            <v>PL</v>
          </cell>
          <cell r="B10747" t="str">
            <v>PL_RV_CS080012</v>
          </cell>
          <cell r="C10747">
            <v>1996</v>
          </cell>
          <cell r="D10747" t="str">
            <v>Annual</v>
          </cell>
          <cell r="E10747" t="str">
            <v>Orthophosphate</v>
          </cell>
          <cell r="F10747" t="str">
            <v>mg/l P</v>
          </cell>
          <cell r="G10747">
            <v>12</v>
          </cell>
          <cell r="J10747">
            <v>19</v>
          </cell>
          <cell r="K10747">
            <v>0.13570000231266022</v>
          </cell>
          <cell r="L10747">
            <v>0.12710000574588776</v>
          </cell>
          <cell r="M10747">
            <v>0.15520000457763672</v>
          </cell>
          <cell r="N10747" t="str">
            <v>Largest</v>
          </cell>
          <cell r="O10747">
            <v>5534.5</v>
          </cell>
        </row>
        <row r="10748">
          <cell r="A10748" t="str">
            <v>PL</v>
          </cell>
          <cell r="B10748" t="str">
            <v>PL_RV_CS300229</v>
          </cell>
          <cell r="C10748">
            <v>1996</v>
          </cell>
          <cell r="D10748" t="str">
            <v>Annual</v>
          </cell>
          <cell r="E10748" t="str">
            <v>Orthophosphate</v>
          </cell>
          <cell r="F10748" t="str">
            <v>mg/l P</v>
          </cell>
          <cell r="G10748">
            <v>12</v>
          </cell>
          <cell r="J10748">
            <v>24</v>
          </cell>
          <cell r="K10748">
            <v>0.17059999704360962</v>
          </cell>
          <cell r="L10748">
            <v>0.10599999874830246</v>
          </cell>
          <cell r="M10748">
            <v>0.45159998536109924</v>
          </cell>
          <cell r="N10748" t="str">
            <v>Medium</v>
          </cell>
          <cell r="O10748">
            <v>163</v>
          </cell>
        </row>
        <row r="10749">
          <cell r="A10749" t="str">
            <v>PL</v>
          </cell>
          <cell r="B10749" t="str">
            <v>PL_RV_CS240058</v>
          </cell>
          <cell r="C10749">
            <v>1996</v>
          </cell>
          <cell r="D10749" t="str">
            <v>Annual</v>
          </cell>
          <cell r="E10749" t="str">
            <v>Orthophosphate</v>
          </cell>
          <cell r="F10749" t="str">
            <v>mg/l P</v>
          </cell>
          <cell r="G10749">
            <v>12</v>
          </cell>
          <cell r="J10749">
            <v>24</v>
          </cell>
          <cell r="K10749">
            <v>0.1111999973654747</v>
          </cell>
          <cell r="L10749">
            <v>0.10429999977350235</v>
          </cell>
          <cell r="M10749">
            <v>0.13199999928474426</v>
          </cell>
          <cell r="N10749" t="str">
            <v>Large</v>
          </cell>
          <cell r="O10749">
            <v>349</v>
          </cell>
        </row>
        <row r="10750">
          <cell r="A10750" t="str">
            <v>PL</v>
          </cell>
          <cell r="B10750" t="str">
            <v>PL_RV_CS160009</v>
          </cell>
          <cell r="C10750">
            <v>1996</v>
          </cell>
          <cell r="D10750" t="str">
            <v>Annual</v>
          </cell>
          <cell r="E10750" t="str">
            <v>Orthophosphate</v>
          </cell>
          <cell r="F10750" t="str">
            <v>mg/l P</v>
          </cell>
          <cell r="G10750">
            <v>12</v>
          </cell>
          <cell r="J10750">
            <v>24</v>
          </cell>
          <cell r="K10750">
            <v>0.26989999413490295</v>
          </cell>
          <cell r="L10750">
            <v>0.21189999580383301</v>
          </cell>
          <cell r="M10750">
            <v>0.64020001888275146</v>
          </cell>
          <cell r="N10750" t="str">
            <v>Large</v>
          </cell>
          <cell r="O10750">
            <v>483.8</v>
          </cell>
        </row>
        <row r="10751">
          <cell r="A10751" t="str">
            <v>PL</v>
          </cell>
          <cell r="B10751" t="str">
            <v>PL_RV_CS180084</v>
          </cell>
          <cell r="C10751">
            <v>1996</v>
          </cell>
          <cell r="D10751" t="str">
            <v>Annual</v>
          </cell>
          <cell r="E10751" t="str">
            <v>Orthophosphate</v>
          </cell>
          <cell r="F10751" t="str">
            <v>mg/l P</v>
          </cell>
          <cell r="G10751">
            <v>12</v>
          </cell>
          <cell r="J10751">
            <v>24</v>
          </cell>
          <cell r="K10751">
            <v>5.7500001043081284E-2</v>
          </cell>
          <cell r="L10751">
            <v>5.3800001740455627E-2</v>
          </cell>
          <cell r="M10751">
            <v>0.10220000147819519</v>
          </cell>
          <cell r="N10751" t="str">
            <v>Medium</v>
          </cell>
          <cell r="O10751">
            <v>206.8</v>
          </cell>
        </row>
        <row r="10752">
          <cell r="A10752" t="str">
            <v>PL</v>
          </cell>
          <cell r="B10752" t="str">
            <v>PL_RV_CS240208</v>
          </cell>
          <cell r="C10752">
            <v>1996</v>
          </cell>
          <cell r="D10752" t="str">
            <v>Annual</v>
          </cell>
          <cell r="E10752" t="str">
            <v>Orthophosphate</v>
          </cell>
          <cell r="F10752" t="str">
            <v>mg/l P</v>
          </cell>
          <cell r="G10752">
            <v>12</v>
          </cell>
          <cell r="J10752">
            <v>24</v>
          </cell>
          <cell r="K10752">
            <v>0.4343000054359436</v>
          </cell>
          <cell r="L10752">
            <v>0.40590000152587891</v>
          </cell>
          <cell r="M10752">
            <v>0.81260001659393311</v>
          </cell>
          <cell r="N10752" t="str">
            <v>Medium</v>
          </cell>
          <cell r="O10752">
            <v>239.1</v>
          </cell>
        </row>
        <row r="10753">
          <cell r="A10753" t="str">
            <v>PL</v>
          </cell>
          <cell r="B10753" t="str">
            <v>PL_RV_CS120017</v>
          </cell>
          <cell r="C10753">
            <v>1996</v>
          </cell>
          <cell r="D10753" t="str">
            <v>Annual</v>
          </cell>
          <cell r="E10753" t="str">
            <v>Orthophosphate</v>
          </cell>
          <cell r="F10753" t="str">
            <v>mg/l P</v>
          </cell>
          <cell r="G10753">
            <v>12</v>
          </cell>
          <cell r="J10753">
            <v>22</v>
          </cell>
          <cell r="K10753">
            <v>3.2499998807907104E-2</v>
          </cell>
          <cell r="L10753">
            <v>2.4499999359250069E-2</v>
          </cell>
          <cell r="M10753">
            <v>7.2800002992153168E-2</v>
          </cell>
          <cell r="N10753" t="str">
            <v>Very Large</v>
          </cell>
          <cell r="O10753">
            <v>1154</v>
          </cell>
        </row>
        <row r="10754">
          <cell r="A10754" t="str">
            <v>PL</v>
          </cell>
          <cell r="B10754" t="str">
            <v>PL_RV_CS020026</v>
          </cell>
          <cell r="C10754">
            <v>1996</v>
          </cell>
          <cell r="D10754" t="str">
            <v>Annual</v>
          </cell>
          <cell r="E10754" t="str">
            <v>Orthophosphate</v>
          </cell>
          <cell r="F10754" t="str">
            <v>mg/l P</v>
          </cell>
          <cell r="G10754">
            <v>12</v>
          </cell>
          <cell r="J10754">
            <v>23</v>
          </cell>
          <cell r="K10754">
            <v>0.10480000078678131</v>
          </cell>
          <cell r="L10754">
            <v>8.9699998497962952E-2</v>
          </cell>
          <cell r="M10754">
            <v>0.17030000686645508</v>
          </cell>
          <cell r="N10754" t="str">
            <v>Large</v>
          </cell>
          <cell r="O10754">
            <v>593.5</v>
          </cell>
        </row>
        <row r="10755">
          <cell r="A10755" t="str">
            <v>PL</v>
          </cell>
          <cell r="B10755" t="str">
            <v>PL_RV_CS020106</v>
          </cell>
          <cell r="C10755">
            <v>1996</v>
          </cell>
          <cell r="D10755" t="str">
            <v>Annual</v>
          </cell>
          <cell r="E10755" t="str">
            <v>Orthophosphate</v>
          </cell>
          <cell r="F10755" t="str">
            <v>mg/l P</v>
          </cell>
          <cell r="G10755">
            <v>12</v>
          </cell>
          <cell r="J10755">
            <v>24</v>
          </cell>
          <cell r="K10755">
            <v>0.11829999834299088</v>
          </cell>
          <cell r="L10755">
            <v>9.7800001502037048E-2</v>
          </cell>
          <cell r="M10755">
            <v>0.23180000483989716</v>
          </cell>
          <cell r="N10755" t="str">
            <v>Large</v>
          </cell>
          <cell r="O10755">
            <v>517.5</v>
          </cell>
        </row>
        <row r="10756">
          <cell r="A10756" t="str">
            <v>PL</v>
          </cell>
          <cell r="B10756" t="str">
            <v>PL_RV_CS180050</v>
          </cell>
          <cell r="C10756">
            <v>1996</v>
          </cell>
          <cell r="D10756" t="str">
            <v>Annual</v>
          </cell>
          <cell r="E10756" t="str">
            <v>Orthophosphate</v>
          </cell>
          <cell r="F10756" t="str">
            <v>mg/l P</v>
          </cell>
          <cell r="G10756">
            <v>12</v>
          </cell>
          <cell r="J10756">
            <v>19</v>
          </cell>
          <cell r="K10756">
            <v>4.1700001806020737E-2</v>
          </cell>
          <cell r="L10756">
            <v>3.9099998772144318E-2</v>
          </cell>
          <cell r="M10756">
            <v>4.6399999409914017E-2</v>
          </cell>
          <cell r="N10756" t="str">
            <v>Largest</v>
          </cell>
          <cell r="O10756">
            <v>16857</v>
          </cell>
        </row>
        <row r="10757">
          <cell r="A10757" t="str">
            <v>PL</v>
          </cell>
          <cell r="B10757" t="str">
            <v>PL_RV_CS180023</v>
          </cell>
          <cell r="C10757">
            <v>1996</v>
          </cell>
          <cell r="D10757" t="str">
            <v>Annual</v>
          </cell>
          <cell r="E10757" t="str">
            <v>Orthophosphate</v>
          </cell>
          <cell r="F10757" t="str">
            <v>mg/l P</v>
          </cell>
          <cell r="G10757">
            <v>12</v>
          </cell>
          <cell r="J10757">
            <v>25</v>
          </cell>
          <cell r="K10757">
            <v>4.6599999070167542E-2</v>
          </cell>
          <cell r="L10757">
            <v>4.2399998754262924E-2</v>
          </cell>
          <cell r="M10757">
            <v>8.3999998867511749E-2</v>
          </cell>
          <cell r="N10757" t="str">
            <v>Large</v>
          </cell>
          <cell r="O10757">
            <v>970</v>
          </cell>
        </row>
        <row r="10758">
          <cell r="A10758" t="str">
            <v>PL</v>
          </cell>
          <cell r="B10758" t="str">
            <v>PL_RV_CS140024</v>
          </cell>
          <cell r="C10758">
            <v>1996</v>
          </cell>
          <cell r="D10758" t="str">
            <v>Annual</v>
          </cell>
          <cell r="E10758" t="str">
            <v>Orthophosphate</v>
          </cell>
          <cell r="F10758" t="str">
            <v>mg/l P</v>
          </cell>
          <cell r="G10758">
            <v>12</v>
          </cell>
          <cell r="J10758">
            <v>21</v>
          </cell>
          <cell r="K10758">
            <v>8.2599997520446777E-2</v>
          </cell>
          <cell r="L10758">
            <v>6.5200001001358032E-2</v>
          </cell>
          <cell r="M10758">
            <v>0.1421000063419342</v>
          </cell>
          <cell r="N10758" t="str">
            <v>Very Large</v>
          </cell>
          <cell r="O10758">
            <v>2103.8000000000002</v>
          </cell>
        </row>
        <row r="10759">
          <cell r="A10759" t="str">
            <v>PL</v>
          </cell>
          <cell r="B10759" t="str">
            <v>PL_RV_CS120049</v>
          </cell>
          <cell r="C10759">
            <v>1996</v>
          </cell>
          <cell r="D10759" t="str">
            <v>Annual</v>
          </cell>
          <cell r="E10759" t="str">
            <v>Orthophosphate</v>
          </cell>
          <cell r="F10759" t="str">
            <v>mg/l P</v>
          </cell>
          <cell r="G10759">
            <v>12</v>
          </cell>
          <cell r="J10759">
            <v>21</v>
          </cell>
          <cell r="K10759">
            <v>2.8599999845027924E-2</v>
          </cell>
          <cell r="L10759">
            <v>2.6100000366568565E-2</v>
          </cell>
          <cell r="M10759">
            <v>4.6100001782178879E-2</v>
          </cell>
          <cell r="N10759" t="str">
            <v>Very Large</v>
          </cell>
          <cell r="O10759">
            <v>1537.1</v>
          </cell>
        </row>
        <row r="10760">
          <cell r="A10760" t="str">
            <v>PL</v>
          </cell>
          <cell r="B10760" t="str">
            <v>PL_RV_CS240102</v>
          </cell>
          <cell r="C10760">
            <v>1996</v>
          </cell>
          <cell r="D10760" t="str">
            <v>Annual</v>
          </cell>
          <cell r="E10760" t="str">
            <v>Orthophosphate</v>
          </cell>
          <cell r="F10760" t="str">
            <v>mg/l P</v>
          </cell>
          <cell r="G10760">
            <v>12</v>
          </cell>
          <cell r="J10760">
            <v>24</v>
          </cell>
          <cell r="K10760">
            <v>0.24369999766349792</v>
          </cell>
          <cell r="L10760">
            <v>0.26899999380111694</v>
          </cell>
          <cell r="M10760">
            <v>0.27559998631477356</v>
          </cell>
          <cell r="N10760" t="str">
            <v>Very Large</v>
          </cell>
          <cell r="O10760">
            <v>2121.5</v>
          </cell>
        </row>
        <row r="10761">
          <cell r="A10761" t="str">
            <v>PL</v>
          </cell>
          <cell r="B10761" t="str">
            <v>PL_RV_CS160008</v>
          </cell>
          <cell r="C10761">
            <v>1996</v>
          </cell>
          <cell r="D10761" t="str">
            <v>Annual</v>
          </cell>
          <cell r="E10761" t="str">
            <v>Orthophosphate</v>
          </cell>
          <cell r="F10761" t="str">
            <v>mg/l P</v>
          </cell>
          <cell r="G10761">
            <v>12</v>
          </cell>
          <cell r="J10761">
            <v>24</v>
          </cell>
          <cell r="K10761">
            <v>0.25900000333786011</v>
          </cell>
          <cell r="L10761">
            <v>0.16140000522136688</v>
          </cell>
          <cell r="M10761">
            <v>0.65439999103546143</v>
          </cell>
          <cell r="N10761" t="str">
            <v>Medium</v>
          </cell>
          <cell r="O10761">
            <v>200.7</v>
          </cell>
        </row>
        <row r="10762">
          <cell r="A10762" t="str">
            <v>PL</v>
          </cell>
          <cell r="B10762" t="str">
            <v>PL_RV_CS300080</v>
          </cell>
          <cell r="C10762">
            <v>1996</v>
          </cell>
          <cell r="D10762" t="str">
            <v>Annual</v>
          </cell>
          <cell r="E10762" t="str">
            <v>Orthophosphate</v>
          </cell>
          <cell r="F10762" t="str">
            <v>mg/l P</v>
          </cell>
          <cell r="G10762">
            <v>12</v>
          </cell>
          <cell r="J10762">
            <v>21</v>
          </cell>
          <cell r="K10762">
            <v>0.18610000610351563</v>
          </cell>
          <cell r="L10762">
            <v>0.10760000348091125</v>
          </cell>
          <cell r="M10762">
            <v>0.92470002174377441</v>
          </cell>
          <cell r="N10762" t="str">
            <v>Largest</v>
          </cell>
          <cell r="O10762">
            <v>4824.1000000000004</v>
          </cell>
        </row>
        <row r="10763">
          <cell r="A10763" t="str">
            <v>PL</v>
          </cell>
          <cell r="B10763" t="str">
            <v>PL_RV_CS020050</v>
          </cell>
          <cell r="C10763">
            <v>1996</v>
          </cell>
          <cell r="D10763" t="str">
            <v>Annual</v>
          </cell>
          <cell r="E10763" t="str">
            <v>Orthophosphate</v>
          </cell>
          <cell r="F10763" t="str">
            <v>mg/l P</v>
          </cell>
          <cell r="G10763">
            <v>12</v>
          </cell>
          <cell r="J10763">
            <v>17</v>
          </cell>
          <cell r="K10763">
            <v>0.3296000063419342</v>
          </cell>
          <cell r="L10763">
            <v>0.32929998636245728</v>
          </cell>
          <cell r="M10763">
            <v>0.54079997539520264</v>
          </cell>
          <cell r="N10763" t="str">
            <v>Large</v>
          </cell>
          <cell r="O10763">
            <v>614.5</v>
          </cell>
        </row>
        <row r="10764">
          <cell r="A10764" t="str">
            <v>PL</v>
          </cell>
          <cell r="B10764" t="str">
            <v>PL_RV_CS020010</v>
          </cell>
          <cell r="C10764">
            <v>1996</v>
          </cell>
          <cell r="D10764" t="str">
            <v>Annual</v>
          </cell>
          <cell r="E10764" t="str">
            <v>Orthophosphate</v>
          </cell>
          <cell r="F10764" t="str">
            <v>mg/l P</v>
          </cell>
          <cell r="G10764">
            <v>12</v>
          </cell>
          <cell r="J10764">
            <v>22</v>
          </cell>
          <cell r="K10764">
            <v>2.7000000700354576E-2</v>
          </cell>
          <cell r="L10764">
            <v>2.4499999359250069E-2</v>
          </cell>
          <cell r="M10764">
            <v>4.179999977350235E-2</v>
          </cell>
          <cell r="N10764" t="str">
            <v>Small</v>
          </cell>
          <cell r="O10764">
            <v>49.7</v>
          </cell>
        </row>
        <row r="10765">
          <cell r="A10765" t="str">
            <v>PL</v>
          </cell>
          <cell r="B10765" t="str">
            <v>PL_RV_CS300001</v>
          </cell>
          <cell r="C10765">
            <v>1996</v>
          </cell>
          <cell r="D10765" t="str">
            <v>Annual</v>
          </cell>
          <cell r="E10765" t="str">
            <v>Orthophosphate</v>
          </cell>
          <cell r="F10765" t="str">
            <v>mg/l P</v>
          </cell>
          <cell r="G10765">
            <v>12</v>
          </cell>
          <cell r="J10765">
            <v>22</v>
          </cell>
          <cell r="K10765">
            <v>0.63700002431869507</v>
          </cell>
          <cell r="L10765">
            <v>0.43360000848770142</v>
          </cell>
          <cell r="M10765">
            <v>1.4121999740600586</v>
          </cell>
          <cell r="N10765" t="str">
            <v>Very Large</v>
          </cell>
          <cell r="O10765">
            <v>1866.5</v>
          </cell>
        </row>
        <row r="10766">
          <cell r="A10766" t="str">
            <v>PL</v>
          </cell>
          <cell r="B10766" t="str">
            <v>PL_RV_CS260024</v>
          </cell>
          <cell r="C10766">
            <v>1996</v>
          </cell>
          <cell r="D10766" t="str">
            <v>Annual</v>
          </cell>
          <cell r="E10766" t="str">
            <v>Orthophosphate</v>
          </cell>
          <cell r="F10766" t="str">
            <v>mg/l P</v>
          </cell>
          <cell r="G10766">
            <v>12</v>
          </cell>
          <cell r="J10766">
            <v>20</v>
          </cell>
          <cell r="K10766">
            <v>0.1054999977350235</v>
          </cell>
          <cell r="L10766">
            <v>0.10599999874830246</v>
          </cell>
          <cell r="M10766">
            <v>0.13320000469684601</v>
          </cell>
          <cell r="N10766" t="str">
            <v>Largest</v>
          </cell>
          <cell r="O10766">
            <v>3856.4</v>
          </cell>
        </row>
        <row r="10767">
          <cell r="A10767" t="str">
            <v>PL</v>
          </cell>
          <cell r="B10767" t="str">
            <v>PL_RV_CS260028</v>
          </cell>
          <cell r="C10767">
            <v>1996</v>
          </cell>
          <cell r="D10767" t="str">
            <v>Annual</v>
          </cell>
          <cell r="E10767" t="str">
            <v>Orthophosphate</v>
          </cell>
          <cell r="F10767" t="str">
            <v>mg/l P</v>
          </cell>
          <cell r="G10767">
            <v>12</v>
          </cell>
          <cell r="J10767">
            <v>23</v>
          </cell>
          <cell r="K10767">
            <v>6.6600002348423004E-2</v>
          </cell>
          <cell r="L10767">
            <v>5.5399999022483826E-2</v>
          </cell>
          <cell r="M10767">
            <v>0.10999999940395355</v>
          </cell>
          <cell r="N10767" t="str">
            <v>Large</v>
          </cell>
          <cell r="O10767">
            <v>708.4</v>
          </cell>
        </row>
        <row r="10768">
          <cell r="A10768" t="str">
            <v>PL</v>
          </cell>
          <cell r="B10768" t="str">
            <v>PL_RV_CS300167</v>
          </cell>
          <cell r="C10768">
            <v>1996</v>
          </cell>
          <cell r="D10768" t="str">
            <v>Annual</v>
          </cell>
          <cell r="E10768" t="str">
            <v>Orthophosphate</v>
          </cell>
          <cell r="F10768" t="str">
            <v>mg/l P</v>
          </cell>
          <cell r="G10768">
            <v>12</v>
          </cell>
          <cell r="J10768">
            <v>22</v>
          </cell>
          <cell r="K10768">
            <v>6.759999692440033E-2</v>
          </cell>
          <cell r="L10768">
            <v>5.8699999004602432E-2</v>
          </cell>
          <cell r="M10768">
            <v>8.9500002562999725E-2</v>
          </cell>
          <cell r="N10768" t="str">
            <v>Large</v>
          </cell>
          <cell r="O10768">
            <v>306</v>
          </cell>
        </row>
        <row r="10769">
          <cell r="A10769" t="str">
            <v>PL</v>
          </cell>
          <cell r="B10769" t="str">
            <v>PL_RV_CS300175</v>
          </cell>
          <cell r="C10769">
            <v>1996</v>
          </cell>
          <cell r="D10769" t="str">
            <v>Annual</v>
          </cell>
          <cell r="E10769" t="str">
            <v>Orthophosphate</v>
          </cell>
          <cell r="F10769" t="str">
            <v>mg/l P</v>
          </cell>
          <cell r="G10769">
            <v>12</v>
          </cell>
          <cell r="J10769">
            <v>24</v>
          </cell>
          <cell r="K10769">
            <v>0.13259999454021454</v>
          </cell>
          <cell r="L10769">
            <v>0.10599999874830246</v>
          </cell>
          <cell r="M10769">
            <v>0.2054000049829483</v>
          </cell>
          <cell r="N10769" t="str">
            <v>Largest</v>
          </cell>
          <cell r="O10769">
            <v>6345</v>
          </cell>
        </row>
        <row r="10770">
          <cell r="A10770" t="str">
            <v>PL</v>
          </cell>
          <cell r="B10770" t="str">
            <v>PL_RV_CS140035</v>
          </cell>
          <cell r="C10770">
            <v>1996</v>
          </cell>
          <cell r="D10770" t="str">
            <v>Annual</v>
          </cell>
          <cell r="E10770" t="str">
            <v>Orthophosphate</v>
          </cell>
          <cell r="F10770" t="str">
            <v>mg/l P</v>
          </cell>
          <cell r="G10770">
            <v>12</v>
          </cell>
          <cell r="J10770">
            <v>22</v>
          </cell>
          <cell r="K10770">
            <v>5.6499999016523361E-2</v>
          </cell>
          <cell r="L10770">
            <v>4.2399998754262924E-2</v>
          </cell>
          <cell r="M10770">
            <v>0.11190000176429749</v>
          </cell>
          <cell r="N10770" t="str">
            <v>Largest</v>
          </cell>
          <cell r="O10770">
            <v>9273</v>
          </cell>
        </row>
        <row r="10771">
          <cell r="A10771" t="str">
            <v>PL</v>
          </cell>
          <cell r="B10771" t="str">
            <v>PL_RV_CS200109</v>
          </cell>
          <cell r="C10771">
            <v>1996</v>
          </cell>
          <cell r="D10771" t="str">
            <v>Annual</v>
          </cell>
          <cell r="E10771" t="str">
            <v>Orthophosphate</v>
          </cell>
          <cell r="F10771" t="str">
            <v>mg/l P</v>
          </cell>
          <cell r="G10771">
            <v>12</v>
          </cell>
          <cell r="J10771">
            <v>12</v>
          </cell>
          <cell r="K10771">
            <v>5.0799999386072159E-2</v>
          </cell>
          <cell r="L10771">
            <v>4.7299999743700027E-2</v>
          </cell>
          <cell r="M10771">
            <v>4.9300000071525574E-2</v>
          </cell>
          <cell r="N10771" t="str">
            <v>Very Large</v>
          </cell>
          <cell r="O10771">
            <v>2101.6999999999998</v>
          </cell>
        </row>
        <row r="10772">
          <cell r="A10772" t="str">
            <v>PL</v>
          </cell>
          <cell r="B10772" t="str">
            <v>PL_RV_CS020058</v>
          </cell>
          <cell r="C10772">
            <v>1996</v>
          </cell>
          <cell r="D10772" t="str">
            <v>Annual</v>
          </cell>
          <cell r="E10772" t="str">
            <v>Orthophosphate</v>
          </cell>
          <cell r="F10772" t="str">
            <v>mg/l P</v>
          </cell>
          <cell r="G10772">
            <v>12</v>
          </cell>
          <cell r="J10772">
            <v>24</v>
          </cell>
          <cell r="K10772">
            <v>0.43889999389648438</v>
          </cell>
          <cell r="L10772">
            <v>0.3781999945640564</v>
          </cell>
          <cell r="M10772">
            <v>0.86479997634887695</v>
          </cell>
          <cell r="N10772" t="str">
            <v>Large</v>
          </cell>
          <cell r="O10772">
            <v>554</v>
          </cell>
        </row>
        <row r="10773">
          <cell r="A10773" t="str">
            <v>PL</v>
          </cell>
          <cell r="B10773" t="str">
            <v>PL_RV_CS160025</v>
          </cell>
          <cell r="C10773">
            <v>1996</v>
          </cell>
          <cell r="D10773" t="str">
            <v>Annual</v>
          </cell>
          <cell r="E10773" t="str">
            <v>Orthophosphate</v>
          </cell>
          <cell r="F10773" t="str">
            <v>mg/l P</v>
          </cell>
          <cell r="G10773">
            <v>12</v>
          </cell>
          <cell r="J10773">
            <v>24</v>
          </cell>
          <cell r="K10773">
            <v>0.1453000009059906</v>
          </cell>
          <cell r="L10773">
            <v>9.1300003230571747E-2</v>
          </cell>
          <cell r="M10773">
            <v>0.38870000839233398</v>
          </cell>
          <cell r="N10773" t="str">
            <v>Largest</v>
          </cell>
          <cell r="O10773">
            <v>4514</v>
          </cell>
        </row>
        <row r="10774">
          <cell r="A10774" t="str">
            <v>PL</v>
          </cell>
          <cell r="B10774" t="str">
            <v>PL_RV_CS020031</v>
          </cell>
          <cell r="C10774">
            <v>1996</v>
          </cell>
          <cell r="D10774" t="str">
            <v>Annual</v>
          </cell>
          <cell r="E10774" t="str">
            <v>Orthophosphate</v>
          </cell>
          <cell r="F10774" t="str">
            <v>mg/l P</v>
          </cell>
          <cell r="G10774">
            <v>12</v>
          </cell>
          <cell r="J10774">
            <v>36</v>
          </cell>
          <cell r="K10774">
            <v>9.2299997806549072E-2</v>
          </cell>
          <cell r="L10774">
            <v>7.5000002980232239E-2</v>
          </cell>
          <cell r="M10774">
            <v>0.13449999690055847</v>
          </cell>
          <cell r="N10774" t="str">
            <v>Very Large</v>
          </cell>
          <cell r="O10774">
            <v>1002.7</v>
          </cell>
        </row>
        <row r="10775">
          <cell r="A10775" t="str">
            <v>PL</v>
          </cell>
          <cell r="B10775" t="str">
            <v>PL_RV_CS100118</v>
          </cell>
          <cell r="C10775">
            <v>1996</v>
          </cell>
          <cell r="D10775" t="str">
            <v>Annual</v>
          </cell>
          <cell r="E10775" t="str">
            <v>Orthophosphate</v>
          </cell>
          <cell r="F10775" t="str">
            <v>mg/l P</v>
          </cell>
          <cell r="G10775">
            <v>12</v>
          </cell>
          <cell r="J10775">
            <v>33</v>
          </cell>
          <cell r="K10775">
            <v>7.7399998903274536E-2</v>
          </cell>
          <cell r="L10775">
            <v>7.1699999272823334E-2</v>
          </cell>
          <cell r="M10775">
            <v>0.11540000140666962</v>
          </cell>
          <cell r="N10775" t="str">
            <v>Large</v>
          </cell>
          <cell r="O10775">
            <v>592</v>
          </cell>
        </row>
        <row r="10776">
          <cell r="A10776" t="str">
            <v>PL</v>
          </cell>
          <cell r="B10776" t="str">
            <v>PL_RV_CS020108</v>
          </cell>
          <cell r="C10776">
            <v>1996</v>
          </cell>
          <cell r="D10776" t="str">
            <v>Annual</v>
          </cell>
          <cell r="E10776" t="str">
            <v>Orthophosphate</v>
          </cell>
          <cell r="F10776" t="str">
            <v>mg/l P</v>
          </cell>
          <cell r="G10776">
            <v>12</v>
          </cell>
          <cell r="J10776">
            <v>18</v>
          </cell>
          <cell r="K10776">
            <v>0.25209999084472656</v>
          </cell>
          <cell r="L10776">
            <v>0.18260000646114349</v>
          </cell>
          <cell r="M10776">
            <v>0.52179998159408569</v>
          </cell>
          <cell r="N10776" t="str">
            <v>Very Large</v>
          </cell>
          <cell r="O10776">
            <v>1545.5</v>
          </cell>
        </row>
        <row r="10777">
          <cell r="A10777" t="str">
            <v>PL</v>
          </cell>
          <cell r="B10777" t="str">
            <v>PL_RV_CS200021</v>
          </cell>
          <cell r="C10777">
            <v>1996</v>
          </cell>
          <cell r="D10777" t="str">
            <v>Annual</v>
          </cell>
          <cell r="E10777" t="str">
            <v>Orthophosphate</v>
          </cell>
          <cell r="F10777" t="str">
            <v>mg/l P</v>
          </cell>
          <cell r="G10777">
            <v>12</v>
          </cell>
          <cell r="J10777">
            <v>20</v>
          </cell>
          <cell r="K10777">
            <v>0.11739999800920486</v>
          </cell>
          <cell r="L10777">
            <v>0.10920000076293945</v>
          </cell>
          <cell r="M10777">
            <v>0.10750000178813934</v>
          </cell>
          <cell r="N10777" t="str">
            <v>Large</v>
          </cell>
          <cell r="O10777">
            <v>486</v>
          </cell>
        </row>
        <row r="10778">
          <cell r="A10778" t="str">
            <v>PL</v>
          </cell>
          <cell r="B10778" t="str">
            <v>PL_RV_CS080052</v>
          </cell>
          <cell r="C10778">
            <v>1996</v>
          </cell>
          <cell r="D10778" t="str">
            <v>Annual</v>
          </cell>
          <cell r="E10778" t="str">
            <v>Orthophosphate</v>
          </cell>
          <cell r="F10778" t="str">
            <v>mg/l P</v>
          </cell>
          <cell r="G10778">
            <v>12</v>
          </cell>
          <cell r="J10778">
            <v>24</v>
          </cell>
          <cell r="K10778">
            <v>5.7999998331069946E-2</v>
          </cell>
          <cell r="L10778">
            <v>5.7100001722574234E-2</v>
          </cell>
          <cell r="M10778">
            <v>4.3999999761581421E-2</v>
          </cell>
          <cell r="N10778" t="str">
            <v>Largest</v>
          </cell>
          <cell r="O10778">
            <v>17330.5</v>
          </cell>
        </row>
        <row r="10779">
          <cell r="A10779" t="str">
            <v>SE</v>
          </cell>
          <cell r="B10779" t="str">
            <v>SE_RV_555</v>
          </cell>
          <cell r="C10779">
            <v>1996</v>
          </cell>
          <cell r="D10779" t="str">
            <v>Annual</v>
          </cell>
          <cell r="E10779" t="str">
            <v>Orthophosphate</v>
          </cell>
          <cell r="F10779" t="str">
            <v>mg/l P</v>
          </cell>
          <cell r="G10779">
            <v>12</v>
          </cell>
          <cell r="J10779">
            <v>12</v>
          </cell>
          <cell r="K10779">
            <v>1.1400000192224979E-2</v>
          </cell>
          <cell r="L10779">
            <v>4.4999998062849045E-3</v>
          </cell>
          <cell r="M10779">
            <v>2.0400000736117363E-2</v>
          </cell>
          <cell r="N10779" t="str">
            <v>Large</v>
          </cell>
          <cell r="O10779">
            <v>446.27</v>
          </cell>
        </row>
        <row r="10780">
          <cell r="A10780" t="str">
            <v>SE</v>
          </cell>
          <cell r="B10780" t="str">
            <v>SE_RV_267</v>
          </cell>
          <cell r="C10780">
            <v>1996</v>
          </cell>
          <cell r="D10780" t="str">
            <v>Annual</v>
          </cell>
          <cell r="E10780" t="str">
            <v>Orthophosphate</v>
          </cell>
          <cell r="F10780" t="str">
            <v>mg/l P</v>
          </cell>
          <cell r="G10780">
            <v>12</v>
          </cell>
          <cell r="J10780">
            <v>12</v>
          </cell>
          <cell r="K10780">
            <v>8.0000003799796104E-3</v>
          </cell>
          <cell r="L10780">
            <v>6.0000000521540642E-3</v>
          </cell>
          <cell r="M10780">
            <v>6.2000001780688763E-3</v>
          </cell>
          <cell r="N10780" t="str">
            <v>Large</v>
          </cell>
          <cell r="O10780">
            <v>357.21</v>
          </cell>
        </row>
        <row r="10781">
          <cell r="A10781" t="str">
            <v>SE</v>
          </cell>
          <cell r="B10781" t="str">
            <v>SE_RV_236</v>
          </cell>
          <cell r="C10781">
            <v>1996</v>
          </cell>
          <cell r="D10781" t="str">
            <v>Annual</v>
          </cell>
          <cell r="E10781" t="str">
            <v>Orthophosphate</v>
          </cell>
          <cell r="F10781" t="str">
            <v>mg/l P</v>
          </cell>
          <cell r="G10781">
            <v>12</v>
          </cell>
          <cell r="J10781">
            <v>12</v>
          </cell>
          <cell r="K10781">
            <v>2.3000000510364771E-3</v>
          </cell>
          <cell r="L10781">
            <v>2.0000000949949026E-3</v>
          </cell>
          <cell r="M10781">
            <v>7.9999997979030013E-4</v>
          </cell>
          <cell r="N10781" t="str">
            <v>Largest</v>
          </cell>
          <cell r="O10781">
            <v>6394.88</v>
          </cell>
        </row>
        <row r="10782">
          <cell r="A10782" t="str">
            <v>SE</v>
          </cell>
          <cell r="B10782" t="str">
            <v>SE_RV_3</v>
          </cell>
          <cell r="C10782">
            <v>1996</v>
          </cell>
          <cell r="D10782" t="str">
            <v>Annual</v>
          </cell>
          <cell r="E10782" t="str">
            <v>Orthophosphate</v>
          </cell>
          <cell r="F10782" t="str">
            <v>mg/l P</v>
          </cell>
          <cell r="G10782">
            <v>12</v>
          </cell>
          <cell r="J10782">
            <v>12</v>
          </cell>
          <cell r="K10782">
            <v>2.3900000378489494E-2</v>
          </cell>
          <cell r="L10782">
            <v>2.3000000044703484E-2</v>
          </cell>
          <cell r="M10782">
            <v>1.0999999940395355E-2</v>
          </cell>
          <cell r="N10782" t="str">
            <v>Large</v>
          </cell>
          <cell r="O10782">
            <v>725.25</v>
          </cell>
        </row>
        <row r="10783">
          <cell r="A10783" t="str">
            <v>SE</v>
          </cell>
          <cell r="B10783" t="str">
            <v>SE_RV_299</v>
          </cell>
          <cell r="C10783">
            <v>1996</v>
          </cell>
          <cell r="D10783" t="str">
            <v>Annual</v>
          </cell>
          <cell r="E10783" t="str">
            <v>Orthophosphate</v>
          </cell>
          <cell r="F10783" t="str">
            <v>mg/l P</v>
          </cell>
          <cell r="G10783">
            <v>12</v>
          </cell>
          <cell r="J10783">
            <v>11</v>
          </cell>
          <cell r="K10783">
            <v>2.099999925121665E-3</v>
          </cell>
          <cell r="L10783">
            <v>2.0000000949949026E-3</v>
          </cell>
          <cell r="M10783">
            <v>6.99999975040555E-4</v>
          </cell>
          <cell r="N10783" t="str">
            <v>Largest</v>
          </cell>
          <cell r="O10783">
            <v>11308.82</v>
          </cell>
        </row>
        <row r="10784">
          <cell r="A10784" t="str">
            <v>SE</v>
          </cell>
          <cell r="B10784" t="str">
            <v>SE_RV_297</v>
          </cell>
          <cell r="C10784">
            <v>1996</v>
          </cell>
          <cell r="D10784" t="str">
            <v>Annual</v>
          </cell>
          <cell r="E10784" t="str">
            <v>Orthophosphate</v>
          </cell>
          <cell r="F10784" t="str">
            <v>mg/l P</v>
          </cell>
          <cell r="G10784">
            <v>12</v>
          </cell>
          <cell r="J10784">
            <v>12</v>
          </cell>
          <cell r="K10784">
            <v>1.7999999690800905E-3</v>
          </cell>
          <cell r="L10784">
            <v>2.0000000949949026E-3</v>
          </cell>
          <cell r="M10784">
            <v>5.0000002374872565E-4</v>
          </cell>
          <cell r="N10784" t="str">
            <v>Largest</v>
          </cell>
          <cell r="O10784">
            <v>25224.87</v>
          </cell>
        </row>
        <row r="10785">
          <cell r="A10785" t="str">
            <v>SE</v>
          </cell>
          <cell r="B10785" t="str">
            <v>SE_RV_296</v>
          </cell>
          <cell r="C10785">
            <v>1996</v>
          </cell>
          <cell r="D10785" t="str">
            <v>Annual</v>
          </cell>
          <cell r="E10785" t="str">
            <v>Orthophosphate</v>
          </cell>
          <cell r="F10785" t="str">
            <v>mg/l P</v>
          </cell>
          <cell r="G10785">
            <v>12</v>
          </cell>
          <cell r="J10785">
            <v>12</v>
          </cell>
          <cell r="K10785">
            <v>4.3000001460313797E-3</v>
          </cell>
          <cell r="L10785">
            <v>4.0000001899898052E-3</v>
          </cell>
          <cell r="M10785">
            <v>1.39999995008111E-3</v>
          </cell>
          <cell r="N10785" t="str">
            <v>Largest</v>
          </cell>
          <cell r="O10785">
            <v>39886.35</v>
          </cell>
        </row>
        <row r="10786">
          <cell r="A10786" t="str">
            <v>SE</v>
          </cell>
          <cell r="B10786" t="str">
            <v>SE_RV_290</v>
          </cell>
          <cell r="C10786">
            <v>1996</v>
          </cell>
          <cell r="D10786" t="str">
            <v>Annual</v>
          </cell>
          <cell r="E10786" t="str">
            <v>Orthophosphate</v>
          </cell>
          <cell r="F10786" t="str">
            <v>mg/l P</v>
          </cell>
          <cell r="G10786">
            <v>12</v>
          </cell>
          <cell r="J10786">
            <v>12</v>
          </cell>
          <cell r="K10786">
            <v>3.4000000450760126E-3</v>
          </cell>
          <cell r="L10786">
            <v>4.0000001899898052E-3</v>
          </cell>
          <cell r="M10786">
            <v>1.2000000569969416E-3</v>
          </cell>
          <cell r="N10786" t="str">
            <v>Large</v>
          </cell>
          <cell r="O10786">
            <v>409.26</v>
          </cell>
        </row>
        <row r="10787">
          <cell r="A10787" t="str">
            <v>SE</v>
          </cell>
          <cell r="B10787" t="str">
            <v>SE_RV_275</v>
          </cell>
          <cell r="C10787">
            <v>1996</v>
          </cell>
          <cell r="D10787" t="str">
            <v>Annual</v>
          </cell>
          <cell r="E10787" t="str">
            <v>Orthophosphate</v>
          </cell>
          <cell r="F10787" t="str">
            <v>mg/l P</v>
          </cell>
          <cell r="G10787">
            <v>12</v>
          </cell>
          <cell r="J10787">
            <v>12</v>
          </cell>
          <cell r="K10787">
            <v>2.79999990016222E-3</v>
          </cell>
          <cell r="L10787">
            <v>3.0000000260770321E-3</v>
          </cell>
          <cell r="M10787">
            <v>1.2000000569969416E-3</v>
          </cell>
          <cell r="N10787" t="str">
            <v>Largest</v>
          </cell>
          <cell r="O10787">
            <v>11756.52</v>
          </cell>
        </row>
        <row r="10788">
          <cell r="A10788" t="str">
            <v>SE</v>
          </cell>
          <cell r="B10788" t="str">
            <v>SE_RV_272</v>
          </cell>
          <cell r="C10788">
            <v>1996</v>
          </cell>
          <cell r="D10788" t="str">
            <v>Annual</v>
          </cell>
          <cell r="E10788" t="str">
            <v>Orthophosphate</v>
          </cell>
          <cell r="F10788" t="str">
            <v>mg/l P</v>
          </cell>
          <cell r="G10788">
            <v>12</v>
          </cell>
          <cell r="J10788">
            <v>12</v>
          </cell>
          <cell r="K10788">
            <v>4.9899999052286148E-2</v>
          </cell>
          <cell r="L10788">
            <v>3.6499999463558197E-2</v>
          </cell>
          <cell r="M10788">
            <v>4.8500001430511475E-2</v>
          </cell>
          <cell r="N10788" t="str">
            <v>Large</v>
          </cell>
          <cell r="O10788">
            <v>811.09</v>
          </cell>
        </row>
        <row r="10789">
          <cell r="A10789" t="str">
            <v>SE</v>
          </cell>
          <cell r="B10789" t="str">
            <v>SE_RV_271</v>
          </cell>
          <cell r="C10789">
            <v>1996</v>
          </cell>
          <cell r="D10789" t="str">
            <v>Annual</v>
          </cell>
          <cell r="E10789" t="str">
            <v>Orthophosphate</v>
          </cell>
          <cell r="F10789" t="str">
            <v>mg/l P</v>
          </cell>
          <cell r="G10789">
            <v>12</v>
          </cell>
          <cell r="J10789">
            <v>10</v>
          </cell>
          <cell r="K10789">
            <v>3.6100000143051147E-2</v>
          </cell>
          <cell r="L10789">
            <v>1.9999999552965164E-2</v>
          </cell>
          <cell r="M10789">
            <v>2.7799999341368675E-2</v>
          </cell>
          <cell r="N10789" t="str">
            <v>Very Large</v>
          </cell>
          <cell r="O10789">
            <v>2263.37</v>
          </cell>
        </row>
        <row r="10790">
          <cell r="A10790" t="str">
            <v>SE</v>
          </cell>
          <cell r="B10790" t="str">
            <v>SE_RV_270</v>
          </cell>
          <cell r="C10790">
            <v>1996</v>
          </cell>
          <cell r="D10790" t="str">
            <v>Annual</v>
          </cell>
          <cell r="E10790" t="str">
            <v>Orthophosphate</v>
          </cell>
          <cell r="F10790" t="str">
            <v>mg/l P</v>
          </cell>
          <cell r="G10790">
            <v>12</v>
          </cell>
          <cell r="J10790">
            <v>12</v>
          </cell>
          <cell r="K10790">
            <v>1.4499999582767487E-2</v>
          </cell>
          <cell r="L10790">
            <v>1.2000000104308128E-2</v>
          </cell>
          <cell r="M10790">
            <v>7.1999998763203621E-3</v>
          </cell>
          <cell r="N10790" t="str">
            <v>Very Large</v>
          </cell>
          <cell r="O10790">
            <v>2186.41</v>
          </cell>
        </row>
        <row r="10791">
          <cell r="A10791" t="str">
            <v>SE</v>
          </cell>
          <cell r="B10791" t="str">
            <v>SE_RV_301</v>
          </cell>
          <cell r="C10791">
            <v>1996</v>
          </cell>
          <cell r="D10791" t="str">
            <v>Annual</v>
          </cell>
          <cell r="E10791" t="str">
            <v>Orthophosphate</v>
          </cell>
          <cell r="F10791" t="str">
            <v>mg/l P</v>
          </cell>
          <cell r="G10791">
            <v>12</v>
          </cell>
          <cell r="J10791">
            <v>12</v>
          </cell>
          <cell r="K10791">
            <v>4.4999998062849045E-3</v>
          </cell>
          <cell r="L10791">
            <v>4.0000001899898052E-3</v>
          </cell>
          <cell r="M10791">
            <v>2.4000001139938831E-3</v>
          </cell>
          <cell r="N10791" t="str">
            <v>Largest</v>
          </cell>
          <cell r="O10791">
            <v>3441.79</v>
          </cell>
        </row>
        <row r="10792">
          <cell r="A10792" t="str">
            <v>SE</v>
          </cell>
          <cell r="B10792" t="str">
            <v>SE_RV_268</v>
          </cell>
          <cell r="C10792">
            <v>1996</v>
          </cell>
          <cell r="D10792" t="str">
            <v>Annual</v>
          </cell>
          <cell r="E10792" t="str">
            <v>Orthophosphate</v>
          </cell>
          <cell r="F10792" t="str">
            <v>mg/l P</v>
          </cell>
          <cell r="G10792">
            <v>12</v>
          </cell>
          <cell r="J10792">
            <v>11</v>
          </cell>
          <cell r="K10792">
            <v>1.1500000022351742E-2</v>
          </cell>
          <cell r="L10792">
            <v>9.9999997764825821E-3</v>
          </cell>
          <cell r="M10792">
            <v>6.8999999202787876E-3</v>
          </cell>
          <cell r="N10792" t="str">
            <v>Medium</v>
          </cell>
          <cell r="O10792">
            <v>192.19</v>
          </cell>
        </row>
        <row r="10793">
          <cell r="A10793" t="str">
            <v>SE</v>
          </cell>
          <cell r="B10793" t="str">
            <v>SE_RV_302</v>
          </cell>
          <cell r="C10793">
            <v>1996</v>
          </cell>
          <cell r="D10793" t="str">
            <v>Annual</v>
          </cell>
          <cell r="E10793" t="str">
            <v>Orthophosphate</v>
          </cell>
          <cell r="F10793" t="str">
            <v>mg/l P</v>
          </cell>
          <cell r="G10793">
            <v>12</v>
          </cell>
          <cell r="J10793">
            <v>11</v>
          </cell>
          <cell r="K10793">
            <v>1.7999999690800905E-3</v>
          </cell>
          <cell r="L10793">
            <v>2.0000000949949026E-3</v>
          </cell>
          <cell r="M10793">
            <v>6.0000002849847078E-4</v>
          </cell>
          <cell r="N10793" t="str">
            <v>Largest</v>
          </cell>
          <cell r="O10793">
            <v>30638.22</v>
          </cell>
        </row>
        <row r="10794">
          <cell r="A10794" t="str">
            <v>SE</v>
          </cell>
          <cell r="B10794" t="str">
            <v>SE_RV_266</v>
          </cell>
          <cell r="C10794">
            <v>1996</v>
          </cell>
          <cell r="D10794" t="str">
            <v>Annual</v>
          </cell>
          <cell r="E10794" t="str">
            <v>Orthophosphate</v>
          </cell>
          <cell r="F10794" t="str">
            <v>mg/l P</v>
          </cell>
          <cell r="G10794">
            <v>12</v>
          </cell>
          <cell r="J10794">
            <v>12</v>
          </cell>
          <cell r="K10794">
            <v>5.7000000961124897E-3</v>
          </cell>
          <cell r="L10794">
            <v>4.0000001899898052E-3</v>
          </cell>
          <cell r="M10794">
            <v>3.1000000890344381E-3</v>
          </cell>
          <cell r="N10794" t="str">
            <v>Largest</v>
          </cell>
          <cell r="O10794">
            <v>4148.1400000000003</v>
          </cell>
        </row>
        <row r="10795">
          <cell r="A10795" t="str">
            <v>SE</v>
          </cell>
          <cell r="B10795" t="str">
            <v>SE_RV_265</v>
          </cell>
          <cell r="C10795">
            <v>1996</v>
          </cell>
          <cell r="D10795" t="str">
            <v>Annual</v>
          </cell>
          <cell r="E10795" t="str">
            <v>Orthophosphate</v>
          </cell>
          <cell r="F10795" t="str">
            <v>mg/l P</v>
          </cell>
          <cell r="G10795">
            <v>12</v>
          </cell>
          <cell r="J10795">
            <v>12</v>
          </cell>
          <cell r="K10795">
            <v>5.2000000141561031E-3</v>
          </cell>
          <cell r="L10795">
            <v>4.0000001899898052E-3</v>
          </cell>
          <cell r="M10795">
            <v>3.4000000450760126E-3</v>
          </cell>
          <cell r="N10795" t="str">
            <v>Large</v>
          </cell>
          <cell r="O10795">
            <v>887.44</v>
          </cell>
        </row>
        <row r="10796">
          <cell r="A10796" t="str">
            <v>SE</v>
          </cell>
          <cell r="B10796" t="str">
            <v>SE_RV_264</v>
          </cell>
          <cell r="C10796">
            <v>1996</v>
          </cell>
          <cell r="D10796" t="str">
            <v>Annual</v>
          </cell>
          <cell r="E10796" t="str">
            <v>Orthophosphate</v>
          </cell>
          <cell r="F10796" t="str">
            <v>mg/l P</v>
          </cell>
          <cell r="G10796">
            <v>12</v>
          </cell>
          <cell r="J10796">
            <v>12</v>
          </cell>
          <cell r="K10796">
            <v>3.8999998942017555E-3</v>
          </cell>
          <cell r="L10796">
            <v>4.0000001899898052E-3</v>
          </cell>
          <cell r="M10796">
            <v>1.0000000474974513E-3</v>
          </cell>
          <cell r="N10796" t="str">
            <v>Largest</v>
          </cell>
          <cell r="O10796">
            <v>4744.3500000000004</v>
          </cell>
        </row>
        <row r="10797">
          <cell r="A10797" t="str">
            <v>SE</v>
          </cell>
          <cell r="B10797" t="str">
            <v>SE_RV_262</v>
          </cell>
          <cell r="C10797">
            <v>1996</v>
          </cell>
          <cell r="D10797" t="str">
            <v>Annual</v>
          </cell>
          <cell r="E10797" t="str">
            <v>Orthophosphate</v>
          </cell>
          <cell r="F10797" t="str">
            <v>mg/l P</v>
          </cell>
          <cell r="G10797">
            <v>12</v>
          </cell>
          <cell r="J10797">
            <v>12</v>
          </cell>
          <cell r="K10797">
            <v>3.2999999821186066E-3</v>
          </cell>
          <cell r="L10797">
            <v>3.0000000260770321E-3</v>
          </cell>
          <cell r="M10797">
            <v>1.3000000035390258E-3</v>
          </cell>
          <cell r="N10797" t="str">
            <v>Largest</v>
          </cell>
          <cell r="O10797">
            <v>3336.81</v>
          </cell>
        </row>
        <row r="10798">
          <cell r="A10798" t="str">
            <v>SE</v>
          </cell>
          <cell r="B10798" t="str">
            <v>SE_RV_261</v>
          </cell>
          <cell r="C10798">
            <v>1996</v>
          </cell>
          <cell r="D10798" t="str">
            <v>Annual</v>
          </cell>
          <cell r="E10798" t="str">
            <v>Orthophosphate</v>
          </cell>
          <cell r="F10798" t="str">
            <v>mg/l P</v>
          </cell>
          <cell r="G10798">
            <v>12</v>
          </cell>
          <cell r="J10798">
            <v>10</v>
          </cell>
          <cell r="K10798">
            <v>4.9199998378753662E-2</v>
          </cell>
          <cell r="L10798">
            <v>2.4499999359250069E-2</v>
          </cell>
          <cell r="M10798">
            <v>7.4900001287460327E-2</v>
          </cell>
          <cell r="N10798" t="str">
            <v>Large</v>
          </cell>
          <cell r="O10798">
            <v>832.49</v>
          </cell>
        </row>
        <row r="10799">
          <cell r="A10799" t="str">
            <v>SE</v>
          </cell>
          <cell r="B10799" t="str">
            <v>SE_RV_255</v>
          </cell>
          <cell r="C10799">
            <v>1996</v>
          </cell>
          <cell r="D10799" t="str">
            <v>Annual</v>
          </cell>
          <cell r="E10799" t="str">
            <v>Orthophosphate</v>
          </cell>
          <cell r="F10799" t="str">
            <v>mg/l P</v>
          </cell>
          <cell r="G10799">
            <v>12</v>
          </cell>
          <cell r="J10799">
            <v>12</v>
          </cell>
          <cell r="K10799">
            <v>2.79999990016222E-3</v>
          </cell>
          <cell r="L10799">
            <v>2.0000000949949026E-3</v>
          </cell>
          <cell r="M10799">
            <v>3.0000000260770321E-3</v>
          </cell>
          <cell r="N10799" t="str">
            <v>Largest</v>
          </cell>
          <cell r="O10799">
            <v>11284.66</v>
          </cell>
        </row>
        <row r="10800">
          <cell r="A10800" t="str">
            <v>SE</v>
          </cell>
          <cell r="B10800" t="str">
            <v>SE_RV_253</v>
          </cell>
          <cell r="C10800">
            <v>1996</v>
          </cell>
          <cell r="D10800" t="str">
            <v>Annual</v>
          </cell>
          <cell r="E10800" t="str">
            <v>Orthophosphate</v>
          </cell>
          <cell r="F10800" t="str">
            <v>mg/l P</v>
          </cell>
          <cell r="G10800">
            <v>12</v>
          </cell>
          <cell r="J10800">
            <v>10</v>
          </cell>
          <cell r="K10800">
            <v>1.7699999734759331E-2</v>
          </cell>
          <cell r="L10800">
            <v>9.9999997764825821E-3</v>
          </cell>
          <cell r="M10800">
            <v>1.8200000748038292E-2</v>
          </cell>
          <cell r="N10800" t="str">
            <v>Medium</v>
          </cell>
          <cell r="O10800">
            <v>66.59</v>
          </cell>
        </row>
        <row r="10801">
          <cell r="A10801" t="str">
            <v>SE</v>
          </cell>
          <cell r="B10801" t="str">
            <v>SE_RV_241</v>
          </cell>
          <cell r="C10801">
            <v>1996</v>
          </cell>
          <cell r="D10801" t="str">
            <v>Annual</v>
          </cell>
          <cell r="E10801" t="str">
            <v>Orthophosphate</v>
          </cell>
          <cell r="F10801" t="str">
            <v>mg/l P</v>
          </cell>
          <cell r="G10801">
            <v>12</v>
          </cell>
          <cell r="J10801">
            <v>12</v>
          </cell>
          <cell r="K10801">
            <v>4.1000000201165676E-3</v>
          </cell>
          <cell r="L10801">
            <v>4.0000001899898052E-3</v>
          </cell>
          <cell r="M10801">
            <v>8.9999998454004526E-4</v>
          </cell>
          <cell r="N10801" t="str">
            <v>Large</v>
          </cell>
          <cell r="O10801">
            <v>841.01</v>
          </cell>
        </row>
        <row r="10802">
          <cell r="A10802" t="str">
            <v>SE</v>
          </cell>
          <cell r="B10802" t="str">
            <v>SE_RV_553</v>
          </cell>
          <cell r="C10802">
            <v>1996</v>
          </cell>
          <cell r="D10802" t="str">
            <v>Annual</v>
          </cell>
          <cell r="E10802" t="str">
            <v>Orthophosphate</v>
          </cell>
          <cell r="F10802" t="str">
            <v>mg/l P</v>
          </cell>
          <cell r="G10802">
            <v>12</v>
          </cell>
          <cell r="J10802">
            <v>12</v>
          </cell>
          <cell r="K10802">
            <v>3.6299999803304672E-2</v>
          </cell>
          <cell r="L10802">
            <v>3.2000001519918442E-2</v>
          </cell>
          <cell r="M10802">
            <v>2.2099999710917473E-2</v>
          </cell>
          <cell r="N10802" t="str">
            <v>Medium</v>
          </cell>
          <cell r="O10802">
            <v>181.71</v>
          </cell>
        </row>
        <row r="10803">
          <cell r="A10803" t="str">
            <v>SE</v>
          </cell>
          <cell r="B10803" t="str">
            <v>SE_RV_239</v>
          </cell>
          <cell r="C10803">
            <v>1996</v>
          </cell>
          <cell r="D10803" t="str">
            <v>Annual</v>
          </cell>
          <cell r="E10803" t="str">
            <v>Orthophosphate</v>
          </cell>
          <cell r="F10803" t="str">
            <v>mg/l P</v>
          </cell>
          <cell r="G10803">
            <v>12</v>
          </cell>
          <cell r="J10803">
            <v>10</v>
          </cell>
          <cell r="K10803">
            <v>7.6000001281499863E-3</v>
          </cell>
          <cell r="L10803">
            <v>4.0000001899898052E-3</v>
          </cell>
          <cell r="M10803">
            <v>8.2000000402331352E-3</v>
          </cell>
          <cell r="N10803" t="str">
            <v>Medium</v>
          </cell>
          <cell r="O10803">
            <v>64.09</v>
          </cell>
        </row>
        <row r="10804">
          <cell r="A10804" t="str">
            <v>SE</v>
          </cell>
          <cell r="B10804" t="str">
            <v>SE_RV_269</v>
          </cell>
          <cell r="C10804">
            <v>1996</v>
          </cell>
          <cell r="D10804" t="str">
            <v>Annual</v>
          </cell>
          <cell r="E10804" t="str">
            <v>Orthophosphate</v>
          </cell>
          <cell r="F10804" t="str">
            <v>mg/l P</v>
          </cell>
          <cell r="G10804">
            <v>12</v>
          </cell>
          <cell r="J10804">
            <v>12</v>
          </cell>
          <cell r="K10804">
            <v>3.8000000640749931E-3</v>
          </cell>
          <cell r="L10804">
            <v>3.5000001080334187E-3</v>
          </cell>
          <cell r="M10804">
            <v>1.5999999595806003E-3</v>
          </cell>
          <cell r="N10804" t="str">
            <v>Largest</v>
          </cell>
          <cell r="O10804">
            <v>5044.0600000000004</v>
          </cell>
        </row>
        <row r="10805">
          <cell r="A10805" t="str">
            <v>SE</v>
          </cell>
          <cell r="B10805" t="str">
            <v>SE_RV_484</v>
          </cell>
          <cell r="C10805">
            <v>1996</v>
          </cell>
          <cell r="D10805" t="str">
            <v>Annual</v>
          </cell>
          <cell r="E10805" t="str">
            <v>Orthophosphate</v>
          </cell>
          <cell r="F10805" t="str">
            <v>mg/l P</v>
          </cell>
          <cell r="G10805">
            <v>12</v>
          </cell>
          <cell r="J10805">
            <v>12</v>
          </cell>
          <cell r="K10805">
            <v>2.79999990016222E-3</v>
          </cell>
          <cell r="L10805">
            <v>3.0000000260770321E-3</v>
          </cell>
          <cell r="M10805">
            <v>1.0999999940395355E-3</v>
          </cell>
          <cell r="N10805" t="str">
            <v>Large</v>
          </cell>
          <cell r="O10805">
            <v>630.79</v>
          </cell>
        </row>
        <row r="10806">
          <cell r="A10806" t="str">
            <v>SE</v>
          </cell>
          <cell r="B10806" t="str">
            <v>SE_RV_928</v>
          </cell>
          <cell r="C10806">
            <v>1996</v>
          </cell>
          <cell r="D10806" t="str">
            <v>Annual</v>
          </cell>
          <cell r="E10806" t="str">
            <v>Orthophosphate</v>
          </cell>
          <cell r="F10806" t="str">
            <v>mg/l P</v>
          </cell>
          <cell r="G10806">
            <v>12</v>
          </cell>
          <cell r="J10806">
            <v>12</v>
          </cell>
          <cell r="K10806">
            <v>5.1000001840293407E-3</v>
          </cell>
          <cell r="L10806">
            <v>5.4999999701976776E-3</v>
          </cell>
          <cell r="M10806">
            <v>1.2000000569969416E-3</v>
          </cell>
          <cell r="N10806" t="str">
            <v>Large</v>
          </cell>
          <cell r="O10806">
            <v>360.66</v>
          </cell>
        </row>
        <row r="10807">
          <cell r="A10807" t="str">
            <v>SE</v>
          </cell>
          <cell r="B10807" t="str">
            <v>SE_RV_927</v>
          </cell>
          <cell r="C10807">
            <v>1996</v>
          </cell>
          <cell r="D10807" t="str">
            <v>Annual</v>
          </cell>
          <cell r="E10807" t="str">
            <v>Orthophosphate</v>
          </cell>
          <cell r="F10807" t="str">
            <v>mg/l P</v>
          </cell>
          <cell r="G10807">
            <v>12</v>
          </cell>
          <cell r="J10807">
            <v>12</v>
          </cell>
          <cell r="K10807">
            <v>1.3299999758601189E-2</v>
          </cell>
          <cell r="L10807">
            <v>1.2000000104308128E-2</v>
          </cell>
          <cell r="M10807">
            <v>5.7999999262392521E-3</v>
          </cell>
          <cell r="N10807" t="str">
            <v>Medium</v>
          </cell>
          <cell r="O10807">
            <v>224.06</v>
          </cell>
        </row>
        <row r="10808">
          <cell r="A10808" t="str">
            <v>SE</v>
          </cell>
          <cell r="B10808" t="str">
            <v>SE_RV_925</v>
          </cell>
          <cell r="C10808">
            <v>1996</v>
          </cell>
          <cell r="D10808" t="str">
            <v>Annual</v>
          </cell>
          <cell r="E10808" t="str">
            <v>Orthophosphate</v>
          </cell>
          <cell r="F10808" t="str">
            <v>mg/l P</v>
          </cell>
          <cell r="G10808">
            <v>12</v>
          </cell>
          <cell r="J10808">
            <v>12</v>
          </cell>
          <cell r="K10808">
            <v>1.1900000274181366E-2</v>
          </cell>
          <cell r="L10808">
            <v>1.2000000104308128E-2</v>
          </cell>
          <cell r="M10808">
            <v>4.3000001460313797E-3</v>
          </cell>
          <cell r="N10808" t="str">
            <v>Large</v>
          </cell>
          <cell r="O10808">
            <v>284.47000000000003</v>
          </cell>
        </row>
        <row r="10809">
          <cell r="A10809" t="str">
            <v>SE</v>
          </cell>
          <cell r="B10809" t="str">
            <v>SE_RV_880</v>
          </cell>
          <cell r="C10809">
            <v>1996</v>
          </cell>
          <cell r="D10809" t="str">
            <v>Annual</v>
          </cell>
          <cell r="E10809" t="str">
            <v>Orthophosphate</v>
          </cell>
          <cell r="F10809" t="str">
            <v>mg/l P</v>
          </cell>
          <cell r="G10809">
            <v>12</v>
          </cell>
          <cell r="J10809">
            <v>12</v>
          </cell>
          <cell r="K10809">
            <v>2.199999988079071E-3</v>
          </cell>
          <cell r="L10809">
            <v>2.0000000949949026E-3</v>
          </cell>
          <cell r="M10809">
            <v>8.9999998454004526E-4</v>
          </cell>
          <cell r="N10809" t="str">
            <v>Large</v>
          </cell>
          <cell r="O10809">
            <v>566.26</v>
          </cell>
        </row>
        <row r="10810">
          <cell r="A10810" t="str">
            <v>SE</v>
          </cell>
          <cell r="B10810" t="str">
            <v>SE_RV_8</v>
          </cell>
          <cell r="C10810">
            <v>1996</v>
          </cell>
          <cell r="D10810" t="str">
            <v>Annual</v>
          </cell>
          <cell r="E10810" t="str">
            <v>Orthophosphate</v>
          </cell>
          <cell r="F10810" t="str">
            <v>mg/l P</v>
          </cell>
          <cell r="G10810">
            <v>12</v>
          </cell>
          <cell r="J10810">
            <v>10</v>
          </cell>
          <cell r="K10810">
            <v>2.8000000864267349E-2</v>
          </cell>
          <cell r="L10810">
            <v>2.4000000208616257E-2</v>
          </cell>
          <cell r="M10810">
            <v>2.1500000730156898E-2</v>
          </cell>
          <cell r="N10810" t="str">
            <v>Small</v>
          </cell>
          <cell r="O10810">
            <v>23.31</v>
          </cell>
        </row>
        <row r="10811">
          <cell r="A10811" t="str">
            <v>SE</v>
          </cell>
          <cell r="B10811" t="str">
            <v>SE_RV_586</v>
          </cell>
          <cell r="C10811">
            <v>1996</v>
          </cell>
          <cell r="D10811" t="str">
            <v>Annual</v>
          </cell>
          <cell r="E10811" t="str">
            <v>Orthophosphate</v>
          </cell>
          <cell r="F10811" t="str">
            <v>mg/l P</v>
          </cell>
          <cell r="G10811">
            <v>12</v>
          </cell>
          <cell r="J10811">
            <v>12</v>
          </cell>
          <cell r="K10811">
            <v>9.0400002896785736E-2</v>
          </cell>
          <cell r="L10811">
            <v>8.7499998509883881E-2</v>
          </cell>
          <cell r="M10811">
            <v>2.0800000056624413E-2</v>
          </cell>
          <cell r="N10811" t="str">
            <v>Medium</v>
          </cell>
          <cell r="O10811">
            <v>165.52</v>
          </cell>
        </row>
        <row r="10812">
          <cell r="A10812" t="str">
            <v>SE</v>
          </cell>
          <cell r="B10812" t="str">
            <v>SE_RV_572</v>
          </cell>
          <cell r="C10812">
            <v>1996</v>
          </cell>
          <cell r="D10812" t="str">
            <v>Annual</v>
          </cell>
          <cell r="E10812" t="str">
            <v>Orthophosphate</v>
          </cell>
          <cell r="F10812" t="str">
            <v>mg/l P</v>
          </cell>
          <cell r="G10812">
            <v>12</v>
          </cell>
          <cell r="J10812">
            <v>11</v>
          </cell>
          <cell r="K10812">
            <v>2.79999990016222E-3</v>
          </cell>
          <cell r="L10812">
            <v>3.0000000260770321E-3</v>
          </cell>
          <cell r="M10812">
            <v>1.2000000569969416E-3</v>
          </cell>
          <cell r="N10812" t="str">
            <v>Very Large</v>
          </cell>
          <cell r="O10812">
            <v>1671.09</v>
          </cell>
        </row>
        <row r="10813">
          <cell r="A10813" t="str">
            <v>SE</v>
          </cell>
          <cell r="B10813" t="str">
            <v>SE_RV_568</v>
          </cell>
          <cell r="C10813">
            <v>1996</v>
          </cell>
          <cell r="D10813" t="str">
            <v>Annual</v>
          </cell>
          <cell r="E10813" t="str">
            <v>Orthophosphate</v>
          </cell>
          <cell r="F10813" t="str">
            <v>mg/l P</v>
          </cell>
          <cell r="G10813">
            <v>12</v>
          </cell>
          <cell r="J10813">
            <v>24</v>
          </cell>
          <cell r="K10813">
            <v>2.2299999371170998E-2</v>
          </cell>
          <cell r="L10813">
            <v>1.8999999389052391E-2</v>
          </cell>
          <cell r="M10813">
            <v>8.39999970048666E-3</v>
          </cell>
          <cell r="N10813" t="str">
            <v>Medium</v>
          </cell>
          <cell r="O10813">
            <v>205.7</v>
          </cell>
        </row>
        <row r="10814">
          <cell r="A10814" t="str">
            <v>SE</v>
          </cell>
          <cell r="B10814" t="str">
            <v>SE_RV_567</v>
          </cell>
          <cell r="C10814">
            <v>1996</v>
          </cell>
          <cell r="D10814" t="str">
            <v>Annual</v>
          </cell>
          <cell r="E10814" t="str">
            <v>Orthophosphate</v>
          </cell>
          <cell r="F10814" t="str">
            <v>mg/l P</v>
          </cell>
          <cell r="G10814">
            <v>12</v>
          </cell>
          <cell r="J10814">
            <v>16</v>
          </cell>
          <cell r="K10814">
            <v>7.980000227689743E-2</v>
          </cell>
          <cell r="L10814">
            <v>7.6499998569488525E-2</v>
          </cell>
          <cell r="M10814">
            <v>3.7799999117851257E-2</v>
          </cell>
          <cell r="N10814" t="str">
            <v>Large</v>
          </cell>
          <cell r="O10814">
            <v>261.95999999999998</v>
          </cell>
        </row>
        <row r="10815">
          <cell r="A10815" t="str">
            <v>SE</v>
          </cell>
          <cell r="B10815" t="str">
            <v>SE_RV_566</v>
          </cell>
          <cell r="C10815">
            <v>1996</v>
          </cell>
          <cell r="D10815" t="str">
            <v>Annual</v>
          </cell>
          <cell r="E10815" t="str">
            <v>Orthophosphate</v>
          </cell>
          <cell r="F10815" t="str">
            <v>mg/l P</v>
          </cell>
          <cell r="G10815">
            <v>12</v>
          </cell>
          <cell r="J10815">
            <v>24</v>
          </cell>
          <cell r="K10815">
            <v>0.1200999990105629</v>
          </cell>
          <cell r="L10815">
            <v>9.8499998450279236E-2</v>
          </cell>
          <cell r="M10815">
            <v>6.1500001698732376E-2</v>
          </cell>
          <cell r="N10815" t="str">
            <v>Very Large</v>
          </cell>
          <cell r="O10815">
            <v>1608.16</v>
          </cell>
        </row>
        <row r="10816">
          <cell r="A10816" t="str">
            <v>SE</v>
          </cell>
          <cell r="B10816" t="str">
            <v>SE_RV_300</v>
          </cell>
          <cell r="C10816">
            <v>1996</v>
          </cell>
          <cell r="D10816" t="str">
            <v>Annual</v>
          </cell>
          <cell r="E10816" t="str">
            <v>Orthophosphate</v>
          </cell>
          <cell r="F10816" t="str">
            <v>mg/l P</v>
          </cell>
          <cell r="G10816">
            <v>12</v>
          </cell>
          <cell r="J10816">
            <v>11</v>
          </cell>
          <cell r="K10816">
            <v>2.0000000949949026E-3</v>
          </cell>
          <cell r="L10816">
            <v>2.0000000949949026E-3</v>
          </cell>
          <cell r="M10816">
            <v>1.0000000474974513E-3</v>
          </cell>
          <cell r="N10816" t="str">
            <v>Largest</v>
          </cell>
          <cell r="O10816">
            <v>26567.15</v>
          </cell>
        </row>
        <row r="10817">
          <cell r="A10817" t="str">
            <v>SE</v>
          </cell>
          <cell r="B10817" t="str">
            <v>SE_RV_554</v>
          </cell>
          <cell r="C10817">
            <v>1996</v>
          </cell>
          <cell r="D10817" t="str">
            <v>Annual</v>
          </cell>
          <cell r="E10817" t="str">
            <v>Orthophosphate</v>
          </cell>
          <cell r="F10817" t="str">
            <v>mg/l P</v>
          </cell>
          <cell r="G10817">
            <v>12</v>
          </cell>
          <cell r="J10817">
            <v>12</v>
          </cell>
          <cell r="K10817">
            <v>7.1000000461935997E-3</v>
          </cell>
          <cell r="L10817">
            <v>6.0000000521540642E-3</v>
          </cell>
          <cell r="M10817">
            <v>3.8999998942017555E-3</v>
          </cell>
          <cell r="N10817" t="str">
            <v>Large</v>
          </cell>
          <cell r="O10817">
            <v>439.64</v>
          </cell>
        </row>
        <row r="10818">
          <cell r="A10818" t="str">
            <v>SE</v>
          </cell>
          <cell r="B10818" t="str">
            <v>SE_RV_238</v>
          </cell>
          <cell r="C10818">
            <v>1996</v>
          </cell>
          <cell r="D10818" t="str">
            <v>Annual</v>
          </cell>
          <cell r="E10818" t="str">
            <v>Orthophosphate</v>
          </cell>
          <cell r="F10818" t="str">
            <v>mg/l P</v>
          </cell>
          <cell r="G10818">
            <v>12</v>
          </cell>
          <cell r="J10818">
            <v>12</v>
          </cell>
          <cell r="K10818">
            <v>1.1099999770522118E-2</v>
          </cell>
          <cell r="L10818">
            <v>1.2000000104308128E-2</v>
          </cell>
          <cell r="M10818">
            <v>3.0000000260770321E-3</v>
          </cell>
          <cell r="N10818" t="str">
            <v>Large</v>
          </cell>
          <cell r="O10818">
            <v>417.21</v>
          </cell>
        </row>
        <row r="10819">
          <cell r="A10819" t="str">
            <v>SE</v>
          </cell>
          <cell r="B10819" t="str">
            <v>SE_RV_478</v>
          </cell>
          <cell r="C10819">
            <v>1996</v>
          </cell>
          <cell r="D10819" t="str">
            <v>Annual</v>
          </cell>
          <cell r="E10819" t="str">
            <v>Orthophosphate</v>
          </cell>
          <cell r="F10819" t="str">
            <v>mg/l P</v>
          </cell>
          <cell r="G10819">
            <v>12</v>
          </cell>
          <cell r="J10819">
            <v>12</v>
          </cell>
          <cell r="K10819">
            <v>1.1500000022351742E-2</v>
          </cell>
          <cell r="L10819">
            <v>9.9999997764825821E-3</v>
          </cell>
          <cell r="M10819">
            <v>6.0999998822808266E-3</v>
          </cell>
          <cell r="N10819" t="str">
            <v>Very Large</v>
          </cell>
          <cell r="O10819">
            <v>1334.98</v>
          </cell>
        </row>
        <row r="10820">
          <cell r="A10820" t="str">
            <v>SE</v>
          </cell>
          <cell r="B10820" t="str">
            <v>SE_RV_457</v>
          </cell>
          <cell r="C10820">
            <v>1996</v>
          </cell>
          <cell r="D10820" t="str">
            <v>Annual</v>
          </cell>
          <cell r="E10820" t="str">
            <v>Orthophosphate</v>
          </cell>
          <cell r="F10820" t="str">
            <v>mg/l P</v>
          </cell>
          <cell r="G10820">
            <v>12</v>
          </cell>
          <cell r="J10820">
            <v>11</v>
          </cell>
          <cell r="K10820">
            <v>5.4000001400709152E-3</v>
          </cell>
          <cell r="L10820">
            <v>3.0000000260770321E-3</v>
          </cell>
          <cell r="M10820">
            <v>6.5999999642372131E-3</v>
          </cell>
          <cell r="N10820" t="str">
            <v>Very Large</v>
          </cell>
          <cell r="O10820">
            <v>1648.26</v>
          </cell>
        </row>
        <row r="10821">
          <cell r="A10821" t="str">
            <v>SE</v>
          </cell>
          <cell r="B10821" t="str">
            <v>SE_RV_456</v>
          </cell>
          <cell r="C10821">
            <v>1996</v>
          </cell>
          <cell r="D10821" t="str">
            <v>Annual</v>
          </cell>
          <cell r="E10821" t="str">
            <v>Orthophosphate</v>
          </cell>
          <cell r="F10821" t="str">
            <v>mg/l P</v>
          </cell>
          <cell r="G10821">
            <v>12</v>
          </cell>
          <cell r="J10821">
            <v>11</v>
          </cell>
          <cell r="K10821">
            <v>1.0099999606609344E-2</v>
          </cell>
          <cell r="L10821">
            <v>4.0000001899898052E-3</v>
          </cell>
          <cell r="M10821">
            <v>2.2500000894069672E-2</v>
          </cell>
          <cell r="N10821" t="str">
            <v>Very Large</v>
          </cell>
          <cell r="O10821">
            <v>1648.26</v>
          </cell>
        </row>
        <row r="10822">
          <cell r="A10822" t="str">
            <v>SE</v>
          </cell>
          <cell r="B10822" t="str">
            <v>SE_RV_325</v>
          </cell>
          <cell r="C10822">
            <v>1996</v>
          </cell>
          <cell r="D10822" t="str">
            <v>Annual</v>
          </cell>
          <cell r="E10822" t="str">
            <v>Orthophosphate</v>
          </cell>
          <cell r="F10822" t="str">
            <v>mg/l P</v>
          </cell>
          <cell r="G10822">
            <v>12</v>
          </cell>
          <cell r="J10822">
            <v>10</v>
          </cell>
          <cell r="K10822">
            <v>1.7999999690800905E-3</v>
          </cell>
          <cell r="L10822">
            <v>2.0000000949949026E-3</v>
          </cell>
          <cell r="M10822">
            <v>3.9999998989515007E-4</v>
          </cell>
          <cell r="N10822" t="str">
            <v>Largest</v>
          </cell>
          <cell r="O10822">
            <v>25766.83</v>
          </cell>
        </row>
        <row r="10823">
          <cell r="A10823" t="str">
            <v>SE</v>
          </cell>
          <cell r="B10823" t="str">
            <v>SE_RV_312</v>
          </cell>
          <cell r="C10823">
            <v>1996</v>
          </cell>
          <cell r="D10823" t="str">
            <v>Annual</v>
          </cell>
          <cell r="E10823" t="str">
            <v>Orthophosphate</v>
          </cell>
          <cell r="F10823" t="str">
            <v>mg/l P</v>
          </cell>
          <cell r="G10823">
            <v>12</v>
          </cell>
          <cell r="J10823">
            <v>12</v>
          </cell>
          <cell r="K10823">
            <v>5.1000001840293407E-3</v>
          </cell>
          <cell r="L10823">
            <v>4.0000001899898052E-3</v>
          </cell>
          <cell r="M10823">
            <v>2.6000000070780516E-3</v>
          </cell>
          <cell r="N10823" t="str">
            <v>Largest</v>
          </cell>
          <cell r="O10823">
            <v>18081.400000000001</v>
          </cell>
        </row>
        <row r="10824">
          <cell r="A10824" t="str">
            <v>SE</v>
          </cell>
          <cell r="B10824" t="str">
            <v>SE_RV_310</v>
          </cell>
          <cell r="C10824">
            <v>1996</v>
          </cell>
          <cell r="D10824" t="str">
            <v>Annual</v>
          </cell>
          <cell r="E10824" t="str">
            <v>Orthophosphate</v>
          </cell>
          <cell r="F10824" t="str">
            <v>mg/l P</v>
          </cell>
          <cell r="G10824">
            <v>12</v>
          </cell>
          <cell r="J10824">
            <v>12</v>
          </cell>
          <cell r="K10824">
            <v>7.1999998763203621E-3</v>
          </cell>
          <cell r="L10824">
            <v>6.5000001341104507E-3</v>
          </cell>
          <cell r="M10824">
            <v>3.599999938160181E-3</v>
          </cell>
          <cell r="N10824" t="str">
            <v>Large</v>
          </cell>
          <cell r="O10824">
            <v>810.36</v>
          </cell>
        </row>
        <row r="10825">
          <cell r="A10825" t="str">
            <v>SE</v>
          </cell>
          <cell r="B10825" t="str">
            <v>SE_RV_306</v>
          </cell>
          <cell r="C10825">
            <v>1996</v>
          </cell>
          <cell r="D10825" t="str">
            <v>Annual</v>
          </cell>
          <cell r="E10825" t="str">
            <v>Orthophosphate</v>
          </cell>
          <cell r="F10825" t="str">
            <v>mg/l P</v>
          </cell>
          <cell r="G10825">
            <v>12</v>
          </cell>
          <cell r="J10825">
            <v>11</v>
          </cell>
          <cell r="K10825">
            <v>4.6999999321997166E-3</v>
          </cell>
          <cell r="L10825">
            <v>4.0000001899898052E-3</v>
          </cell>
          <cell r="M10825">
            <v>1.9000000320374966E-3</v>
          </cell>
          <cell r="N10825" t="str">
            <v>Very Large</v>
          </cell>
          <cell r="O10825">
            <v>2453.36</v>
          </cell>
        </row>
        <row r="10826">
          <cell r="A10826" t="str">
            <v>SE</v>
          </cell>
          <cell r="B10826" t="str">
            <v>SE_RV_305</v>
          </cell>
          <cell r="C10826">
            <v>1996</v>
          </cell>
          <cell r="D10826" t="str">
            <v>Annual</v>
          </cell>
          <cell r="E10826" t="str">
            <v>Orthophosphate</v>
          </cell>
          <cell r="F10826" t="str">
            <v>mg/l P</v>
          </cell>
          <cell r="G10826">
            <v>12</v>
          </cell>
          <cell r="J10826">
            <v>10</v>
          </cell>
          <cell r="K10826">
            <v>3.1000000890344381E-3</v>
          </cell>
          <cell r="L10826">
            <v>3.0000000260770321E-3</v>
          </cell>
          <cell r="M10826">
            <v>1.500000013038516E-3</v>
          </cell>
          <cell r="N10826" t="str">
            <v>Largest</v>
          </cell>
          <cell r="O10826">
            <v>19819.830000000002</v>
          </cell>
        </row>
        <row r="10827">
          <cell r="A10827" t="str">
            <v>SE</v>
          </cell>
          <cell r="B10827" t="str">
            <v>SE_RV_304</v>
          </cell>
          <cell r="C10827">
            <v>1996</v>
          </cell>
          <cell r="D10827" t="str">
            <v>Annual</v>
          </cell>
          <cell r="E10827" t="str">
            <v>Orthophosphate</v>
          </cell>
          <cell r="F10827" t="str">
            <v>mg/l P</v>
          </cell>
          <cell r="G10827">
            <v>12</v>
          </cell>
          <cell r="J10827">
            <v>9</v>
          </cell>
          <cell r="K10827">
            <v>2.3000000510364771E-3</v>
          </cell>
          <cell r="L10827">
            <v>2.0000000949949026E-3</v>
          </cell>
          <cell r="M10827">
            <v>6.99999975040555E-4</v>
          </cell>
          <cell r="N10827" t="str">
            <v>Very Large</v>
          </cell>
          <cell r="O10827">
            <v>1992.03</v>
          </cell>
        </row>
        <row r="10828">
          <cell r="A10828" t="str">
            <v>SE</v>
          </cell>
          <cell r="B10828" t="str">
            <v>SE_RV_303</v>
          </cell>
          <cell r="C10828">
            <v>1996</v>
          </cell>
          <cell r="D10828" t="str">
            <v>Annual</v>
          </cell>
          <cell r="E10828" t="str">
            <v>Orthophosphate</v>
          </cell>
          <cell r="F10828" t="str">
            <v>mg/l P</v>
          </cell>
          <cell r="G10828">
            <v>12</v>
          </cell>
          <cell r="J10828">
            <v>12</v>
          </cell>
          <cell r="K10828">
            <v>2.199999988079071E-3</v>
          </cell>
          <cell r="L10828">
            <v>2.0000000949949026E-3</v>
          </cell>
          <cell r="M10828">
            <v>3.9999998989515007E-4</v>
          </cell>
          <cell r="N10828" t="str">
            <v>Largest</v>
          </cell>
          <cell r="O10828">
            <v>12085.34</v>
          </cell>
        </row>
        <row r="10829">
          <cell r="A10829" t="str">
            <v>SE</v>
          </cell>
          <cell r="B10829" t="str">
            <v>SE_RV_563</v>
          </cell>
          <cell r="C10829">
            <v>1996</v>
          </cell>
          <cell r="D10829" t="str">
            <v>Annual</v>
          </cell>
          <cell r="E10829" t="str">
            <v>Orthophosphate</v>
          </cell>
          <cell r="F10829" t="str">
            <v>mg/l P</v>
          </cell>
          <cell r="G10829">
            <v>12</v>
          </cell>
          <cell r="J10829">
            <v>12</v>
          </cell>
          <cell r="K10829">
            <v>5.7999999262392521E-3</v>
          </cell>
          <cell r="L10829">
            <v>6.0000000521540642E-3</v>
          </cell>
          <cell r="M10829">
            <v>1.5999999595806003E-3</v>
          </cell>
          <cell r="N10829" t="str">
            <v>Medium</v>
          </cell>
          <cell r="O10829">
            <v>101.87</v>
          </cell>
        </row>
        <row r="10830">
          <cell r="A10830" t="str">
            <v>SE</v>
          </cell>
          <cell r="B10830" t="str">
            <v>SE_RV_235</v>
          </cell>
          <cell r="C10830">
            <v>1996</v>
          </cell>
          <cell r="D10830" t="str">
            <v>Annual</v>
          </cell>
          <cell r="E10830" t="str">
            <v>Orthophosphate</v>
          </cell>
          <cell r="F10830" t="str">
            <v>mg/l P</v>
          </cell>
          <cell r="G10830">
            <v>12</v>
          </cell>
          <cell r="J10830">
            <v>10</v>
          </cell>
          <cell r="K10830">
            <v>6.2000001780688763E-3</v>
          </cell>
          <cell r="L10830">
            <v>6.0000000521540642E-3</v>
          </cell>
          <cell r="M10830">
            <v>3.4000000450760126E-3</v>
          </cell>
          <cell r="N10830" t="str">
            <v>Medium</v>
          </cell>
          <cell r="O10830">
            <v>60.95</v>
          </cell>
        </row>
        <row r="10831">
          <cell r="A10831" t="str">
            <v>SE</v>
          </cell>
          <cell r="B10831" t="str">
            <v>SE_RV_1220</v>
          </cell>
          <cell r="C10831">
            <v>1996</v>
          </cell>
          <cell r="D10831" t="str">
            <v>Annual</v>
          </cell>
          <cell r="E10831" t="str">
            <v>Orthophosphate</v>
          </cell>
          <cell r="F10831" t="str">
            <v>mg/l P</v>
          </cell>
          <cell r="G10831">
            <v>12</v>
          </cell>
          <cell r="J10831">
            <v>7</v>
          </cell>
          <cell r="K10831">
            <v>2.1299999207258224E-2</v>
          </cell>
          <cell r="L10831">
            <v>4.999999888241291E-3</v>
          </cell>
          <cell r="M10831">
            <v>2.4299999698996544E-2</v>
          </cell>
          <cell r="N10831" t="str">
            <v>Very Large</v>
          </cell>
          <cell r="O10831">
            <v>1465.4</v>
          </cell>
        </row>
        <row r="10832">
          <cell r="A10832" t="str">
            <v>SE</v>
          </cell>
          <cell r="B10832" t="str">
            <v>SE_RV_1211</v>
          </cell>
          <cell r="C10832">
            <v>1996</v>
          </cell>
          <cell r="D10832" t="str">
            <v>Annual</v>
          </cell>
          <cell r="E10832" t="str">
            <v>Orthophosphate</v>
          </cell>
          <cell r="F10832" t="str">
            <v>mg/l P</v>
          </cell>
          <cell r="G10832">
            <v>12</v>
          </cell>
          <cell r="J10832">
            <v>12</v>
          </cell>
          <cell r="K10832">
            <v>7.799999788403511E-3</v>
          </cell>
          <cell r="L10832">
            <v>6.5000001341104507E-3</v>
          </cell>
          <cell r="M10832">
            <v>3.5000001080334187E-3</v>
          </cell>
          <cell r="N10832" t="str">
            <v>Medium</v>
          </cell>
          <cell r="O10832">
            <v>150.30000000000001</v>
          </cell>
        </row>
        <row r="10833">
          <cell r="A10833" t="str">
            <v>SE</v>
          </cell>
          <cell r="B10833" t="str">
            <v>SE_RV_1208</v>
          </cell>
          <cell r="C10833">
            <v>1996</v>
          </cell>
          <cell r="D10833" t="str">
            <v>Annual</v>
          </cell>
          <cell r="E10833" t="str">
            <v>Orthophosphate</v>
          </cell>
          <cell r="F10833" t="str">
            <v>mg/l P</v>
          </cell>
          <cell r="G10833">
            <v>12</v>
          </cell>
          <cell r="J10833">
            <v>12</v>
          </cell>
          <cell r="K10833">
            <v>4.6999999321997166E-3</v>
          </cell>
          <cell r="L10833">
            <v>3.0000000260770321E-3</v>
          </cell>
          <cell r="M10833">
            <v>5.59999980032444E-3</v>
          </cell>
          <cell r="N10833" t="str">
            <v>Very Large</v>
          </cell>
          <cell r="O10833">
            <v>1332.76</v>
          </cell>
        </row>
        <row r="10834">
          <cell r="A10834" t="str">
            <v>SE</v>
          </cell>
          <cell r="B10834" t="str">
            <v>SE_RV_1207</v>
          </cell>
          <cell r="C10834">
            <v>1996</v>
          </cell>
          <cell r="D10834" t="str">
            <v>Annual</v>
          </cell>
          <cell r="E10834" t="str">
            <v>Orthophosphate</v>
          </cell>
          <cell r="F10834" t="str">
            <v>mg/l P</v>
          </cell>
          <cell r="G10834">
            <v>12</v>
          </cell>
          <cell r="J10834">
            <v>12</v>
          </cell>
          <cell r="K10834">
            <v>3.8000000640749931E-3</v>
          </cell>
          <cell r="L10834">
            <v>3.5000001080334187E-3</v>
          </cell>
          <cell r="M10834">
            <v>1.500000013038516E-3</v>
          </cell>
          <cell r="N10834" t="str">
            <v>Medium</v>
          </cell>
          <cell r="O10834">
            <v>140</v>
          </cell>
        </row>
        <row r="10835">
          <cell r="A10835" t="str">
            <v>SE</v>
          </cell>
          <cell r="B10835" t="str">
            <v>SE_RV_1206</v>
          </cell>
          <cell r="C10835">
            <v>1996</v>
          </cell>
          <cell r="D10835" t="str">
            <v>Annual</v>
          </cell>
          <cell r="E10835" t="str">
            <v>Orthophosphate</v>
          </cell>
          <cell r="F10835" t="str">
            <v>mg/l P</v>
          </cell>
          <cell r="G10835">
            <v>12</v>
          </cell>
          <cell r="J10835">
            <v>12</v>
          </cell>
          <cell r="K10835">
            <v>6.3000000081956387E-3</v>
          </cell>
          <cell r="L10835">
            <v>2.0000000949949026E-3</v>
          </cell>
          <cell r="M10835">
            <v>7.1000000461935997E-3</v>
          </cell>
          <cell r="N10835" t="str">
            <v>Very Large</v>
          </cell>
          <cell r="O10835">
            <v>2346.7600000000002</v>
          </cell>
        </row>
        <row r="10836">
          <cell r="A10836" t="str">
            <v>SE</v>
          </cell>
          <cell r="B10836" t="str">
            <v>SE_RV_1205</v>
          </cell>
          <cell r="C10836">
            <v>1996</v>
          </cell>
          <cell r="D10836" t="str">
            <v>Annual</v>
          </cell>
          <cell r="E10836" t="str">
            <v>Orthophosphate</v>
          </cell>
          <cell r="F10836" t="str">
            <v>mg/l P</v>
          </cell>
          <cell r="G10836">
            <v>12</v>
          </cell>
          <cell r="J10836">
            <v>12</v>
          </cell>
          <cell r="K10836">
            <v>2.6000000070780516E-3</v>
          </cell>
          <cell r="L10836">
            <v>3.0000000260770321E-3</v>
          </cell>
          <cell r="M10836">
            <v>1.0000000474974513E-3</v>
          </cell>
          <cell r="N10836" t="str">
            <v>Large</v>
          </cell>
          <cell r="O10836">
            <v>294.01</v>
          </cell>
        </row>
        <row r="10837">
          <cell r="A10837" t="str">
            <v>SE</v>
          </cell>
          <cell r="B10837" t="str">
            <v>SE_RV_1263</v>
          </cell>
          <cell r="C10837">
            <v>1996</v>
          </cell>
          <cell r="D10837" t="str">
            <v>Annual</v>
          </cell>
          <cell r="E10837" t="str">
            <v>Orthophosphate</v>
          </cell>
          <cell r="F10837" t="str">
            <v>mg/l P</v>
          </cell>
          <cell r="G10837">
            <v>12</v>
          </cell>
          <cell r="J10837">
            <v>12</v>
          </cell>
          <cell r="K10837">
            <v>3.6400001496076584E-2</v>
          </cell>
          <cell r="L10837">
            <v>3.9500001817941666E-2</v>
          </cell>
          <cell r="M10837">
            <v>1.5399999916553497E-2</v>
          </cell>
          <cell r="N10837" t="str">
            <v>Large</v>
          </cell>
          <cell r="O10837">
            <v>348.65</v>
          </cell>
        </row>
        <row r="10838">
          <cell r="A10838" t="str">
            <v>SE</v>
          </cell>
          <cell r="B10838" t="str">
            <v>SE_RV_1203</v>
          </cell>
          <cell r="C10838">
            <v>1996</v>
          </cell>
          <cell r="D10838" t="str">
            <v>Annual</v>
          </cell>
          <cell r="E10838" t="str">
            <v>Orthophosphate</v>
          </cell>
          <cell r="F10838" t="str">
            <v>mg/l P</v>
          </cell>
          <cell r="G10838">
            <v>12</v>
          </cell>
          <cell r="J10838">
            <v>12</v>
          </cell>
          <cell r="K10838">
            <v>9.100000374019146E-3</v>
          </cell>
          <cell r="L10838">
            <v>8.500000461935997E-3</v>
          </cell>
          <cell r="M10838">
            <v>4.6000001020729542E-3</v>
          </cell>
          <cell r="N10838" t="str">
            <v>Large</v>
          </cell>
          <cell r="O10838">
            <v>494.24</v>
          </cell>
        </row>
        <row r="10839">
          <cell r="A10839" t="str">
            <v>SE</v>
          </cell>
          <cell r="B10839" t="str">
            <v>SE_RV_1202</v>
          </cell>
          <cell r="C10839">
            <v>1996</v>
          </cell>
          <cell r="D10839" t="str">
            <v>Annual</v>
          </cell>
          <cell r="E10839" t="str">
            <v>Orthophosphate</v>
          </cell>
          <cell r="F10839" t="str">
            <v>mg/l P</v>
          </cell>
          <cell r="G10839">
            <v>12</v>
          </cell>
          <cell r="J10839">
            <v>12</v>
          </cell>
          <cell r="K10839">
            <v>2.4000001139938831E-3</v>
          </cell>
          <cell r="L10839">
            <v>2.0000000949949026E-3</v>
          </cell>
          <cell r="M10839">
            <v>1.39999995008111E-3</v>
          </cell>
          <cell r="N10839" t="str">
            <v>Large</v>
          </cell>
          <cell r="O10839">
            <v>329.66</v>
          </cell>
        </row>
        <row r="10840">
          <cell r="A10840" t="str">
            <v>SE</v>
          </cell>
          <cell r="B10840" t="str">
            <v>SE_RV_1201</v>
          </cell>
          <cell r="C10840">
            <v>1996</v>
          </cell>
          <cell r="D10840" t="str">
            <v>Annual</v>
          </cell>
          <cell r="E10840" t="str">
            <v>Orthophosphate</v>
          </cell>
          <cell r="F10840" t="str">
            <v>mg/l P</v>
          </cell>
          <cell r="G10840">
            <v>12</v>
          </cell>
          <cell r="J10840">
            <v>12</v>
          </cell>
          <cell r="K10840">
            <v>6.9700002670288086E-2</v>
          </cell>
          <cell r="L10840">
            <v>5.2499998360872269E-2</v>
          </cell>
          <cell r="M10840">
            <v>5.6800000369548798E-2</v>
          </cell>
          <cell r="N10840" t="str">
            <v>Medium</v>
          </cell>
          <cell r="O10840">
            <v>98.18</v>
          </cell>
        </row>
        <row r="10841">
          <cell r="A10841" t="str">
            <v>SE</v>
          </cell>
          <cell r="B10841" t="str">
            <v>SE_RV_240</v>
          </cell>
          <cell r="C10841">
            <v>1996</v>
          </cell>
          <cell r="D10841" t="str">
            <v>Annual</v>
          </cell>
          <cell r="E10841" t="str">
            <v>Orthophosphate</v>
          </cell>
          <cell r="F10841" t="str">
            <v>mg/l P</v>
          </cell>
          <cell r="G10841">
            <v>12</v>
          </cell>
          <cell r="J10841">
            <v>11</v>
          </cell>
          <cell r="K10841">
            <v>5.6400001049041748E-2</v>
          </cell>
          <cell r="L10841">
            <v>4.8000000417232513E-2</v>
          </cell>
          <cell r="M10841">
            <v>4.6900000423192978E-2</v>
          </cell>
          <cell r="N10841" t="str">
            <v>Small</v>
          </cell>
          <cell r="O10841">
            <v>31.43</v>
          </cell>
        </row>
        <row r="10842">
          <cell r="A10842" t="str">
            <v>SE</v>
          </cell>
          <cell r="B10842" t="str">
            <v>SE_RV_118</v>
          </cell>
          <cell r="C10842">
            <v>1996</v>
          </cell>
          <cell r="D10842" t="str">
            <v>Annual</v>
          </cell>
          <cell r="E10842" t="str">
            <v>Orthophosphate</v>
          </cell>
          <cell r="F10842" t="str">
            <v>mg/l P</v>
          </cell>
          <cell r="G10842">
            <v>12</v>
          </cell>
          <cell r="J10842">
            <v>12</v>
          </cell>
          <cell r="K10842">
            <v>1.7000000225380063E-3</v>
          </cell>
          <cell r="L10842">
            <v>2.0000000949949026E-3</v>
          </cell>
          <cell r="M10842">
            <v>6.99999975040555E-4</v>
          </cell>
          <cell r="N10842" t="str">
            <v>Largest</v>
          </cell>
          <cell r="O10842">
            <v>23842.09</v>
          </cell>
        </row>
        <row r="10843">
          <cell r="A10843" t="str">
            <v>SE</v>
          </cell>
          <cell r="B10843" t="str">
            <v>SE_RV_117</v>
          </cell>
          <cell r="C10843">
            <v>1996</v>
          </cell>
          <cell r="D10843" t="str">
            <v>Annual</v>
          </cell>
          <cell r="E10843" t="str">
            <v>Orthophosphate</v>
          </cell>
          <cell r="F10843" t="str">
            <v>mg/l P</v>
          </cell>
          <cell r="G10843">
            <v>12</v>
          </cell>
          <cell r="J10843">
            <v>12</v>
          </cell>
          <cell r="K10843">
            <v>1.7999999690800905E-3</v>
          </cell>
          <cell r="L10843">
            <v>2.0000000949949026E-3</v>
          </cell>
          <cell r="M10843">
            <v>6.0000002849847078E-4</v>
          </cell>
          <cell r="N10843" t="str">
            <v>Largest</v>
          </cell>
          <cell r="O10843">
            <v>6472.51</v>
          </cell>
        </row>
        <row r="10844">
          <cell r="A10844" t="str">
            <v>SE</v>
          </cell>
          <cell r="B10844" t="str">
            <v>SE_RV_1167</v>
          </cell>
          <cell r="C10844">
            <v>1996</v>
          </cell>
          <cell r="D10844" t="str">
            <v>Annual</v>
          </cell>
          <cell r="E10844" t="str">
            <v>Orthophosphate</v>
          </cell>
          <cell r="F10844" t="str">
            <v>mg/l P</v>
          </cell>
          <cell r="G10844">
            <v>12</v>
          </cell>
          <cell r="J10844">
            <v>18</v>
          </cell>
          <cell r="K10844">
            <v>1.7000000225380063E-3</v>
          </cell>
          <cell r="L10844">
            <v>2.0000000949949026E-3</v>
          </cell>
          <cell r="M10844">
            <v>7.9999997979030013E-4</v>
          </cell>
          <cell r="N10844" t="str">
            <v>Small</v>
          </cell>
          <cell r="O10844">
            <v>0.52</v>
          </cell>
        </row>
        <row r="10845">
          <cell r="A10845" t="str">
            <v>SE</v>
          </cell>
          <cell r="B10845" t="str">
            <v>SE_RV_929</v>
          </cell>
          <cell r="C10845">
            <v>1996</v>
          </cell>
          <cell r="D10845" t="str">
            <v>Annual</v>
          </cell>
          <cell r="E10845" t="str">
            <v>Orthophosphate</v>
          </cell>
          <cell r="F10845" t="str">
            <v>mg/l P</v>
          </cell>
          <cell r="G10845">
            <v>12</v>
          </cell>
          <cell r="J10845">
            <v>12</v>
          </cell>
          <cell r="K10845">
            <v>2.7899999171495438E-2</v>
          </cell>
          <cell r="L10845">
            <v>2.3499999195337296E-2</v>
          </cell>
          <cell r="M10845">
            <v>1.4899999834597111E-2</v>
          </cell>
          <cell r="N10845" t="str">
            <v>Small</v>
          </cell>
          <cell r="O10845">
            <v>28.05</v>
          </cell>
        </row>
        <row r="10846">
          <cell r="A10846" t="str">
            <v>SE</v>
          </cell>
          <cell r="B10846" t="str">
            <v>SE_RV_1</v>
          </cell>
          <cell r="C10846">
            <v>1996</v>
          </cell>
          <cell r="D10846" t="str">
            <v>Annual</v>
          </cell>
          <cell r="E10846" t="str">
            <v>Orthophosphate</v>
          </cell>
          <cell r="F10846" t="str">
            <v>mg/l P</v>
          </cell>
          <cell r="G10846">
            <v>12</v>
          </cell>
          <cell r="J10846">
            <v>12</v>
          </cell>
          <cell r="K10846">
            <v>2.8699999675154686E-2</v>
          </cell>
          <cell r="L10846">
            <v>1.9999999552965164E-2</v>
          </cell>
          <cell r="M10846">
            <v>1.9300000742077827E-2</v>
          </cell>
          <cell r="N10846" t="str">
            <v>Very Large</v>
          </cell>
          <cell r="O10846">
            <v>2005.54</v>
          </cell>
        </row>
        <row r="10847">
          <cell r="A10847" t="str">
            <v>SE</v>
          </cell>
          <cell r="B10847" t="str">
            <v>SE_RV_1204</v>
          </cell>
          <cell r="C10847">
            <v>1996</v>
          </cell>
          <cell r="D10847" t="str">
            <v>Annual</v>
          </cell>
          <cell r="E10847" t="str">
            <v>Orthophosphate</v>
          </cell>
          <cell r="F10847" t="str">
            <v>mg/l P</v>
          </cell>
          <cell r="G10847">
            <v>12</v>
          </cell>
          <cell r="J10847">
            <v>12</v>
          </cell>
          <cell r="K10847">
            <v>6.0000000521540642E-3</v>
          </cell>
          <cell r="L10847">
            <v>4.999999888241291E-3</v>
          </cell>
          <cell r="M10847">
            <v>2.6000000070780516E-3</v>
          </cell>
          <cell r="N10847" t="str">
            <v>Very Large</v>
          </cell>
          <cell r="O10847">
            <v>1280.49</v>
          </cell>
        </row>
        <row r="10848">
          <cell r="A10848" t="str">
            <v>SE</v>
          </cell>
          <cell r="B10848" t="str">
            <v>SE_RV_227</v>
          </cell>
          <cell r="C10848">
            <v>1996</v>
          </cell>
          <cell r="D10848" t="str">
            <v>Annual</v>
          </cell>
          <cell r="E10848" t="str">
            <v>Orthophosphate</v>
          </cell>
          <cell r="F10848" t="str">
            <v>mg/l P</v>
          </cell>
          <cell r="G10848">
            <v>12</v>
          </cell>
          <cell r="J10848">
            <v>9</v>
          </cell>
          <cell r="K10848">
            <v>1.0599999688565731E-2</v>
          </cell>
          <cell r="L10848">
            <v>1.0999999940395355E-2</v>
          </cell>
          <cell r="M10848">
            <v>2.7000000700354576E-3</v>
          </cell>
          <cell r="N10848" t="str">
            <v>Large</v>
          </cell>
          <cell r="O10848">
            <v>962.75</v>
          </cell>
        </row>
        <row r="10849">
          <cell r="A10849" t="str">
            <v>SE</v>
          </cell>
          <cell r="B10849" t="str">
            <v>SE_RV_119</v>
          </cell>
          <cell r="C10849">
            <v>1996</v>
          </cell>
          <cell r="D10849" t="str">
            <v>Annual</v>
          </cell>
          <cell r="E10849" t="str">
            <v>Orthophosphate</v>
          </cell>
          <cell r="F10849" t="str">
            <v>mg/l P</v>
          </cell>
          <cell r="G10849">
            <v>12</v>
          </cell>
          <cell r="J10849">
            <v>12</v>
          </cell>
          <cell r="K10849">
            <v>1.7999999690800905E-3</v>
          </cell>
          <cell r="L10849">
            <v>2.0000000949949026E-3</v>
          </cell>
          <cell r="M10849">
            <v>7.9999997979030013E-4</v>
          </cell>
          <cell r="N10849" t="str">
            <v>Largest</v>
          </cell>
          <cell r="O10849">
            <v>12272.41</v>
          </cell>
        </row>
        <row r="10850">
          <cell r="A10850" t="str">
            <v>SE</v>
          </cell>
          <cell r="B10850" t="str">
            <v>SE_RV_129</v>
          </cell>
          <cell r="C10850">
            <v>1996</v>
          </cell>
          <cell r="D10850" t="str">
            <v>Annual</v>
          </cell>
          <cell r="E10850" t="str">
            <v>Orthophosphate</v>
          </cell>
          <cell r="F10850" t="str">
            <v>mg/l P</v>
          </cell>
          <cell r="G10850">
            <v>12</v>
          </cell>
          <cell r="J10850">
            <v>12</v>
          </cell>
          <cell r="K10850">
            <v>5.6600000709295273E-2</v>
          </cell>
          <cell r="L10850">
            <v>4.8500001430511475E-2</v>
          </cell>
          <cell r="M10850">
            <v>4.0899999439716339E-2</v>
          </cell>
          <cell r="N10850" t="str">
            <v>Large</v>
          </cell>
          <cell r="O10850">
            <v>856.94</v>
          </cell>
        </row>
        <row r="10851">
          <cell r="A10851" t="str">
            <v>SE</v>
          </cell>
          <cell r="B10851" t="str">
            <v>SE_RV_234</v>
          </cell>
          <cell r="C10851">
            <v>1996</v>
          </cell>
          <cell r="D10851" t="str">
            <v>Annual</v>
          </cell>
          <cell r="E10851" t="str">
            <v>Orthophosphate</v>
          </cell>
          <cell r="F10851" t="str">
            <v>mg/l P</v>
          </cell>
          <cell r="G10851">
            <v>12</v>
          </cell>
          <cell r="J10851">
            <v>12</v>
          </cell>
          <cell r="K10851">
            <v>4.3999999761581421E-3</v>
          </cell>
          <cell r="L10851">
            <v>3.5000001080334187E-3</v>
          </cell>
          <cell r="M10851">
            <v>1.7999999690800905E-3</v>
          </cell>
          <cell r="N10851" t="str">
            <v>Small</v>
          </cell>
          <cell r="O10851">
            <v>43.25</v>
          </cell>
        </row>
        <row r="10852">
          <cell r="A10852" t="str">
            <v>SE</v>
          </cell>
          <cell r="B10852" t="str">
            <v>SE_RV_228</v>
          </cell>
          <cell r="C10852">
            <v>1996</v>
          </cell>
          <cell r="D10852" t="str">
            <v>Annual</v>
          </cell>
          <cell r="E10852" t="str">
            <v>Orthophosphate</v>
          </cell>
          <cell r="F10852" t="str">
            <v>mg/l P</v>
          </cell>
          <cell r="G10852">
            <v>12</v>
          </cell>
          <cell r="J10852">
            <v>12</v>
          </cell>
          <cell r="K10852">
            <v>1.0900000110268593E-2</v>
          </cell>
          <cell r="L10852">
            <v>1.0499999858438969E-2</v>
          </cell>
          <cell r="M10852">
            <v>6.8999999202787876E-3</v>
          </cell>
          <cell r="N10852" t="str">
            <v>Very Large</v>
          </cell>
          <cell r="O10852">
            <v>2160.0300000000002</v>
          </cell>
        </row>
        <row r="10853">
          <cell r="A10853" t="str">
            <v>SE</v>
          </cell>
          <cell r="B10853" t="str">
            <v>SE_RV_225</v>
          </cell>
          <cell r="C10853">
            <v>1996</v>
          </cell>
          <cell r="D10853" t="str">
            <v>Annual</v>
          </cell>
          <cell r="E10853" t="str">
            <v>Orthophosphate</v>
          </cell>
          <cell r="F10853" t="str">
            <v>mg/l P</v>
          </cell>
          <cell r="G10853">
            <v>12</v>
          </cell>
          <cell r="J10853">
            <v>12</v>
          </cell>
          <cell r="K10853">
            <v>1.7999999690800905E-3</v>
          </cell>
          <cell r="L10853">
            <v>2.0000000949949026E-3</v>
          </cell>
          <cell r="M10853">
            <v>7.9999997979030013E-4</v>
          </cell>
          <cell r="N10853" t="str">
            <v>Large</v>
          </cell>
          <cell r="O10853">
            <v>299.10000000000002</v>
          </cell>
        </row>
        <row r="10854">
          <cell r="A10854" t="str">
            <v>SE</v>
          </cell>
          <cell r="B10854" t="str">
            <v>SE_RV_224</v>
          </cell>
          <cell r="C10854">
            <v>1996</v>
          </cell>
          <cell r="D10854" t="str">
            <v>Annual</v>
          </cell>
          <cell r="E10854" t="str">
            <v>Orthophosphate</v>
          </cell>
          <cell r="F10854" t="str">
            <v>mg/l P</v>
          </cell>
          <cell r="G10854">
            <v>12</v>
          </cell>
          <cell r="J10854">
            <v>10</v>
          </cell>
          <cell r="K10854">
            <v>1.7999999690800905E-3</v>
          </cell>
          <cell r="L10854">
            <v>2.0000000949949026E-3</v>
          </cell>
          <cell r="M10854">
            <v>6.0000002849847078E-4</v>
          </cell>
          <cell r="N10854" t="str">
            <v>Very Large</v>
          </cell>
          <cell r="O10854">
            <v>2488.0700000000002</v>
          </cell>
        </row>
        <row r="10855">
          <cell r="A10855" t="str">
            <v>SE</v>
          </cell>
          <cell r="B10855" t="str">
            <v>SE_RV_222</v>
          </cell>
          <cell r="C10855">
            <v>1996</v>
          </cell>
          <cell r="D10855" t="str">
            <v>Annual</v>
          </cell>
          <cell r="E10855" t="str">
            <v>Orthophosphate</v>
          </cell>
          <cell r="F10855" t="str">
            <v>mg/l P</v>
          </cell>
          <cell r="G10855">
            <v>12</v>
          </cell>
          <cell r="J10855">
            <v>12</v>
          </cell>
          <cell r="K10855">
            <v>4.0000001899898052E-3</v>
          </cell>
          <cell r="L10855">
            <v>4.0000001899898052E-3</v>
          </cell>
          <cell r="M10855">
            <v>2.7000000700354576E-3</v>
          </cell>
          <cell r="N10855" t="str">
            <v>Largest</v>
          </cell>
          <cell r="O10855">
            <v>2859.78</v>
          </cell>
        </row>
        <row r="10856">
          <cell r="A10856" t="str">
            <v>SE</v>
          </cell>
          <cell r="B10856" t="str">
            <v>SE_RV_134</v>
          </cell>
          <cell r="C10856">
            <v>1996</v>
          </cell>
          <cell r="D10856" t="str">
            <v>Annual</v>
          </cell>
          <cell r="E10856" t="str">
            <v>Orthophosphate</v>
          </cell>
          <cell r="F10856" t="str">
            <v>mg/l P</v>
          </cell>
          <cell r="G10856">
            <v>12</v>
          </cell>
          <cell r="J10856">
            <v>10</v>
          </cell>
          <cell r="K10856">
            <v>7.1000000461935997E-3</v>
          </cell>
          <cell r="L10856">
            <v>6.0000000521540642E-3</v>
          </cell>
          <cell r="M10856">
            <v>2.6000000070780516E-3</v>
          </cell>
          <cell r="N10856" t="str">
            <v>Large</v>
          </cell>
          <cell r="O10856">
            <v>734.87</v>
          </cell>
        </row>
        <row r="10857">
          <cell r="A10857" t="str">
            <v>SE</v>
          </cell>
          <cell r="B10857" t="str">
            <v>SE_RV_1296</v>
          </cell>
          <cell r="C10857">
            <v>1996</v>
          </cell>
          <cell r="D10857" t="str">
            <v>Annual</v>
          </cell>
          <cell r="E10857" t="str">
            <v>Orthophosphate</v>
          </cell>
          <cell r="F10857" t="str">
            <v>mg/l P</v>
          </cell>
          <cell r="G10857">
            <v>12</v>
          </cell>
          <cell r="J10857">
            <v>10</v>
          </cell>
          <cell r="K10857">
            <v>4.0000001899898052E-3</v>
          </cell>
          <cell r="L10857">
            <v>4.0000001899898052E-3</v>
          </cell>
          <cell r="M10857">
            <v>8.9999998454004526E-4</v>
          </cell>
          <cell r="N10857" t="str">
            <v>Small</v>
          </cell>
          <cell r="O10857">
            <v>1.59</v>
          </cell>
        </row>
        <row r="10858">
          <cell r="A10858" t="str">
            <v>SE</v>
          </cell>
          <cell r="B10858" t="str">
            <v>SE_RV_233</v>
          </cell>
          <cell r="C10858">
            <v>1996</v>
          </cell>
          <cell r="D10858" t="str">
            <v>Annual</v>
          </cell>
          <cell r="E10858" t="str">
            <v>Orthophosphate</v>
          </cell>
          <cell r="F10858" t="str">
            <v>mg/l P</v>
          </cell>
          <cell r="G10858">
            <v>12</v>
          </cell>
          <cell r="J10858">
            <v>12</v>
          </cell>
          <cell r="K10858">
            <v>1.080000028014183E-2</v>
          </cell>
          <cell r="L10858">
            <v>1.0499999858438969E-2</v>
          </cell>
          <cell r="M10858">
            <v>5.2999998442828655E-3</v>
          </cell>
          <cell r="N10858" t="str">
            <v>Medium</v>
          </cell>
          <cell r="O10858">
            <v>66.31</v>
          </cell>
        </row>
        <row r="10859">
          <cell r="A10859" t="str">
            <v>SE</v>
          </cell>
          <cell r="B10859" t="str">
            <v>SE_RV_131</v>
          </cell>
          <cell r="C10859">
            <v>1996</v>
          </cell>
          <cell r="D10859" t="str">
            <v>Annual</v>
          </cell>
          <cell r="E10859" t="str">
            <v>Orthophosphate</v>
          </cell>
          <cell r="F10859" t="str">
            <v>mg/l P</v>
          </cell>
          <cell r="G10859">
            <v>12</v>
          </cell>
          <cell r="J10859">
            <v>12</v>
          </cell>
          <cell r="K10859">
            <v>8.919999748468399E-2</v>
          </cell>
          <cell r="L10859">
            <v>9.3000002205371857E-2</v>
          </cell>
          <cell r="M10859">
            <v>5.0099998712539673E-2</v>
          </cell>
          <cell r="N10859" t="str">
            <v>Large</v>
          </cell>
          <cell r="O10859">
            <v>711.48</v>
          </cell>
        </row>
        <row r="10860">
          <cell r="A10860" t="str">
            <v>SE</v>
          </cell>
          <cell r="B10860" t="str">
            <v>SE_RV_221</v>
          </cell>
          <cell r="C10860">
            <v>1996</v>
          </cell>
          <cell r="D10860" t="str">
            <v>Annual</v>
          </cell>
          <cell r="E10860" t="str">
            <v>Orthophosphate</v>
          </cell>
          <cell r="F10860" t="str">
            <v>mg/l P</v>
          </cell>
          <cell r="G10860">
            <v>12</v>
          </cell>
          <cell r="J10860">
            <v>12</v>
          </cell>
          <cell r="K10860">
            <v>1.5999999595806003E-3</v>
          </cell>
          <cell r="L10860">
            <v>2.0000000949949026E-3</v>
          </cell>
          <cell r="M10860">
            <v>5.0000002374872565E-4</v>
          </cell>
          <cell r="N10860" t="str">
            <v>Largest</v>
          </cell>
          <cell r="O10860">
            <v>9826.57</v>
          </cell>
        </row>
        <row r="10861">
          <cell r="A10861" t="str">
            <v>SE</v>
          </cell>
          <cell r="B10861" t="str">
            <v>SE_RV_136</v>
          </cell>
          <cell r="C10861">
            <v>1996</v>
          </cell>
          <cell r="D10861" t="str">
            <v>Annual</v>
          </cell>
          <cell r="E10861" t="str">
            <v>Orthophosphate</v>
          </cell>
          <cell r="F10861" t="str">
            <v>mg/l P</v>
          </cell>
          <cell r="G10861">
            <v>12</v>
          </cell>
          <cell r="J10861">
            <v>12</v>
          </cell>
          <cell r="K10861">
            <v>3.8000000640749931E-3</v>
          </cell>
          <cell r="L10861">
            <v>4.0000001899898052E-3</v>
          </cell>
          <cell r="M10861">
            <v>1.500000013038516E-3</v>
          </cell>
          <cell r="N10861" t="str">
            <v>Very Large</v>
          </cell>
          <cell r="O10861">
            <v>2350.23</v>
          </cell>
        </row>
        <row r="10862">
          <cell r="A10862" t="str">
            <v>SE</v>
          </cell>
          <cell r="B10862" t="str">
            <v>SE_RV_140</v>
          </cell>
          <cell r="C10862">
            <v>1996</v>
          </cell>
          <cell r="D10862" t="str">
            <v>Annual</v>
          </cell>
          <cell r="E10862" t="str">
            <v>Orthophosphate</v>
          </cell>
          <cell r="F10862" t="str">
            <v>mg/l P</v>
          </cell>
          <cell r="G10862">
            <v>12</v>
          </cell>
          <cell r="J10862">
            <v>12</v>
          </cell>
          <cell r="K10862">
            <v>1.3799999840557575E-2</v>
          </cell>
          <cell r="L10862">
            <v>3.0000000260770321E-3</v>
          </cell>
          <cell r="M10862">
            <v>2.669999934732914E-2</v>
          </cell>
          <cell r="N10862" t="str">
            <v>Largest</v>
          </cell>
          <cell r="O10862">
            <v>8569.58</v>
          </cell>
        </row>
        <row r="10863">
          <cell r="A10863" t="str">
            <v>SE</v>
          </cell>
          <cell r="B10863" t="str">
            <v>SE_RV_143</v>
          </cell>
          <cell r="C10863">
            <v>1996</v>
          </cell>
          <cell r="D10863" t="str">
            <v>Annual</v>
          </cell>
          <cell r="E10863" t="str">
            <v>Orthophosphate</v>
          </cell>
          <cell r="F10863" t="str">
            <v>mg/l P</v>
          </cell>
          <cell r="G10863">
            <v>12</v>
          </cell>
          <cell r="J10863">
            <v>10</v>
          </cell>
          <cell r="K10863">
            <v>3.0000000260770321E-3</v>
          </cell>
          <cell r="L10863">
            <v>3.0000000260770321E-3</v>
          </cell>
          <cell r="M10863">
            <v>1.0999999940395355E-3</v>
          </cell>
          <cell r="N10863" t="str">
            <v>Largest</v>
          </cell>
          <cell r="O10863">
            <v>3780.77</v>
          </cell>
        </row>
        <row r="10864">
          <cell r="A10864" t="str">
            <v>SE</v>
          </cell>
          <cell r="B10864" t="str">
            <v>SE_RV_2</v>
          </cell>
          <cell r="C10864">
            <v>1996</v>
          </cell>
          <cell r="D10864" t="str">
            <v>Annual</v>
          </cell>
          <cell r="E10864" t="str">
            <v>Orthophosphate</v>
          </cell>
          <cell r="F10864" t="str">
            <v>mg/l P</v>
          </cell>
          <cell r="G10864">
            <v>12</v>
          </cell>
          <cell r="J10864">
            <v>12</v>
          </cell>
          <cell r="K10864">
            <v>2.630000002682209E-2</v>
          </cell>
          <cell r="L10864">
            <v>2.6000000536441803E-2</v>
          </cell>
          <cell r="M10864">
            <v>1.1400000192224979E-2</v>
          </cell>
          <cell r="N10864" t="str">
            <v>Very Large</v>
          </cell>
          <cell r="O10864">
            <v>1193.25</v>
          </cell>
        </row>
        <row r="10865">
          <cell r="A10865" t="str">
            <v>SI</v>
          </cell>
          <cell r="B10865" t="str">
            <v>SI_RV_2650</v>
          </cell>
          <cell r="C10865">
            <v>1996</v>
          </cell>
          <cell r="D10865" t="str">
            <v>Annual</v>
          </cell>
          <cell r="E10865" t="str">
            <v>Orthophosphate</v>
          </cell>
          <cell r="F10865" t="str">
            <v>mg/l P</v>
          </cell>
          <cell r="G10865">
            <v>12</v>
          </cell>
          <cell r="J10865">
            <v>3</v>
          </cell>
          <cell r="K10865">
            <v>9.9999997764825821E-3</v>
          </cell>
          <cell r="L10865">
            <v>9.9999997764825821E-3</v>
          </cell>
          <cell r="M10865">
            <v>3.2999999821186066E-3</v>
          </cell>
          <cell r="N10865" t="str">
            <v>Large</v>
          </cell>
          <cell r="O10865">
            <v>764</v>
          </cell>
        </row>
        <row r="10866">
          <cell r="A10866" t="str">
            <v>SI</v>
          </cell>
          <cell r="B10866" t="str">
            <v>SI_RV_9300</v>
          </cell>
          <cell r="C10866">
            <v>1996</v>
          </cell>
          <cell r="D10866" t="str">
            <v>Annual</v>
          </cell>
          <cell r="E10866" t="str">
            <v>Orthophosphate</v>
          </cell>
          <cell r="F10866" t="str">
            <v>mg/l P</v>
          </cell>
          <cell r="G10866">
            <v>12</v>
          </cell>
          <cell r="J10866">
            <v>3</v>
          </cell>
          <cell r="K10866">
            <v>5.4000001400709152E-3</v>
          </cell>
          <cell r="L10866">
            <v>3.2999999821186066E-3</v>
          </cell>
          <cell r="M10866">
            <v>3.8000000640749931E-3</v>
          </cell>
          <cell r="N10866" t="str">
            <v>Medium</v>
          </cell>
          <cell r="O10866">
            <v>93</v>
          </cell>
        </row>
        <row r="10867">
          <cell r="A10867" t="str">
            <v>SI</v>
          </cell>
          <cell r="B10867" t="str">
            <v>SI_RV_8600</v>
          </cell>
          <cell r="C10867">
            <v>1996</v>
          </cell>
          <cell r="D10867" t="str">
            <v>Annual</v>
          </cell>
          <cell r="E10867" t="str">
            <v>Orthophosphate</v>
          </cell>
          <cell r="F10867" t="str">
            <v>mg/l P</v>
          </cell>
          <cell r="G10867">
            <v>12</v>
          </cell>
          <cell r="J10867">
            <v>6</v>
          </cell>
          <cell r="K10867">
            <v>2.9999999329447746E-2</v>
          </cell>
          <cell r="L10867">
            <v>2.9999999329447746E-2</v>
          </cell>
          <cell r="M10867">
            <v>1.9999999552965164E-2</v>
          </cell>
          <cell r="N10867" t="str">
            <v>Large</v>
          </cell>
          <cell r="O10867">
            <v>594</v>
          </cell>
        </row>
        <row r="10868">
          <cell r="A10868" t="str">
            <v>SI</v>
          </cell>
          <cell r="B10868" t="str">
            <v>SI_RV_8180</v>
          </cell>
          <cell r="C10868">
            <v>1996</v>
          </cell>
          <cell r="D10868" t="str">
            <v>Annual</v>
          </cell>
          <cell r="E10868" t="str">
            <v>Orthophosphate</v>
          </cell>
          <cell r="F10868" t="str">
            <v>mg/l P</v>
          </cell>
          <cell r="G10868">
            <v>12</v>
          </cell>
          <cell r="H10868">
            <v>3.0000000000000001E-3</v>
          </cell>
          <cell r="J10868">
            <v>6</v>
          </cell>
          <cell r="K10868">
            <v>6.8000000901520252E-3</v>
          </cell>
          <cell r="L10868">
            <v>6.5000001341104507E-3</v>
          </cell>
          <cell r="M10868">
            <v>5.59999980032444E-3</v>
          </cell>
          <cell r="N10868" t="str">
            <v>Very Large</v>
          </cell>
          <cell r="O10868">
            <v>1573</v>
          </cell>
        </row>
        <row r="10869">
          <cell r="A10869" t="str">
            <v>SI</v>
          </cell>
          <cell r="B10869" t="str">
            <v>SI_RV_5880</v>
          </cell>
          <cell r="C10869">
            <v>1996</v>
          </cell>
          <cell r="D10869" t="str">
            <v>Annual</v>
          </cell>
          <cell r="E10869" t="str">
            <v>Orthophosphate</v>
          </cell>
          <cell r="F10869" t="str">
            <v>mg/l P</v>
          </cell>
          <cell r="G10869">
            <v>12</v>
          </cell>
          <cell r="J10869">
            <v>3</v>
          </cell>
          <cell r="K10869">
            <v>6.5000001341104507E-3</v>
          </cell>
          <cell r="L10869">
            <v>6.5000001341104507E-3</v>
          </cell>
          <cell r="M10869">
            <v>3.2999999821186066E-3</v>
          </cell>
          <cell r="N10869" t="str">
            <v>Unknown</v>
          </cell>
        </row>
        <row r="10870">
          <cell r="A10870" t="str">
            <v>SI</v>
          </cell>
          <cell r="B10870" t="str">
            <v>SI_RV_1082</v>
          </cell>
          <cell r="C10870">
            <v>1996</v>
          </cell>
          <cell r="D10870" t="str">
            <v>Annual</v>
          </cell>
          <cell r="E10870" t="str">
            <v>Orthophosphate</v>
          </cell>
          <cell r="F10870" t="str">
            <v>mg/l P</v>
          </cell>
          <cell r="G10870">
            <v>12</v>
          </cell>
          <cell r="J10870">
            <v>6</v>
          </cell>
          <cell r="K10870">
            <v>5.000000074505806E-2</v>
          </cell>
          <cell r="L10870">
            <v>3.9999999105930328E-2</v>
          </cell>
          <cell r="M10870">
            <v>9.9999997764825821E-3</v>
          </cell>
          <cell r="N10870" t="str">
            <v>Largest</v>
          </cell>
          <cell r="O10870">
            <v>10392</v>
          </cell>
        </row>
        <row r="10871">
          <cell r="A10871" t="str">
            <v>SI</v>
          </cell>
          <cell r="B10871" t="str">
            <v>SI_RV_1140</v>
          </cell>
          <cell r="C10871">
            <v>1996</v>
          </cell>
          <cell r="D10871" t="str">
            <v>Annual</v>
          </cell>
          <cell r="E10871" t="str">
            <v>Orthophosphate</v>
          </cell>
          <cell r="F10871" t="str">
            <v>mg/l P</v>
          </cell>
          <cell r="G10871">
            <v>12</v>
          </cell>
          <cell r="J10871">
            <v>4</v>
          </cell>
          <cell r="K10871">
            <v>7.9999998211860657E-2</v>
          </cell>
          <cell r="L10871">
            <v>9.0000003576278687E-2</v>
          </cell>
          <cell r="M10871">
            <v>1.9999999552965164E-2</v>
          </cell>
          <cell r="N10871" t="str">
            <v>Large</v>
          </cell>
          <cell r="O10871">
            <v>273</v>
          </cell>
        </row>
        <row r="10872">
          <cell r="A10872" t="str">
            <v>SI</v>
          </cell>
          <cell r="B10872" t="str">
            <v>SI_RV_2010</v>
          </cell>
          <cell r="C10872">
            <v>1996</v>
          </cell>
          <cell r="D10872" t="str">
            <v>Annual</v>
          </cell>
          <cell r="E10872" t="str">
            <v>Orthophosphate</v>
          </cell>
          <cell r="F10872" t="str">
            <v>mg/l P</v>
          </cell>
          <cell r="G10872">
            <v>12</v>
          </cell>
          <cell r="J10872">
            <v>6</v>
          </cell>
          <cell r="K10872">
            <v>9.9999997764825821E-3</v>
          </cell>
          <cell r="L10872">
            <v>9.9999997764825821E-3</v>
          </cell>
          <cell r="M10872">
            <v>4.8000002279877663E-3</v>
          </cell>
          <cell r="N10872" t="str">
            <v>Largest</v>
          </cell>
          <cell r="O10872">
            <v>12119</v>
          </cell>
        </row>
        <row r="10873">
          <cell r="A10873" t="str">
            <v>SI</v>
          </cell>
          <cell r="B10873" t="str">
            <v>SI_RV_2199</v>
          </cell>
          <cell r="C10873">
            <v>1996</v>
          </cell>
          <cell r="D10873" t="str">
            <v>Annual</v>
          </cell>
          <cell r="E10873" t="str">
            <v>Orthophosphate</v>
          </cell>
          <cell r="F10873" t="str">
            <v>mg/l P</v>
          </cell>
          <cell r="G10873">
            <v>12</v>
          </cell>
          <cell r="J10873">
            <v>11</v>
          </cell>
          <cell r="K10873">
            <v>9.2000002041459084E-3</v>
          </cell>
          <cell r="L10873">
            <v>9.8000001162290573E-3</v>
          </cell>
          <cell r="M10873">
            <v>3.8000000640749931E-3</v>
          </cell>
          <cell r="N10873" t="str">
            <v>Largest</v>
          </cell>
          <cell r="O10873">
            <v>15379</v>
          </cell>
        </row>
        <row r="10874">
          <cell r="A10874" t="str">
            <v>SI</v>
          </cell>
          <cell r="B10874" t="str">
            <v>SI_RV_9050</v>
          </cell>
          <cell r="C10874">
            <v>1996</v>
          </cell>
          <cell r="D10874" t="str">
            <v>Annual</v>
          </cell>
          <cell r="E10874" t="str">
            <v>Orthophosphate</v>
          </cell>
          <cell r="F10874" t="str">
            <v>mg/l P</v>
          </cell>
          <cell r="G10874">
            <v>12</v>
          </cell>
          <cell r="J10874">
            <v>6</v>
          </cell>
          <cell r="K10874">
            <v>9.9999997764825821E-3</v>
          </cell>
          <cell r="L10874">
            <v>9.8000001162290573E-3</v>
          </cell>
          <cell r="M10874">
            <v>7.8999996185302734E-3</v>
          </cell>
          <cell r="N10874" t="str">
            <v>Large</v>
          </cell>
          <cell r="O10874">
            <v>332</v>
          </cell>
        </row>
        <row r="10875">
          <cell r="A10875" t="str">
            <v>SI</v>
          </cell>
          <cell r="B10875" t="str">
            <v>SI_RV_3450</v>
          </cell>
          <cell r="C10875">
            <v>1996</v>
          </cell>
          <cell r="D10875" t="str">
            <v>Annual</v>
          </cell>
          <cell r="E10875" t="str">
            <v>Orthophosphate</v>
          </cell>
          <cell r="F10875" t="str">
            <v>mg/l P</v>
          </cell>
          <cell r="G10875">
            <v>12</v>
          </cell>
          <cell r="J10875">
            <v>8</v>
          </cell>
          <cell r="K10875">
            <v>5.2999998442828655E-3</v>
          </cell>
          <cell r="L10875">
            <v>3.2999999821186066E-3</v>
          </cell>
          <cell r="M10875">
            <v>3.0000000260770321E-3</v>
          </cell>
          <cell r="N10875" t="str">
            <v>Large</v>
          </cell>
          <cell r="O10875">
            <v>505</v>
          </cell>
        </row>
        <row r="10876">
          <cell r="A10876" t="str">
            <v>SI</v>
          </cell>
          <cell r="B10876" t="str">
            <v>SI_RV_3725</v>
          </cell>
          <cell r="C10876">
            <v>1996</v>
          </cell>
          <cell r="D10876" t="str">
            <v>Annual</v>
          </cell>
          <cell r="E10876" t="str">
            <v>Orthophosphate</v>
          </cell>
          <cell r="F10876" t="str">
            <v>mg/l P</v>
          </cell>
          <cell r="G10876">
            <v>12</v>
          </cell>
          <cell r="J10876">
            <v>4</v>
          </cell>
          <cell r="K10876">
            <v>0.10999999940395355</v>
          </cell>
          <cell r="L10876">
            <v>7.0000000298023224E-2</v>
          </cell>
          <cell r="M10876">
            <v>0.10000000149011612</v>
          </cell>
          <cell r="N10876" t="str">
            <v>Largest</v>
          </cell>
          <cell r="O10876">
            <v>5177</v>
          </cell>
        </row>
        <row r="10877">
          <cell r="A10877" t="str">
            <v>SI</v>
          </cell>
          <cell r="B10877" t="str">
            <v>SI_RV_3860</v>
          </cell>
          <cell r="C10877">
            <v>1996</v>
          </cell>
          <cell r="D10877" t="str">
            <v>Annual</v>
          </cell>
          <cell r="E10877" t="str">
            <v>Orthophosphate</v>
          </cell>
          <cell r="F10877" t="str">
            <v>mg/l P</v>
          </cell>
          <cell r="G10877">
            <v>12</v>
          </cell>
          <cell r="J10877">
            <v>11</v>
          </cell>
          <cell r="K10877">
            <v>5.9999998658895493E-2</v>
          </cell>
          <cell r="L10877">
            <v>5.000000074505806E-2</v>
          </cell>
          <cell r="M10877">
            <v>2.9999999329447746E-2</v>
          </cell>
          <cell r="N10877" t="str">
            <v>Largest</v>
          </cell>
          <cell r="O10877">
            <v>10149</v>
          </cell>
        </row>
        <row r="10878">
          <cell r="A10878" t="str">
            <v>SI</v>
          </cell>
          <cell r="B10878" t="str">
            <v>SI_RV_5110</v>
          </cell>
          <cell r="C10878">
            <v>1996</v>
          </cell>
          <cell r="D10878" t="str">
            <v>Annual</v>
          </cell>
          <cell r="E10878" t="str">
            <v>Orthophosphate</v>
          </cell>
          <cell r="F10878" t="str">
            <v>mg/l P</v>
          </cell>
          <cell r="G10878">
            <v>12</v>
          </cell>
          <cell r="J10878">
            <v>6</v>
          </cell>
          <cell r="K10878">
            <v>3.9999999105930328E-2</v>
          </cell>
          <cell r="L10878">
            <v>2.9999999329447746E-2</v>
          </cell>
          <cell r="M10878">
            <v>2.9999999329447746E-2</v>
          </cell>
          <cell r="N10878" t="str">
            <v>Very Large</v>
          </cell>
          <cell r="O10878">
            <v>1763</v>
          </cell>
        </row>
        <row r="10879">
          <cell r="A10879" t="str">
            <v>SI</v>
          </cell>
          <cell r="B10879" t="str">
            <v>SI_RV_4470</v>
          </cell>
          <cell r="C10879">
            <v>1996</v>
          </cell>
          <cell r="D10879" t="str">
            <v>Annual</v>
          </cell>
          <cell r="E10879" t="str">
            <v>Orthophosphate</v>
          </cell>
          <cell r="F10879" t="str">
            <v>mg/l P</v>
          </cell>
          <cell r="G10879">
            <v>12</v>
          </cell>
          <cell r="J10879">
            <v>6</v>
          </cell>
          <cell r="K10879">
            <v>0.43999999761581421</v>
          </cell>
          <cell r="L10879">
            <v>0.34999999403953552</v>
          </cell>
          <cell r="M10879">
            <v>0.37999999523162842</v>
          </cell>
          <cell r="N10879" t="str">
            <v>Large</v>
          </cell>
          <cell r="O10879">
            <v>380</v>
          </cell>
        </row>
        <row r="10880">
          <cell r="A10880" t="str">
            <v>SI</v>
          </cell>
          <cell r="B10880" t="str">
            <v>SI_RV_6210</v>
          </cell>
          <cell r="C10880">
            <v>1996</v>
          </cell>
          <cell r="D10880" t="str">
            <v>Annual</v>
          </cell>
          <cell r="E10880" t="str">
            <v>Orthophosphate</v>
          </cell>
          <cell r="F10880" t="str">
            <v>mg/l P</v>
          </cell>
          <cell r="G10880">
            <v>12</v>
          </cell>
          <cell r="J10880">
            <v>7</v>
          </cell>
          <cell r="K10880">
            <v>1.9999999552965164E-2</v>
          </cell>
          <cell r="L10880">
            <v>1.9999999552965164E-2</v>
          </cell>
          <cell r="M10880">
            <v>9.9999997764825821E-3</v>
          </cell>
          <cell r="N10880" t="str">
            <v>Very Large</v>
          </cell>
          <cell r="O10880">
            <v>1842</v>
          </cell>
        </row>
        <row r="10881">
          <cell r="A10881" t="str">
            <v>SI</v>
          </cell>
          <cell r="B10881" t="str">
            <v>SI_RV_7190</v>
          </cell>
          <cell r="C10881">
            <v>1996</v>
          </cell>
          <cell r="D10881" t="str">
            <v>Annual</v>
          </cell>
          <cell r="E10881" t="str">
            <v>Orthophosphate</v>
          </cell>
          <cell r="F10881" t="str">
            <v>mg/l P</v>
          </cell>
          <cell r="G10881">
            <v>12</v>
          </cell>
          <cell r="J10881">
            <v>6</v>
          </cell>
          <cell r="K10881">
            <v>9.9999997764825821E-3</v>
          </cell>
          <cell r="L10881">
            <v>9.9999997764825821E-3</v>
          </cell>
          <cell r="M10881">
            <v>9.8999999463558197E-3</v>
          </cell>
          <cell r="N10881" t="str">
            <v>Very Large</v>
          </cell>
          <cell r="O10881">
            <v>2346</v>
          </cell>
        </row>
        <row r="10882">
          <cell r="A10882" t="str">
            <v>SI</v>
          </cell>
          <cell r="B10882" t="str">
            <v>SI_RV_4862</v>
          </cell>
          <cell r="C10882">
            <v>1996</v>
          </cell>
          <cell r="D10882" t="str">
            <v>Annual</v>
          </cell>
          <cell r="E10882" t="str">
            <v>Orthophosphate</v>
          </cell>
          <cell r="F10882" t="str">
            <v>mg/l P</v>
          </cell>
          <cell r="G10882">
            <v>12</v>
          </cell>
          <cell r="J10882">
            <v>6</v>
          </cell>
          <cell r="K10882">
            <v>7.1000000461935997E-3</v>
          </cell>
          <cell r="L10882">
            <v>6.5000001341104507E-3</v>
          </cell>
          <cell r="M10882">
            <v>3.8000000640749931E-3</v>
          </cell>
          <cell r="N10882" t="str">
            <v>Very Large</v>
          </cell>
          <cell r="O10882">
            <v>2002</v>
          </cell>
        </row>
        <row r="10883">
          <cell r="A10883" t="str">
            <v>SI</v>
          </cell>
          <cell r="B10883" t="str">
            <v>SI_RV_9240</v>
          </cell>
          <cell r="C10883">
            <v>1996</v>
          </cell>
          <cell r="D10883" t="str">
            <v>Annual</v>
          </cell>
          <cell r="E10883" t="str">
            <v>Orthophosphate</v>
          </cell>
          <cell r="F10883" t="str">
            <v>mg/l P</v>
          </cell>
          <cell r="G10883">
            <v>12</v>
          </cell>
          <cell r="J10883">
            <v>4</v>
          </cell>
          <cell r="K10883">
            <v>5.000000074505806E-2</v>
          </cell>
          <cell r="L10883">
            <v>3.9999999105930328E-2</v>
          </cell>
          <cell r="M10883">
            <v>5.000000074505806E-2</v>
          </cell>
          <cell r="N10883" t="str">
            <v>Medium</v>
          </cell>
          <cell r="O10883">
            <v>245</v>
          </cell>
        </row>
        <row r="10884">
          <cell r="A10884" t="str">
            <v>SI</v>
          </cell>
          <cell r="B10884" t="str">
            <v>SI_RV_1010</v>
          </cell>
          <cell r="C10884">
            <v>1996</v>
          </cell>
          <cell r="D10884" t="str">
            <v>Annual</v>
          </cell>
          <cell r="E10884" t="str">
            <v>Orthophosphate</v>
          </cell>
          <cell r="F10884" t="str">
            <v>mg/l P</v>
          </cell>
          <cell r="G10884">
            <v>12</v>
          </cell>
          <cell r="J10884">
            <v>6</v>
          </cell>
          <cell r="K10884">
            <v>3.9999999105930328E-2</v>
          </cell>
          <cell r="L10884">
            <v>3.9999999105930328E-2</v>
          </cell>
          <cell r="M10884">
            <v>9.9999997764825821E-3</v>
          </cell>
          <cell r="N10884" t="str">
            <v>Largest</v>
          </cell>
          <cell r="O10884">
            <v>9796</v>
          </cell>
        </row>
        <row r="10885">
          <cell r="A10885" t="str">
            <v>SI</v>
          </cell>
          <cell r="B10885" t="str">
            <v>SI_RV_4750</v>
          </cell>
          <cell r="C10885">
            <v>1996</v>
          </cell>
          <cell r="D10885" t="str">
            <v>Annual</v>
          </cell>
          <cell r="E10885" t="str">
            <v>Orthophosphate</v>
          </cell>
          <cell r="F10885" t="str">
            <v>mg/l P</v>
          </cell>
          <cell r="G10885">
            <v>12</v>
          </cell>
          <cell r="J10885">
            <v>4</v>
          </cell>
          <cell r="K10885">
            <v>7.0000000298023224E-2</v>
          </cell>
          <cell r="L10885">
            <v>5.000000074505806E-2</v>
          </cell>
          <cell r="M10885">
            <v>3.9999999105930328E-2</v>
          </cell>
          <cell r="N10885" t="str">
            <v>Large</v>
          </cell>
          <cell r="O10885">
            <v>558</v>
          </cell>
        </row>
        <row r="10886">
          <cell r="A10886" t="str">
            <v>AT</v>
          </cell>
          <cell r="B10886" t="str">
            <v>AT_RV_61300337</v>
          </cell>
          <cell r="C10886">
            <v>1995</v>
          </cell>
          <cell r="D10886" t="str">
            <v>Annual</v>
          </cell>
          <cell r="E10886" t="str">
            <v>Orthophosphate</v>
          </cell>
          <cell r="F10886" t="str">
            <v>mg/l P</v>
          </cell>
          <cell r="G10886">
            <v>12</v>
          </cell>
          <cell r="J10886">
            <v>5</v>
          </cell>
          <cell r="K10886">
            <v>3.9999999105930328E-2</v>
          </cell>
          <cell r="L10886">
            <v>3.9999999105930328E-2</v>
          </cell>
          <cell r="M10886">
            <v>9.9999997764825821E-3</v>
          </cell>
          <cell r="N10886" t="str">
            <v>Large</v>
          </cell>
          <cell r="O10886">
            <v>890</v>
          </cell>
        </row>
        <row r="10887">
          <cell r="A10887" t="str">
            <v>AT</v>
          </cell>
          <cell r="B10887" t="str">
            <v>AT_RV_92001017</v>
          </cell>
          <cell r="C10887">
            <v>1995</v>
          </cell>
          <cell r="D10887" t="str">
            <v>Annual</v>
          </cell>
          <cell r="E10887" t="str">
            <v>Orthophosphate</v>
          </cell>
          <cell r="F10887" t="str">
            <v>mg/l P</v>
          </cell>
          <cell r="G10887">
            <v>12</v>
          </cell>
          <cell r="J10887">
            <v>6</v>
          </cell>
          <cell r="K10887">
            <v>3.9999999105930328E-2</v>
          </cell>
          <cell r="L10887">
            <v>3.9999999105930328E-2</v>
          </cell>
          <cell r="M10887">
            <v>1.9999999552965164E-2</v>
          </cell>
          <cell r="N10887" t="str">
            <v>Largest</v>
          </cell>
          <cell r="O10887">
            <v>101700</v>
          </cell>
        </row>
        <row r="10888">
          <cell r="A10888" t="str">
            <v>AT</v>
          </cell>
          <cell r="B10888" t="str">
            <v>AT_RV_61400147</v>
          </cell>
          <cell r="C10888">
            <v>1995</v>
          </cell>
          <cell r="D10888" t="str">
            <v>Annual</v>
          </cell>
          <cell r="E10888" t="str">
            <v>Orthophosphate</v>
          </cell>
          <cell r="F10888" t="str">
            <v>mg/l P</v>
          </cell>
          <cell r="G10888">
            <v>12</v>
          </cell>
          <cell r="J10888">
            <v>5</v>
          </cell>
          <cell r="K10888">
            <v>5.9999998658895493E-2</v>
          </cell>
          <cell r="L10888">
            <v>5.000000074505806E-2</v>
          </cell>
          <cell r="M10888">
            <v>9.9999997764825821E-3</v>
          </cell>
          <cell r="N10888" t="str">
            <v>Largest</v>
          </cell>
          <cell r="O10888">
            <v>10340</v>
          </cell>
        </row>
        <row r="10889">
          <cell r="A10889" t="str">
            <v>AT</v>
          </cell>
          <cell r="B10889" t="str">
            <v>AT_RV_61400137</v>
          </cell>
          <cell r="C10889">
            <v>1995</v>
          </cell>
          <cell r="D10889" t="str">
            <v>Annual</v>
          </cell>
          <cell r="E10889" t="str">
            <v>Orthophosphate</v>
          </cell>
          <cell r="F10889" t="str">
            <v>mg/l P</v>
          </cell>
          <cell r="G10889">
            <v>12</v>
          </cell>
          <cell r="J10889">
            <v>5</v>
          </cell>
          <cell r="K10889">
            <v>7.0000000298023224E-2</v>
          </cell>
          <cell r="L10889">
            <v>7.0000000298023224E-2</v>
          </cell>
          <cell r="M10889">
            <v>1.9999999552965164E-2</v>
          </cell>
          <cell r="N10889" t="str">
            <v>Largest</v>
          </cell>
          <cell r="O10889">
            <v>9480</v>
          </cell>
        </row>
        <row r="10890">
          <cell r="A10890" t="str">
            <v>AT</v>
          </cell>
          <cell r="B10890" t="str">
            <v>AT_RV_61400127</v>
          </cell>
          <cell r="C10890">
            <v>1995</v>
          </cell>
          <cell r="D10890" t="str">
            <v>Annual</v>
          </cell>
          <cell r="E10890" t="str">
            <v>Orthophosphate</v>
          </cell>
          <cell r="F10890" t="str">
            <v>mg/l P</v>
          </cell>
          <cell r="G10890">
            <v>12</v>
          </cell>
          <cell r="J10890">
            <v>5</v>
          </cell>
          <cell r="K10890">
            <v>7.0000000298023224E-2</v>
          </cell>
          <cell r="L10890">
            <v>1.9999999552965164E-2</v>
          </cell>
          <cell r="M10890">
            <v>9.0000003576278687E-2</v>
          </cell>
          <cell r="N10890" t="str">
            <v>Largest</v>
          </cell>
          <cell r="O10890">
            <v>7065</v>
          </cell>
        </row>
        <row r="10891">
          <cell r="A10891" t="str">
            <v>AT</v>
          </cell>
          <cell r="B10891" t="str">
            <v>AT_RV_61400107</v>
          </cell>
          <cell r="C10891">
            <v>1995</v>
          </cell>
          <cell r="D10891" t="str">
            <v>Annual</v>
          </cell>
          <cell r="E10891" t="str">
            <v>Orthophosphate</v>
          </cell>
          <cell r="F10891" t="str">
            <v>mg/l P</v>
          </cell>
          <cell r="G10891">
            <v>12</v>
          </cell>
          <cell r="J10891">
            <v>5</v>
          </cell>
          <cell r="K10891">
            <v>2.9999999329447746E-2</v>
          </cell>
          <cell r="L10891">
            <v>1.9999999552965164E-2</v>
          </cell>
          <cell r="M10891">
            <v>9.9999997764825821E-3</v>
          </cell>
          <cell r="N10891" t="str">
            <v>Largest</v>
          </cell>
          <cell r="O10891">
            <v>4693</v>
          </cell>
        </row>
        <row r="10892">
          <cell r="A10892" t="str">
            <v>AT</v>
          </cell>
          <cell r="B10892" t="str">
            <v>AT_RV_61400097</v>
          </cell>
          <cell r="C10892">
            <v>1995</v>
          </cell>
          <cell r="D10892" t="str">
            <v>Annual</v>
          </cell>
          <cell r="E10892" t="str">
            <v>Orthophosphate</v>
          </cell>
          <cell r="F10892" t="str">
            <v>mg/l P</v>
          </cell>
          <cell r="G10892">
            <v>12</v>
          </cell>
          <cell r="J10892">
            <v>5</v>
          </cell>
          <cell r="K10892">
            <v>1.9999999552965164E-2</v>
          </cell>
          <cell r="L10892">
            <v>1.9999999552965164E-2</v>
          </cell>
          <cell r="M10892">
            <v>9.9999997764825821E-3</v>
          </cell>
          <cell r="N10892" t="str">
            <v>Largest</v>
          </cell>
          <cell r="O10892">
            <v>4392</v>
          </cell>
        </row>
        <row r="10893">
          <cell r="A10893" t="str">
            <v>AT</v>
          </cell>
          <cell r="B10893" t="str">
            <v>AT_RV_61400257</v>
          </cell>
          <cell r="C10893">
            <v>1995</v>
          </cell>
          <cell r="D10893" t="str">
            <v>Annual</v>
          </cell>
          <cell r="E10893" t="str">
            <v>Orthophosphate</v>
          </cell>
          <cell r="F10893" t="str">
            <v>mg/l P</v>
          </cell>
          <cell r="G10893">
            <v>12</v>
          </cell>
          <cell r="J10893">
            <v>5</v>
          </cell>
          <cell r="K10893">
            <v>5.9999998658895493E-2</v>
          </cell>
          <cell r="L10893">
            <v>5.9999998658895493E-2</v>
          </cell>
          <cell r="M10893">
            <v>1.9999999552965164E-2</v>
          </cell>
          <cell r="N10893" t="str">
            <v>Large</v>
          </cell>
          <cell r="O10893">
            <v>756</v>
          </cell>
        </row>
        <row r="10894">
          <cell r="A10894" t="str">
            <v>AT</v>
          </cell>
          <cell r="B10894" t="str">
            <v>AT_RV_61400067</v>
          </cell>
          <cell r="C10894">
            <v>1995</v>
          </cell>
          <cell r="D10894" t="str">
            <v>Annual</v>
          </cell>
          <cell r="E10894" t="str">
            <v>Orthophosphate</v>
          </cell>
          <cell r="F10894" t="str">
            <v>mg/l P</v>
          </cell>
          <cell r="G10894">
            <v>12</v>
          </cell>
          <cell r="J10894">
            <v>5</v>
          </cell>
          <cell r="K10894">
            <v>9.9999997764825821E-3</v>
          </cell>
          <cell r="L10894">
            <v>9.9999997764825821E-3</v>
          </cell>
          <cell r="M10894">
            <v>9.9999997764825821E-3</v>
          </cell>
          <cell r="N10894" t="str">
            <v>Very Large</v>
          </cell>
          <cell r="O10894">
            <v>2334</v>
          </cell>
        </row>
        <row r="10895">
          <cell r="A10895" t="str">
            <v>AT</v>
          </cell>
          <cell r="B10895" t="str">
            <v>AT_RV_61400267</v>
          </cell>
          <cell r="C10895">
            <v>1995</v>
          </cell>
          <cell r="D10895" t="str">
            <v>Annual</v>
          </cell>
          <cell r="E10895" t="str">
            <v>Orthophosphate</v>
          </cell>
          <cell r="F10895" t="str">
            <v>mg/l P</v>
          </cell>
          <cell r="G10895">
            <v>12</v>
          </cell>
          <cell r="J10895">
            <v>4</v>
          </cell>
          <cell r="K10895">
            <v>5.000000074505806E-2</v>
          </cell>
          <cell r="L10895">
            <v>5.000000074505806E-2</v>
          </cell>
          <cell r="M10895">
            <v>1.9999999552965164E-2</v>
          </cell>
          <cell r="N10895" t="str">
            <v>Large</v>
          </cell>
          <cell r="O10895">
            <v>849</v>
          </cell>
        </row>
        <row r="10896">
          <cell r="A10896" t="str">
            <v>AT</v>
          </cell>
          <cell r="B10896" t="str">
            <v>AT_RV_61300327</v>
          </cell>
          <cell r="C10896">
            <v>1995</v>
          </cell>
          <cell r="D10896" t="str">
            <v>Annual</v>
          </cell>
          <cell r="E10896" t="str">
            <v>Orthophosphate</v>
          </cell>
          <cell r="F10896" t="str">
            <v>mg/l P</v>
          </cell>
          <cell r="G10896">
            <v>12</v>
          </cell>
          <cell r="J10896">
            <v>5</v>
          </cell>
          <cell r="K10896">
            <v>5.000000074505806E-2</v>
          </cell>
          <cell r="L10896">
            <v>3.9999999105930328E-2</v>
          </cell>
          <cell r="M10896">
            <v>2.9999999329447746E-2</v>
          </cell>
          <cell r="N10896" t="str">
            <v>Large</v>
          </cell>
          <cell r="O10896">
            <v>843</v>
          </cell>
        </row>
        <row r="10897">
          <cell r="A10897" t="str">
            <v>AT</v>
          </cell>
          <cell r="B10897" t="str">
            <v>AT_RV_61300317</v>
          </cell>
          <cell r="C10897">
            <v>1995</v>
          </cell>
          <cell r="D10897" t="str">
            <v>Annual</v>
          </cell>
          <cell r="E10897" t="str">
            <v>Orthophosphate</v>
          </cell>
          <cell r="F10897" t="str">
            <v>mg/l P</v>
          </cell>
          <cell r="G10897">
            <v>12</v>
          </cell>
          <cell r="J10897">
            <v>5</v>
          </cell>
          <cell r="K10897">
            <v>1.9999999552965164E-2</v>
          </cell>
          <cell r="L10897">
            <v>1.9999999552965164E-2</v>
          </cell>
          <cell r="M10897">
            <v>9.9999997764825821E-3</v>
          </cell>
          <cell r="N10897" t="str">
            <v>Large</v>
          </cell>
          <cell r="O10897">
            <v>408</v>
          </cell>
        </row>
        <row r="10898">
          <cell r="A10898" t="str">
            <v>AT</v>
          </cell>
          <cell r="B10898" t="str">
            <v>AT_RV_61300307</v>
          </cell>
          <cell r="C10898">
            <v>1995</v>
          </cell>
          <cell r="D10898" t="str">
            <v>Annual</v>
          </cell>
          <cell r="E10898" t="str">
            <v>Orthophosphate</v>
          </cell>
          <cell r="F10898" t="str">
            <v>mg/l P</v>
          </cell>
          <cell r="G10898">
            <v>12</v>
          </cell>
          <cell r="J10898">
            <v>5</v>
          </cell>
          <cell r="K10898">
            <v>5.9999998658895493E-2</v>
          </cell>
          <cell r="L10898">
            <v>5.9999998658895493E-2</v>
          </cell>
          <cell r="M10898">
            <v>1.9999999552965164E-2</v>
          </cell>
          <cell r="N10898" t="str">
            <v>Large</v>
          </cell>
          <cell r="O10898">
            <v>890</v>
          </cell>
        </row>
        <row r="10899">
          <cell r="A10899" t="str">
            <v>AT</v>
          </cell>
          <cell r="B10899" t="str">
            <v>AT_RV_61300297</v>
          </cell>
          <cell r="C10899">
            <v>1995</v>
          </cell>
          <cell r="D10899" t="str">
            <v>Annual</v>
          </cell>
          <cell r="E10899" t="str">
            <v>Orthophosphate</v>
          </cell>
          <cell r="F10899" t="str">
            <v>mg/l P</v>
          </cell>
          <cell r="G10899">
            <v>12</v>
          </cell>
          <cell r="J10899">
            <v>5</v>
          </cell>
          <cell r="K10899">
            <v>3.9999999105930328E-2</v>
          </cell>
          <cell r="L10899">
            <v>5.000000074505806E-2</v>
          </cell>
          <cell r="M10899">
            <v>1.9999999552965164E-2</v>
          </cell>
          <cell r="N10899" t="str">
            <v>Large</v>
          </cell>
          <cell r="O10899">
            <v>455</v>
          </cell>
        </row>
        <row r="10900">
          <cell r="A10900" t="str">
            <v>AT</v>
          </cell>
          <cell r="B10900" t="str">
            <v>AT_RV_60800057</v>
          </cell>
          <cell r="C10900">
            <v>1995</v>
          </cell>
          <cell r="D10900" t="str">
            <v>Annual</v>
          </cell>
          <cell r="E10900" t="str">
            <v>Orthophosphate</v>
          </cell>
          <cell r="F10900" t="str">
            <v>mg/l P</v>
          </cell>
          <cell r="G10900">
            <v>12</v>
          </cell>
          <cell r="J10900">
            <v>4</v>
          </cell>
          <cell r="K10900">
            <v>1.9999999552965164E-2</v>
          </cell>
          <cell r="L10900">
            <v>1.9999999552965164E-2</v>
          </cell>
          <cell r="M10900">
            <v>9.9999997764825821E-3</v>
          </cell>
          <cell r="N10900" t="str">
            <v>Large</v>
          </cell>
          <cell r="O10900">
            <v>369</v>
          </cell>
        </row>
        <row r="10901">
          <cell r="A10901" t="str">
            <v>AT</v>
          </cell>
          <cell r="B10901" t="str">
            <v>AT_RV_60800047</v>
          </cell>
          <cell r="C10901">
            <v>1995</v>
          </cell>
          <cell r="D10901" t="str">
            <v>Annual</v>
          </cell>
          <cell r="E10901" t="str">
            <v>Orthophosphate</v>
          </cell>
          <cell r="F10901" t="str">
            <v>mg/l P</v>
          </cell>
          <cell r="G10901">
            <v>12</v>
          </cell>
          <cell r="J10901">
            <v>4</v>
          </cell>
          <cell r="K10901">
            <v>9.9999997764825821E-3</v>
          </cell>
          <cell r="L10901">
            <v>9.9999997764825821E-3</v>
          </cell>
          <cell r="M10901">
            <v>9.9999997764825821E-3</v>
          </cell>
          <cell r="N10901" t="str">
            <v>Large</v>
          </cell>
          <cell r="O10901">
            <v>297</v>
          </cell>
        </row>
        <row r="10902">
          <cell r="A10902" t="str">
            <v>AT</v>
          </cell>
          <cell r="B10902" t="str">
            <v>AT_RV_60800027</v>
          </cell>
          <cell r="C10902">
            <v>1995</v>
          </cell>
          <cell r="D10902" t="str">
            <v>Annual</v>
          </cell>
          <cell r="E10902" t="str">
            <v>Orthophosphate</v>
          </cell>
          <cell r="F10902" t="str">
            <v>mg/l P</v>
          </cell>
          <cell r="G10902">
            <v>12</v>
          </cell>
          <cell r="J10902">
            <v>4</v>
          </cell>
          <cell r="K10902">
            <v>3.9999999105930328E-2</v>
          </cell>
          <cell r="L10902">
            <v>3.9999999105930328E-2</v>
          </cell>
          <cell r="M10902">
            <v>1.9999999552965164E-2</v>
          </cell>
          <cell r="N10902" t="str">
            <v>Large</v>
          </cell>
          <cell r="O10902">
            <v>650</v>
          </cell>
        </row>
        <row r="10903">
          <cell r="A10903" t="str">
            <v>AT</v>
          </cell>
          <cell r="B10903" t="str">
            <v>AT_RV_61400087</v>
          </cell>
          <cell r="C10903">
            <v>1995</v>
          </cell>
          <cell r="D10903" t="str">
            <v>Annual</v>
          </cell>
          <cell r="E10903" t="str">
            <v>Orthophosphate</v>
          </cell>
          <cell r="F10903" t="str">
            <v>mg/l P</v>
          </cell>
          <cell r="G10903">
            <v>12</v>
          </cell>
          <cell r="J10903">
            <v>5</v>
          </cell>
          <cell r="K10903">
            <v>1.9999999552965164E-2</v>
          </cell>
          <cell r="L10903">
            <v>9.9999997764825821E-3</v>
          </cell>
          <cell r="M10903">
            <v>9.9999997764825821E-3</v>
          </cell>
          <cell r="N10903" t="str">
            <v>Largest</v>
          </cell>
          <cell r="O10903">
            <v>3320</v>
          </cell>
        </row>
        <row r="10904">
          <cell r="A10904" t="str">
            <v>AT</v>
          </cell>
          <cell r="B10904" t="str">
            <v>AT_RV_73200617</v>
          </cell>
          <cell r="C10904">
            <v>1995</v>
          </cell>
          <cell r="D10904" t="str">
            <v>Annual</v>
          </cell>
          <cell r="E10904" t="str">
            <v>Orthophosphate</v>
          </cell>
          <cell r="F10904" t="str">
            <v>mg/l P</v>
          </cell>
          <cell r="G10904">
            <v>12</v>
          </cell>
          <cell r="J10904">
            <v>6</v>
          </cell>
          <cell r="K10904">
            <v>2.9999999329447746E-2</v>
          </cell>
          <cell r="L10904">
            <v>2.9999999329447746E-2</v>
          </cell>
          <cell r="M10904">
            <v>1.9999999552965164E-2</v>
          </cell>
          <cell r="N10904" t="str">
            <v>Largest</v>
          </cell>
          <cell r="O10904">
            <v>6683</v>
          </cell>
        </row>
        <row r="10905">
          <cell r="A10905" t="str">
            <v>AT</v>
          </cell>
          <cell r="B10905" t="str">
            <v>AT_RV_80303017</v>
          </cell>
          <cell r="C10905">
            <v>1995</v>
          </cell>
          <cell r="D10905" t="str">
            <v>Annual</v>
          </cell>
          <cell r="E10905" t="str">
            <v>Orthophosphate</v>
          </cell>
          <cell r="F10905" t="str">
            <v>mg/l P</v>
          </cell>
          <cell r="G10905">
            <v>12</v>
          </cell>
          <cell r="J10905">
            <v>6</v>
          </cell>
          <cell r="K10905">
            <v>3.9999999105930328E-2</v>
          </cell>
          <cell r="L10905">
            <v>3.9999999105930328E-2</v>
          </cell>
          <cell r="M10905">
            <v>9.9999997764825821E-3</v>
          </cell>
          <cell r="N10905" t="str">
            <v>Medium</v>
          </cell>
          <cell r="O10905">
            <v>78</v>
          </cell>
        </row>
        <row r="10906">
          <cell r="A10906" t="str">
            <v>AT</v>
          </cell>
          <cell r="B10906" t="str">
            <v>AT_RV_80224047</v>
          </cell>
          <cell r="C10906">
            <v>1995</v>
          </cell>
          <cell r="D10906" t="str">
            <v>Annual</v>
          </cell>
          <cell r="E10906" t="str">
            <v>Orthophosphate</v>
          </cell>
          <cell r="F10906" t="str">
            <v>mg/l P</v>
          </cell>
          <cell r="G10906">
            <v>12</v>
          </cell>
          <cell r="J10906">
            <v>6</v>
          </cell>
          <cell r="K10906">
            <v>2.9999999329447746E-2</v>
          </cell>
          <cell r="L10906">
            <v>2.9999999329447746E-2</v>
          </cell>
          <cell r="M10906">
            <v>1.9999999552965164E-2</v>
          </cell>
          <cell r="N10906" t="str">
            <v>Medium</v>
          </cell>
          <cell r="O10906">
            <v>196</v>
          </cell>
        </row>
        <row r="10907">
          <cell r="A10907" t="str">
            <v>AT</v>
          </cell>
          <cell r="B10907" t="str">
            <v>AT_RV_80218017</v>
          </cell>
          <cell r="C10907">
            <v>1995</v>
          </cell>
          <cell r="D10907" t="str">
            <v>Annual</v>
          </cell>
          <cell r="E10907" t="str">
            <v>Orthophosphate</v>
          </cell>
          <cell r="F10907" t="str">
            <v>mg/l P</v>
          </cell>
          <cell r="G10907">
            <v>12</v>
          </cell>
          <cell r="J10907">
            <v>6</v>
          </cell>
          <cell r="K10907">
            <v>3.9999999105930328E-2</v>
          </cell>
          <cell r="L10907">
            <v>1.9999999552965164E-2</v>
          </cell>
          <cell r="M10907">
            <v>5.000000074505806E-2</v>
          </cell>
          <cell r="N10907" t="str">
            <v>Medium</v>
          </cell>
          <cell r="O10907">
            <v>102</v>
          </cell>
        </row>
        <row r="10908">
          <cell r="A10908" t="str">
            <v>AT</v>
          </cell>
          <cell r="B10908" t="str">
            <v>AT_RV_73390967</v>
          </cell>
          <cell r="C10908">
            <v>1995</v>
          </cell>
          <cell r="D10908" t="str">
            <v>Annual</v>
          </cell>
          <cell r="E10908" t="str">
            <v>Orthophosphate</v>
          </cell>
          <cell r="F10908" t="str">
            <v>mg/l P</v>
          </cell>
          <cell r="G10908">
            <v>12</v>
          </cell>
          <cell r="J10908">
            <v>10</v>
          </cell>
          <cell r="K10908">
            <v>1.9999999552965164E-2</v>
          </cell>
          <cell r="L10908">
            <v>1.9999999552965164E-2</v>
          </cell>
          <cell r="M10908">
            <v>9.9999997764825821E-3</v>
          </cell>
          <cell r="N10908" t="str">
            <v>Large</v>
          </cell>
          <cell r="O10908">
            <v>838</v>
          </cell>
        </row>
        <row r="10909">
          <cell r="A10909" t="str">
            <v>AT</v>
          </cell>
          <cell r="B10909" t="str">
            <v>AT_RV_73390507</v>
          </cell>
          <cell r="C10909">
            <v>1995</v>
          </cell>
          <cell r="D10909" t="str">
            <v>Annual</v>
          </cell>
          <cell r="E10909" t="str">
            <v>Orthophosphate</v>
          </cell>
          <cell r="F10909" t="str">
            <v>mg/l P</v>
          </cell>
          <cell r="G10909">
            <v>12</v>
          </cell>
          <cell r="J10909">
            <v>6</v>
          </cell>
          <cell r="K10909">
            <v>2.9999999329447746E-2</v>
          </cell>
          <cell r="L10909">
            <v>1.9999999552965164E-2</v>
          </cell>
          <cell r="M10909">
            <v>1.9999999552965164E-2</v>
          </cell>
          <cell r="N10909" t="str">
            <v>Large</v>
          </cell>
          <cell r="O10909">
            <v>527</v>
          </cell>
        </row>
        <row r="10910">
          <cell r="A10910" t="str">
            <v>AT</v>
          </cell>
          <cell r="B10910" t="str">
            <v>AT_RV_73390307</v>
          </cell>
          <cell r="C10910">
            <v>1995</v>
          </cell>
          <cell r="D10910" t="str">
            <v>Annual</v>
          </cell>
          <cell r="E10910" t="str">
            <v>Orthophosphate</v>
          </cell>
          <cell r="F10910" t="str">
            <v>mg/l P</v>
          </cell>
          <cell r="G10910">
            <v>12</v>
          </cell>
          <cell r="J10910">
            <v>6</v>
          </cell>
          <cell r="K10910">
            <v>5.9999998658895493E-2</v>
          </cell>
          <cell r="L10910">
            <v>2.9999999329447746E-2</v>
          </cell>
          <cell r="M10910">
            <v>7.0000000298023224E-2</v>
          </cell>
          <cell r="N10910" t="str">
            <v>Medium</v>
          </cell>
          <cell r="O10910">
            <v>153</v>
          </cell>
        </row>
        <row r="10911">
          <cell r="A10911" t="str">
            <v>AT</v>
          </cell>
          <cell r="B10911" t="str">
            <v>AT_RV_61400157</v>
          </cell>
          <cell r="C10911">
            <v>1995</v>
          </cell>
          <cell r="D10911" t="str">
            <v>Annual</v>
          </cell>
          <cell r="E10911" t="str">
            <v>Orthophosphate</v>
          </cell>
          <cell r="F10911" t="str">
            <v>mg/l P</v>
          </cell>
          <cell r="G10911">
            <v>12</v>
          </cell>
          <cell r="J10911">
            <v>5</v>
          </cell>
          <cell r="K10911">
            <v>5.9999998658895493E-2</v>
          </cell>
          <cell r="L10911">
            <v>5.9999998658895493E-2</v>
          </cell>
          <cell r="M10911">
            <v>1.9999999552965164E-2</v>
          </cell>
          <cell r="N10911" t="str">
            <v>Large</v>
          </cell>
          <cell r="O10911">
            <v>483</v>
          </cell>
        </row>
        <row r="10912">
          <cell r="A10912" t="str">
            <v>AT</v>
          </cell>
          <cell r="B10912" t="str">
            <v>AT_RV_73200987</v>
          </cell>
          <cell r="C10912">
            <v>1995</v>
          </cell>
          <cell r="D10912" t="str">
            <v>Annual</v>
          </cell>
          <cell r="E10912" t="str">
            <v>Orthophosphate</v>
          </cell>
          <cell r="F10912" t="str">
            <v>mg/l P</v>
          </cell>
          <cell r="G10912">
            <v>12</v>
          </cell>
          <cell r="J10912">
            <v>10</v>
          </cell>
          <cell r="K10912">
            <v>2.9999999329447746E-2</v>
          </cell>
          <cell r="L10912">
            <v>1.9999999552965164E-2</v>
          </cell>
          <cell r="M10912">
            <v>1.9999999552965164E-2</v>
          </cell>
          <cell r="N10912" t="str">
            <v>Largest</v>
          </cell>
          <cell r="O10912">
            <v>9822</v>
          </cell>
        </row>
        <row r="10913">
          <cell r="A10913" t="str">
            <v>AT</v>
          </cell>
          <cell r="B10913" t="str">
            <v>AT_RV_54110117</v>
          </cell>
          <cell r="C10913">
            <v>1995</v>
          </cell>
          <cell r="D10913" t="str">
            <v>Annual</v>
          </cell>
          <cell r="E10913" t="str">
            <v>Orthophosphate</v>
          </cell>
          <cell r="F10913" t="str">
            <v>mg/l P</v>
          </cell>
          <cell r="G10913">
            <v>12</v>
          </cell>
          <cell r="J10913">
            <v>12</v>
          </cell>
          <cell r="K10913">
            <v>1.9999999552965164E-2</v>
          </cell>
          <cell r="L10913">
            <v>1.9999999552965164E-2</v>
          </cell>
          <cell r="M10913">
            <v>9.9999997764825821E-3</v>
          </cell>
          <cell r="N10913" t="str">
            <v>Very Large</v>
          </cell>
          <cell r="O10913">
            <v>1150</v>
          </cell>
        </row>
        <row r="10914">
          <cell r="A10914" t="str">
            <v>AT</v>
          </cell>
          <cell r="B10914" t="str">
            <v>AT_RV_73200417</v>
          </cell>
          <cell r="C10914">
            <v>1995</v>
          </cell>
          <cell r="D10914" t="str">
            <v>Annual</v>
          </cell>
          <cell r="E10914" t="str">
            <v>Orthophosphate</v>
          </cell>
          <cell r="F10914" t="str">
            <v>mg/l P</v>
          </cell>
          <cell r="G10914">
            <v>12</v>
          </cell>
          <cell r="J10914">
            <v>6</v>
          </cell>
          <cell r="K10914">
            <v>9.9999997764825821E-3</v>
          </cell>
          <cell r="L10914">
            <v>9.9999997764825821E-3</v>
          </cell>
          <cell r="M10914">
            <v>9.9999997764825821E-3</v>
          </cell>
          <cell r="N10914" t="str">
            <v>Largest</v>
          </cell>
          <cell r="O10914">
            <v>5700</v>
          </cell>
        </row>
        <row r="10915">
          <cell r="A10915" t="str">
            <v>AT</v>
          </cell>
          <cell r="B10915" t="str">
            <v>AT_RV_73160967</v>
          </cell>
          <cell r="C10915">
            <v>1995</v>
          </cell>
          <cell r="D10915" t="str">
            <v>Annual</v>
          </cell>
          <cell r="E10915" t="str">
            <v>Orthophosphate</v>
          </cell>
          <cell r="F10915" t="str">
            <v>mg/l P</v>
          </cell>
          <cell r="G10915">
            <v>12</v>
          </cell>
          <cell r="J10915">
            <v>6</v>
          </cell>
          <cell r="K10915">
            <v>3.9999999105930328E-2</v>
          </cell>
          <cell r="L10915">
            <v>2.9999999329447746E-2</v>
          </cell>
          <cell r="M10915">
            <v>2.9999999329447746E-2</v>
          </cell>
          <cell r="N10915" t="str">
            <v>Large</v>
          </cell>
          <cell r="O10915">
            <v>727</v>
          </cell>
        </row>
        <row r="10916">
          <cell r="A10916" t="str">
            <v>AT</v>
          </cell>
          <cell r="B10916" t="str">
            <v>AT_RV_73100517</v>
          </cell>
          <cell r="C10916">
            <v>1995</v>
          </cell>
          <cell r="D10916" t="str">
            <v>Annual</v>
          </cell>
          <cell r="E10916" t="str">
            <v>Orthophosphate</v>
          </cell>
          <cell r="F10916" t="str">
            <v>mg/l P</v>
          </cell>
          <cell r="G10916">
            <v>12</v>
          </cell>
          <cell r="J10916">
            <v>6</v>
          </cell>
          <cell r="K10916">
            <v>3.9999999105930328E-2</v>
          </cell>
          <cell r="L10916">
            <v>1.9999999552965164E-2</v>
          </cell>
          <cell r="M10916">
            <v>3.9999999105930328E-2</v>
          </cell>
          <cell r="N10916" t="str">
            <v>Largest</v>
          </cell>
          <cell r="O10916">
            <v>3550</v>
          </cell>
        </row>
        <row r="10917">
          <cell r="A10917" t="str">
            <v>AT</v>
          </cell>
          <cell r="B10917" t="str">
            <v>AT_RV_71500607</v>
          </cell>
          <cell r="C10917">
            <v>1995</v>
          </cell>
          <cell r="D10917" t="str">
            <v>Annual</v>
          </cell>
          <cell r="E10917" t="str">
            <v>Orthophosphate</v>
          </cell>
          <cell r="F10917" t="str">
            <v>mg/l P</v>
          </cell>
          <cell r="G10917">
            <v>12</v>
          </cell>
          <cell r="J10917">
            <v>6</v>
          </cell>
          <cell r="K10917">
            <v>1.9999999552965164E-2</v>
          </cell>
          <cell r="L10917">
            <v>9.9999997764825821E-3</v>
          </cell>
          <cell r="M10917">
            <v>9.9999997764825821E-3</v>
          </cell>
          <cell r="N10917" t="str">
            <v>Large</v>
          </cell>
          <cell r="O10917">
            <v>665</v>
          </cell>
        </row>
        <row r="10918">
          <cell r="A10918" t="str">
            <v>AT</v>
          </cell>
          <cell r="B10918" t="str">
            <v>AT_RV_71500017</v>
          </cell>
          <cell r="C10918">
            <v>1995</v>
          </cell>
          <cell r="D10918" t="str">
            <v>Annual</v>
          </cell>
          <cell r="E10918" t="str">
            <v>Orthophosphate</v>
          </cell>
          <cell r="F10918" t="str">
            <v>mg/l P</v>
          </cell>
          <cell r="G10918">
            <v>12</v>
          </cell>
          <cell r="J10918">
            <v>6</v>
          </cell>
          <cell r="K10918">
            <v>7.9999998211860657E-2</v>
          </cell>
          <cell r="L10918">
            <v>5.9999998658895493E-2</v>
          </cell>
          <cell r="M10918">
            <v>5.000000074505806E-2</v>
          </cell>
          <cell r="N10918" t="str">
            <v>Medium</v>
          </cell>
          <cell r="O10918">
            <v>160</v>
          </cell>
        </row>
        <row r="10919">
          <cell r="A10919" t="str">
            <v>AT</v>
          </cell>
          <cell r="B10919" t="str">
            <v>AT_RV_61400287</v>
          </cell>
          <cell r="C10919">
            <v>1995</v>
          </cell>
          <cell r="D10919" t="str">
            <v>Annual</v>
          </cell>
          <cell r="E10919" t="str">
            <v>Orthophosphate</v>
          </cell>
          <cell r="F10919" t="str">
            <v>mg/l P</v>
          </cell>
          <cell r="G10919">
            <v>12</v>
          </cell>
          <cell r="J10919">
            <v>5</v>
          </cell>
          <cell r="K10919">
            <v>2.9999999329447746E-2</v>
          </cell>
          <cell r="L10919">
            <v>3.9999999105930328E-2</v>
          </cell>
          <cell r="M10919">
            <v>1.9999999552965164E-2</v>
          </cell>
          <cell r="N10919" t="str">
            <v>Very Large</v>
          </cell>
          <cell r="O10919">
            <v>1103</v>
          </cell>
        </row>
        <row r="10920">
          <cell r="A10920" t="str">
            <v>AT</v>
          </cell>
          <cell r="B10920" t="str">
            <v>AT_RV_61400277</v>
          </cell>
          <cell r="C10920">
            <v>1995</v>
          </cell>
          <cell r="D10920" t="str">
            <v>Annual</v>
          </cell>
          <cell r="E10920" t="str">
            <v>Orthophosphate</v>
          </cell>
          <cell r="F10920" t="str">
            <v>mg/l P</v>
          </cell>
          <cell r="G10920">
            <v>12</v>
          </cell>
          <cell r="J10920">
            <v>5</v>
          </cell>
          <cell r="K10920">
            <v>3.9999999105930328E-2</v>
          </cell>
          <cell r="L10920">
            <v>1.9999999552965164E-2</v>
          </cell>
          <cell r="M10920">
            <v>3.9999999105930328E-2</v>
          </cell>
          <cell r="N10920" t="str">
            <v>Large</v>
          </cell>
          <cell r="O10920">
            <v>260</v>
          </cell>
        </row>
        <row r="10921">
          <cell r="A10921" t="str">
            <v>AT</v>
          </cell>
          <cell r="B10921" t="str">
            <v>AT_RV_73300407</v>
          </cell>
          <cell r="C10921">
            <v>1995</v>
          </cell>
          <cell r="D10921" t="str">
            <v>Annual</v>
          </cell>
          <cell r="E10921" t="str">
            <v>Orthophosphate</v>
          </cell>
          <cell r="F10921" t="str">
            <v>mg/l P</v>
          </cell>
          <cell r="G10921">
            <v>12</v>
          </cell>
          <cell r="J10921">
            <v>6</v>
          </cell>
          <cell r="K10921">
            <v>2.9999999329447746E-2</v>
          </cell>
          <cell r="L10921">
            <v>2.9999999329447746E-2</v>
          </cell>
          <cell r="M10921">
            <v>9.9999997764825821E-3</v>
          </cell>
          <cell r="N10921" t="str">
            <v>Largest</v>
          </cell>
          <cell r="O10921">
            <v>8815</v>
          </cell>
        </row>
        <row r="10922">
          <cell r="A10922" t="str">
            <v>AT</v>
          </cell>
          <cell r="B10922" t="str">
            <v>AT_RV_21550207</v>
          </cell>
          <cell r="C10922">
            <v>1995</v>
          </cell>
          <cell r="D10922" t="str">
            <v>Annual</v>
          </cell>
          <cell r="E10922" t="str">
            <v>Orthophosphate</v>
          </cell>
          <cell r="F10922" t="str">
            <v>mg/l P</v>
          </cell>
          <cell r="G10922">
            <v>12</v>
          </cell>
          <cell r="J10922">
            <v>5</v>
          </cell>
          <cell r="K10922">
            <v>1.9999999552965164E-2</v>
          </cell>
          <cell r="L10922">
            <v>9.9999997764825821E-3</v>
          </cell>
          <cell r="M10922">
            <v>9.9999997764825821E-3</v>
          </cell>
          <cell r="N10922" t="str">
            <v>Very Large</v>
          </cell>
          <cell r="O10922">
            <v>1061</v>
          </cell>
        </row>
        <row r="10923">
          <cell r="A10923" t="str">
            <v>AT</v>
          </cell>
          <cell r="B10923" t="str">
            <v>AT_RV_30900057</v>
          </cell>
          <cell r="C10923">
            <v>1995</v>
          </cell>
          <cell r="D10923" t="str">
            <v>Annual</v>
          </cell>
          <cell r="E10923" t="str">
            <v>Orthophosphate</v>
          </cell>
          <cell r="F10923" t="str">
            <v>mg/l P</v>
          </cell>
          <cell r="G10923">
            <v>12</v>
          </cell>
          <cell r="J10923">
            <v>12</v>
          </cell>
          <cell r="K10923">
            <v>2.9999999329447746E-2</v>
          </cell>
          <cell r="L10923">
            <v>2.9999999329447746E-2</v>
          </cell>
          <cell r="M10923">
            <v>1.9999999552965164E-2</v>
          </cell>
          <cell r="N10923" t="str">
            <v>Largest</v>
          </cell>
          <cell r="O10923">
            <v>92464</v>
          </cell>
        </row>
        <row r="10924">
          <cell r="A10924" t="str">
            <v>AT</v>
          </cell>
          <cell r="B10924" t="str">
            <v>AT_RV_30900037</v>
          </cell>
          <cell r="C10924">
            <v>1995</v>
          </cell>
          <cell r="D10924" t="str">
            <v>Annual</v>
          </cell>
          <cell r="E10924" t="str">
            <v>Orthophosphate</v>
          </cell>
          <cell r="F10924" t="str">
            <v>mg/l P</v>
          </cell>
          <cell r="G10924">
            <v>12</v>
          </cell>
          <cell r="J10924">
            <v>6</v>
          </cell>
          <cell r="K10924">
            <v>1.9999999552965164E-2</v>
          </cell>
          <cell r="L10924">
            <v>9.9999997764825821E-3</v>
          </cell>
          <cell r="M10924">
            <v>1.9999999552965164E-2</v>
          </cell>
          <cell r="N10924" t="str">
            <v>Very Large</v>
          </cell>
          <cell r="O10924">
            <v>1098</v>
          </cell>
        </row>
        <row r="10925">
          <cell r="A10925" t="str">
            <v>AT</v>
          </cell>
          <cell r="B10925" t="str">
            <v>AT_RV_30900027</v>
          </cell>
          <cell r="C10925">
            <v>1995</v>
          </cell>
          <cell r="D10925" t="str">
            <v>Annual</v>
          </cell>
          <cell r="E10925" t="str">
            <v>Orthophosphate</v>
          </cell>
          <cell r="F10925" t="str">
            <v>mg/l P</v>
          </cell>
          <cell r="G10925">
            <v>12</v>
          </cell>
          <cell r="J10925">
            <v>6</v>
          </cell>
          <cell r="K10925">
            <v>1.9999999552965164E-2</v>
          </cell>
          <cell r="L10925">
            <v>1.9999999552965164E-2</v>
          </cell>
          <cell r="M10925">
            <v>9.9999997764825821E-3</v>
          </cell>
          <cell r="N10925" t="str">
            <v>Large</v>
          </cell>
          <cell r="O10925">
            <v>820</v>
          </cell>
        </row>
        <row r="10926">
          <cell r="A10926" t="str">
            <v>AT</v>
          </cell>
          <cell r="B10926" t="str">
            <v>AT_RV_21560297</v>
          </cell>
          <cell r="C10926">
            <v>1995</v>
          </cell>
          <cell r="D10926" t="str">
            <v>Annual</v>
          </cell>
          <cell r="E10926" t="str">
            <v>Orthophosphate</v>
          </cell>
          <cell r="F10926" t="str">
            <v>mg/l P</v>
          </cell>
          <cell r="G10926">
            <v>12</v>
          </cell>
          <cell r="J10926">
            <v>5</v>
          </cell>
          <cell r="K10926">
            <v>1.9999999552965164E-2</v>
          </cell>
          <cell r="L10926">
            <v>1.9999999552965164E-2</v>
          </cell>
          <cell r="M10926">
            <v>9.9999997764825821E-3</v>
          </cell>
          <cell r="N10926" t="str">
            <v>Large</v>
          </cell>
          <cell r="O10926">
            <v>955</v>
          </cell>
        </row>
        <row r="10927">
          <cell r="A10927" t="str">
            <v>AT</v>
          </cell>
          <cell r="B10927" t="str">
            <v>AT_RV_21560277</v>
          </cell>
          <cell r="C10927">
            <v>1995</v>
          </cell>
          <cell r="D10927" t="str">
            <v>Annual</v>
          </cell>
          <cell r="E10927" t="str">
            <v>Orthophosphate</v>
          </cell>
          <cell r="F10927" t="str">
            <v>mg/l P</v>
          </cell>
          <cell r="G10927">
            <v>12</v>
          </cell>
          <cell r="J10927">
            <v>5</v>
          </cell>
          <cell r="K10927">
            <v>9.9999997764825821E-3</v>
          </cell>
          <cell r="L10927">
            <v>9.9999997764825821E-3</v>
          </cell>
          <cell r="M10927">
            <v>0</v>
          </cell>
          <cell r="N10927" t="str">
            <v>Large</v>
          </cell>
          <cell r="O10927">
            <v>380</v>
          </cell>
        </row>
        <row r="10928">
          <cell r="A10928" t="str">
            <v>AT</v>
          </cell>
          <cell r="B10928" t="str">
            <v>AT_RV_21551267</v>
          </cell>
          <cell r="C10928">
            <v>1995</v>
          </cell>
          <cell r="D10928" t="str">
            <v>Annual</v>
          </cell>
          <cell r="E10928" t="str">
            <v>Orthophosphate</v>
          </cell>
          <cell r="F10928" t="str">
            <v>mg/l P</v>
          </cell>
          <cell r="G10928">
            <v>12</v>
          </cell>
          <cell r="J10928">
            <v>5</v>
          </cell>
          <cell r="K10928">
            <v>0.34999999403953552</v>
          </cell>
          <cell r="L10928">
            <v>0.28999999165534973</v>
          </cell>
          <cell r="M10928">
            <v>0.15999999642372131</v>
          </cell>
          <cell r="N10928" t="str">
            <v>Large</v>
          </cell>
          <cell r="O10928">
            <v>818</v>
          </cell>
        </row>
        <row r="10929">
          <cell r="A10929" t="str">
            <v>AT</v>
          </cell>
          <cell r="B10929" t="str">
            <v>AT_RV_60800017</v>
          </cell>
          <cell r="C10929">
            <v>1995</v>
          </cell>
          <cell r="D10929" t="str">
            <v>Annual</v>
          </cell>
          <cell r="E10929" t="str">
            <v>Orthophosphate</v>
          </cell>
          <cell r="F10929" t="str">
            <v>mg/l P</v>
          </cell>
          <cell r="G10929">
            <v>12</v>
          </cell>
          <cell r="J10929">
            <v>4</v>
          </cell>
          <cell r="K10929">
            <v>5.000000074505806E-2</v>
          </cell>
          <cell r="L10929">
            <v>5.000000074505806E-2</v>
          </cell>
          <cell r="M10929">
            <v>2.9999999329447746E-2</v>
          </cell>
          <cell r="N10929" t="str">
            <v>Large</v>
          </cell>
          <cell r="O10929">
            <v>303</v>
          </cell>
        </row>
        <row r="10930">
          <cell r="A10930" t="str">
            <v>AT</v>
          </cell>
          <cell r="B10930" t="str">
            <v>AT_RV_21550217</v>
          </cell>
          <cell r="C10930">
            <v>1995</v>
          </cell>
          <cell r="D10930" t="str">
            <v>Annual</v>
          </cell>
          <cell r="E10930" t="str">
            <v>Orthophosphate</v>
          </cell>
          <cell r="F10930" t="str">
            <v>mg/l P</v>
          </cell>
          <cell r="G10930">
            <v>12</v>
          </cell>
          <cell r="J10930">
            <v>5</v>
          </cell>
          <cell r="K10930">
            <v>9.9999997764825821E-3</v>
          </cell>
          <cell r="L10930">
            <v>9.9999997764825821E-3</v>
          </cell>
          <cell r="M10930">
            <v>0</v>
          </cell>
          <cell r="N10930" t="str">
            <v>Very Large</v>
          </cell>
          <cell r="O10930">
            <v>1588</v>
          </cell>
        </row>
        <row r="10931">
          <cell r="A10931" t="str">
            <v>AT</v>
          </cell>
          <cell r="B10931" t="str">
            <v>AT_RV_31100037</v>
          </cell>
          <cell r="C10931">
            <v>1995</v>
          </cell>
          <cell r="D10931" t="str">
            <v>Annual</v>
          </cell>
          <cell r="E10931" t="str">
            <v>Orthophosphate</v>
          </cell>
          <cell r="F10931" t="str">
            <v>mg/l P</v>
          </cell>
          <cell r="G10931">
            <v>12</v>
          </cell>
          <cell r="J10931">
            <v>3</v>
          </cell>
          <cell r="K10931">
            <v>0.46000000834465027</v>
          </cell>
          <cell r="L10931">
            <v>0.37000000476837158</v>
          </cell>
          <cell r="M10931">
            <v>0.18000000715255737</v>
          </cell>
          <cell r="N10931" t="str">
            <v>Largest</v>
          </cell>
          <cell r="O10931">
            <v>12490</v>
          </cell>
        </row>
        <row r="10932">
          <cell r="A10932" t="str">
            <v>AT</v>
          </cell>
          <cell r="B10932" t="str">
            <v>AT_RV_21531177</v>
          </cell>
          <cell r="C10932">
            <v>1995</v>
          </cell>
          <cell r="D10932" t="str">
            <v>Annual</v>
          </cell>
          <cell r="E10932" t="str">
            <v>Orthophosphate</v>
          </cell>
          <cell r="F10932" t="str">
            <v>mg/l P</v>
          </cell>
          <cell r="G10932">
            <v>12</v>
          </cell>
          <cell r="J10932">
            <v>5</v>
          </cell>
          <cell r="K10932">
            <v>9.9999997764825821E-3</v>
          </cell>
          <cell r="L10932">
            <v>9.9999997764825821E-3</v>
          </cell>
          <cell r="M10932">
            <v>0</v>
          </cell>
          <cell r="N10932" t="str">
            <v>Medium</v>
          </cell>
          <cell r="O10932">
            <v>190</v>
          </cell>
        </row>
        <row r="10933">
          <cell r="A10933" t="str">
            <v>AT</v>
          </cell>
          <cell r="B10933" t="str">
            <v>AT_RV_21500027</v>
          </cell>
          <cell r="C10933">
            <v>1995</v>
          </cell>
          <cell r="D10933" t="str">
            <v>Annual</v>
          </cell>
          <cell r="E10933" t="str">
            <v>Orthophosphate</v>
          </cell>
          <cell r="F10933" t="str">
            <v>mg/l P</v>
          </cell>
          <cell r="G10933">
            <v>12</v>
          </cell>
          <cell r="J10933">
            <v>5</v>
          </cell>
          <cell r="K10933">
            <v>9.9999997764825821E-3</v>
          </cell>
          <cell r="L10933">
            <v>0</v>
          </cell>
          <cell r="M10933">
            <v>0</v>
          </cell>
          <cell r="N10933" t="str">
            <v>Very Large</v>
          </cell>
          <cell r="O10933">
            <v>2475</v>
          </cell>
        </row>
        <row r="10934">
          <cell r="A10934" t="str">
            <v>AT</v>
          </cell>
          <cell r="B10934" t="str">
            <v>AT_RV_10000107</v>
          </cell>
          <cell r="C10934">
            <v>1995</v>
          </cell>
          <cell r="D10934" t="str">
            <v>Annual</v>
          </cell>
          <cell r="E10934" t="str">
            <v>Orthophosphate</v>
          </cell>
          <cell r="F10934" t="str">
            <v>mg/l P</v>
          </cell>
          <cell r="G10934">
            <v>12</v>
          </cell>
          <cell r="J10934">
            <v>6</v>
          </cell>
          <cell r="K10934">
            <v>7.9999998211860657E-2</v>
          </cell>
          <cell r="L10934">
            <v>5.000000074505806E-2</v>
          </cell>
          <cell r="M10934">
            <v>7.9999998211860657E-2</v>
          </cell>
          <cell r="N10934" t="str">
            <v>Large</v>
          </cell>
          <cell r="O10934">
            <v>400</v>
          </cell>
        </row>
        <row r="10935">
          <cell r="A10935" t="str">
            <v>AT</v>
          </cell>
          <cell r="B10935" t="str">
            <v>AT_RV_10000097</v>
          </cell>
          <cell r="C10935">
            <v>1995</v>
          </cell>
          <cell r="D10935" t="str">
            <v>Annual</v>
          </cell>
          <cell r="E10935" t="str">
            <v>Orthophosphate</v>
          </cell>
          <cell r="F10935" t="str">
            <v>mg/l P</v>
          </cell>
          <cell r="G10935">
            <v>12</v>
          </cell>
          <cell r="J10935">
            <v>6</v>
          </cell>
          <cell r="K10935">
            <v>2.9999999329447746E-2</v>
          </cell>
          <cell r="L10935">
            <v>2.9999999329447746E-2</v>
          </cell>
          <cell r="M10935">
            <v>9.9999997764825821E-3</v>
          </cell>
          <cell r="N10935" t="str">
            <v>Very Large</v>
          </cell>
          <cell r="O10935">
            <v>1956</v>
          </cell>
        </row>
        <row r="10936">
          <cell r="A10936" t="str">
            <v>AT</v>
          </cell>
          <cell r="B10936" t="str">
            <v>AT_RV_10000087</v>
          </cell>
          <cell r="C10936">
            <v>1995</v>
          </cell>
          <cell r="D10936" t="str">
            <v>Annual</v>
          </cell>
          <cell r="E10936" t="str">
            <v>Orthophosphate</v>
          </cell>
          <cell r="F10936" t="str">
            <v>mg/l P</v>
          </cell>
          <cell r="G10936">
            <v>12</v>
          </cell>
          <cell r="J10936">
            <v>6</v>
          </cell>
          <cell r="K10936">
            <v>2.9999999329447746E-2</v>
          </cell>
          <cell r="L10936">
            <v>2.9999999329447746E-2</v>
          </cell>
          <cell r="M10936">
            <v>9.9999997764825821E-3</v>
          </cell>
          <cell r="N10936" t="str">
            <v>Large</v>
          </cell>
          <cell r="O10936">
            <v>968</v>
          </cell>
        </row>
        <row r="10937">
          <cell r="A10937" t="str">
            <v>AT</v>
          </cell>
          <cell r="B10937" t="str">
            <v>AT_RV_10000077</v>
          </cell>
          <cell r="C10937">
            <v>1995</v>
          </cell>
          <cell r="D10937" t="str">
            <v>Annual</v>
          </cell>
          <cell r="E10937" t="str">
            <v>Orthophosphate</v>
          </cell>
          <cell r="F10937" t="str">
            <v>mg/l P</v>
          </cell>
          <cell r="G10937">
            <v>12</v>
          </cell>
          <cell r="J10937">
            <v>6</v>
          </cell>
          <cell r="K10937">
            <v>0.10000000149011612</v>
          </cell>
          <cell r="L10937">
            <v>0.10000000149011612</v>
          </cell>
          <cell r="M10937">
            <v>3.9999999105930328E-2</v>
          </cell>
          <cell r="N10937" t="str">
            <v>Very Large</v>
          </cell>
          <cell r="O10937">
            <v>2131</v>
          </cell>
        </row>
        <row r="10938">
          <cell r="A10938" t="str">
            <v>AT</v>
          </cell>
          <cell r="B10938" t="str">
            <v>AT_RV_10000027</v>
          </cell>
          <cell r="C10938">
            <v>1995</v>
          </cell>
          <cell r="D10938" t="str">
            <v>Annual</v>
          </cell>
          <cell r="E10938" t="str">
            <v>Orthophosphate</v>
          </cell>
          <cell r="F10938" t="str">
            <v>mg/l P</v>
          </cell>
          <cell r="G10938">
            <v>12</v>
          </cell>
          <cell r="J10938">
            <v>5</v>
          </cell>
          <cell r="K10938">
            <v>0.10999999940395355</v>
          </cell>
          <cell r="L10938">
            <v>0.10999999940395355</v>
          </cell>
          <cell r="M10938">
            <v>7.0000000298023224E-2</v>
          </cell>
          <cell r="N10938" t="str">
            <v>Large</v>
          </cell>
          <cell r="O10938">
            <v>406</v>
          </cell>
        </row>
        <row r="10939">
          <cell r="A10939" t="str">
            <v>AT</v>
          </cell>
          <cell r="B10939" t="str">
            <v>AT_RV_21551257</v>
          </cell>
          <cell r="C10939">
            <v>1995</v>
          </cell>
          <cell r="D10939" t="str">
            <v>Annual</v>
          </cell>
          <cell r="E10939" t="str">
            <v>Orthophosphate</v>
          </cell>
          <cell r="F10939" t="str">
            <v>mg/l P</v>
          </cell>
          <cell r="G10939">
            <v>12</v>
          </cell>
          <cell r="J10939">
            <v>5</v>
          </cell>
          <cell r="K10939">
            <v>7.9999998211860657E-2</v>
          </cell>
          <cell r="L10939">
            <v>9.0000003576278687E-2</v>
          </cell>
          <cell r="M10939">
            <v>5.000000074505806E-2</v>
          </cell>
          <cell r="N10939" t="str">
            <v>Large</v>
          </cell>
          <cell r="O10939">
            <v>432</v>
          </cell>
        </row>
        <row r="10940">
          <cell r="A10940" t="str">
            <v>AT</v>
          </cell>
          <cell r="B10940" t="str">
            <v>AT_RV_40607027</v>
          </cell>
          <cell r="C10940">
            <v>1995</v>
          </cell>
          <cell r="D10940" t="str">
            <v>Annual</v>
          </cell>
          <cell r="E10940" t="str">
            <v>Orthophosphate</v>
          </cell>
          <cell r="F10940" t="str">
            <v>mg/l P</v>
          </cell>
          <cell r="G10940">
            <v>12</v>
          </cell>
          <cell r="J10940">
            <v>6</v>
          </cell>
          <cell r="K10940">
            <v>3.9999999105930328E-2</v>
          </cell>
          <cell r="L10940">
            <v>3.9999999105930328E-2</v>
          </cell>
          <cell r="M10940">
            <v>1.9999999552965164E-2</v>
          </cell>
          <cell r="N10940" t="str">
            <v>Largest</v>
          </cell>
          <cell r="O10940">
            <v>79485</v>
          </cell>
        </row>
        <row r="10941">
          <cell r="A10941" t="str">
            <v>AT</v>
          </cell>
          <cell r="B10941" t="str">
            <v>AT_RV_10000037</v>
          </cell>
          <cell r="C10941">
            <v>1995</v>
          </cell>
          <cell r="D10941" t="str">
            <v>Annual</v>
          </cell>
          <cell r="E10941" t="str">
            <v>Orthophosphate</v>
          </cell>
          <cell r="F10941" t="str">
            <v>mg/l P</v>
          </cell>
          <cell r="G10941">
            <v>12</v>
          </cell>
          <cell r="J10941">
            <v>5</v>
          </cell>
          <cell r="K10941">
            <v>1.9999999552965164E-2</v>
          </cell>
          <cell r="L10941">
            <v>2.9999999329447746E-2</v>
          </cell>
          <cell r="M10941">
            <v>1.9999999552965164E-2</v>
          </cell>
          <cell r="N10941" t="str">
            <v>Large</v>
          </cell>
          <cell r="O10941">
            <v>286</v>
          </cell>
        </row>
        <row r="10942">
          <cell r="A10942" t="str">
            <v>AT</v>
          </cell>
          <cell r="B10942" t="str">
            <v>AT_RV_54110087</v>
          </cell>
          <cell r="C10942">
            <v>1995</v>
          </cell>
          <cell r="D10942" t="str">
            <v>Annual</v>
          </cell>
          <cell r="E10942" t="str">
            <v>Orthophosphate</v>
          </cell>
          <cell r="F10942" t="str">
            <v>mg/l P</v>
          </cell>
          <cell r="G10942">
            <v>12</v>
          </cell>
          <cell r="J10942">
            <v>12</v>
          </cell>
          <cell r="K10942">
            <v>2.9999999329447746E-2</v>
          </cell>
          <cell r="L10942">
            <v>1.9999999552965164E-2</v>
          </cell>
          <cell r="M10942">
            <v>1.9999999552965164E-2</v>
          </cell>
          <cell r="N10942" t="str">
            <v>Largest</v>
          </cell>
          <cell r="O10942">
            <v>6120</v>
          </cell>
        </row>
        <row r="10943">
          <cell r="A10943" t="str">
            <v>AT</v>
          </cell>
          <cell r="B10943" t="str">
            <v>AT_RV_54110017</v>
          </cell>
          <cell r="C10943">
            <v>1995</v>
          </cell>
          <cell r="D10943" t="str">
            <v>Annual</v>
          </cell>
          <cell r="E10943" t="str">
            <v>Orthophosphate</v>
          </cell>
          <cell r="F10943" t="str">
            <v>mg/l P</v>
          </cell>
          <cell r="G10943">
            <v>12</v>
          </cell>
          <cell r="J10943">
            <v>6</v>
          </cell>
          <cell r="K10943">
            <v>9.9999997764825821E-3</v>
          </cell>
          <cell r="L10943">
            <v>9.9999997764825821E-3</v>
          </cell>
          <cell r="M10943">
            <v>9.9999997764825821E-3</v>
          </cell>
          <cell r="N10943" t="str">
            <v>Largest</v>
          </cell>
          <cell r="O10943">
            <v>4076</v>
          </cell>
        </row>
        <row r="10944">
          <cell r="A10944" t="str">
            <v>AT</v>
          </cell>
          <cell r="B10944" t="str">
            <v>AT_RV_53210017</v>
          </cell>
          <cell r="C10944">
            <v>1995</v>
          </cell>
          <cell r="D10944" t="str">
            <v>Annual</v>
          </cell>
          <cell r="E10944" t="str">
            <v>Orthophosphate</v>
          </cell>
          <cell r="F10944" t="str">
            <v>mg/l P</v>
          </cell>
          <cell r="G10944">
            <v>12</v>
          </cell>
          <cell r="J10944">
            <v>6</v>
          </cell>
          <cell r="K10944">
            <v>1.9999999552965164E-2</v>
          </cell>
          <cell r="L10944">
            <v>9.9999997764825821E-3</v>
          </cell>
          <cell r="M10944">
            <v>9.9999997764825821E-3</v>
          </cell>
          <cell r="N10944" t="str">
            <v>Largest</v>
          </cell>
          <cell r="O10944">
            <v>3540</v>
          </cell>
        </row>
        <row r="10945">
          <cell r="A10945" t="str">
            <v>AT</v>
          </cell>
          <cell r="B10945" t="str">
            <v>AT_RV_51210087</v>
          </cell>
          <cell r="C10945">
            <v>1995</v>
          </cell>
          <cell r="D10945" t="str">
            <v>Annual</v>
          </cell>
          <cell r="E10945" t="str">
            <v>Orthophosphate</v>
          </cell>
          <cell r="F10945" t="str">
            <v>mg/l P</v>
          </cell>
          <cell r="G10945">
            <v>12</v>
          </cell>
          <cell r="J10945">
            <v>12</v>
          </cell>
          <cell r="K10945">
            <v>9.9999997764825821E-3</v>
          </cell>
          <cell r="L10945">
            <v>9.9999997764825821E-3</v>
          </cell>
          <cell r="M10945">
            <v>9.9999997764825821E-3</v>
          </cell>
          <cell r="N10945" t="str">
            <v>Large</v>
          </cell>
          <cell r="O10945">
            <v>857</v>
          </cell>
        </row>
        <row r="10946">
          <cell r="A10946" t="str">
            <v>AT</v>
          </cell>
          <cell r="B10946" t="str">
            <v>AT_RV_51210037</v>
          </cell>
          <cell r="C10946">
            <v>1995</v>
          </cell>
          <cell r="D10946" t="str">
            <v>Annual</v>
          </cell>
          <cell r="E10946" t="str">
            <v>Orthophosphate</v>
          </cell>
          <cell r="F10946" t="str">
            <v>mg/l P</v>
          </cell>
          <cell r="G10946">
            <v>12</v>
          </cell>
          <cell r="J10946">
            <v>6</v>
          </cell>
          <cell r="K10946">
            <v>3.9999999105930328E-2</v>
          </cell>
          <cell r="L10946">
            <v>2.9999999329447746E-2</v>
          </cell>
          <cell r="M10946">
            <v>1.9999999552965164E-2</v>
          </cell>
          <cell r="N10946" t="str">
            <v>Medium</v>
          </cell>
          <cell r="O10946">
            <v>151</v>
          </cell>
        </row>
        <row r="10947">
          <cell r="A10947" t="str">
            <v>AT</v>
          </cell>
          <cell r="B10947" t="str">
            <v>AT_RV_40711027</v>
          </cell>
          <cell r="C10947">
            <v>1995</v>
          </cell>
          <cell r="D10947" t="str">
            <v>Annual</v>
          </cell>
          <cell r="E10947" t="str">
            <v>Orthophosphate</v>
          </cell>
          <cell r="F10947" t="str">
            <v>mg/l P</v>
          </cell>
          <cell r="G10947">
            <v>12</v>
          </cell>
          <cell r="J10947">
            <v>5</v>
          </cell>
          <cell r="K10947">
            <v>3.9999999105930328E-2</v>
          </cell>
          <cell r="L10947">
            <v>3.9999999105930328E-2</v>
          </cell>
          <cell r="M10947">
            <v>9.9999997764825821E-3</v>
          </cell>
          <cell r="N10947" t="str">
            <v>Large</v>
          </cell>
          <cell r="O10947">
            <v>444</v>
          </cell>
        </row>
        <row r="10948">
          <cell r="A10948" t="str">
            <v>AT</v>
          </cell>
          <cell r="B10948" t="str">
            <v>AT_RV_31100017</v>
          </cell>
          <cell r="C10948">
            <v>1995</v>
          </cell>
          <cell r="D10948" t="str">
            <v>Annual</v>
          </cell>
          <cell r="E10948" t="str">
            <v>Orthophosphate</v>
          </cell>
          <cell r="F10948" t="str">
            <v>mg/l P</v>
          </cell>
          <cell r="G10948">
            <v>12</v>
          </cell>
          <cell r="J10948">
            <v>3</v>
          </cell>
          <cell r="K10948">
            <v>1.9999999552965164E-2</v>
          </cell>
          <cell r="L10948">
            <v>9.9999997764825821E-3</v>
          </cell>
          <cell r="M10948">
            <v>1.9999999552965164E-2</v>
          </cell>
          <cell r="N10948" t="str">
            <v>Very Large</v>
          </cell>
          <cell r="O10948">
            <v>2241</v>
          </cell>
        </row>
        <row r="10949">
          <cell r="A10949" t="str">
            <v>AT</v>
          </cell>
          <cell r="B10949" t="str">
            <v>AT_RV_40709117</v>
          </cell>
          <cell r="C10949">
            <v>1995</v>
          </cell>
          <cell r="D10949" t="str">
            <v>Annual</v>
          </cell>
          <cell r="E10949" t="str">
            <v>Orthophosphate</v>
          </cell>
          <cell r="F10949" t="str">
            <v>mg/l P</v>
          </cell>
          <cell r="G10949">
            <v>12</v>
          </cell>
          <cell r="J10949">
            <v>5</v>
          </cell>
          <cell r="K10949">
            <v>9.9999997764825821E-3</v>
          </cell>
          <cell r="L10949">
            <v>9.9999997764825821E-3</v>
          </cell>
          <cell r="M10949">
            <v>9.9999997764825821E-3</v>
          </cell>
          <cell r="N10949" t="str">
            <v>Largest</v>
          </cell>
          <cell r="O10949">
            <v>4275</v>
          </cell>
        </row>
        <row r="10950">
          <cell r="A10950" t="str">
            <v>AT</v>
          </cell>
          <cell r="B10950" t="str">
            <v>AT_RV_31100027</v>
          </cell>
          <cell r="C10950">
            <v>1995</v>
          </cell>
          <cell r="D10950" t="str">
            <v>Annual</v>
          </cell>
          <cell r="E10950" t="str">
            <v>Orthophosphate</v>
          </cell>
          <cell r="F10950" t="str">
            <v>mg/l P</v>
          </cell>
          <cell r="G10950">
            <v>12</v>
          </cell>
          <cell r="J10950">
            <v>3</v>
          </cell>
          <cell r="K10950">
            <v>0.10000000149011612</v>
          </cell>
          <cell r="L10950">
            <v>9.0000003576278687E-2</v>
          </cell>
          <cell r="M10950">
            <v>1.9999999552965164E-2</v>
          </cell>
          <cell r="N10950" t="str">
            <v>Largest</v>
          </cell>
          <cell r="O10950">
            <v>2610</v>
          </cell>
        </row>
        <row r="10951">
          <cell r="A10951" t="str">
            <v>AT</v>
          </cell>
          <cell r="B10951" t="str">
            <v>AT_RV_40607017</v>
          </cell>
          <cell r="C10951">
            <v>1995</v>
          </cell>
          <cell r="D10951" t="str">
            <v>Annual</v>
          </cell>
          <cell r="E10951" t="str">
            <v>Orthophosphate</v>
          </cell>
          <cell r="F10951" t="str">
            <v>mg/l P</v>
          </cell>
          <cell r="G10951">
            <v>12</v>
          </cell>
          <cell r="J10951">
            <v>6</v>
          </cell>
          <cell r="K10951">
            <v>3.9999999105930328E-2</v>
          </cell>
          <cell r="L10951">
            <v>3.9999999105930328E-2</v>
          </cell>
          <cell r="M10951">
            <v>1.9999999552965164E-2</v>
          </cell>
          <cell r="N10951" t="str">
            <v>Largest</v>
          </cell>
          <cell r="O10951">
            <v>77020</v>
          </cell>
        </row>
        <row r="10952">
          <cell r="A10952" t="str">
            <v>AT</v>
          </cell>
          <cell r="B10952" t="str">
            <v>AT_RV_40502037</v>
          </cell>
          <cell r="C10952">
            <v>1995</v>
          </cell>
          <cell r="D10952" t="str">
            <v>Annual</v>
          </cell>
          <cell r="E10952" t="str">
            <v>Orthophosphate</v>
          </cell>
          <cell r="F10952" t="str">
            <v>mg/l P</v>
          </cell>
          <cell r="G10952">
            <v>12</v>
          </cell>
          <cell r="J10952">
            <v>7</v>
          </cell>
          <cell r="K10952">
            <v>1.9999999552965164E-2</v>
          </cell>
          <cell r="L10952">
            <v>1.9999999552965164E-2</v>
          </cell>
          <cell r="M10952">
            <v>1.9999999552965164E-2</v>
          </cell>
          <cell r="N10952" t="str">
            <v>Largest</v>
          </cell>
          <cell r="O10952">
            <v>26048</v>
          </cell>
        </row>
        <row r="10953">
          <cell r="A10953" t="str">
            <v>AT</v>
          </cell>
          <cell r="B10953" t="str">
            <v>AT_RV_40502017</v>
          </cell>
          <cell r="C10953">
            <v>1995</v>
          </cell>
          <cell r="D10953" t="str">
            <v>Annual</v>
          </cell>
          <cell r="E10953" t="str">
            <v>Orthophosphate</v>
          </cell>
          <cell r="F10953" t="str">
            <v>mg/l P</v>
          </cell>
          <cell r="G10953">
            <v>12</v>
          </cell>
          <cell r="J10953">
            <v>6</v>
          </cell>
          <cell r="K10953">
            <v>1.9999999552965164E-2</v>
          </cell>
          <cell r="L10953">
            <v>1.9999999552965164E-2</v>
          </cell>
          <cell r="M10953">
            <v>1.9999999552965164E-2</v>
          </cell>
          <cell r="N10953" t="str">
            <v>Largest</v>
          </cell>
          <cell r="O10953">
            <v>22714</v>
          </cell>
        </row>
        <row r="10954">
          <cell r="A10954" t="str">
            <v>AT</v>
          </cell>
          <cell r="B10954" t="str">
            <v>AT_RV_40401017</v>
          </cell>
          <cell r="C10954">
            <v>1995</v>
          </cell>
          <cell r="D10954" t="str">
            <v>Annual</v>
          </cell>
          <cell r="E10954" t="str">
            <v>Orthophosphate</v>
          </cell>
          <cell r="F10954" t="str">
            <v>mg/l P</v>
          </cell>
          <cell r="G10954">
            <v>12</v>
          </cell>
          <cell r="J10954">
            <v>3</v>
          </cell>
          <cell r="K10954">
            <v>1.9999999552965164E-2</v>
          </cell>
          <cell r="L10954">
            <v>9.9999997764825821E-3</v>
          </cell>
          <cell r="M10954">
            <v>1.9999999552965164E-2</v>
          </cell>
          <cell r="N10954" t="str">
            <v>Largest</v>
          </cell>
          <cell r="O10954">
            <v>6709</v>
          </cell>
        </row>
        <row r="10955">
          <cell r="A10955" t="str">
            <v>AT</v>
          </cell>
          <cell r="B10955" t="str">
            <v>AT_RV_31200037</v>
          </cell>
          <cell r="C10955">
            <v>1995</v>
          </cell>
          <cell r="D10955" t="str">
            <v>Annual</v>
          </cell>
          <cell r="E10955" t="str">
            <v>Orthophosphate</v>
          </cell>
          <cell r="F10955" t="str">
            <v>mg/l P</v>
          </cell>
          <cell r="G10955">
            <v>12</v>
          </cell>
          <cell r="J10955">
            <v>6</v>
          </cell>
          <cell r="K10955">
            <v>7.0000000298023224E-2</v>
          </cell>
          <cell r="L10955">
            <v>5.9999998658895493E-2</v>
          </cell>
          <cell r="M10955">
            <v>1.9999999552965164E-2</v>
          </cell>
          <cell r="N10955" t="str">
            <v>Very Large</v>
          </cell>
          <cell r="O10955">
            <v>2030</v>
          </cell>
        </row>
        <row r="10956">
          <cell r="A10956" t="str">
            <v>AT</v>
          </cell>
          <cell r="B10956" t="str">
            <v>AT_RV_31100057</v>
          </cell>
          <cell r="C10956">
            <v>1995</v>
          </cell>
          <cell r="D10956" t="str">
            <v>Annual</v>
          </cell>
          <cell r="E10956" t="str">
            <v>Orthophosphate</v>
          </cell>
          <cell r="F10956" t="str">
            <v>mg/l P</v>
          </cell>
          <cell r="G10956">
            <v>12</v>
          </cell>
          <cell r="J10956">
            <v>3</v>
          </cell>
          <cell r="K10956">
            <v>0.12999999523162842</v>
          </cell>
          <cell r="L10956">
            <v>0.11999999731779099</v>
          </cell>
          <cell r="M10956">
            <v>3.9999999105930328E-2</v>
          </cell>
          <cell r="N10956" t="str">
            <v>Largest</v>
          </cell>
          <cell r="O10956">
            <v>24138</v>
          </cell>
        </row>
        <row r="10957">
          <cell r="A10957" t="str">
            <v>AT</v>
          </cell>
          <cell r="B10957" t="str">
            <v>AT_RV_55010057</v>
          </cell>
          <cell r="C10957">
            <v>1995</v>
          </cell>
          <cell r="D10957" t="str">
            <v>Annual</v>
          </cell>
          <cell r="E10957" t="str">
            <v>Orthophosphate</v>
          </cell>
          <cell r="F10957" t="str">
            <v>mg/l P</v>
          </cell>
          <cell r="G10957">
            <v>12</v>
          </cell>
          <cell r="J10957">
            <v>6</v>
          </cell>
          <cell r="K10957">
            <v>9.9999997764825821E-3</v>
          </cell>
          <cell r="L10957">
            <v>9.9999997764825821E-3</v>
          </cell>
          <cell r="M10957">
            <v>9.9999997764825821E-3</v>
          </cell>
          <cell r="N10957" t="str">
            <v>Large</v>
          </cell>
          <cell r="O10957">
            <v>955</v>
          </cell>
        </row>
        <row r="10958">
          <cell r="A10958" t="str">
            <v>AT</v>
          </cell>
          <cell r="B10958" t="str">
            <v>AT_RV_40710047</v>
          </cell>
          <cell r="C10958">
            <v>1995</v>
          </cell>
          <cell r="D10958" t="str">
            <v>Annual</v>
          </cell>
          <cell r="E10958" t="str">
            <v>Orthophosphate</v>
          </cell>
          <cell r="F10958" t="str">
            <v>mg/l P</v>
          </cell>
          <cell r="G10958">
            <v>12</v>
          </cell>
          <cell r="J10958">
            <v>5</v>
          </cell>
          <cell r="K10958">
            <v>2.9999999329447746E-2</v>
          </cell>
          <cell r="L10958">
            <v>2.9999999329447746E-2</v>
          </cell>
          <cell r="M10958">
            <v>1.9999999552965164E-2</v>
          </cell>
          <cell r="N10958" t="str">
            <v>Very Large</v>
          </cell>
          <cell r="O10958">
            <v>1260</v>
          </cell>
        </row>
        <row r="10959">
          <cell r="A10959" t="str">
            <v>BE</v>
          </cell>
          <cell r="B10959" t="str">
            <v>BE_RV_499500</v>
          </cell>
          <cell r="C10959">
            <v>1995</v>
          </cell>
          <cell r="D10959" t="str">
            <v>Annual</v>
          </cell>
          <cell r="E10959" t="str">
            <v>Orthophosphate</v>
          </cell>
          <cell r="F10959" t="str">
            <v>mg/l P</v>
          </cell>
          <cell r="G10959">
            <v>12</v>
          </cell>
          <cell r="J10959">
            <v>18</v>
          </cell>
          <cell r="K10959">
            <v>1.0299999713897705</v>
          </cell>
          <cell r="L10959">
            <v>1.1000000238418579</v>
          </cell>
          <cell r="M10959">
            <v>0.58689999580383301</v>
          </cell>
          <cell r="O10959">
            <v>1340</v>
          </cell>
        </row>
        <row r="10960">
          <cell r="A10960" t="str">
            <v>BE</v>
          </cell>
          <cell r="B10960" t="str">
            <v>BE_RV_6000</v>
          </cell>
          <cell r="C10960">
            <v>1995</v>
          </cell>
          <cell r="D10960" t="str">
            <v>Annual</v>
          </cell>
          <cell r="E10960" t="str">
            <v>Orthophosphate</v>
          </cell>
          <cell r="F10960" t="str">
            <v>mg/l P</v>
          </cell>
          <cell r="G10960">
            <v>12</v>
          </cell>
          <cell r="J10960">
            <v>8</v>
          </cell>
          <cell r="K10960">
            <v>1.113800048828125</v>
          </cell>
          <cell r="L10960">
            <v>0.87000000476837158</v>
          </cell>
          <cell r="M10960">
            <v>0.83020001649856567</v>
          </cell>
          <cell r="O10960">
            <v>291</v>
          </cell>
        </row>
        <row r="10961">
          <cell r="A10961" t="str">
            <v>BE</v>
          </cell>
          <cell r="B10961" t="str">
            <v>BE_RV_72000</v>
          </cell>
          <cell r="C10961">
            <v>1995</v>
          </cell>
          <cell r="D10961" t="str">
            <v>Annual</v>
          </cell>
          <cell r="E10961" t="str">
            <v>Orthophosphate</v>
          </cell>
          <cell r="F10961" t="str">
            <v>mg/l P</v>
          </cell>
          <cell r="G10961">
            <v>12</v>
          </cell>
          <cell r="J10961">
            <v>12</v>
          </cell>
          <cell r="K10961">
            <v>0.26669999957084656</v>
          </cell>
          <cell r="L10961">
            <v>0.20000000298023224</v>
          </cell>
          <cell r="M10961">
            <v>0.12470000237226486</v>
          </cell>
          <cell r="O10961">
            <v>222</v>
          </cell>
        </row>
        <row r="10962">
          <cell r="A10962" t="str">
            <v>BE</v>
          </cell>
          <cell r="B10962" t="str">
            <v>BE_RV_91000</v>
          </cell>
          <cell r="C10962">
            <v>1995</v>
          </cell>
          <cell r="D10962" t="str">
            <v>Annual</v>
          </cell>
          <cell r="E10962" t="str">
            <v>Orthophosphate</v>
          </cell>
          <cell r="F10962" t="str">
            <v>mg/l P</v>
          </cell>
          <cell r="G10962">
            <v>12</v>
          </cell>
          <cell r="J10962">
            <v>12</v>
          </cell>
          <cell r="K10962">
            <v>9.0800002217292786E-2</v>
          </cell>
          <cell r="L10962">
            <v>0.10000000149011612</v>
          </cell>
          <cell r="M10962">
            <v>3.5900000482797623E-2</v>
          </cell>
          <cell r="O10962">
            <v>133</v>
          </cell>
        </row>
        <row r="10963">
          <cell r="A10963" t="str">
            <v>BE</v>
          </cell>
          <cell r="B10963" t="str">
            <v>BE_RV_390000</v>
          </cell>
          <cell r="C10963">
            <v>1995</v>
          </cell>
          <cell r="D10963" t="str">
            <v>Annual</v>
          </cell>
          <cell r="E10963" t="str">
            <v>Orthophosphate</v>
          </cell>
          <cell r="F10963" t="str">
            <v>mg/l P</v>
          </cell>
          <cell r="G10963">
            <v>12</v>
          </cell>
          <cell r="J10963">
            <v>12</v>
          </cell>
          <cell r="K10963">
            <v>0.16920000314712524</v>
          </cell>
          <cell r="L10963">
            <v>0.10000000149011612</v>
          </cell>
          <cell r="M10963">
            <v>0.14300000667572021</v>
          </cell>
          <cell r="O10963">
            <v>2155</v>
          </cell>
        </row>
        <row r="10964">
          <cell r="A10964" t="str">
            <v>BE</v>
          </cell>
          <cell r="B10964" t="str">
            <v>BE_RV_603000</v>
          </cell>
          <cell r="C10964">
            <v>1995</v>
          </cell>
          <cell r="D10964" t="str">
            <v>Annual</v>
          </cell>
          <cell r="E10964" t="str">
            <v>Orthophosphate</v>
          </cell>
          <cell r="F10964" t="str">
            <v>mg/l P</v>
          </cell>
          <cell r="G10964">
            <v>12</v>
          </cell>
          <cell r="J10964">
            <v>12</v>
          </cell>
          <cell r="K10964">
            <v>2.4992001056671143</v>
          </cell>
          <cell r="L10964">
            <v>2.5950000286102295</v>
          </cell>
          <cell r="M10964">
            <v>1.7288000583648682</v>
          </cell>
          <cell r="O10964">
            <v>243</v>
          </cell>
        </row>
        <row r="10965">
          <cell r="A10965" t="str">
            <v>BE</v>
          </cell>
          <cell r="B10965" t="str">
            <v>BE_RV_770000</v>
          </cell>
          <cell r="C10965">
            <v>1995</v>
          </cell>
          <cell r="D10965" t="str">
            <v>Annual</v>
          </cell>
          <cell r="E10965" t="str">
            <v>Orthophosphate</v>
          </cell>
          <cell r="F10965" t="str">
            <v>mg/l P</v>
          </cell>
          <cell r="G10965">
            <v>12</v>
          </cell>
          <cell r="J10965">
            <v>8</v>
          </cell>
          <cell r="K10965">
            <v>1.0199999809265137</v>
          </cell>
          <cell r="L10965">
            <v>0.68000000715255737</v>
          </cell>
          <cell r="M10965">
            <v>0.72289997339248657</v>
          </cell>
          <cell r="O10965">
            <v>383</v>
          </cell>
        </row>
        <row r="10966">
          <cell r="A10966" t="str">
            <v>BE</v>
          </cell>
          <cell r="B10966" t="str">
            <v>BE_RV_910000</v>
          </cell>
          <cell r="C10966">
            <v>1995</v>
          </cell>
          <cell r="D10966" t="str">
            <v>Annual</v>
          </cell>
          <cell r="E10966" t="str">
            <v>Orthophosphate</v>
          </cell>
          <cell r="F10966" t="str">
            <v>mg/l P</v>
          </cell>
          <cell r="G10966">
            <v>12</v>
          </cell>
          <cell r="J10966">
            <v>8</v>
          </cell>
          <cell r="K10966">
            <v>1.0212999582290649</v>
          </cell>
          <cell r="L10966">
            <v>1.125</v>
          </cell>
          <cell r="M10966">
            <v>0.66259998083114624</v>
          </cell>
          <cell r="O10966">
            <v>1067</v>
          </cell>
        </row>
        <row r="10967">
          <cell r="A10967" t="str">
            <v>BE</v>
          </cell>
          <cell r="B10967" t="str">
            <v>BE_RV_272000</v>
          </cell>
          <cell r="C10967">
            <v>1995</v>
          </cell>
          <cell r="D10967" t="str">
            <v>Annual</v>
          </cell>
          <cell r="E10967" t="str">
            <v>Orthophosphate</v>
          </cell>
          <cell r="F10967" t="str">
            <v>mg/l P</v>
          </cell>
          <cell r="G10967">
            <v>12</v>
          </cell>
          <cell r="J10967">
            <v>12</v>
          </cell>
          <cell r="K10967">
            <v>0.20000000298023224</v>
          </cell>
          <cell r="L10967">
            <v>0.20000000298023224</v>
          </cell>
          <cell r="M10967">
            <v>4.0800001472234726E-2</v>
          </cell>
          <cell r="O10967">
            <v>558</v>
          </cell>
        </row>
        <row r="10968">
          <cell r="A10968" t="str">
            <v>BG</v>
          </cell>
          <cell r="B10968" t="str">
            <v>BG_RV_30010029</v>
          </cell>
          <cell r="C10968">
            <v>1995</v>
          </cell>
          <cell r="D10968" t="str">
            <v>Annual</v>
          </cell>
          <cell r="E10968" t="str">
            <v>Orthophosphate</v>
          </cell>
          <cell r="F10968" t="str">
            <v>mg/l P</v>
          </cell>
          <cell r="G10968">
            <v>12</v>
          </cell>
          <cell r="J10968">
            <v>12</v>
          </cell>
          <cell r="K10968">
            <v>0.81629997491836548</v>
          </cell>
          <cell r="L10968">
            <v>0.36000001430511475</v>
          </cell>
          <cell r="M10968">
            <v>0.64420002698898315</v>
          </cell>
          <cell r="N10968" t="str">
            <v>Largest</v>
          </cell>
          <cell r="O10968">
            <v>4824</v>
          </cell>
        </row>
        <row r="10969">
          <cell r="A10969" t="str">
            <v>BG</v>
          </cell>
          <cell r="B10969" t="str">
            <v>BG_RV_30060092</v>
          </cell>
          <cell r="C10969">
            <v>1995</v>
          </cell>
          <cell r="D10969" t="str">
            <v>Annual</v>
          </cell>
          <cell r="E10969" t="str">
            <v>Orthophosphate</v>
          </cell>
          <cell r="F10969" t="str">
            <v>mg/l P</v>
          </cell>
          <cell r="G10969">
            <v>12</v>
          </cell>
          <cell r="J10969">
            <v>12</v>
          </cell>
          <cell r="K10969">
            <v>0.28529998660087585</v>
          </cell>
          <cell r="L10969">
            <v>0.25999999046325684</v>
          </cell>
          <cell r="M10969">
            <v>0.12189999967813492</v>
          </cell>
          <cell r="N10969" t="str">
            <v>Largest</v>
          </cell>
          <cell r="O10969">
            <v>12728</v>
          </cell>
        </row>
        <row r="10970">
          <cell r="A10970" t="str">
            <v>BG</v>
          </cell>
          <cell r="B10970" t="str">
            <v>BG_RV_30060265</v>
          </cell>
          <cell r="C10970">
            <v>1995</v>
          </cell>
          <cell r="D10970" t="str">
            <v>Annual</v>
          </cell>
          <cell r="E10970" t="str">
            <v>Orthophosphate</v>
          </cell>
          <cell r="F10970" t="str">
            <v>mg/l P</v>
          </cell>
          <cell r="G10970">
            <v>12</v>
          </cell>
          <cell r="J10970">
            <v>12</v>
          </cell>
          <cell r="K10970">
            <v>0.12909999489784241</v>
          </cell>
          <cell r="L10970">
            <v>0.12999999523162842</v>
          </cell>
          <cell r="M10970">
            <v>3.9400000125169754E-2</v>
          </cell>
          <cell r="N10970" t="str">
            <v>Largest</v>
          </cell>
          <cell r="O10970">
            <v>7926</v>
          </cell>
        </row>
        <row r="10971">
          <cell r="A10971" t="str">
            <v>BG</v>
          </cell>
          <cell r="B10971" t="str">
            <v>BG_RV_30060085</v>
          </cell>
          <cell r="C10971">
            <v>1995</v>
          </cell>
          <cell r="D10971" t="str">
            <v>Annual</v>
          </cell>
          <cell r="E10971" t="str">
            <v>Orthophosphate</v>
          </cell>
          <cell r="F10971" t="str">
            <v>mg/l P</v>
          </cell>
          <cell r="G10971">
            <v>12</v>
          </cell>
          <cell r="J10971">
            <v>10</v>
          </cell>
          <cell r="K10971">
            <v>3.2999999821186066E-3</v>
          </cell>
          <cell r="L10971">
            <v>0</v>
          </cell>
          <cell r="M10971">
            <v>1.0400000028312206E-2</v>
          </cell>
          <cell r="N10971" t="str">
            <v>Large</v>
          </cell>
          <cell r="O10971">
            <v>741</v>
          </cell>
        </row>
        <row r="10972">
          <cell r="A10972" t="str">
            <v>BG</v>
          </cell>
          <cell r="B10972" t="str">
            <v>BG_RV_30060102</v>
          </cell>
          <cell r="C10972">
            <v>1995</v>
          </cell>
          <cell r="D10972" t="str">
            <v>Annual</v>
          </cell>
          <cell r="E10972" t="str">
            <v>Orthophosphate</v>
          </cell>
          <cell r="F10972" t="str">
            <v>mg/l P</v>
          </cell>
          <cell r="G10972">
            <v>12</v>
          </cell>
          <cell r="J10972">
            <v>11</v>
          </cell>
          <cell r="K10972">
            <v>4.4700000435113907E-2</v>
          </cell>
          <cell r="L10972">
            <v>0</v>
          </cell>
          <cell r="M10972">
            <v>6.1900001019239426E-2</v>
          </cell>
          <cell r="N10972" t="str">
            <v>Largest</v>
          </cell>
          <cell r="O10972">
            <v>5698</v>
          </cell>
        </row>
        <row r="10973">
          <cell r="A10973" t="str">
            <v>BG</v>
          </cell>
          <cell r="B10973" t="str">
            <v>BG_RV_30017220</v>
          </cell>
          <cell r="C10973">
            <v>1995</v>
          </cell>
          <cell r="D10973" t="str">
            <v>Annual</v>
          </cell>
          <cell r="E10973" t="str">
            <v>Orthophosphate</v>
          </cell>
          <cell r="F10973" t="str">
            <v>mg/l P</v>
          </cell>
          <cell r="G10973">
            <v>12</v>
          </cell>
          <cell r="J10973">
            <v>10</v>
          </cell>
          <cell r="K10973">
            <v>4.6900000423192978E-2</v>
          </cell>
          <cell r="L10973">
            <v>1.9999999552965164E-2</v>
          </cell>
          <cell r="M10973">
            <v>5.7100001722574234E-2</v>
          </cell>
          <cell r="N10973" t="str">
            <v>Unknown</v>
          </cell>
        </row>
        <row r="10974">
          <cell r="A10974" t="str">
            <v>BG</v>
          </cell>
          <cell r="B10974" t="str">
            <v>BG_RV_30028066</v>
          </cell>
          <cell r="C10974">
            <v>1995</v>
          </cell>
          <cell r="D10974" t="str">
            <v>Annual</v>
          </cell>
          <cell r="E10974" t="str">
            <v>Orthophosphate</v>
          </cell>
          <cell r="F10974" t="str">
            <v>mg/l P</v>
          </cell>
          <cell r="G10974">
            <v>12</v>
          </cell>
          <cell r="J10974">
            <v>10</v>
          </cell>
          <cell r="K10974">
            <v>0.48870000243186951</v>
          </cell>
          <cell r="L10974">
            <v>0.37999999523162842</v>
          </cell>
          <cell r="M10974">
            <v>0.25720000267028809</v>
          </cell>
          <cell r="N10974" t="str">
            <v>Largest</v>
          </cell>
          <cell r="O10974">
            <v>5266</v>
          </cell>
        </row>
        <row r="10975">
          <cell r="A10975" t="str">
            <v>BG</v>
          </cell>
          <cell r="B10975" t="str">
            <v>BG_RV_30018229</v>
          </cell>
          <cell r="C10975">
            <v>1995</v>
          </cell>
          <cell r="D10975" t="str">
            <v>Annual</v>
          </cell>
          <cell r="E10975" t="str">
            <v>Orthophosphate</v>
          </cell>
          <cell r="F10975" t="str">
            <v>mg/l P</v>
          </cell>
          <cell r="G10975">
            <v>12</v>
          </cell>
          <cell r="J10975">
            <v>12</v>
          </cell>
          <cell r="K10975">
            <v>0.31650000810623169</v>
          </cell>
          <cell r="L10975">
            <v>0.27000001072883606</v>
          </cell>
          <cell r="M10975">
            <v>0.20239999890327454</v>
          </cell>
          <cell r="N10975" t="str">
            <v>Unknown</v>
          </cell>
        </row>
        <row r="10976">
          <cell r="A10976" t="str">
            <v>BG</v>
          </cell>
          <cell r="B10976" t="str">
            <v>BG_RV_30010197</v>
          </cell>
          <cell r="C10976">
            <v>1995</v>
          </cell>
          <cell r="D10976" t="str">
            <v>Annual</v>
          </cell>
          <cell r="E10976" t="str">
            <v>Orthophosphate</v>
          </cell>
          <cell r="F10976" t="str">
            <v>mg/l P</v>
          </cell>
          <cell r="G10976">
            <v>12</v>
          </cell>
          <cell r="J10976">
            <v>4</v>
          </cell>
          <cell r="K10976">
            <v>5.3800001740455627E-2</v>
          </cell>
          <cell r="M10976">
            <v>1.7300000414252281E-2</v>
          </cell>
          <cell r="N10976" t="str">
            <v>Largest</v>
          </cell>
          <cell r="O10976">
            <v>8366</v>
          </cell>
        </row>
        <row r="10977">
          <cell r="A10977" t="str">
            <v>BG</v>
          </cell>
          <cell r="B10977" t="str">
            <v>BG_RV_30012044</v>
          </cell>
          <cell r="C10977">
            <v>1995</v>
          </cell>
          <cell r="D10977" t="str">
            <v>Annual</v>
          </cell>
          <cell r="E10977" t="str">
            <v>Orthophosphate</v>
          </cell>
          <cell r="F10977" t="str">
            <v>mg/l P</v>
          </cell>
          <cell r="G10977">
            <v>12</v>
          </cell>
          <cell r="J10977">
            <v>12</v>
          </cell>
          <cell r="K10977">
            <v>3.7799999117851257E-2</v>
          </cell>
          <cell r="L10977">
            <v>1.9999999552965164E-2</v>
          </cell>
          <cell r="M10977">
            <v>2.8999999165534973E-2</v>
          </cell>
          <cell r="N10977" t="str">
            <v>Unknown</v>
          </cell>
        </row>
        <row r="10978">
          <cell r="A10978" t="str">
            <v>BG</v>
          </cell>
          <cell r="B10978" t="str">
            <v>BG_RV_30017052</v>
          </cell>
          <cell r="C10978">
            <v>1995</v>
          </cell>
          <cell r="D10978" t="str">
            <v>Annual</v>
          </cell>
          <cell r="E10978" t="str">
            <v>Orthophosphate</v>
          </cell>
          <cell r="F10978" t="str">
            <v>mg/l P</v>
          </cell>
          <cell r="G10978">
            <v>12</v>
          </cell>
          <cell r="J10978">
            <v>10</v>
          </cell>
          <cell r="K10978">
            <v>7.0100001990795135E-2</v>
          </cell>
          <cell r="L10978">
            <v>5.000000074505806E-2</v>
          </cell>
          <cell r="M10978">
            <v>5.4400000721216202E-2</v>
          </cell>
          <cell r="N10978" t="str">
            <v>Unknown</v>
          </cell>
        </row>
        <row r="10979">
          <cell r="A10979" t="str">
            <v>BG</v>
          </cell>
          <cell r="B10979" t="str">
            <v>BG_RV_30028242</v>
          </cell>
          <cell r="C10979">
            <v>1995</v>
          </cell>
          <cell r="D10979" t="str">
            <v>Annual</v>
          </cell>
          <cell r="E10979" t="str">
            <v>Orthophosphate</v>
          </cell>
          <cell r="F10979" t="str">
            <v>mg/l P</v>
          </cell>
          <cell r="G10979">
            <v>12</v>
          </cell>
          <cell r="J10979">
            <v>10</v>
          </cell>
          <cell r="K10979">
            <v>0.5023999810218811</v>
          </cell>
          <cell r="L10979">
            <v>0.49000000953674316</v>
          </cell>
          <cell r="M10979">
            <v>0.29269999265670776</v>
          </cell>
          <cell r="N10979" t="str">
            <v>Unknown</v>
          </cell>
        </row>
        <row r="10980">
          <cell r="A10980" t="str">
            <v>BG</v>
          </cell>
          <cell r="B10980" t="str">
            <v>BG_RV_30060156</v>
          </cell>
          <cell r="C10980">
            <v>1995</v>
          </cell>
          <cell r="D10980" t="str">
            <v>Annual</v>
          </cell>
          <cell r="E10980" t="str">
            <v>Orthophosphate</v>
          </cell>
          <cell r="F10980" t="str">
            <v>mg/l P</v>
          </cell>
          <cell r="G10980">
            <v>12</v>
          </cell>
          <cell r="J10980">
            <v>10</v>
          </cell>
          <cell r="K10980">
            <v>0.21520000696182251</v>
          </cell>
          <cell r="L10980">
            <v>0.15999999642372131</v>
          </cell>
          <cell r="M10980">
            <v>0.12809999287128448</v>
          </cell>
          <cell r="N10980" t="str">
            <v>Large</v>
          </cell>
          <cell r="O10980">
            <v>881</v>
          </cell>
        </row>
        <row r="10981">
          <cell r="A10981" t="str">
            <v>BG</v>
          </cell>
          <cell r="B10981" t="str">
            <v>BG_RV_30060111</v>
          </cell>
          <cell r="C10981">
            <v>1995</v>
          </cell>
          <cell r="D10981" t="str">
            <v>Annual</v>
          </cell>
          <cell r="E10981" t="str">
            <v>Orthophosphate</v>
          </cell>
          <cell r="F10981" t="str">
            <v>mg/l P</v>
          </cell>
          <cell r="G10981">
            <v>12</v>
          </cell>
          <cell r="J10981">
            <v>13</v>
          </cell>
          <cell r="K10981">
            <v>7.5300000607967377E-2</v>
          </cell>
          <cell r="L10981">
            <v>2.9999999329447746E-2</v>
          </cell>
          <cell r="M10981">
            <v>8.5699997842311859E-2</v>
          </cell>
          <cell r="N10981" t="str">
            <v>Unknown</v>
          </cell>
        </row>
        <row r="10982">
          <cell r="A10982" t="str">
            <v>BG</v>
          </cell>
          <cell r="B10982" t="str">
            <v>BG_RV_30060110</v>
          </cell>
          <cell r="C10982">
            <v>1995</v>
          </cell>
          <cell r="D10982" t="str">
            <v>Annual</v>
          </cell>
          <cell r="E10982" t="str">
            <v>Orthophosphate</v>
          </cell>
          <cell r="F10982" t="str">
            <v>mg/l P</v>
          </cell>
          <cell r="G10982">
            <v>12</v>
          </cell>
          <cell r="J10982">
            <v>12</v>
          </cell>
          <cell r="K10982">
            <v>4.0399998426437378E-2</v>
          </cell>
          <cell r="L10982">
            <v>2.9999999329447746E-2</v>
          </cell>
          <cell r="M10982">
            <v>2.2199999541044235E-2</v>
          </cell>
          <cell r="N10982" t="str">
            <v>Large</v>
          </cell>
          <cell r="O10982">
            <v>824.9</v>
          </cell>
        </row>
        <row r="10983">
          <cell r="A10983" t="str">
            <v>BG</v>
          </cell>
          <cell r="B10983" t="str">
            <v>BG_RV_30010032</v>
          </cell>
          <cell r="C10983">
            <v>1995</v>
          </cell>
          <cell r="D10983" t="str">
            <v>Annual</v>
          </cell>
          <cell r="E10983" t="str">
            <v>Orthophosphate</v>
          </cell>
          <cell r="F10983" t="str">
            <v>mg/l P</v>
          </cell>
          <cell r="G10983">
            <v>12</v>
          </cell>
          <cell r="J10983">
            <v>12</v>
          </cell>
          <cell r="K10983">
            <v>6.5200001001358032E-2</v>
          </cell>
          <cell r="L10983">
            <v>5.9999998658895493E-2</v>
          </cell>
          <cell r="M10983">
            <v>2.7699999511241913E-2</v>
          </cell>
          <cell r="N10983" t="str">
            <v>Unknown</v>
          </cell>
        </row>
        <row r="10984">
          <cell r="A10984" t="str">
            <v>BG</v>
          </cell>
          <cell r="B10984" t="str">
            <v>BG_RV_30060103</v>
          </cell>
          <cell r="C10984">
            <v>1995</v>
          </cell>
          <cell r="D10984" t="str">
            <v>Annual</v>
          </cell>
          <cell r="E10984" t="str">
            <v>Orthophosphate</v>
          </cell>
          <cell r="F10984" t="str">
            <v>mg/l P</v>
          </cell>
          <cell r="G10984">
            <v>12</v>
          </cell>
          <cell r="J10984">
            <v>12</v>
          </cell>
          <cell r="K10984">
            <v>3.7200000137090683E-2</v>
          </cell>
          <cell r="L10984">
            <v>2.9999999329447746E-2</v>
          </cell>
          <cell r="M10984">
            <v>2.9999999329447746E-2</v>
          </cell>
          <cell r="N10984" t="str">
            <v>Unknown</v>
          </cell>
        </row>
        <row r="10985">
          <cell r="A10985" t="str">
            <v>BG</v>
          </cell>
          <cell r="B10985" t="str">
            <v>BG_RV_30011041</v>
          </cell>
          <cell r="C10985">
            <v>1995</v>
          </cell>
          <cell r="D10985" t="str">
            <v>Annual</v>
          </cell>
          <cell r="E10985" t="str">
            <v>Orthophosphate</v>
          </cell>
          <cell r="F10985" t="str">
            <v>mg/l P</v>
          </cell>
          <cell r="G10985">
            <v>12</v>
          </cell>
          <cell r="J10985">
            <v>12</v>
          </cell>
          <cell r="K10985">
            <v>6.3600003719329834E-2</v>
          </cell>
          <cell r="L10985">
            <v>5.9999998658895493E-2</v>
          </cell>
          <cell r="M10985">
            <v>3.4600000828504562E-2</v>
          </cell>
          <cell r="N10985" t="str">
            <v>Unknown</v>
          </cell>
        </row>
        <row r="10986">
          <cell r="A10986" t="str">
            <v>BG</v>
          </cell>
          <cell r="B10986" t="str">
            <v>BG_RV_30011040</v>
          </cell>
          <cell r="C10986">
            <v>1995</v>
          </cell>
          <cell r="D10986" t="str">
            <v>Annual</v>
          </cell>
          <cell r="E10986" t="str">
            <v>Orthophosphate</v>
          </cell>
          <cell r="F10986" t="str">
            <v>mg/l P</v>
          </cell>
          <cell r="G10986">
            <v>12</v>
          </cell>
          <cell r="J10986">
            <v>12</v>
          </cell>
          <cell r="K10986">
            <v>6.2300000339746475E-2</v>
          </cell>
          <cell r="L10986">
            <v>5.9999998658895493E-2</v>
          </cell>
          <cell r="M10986">
            <v>3.6800000816583633E-2</v>
          </cell>
          <cell r="N10986" t="str">
            <v>Unknown</v>
          </cell>
        </row>
        <row r="10987">
          <cell r="A10987" t="str">
            <v>BG</v>
          </cell>
          <cell r="B10987" t="str">
            <v>BG_RV_30011039</v>
          </cell>
          <cell r="C10987">
            <v>1995</v>
          </cell>
          <cell r="D10987" t="str">
            <v>Annual</v>
          </cell>
          <cell r="E10987" t="str">
            <v>Orthophosphate</v>
          </cell>
          <cell r="F10987" t="str">
            <v>mg/l P</v>
          </cell>
          <cell r="G10987">
            <v>12</v>
          </cell>
          <cell r="J10987">
            <v>4</v>
          </cell>
          <cell r="K10987">
            <v>1.080000028014183E-2</v>
          </cell>
          <cell r="M10987">
            <v>5.4999999701976776E-3</v>
          </cell>
          <cell r="N10987" t="str">
            <v>Very Large</v>
          </cell>
          <cell r="O10987">
            <v>2236</v>
          </cell>
        </row>
        <row r="10988">
          <cell r="A10988" t="str">
            <v>BG</v>
          </cell>
          <cell r="B10988" t="str">
            <v>BG_RV_30011201</v>
          </cell>
          <cell r="C10988">
            <v>1995</v>
          </cell>
          <cell r="D10988" t="str">
            <v>Annual</v>
          </cell>
          <cell r="E10988" t="str">
            <v>Orthophosphate</v>
          </cell>
          <cell r="F10988" t="str">
            <v>mg/l P</v>
          </cell>
          <cell r="G10988">
            <v>12</v>
          </cell>
          <cell r="J10988">
            <v>4</v>
          </cell>
          <cell r="K10988">
            <v>7.4999998323619366E-3</v>
          </cell>
          <cell r="M10988">
            <v>4.19999985024333E-3</v>
          </cell>
          <cell r="N10988" t="str">
            <v>Very Large</v>
          </cell>
          <cell r="O10988">
            <v>1750</v>
          </cell>
        </row>
        <row r="10989">
          <cell r="A10989" t="str">
            <v>BG</v>
          </cell>
          <cell r="B10989" t="str">
            <v>BG_RV_30060108</v>
          </cell>
          <cell r="C10989">
            <v>1995</v>
          </cell>
          <cell r="D10989" t="str">
            <v>Annual</v>
          </cell>
          <cell r="E10989" t="str">
            <v>Orthophosphate</v>
          </cell>
          <cell r="F10989" t="str">
            <v>mg/l P</v>
          </cell>
          <cell r="G10989">
            <v>12</v>
          </cell>
          <cell r="J10989">
            <v>4</v>
          </cell>
          <cell r="K10989">
            <v>1.7300000414252281E-2</v>
          </cell>
          <cell r="M10989">
            <v>1.4000000432133675E-2</v>
          </cell>
          <cell r="N10989" t="str">
            <v>Unknown</v>
          </cell>
        </row>
        <row r="10990">
          <cell r="A10990" t="str">
            <v>BG</v>
          </cell>
          <cell r="B10990" t="str">
            <v>BG_RV_30060096</v>
          </cell>
          <cell r="C10990">
            <v>1995</v>
          </cell>
          <cell r="D10990" t="str">
            <v>Annual</v>
          </cell>
          <cell r="E10990" t="str">
            <v>Orthophosphate</v>
          </cell>
          <cell r="F10990" t="str">
            <v>mg/l P</v>
          </cell>
          <cell r="G10990">
            <v>12</v>
          </cell>
          <cell r="J10990">
            <v>10</v>
          </cell>
          <cell r="K10990">
            <v>0.49059998989105225</v>
          </cell>
          <cell r="L10990">
            <v>0.41999998688697815</v>
          </cell>
          <cell r="M10990">
            <v>0.22360000014305115</v>
          </cell>
          <cell r="N10990" t="str">
            <v>Largest</v>
          </cell>
          <cell r="O10990">
            <v>19693</v>
          </cell>
        </row>
        <row r="10991">
          <cell r="A10991" t="str">
            <v>BG</v>
          </cell>
          <cell r="B10991" t="str">
            <v>BG_RV_30028061</v>
          </cell>
          <cell r="C10991">
            <v>1995</v>
          </cell>
          <cell r="D10991" t="str">
            <v>Annual</v>
          </cell>
          <cell r="E10991" t="str">
            <v>Orthophosphate</v>
          </cell>
          <cell r="F10991" t="str">
            <v>mg/l P</v>
          </cell>
          <cell r="G10991">
            <v>12</v>
          </cell>
          <cell r="J10991">
            <v>12</v>
          </cell>
          <cell r="K10991">
            <v>0.11410000175237656</v>
          </cell>
          <cell r="L10991">
            <v>7.0000000298023224E-2</v>
          </cell>
          <cell r="M10991">
            <v>0.12489999830722809</v>
          </cell>
          <cell r="N10991" t="str">
            <v>Unknown</v>
          </cell>
        </row>
        <row r="10992">
          <cell r="A10992" t="str">
            <v>BG</v>
          </cell>
          <cell r="B10992" t="str">
            <v>BG_RV_30012042</v>
          </cell>
          <cell r="C10992">
            <v>1995</v>
          </cell>
          <cell r="D10992" t="str">
            <v>Annual</v>
          </cell>
          <cell r="E10992" t="str">
            <v>Orthophosphate</v>
          </cell>
          <cell r="F10992" t="str">
            <v>mg/l P</v>
          </cell>
          <cell r="G10992">
            <v>12</v>
          </cell>
          <cell r="J10992">
            <v>12</v>
          </cell>
          <cell r="K10992">
            <v>1.1099999770522118E-2</v>
          </cell>
          <cell r="L10992">
            <v>9.9999997764825821E-3</v>
          </cell>
          <cell r="M10992">
            <v>1.1099999770522118E-2</v>
          </cell>
          <cell r="N10992" t="str">
            <v>Large</v>
          </cell>
          <cell r="O10992">
            <v>458</v>
          </cell>
        </row>
        <row r="10993">
          <cell r="A10993" t="str">
            <v>BG</v>
          </cell>
          <cell r="B10993" t="str">
            <v>BG_RV_30009181</v>
          </cell>
          <cell r="C10993">
            <v>1995</v>
          </cell>
          <cell r="D10993" t="str">
            <v>Annual</v>
          </cell>
          <cell r="E10993" t="str">
            <v>Orthophosphate</v>
          </cell>
          <cell r="F10993" t="str">
            <v>mg/l P</v>
          </cell>
          <cell r="G10993">
            <v>12</v>
          </cell>
          <cell r="J10993">
            <v>11</v>
          </cell>
          <cell r="K10993">
            <v>0.3732999861240387</v>
          </cell>
          <cell r="L10993">
            <v>0.38999998569488525</v>
          </cell>
          <cell r="M10993">
            <v>0.20900000631809235</v>
          </cell>
          <cell r="N10993" t="str">
            <v>Very Large</v>
          </cell>
          <cell r="O10993">
            <v>1035</v>
          </cell>
        </row>
        <row r="10994">
          <cell r="A10994" t="str">
            <v>BG</v>
          </cell>
          <cell r="B10994" t="str">
            <v>BG_RV_30018235</v>
          </cell>
          <cell r="C10994">
            <v>1995</v>
          </cell>
          <cell r="D10994" t="str">
            <v>Annual</v>
          </cell>
          <cell r="E10994" t="str">
            <v>Orthophosphate</v>
          </cell>
          <cell r="F10994" t="str">
            <v>mg/l P</v>
          </cell>
          <cell r="G10994">
            <v>12</v>
          </cell>
          <cell r="J10994">
            <v>11</v>
          </cell>
          <cell r="K10994">
            <v>0.22300000488758087</v>
          </cell>
          <cell r="L10994">
            <v>0.20999999344348907</v>
          </cell>
          <cell r="M10994">
            <v>6.8099997937679291E-2</v>
          </cell>
          <cell r="N10994" t="str">
            <v>Unknown</v>
          </cell>
        </row>
        <row r="10995">
          <cell r="A10995" t="str">
            <v>BG</v>
          </cell>
          <cell r="B10995" t="str">
            <v>BG_RV_30018057</v>
          </cell>
          <cell r="C10995">
            <v>1995</v>
          </cell>
          <cell r="D10995" t="str">
            <v>Annual</v>
          </cell>
          <cell r="E10995" t="str">
            <v>Orthophosphate</v>
          </cell>
          <cell r="F10995" t="str">
            <v>mg/l P</v>
          </cell>
          <cell r="G10995">
            <v>12</v>
          </cell>
          <cell r="J10995">
            <v>12</v>
          </cell>
          <cell r="K10995">
            <v>0.34650000929832458</v>
          </cell>
          <cell r="L10995">
            <v>0.31999999284744263</v>
          </cell>
          <cell r="M10995">
            <v>0.21189999580383301</v>
          </cell>
          <cell r="N10995" t="str">
            <v>Largest</v>
          </cell>
          <cell r="O10995">
            <v>2800</v>
          </cell>
        </row>
        <row r="10996">
          <cell r="A10996" t="str">
            <v>BG</v>
          </cell>
          <cell r="B10996" t="str">
            <v>BG_RV_30017053</v>
          </cell>
          <cell r="C10996">
            <v>1995</v>
          </cell>
          <cell r="D10996" t="str">
            <v>Annual</v>
          </cell>
          <cell r="E10996" t="str">
            <v>Orthophosphate</v>
          </cell>
          <cell r="F10996" t="str">
            <v>mg/l P</v>
          </cell>
          <cell r="G10996">
            <v>12</v>
          </cell>
          <cell r="J10996">
            <v>10</v>
          </cell>
          <cell r="K10996">
            <v>2.4800000712275505E-2</v>
          </cell>
          <cell r="L10996">
            <v>1.9999999552965164E-2</v>
          </cell>
          <cell r="M10996">
            <v>1.4700000174343586E-2</v>
          </cell>
          <cell r="N10996" t="str">
            <v>Large</v>
          </cell>
          <cell r="O10996">
            <v>958</v>
          </cell>
        </row>
        <row r="10997">
          <cell r="A10997" t="str">
            <v>BG</v>
          </cell>
          <cell r="B10997" t="str">
            <v>BG_RV_30012046</v>
          </cell>
          <cell r="C10997">
            <v>1995</v>
          </cell>
          <cell r="D10997" t="str">
            <v>Annual</v>
          </cell>
          <cell r="E10997" t="str">
            <v>Orthophosphate</v>
          </cell>
          <cell r="F10997" t="str">
            <v>mg/l P</v>
          </cell>
          <cell r="G10997">
            <v>12</v>
          </cell>
          <cell r="J10997">
            <v>12</v>
          </cell>
          <cell r="K10997">
            <v>3.0999999493360519E-2</v>
          </cell>
          <cell r="L10997">
            <v>2.9999999329447746E-2</v>
          </cell>
          <cell r="M10997">
            <v>1.4000000432133675E-2</v>
          </cell>
          <cell r="N10997" t="str">
            <v>Unknown</v>
          </cell>
        </row>
        <row r="10998">
          <cell r="A10998" t="str">
            <v>BG</v>
          </cell>
          <cell r="B10998" t="str">
            <v>BG_RV_30061115</v>
          </cell>
          <cell r="C10998">
            <v>1995</v>
          </cell>
          <cell r="D10998" t="str">
            <v>Annual</v>
          </cell>
          <cell r="E10998" t="str">
            <v>Orthophosphate</v>
          </cell>
          <cell r="F10998" t="str">
            <v>mg/l P</v>
          </cell>
          <cell r="G10998">
            <v>12</v>
          </cell>
          <cell r="J10998">
            <v>12</v>
          </cell>
          <cell r="K10998">
            <v>0.13760000467300415</v>
          </cell>
          <cell r="L10998">
            <v>5.9999998658895493E-2</v>
          </cell>
          <cell r="M10998">
            <v>0.13459999859333038</v>
          </cell>
          <cell r="N10998" t="str">
            <v>Unknown</v>
          </cell>
        </row>
        <row r="10999">
          <cell r="A10999" t="str">
            <v>BG</v>
          </cell>
          <cell r="B10999" t="str">
            <v>BG_RV_30060259</v>
          </cell>
          <cell r="C10999">
            <v>1995</v>
          </cell>
          <cell r="D10999" t="str">
            <v>Annual</v>
          </cell>
          <cell r="E10999" t="str">
            <v>Orthophosphate</v>
          </cell>
          <cell r="F10999" t="str">
            <v>mg/l P</v>
          </cell>
          <cell r="G10999">
            <v>12</v>
          </cell>
          <cell r="J10999">
            <v>11</v>
          </cell>
          <cell r="K10999">
            <v>1.1099999770522118E-2</v>
          </cell>
          <cell r="L10999">
            <v>0</v>
          </cell>
          <cell r="M10999">
            <v>2.7400000020861626E-2</v>
          </cell>
          <cell r="N10999" t="str">
            <v>Unknown</v>
          </cell>
        </row>
        <row r="11000">
          <cell r="A11000" t="str">
            <v>BG</v>
          </cell>
          <cell r="B11000" t="str">
            <v>BG_RV_30028062</v>
          </cell>
          <cell r="C11000">
            <v>1995</v>
          </cell>
          <cell r="D11000" t="str">
            <v>Annual</v>
          </cell>
          <cell r="E11000" t="str">
            <v>Orthophosphate</v>
          </cell>
          <cell r="F11000" t="str">
            <v>mg/l P</v>
          </cell>
          <cell r="G11000">
            <v>12</v>
          </cell>
          <cell r="J11000">
            <v>12</v>
          </cell>
          <cell r="K11000">
            <v>0.66019999980926514</v>
          </cell>
          <cell r="L11000">
            <v>0.41999998688697815</v>
          </cell>
          <cell r="M11000">
            <v>0.52810001373291016</v>
          </cell>
          <cell r="N11000" t="str">
            <v>Large</v>
          </cell>
          <cell r="O11000">
            <v>814</v>
          </cell>
        </row>
        <row r="11001">
          <cell r="A11001" t="str">
            <v>DE</v>
          </cell>
          <cell r="B11001" t="str">
            <v>DE_RV_SN06</v>
          </cell>
          <cell r="C11001">
            <v>1995</v>
          </cell>
          <cell r="D11001" t="str">
            <v>Annual</v>
          </cell>
          <cell r="E11001" t="str">
            <v>Orthophosphate</v>
          </cell>
          <cell r="F11001" t="str">
            <v>mg/l P</v>
          </cell>
          <cell r="G11001">
            <v>12</v>
          </cell>
          <cell r="I11001">
            <v>0</v>
          </cell>
          <cell r="J11001">
            <v>13</v>
          </cell>
          <cell r="K11001">
            <v>3.9999999105930328E-2</v>
          </cell>
          <cell r="L11001">
            <v>5.000000074505806E-2</v>
          </cell>
          <cell r="N11001" t="str">
            <v>Largest</v>
          </cell>
          <cell r="O11001">
            <v>2983</v>
          </cell>
        </row>
        <row r="11002">
          <cell r="A11002" t="str">
            <v>DE</v>
          </cell>
          <cell r="B11002" t="str">
            <v>DE_RV_ST05</v>
          </cell>
          <cell r="C11002">
            <v>1995</v>
          </cell>
          <cell r="D11002" t="str">
            <v>Annual</v>
          </cell>
          <cell r="E11002" t="str">
            <v>Orthophosphate</v>
          </cell>
          <cell r="F11002" t="str">
            <v>mg/l P</v>
          </cell>
          <cell r="G11002">
            <v>12</v>
          </cell>
          <cell r="I11002">
            <v>0</v>
          </cell>
          <cell r="J11002">
            <v>25</v>
          </cell>
          <cell r="K11002">
            <v>9.0000003576278687E-2</v>
          </cell>
          <cell r="L11002">
            <v>9.0000003576278687E-2</v>
          </cell>
          <cell r="N11002" t="str">
            <v>Largest</v>
          </cell>
          <cell r="O11002">
            <v>12076</v>
          </cell>
        </row>
        <row r="11003">
          <cell r="A11003" t="str">
            <v>DE</v>
          </cell>
          <cell r="B11003" t="str">
            <v>DE_RV_ST04</v>
          </cell>
          <cell r="C11003">
            <v>1995</v>
          </cell>
          <cell r="D11003" t="str">
            <v>Annual</v>
          </cell>
          <cell r="E11003" t="str">
            <v>Orthophosphate</v>
          </cell>
          <cell r="F11003" t="str">
            <v>mg/l P</v>
          </cell>
          <cell r="G11003">
            <v>12</v>
          </cell>
          <cell r="I11003">
            <v>0.03</v>
          </cell>
          <cell r="J11003">
            <v>26</v>
          </cell>
          <cell r="K11003">
            <v>2.9999999329447746E-2</v>
          </cell>
          <cell r="L11003">
            <v>1.4999999664723873E-2</v>
          </cell>
          <cell r="N11003" t="str">
            <v>Largest</v>
          </cell>
          <cell r="O11003">
            <v>7399</v>
          </cell>
        </row>
        <row r="11004">
          <cell r="A11004" t="str">
            <v>DE</v>
          </cell>
          <cell r="B11004" t="str">
            <v>DE_RV_ST02</v>
          </cell>
          <cell r="C11004">
            <v>1995</v>
          </cell>
          <cell r="D11004" t="str">
            <v>Annual</v>
          </cell>
          <cell r="E11004" t="str">
            <v>Orthophosphate</v>
          </cell>
          <cell r="F11004" t="str">
            <v>mg/l P</v>
          </cell>
          <cell r="G11004">
            <v>12</v>
          </cell>
          <cell r="I11004">
            <v>0</v>
          </cell>
          <cell r="J11004">
            <v>26</v>
          </cell>
          <cell r="K11004">
            <v>7.0000000298023224E-2</v>
          </cell>
          <cell r="L11004">
            <v>5.9999998658895493E-2</v>
          </cell>
          <cell r="N11004" t="str">
            <v>Largest</v>
          </cell>
          <cell r="O11004">
            <v>94942</v>
          </cell>
        </row>
        <row r="11005">
          <cell r="A11005" t="str">
            <v>DE</v>
          </cell>
          <cell r="B11005" t="str">
            <v>DE_RV_ST01</v>
          </cell>
          <cell r="C11005">
            <v>1995</v>
          </cell>
          <cell r="D11005" t="str">
            <v>Annual</v>
          </cell>
          <cell r="E11005" t="str">
            <v>Orthophosphate</v>
          </cell>
          <cell r="F11005" t="str">
            <v>mg/l P</v>
          </cell>
          <cell r="G11005">
            <v>12</v>
          </cell>
          <cell r="I11005">
            <v>0</v>
          </cell>
          <cell r="J11005">
            <v>26</v>
          </cell>
          <cell r="K11005">
            <v>0.10000000149011612</v>
          </cell>
          <cell r="L11005">
            <v>0.10000000149011612</v>
          </cell>
          <cell r="N11005" t="str">
            <v>Largest</v>
          </cell>
          <cell r="O11005">
            <v>61879</v>
          </cell>
        </row>
        <row r="11006">
          <cell r="A11006" t="str">
            <v>DE</v>
          </cell>
          <cell r="B11006" t="str">
            <v>DE_RV_SN09</v>
          </cell>
          <cell r="C11006">
            <v>1995</v>
          </cell>
          <cell r="D11006" t="str">
            <v>Annual</v>
          </cell>
          <cell r="E11006" t="str">
            <v>Orthophosphate</v>
          </cell>
          <cell r="F11006" t="str">
            <v>mg/l P</v>
          </cell>
          <cell r="G11006">
            <v>12</v>
          </cell>
          <cell r="I11006">
            <v>0</v>
          </cell>
          <cell r="J11006">
            <v>13</v>
          </cell>
          <cell r="K11006">
            <v>0.15000000596046448</v>
          </cell>
          <cell r="L11006">
            <v>0.17000000178813934</v>
          </cell>
          <cell r="N11006" t="str">
            <v>Small</v>
          </cell>
          <cell r="O11006">
            <v>47.7</v>
          </cell>
        </row>
        <row r="11007">
          <cell r="A11007" t="str">
            <v>DE</v>
          </cell>
          <cell r="B11007" t="str">
            <v>DE_RV_NW19</v>
          </cell>
          <cell r="C11007">
            <v>1995</v>
          </cell>
          <cell r="D11007" t="str">
            <v>Annual</v>
          </cell>
          <cell r="E11007" t="str">
            <v>Orthophosphate</v>
          </cell>
          <cell r="F11007" t="str">
            <v>mg/l P</v>
          </cell>
          <cell r="G11007">
            <v>12</v>
          </cell>
          <cell r="I11007">
            <v>0</v>
          </cell>
          <cell r="J11007">
            <v>12</v>
          </cell>
          <cell r="K11007">
            <v>7.6999999582767487E-2</v>
          </cell>
          <cell r="L11007">
            <v>7.9999998211860657E-2</v>
          </cell>
          <cell r="N11007" t="str">
            <v>Very Large</v>
          </cell>
          <cell r="O11007">
            <v>1203</v>
          </cell>
        </row>
        <row r="11008">
          <cell r="A11008" t="str">
            <v>DE</v>
          </cell>
          <cell r="B11008" t="str">
            <v>DE_RV_MV06</v>
          </cell>
          <cell r="C11008">
            <v>1995</v>
          </cell>
          <cell r="D11008" t="str">
            <v>Annual</v>
          </cell>
          <cell r="E11008" t="str">
            <v>Orthophosphate</v>
          </cell>
          <cell r="F11008" t="str">
            <v>mg/l P</v>
          </cell>
          <cell r="G11008">
            <v>12</v>
          </cell>
          <cell r="I11008">
            <v>3.0000000000000001E-3</v>
          </cell>
          <cell r="J11008">
            <v>25</v>
          </cell>
          <cell r="K11008">
            <v>6.4000003039836884E-2</v>
          </cell>
          <cell r="L11008">
            <v>5.9999998658895493E-2</v>
          </cell>
          <cell r="N11008" t="str">
            <v>Very Large</v>
          </cell>
          <cell r="O11008">
            <v>2401</v>
          </cell>
        </row>
        <row r="11009">
          <cell r="A11009" t="str">
            <v>DE</v>
          </cell>
          <cell r="B11009" t="str">
            <v>DE_RV_ST08</v>
          </cell>
          <cell r="C11009">
            <v>1995</v>
          </cell>
          <cell r="D11009" t="str">
            <v>Annual</v>
          </cell>
          <cell r="E11009" t="str">
            <v>Orthophosphate</v>
          </cell>
          <cell r="F11009" t="str">
            <v>mg/l P</v>
          </cell>
          <cell r="G11009">
            <v>12</v>
          </cell>
          <cell r="I11009">
            <v>0</v>
          </cell>
          <cell r="J11009">
            <v>24</v>
          </cell>
          <cell r="K11009">
            <v>9.0000003576278687E-2</v>
          </cell>
          <cell r="L11009">
            <v>7.9999998211860657E-2</v>
          </cell>
          <cell r="N11009" t="str">
            <v>Largest</v>
          </cell>
          <cell r="O11009">
            <v>6327</v>
          </cell>
        </row>
        <row r="11010">
          <cell r="A11010" t="str">
            <v>DE</v>
          </cell>
          <cell r="B11010" t="str">
            <v>DE_RV_SN03</v>
          </cell>
          <cell r="C11010">
            <v>1995</v>
          </cell>
          <cell r="D11010" t="str">
            <v>Annual</v>
          </cell>
          <cell r="E11010" t="str">
            <v>Orthophosphate</v>
          </cell>
          <cell r="F11010" t="str">
            <v>mg/l P</v>
          </cell>
          <cell r="G11010">
            <v>12</v>
          </cell>
          <cell r="I11010">
            <v>0.01</v>
          </cell>
          <cell r="J11010">
            <v>13</v>
          </cell>
          <cell r="K11010">
            <v>5.000000074505806E-2</v>
          </cell>
          <cell r="L11010">
            <v>3.9999999105930328E-2</v>
          </cell>
          <cell r="N11010" t="str">
            <v>Large</v>
          </cell>
          <cell r="O11010">
            <v>803</v>
          </cell>
        </row>
        <row r="11011">
          <cell r="A11011" t="str">
            <v>DE</v>
          </cell>
          <cell r="B11011" t="str">
            <v>DE_RV_SN01</v>
          </cell>
          <cell r="C11011">
            <v>1995</v>
          </cell>
          <cell r="D11011" t="str">
            <v>Annual</v>
          </cell>
          <cell r="E11011" t="str">
            <v>Orthophosphate</v>
          </cell>
          <cell r="F11011" t="str">
            <v>mg/l P</v>
          </cell>
          <cell r="G11011">
            <v>12</v>
          </cell>
          <cell r="I11011">
            <v>0</v>
          </cell>
          <cell r="J11011">
            <v>13</v>
          </cell>
          <cell r="K11011">
            <v>7.0000000298023224E-2</v>
          </cell>
          <cell r="L11011">
            <v>7.0000000298023224E-2</v>
          </cell>
          <cell r="N11011" t="str">
            <v>Very Large</v>
          </cell>
          <cell r="O11011">
            <v>1621</v>
          </cell>
        </row>
        <row r="11012">
          <cell r="A11012" t="str">
            <v>DE</v>
          </cell>
          <cell r="B11012" t="str">
            <v>DE_RV_SH06</v>
          </cell>
          <cell r="C11012">
            <v>1995</v>
          </cell>
          <cell r="D11012" t="str">
            <v>Annual</v>
          </cell>
          <cell r="E11012" t="str">
            <v>Orthophosphate</v>
          </cell>
          <cell r="F11012" t="str">
            <v>mg/l P</v>
          </cell>
          <cell r="G11012">
            <v>12</v>
          </cell>
          <cell r="I11012">
            <v>5.0000000000000001E-3</v>
          </cell>
          <cell r="J11012">
            <v>13</v>
          </cell>
          <cell r="K11012">
            <v>6.8000003695487976E-2</v>
          </cell>
          <cell r="L11012">
            <v>5.7999998331069946E-2</v>
          </cell>
          <cell r="N11012" t="str">
            <v>Large</v>
          </cell>
          <cell r="O11012">
            <v>726</v>
          </cell>
        </row>
        <row r="11013">
          <cell r="A11013" t="str">
            <v>DE</v>
          </cell>
          <cell r="B11013" t="str">
            <v>DE_RV_SH05</v>
          </cell>
          <cell r="C11013">
            <v>1995</v>
          </cell>
          <cell r="D11013" t="str">
            <v>Annual</v>
          </cell>
          <cell r="E11013" t="str">
            <v>Orthophosphate</v>
          </cell>
          <cell r="F11013" t="str">
            <v>mg/l P</v>
          </cell>
          <cell r="G11013">
            <v>12</v>
          </cell>
          <cell r="I11013">
            <v>5.0000000000000001E-3</v>
          </cell>
          <cell r="J11013">
            <v>13</v>
          </cell>
          <cell r="K11013">
            <v>0.25499999523162842</v>
          </cell>
          <cell r="L11013">
            <v>8.6000002920627594E-2</v>
          </cell>
          <cell r="N11013" t="str">
            <v>Large</v>
          </cell>
          <cell r="O11013">
            <v>714</v>
          </cell>
        </row>
        <row r="11014">
          <cell r="A11014" t="str">
            <v>DE</v>
          </cell>
          <cell r="B11014" t="str">
            <v>DE_RV_SH04</v>
          </cell>
          <cell r="C11014">
            <v>1995</v>
          </cell>
          <cell r="D11014" t="str">
            <v>Annual</v>
          </cell>
          <cell r="E11014" t="str">
            <v>Orthophosphate</v>
          </cell>
          <cell r="F11014" t="str">
            <v>mg/l P</v>
          </cell>
          <cell r="G11014">
            <v>12</v>
          </cell>
          <cell r="I11014">
            <v>5.0000000000000001E-3</v>
          </cell>
          <cell r="J11014">
            <v>12</v>
          </cell>
          <cell r="K11014">
            <v>1.8999999389052391E-2</v>
          </cell>
          <cell r="L11014">
            <v>1.6000000759959221E-2</v>
          </cell>
          <cell r="N11014" t="str">
            <v>Large</v>
          </cell>
          <cell r="O11014">
            <v>723</v>
          </cell>
        </row>
        <row r="11015">
          <cell r="A11015" t="str">
            <v>DE</v>
          </cell>
          <cell r="B11015" t="str">
            <v>DE_RV_SH03</v>
          </cell>
          <cell r="C11015">
            <v>1995</v>
          </cell>
          <cell r="D11015" t="str">
            <v>Annual</v>
          </cell>
          <cell r="E11015" t="str">
            <v>Orthophosphate</v>
          </cell>
          <cell r="F11015" t="str">
            <v>mg/l P</v>
          </cell>
          <cell r="G11015">
            <v>12</v>
          </cell>
          <cell r="I11015">
            <v>5.0000000000000001E-3</v>
          </cell>
          <cell r="J11015">
            <v>13</v>
          </cell>
          <cell r="K11015">
            <v>4.6000000089406967E-2</v>
          </cell>
          <cell r="L11015">
            <v>4.6000000089406967E-2</v>
          </cell>
          <cell r="N11015" t="str">
            <v>Large</v>
          </cell>
          <cell r="O11015">
            <v>797</v>
          </cell>
        </row>
        <row r="11016">
          <cell r="A11016" t="str">
            <v>DE</v>
          </cell>
          <cell r="B11016" t="str">
            <v>DE_RV_SH02</v>
          </cell>
          <cell r="C11016">
            <v>1995</v>
          </cell>
          <cell r="D11016" t="str">
            <v>Annual</v>
          </cell>
          <cell r="E11016" t="str">
            <v>Orthophosphate</v>
          </cell>
          <cell r="F11016" t="str">
            <v>mg/l P</v>
          </cell>
          <cell r="G11016">
            <v>12</v>
          </cell>
          <cell r="I11016">
            <v>5.0000000000000001E-3</v>
          </cell>
          <cell r="J11016">
            <v>13</v>
          </cell>
          <cell r="K11016">
            <v>3.2999999821186066E-2</v>
          </cell>
          <cell r="L11016">
            <v>3.0999999493360519E-2</v>
          </cell>
          <cell r="N11016" t="str">
            <v>Large</v>
          </cell>
          <cell r="O11016">
            <v>476</v>
          </cell>
        </row>
        <row r="11017">
          <cell r="A11017" t="str">
            <v>DE</v>
          </cell>
          <cell r="B11017" t="str">
            <v>DE_RV_SN08</v>
          </cell>
          <cell r="C11017">
            <v>1995</v>
          </cell>
          <cell r="D11017" t="str">
            <v>Annual</v>
          </cell>
          <cell r="E11017" t="str">
            <v>Orthophosphate</v>
          </cell>
          <cell r="F11017" t="str">
            <v>mg/l P</v>
          </cell>
          <cell r="G11017">
            <v>12</v>
          </cell>
          <cell r="I11017">
            <v>0</v>
          </cell>
          <cell r="J11017">
            <v>13</v>
          </cell>
          <cell r="K11017">
            <v>7.0000000298023224E-2</v>
          </cell>
          <cell r="L11017">
            <v>5.9999998658895493E-2</v>
          </cell>
          <cell r="N11017" t="str">
            <v>Largest</v>
          </cell>
          <cell r="O11017">
            <v>5995</v>
          </cell>
        </row>
        <row r="11018">
          <cell r="A11018" t="str">
            <v>DE</v>
          </cell>
          <cell r="B11018" t="str">
            <v>DE_RV_TH07</v>
          </cell>
          <cell r="C11018">
            <v>1995</v>
          </cell>
          <cell r="D11018" t="str">
            <v>Annual</v>
          </cell>
          <cell r="E11018" t="str">
            <v>Orthophosphate</v>
          </cell>
          <cell r="F11018" t="str">
            <v>mg/l P</v>
          </cell>
          <cell r="G11018">
            <v>12</v>
          </cell>
          <cell r="I11018">
            <v>0</v>
          </cell>
          <cell r="J11018">
            <v>23</v>
          </cell>
          <cell r="K11018">
            <v>9.0000003576278687E-2</v>
          </cell>
          <cell r="L11018">
            <v>7.6999999582767487E-2</v>
          </cell>
          <cell r="N11018" t="str">
            <v>Very Large</v>
          </cell>
          <cell r="O11018">
            <v>2186</v>
          </cell>
        </row>
        <row r="11019">
          <cell r="A11019" t="str">
            <v>DE</v>
          </cell>
          <cell r="B11019" t="str">
            <v>DE_RV_NW20</v>
          </cell>
          <cell r="C11019">
            <v>1995</v>
          </cell>
          <cell r="D11019" t="str">
            <v>Annual</v>
          </cell>
          <cell r="E11019" t="str">
            <v>Orthophosphate</v>
          </cell>
          <cell r="F11019" t="str">
            <v>mg/l P</v>
          </cell>
          <cell r="G11019">
            <v>12</v>
          </cell>
          <cell r="I11019">
            <v>0</v>
          </cell>
          <cell r="J11019">
            <v>12</v>
          </cell>
          <cell r="K11019">
            <v>8.3999998867511749E-2</v>
          </cell>
          <cell r="L11019">
            <v>8.5000000894069672E-2</v>
          </cell>
          <cell r="N11019" t="str">
            <v>Medium</v>
          </cell>
          <cell r="O11019">
            <v>83</v>
          </cell>
        </row>
        <row r="11020">
          <cell r="A11020" t="str">
            <v>DE</v>
          </cell>
          <cell r="B11020" t="str">
            <v>DE_RV_MV04</v>
          </cell>
          <cell r="C11020">
            <v>1995</v>
          </cell>
          <cell r="D11020" t="str">
            <v>Annual</v>
          </cell>
          <cell r="E11020" t="str">
            <v>Orthophosphate</v>
          </cell>
          <cell r="F11020" t="str">
            <v>mg/l P</v>
          </cell>
          <cell r="G11020">
            <v>12</v>
          </cell>
          <cell r="I11020">
            <v>3.0000000000000001E-3</v>
          </cell>
          <cell r="J11020">
            <v>25</v>
          </cell>
          <cell r="K11020">
            <v>4.5000001788139343E-2</v>
          </cell>
          <cell r="L11020">
            <v>3.9999999105930328E-2</v>
          </cell>
          <cell r="N11020" t="str">
            <v>Very Large</v>
          </cell>
          <cell r="O11020">
            <v>1809</v>
          </cell>
        </row>
        <row r="11021">
          <cell r="A11021" t="str">
            <v>DE</v>
          </cell>
          <cell r="B11021" t="str">
            <v>DE_RV_NW21</v>
          </cell>
          <cell r="C11021">
            <v>1995</v>
          </cell>
          <cell r="D11021" t="str">
            <v>Annual</v>
          </cell>
          <cell r="E11021" t="str">
            <v>Orthophosphate</v>
          </cell>
          <cell r="F11021" t="str">
            <v>mg/l P</v>
          </cell>
          <cell r="G11021">
            <v>12</v>
          </cell>
          <cell r="I11021">
            <v>0</v>
          </cell>
          <cell r="J11021">
            <v>14</v>
          </cell>
          <cell r="K11021">
            <v>0.10499999672174454</v>
          </cell>
          <cell r="L11021">
            <v>8.6999997496604919E-2</v>
          </cell>
          <cell r="N11021" t="str">
            <v>Very Large</v>
          </cell>
          <cell r="O11021">
            <v>2166</v>
          </cell>
        </row>
        <row r="11022">
          <cell r="A11022" t="str">
            <v>DE</v>
          </cell>
          <cell r="B11022" t="str">
            <v>DE_RV_NW22</v>
          </cell>
          <cell r="C11022">
            <v>1995</v>
          </cell>
          <cell r="D11022" t="str">
            <v>Annual</v>
          </cell>
          <cell r="E11022" t="str">
            <v>Orthophosphate</v>
          </cell>
          <cell r="F11022" t="str">
            <v>mg/l P</v>
          </cell>
          <cell r="G11022">
            <v>12</v>
          </cell>
          <cell r="I11022">
            <v>5.0000000000000001E-3</v>
          </cell>
          <cell r="J11022">
            <v>15</v>
          </cell>
          <cell r="K11022">
            <v>9.9999997764825821E-3</v>
          </cell>
          <cell r="L11022">
            <v>8.0000003799796104E-3</v>
          </cell>
          <cell r="N11022" t="str">
            <v>Medium</v>
          </cell>
          <cell r="O11022">
            <v>198</v>
          </cell>
        </row>
        <row r="11023">
          <cell r="A11023" t="str">
            <v>DE</v>
          </cell>
          <cell r="B11023" t="str">
            <v>DE_RV_RP01R</v>
          </cell>
          <cell r="C11023">
            <v>1995</v>
          </cell>
          <cell r="D11023" t="str">
            <v>Annual</v>
          </cell>
          <cell r="E11023" t="str">
            <v>Orthophosphate</v>
          </cell>
          <cell r="F11023" t="str">
            <v>mg/l P</v>
          </cell>
          <cell r="G11023">
            <v>12</v>
          </cell>
          <cell r="I11023">
            <v>0.06</v>
          </cell>
          <cell r="J11023">
            <v>25</v>
          </cell>
          <cell r="K11023">
            <v>7.9999998211860657E-2</v>
          </cell>
          <cell r="L11023">
            <v>8.5000000894069672E-2</v>
          </cell>
          <cell r="N11023" t="str">
            <v>Largest</v>
          </cell>
          <cell r="O11023">
            <v>109806</v>
          </cell>
        </row>
        <row r="11024">
          <cell r="A11024" t="str">
            <v>DE</v>
          </cell>
          <cell r="B11024" t="str">
            <v>DE_RV_RP02</v>
          </cell>
          <cell r="C11024">
            <v>1995</v>
          </cell>
          <cell r="D11024" t="str">
            <v>Annual</v>
          </cell>
          <cell r="E11024" t="str">
            <v>Orthophosphate</v>
          </cell>
          <cell r="F11024" t="str">
            <v>mg/l P</v>
          </cell>
          <cell r="G11024">
            <v>12</v>
          </cell>
          <cell r="I11024">
            <v>0.01</v>
          </cell>
          <cell r="J11024">
            <v>26</v>
          </cell>
          <cell r="K11024">
            <v>5.9999998658895493E-2</v>
          </cell>
          <cell r="L11024">
            <v>5.9999998658895493E-2</v>
          </cell>
          <cell r="N11024" t="str">
            <v>Largest</v>
          </cell>
          <cell r="O11024">
            <v>98206</v>
          </cell>
        </row>
        <row r="11025">
          <cell r="A11025" t="str">
            <v>DE</v>
          </cell>
          <cell r="B11025" t="str">
            <v>DE_RV_ST06</v>
          </cell>
          <cell r="C11025">
            <v>1995</v>
          </cell>
          <cell r="D11025" t="str">
            <v>Annual</v>
          </cell>
          <cell r="E11025" t="str">
            <v>Orthophosphate</v>
          </cell>
          <cell r="F11025" t="str">
            <v>mg/l P</v>
          </cell>
          <cell r="G11025">
            <v>12</v>
          </cell>
          <cell r="I11025">
            <v>0</v>
          </cell>
          <cell r="J11025">
            <v>25</v>
          </cell>
          <cell r="K11025">
            <v>7.9999998211860657E-2</v>
          </cell>
          <cell r="L11025">
            <v>7.9999998211860657E-2</v>
          </cell>
          <cell r="N11025" t="str">
            <v>Largest</v>
          </cell>
          <cell r="O11025">
            <v>17979</v>
          </cell>
        </row>
        <row r="11026">
          <cell r="A11026" t="str">
            <v>DE</v>
          </cell>
          <cell r="B11026" t="str">
            <v>DE_RV_RP04</v>
          </cell>
          <cell r="C11026">
            <v>1995</v>
          </cell>
          <cell r="D11026" t="str">
            <v>Annual</v>
          </cell>
          <cell r="E11026" t="str">
            <v>Orthophosphate</v>
          </cell>
          <cell r="F11026" t="str">
            <v>mg/l P</v>
          </cell>
          <cell r="G11026">
            <v>12</v>
          </cell>
          <cell r="I11026">
            <v>0.02</v>
          </cell>
          <cell r="J11026">
            <v>25</v>
          </cell>
          <cell r="K11026">
            <v>0.15999999642372131</v>
          </cell>
          <cell r="L11026">
            <v>0.15000000596046448</v>
          </cell>
          <cell r="N11026" t="str">
            <v>Largest</v>
          </cell>
          <cell r="O11026">
            <v>11623</v>
          </cell>
        </row>
        <row r="11027">
          <cell r="A11027" t="str">
            <v>DE</v>
          </cell>
          <cell r="B11027" t="str">
            <v>DE_RV_ST07</v>
          </cell>
          <cell r="C11027">
            <v>1995</v>
          </cell>
          <cell r="D11027" t="str">
            <v>Annual</v>
          </cell>
          <cell r="E11027" t="str">
            <v>Orthophosphate</v>
          </cell>
          <cell r="F11027" t="str">
            <v>mg/l P</v>
          </cell>
          <cell r="G11027">
            <v>12</v>
          </cell>
          <cell r="I11027">
            <v>0</v>
          </cell>
          <cell r="J11027">
            <v>26</v>
          </cell>
          <cell r="K11027">
            <v>5.9999998658895493E-2</v>
          </cell>
          <cell r="L11027">
            <v>5.9999998658895493E-2</v>
          </cell>
          <cell r="N11027" t="str">
            <v>Largest</v>
          </cell>
          <cell r="O11027">
            <v>23718</v>
          </cell>
        </row>
        <row r="11028">
          <cell r="A11028" t="str">
            <v>DE</v>
          </cell>
          <cell r="B11028" t="str">
            <v>DE_RV_TH06</v>
          </cell>
          <cell r="C11028">
            <v>1995</v>
          </cell>
          <cell r="D11028" t="str">
            <v>Annual</v>
          </cell>
          <cell r="E11028" t="str">
            <v>Orthophosphate</v>
          </cell>
          <cell r="F11028" t="str">
            <v>mg/l P</v>
          </cell>
          <cell r="G11028">
            <v>12</v>
          </cell>
          <cell r="I11028">
            <v>0</v>
          </cell>
          <cell r="J11028">
            <v>24</v>
          </cell>
          <cell r="K11028">
            <v>6.3000001013278961E-2</v>
          </cell>
          <cell r="L11028">
            <v>6.1999998986721039E-2</v>
          </cell>
          <cell r="N11028" t="str">
            <v>Largest</v>
          </cell>
          <cell r="O11028">
            <v>3977</v>
          </cell>
        </row>
        <row r="11029">
          <cell r="A11029" t="str">
            <v>DE</v>
          </cell>
          <cell r="B11029" t="str">
            <v>DE_RV_TH03</v>
          </cell>
          <cell r="C11029">
            <v>1995</v>
          </cell>
          <cell r="D11029" t="str">
            <v>Annual</v>
          </cell>
          <cell r="E11029" t="str">
            <v>Orthophosphate</v>
          </cell>
          <cell r="F11029" t="str">
            <v>mg/l P</v>
          </cell>
          <cell r="G11029">
            <v>12</v>
          </cell>
          <cell r="I11029">
            <v>0</v>
          </cell>
          <cell r="J11029">
            <v>24</v>
          </cell>
          <cell r="K11029">
            <v>8.1000000238418579E-2</v>
          </cell>
          <cell r="L11029">
            <v>7.8000001609325409E-2</v>
          </cell>
          <cell r="N11029" t="str">
            <v>Very Large</v>
          </cell>
          <cell r="O11029">
            <v>2049</v>
          </cell>
        </row>
        <row r="11030">
          <cell r="A11030" t="str">
            <v>DE</v>
          </cell>
          <cell r="B11030" t="str">
            <v>DE_RV_TH02</v>
          </cell>
          <cell r="C11030">
            <v>1995</v>
          </cell>
          <cell r="D11030" t="str">
            <v>Annual</v>
          </cell>
          <cell r="E11030" t="str">
            <v>Orthophosphate</v>
          </cell>
          <cell r="F11030" t="str">
            <v>mg/l P</v>
          </cell>
          <cell r="G11030">
            <v>12</v>
          </cell>
          <cell r="I11030">
            <v>0</v>
          </cell>
          <cell r="J11030">
            <v>10</v>
          </cell>
          <cell r="K11030">
            <v>0.10300000011920929</v>
          </cell>
          <cell r="N11030" t="str">
            <v>Largest</v>
          </cell>
          <cell r="O11030">
            <v>3039</v>
          </cell>
        </row>
        <row r="11031">
          <cell r="A11031" t="str">
            <v>DE</v>
          </cell>
          <cell r="B11031" t="str">
            <v>DE_RV_ST11</v>
          </cell>
          <cell r="C11031">
            <v>1995</v>
          </cell>
          <cell r="D11031" t="str">
            <v>Annual</v>
          </cell>
          <cell r="E11031" t="str">
            <v>Orthophosphate</v>
          </cell>
          <cell r="F11031" t="str">
            <v>mg/l P</v>
          </cell>
          <cell r="G11031">
            <v>12</v>
          </cell>
          <cell r="I11031">
            <v>0</v>
          </cell>
          <cell r="J11031">
            <v>26</v>
          </cell>
          <cell r="K11031">
            <v>5.000000074505806E-2</v>
          </cell>
          <cell r="L11031">
            <v>5.000000074505806E-2</v>
          </cell>
          <cell r="N11031" t="str">
            <v>Very Large</v>
          </cell>
          <cell r="O11031">
            <v>1820</v>
          </cell>
        </row>
        <row r="11032">
          <cell r="A11032" t="str">
            <v>DE</v>
          </cell>
          <cell r="B11032" t="str">
            <v>DE_RV_ST10</v>
          </cell>
          <cell r="C11032">
            <v>1995</v>
          </cell>
          <cell r="D11032" t="str">
            <v>Annual</v>
          </cell>
          <cell r="E11032" t="str">
            <v>Orthophosphate</v>
          </cell>
          <cell r="F11032" t="str">
            <v>mg/l P</v>
          </cell>
          <cell r="G11032">
            <v>12</v>
          </cell>
          <cell r="I11032">
            <v>0.01</v>
          </cell>
          <cell r="J11032">
            <v>26</v>
          </cell>
          <cell r="K11032">
            <v>0.11999999731779099</v>
          </cell>
          <cell r="L11032">
            <v>0.10000000149011612</v>
          </cell>
          <cell r="N11032" t="str">
            <v>Largest</v>
          </cell>
          <cell r="O11032">
            <v>23975</v>
          </cell>
        </row>
        <row r="11033">
          <cell r="A11033" t="str">
            <v>DE</v>
          </cell>
          <cell r="B11033" t="str">
            <v>DE_RV_ST09</v>
          </cell>
          <cell r="C11033">
            <v>1995</v>
          </cell>
          <cell r="D11033" t="str">
            <v>Annual</v>
          </cell>
          <cell r="E11033" t="str">
            <v>Orthophosphate</v>
          </cell>
          <cell r="F11033" t="str">
            <v>mg/l P</v>
          </cell>
          <cell r="G11033">
            <v>12</v>
          </cell>
          <cell r="I11033">
            <v>0</v>
          </cell>
          <cell r="J11033">
            <v>24</v>
          </cell>
          <cell r="K11033">
            <v>5.000000074505806E-2</v>
          </cell>
          <cell r="L11033">
            <v>3.9999999105930328E-2</v>
          </cell>
          <cell r="N11033" t="str">
            <v>Largest</v>
          </cell>
          <cell r="O11033">
            <v>5131</v>
          </cell>
        </row>
        <row r="11034">
          <cell r="A11034" t="str">
            <v>DE</v>
          </cell>
          <cell r="B11034" t="str">
            <v>DE_RV_RP03R</v>
          </cell>
          <cell r="C11034">
            <v>1995</v>
          </cell>
          <cell r="D11034" t="str">
            <v>Annual</v>
          </cell>
          <cell r="E11034" t="str">
            <v>Orthophosphate</v>
          </cell>
          <cell r="F11034" t="str">
            <v>mg/l P</v>
          </cell>
          <cell r="G11034">
            <v>12</v>
          </cell>
          <cell r="I11034">
            <v>0.06</v>
          </cell>
          <cell r="J11034">
            <v>25</v>
          </cell>
          <cell r="K11034">
            <v>0.20999999344348907</v>
          </cell>
          <cell r="L11034">
            <v>0.23000000417232513</v>
          </cell>
          <cell r="N11034" t="str">
            <v>Largest</v>
          </cell>
          <cell r="O11034">
            <v>28152</v>
          </cell>
        </row>
        <row r="11035">
          <cell r="A11035" t="str">
            <v>DE</v>
          </cell>
          <cell r="B11035" t="str">
            <v>DE_RV_HH02</v>
          </cell>
          <cell r="C11035">
            <v>1995</v>
          </cell>
          <cell r="D11035" t="str">
            <v>Annual</v>
          </cell>
          <cell r="E11035" t="str">
            <v>Orthophosphate</v>
          </cell>
          <cell r="F11035" t="str">
            <v>mg/l P</v>
          </cell>
          <cell r="G11035">
            <v>12</v>
          </cell>
          <cell r="I11035">
            <v>0.01</v>
          </cell>
          <cell r="J11035">
            <v>12</v>
          </cell>
          <cell r="K11035">
            <v>4.1999999433755875E-2</v>
          </cell>
          <cell r="L11035">
            <v>3.9999999105930328E-2</v>
          </cell>
          <cell r="N11035" t="str">
            <v>Large</v>
          </cell>
          <cell r="O11035">
            <v>269</v>
          </cell>
        </row>
        <row r="11036">
          <cell r="A11036" t="str">
            <v>DE</v>
          </cell>
          <cell r="B11036" t="str">
            <v>DE_RV_NI10</v>
          </cell>
          <cell r="C11036">
            <v>1995</v>
          </cell>
          <cell r="D11036" t="str">
            <v>Annual</v>
          </cell>
          <cell r="E11036" t="str">
            <v>Orthophosphate</v>
          </cell>
          <cell r="F11036" t="str">
            <v>mg/l P</v>
          </cell>
          <cell r="G11036">
            <v>12</v>
          </cell>
          <cell r="I11036">
            <v>0</v>
          </cell>
          <cell r="J11036">
            <v>19</v>
          </cell>
          <cell r="K11036">
            <v>0.12999999523162842</v>
          </cell>
          <cell r="L11036">
            <v>0.14000000059604645</v>
          </cell>
          <cell r="N11036" t="str">
            <v>Large</v>
          </cell>
          <cell r="O11036">
            <v>321</v>
          </cell>
        </row>
        <row r="11037">
          <cell r="A11037" t="str">
            <v>DE</v>
          </cell>
          <cell r="B11037" t="str">
            <v>DE_RV_BW09</v>
          </cell>
          <cell r="C11037">
            <v>1995</v>
          </cell>
          <cell r="D11037" t="str">
            <v>Annual</v>
          </cell>
          <cell r="E11037" t="str">
            <v>Orthophosphate</v>
          </cell>
          <cell r="F11037" t="str">
            <v>mg/l P</v>
          </cell>
          <cell r="G11037">
            <v>12</v>
          </cell>
          <cell r="I11037">
            <v>0.05</v>
          </cell>
          <cell r="J11037">
            <v>25</v>
          </cell>
          <cell r="K11037">
            <v>0.12700000405311584</v>
          </cell>
          <cell r="L11037">
            <v>0.11699999868869781</v>
          </cell>
          <cell r="N11037" t="str">
            <v>Largest</v>
          </cell>
          <cell r="O11037">
            <v>3995</v>
          </cell>
        </row>
        <row r="11038">
          <cell r="A11038" t="str">
            <v>DE</v>
          </cell>
          <cell r="B11038" t="str">
            <v>DE_RV_BW08</v>
          </cell>
          <cell r="C11038">
            <v>1995</v>
          </cell>
          <cell r="D11038" t="str">
            <v>Annual</v>
          </cell>
          <cell r="E11038" t="str">
            <v>Orthophosphate</v>
          </cell>
          <cell r="F11038" t="str">
            <v>mg/l P</v>
          </cell>
          <cell r="G11038">
            <v>12</v>
          </cell>
          <cell r="I11038">
            <v>0.05</v>
          </cell>
          <cell r="J11038">
            <v>50</v>
          </cell>
          <cell r="K11038">
            <v>0.14000000059604645</v>
          </cell>
          <cell r="L11038">
            <v>0.1289999932050705</v>
          </cell>
          <cell r="N11038" t="str">
            <v>Largest</v>
          </cell>
          <cell r="O11038">
            <v>4982</v>
          </cell>
        </row>
        <row r="11039">
          <cell r="A11039" t="str">
            <v>DE</v>
          </cell>
          <cell r="B11039" t="str">
            <v>DE_RV_BW07</v>
          </cell>
          <cell r="C11039">
            <v>1995</v>
          </cell>
          <cell r="D11039" t="str">
            <v>Annual</v>
          </cell>
          <cell r="E11039" t="str">
            <v>Orthophosphate</v>
          </cell>
          <cell r="F11039" t="str">
            <v>mg/l P</v>
          </cell>
          <cell r="G11039">
            <v>12</v>
          </cell>
          <cell r="I11039">
            <v>0.05</v>
          </cell>
          <cell r="J11039">
            <v>51</v>
          </cell>
          <cell r="K11039">
            <v>0.1379999965429306</v>
          </cell>
          <cell r="L11039">
            <v>0.14100000262260437</v>
          </cell>
          <cell r="N11039" t="str">
            <v>Largest</v>
          </cell>
          <cell r="O11039">
            <v>8510</v>
          </cell>
        </row>
        <row r="11040">
          <cell r="A11040" t="str">
            <v>DE</v>
          </cell>
          <cell r="B11040" t="str">
            <v>DE_RV_BW06</v>
          </cell>
          <cell r="C11040">
            <v>1995</v>
          </cell>
          <cell r="D11040" t="str">
            <v>Annual</v>
          </cell>
          <cell r="E11040" t="str">
            <v>Orthophosphate</v>
          </cell>
          <cell r="F11040" t="str">
            <v>mg/l P</v>
          </cell>
          <cell r="G11040">
            <v>12</v>
          </cell>
          <cell r="I11040">
            <v>0.05</v>
          </cell>
          <cell r="J11040">
            <v>51</v>
          </cell>
          <cell r="K11040">
            <v>0.15199999511241913</v>
          </cell>
          <cell r="L11040">
            <v>0.14300000667572021</v>
          </cell>
          <cell r="N11040" t="str">
            <v>Largest</v>
          </cell>
          <cell r="O11040">
            <v>13957</v>
          </cell>
        </row>
        <row r="11041">
          <cell r="A11041" t="str">
            <v>DE</v>
          </cell>
          <cell r="B11041" t="str">
            <v>DE_RV_BW05</v>
          </cell>
          <cell r="C11041">
            <v>1995</v>
          </cell>
          <cell r="D11041" t="str">
            <v>Annual</v>
          </cell>
          <cell r="E11041" t="str">
            <v>Orthophosphate</v>
          </cell>
          <cell r="F11041" t="str">
            <v>mg/l P</v>
          </cell>
          <cell r="G11041">
            <v>12</v>
          </cell>
          <cell r="I11041">
            <v>0.05</v>
          </cell>
          <cell r="J11041">
            <v>51</v>
          </cell>
          <cell r="K11041">
            <v>2.500000037252903E-2</v>
          </cell>
          <cell r="L11041">
            <v>2.500000037252903E-2</v>
          </cell>
          <cell r="N11041" t="str">
            <v>Largest</v>
          </cell>
          <cell r="O11041">
            <v>54050</v>
          </cell>
        </row>
        <row r="11042">
          <cell r="A11042" t="str">
            <v>DE</v>
          </cell>
          <cell r="B11042" t="str">
            <v>DE_RV_BW12</v>
          </cell>
          <cell r="C11042">
            <v>1995</v>
          </cell>
          <cell r="D11042" t="str">
            <v>Annual</v>
          </cell>
          <cell r="E11042" t="str">
            <v>Orthophosphate</v>
          </cell>
          <cell r="F11042" t="str">
            <v>mg/l P</v>
          </cell>
          <cell r="G11042">
            <v>12</v>
          </cell>
          <cell r="I11042">
            <v>0.05</v>
          </cell>
          <cell r="J11042">
            <v>50</v>
          </cell>
          <cell r="K11042">
            <v>2.500000037252903E-2</v>
          </cell>
          <cell r="L11042">
            <v>2.500000037252903E-2</v>
          </cell>
          <cell r="N11042" t="str">
            <v>Largest</v>
          </cell>
          <cell r="O11042">
            <v>7599</v>
          </cell>
        </row>
        <row r="11043">
          <cell r="A11043" t="str">
            <v>DE</v>
          </cell>
          <cell r="B11043" t="str">
            <v>DE_RV_BW02</v>
          </cell>
          <cell r="C11043">
            <v>1995</v>
          </cell>
          <cell r="D11043" t="str">
            <v>Annual</v>
          </cell>
          <cell r="E11043" t="str">
            <v>Orthophosphate</v>
          </cell>
          <cell r="F11043" t="str">
            <v>mg/l P</v>
          </cell>
          <cell r="G11043">
            <v>12</v>
          </cell>
          <cell r="I11043">
            <v>0.05</v>
          </cell>
          <cell r="J11043">
            <v>26</v>
          </cell>
          <cell r="K11043">
            <v>2.500000037252903E-2</v>
          </cell>
          <cell r="L11043">
            <v>2.500000037252903E-2</v>
          </cell>
          <cell r="N11043" t="str">
            <v>Largest</v>
          </cell>
          <cell r="O11043">
            <v>33726</v>
          </cell>
        </row>
        <row r="11044">
          <cell r="A11044" t="str">
            <v>DE</v>
          </cell>
          <cell r="B11044" t="str">
            <v>DE_RV_BW131</v>
          </cell>
          <cell r="C11044">
            <v>1995</v>
          </cell>
          <cell r="D11044" t="str">
            <v>Annual</v>
          </cell>
          <cell r="E11044" t="str">
            <v>Orthophosphate</v>
          </cell>
          <cell r="F11044" t="str">
            <v>mg/l P</v>
          </cell>
          <cell r="G11044">
            <v>12</v>
          </cell>
          <cell r="I11044">
            <v>0.05</v>
          </cell>
          <cell r="J11044">
            <v>25</v>
          </cell>
          <cell r="K11044">
            <v>5.000000074505806E-2</v>
          </cell>
          <cell r="L11044">
            <v>5.4000001400709152E-2</v>
          </cell>
          <cell r="N11044" t="str">
            <v>Largest</v>
          </cell>
          <cell r="O11044">
            <v>2601</v>
          </cell>
        </row>
        <row r="11045">
          <cell r="A11045" t="str">
            <v>DE</v>
          </cell>
          <cell r="B11045" t="str">
            <v>DE_RV_MV07</v>
          </cell>
          <cell r="C11045">
            <v>1995</v>
          </cell>
          <cell r="D11045" t="str">
            <v>Annual</v>
          </cell>
          <cell r="E11045" t="str">
            <v>Orthophosphate</v>
          </cell>
          <cell r="F11045" t="str">
            <v>mg/l P</v>
          </cell>
          <cell r="G11045">
            <v>12</v>
          </cell>
          <cell r="I11045">
            <v>3.0000000000000001E-3</v>
          </cell>
          <cell r="J11045">
            <v>12</v>
          </cell>
          <cell r="K11045">
            <v>4.1000001132488251E-2</v>
          </cell>
          <cell r="L11045">
            <v>3.9999999105930328E-2</v>
          </cell>
          <cell r="N11045" t="str">
            <v>Large</v>
          </cell>
          <cell r="O11045">
            <v>669</v>
          </cell>
        </row>
        <row r="11046">
          <cell r="A11046" t="str">
            <v>DE</v>
          </cell>
          <cell r="B11046" t="str">
            <v>DE_RV_NI01</v>
          </cell>
          <cell r="C11046">
            <v>1995</v>
          </cell>
          <cell r="D11046" t="str">
            <v>Annual</v>
          </cell>
          <cell r="E11046" t="str">
            <v>Orthophosphate</v>
          </cell>
          <cell r="F11046" t="str">
            <v>mg/l P</v>
          </cell>
          <cell r="G11046">
            <v>12</v>
          </cell>
          <cell r="I11046">
            <v>0</v>
          </cell>
          <cell r="J11046">
            <v>26</v>
          </cell>
          <cell r="K11046">
            <v>7.2999998927116394E-2</v>
          </cell>
          <cell r="L11046">
            <v>7.9999998211860657E-2</v>
          </cell>
          <cell r="N11046" t="str">
            <v>Largest</v>
          </cell>
          <cell r="O11046">
            <v>125482</v>
          </cell>
        </row>
        <row r="11047">
          <cell r="A11047" t="str">
            <v>DE</v>
          </cell>
          <cell r="B11047" t="str">
            <v>DE_RV_NI03</v>
          </cell>
          <cell r="C11047">
            <v>1995</v>
          </cell>
          <cell r="D11047" t="str">
            <v>Annual</v>
          </cell>
          <cell r="E11047" t="str">
            <v>Orthophosphate</v>
          </cell>
          <cell r="F11047" t="str">
            <v>mg/l P</v>
          </cell>
          <cell r="G11047">
            <v>12</v>
          </cell>
          <cell r="I11047">
            <v>0</v>
          </cell>
          <cell r="J11047">
            <v>26</v>
          </cell>
          <cell r="K11047">
            <v>7.5000002980232239E-2</v>
          </cell>
          <cell r="L11047">
            <v>7.0000000298023224E-2</v>
          </cell>
          <cell r="N11047" t="str">
            <v>Largest</v>
          </cell>
          <cell r="O11047">
            <v>141327</v>
          </cell>
        </row>
        <row r="11048">
          <cell r="A11048" t="str">
            <v>DE</v>
          </cell>
          <cell r="B11048" t="str">
            <v>DE_RV_NI04</v>
          </cell>
          <cell r="C11048">
            <v>1995</v>
          </cell>
          <cell r="D11048" t="str">
            <v>Annual</v>
          </cell>
          <cell r="E11048" t="str">
            <v>Orthophosphate</v>
          </cell>
          <cell r="F11048" t="str">
            <v>mg/l P</v>
          </cell>
          <cell r="G11048">
            <v>12</v>
          </cell>
          <cell r="I11048">
            <v>0</v>
          </cell>
          <cell r="J11048">
            <v>19</v>
          </cell>
          <cell r="K11048">
            <v>0.11999999731779099</v>
          </cell>
          <cell r="L11048">
            <v>0.10999999940395355</v>
          </cell>
          <cell r="N11048" t="str">
            <v>Largest</v>
          </cell>
          <cell r="O11048">
            <v>12550</v>
          </cell>
        </row>
        <row r="11049">
          <cell r="A11049" t="str">
            <v>DE</v>
          </cell>
          <cell r="B11049" t="str">
            <v>DE_RV_NI08</v>
          </cell>
          <cell r="C11049">
            <v>1995</v>
          </cell>
          <cell r="D11049" t="str">
            <v>Annual</v>
          </cell>
          <cell r="E11049" t="str">
            <v>Orthophosphate</v>
          </cell>
          <cell r="F11049" t="str">
            <v>mg/l P</v>
          </cell>
          <cell r="G11049">
            <v>12</v>
          </cell>
          <cell r="I11049">
            <v>0</v>
          </cell>
          <cell r="J11049">
            <v>17</v>
          </cell>
          <cell r="K11049">
            <v>6.1000000685453415E-2</v>
          </cell>
          <cell r="L11049">
            <v>5.4999999701976776E-2</v>
          </cell>
          <cell r="N11049" t="str">
            <v>Largest</v>
          </cell>
          <cell r="O11049">
            <v>3288</v>
          </cell>
        </row>
        <row r="11050">
          <cell r="A11050" t="str">
            <v>DE</v>
          </cell>
          <cell r="B11050" t="str">
            <v>DE_RV_MV05</v>
          </cell>
          <cell r="C11050">
            <v>1995</v>
          </cell>
          <cell r="D11050" t="str">
            <v>Annual</v>
          </cell>
          <cell r="E11050" t="str">
            <v>Orthophosphate</v>
          </cell>
          <cell r="F11050" t="str">
            <v>mg/l P</v>
          </cell>
          <cell r="G11050">
            <v>12</v>
          </cell>
          <cell r="I11050">
            <v>3.0000000000000001E-3</v>
          </cell>
          <cell r="J11050">
            <v>25</v>
          </cell>
          <cell r="K11050">
            <v>5.7999998331069946E-2</v>
          </cell>
          <cell r="L11050">
            <v>5.9999998658895493E-2</v>
          </cell>
          <cell r="N11050" t="str">
            <v>Largest</v>
          </cell>
          <cell r="O11050">
            <v>5110</v>
          </cell>
        </row>
        <row r="11051">
          <cell r="A11051" t="str">
            <v>DE</v>
          </cell>
          <cell r="B11051" t="str">
            <v>DE_RV_BW041</v>
          </cell>
          <cell r="C11051">
            <v>1995</v>
          </cell>
          <cell r="D11051" t="str">
            <v>Annual</v>
          </cell>
          <cell r="E11051" t="str">
            <v>Orthophosphate</v>
          </cell>
          <cell r="F11051" t="str">
            <v>mg/l P</v>
          </cell>
          <cell r="G11051">
            <v>12</v>
          </cell>
          <cell r="I11051">
            <v>0.05</v>
          </cell>
          <cell r="J11051">
            <v>51</v>
          </cell>
          <cell r="K11051">
            <v>2.500000037252903E-2</v>
          </cell>
          <cell r="L11051">
            <v>2.500000037252903E-2</v>
          </cell>
          <cell r="N11051" t="str">
            <v>Largest</v>
          </cell>
          <cell r="O11051">
            <v>50162</v>
          </cell>
        </row>
        <row r="11052">
          <cell r="A11052" t="str">
            <v>DE</v>
          </cell>
          <cell r="B11052" t="str">
            <v>DE_RV_BY13</v>
          </cell>
          <cell r="C11052">
            <v>1995</v>
          </cell>
          <cell r="D11052" t="str">
            <v>Annual</v>
          </cell>
          <cell r="E11052" t="str">
            <v>Orthophosphate</v>
          </cell>
          <cell r="F11052" t="str">
            <v>mg/l P</v>
          </cell>
          <cell r="G11052">
            <v>12</v>
          </cell>
          <cell r="I11052">
            <v>5.0000000000000001E-3</v>
          </cell>
          <cell r="J11052">
            <v>26</v>
          </cell>
          <cell r="K11052">
            <v>2.3000000044703484E-2</v>
          </cell>
          <cell r="L11052">
            <v>1.8999999389052391E-2</v>
          </cell>
          <cell r="N11052" t="str">
            <v>Largest</v>
          </cell>
          <cell r="O11052">
            <v>3926</v>
          </cell>
        </row>
        <row r="11053">
          <cell r="A11053" t="str">
            <v>DE</v>
          </cell>
          <cell r="B11053" t="str">
            <v>DE_RV_HE08</v>
          </cell>
          <cell r="C11053">
            <v>1995</v>
          </cell>
          <cell r="D11053" t="str">
            <v>Annual</v>
          </cell>
          <cell r="E11053" t="str">
            <v>Orthophosphate</v>
          </cell>
          <cell r="F11053" t="str">
            <v>mg/l P</v>
          </cell>
          <cell r="G11053">
            <v>12</v>
          </cell>
          <cell r="I11053">
            <v>7.0000000000000007E-2</v>
          </cell>
          <cell r="J11053">
            <v>24</v>
          </cell>
          <cell r="K11053">
            <v>0.14000000059604645</v>
          </cell>
          <cell r="L11053">
            <v>0.15999999642372131</v>
          </cell>
          <cell r="N11053" t="str">
            <v>Large</v>
          </cell>
          <cell r="O11053">
            <v>402</v>
          </cell>
        </row>
        <row r="11054">
          <cell r="A11054" t="str">
            <v>DE</v>
          </cell>
          <cell r="B11054" t="str">
            <v>DE_RV_HE06</v>
          </cell>
          <cell r="C11054">
            <v>1995</v>
          </cell>
          <cell r="D11054" t="str">
            <v>Annual</v>
          </cell>
          <cell r="E11054" t="str">
            <v>Orthophosphate</v>
          </cell>
          <cell r="F11054" t="str">
            <v>mg/l P</v>
          </cell>
          <cell r="G11054">
            <v>12</v>
          </cell>
          <cell r="I11054">
            <v>7.0000000000000007E-2</v>
          </cell>
          <cell r="J11054">
            <v>23</v>
          </cell>
          <cell r="K11054">
            <v>0.18000000715255737</v>
          </cell>
          <cell r="L11054">
            <v>0.2199999988079071</v>
          </cell>
          <cell r="N11054" t="str">
            <v>Largest</v>
          </cell>
          <cell r="O11054">
            <v>4875</v>
          </cell>
        </row>
        <row r="11055">
          <cell r="A11055" t="str">
            <v>DE</v>
          </cell>
          <cell r="B11055" t="str">
            <v>DE_RV_HE03</v>
          </cell>
          <cell r="C11055">
            <v>1995</v>
          </cell>
          <cell r="D11055" t="str">
            <v>Annual</v>
          </cell>
          <cell r="E11055" t="str">
            <v>Orthophosphate</v>
          </cell>
          <cell r="F11055" t="str">
            <v>mg/l P</v>
          </cell>
          <cell r="G11055">
            <v>12</v>
          </cell>
          <cell r="I11055">
            <v>7.0000000000000007E-2</v>
          </cell>
          <cell r="J11055">
            <v>26</v>
          </cell>
          <cell r="K11055">
            <v>7.9999998211860657E-2</v>
          </cell>
          <cell r="L11055">
            <v>9.0000003576278687E-2</v>
          </cell>
          <cell r="N11055" t="str">
            <v>Largest</v>
          </cell>
          <cell r="O11055">
            <v>5487</v>
          </cell>
        </row>
        <row r="11056">
          <cell r="A11056" t="str">
            <v>DE</v>
          </cell>
          <cell r="B11056" t="str">
            <v>DE_RV_HE02</v>
          </cell>
          <cell r="C11056">
            <v>1995</v>
          </cell>
          <cell r="D11056" t="str">
            <v>Annual</v>
          </cell>
          <cell r="E11056" t="str">
            <v>Orthophosphate</v>
          </cell>
          <cell r="F11056" t="str">
            <v>mg/l P</v>
          </cell>
          <cell r="G11056">
            <v>12</v>
          </cell>
          <cell r="I11056">
            <v>7.0000000000000007E-2</v>
          </cell>
          <cell r="J11056">
            <v>25</v>
          </cell>
          <cell r="K11056">
            <v>3.5000000149011612E-2</v>
          </cell>
          <cell r="L11056">
            <v>3.5000000149011612E-2</v>
          </cell>
          <cell r="N11056" t="str">
            <v>Largest</v>
          </cell>
          <cell r="O11056">
            <v>6933</v>
          </cell>
        </row>
        <row r="11057">
          <cell r="A11057" t="str">
            <v>DE</v>
          </cell>
          <cell r="B11057" t="str">
            <v>DE_RV_HB01</v>
          </cell>
          <cell r="C11057">
            <v>1995</v>
          </cell>
          <cell r="D11057" t="str">
            <v>Annual</v>
          </cell>
          <cell r="E11057" t="str">
            <v>Orthophosphate</v>
          </cell>
          <cell r="F11057" t="str">
            <v>mg/l P</v>
          </cell>
          <cell r="G11057">
            <v>12</v>
          </cell>
          <cell r="I11057">
            <v>2.5000000000000001E-2</v>
          </cell>
          <cell r="J11057">
            <v>27</v>
          </cell>
          <cell r="K11057">
            <v>5.9999998658895493E-2</v>
          </cell>
          <cell r="L11057">
            <v>5.9999998658895493E-2</v>
          </cell>
          <cell r="N11057" t="str">
            <v>Largest</v>
          </cell>
          <cell r="O11057">
            <v>38415</v>
          </cell>
        </row>
        <row r="11058">
          <cell r="A11058" t="str">
            <v>DE</v>
          </cell>
          <cell r="B11058" t="str">
            <v>DE_RV_BY22</v>
          </cell>
          <cell r="C11058">
            <v>1995</v>
          </cell>
          <cell r="D11058" t="str">
            <v>Annual</v>
          </cell>
          <cell r="E11058" t="str">
            <v>Orthophosphate</v>
          </cell>
          <cell r="F11058" t="str">
            <v>mg/l P</v>
          </cell>
          <cell r="G11058">
            <v>12</v>
          </cell>
          <cell r="I11058">
            <v>5.0000000000000001E-3</v>
          </cell>
          <cell r="J11058">
            <v>26</v>
          </cell>
          <cell r="K11058">
            <v>1.3000000268220901E-2</v>
          </cell>
          <cell r="L11058">
            <v>1.3000000268220901E-2</v>
          </cell>
          <cell r="N11058" t="str">
            <v>Largest</v>
          </cell>
          <cell r="O11058">
            <v>6113</v>
          </cell>
        </row>
        <row r="11059">
          <cell r="A11059" t="str">
            <v>DE</v>
          </cell>
          <cell r="B11059" t="str">
            <v>DE_RV_BW101</v>
          </cell>
          <cell r="C11059">
            <v>1995</v>
          </cell>
          <cell r="D11059" t="str">
            <v>Annual</v>
          </cell>
          <cell r="E11059" t="str">
            <v>Orthophosphate</v>
          </cell>
          <cell r="F11059" t="str">
            <v>mg/l P</v>
          </cell>
          <cell r="G11059">
            <v>12</v>
          </cell>
          <cell r="I11059">
            <v>0.05</v>
          </cell>
          <cell r="J11059">
            <v>25</v>
          </cell>
          <cell r="K11059">
            <v>9.4999998807907104E-2</v>
          </cell>
          <cell r="L11059">
            <v>8.6999997496604919E-2</v>
          </cell>
          <cell r="N11059" t="str">
            <v>Very Large</v>
          </cell>
          <cell r="O11059">
            <v>2321</v>
          </cell>
        </row>
        <row r="11060">
          <cell r="A11060" t="str">
            <v>DE</v>
          </cell>
          <cell r="B11060" t="str">
            <v>DE_RV_BY151</v>
          </cell>
          <cell r="C11060">
            <v>1995</v>
          </cell>
          <cell r="D11060" t="str">
            <v>Annual</v>
          </cell>
          <cell r="E11060" t="str">
            <v>Orthophosphate</v>
          </cell>
          <cell r="F11060" t="str">
            <v>mg/l P</v>
          </cell>
          <cell r="G11060">
            <v>12</v>
          </cell>
          <cell r="I11060">
            <v>5.0000000000000001E-3</v>
          </cell>
          <cell r="J11060">
            <v>22</v>
          </cell>
          <cell r="K11060">
            <v>0.10100000351667404</v>
          </cell>
          <cell r="L11060">
            <v>0.10999999940395355</v>
          </cell>
          <cell r="N11060" t="str">
            <v>Largest</v>
          </cell>
          <cell r="O11060">
            <v>2504</v>
          </cell>
        </row>
        <row r="11061">
          <cell r="A11061" t="str">
            <v>DE</v>
          </cell>
          <cell r="B11061" t="str">
            <v>DE_RV_NI13</v>
          </cell>
          <cell r="C11061">
            <v>1995</v>
          </cell>
          <cell r="D11061" t="str">
            <v>Annual</v>
          </cell>
          <cell r="E11061" t="str">
            <v>Orthophosphate</v>
          </cell>
          <cell r="F11061" t="str">
            <v>mg/l P</v>
          </cell>
          <cell r="G11061">
            <v>12</v>
          </cell>
          <cell r="I11061">
            <v>0.02</v>
          </cell>
          <cell r="J11061">
            <v>23</v>
          </cell>
          <cell r="K11061">
            <v>7.9999998211860657E-2</v>
          </cell>
          <cell r="L11061">
            <v>8.5000000894069672E-2</v>
          </cell>
          <cell r="N11061" t="str">
            <v>Very Large</v>
          </cell>
          <cell r="O11061">
            <v>1734</v>
          </cell>
        </row>
        <row r="11062">
          <cell r="A11062" t="str">
            <v>DE</v>
          </cell>
          <cell r="B11062" t="str">
            <v>DE_RV_BY12</v>
          </cell>
          <cell r="C11062">
            <v>1995</v>
          </cell>
          <cell r="D11062" t="str">
            <v>Annual</v>
          </cell>
          <cell r="E11062" t="str">
            <v>Orthophosphate</v>
          </cell>
          <cell r="F11062" t="str">
            <v>mg/l P</v>
          </cell>
          <cell r="G11062">
            <v>12</v>
          </cell>
          <cell r="I11062">
            <v>5.0000000000000001E-3</v>
          </cell>
          <cell r="J11062">
            <v>26</v>
          </cell>
          <cell r="K11062">
            <v>2.4000000208616257E-2</v>
          </cell>
          <cell r="L11062">
            <v>2.500000037252903E-2</v>
          </cell>
          <cell r="N11062" t="str">
            <v>Very Large</v>
          </cell>
          <cell r="O11062">
            <v>2115</v>
          </cell>
        </row>
        <row r="11063">
          <cell r="A11063" t="str">
            <v>DE</v>
          </cell>
          <cell r="B11063" t="str">
            <v>DE_RV_BY11</v>
          </cell>
          <cell r="C11063">
            <v>1995</v>
          </cell>
          <cell r="D11063" t="str">
            <v>Annual</v>
          </cell>
          <cell r="E11063" t="str">
            <v>Orthophosphate</v>
          </cell>
          <cell r="F11063" t="str">
            <v>mg/l P</v>
          </cell>
          <cell r="G11063">
            <v>12</v>
          </cell>
          <cell r="I11063">
            <v>5.0000000000000001E-3</v>
          </cell>
          <cell r="J11063">
            <v>25</v>
          </cell>
          <cell r="K11063">
            <v>3.2000001519918442E-2</v>
          </cell>
          <cell r="L11063">
            <v>2.9999999329447746E-2</v>
          </cell>
          <cell r="N11063" t="str">
            <v>Largest</v>
          </cell>
          <cell r="O11063">
            <v>77086</v>
          </cell>
        </row>
        <row r="11064">
          <cell r="A11064" t="str">
            <v>DE</v>
          </cell>
          <cell r="B11064" t="str">
            <v>DE_RV_BW19</v>
          </cell>
          <cell r="C11064">
            <v>1995</v>
          </cell>
          <cell r="D11064" t="str">
            <v>Annual</v>
          </cell>
          <cell r="E11064" t="str">
            <v>Orthophosphate</v>
          </cell>
          <cell r="F11064" t="str">
            <v>mg/l P</v>
          </cell>
          <cell r="G11064">
            <v>12</v>
          </cell>
          <cell r="I11064">
            <v>0.05</v>
          </cell>
          <cell r="J11064">
            <v>26</v>
          </cell>
          <cell r="K11064">
            <v>2.500000037252903E-2</v>
          </cell>
          <cell r="L11064">
            <v>2.500000037252903E-2</v>
          </cell>
          <cell r="N11064" t="str">
            <v>Largest</v>
          </cell>
          <cell r="O11064">
            <v>40370</v>
          </cell>
        </row>
        <row r="11065">
          <cell r="A11065" t="str">
            <v>DE</v>
          </cell>
          <cell r="B11065" t="str">
            <v>DE_RV_BW17</v>
          </cell>
          <cell r="C11065">
            <v>1995</v>
          </cell>
          <cell r="D11065" t="str">
            <v>Annual</v>
          </cell>
          <cell r="E11065" t="str">
            <v>Orthophosphate</v>
          </cell>
          <cell r="F11065" t="str">
            <v>mg/l P</v>
          </cell>
          <cell r="G11065">
            <v>12</v>
          </cell>
          <cell r="I11065">
            <v>0.05</v>
          </cell>
          <cell r="J11065">
            <v>13</v>
          </cell>
          <cell r="K11065">
            <v>2.500000037252903E-2</v>
          </cell>
          <cell r="L11065">
            <v>2.500000037252903E-2</v>
          </cell>
          <cell r="N11065" t="str">
            <v>Medium</v>
          </cell>
          <cell r="O11065">
            <v>129</v>
          </cell>
        </row>
        <row r="11066">
          <cell r="A11066" t="str">
            <v>DE</v>
          </cell>
          <cell r="B11066" t="str">
            <v>DE_RV_BW16</v>
          </cell>
          <cell r="C11066">
            <v>1995</v>
          </cell>
          <cell r="D11066" t="str">
            <v>Annual</v>
          </cell>
          <cell r="E11066" t="str">
            <v>Orthophosphate</v>
          </cell>
          <cell r="F11066" t="str">
            <v>mg/l P</v>
          </cell>
          <cell r="G11066">
            <v>12</v>
          </cell>
          <cell r="I11066">
            <v>0.05</v>
          </cell>
          <cell r="J11066">
            <v>13</v>
          </cell>
          <cell r="K11066">
            <v>2.500000037252903E-2</v>
          </cell>
          <cell r="L11066">
            <v>2.500000037252903E-2</v>
          </cell>
          <cell r="N11066" t="str">
            <v>Large</v>
          </cell>
          <cell r="O11066">
            <v>625</v>
          </cell>
        </row>
        <row r="11067">
          <cell r="A11067" t="str">
            <v>DE</v>
          </cell>
          <cell r="B11067" t="str">
            <v>DE_RV_BW15</v>
          </cell>
          <cell r="C11067">
            <v>1995</v>
          </cell>
          <cell r="D11067" t="str">
            <v>Annual</v>
          </cell>
          <cell r="E11067" t="str">
            <v>Orthophosphate</v>
          </cell>
          <cell r="F11067" t="str">
            <v>mg/l P</v>
          </cell>
          <cell r="G11067">
            <v>12</v>
          </cell>
          <cell r="I11067">
            <v>0.05</v>
          </cell>
          <cell r="J11067">
            <v>13</v>
          </cell>
          <cell r="K11067">
            <v>2.500000037252903E-2</v>
          </cell>
          <cell r="L11067">
            <v>2.500000037252903E-2</v>
          </cell>
          <cell r="N11067" t="str">
            <v>Large</v>
          </cell>
          <cell r="O11067">
            <v>790</v>
          </cell>
        </row>
        <row r="11068">
          <cell r="A11068" t="str">
            <v>DE</v>
          </cell>
          <cell r="B11068" t="str">
            <v>DE_RV_BY19</v>
          </cell>
          <cell r="C11068">
            <v>1995</v>
          </cell>
          <cell r="D11068" t="str">
            <v>Annual</v>
          </cell>
          <cell r="E11068" t="str">
            <v>Orthophosphate</v>
          </cell>
          <cell r="F11068" t="str">
            <v>mg/l P</v>
          </cell>
          <cell r="G11068">
            <v>12</v>
          </cell>
          <cell r="I11068">
            <v>5.0000000000000001E-3</v>
          </cell>
          <cell r="J11068">
            <v>26</v>
          </cell>
          <cell r="K11068">
            <v>8.999999612569809E-3</v>
          </cell>
          <cell r="L11068">
            <v>8.0000003799796104E-3</v>
          </cell>
          <cell r="N11068" t="str">
            <v>Large</v>
          </cell>
          <cell r="O11068">
            <v>640</v>
          </cell>
        </row>
        <row r="11069">
          <cell r="A11069" t="str">
            <v>DE</v>
          </cell>
          <cell r="B11069" t="str">
            <v>DE_RV_HH03</v>
          </cell>
          <cell r="C11069">
            <v>1995</v>
          </cell>
          <cell r="D11069" t="str">
            <v>Annual</v>
          </cell>
          <cell r="E11069" t="str">
            <v>Orthophosphate</v>
          </cell>
          <cell r="F11069" t="str">
            <v>mg/l P</v>
          </cell>
          <cell r="G11069">
            <v>12</v>
          </cell>
          <cell r="I11069">
            <v>0.01</v>
          </cell>
          <cell r="J11069">
            <v>25</v>
          </cell>
          <cell r="K11069">
            <v>6.7000001668930054E-2</v>
          </cell>
          <cell r="L11069">
            <v>6.4999997615814209E-2</v>
          </cell>
          <cell r="N11069" t="str">
            <v>Largest</v>
          </cell>
          <cell r="O11069">
            <v>135024</v>
          </cell>
        </row>
        <row r="11070">
          <cell r="A11070" t="str">
            <v>DE</v>
          </cell>
          <cell r="B11070" t="str">
            <v>DE_RV_NI09</v>
          </cell>
          <cell r="C11070">
            <v>1995</v>
          </cell>
          <cell r="D11070" t="str">
            <v>Annual</v>
          </cell>
          <cell r="E11070" t="str">
            <v>Orthophosphate</v>
          </cell>
          <cell r="F11070" t="str">
            <v>mg/l P</v>
          </cell>
          <cell r="G11070">
            <v>12</v>
          </cell>
          <cell r="I11070">
            <v>0.02</v>
          </cell>
          <cell r="J11070">
            <v>17</v>
          </cell>
          <cell r="K11070">
            <v>5.0999999046325684E-2</v>
          </cell>
          <cell r="L11070">
            <v>3.9999999105930328E-2</v>
          </cell>
          <cell r="N11070" t="str">
            <v>Largest</v>
          </cell>
          <cell r="O11070">
            <v>15220</v>
          </cell>
        </row>
        <row r="11071">
          <cell r="A11071" t="str">
            <v>DE</v>
          </cell>
          <cell r="B11071" t="str">
            <v>DE_RV_NW10</v>
          </cell>
          <cell r="C11071">
            <v>1995</v>
          </cell>
          <cell r="D11071" t="str">
            <v>Annual</v>
          </cell>
          <cell r="E11071" t="str">
            <v>Orthophosphate</v>
          </cell>
          <cell r="F11071" t="str">
            <v>mg/l P</v>
          </cell>
          <cell r="G11071">
            <v>12</v>
          </cell>
          <cell r="I11071">
            <v>0.05</v>
          </cell>
          <cell r="J11071">
            <v>14</v>
          </cell>
          <cell r="K11071">
            <v>2.500000037252903E-2</v>
          </cell>
          <cell r="L11071">
            <v>2.500000037252903E-2</v>
          </cell>
          <cell r="N11071" t="str">
            <v>Very Large</v>
          </cell>
          <cell r="O11071">
            <v>1988</v>
          </cell>
        </row>
        <row r="11072">
          <cell r="A11072" t="str">
            <v>DE</v>
          </cell>
          <cell r="B11072" t="str">
            <v>DE_RV_NW11</v>
          </cell>
          <cell r="C11072">
            <v>1995</v>
          </cell>
          <cell r="D11072" t="str">
            <v>Annual</v>
          </cell>
          <cell r="E11072" t="str">
            <v>Orthophosphate</v>
          </cell>
          <cell r="F11072" t="str">
            <v>mg/l P</v>
          </cell>
          <cell r="G11072">
            <v>12</v>
          </cell>
          <cell r="I11072">
            <v>0.05</v>
          </cell>
          <cell r="J11072">
            <v>14</v>
          </cell>
          <cell r="K11072">
            <v>5.000000074505806E-2</v>
          </cell>
          <cell r="L11072">
            <v>2.500000037252903E-2</v>
          </cell>
          <cell r="N11072" t="str">
            <v>Very Large</v>
          </cell>
          <cell r="O11072">
            <v>1316</v>
          </cell>
        </row>
        <row r="11073">
          <cell r="A11073" t="str">
            <v>DE</v>
          </cell>
          <cell r="B11073" t="str">
            <v>DE_RV_NW12</v>
          </cell>
          <cell r="C11073">
            <v>1995</v>
          </cell>
          <cell r="D11073" t="str">
            <v>Annual</v>
          </cell>
          <cell r="E11073" t="str">
            <v>Orthophosphate</v>
          </cell>
          <cell r="F11073" t="str">
            <v>mg/l P</v>
          </cell>
          <cell r="G11073">
            <v>12</v>
          </cell>
          <cell r="I11073">
            <v>0.05</v>
          </cell>
          <cell r="J11073">
            <v>14</v>
          </cell>
          <cell r="K11073">
            <v>2.500000037252903E-2</v>
          </cell>
          <cell r="L11073">
            <v>2.500000037252903E-2</v>
          </cell>
          <cell r="N11073" t="str">
            <v>Large</v>
          </cell>
          <cell r="O11073">
            <v>299</v>
          </cell>
        </row>
        <row r="11074">
          <cell r="A11074" t="str">
            <v>DE</v>
          </cell>
          <cell r="B11074" t="str">
            <v>DE_RV_NW13</v>
          </cell>
          <cell r="C11074">
            <v>1995</v>
          </cell>
          <cell r="D11074" t="str">
            <v>Annual</v>
          </cell>
          <cell r="E11074" t="str">
            <v>Orthophosphate</v>
          </cell>
          <cell r="F11074" t="str">
            <v>mg/l P</v>
          </cell>
          <cell r="G11074">
            <v>12</v>
          </cell>
          <cell r="I11074">
            <v>0</v>
          </cell>
          <cell r="J11074">
            <v>12</v>
          </cell>
          <cell r="K11074">
            <v>0.14200000464916229</v>
          </cell>
          <cell r="L11074">
            <v>0.1550000011920929</v>
          </cell>
          <cell r="N11074" t="str">
            <v>Largest</v>
          </cell>
          <cell r="O11074">
            <v>4886</v>
          </cell>
        </row>
        <row r="11075">
          <cell r="A11075" t="str">
            <v>DE</v>
          </cell>
          <cell r="B11075" t="str">
            <v>DE_RV_NW14</v>
          </cell>
          <cell r="C11075">
            <v>1995</v>
          </cell>
          <cell r="D11075" t="str">
            <v>Annual</v>
          </cell>
          <cell r="E11075" t="str">
            <v>Orthophosphate</v>
          </cell>
          <cell r="F11075" t="str">
            <v>mg/l P</v>
          </cell>
          <cell r="G11075">
            <v>12</v>
          </cell>
          <cell r="I11075">
            <v>0.05</v>
          </cell>
          <cell r="J11075">
            <v>13</v>
          </cell>
          <cell r="K11075">
            <v>0.17000000178813934</v>
          </cell>
          <cell r="L11075">
            <v>0.20999999344348907</v>
          </cell>
          <cell r="N11075" t="str">
            <v>Largest</v>
          </cell>
          <cell r="O11075">
            <v>2834</v>
          </cell>
        </row>
        <row r="11076">
          <cell r="A11076" t="str">
            <v>DE</v>
          </cell>
          <cell r="B11076" t="str">
            <v>DE_RV_BE02</v>
          </cell>
          <cell r="C11076">
            <v>1995</v>
          </cell>
          <cell r="D11076" t="str">
            <v>Annual</v>
          </cell>
          <cell r="E11076" t="str">
            <v>Orthophosphate</v>
          </cell>
          <cell r="F11076" t="str">
            <v>mg/l P</v>
          </cell>
          <cell r="G11076">
            <v>12</v>
          </cell>
          <cell r="I11076">
            <v>0.01</v>
          </cell>
          <cell r="J11076">
            <v>19</v>
          </cell>
          <cell r="K11076">
            <v>0.11299999803304672</v>
          </cell>
          <cell r="L11076">
            <v>4.8000000417232513E-2</v>
          </cell>
          <cell r="N11076" t="str">
            <v>Largest</v>
          </cell>
          <cell r="O11076">
            <v>13555</v>
          </cell>
        </row>
        <row r="11077">
          <cell r="A11077" t="str">
            <v>DE</v>
          </cell>
          <cell r="B11077" t="str">
            <v>DE_RV_RP05</v>
          </cell>
          <cell r="C11077">
            <v>1995</v>
          </cell>
          <cell r="D11077" t="str">
            <v>Annual</v>
          </cell>
          <cell r="E11077" t="str">
            <v>Orthophosphate</v>
          </cell>
          <cell r="F11077" t="str">
            <v>mg/l P</v>
          </cell>
          <cell r="G11077">
            <v>12</v>
          </cell>
          <cell r="I11077">
            <v>0.02</v>
          </cell>
          <cell r="J11077">
            <v>25</v>
          </cell>
          <cell r="K11077">
            <v>0.18000000715255737</v>
          </cell>
          <cell r="L11077">
            <v>0.18000000715255737</v>
          </cell>
          <cell r="N11077" t="str">
            <v>Largest</v>
          </cell>
          <cell r="O11077">
            <v>7389</v>
          </cell>
        </row>
        <row r="11078">
          <cell r="A11078" t="str">
            <v>DE</v>
          </cell>
          <cell r="B11078" t="str">
            <v>DE_RV_BE01</v>
          </cell>
          <cell r="C11078">
            <v>1995</v>
          </cell>
          <cell r="D11078" t="str">
            <v>Annual</v>
          </cell>
          <cell r="E11078" t="str">
            <v>Orthophosphate</v>
          </cell>
          <cell r="F11078" t="str">
            <v>mg/l P</v>
          </cell>
          <cell r="G11078">
            <v>12</v>
          </cell>
          <cell r="I11078">
            <v>0.01</v>
          </cell>
          <cell r="J11078">
            <v>12</v>
          </cell>
          <cell r="K11078">
            <v>4.6999998390674591E-2</v>
          </cell>
          <cell r="L11078">
            <v>3.5000000149011612E-2</v>
          </cell>
          <cell r="N11078" t="str">
            <v>Largest</v>
          </cell>
          <cell r="O11078">
            <v>10104</v>
          </cell>
        </row>
        <row r="11079">
          <cell r="A11079" t="str">
            <v>DE</v>
          </cell>
          <cell r="B11079" t="str">
            <v>DE_RV_NW181</v>
          </cell>
          <cell r="C11079">
            <v>1995</v>
          </cell>
          <cell r="D11079" t="str">
            <v>Annual</v>
          </cell>
          <cell r="E11079" t="str">
            <v>Orthophosphate</v>
          </cell>
          <cell r="F11079" t="str">
            <v>mg/l P</v>
          </cell>
          <cell r="G11079">
            <v>12</v>
          </cell>
          <cell r="I11079">
            <v>0.02</v>
          </cell>
          <cell r="J11079">
            <v>14</v>
          </cell>
          <cell r="K11079">
            <v>6.8000003695487976E-2</v>
          </cell>
          <cell r="L11079">
            <v>5.000000074505806E-2</v>
          </cell>
          <cell r="N11079" t="str">
            <v>Largest</v>
          </cell>
          <cell r="O11079">
            <v>3749</v>
          </cell>
        </row>
        <row r="11080">
          <cell r="A11080" t="str">
            <v>DE</v>
          </cell>
          <cell r="B11080" t="str">
            <v>DE_RV_MV01</v>
          </cell>
          <cell r="C11080">
            <v>1995</v>
          </cell>
          <cell r="D11080" t="str">
            <v>Annual</v>
          </cell>
          <cell r="E11080" t="str">
            <v>Orthophosphate</v>
          </cell>
          <cell r="F11080" t="str">
            <v>mg/l P</v>
          </cell>
          <cell r="G11080">
            <v>12</v>
          </cell>
          <cell r="I11080">
            <v>3.0000000000000001E-3</v>
          </cell>
          <cell r="J11080">
            <v>26</v>
          </cell>
          <cell r="K11080">
            <v>8.7999999523162842E-2</v>
          </cell>
          <cell r="L11080">
            <v>9.0000003576278687E-2</v>
          </cell>
          <cell r="N11080" t="str">
            <v>Largest</v>
          </cell>
          <cell r="O11080">
            <v>2990</v>
          </cell>
        </row>
        <row r="11081">
          <cell r="A11081" t="str">
            <v>DE</v>
          </cell>
          <cell r="B11081" t="str">
            <v>DE_RV_SN04</v>
          </cell>
          <cell r="C11081">
            <v>1995</v>
          </cell>
          <cell r="D11081" t="str">
            <v>Annual</v>
          </cell>
          <cell r="E11081" t="str">
            <v>Orthophosphate</v>
          </cell>
          <cell r="F11081" t="str">
            <v>mg/l P</v>
          </cell>
          <cell r="G11081">
            <v>12</v>
          </cell>
          <cell r="I11081">
            <v>0</v>
          </cell>
          <cell r="J11081">
            <v>26</v>
          </cell>
          <cell r="K11081">
            <v>0.1289999932050705</v>
          </cell>
          <cell r="L11081">
            <v>0.12300000339746475</v>
          </cell>
          <cell r="N11081" t="str">
            <v>Largest</v>
          </cell>
          <cell r="O11081">
            <v>51391</v>
          </cell>
        </row>
        <row r="11082">
          <cell r="A11082" t="str">
            <v>DE</v>
          </cell>
          <cell r="B11082" t="str">
            <v>DE_RV_MV02</v>
          </cell>
          <cell r="C11082">
            <v>1995</v>
          </cell>
          <cell r="D11082" t="str">
            <v>Annual</v>
          </cell>
          <cell r="E11082" t="str">
            <v>Orthophosphate</v>
          </cell>
          <cell r="F11082" t="str">
            <v>mg/l P</v>
          </cell>
          <cell r="G11082">
            <v>12</v>
          </cell>
          <cell r="I11082">
            <v>3.0000000000000001E-3</v>
          </cell>
          <cell r="J11082">
            <v>25</v>
          </cell>
          <cell r="K11082">
            <v>4.3999999761581421E-2</v>
          </cell>
          <cell r="L11082">
            <v>2.9999999329447746E-2</v>
          </cell>
          <cell r="N11082" t="str">
            <v>Very Large</v>
          </cell>
          <cell r="O11082">
            <v>2253</v>
          </cell>
        </row>
        <row r="11083">
          <cell r="A11083" t="str">
            <v>DE</v>
          </cell>
          <cell r="B11083" t="str">
            <v>DE_RV_SH01</v>
          </cell>
          <cell r="C11083">
            <v>1995</v>
          </cell>
          <cell r="D11083" t="str">
            <v>Annual</v>
          </cell>
          <cell r="E11083" t="str">
            <v>Orthophosphate</v>
          </cell>
          <cell r="F11083" t="str">
            <v>mg/l P</v>
          </cell>
          <cell r="G11083">
            <v>12</v>
          </cell>
          <cell r="I11083">
            <v>5.0000000000000001E-3</v>
          </cell>
          <cell r="J11083">
            <v>13</v>
          </cell>
          <cell r="K11083">
            <v>4.3000001460313797E-2</v>
          </cell>
          <cell r="L11083">
            <v>3.9999999105930328E-2</v>
          </cell>
          <cell r="N11083" t="str">
            <v>Large</v>
          </cell>
          <cell r="O11083">
            <v>335</v>
          </cell>
        </row>
        <row r="11084">
          <cell r="A11084" t="str">
            <v>DE</v>
          </cell>
          <cell r="B11084" t="str">
            <v>DE_RV_MV03</v>
          </cell>
          <cell r="C11084">
            <v>1995</v>
          </cell>
          <cell r="D11084" t="str">
            <v>Annual</v>
          </cell>
          <cell r="E11084" t="str">
            <v>Orthophosphate</v>
          </cell>
          <cell r="F11084" t="str">
            <v>mg/l P</v>
          </cell>
          <cell r="G11084">
            <v>12</v>
          </cell>
          <cell r="I11084">
            <v>3.0000000000000001E-3</v>
          </cell>
          <cell r="J11084">
            <v>26</v>
          </cell>
          <cell r="K11084">
            <v>6.3000001013278961E-2</v>
          </cell>
          <cell r="L11084">
            <v>5.9999998658895493E-2</v>
          </cell>
          <cell r="N11084" t="str">
            <v>Largest</v>
          </cell>
          <cell r="O11084">
            <v>2982</v>
          </cell>
        </row>
        <row r="11085">
          <cell r="A11085" t="str">
            <v>DE</v>
          </cell>
          <cell r="B11085" t="str">
            <v>DE_RV_NW15</v>
          </cell>
          <cell r="C11085">
            <v>1995</v>
          </cell>
          <cell r="D11085" t="str">
            <v>Annual</v>
          </cell>
          <cell r="E11085" t="str">
            <v>Orthophosphate</v>
          </cell>
          <cell r="F11085" t="str">
            <v>mg/l P</v>
          </cell>
          <cell r="G11085">
            <v>12</v>
          </cell>
          <cell r="I11085">
            <v>0.02</v>
          </cell>
          <cell r="J11085">
            <v>14</v>
          </cell>
          <cell r="K11085">
            <v>9.0000003576278687E-2</v>
          </cell>
          <cell r="L11085">
            <v>0.10000000149011612</v>
          </cell>
          <cell r="N11085" t="str">
            <v>Large</v>
          </cell>
          <cell r="O11085">
            <v>567</v>
          </cell>
        </row>
        <row r="11086">
          <cell r="A11086" t="str">
            <v>DE</v>
          </cell>
          <cell r="B11086" t="str">
            <v>DE_RV_BB01</v>
          </cell>
          <cell r="C11086">
            <v>1995</v>
          </cell>
          <cell r="D11086" t="str">
            <v>Annual</v>
          </cell>
          <cell r="E11086" t="str">
            <v>Orthophosphate</v>
          </cell>
          <cell r="F11086" t="str">
            <v>mg/l P</v>
          </cell>
          <cell r="G11086">
            <v>12</v>
          </cell>
          <cell r="I11086">
            <v>0.05</v>
          </cell>
          <cell r="J11086">
            <v>52</v>
          </cell>
          <cell r="K11086">
            <v>2.500000037252903E-2</v>
          </cell>
          <cell r="L11086">
            <v>2.500000037252903E-2</v>
          </cell>
          <cell r="N11086" t="str">
            <v>Largest</v>
          </cell>
          <cell r="O11086">
            <v>4460</v>
          </cell>
        </row>
        <row r="11087">
          <cell r="A11087" t="str">
            <v>DE</v>
          </cell>
          <cell r="B11087" t="str">
            <v>DE_RV_NI14</v>
          </cell>
          <cell r="C11087">
            <v>1995</v>
          </cell>
          <cell r="D11087" t="str">
            <v>Annual</v>
          </cell>
          <cell r="E11087" t="str">
            <v>Orthophosphate</v>
          </cell>
          <cell r="F11087" t="str">
            <v>mg/l P</v>
          </cell>
          <cell r="G11087">
            <v>12</v>
          </cell>
          <cell r="I11087">
            <v>0.02</v>
          </cell>
          <cell r="J11087">
            <v>24</v>
          </cell>
          <cell r="K11087">
            <v>7.8000001609325409E-2</v>
          </cell>
          <cell r="L11087">
            <v>4.1000001132488251E-2</v>
          </cell>
          <cell r="N11087" t="str">
            <v>Very Large</v>
          </cell>
          <cell r="O11087">
            <v>2344</v>
          </cell>
        </row>
        <row r="11088">
          <cell r="A11088" t="str">
            <v>DE</v>
          </cell>
          <cell r="B11088" t="str">
            <v>DE_RV_NI15</v>
          </cell>
          <cell r="C11088">
            <v>1995</v>
          </cell>
          <cell r="D11088" t="str">
            <v>Annual</v>
          </cell>
          <cell r="E11088" t="str">
            <v>Orthophosphate</v>
          </cell>
          <cell r="F11088" t="str">
            <v>mg/l P</v>
          </cell>
          <cell r="G11088">
            <v>12</v>
          </cell>
          <cell r="I11088">
            <v>0.02</v>
          </cell>
          <cell r="J11088">
            <v>23</v>
          </cell>
          <cell r="K11088">
            <v>3.7999998778104782E-2</v>
          </cell>
          <cell r="L11088">
            <v>3.9999999105930328E-2</v>
          </cell>
          <cell r="N11088" t="str">
            <v>Largest</v>
          </cell>
          <cell r="O11088">
            <v>9207</v>
          </cell>
        </row>
        <row r="11089">
          <cell r="A11089" t="str">
            <v>DE</v>
          </cell>
          <cell r="B11089" t="str">
            <v>DE_RV_NI16</v>
          </cell>
          <cell r="C11089">
            <v>1995</v>
          </cell>
          <cell r="D11089" t="str">
            <v>Annual</v>
          </cell>
          <cell r="E11089" t="str">
            <v>Orthophosphate</v>
          </cell>
          <cell r="F11089" t="str">
            <v>mg/l P</v>
          </cell>
          <cell r="G11089">
            <v>12</v>
          </cell>
          <cell r="I11089">
            <v>0.02</v>
          </cell>
          <cell r="J11089">
            <v>25</v>
          </cell>
          <cell r="K11089">
            <v>5.7000000029802322E-2</v>
          </cell>
          <cell r="L11089">
            <v>5.4999999701976776E-2</v>
          </cell>
          <cell r="N11089" t="str">
            <v>Very Large</v>
          </cell>
          <cell r="O11089">
            <v>1749</v>
          </cell>
        </row>
        <row r="11090">
          <cell r="A11090" t="str">
            <v>DE</v>
          </cell>
          <cell r="B11090" t="str">
            <v>DE_RV_NI17</v>
          </cell>
          <cell r="C11090">
            <v>1995</v>
          </cell>
          <cell r="D11090" t="str">
            <v>Annual</v>
          </cell>
          <cell r="E11090" t="str">
            <v>Orthophosphate</v>
          </cell>
          <cell r="F11090" t="str">
            <v>mg/l P</v>
          </cell>
          <cell r="G11090">
            <v>12</v>
          </cell>
          <cell r="I11090">
            <v>0.02</v>
          </cell>
          <cell r="J11090">
            <v>23</v>
          </cell>
          <cell r="K11090">
            <v>3.4000001847743988E-2</v>
          </cell>
          <cell r="L11090">
            <v>2.9999999329447746E-2</v>
          </cell>
          <cell r="N11090" t="str">
            <v>Largest</v>
          </cell>
          <cell r="O11090">
            <v>2968</v>
          </cell>
        </row>
        <row r="11091">
          <cell r="A11091" t="str">
            <v>DE</v>
          </cell>
          <cell r="B11091" t="str">
            <v>DE_RV_NI18</v>
          </cell>
          <cell r="C11091">
            <v>1995</v>
          </cell>
          <cell r="D11091" t="str">
            <v>Annual</v>
          </cell>
          <cell r="E11091" t="str">
            <v>Orthophosphate</v>
          </cell>
          <cell r="F11091" t="str">
            <v>mg/l P</v>
          </cell>
          <cell r="G11091">
            <v>12</v>
          </cell>
          <cell r="I11091">
            <v>0</v>
          </cell>
          <cell r="J11091">
            <v>23</v>
          </cell>
          <cell r="K11091">
            <v>5.9999998658895493E-2</v>
          </cell>
          <cell r="L11091">
            <v>5.9999998658895493E-2</v>
          </cell>
          <cell r="N11091" t="str">
            <v>Very Large</v>
          </cell>
          <cell r="O11091">
            <v>1545</v>
          </cell>
        </row>
        <row r="11092">
          <cell r="A11092" t="str">
            <v>DE</v>
          </cell>
          <cell r="B11092" t="str">
            <v>DE_RV_NW01</v>
          </cell>
          <cell r="C11092">
            <v>1995</v>
          </cell>
          <cell r="D11092" t="str">
            <v>Annual</v>
          </cell>
          <cell r="E11092" t="str">
            <v>Orthophosphate</v>
          </cell>
          <cell r="F11092" t="str">
            <v>mg/l P</v>
          </cell>
          <cell r="G11092">
            <v>12</v>
          </cell>
          <cell r="I11092">
            <v>0.02</v>
          </cell>
          <cell r="J11092">
            <v>25</v>
          </cell>
          <cell r="K11092">
            <v>7.5000002980232239E-2</v>
          </cell>
          <cell r="L11092">
            <v>7.9999998211860657E-2</v>
          </cell>
          <cell r="N11092" t="str">
            <v>Largest</v>
          </cell>
          <cell r="O11092">
            <v>140756</v>
          </cell>
        </row>
        <row r="11093">
          <cell r="A11093" t="str">
            <v>DE</v>
          </cell>
          <cell r="B11093" t="str">
            <v>DE_RV_NW08</v>
          </cell>
          <cell r="C11093">
            <v>1995</v>
          </cell>
          <cell r="D11093" t="str">
            <v>Annual</v>
          </cell>
          <cell r="E11093" t="str">
            <v>Orthophosphate</v>
          </cell>
          <cell r="F11093" t="str">
            <v>mg/l P</v>
          </cell>
          <cell r="G11093">
            <v>12</v>
          </cell>
          <cell r="I11093">
            <v>0</v>
          </cell>
          <cell r="J11093">
            <v>13</v>
          </cell>
          <cell r="K11093">
            <v>0.20499999821186066</v>
          </cell>
          <cell r="L11093">
            <v>0.17399999499320984</v>
          </cell>
          <cell r="N11093" t="str">
            <v>Large</v>
          </cell>
          <cell r="O11093">
            <v>284</v>
          </cell>
        </row>
        <row r="11094">
          <cell r="A11094" t="str">
            <v>DE</v>
          </cell>
          <cell r="B11094" t="str">
            <v>DE_RV_NW041</v>
          </cell>
          <cell r="C11094">
            <v>1995</v>
          </cell>
          <cell r="D11094" t="str">
            <v>Annual</v>
          </cell>
          <cell r="E11094" t="str">
            <v>Orthophosphate</v>
          </cell>
          <cell r="F11094" t="str">
            <v>mg/l P</v>
          </cell>
          <cell r="G11094">
            <v>12</v>
          </cell>
          <cell r="I11094">
            <v>0</v>
          </cell>
          <cell r="J11094">
            <v>11</v>
          </cell>
          <cell r="K11094">
            <v>0.37400001287460327</v>
          </cell>
          <cell r="L11094">
            <v>0.12800000607967377</v>
          </cell>
          <cell r="N11094" t="str">
            <v>Very Large</v>
          </cell>
          <cell r="O11094">
            <v>1257</v>
          </cell>
        </row>
        <row r="11095">
          <cell r="A11095" t="str">
            <v>DE</v>
          </cell>
          <cell r="B11095" t="str">
            <v>DE_RV_HH011</v>
          </cell>
          <cell r="C11095">
            <v>1995</v>
          </cell>
          <cell r="D11095" t="str">
            <v>Annual</v>
          </cell>
          <cell r="E11095" t="str">
            <v>Orthophosphate</v>
          </cell>
          <cell r="F11095" t="str">
            <v>mg/l P</v>
          </cell>
          <cell r="G11095">
            <v>12</v>
          </cell>
          <cell r="I11095">
            <v>0.01</v>
          </cell>
          <cell r="J11095">
            <v>25</v>
          </cell>
          <cell r="K11095">
            <v>6.4999997615814209E-2</v>
          </cell>
          <cell r="L11095">
            <v>6.4999997615814209E-2</v>
          </cell>
          <cell r="N11095" t="str">
            <v>Largest</v>
          </cell>
          <cell r="O11095">
            <v>139755</v>
          </cell>
        </row>
        <row r="11096">
          <cell r="A11096" t="str">
            <v>DE</v>
          </cell>
          <cell r="B11096" t="str">
            <v>DE_RV_BB04</v>
          </cell>
          <cell r="C11096">
            <v>1995</v>
          </cell>
          <cell r="D11096" t="str">
            <v>Annual</v>
          </cell>
          <cell r="E11096" t="str">
            <v>Orthophosphate</v>
          </cell>
          <cell r="F11096" t="str">
            <v>mg/l P</v>
          </cell>
          <cell r="G11096">
            <v>12</v>
          </cell>
          <cell r="J11096">
            <v>25</v>
          </cell>
          <cell r="K11096">
            <v>7.0000002160668373E-3</v>
          </cell>
          <cell r="L11096">
            <v>6.0000000521540642E-3</v>
          </cell>
          <cell r="N11096" t="str">
            <v>Very Large</v>
          </cell>
          <cell r="O11096">
            <v>2269</v>
          </cell>
        </row>
        <row r="11097">
          <cell r="A11097" t="str">
            <v>DE</v>
          </cell>
          <cell r="B11097" t="str">
            <v>DE_RV_BB05</v>
          </cell>
          <cell r="C11097">
            <v>1995</v>
          </cell>
          <cell r="D11097" t="str">
            <v>Annual</v>
          </cell>
          <cell r="E11097" t="str">
            <v>Orthophosphate</v>
          </cell>
          <cell r="F11097" t="str">
            <v>mg/l P</v>
          </cell>
          <cell r="G11097">
            <v>12</v>
          </cell>
          <cell r="I11097">
            <v>1.4999999999999999E-2</v>
          </cell>
          <cell r="J11097">
            <v>49</v>
          </cell>
          <cell r="K11097">
            <v>4.1000001132488251E-2</v>
          </cell>
          <cell r="L11097">
            <v>3.7999998778104782E-2</v>
          </cell>
          <cell r="N11097" t="str">
            <v>Largest</v>
          </cell>
          <cell r="O11097">
            <v>6401</v>
          </cell>
        </row>
        <row r="11098">
          <cell r="A11098" t="str">
            <v>DE</v>
          </cell>
          <cell r="B11098" t="str">
            <v>DE_RV_BB06</v>
          </cell>
          <cell r="C11098">
            <v>1995</v>
          </cell>
          <cell r="D11098" t="str">
            <v>Annual</v>
          </cell>
          <cell r="E11098" t="str">
            <v>Orthophosphate</v>
          </cell>
          <cell r="F11098" t="str">
            <v>mg/l P</v>
          </cell>
          <cell r="G11098">
            <v>12</v>
          </cell>
          <cell r="J11098">
            <v>48</v>
          </cell>
          <cell r="K11098">
            <v>5.7000000029802322E-2</v>
          </cell>
          <cell r="L11098">
            <v>5.6000001728534698E-2</v>
          </cell>
          <cell r="N11098" t="str">
            <v>Largest</v>
          </cell>
          <cell r="O11098">
            <v>3232</v>
          </cell>
        </row>
        <row r="11099">
          <cell r="A11099" t="str">
            <v>DE</v>
          </cell>
          <cell r="B11099" t="str">
            <v>DE_RV_BB07</v>
          </cell>
          <cell r="C11099">
            <v>1995</v>
          </cell>
          <cell r="D11099" t="str">
            <v>Annual</v>
          </cell>
          <cell r="E11099" t="str">
            <v>Orthophosphate</v>
          </cell>
          <cell r="F11099" t="str">
            <v>mg/l P</v>
          </cell>
          <cell r="G11099">
            <v>12</v>
          </cell>
          <cell r="J11099">
            <v>49</v>
          </cell>
          <cell r="K11099">
            <v>0.1080000028014183</v>
          </cell>
          <cell r="L11099">
            <v>7.5000002980232239E-2</v>
          </cell>
          <cell r="N11099" t="str">
            <v>Largest</v>
          </cell>
          <cell r="O11099">
            <v>15610</v>
          </cell>
        </row>
        <row r="11100">
          <cell r="A11100" t="str">
            <v>DE</v>
          </cell>
          <cell r="B11100" t="str">
            <v>DE_RV_BB08</v>
          </cell>
          <cell r="C11100">
            <v>1995</v>
          </cell>
          <cell r="D11100" t="str">
            <v>Annual</v>
          </cell>
          <cell r="E11100" t="str">
            <v>Orthophosphate</v>
          </cell>
          <cell r="F11100" t="str">
            <v>mg/l P</v>
          </cell>
          <cell r="G11100">
            <v>12</v>
          </cell>
          <cell r="J11100">
            <v>50</v>
          </cell>
          <cell r="K11100">
            <v>9.0999998152256012E-2</v>
          </cell>
          <cell r="L11100">
            <v>9.4999998807907104E-2</v>
          </cell>
          <cell r="N11100" t="str">
            <v>Largest</v>
          </cell>
          <cell r="O11100">
            <v>53580</v>
          </cell>
        </row>
        <row r="11101">
          <cell r="A11101" t="str">
            <v>DE</v>
          </cell>
          <cell r="B11101" t="str">
            <v>DE_RV_BB09</v>
          </cell>
          <cell r="C11101">
            <v>1995</v>
          </cell>
          <cell r="D11101" t="str">
            <v>Annual</v>
          </cell>
          <cell r="E11101" t="str">
            <v>Orthophosphate</v>
          </cell>
          <cell r="F11101" t="str">
            <v>mg/l P</v>
          </cell>
          <cell r="G11101">
            <v>12</v>
          </cell>
          <cell r="J11101">
            <v>51</v>
          </cell>
          <cell r="K11101">
            <v>9.8999999463558197E-2</v>
          </cell>
          <cell r="L11101">
            <v>0.10000000149011612</v>
          </cell>
          <cell r="N11101" t="str">
            <v>Largest</v>
          </cell>
          <cell r="O11101">
            <v>109519</v>
          </cell>
        </row>
        <row r="11102">
          <cell r="A11102" t="str">
            <v>DE</v>
          </cell>
          <cell r="B11102" t="str">
            <v>DE_RV_NW02</v>
          </cell>
          <cell r="C11102">
            <v>1995</v>
          </cell>
          <cell r="D11102" t="str">
            <v>Annual</v>
          </cell>
          <cell r="E11102" t="str">
            <v>Orthophosphate</v>
          </cell>
          <cell r="F11102" t="str">
            <v>mg/l P</v>
          </cell>
          <cell r="G11102">
            <v>12</v>
          </cell>
          <cell r="I11102">
            <v>0</v>
          </cell>
          <cell r="J11102">
            <v>24</v>
          </cell>
          <cell r="K11102">
            <v>8.6999997496604919E-2</v>
          </cell>
          <cell r="L11102">
            <v>9.0000003576278687E-2</v>
          </cell>
          <cell r="N11102" t="str">
            <v>Largest</v>
          </cell>
          <cell r="O11102">
            <v>159127</v>
          </cell>
        </row>
        <row r="11103">
          <cell r="A11103" t="str">
            <v>DE</v>
          </cell>
          <cell r="B11103" t="str">
            <v>DE_RV_SN07</v>
          </cell>
          <cell r="C11103">
            <v>1995</v>
          </cell>
          <cell r="D11103" t="str">
            <v>Annual</v>
          </cell>
          <cell r="E11103" t="str">
            <v>Orthophosphate</v>
          </cell>
          <cell r="F11103" t="str">
            <v>mg/l P</v>
          </cell>
          <cell r="G11103">
            <v>12</v>
          </cell>
          <cell r="I11103">
            <v>0.02</v>
          </cell>
          <cell r="J11103">
            <v>13</v>
          </cell>
          <cell r="K11103">
            <v>0.11999999731779099</v>
          </cell>
          <cell r="L11103">
            <v>0.10999999940395355</v>
          </cell>
          <cell r="N11103" t="str">
            <v>Very Large</v>
          </cell>
          <cell r="O11103">
            <v>2361</v>
          </cell>
        </row>
        <row r="11104">
          <cell r="A11104" t="str">
            <v>DE</v>
          </cell>
          <cell r="B11104" t="str">
            <v>DE_RV_RP06</v>
          </cell>
          <cell r="C11104">
            <v>1995</v>
          </cell>
          <cell r="D11104" t="str">
            <v>Annual</v>
          </cell>
          <cell r="E11104" t="str">
            <v>Orthophosphate</v>
          </cell>
          <cell r="F11104" t="str">
            <v>mg/l P</v>
          </cell>
          <cell r="G11104">
            <v>12</v>
          </cell>
          <cell r="I11104">
            <v>0.01</v>
          </cell>
          <cell r="J11104">
            <v>26</v>
          </cell>
          <cell r="K11104">
            <v>0.14000000059604645</v>
          </cell>
          <cell r="L11104">
            <v>0.15000000596046448</v>
          </cell>
          <cell r="N11104" t="str">
            <v>Largest</v>
          </cell>
          <cell r="O11104">
            <v>4013</v>
          </cell>
        </row>
        <row r="11105">
          <cell r="A11105" t="str">
            <v>DK</v>
          </cell>
          <cell r="B11105" t="str">
            <v>DK_RV_370038</v>
          </cell>
          <cell r="C11105">
            <v>1995</v>
          </cell>
          <cell r="D11105" t="str">
            <v>Annual</v>
          </cell>
          <cell r="E11105" t="str">
            <v>Orthophosphate</v>
          </cell>
          <cell r="F11105" t="str">
            <v>mg/l P</v>
          </cell>
          <cell r="G11105">
            <v>12</v>
          </cell>
          <cell r="J11105">
            <v>26</v>
          </cell>
          <cell r="K11105">
            <v>9.0000003576278687E-2</v>
          </cell>
          <cell r="L11105">
            <v>0.125</v>
          </cell>
          <cell r="M11105">
            <v>0.15000000596046448</v>
          </cell>
          <cell r="N11105" t="str">
            <v>Medium</v>
          </cell>
          <cell r="O11105">
            <v>65.8</v>
          </cell>
        </row>
        <row r="11106">
          <cell r="A11106" t="str">
            <v>DK</v>
          </cell>
          <cell r="B11106" t="str">
            <v>DK_RV_620014</v>
          </cell>
          <cell r="C11106">
            <v>1995</v>
          </cell>
          <cell r="D11106" t="str">
            <v>Annual</v>
          </cell>
          <cell r="E11106" t="str">
            <v>Orthophosphate</v>
          </cell>
          <cell r="F11106" t="str">
            <v>mg/l P</v>
          </cell>
          <cell r="G11106">
            <v>12</v>
          </cell>
          <cell r="J11106">
            <v>40</v>
          </cell>
          <cell r="K11106">
            <v>5.9999998658895493E-2</v>
          </cell>
          <cell r="L11106">
            <v>3.5000000149011612E-2</v>
          </cell>
          <cell r="M11106">
            <v>1.9999999552965164E-2</v>
          </cell>
          <cell r="N11106" t="str">
            <v>Small</v>
          </cell>
          <cell r="O11106">
            <v>9.9</v>
          </cell>
        </row>
        <row r="11107">
          <cell r="A11107" t="str">
            <v>DK</v>
          </cell>
          <cell r="B11107" t="str">
            <v>DK_RV_600031</v>
          </cell>
          <cell r="C11107">
            <v>1995</v>
          </cell>
          <cell r="D11107" t="str">
            <v>Annual</v>
          </cell>
          <cell r="E11107" t="str">
            <v>Orthophosphate</v>
          </cell>
          <cell r="F11107" t="str">
            <v>mg/l P</v>
          </cell>
          <cell r="G11107">
            <v>12</v>
          </cell>
          <cell r="J11107">
            <v>26</v>
          </cell>
          <cell r="K11107">
            <v>7.9999998211860657E-2</v>
          </cell>
          <cell r="L11107">
            <v>0.37999999523162842</v>
          </cell>
          <cell r="M11107">
            <v>0.31000000238418579</v>
          </cell>
          <cell r="N11107" t="str">
            <v>Small</v>
          </cell>
          <cell r="O11107">
            <v>42.9</v>
          </cell>
        </row>
        <row r="11108">
          <cell r="A11108" t="str">
            <v>DK</v>
          </cell>
          <cell r="B11108" t="str">
            <v>DK_RV_590006</v>
          </cell>
          <cell r="C11108">
            <v>1995</v>
          </cell>
          <cell r="D11108" t="str">
            <v>Annual</v>
          </cell>
          <cell r="E11108" t="str">
            <v>Orthophosphate</v>
          </cell>
          <cell r="F11108" t="str">
            <v>mg/l P</v>
          </cell>
          <cell r="G11108">
            <v>12</v>
          </cell>
          <cell r="J11108">
            <v>26</v>
          </cell>
          <cell r="K11108">
            <v>7.9999998211860657E-2</v>
          </cell>
          <cell r="L11108">
            <v>0.18299999833106995</v>
          </cell>
          <cell r="M11108">
            <v>0.14000000059604645</v>
          </cell>
          <cell r="N11108" t="str">
            <v>Medium</v>
          </cell>
          <cell r="O11108">
            <v>129.19999999999999</v>
          </cell>
        </row>
        <row r="11109">
          <cell r="A11109" t="str">
            <v>DK</v>
          </cell>
          <cell r="B11109" t="str">
            <v>DK_RV_570050</v>
          </cell>
          <cell r="C11109">
            <v>1995</v>
          </cell>
          <cell r="D11109" t="str">
            <v>Annual</v>
          </cell>
          <cell r="E11109" t="str">
            <v>Orthophosphate</v>
          </cell>
          <cell r="F11109" t="str">
            <v>mg/l P</v>
          </cell>
          <cell r="G11109">
            <v>12</v>
          </cell>
          <cell r="J11109">
            <v>25</v>
          </cell>
          <cell r="K11109">
            <v>7.0000000298023224E-2</v>
          </cell>
          <cell r="L11109">
            <v>0.11599999666213989</v>
          </cell>
          <cell r="M11109">
            <v>9.0000003576278687E-2</v>
          </cell>
          <cell r="N11109" t="str">
            <v>Large</v>
          </cell>
          <cell r="O11109">
            <v>610.5</v>
          </cell>
        </row>
        <row r="11110">
          <cell r="A11110" t="str">
            <v>DK</v>
          </cell>
          <cell r="B11110" t="str">
            <v>DK_RV_150002</v>
          </cell>
          <cell r="C11110">
            <v>1995</v>
          </cell>
          <cell r="D11110" t="str">
            <v>Annual</v>
          </cell>
          <cell r="E11110" t="str">
            <v>Orthophosphate</v>
          </cell>
          <cell r="F11110" t="str">
            <v>mg/l P</v>
          </cell>
          <cell r="G11110">
            <v>12</v>
          </cell>
          <cell r="J11110">
            <v>19</v>
          </cell>
          <cell r="K11110">
            <v>5.000000074505806E-2</v>
          </cell>
          <cell r="L11110">
            <v>6.1000000685453415E-2</v>
          </cell>
          <cell r="M11110">
            <v>9.9999997764825821E-3</v>
          </cell>
          <cell r="N11110" t="str">
            <v>Medium</v>
          </cell>
          <cell r="O11110">
            <v>96.3</v>
          </cell>
        </row>
        <row r="11111">
          <cell r="A11111" t="str">
            <v>DK</v>
          </cell>
          <cell r="B11111" t="str">
            <v>DK_RV_520022</v>
          </cell>
          <cell r="C11111">
            <v>1995</v>
          </cell>
          <cell r="D11111" t="str">
            <v>Annual</v>
          </cell>
          <cell r="E11111" t="str">
            <v>Orthophosphate</v>
          </cell>
          <cell r="F11111" t="str">
            <v>mg/l P</v>
          </cell>
          <cell r="G11111">
            <v>12</v>
          </cell>
          <cell r="J11111">
            <v>26</v>
          </cell>
          <cell r="K11111">
            <v>0.46000000834465027</v>
          </cell>
          <cell r="L11111">
            <v>0.49500000476837158</v>
          </cell>
          <cell r="M11111">
            <v>0.41999998688697815</v>
          </cell>
          <cell r="N11111" t="str">
            <v>Small</v>
          </cell>
          <cell r="O11111">
            <v>38.299999999999997</v>
          </cell>
        </row>
        <row r="11112">
          <cell r="A11112" t="str">
            <v>DK</v>
          </cell>
          <cell r="B11112" t="str">
            <v>DK_RV_470001</v>
          </cell>
          <cell r="C11112">
            <v>1995</v>
          </cell>
          <cell r="D11112" t="str">
            <v>Annual</v>
          </cell>
          <cell r="E11112" t="str">
            <v>Orthophosphate</v>
          </cell>
          <cell r="F11112" t="str">
            <v>mg/l P</v>
          </cell>
          <cell r="G11112">
            <v>12</v>
          </cell>
          <cell r="J11112">
            <v>50</v>
          </cell>
          <cell r="K11112">
            <v>5.000000074505806E-2</v>
          </cell>
          <cell r="L11112">
            <v>7.9999998211860657E-2</v>
          </cell>
          <cell r="M11112">
            <v>1.9999999552965164E-2</v>
          </cell>
          <cell r="N11112" t="str">
            <v>Medium</v>
          </cell>
          <cell r="O11112">
            <v>57.8</v>
          </cell>
        </row>
        <row r="11113">
          <cell r="A11113" t="str">
            <v>DK</v>
          </cell>
          <cell r="B11113" t="str">
            <v>DK_RV_180077</v>
          </cell>
          <cell r="C11113">
            <v>1995</v>
          </cell>
          <cell r="D11113" t="str">
            <v>Annual</v>
          </cell>
          <cell r="E11113" t="str">
            <v>Orthophosphate</v>
          </cell>
          <cell r="F11113" t="str">
            <v>mg/l P</v>
          </cell>
          <cell r="G11113">
            <v>12</v>
          </cell>
          <cell r="J11113">
            <v>18</v>
          </cell>
          <cell r="K11113">
            <v>3.9999999105930328E-2</v>
          </cell>
          <cell r="L11113">
            <v>4.3999999761581421E-2</v>
          </cell>
          <cell r="M11113">
            <v>9.9999997764825821E-3</v>
          </cell>
          <cell r="N11113" t="str">
            <v>Large</v>
          </cell>
          <cell r="O11113">
            <v>556.4</v>
          </cell>
        </row>
        <row r="11114">
          <cell r="A11114" t="str">
            <v>DK</v>
          </cell>
          <cell r="B11114" t="str">
            <v>DK_RV_450002</v>
          </cell>
          <cell r="C11114">
            <v>1995</v>
          </cell>
          <cell r="D11114" t="str">
            <v>Annual</v>
          </cell>
          <cell r="E11114" t="str">
            <v>Orthophosphate</v>
          </cell>
          <cell r="F11114" t="str">
            <v>mg/l P</v>
          </cell>
          <cell r="G11114">
            <v>12</v>
          </cell>
          <cell r="J11114">
            <v>4</v>
          </cell>
          <cell r="K11114">
            <v>7.0000000298023224E-2</v>
          </cell>
          <cell r="L11114">
            <v>6.4999997615814209E-2</v>
          </cell>
          <cell r="M11114">
            <v>0.10999999940395355</v>
          </cell>
          <cell r="N11114" t="str">
            <v>Large</v>
          </cell>
          <cell r="O11114">
            <v>535</v>
          </cell>
        </row>
        <row r="11115">
          <cell r="A11115" t="str">
            <v>DK</v>
          </cell>
          <cell r="B11115" t="str">
            <v>DK_RV_440021</v>
          </cell>
          <cell r="C11115">
            <v>1995</v>
          </cell>
          <cell r="D11115" t="str">
            <v>Annual</v>
          </cell>
          <cell r="E11115" t="str">
            <v>Orthophosphate</v>
          </cell>
          <cell r="F11115" t="str">
            <v>mg/l P</v>
          </cell>
          <cell r="G11115">
            <v>12</v>
          </cell>
          <cell r="J11115">
            <v>26</v>
          </cell>
          <cell r="K11115">
            <v>5.000000074505806E-2</v>
          </cell>
          <cell r="L11115">
            <v>6.1000000685453415E-2</v>
          </cell>
          <cell r="M11115">
            <v>1.9999999552965164E-2</v>
          </cell>
          <cell r="N11115" t="str">
            <v>Medium</v>
          </cell>
          <cell r="O11115">
            <v>127.6</v>
          </cell>
        </row>
        <row r="11116">
          <cell r="A11116" t="str">
            <v>DK</v>
          </cell>
          <cell r="B11116" t="str">
            <v>DK_RV_420016</v>
          </cell>
          <cell r="C11116">
            <v>1995</v>
          </cell>
          <cell r="D11116" t="str">
            <v>Annual</v>
          </cell>
          <cell r="E11116" t="str">
            <v>Orthophosphate</v>
          </cell>
          <cell r="F11116" t="str">
            <v>mg/l P</v>
          </cell>
          <cell r="G11116">
            <v>12</v>
          </cell>
          <cell r="J11116">
            <v>20</v>
          </cell>
          <cell r="K11116">
            <v>1.9999999552965164E-2</v>
          </cell>
          <cell r="L11116">
            <v>2.3000000044703484E-2</v>
          </cell>
          <cell r="M11116">
            <v>9.9999997764825821E-3</v>
          </cell>
          <cell r="N11116" t="str">
            <v>Large</v>
          </cell>
          <cell r="O11116">
            <v>563.29999999999995</v>
          </cell>
        </row>
        <row r="11117">
          <cell r="A11117" t="str">
            <v>DK</v>
          </cell>
          <cell r="B11117" t="str">
            <v>DK_RV_400001</v>
          </cell>
          <cell r="C11117">
            <v>1995</v>
          </cell>
          <cell r="D11117" t="str">
            <v>Annual</v>
          </cell>
          <cell r="E11117" t="str">
            <v>Orthophosphate</v>
          </cell>
          <cell r="F11117" t="str">
            <v>mg/l P</v>
          </cell>
          <cell r="G11117">
            <v>12</v>
          </cell>
          <cell r="J11117">
            <v>24</v>
          </cell>
          <cell r="K11117">
            <v>9.9999997764825821E-3</v>
          </cell>
          <cell r="L11117">
            <v>1.2000000104308128E-2</v>
          </cell>
          <cell r="M11117">
            <v>8.0000003799796104E-3</v>
          </cell>
          <cell r="N11117" t="str">
            <v>Large</v>
          </cell>
          <cell r="O11117">
            <v>290</v>
          </cell>
        </row>
        <row r="11118">
          <cell r="A11118" t="str">
            <v>DK</v>
          </cell>
          <cell r="B11118" t="str">
            <v>DK_RV_380020</v>
          </cell>
          <cell r="C11118">
            <v>1995</v>
          </cell>
          <cell r="D11118" t="str">
            <v>Annual</v>
          </cell>
          <cell r="E11118" t="str">
            <v>Orthophosphate</v>
          </cell>
          <cell r="F11118" t="str">
            <v>mg/l P</v>
          </cell>
          <cell r="G11118">
            <v>12</v>
          </cell>
          <cell r="J11118">
            <v>26</v>
          </cell>
          <cell r="K11118">
            <v>5.000000074505806E-2</v>
          </cell>
          <cell r="L11118">
            <v>4.8000000417232513E-2</v>
          </cell>
          <cell r="M11118">
            <v>1.9999999552965164E-2</v>
          </cell>
          <cell r="N11118" t="str">
            <v>Small</v>
          </cell>
          <cell r="O11118">
            <v>10.8</v>
          </cell>
        </row>
        <row r="11119">
          <cell r="A11119" t="str">
            <v>DK</v>
          </cell>
          <cell r="B11119" t="str">
            <v>DK_RV_570044</v>
          </cell>
          <cell r="C11119">
            <v>1995</v>
          </cell>
          <cell r="D11119" t="str">
            <v>Annual</v>
          </cell>
          <cell r="E11119" t="str">
            <v>Orthophosphate</v>
          </cell>
          <cell r="F11119" t="str">
            <v>mg/l P</v>
          </cell>
          <cell r="G11119">
            <v>12</v>
          </cell>
          <cell r="J11119">
            <v>25</v>
          </cell>
          <cell r="K11119">
            <v>9.0000003576278687E-2</v>
          </cell>
          <cell r="L11119">
            <v>0.36399999260902405</v>
          </cell>
          <cell r="M11119">
            <v>0.36000001430511475</v>
          </cell>
          <cell r="N11119" t="str">
            <v>Small</v>
          </cell>
          <cell r="O11119">
            <v>15.2</v>
          </cell>
        </row>
        <row r="11120">
          <cell r="A11120" t="str">
            <v>DK</v>
          </cell>
          <cell r="B11120" t="str">
            <v>DK_RV_360012</v>
          </cell>
          <cell r="C11120">
            <v>1995</v>
          </cell>
          <cell r="D11120" t="str">
            <v>Annual</v>
          </cell>
          <cell r="E11120" t="str">
            <v>Orthophosphate</v>
          </cell>
          <cell r="F11120" t="str">
            <v>mg/l P</v>
          </cell>
          <cell r="G11120">
            <v>12</v>
          </cell>
          <cell r="J11120">
            <v>20</v>
          </cell>
          <cell r="K11120">
            <v>5.9999998658895493E-2</v>
          </cell>
          <cell r="L11120">
            <v>5.000000074505806E-2</v>
          </cell>
          <cell r="M11120">
            <v>1.9999999552965164E-2</v>
          </cell>
          <cell r="N11120" t="str">
            <v>Small</v>
          </cell>
          <cell r="O11120">
            <v>9.5</v>
          </cell>
        </row>
        <row r="11121">
          <cell r="A11121" t="str">
            <v>DK</v>
          </cell>
          <cell r="B11121" t="str">
            <v>DK_RV_350010</v>
          </cell>
          <cell r="C11121">
            <v>1995</v>
          </cell>
          <cell r="D11121" t="str">
            <v>Annual</v>
          </cell>
          <cell r="E11121" t="str">
            <v>Orthophosphate</v>
          </cell>
          <cell r="F11121" t="str">
            <v>mg/l P</v>
          </cell>
          <cell r="G11121">
            <v>12</v>
          </cell>
          <cell r="J11121">
            <v>20</v>
          </cell>
          <cell r="K11121">
            <v>2.9999999329447746E-2</v>
          </cell>
          <cell r="L11121">
            <v>3.7000000476837158E-2</v>
          </cell>
          <cell r="M11121">
            <v>4.999999888241291E-3</v>
          </cell>
          <cell r="N11121" t="str">
            <v>Medium</v>
          </cell>
          <cell r="O11121">
            <v>223.4</v>
          </cell>
        </row>
        <row r="11122">
          <cell r="A11122" t="str">
            <v>DK</v>
          </cell>
          <cell r="B11122" t="str">
            <v>DK_RV_280001</v>
          </cell>
          <cell r="C11122">
            <v>1995</v>
          </cell>
          <cell r="D11122" t="str">
            <v>Annual</v>
          </cell>
          <cell r="E11122" t="str">
            <v>Orthophosphate</v>
          </cell>
          <cell r="F11122" t="str">
            <v>mg/l P</v>
          </cell>
          <cell r="G11122">
            <v>12</v>
          </cell>
          <cell r="J11122">
            <v>25</v>
          </cell>
          <cell r="K11122">
            <v>5.9999998658895493E-2</v>
          </cell>
          <cell r="L11122">
            <v>6.8000003695487976E-2</v>
          </cell>
          <cell r="M11122">
            <v>1.9999999552965164E-2</v>
          </cell>
          <cell r="N11122" t="str">
            <v>Medium</v>
          </cell>
          <cell r="O11122">
            <v>154.19999999999999</v>
          </cell>
        </row>
        <row r="11123">
          <cell r="A11123" t="str">
            <v>DK</v>
          </cell>
          <cell r="B11123" t="str">
            <v>DK_RV_260096</v>
          </cell>
          <cell r="C11123">
            <v>1995</v>
          </cell>
          <cell r="D11123" t="str">
            <v>Annual</v>
          </cell>
          <cell r="E11123" t="str">
            <v>Orthophosphate</v>
          </cell>
          <cell r="F11123" t="str">
            <v>mg/l P</v>
          </cell>
          <cell r="G11123">
            <v>12</v>
          </cell>
          <cell r="J11123">
            <v>28</v>
          </cell>
          <cell r="K11123">
            <v>3.9999999105930328E-2</v>
          </cell>
          <cell r="L11123">
            <v>4.8999998718500137E-2</v>
          </cell>
          <cell r="M11123">
            <v>1.9999999552965164E-2</v>
          </cell>
          <cell r="N11123" t="str">
            <v>Medium</v>
          </cell>
          <cell r="O11123">
            <v>131.5</v>
          </cell>
        </row>
        <row r="11124">
          <cell r="A11124" t="str">
            <v>DK</v>
          </cell>
          <cell r="B11124" t="str">
            <v>DK_RV_250078</v>
          </cell>
          <cell r="C11124">
            <v>1995</v>
          </cell>
          <cell r="D11124" t="str">
            <v>Annual</v>
          </cell>
          <cell r="E11124" t="str">
            <v>Orthophosphate</v>
          </cell>
          <cell r="F11124" t="str">
            <v>mg/l P</v>
          </cell>
          <cell r="G11124">
            <v>12</v>
          </cell>
          <cell r="J11124">
            <v>17</v>
          </cell>
          <cell r="K11124">
            <v>2.9999999329447746E-2</v>
          </cell>
          <cell r="L11124">
            <v>3.7000000476837158E-2</v>
          </cell>
          <cell r="M11124">
            <v>9.9999997764825821E-3</v>
          </cell>
          <cell r="N11124" t="str">
            <v>Large</v>
          </cell>
          <cell r="O11124">
            <v>611.70000000000005</v>
          </cell>
        </row>
        <row r="11125">
          <cell r="A11125" t="str">
            <v>DK</v>
          </cell>
          <cell r="B11125" t="str">
            <v>DK_RV_30002</v>
          </cell>
          <cell r="C11125">
            <v>1995</v>
          </cell>
          <cell r="D11125" t="str">
            <v>Annual</v>
          </cell>
          <cell r="E11125" t="str">
            <v>Orthophosphate</v>
          </cell>
          <cell r="F11125" t="str">
            <v>mg/l P</v>
          </cell>
          <cell r="G11125">
            <v>12</v>
          </cell>
          <cell r="J11125">
            <v>19</v>
          </cell>
          <cell r="K11125">
            <v>7.0000000298023224E-2</v>
          </cell>
          <cell r="L11125">
            <v>6.8999998271465302E-2</v>
          </cell>
          <cell r="M11125">
            <v>1.9999999552965164E-2</v>
          </cell>
          <cell r="N11125" t="str">
            <v>Large</v>
          </cell>
          <cell r="O11125">
            <v>347.5</v>
          </cell>
        </row>
        <row r="11126">
          <cell r="A11126" t="str">
            <v>DK</v>
          </cell>
          <cell r="B11126" t="str">
            <v>DK_RV_60001</v>
          </cell>
          <cell r="C11126">
            <v>1995</v>
          </cell>
          <cell r="D11126" t="str">
            <v>Annual</v>
          </cell>
          <cell r="E11126" t="str">
            <v>Orthophosphate</v>
          </cell>
          <cell r="F11126" t="str">
            <v>mg/l P</v>
          </cell>
          <cell r="G11126">
            <v>12</v>
          </cell>
          <cell r="J11126">
            <v>17</v>
          </cell>
          <cell r="K11126">
            <v>7.9999998211860657E-2</v>
          </cell>
          <cell r="L11126">
            <v>8.1000000238418579E-2</v>
          </cell>
          <cell r="M11126">
            <v>9.9999997764825821E-3</v>
          </cell>
          <cell r="N11126" t="str">
            <v>Large</v>
          </cell>
          <cell r="O11126">
            <v>284.7</v>
          </cell>
        </row>
        <row r="11127">
          <cell r="A11127" t="str">
            <v>DK</v>
          </cell>
          <cell r="B11127" t="str">
            <v>DK_RV_100010</v>
          </cell>
          <cell r="C11127">
            <v>1995</v>
          </cell>
          <cell r="D11127" t="str">
            <v>Annual</v>
          </cell>
          <cell r="E11127" t="str">
            <v>Orthophosphate</v>
          </cell>
          <cell r="F11127" t="str">
            <v>mg/l P</v>
          </cell>
          <cell r="G11127">
            <v>12</v>
          </cell>
          <cell r="J11127">
            <v>18</v>
          </cell>
          <cell r="K11127">
            <v>7.0000000298023224E-2</v>
          </cell>
          <cell r="L11127">
            <v>7.1999996900558472E-2</v>
          </cell>
          <cell r="M11127">
            <v>3.9999999105930328E-2</v>
          </cell>
          <cell r="N11127" t="str">
            <v>Medium</v>
          </cell>
          <cell r="O11127">
            <v>101</v>
          </cell>
        </row>
        <row r="11128">
          <cell r="A11128" t="str">
            <v>DK</v>
          </cell>
          <cell r="B11128" t="str">
            <v>DK_RV_130011</v>
          </cell>
          <cell r="C11128">
            <v>1995</v>
          </cell>
          <cell r="D11128" t="str">
            <v>Annual</v>
          </cell>
          <cell r="E11128" t="str">
            <v>Orthophosphate</v>
          </cell>
          <cell r="F11128" t="str">
            <v>mg/l P</v>
          </cell>
          <cell r="G11128">
            <v>12</v>
          </cell>
          <cell r="J11128">
            <v>46</v>
          </cell>
          <cell r="K11128">
            <v>5.9999998658895493E-2</v>
          </cell>
          <cell r="L11128">
            <v>4.3000001460313797E-2</v>
          </cell>
          <cell r="M11128">
            <v>2.9999999329447746E-2</v>
          </cell>
          <cell r="N11128" t="str">
            <v>Small</v>
          </cell>
          <cell r="O11128">
            <v>11.4</v>
          </cell>
        </row>
        <row r="11129">
          <cell r="A11129" t="str">
            <v>DK</v>
          </cell>
          <cell r="B11129" t="str">
            <v>DK_RV_140016</v>
          </cell>
          <cell r="C11129">
            <v>1995</v>
          </cell>
          <cell r="D11129" t="str">
            <v>Annual</v>
          </cell>
          <cell r="E11129" t="str">
            <v>Orthophosphate</v>
          </cell>
          <cell r="F11129" t="str">
            <v>mg/l P</v>
          </cell>
          <cell r="G11129">
            <v>12</v>
          </cell>
          <cell r="J11129">
            <v>12</v>
          </cell>
          <cell r="K11129">
            <v>7.9999998211860657E-2</v>
          </cell>
          <cell r="L11129">
            <v>7.1000002324581146E-2</v>
          </cell>
          <cell r="M11129">
            <v>2.9999999329447746E-2</v>
          </cell>
          <cell r="N11129" t="str">
            <v>Large</v>
          </cell>
          <cell r="O11129">
            <v>317.8</v>
          </cell>
        </row>
        <row r="11130">
          <cell r="A11130" t="str">
            <v>DK</v>
          </cell>
          <cell r="B11130" t="str">
            <v>DK_RV_660014</v>
          </cell>
          <cell r="C11130">
            <v>1995</v>
          </cell>
          <cell r="D11130" t="str">
            <v>Annual</v>
          </cell>
          <cell r="E11130" t="str">
            <v>Orthophosphate</v>
          </cell>
          <cell r="F11130" t="str">
            <v>mg/l P</v>
          </cell>
          <cell r="G11130">
            <v>12</v>
          </cell>
          <cell r="J11130">
            <v>26</v>
          </cell>
          <cell r="K11130">
            <v>7.0000000298023224E-2</v>
          </cell>
          <cell r="L11130">
            <v>8.7999999523162842E-2</v>
          </cell>
          <cell r="M11130">
            <v>5.9999998658895493E-2</v>
          </cell>
          <cell r="N11130" t="str">
            <v>Small</v>
          </cell>
          <cell r="O11130">
            <v>41.9</v>
          </cell>
        </row>
        <row r="11131">
          <cell r="A11131" t="str">
            <v>DK</v>
          </cell>
          <cell r="B11131" t="str">
            <v>DK_RV_380024</v>
          </cell>
          <cell r="C11131">
            <v>1995</v>
          </cell>
          <cell r="D11131" t="str">
            <v>Annual</v>
          </cell>
          <cell r="E11131" t="str">
            <v>Orthophosphate</v>
          </cell>
          <cell r="F11131" t="str">
            <v>mg/l P</v>
          </cell>
          <cell r="G11131">
            <v>12</v>
          </cell>
          <cell r="J11131">
            <v>20</v>
          </cell>
          <cell r="K11131">
            <v>2.9999999329447746E-2</v>
          </cell>
          <cell r="L11131">
            <v>3.4000001847743988E-2</v>
          </cell>
          <cell r="M11131">
            <v>9.9999997764825821E-3</v>
          </cell>
          <cell r="N11131" t="str">
            <v>Large</v>
          </cell>
          <cell r="O11131">
            <v>675.4</v>
          </cell>
        </row>
        <row r="11132">
          <cell r="A11132" t="str">
            <v>DK</v>
          </cell>
          <cell r="B11132" t="str">
            <v>DK_RV_190012</v>
          </cell>
          <cell r="C11132">
            <v>1995</v>
          </cell>
          <cell r="D11132" t="str">
            <v>Annual</v>
          </cell>
          <cell r="E11132" t="str">
            <v>Orthophosphate</v>
          </cell>
          <cell r="F11132" t="str">
            <v>mg/l P</v>
          </cell>
          <cell r="G11132">
            <v>12</v>
          </cell>
          <cell r="J11132">
            <v>18</v>
          </cell>
          <cell r="K11132">
            <v>3.9999999105930328E-2</v>
          </cell>
          <cell r="L11132">
            <v>3.7000000476837158E-2</v>
          </cell>
          <cell r="M11132">
            <v>8.999999612569809E-3</v>
          </cell>
          <cell r="N11132" t="str">
            <v>Medium</v>
          </cell>
          <cell r="O11132">
            <v>110.8</v>
          </cell>
        </row>
        <row r="11133">
          <cell r="A11133" t="str">
            <v>DK</v>
          </cell>
          <cell r="B11133" t="str">
            <v>DK_RV_560005</v>
          </cell>
          <cell r="C11133">
            <v>1995</v>
          </cell>
          <cell r="D11133" t="str">
            <v>Annual</v>
          </cell>
          <cell r="E11133" t="str">
            <v>Orthophosphate</v>
          </cell>
          <cell r="F11133" t="str">
            <v>mg/l P</v>
          </cell>
          <cell r="G11133">
            <v>12</v>
          </cell>
          <cell r="J11133">
            <v>25</v>
          </cell>
          <cell r="K11133">
            <v>0.14000000059604645</v>
          </cell>
          <cell r="L11133">
            <v>0.30799999833106995</v>
          </cell>
          <cell r="M11133">
            <v>0.33000001311302185</v>
          </cell>
          <cell r="N11133" t="str">
            <v>Large</v>
          </cell>
          <cell r="O11133">
            <v>260.7</v>
          </cell>
        </row>
        <row r="11134">
          <cell r="A11134" t="str">
            <v>DK</v>
          </cell>
          <cell r="B11134" t="str">
            <v>DK_RV_250020</v>
          </cell>
          <cell r="C11134">
            <v>1995</v>
          </cell>
          <cell r="D11134" t="str">
            <v>Annual</v>
          </cell>
          <cell r="E11134" t="str">
            <v>Orthophosphate</v>
          </cell>
          <cell r="F11134" t="str">
            <v>mg/l P</v>
          </cell>
          <cell r="G11134">
            <v>12</v>
          </cell>
          <cell r="J11134">
            <v>18</v>
          </cell>
          <cell r="K11134">
            <v>1.9999999552965164E-2</v>
          </cell>
          <cell r="L11134">
            <v>1.9999999552965164E-2</v>
          </cell>
          <cell r="M11134">
            <v>7.0000002160668373E-3</v>
          </cell>
          <cell r="N11134" t="str">
            <v>Medium</v>
          </cell>
          <cell r="O11134">
            <v>117.3</v>
          </cell>
        </row>
        <row r="11135">
          <cell r="A11135" t="str">
            <v>DK</v>
          </cell>
          <cell r="B11135" t="str">
            <v>DK_RV_210803</v>
          </cell>
          <cell r="C11135">
            <v>1995</v>
          </cell>
          <cell r="D11135" t="str">
            <v>Annual</v>
          </cell>
          <cell r="E11135" t="str">
            <v>Orthophosphate</v>
          </cell>
          <cell r="F11135" t="str">
            <v>mg/l P</v>
          </cell>
          <cell r="G11135">
            <v>12</v>
          </cell>
          <cell r="J11135">
            <v>25</v>
          </cell>
          <cell r="K11135">
            <v>2.9999999329447746E-2</v>
          </cell>
          <cell r="L11135">
            <v>1.4999999664723873E-2</v>
          </cell>
          <cell r="M11135">
            <v>9.9999997764825821E-3</v>
          </cell>
          <cell r="N11135" t="str">
            <v>Small</v>
          </cell>
          <cell r="O11135">
            <v>10.6</v>
          </cell>
        </row>
        <row r="11136">
          <cell r="A11136" t="str">
            <v>DK</v>
          </cell>
          <cell r="B11136" t="str">
            <v>DK_RV_220043</v>
          </cell>
          <cell r="C11136">
            <v>1995</v>
          </cell>
          <cell r="D11136" t="str">
            <v>Annual</v>
          </cell>
          <cell r="E11136" t="str">
            <v>Orthophosphate</v>
          </cell>
          <cell r="F11136" t="str">
            <v>mg/l P</v>
          </cell>
          <cell r="G11136">
            <v>12</v>
          </cell>
          <cell r="J11136">
            <v>18</v>
          </cell>
          <cell r="K11136">
            <v>3.9999999105930328E-2</v>
          </cell>
          <cell r="L11136">
            <v>3.5999998450279236E-2</v>
          </cell>
          <cell r="M11136">
            <v>2.9999999329447746E-2</v>
          </cell>
          <cell r="N11136" t="str">
            <v>Small</v>
          </cell>
          <cell r="O11136">
            <v>15.1</v>
          </cell>
        </row>
        <row r="11137">
          <cell r="A11137" t="str">
            <v>EE</v>
          </cell>
          <cell r="B11137" t="str">
            <v>EE_RV_43</v>
          </cell>
          <cell r="C11137">
            <v>1995</v>
          </cell>
          <cell r="D11137" t="str">
            <v>Annual</v>
          </cell>
          <cell r="E11137" t="str">
            <v>Orthophosphate</v>
          </cell>
          <cell r="F11137" t="str">
            <v>mg/l P</v>
          </cell>
          <cell r="G11137">
            <v>12</v>
          </cell>
          <cell r="J11137">
            <v>12</v>
          </cell>
          <cell r="K11137">
            <v>2.5200000032782555E-2</v>
          </cell>
          <cell r="L11137">
            <v>2.3499999195337296E-2</v>
          </cell>
          <cell r="M11137">
            <v>6.99999975040555E-4</v>
          </cell>
          <cell r="N11137" t="str">
            <v>Medium</v>
          </cell>
          <cell r="O11137">
            <v>96</v>
          </cell>
        </row>
        <row r="11138">
          <cell r="A11138" t="str">
            <v>EE</v>
          </cell>
          <cell r="B11138" t="str">
            <v>EE_RV_3</v>
          </cell>
          <cell r="C11138">
            <v>1995</v>
          </cell>
          <cell r="D11138" t="str">
            <v>Annual</v>
          </cell>
          <cell r="E11138" t="str">
            <v>Orthophosphate</v>
          </cell>
          <cell r="F11138" t="str">
            <v>mg/l P</v>
          </cell>
          <cell r="G11138">
            <v>12</v>
          </cell>
          <cell r="J11138">
            <v>6</v>
          </cell>
          <cell r="K11138">
            <v>5.8699999004602432E-2</v>
          </cell>
          <cell r="L11138">
            <v>5.8499999344348907E-2</v>
          </cell>
          <cell r="M11138">
            <v>6.99999975040555E-4</v>
          </cell>
          <cell r="N11138" t="str">
            <v>Large</v>
          </cell>
          <cell r="O11138">
            <v>848</v>
          </cell>
        </row>
        <row r="11139">
          <cell r="A11139" t="str">
            <v>EE</v>
          </cell>
          <cell r="B11139" t="str">
            <v>EE_RV_2</v>
          </cell>
          <cell r="C11139">
            <v>1995</v>
          </cell>
          <cell r="D11139" t="str">
            <v>Annual</v>
          </cell>
          <cell r="E11139" t="str">
            <v>Orthophosphate</v>
          </cell>
          <cell r="F11139" t="str">
            <v>mg/l P</v>
          </cell>
          <cell r="G11139">
            <v>12</v>
          </cell>
          <cell r="J11139">
            <v>6</v>
          </cell>
          <cell r="K11139">
            <v>1.2500000186264515E-2</v>
          </cell>
          <cell r="L11139">
            <v>1.2000000104308128E-2</v>
          </cell>
          <cell r="M11139">
            <v>2.899999963119626E-3</v>
          </cell>
          <cell r="N11139" t="str">
            <v>Large</v>
          </cell>
          <cell r="O11139">
            <v>495</v>
          </cell>
        </row>
        <row r="11140">
          <cell r="A11140" t="str">
            <v>EE</v>
          </cell>
          <cell r="B11140" t="str">
            <v>EE_RV_1</v>
          </cell>
          <cell r="C11140">
            <v>1995</v>
          </cell>
          <cell r="D11140" t="str">
            <v>Annual</v>
          </cell>
          <cell r="E11140" t="str">
            <v>Orthophosphate</v>
          </cell>
          <cell r="F11140" t="str">
            <v>mg/l P</v>
          </cell>
          <cell r="G11140">
            <v>12</v>
          </cell>
          <cell r="J11140">
            <v>12</v>
          </cell>
          <cell r="K11140">
            <v>3.5300001502037048E-2</v>
          </cell>
          <cell r="L11140">
            <v>3.5000000149011612E-2</v>
          </cell>
          <cell r="M11140">
            <v>1.39999995008111E-3</v>
          </cell>
          <cell r="N11140" t="str">
            <v>Large</v>
          </cell>
          <cell r="O11140">
            <v>523</v>
          </cell>
        </row>
        <row r="11141">
          <cell r="A11141" t="str">
            <v>EE</v>
          </cell>
          <cell r="B11141" t="str">
            <v>EE_RV_36</v>
          </cell>
          <cell r="C11141">
            <v>1995</v>
          </cell>
          <cell r="D11141" t="str">
            <v>Annual</v>
          </cell>
          <cell r="E11141" t="str">
            <v>Orthophosphate</v>
          </cell>
          <cell r="F11141" t="str">
            <v>mg/l P</v>
          </cell>
          <cell r="G11141">
            <v>12</v>
          </cell>
          <cell r="J11141">
            <v>12</v>
          </cell>
          <cell r="K11141">
            <v>2.6799999177455902E-2</v>
          </cell>
          <cell r="L11141">
            <v>1.7999999225139618E-2</v>
          </cell>
          <cell r="M11141">
            <v>1.0000000474974513E-3</v>
          </cell>
          <cell r="N11141" t="str">
            <v>Large</v>
          </cell>
          <cell r="O11141">
            <v>528</v>
          </cell>
        </row>
        <row r="11142">
          <cell r="A11142" t="str">
            <v>EE</v>
          </cell>
          <cell r="B11142" t="str">
            <v>EE_RV_34</v>
          </cell>
          <cell r="C11142">
            <v>1995</v>
          </cell>
          <cell r="D11142" t="str">
            <v>Annual</v>
          </cell>
          <cell r="E11142" t="str">
            <v>Orthophosphate</v>
          </cell>
          <cell r="F11142" t="str">
            <v>mg/l P</v>
          </cell>
          <cell r="G11142">
            <v>12</v>
          </cell>
          <cell r="J11142">
            <v>13</v>
          </cell>
          <cell r="K11142">
            <v>2.3900000378489494E-2</v>
          </cell>
          <cell r="L11142">
            <v>1.3000000268220901E-2</v>
          </cell>
          <cell r="M11142">
            <v>4.0000001899898052E-3</v>
          </cell>
          <cell r="N11142" t="str">
            <v>Large</v>
          </cell>
          <cell r="O11142">
            <v>810</v>
          </cell>
        </row>
        <row r="11143">
          <cell r="A11143" t="str">
            <v>EE</v>
          </cell>
          <cell r="B11143" t="str">
            <v>EE_RV_38</v>
          </cell>
          <cell r="C11143">
            <v>1995</v>
          </cell>
          <cell r="D11143" t="str">
            <v>Annual</v>
          </cell>
          <cell r="E11143" t="str">
            <v>Orthophosphate</v>
          </cell>
          <cell r="F11143" t="str">
            <v>mg/l P</v>
          </cell>
          <cell r="G11143">
            <v>12</v>
          </cell>
          <cell r="J11143">
            <v>12</v>
          </cell>
          <cell r="K11143">
            <v>3.2800000160932541E-2</v>
          </cell>
          <cell r="L11143">
            <v>3.3500000834465027E-2</v>
          </cell>
          <cell r="M11143">
            <v>1.5999999595806003E-3</v>
          </cell>
          <cell r="N11143" t="str">
            <v>Large</v>
          </cell>
          <cell r="O11143">
            <v>308</v>
          </cell>
        </row>
        <row r="11144">
          <cell r="A11144" t="str">
            <v>EE</v>
          </cell>
          <cell r="B11144" t="str">
            <v>EE_RV_39</v>
          </cell>
          <cell r="C11144">
            <v>1995</v>
          </cell>
          <cell r="D11144" t="str">
            <v>Annual</v>
          </cell>
          <cell r="E11144" t="str">
            <v>Orthophosphate</v>
          </cell>
          <cell r="F11144" t="str">
            <v>mg/l P</v>
          </cell>
          <cell r="G11144">
            <v>12</v>
          </cell>
          <cell r="J11144">
            <v>6</v>
          </cell>
          <cell r="K11144">
            <v>7.0000002160668373E-3</v>
          </cell>
          <cell r="L11144">
            <v>2.0000000949949026E-3</v>
          </cell>
          <cell r="M11144">
            <v>4.9000000581145287E-3</v>
          </cell>
          <cell r="N11144" t="str">
            <v>Medium</v>
          </cell>
          <cell r="O11144">
            <v>57</v>
          </cell>
        </row>
        <row r="11145">
          <cell r="A11145" t="str">
            <v>EE</v>
          </cell>
          <cell r="B11145" t="str">
            <v>EE_RV_4</v>
          </cell>
          <cell r="C11145">
            <v>1995</v>
          </cell>
          <cell r="D11145" t="str">
            <v>Annual</v>
          </cell>
          <cell r="E11145" t="str">
            <v>Orthophosphate</v>
          </cell>
          <cell r="F11145" t="str">
            <v>mg/l P</v>
          </cell>
          <cell r="G11145">
            <v>12</v>
          </cell>
          <cell r="J11145">
            <v>12</v>
          </cell>
          <cell r="K11145">
            <v>4.3000001460313797E-2</v>
          </cell>
          <cell r="L11145">
            <v>4.1000001132488251E-2</v>
          </cell>
          <cell r="M11145">
            <v>4.19999985024333E-3</v>
          </cell>
          <cell r="N11145" t="str">
            <v>Very Large</v>
          </cell>
          <cell r="O11145">
            <v>1144</v>
          </cell>
        </row>
        <row r="11146">
          <cell r="A11146" t="str">
            <v>EE</v>
          </cell>
          <cell r="B11146" t="str">
            <v>EE_RV_42</v>
          </cell>
          <cell r="C11146">
            <v>1995</v>
          </cell>
          <cell r="D11146" t="str">
            <v>Annual</v>
          </cell>
          <cell r="E11146" t="str">
            <v>Orthophosphate</v>
          </cell>
          <cell r="F11146" t="str">
            <v>mg/l P</v>
          </cell>
          <cell r="G11146">
            <v>12</v>
          </cell>
          <cell r="J11146">
            <v>12</v>
          </cell>
          <cell r="K11146">
            <v>3.2999999821186066E-2</v>
          </cell>
          <cell r="L11146">
            <v>1.6499999910593033E-2</v>
          </cell>
          <cell r="M11146">
            <v>2.7000000700354576E-3</v>
          </cell>
          <cell r="N11146" t="str">
            <v>Very Large</v>
          </cell>
          <cell r="O11146">
            <v>1570</v>
          </cell>
        </row>
        <row r="11147">
          <cell r="A11147" t="str">
            <v>EE</v>
          </cell>
          <cell r="B11147" t="str">
            <v>EE_RV_55</v>
          </cell>
          <cell r="C11147">
            <v>1995</v>
          </cell>
          <cell r="D11147" t="str">
            <v>Annual</v>
          </cell>
          <cell r="E11147" t="str">
            <v>Orthophosphate</v>
          </cell>
          <cell r="F11147" t="str">
            <v>mg/l P</v>
          </cell>
          <cell r="G11147">
            <v>12</v>
          </cell>
          <cell r="J11147">
            <v>7</v>
          </cell>
          <cell r="K11147">
            <v>1.7899999395012856E-2</v>
          </cell>
          <cell r="L11147">
            <v>1.7000000923871994E-2</v>
          </cell>
          <cell r="M11147">
            <v>2.0000000949949026E-3</v>
          </cell>
          <cell r="N11147" t="str">
            <v>Medium</v>
          </cell>
          <cell r="O11147">
            <v>191</v>
          </cell>
        </row>
        <row r="11148">
          <cell r="A11148" t="str">
            <v>EE</v>
          </cell>
          <cell r="B11148" t="str">
            <v>EE_RV_45</v>
          </cell>
          <cell r="C11148">
            <v>1995</v>
          </cell>
          <cell r="D11148" t="str">
            <v>Annual</v>
          </cell>
          <cell r="E11148" t="str">
            <v>Orthophosphate</v>
          </cell>
          <cell r="F11148" t="str">
            <v>mg/l P</v>
          </cell>
          <cell r="G11148">
            <v>12</v>
          </cell>
          <cell r="J11148">
            <v>12</v>
          </cell>
          <cell r="K11148">
            <v>6.7100003361701965E-2</v>
          </cell>
          <cell r="L11148">
            <v>5.950000137090683E-2</v>
          </cell>
          <cell r="M11148">
            <v>2.099999925121665E-3</v>
          </cell>
          <cell r="N11148" t="str">
            <v>Large</v>
          </cell>
          <cell r="O11148">
            <v>316</v>
          </cell>
        </row>
        <row r="11149">
          <cell r="A11149" t="str">
            <v>EE</v>
          </cell>
          <cell r="B11149" t="str">
            <v>EE_RV_46</v>
          </cell>
          <cell r="C11149">
            <v>1995</v>
          </cell>
          <cell r="D11149" t="str">
            <v>Annual</v>
          </cell>
          <cell r="E11149" t="str">
            <v>Orthophosphate</v>
          </cell>
          <cell r="F11149" t="str">
            <v>mg/l P</v>
          </cell>
          <cell r="G11149">
            <v>12</v>
          </cell>
          <cell r="J11149">
            <v>6</v>
          </cell>
          <cell r="K11149">
            <v>4.0800001472234726E-2</v>
          </cell>
          <cell r="L11149">
            <v>4.2500000447034836E-2</v>
          </cell>
          <cell r="M11149">
            <v>1.9000000320374966E-3</v>
          </cell>
          <cell r="N11149" t="str">
            <v>Large</v>
          </cell>
          <cell r="O11149">
            <v>635</v>
          </cell>
        </row>
        <row r="11150">
          <cell r="A11150" t="str">
            <v>EE</v>
          </cell>
          <cell r="B11150" t="str">
            <v>EE_RV_47</v>
          </cell>
          <cell r="C11150">
            <v>1995</v>
          </cell>
          <cell r="D11150" t="str">
            <v>Annual</v>
          </cell>
          <cell r="E11150" t="str">
            <v>Orthophosphate</v>
          </cell>
          <cell r="F11150" t="str">
            <v>mg/l P</v>
          </cell>
          <cell r="G11150">
            <v>12</v>
          </cell>
          <cell r="J11150">
            <v>12</v>
          </cell>
          <cell r="K11150">
            <v>6.3699997961521149E-2</v>
          </cell>
          <cell r="L11150">
            <v>5.8499999344348907E-2</v>
          </cell>
          <cell r="M11150">
            <v>4.999999888241291E-3</v>
          </cell>
          <cell r="N11150" t="str">
            <v>Large</v>
          </cell>
          <cell r="O11150">
            <v>682</v>
          </cell>
        </row>
        <row r="11151">
          <cell r="A11151" t="str">
            <v>EE</v>
          </cell>
          <cell r="B11151" t="str">
            <v>EE_RV_57</v>
          </cell>
          <cell r="C11151">
            <v>1995</v>
          </cell>
          <cell r="D11151" t="str">
            <v>Annual</v>
          </cell>
          <cell r="E11151" t="str">
            <v>Orthophosphate</v>
          </cell>
          <cell r="F11151" t="str">
            <v>mg/l P</v>
          </cell>
          <cell r="G11151">
            <v>12</v>
          </cell>
          <cell r="J11151">
            <v>7</v>
          </cell>
          <cell r="K11151">
            <v>2.0600000396370888E-2</v>
          </cell>
          <cell r="L11151">
            <v>2.0999999716877937E-2</v>
          </cell>
          <cell r="M11151">
            <v>3.0000000260770321E-3</v>
          </cell>
          <cell r="N11151" t="str">
            <v>Large</v>
          </cell>
          <cell r="O11151">
            <v>548</v>
          </cell>
        </row>
        <row r="11152">
          <cell r="A11152" t="str">
            <v>EE</v>
          </cell>
          <cell r="B11152" t="str">
            <v>EE_RV_49</v>
          </cell>
          <cell r="C11152">
            <v>1995</v>
          </cell>
          <cell r="D11152" t="str">
            <v>Annual</v>
          </cell>
          <cell r="E11152" t="str">
            <v>Orthophosphate</v>
          </cell>
          <cell r="F11152" t="str">
            <v>mg/l P</v>
          </cell>
          <cell r="G11152">
            <v>12</v>
          </cell>
          <cell r="J11152">
            <v>12</v>
          </cell>
          <cell r="K11152">
            <v>2.4299999698996544E-2</v>
          </cell>
          <cell r="L11152">
            <v>2.500000037252903E-2</v>
          </cell>
          <cell r="M11152">
            <v>5.0000002374872565E-4</v>
          </cell>
          <cell r="N11152" t="str">
            <v>Largest</v>
          </cell>
          <cell r="O11152">
            <v>2640</v>
          </cell>
        </row>
        <row r="11153">
          <cell r="A11153" t="str">
            <v>EE</v>
          </cell>
          <cell r="B11153" t="str">
            <v>EE_RV_56</v>
          </cell>
          <cell r="C11153">
            <v>1995</v>
          </cell>
          <cell r="D11153" t="str">
            <v>Annual</v>
          </cell>
          <cell r="E11153" t="str">
            <v>Orthophosphate</v>
          </cell>
          <cell r="F11153" t="str">
            <v>mg/l P</v>
          </cell>
          <cell r="G11153">
            <v>12</v>
          </cell>
          <cell r="J11153">
            <v>7</v>
          </cell>
          <cell r="K11153">
            <v>3.8300000131130219E-2</v>
          </cell>
          <cell r="L11153">
            <v>3.4000001847743988E-2</v>
          </cell>
          <cell r="M11153">
            <v>3.4000000450760126E-3</v>
          </cell>
          <cell r="N11153" t="str">
            <v>Very Large</v>
          </cell>
          <cell r="O11153">
            <v>1884</v>
          </cell>
        </row>
        <row r="11154">
          <cell r="A11154" t="str">
            <v>EE</v>
          </cell>
          <cell r="B11154" t="str">
            <v>EE_RV_51</v>
          </cell>
          <cell r="C11154">
            <v>1995</v>
          </cell>
          <cell r="D11154" t="str">
            <v>Annual</v>
          </cell>
          <cell r="E11154" t="str">
            <v>Orthophosphate</v>
          </cell>
          <cell r="F11154" t="str">
            <v>mg/l P</v>
          </cell>
          <cell r="G11154">
            <v>12</v>
          </cell>
          <cell r="J11154">
            <v>7</v>
          </cell>
          <cell r="K11154">
            <v>3.970000147819519E-2</v>
          </cell>
          <cell r="L11154">
            <v>3.5000000149011612E-2</v>
          </cell>
          <cell r="M11154">
            <v>8.9999998454004526E-4</v>
          </cell>
          <cell r="N11154" t="str">
            <v>Very Large</v>
          </cell>
          <cell r="O11154">
            <v>2077</v>
          </cell>
        </row>
        <row r="11155">
          <cell r="A11155" t="str">
            <v>EE</v>
          </cell>
          <cell r="B11155" t="str">
            <v>EE_RV_52</v>
          </cell>
          <cell r="C11155">
            <v>1995</v>
          </cell>
          <cell r="D11155" t="str">
            <v>Annual</v>
          </cell>
          <cell r="E11155" t="str">
            <v>Orthophosphate</v>
          </cell>
          <cell r="F11155" t="str">
            <v>mg/l P</v>
          </cell>
          <cell r="G11155">
            <v>12</v>
          </cell>
          <cell r="J11155">
            <v>9</v>
          </cell>
          <cell r="K11155">
            <v>2.9100000858306885E-2</v>
          </cell>
          <cell r="L11155">
            <v>2.500000037252903E-2</v>
          </cell>
          <cell r="M11155">
            <v>2.4999999441206455E-3</v>
          </cell>
          <cell r="N11155" t="str">
            <v>Largest</v>
          </cell>
          <cell r="O11155">
            <v>5154</v>
          </cell>
        </row>
        <row r="11156">
          <cell r="A11156" t="str">
            <v>EE</v>
          </cell>
          <cell r="B11156" t="str">
            <v>EE_RV_54</v>
          </cell>
          <cell r="C11156">
            <v>1995</v>
          </cell>
          <cell r="D11156" t="str">
            <v>Annual</v>
          </cell>
          <cell r="E11156" t="str">
            <v>Orthophosphate</v>
          </cell>
          <cell r="F11156" t="str">
            <v>mg/l P</v>
          </cell>
          <cell r="G11156">
            <v>12</v>
          </cell>
          <cell r="J11156">
            <v>7</v>
          </cell>
          <cell r="K11156">
            <v>2.2299999371170998E-2</v>
          </cell>
          <cell r="L11156">
            <v>1.7000000923871994E-2</v>
          </cell>
          <cell r="M11156">
            <v>1.0999999940395355E-3</v>
          </cell>
          <cell r="N11156" t="str">
            <v>Very Large</v>
          </cell>
          <cell r="O11156">
            <v>1008</v>
          </cell>
        </row>
        <row r="11157">
          <cell r="A11157" t="str">
            <v>EE</v>
          </cell>
          <cell r="B11157" t="str">
            <v>EE_RV_40</v>
          </cell>
          <cell r="C11157">
            <v>1995</v>
          </cell>
          <cell r="D11157" t="str">
            <v>Annual</v>
          </cell>
          <cell r="E11157" t="str">
            <v>Orthophosphate</v>
          </cell>
          <cell r="F11157" t="str">
            <v>mg/l P</v>
          </cell>
          <cell r="G11157">
            <v>12</v>
          </cell>
          <cell r="J11157">
            <v>12</v>
          </cell>
          <cell r="K11157">
            <v>2.6100000366568565E-2</v>
          </cell>
          <cell r="L11157">
            <v>2.8999999165534973E-2</v>
          </cell>
          <cell r="M11157">
            <v>1.2000000569969416E-3</v>
          </cell>
          <cell r="N11157" t="str">
            <v>Large</v>
          </cell>
          <cell r="O11157">
            <v>453</v>
          </cell>
        </row>
        <row r="11158">
          <cell r="A11158" t="str">
            <v>EE</v>
          </cell>
          <cell r="B11158" t="str">
            <v>EE_RV_31</v>
          </cell>
          <cell r="C11158">
            <v>1995</v>
          </cell>
          <cell r="D11158" t="str">
            <v>Annual</v>
          </cell>
          <cell r="E11158" t="str">
            <v>Orthophosphate</v>
          </cell>
          <cell r="F11158" t="str">
            <v>mg/l P</v>
          </cell>
          <cell r="G11158">
            <v>12</v>
          </cell>
          <cell r="J11158">
            <v>6</v>
          </cell>
          <cell r="K11158">
            <v>2.5200000032782555E-2</v>
          </cell>
          <cell r="L11158">
            <v>1.4999999664723873E-2</v>
          </cell>
          <cell r="M11158">
            <v>4.0000001899898052E-3</v>
          </cell>
          <cell r="N11158" t="str">
            <v>Largest</v>
          </cell>
          <cell r="O11158">
            <v>47815</v>
          </cell>
        </row>
        <row r="11159">
          <cell r="A11159" t="str">
            <v>EE</v>
          </cell>
          <cell r="B11159" t="str">
            <v>EE_RV_17</v>
          </cell>
          <cell r="C11159">
            <v>1995</v>
          </cell>
          <cell r="D11159" t="str">
            <v>Annual</v>
          </cell>
          <cell r="E11159" t="str">
            <v>Orthophosphate</v>
          </cell>
          <cell r="F11159" t="str">
            <v>mg/l P</v>
          </cell>
          <cell r="G11159">
            <v>12</v>
          </cell>
          <cell r="J11159">
            <v>6</v>
          </cell>
          <cell r="K11159">
            <v>1.269999984651804E-2</v>
          </cell>
          <cell r="L11159">
            <v>1.0499999858438969E-2</v>
          </cell>
          <cell r="M11159">
            <v>6.399999838322401E-3</v>
          </cell>
          <cell r="N11159" t="str">
            <v>Large</v>
          </cell>
          <cell r="O11159">
            <v>861</v>
          </cell>
        </row>
        <row r="11160">
          <cell r="A11160" t="str">
            <v>EE</v>
          </cell>
          <cell r="B11160" t="str">
            <v>EE_RV_16</v>
          </cell>
          <cell r="C11160">
            <v>1995</v>
          </cell>
          <cell r="D11160" t="str">
            <v>Annual</v>
          </cell>
          <cell r="E11160" t="str">
            <v>Orthophosphate</v>
          </cell>
          <cell r="F11160" t="str">
            <v>mg/l P</v>
          </cell>
          <cell r="G11160">
            <v>12</v>
          </cell>
          <cell r="J11160">
            <v>6</v>
          </cell>
          <cell r="K11160">
            <v>1.4000000432133675E-2</v>
          </cell>
          <cell r="L11160">
            <v>1.2500000186264515E-2</v>
          </cell>
          <cell r="M11160">
            <v>3.1000000890344381E-3</v>
          </cell>
          <cell r="N11160" t="str">
            <v>Small</v>
          </cell>
          <cell r="O11160">
            <v>34.799999999999997</v>
          </cell>
        </row>
        <row r="11161">
          <cell r="A11161" t="str">
            <v>EE</v>
          </cell>
          <cell r="B11161" t="str">
            <v>EE_RV_58</v>
          </cell>
          <cell r="C11161">
            <v>1995</v>
          </cell>
          <cell r="D11161" t="str">
            <v>Annual</v>
          </cell>
          <cell r="E11161" t="str">
            <v>Orthophosphate</v>
          </cell>
          <cell r="F11161" t="str">
            <v>mg/l P</v>
          </cell>
          <cell r="G11161">
            <v>12</v>
          </cell>
          <cell r="J11161">
            <v>9</v>
          </cell>
          <cell r="K11161">
            <v>4.4900000095367432E-2</v>
          </cell>
          <cell r="L11161">
            <v>3.8499999791383743E-2</v>
          </cell>
          <cell r="M11161">
            <v>3.8000000640749931E-3</v>
          </cell>
          <cell r="N11161" t="str">
            <v>Large</v>
          </cell>
          <cell r="O11161">
            <v>546</v>
          </cell>
        </row>
        <row r="11162">
          <cell r="A11162" t="str">
            <v>EE</v>
          </cell>
          <cell r="B11162" t="str">
            <v>EE_RV_23</v>
          </cell>
          <cell r="C11162">
            <v>1995</v>
          </cell>
          <cell r="D11162" t="str">
            <v>Annual</v>
          </cell>
          <cell r="E11162" t="str">
            <v>Orthophosphate</v>
          </cell>
          <cell r="F11162" t="str">
            <v>mg/l P</v>
          </cell>
          <cell r="G11162">
            <v>12</v>
          </cell>
          <cell r="J11162">
            <v>12</v>
          </cell>
          <cell r="K11162">
            <v>2.2800000384449959E-2</v>
          </cell>
          <cell r="L11162">
            <v>1.7999999225139618E-2</v>
          </cell>
          <cell r="M11162">
            <v>1.7000000225380063E-3</v>
          </cell>
          <cell r="N11162" t="str">
            <v>Medium</v>
          </cell>
          <cell r="O11162">
            <v>241</v>
          </cell>
        </row>
        <row r="11163">
          <cell r="A11163" t="str">
            <v>EE</v>
          </cell>
          <cell r="B11163" t="str">
            <v>EE_RV_5</v>
          </cell>
          <cell r="C11163">
            <v>1995</v>
          </cell>
          <cell r="D11163" t="str">
            <v>Annual</v>
          </cell>
          <cell r="E11163" t="str">
            <v>Orthophosphate</v>
          </cell>
          <cell r="F11163" t="str">
            <v>mg/l P</v>
          </cell>
          <cell r="G11163">
            <v>12</v>
          </cell>
          <cell r="J11163">
            <v>12</v>
          </cell>
          <cell r="K11163">
            <v>5.169999971985817E-2</v>
          </cell>
          <cell r="L11163">
            <v>5.0999999046325684E-2</v>
          </cell>
          <cell r="M11163">
            <v>9.7000002861022949E-3</v>
          </cell>
          <cell r="N11163" t="str">
            <v>Very Large</v>
          </cell>
          <cell r="O11163">
            <v>1054</v>
          </cell>
        </row>
        <row r="11164">
          <cell r="A11164" t="str">
            <v>EE</v>
          </cell>
          <cell r="B11164" t="str">
            <v>EE_RV_25</v>
          </cell>
          <cell r="C11164">
            <v>1995</v>
          </cell>
          <cell r="D11164" t="str">
            <v>Annual</v>
          </cell>
          <cell r="E11164" t="str">
            <v>Orthophosphate</v>
          </cell>
          <cell r="F11164" t="str">
            <v>mg/l P</v>
          </cell>
          <cell r="G11164">
            <v>12</v>
          </cell>
          <cell r="J11164">
            <v>12</v>
          </cell>
          <cell r="K11164">
            <v>5.3800001740455627E-2</v>
          </cell>
          <cell r="L11164">
            <v>5.0500001758337021E-2</v>
          </cell>
          <cell r="M11164">
            <v>2.4999999441206455E-3</v>
          </cell>
          <cell r="N11164" t="str">
            <v>Large</v>
          </cell>
          <cell r="O11164">
            <v>930</v>
          </cell>
        </row>
        <row r="11165">
          <cell r="A11165" t="str">
            <v>EE</v>
          </cell>
          <cell r="B11165" t="str">
            <v>EE_RV_26</v>
          </cell>
          <cell r="C11165">
            <v>1995</v>
          </cell>
          <cell r="D11165" t="str">
            <v>Annual</v>
          </cell>
          <cell r="E11165" t="str">
            <v>Orthophosphate</v>
          </cell>
          <cell r="F11165" t="str">
            <v>mg/l P</v>
          </cell>
          <cell r="G11165">
            <v>12</v>
          </cell>
          <cell r="J11165">
            <v>12</v>
          </cell>
          <cell r="K11165">
            <v>1.0300000198185444E-2</v>
          </cell>
          <cell r="L11165">
            <v>8.999999612569809E-3</v>
          </cell>
          <cell r="M11165">
            <v>1.39999995008111E-3</v>
          </cell>
          <cell r="N11165" t="str">
            <v>Large</v>
          </cell>
          <cell r="O11165">
            <v>282</v>
          </cell>
        </row>
        <row r="11166">
          <cell r="A11166" t="str">
            <v>EE</v>
          </cell>
          <cell r="B11166" t="str">
            <v>EE_RV_27</v>
          </cell>
          <cell r="C11166">
            <v>1995</v>
          </cell>
          <cell r="D11166" t="str">
            <v>Annual</v>
          </cell>
          <cell r="E11166" t="str">
            <v>Orthophosphate</v>
          </cell>
          <cell r="F11166" t="str">
            <v>mg/l P</v>
          </cell>
          <cell r="G11166">
            <v>12</v>
          </cell>
          <cell r="J11166">
            <v>12</v>
          </cell>
          <cell r="K11166">
            <v>1.080000028014183E-2</v>
          </cell>
          <cell r="L11166">
            <v>9.9999997764825821E-3</v>
          </cell>
          <cell r="M11166">
            <v>3.0000001424923539E-4</v>
          </cell>
          <cell r="N11166" t="str">
            <v>Large</v>
          </cell>
          <cell r="O11166">
            <v>366</v>
          </cell>
        </row>
        <row r="11167">
          <cell r="A11167" t="str">
            <v>EE</v>
          </cell>
          <cell r="B11167" t="str">
            <v>EE_RV_28</v>
          </cell>
          <cell r="C11167">
            <v>1995</v>
          </cell>
          <cell r="D11167" t="str">
            <v>Annual</v>
          </cell>
          <cell r="E11167" t="str">
            <v>Orthophosphate</v>
          </cell>
          <cell r="F11167" t="str">
            <v>mg/l P</v>
          </cell>
          <cell r="G11167">
            <v>12</v>
          </cell>
          <cell r="J11167">
            <v>11</v>
          </cell>
          <cell r="K11167">
            <v>1.4800000004470348E-2</v>
          </cell>
          <cell r="L11167">
            <v>1.2000000104308128E-2</v>
          </cell>
          <cell r="M11167">
            <v>9.9999997473787516E-5</v>
          </cell>
          <cell r="N11167" t="str">
            <v>Medium</v>
          </cell>
          <cell r="O11167">
            <v>214</v>
          </cell>
        </row>
        <row r="11168">
          <cell r="A11168" t="str">
            <v>EE</v>
          </cell>
          <cell r="B11168" t="str">
            <v>EE_RV_30</v>
          </cell>
          <cell r="C11168">
            <v>1995</v>
          </cell>
          <cell r="D11168" t="str">
            <v>Annual</v>
          </cell>
          <cell r="E11168" t="str">
            <v>Orthophosphate</v>
          </cell>
          <cell r="F11168" t="str">
            <v>mg/l P</v>
          </cell>
          <cell r="G11168">
            <v>12</v>
          </cell>
          <cell r="J11168">
            <v>10</v>
          </cell>
          <cell r="K11168">
            <v>1.8200000748038292E-2</v>
          </cell>
          <cell r="L11168">
            <v>1.4999999664723873E-2</v>
          </cell>
          <cell r="M11168">
            <v>4.6000001020729542E-3</v>
          </cell>
          <cell r="N11168" t="str">
            <v>Medium</v>
          </cell>
          <cell r="O11168">
            <v>140</v>
          </cell>
        </row>
        <row r="11169">
          <cell r="A11169" t="str">
            <v>EE</v>
          </cell>
          <cell r="B11169" t="str">
            <v>EE_RV_15</v>
          </cell>
          <cell r="C11169">
            <v>1995</v>
          </cell>
          <cell r="D11169" t="str">
            <v>Annual</v>
          </cell>
          <cell r="E11169" t="str">
            <v>Orthophosphate</v>
          </cell>
          <cell r="F11169" t="str">
            <v>mg/l P</v>
          </cell>
          <cell r="G11169">
            <v>12</v>
          </cell>
          <cell r="J11169">
            <v>6</v>
          </cell>
          <cell r="K11169">
            <v>4.5299999415874481E-2</v>
          </cell>
          <cell r="L11169">
            <v>3.3500000834465027E-2</v>
          </cell>
          <cell r="M11169">
            <v>9.4999996945261955E-3</v>
          </cell>
          <cell r="N11169" t="str">
            <v>Large</v>
          </cell>
          <cell r="O11169">
            <v>776</v>
          </cell>
        </row>
        <row r="11170">
          <cell r="A11170" t="str">
            <v>EE</v>
          </cell>
          <cell r="B11170" t="str">
            <v>EE_RV_32</v>
          </cell>
          <cell r="C11170">
            <v>1995</v>
          </cell>
          <cell r="D11170" t="str">
            <v>Annual</v>
          </cell>
          <cell r="E11170" t="str">
            <v>Orthophosphate</v>
          </cell>
          <cell r="F11170" t="str">
            <v>mg/l P</v>
          </cell>
          <cell r="G11170">
            <v>12</v>
          </cell>
          <cell r="J11170">
            <v>17</v>
          </cell>
          <cell r="K11170">
            <v>3.3799998462200165E-2</v>
          </cell>
          <cell r="L11170">
            <v>2.7000000700354576E-2</v>
          </cell>
          <cell r="M11170">
            <v>1.500000013038516E-3</v>
          </cell>
          <cell r="N11170" t="str">
            <v>Largest</v>
          </cell>
          <cell r="O11170">
            <v>56060</v>
          </cell>
        </row>
        <row r="11171">
          <cell r="A11171" t="str">
            <v>EE</v>
          </cell>
          <cell r="B11171" t="str">
            <v>EE_RV_14</v>
          </cell>
          <cell r="C11171">
            <v>1995</v>
          </cell>
          <cell r="D11171" t="str">
            <v>Annual</v>
          </cell>
          <cell r="E11171" t="str">
            <v>Orthophosphate</v>
          </cell>
          <cell r="F11171" t="str">
            <v>mg/l P</v>
          </cell>
          <cell r="G11171">
            <v>12</v>
          </cell>
          <cell r="J11171">
            <v>6</v>
          </cell>
          <cell r="K11171">
            <v>1.7000000923871994E-2</v>
          </cell>
          <cell r="L11171">
            <v>1.4999999664723873E-2</v>
          </cell>
          <cell r="M11171">
            <v>1.7999999690800905E-3</v>
          </cell>
          <cell r="N11171" t="str">
            <v>Large</v>
          </cell>
          <cell r="O11171">
            <v>665</v>
          </cell>
        </row>
        <row r="11172">
          <cell r="A11172" t="str">
            <v>EE</v>
          </cell>
          <cell r="B11172" t="str">
            <v>EE_RV_13</v>
          </cell>
          <cell r="C11172">
            <v>1995</v>
          </cell>
          <cell r="D11172" t="str">
            <v>Annual</v>
          </cell>
          <cell r="E11172" t="str">
            <v>Orthophosphate</v>
          </cell>
          <cell r="F11172" t="str">
            <v>mg/l P</v>
          </cell>
          <cell r="G11172">
            <v>12</v>
          </cell>
          <cell r="J11172">
            <v>12</v>
          </cell>
          <cell r="K11172">
            <v>2.4599999189376831E-2</v>
          </cell>
          <cell r="L11172">
            <v>2.2500000894069672E-2</v>
          </cell>
          <cell r="M11172">
            <v>1.5999999595806003E-3</v>
          </cell>
          <cell r="N11172" t="str">
            <v>Largest</v>
          </cell>
          <cell r="O11172">
            <v>8539</v>
          </cell>
        </row>
        <row r="11173">
          <cell r="A11173" t="str">
            <v>EE</v>
          </cell>
          <cell r="B11173" t="str">
            <v>EE_RV_12</v>
          </cell>
          <cell r="C11173">
            <v>1995</v>
          </cell>
          <cell r="D11173" t="str">
            <v>Annual</v>
          </cell>
          <cell r="E11173" t="str">
            <v>Orthophosphate</v>
          </cell>
          <cell r="F11173" t="str">
            <v>mg/l P</v>
          </cell>
          <cell r="G11173">
            <v>12</v>
          </cell>
          <cell r="J11173">
            <v>12</v>
          </cell>
          <cell r="K11173">
            <v>1.2900000438094139E-2</v>
          </cell>
          <cell r="L11173">
            <v>1.0999999940395355E-2</v>
          </cell>
          <cell r="M11173">
            <v>6.0000002849847078E-4</v>
          </cell>
          <cell r="N11173" t="str">
            <v>Largest</v>
          </cell>
          <cell r="O11173">
            <v>7828</v>
          </cell>
        </row>
        <row r="11174">
          <cell r="A11174" t="str">
            <v>EE</v>
          </cell>
          <cell r="B11174" t="str">
            <v>EE_RV_11</v>
          </cell>
          <cell r="C11174">
            <v>1995</v>
          </cell>
          <cell r="D11174" t="str">
            <v>Annual</v>
          </cell>
          <cell r="E11174" t="str">
            <v>Orthophosphate</v>
          </cell>
          <cell r="F11174" t="str">
            <v>mg/l P</v>
          </cell>
          <cell r="G11174">
            <v>12</v>
          </cell>
          <cell r="J11174">
            <v>10</v>
          </cell>
          <cell r="K11174">
            <v>8.500000461935997E-3</v>
          </cell>
          <cell r="L11174">
            <v>9.9999997764825821E-3</v>
          </cell>
          <cell r="M11174">
            <v>5.0000002374872565E-4</v>
          </cell>
          <cell r="N11174" t="str">
            <v>Largest</v>
          </cell>
          <cell r="O11174">
            <v>3374</v>
          </cell>
        </row>
        <row r="11175">
          <cell r="A11175" t="str">
            <v>EE</v>
          </cell>
          <cell r="B11175" t="str">
            <v>EE_RV_33</v>
          </cell>
          <cell r="C11175">
            <v>1995</v>
          </cell>
          <cell r="D11175" t="str">
            <v>Annual</v>
          </cell>
          <cell r="E11175" t="str">
            <v>Orthophosphate</v>
          </cell>
          <cell r="F11175" t="str">
            <v>mg/l P</v>
          </cell>
          <cell r="G11175">
            <v>12</v>
          </cell>
          <cell r="J11175">
            <v>12</v>
          </cell>
          <cell r="K11175">
            <v>0.35710000991821289</v>
          </cell>
          <cell r="L11175">
            <v>0.25999999046325684</v>
          </cell>
          <cell r="M11175">
            <v>5.0400000065565109E-2</v>
          </cell>
          <cell r="N11175" t="str">
            <v>Medium</v>
          </cell>
          <cell r="O11175">
            <v>196</v>
          </cell>
        </row>
        <row r="11176">
          <cell r="A11176" t="str">
            <v>EE</v>
          </cell>
          <cell r="B11176" t="str">
            <v>EE_RV_10</v>
          </cell>
          <cell r="C11176">
            <v>1995</v>
          </cell>
          <cell r="D11176" t="str">
            <v>Annual</v>
          </cell>
          <cell r="E11176" t="str">
            <v>Orthophosphate</v>
          </cell>
          <cell r="F11176" t="str">
            <v>mg/l P</v>
          </cell>
          <cell r="G11176">
            <v>12</v>
          </cell>
          <cell r="J11176">
            <v>12</v>
          </cell>
          <cell r="K11176">
            <v>8.060000091791153E-2</v>
          </cell>
          <cell r="L11176">
            <v>7.6499998569488525E-2</v>
          </cell>
          <cell r="M11176">
            <v>1.4899999834597111E-2</v>
          </cell>
          <cell r="N11176" t="str">
            <v>Large</v>
          </cell>
          <cell r="O11176">
            <v>454</v>
          </cell>
        </row>
        <row r="11177">
          <cell r="A11177" t="str">
            <v>EE</v>
          </cell>
          <cell r="B11177" t="str">
            <v>EE_RV_9</v>
          </cell>
          <cell r="C11177">
            <v>1995</v>
          </cell>
          <cell r="D11177" t="str">
            <v>Annual</v>
          </cell>
          <cell r="E11177" t="str">
            <v>Orthophosphate</v>
          </cell>
          <cell r="F11177" t="str">
            <v>mg/l P</v>
          </cell>
          <cell r="G11177">
            <v>12</v>
          </cell>
          <cell r="J11177">
            <v>12</v>
          </cell>
          <cell r="K11177">
            <v>5.0999999046325684E-2</v>
          </cell>
          <cell r="L11177">
            <v>3.7500001490116119E-2</v>
          </cell>
          <cell r="M11177">
            <v>5.1000001840293407E-3</v>
          </cell>
          <cell r="N11177" t="str">
            <v>Medium</v>
          </cell>
          <cell r="O11177">
            <v>108</v>
          </cell>
        </row>
        <row r="11178">
          <cell r="A11178" t="str">
            <v>EE</v>
          </cell>
          <cell r="B11178" t="str">
            <v>EE_RV_7</v>
          </cell>
          <cell r="C11178">
            <v>1995</v>
          </cell>
          <cell r="D11178" t="str">
            <v>Annual</v>
          </cell>
          <cell r="E11178" t="str">
            <v>Orthophosphate</v>
          </cell>
          <cell r="F11178" t="str">
            <v>mg/l P</v>
          </cell>
          <cell r="G11178">
            <v>12</v>
          </cell>
          <cell r="J11178">
            <v>12</v>
          </cell>
          <cell r="K11178">
            <v>2.3099999874830246E-2</v>
          </cell>
          <cell r="L11178">
            <v>2.0999999716877937E-2</v>
          </cell>
          <cell r="M11178">
            <v>2.7000000700354576E-3</v>
          </cell>
          <cell r="N11178" t="str">
            <v>Large</v>
          </cell>
          <cell r="O11178">
            <v>557</v>
          </cell>
        </row>
        <row r="11179">
          <cell r="A11179" t="str">
            <v>EE</v>
          </cell>
          <cell r="B11179" t="str">
            <v>EE_RV_29</v>
          </cell>
          <cell r="C11179">
            <v>1995</v>
          </cell>
          <cell r="D11179" t="str">
            <v>Annual</v>
          </cell>
          <cell r="E11179" t="str">
            <v>Orthophosphate</v>
          </cell>
          <cell r="F11179" t="str">
            <v>mg/l P</v>
          </cell>
          <cell r="G11179">
            <v>6</v>
          </cell>
          <cell r="J11179">
            <v>8</v>
          </cell>
          <cell r="K11179">
            <v>1.8799999728798866E-2</v>
          </cell>
          <cell r="L11179">
            <v>1.4999999664723873E-2</v>
          </cell>
          <cell r="M11179">
            <v>2.7000000700354576E-3</v>
          </cell>
          <cell r="N11179" t="str">
            <v>Large</v>
          </cell>
          <cell r="O11179">
            <v>252</v>
          </cell>
        </row>
        <row r="11180">
          <cell r="A11180" t="str">
            <v>FI</v>
          </cell>
          <cell r="B11180" t="str">
            <v>FI_RV_32581</v>
          </cell>
          <cell r="C11180">
            <v>1995</v>
          </cell>
          <cell r="D11180" t="str">
            <v>Annual</v>
          </cell>
          <cell r="E11180" t="str">
            <v>Orthophosphate</v>
          </cell>
          <cell r="F11180" t="str">
            <v>mg/l P</v>
          </cell>
          <cell r="G11180">
            <v>12</v>
          </cell>
          <cell r="J11180">
            <v>4</v>
          </cell>
          <cell r="K11180">
            <v>4.0000001899898052E-3</v>
          </cell>
          <cell r="L11180">
            <v>4.0000001899898052E-3</v>
          </cell>
          <cell r="M11180">
            <v>7.9999997979030013E-4</v>
          </cell>
          <cell r="N11180" t="str">
            <v>Largest</v>
          </cell>
          <cell r="O11180">
            <v>3428</v>
          </cell>
        </row>
        <row r="11181">
          <cell r="A11181" t="str">
            <v>FI</v>
          </cell>
          <cell r="B11181" t="str">
            <v>FI_RV_10425</v>
          </cell>
          <cell r="C11181">
            <v>1995</v>
          </cell>
          <cell r="D11181" t="str">
            <v>Annual</v>
          </cell>
          <cell r="E11181" t="str">
            <v>Orthophosphate</v>
          </cell>
          <cell r="F11181" t="str">
            <v>mg/l P</v>
          </cell>
          <cell r="G11181">
            <v>12</v>
          </cell>
          <cell r="J11181">
            <v>12</v>
          </cell>
          <cell r="K11181">
            <v>2.0000000949949026E-3</v>
          </cell>
          <cell r="L11181">
            <v>2.0000000949949026E-3</v>
          </cell>
          <cell r="M11181">
            <v>1.0000000474974513E-3</v>
          </cell>
          <cell r="N11181" t="str">
            <v>Largest</v>
          </cell>
          <cell r="O11181">
            <v>61126</v>
          </cell>
        </row>
        <row r="11182">
          <cell r="A11182" t="str">
            <v>FI</v>
          </cell>
          <cell r="B11182" t="str">
            <v>FI_RV_27937</v>
          </cell>
          <cell r="C11182">
            <v>1995</v>
          </cell>
          <cell r="D11182" t="str">
            <v>Annual</v>
          </cell>
          <cell r="E11182" t="str">
            <v>Orthophosphate</v>
          </cell>
          <cell r="F11182" t="str">
            <v>mg/l P</v>
          </cell>
          <cell r="G11182">
            <v>12</v>
          </cell>
          <cell r="J11182">
            <v>9</v>
          </cell>
          <cell r="K11182">
            <v>2.4900000542402267E-2</v>
          </cell>
          <cell r="L11182">
            <v>2.199999988079071E-2</v>
          </cell>
          <cell r="M11182">
            <v>7.6999999582767487E-3</v>
          </cell>
          <cell r="N11182" t="str">
            <v>Largest</v>
          </cell>
          <cell r="O11182">
            <v>2876</v>
          </cell>
        </row>
        <row r="11183">
          <cell r="A11183" t="str">
            <v>FI</v>
          </cell>
          <cell r="B11183" t="str">
            <v>FI_RV_27785</v>
          </cell>
          <cell r="C11183">
            <v>1995</v>
          </cell>
          <cell r="D11183" t="str">
            <v>Annual</v>
          </cell>
          <cell r="E11183" t="str">
            <v>Orthophosphate</v>
          </cell>
          <cell r="F11183" t="str">
            <v>mg/l P</v>
          </cell>
          <cell r="G11183">
            <v>12</v>
          </cell>
          <cell r="J11183">
            <v>7</v>
          </cell>
          <cell r="K11183">
            <v>1.1800000444054604E-2</v>
          </cell>
          <cell r="L11183">
            <v>9.9999997764825821E-3</v>
          </cell>
          <cell r="M11183">
            <v>4.3000001460313797E-3</v>
          </cell>
          <cell r="N11183" t="str">
            <v>Large</v>
          </cell>
          <cell r="O11183">
            <v>872</v>
          </cell>
        </row>
        <row r="11184">
          <cell r="A11184" t="str">
            <v>FI</v>
          </cell>
          <cell r="B11184" t="str">
            <v>FI_RV_34703</v>
          </cell>
          <cell r="C11184">
            <v>1995</v>
          </cell>
          <cell r="D11184" t="str">
            <v>Annual</v>
          </cell>
          <cell r="E11184" t="str">
            <v>Orthophosphate</v>
          </cell>
          <cell r="F11184" t="str">
            <v>mg/l P</v>
          </cell>
          <cell r="G11184">
            <v>12</v>
          </cell>
          <cell r="J11184">
            <v>4</v>
          </cell>
          <cell r="K11184">
            <v>3.0000000260770321E-3</v>
          </cell>
          <cell r="L11184">
            <v>3.0000000260770321E-3</v>
          </cell>
          <cell r="M11184">
            <v>7.9999997979030013E-4</v>
          </cell>
          <cell r="N11184" t="str">
            <v>Largest</v>
          </cell>
          <cell r="O11184">
            <v>3444</v>
          </cell>
        </row>
        <row r="11185">
          <cell r="A11185" t="str">
            <v>FI</v>
          </cell>
          <cell r="B11185" t="str">
            <v>FI_RV_37403</v>
          </cell>
          <cell r="C11185">
            <v>1995</v>
          </cell>
          <cell r="D11185" t="str">
            <v>Annual</v>
          </cell>
          <cell r="E11185" t="str">
            <v>Orthophosphate</v>
          </cell>
          <cell r="F11185" t="str">
            <v>mg/l P</v>
          </cell>
          <cell r="G11185">
            <v>12</v>
          </cell>
          <cell r="J11185">
            <v>48</v>
          </cell>
          <cell r="K11185">
            <v>5.1000001840293407E-3</v>
          </cell>
          <cell r="L11185">
            <v>4.0000001899898052E-3</v>
          </cell>
          <cell r="M11185">
            <v>3.599999938160181E-3</v>
          </cell>
          <cell r="N11185" t="str">
            <v>Largest</v>
          </cell>
          <cell r="O11185">
            <v>15376</v>
          </cell>
        </row>
        <row r="11186">
          <cell r="A11186" t="str">
            <v>FI</v>
          </cell>
          <cell r="B11186" t="str">
            <v>FI_RV_28255</v>
          </cell>
          <cell r="C11186">
            <v>1995</v>
          </cell>
          <cell r="D11186" t="str">
            <v>Annual</v>
          </cell>
          <cell r="E11186" t="str">
            <v>Orthophosphate</v>
          </cell>
          <cell r="F11186" t="str">
            <v>mg/l P</v>
          </cell>
          <cell r="G11186">
            <v>12</v>
          </cell>
          <cell r="J11186">
            <v>4</v>
          </cell>
          <cell r="K11186">
            <v>3.5000001080334187E-3</v>
          </cell>
          <cell r="L11186">
            <v>3.5000001080334187E-3</v>
          </cell>
          <cell r="M11186">
            <v>6.0000002849847078E-4</v>
          </cell>
          <cell r="N11186" t="str">
            <v>Largest</v>
          </cell>
          <cell r="O11186">
            <v>21445</v>
          </cell>
        </row>
        <row r="11187">
          <cell r="A11187" t="str">
            <v>FI</v>
          </cell>
          <cell r="B11187" t="str">
            <v>FI_RV_23513</v>
          </cell>
          <cell r="C11187">
            <v>1995</v>
          </cell>
          <cell r="D11187" t="str">
            <v>Annual</v>
          </cell>
          <cell r="E11187" t="str">
            <v>Orthophosphate</v>
          </cell>
          <cell r="F11187" t="str">
            <v>mg/l P</v>
          </cell>
          <cell r="G11187">
            <v>12</v>
          </cell>
          <cell r="J11187">
            <v>10</v>
          </cell>
          <cell r="K11187">
            <v>6.0999998822808266E-3</v>
          </cell>
          <cell r="L11187">
            <v>5.4999999701976776E-3</v>
          </cell>
          <cell r="M11187">
            <v>3.1999999191612005E-3</v>
          </cell>
          <cell r="N11187" t="str">
            <v>Small</v>
          </cell>
          <cell r="O11187">
            <v>2</v>
          </cell>
        </row>
        <row r="11188">
          <cell r="A11188" t="str">
            <v>FI</v>
          </cell>
          <cell r="B11188" t="str">
            <v>FI_RV_34756</v>
          </cell>
          <cell r="C11188">
            <v>1995</v>
          </cell>
          <cell r="D11188" t="str">
            <v>Annual</v>
          </cell>
          <cell r="E11188" t="str">
            <v>Orthophosphate</v>
          </cell>
          <cell r="F11188" t="str">
            <v>mg/l P</v>
          </cell>
          <cell r="G11188">
            <v>12</v>
          </cell>
          <cell r="J11188">
            <v>4</v>
          </cell>
          <cell r="K11188">
            <v>2.3000000510364771E-3</v>
          </cell>
          <cell r="L11188">
            <v>2.0000000949949026E-3</v>
          </cell>
          <cell r="M11188">
            <v>5.0000002374872565E-4</v>
          </cell>
          <cell r="N11188" t="str">
            <v>Very Large</v>
          </cell>
          <cell r="O11188">
            <v>2045</v>
          </cell>
        </row>
        <row r="11189">
          <cell r="A11189" t="str">
            <v>FI</v>
          </cell>
          <cell r="B11189" t="str">
            <v>FI_RV_32002</v>
          </cell>
          <cell r="C11189">
            <v>1995</v>
          </cell>
          <cell r="D11189" t="str">
            <v>Annual</v>
          </cell>
          <cell r="E11189" t="str">
            <v>Orthophosphate</v>
          </cell>
          <cell r="F11189" t="str">
            <v>mg/l P</v>
          </cell>
          <cell r="G11189">
            <v>12</v>
          </cell>
          <cell r="J11189">
            <v>4</v>
          </cell>
          <cell r="K11189">
            <v>3.8000000640749931E-3</v>
          </cell>
          <cell r="L11189">
            <v>3.5000001080334187E-3</v>
          </cell>
          <cell r="M11189">
            <v>1.0000000474974513E-3</v>
          </cell>
          <cell r="N11189" t="str">
            <v>Largest</v>
          </cell>
          <cell r="O11189">
            <v>9287</v>
          </cell>
        </row>
        <row r="11190">
          <cell r="A11190" t="str">
            <v>FI</v>
          </cell>
          <cell r="B11190" t="str">
            <v>FI_RV_31083</v>
          </cell>
          <cell r="C11190">
            <v>1995</v>
          </cell>
          <cell r="D11190" t="str">
            <v>Annual</v>
          </cell>
          <cell r="E11190" t="str">
            <v>Orthophosphate</v>
          </cell>
          <cell r="F11190" t="str">
            <v>mg/l P</v>
          </cell>
          <cell r="G11190">
            <v>12</v>
          </cell>
          <cell r="J11190">
            <v>6</v>
          </cell>
          <cell r="K11190">
            <v>4.19999985024333E-3</v>
          </cell>
          <cell r="L11190">
            <v>4.0000001899898052E-3</v>
          </cell>
          <cell r="M11190">
            <v>2.0000000949949026E-3</v>
          </cell>
          <cell r="N11190" t="str">
            <v>Largest</v>
          </cell>
          <cell r="O11190">
            <v>19839</v>
          </cell>
        </row>
        <row r="11191">
          <cell r="A11191" t="str">
            <v>FI</v>
          </cell>
          <cell r="B11191" t="str">
            <v>FI_RV_28686</v>
          </cell>
          <cell r="C11191">
            <v>1995</v>
          </cell>
          <cell r="D11191" t="str">
            <v>Annual</v>
          </cell>
          <cell r="E11191" t="str">
            <v>Orthophosphate</v>
          </cell>
          <cell r="F11191" t="str">
            <v>mg/l P</v>
          </cell>
          <cell r="G11191">
            <v>12</v>
          </cell>
          <cell r="I11191">
            <v>5.0000000000000001E-3</v>
          </cell>
          <cell r="J11191">
            <v>9</v>
          </cell>
          <cell r="K11191">
            <v>4.4999998062849045E-3</v>
          </cell>
          <cell r="L11191">
            <v>4.999999888241291E-3</v>
          </cell>
          <cell r="M11191">
            <v>1.7000000225380063E-3</v>
          </cell>
          <cell r="N11191" t="str">
            <v>Largest</v>
          </cell>
          <cell r="O11191">
            <v>10845</v>
          </cell>
        </row>
        <row r="11192">
          <cell r="A11192" t="str">
            <v>FI</v>
          </cell>
          <cell r="B11192" t="str">
            <v>FI_RV_32134</v>
          </cell>
          <cell r="C11192">
            <v>1995</v>
          </cell>
          <cell r="D11192" t="str">
            <v>Annual</v>
          </cell>
          <cell r="E11192" t="str">
            <v>Orthophosphate</v>
          </cell>
          <cell r="F11192" t="str">
            <v>mg/l P</v>
          </cell>
          <cell r="G11192">
            <v>12</v>
          </cell>
          <cell r="J11192">
            <v>4</v>
          </cell>
          <cell r="K11192">
            <v>3.2999999821186066E-3</v>
          </cell>
          <cell r="L11192">
            <v>3.0000000260770321E-3</v>
          </cell>
          <cell r="M11192">
            <v>5.0000002374872565E-4</v>
          </cell>
          <cell r="N11192" t="str">
            <v>Largest</v>
          </cell>
          <cell r="O11192">
            <v>7139</v>
          </cell>
        </row>
        <row r="11193">
          <cell r="A11193" t="str">
            <v>FI</v>
          </cell>
          <cell r="B11193" t="str">
            <v>FI_RV_4618</v>
          </cell>
          <cell r="C11193">
            <v>1995</v>
          </cell>
          <cell r="D11193" t="str">
            <v>Annual</v>
          </cell>
          <cell r="E11193" t="str">
            <v>Orthophosphate</v>
          </cell>
          <cell r="F11193" t="str">
            <v>mg/l P</v>
          </cell>
          <cell r="G11193">
            <v>12</v>
          </cell>
          <cell r="J11193">
            <v>2</v>
          </cell>
          <cell r="K11193">
            <v>7.5000002980232239E-2</v>
          </cell>
          <cell r="L11193">
            <v>7.5000002980232239E-2</v>
          </cell>
          <cell r="M11193">
            <v>1.9799999892711639E-2</v>
          </cell>
          <cell r="N11193" t="str">
            <v>Very Large</v>
          </cell>
          <cell r="O11193">
            <v>2142</v>
          </cell>
        </row>
        <row r="11194">
          <cell r="A11194" t="str">
            <v>FI</v>
          </cell>
          <cell r="B11194" t="str">
            <v>FI_RV_953</v>
          </cell>
          <cell r="C11194">
            <v>1995</v>
          </cell>
          <cell r="D11194" t="str">
            <v>Annual</v>
          </cell>
          <cell r="E11194" t="str">
            <v>Orthophosphate</v>
          </cell>
          <cell r="F11194" t="str">
            <v>mg/l P</v>
          </cell>
          <cell r="G11194">
            <v>12</v>
          </cell>
          <cell r="J11194">
            <v>7</v>
          </cell>
          <cell r="K11194">
            <v>1.7400000244379044E-2</v>
          </cell>
          <cell r="L11194">
            <v>1.7000000923871994E-2</v>
          </cell>
          <cell r="M11194">
            <v>1.1900000274181366E-2</v>
          </cell>
          <cell r="N11194" t="str">
            <v>Large</v>
          </cell>
          <cell r="O11194">
            <v>484</v>
          </cell>
        </row>
        <row r="11195">
          <cell r="A11195" t="str">
            <v>FI</v>
          </cell>
          <cell r="B11195" t="str">
            <v>FI_RV_34038</v>
          </cell>
          <cell r="C11195">
            <v>1995</v>
          </cell>
          <cell r="D11195" t="str">
            <v>Annual</v>
          </cell>
          <cell r="E11195" t="str">
            <v>Orthophosphate</v>
          </cell>
          <cell r="F11195" t="str">
            <v>mg/l P</v>
          </cell>
          <cell r="G11195">
            <v>12</v>
          </cell>
          <cell r="J11195">
            <v>4</v>
          </cell>
          <cell r="K11195">
            <v>4.8000002279877663E-3</v>
          </cell>
          <cell r="L11195">
            <v>4.999999888241291E-3</v>
          </cell>
          <cell r="M11195">
            <v>2.199999988079071E-3</v>
          </cell>
          <cell r="N11195" t="str">
            <v>Largest</v>
          </cell>
          <cell r="O11195">
            <v>8500</v>
          </cell>
        </row>
        <row r="11196">
          <cell r="A11196" t="str">
            <v>FR</v>
          </cell>
          <cell r="B11196" t="str">
            <v>FR_RV_05005610</v>
          </cell>
          <cell r="C11196">
            <v>1995</v>
          </cell>
          <cell r="D11196" t="str">
            <v>Annual</v>
          </cell>
          <cell r="E11196" t="str">
            <v>Orthophosphate</v>
          </cell>
          <cell r="F11196" t="str">
            <v>mg/l P</v>
          </cell>
          <cell r="G11196">
            <v>12</v>
          </cell>
          <cell r="J11196">
            <v>10</v>
          </cell>
          <cell r="K11196">
            <v>0.70520001649856567</v>
          </cell>
          <cell r="N11196" t="str">
            <v>Medium</v>
          </cell>
          <cell r="O11196">
            <v>68.33</v>
          </cell>
        </row>
        <row r="11197">
          <cell r="A11197" t="str">
            <v>FR</v>
          </cell>
          <cell r="B11197" t="str">
            <v>FR_RV_06059500</v>
          </cell>
          <cell r="C11197">
            <v>1995</v>
          </cell>
          <cell r="D11197" t="str">
            <v>Annual</v>
          </cell>
          <cell r="E11197" t="str">
            <v>Orthophosphate</v>
          </cell>
          <cell r="F11197" t="str">
            <v>mg/l P</v>
          </cell>
          <cell r="G11197">
            <v>12</v>
          </cell>
          <cell r="J11197">
            <v>12</v>
          </cell>
          <cell r="K11197">
            <v>7.6499998569488525E-2</v>
          </cell>
          <cell r="N11197" t="str">
            <v>Largest</v>
          </cell>
          <cell r="O11197">
            <v>29397.5</v>
          </cell>
        </row>
        <row r="11198">
          <cell r="A11198" t="str">
            <v>FR</v>
          </cell>
          <cell r="B11198" t="str">
            <v>FR_RV_05184000</v>
          </cell>
          <cell r="C11198">
            <v>1995</v>
          </cell>
          <cell r="D11198" t="str">
            <v>Annual</v>
          </cell>
          <cell r="E11198" t="str">
            <v>Orthophosphate</v>
          </cell>
          <cell r="F11198" t="str">
            <v>mg/l P</v>
          </cell>
          <cell r="G11198">
            <v>12</v>
          </cell>
          <cell r="J11198">
            <v>8</v>
          </cell>
          <cell r="K11198">
            <v>2.0300000905990601E-2</v>
          </cell>
          <cell r="N11198" t="str">
            <v>Large</v>
          </cell>
          <cell r="O11198">
            <v>659.82</v>
          </cell>
        </row>
        <row r="11199">
          <cell r="A11199" t="str">
            <v>FR</v>
          </cell>
          <cell r="B11199" t="str">
            <v>FR_RV_05201400</v>
          </cell>
          <cell r="C11199">
            <v>1995</v>
          </cell>
          <cell r="D11199" t="str">
            <v>Annual</v>
          </cell>
          <cell r="E11199" t="str">
            <v>Orthophosphate</v>
          </cell>
          <cell r="F11199" t="str">
            <v>mg/l P</v>
          </cell>
          <cell r="G11199">
            <v>12</v>
          </cell>
          <cell r="J11199">
            <v>5</v>
          </cell>
          <cell r="K11199">
            <v>9.2699997127056122E-2</v>
          </cell>
          <cell r="N11199" t="str">
            <v>Largest</v>
          </cell>
          <cell r="O11199">
            <v>5364.93</v>
          </cell>
        </row>
        <row r="11200">
          <cell r="A11200" t="str">
            <v>FR</v>
          </cell>
          <cell r="B11200" t="str">
            <v>FR_RV_05205000</v>
          </cell>
          <cell r="C11200">
            <v>1995</v>
          </cell>
          <cell r="D11200" t="str">
            <v>Annual</v>
          </cell>
          <cell r="E11200" t="str">
            <v>Orthophosphate</v>
          </cell>
          <cell r="F11200" t="str">
            <v>mg/l P</v>
          </cell>
          <cell r="G11200">
            <v>12</v>
          </cell>
          <cell r="J11200">
            <v>8</v>
          </cell>
          <cell r="K11200">
            <v>2.0099999383091927E-2</v>
          </cell>
          <cell r="N11200" t="str">
            <v>Very Large</v>
          </cell>
          <cell r="O11200">
            <v>1190.1300000000001</v>
          </cell>
        </row>
        <row r="11201">
          <cell r="A11201" t="str">
            <v>FR</v>
          </cell>
          <cell r="B11201" t="str">
            <v>FR_RV_05233000</v>
          </cell>
          <cell r="C11201">
            <v>1995</v>
          </cell>
          <cell r="D11201" t="str">
            <v>Annual</v>
          </cell>
          <cell r="E11201" t="str">
            <v>Orthophosphate</v>
          </cell>
          <cell r="F11201" t="str">
            <v>mg/l P</v>
          </cell>
          <cell r="G11201">
            <v>12</v>
          </cell>
          <cell r="J11201">
            <v>10</v>
          </cell>
          <cell r="K11201">
            <v>2.4299999698996544E-2</v>
          </cell>
          <cell r="N11201" t="str">
            <v>Very Large</v>
          </cell>
          <cell r="O11201">
            <v>2315.9899999999998</v>
          </cell>
        </row>
        <row r="11202">
          <cell r="A11202" t="str">
            <v>FR</v>
          </cell>
          <cell r="B11202" t="str">
            <v>FR_RV_05236000</v>
          </cell>
          <cell r="C11202">
            <v>1995</v>
          </cell>
          <cell r="D11202" t="str">
            <v>Annual</v>
          </cell>
          <cell r="E11202" t="str">
            <v>Orthophosphate</v>
          </cell>
          <cell r="F11202" t="str">
            <v>mg/l P</v>
          </cell>
          <cell r="G11202">
            <v>12</v>
          </cell>
          <cell r="J11202">
            <v>8</v>
          </cell>
          <cell r="K11202">
            <v>6.6200003027915955E-2</v>
          </cell>
          <cell r="N11202" t="str">
            <v>Large</v>
          </cell>
          <cell r="O11202">
            <v>294</v>
          </cell>
        </row>
        <row r="11203">
          <cell r="A11203" t="str">
            <v>FR</v>
          </cell>
          <cell r="B11203" t="str">
            <v>FR_RV_05238500</v>
          </cell>
          <cell r="C11203">
            <v>1995</v>
          </cell>
          <cell r="D11203" t="str">
            <v>Annual</v>
          </cell>
          <cell r="E11203" t="str">
            <v>Orthophosphate</v>
          </cell>
          <cell r="F11203" t="str">
            <v>mg/l P</v>
          </cell>
          <cell r="G11203">
            <v>12</v>
          </cell>
          <cell r="J11203">
            <v>4</v>
          </cell>
          <cell r="K11203">
            <v>2.5599999353289604E-2</v>
          </cell>
          <cell r="N11203" t="str">
            <v>Large</v>
          </cell>
          <cell r="O11203">
            <v>570.39</v>
          </cell>
        </row>
        <row r="11204">
          <cell r="A11204" t="str">
            <v>FR</v>
          </cell>
          <cell r="B11204" t="str">
            <v>FR_RV_05169000</v>
          </cell>
          <cell r="C11204">
            <v>1995</v>
          </cell>
          <cell r="D11204" t="str">
            <v>Annual</v>
          </cell>
          <cell r="E11204" t="str">
            <v>Orthophosphate</v>
          </cell>
          <cell r="F11204" t="str">
            <v>mg/l P</v>
          </cell>
          <cell r="G11204">
            <v>12</v>
          </cell>
          <cell r="J11204">
            <v>8</v>
          </cell>
          <cell r="K11204">
            <v>3.4499999135732651E-2</v>
          </cell>
          <cell r="N11204" t="str">
            <v>Medium</v>
          </cell>
          <cell r="O11204">
            <v>240.11</v>
          </cell>
        </row>
        <row r="11205">
          <cell r="A11205" t="str">
            <v>FR</v>
          </cell>
          <cell r="B11205" t="str">
            <v>FR_RV_05005950</v>
          </cell>
          <cell r="C11205">
            <v>1995</v>
          </cell>
          <cell r="D11205" t="str">
            <v>Annual</v>
          </cell>
          <cell r="E11205" t="str">
            <v>Orthophosphate</v>
          </cell>
          <cell r="F11205" t="str">
            <v>mg/l P</v>
          </cell>
          <cell r="G11205">
            <v>12</v>
          </cell>
          <cell r="J11205">
            <v>4</v>
          </cell>
          <cell r="K11205">
            <v>4.7600001096725464E-2</v>
          </cell>
          <cell r="N11205" t="str">
            <v>Medium</v>
          </cell>
          <cell r="O11205">
            <v>135.85</v>
          </cell>
        </row>
        <row r="11206">
          <cell r="A11206" t="str">
            <v>FR</v>
          </cell>
          <cell r="B11206" t="str">
            <v>FR_RV_05168000</v>
          </cell>
          <cell r="C11206">
            <v>1995</v>
          </cell>
          <cell r="D11206" t="str">
            <v>Annual</v>
          </cell>
          <cell r="E11206" t="str">
            <v>Orthophosphate</v>
          </cell>
          <cell r="F11206" t="str">
            <v>mg/l P</v>
          </cell>
          <cell r="G11206">
            <v>12</v>
          </cell>
          <cell r="J11206">
            <v>10</v>
          </cell>
          <cell r="K11206">
            <v>0.35420000553131104</v>
          </cell>
          <cell r="N11206" t="str">
            <v>Medium</v>
          </cell>
          <cell r="O11206">
            <v>111.61</v>
          </cell>
        </row>
        <row r="11207">
          <cell r="A11207" t="str">
            <v>FR</v>
          </cell>
          <cell r="B11207" t="str">
            <v>FR_RV_04194000</v>
          </cell>
          <cell r="C11207">
            <v>1995</v>
          </cell>
          <cell r="D11207" t="str">
            <v>Annual</v>
          </cell>
          <cell r="E11207" t="str">
            <v>Orthophosphate</v>
          </cell>
          <cell r="F11207" t="str">
            <v>mg/l P</v>
          </cell>
          <cell r="G11207">
            <v>12</v>
          </cell>
          <cell r="J11207">
            <v>17</v>
          </cell>
          <cell r="K11207">
            <v>3.9900001138448715E-2</v>
          </cell>
          <cell r="N11207" t="str">
            <v>Very Large</v>
          </cell>
          <cell r="O11207">
            <v>1942</v>
          </cell>
        </row>
        <row r="11208">
          <cell r="A11208" t="str">
            <v>FR</v>
          </cell>
          <cell r="B11208" t="str">
            <v>FR_RV_04170500</v>
          </cell>
          <cell r="C11208">
            <v>1995</v>
          </cell>
          <cell r="D11208" t="str">
            <v>Annual</v>
          </cell>
          <cell r="E11208" t="str">
            <v>Orthophosphate</v>
          </cell>
          <cell r="F11208" t="str">
            <v>mg/l P</v>
          </cell>
          <cell r="G11208">
            <v>12</v>
          </cell>
          <cell r="J11208">
            <v>12</v>
          </cell>
          <cell r="K11208">
            <v>6.3600003719329834E-2</v>
          </cell>
          <cell r="N11208" t="str">
            <v>Medium</v>
          </cell>
          <cell r="O11208">
            <v>134</v>
          </cell>
        </row>
        <row r="11209">
          <cell r="A11209" t="str">
            <v>FR</v>
          </cell>
          <cell r="B11209" t="str">
            <v>FR_RV_04120000</v>
          </cell>
          <cell r="C11209">
            <v>1995</v>
          </cell>
          <cell r="D11209" t="str">
            <v>Annual</v>
          </cell>
          <cell r="E11209" t="str">
            <v>Orthophosphate</v>
          </cell>
          <cell r="F11209" t="str">
            <v>mg/l P</v>
          </cell>
          <cell r="G11209">
            <v>12</v>
          </cell>
          <cell r="J11209">
            <v>12</v>
          </cell>
          <cell r="K11209">
            <v>6.5099999308586121E-2</v>
          </cell>
          <cell r="N11209" t="str">
            <v>Medium</v>
          </cell>
          <cell r="O11209">
            <v>223</v>
          </cell>
        </row>
        <row r="11210">
          <cell r="A11210" t="str">
            <v>FR</v>
          </cell>
          <cell r="B11210" t="str">
            <v>FR_RV_04102400</v>
          </cell>
          <cell r="C11210">
            <v>1995</v>
          </cell>
          <cell r="D11210" t="str">
            <v>Annual</v>
          </cell>
          <cell r="E11210" t="str">
            <v>Orthophosphate</v>
          </cell>
          <cell r="F11210" t="str">
            <v>mg/l P</v>
          </cell>
          <cell r="G11210">
            <v>12</v>
          </cell>
          <cell r="J11210">
            <v>12</v>
          </cell>
          <cell r="K11210">
            <v>7.0600003004074097E-2</v>
          </cell>
          <cell r="N11210" t="str">
            <v>Very Large</v>
          </cell>
          <cell r="O11210">
            <v>1061</v>
          </cell>
        </row>
        <row r="11211">
          <cell r="A11211" t="str">
            <v>FR</v>
          </cell>
          <cell r="B11211" t="str">
            <v>FR_RV_06001000</v>
          </cell>
          <cell r="C11211">
            <v>1995</v>
          </cell>
          <cell r="D11211" t="str">
            <v>Annual</v>
          </cell>
          <cell r="E11211" t="str">
            <v>Orthophosphate</v>
          </cell>
          <cell r="F11211" t="str">
            <v>mg/l P</v>
          </cell>
          <cell r="G11211">
            <v>12</v>
          </cell>
          <cell r="J11211">
            <v>12</v>
          </cell>
          <cell r="K11211">
            <v>6.5399996936321259E-2</v>
          </cell>
          <cell r="N11211" t="str">
            <v>Very Large</v>
          </cell>
          <cell r="O11211">
            <v>1130</v>
          </cell>
        </row>
        <row r="11212">
          <cell r="A11212" t="str">
            <v>FR</v>
          </cell>
          <cell r="B11212" t="str">
            <v>FR_RV_06011000</v>
          </cell>
          <cell r="C11212">
            <v>1995</v>
          </cell>
          <cell r="D11212" t="str">
            <v>Annual</v>
          </cell>
          <cell r="E11212" t="str">
            <v>Orthophosphate</v>
          </cell>
          <cell r="F11212" t="str">
            <v>mg/l P</v>
          </cell>
          <cell r="G11212">
            <v>12</v>
          </cell>
          <cell r="J11212">
            <v>12</v>
          </cell>
          <cell r="K11212">
            <v>9.5200002193450928E-2</v>
          </cell>
          <cell r="N11212" t="str">
            <v>Largest</v>
          </cell>
          <cell r="O11212">
            <v>9142.61</v>
          </cell>
        </row>
        <row r="11213">
          <cell r="A11213" t="str">
            <v>FR</v>
          </cell>
          <cell r="B11213" t="str">
            <v>FR_RV_06017050</v>
          </cell>
          <cell r="C11213">
            <v>1995</v>
          </cell>
          <cell r="D11213" t="str">
            <v>Annual</v>
          </cell>
          <cell r="E11213" t="str">
            <v>Orthophosphate</v>
          </cell>
          <cell r="F11213" t="str">
            <v>mg/l P</v>
          </cell>
          <cell r="G11213">
            <v>12</v>
          </cell>
          <cell r="J11213">
            <v>12</v>
          </cell>
          <cell r="K11213">
            <v>0.10849999636411667</v>
          </cell>
          <cell r="N11213" t="str">
            <v>Largest</v>
          </cell>
          <cell r="O11213">
            <v>12002.1</v>
          </cell>
        </row>
        <row r="11214">
          <cell r="A11214" t="str">
            <v>FR</v>
          </cell>
          <cell r="B11214" t="str">
            <v>FR_RV_05015100</v>
          </cell>
          <cell r="C11214">
            <v>1995</v>
          </cell>
          <cell r="D11214" t="str">
            <v>Annual</v>
          </cell>
          <cell r="E11214" t="str">
            <v>Orthophosphate</v>
          </cell>
          <cell r="F11214" t="str">
            <v>mg/l P</v>
          </cell>
          <cell r="G11214">
            <v>12</v>
          </cell>
          <cell r="J11214">
            <v>4</v>
          </cell>
          <cell r="K11214">
            <v>3.1399998813867569E-2</v>
          </cell>
          <cell r="N11214" t="str">
            <v>Medium</v>
          </cell>
          <cell r="O11214">
            <v>62.58</v>
          </cell>
        </row>
        <row r="11215">
          <cell r="A11215" t="str">
            <v>FR</v>
          </cell>
          <cell r="B11215" t="str">
            <v>FR_RV_05129000</v>
          </cell>
          <cell r="C11215">
            <v>1995</v>
          </cell>
          <cell r="D11215" t="str">
            <v>Annual</v>
          </cell>
          <cell r="E11215" t="str">
            <v>Orthophosphate</v>
          </cell>
          <cell r="F11215" t="str">
            <v>mg/l P</v>
          </cell>
          <cell r="G11215">
            <v>12</v>
          </cell>
          <cell r="J11215">
            <v>10</v>
          </cell>
          <cell r="K11215">
            <v>4.7400001436471939E-2</v>
          </cell>
          <cell r="N11215" t="str">
            <v>Largest</v>
          </cell>
          <cell r="O11215">
            <v>9813.35</v>
          </cell>
        </row>
        <row r="11216">
          <cell r="A11216" t="str">
            <v>FR</v>
          </cell>
          <cell r="B11216" t="str">
            <v>FR_RV_05107000</v>
          </cell>
          <cell r="C11216">
            <v>1995</v>
          </cell>
          <cell r="D11216" t="str">
            <v>Annual</v>
          </cell>
          <cell r="E11216" t="str">
            <v>Orthophosphate</v>
          </cell>
          <cell r="F11216" t="str">
            <v>mg/l P</v>
          </cell>
          <cell r="G11216">
            <v>12</v>
          </cell>
          <cell r="J11216">
            <v>8</v>
          </cell>
          <cell r="K11216">
            <v>6.379999965429306E-2</v>
          </cell>
          <cell r="N11216" t="str">
            <v>Very Large</v>
          </cell>
          <cell r="O11216">
            <v>1335.56</v>
          </cell>
        </row>
        <row r="11217">
          <cell r="A11217" t="str">
            <v>FR</v>
          </cell>
          <cell r="B11217" t="str">
            <v>FR_RV_05109000</v>
          </cell>
          <cell r="C11217">
            <v>1995</v>
          </cell>
          <cell r="D11217" t="str">
            <v>Annual</v>
          </cell>
          <cell r="E11217" t="str">
            <v>Orthophosphate</v>
          </cell>
          <cell r="F11217" t="str">
            <v>mg/l P</v>
          </cell>
          <cell r="G11217">
            <v>12</v>
          </cell>
          <cell r="J11217">
            <v>10</v>
          </cell>
          <cell r="K11217">
            <v>3.7099998444318771E-2</v>
          </cell>
          <cell r="N11217" t="str">
            <v>Large</v>
          </cell>
          <cell r="O11217">
            <v>749.7</v>
          </cell>
        </row>
        <row r="11218">
          <cell r="A11218" t="str">
            <v>FR</v>
          </cell>
          <cell r="B11218" t="str">
            <v>FR_RV_05110000</v>
          </cell>
          <cell r="C11218">
            <v>1995</v>
          </cell>
          <cell r="D11218" t="str">
            <v>Annual</v>
          </cell>
          <cell r="E11218" t="str">
            <v>Orthophosphate</v>
          </cell>
          <cell r="F11218" t="str">
            <v>mg/l P</v>
          </cell>
          <cell r="G11218">
            <v>12</v>
          </cell>
          <cell r="J11218">
            <v>8</v>
          </cell>
          <cell r="K11218">
            <v>4.1999999433755875E-2</v>
          </cell>
          <cell r="N11218" t="str">
            <v>Medium</v>
          </cell>
          <cell r="O11218">
            <v>100</v>
          </cell>
        </row>
        <row r="11219">
          <cell r="A11219" t="str">
            <v>FR</v>
          </cell>
          <cell r="B11219" t="str">
            <v>FR_RV_05117000</v>
          </cell>
          <cell r="C11219">
            <v>1995</v>
          </cell>
          <cell r="D11219" t="str">
            <v>Annual</v>
          </cell>
          <cell r="E11219" t="str">
            <v>Orthophosphate</v>
          </cell>
          <cell r="F11219" t="str">
            <v>mg/l P</v>
          </cell>
          <cell r="G11219">
            <v>12</v>
          </cell>
          <cell r="J11219">
            <v>10</v>
          </cell>
          <cell r="K11219">
            <v>6.210000067949295E-2</v>
          </cell>
          <cell r="N11219" t="str">
            <v>Largest</v>
          </cell>
          <cell r="O11219">
            <v>32457.18</v>
          </cell>
        </row>
        <row r="11220">
          <cell r="A11220" t="str">
            <v>FR</v>
          </cell>
          <cell r="B11220" t="str">
            <v>FR_RV_05118000</v>
          </cell>
          <cell r="C11220">
            <v>1995</v>
          </cell>
          <cell r="D11220" t="str">
            <v>Annual</v>
          </cell>
          <cell r="E11220" t="str">
            <v>Orthophosphate</v>
          </cell>
          <cell r="F11220" t="str">
            <v>mg/l P</v>
          </cell>
          <cell r="G11220">
            <v>12</v>
          </cell>
          <cell r="J11220">
            <v>8</v>
          </cell>
          <cell r="K11220">
            <v>2.9899999499320984E-2</v>
          </cell>
          <cell r="N11220" t="str">
            <v>Large</v>
          </cell>
          <cell r="O11220">
            <v>620.79</v>
          </cell>
        </row>
        <row r="11221">
          <cell r="A11221" t="str">
            <v>FR</v>
          </cell>
          <cell r="B11221" t="str">
            <v>FR_RV_05121000</v>
          </cell>
          <cell r="C11221">
            <v>1995</v>
          </cell>
          <cell r="D11221" t="str">
            <v>Annual</v>
          </cell>
          <cell r="E11221" t="str">
            <v>Orthophosphate</v>
          </cell>
          <cell r="F11221" t="str">
            <v>mg/l P</v>
          </cell>
          <cell r="G11221">
            <v>12</v>
          </cell>
          <cell r="J11221">
            <v>10</v>
          </cell>
          <cell r="K11221">
            <v>8.7499998509883881E-2</v>
          </cell>
          <cell r="N11221" t="str">
            <v>Largest</v>
          </cell>
          <cell r="O11221">
            <v>3822.1</v>
          </cell>
        </row>
        <row r="11222">
          <cell r="A11222" t="str">
            <v>FR</v>
          </cell>
          <cell r="B11222" t="str">
            <v>FR_RV_05125000</v>
          </cell>
          <cell r="C11222">
            <v>1995</v>
          </cell>
          <cell r="D11222" t="str">
            <v>Annual</v>
          </cell>
          <cell r="E11222" t="str">
            <v>Orthophosphate</v>
          </cell>
          <cell r="F11222" t="str">
            <v>mg/l P</v>
          </cell>
          <cell r="G11222">
            <v>12</v>
          </cell>
          <cell r="J11222">
            <v>7</v>
          </cell>
          <cell r="K11222">
            <v>4.0600001811981201E-2</v>
          </cell>
          <cell r="N11222" t="str">
            <v>Very Large</v>
          </cell>
          <cell r="O11222">
            <v>1506.7</v>
          </cell>
        </row>
        <row r="11223">
          <cell r="A11223" t="str">
            <v>FR</v>
          </cell>
          <cell r="B11223" t="str">
            <v>FR_RV_05172900</v>
          </cell>
          <cell r="C11223">
            <v>1995</v>
          </cell>
          <cell r="D11223" t="str">
            <v>Annual</v>
          </cell>
          <cell r="E11223" t="str">
            <v>Orthophosphate</v>
          </cell>
          <cell r="F11223" t="str">
            <v>mg/l P</v>
          </cell>
          <cell r="G11223">
            <v>12</v>
          </cell>
          <cell r="J11223">
            <v>8</v>
          </cell>
          <cell r="K11223">
            <v>1.2799999676644802E-2</v>
          </cell>
          <cell r="N11223" t="str">
            <v>Very Large</v>
          </cell>
          <cell r="O11223">
            <v>1273.94</v>
          </cell>
        </row>
        <row r="11224">
          <cell r="A11224" t="str">
            <v>FR</v>
          </cell>
          <cell r="B11224" t="str">
            <v>FR_RV_05128000</v>
          </cell>
          <cell r="C11224">
            <v>1995</v>
          </cell>
          <cell r="D11224" t="str">
            <v>Annual</v>
          </cell>
          <cell r="E11224" t="str">
            <v>Orthophosphate</v>
          </cell>
          <cell r="F11224" t="str">
            <v>mg/l P</v>
          </cell>
          <cell r="G11224">
            <v>12</v>
          </cell>
          <cell r="J11224">
            <v>8</v>
          </cell>
          <cell r="K11224">
            <v>6.0600001364946365E-2</v>
          </cell>
          <cell r="N11224" t="str">
            <v>Large</v>
          </cell>
          <cell r="O11224">
            <v>273.04000000000002</v>
          </cell>
        </row>
        <row r="11225">
          <cell r="A11225" t="str">
            <v>FR</v>
          </cell>
          <cell r="B11225" t="str">
            <v>FR_RV_06065700</v>
          </cell>
          <cell r="C11225">
            <v>1995</v>
          </cell>
          <cell r="D11225" t="str">
            <v>Annual</v>
          </cell>
          <cell r="E11225" t="str">
            <v>Orthophosphate</v>
          </cell>
          <cell r="F11225" t="str">
            <v>mg/l P</v>
          </cell>
          <cell r="G11225">
            <v>12</v>
          </cell>
          <cell r="J11225">
            <v>7</v>
          </cell>
          <cell r="K11225">
            <v>2.6799999177455902E-2</v>
          </cell>
          <cell r="N11225" t="str">
            <v>Largest</v>
          </cell>
          <cell r="O11225">
            <v>9900.85</v>
          </cell>
        </row>
        <row r="11226">
          <cell r="A11226" t="str">
            <v>FR</v>
          </cell>
          <cell r="B11226" t="str">
            <v>FR_RV_05131000</v>
          </cell>
          <cell r="C11226">
            <v>1995</v>
          </cell>
          <cell r="D11226" t="str">
            <v>Annual</v>
          </cell>
          <cell r="E11226" t="str">
            <v>Orthophosphate</v>
          </cell>
          <cell r="F11226" t="str">
            <v>mg/l P</v>
          </cell>
          <cell r="G11226">
            <v>12</v>
          </cell>
          <cell r="J11226">
            <v>10</v>
          </cell>
          <cell r="K11226">
            <v>5.5300001055002213E-2</v>
          </cell>
          <cell r="N11226" t="str">
            <v>Largest</v>
          </cell>
          <cell r="O11226">
            <v>3506.25</v>
          </cell>
        </row>
        <row r="11227">
          <cell r="A11227" t="str">
            <v>FR</v>
          </cell>
          <cell r="B11227" t="str">
            <v>FR_RV_05132000</v>
          </cell>
          <cell r="C11227">
            <v>1995</v>
          </cell>
          <cell r="D11227" t="str">
            <v>Annual</v>
          </cell>
          <cell r="E11227" t="str">
            <v>Orthophosphate</v>
          </cell>
          <cell r="F11227" t="str">
            <v>mg/l P</v>
          </cell>
          <cell r="G11227">
            <v>12</v>
          </cell>
          <cell r="J11227">
            <v>10</v>
          </cell>
          <cell r="K11227">
            <v>7.590000331401825E-2</v>
          </cell>
          <cell r="N11227" t="str">
            <v>Large</v>
          </cell>
          <cell r="O11227">
            <v>858.18</v>
          </cell>
        </row>
        <row r="11228">
          <cell r="A11228" t="str">
            <v>FR</v>
          </cell>
          <cell r="B11228" t="str">
            <v>FR_RV_05135000</v>
          </cell>
          <cell r="C11228">
            <v>1995</v>
          </cell>
          <cell r="D11228" t="str">
            <v>Annual</v>
          </cell>
          <cell r="E11228" t="str">
            <v>Orthophosphate</v>
          </cell>
          <cell r="F11228" t="str">
            <v>mg/l P</v>
          </cell>
          <cell r="G11228">
            <v>12</v>
          </cell>
          <cell r="J11228">
            <v>8</v>
          </cell>
          <cell r="K11228">
            <v>9.960000216960907E-2</v>
          </cell>
          <cell r="N11228" t="str">
            <v>Large</v>
          </cell>
          <cell r="O11228">
            <v>586.83000000000004</v>
          </cell>
        </row>
        <row r="11229">
          <cell r="A11229" t="str">
            <v>FR</v>
          </cell>
          <cell r="B11229" t="str">
            <v>FR_RV_05136000</v>
          </cell>
          <cell r="C11229">
            <v>1995</v>
          </cell>
          <cell r="D11229" t="str">
            <v>Annual</v>
          </cell>
          <cell r="E11229" t="str">
            <v>Orthophosphate</v>
          </cell>
          <cell r="F11229" t="str">
            <v>mg/l P</v>
          </cell>
          <cell r="G11229">
            <v>12</v>
          </cell>
          <cell r="J11229">
            <v>7</v>
          </cell>
          <cell r="K11229">
            <v>0.10750000178813934</v>
          </cell>
          <cell r="N11229" t="str">
            <v>Medium</v>
          </cell>
          <cell r="O11229">
            <v>79.540000000000006</v>
          </cell>
        </row>
        <row r="11230">
          <cell r="A11230" t="str">
            <v>FR</v>
          </cell>
          <cell r="B11230" t="str">
            <v>FR_RV_05139310</v>
          </cell>
          <cell r="C11230">
            <v>1995</v>
          </cell>
          <cell r="D11230" t="str">
            <v>Annual</v>
          </cell>
          <cell r="E11230" t="str">
            <v>Orthophosphate</v>
          </cell>
          <cell r="F11230" t="str">
            <v>mg/l P</v>
          </cell>
          <cell r="G11230">
            <v>12</v>
          </cell>
          <cell r="J11230">
            <v>8</v>
          </cell>
          <cell r="K11230">
            <v>5.6299999356269836E-2</v>
          </cell>
          <cell r="N11230" t="str">
            <v>Medium</v>
          </cell>
          <cell r="O11230">
            <v>210.7</v>
          </cell>
        </row>
        <row r="11231">
          <cell r="A11231" t="str">
            <v>FR</v>
          </cell>
          <cell r="B11231" t="str">
            <v>FR_RV_05156950</v>
          </cell>
          <cell r="C11231">
            <v>1995</v>
          </cell>
          <cell r="D11231" t="str">
            <v>Annual</v>
          </cell>
          <cell r="E11231" t="str">
            <v>Orthophosphate</v>
          </cell>
          <cell r="F11231" t="str">
            <v>mg/l P</v>
          </cell>
          <cell r="G11231">
            <v>12</v>
          </cell>
          <cell r="J11231">
            <v>11</v>
          </cell>
          <cell r="K11231">
            <v>0.62489998340606689</v>
          </cell>
          <cell r="N11231" t="str">
            <v>Large</v>
          </cell>
          <cell r="O11231">
            <v>986.81</v>
          </cell>
        </row>
        <row r="11232">
          <cell r="A11232" t="str">
            <v>FR</v>
          </cell>
          <cell r="B11232" t="str">
            <v>FR_RV_05158000</v>
          </cell>
          <cell r="C11232">
            <v>1995</v>
          </cell>
          <cell r="D11232" t="str">
            <v>Annual</v>
          </cell>
          <cell r="E11232" t="str">
            <v>Orthophosphate</v>
          </cell>
          <cell r="F11232" t="str">
            <v>mg/l P</v>
          </cell>
          <cell r="G11232">
            <v>12</v>
          </cell>
          <cell r="J11232">
            <v>8</v>
          </cell>
          <cell r="K11232">
            <v>0.23139999806880951</v>
          </cell>
          <cell r="N11232" t="str">
            <v>Large</v>
          </cell>
          <cell r="O11232">
            <v>557.22</v>
          </cell>
        </row>
        <row r="11233">
          <cell r="A11233" t="str">
            <v>FR</v>
          </cell>
          <cell r="B11233" t="str">
            <v>FR_RV_05161000</v>
          </cell>
          <cell r="C11233">
            <v>1995</v>
          </cell>
          <cell r="D11233" t="str">
            <v>Annual</v>
          </cell>
          <cell r="E11233" t="str">
            <v>Orthophosphate</v>
          </cell>
          <cell r="F11233" t="str">
            <v>mg/l P</v>
          </cell>
          <cell r="G11233">
            <v>12</v>
          </cell>
          <cell r="J11233">
            <v>16</v>
          </cell>
          <cell r="K11233">
            <v>9.1099999845027924E-2</v>
          </cell>
          <cell r="N11233" t="str">
            <v>Largest</v>
          </cell>
          <cell r="O11233">
            <v>10666.97</v>
          </cell>
        </row>
        <row r="11234">
          <cell r="A11234" t="str">
            <v>FR</v>
          </cell>
          <cell r="B11234" t="str">
            <v>FR_RV_05126000</v>
          </cell>
          <cell r="C11234">
            <v>1995</v>
          </cell>
          <cell r="D11234" t="str">
            <v>Annual</v>
          </cell>
          <cell r="E11234" t="str">
            <v>Orthophosphate</v>
          </cell>
          <cell r="F11234" t="str">
            <v>mg/l P</v>
          </cell>
          <cell r="G11234">
            <v>12</v>
          </cell>
          <cell r="J11234">
            <v>8</v>
          </cell>
          <cell r="K11234">
            <v>0.23510000109672546</v>
          </cell>
          <cell r="N11234" t="str">
            <v>Very Large</v>
          </cell>
          <cell r="O11234">
            <v>1290.8599999999999</v>
          </cell>
        </row>
        <row r="11235">
          <cell r="A11235" t="str">
            <v>FR</v>
          </cell>
          <cell r="B11235" t="str">
            <v>FR_RV_01114000</v>
          </cell>
          <cell r="C11235">
            <v>1995</v>
          </cell>
          <cell r="D11235" t="str">
            <v>Annual</v>
          </cell>
          <cell r="E11235" t="str">
            <v>Orthophosphate</v>
          </cell>
          <cell r="F11235" t="str">
            <v>mg/l P</v>
          </cell>
          <cell r="G11235">
            <v>12</v>
          </cell>
          <cell r="J11235">
            <v>12</v>
          </cell>
          <cell r="K11235">
            <v>0.23749999701976776</v>
          </cell>
          <cell r="N11235" t="str">
            <v>Large</v>
          </cell>
          <cell r="O11235">
            <v>250.97</v>
          </cell>
        </row>
        <row r="11236">
          <cell r="A11236" t="str">
            <v>FR</v>
          </cell>
          <cell r="B11236" t="str">
            <v>FR_RV_06029000</v>
          </cell>
          <cell r="C11236">
            <v>1995</v>
          </cell>
          <cell r="D11236" t="str">
            <v>Annual</v>
          </cell>
          <cell r="E11236" t="str">
            <v>Orthophosphate</v>
          </cell>
          <cell r="F11236" t="str">
            <v>mg/l P</v>
          </cell>
          <cell r="G11236">
            <v>12</v>
          </cell>
          <cell r="J11236">
            <v>12</v>
          </cell>
          <cell r="K11236">
            <v>6.3299998641014099E-2</v>
          </cell>
          <cell r="N11236" t="str">
            <v>Largest</v>
          </cell>
          <cell r="O11236">
            <v>4450</v>
          </cell>
        </row>
        <row r="11237">
          <cell r="A11237" t="str">
            <v>FR</v>
          </cell>
          <cell r="B11237" t="str">
            <v>FR_RV_02081000</v>
          </cell>
          <cell r="C11237">
            <v>1995</v>
          </cell>
          <cell r="D11237" t="str">
            <v>Annual</v>
          </cell>
          <cell r="E11237" t="str">
            <v>Orthophosphate</v>
          </cell>
          <cell r="F11237" t="str">
            <v>mg/l P</v>
          </cell>
          <cell r="G11237">
            <v>12</v>
          </cell>
          <cell r="J11237">
            <v>11</v>
          </cell>
          <cell r="K11237">
            <v>0.2296999990940094</v>
          </cell>
          <cell r="N11237" t="str">
            <v>Medium</v>
          </cell>
          <cell r="O11237">
            <v>243.16</v>
          </cell>
        </row>
        <row r="11238">
          <cell r="A11238" t="str">
            <v>FR</v>
          </cell>
          <cell r="B11238" t="str">
            <v>FR_RV_02067600</v>
          </cell>
          <cell r="C11238">
            <v>1995</v>
          </cell>
          <cell r="D11238" t="str">
            <v>Annual</v>
          </cell>
          <cell r="E11238" t="str">
            <v>Orthophosphate</v>
          </cell>
          <cell r="F11238" t="str">
            <v>mg/l P</v>
          </cell>
          <cell r="G11238">
            <v>12</v>
          </cell>
          <cell r="J11238">
            <v>12</v>
          </cell>
          <cell r="K11238">
            <v>0.13230000436306</v>
          </cell>
          <cell r="N11238" t="str">
            <v>Medium</v>
          </cell>
          <cell r="O11238">
            <v>74.02</v>
          </cell>
        </row>
        <row r="11239">
          <cell r="A11239" t="str">
            <v>FR</v>
          </cell>
          <cell r="B11239" t="str">
            <v>FR_RV_02058000</v>
          </cell>
          <cell r="C11239">
            <v>1995</v>
          </cell>
          <cell r="D11239" t="str">
            <v>Annual</v>
          </cell>
          <cell r="E11239" t="str">
            <v>Orthophosphate</v>
          </cell>
          <cell r="F11239" t="str">
            <v>mg/l P</v>
          </cell>
          <cell r="G11239">
            <v>12</v>
          </cell>
          <cell r="J11239">
            <v>12</v>
          </cell>
          <cell r="K11239">
            <v>0.19900000095367432</v>
          </cell>
          <cell r="N11239" t="str">
            <v>Very Large</v>
          </cell>
          <cell r="O11239">
            <v>1036.2</v>
          </cell>
        </row>
        <row r="11240">
          <cell r="A11240" t="str">
            <v>FR</v>
          </cell>
          <cell r="B11240" t="str">
            <v>FR_RV_02052000</v>
          </cell>
          <cell r="C11240">
            <v>1995</v>
          </cell>
          <cell r="D11240" t="str">
            <v>Annual</v>
          </cell>
          <cell r="E11240" t="str">
            <v>Orthophosphate</v>
          </cell>
          <cell r="F11240" t="str">
            <v>mg/l P</v>
          </cell>
          <cell r="G11240">
            <v>12</v>
          </cell>
          <cell r="J11240">
            <v>13</v>
          </cell>
          <cell r="K11240">
            <v>0.11020000278949738</v>
          </cell>
          <cell r="N11240" t="str">
            <v>Large</v>
          </cell>
          <cell r="O11240">
            <v>368.73</v>
          </cell>
        </row>
        <row r="11241">
          <cell r="A11241" t="str">
            <v>FR</v>
          </cell>
          <cell r="B11241" t="str">
            <v>FR_RV_02050000</v>
          </cell>
          <cell r="C11241">
            <v>1995</v>
          </cell>
          <cell r="D11241" t="str">
            <v>Annual</v>
          </cell>
          <cell r="E11241" t="str">
            <v>Orthophosphate</v>
          </cell>
          <cell r="F11241" t="str">
            <v>mg/l P</v>
          </cell>
          <cell r="G11241">
            <v>12</v>
          </cell>
          <cell r="J11241">
            <v>13</v>
          </cell>
          <cell r="K11241">
            <v>9.3199998140335083E-2</v>
          </cell>
          <cell r="N11241" t="str">
            <v>Large</v>
          </cell>
          <cell r="O11241">
            <v>357.26</v>
          </cell>
        </row>
        <row r="11242">
          <cell r="A11242" t="str">
            <v>FR</v>
          </cell>
          <cell r="B11242" t="str">
            <v>FR_RV_02025500</v>
          </cell>
          <cell r="C11242">
            <v>1995</v>
          </cell>
          <cell r="D11242" t="str">
            <v>Annual</v>
          </cell>
          <cell r="E11242" t="str">
            <v>Orthophosphate</v>
          </cell>
          <cell r="F11242" t="str">
            <v>mg/l P</v>
          </cell>
          <cell r="G11242">
            <v>12</v>
          </cell>
          <cell r="J11242">
            <v>24</v>
          </cell>
          <cell r="K11242">
            <v>0.18299999833106995</v>
          </cell>
          <cell r="N11242" t="str">
            <v>Largest</v>
          </cell>
          <cell r="O11242">
            <v>3153.91</v>
          </cell>
        </row>
        <row r="11243">
          <cell r="A11243" t="str">
            <v>FR</v>
          </cell>
          <cell r="B11243" t="str">
            <v>FR_RV_02107500</v>
          </cell>
          <cell r="C11243">
            <v>1995</v>
          </cell>
          <cell r="D11243" t="str">
            <v>Annual</v>
          </cell>
          <cell r="E11243" t="str">
            <v>Orthophosphate</v>
          </cell>
          <cell r="F11243" t="str">
            <v>mg/l P</v>
          </cell>
          <cell r="G11243">
            <v>12</v>
          </cell>
          <cell r="J11243">
            <v>12</v>
          </cell>
          <cell r="K11243">
            <v>0.10140000283718109</v>
          </cell>
          <cell r="N11243" t="str">
            <v>Very Large</v>
          </cell>
          <cell r="O11243">
            <v>1727.65</v>
          </cell>
        </row>
        <row r="11244">
          <cell r="A11244" t="str">
            <v>FR</v>
          </cell>
          <cell r="B11244" t="str">
            <v>FR_RV_01139000</v>
          </cell>
          <cell r="C11244">
            <v>1995</v>
          </cell>
          <cell r="D11244" t="str">
            <v>Annual</v>
          </cell>
          <cell r="E11244" t="str">
            <v>Orthophosphate</v>
          </cell>
          <cell r="F11244" t="str">
            <v>mg/l P</v>
          </cell>
          <cell r="G11244">
            <v>12</v>
          </cell>
          <cell r="J11244">
            <v>6</v>
          </cell>
          <cell r="K11244">
            <v>8.8600002229213715E-2</v>
          </cell>
          <cell r="N11244" t="str">
            <v>Large</v>
          </cell>
          <cell r="O11244">
            <v>767.21</v>
          </cell>
        </row>
        <row r="11245">
          <cell r="A11245" t="str">
            <v>FR</v>
          </cell>
          <cell r="B11245" t="str">
            <v>FR_RV_02120000</v>
          </cell>
          <cell r="C11245">
            <v>1995</v>
          </cell>
          <cell r="D11245" t="str">
            <v>Annual</v>
          </cell>
          <cell r="E11245" t="str">
            <v>Orthophosphate</v>
          </cell>
          <cell r="F11245" t="str">
            <v>mg/l P</v>
          </cell>
          <cell r="G11245">
            <v>12</v>
          </cell>
          <cell r="J11245">
            <v>24</v>
          </cell>
          <cell r="K11245">
            <v>2.2600000724196434E-2</v>
          </cell>
          <cell r="N11245" t="str">
            <v>Very Large</v>
          </cell>
          <cell r="O11245">
            <v>1332.14</v>
          </cell>
        </row>
        <row r="11246">
          <cell r="A11246" t="str">
            <v>FR</v>
          </cell>
          <cell r="B11246" t="str">
            <v>FR_RV_01111500</v>
          </cell>
          <cell r="C11246">
            <v>1995</v>
          </cell>
          <cell r="D11246" t="str">
            <v>Annual</v>
          </cell>
          <cell r="E11246" t="str">
            <v>Orthophosphate</v>
          </cell>
          <cell r="F11246" t="str">
            <v>mg/l P</v>
          </cell>
          <cell r="G11246">
            <v>12</v>
          </cell>
          <cell r="J11246">
            <v>12</v>
          </cell>
          <cell r="K11246">
            <v>1.2072999477386475</v>
          </cell>
          <cell r="N11246" t="str">
            <v>Large</v>
          </cell>
          <cell r="O11246">
            <v>540.19000000000005</v>
          </cell>
        </row>
        <row r="11247">
          <cell r="A11247" t="str">
            <v>FR</v>
          </cell>
          <cell r="B11247" t="str">
            <v>FR_RV_01097500</v>
          </cell>
          <cell r="C11247">
            <v>1995</v>
          </cell>
          <cell r="D11247" t="str">
            <v>Annual</v>
          </cell>
          <cell r="E11247" t="str">
            <v>Orthophosphate</v>
          </cell>
          <cell r="F11247" t="str">
            <v>mg/l P</v>
          </cell>
          <cell r="G11247">
            <v>12</v>
          </cell>
          <cell r="J11247">
            <v>6</v>
          </cell>
          <cell r="K11247">
            <v>0.11420000344514847</v>
          </cell>
          <cell r="N11247" t="str">
            <v>Large</v>
          </cell>
          <cell r="O11247">
            <v>935.43</v>
          </cell>
        </row>
        <row r="11248">
          <cell r="A11248" t="str">
            <v>FR</v>
          </cell>
          <cell r="B11248" t="str">
            <v>FR_RV_01058000</v>
          </cell>
          <cell r="C11248">
            <v>1995</v>
          </cell>
          <cell r="D11248" t="str">
            <v>Annual</v>
          </cell>
          <cell r="E11248" t="str">
            <v>Orthophosphate</v>
          </cell>
          <cell r="F11248" t="str">
            <v>mg/l P</v>
          </cell>
          <cell r="G11248">
            <v>12</v>
          </cell>
          <cell r="J11248">
            <v>6</v>
          </cell>
          <cell r="K11248">
            <v>1.1297999620437622</v>
          </cell>
          <cell r="N11248" t="str">
            <v>Very Large</v>
          </cell>
          <cell r="O11248">
            <v>1341.07</v>
          </cell>
        </row>
        <row r="11249">
          <cell r="A11249" t="str">
            <v>FR</v>
          </cell>
          <cell r="B11249" t="str">
            <v>FR_RV_01055500</v>
          </cell>
          <cell r="C11249">
            <v>1995</v>
          </cell>
          <cell r="D11249" t="str">
            <v>Annual</v>
          </cell>
          <cell r="E11249" t="str">
            <v>Orthophosphate</v>
          </cell>
          <cell r="F11249" t="str">
            <v>mg/l P</v>
          </cell>
          <cell r="G11249">
            <v>12</v>
          </cell>
          <cell r="J11249">
            <v>12</v>
          </cell>
          <cell r="K11249">
            <v>1.2476999759674072</v>
          </cell>
          <cell r="N11249" t="str">
            <v>Large</v>
          </cell>
          <cell r="O11249">
            <v>608.34</v>
          </cell>
        </row>
        <row r="11250">
          <cell r="A11250" t="str">
            <v>FR</v>
          </cell>
          <cell r="B11250" t="str">
            <v>FR_RV_01052000</v>
          </cell>
          <cell r="C11250">
            <v>1995</v>
          </cell>
          <cell r="D11250" t="str">
            <v>Annual</v>
          </cell>
          <cell r="E11250" t="str">
            <v>Orthophosphate</v>
          </cell>
          <cell r="F11250" t="str">
            <v>mg/l P</v>
          </cell>
          <cell r="G11250">
            <v>12</v>
          </cell>
          <cell r="J11250">
            <v>5</v>
          </cell>
          <cell r="K11250">
            <v>0.10029999911785126</v>
          </cell>
          <cell r="N11250" t="str">
            <v>Large</v>
          </cell>
          <cell r="O11250">
            <v>431.66</v>
          </cell>
        </row>
        <row r="11251">
          <cell r="A11251" t="str">
            <v>FR</v>
          </cell>
          <cell r="B11251" t="str">
            <v>FR_RV_01032000</v>
          </cell>
          <cell r="C11251">
            <v>1995</v>
          </cell>
          <cell r="D11251" t="str">
            <v>Annual</v>
          </cell>
          <cell r="E11251" t="str">
            <v>Orthophosphate</v>
          </cell>
          <cell r="F11251" t="str">
            <v>mg/l P</v>
          </cell>
          <cell r="G11251">
            <v>12</v>
          </cell>
          <cell r="J11251">
            <v>13</v>
          </cell>
          <cell r="K11251">
            <v>0.31029999256134033</v>
          </cell>
          <cell r="N11251" t="str">
            <v>Medium</v>
          </cell>
          <cell r="O11251">
            <v>238.51</v>
          </cell>
        </row>
        <row r="11252">
          <cell r="A11252" t="str">
            <v>FR</v>
          </cell>
          <cell r="B11252" t="str">
            <v>FR_RV_06031200</v>
          </cell>
          <cell r="C11252">
            <v>1995</v>
          </cell>
          <cell r="D11252" t="str">
            <v>Annual</v>
          </cell>
          <cell r="E11252" t="str">
            <v>Orthophosphate</v>
          </cell>
          <cell r="F11252" t="str">
            <v>mg/l P</v>
          </cell>
          <cell r="G11252">
            <v>12</v>
          </cell>
          <cell r="J11252">
            <v>7</v>
          </cell>
          <cell r="K11252">
            <v>7.0600003004074097E-2</v>
          </cell>
          <cell r="N11252" t="str">
            <v>Largest</v>
          </cell>
          <cell r="O11252">
            <v>5117.58</v>
          </cell>
        </row>
        <row r="11253">
          <cell r="A11253" t="str">
            <v>FR</v>
          </cell>
          <cell r="B11253" t="str">
            <v>FR_RV_05103000</v>
          </cell>
          <cell r="C11253">
            <v>1995</v>
          </cell>
          <cell r="D11253" t="str">
            <v>Annual</v>
          </cell>
          <cell r="E11253" t="str">
            <v>Orthophosphate</v>
          </cell>
          <cell r="F11253" t="str">
            <v>mg/l P</v>
          </cell>
          <cell r="G11253">
            <v>12</v>
          </cell>
          <cell r="J11253">
            <v>8</v>
          </cell>
          <cell r="K11253">
            <v>2.8300000354647636E-2</v>
          </cell>
          <cell r="N11253" t="str">
            <v>Medium</v>
          </cell>
          <cell r="O11253">
            <v>100</v>
          </cell>
        </row>
        <row r="11254">
          <cell r="A11254" t="str">
            <v>FR</v>
          </cell>
          <cell r="B11254" t="str">
            <v>FR_RV_02004000</v>
          </cell>
          <cell r="C11254">
            <v>1995</v>
          </cell>
          <cell r="D11254" t="str">
            <v>Annual</v>
          </cell>
          <cell r="E11254" t="str">
            <v>Orthophosphate</v>
          </cell>
          <cell r="F11254" t="str">
            <v>mg/l P</v>
          </cell>
          <cell r="G11254">
            <v>12</v>
          </cell>
          <cell r="J11254">
            <v>12</v>
          </cell>
          <cell r="K11254">
            <v>0.2533000111579895</v>
          </cell>
          <cell r="N11254" t="str">
            <v>Large</v>
          </cell>
          <cell r="O11254">
            <v>682.28</v>
          </cell>
        </row>
        <row r="11255">
          <cell r="A11255" t="str">
            <v>FR</v>
          </cell>
          <cell r="B11255" t="str">
            <v>FR_RV_06168000</v>
          </cell>
          <cell r="C11255">
            <v>1995</v>
          </cell>
          <cell r="D11255" t="str">
            <v>Annual</v>
          </cell>
          <cell r="E11255" t="str">
            <v>Orthophosphate</v>
          </cell>
          <cell r="F11255" t="str">
            <v>mg/l P</v>
          </cell>
          <cell r="G11255">
            <v>12</v>
          </cell>
          <cell r="J11255">
            <v>10</v>
          </cell>
          <cell r="K11255">
            <v>4.6399999409914017E-2</v>
          </cell>
          <cell r="N11255" t="str">
            <v>Large</v>
          </cell>
          <cell r="O11255">
            <v>726</v>
          </cell>
        </row>
        <row r="11256">
          <cell r="A11256" t="str">
            <v>FR</v>
          </cell>
          <cell r="B11256" t="str">
            <v>FR_RV_06073500</v>
          </cell>
          <cell r="C11256">
            <v>1995</v>
          </cell>
          <cell r="D11256" t="str">
            <v>Annual</v>
          </cell>
          <cell r="E11256" t="str">
            <v>Orthophosphate</v>
          </cell>
          <cell r="F11256" t="str">
            <v>mg/l P</v>
          </cell>
          <cell r="G11256">
            <v>12</v>
          </cell>
          <cell r="J11256">
            <v>9</v>
          </cell>
          <cell r="K11256">
            <v>2.8799999505281448E-2</v>
          </cell>
          <cell r="N11256" t="str">
            <v>Large</v>
          </cell>
          <cell r="O11256">
            <v>306.10000000000002</v>
          </cell>
        </row>
        <row r="11257">
          <cell r="A11257" t="str">
            <v>FR</v>
          </cell>
          <cell r="B11257" t="str">
            <v>FR_RV_06083000</v>
          </cell>
          <cell r="C11257">
            <v>1995</v>
          </cell>
          <cell r="D11257" t="str">
            <v>Annual</v>
          </cell>
          <cell r="E11257" t="str">
            <v>Orthophosphate</v>
          </cell>
          <cell r="F11257" t="str">
            <v>mg/l P</v>
          </cell>
          <cell r="G11257">
            <v>12</v>
          </cell>
          <cell r="J11257">
            <v>12</v>
          </cell>
          <cell r="K11257">
            <v>0.15800000727176666</v>
          </cell>
          <cell r="N11257" t="str">
            <v>Large</v>
          </cell>
          <cell r="O11257">
            <v>715</v>
          </cell>
        </row>
        <row r="11258">
          <cell r="A11258" t="str">
            <v>FR</v>
          </cell>
          <cell r="B11258" t="str">
            <v>FR_RV_06092500</v>
          </cell>
          <cell r="C11258">
            <v>1995</v>
          </cell>
          <cell r="D11258" t="str">
            <v>Annual</v>
          </cell>
          <cell r="E11258" t="str">
            <v>Orthophosphate</v>
          </cell>
          <cell r="F11258" t="str">
            <v>mg/l P</v>
          </cell>
          <cell r="G11258">
            <v>12</v>
          </cell>
          <cell r="J11258">
            <v>8</v>
          </cell>
          <cell r="K11258">
            <v>3.0099999159574509E-2</v>
          </cell>
          <cell r="N11258" t="str">
            <v>Largest</v>
          </cell>
          <cell r="O11258">
            <v>20211</v>
          </cell>
        </row>
        <row r="11259">
          <cell r="A11259" t="str">
            <v>FR</v>
          </cell>
          <cell r="B11259" t="str">
            <v>FR_RV_06104000</v>
          </cell>
          <cell r="C11259">
            <v>1995</v>
          </cell>
          <cell r="D11259" t="str">
            <v>Annual</v>
          </cell>
          <cell r="E11259" t="str">
            <v>Orthophosphate</v>
          </cell>
          <cell r="F11259" t="str">
            <v>mg/l P</v>
          </cell>
          <cell r="G11259">
            <v>12</v>
          </cell>
          <cell r="J11259">
            <v>10</v>
          </cell>
          <cell r="K11259">
            <v>5.6699998676776886E-2</v>
          </cell>
          <cell r="N11259" t="str">
            <v>Largest</v>
          </cell>
          <cell r="O11259">
            <v>53125.45</v>
          </cell>
        </row>
        <row r="11260">
          <cell r="A11260" t="str">
            <v>FR</v>
          </cell>
          <cell r="B11260" t="str">
            <v>FR_RV_06106600</v>
          </cell>
          <cell r="C11260">
            <v>1995</v>
          </cell>
          <cell r="D11260" t="str">
            <v>Annual</v>
          </cell>
          <cell r="E11260" t="str">
            <v>Orthophosphate</v>
          </cell>
          <cell r="F11260" t="str">
            <v>mg/l P</v>
          </cell>
          <cell r="G11260">
            <v>12</v>
          </cell>
          <cell r="J11260">
            <v>12</v>
          </cell>
          <cell r="K11260">
            <v>0.12049999833106995</v>
          </cell>
          <cell r="N11260" t="str">
            <v>Largest</v>
          </cell>
          <cell r="O11260">
            <v>66331.44</v>
          </cell>
        </row>
        <row r="11261">
          <cell r="A11261" t="str">
            <v>FR</v>
          </cell>
          <cell r="B11261" t="str">
            <v>FR_RV_05018000</v>
          </cell>
          <cell r="C11261">
            <v>1995</v>
          </cell>
          <cell r="D11261" t="str">
            <v>Annual</v>
          </cell>
          <cell r="E11261" t="str">
            <v>Orthophosphate</v>
          </cell>
          <cell r="F11261" t="str">
            <v>mg/l P</v>
          </cell>
          <cell r="G11261">
            <v>12</v>
          </cell>
          <cell r="J11261">
            <v>8</v>
          </cell>
          <cell r="K11261">
            <v>2.8200000524520874E-2</v>
          </cell>
          <cell r="N11261" t="str">
            <v>Largest</v>
          </cell>
          <cell r="O11261">
            <v>3813.36</v>
          </cell>
        </row>
        <row r="11262">
          <cell r="A11262" t="str">
            <v>FR</v>
          </cell>
          <cell r="B11262" t="str">
            <v>FR_RV_06113000</v>
          </cell>
          <cell r="C11262">
            <v>1995</v>
          </cell>
          <cell r="D11262" t="str">
            <v>Annual</v>
          </cell>
          <cell r="E11262" t="str">
            <v>Orthophosphate</v>
          </cell>
          <cell r="F11262" t="str">
            <v>mg/l P</v>
          </cell>
          <cell r="G11262">
            <v>12</v>
          </cell>
          <cell r="J11262">
            <v>9</v>
          </cell>
          <cell r="K11262">
            <v>5.0500001758337021E-2</v>
          </cell>
          <cell r="N11262" t="str">
            <v>Largest</v>
          </cell>
          <cell r="O11262">
            <v>70766</v>
          </cell>
        </row>
        <row r="11263">
          <cell r="A11263" t="str">
            <v>FR</v>
          </cell>
          <cell r="B11263" t="str">
            <v>FR_RV_02106850</v>
          </cell>
          <cell r="C11263">
            <v>1995</v>
          </cell>
          <cell r="D11263" t="str">
            <v>Annual</v>
          </cell>
          <cell r="E11263" t="str">
            <v>Orthophosphate</v>
          </cell>
          <cell r="F11263" t="str">
            <v>mg/l P</v>
          </cell>
          <cell r="G11263">
            <v>12</v>
          </cell>
          <cell r="J11263">
            <v>12</v>
          </cell>
          <cell r="K11263">
            <v>0.20200000703334808</v>
          </cell>
          <cell r="N11263" t="str">
            <v>Medium</v>
          </cell>
          <cell r="O11263">
            <v>170.97</v>
          </cell>
        </row>
        <row r="11264">
          <cell r="A11264" t="str">
            <v>FR</v>
          </cell>
          <cell r="B11264" t="str">
            <v>FR_RV_06149500</v>
          </cell>
          <cell r="C11264">
            <v>1995</v>
          </cell>
          <cell r="D11264" t="str">
            <v>Annual</v>
          </cell>
          <cell r="E11264" t="str">
            <v>Orthophosphate</v>
          </cell>
          <cell r="F11264" t="str">
            <v>mg/l P</v>
          </cell>
          <cell r="G11264">
            <v>12</v>
          </cell>
          <cell r="J11264">
            <v>6</v>
          </cell>
          <cell r="K11264">
            <v>3.3700000494718552E-2</v>
          </cell>
          <cell r="N11264" t="str">
            <v>Largest</v>
          </cell>
          <cell r="O11264">
            <v>11800</v>
          </cell>
        </row>
        <row r="11265">
          <cell r="A11265" t="str">
            <v>FR</v>
          </cell>
          <cell r="B11265" t="str">
            <v>FR_RV_06206000</v>
          </cell>
          <cell r="C11265">
            <v>1995</v>
          </cell>
          <cell r="D11265" t="str">
            <v>Annual</v>
          </cell>
          <cell r="E11265" t="str">
            <v>Orthophosphate</v>
          </cell>
          <cell r="F11265" t="str">
            <v>mg/l P</v>
          </cell>
          <cell r="G11265">
            <v>12</v>
          </cell>
          <cell r="J11265">
            <v>8</v>
          </cell>
          <cell r="K11265">
            <v>4.7200001776218414E-2</v>
          </cell>
          <cell r="N11265" t="str">
            <v>Largest</v>
          </cell>
          <cell r="O11265">
            <v>2530</v>
          </cell>
        </row>
        <row r="11266">
          <cell r="A11266" t="str">
            <v>FR</v>
          </cell>
          <cell r="B11266" t="str">
            <v>FR_RV_06188500</v>
          </cell>
          <cell r="C11266">
            <v>1995</v>
          </cell>
          <cell r="D11266" t="str">
            <v>Annual</v>
          </cell>
          <cell r="E11266" t="str">
            <v>Orthophosphate</v>
          </cell>
          <cell r="F11266" t="str">
            <v>mg/l P</v>
          </cell>
          <cell r="G11266">
            <v>12</v>
          </cell>
          <cell r="J11266">
            <v>9</v>
          </cell>
          <cell r="K11266">
            <v>0.13459999859333038</v>
          </cell>
          <cell r="N11266" t="str">
            <v>Very Large</v>
          </cell>
          <cell r="O11266">
            <v>1332</v>
          </cell>
        </row>
        <row r="11267">
          <cell r="A11267" t="str">
            <v>FR</v>
          </cell>
          <cell r="B11267" t="str">
            <v>FR_RV_04074000</v>
          </cell>
          <cell r="C11267">
            <v>1995</v>
          </cell>
          <cell r="D11267" t="str">
            <v>Annual</v>
          </cell>
          <cell r="E11267" t="str">
            <v>Orthophosphate</v>
          </cell>
          <cell r="F11267" t="str">
            <v>mg/l P</v>
          </cell>
          <cell r="G11267">
            <v>12</v>
          </cell>
          <cell r="J11267">
            <v>12</v>
          </cell>
          <cell r="K11267">
            <v>0.11330000311136246</v>
          </cell>
          <cell r="N11267" t="str">
            <v>Very Large</v>
          </cell>
          <cell r="O11267">
            <v>1002</v>
          </cell>
        </row>
        <row r="11268">
          <cell r="A11268" t="str">
            <v>FR</v>
          </cell>
          <cell r="B11268" t="str">
            <v>FR_RV_04068800</v>
          </cell>
          <cell r="C11268">
            <v>1995</v>
          </cell>
          <cell r="D11268" t="str">
            <v>Annual</v>
          </cell>
          <cell r="E11268" t="str">
            <v>Orthophosphate</v>
          </cell>
          <cell r="F11268" t="str">
            <v>mg/l P</v>
          </cell>
          <cell r="G11268">
            <v>12</v>
          </cell>
          <cell r="J11268">
            <v>5</v>
          </cell>
          <cell r="K11268">
            <v>3.4600000828504562E-2</v>
          </cell>
          <cell r="N11268" t="str">
            <v>Very Large</v>
          </cell>
          <cell r="O11268">
            <v>1208</v>
          </cell>
        </row>
        <row r="11269">
          <cell r="A11269" t="str">
            <v>FR</v>
          </cell>
          <cell r="B11269" t="str">
            <v>FR_RV_04017000</v>
          </cell>
          <cell r="C11269">
            <v>1995</v>
          </cell>
          <cell r="D11269" t="str">
            <v>Annual</v>
          </cell>
          <cell r="E11269" t="str">
            <v>Orthophosphate</v>
          </cell>
          <cell r="F11269" t="str">
            <v>mg/l P</v>
          </cell>
          <cell r="G11269">
            <v>12</v>
          </cell>
          <cell r="J11269">
            <v>12</v>
          </cell>
          <cell r="K11269">
            <v>0.10580000281333923</v>
          </cell>
          <cell r="N11269" t="str">
            <v>Very Large</v>
          </cell>
          <cell r="O11269">
            <v>1430</v>
          </cell>
        </row>
        <row r="11270">
          <cell r="A11270" t="str">
            <v>FR</v>
          </cell>
          <cell r="B11270" t="str">
            <v>FR_RV_04003500</v>
          </cell>
          <cell r="C11270">
            <v>1995</v>
          </cell>
          <cell r="D11270" t="str">
            <v>Annual</v>
          </cell>
          <cell r="E11270" t="str">
            <v>Orthophosphate</v>
          </cell>
          <cell r="F11270" t="str">
            <v>mg/l P</v>
          </cell>
          <cell r="G11270">
            <v>12</v>
          </cell>
          <cell r="J11270">
            <v>8</v>
          </cell>
          <cell r="K11270">
            <v>5.4999999701976776E-2</v>
          </cell>
          <cell r="N11270" t="str">
            <v>Large</v>
          </cell>
          <cell r="O11270">
            <v>704.55</v>
          </cell>
        </row>
        <row r="11271">
          <cell r="A11271" t="str">
            <v>FR</v>
          </cell>
          <cell r="B11271" t="str">
            <v>FR_RV_03047490</v>
          </cell>
          <cell r="C11271">
            <v>1995</v>
          </cell>
          <cell r="D11271" t="str">
            <v>Annual</v>
          </cell>
          <cell r="E11271" t="str">
            <v>Orthophosphate</v>
          </cell>
          <cell r="F11271" t="str">
            <v>mg/l P</v>
          </cell>
          <cell r="G11271">
            <v>12</v>
          </cell>
          <cell r="J11271">
            <v>13</v>
          </cell>
          <cell r="K11271">
            <v>0.29350000619888306</v>
          </cell>
          <cell r="N11271" t="str">
            <v>Large</v>
          </cell>
          <cell r="O11271">
            <v>391.32</v>
          </cell>
        </row>
        <row r="11272">
          <cell r="A11272" t="str">
            <v>FR</v>
          </cell>
          <cell r="B11272" t="str">
            <v>FR_RV_03023000</v>
          </cell>
          <cell r="C11272">
            <v>1995</v>
          </cell>
          <cell r="D11272" t="str">
            <v>Annual</v>
          </cell>
          <cell r="E11272" t="str">
            <v>Orthophosphate</v>
          </cell>
          <cell r="F11272" t="str">
            <v>mg/l P</v>
          </cell>
          <cell r="G11272">
            <v>12</v>
          </cell>
          <cell r="J11272">
            <v>7</v>
          </cell>
          <cell r="K11272">
            <v>5.9300001710653305E-2</v>
          </cell>
          <cell r="N11272" t="str">
            <v>Large</v>
          </cell>
          <cell r="O11272">
            <v>915.26</v>
          </cell>
        </row>
        <row r="11273">
          <cell r="A11273" t="str">
            <v>FR</v>
          </cell>
          <cell r="B11273" t="str">
            <v>FR_RV_03013300</v>
          </cell>
          <cell r="C11273">
            <v>1995</v>
          </cell>
          <cell r="D11273" t="str">
            <v>Annual</v>
          </cell>
          <cell r="E11273" t="str">
            <v>Orthophosphate</v>
          </cell>
          <cell r="F11273" t="str">
            <v>mg/l P</v>
          </cell>
          <cell r="G11273">
            <v>12</v>
          </cell>
          <cell r="J11273">
            <v>13</v>
          </cell>
          <cell r="K11273">
            <v>0.16629999876022339</v>
          </cell>
          <cell r="N11273" t="str">
            <v>Large</v>
          </cell>
          <cell r="O11273">
            <v>287.11</v>
          </cell>
        </row>
        <row r="11274">
          <cell r="A11274" t="str">
            <v>FR</v>
          </cell>
          <cell r="B11274" t="str">
            <v>FR_RV_06131550</v>
          </cell>
          <cell r="C11274">
            <v>1995</v>
          </cell>
          <cell r="D11274" t="str">
            <v>Annual</v>
          </cell>
          <cell r="E11274" t="str">
            <v>Orthophosphate</v>
          </cell>
          <cell r="F11274" t="str">
            <v>mg/l P</v>
          </cell>
          <cell r="G11274">
            <v>12</v>
          </cell>
          <cell r="J11274">
            <v>12</v>
          </cell>
          <cell r="K11274">
            <v>4.7200001776218414E-2</v>
          </cell>
          <cell r="N11274" t="str">
            <v>Largest</v>
          </cell>
          <cell r="O11274">
            <v>97011</v>
          </cell>
        </row>
        <row r="11275">
          <cell r="A11275" t="str">
            <v>FR</v>
          </cell>
          <cell r="B11275" t="str">
            <v>FR_RV_02124000</v>
          </cell>
          <cell r="C11275">
            <v>1995</v>
          </cell>
          <cell r="D11275" t="str">
            <v>Annual</v>
          </cell>
          <cell r="E11275" t="str">
            <v>Orthophosphate</v>
          </cell>
          <cell r="F11275" t="str">
            <v>mg/l P</v>
          </cell>
          <cell r="G11275">
            <v>12</v>
          </cell>
          <cell r="J11275">
            <v>12</v>
          </cell>
          <cell r="K11275">
            <v>6.8700000643730164E-2</v>
          </cell>
          <cell r="N11275" t="str">
            <v>Largest</v>
          </cell>
          <cell r="O11275">
            <v>10319.709999999999</v>
          </cell>
        </row>
        <row r="11276">
          <cell r="A11276" t="str">
            <v>FR</v>
          </cell>
          <cell r="B11276" t="str">
            <v>FR_RV_02100600</v>
          </cell>
          <cell r="C11276">
            <v>1995</v>
          </cell>
          <cell r="D11276" t="str">
            <v>Annual</v>
          </cell>
          <cell r="E11276" t="str">
            <v>Orthophosphate</v>
          </cell>
          <cell r="F11276" t="str">
            <v>mg/l P</v>
          </cell>
          <cell r="G11276">
            <v>12</v>
          </cell>
          <cell r="J11276">
            <v>12</v>
          </cell>
          <cell r="K11276">
            <v>0.1005999967455864</v>
          </cell>
          <cell r="N11276" t="str">
            <v>Medium</v>
          </cell>
          <cell r="O11276">
            <v>98.61</v>
          </cell>
        </row>
        <row r="11277">
          <cell r="A11277" t="str">
            <v>FR</v>
          </cell>
          <cell r="B11277" t="str">
            <v>FR_RV_02100800</v>
          </cell>
          <cell r="C11277">
            <v>1995</v>
          </cell>
          <cell r="D11277" t="str">
            <v>Annual</v>
          </cell>
          <cell r="E11277" t="str">
            <v>Orthophosphate</v>
          </cell>
          <cell r="F11277" t="str">
            <v>mg/l P</v>
          </cell>
          <cell r="G11277">
            <v>12</v>
          </cell>
          <cell r="J11277">
            <v>12</v>
          </cell>
          <cell r="K11277">
            <v>0.16930000483989716</v>
          </cell>
          <cell r="N11277" t="str">
            <v>Medium</v>
          </cell>
          <cell r="O11277">
            <v>101.4</v>
          </cell>
        </row>
        <row r="11278">
          <cell r="A11278" t="str">
            <v>FR</v>
          </cell>
          <cell r="B11278" t="str">
            <v>FR_RV_02103800</v>
          </cell>
          <cell r="C11278">
            <v>1995</v>
          </cell>
          <cell r="D11278" t="str">
            <v>Annual</v>
          </cell>
          <cell r="E11278" t="str">
            <v>Orthophosphate</v>
          </cell>
          <cell r="F11278" t="str">
            <v>mg/l P</v>
          </cell>
          <cell r="G11278">
            <v>12</v>
          </cell>
          <cell r="J11278">
            <v>12</v>
          </cell>
          <cell r="K11278">
            <v>1.4783999919891357</v>
          </cell>
          <cell r="N11278" t="str">
            <v>Medium</v>
          </cell>
          <cell r="O11278">
            <v>173.43</v>
          </cell>
        </row>
        <row r="11279">
          <cell r="A11279" t="str">
            <v>FR</v>
          </cell>
          <cell r="B11279" t="str">
            <v>FR_RV_02103850</v>
          </cell>
          <cell r="C11279">
            <v>1995</v>
          </cell>
          <cell r="D11279" t="str">
            <v>Annual</v>
          </cell>
          <cell r="E11279" t="str">
            <v>Orthophosphate</v>
          </cell>
          <cell r="F11279" t="str">
            <v>mg/l P</v>
          </cell>
          <cell r="G11279">
            <v>12</v>
          </cell>
          <cell r="J11279">
            <v>10</v>
          </cell>
          <cell r="K11279">
            <v>0.4041999876499176</v>
          </cell>
          <cell r="N11279" t="str">
            <v>Medium</v>
          </cell>
          <cell r="O11279">
            <v>110.82</v>
          </cell>
        </row>
        <row r="11280">
          <cell r="A11280" t="str">
            <v>FR</v>
          </cell>
          <cell r="B11280" t="str">
            <v>FR_RV_02106600</v>
          </cell>
          <cell r="C11280">
            <v>1995</v>
          </cell>
          <cell r="D11280" t="str">
            <v>Annual</v>
          </cell>
          <cell r="E11280" t="str">
            <v>Orthophosphate</v>
          </cell>
          <cell r="F11280" t="str">
            <v>mg/l P</v>
          </cell>
          <cell r="G11280">
            <v>12</v>
          </cell>
          <cell r="J11280">
            <v>12</v>
          </cell>
          <cell r="K11280">
            <v>0.42340001463890076</v>
          </cell>
          <cell r="N11280" t="str">
            <v>Large</v>
          </cell>
          <cell r="O11280">
            <v>446.75</v>
          </cell>
        </row>
        <row r="11281">
          <cell r="A11281" t="str">
            <v>FR</v>
          </cell>
          <cell r="B11281" t="str">
            <v>FR_RV_02107000</v>
          </cell>
          <cell r="C11281">
            <v>1995</v>
          </cell>
          <cell r="D11281" t="str">
            <v>Annual</v>
          </cell>
          <cell r="E11281" t="str">
            <v>Orthophosphate</v>
          </cell>
          <cell r="F11281" t="str">
            <v>mg/l P</v>
          </cell>
          <cell r="G11281">
            <v>12</v>
          </cell>
          <cell r="J11281">
            <v>12</v>
          </cell>
          <cell r="K11281">
            <v>0.13420000672340393</v>
          </cell>
          <cell r="N11281" t="str">
            <v>Very Large</v>
          </cell>
          <cell r="O11281">
            <v>1546.93</v>
          </cell>
        </row>
        <row r="11282">
          <cell r="A11282" t="str">
            <v>FR</v>
          </cell>
          <cell r="B11282" t="str">
            <v>FR_RV_02109000</v>
          </cell>
          <cell r="C11282">
            <v>1995</v>
          </cell>
          <cell r="D11282" t="str">
            <v>Annual</v>
          </cell>
          <cell r="E11282" t="str">
            <v>Orthophosphate</v>
          </cell>
          <cell r="F11282" t="str">
            <v>mg/l P</v>
          </cell>
          <cell r="G11282">
            <v>12</v>
          </cell>
          <cell r="J11282">
            <v>12</v>
          </cell>
          <cell r="K11282">
            <v>7.4500001966953278E-2</v>
          </cell>
          <cell r="N11282" t="str">
            <v>Largest</v>
          </cell>
          <cell r="O11282">
            <v>2613.89</v>
          </cell>
        </row>
        <row r="11283">
          <cell r="A11283" t="str">
            <v>FR</v>
          </cell>
          <cell r="B11283" t="str">
            <v>FR_RV_02114000</v>
          </cell>
          <cell r="C11283">
            <v>1995</v>
          </cell>
          <cell r="D11283" t="str">
            <v>Annual</v>
          </cell>
          <cell r="E11283" t="str">
            <v>Orthophosphate</v>
          </cell>
          <cell r="F11283" t="str">
            <v>mg/l P</v>
          </cell>
          <cell r="G11283">
            <v>12</v>
          </cell>
          <cell r="J11283">
            <v>24</v>
          </cell>
          <cell r="K11283">
            <v>4.7800000756978989E-2</v>
          </cell>
          <cell r="N11283" t="str">
            <v>Largest</v>
          </cell>
          <cell r="O11283">
            <v>3957.35</v>
          </cell>
        </row>
        <row r="11284">
          <cell r="A11284" t="str">
            <v>FR</v>
          </cell>
          <cell r="B11284" t="str">
            <v>FR_RV_02115200</v>
          </cell>
          <cell r="C11284">
            <v>1995</v>
          </cell>
          <cell r="D11284" t="str">
            <v>Annual</v>
          </cell>
          <cell r="E11284" t="str">
            <v>Orthophosphate</v>
          </cell>
          <cell r="F11284" t="str">
            <v>mg/l P</v>
          </cell>
          <cell r="G11284">
            <v>12</v>
          </cell>
          <cell r="J11284">
            <v>12</v>
          </cell>
          <cell r="K11284">
            <v>0.50720000267028809</v>
          </cell>
          <cell r="N11284" t="str">
            <v>Medium</v>
          </cell>
          <cell r="O11284">
            <v>158.35</v>
          </cell>
        </row>
        <row r="11285">
          <cell r="A11285" t="str">
            <v>FR</v>
          </cell>
          <cell r="B11285" t="str">
            <v>FR_RV_02115775</v>
          </cell>
          <cell r="C11285">
            <v>1995</v>
          </cell>
          <cell r="D11285" t="str">
            <v>Annual</v>
          </cell>
          <cell r="E11285" t="str">
            <v>Orthophosphate</v>
          </cell>
          <cell r="F11285" t="str">
            <v>mg/l P</v>
          </cell>
          <cell r="G11285">
            <v>12</v>
          </cell>
          <cell r="J11285">
            <v>12</v>
          </cell>
          <cell r="K11285">
            <v>9.0499997138977051E-2</v>
          </cell>
          <cell r="N11285" t="str">
            <v>Large</v>
          </cell>
          <cell r="O11285">
            <v>307.31</v>
          </cell>
        </row>
        <row r="11286">
          <cell r="A11286" t="str">
            <v>FR</v>
          </cell>
          <cell r="B11286" t="str">
            <v>FR_RV_05096000</v>
          </cell>
          <cell r="C11286">
            <v>1995</v>
          </cell>
          <cell r="D11286" t="str">
            <v>Annual</v>
          </cell>
          <cell r="E11286" t="str">
            <v>Orthophosphate</v>
          </cell>
          <cell r="F11286" t="str">
            <v>mg/l P</v>
          </cell>
          <cell r="G11286">
            <v>12</v>
          </cell>
          <cell r="J11286">
            <v>10</v>
          </cell>
          <cell r="K11286">
            <v>2.5900000706315041E-2</v>
          </cell>
          <cell r="N11286" t="str">
            <v>Largest</v>
          </cell>
          <cell r="O11286">
            <v>3296.82</v>
          </cell>
        </row>
        <row r="11287">
          <cell r="A11287" t="str">
            <v>FR</v>
          </cell>
          <cell r="B11287" t="str">
            <v>FR_RV_02123000</v>
          </cell>
          <cell r="C11287">
            <v>1995</v>
          </cell>
          <cell r="D11287" t="str">
            <v>Annual</v>
          </cell>
          <cell r="E11287" t="str">
            <v>Orthophosphate</v>
          </cell>
          <cell r="F11287" t="str">
            <v>mg/l P</v>
          </cell>
          <cell r="G11287">
            <v>12</v>
          </cell>
          <cell r="J11287">
            <v>24</v>
          </cell>
          <cell r="K11287">
            <v>7.0000000298023224E-2</v>
          </cell>
          <cell r="N11287" t="str">
            <v>Largest</v>
          </cell>
          <cell r="O11287">
            <v>10075.99</v>
          </cell>
        </row>
        <row r="11288">
          <cell r="A11288" t="str">
            <v>FR</v>
          </cell>
          <cell r="B11288" t="str">
            <v>FR_RV_02094950</v>
          </cell>
          <cell r="C11288">
            <v>1995</v>
          </cell>
          <cell r="D11288" t="str">
            <v>Annual</v>
          </cell>
          <cell r="E11288" t="str">
            <v>Orthophosphate</v>
          </cell>
          <cell r="F11288" t="str">
            <v>mg/l P</v>
          </cell>
          <cell r="G11288">
            <v>12</v>
          </cell>
          <cell r="J11288">
            <v>12</v>
          </cell>
          <cell r="K11288">
            <v>0.97949999570846558</v>
          </cell>
          <cell r="N11288" t="str">
            <v>Small</v>
          </cell>
          <cell r="O11288">
            <v>32.33</v>
          </cell>
        </row>
        <row r="11289">
          <cell r="A11289" t="str">
            <v>FR</v>
          </cell>
          <cell r="B11289" t="str">
            <v>FR_RV_03006000</v>
          </cell>
          <cell r="C11289">
            <v>1995</v>
          </cell>
          <cell r="D11289" t="str">
            <v>Annual</v>
          </cell>
          <cell r="E11289" t="str">
            <v>Orthophosphate</v>
          </cell>
          <cell r="F11289" t="str">
            <v>mg/l P</v>
          </cell>
          <cell r="G11289">
            <v>12</v>
          </cell>
          <cell r="J11289">
            <v>12</v>
          </cell>
          <cell r="K11289">
            <v>0.12210000306367874</v>
          </cell>
          <cell r="N11289" t="str">
            <v>Largest</v>
          </cell>
          <cell r="O11289">
            <v>3968.27</v>
          </cell>
        </row>
        <row r="11290">
          <cell r="A11290" t="str">
            <v>FR</v>
          </cell>
          <cell r="B11290" t="str">
            <v>FR_RV_03014000</v>
          </cell>
          <cell r="C11290">
            <v>1995</v>
          </cell>
          <cell r="D11290" t="str">
            <v>Annual</v>
          </cell>
          <cell r="E11290" t="str">
            <v>Orthophosphate</v>
          </cell>
          <cell r="F11290" t="str">
            <v>mg/l P</v>
          </cell>
          <cell r="G11290">
            <v>12</v>
          </cell>
          <cell r="J11290">
            <v>11</v>
          </cell>
          <cell r="K11290">
            <v>6.4099997282028198E-2</v>
          </cell>
          <cell r="N11290" t="str">
            <v>Largest</v>
          </cell>
          <cell r="O11290">
            <v>10353.709999999999</v>
          </cell>
        </row>
        <row r="11291">
          <cell r="A11291" t="str">
            <v>FR</v>
          </cell>
          <cell r="B11291" t="str">
            <v>FR_RV_03048000</v>
          </cell>
          <cell r="C11291">
            <v>1995</v>
          </cell>
          <cell r="D11291" t="str">
            <v>Annual</v>
          </cell>
          <cell r="E11291" t="str">
            <v>Orthophosphate</v>
          </cell>
          <cell r="F11291" t="str">
            <v>mg/l P</v>
          </cell>
          <cell r="G11291">
            <v>12</v>
          </cell>
          <cell r="J11291">
            <v>12</v>
          </cell>
          <cell r="K11291">
            <v>0.10279999673366547</v>
          </cell>
          <cell r="N11291" t="str">
            <v>Largest</v>
          </cell>
          <cell r="O11291">
            <v>26667.71</v>
          </cell>
        </row>
        <row r="11292">
          <cell r="A11292" t="str">
            <v>FR</v>
          </cell>
          <cell r="B11292" t="str">
            <v>FR_RV_03081000</v>
          </cell>
          <cell r="C11292">
            <v>1995</v>
          </cell>
          <cell r="D11292" t="str">
            <v>Annual</v>
          </cell>
          <cell r="E11292" t="str">
            <v>Orthophosphate</v>
          </cell>
          <cell r="F11292" t="str">
            <v>mg/l P</v>
          </cell>
          <cell r="G11292">
            <v>12</v>
          </cell>
          <cell r="J11292">
            <v>12</v>
          </cell>
          <cell r="K11292">
            <v>0.28299999237060547</v>
          </cell>
          <cell r="N11292" t="str">
            <v>Largest</v>
          </cell>
          <cell r="O11292">
            <v>43579.87</v>
          </cell>
        </row>
        <row r="11293">
          <cell r="A11293" t="str">
            <v>FR</v>
          </cell>
          <cell r="B11293" t="str">
            <v>FR_RV_04009000</v>
          </cell>
          <cell r="C11293">
            <v>1995</v>
          </cell>
          <cell r="D11293" t="str">
            <v>Annual</v>
          </cell>
          <cell r="E11293" t="str">
            <v>Orthophosphate</v>
          </cell>
          <cell r="F11293" t="str">
            <v>mg/l P</v>
          </cell>
          <cell r="G11293">
            <v>12</v>
          </cell>
          <cell r="J11293">
            <v>12</v>
          </cell>
          <cell r="K11293">
            <v>0.15350000560283661</v>
          </cell>
          <cell r="N11293" t="str">
            <v>Largest</v>
          </cell>
          <cell r="O11293">
            <v>4166</v>
          </cell>
        </row>
        <row r="11294">
          <cell r="A11294" t="str">
            <v>FR</v>
          </cell>
          <cell r="B11294" t="str">
            <v>FR_RV_05021500</v>
          </cell>
          <cell r="C11294">
            <v>1995</v>
          </cell>
          <cell r="D11294" t="str">
            <v>Annual</v>
          </cell>
          <cell r="E11294" t="str">
            <v>Orthophosphate</v>
          </cell>
          <cell r="F11294" t="str">
            <v>mg/l P</v>
          </cell>
          <cell r="G11294">
            <v>12</v>
          </cell>
          <cell r="J11294">
            <v>10</v>
          </cell>
          <cell r="K11294">
            <v>3.8499999791383743E-2</v>
          </cell>
          <cell r="N11294" t="str">
            <v>Medium</v>
          </cell>
          <cell r="O11294">
            <v>207.13</v>
          </cell>
        </row>
        <row r="11295">
          <cell r="A11295" t="str">
            <v>FR</v>
          </cell>
          <cell r="B11295" t="str">
            <v>FR_RV_05025050</v>
          </cell>
          <cell r="C11295">
            <v>1995</v>
          </cell>
          <cell r="D11295" t="str">
            <v>Annual</v>
          </cell>
          <cell r="E11295" t="str">
            <v>Orthophosphate</v>
          </cell>
          <cell r="F11295" t="str">
            <v>mg/l P</v>
          </cell>
          <cell r="G11295">
            <v>12</v>
          </cell>
          <cell r="J11295">
            <v>4</v>
          </cell>
          <cell r="K11295">
            <v>1.6899999231100082E-2</v>
          </cell>
          <cell r="N11295" t="str">
            <v>Large</v>
          </cell>
          <cell r="O11295">
            <v>377.59</v>
          </cell>
        </row>
        <row r="11296">
          <cell r="A11296" t="str">
            <v>FR</v>
          </cell>
          <cell r="B11296" t="str">
            <v>FR_RV_05061100</v>
          </cell>
          <cell r="C11296">
            <v>1995</v>
          </cell>
          <cell r="D11296" t="str">
            <v>Annual</v>
          </cell>
          <cell r="E11296" t="str">
            <v>Orthophosphate</v>
          </cell>
          <cell r="F11296" t="str">
            <v>mg/l P</v>
          </cell>
          <cell r="G11296">
            <v>12</v>
          </cell>
          <cell r="J11296">
            <v>10</v>
          </cell>
          <cell r="K11296">
            <v>3.9299998432397842E-2</v>
          </cell>
          <cell r="N11296" t="str">
            <v>Medium</v>
          </cell>
          <cell r="O11296">
            <v>132.35</v>
          </cell>
        </row>
        <row r="11297">
          <cell r="A11297" t="str">
            <v>FR</v>
          </cell>
          <cell r="B11297" t="str">
            <v>FR_RV_05080710</v>
          </cell>
          <cell r="C11297">
            <v>1995</v>
          </cell>
          <cell r="D11297" t="str">
            <v>Annual</v>
          </cell>
          <cell r="E11297" t="str">
            <v>Orthophosphate</v>
          </cell>
          <cell r="F11297" t="str">
            <v>mg/l P</v>
          </cell>
          <cell r="G11297">
            <v>12</v>
          </cell>
          <cell r="J11297">
            <v>10</v>
          </cell>
          <cell r="K11297">
            <v>0.10520000010728836</v>
          </cell>
          <cell r="N11297" t="str">
            <v>Large</v>
          </cell>
          <cell r="O11297">
            <v>392.26</v>
          </cell>
        </row>
        <row r="11298">
          <cell r="A11298" t="str">
            <v>FR</v>
          </cell>
          <cell r="B11298" t="str">
            <v>FR_RV_05094810</v>
          </cell>
          <cell r="C11298">
            <v>1995</v>
          </cell>
          <cell r="D11298" t="str">
            <v>Annual</v>
          </cell>
          <cell r="E11298" t="str">
            <v>Orthophosphate</v>
          </cell>
          <cell r="F11298" t="str">
            <v>mg/l P</v>
          </cell>
          <cell r="G11298">
            <v>12</v>
          </cell>
          <cell r="J11298">
            <v>10</v>
          </cell>
          <cell r="K11298">
            <v>3.359999880194664E-2</v>
          </cell>
          <cell r="N11298" t="str">
            <v>Largest</v>
          </cell>
          <cell r="O11298">
            <v>6435.74</v>
          </cell>
        </row>
        <row r="11299">
          <cell r="A11299" t="str">
            <v>FR</v>
          </cell>
          <cell r="B11299" t="str">
            <v>FR_RV_06178000</v>
          </cell>
          <cell r="C11299">
            <v>1995</v>
          </cell>
          <cell r="D11299" t="str">
            <v>Annual</v>
          </cell>
          <cell r="E11299" t="str">
            <v>Orthophosphate</v>
          </cell>
          <cell r="F11299" t="str">
            <v>mg/l P</v>
          </cell>
          <cell r="G11299">
            <v>12</v>
          </cell>
          <cell r="J11299">
            <v>10</v>
          </cell>
          <cell r="K11299">
            <v>0.15970000624656677</v>
          </cell>
          <cell r="N11299" t="str">
            <v>Largest</v>
          </cell>
          <cell r="O11299">
            <v>2768</v>
          </cell>
        </row>
        <row r="11300">
          <cell r="A11300" t="str">
            <v>FR</v>
          </cell>
          <cell r="B11300" t="str">
            <v>FR_RV_02117000</v>
          </cell>
          <cell r="C11300">
            <v>1995</v>
          </cell>
          <cell r="D11300" t="str">
            <v>Annual</v>
          </cell>
          <cell r="E11300" t="str">
            <v>Orthophosphate</v>
          </cell>
          <cell r="F11300" t="str">
            <v>mg/l P</v>
          </cell>
          <cell r="G11300">
            <v>12</v>
          </cell>
          <cell r="J11300">
            <v>12</v>
          </cell>
          <cell r="K11300">
            <v>7.5000002980232239E-2</v>
          </cell>
          <cell r="N11300" t="str">
            <v>Largest</v>
          </cell>
          <cell r="O11300">
            <v>6530.64</v>
          </cell>
        </row>
        <row r="11301">
          <cell r="A11301" t="str">
            <v>FR</v>
          </cell>
          <cell r="B11301" t="str">
            <v>FR_RV_02057000</v>
          </cell>
          <cell r="C11301">
            <v>1995</v>
          </cell>
          <cell r="D11301" t="str">
            <v>Annual</v>
          </cell>
          <cell r="E11301" t="str">
            <v>Orthophosphate</v>
          </cell>
          <cell r="F11301" t="str">
            <v>mg/l P</v>
          </cell>
          <cell r="G11301">
            <v>12</v>
          </cell>
          <cell r="J11301">
            <v>12</v>
          </cell>
          <cell r="K11301">
            <v>9.3500003218650818E-2</v>
          </cell>
          <cell r="N11301" t="str">
            <v>Very Large</v>
          </cell>
          <cell r="O11301">
            <v>2046.3</v>
          </cell>
        </row>
        <row r="11302">
          <cell r="A11302" t="str">
            <v>FR</v>
          </cell>
          <cell r="B11302" t="str">
            <v>FR_RV_02000010</v>
          </cell>
          <cell r="C11302">
            <v>1995</v>
          </cell>
          <cell r="D11302" t="str">
            <v>Annual</v>
          </cell>
          <cell r="E11302" t="str">
            <v>Orthophosphate</v>
          </cell>
          <cell r="F11302" t="str">
            <v>mg/l P</v>
          </cell>
          <cell r="G11302">
            <v>12</v>
          </cell>
          <cell r="J11302">
            <v>12</v>
          </cell>
          <cell r="K11302">
            <v>4.5099999755620956E-2</v>
          </cell>
          <cell r="N11302" t="str">
            <v>Largest</v>
          </cell>
          <cell r="O11302">
            <v>35423.519999999997</v>
          </cell>
        </row>
        <row r="11303">
          <cell r="A11303" t="str">
            <v>FR</v>
          </cell>
          <cell r="B11303" t="str">
            <v>FR_RV_01019000</v>
          </cell>
          <cell r="C11303">
            <v>1995</v>
          </cell>
          <cell r="D11303" t="str">
            <v>Annual</v>
          </cell>
          <cell r="E11303" t="str">
            <v>Orthophosphate</v>
          </cell>
          <cell r="F11303" t="str">
            <v>mg/l P</v>
          </cell>
          <cell r="G11303">
            <v>12</v>
          </cell>
          <cell r="J11303">
            <v>12</v>
          </cell>
          <cell r="K11303">
            <v>0.44429999589920044</v>
          </cell>
          <cell r="N11303" t="str">
            <v>Very Large</v>
          </cell>
          <cell r="O11303">
            <v>1122.25</v>
          </cell>
        </row>
        <row r="11304">
          <cell r="A11304" t="str">
            <v>FR</v>
          </cell>
          <cell r="B11304" t="str">
            <v>FR_RV_01017000</v>
          </cell>
          <cell r="C11304">
            <v>1995</v>
          </cell>
          <cell r="D11304" t="str">
            <v>Annual</v>
          </cell>
          <cell r="E11304" t="str">
            <v>Orthophosphate</v>
          </cell>
          <cell r="F11304" t="str">
            <v>mg/l P</v>
          </cell>
          <cell r="G11304">
            <v>12</v>
          </cell>
          <cell r="J11304">
            <v>7</v>
          </cell>
          <cell r="K11304">
            <v>0.40360000729560852</v>
          </cell>
          <cell r="N11304" t="str">
            <v>Very Large</v>
          </cell>
          <cell r="O11304">
            <v>1818.77</v>
          </cell>
        </row>
        <row r="11305">
          <cell r="A11305" t="str">
            <v>FR</v>
          </cell>
          <cell r="B11305" t="str">
            <v>FR_RV_01016000</v>
          </cell>
          <cell r="C11305">
            <v>1995</v>
          </cell>
          <cell r="D11305" t="str">
            <v>Annual</v>
          </cell>
          <cell r="E11305" t="str">
            <v>Orthophosphate</v>
          </cell>
          <cell r="F11305" t="str">
            <v>mg/l P</v>
          </cell>
          <cell r="G11305">
            <v>12</v>
          </cell>
          <cell r="J11305">
            <v>13</v>
          </cell>
          <cell r="K11305">
            <v>0.38920000195503235</v>
          </cell>
          <cell r="N11305" t="str">
            <v>Very Large</v>
          </cell>
          <cell r="O11305">
            <v>1713.77</v>
          </cell>
        </row>
        <row r="11306">
          <cell r="A11306" t="str">
            <v>FR</v>
          </cell>
          <cell r="B11306" t="str">
            <v>FR_RV_01014000</v>
          </cell>
          <cell r="C11306">
            <v>1995</v>
          </cell>
          <cell r="D11306" t="str">
            <v>Annual</v>
          </cell>
          <cell r="E11306" t="str">
            <v>Orthophosphate</v>
          </cell>
          <cell r="F11306" t="str">
            <v>mg/l P</v>
          </cell>
          <cell r="G11306">
            <v>12</v>
          </cell>
          <cell r="J11306">
            <v>12</v>
          </cell>
          <cell r="K11306">
            <v>0.24799999594688416</v>
          </cell>
          <cell r="N11306" t="str">
            <v>Very Large</v>
          </cell>
          <cell r="O11306">
            <v>1713.77</v>
          </cell>
        </row>
        <row r="11307">
          <cell r="A11307" t="str">
            <v>FR</v>
          </cell>
          <cell r="B11307" t="str">
            <v>FR_RV_01013000</v>
          </cell>
          <cell r="C11307">
            <v>1995</v>
          </cell>
          <cell r="D11307" t="str">
            <v>Annual</v>
          </cell>
          <cell r="E11307" t="str">
            <v>Orthophosphate</v>
          </cell>
          <cell r="F11307" t="str">
            <v>mg/l P</v>
          </cell>
          <cell r="G11307">
            <v>12</v>
          </cell>
          <cell r="J11307">
            <v>5</v>
          </cell>
          <cell r="K11307">
            <v>0.27099999785423279</v>
          </cell>
          <cell r="N11307" t="str">
            <v>Very Large</v>
          </cell>
          <cell r="O11307">
            <v>1003.46</v>
          </cell>
        </row>
        <row r="11308">
          <cell r="A11308" t="str">
            <v>FR</v>
          </cell>
          <cell r="B11308" t="str">
            <v>FR_RV_01012000</v>
          </cell>
          <cell r="C11308">
            <v>1995</v>
          </cell>
          <cell r="D11308" t="str">
            <v>Annual</v>
          </cell>
          <cell r="E11308" t="str">
            <v>Orthophosphate</v>
          </cell>
          <cell r="F11308" t="str">
            <v>mg/l P</v>
          </cell>
          <cell r="G11308">
            <v>12</v>
          </cell>
          <cell r="J11308">
            <v>12</v>
          </cell>
          <cell r="K11308">
            <v>0.34079998731613159</v>
          </cell>
          <cell r="N11308" t="str">
            <v>Large</v>
          </cell>
          <cell r="O11308">
            <v>643.01</v>
          </cell>
        </row>
        <row r="11309">
          <cell r="A11309" t="str">
            <v>FR</v>
          </cell>
          <cell r="B11309" t="str">
            <v>FR_RV_01011000</v>
          </cell>
          <cell r="C11309">
            <v>1995</v>
          </cell>
          <cell r="D11309" t="str">
            <v>Annual</v>
          </cell>
          <cell r="E11309" t="str">
            <v>Orthophosphate</v>
          </cell>
          <cell r="F11309" t="str">
            <v>mg/l P</v>
          </cell>
          <cell r="G11309">
            <v>12</v>
          </cell>
          <cell r="J11309">
            <v>6</v>
          </cell>
          <cell r="K11309">
            <v>9.2399999499320984E-2</v>
          </cell>
          <cell r="N11309" t="str">
            <v>Large</v>
          </cell>
          <cell r="O11309">
            <v>637.15</v>
          </cell>
        </row>
        <row r="11310">
          <cell r="A11310" t="str">
            <v>FR</v>
          </cell>
          <cell r="B11310" t="str">
            <v>FR_RV_01010000</v>
          </cell>
          <cell r="C11310">
            <v>1995</v>
          </cell>
          <cell r="D11310" t="str">
            <v>Annual</v>
          </cell>
          <cell r="E11310" t="str">
            <v>Orthophosphate</v>
          </cell>
          <cell r="F11310" t="str">
            <v>mg/l P</v>
          </cell>
          <cell r="G11310">
            <v>12</v>
          </cell>
          <cell r="J11310">
            <v>6</v>
          </cell>
          <cell r="K11310">
            <v>0.19099999964237213</v>
          </cell>
          <cell r="N11310" t="str">
            <v>Large</v>
          </cell>
          <cell r="O11310">
            <v>637.15</v>
          </cell>
        </row>
        <row r="11311">
          <cell r="A11311" t="str">
            <v>FR</v>
          </cell>
          <cell r="B11311" t="str">
            <v>FR_RV_01004000</v>
          </cell>
          <cell r="C11311">
            <v>1995</v>
          </cell>
          <cell r="D11311" t="str">
            <v>Annual</v>
          </cell>
          <cell r="E11311" t="str">
            <v>Orthophosphate</v>
          </cell>
          <cell r="F11311" t="str">
            <v>mg/l P</v>
          </cell>
          <cell r="G11311">
            <v>12</v>
          </cell>
          <cell r="J11311">
            <v>12</v>
          </cell>
          <cell r="K11311">
            <v>0.35559999942779541</v>
          </cell>
          <cell r="N11311" t="str">
            <v>Very Large</v>
          </cell>
          <cell r="O11311">
            <v>1087.2</v>
          </cell>
        </row>
        <row r="11312">
          <cell r="A11312" t="str">
            <v>FR</v>
          </cell>
          <cell r="B11312" t="str">
            <v>FR_RV_01002000</v>
          </cell>
          <cell r="C11312">
            <v>1995</v>
          </cell>
          <cell r="D11312" t="str">
            <v>Annual</v>
          </cell>
          <cell r="E11312" t="str">
            <v>Orthophosphate</v>
          </cell>
          <cell r="F11312" t="str">
            <v>mg/l P</v>
          </cell>
          <cell r="G11312">
            <v>12</v>
          </cell>
          <cell r="J11312">
            <v>6</v>
          </cell>
          <cell r="K11312">
            <v>0.18919999897480011</v>
          </cell>
          <cell r="N11312" t="str">
            <v>Large</v>
          </cell>
          <cell r="O11312">
            <v>802.2</v>
          </cell>
        </row>
        <row r="11313">
          <cell r="A11313" t="str">
            <v>FR</v>
          </cell>
          <cell r="B11313" t="str">
            <v>FR_RV_02099500</v>
          </cell>
          <cell r="C11313">
            <v>1995</v>
          </cell>
          <cell r="D11313" t="str">
            <v>Annual</v>
          </cell>
          <cell r="E11313" t="str">
            <v>Orthophosphate</v>
          </cell>
          <cell r="F11313" t="str">
            <v>mg/l P</v>
          </cell>
          <cell r="G11313">
            <v>12</v>
          </cell>
          <cell r="J11313">
            <v>25</v>
          </cell>
          <cell r="K11313">
            <v>0.23039999604225159</v>
          </cell>
          <cell r="N11313" t="str">
            <v>Very Large</v>
          </cell>
          <cell r="O11313">
            <v>1788.2</v>
          </cell>
        </row>
        <row r="11314">
          <cell r="A11314" t="str">
            <v>FR</v>
          </cell>
          <cell r="B11314" t="str">
            <v>FR_RV_02054500</v>
          </cell>
          <cell r="C11314">
            <v>1995</v>
          </cell>
          <cell r="D11314" t="str">
            <v>Annual</v>
          </cell>
          <cell r="E11314" t="str">
            <v>Orthophosphate</v>
          </cell>
          <cell r="F11314" t="str">
            <v>mg/l P</v>
          </cell>
          <cell r="G11314">
            <v>12</v>
          </cell>
          <cell r="J11314">
            <v>12</v>
          </cell>
          <cell r="K11314">
            <v>8.6099997162818909E-2</v>
          </cell>
          <cell r="N11314" t="str">
            <v>Very Large</v>
          </cell>
          <cell r="O11314">
            <v>1506.93</v>
          </cell>
        </row>
        <row r="11315">
          <cell r="A11315" t="str">
            <v>FR</v>
          </cell>
          <cell r="B11315" t="str">
            <v>FR_RV_02096900</v>
          </cell>
          <cell r="C11315">
            <v>1995</v>
          </cell>
          <cell r="D11315" t="str">
            <v>Annual</v>
          </cell>
          <cell r="E11315" t="str">
            <v>Orthophosphate</v>
          </cell>
          <cell r="F11315" t="str">
            <v>mg/l P</v>
          </cell>
          <cell r="G11315">
            <v>12</v>
          </cell>
          <cell r="J11315">
            <v>12</v>
          </cell>
          <cell r="K11315">
            <v>0.24650000035762787</v>
          </cell>
          <cell r="N11315" t="str">
            <v>Large</v>
          </cell>
          <cell r="O11315">
            <v>894.94</v>
          </cell>
        </row>
        <row r="11316">
          <cell r="A11316" t="str">
            <v>FR</v>
          </cell>
          <cell r="B11316" t="str">
            <v>FR_RV_02060750</v>
          </cell>
          <cell r="C11316">
            <v>1995</v>
          </cell>
          <cell r="D11316" t="str">
            <v>Annual</v>
          </cell>
          <cell r="E11316" t="str">
            <v>Orthophosphate</v>
          </cell>
          <cell r="F11316" t="str">
            <v>mg/l P</v>
          </cell>
          <cell r="G11316">
            <v>12</v>
          </cell>
          <cell r="J11316">
            <v>12</v>
          </cell>
          <cell r="K11316">
            <v>0.11410000175237656</v>
          </cell>
          <cell r="N11316" t="str">
            <v>Largest</v>
          </cell>
          <cell r="O11316">
            <v>3715.3</v>
          </cell>
        </row>
        <row r="11317">
          <cell r="A11317" t="str">
            <v>FR</v>
          </cell>
          <cell r="B11317" t="str">
            <v>FR_RV_02067000</v>
          </cell>
          <cell r="C11317">
            <v>1995</v>
          </cell>
          <cell r="D11317" t="str">
            <v>Annual</v>
          </cell>
          <cell r="E11317" t="str">
            <v>Orthophosphate</v>
          </cell>
          <cell r="F11317" t="str">
            <v>mg/l P</v>
          </cell>
          <cell r="G11317">
            <v>12</v>
          </cell>
          <cell r="J11317">
            <v>12</v>
          </cell>
          <cell r="K11317">
            <v>7.2599999606609344E-2</v>
          </cell>
          <cell r="N11317" t="str">
            <v>Large</v>
          </cell>
          <cell r="O11317">
            <v>986.97</v>
          </cell>
        </row>
        <row r="11318">
          <cell r="A11318" t="str">
            <v>FR</v>
          </cell>
          <cell r="B11318" t="str">
            <v>FR_RV_02074000</v>
          </cell>
          <cell r="C11318">
            <v>1995</v>
          </cell>
          <cell r="D11318" t="str">
            <v>Annual</v>
          </cell>
          <cell r="E11318" t="str">
            <v>Orthophosphate</v>
          </cell>
          <cell r="F11318" t="str">
            <v>mg/l P</v>
          </cell>
          <cell r="G11318">
            <v>12</v>
          </cell>
          <cell r="J11318">
            <v>25</v>
          </cell>
          <cell r="K11318">
            <v>0.24130000174045563</v>
          </cell>
          <cell r="N11318" t="str">
            <v>Largest</v>
          </cell>
          <cell r="O11318">
            <v>3093.91</v>
          </cell>
        </row>
        <row r="11319">
          <cell r="A11319" t="str">
            <v>FR</v>
          </cell>
          <cell r="B11319" t="str">
            <v>FR_RV_02075300</v>
          </cell>
          <cell r="C11319">
            <v>1995</v>
          </cell>
          <cell r="D11319" t="str">
            <v>Annual</v>
          </cell>
          <cell r="E11319" t="str">
            <v>Orthophosphate</v>
          </cell>
          <cell r="F11319" t="str">
            <v>mg/l P</v>
          </cell>
          <cell r="G11319">
            <v>12</v>
          </cell>
          <cell r="J11319">
            <v>24</v>
          </cell>
          <cell r="K11319">
            <v>0.1632000058889389</v>
          </cell>
          <cell r="N11319" t="str">
            <v>Largest</v>
          </cell>
          <cell r="O11319">
            <v>6905</v>
          </cell>
        </row>
        <row r="11320">
          <cell r="A11320" t="str">
            <v>FR</v>
          </cell>
          <cell r="B11320" t="str">
            <v>FR_RV_02079000</v>
          </cell>
          <cell r="C11320">
            <v>1995</v>
          </cell>
          <cell r="D11320" t="str">
            <v>Annual</v>
          </cell>
          <cell r="E11320" t="str">
            <v>Orthophosphate</v>
          </cell>
          <cell r="F11320" t="str">
            <v>mg/l P</v>
          </cell>
          <cell r="G11320">
            <v>12</v>
          </cell>
          <cell r="J11320">
            <v>17</v>
          </cell>
          <cell r="K11320">
            <v>0.13920000195503235</v>
          </cell>
          <cell r="N11320" t="str">
            <v>Largest</v>
          </cell>
          <cell r="O11320">
            <v>7840.05</v>
          </cell>
        </row>
        <row r="11321">
          <cell r="A11321" t="str">
            <v>FR</v>
          </cell>
          <cell r="B11321" t="str">
            <v>FR_RV_02084000</v>
          </cell>
          <cell r="C11321">
            <v>1995</v>
          </cell>
          <cell r="D11321" t="str">
            <v>Annual</v>
          </cell>
          <cell r="E11321" t="str">
            <v>Orthophosphate</v>
          </cell>
          <cell r="F11321" t="str">
            <v>mg/l P</v>
          </cell>
          <cell r="G11321">
            <v>12</v>
          </cell>
          <cell r="J11321">
            <v>25</v>
          </cell>
          <cell r="K11321">
            <v>0.19439999759197235</v>
          </cell>
          <cell r="N11321" t="str">
            <v>Largest</v>
          </cell>
          <cell r="O11321">
            <v>9342.58</v>
          </cell>
        </row>
        <row r="11322">
          <cell r="A11322" t="str">
            <v>FR</v>
          </cell>
          <cell r="B11322" t="str">
            <v>FR_RV_02089900</v>
          </cell>
          <cell r="C11322">
            <v>1995</v>
          </cell>
          <cell r="D11322" t="str">
            <v>Annual</v>
          </cell>
          <cell r="E11322" t="str">
            <v>Orthophosphate</v>
          </cell>
          <cell r="F11322" t="str">
            <v>mg/l P</v>
          </cell>
          <cell r="G11322">
            <v>12</v>
          </cell>
          <cell r="J11322">
            <v>12</v>
          </cell>
          <cell r="K11322">
            <v>0.34790000319480896</v>
          </cell>
          <cell r="N11322" t="str">
            <v>Very Large</v>
          </cell>
          <cell r="O11322">
            <v>1275.5999999999999</v>
          </cell>
        </row>
        <row r="11323">
          <cell r="A11323" t="str">
            <v>FR</v>
          </cell>
          <cell r="B11323" t="str">
            <v>FR_RV_02092000</v>
          </cell>
          <cell r="C11323">
            <v>1995</v>
          </cell>
          <cell r="D11323" t="str">
            <v>Annual</v>
          </cell>
          <cell r="E11323" t="str">
            <v>Orthophosphate</v>
          </cell>
          <cell r="F11323" t="str">
            <v>mg/l P</v>
          </cell>
          <cell r="G11323">
            <v>12</v>
          </cell>
          <cell r="J11323">
            <v>11</v>
          </cell>
          <cell r="K11323">
            <v>0.74419999122619629</v>
          </cell>
          <cell r="N11323" t="str">
            <v>Medium</v>
          </cell>
          <cell r="O11323">
            <v>59.72</v>
          </cell>
        </row>
        <row r="11324">
          <cell r="A11324" t="str">
            <v>FR</v>
          </cell>
          <cell r="B11324" t="str">
            <v>FR_RV_02093100</v>
          </cell>
          <cell r="C11324">
            <v>1995</v>
          </cell>
          <cell r="D11324" t="str">
            <v>Annual</v>
          </cell>
          <cell r="E11324" t="str">
            <v>Orthophosphate</v>
          </cell>
          <cell r="F11324" t="str">
            <v>mg/l P</v>
          </cell>
          <cell r="G11324">
            <v>12</v>
          </cell>
          <cell r="J11324">
            <v>25</v>
          </cell>
          <cell r="K11324">
            <v>0.25569999217987061</v>
          </cell>
          <cell r="N11324" t="str">
            <v>Largest</v>
          </cell>
          <cell r="O11324">
            <v>10947.05</v>
          </cell>
        </row>
        <row r="11325">
          <cell r="A11325" t="str">
            <v>FR</v>
          </cell>
          <cell r="B11325" t="str">
            <v>FR_RV_02094900</v>
          </cell>
          <cell r="C11325">
            <v>1995</v>
          </cell>
          <cell r="D11325" t="str">
            <v>Annual</v>
          </cell>
          <cell r="E11325" t="str">
            <v>Orthophosphate</v>
          </cell>
          <cell r="F11325" t="str">
            <v>mg/l P</v>
          </cell>
          <cell r="G11325">
            <v>12</v>
          </cell>
          <cell r="J11325">
            <v>25</v>
          </cell>
          <cell r="K11325">
            <v>0.21459999680519104</v>
          </cell>
          <cell r="N11325" t="str">
            <v>Largest</v>
          </cell>
          <cell r="O11325">
            <v>11369.38</v>
          </cell>
        </row>
        <row r="11326">
          <cell r="A11326" t="str">
            <v>FR</v>
          </cell>
          <cell r="B11326" t="str">
            <v>FR_RV_05098000</v>
          </cell>
          <cell r="C11326">
            <v>1995</v>
          </cell>
          <cell r="D11326" t="str">
            <v>Annual</v>
          </cell>
          <cell r="E11326" t="str">
            <v>Orthophosphate</v>
          </cell>
          <cell r="F11326" t="str">
            <v>mg/l P</v>
          </cell>
          <cell r="G11326">
            <v>12</v>
          </cell>
          <cell r="J11326">
            <v>4</v>
          </cell>
          <cell r="K11326">
            <v>4.2800001800060272E-2</v>
          </cell>
          <cell r="N11326" t="str">
            <v>Medium</v>
          </cell>
          <cell r="O11326">
            <v>119.04</v>
          </cell>
        </row>
        <row r="11327">
          <cell r="A11327" t="str">
            <v>FR</v>
          </cell>
          <cell r="B11327" t="str">
            <v>FR_RV_02047500</v>
          </cell>
          <cell r="C11327">
            <v>1995</v>
          </cell>
          <cell r="D11327" t="str">
            <v>Annual</v>
          </cell>
          <cell r="E11327" t="str">
            <v>Orthophosphate</v>
          </cell>
          <cell r="F11327" t="str">
            <v>mg/l P</v>
          </cell>
          <cell r="G11327">
            <v>12</v>
          </cell>
          <cell r="J11327">
            <v>12</v>
          </cell>
          <cell r="K11327">
            <v>8.7800003588199615E-2</v>
          </cell>
          <cell r="N11327" t="str">
            <v>Large</v>
          </cell>
          <cell r="O11327">
            <v>314.08999999999997</v>
          </cell>
        </row>
        <row r="11328">
          <cell r="A11328" t="str">
            <v>FR</v>
          </cell>
          <cell r="B11328" t="str">
            <v>FR_RV_05008000</v>
          </cell>
          <cell r="C11328">
            <v>1995</v>
          </cell>
          <cell r="D11328" t="str">
            <v>Annual</v>
          </cell>
          <cell r="E11328" t="str">
            <v>Orthophosphate</v>
          </cell>
          <cell r="F11328" t="str">
            <v>mg/l P</v>
          </cell>
          <cell r="G11328">
            <v>12</v>
          </cell>
          <cell r="J11328">
            <v>8</v>
          </cell>
          <cell r="K11328">
            <v>7.4699997901916504E-2</v>
          </cell>
          <cell r="N11328" t="str">
            <v>Large</v>
          </cell>
          <cell r="O11328">
            <v>284.48</v>
          </cell>
        </row>
        <row r="11329">
          <cell r="A11329" t="str">
            <v>FR</v>
          </cell>
          <cell r="B11329" t="str">
            <v>FR_RV_05095000</v>
          </cell>
          <cell r="C11329">
            <v>1995</v>
          </cell>
          <cell r="D11329" t="str">
            <v>Annual</v>
          </cell>
          <cell r="E11329" t="str">
            <v>Orthophosphate</v>
          </cell>
          <cell r="F11329" t="str">
            <v>mg/l P</v>
          </cell>
          <cell r="G11329">
            <v>12</v>
          </cell>
          <cell r="J11329">
            <v>8</v>
          </cell>
          <cell r="K11329">
            <v>4.6599999070167542E-2</v>
          </cell>
          <cell r="N11329" t="str">
            <v>Large</v>
          </cell>
          <cell r="O11329">
            <v>601.33000000000004</v>
          </cell>
        </row>
        <row r="11330">
          <cell r="A11330" t="str">
            <v>FR</v>
          </cell>
          <cell r="B11330" t="str">
            <v>FR_RV_04051150</v>
          </cell>
          <cell r="C11330">
            <v>1995</v>
          </cell>
          <cell r="D11330" t="str">
            <v>Annual</v>
          </cell>
          <cell r="E11330" t="str">
            <v>Orthophosphate</v>
          </cell>
          <cell r="F11330" t="str">
            <v>mg/l P</v>
          </cell>
          <cell r="G11330">
            <v>12</v>
          </cell>
          <cell r="J11330">
            <v>6</v>
          </cell>
          <cell r="K11330">
            <v>0.26240000128746033</v>
          </cell>
          <cell r="N11330" t="str">
            <v>Medium</v>
          </cell>
          <cell r="O11330">
            <v>205</v>
          </cell>
        </row>
        <row r="11331">
          <cell r="A11331" t="str">
            <v>FR</v>
          </cell>
          <cell r="B11331" t="str">
            <v>FR_RV_04056000</v>
          </cell>
          <cell r="C11331">
            <v>1995</v>
          </cell>
          <cell r="D11331" t="str">
            <v>Annual</v>
          </cell>
          <cell r="E11331" t="str">
            <v>Orthophosphate</v>
          </cell>
          <cell r="F11331" t="str">
            <v>mg/l P</v>
          </cell>
          <cell r="G11331">
            <v>12</v>
          </cell>
          <cell r="J11331">
            <v>14</v>
          </cell>
          <cell r="K11331">
            <v>6.6100001335144043E-2</v>
          </cell>
          <cell r="N11331" t="str">
            <v>Largest</v>
          </cell>
          <cell r="O11331">
            <v>42130</v>
          </cell>
        </row>
        <row r="11332">
          <cell r="A11332" t="str">
            <v>FR</v>
          </cell>
          <cell r="B11332" t="str">
            <v>FR_RV_04110800</v>
          </cell>
          <cell r="C11332">
            <v>1995</v>
          </cell>
          <cell r="D11332" t="str">
            <v>Annual</v>
          </cell>
          <cell r="E11332" t="str">
            <v>Orthophosphate</v>
          </cell>
          <cell r="F11332" t="str">
            <v>mg/l P</v>
          </cell>
          <cell r="G11332">
            <v>12</v>
          </cell>
          <cell r="J11332">
            <v>6</v>
          </cell>
          <cell r="K11332">
            <v>6.7400000989437103E-2</v>
          </cell>
          <cell r="N11332" t="str">
            <v>Large</v>
          </cell>
          <cell r="O11332">
            <v>599</v>
          </cell>
        </row>
        <row r="11333">
          <cell r="A11333" t="str">
            <v>FR</v>
          </cell>
          <cell r="B11333" t="str">
            <v>FR_RV_04118000</v>
          </cell>
          <cell r="C11333">
            <v>1995</v>
          </cell>
          <cell r="D11333" t="str">
            <v>Annual</v>
          </cell>
          <cell r="E11333" t="str">
            <v>Orthophosphate</v>
          </cell>
          <cell r="F11333" t="str">
            <v>mg/l P</v>
          </cell>
          <cell r="G11333">
            <v>12</v>
          </cell>
          <cell r="J11333">
            <v>12</v>
          </cell>
          <cell r="K11333">
            <v>0.15139999985694885</v>
          </cell>
          <cell r="N11333" t="str">
            <v>Very Large</v>
          </cell>
          <cell r="O11333">
            <v>2379</v>
          </cell>
        </row>
        <row r="11334">
          <cell r="A11334" t="str">
            <v>FR</v>
          </cell>
          <cell r="B11334" t="str">
            <v>FR_RV_04132500</v>
          </cell>
          <cell r="C11334">
            <v>1995</v>
          </cell>
          <cell r="D11334" t="str">
            <v>Annual</v>
          </cell>
          <cell r="E11334" t="str">
            <v>Orthophosphate</v>
          </cell>
          <cell r="F11334" t="str">
            <v>mg/l P</v>
          </cell>
          <cell r="G11334">
            <v>12</v>
          </cell>
          <cell r="J11334">
            <v>18</v>
          </cell>
          <cell r="K11334">
            <v>0.14869999885559082</v>
          </cell>
          <cell r="N11334" t="str">
            <v>Largest</v>
          </cell>
          <cell r="O11334">
            <v>5805</v>
          </cell>
        </row>
        <row r="11335">
          <cell r="A11335" t="str">
            <v>FR</v>
          </cell>
          <cell r="B11335" t="str">
            <v>FR_RV_04133000</v>
          </cell>
          <cell r="C11335">
            <v>1995</v>
          </cell>
          <cell r="D11335" t="str">
            <v>Annual</v>
          </cell>
          <cell r="E11335" t="str">
            <v>Orthophosphate</v>
          </cell>
          <cell r="F11335" t="str">
            <v>mg/l P</v>
          </cell>
          <cell r="G11335">
            <v>12</v>
          </cell>
          <cell r="J11335">
            <v>12</v>
          </cell>
          <cell r="K11335">
            <v>0.16410000622272491</v>
          </cell>
          <cell r="N11335" t="str">
            <v>Largest</v>
          </cell>
          <cell r="O11335">
            <v>22194</v>
          </cell>
        </row>
        <row r="11336">
          <cell r="A11336" t="str">
            <v>FR</v>
          </cell>
          <cell r="B11336" t="str">
            <v>FR_RV_04137000</v>
          </cell>
          <cell r="C11336">
            <v>1995</v>
          </cell>
          <cell r="D11336" t="str">
            <v>Annual</v>
          </cell>
          <cell r="E11336" t="str">
            <v>Orthophosphate</v>
          </cell>
          <cell r="F11336" t="str">
            <v>mg/l P</v>
          </cell>
          <cell r="G11336">
            <v>12</v>
          </cell>
          <cell r="J11336">
            <v>12</v>
          </cell>
          <cell r="K11336">
            <v>8.0799996852874756E-2</v>
          </cell>
          <cell r="N11336" t="str">
            <v>Largest</v>
          </cell>
          <cell r="O11336">
            <v>111809</v>
          </cell>
        </row>
        <row r="11337">
          <cell r="A11337" t="str">
            <v>FR</v>
          </cell>
          <cell r="B11337" t="str">
            <v>FR_RV_04148500</v>
          </cell>
          <cell r="C11337">
            <v>1995</v>
          </cell>
          <cell r="D11337" t="str">
            <v>Annual</v>
          </cell>
          <cell r="E11337" t="str">
            <v>Orthophosphate</v>
          </cell>
          <cell r="F11337" t="str">
            <v>mg/l P</v>
          </cell>
          <cell r="G11337">
            <v>12</v>
          </cell>
          <cell r="J11337">
            <v>6</v>
          </cell>
          <cell r="K11337">
            <v>0.24250000715255737</v>
          </cell>
          <cell r="N11337" t="str">
            <v>Largest</v>
          </cell>
          <cell r="O11337">
            <v>116902</v>
          </cell>
        </row>
        <row r="11338">
          <cell r="A11338" t="str">
            <v>FR</v>
          </cell>
          <cell r="B11338" t="str">
            <v>FR_RV_04163000</v>
          </cell>
          <cell r="C11338">
            <v>1995</v>
          </cell>
          <cell r="D11338" t="str">
            <v>Annual</v>
          </cell>
          <cell r="E11338" t="str">
            <v>Orthophosphate</v>
          </cell>
          <cell r="F11338" t="str">
            <v>mg/l P</v>
          </cell>
          <cell r="G11338">
            <v>12</v>
          </cell>
          <cell r="J11338">
            <v>12</v>
          </cell>
          <cell r="K11338">
            <v>0.10100000351667404</v>
          </cell>
          <cell r="N11338" t="str">
            <v>Large</v>
          </cell>
          <cell r="O11338">
            <v>859</v>
          </cell>
        </row>
        <row r="11339">
          <cell r="A11339" t="str">
            <v>FR</v>
          </cell>
          <cell r="B11339" t="str">
            <v>FR_RV_04174250</v>
          </cell>
          <cell r="C11339">
            <v>1995</v>
          </cell>
          <cell r="D11339" t="str">
            <v>Annual</v>
          </cell>
          <cell r="E11339" t="str">
            <v>Orthophosphate</v>
          </cell>
          <cell r="F11339" t="str">
            <v>mg/l P</v>
          </cell>
          <cell r="G11339">
            <v>12</v>
          </cell>
          <cell r="J11339">
            <v>12</v>
          </cell>
          <cell r="K11339">
            <v>0.26100000739097595</v>
          </cell>
          <cell r="N11339" t="str">
            <v>Medium</v>
          </cell>
          <cell r="O11339">
            <v>92</v>
          </cell>
        </row>
        <row r="11340">
          <cell r="A11340" t="str">
            <v>FR</v>
          </cell>
          <cell r="B11340" t="str">
            <v>FR_RV_04030000</v>
          </cell>
          <cell r="C11340">
            <v>1995</v>
          </cell>
          <cell r="D11340" t="str">
            <v>Annual</v>
          </cell>
          <cell r="E11340" t="str">
            <v>Orthophosphate</v>
          </cell>
          <cell r="F11340" t="str">
            <v>mg/l P</v>
          </cell>
          <cell r="G11340">
            <v>12</v>
          </cell>
          <cell r="J11340">
            <v>12</v>
          </cell>
          <cell r="K11340">
            <v>3.6699999123811722E-2</v>
          </cell>
          <cell r="N11340" t="str">
            <v>Largest</v>
          </cell>
          <cell r="O11340">
            <v>5078</v>
          </cell>
        </row>
        <row r="11341">
          <cell r="A11341" t="str">
            <v>FR</v>
          </cell>
          <cell r="B11341" t="str">
            <v>FR_RV_04216000</v>
          </cell>
          <cell r="C11341">
            <v>1995</v>
          </cell>
          <cell r="D11341" t="str">
            <v>Annual</v>
          </cell>
          <cell r="E11341" t="str">
            <v>Orthophosphate</v>
          </cell>
          <cell r="F11341" t="str">
            <v>mg/l P</v>
          </cell>
          <cell r="G11341">
            <v>12</v>
          </cell>
          <cell r="J11341">
            <v>18</v>
          </cell>
          <cell r="K11341">
            <v>0.120899997651577</v>
          </cell>
          <cell r="N11341" t="str">
            <v>Largest</v>
          </cell>
          <cell r="O11341">
            <v>10134</v>
          </cell>
        </row>
        <row r="11342">
          <cell r="A11342" t="str">
            <v>FR</v>
          </cell>
          <cell r="B11342" t="str">
            <v>FR_RV_04024000</v>
          </cell>
          <cell r="C11342">
            <v>1995</v>
          </cell>
          <cell r="D11342" t="str">
            <v>Annual</v>
          </cell>
          <cell r="E11342" t="str">
            <v>Orthophosphate</v>
          </cell>
          <cell r="F11342" t="str">
            <v>mg/l P</v>
          </cell>
          <cell r="G11342">
            <v>12</v>
          </cell>
          <cell r="J11342">
            <v>11</v>
          </cell>
          <cell r="K11342">
            <v>5.000000074505806E-2</v>
          </cell>
          <cell r="N11342" t="str">
            <v>Largest</v>
          </cell>
          <cell r="O11342">
            <v>16519</v>
          </cell>
        </row>
        <row r="11343">
          <cell r="A11343" t="str">
            <v>FR</v>
          </cell>
          <cell r="B11343" t="str">
            <v>FR_RV_05020000</v>
          </cell>
          <cell r="C11343">
            <v>1995</v>
          </cell>
          <cell r="D11343" t="str">
            <v>Annual</v>
          </cell>
          <cell r="E11343" t="str">
            <v>Orthophosphate</v>
          </cell>
          <cell r="F11343" t="str">
            <v>mg/l P</v>
          </cell>
          <cell r="G11343">
            <v>12</v>
          </cell>
          <cell r="J11343">
            <v>8</v>
          </cell>
          <cell r="K11343">
            <v>3.7599999457597733E-2</v>
          </cell>
          <cell r="N11343" t="str">
            <v>Medium</v>
          </cell>
          <cell r="O11343">
            <v>164.16</v>
          </cell>
        </row>
        <row r="11344">
          <cell r="A11344" t="str">
            <v>FR</v>
          </cell>
          <cell r="B11344" t="str">
            <v>FR_RV_05030000</v>
          </cell>
          <cell r="C11344">
            <v>1995</v>
          </cell>
          <cell r="D11344" t="str">
            <v>Annual</v>
          </cell>
          <cell r="E11344" t="str">
            <v>Orthophosphate</v>
          </cell>
          <cell r="F11344" t="str">
            <v>mg/l P</v>
          </cell>
          <cell r="G11344">
            <v>12</v>
          </cell>
          <cell r="J11344">
            <v>10</v>
          </cell>
          <cell r="K11344">
            <v>2.930000051856041E-2</v>
          </cell>
          <cell r="N11344" t="str">
            <v>Largest</v>
          </cell>
          <cell r="O11344">
            <v>2799.92</v>
          </cell>
        </row>
        <row r="11345">
          <cell r="A11345" t="str">
            <v>FR</v>
          </cell>
          <cell r="B11345" t="str">
            <v>FR_RV_05039000</v>
          </cell>
          <cell r="C11345">
            <v>1995</v>
          </cell>
          <cell r="D11345" t="str">
            <v>Annual</v>
          </cell>
          <cell r="E11345" t="str">
            <v>Orthophosphate</v>
          </cell>
          <cell r="F11345" t="str">
            <v>mg/l P</v>
          </cell>
          <cell r="G11345">
            <v>12</v>
          </cell>
          <cell r="J11345">
            <v>7</v>
          </cell>
          <cell r="K11345">
            <v>4.8200000077486038E-2</v>
          </cell>
          <cell r="N11345" t="str">
            <v>Very Large</v>
          </cell>
          <cell r="O11345">
            <v>2490.59</v>
          </cell>
        </row>
        <row r="11346">
          <cell r="A11346" t="str">
            <v>FR</v>
          </cell>
          <cell r="B11346" t="str">
            <v>FR_RV_05072000</v>
          </cell>
          <cell r="C11346">
            <v>1995</v>
          </cell>
          <cell r="D11346" t="str">
            <v>Annual</v>
          </cell>
          <cell r="E11346" t="str">
            <v>Orthophosphate</v>
          </cell>
          <cell r="F11346" t="str">
            <v>mg/l P</v>
          </cell>
          <cell r="G11346">
            <v>12</v>
          </cell>
          <cell r="J11346">
            <v>8</v>
          </cell>
          <cell r="K11346">
            <v>3.9500001817941666E-2</v>
          </cell>
          <cell r="N11346" t="str">
            <v>Medium</v>
          </cell>
          <cell r="O11346">
            <v>142.01</v>
          </cell>
        </row>
        <row r="11347">
          <cell r="A11347" t="str">
            <v>FR</v>
          </cell>
          <cell r="B11347" t="str">
            <v>FR_RV_05073000</v>
          </cell>
          <cell r="C11347">
            <v>1995</v>
          </cell>
          <cell r="D11347" t="str">
            <v>Annual</v>
          </cell>
          <cell r="E11347" t="str">
            <v>Orthophosphate</v>
          </cell>
          <cell r="F11347" t="str">
            <v>mg/l P</v>
          </cell>
          <cell r="G11347">
            <v>12</v>
          </cell>
          <cell r="J11347">
            <v>9</v>
          </cell>
          <cell r="K11347">
            <v>6.4400002360343933E-2</v>
          </cell>
          <cell r="N11347" t="str">
            <v>Largest</v>
          </cell>
          <cell r="O11347">
            <v>56126.83</v>
          </cell>
        </row>
        <row r="11348">
          <cell r="A11348" t="str">
            <v>FR</v>
          </cell>
          <cell r="B11348" t="str">
            <v>FR_RV_05076000</v>
          </cell>
          <cell r="C11348">
            <v>1995</v>
          </cell>
          <cell r="D11348" t="str">
            <v>Annual</v>
          </cell>
          <cell r="E11348" t="str">
            <v>Orthophosphate</v>
          </cell>
          <cell r="F11348" t="str">
            <v>mg/l P</v>
          </cell>
          <cell r="G11348">
            <v>12</v>
          </cell>
          <cell r="J11348">
            <v>8</v>
          </cell>
          <cell r="K11348">
            <v>7.2800002992153168E-2</v>
          </cell>
          <cell r="N11348" t="str">
            <v>Largest</v>
          </cell>
          <cell r="O11348">
            <v>54583.93</v>
          </cell>
        </row>
        <row r="11349">
          <cell r="A11349" t="str">
            <v>FR</v>
          </cell>
          <cell r="B11349" t="str">
            <v>FR_RV_05081000</v>
          </cell>
          <cell r="C11349">
            <v>1995</v>
          </cell>
          <cell r="D11349" t="str">
            <v>Annual</v>
          </cell>
          <cell r="E11349" t="str">
            <v>Orthophosphate</v>
          </cell>
          <cell r="F11349" t="str">
            <v>mg/l P</v>
          </cell>
          <cell r="G11349">
            <v>12</v>
          </cell>
          <cell r="J11349">
            <v>10</v>
          </cell>
          <cell r="K11349">
            <v>6.210000067949295E-2</v>
          </cell>
          <cell r="N11349" t="str">
            <v>Largest</v>
          </cell>
          <cell r="O11349">
            <v>51273.48</v>
          </cell>
        </row>
        <row r="11350">
          <cell r="A11350" t="str">
            <v>FR</v>
          </cell>
          <cell r="B11350" t="str">
            <v>FR_RV_05085000</v>
          </cell>
          <cell r="C11350">
            <v>1995</v>
          </cell>
          <cell r="D11350" t="str">
            <v>Annual</v>
          </cell>
          <cell r="E11350" t="str">
            <v>Orthophosphate</v>
          </cell>
          <cell r="F11350" t="str">
            <v>mg/l P</v>
          </cell>
          <cell r="G11350">
            <v>12</v>
          </cell>
          <cell r="J11350">
            <v>8</v>
          </cell>
          <cell r="K11350">
            <v>4.6900000423192978E-2</v>
          </cell>
          <cell r="N11350" t="str">
            <v>Large</v>
          </cell>
          <cell r="O11350">
            <v>440.37</v>
          </cell>
        </row>
        <row r="11351">
          <cell r="A11351" t="str">
            <v>FR</v>
          </cell>
          <cell r="B11351" t="str">
            <v>FR_RV_05089000</v>
          </cell>
          <cell r="C11351">
            <v>1995</v>
          </cell>
          <cell r="D11351" t="str">
            <v>Annual</v>
          </cell>
          <cell r="E11351" t="str">
            <v>Orthophosphate</v>
          </cell>
          <cell r="F11351" t="str">
            <v>mg/l P</v>
          </cell>
          <cell r="G11351">
            <v>12</v>
          </cell>
          <cell r="J11351">
            <v>9</v>
          </cell>
          <cell r="K11351">
            <v>3.2800000160932541E-2</v>
          </cell>
          <cell r="N11351" t="str">
            <v>Largest</v>
          </cell>
          <cell r="O11351">
            <v>9335.81</v>
          </cell>
        </row>
        <row r="11352">
          <cell r="A11352" t="str">
            <v>FR</v>
          </cell>
          <cell r="B11352" t="str">
            <v>FR_RV_05097000</v>
          </cell>
          <cell r="C11352">
            <v>1995</v>
          </cell>
          <cell r="D11352" t="str">
            <v>Annual</v>
          </cell>
          <cell r="E11352" t="str">
            <v>Orthophosphate</v>
          </cell>
          <cell r="F11352" t="str">
            <v>mg/l P</v>
          </cell>
          <cell r="G11352">
            <v>12</v>
          </cell>
          <cell r="J11352">
            <v>10</v>
          </cell>
          <cell r="K11352">
            <v>0.31209999322891235</v>
          </cell>
          <cell r="N11352" t="str">
            <v>Large</v>
          </cell>
          <cell r="O11352">
            <v>336.37</v>
          </cell>
        </row>
        <row r="11353">
          <cell r="A11353" t="str">
            <v>FR</v>
          </cell>
          <cell r="B11353" t="str">
            <v>FR_RV_05097900</v>
          </cell>
          <cell r="C11353">
            <v>1995</v>
          </cell>
          <cell r="D11353" t="str">
            <v>Annual</v>
          </cell>
          <cell r="E11353" t="str">
            <v>Orthophosphate</v>
          </cell>
          <cell r="F11353" t="str">
            <v>mg/l P</v>
          </cell>
          <cell r="G11353">
            <v>12</v>
          </cell>
          <cell r="J11353">
            <v>8</v>
          </cell>
          <cell r="K11353">
            <v>8.8399998843669891E-2</v>
          </cell>
          <cell r="N11353" t="str">
            <v>Medium</v>
          </cell>
          <cell r="O11353">
            <v>89.1</v>
          </cell>
        </row>
        <row r="11354">
          <cell r="A11354" t="str">
            <v>FR</v>
          </cell>
          <cell r="B11354" t="str">
            <v>FR_RV_04215800</v>
          </cell>
          <cell r="C11354">
            <v>1995</v>
          </cell>
          <cell r="D11354" t="str">
            <v>Annual</v>
          </cell>
          <cell r="E11354" t="str">
            <v>Orthophosphate</v>
          </cell>
          <cell r="F11354" t="str">
            <v>mg/l P</v>
          </cell>
          <cell r="G11354">
            <v>12</v>
          </cell>
          <cell r="J11354">
            <v>6</v>
          </cell>
          <cell r="K11354">
            <v>8.7999999523162842E-2</v>
          </cell>
          <cell r="N11354" t="str">
            <v>Large</v>
          </cell>
          <cell r="O11354">
            <v>512.27</v>
          </cell>
        </row>
        <row r="11355">
          <cell r="A11355" t="str">
            <v>FR</v>
          </cell>
          <cell r="B11355" t="str">
            <v>FR_RV_05179500</v>
          </cell>
          <cell r="C11355">
            <v>1995</v>
          </cell>
          <cell r="D11355" t="str">
            <v>Annual</v>
          </cell>
          <cell r="E11355" t="str">
            <v>Orthophosphate</v>
          </cell>
          <cell r="F11355" t="str">
            <v>mg/l P</v>
          </cell>
          <cell r="G11355">
            <v>12</v>
          </cell>
          <cell r="J11355">
            <v>10</v>
          </cell>
          <cell r="K11355">
            <v>2.5599999353289604E-2</v>
          </cell>
          <cell r="N11355" t="str">
            <v>Large</v>
          </cell>
          <cell r="O11355">
            <v>418.14</v>
          </cell>
        </row>
        <row r="11356">
          <cell r="A11356" t="str">
            <v>FR</v>
          </cell>
          <cell r="B11356" t="str">
            <v>FR_RV_05106400</v>
          </cell>
          <cell r="C11356">
            <v>1995</v>
          </cell>
          <cell r="D11356" t="str">
            <v>Annual</v>
          </cell>
          <cell r="E11356" t="str">
            <v>Orthophosphate</v>
          </cell>
          <cell r="F11356" t="str">
            <v>mg/l P</v>
          </cell>
          <cell r="G11356">
            <v>12</v>
          </cell>
          <cell r="J11356">
            <v>10</v>
          </cell>
          <cell r="K11356">
            <v>0.1371999979019165</v>
          </cell>
          <cell r="N11356" t="str">
            <v>Small</v>
          </cell>
          <cell r="O11356">
            <v>37.26</v>
          </cell>
        </row>
        <row r="11357">
          <cell r="A11357" t="str">
            <v>FR</v>
          </cell>
          <cell r="B11357" t="str">
            <v>FR_RV_05108200</v>
          </cell>
          <cell r="C11357">
            <v>1995</v>
          </cell>
          <cell r="D11357" t="str">
            <v>Annual</v>
          </cell>
          <cell r="E11357" t="str">
            <v>Orthophosphate</v>
          </cell>
          <cell r="F11357" t="str">
            <v>mg/l P</v>
          </cell>
          <cell r="G11357">
            <v>12</v>
          </cell>
          <cell r="J11357">
            <v>4</v>
          </cell>
          <cell r="K11357">
            <v>0.13989999890327454</v>
          </cell>
          <cell r="N11357" t="str">
            <v>Large</v>
          </cell>
          <cell r="O11357">
            <v>749.7</v>
          </cell>
        </row>
        <row r="11358">
          <cell r="A11358" t="str">
            <v>FR</v>
          </cell>
          <cell r="B11358" t="str">
            <v>FR_RV_05112210</v>
          </cell>
          <cell r="C11358">
            <v>1995</v>
          </cell>
          <cell r="D11358" t="str">
            <v>Annual</v>
          </cell>
          <cell r="E11358" t="str">
            <v>Orthophosphate</v>
          </cell>
          <cell r="F11358" t="str">
            <v>mg/l P</v>
          </cell>
          <cell r="G11358">
            <v>12</v>
          </cell>
          <cell r="J11358">
            <v>4</v>
          </cell>
          <cell r="K11358">
            <v>0.29559999704360962</v>
          </cell>
          <cell r="N11358" t="str">
            <v>Medium</v>
          </cell>
          <cell r="O11358">
            <v>163.81</v>
          </cell>
        </row>
        <row r="11359">
          <cell r="A11359" t="str">
            <v>FR</v>
          </cell>
          <cell r="B11359" t="str">
            <v>FR_RV_05114500</v>
          </cell>
          <cell r="C11359">
            <v>1995</v>
          </cell>
          <cell r="D11359" t="str">
            <v>Annual</v>
          </cell>
          <cell r="E11359" t="str">
            <v>Orthophosphate</v>
          </cell>
          <cell r="F11359" t="str">
            <v>mg/l P</v>
          </cell>
          <cell r="G11359">
            <v>12</v>
          </cell>
          <cell r="J11359">
            <v>4</v>
          </cell>
          <cell r="K11359">
            <v>0.1590999960899353</v>
          </cell>
          <cell r="N11359" t="str">
            <v>Large</v>
          </cell>
          <cell r="O11359">
            <v>912.48</v>
          </cell>
        </row>
        <row r="11360">
          <cell r="A11360" t="str">
            <v>FR</v>
          </cell>
          <cell r="B11360" t="str">
            <v>FR_RV_05131200</v>
          </cell>
          <cell r="C11360">
            <v>1995</v>
          </cell>
          <cell r="D11360" t="str">
            <v>Annual</v>
          </cell>
          <cell r="E11360" t="str">
            <v>Orthophosphate</v>
          </cell>
          <cell r="F11360" t="str">
            <v>mg/l P</v>
          </cell>
          <cell r="G11360">
            <v>12</v>
          </cell>
          <cell r="J11360">
            <v>10</v>
          </cell>
          <cell r="K11360">
            <v>7.0399999618530273E-2</v>
          </cell>
          <cell r="N11360" t="str">
            <v>Large</v>
          </cell>
          <cell r="O11360">
            <v>858.18</v>
          </cell>
        </row>
        <row r="11361">
          <cell r="A11361" t="str">
            <v>FR</v>
          </cell>
          <cell r="B11361" t="str">
            <v>FR_RV_05135100</v>
          </cell>
          <cell r="C11361">
            <v>1995</v>
          </cell>
          <cell r="D11361" t="str">
            <v>Annual</v>
          </cell>
          <cell r="E11361" t="str">
            <v>Orthophosphate</v>
          </cell>
          <cell r="F11361" t="str">
            <v>mg/l P</v>
          </cell>
          <cell r="G11361">
            <v>12</v>
          </cell>
          <cell r="J11361">
            <v>10</v>
          </cell>
          <cell r="K11361">
            <v>9.2500001192092896E-2</v>
          </cell>
          <cell r="N11361" t="str">
            <v>Large</v>
          </cell>
          <cell r="O11361">
            <v>586.83000000000004</v>
          </cell>
        </row>
        <row r="11362">
          <cell r="A11362" t="str">
            <v>FR</v>
          </cell>
          <cell r="B11362" t="str">
            <v>FR_RV_05139350</v>
          </cell>
          <cell r="C11362">
            <v>1995</v>
          </cell>
          <cell r="D11362" t="str">
            <v>Annual</v>
          </cell>
          <cell r="E11362" t="str">
            <v>Orthophosphate</v>
          </cell>
          <cell r="F11362" t="str">
            <v>mg/l P</v>
          </cell>
          <cell r="G11362">
            <v>12</v>
          </cell>
          <cell r="J11362">
            <v>4</v>
          </cell>
          <cell r="K11362">
            <v>0.32769998908042908</v>
          </cell>
          <cell r="N11362" t="str">
            <v>Small</v>
          </cell>
          <cell r="O11362">
            <v>38.42</v>
          </cell>
        </row>
        <row r="11363">
          <cell r="A11363" t="str">
            <v>FR</v>
          </cell>
          <cell r="B11363" t="str">
            <v>FR_RV_05152000</v>
          </cell>
          <cell r="C11363">
            <v>1995</v>
          </cell>
          <cell r="D11363" t="str">
            <v>Annual</v>
          </cell>
          <cell r="E11363" t="str">
            <v>Orthophosphate</v>
          </cell>
          <cell r="F11363" t="str">
            <v>mg/l P</v>
          </cell>
          <cell r="G11363">
            <v>12</v>
          </cell>
          <cell r="J11363">
            <v>9</v>
          </cell>
          <cell r="K11363">
            <v>9.3599997460842133E-2</v>
          </cell>
          <cell r="N11363" t="str">
            <v>Largest</v>
          </cell>
          <cell r="O11363">
            <v>15046.9</v>
          </cell>
        </row>
        <row r="11364">
          <cell r="A11364" t="str">
            <v>FR</v>
          </cell>
          <cell r="B11364" t="str">
            <v>FR_RV_05163000</v>
          </cell>
          <cell r="C11364">
            <v>1995</v>
          </cell>
          <cell r="D11364" t="str">
            <v>Annual</v>
          </cell>
          <cell r="E11364" t="str">
            <v>Orthophosphate</v>
          </cell>
          <cell r="F11364" t="str">
            <v>mg/l P</v>
          </cell>
          <cell r="G11364">
            <v>12</v>
          </cell>
          <cell r="J11364">
            <v>13</v>
          </cell>
          <cell r="K11364">
            <v>3.7099998444318771E-2</v>
          </cell>
          <cell r="N11364" t="str">
            <v>Largest</v>
          </cell>
          <cell r="O11364">
            <v>10092.25</v>
          </cell>
        </row>
        <row r="11365">
          <cell r="A11365" t="str">
            <v>FR</v>
          </cell>
          <cell r="B11365" t="str">
            <v>FR_RV_05163100</v>
          </cell>
          <cell r="C11365">
            <v>1995</v>
          </cell>
          <cell r="D11365" t="str">
            <v>Annual</v>
          </cell>
          <cell r="E11365" t="str">
            <v>Orthophosphate</v>
          </cell>
          <cell r="F11365" t="str">
            <v>mg/l P</v>
          </cell>
          <cell r="G11365">
            <v>12</v>
          </cell>
          <cell r="J11365">
            <v>15</v>
          </cell>
          <cell r="K11365">
            <v>8.8500000536441803E-2</v>
          </cell>
          <cell r="N11365" t="str">
            <v>Largest</v>
          </cell>
          <cell r="O11365">
            <v>10092.25</v>
          </cell>
        </row>
        <row r="11366">
          <cell r="A11366" t="str">
            <v>FR</v>
          </cell>
          <cell r="B11366" t="str">
            <v>FR_RV_05163800</v>
          </cell>
          <cell r="C11366">
            <v>1995</v>
          </cell>
          <cell r="D11366" t="str">
            <v>Annual</v>
          </cell>
          <cell r="E11366" t="str">
            <v>Orthophosphate</v>
          </cell>
          <cell r="F11366" t="str">
            <v>mg/l P</v>
          </cell>
          <cell r="G11366">
            <v>12</v>
          </cell>
          <cell r="J11366">
            <v>5</v>
          </cell>
          <cell r="K11366">
            <v>7.5400002300739288E-2</v>
          </cell>
          <cell r="N11366" t="str">
            <v>Large</v>
          </cell>
          <cell r="O11366">
            <v>635.80999999999995</v>
          </cell>
        </row>
        <row r="11367">
          <cell r="A11367" t="str">
            <v>FR</v>
          </cell>
          <cell r="B11367" t="str">
            <v>FR_RV_04043200</v>
          </cell>
          <cell r="C11367">
            <v>1995</v>
          </cell>
          <cell r="D11367" t="str">
            <v>Annual</v>
          </cell>
          <cell r="E11367" t="str">
            <v>Orthophosphate</v>
          </cell>
          <cell r="F11367" t="str">
            <v>mg/l P</v>
          </cell>
          <cell r="G11367">
            <v>12</v>
          </cell>
          <cell r="J11367">
            <v>12</v>
          </cell>
          <cell r="K11367">
            <v>6.1099998652935028E-2</v>
          </cell>
          <cell r="N11367" t="str">
            <v>Largest</v>
          </cell>
          <cell r="O11367">
            <v>12592.98</v>
          </cell>
        </row>
        <row r="11368">
          <cell r="A11368" t="str">
            <v>FR</v>
          </cell>
          <cell r="B11368" t="str">
            <v>FR_RV_05175100</v>
          </cell>
          <cell r="C11368">
            <v>1995</v>
          </cell>
          <cell r="D11368" t="str">
            <v>Annual</v>
          </cell>
          <cell r="E11368" t="str">
            <v>Orthophosphate</v>
          </cell>
          <cell r="F11368" t="str">
            <v>mg/l P</v>
          </cell>
          <cell r="G11368">
            <v>12</v>
          </cell>
          <cell r="J11368">
            <v>4</v>
          </cell>
          <cell r="K11368">
            <v>2.3600000888109207E-2</v>
          </cell>
          <cell r="N11368" t="str">
            <v>Large</v>
          </cell>
          <cell r="O11368">
            <v>406.11</v>
          </cell>
        </row>
        <row r="11369">
          <cell r="A11369" t="str">
            <v>FR</v>
          </cell>
          <cell r="B11369" t="str">
            <v>FR_RV_05098800</v>
          </cell>
          <cell r="C11369">
            <v>1995</v>
          </cell>
          <cell r="D11369" t="str">
            <v>Annual</v>
          </cell>
          <cell r="E11369" t="str">
            <v>Orthophosphate</v>
          </cell>
          <cell r="F11369" t="str">
            <v>mg/l P</v>
          </cell>
          <cell r="G11369">
            <v>12</v>
          </cell>
          <cell r="J11369">
            <v>4</v>
          </cell>
          <cell r="K11369">
            <v>3.4400001168251038E-2</v>
          </cell>
          <cell r="N11369" t="str">
            <v>Very Large</v>
          </cell>
          <cell r="O11369">
            <v>1341.71</v>
          </cell>
        </row>
        <row r="11370">
          <cell r="A11370" t="str">
            <v>FR</v>
          </cell>
          <cell r="B11370" t="str">
            <v>FR_RV_05183900</v>
          </cell>
          <cell r="C11370">
            <v>1995</v>
          </cell>
          <cell r="D11370" t="str">
            <v>Annual</v>
          </cell>
          <cell r="E11370" t="str">
            <v>Orthophosphate</v>
          </cell>
          <cell r="F11370" t="str">
            <v>mg/l P</v>
          </cell>
          <cell r="G11370">
            <v>12</v>
          </cell>
          <cell r="J11370">
            <v>10</v>
          </cell>
          <cell r="K11370">
            <v>1.4200000092387199E-2</v>
          </cell>
          <cell r="N11370" t="str">
            <v>Very Large</v>
          </cell>
          <cell r="O11370">
            <v>1089.0999999999999</v>
          </cell>
        </row>
        <row r="11371">
          <cell r="A11371" t="str">
            <v>FR</v>
          </cell>
          <cell r="B11371" t="str">
            <v>FR_RV_05204000</v>
          </cell>
          <cell r="C11371">
            <v>1995</v>
          </cell>
          <cell r="D11371" t="str">
            <v>Annual</v>
          </cell>
          <cell r="E11371" t="str">
            <v>Orthophosphate</v>
          </cell>
          <cell r="F11371" t="str">
            <v>mg/l P</v>
          </cell>
          <cell r="G11371">
            <v>12</v>
          </cell>
          <cell r="J11371">
            <v>10</v>
          </cell>
          <cell r="K11371">
            <v>2.9600000008940697E-2</v>
          </cell>
          <cell r="N11371" t="str">
            <v>Very Large</v>
          </cell>
          <cell r="O11371">
            <v>1793.11</v>
          </cell>
        </row>
        <row r="11372">
          <cell r="A11372" t="str">
            <v>FR</v>
          </cell>
          <cell r="B11372" t="str">
            <v>FR_RV_05210000</v>
          </cell>
          <cell r="C11372">
            <v>1995</v>
          </cell>
          <cell r="D11372" t="str">
            <v>Annual</v>
          </cell>
          <cell r="E11372" t="str">
            <v>Orthophosphate</v>
          </cell>
          <cell r="F11372" t="str">
            <v>mg/l P</v>
          </cell>
          <cell r="G11372">
            <v>12</v>
          </cell>
          <cell r="J11372">
            <v>4</v>
          </cell>
          <cell r="K11372">
            <v>6.7299999296665192E-2</v>
          </cell>
          <cell r="N11372" t="str">
            <v>Very Large</v>
          </cell>
          <cell r="O11372">
            <v>2375.08</v>
          </cell>
        </row>
        <row r="11373">
          <cell r="A11373" t="str">
            <v>FR</v>
          </cell>
          <cell r="B11373" t="str">
            <v>FR_RV_05214320</v>
          </cell>
          <cell r="C11373">
            <v>1995</v>
          </cell>
          <cell r="D11373" t="str">
            <v>Annual</v>
          </cell>
          <cell r="E11373" t="str">
            <v>Orthophosphate</v>
          </cell>
          <cell r="F11373" t="str">
            <v>mg/l P</v>
          </cell>
          <cell r="G11373">
            <v>12</v>
          </cell>
          <cell r="J11373">
            <v>4</v>
          </cell>
          <cell r="K11373">
            <v>0.23870000243186951</v>
          </cell>
          <cell r="N11373" t="str">
            <v>Small</v>
          </cell>
          <cell r="O11373">
            <v>36.6</v>
          </cell>
        </row>
        <row r="11374">
          <cell r="A11374" t="str">
            <v>FR</v>
          </cell>
          <cell r="B11374" t="str">
            <v>FR_RV_05219900</v>
          </cell>
          <cell r="C11374">
            <v>1995</v>
          </cell>
          <cell r="D11374" t="str">
            <v>Annual</v>
          </cell>
          <cell r="E11374" t="str">
            <v>Orthophosphate</v>
          </cell>
          <cell r="F11374" t="str">
            <v>mg/l P</v>
          </cell>
          <cell r="G11374">
            <v>12</v>
          </cell>
          <cell r="J11374">
            <v>10</v>
          </cell>
          <cell r="K11374">
            <v>7.3899999260902405E-2</v>
          </cell>
          <cell r="N11374" t="str">
            <v>Large</v>
          </cell>
          <cell r="O11374">
            <v>896.46</v>
          </cell>
        </row>
        <row r="11375">
          <cell r="A11375" t="str">
            <v>FR</v>
          </cell>
          <cell r="B11375" t="str">
            <v>FR_RV_05234980</v>
          </cell>
          <cell r="C11375">
            <v>1995</v>
          </cell>
          <cell r="D11375" t="str">
            <v>Annual</v>
          </cell>
          <cell r="E11375" t="str">
            <v>Orthophosphate</v>
          </cell>
          <cell r="F11375" t="str">
            <v>mg/l P</v>
          </cell>
          <cell r="G11375">
            <v>12</v>
          </cell>
          <cell r="J11375">
            <v>10</v>
          </cell>
          <cell r="K11375">
            <v>0.11020000278949738</v>
          </cell>
          <cell r="N11375" t="str">
            <v>Large</v>
          </cell>
          <cell r="O11375">
            <v>393.35</v>
          </cell>
        </row>
        <row r="11376">
          <cell r="A11376" t="str">
            <v>FR</v>
          </cell>
          <cell r="B11376" t="str">
            <v>FR_RV_02045150</v>
          </cell>
          <cell r="C11376">
            <v>1995</v>
          </cell>
          <cell r="D11376" t="str">
            <v>Annual</v>
          </cell>
          <cell r="E11376" t="str">
            <v>Orthophosphate</v>
          </cell>
          <cell r="F11376" t="str">
            <v>mg/l P</v>
          </cell>
          <cell r="G11376">
            <v>12</v>
          </cell>
          <cell r="J11376">
            <v>12</v>
          </cell>
          <cell r="K11376">
            <v>5.1899999380111694E-2</v>
          </cell>
          <cell r="N11376" t="str">
            <v>Medium</v>
          </cell>
          <cell r="O11376">
            <v>150.16999999999999</v>
          </cell>
        </row>
        <row r="11377">
          <cell r="A11377" t="str">
            <v>FR</v>
          </cell>
          <cell r="B11377" t="str">
            <v>FR_RV_06053800</v>
          </cell>
          <cell r="C11377">
            <v>1995</v>
          </cell>
          <cell r="D11377" t="str">
            <v>Annual</v>
          </cell>
          <cell r="E11377" t="str">
            <v>Orthophosphate</v>
          </cell>
          <cell r="F11377" t="str">
            <v>mg/l P</v>
          </cell>
          <cell r="G11377">
            <v>12</v>
          </cell>
          <cell r="J11377">
            <v>12</v>
          </cell>
          <cell r="K11377">
            <v>6.889999657869339E-2</v>
          </cell>
          <cell r="N11377" t="str">
            <v>Largest</v>
          </cell>
          <cell r="O11377">
            <v>28154.799999999999</v>
          </cell>
        </row>
        <row r="11378">
          <cell r="A11378" t="str">
            <v>FR</v>
          </cell>
          <cell r="B11378" t="str">
            <v>FR_RV_04015000</v>
          </cell>
          <cell r="C11378">
            <v>1995</v>
          </cell>
          <cell r="D11378" t="str">
            <v>Annual</v>
          </cell>
          <cell r="E11378" t="str">
            <v>Orthophosphate</v>
          </cell>
          <cell r="F11378" t="str">
            <v>mg/l P</v>
          </cell>
          <cell r="G11378">
            <v>12</v>
          </cell>
          <cell r="J11378">
            <v>12</v>
          </cell>
          <cell r="K11378">
            <v>0.22110000252723694</v>
          </cell>
          <cell r="N11378" t="str">
            <v>Largest</v>
          </cell>
          <cell r="O11378">
            <v>7464</v>
          </cell>
        </row>
        <row r="11379">
          <cell r="A11379" t="str">
            <v>FR</v>
          </cell>
          <cell r="B11379" t="str">
            <v>FR_RV_04015300</v>
          </cell>
          <cell r="C11379">
            <v>1995</v>
          </cell>
          <cell r="D11379" t="str">
            <v>Annual</v>
          </cell>
          <cell r="E11379" t="str">
            <v>Orthophosphate</v>
          </cell>
          <cell r="F11379" t="str">
            <v>mg/l P</v>
          </cell>
          <cell r="G11379">
            <v>12</v>
          </cell>
          <cell r="J11379">
            <v>6</v>
          </cell>
          <cell r="K11379">
            <v>9.920000284910202E-2</v>
          </cell>
          <cell r="N11379" t="str">
            <v>Large</v>
          </cell>
          <cell r="O11379">
            <v>457</v>
          </cell>
        </row>
        <row r="11380">
          <cell r="A11380" t="str">
            <v>FR</v>
          </cell>
          <cell r="B11380" t="str">
            <v>FR_RV_04023000</v>
          </cell>
          <cell r="C11380">
            <v>1995</v>
          </cell>
          <cell r="D11380" t="str">
            <v>Annual</v>
          </cell>
          <cell r="E11380" t="str">
            <v>Orthophosphate</v>
          </cell>
          <cell r="F11380" t="str">
            <v>mg/l P</v>
          </cell>
          <cell r="G11380">
            <v>12</v>
          </cell>
          <cell r="J11380">
            <v>12</v>
          </cell>
          <cell r="K11380">
            <v>2.6499999687075615E-2</v>
          </cell>
          <cell r="N11380" t="str">
            <v>Large</v>
          </cell>
          <cell r="O11380">
            <v>718</v>
          </cell>
        </row>
        <row r="11381">
          <cell r="A11381" t="str">
            <v>FR</v>
          </cell>
          <cell r="B11381" t="str">
            <v>FR_RV_05167010</v>
          </cell>
          <cell r="C11381">
            <v>1995</v>
          </cell>
          <cell r="D11381" t="str">
            <v>Annual</v>
          </cell>
          <cell r="E11381" t="str">
            <v>Orthophosphate</v>
          </cell>
          <cell r="F11381" t="str">
            <v>mg/l P</v>
          </cell>
          <cell r="G11381">
            <v>12</v>
          </cell>
          <cell r="J11381">
            <v>10</v>
          </cell>
          <cell r="K11381">
            <v>5.2000001072883606E-2</v>
          </cell>
          <cell r="N11381" t="str">
            <v>Very Large</v>
          </cell>
          <cell r="O11381">
            <v>1004.31</v>
          </cell>
        </row>
        <row r="11382">
          <cell r="A11382" t="str">
            <v>GB</v>
          </cell>
          <cell r="B11382" t="str">
            <v>GB_RV_03/02/Q050</v>
          </cell>
          <cell r="C11382">
            <v>1995</v>
          </cell>
          <cell r="D11382" t="str">
            <v>Annual</v>
          </cell>
          <cell r="E11382" t="str">
            <v>Orthophosphate</v>
          </cell>
          <cell r="F11382" t="str">
            <v>mg/l P</v>
          </cell>
          <cell r="G11382">
            <v>12</v>
          </cell>
          <cell r="J11382">
            <v>24</v>
          </cell>
          <cell r="K11382">
            <v>0.22499999403953552</v>
          </cell>
          <cell r="M11382">
            <v>0.17700000107288361</v>
          </cell>
          <cell r="N11382" t="str">
            <v>Large</v>
          </cell>
          <cell r="O11382">
            <v>276.27999999999997</v>
          </cell>
        </row>
        <row r="11383">
          <cell r="A11383" t="str">
            <v>GB</v>
          </cell>
          <cell r="B11383" t="str">
            <v>GB_RV_88002697</v>
          </cell>
          <cell r="C11383">
            <v>1995</v>
          </cell>
          <cell r="D11383" t="str">
            <v>Annual</v>
          </cell>
          <cell r="E11383" t="str">
            <v>Orthophosphate</v>
          </cell>
          <cell r="F11383" t="str">
            <v>mg/l P</v>
          </cell>
          <cell r="G11383">
            <v>12</v>
          </cell>
          <cell r="J11383">
            <v>12</v>
          </cell>
          <cell r="K11383">
            <v>0.15000000596046448</v>
          </cell>
          <cell r="L11383">
            <v>7.0000000298023224E-2</v>
          </cell>
          <cell r="M11383">
            <v>0.23000000417232513</v>
          </cell>
          <cell r="N11383" t="str">
            <v>Small</v>
          </cell>
          <cell r="O11383">
            <v>31.81</v>
          </cell>
        </row>
        <row r="11384">
          <cell r="A11384" t="str">
            <v>GB</v>
          </cell>
          <cell r="B11384" t="str">
            <v>GB_RV_PWRR0010</v>
          </cell>
          <cell r="C11384">
            <v>1995</v>
          </cell>
          <cell r="D11384" t="str">
            <v>Annual</v>
          </cell>
          <cell r="E11384" t="str">
            <v>Orthophosphate</v>
          </cell>
          <cell r="F11384" t="str">
            <v>mg/l P</v>
          </cell>
          <cell r="G11384">
            <v>12</v>
          </cell>
          <cell r="J11384">
            <v>12</v>
          </cell>
          <cell r="K11384">
            <v>0.11999999731779099</v>
          </cell>
          <cell r="L11384">
            <v>5.9999998658895493E-2</v>
          </cell>
          <cell r="M11384">
            <v>0.25</v>
          </cell>
          <cell r="N11384" t="str">
            <v>Medium</v>
          </cell>
          <cell r="O11384">
            <v>172.97</v>
          </cell>
        </row>
        <row r="11385">
          <cell r="A11385" t="str">
            <v>GB</v>
          </cell>
          <cell r="B11385" t="str">
            <v>GB_RV_PUTR0190</v>
          </cell>
          <cell r="C11385">
            <v>1995</v>
          </cell>
          <cell r="D11385" t="str">
            <v>Annual</v>
          </cell>
          <cell r="E11385" t="str">
            <v>Orthophosphate</v>
          </cell>
          <cell r="F11385" t="str">
            <v>mg/l P</v>
          </cell>
          <cell r="G11385">
            <v>12</v>
          </cell>
          <cell r="J11385">
            <v>10</v>
          </cell>
          <cell r="K11385">
            <v>1.690000057220459</v>
          </cell>
          <cell r="L11385">
            <v>0.76999998092651367</v>
          </cell>
          <cell r="M11385">
            <v>2.0999999046325684</v>
          </cell>
          <cell r="N11385" t="str">
            <v>Small</v>
          </cell>
          <cell r="O11385">
            <v>0.92</v>
          </cell>
        </row>
        <row r="11386">
          <cell r="A11386" t="str">
            <v>GB</v>
          </cell>
          <cell r="B11386" t="str">
            <v>GB_RV_PUTR0048</v>
          </cell>
          <cell r="C11386">
            <v>1995</v>
          </cell>
          <cell r="D11386" t="str">
            <v>Annual</v>
          </cell>
          <cell r="E11386" t="str">
            <v>Orthophosphate</v>
          </cell>
          <cell r="F11386" t="str">
            <v>mg/l P</v>
          </cell>
          <cell r="G11386">
            <v>12</v>
          </cell>
          <cell r="J11386">
            <v>9</v>
          </cell>
          <cell r="K11386">
            <v>3.6800000667572021</v>
          </cell>
          <cell r="L11386">
            <v>4.9000000953674316</v>
          </cell>
          <cell r="M11386">
            <v>3.0499999523162842</v>
          </cell>
          <cell r="N11386" t="str">
            <v>Small</v>
          </cell>
          <cell r="O11386">
            <v>9</v>
          </cell>
        </row>
        <row r="11387">
          <cell r="A11387" t="str">
            <v>GB</v>
          </cell>
          <cell r="B11387" t="str">
            <v>GB_RV_PUTR0070</v>
          </cell>
          <cell r="C11387">
            <v>1995</v>
          </cell>
          <cell r="D11387" t="str">
            <v>Annual</v>
          </cell>
          <cell r="E11387" t="str">
            <v>Orthophosphate</v>
          </cell>
          <cell r="F11387" t="str">
            <v>mg/l P</v>
          </cell>
          <cell r="G11387">
            <v>12</v>
          </cell>
          <cell r="J11387">
            <v>12</v>
          </cell>
          <cell r="K11387">
            <v>1.1599999666213989</v>
          </cell>
          <cell r="L11387">
            <v>0.81000000238418579</v>
          </cell>
          <cell r="M11387">
            <v>0.77999997138977051</v>
          </cell>
          <cell r="N11387" t="str">
            <v>Small</v>
          </cell>
          <cell r="O11387">
            <v>29.41</v>
          </cell>
        </row>
        <row r="11388">
          <cell r="A11388" t="str">
            <v>GB</v>
          </cell>
          <cell r="B11388" t="str">
            <v>GB_RV_PUTR0014</v>
          </cell>
          <cell r="C11388">
            <v>1995</v>
          </cell>
          <cell r="D11388" t="str">
            <v>Annual</v>
          </cell>
          <cell r="E11388" t="str">
            <v>Orthophosphate</v>
          </cell>
          <cell r="F11388" t="str">
            <v>mg/l P</v>
          </cell>
          <cell r="G11388">
            <v>12</v>
          </cell>
          <cell r="J11388">
            <v>12</v>
          </cell>
          <cell r="K11388">
            <v>2.9999999329447746E-2</v>
          </cell>
          <cell r="L11388">
            <v>2.9999999329447746E-2</v>
          </cell>
          <cell r="M11388">
            <v>2.9999999329447746E-2</v>
          </cell>
          <cell r="N11388" t="str">
            <v>Medium</v>
          </cell>
          <cell r="O11388">
            <v>56.44</v>
          </cell>
        </row>
        <row r="11389">
          <cell r="A11389" t="str">
            <v>GB</v>
          </cell>
          <cell r="B11389" t="str">
            <v>GB_RV_88002867</v>
          </cell>
          <cell r="C11389">
            <v>1995</v>
          </cell>
          <cell r="D11389" t="str">
            <v>Annual</v>
          </cell>
          <cell r="E11389" t="str">
            <v>Orthophosphate</v>
          </cell>
          <cell r="F11389" t="str">
            <v>mg/l P</v>
          </cell>
          <cell r="G11389">
            <v>12</v>
          </cell>
          <cell r="J11389">
            <v>12</v>
          </cell>
          <cell r="K11389">
            <v>0.49000000953674316</v>
          </cell>
          <cell r="L11389">
            <v>1.9999999552965164E-2</v>
          </cell>
          <cell r="M11389">
            <v>0.81999999284744263</v>
          </cell>
          <cell r="N11389" t="str">
            <v>Medium</v>
          </cell>
          <cell r="O11389">
            <v>135.62</v>
          </cell>
        </row>
        <row r="11390">
          <cell r="A11390" t="str">
            <v>GB</v>
          </cell>
          <cell r="B11390" t="str">
            <v>GB_RV_88000902</v>
          </cell>
          <cell r="C11390">
            <v>1995</v>
          </cell>
          <cell r="D11390" t="str">
            <v>Annual</v>
          </cell>
          <cell r="E11390" t="str">
            <v>Orthophosphate</v>
          </cell>
          <cell r="F11390" t="str">
            <v>mg/l P</v>
          </cell>
          <cell r="G11390">
            <v>12</v>
          </cell>
          <cell r="J11390">
            <v>12</v>
          </cell>
          <cell r="K11390">
            <v>0.82999998331069946</v>
          </cell>
          <cell r="L11390">
            <v>0.62999999523162842</v>
          </cell>
          <cell r="M11390">
            <v>0.77999997138977051</v>
          </cell>
          <cell r="N11390" t="str">
            <v>Small</v>
          </cell>
          <cell r="O11390">
            <v>30.45</v>
          </cell>
        </row>
        <row r="11391">
          <cell r="A11391" t="str">
            <v>GB</v>
          </cell>
          <cell r="B11391" t="str">
            <v>GB_RV_PTHR0151</v>
          </cell>
          <cell r="C11391">
            <v>1995</v>
          </cell>
          <cell r="D11391" t="str">
            <v>Annual</v>
          </cell>
          <cell r="E11391" t="str">
            <v>Orthophosphate</v>
          </cell>
          <cell r="F11391" t="str">
            <v>mg/l P</v>
          </cell>
          <cell r="G11391">
            <v>12</v>
          </cell>
          <cell r="J11391">
            <v>11</v>
          </cell>
          <cell r="K11391">
            <v>0.2199999988079071</v>
          </cell>
          <cell r="L11391">
            <v>0.23000000417232513</v>
          </cell>
          <cell r="M11391">
            <v>9.0000003576278687E-2</v>
          </cell>
          <cell r="N11391" t="str">
            <v>Small</v>
          </cell>
          <cell r="O11391">
            <v>2.42</v>
          </cell>
        </row>
        <row r="11392">
          <cell r="A11392" t="str">
            <v>GB</v>
          </cell>
          <cell r="B11392" t="str">
            <v>GB_RV_88000622</v>
          </cell>
          <cell r="C11392">
            <v>1995</v>
          </cell>
          <cell r="D11392" t="str">
            <v>Annual</v>
          </cell>
          <cell r="E11392" t="str">
            <v>Orthophosphate</v>
          </cell>
          <cell r="F11392" t="str">
            <v>mg/l P</v>
          </cell>
          <cell r="G11392">
            <v>12</v>
          </cell>
          <cell r="J11392">
            <v>12</v>
          </cell>
          <cell r="K11392">
            <v>1.3999999761581421</v>
          </cell>
          <cell r="L11392">
            <v>0.34999999403953552</v>
          </cell>
          <cell r="M11392">
            <v>1.9700000286102295</v>
          </cell>
          <cell r="N11392" t="str">
            <v>Small</v>
          </cell>
          <cell r="O11392">
            <v>1.95</v>
          </cell>
        </row>
        <row r="11393">
          <cell r="A11393" t="str">
            <v>GB</v>
          </cell>
          <cell r="B11393" t="str">
            <v>GB_RV_88002605</v>
          </cell>
          <cell r="C11393">
            <v>1995</v>
          </cell>
          <cell r="D11393" t="str">
            <v>Annual</v>
          </cell>
          <cell r="E11393" t="str">
            <v>Orthophosphate</v>
          </cell>
          <cell r="F11393" t="str">
            <v>mg/l P</v>
          </cell>
          <cell r="G11393">
            <v>12</v>
          </cell>
          <cell r="J11393">
            <v>25</v>
          </cell>
          <cell r="K11393">
            <v>1.6399999856948853</v>
          </cell>
          <cell r="L11393">
            <v>1.8400000333786011</v>
          </cell>
          <cell r="M11393">
            <v>0.95999997854232788</v>
          </cell>
          <cell r="N11393" t="str">
            <v>Large</v>
          </cell>
          <cell r="O11393">
            <v>271.60000000000002</v>
          </cell>
        </row>
        <row r="11394">
          <cell r="A11394" t="str">
            <v>GB</v>
          </cell>
          <cell r="B11394" t="str">
            <v>GB_RV_88002140</v>
          </cell>
          <cell r="C11394">
            <v>1995</v>
          </cell>
          <cell r="D11394" t="str">
            <v>Annual</v>
          </cell>
          <cell r="E11394" t="str">
            <v>Orthophosphate</v>
          </cell>
          <cell r="F11394" t="str">
            <v>mg/l P</v>
          </cell>
          <cell r="G11394">
            <v>12</v>
          </cell>
          <cell r="J11394">
            <v>26</v>
          </cell>
          <cell r="K11394">
            <v>0.34999999403953552</v>
          </cell>
          <cell r="L11394">
            <v>0.33000001311302185</v>
          </cell>
          <cell r="M11394">
            <v>0.2199999988079071</v>
          </cell>
          <cell r="N11394" t="str">
            <v>Medium</v>
          </cell>
          <cell r="O11394">
            <v>165.4</v>
          </cell>
        </row>
        <row r="11395">
          <cell r="A11395" t="str">
            <v>GB</v>
          </cell>
          <cell r="B11395" t="str">
            <v>GB_RV_88002379</v>
          </cell>
          <cell r="C11395">
            <v>1995</v>
          </cell>
          <cell r="D11395" t="str">
            <v>Annual</v>
          </cell>
          <cell r="E11395" t="str">
            <v>Orthophosphate</v>
          </cell>
          <cell r="F11395" t="str">
            <v>mg/l P</v>
          </cell>
          <cell r="G11395">
            <v>12</v>
          </cell>
          <cell r="J11395">
            <v>13</v>
          </cell>
          <cell r="K11395">
            <v>0.55000001192092896</v>
          </cell>
          <cell r="L11395">
            <v>0.25</v>
          </cell>
          <cell r="M11395">
            <v>0.74000000953674316</v>
          </cell>
          <cell r="N11395" t="str">
            <v>Medium</v>
          </cell>
          <cell r="O11395">
            <v>62.74</v>
          </cell>
        </row>
        <row r="11396">
          <cell r="A11396" t="str">
            <v>GB</v>
          </cell>
          <cell r="B11396" t="str">
            <v>GB_RV_88002186</v>
          </cell>
          <cell r="C11396">
            <v>1995</v>
          </cell>
          <cell r="D11396" t="str">
            <v>Annual</v>
          </cell>
          <cell r="E11396" t="str">
            <v>Orthophosphate</v>
          </cell>
          <cell r="F11396" t="str">
            <v>mg/l P</v>
          </cell>
          <cell r="G11396">
            <v>12</v>
          </cell>
          <cell r="J11396">
            <v>12</v>
          </cell>
          <cell r="K11396">
            <v>3.9999999105930328E-2</v>
          </cell>
          <cell r="L11396">
            <v>1.9999999552965164E-2</v>
          </cell>
          <cell r="M11396">
            <v>2.9999999329447746E-2</v>
          </cell>
          <cell r="N11396" t="str">
            <v>Small</v>
          </cell>
          <cell r="O11396">
            <v>12.61</v>
          </cell>
        </row>
        <row r="11397">
          <cell r="A11397" t="str">
            <v>GB</v>
          </cell>
          <cell r="B11397" t="str">
            <v>GB_RV_88002170</v>
          </cell>
          <cell r="C11397">
            <v>1995</v>
          </cell>
          <cell r="D11397" t="str">
            <v>Annual</v>
          </cell>
          <cell r="E11397" t="str">
            <v>Orthophosphate</v>
          </cell>
          <cell r="F11397" t="str">
            <v>mg/l P</v>
          </cell>
          <cell r="G11397">
            <v>12</v>
          </cell>
          <cell r="J11397">
            <v>11</v>
          </cell>
          <cell r="K11397">
            <v>2.9999999329447746E-2</v>
          </cell>
          <cell r="L11397">
            <v>1.9999999552965164E-2</v>
          </cell>
          <cell r="M11397">
            <v>1.9999999552965164E-2</v>
          </cell>
          <cell r="N11397" t="str">
            <v>Small</v>
          </cell>
          <cell r="O11397">
            <v>21.41</v>
          </cell>
        </row>
        <row r="11398">
          <cell r="A11398" t="str">
            <v>GB</v>
          </cell>
          <cell r="B11398" t="str">
            <v>GB_RV_88003200</v>
          </cell>
          <cell r="C11398">
            <v>1995</v>
          </cell>
          <cell r="D11398" t="str">
            <v>Annual</v>
          </cell>
          <cell r="E11398" t="str">
            <v>Orthophosphate</v>
          </cell>
          <cell r="F11398" t="str">
            <v>mg/l P</v>
          </cell>
          <cell r="G11398">
            <v>12</v>
          </cell>
          <cell r="J11398">
            <v>12</v>
          </cell>
          <cell r="K11398">
            <v>0.88999998569488525</v>
          </cell>
          <cell r="L11398">
            <v>0.99000000953674316</v>
          </cell>
          <cell r="M11398">
            <v>0.73000001907348633</v>
          </cell>
          <cell r="N11398" t="str">
            <v>Medium</v>
          </cell>
          <cell r="O11398">
            <v>115.27</v>
          </cell>
        </row>
        <row r="11399">
          <cell r="A11399" t="str">
            <v>GB</v>
          </cell>
          <cell r="B11399" t="str">
            <v>GB_RV_02/02/Q200</v>
          </cell>
          <cell r="C11399">
            <v>1995</v>
          </cell>
          <cell r="D11399" t="str">
            <v>Annual</v>
          </cell>
          <cell r="E11399" t="str">
            <v>Orthophosphate</v>
          </cell>
          <cell r="F11399" t="str">
            <v>mg/l P</v>
          </cell>
          <cell r="G11399">
            <v>12</v>
          </cell>
          <cell r="J11399">
            <v>24</v>
          </cell>
          <cell r="K11399">
            <v>4.3999999761581421E-2</v>
          </cell>
          <cell r="M11399">
            <v>3.1500000506639481E-2</v>
          </cell>
          <cell r="N11399" t="str">
            <v>Large</v>
          </cell>
          <cell r="O11399">
            <v>262.94</v>
          </cell>
        </row>
        <row r="11400">
          <cell r="A11400" t="str">
            <v>GB</v>
          </cell>
          <cell r="B11400" t="str">
            <v>GB_RV_01/04/Q200</v>
          </cell>
          <cell r="C11400">
            <v>1995</v>
          </cell>
          <cell r="D11400" t="str">
            <v>Annual</v>
          </cell>
          <cell r="E11400" t="str">
            <v>Orthophosphate</v>
          </cell>
          <cell r="F11400" t="str">
            <v>mg/l P</v>
          </cell>
          <cell r="G11400">
            <v>12</v>
          </cell>
          <cell r="J11400">
            <v>24</v>
          </cell>
          <cell r="K11400">
            <v>9.6500001847743988E-2</v>
          </cell>
          <cell r="M11400">
            <v>5.000000074505806E-2</v>
          </cell>
          <cell r="N11400" t="str">
            <v>Very Large</v>
          </cell>
          <cell r="O11400">
            <v>1716.6</v>
          </cell>
        </row>
        <row r="11401">
          <cell r="A11401" t="str">
            <v>GB</v>
          </cell>
          <cell r="B11401" t="str">
            <v>GB_RV_88000719</v>
          </cell>
          <cell r="C11401">
            <v>1995</v>
          </cell>
          <cell r="D11401" t="str">
            <v>Annual</v>
          </cell>
          <cell r="E11401" t="str">
            <v>Orthophosphate</v>
          </cell>
          <cell r="F11401" t="str">
            <v>mg/l P</v>
          </cell>
          <cell r="G11401">
            <v>12</v>
          </cell>
          <cell r="J11401">
            <v>12</v>
          </cell>
          <cell r="K11401">
            <v>0.12999999523162842</v>
          </cell>
          <cell r="L11401">
            <v>0.12999999523162842</v>
          </cell>
          <cell r="M11401">
            <v>5.000000074505806E-2</v>
          </cell>
          <cell r="N11401" t="str">
            <v>Small</v>
          </cell>
          <cell r="O11401">
            <v>18.03</v>
          </cell>
        </row>
        <row r="11402">
          <cell r="A11402" t="str">
            <v>GB</v>
          </cell>
          <cell r="B11402" t="str">
            <v>GB_RV_05/01/Q200</v>
          </cell>
          <cell r="C11402">
            <v>1995</v>
          </cell>
          <cell r="D11402" t="str">
            <v>Annual</v>
          </cell>
          <cell r="E11402" t="str">
            <v>Orthophosphate</v>
          </cell>
          <cell r="F11402" t="str">
            <v>mg/l P</v>
          </cell>
          <cell r="G11402">
            <v>12</v>
          </cell>
          <cell r="J11402">
            <v>24</v>
          </cell>
          <cell r="K11402">
            <v>0.9846000075340271</v>
          </cell>
          <cell r="M11402">
            <v>0.82319998741149902</v>
          </cell>
          <cell r="N11402" t="str">
            <v>Large</v>
          </cell>
          <cell r="O11402">
            <v>491.9</v>
          </cell>
        </row>
        <row r="11403">
          <cell r="A11403" t="str">
            <v>GB</v>
          </cell>
          <cell r="B11403" t="str">
            <v>GB_RV_88000583</v>
          </cell>
          <cell r="C11403">
            <v>1995</v>
          </cell>
          <cell r="D11403" t="str">
            <v>Annual</v>
          </cell>
          <cell r="E11403" t="str">
            <v>Orthophosphate</v>
          </cell>
          <cell r="F11403" t="str">
            <v>mg/l P</v>
          </cell>
          <cell r="G11403">
            <v>12</v>
          </cell>
          <cell r="J11403">
            <v>13</v>
          </cell>
          <cell r="K11403">
            <v>0.55000001192092896</v>
          </cell>
          <cell r="L11403">
            <v>0.37999999523162842</v>
          </cell>
          <cell r="M11403">
            <v>0.68999999761581421</v>
          </cell>
          <cell r="N11403" t="str">
            <v>Small</v>
          </cell>
          <cell r="O11403">
            <v>5.81</v>
          </cell>
        </row>
        <row r="11404">
          <cell r="A11404" t="str">
            <v>GB</v>
          </cell>
          <cell r="B11404" t="str">
            <v>GB_RV_PTAR0052</v>
          </cell>
          <cell r="C11404">
            <v>1995</v>
          </cell>
          <cell r="D11404" t="str">
            <v>Annual</v>
          </cell>
          <cell r="E11404" t="str">
            <v>Orthophosphate</v>
          </cell>
          <cell r="F11404" t="str">
            <v>mg/l P</v>
          </cell>
          <cell r="G11404">
            <v>12</v>
          </cell>
          <cell r="J11404">
            <v>12</v>
          </cell>
          <cell r="K11404">
            <v>0.43999999761581421</v>
          </cell>
          <cell r="L11404">
            <v>0.5</v>
          </cell>
          <cell r="M11404">
            <v>0.23000000417232513</v>
          </cell>
          <cell r="N11404" t="str">
            <v>Large</v>
          </cell>
          <cell r="O11404">
            <v>605.83000000000004</v>
          </cell>
        </row>
        <row r="11405">
          <cell r="A11405" t="str">
            <v>GB</v>
          </cell>
          <cell r="B11405" t="str">
            <v>GB_RV_01/10/Q100</v>
          </cell>
          <cell r="C11405">
            <v>1995</v>
          </cell>
          <cell r="D11405" t="str">
            <v>Annual</v>
          </cell>
          <cell r="E11405" t="str">
            <v>Orthophosphate</v>
          </cell>
          <cell r="F11405" t="str">
            <v>mg/l P</v>
          </cell>
          <cell r="G11405">
            <v>12</v>
          </cell>
          <cell r="J11405">
            <v>12</v>
          </cell>
          <cell r="K11405">
            <v>5.2099999040365219E-2</v>
          </cell>
          <cell r="M11405">
            <v>3.189999982714653E-2</v>
          </cell>
          <cell r="N11405" t="str">
            <v>Large</v>
          </cell>
          <cell r="O11405">
            <v>275.58999999999997</v>
          </cell>
        </row>
        <row r="11406">
          <cell r="A11406" t="str">
            <v>GB</v>
          </cell>
          <cell r="B11406" t="str">
            <v>GB_RV_88003915</v>
          </cell>
          <cell r="C11406">
            <v>1995</v>
          </cell>
          <cell r="D11406" t="str">
            <v>Annual</v>
          </cell>
          <cell r="E11406" t="str">
            <v>Orthophosphate</v>
          </cell>
          <cell r="F11406" t="str">
            <v>mg/l P</v>
          </cell>
          <cell r="G11406">
            <v>12</v>
          </cell>
          <cell r="J11406">
            <v>11</v>
          </cell>
          <cell r="K11406">
            <v>0.47999998927116394</v>
          </cell>
          <cell r="L11406">
            <v>0.56999999284744263</v>
          </cell>
          <cell r="M11406">
            <v>0.28999999165534973</v>
          </cell>
          <cell r="N11406" t="str">
            <v>Small</v>
          </cell>
          <cell r="O11406">
            <v>2.66</v>
          </cell>
        </row>
        <row r="11407">
          <cell r="A11407" t="str">
            <v>GB</v>
          </cell>
          <cell r="B11407" t="str">
            <v>GB_RV_03/01/Q200</v>
          </cell>
          <cell r="C11407">
            <v>1995</v>
          </cell>
          <cell r="D11407" t="str">
            <v>Annual</v>
          </cell>
          <cell r="E11407" t="str">
            <v>Orthophosphate</v>
          </cell>
          <cell r="F11407" t="str">
            <v>mg/l P</v>
          </cell>
          <cell r="G11407">
            <v>12</v>
          </cell>
          <cell r="J11407">
            <v>12</v>
          </cell>
          <cell r="K11407">
            <v>8.919999748468399E-2</v>
          </cell>
          <cell r="M11407">
            <v>7.9000003635883331E-2</v>
          </cell>
          <cell r="N11407" t="str">
            <v>Large</v>
          </cell>
          <cell r="O11407">
            <v>272.66000000000003</v>
          </cell>
        </row>
        <row r="11408">
          <cell r="A11408" t="str">
            <v>GB</v>
          </cell>
          <cell r="B11408" t="str">
            <v>GB_RV_04/01/Q100</v>
          </cell>
          <cell r="C11408">
            <v>1995</v>
          </cell>
          <cell r="D11408" t="str">
            <v>Annual</v>
          </cell>
          <cell r="E11408" t="str">
            <v>Orthophosphate</v>
          </cell>
          <cell r="F11408" t="str">
            <v>mg/l P</v>
          </cell>
          <cell r="G11408">
            <v>12</v>
          </cell>
          <cell r="J11408">
            <v>24</v>
          </cell>
          <cell r="K11408">
            <v>6.7100003361701965E-2</v>
          </cell>
          <cell r="M11408">
            <v>4.6500001102685928E-2</v>
          </cell>
          <cell r="N11408" t="str">
            <v>Large</v>
          </cell>
          <cell r="O11408">
            <v>313.91000000000003</v>
          </cell>
        </row>
        <row r="11409">
          <cell r="A11409" t="str">
            <v>GB</v>
          </cell>
          <cell r="B11409" t="str">
            <v>GB_RV_01/05/Q855</v>
          </cell>
          <cell r="C11409">
            <v>1995</v>
          </cell>
          <cell r="D11409" t="str">
            <v>Annual</v>
          </cell>
          <cell r="E11409" t="str">
            <v>Orthophosphate</v>
          </cell>
          <cell r="F11409" t="str">
            <v>mg/l P</v>
          </cell>
          <cell r="G11409">
            <v>12</v>
          </cell>
          <cell r="J11409">
            <v>12</v>
          </cell>
          <cell r="K11409">
            <v>2.7100000530481339E-2</v>
          </cell>
          <cell r="M11409">
            <v>7.1999998763203621E-3</v>
          </cell>
          <cell r="N11409" t="str">
            <v>Small</v>
          </cell>
          <cell r="O11409">
            <v>33.42</v>
          </cell>
        </row>
        <row r="11410">
          <cell r="A11410" t="str">
            <v>GB</v>
          </cell>
          <cell r="B11410" t="str">
            <v>GB_RV_05/02/Q200</v>
          </cell>
          <cell r="C11410">
            <v>1995</v>
          </cell>
          <cell r="D11410" t="str">
            <v>Annual</v>
          </cell>
          <cell r="E11410" t="str">
            <v>Orthophosphate</v>
          </cell>
          <cell r="F11410" t="str">
            <v>mg/l P</v>
          </cell>
          <cell r="G11410">
            <v>12</v>
          </cell>
          <cell r="J11410">
            <v>12</v>
          </cell>
          <cell r="K11410">
            <v>0.81919997930526733</v>
          </cell>
          <cell r="M11410">
            <v>0.85589998960494995</v>
          </cell>
          <cell r="N11410" t="str">
            <v>Medium</v>
          </cell>
          <cell r="O11410">
            <v>191.99</v>
          </cell>
        </row>
        <row r="11411">
          <cell r="A11411" t="str">
            <v>GB</v>
          </cell>
          <cell r="B11411" t="str">
            <v>GB_RV_36/05/Q060</v>
          </cell>
          <cell r="C11411">
            <v>1995</v>
          </cell>
          <cell r="D11411" t="str">
            <v>Annual</v>
          </cell>
          <cell r="E11411" t="str">
            <v>Orthophosphate</v>
          </cell>
          <cell r="F11411" t="str">
            <v>mg/l P</v>
          </cell>
          <cell r="G11411">
            <v>12</v>
          </cell>
          <cell r="J11411">
            <v>24</v>
          </cell>
          <cell r="K11411">
            <v>4.439999908208847E-2</v>
          </cell>
          <cell r="M11411">
            <v>3.2699998468160629E-2</v>
          </cell>
          <cell r="N11411" t="str">
            <v>Medium</v>
          </cell>
          <cell r="O11411">
            <v>88.63</v>
          </cell>
        </row>
        <row r="11412">
          <cell r="A11412" t="str">
            <v>GB</v>
          </cell>
          <cell r="B11412" t="str">
            <v>GB_RV_PCNR0046</v>
          </cell>
          <cell r="C11412">
            <v>1995</v>
          </cell>
          <cell r="D11412" t="str">
            <v>Annual</v>
          </cell>
          <cell r="E11412" t="str">
            <v>Orthophosphate</v>
          </cell>
          <cell r="F11412" t="str">
            <v>mg/l P</v>
          </cell>
          <cell r="G11412">
            <v>12</v>
          </cell>
          <cell r="J11412">
            <v>11</v>
          </cell>
          <cell r="K11412">
            <v>0.50999999046325684</v>
          </cell>
          <cell r="L11412">
            <v>0.60000002384185791</v>
          </cell>
          <cell r="M11412">
            <v>0.31999999284744263</v>
          </cell>
          <cell r="N11412" t="str">
            <v>Large</v>
          </cell>
          <cell r="O11412">
            <v>929.45</v>
          </cell>
        </row>
        <row r="11413">
          <cell r="A11413" t="str">
            <v>GB</v>
          </cell>
          <cell r="B11413" t="str">
            <v>GB_RV_PKER0059</v>
          </cell>
          <cell r="C11413">
            <v>1995</v>
          </cell>
          <cell r="D11413" t="str">
            <v>Annual</v>
          </cell>
          <cell r="E11413" t="str">
            <v>Orthophosphate</v>
          </cell>
          <cell r="F11413" t="str">
            <v>mg/l P</v>
          </cell>
          <cell r="G11413">
            <v>12</v>
          </cell>
          <cell r="J11413">
            <v>28</v>
          </cell>
          <cell r="K11413">
            <v>0.12999999523162842</v>
          </cell>
          <cell r="L11413">
            <v>0.10999999940395355</v>
          </cell>
          <cell r="M11413">
            <v>7.9999998211860657E-2</v>
          </cell>
          <cell r="N11413" t="str">
            <v>Medium</v>
          </cell>
          <cell r="O11413">
            <v>233.28</v>
          </cell>
        </row>
        <row r="11414">
          <cell r="A11414" t="str">
            <v>GB</v>
          </cell>
          <cell r="B11414" t="str">
            <v>GB_RV_03/10/Q100</v>
          </cell>
          <cell r="C11414">
            <v>1995</v>
          </cell>
          <cell r="D11414" t="str">
            <v>Annual</v>
          </cell>
          <cell r="E11414" t="str">
            <v>Orthophosphate</v>
          </cell>
          <cell r="F11414" t="str">
            <v>mg/l P</v>
          </cell>
          <cell r="G11414">
            <v>12</v>
          </cell>
          <cell r="J11414">
            <v>24</v>
          </cell>
          <cell r="K11414">
            <v>8.0399997532367706E-2</v>
          </cell>
          <cell r="M11414">
            <v>3.9900001138448715E-2</v>
          </cell>
          <cell r="N11414" t="str">
            <v>Largest</v>
          </cell>
          <cell r="O11414">
            <v>5296.77</v>
          </cell>
        </row>
        <row r="11415">
          <cell r="A11415" t="str">
            <v>GB</v>
          </cell>
          <cell r="B11415" t="str">
            <v>GB_RV_PLDR0020</v>
          </cell>
          <cell r="C11415">
            <v>1995</v>
          </cell>
          <cell r="D11415" t="str">
            <v>Annual</v>
          </cell>
          <cell r="E11415" t="str">
            <v>Orthophosphate</v>
          </cell>
          <cell r="F11415" t="str">
            <v>mg/l P</v>
          </cell>
          <cell r="G11415">
            <v>12</v>
          </cell>
          <cell r="J11415">
            <v>12</v>
          </cell>
          <cell r="K11415">
            <v>1.6699999570846558</v>
          </cell>
          <cell r="L11415">
            <v>1.8700000047683716</v>
          </cell>
          <cell r="M11415">
            <v>0.99000000953674316</v>
          </cell>
          <cell r="N11415" t="str">
            <v>Medium</v>
          </cell>
          <cell r="O11415">
            <v>91.13</v>
          </cell>
        </row>
        <row r="11416">
          <cell r="A11416" t="str">
            <v>GB</v>
          </cell>
          <cell r="B11416" t="str">
            <v>GB_RV_PWER0008</v>
          </cell>
          <cell r="C11416">
            <v>1995</v>
          </cell>
          <cell r="D11416" t="str">
            <v>Annual</v>
          </cell>
          <cell r="E11416" t="str">
            <v>Orthophosphate</v>
          </cell>
          <cell r="F11416" t="str">
            <v>mg/l P</v>
          </cell>
          <cell r="G11416">
            <v>12</v>
          </cell>
          <cell r="J11416">
            <v>10</v>
          </cell>
          <cell r="K11416">
            <v>0.10999999940395355</v>
          </cell>
          <cell r="L11416">
            <v>9.0000003576278687E-2</v>
          </cell>
          <cell r="M11416">
            <v>9.0000003576278687E-2</v>
          </cell>
          <cell r="N11416" t="str">
            <v>Small</v>
          </cell>
          <cell r="O11416">
            <v>26.1</v>
          </cell>
        </row>
        <row r="11417">
          <cell r="A11417" t="str">
            <v>GB</v>
          </cell>
          <cell r="B11417" t="str">
            <v>GB_RV_PCRR0025</v>
          </cell>
          <cell r="C11417">
            <v>1995</v>
          </cell>
          <cell r="D11417" t="str">
            <v>Annual</v>
          </cell>
          <cell r="E11417" t="str">
            <v>Orthophosphate</v>
          </cell>
          <cell r="F11417" t="str">
            <v>mg/l P</v>
          </cell>
          <cell r="G11417">
            <v>12</v>
          </cell>
          <cell r="J11417">
            <v>10</v>
          </cell>
          <cell r="K11417">
            <v>1.0900000333786011</v>
          </cell>
          <cell r="L11417">
            <v>1.1499999761581421</v>
          </cell>
          <cell r="M11417">
            <v>0.40999999642372131</v>
          </cell>
          <cell r="N11417" t="str">
            <v>Largest</v>
          </cell>
          <cell r="O11417">
            <v>10083.94</v>
          </cell>
        </row>
        <row r="11418">
          <cell r="A11418" t="str">
            <v>GB</v>
          </cell>
          <cell r="B11418" t="str">
            <v>GB_RV_PLER0091</v>
          </cell>
          <cell r="C11418">
            <v>1995</v>
          </cell>
          <cell r="D11418" t="str">
            <v>Annual</v>
          </cell>
          <cell r="E11418" t="str">
            <v>Orthophosphate</v>
          </cell>
          <cell r="F11418" t="str">
            <v>mg/l P</v>
          </cell>
          <cell r="G11418">
            <v>12</v>
          </cell>
          <cell r="J11418">
            <v>12</v>
          </cell>
          <cell r="K11418">
            <v>3.9999999105930328E-2</v>
          </cell>
          <cell r="L11418">
            <v>5.9999998658895493E-2</v>
          </cell>
          <cell r="M11418">
            <v>1.9999999552965164E-2</v>
          </cell>
          <cell r="N11418" t="str">
            <v>Medium</v>
          </cell>
          <cell r="O11418">
            <v>132.72</v>
          </cell>
        </row>
        <row r="11419">
          <cell r="A11419" t="str">
            <v>GB</v>
          </cell>
          <cell r="B11419" t="str">
            <v>GB_RV_PLER0005</v>
          </cell>
          <cell r="C11419">
            <v>1995</v>
          </cell>
          <cell r="D11419" t="str">
            <v>Annual</v>
          </cell>
          <cell r="E11419" t="str">
            <v>Orthophosphate</v>
          </cell>
          <cell r="F11419" t="str">
            <v>mg/l P</v>
          </cell>
          <cell r="G11419">
            <v>12</v>
          </cell>
          <cell r="J11419">
            <v>12</v>
          </cell>
          <cell r="K11419">
            <v>0.25999999046325684</v>
          </cell>
          <cell r="L11419">
            <v>0.28999999165534973</v>
          </cell>
          <cell r="M11419">
            <v>0.11999999731779099</v>
          </cell>
          <cell r="N11419" t="str">
            <v>Medium</v>
          </cell>
          <cell r="O11419">
            <v>86.99</v>
          </cell>
        </row>
        <row r="11420">
          <cell r="A11420" t="str">
            <v>GB</v>
          </cell>
          <cell r="B11420" t="str">
            <v>GB_RV_54509300</v>
          </cell>
          <cell r="C11420">
            <v>1995</v>
          </cell>
          <cell r="D11420" t="str">
            <v>Annual</v>
          </cell>
          <cell r="E11420" t="str">
            <v>Orthophosphate</v>
          </cell>
          <cell r="F11420" t="str">
            <v>mg/l P</v>
          </cell>
          <cell r="G11420">
            <v>12</v>
          </cell>
          <cell r="J11420">
            <v>20</v>
          </cell>
          <cell r="K11420">
            <v>0.36000001430511475</v>
          </cell>
          <cell r="L11420">
            <v>0.37999999523162842</v>
          </cell>
          <cell r="M11420">
            <v>0.17000000178813934</v>
          </cell>
          <cell r="N11420" t="str">
            <v>Very Large</v>
          </cell>
          <cell r="O11420">
            <v>1065.8399999999999</v>
          </cell>
        </row>
        <row r="11421">
          <cell r="A11421" t="str">
            <v>GB</v>
          </cell>
          <cell r="B11421" t="str">
            <v>GB_RV_49703460</v>
          </cell>
          <cell r="C11421">
            <v>1995</v>
          </cell>
          <cell r="D11421" t="str">
            <v>Annual</v>
          </cell>
          <cell r="E11421" t="str">
            <v>Orthophosphate</v>
          </cell>
          <cell r="F11421" t="str">
            <v>mg/l P</v>
          </cell>
          <cell r="G11421">
            <v>12</v>
          </cell>
          <cell r="J11421">
            <v>23</v>
          </cell>
          <cell r="K11421">
            <v>0.20000000298023224</v>
          </cell>
          <cell r="L11421">
            <v>0.25999999046325684</v>
          </cell>
          <cell r="M11421">
            <v>0.10000000149011612</v>
          </cell>
          <cell r="N11421" t="str">
            <v>Large</v>
          </cell>
          <cell r="O11421">
            <v>751.21</v>
          </cell>
        </row>
        <row r="11422">
          <cell r="A11422" t="str">
            <v>HU</v>
          </cell>
          <cell r="B11422" t="str">
            <v>HU_RV_06FF37</v>
          </cell>
          <cell r="C11422">
            <v>1995</v>
          </cell>
          <cell r="D11422" t="str">
            <v>Annual</v>
          </cell>
          <cell r="E11422" t="str">
            <v>Orthophosphate</v>
          </cell>
          <cell r="F11422" t="str">
            <v>mg/l P</v>
          </cell>
          <cell r="G11422">
            <v>12</v>
          </cell>
          <cell r="J11422">
            <v>25</v>
          </cell>
          <cell r="K11422">
            <v>0.18639999628067017</v>
          </cell>
          <cell r="L11422">
            <v>0.14300000667572021</v>
          </cell>
          <cell r="M11422">
            <v>0.11779999732971191</v>
          </cell>
          <cell r="N11422" t="str">
            <v>Large</v>
          </cell>
          <cell r="O11422">
            <v>592.75</v>
          </cell>
        </row>
        <row r="11423">
          <cell r="A11423" t="str">
            <v>HU</v>
          </cell>
          <cell r="B11423" t="str">
            <v>HU_RV_05FF08</v>
          </cell>
          <cell r="C11423">
            <v>1995</v>
          </cell>
          <cell r="D11423" t="str">
            <v>Annual</v>
          </cell>
          <cell r="E11423" t="str">
            <v>Orthophosphate</v>
          </cell>
          <cell r="F11423" t="str">
            <v>mg/l P</v>
          </cell>
          <cell r="G11423">
            <v>12</v>
          </cell>
          <cell r="J11423">
            <v>28</v>
          </cell>
          <cell r="K11423">
            <v>9.0700000524520874E-2</v>
          </cell>
          <cell r="L11423">
            <v>7.1999996900558472E-2</v>
          </cell>
          <cell r="M11423">
            <v>5.0999999046325684E-2</v>
          </cell>
          <cell r="N11423" t="str">
            <v>Large</v>
          </cell>
          <cell r="O11423">
            <v>892</v>
          </cell>
        </row>
        <row r="11424">
          <cell r="A11424" t="str">
            <v>HU</v>
          </cell>
          <cell r="B11424" t="str">
            <v>HU_RV_06FF31</v>
          </cell>
          <cell r="C11424">
            <v>1995</v>
          </cell>
          <cell r="D11424" t="str">
            <v>Annual</v>
          </cell>
          <cell r="E11424" t="str">
            <v>Orthophosphate</v>
          </cell>
          <cell r="F11424" t="str">
            <v>mg/l P</v>
          </cell>
          <cell r="G11424">
            <v>12</v>
          </cell>
          <cell r="J11424">
            <v>26</v>
          </cell>
          <cell r="K11424">
            <v>9.8700001835823059E-2</v>
          </cell>
          <cell r="L11424">
            <v>9.9500000476837158E-2</v>
          </cell>
          <cell r="M11424">
            <v>2.0099999383091927E-2</v>
          </cell>
          <cell r="N11424" t="str">
            <v>Large</v>
          </cell>
          <cell r="O11424">
            <v>612</v>
          </cell>
        </row>
        <row r="11425">
          <cell r="A11425" t="str">
            <v>HU</v>
          </cell>
          <cell r="B11425" t="str">
            <v>HU_RV_02FF12</v>
          </cell>
          <cell r="C11425">
            <v>1995</v>
          </cell>
          <cell r="D11425" t="str">
            <v>Annual</v>
          </cell>
          <cell r="E11425" t="str">
            <v>Orthophosphate</v>
          </cell>
          <cell r="F11425" t="str">
            <v>mg/l P</v>
          </cell>
          <cell r="G11425">
            <v>12</v>
          </cell>
          <cell r="J11425">
            <v>26</v>
          </cell>
          <cell r="K11425">
            <v>6.3400000333786011E-2</v>
          </cell>
          <cell r="L11425">
            <v>5.7000000029802322E-2</v>
          </cell>
          <cell r="M11425">
            <v>4.5899998396635056E-2</v>
          </cell>
          <cell r="N11425" t="str">
            <v>Large</v>
          </cell>
          <cell r="O11425">
            <v>903.54</v>
          </cell>
        </row>
        <row r="11426">
          <cell r="A11426" t="str">
            <v>HU</v>
          </cell>
          <cell r="B11426" t="str">
            <v>HU_RV_02FF10</v>
          </cell>
          <cell r="C11426">
            <v>1995</v>
          </cell>
          <cell r="D11426" t="str">
            <v>Annual</v>
          </cell>
          <cell r="E11426" t="str">
            <v>Orthophosphate</v>
          </cell>
          <cell r="F11426" t="str">
            <v>mg/l P</v>
          </cell>
          <cell r="G11426">
            <v>12</v>
          </cell>
          <cell r="J11426">
            <v>26</v>
          </cell>
          <cell r="K11426">
            <v>0.10869999974966049</v>
          </cell>
          <cell r="L11426">
            <v>9.9500000476837158E-2</v>
          </cell>
          <cell r="M11426">
            <v>0.10480000078678131</v>
          </cell>
          <cell r="N11426" t="str">
            <v>Large</v>
          </cell>
          <cell r="O11426">
            <v>539.02</v>
          </cell>
        </row>
        <row r="11427">
          <cell r="A11427" t="str">
            <v>HU</v>
          </cell>
          <cell r="B11427" t="str">
            <v>HU_RV_01FF38</v>
          </cell>
          <cell r="C11427">
            <v>1995</v>
          </cell>
          <cell r="D11427" t="str">
            <v>Annual</v>
          </cell>
          <cell r="E11427" t="str">
            <v>Orthophosphate</v>
          </cell>
          <cell r="F11427" t="str">
            <v>mg/l P</v>
          </cell>
          <cell r="G11427">
            <v>12</v>
          </cell>
          <cell r="J11427">
            <v>25</v>
          </cell>
          <cell r="K11427">
            <v>0.27720001339912415</v>
          </cell>
          <cell r="L11427">
            <v>0.28400000929832458</v>
          </cell>
          <cell r="M11427">
            <v>8.8799998164176941E-2</v>
          </cell>
          <cell r="N11427" t="str">
            <v>Largest</v>
          </cell>
          <cell r="O11427">
            <v>4326</v>
          </cell>
        </row>
        <row r="11428">
          <cell r="A11428" t="str">
            <v>HU</v>
          </cell>
          <cell r="B11428" t="str">
            <v>HU_RV_06FF12</v>
          </cell>
          <cell r="C11428">
            <v>1995</v>
          </cell>
          <cell r="D11428" t="str">
            <v>Annual</v>
          </cell>
          <cell r="E11428" t="str">
            <v>Orthophosphate</v>
          </cell>
          <cell r="F11428" t="str">
            <v>mg/l P</v>
          </cell>
          <cell r="G11428">
            <v>12</v>
          </cell>
          <cell r="J11428">
            <v>51</v>
          </cell>
          <cell r="K11428">
            <v>7.1699999272823334E-2</v>
          </cell>
          <cell r="L11428">
            <v>7.1999996900558472E-2</v>
          </cell>
          <cell r="M11428">
            <v>3.2999999821186066E-2</v>
          </cell>
          <cell r="N11428" t="str">
            <v>Very Large</v>
          </cell>
          <cell r="O11428">
            <v>1720.95</v>
          </cell>
        </row>
        <row r="11429">
          <cell r="A11429" t="str">
            <v>HU</v>
          </cell>
          <cell r="B11429" t="str">
            <v>HU_RV_06FF08</v>
          </cell>
          <cell r="C11429">
            <v>1995</v>
          </cell>
          <cell r="D11429" t="str">
            <v>Annual</v>
          </cell>
          <cell r="E11429" t="str">
            <v>Orthophosphate</v>
          </cell>
          <cell r="F11429" t="str">
            <v>mg/l P</v>
          </cell>
          <cell r="G11429">
            <v>12</v>
          </cell>
          <cell r="J11429">
            <v>51</v>
          </cell>
          <cell r="K11429">
            <v>3.1500000506639481E-2</v>
          </cell>
          <cell r="L11429">
            <v>2.6000000536441803E-2</v>
          </cell>
          <cell r="M11429">
            <v>2.0899999886751175E-2</v>
          </cell>
          <cell r="N11429" t="str">
            <v>Largest</v>
          </cell>
          <cell r="O11429">
            <v>3084</v>
          </cell>
        </row>
        <row r="11430">
          <cell r="A11430" t="str">
            <v>HU</v>
          </cell>
          <cell r="B11430" t="str">
            <v>HU_RV_01FF22</v>
          </cell>
          <cell r="C11430">
            <v>1995</v>
          </cell>
          <cell r="D11430" t="str">
            <v>Annual</v>
          </cell>
          <cell r="E11430" t="str">
            <v>Orthophosphate</v>
          </cell>
          <cell r="F11430" t="str">
            <v>mg/l P</v>
          </cell>
          <cell r="G11430">
            <v>12</v>
          </cell>
          <cell r="J11430">
            <v>48</v>
          </cell>
          <cell r="K11430">
            <v>0.14059999585151672</v>
          </cell>
          <cell r="L11430">
            <v>0.13549999892711639</v>
          </cell>
          <cell r="M11430">
            <v>6.210000067949295E-2</v>
          </cell>
          <cell r="N11430" t="str">
            <v>Largest</v>
          </cell>
          <cell r="O11430">
            <v>10113</v>
          </cell>
        </row>
        <row r="11431">
          <cell r="A11431" t="str">
            <v>HU</v>
          </cell>
          <cell r="B11431" t="str">
            <v>HU_RV_01FF33</v>
          </cell>
          <cell r="C11431">
            <v>1995</v>
          </cell>
          <cell r="D11431" t="str">
            <v>Annual</v>
          </cell>
          <cell r="E11431" t="str">
            <v>Orthophosphate</v>
          </cell>
          <cell r="F11431" t="str">
            <v>mg/l P</v>
          </cell>
          <cell r="G11431">
            <v>12</v>
          </cell>
          <cell r="J11431">
            <v>26</v>
          </cell>
          <cell r="K11431">
            <v>0.3107999861240387</v>
          </cell>
          <cell r="L11431">
            <v>0.25900000333786011</v>
          </cell>
          <cell r="M11431">
            <v>0.23399999737739563</v>
          </cell>
          <cell r="N11431" t="str">
            <v>Small</v>
          </cell>
          <cell r="O11431">
            <v>16.12</v>
          </cell>
        </row>
        <row r="11432">
          <cell r="A11432" t="str">
            <v>HU</v>
          </cell>
          <cell r="B11432" t="str">
            <v>HU_RV_06FF06</v>
          </cell>
          <cell r="C11432">
            <v>1995</v>
          </cell>
          <cell r="D11432" t="str">
            <v>Annual</v>
          </cell>
          <cell r="E11432" t="str">
            <v>Orthophosphate</v>
          </cell>
          <cell r="F11432" t="str">
            <v>mg/l P</v>
          </cell>
          <cell r="G11432">
            <v>12</v>
          </cell>
          <cell r="J11432">
            <v>27</v>
          </cell>
          <cell r="K11432">
            <v>4.5600000768899918E-2</v>
          </cell>
          <cell r="L11432">
            <v>4.6000000089406967E-2</v>
          </cell>
          <cell r="M11432">
            <v>1.6300000250339508E-2</v>
          </cell>
          <cell r="N11432" t="str">
            <v>Large</v>
          </cell>
          <cell r="O11432">
            <v>668</v>
          </cell>
        </row>
        <row r="11433">
          <cell r="A11433" t="str">
            <v>HU</v>
          </cell>
          <cell r="B11433" t="str">
            <v>HU_RV_05FF13</v>
          </cell>
          <cell r="C11433">
            <v>1995</v>
          </cell>
          <cell r="D11433" t="str">
            <v>Annual</v>
          </cell>
          <cell r="E11433" t="str">
            <v>Orthophosphate</v>
          </cell>
          <cell r="F11433" t="str">
            <v>mg/l P</v>
          </cell>
          <cell r="G11433">
            <v>12</v>
          </cell>
          <cell r="J11433">
            <v>24</v>
          </cell>
          <cell r="K11433">
            <v>1.5295000076293945</v>
          </cell>
          <cell r="L11433">
            <v>1.5210000276565552</v>
          </cell>
          <cell r="M11433">
            <v>0.89620000123977661</v>
          </cell>
          <cell r="N11433" t="str">
            <v>Large</v>
          </cell>
          <cell r="O11433">
            <v>620.30999999999995</v>
          </cell>
        </row>
        <row r="11434">
          <cell r="A11434" t="str">
            <v>HU</v>
          </cell>
          <cell r="B11434" t="str">
            <v>HU_RV_04FB36</v>
          </cell>
          <cell r="C11434">
            <v>1995</v>
          </cell>
          <cell r="D11434" t="str">
            <v>Annual</v>
          </cell>
          <cell r="E11434" t="str">
            <v>Orthophosphate</v>
          </cell>
          <cell r="F11434" t="str">
            <v>mg/l P</v>
          </cell>
          <cell r="G11434">
            <v>12</v>
          </cell>
          <cell r="J11434">
            <v>26</v>
          </cell>
          <cell r="K11434">
            <v>2.7499999850988388E-2</v>
          </cell>
          <cell r="L11434">
            <v>2.0999999716877937E-2</v>
          </cell>
          <cell r="M11434">
            <v>3.1800001859664917E-2</v>
          </cell>
          <cell r="N11434" t="str">
            <v>Small</v>
          </cell>
          <cell r="O11434">
            <v>20.53</v>
          </cell>
        </row>
        <row r="11435">
          <cell r="A11435" t="str">
            <v>HU</v>
          </cell>
          <cell r="B11435" t="str">
            <v>HU_RV_05FF23</v>
          </cell>
          <cell r="C11435">
            <v>1995</v>
          </cell>
          <cell r="D11435" t="str">
            <v>Annual</v>
          </cell>
          <cell r="E11435" t="str">
            <v>Orthophosphate</v>
          </cell>
          <cell r="F11435" t="str">
            <v>mg/l P</v>
          </cell>
          <cell r="G11435">
            <v>12</v>
          </cell>
          <cell r="J11435">
            <v>21</v>
          </cell>
          <cell r="K11435">
            <v>8.6999997496604919E-2</v>
          </cell>
          <cell r="L11435">
            <v>7.1999996900558472E-2</v>
          </cell>
          <cell r="M11435">
            <v>6.3299998641014099E-2</v>
          </cell>
          <cell r="N11435" t="str">
            <v>Large</v>
          </cell>
          <cell r="O11435">
            <v>704.62</v>
          </cell>
        </row>
        <row r="11436">
          <cell r="A11436" t="str">
            <v>HU</v>
          </cell>
          <cell r="B11436" t="str">
            <v>HU_RV_11FF13</v>
          </cell>
          <cell r="C11436">
            <v>1995</v>
          </cell>
          <cell r="D11436" t="str">
            <v>Annual</v>
          </cell>
          <cell r="E11436" t="str">
            <v>Orthophosphate</v>
          </cell>
          <cell r="F11436" t="str">
            <v>mg/l P</v>
          </cell>
          <cell r="G11436">
            <v>12</v>
          </cell>
          <cell r="J11436">
            <v>52</v>
          </cell>
          <cell r="K11436">
            <v>5.8400001376867294E-2</v>
          </cell>
          <cell r="L11436">
            <v>5.9000000357627869E-2</v>
          </cell>
          <cell r="M11436">
            <v>3.6200001835823059E-2</v>
          </cell>
          <cell r="N11436" t="str">
            <v>Largest</v>
          </cell>
          <cell r="O11436">
            <v>30149</v>
          </cell>
        </row>
        <row r="11437">
          <cell r="A11437" t="str">
            <v>HU</v>
          </cell>
          <cell r="B11437" t="str">
            <v>HU_RV_01FF11</v>
          </cell>
          <cell r="C11437">
            <v>1995</v>
          </cell>
          <cell r="D11437" t="str">
            <v>Annual</v>
          </cell>
          <cell r="E11437" t="str">
            <v>Orthophosphate</v>
          </cell>
          <cell r="F11437" t="str">
            <v>mg/l P</v>
          </cell>
          <cell r="G11437">
            <v>12</v>
          </cell>
          <cell r="J11437">
            <v>26</v>
          </cell>
          <cell r="K11437">
            <v>8.1600002944469452E-2</v>
          </cell>
          <cell r="L11437">
            <v>7.850000262260437E-2</v>
          </cell>
          <cell r="M11437">
            <v>3.7399999797344208E-2</v>
          </cell>
          <cell r="N11437" t="str">
            <v>Large</v>
          </cell>
          <cell r="O11437">
            <v>430.46</v>
          </cell>
        </row>
        <row r="11438">
          <cell r="A11438" t="str">
            <v>HU</v>
          </cell>
          <cell r="B11438" t="str">
            <v>HU_RV_06FF32</v>
          </cell>
          <cell r="C11438">
            <v>1995</v>
          </cell>
          <cell r="D11438" t="str">
            <v>Annual</v>
          </cell>
          <cell r="E11438" t="str">
            <v>Orthophosphate</v>
          </cell>
          <cell r="F11438" t="str">
            <v>mg/l P</v>
          </cell>
          <cell r="G11438">
            <v>12</v>
          </cell>
          <cell r="J11438">
            <v>25</v>
          </cell>
          <cell r="K11438">
            <v>4.010000079870224E-2</v>
          </cell>
          <cell r="L11438">
            <v>3.5999998450279236E-2</v>
          </cell>
          <cell r="M11438">
            <v>2.5599999353289604E-2</v>
          </cell>
          <cell r="N11438" t="str">
            <v>Very Large</v>
          </cell>
          <cell r="O11438">
            <v>1228.78</v>
          </cell>
        </row>
        <row r="11439">
          <cell r="A11439" t="str">
            <v>HU</v>
          </cell>
          <cell r="B11439" t="str">
            <v>HU_RV_07FF29</v>
          </cell>
          <cell r="C11439">
            <v>1995</v>
          </cell>
          <cell r="D11439" t="str">
            <v>Annual</v>
          </cell>
          <cell r="E11439" t="str">
            <v>Orthophosphate</v>
          </cell>
          <cell r="F11439" t="str">
            <v>mg/l P</v>
          </cell>
          <cell r="G11439">
            <v>12</v>
          </cell>
          <cell r="J11439">
            <v>26</v>
          </cell>
          <cell r="K11439">
            <v>1.6735999584197998</v>
          </cell>
          <cell r="L11439">
            <v>1.8810000419616699</v>
          </cell>
          <cell r="M11439">
            <v>0.94169998168945313</v>
          </cell>
          <cell r="N11439" t="str">
            <v>Very Large</v>
          </cell>
          <cell r="O11439">
            <v>2097.71</v>
          </cell>
        </row>
        <row r="11440">
          <cell r="A11440" t="str">
            <v>HU</v>
          </cell>
          <cell r="B11440" t="str">
            <v>HU_RV_01FF13</v>
          </cell>
          <cell r="C11440">
            <v>1995</v>
          </cell>
          <cell r="D11440" t="str">
            <v>Annual</v>
          </cell>
          <cell r="E11440" t="str">
            <v>Orthophosphate</v>
          </cell>
          <cell r="F11440" t="str">
            <v>mg/l P</v>
          </cell>
          <cell r="G11440">
            <v>12</v>
          </cell>
          <cell r="J11440">
            <v>26</v>
          </cell>
          <cell r="K11440">
            <v>0.11940000206232071</v>
          </cell>
          <cell r="L11440">
            <v>0.11050000041723251</v>
          </cell>
          <cell r="M11440">
            <v>3.6800000816583633E-2</v>
          </cell>
          <cell r="N11440" t="str">
            <v>Very Large</v>
          </cell>
          <cell r="O11440">
            <v>2320</v>
          </cell>
        </row>
        <row r="11441">
          <cell r="A11441" t="str">
            <v>HU</v>
          </cell>
          <cell r="B11441" t="str">
            <v>HU_RV_08FF38</v>
          </cell>
          <cell r="C11441">
            <v>1995</v>
          </cell>
          <cell r="D11441" t="str">
            <v>Annual</v>
          </cell>
          <cell r="E11441" t="str">
            <v>Orthophosphate</v>
          </cell>
          <cell r="F11441" t="str">
            <v>mg/l P</v>
          </cell>
          <cell r="G11441">
            <v>12</v>
          </cell>
          <cell r="J11441">
            <v>26</v>
          </cell>
          <cell r="K11441">
            <v>1.3755999803543091</v>
          </cell>
          <cell r="L11441">
            <v>0.9505000114440918</v>
          </cell>
          <cell r="M11441">
            <v>1.3677999973297119</v>
          </cell>
          <cell r="N11441" t="str">
            <v>Medium</v>
          </cell>
          <cell r="O11441">
            <v>196.56</v>
          </cell>
        </row>
        <row r="11442">
          <cell r="A11442" t="str">
            <v>HU</v>
          </cell>
          <cell r="B11442" t="str">
            <v>HU_RV_06FF34</v>
          </cell>
          <cell r="C11442">
            <v>1995</v>
          </cell>
          <cell r="D11442" t="str">
            <v>Annual</v>
          </cell>
          <cell r="E11442" t="str">
            <v>Orthophosphate</v>
          </cell>
          <cell r="F11442" t="str">
            <v>mg/l P</v>
          </cell>
          <cell r="G11442">
            <v>12</v>
          </cell>
          <cell r="J11442">
            <v>50</v>
          </cell>
          <cell r="K11442">
            <v>6.1500001698732376E-2</v>
          </cell>
          <cell r="L11442">
            <v>6.4999997615814209E-2</v>
          </cell>
          <cell r="M11442">
            <v>2.7899999171495438E-2</v>
          </cell>
          <cell r="N11442" t="str">
            <v>Large</v>
          </cell>
          <cell r="O11442">
            <v>350.76</v>
          </cell>
        </row>
        <row r="11443">
          <cell r="A11443" t="str">
            <v>HU</v>
          </cell>
          <cell r="B11443" t="str">
            <v>HU_RV_06FF07</v>
          </cell>
          <cell r="C11443">
            <v>1995</v>
          </cell>
          <cell r="D11443" t="str">
            <v>Annual</v>
          </cell>
          <cell r="E11443" t="str">
            <v>Orthophosphate</v>
          </cell>
          <cell r="F11443" t="str">
            <v>mg/l P</v>
          </cell>
          <cell r="G11443">
            <v>12</v>
          </cell>
          <cell r="J11443">
            <v>52</v>
          </cell>
          <cell r="K11443">
            <v>3.1500000506639481E-2</v>
          </cell>
          <cell r="L11443">
            <v>3.0999999493360519E-2</v>
          </cell>
          <cell r="M11443">
            <v>1.4299999922513962E-2</v>
          </cell>
          <cell r="N11443" t="str">
            <v>Small</v>
          </cell>
          <cell r="O11443">
            <v>0.55000000000000004</v>
          </cell>
        </row>
        <row r="11444">
          <cell r="A11444" t="str">
            <v>HU</v>
          </cell>
          <cell r="B11444" t="str">
            <v>HU_RV_07FF01</v>
          </cell>
          <cell r="C11444">
            <v>1995</v>
          </cell>
          <cell r="D11444" t="str">
            <v>Annual</v>
          </cell>
          <cell r="E11444" t="str">
            <v>Orthophosphate</v>
          </cell>
          <cell r="F11444" t="str">
            <v>mg/l P</v>
          </cell>
          <cell r="G11444">
            <v>12</v>
          </cell>
          <cell r="J11444">
            <v>26</v>
          </cell>
          <cell r="K11444">
            <v>4.4700000435113907E-2</v>
          </cell>
          <cell r="L11444">
            <v>2.9999999329447746E-2</v>
          </cell>
          <cell r="M11444">
            <v>5.2700001746416092E-2</v>
          </cell>
          <cell r="N11444" t="str">
            <v>Largest</v>
          </cell>
          <cell r="O11444">
            <v>9707</v>
          </cell>
        </row>
        <row r="11445">
          <cell r="A11445" t="str">
            <v>HU</v>
          </cell>
          <cell r="B11445" t="str">
            <v>HU_RV_09FF04</v>
          </cell>
          <cell r="C11445">
            <v>1995</v>
          </cell>
          <cell r="D11445" t="str">
            <v>Annual</v>
          </cell>
          <cell r="E11445" t="str">
            <v>Orthophosphate</v>
          </cell>
          <cell r="F11445" t="str">
            <v>mg/l P</v>
          </cell>
          <cell r="G11445">
            <v>12</v>
          </cell>
          <cell r="J11445">
            <v>25</v>
          </cell>
          <cell r="K11445">
            <v>5.7000000029802322E-2</v>
          </cell>
          <cell r="L11445">
            <v>5.4999999701976776E-2</v>
          </cell>
          <cell r="M11445">
            <v>2.5299999862909317E-2</v>
          </cell>
          <cell r="N11445" t="str">
            <v>Large</v>
          </cell>
          <cell r="O11445">
            <v>729.65</v>
          </cell>
        </row>
        <row r="11446">
          <cell r="A11446" t="str">
            <v>HU</v>
          </cell>
          <cell r="B11446" t="str">
            <v>HU_RV_06FF27</v>
          </cell>
          <cell r="C11446">
            <v>1995</v>
          </cell>
          <cell r="D11446" t="str">
            <v>Annual</v>
          </cell>
          <cell r="E11446" t="str">
            <v>Orthophosphate</v>
          </cell>
          <cell r="F11446" t="str">
            <v>mg/l P</v>
          </cell>
          <cell r="G11446">
            <v>12</v>
          </cell>
          <cell r="J11446">
            <v>50</v>
          </cell>
          <cell r="K11446">
            <v>9.5899999141693115E-2</v>
          </cell>
          <cell r="L11446">
            <v>7.9999998211860657E-2</v>
          </cell>
          <cell r="M11446">
            <v>6.6200003027915955E-2</v>
          </cell>
          <cell r="N11446" t="str">
            <v>Very Large</v>
          </cell>
          <cell r="O11446">
            <v>2481.0500000000002</v>
          </cell>
        </row>
        <row r="11447">
          <cell r="A11447" t="str">
            <v>HU</v>
          </cell>
          <cell r="B11447" t="str">
            <v>HU_RV_07FF11</v>
          </cell>
          <cell r="C11447">
            <v>1995</v>
          </cell>
          <cell r="D11447" t="str">
            <v>Annual</v>
          </cell>
          <cell r="E11447" t="str">
            <v>Orthophosphate</v>
          </cell>
          <cell r="F11447" t="str">
            <v>mg/l P</v>
          </cell>
          <cell r="G11447">
            <v>12</v>
          </cell>
          <cell r="J11447">
            <v>51</v>
          </cell>
          <cell r="K11447">
            <v>0.37529999017715454</v>
          </cell>
          <cell r="L11447">
            <v>0.37200000882148743</v>
          </cell>
          <cell r="M11447">
            <v>0.15279999375343323</v>
          </cell>
          <cell r="N11447" t="str">
            <v>Very Large</v>
          </cell>
          <cell r="O11447">
            <v>1974</v>
          </cell>
        </row>
        <row r="11448">
          <cell r="A11448" t="str">
            <v>HU</v>
          </cell>
          <cell r="B11448" t="str">
            <v>HU_RV_12FF01</v>
          </cell>
          <cell r="C11448">
            <v>1995</v>
          </cell>
          <cell r="D11448" t="str">
            <v>Annual</v>
          </cell>
          <cell r="E11448" t="str">
            <v>Orthophosphate</v>
          </cell>
          <cell r="F11448" t="str">
            <v>mg/l P</v>
          </cell>
          <cell r="G11448">
            <v>12</v>
          </cell>
          <cell r="J11448">
            <v>26</v>
          </cell>
          <cell r="K11448">
            <v>3.1399998813867569E-2</v>
          </cell>
          <cell r="L11448">
            <v>2.3000000044703484E-2</v>
          </cell>
          <cell r="M11448">
            <v>2.1400000900030136E-2</v>
          </cell>
          <cell r="N11448" t="str">
            <v>Largest</v>
          </cell>
          <cell r="O11448">
            <v>4251</v>
          </cell>
        </row>
        <row r="11449">
          <cell r="A11449" t="str">
            <v>HU</v>
          </cell>
          <cell r="B11449" t="str">
            <v>HU_RV_04FF26</v>
          </cell>
          <cell r="C11449">
            <v>1995</v>
          </cell>
          <cell r="D11449" t="str">
            <v>Annual</v>
          </cell>
          <cell r="E11449" t="str">
            <v>Orthophosphate</v>
          </cell>
          <cell r="F11449" t="str">
            <v>mg/l P</v>
          </cell>
          <cell r="G11449">
            <v>12</v>
          </cell>
          <cell r="J11449">
            <v>26</v>
          </cell>
          <cell r="K11449">
            <v>2.8317999839782715</v>
          </cell>
          <cell r="L11449">
            <v>2.4465000629425049</v>
          </cell>
          <cell r="M11449">
            <v>1.1222000122070312</v>
          </cell>
          <cell r="N11449" t="str">
            <v>Large</v>
          </cell>
          <cell r="O11449">
            <v>380.78</v>
          </cell>
        </row>
        <row r="11450">
          <cell r="A11450" t="str">
            <v>HU</v>
          </cell>
          <cell r="B11450" t="str">
            <v>HU_RV_07FF07</v>
          </cell>
          <cell r="C11450">
            <v>1995</v>
          </cell>
          <cell r="D11450" t="str">
            <v>Annual</v>
          </cell>
          <cell r="E11450" t="str">
            <v>Orthophosphate</v>
          </cell>
          <cell r="F11450" t="str">
            <v>mg/l P</v>
          </cell>
          <cell r="G11450">
            <v>12</v>
          </cell>
          <cell r="J11450">
            <v>26</v>
          </cell>
          <cell r="K11450">
            <v>4.9300000071525574E-2</v>
          </cell>
          <cell r="L11450">
            <v>4.3999999761581421E-2</v>
          </cell>
          <cell r="M11450">
            <v>2.630000002682209E-2</v>
          </cell>
          <cell r="N11450" t="str">
            <v>Large</v>
          </cell>
          <cell r="O11450">
            <v>944</v>
          </cell>
        </row>
        <row r="11451">
          <cell r="A11451" t="str">
            <v>HU</v>
          </cell>
          <cell r="B11451" t="str">
            <v>HU_RV_12FF07</v>
          </cell>
          <cell r="C11451">
            <v>1995</v>
          </cell>
          <cell r="D11451" t="str">
            <v>Annual</v>
          </cell>
          <cell r="E11451" t="str">
            <v>Orthophosphate</v>
          </cell>
          <cell r="F11451" t="str">
            <v>mg/l P</v>
          </cell>
          <cell r="G11451">
            <v>12</v>
          </cell>
          <cell r="J11451">
            <v>26</v>
          </cell>
          <cell r="K11451">
            <v>7.8100003302097321E-2</v>
          </cell>
          <cell r="L11451">
            <v>7.1999996900558472E-2</v>
          </cell>
          <cell r="M11451">
            <v>3.4099999815225601E-2</v>
          </cell>
          <cell r="N11451" t="str">
            <v>Largest</v>
          </cell>
          <cell r="O11451">
            <v>19715</v>
          </cell>
        </row>
        <row r="11452">
          <cell r="A11452" t="str">
            <v>HU</v>
          </cell>
          <cell r="B11452" t="str">
            <v>HU_RV_11FF63</v>
          </cell>
          <cell r="C11452">
            <v>1995</v>
          </cell>
          <cell r="D11452" t="str">
            <v>Annual</v>
          </cell>
          <cell r="E11452" t="str">
            <v>Orthophosphate</v>
          </cell>
          <cell r="F11452" t="str">
            <v>mg/l P</v>
          </cell>
          <cell r="G11452">
            <v>12</v>
          </cell>
          <cell r="J11452">
            <v>26</v>
          </cell>
          <cell r="K11452">
            <v>0.13189999759197235</v>
          </cell>
          <cell r="L11452">
            <v>0.12399999797344208</v>
          </cell>
          <cell r="M11452">
            <v>3.4600000828504562E-2</v>
          </cell>
          <cell r="N11452" t="str">
            <v>Largest</v>
          </cell>
          <cell r="O11452">
            <v>13498.32</v>
          </cell>
        </row>
        <row r="11453">
          <cell r="A11453" t="str">
            <v>HU</v>
          </cell>
          <cell r="B11453" t="str">
            <v>HU_RV_10FF22</v>
          </cell>
          <cell r="C11453">
            <v>1995</v>
          </cell>
          <cell r="D11453" t="str">
            <v>Annual</v>
          </cell>
          <cell r="E11453" t="str">
            <v>Orthophosphate</v>
          </cell>
          <cell r="F11453" t="str">
            <v>mg/l P</v>
          </cell>
          <cell r="G11453">
            <v>12</v>
          </cell>
          <cell r="J11453">
            <v>26</v>
          </cell>
          <cell r="K11453">
            <v>0.81430000066757202</v>
          </cell>
          <cell r="L11453">
            <v>0.79900002479553223</v>
          </cell>
          <cell r="M11453">
            <v>0.27410000562667847</v>
          </cell>
          <cell r="N11453" t="str">
            <v>Largest</v>
          </cell>
          <cell r="O11453">
            <v>5656.21</v>
          </cell>
        </row>
        <row r="11454">
          <cell r="A11454" t="str">
            <v>HU</v>
          </cell>
          <cell r="B11454" t="str">
            <v>HU_RV_10FF02</v>
          </cell>
          <cell r="C11454">
            <v>1995</v>
          </cell>
          <cell r="D11454" t="str">
            <v>Annual</v>
          </cell>
          <cell r="E11454" t="str">
            <v>Orthophosphate</v>
          </cell>
          <cell r="F11454" t="str">
            <v>mg/l P</v>
          </cell>
          <cell r="G11454">
            <v>12</v>
          </cell>
          <cell r="J11454">
            <v>26</v>
          </cell>
          <cell r="K11454">
            <v>5.0700001418590546E-2</v>
          </cell>
          <cell r="L11454">
            <v>5.0500001758337021E-2</v>
          </cell>
          <cell r="M11454">
            <v>2.1299999207258224E-2</v>
          </cell>
          <cell r="N11454" t="str">
            <v>Largest</v>
          </cell>
          <cell r="O11454">
            <v>63440</v>
          </cell>
        </row>
        <row r="11455">
          <cell r="A11455" t="str">
            <v>HU</v>
          </cell>
          <cell r="B11455" t="str">
            <v>HU_RV_04FF11</v>
          </cell>
          <cell r="C11455">
            <v>1995</v>
          </cell>
          <cell r="D11455" t="str">
            <v>Annual</v>
          </cell>
          <cell r="E11455" t="str">
            <v>Orthophosphate</v>
          </cell>
          <cell r="F11455" t="str">
            <v>mg/l P</v>
          </cell>
          <cell r="G11455">
            <v>12</v>
          </cell>
          <cell r="J11455">
            <v>26</v>
          </cell>
          <cell r="K11455">
            <v>0.34889999032020569</v>
          </cell>
          <cell r="L11455">
            <v>0.38899999856948853</v>
          </cell>
          <cell r="M11455">
            <v>0.14830000698566437</v>
          </cell>
          <cell r="N11455" t="str">
            <v>Largest</v>
          </cell>
          <cell r="O11455">
            <v>14693</v>
          </cell>
        </row>
        <row r="11456">
          <cell r="A11456" t="str">
            <v>HU</v>
          </cell>
          <cell r="B11456" t="str">
            <v>HU_RV_05FF25</v>
          </cell>
          <cell r="C11456">
            <v>1995</v>
          </cell>
          <cell r="D11456" t="str">
            <v>Annual</v>
          </cell>
          <cell r="E11456" t="str">
            <v>Orthophosphate</v>
          </cell>
          <cell r="F11456" t="str">
            <v>mg/l P</v>
          </cell>
          <cell r="G11456">
            <v>12</v>
          </cell>
          <cell r="J11456">
            <v>20</v>
          </cell>
          <cell r="K11456">
            <v>6.1799999326467514E-2</v>
          </cell>
          <cell r="L11456">
            <v>4.7499999403953552E-2</v>
          </cell>
          <cell r="M11456">
            <v>4.8700001090764999E-2</v>
          </cell>
          <cell r="N11456" t="str">
            <v>Medium</v>
          </cell>
          <cell r="O11456">
            <v>166.94</v>
          </cell>
        </row>
        <row r="11457">
          <cell r="A11457" t="str">
            <v>HU</v>
          </cell>
          <cell r="B11457" t="str">
            <v>HU_RV_10FF40</v>
          </cell>
          <cell r="C11457">
            <v>1995</v>
          </cell>
          <cell r="D11457" t="str">
            <v>Annual</v>
          </cell>
          <cell r="E11457" t="str">
            <v>Orthophosphate</v>
          </cell>
          <cell r="F11457" t="str">
            <v>mg/l P</v>
          </cell>
          <cell r="G11457">
            <v>12</v>
          </cell>
          <cell r="J11457">
            <v>26</v>
          </cell>
          <cell r="K11457">
            <v>0.73059999942779541</v>
          </cell>
          <cell r="L11457">
            <v>0.74949997663497925</v>
          </cell>
          <cell r="M11457">
            <v>0.26759999990463257</v>
          </cell>
          <cell r="N11457" t="str">
            <v>Very Large</v>
          </cell>
          <cell r="O11457">
            <v>1810</v>
          </cell>
        </row>
        <row r="11458">
          <cell r="A11458" t="str">
            <v>HU</v>
          </cell>
          <cell r="B11458" t="str">
            <v>HU_RV_08FF29</v>
          </cell>
          <cell r="C11458">
            <v>1995</v>
          </cell>
          <cell r="D11458" t="str">
            <v>Annual</v>
          </cell>
          <cell r="E11458" t="str">
            <v>Orthophosphate</v>
          </cell>
          <cell r="F11458" t="str">
            <v>mg/l P</v>
          </cell>
          <cell r="G11458">
            <v>12</v>
          </cell>
          <cell r="J11458">
            <v>26</v>
          </cell>
          <cell r="K11458">
            <v>9.920000284910202E-2</v>
          </cell>
          <cell r="L11458">
            <v>7.1999996900558472E-2</v>
          </cell>
          <cell r="M11458">
            <v>8.7399996817111969E-2</v>
          </cell>
          <cell r="N11458" t="str">
            <v>Large</v>
          </cell>
          <cell r="O11458">
            <v>574</v>
          </cell>
        </row>
        <row r="11459">
          <cell r="A11459" t="str">
            <v>HU</v>
          </cell>
          <cell r="B11459" t="str">
            <v>HU_RV_08FF20</v>
          </cell>
          <cell r="C11459">
            <v>1995</v>
          </cell>
          <cell r="D11459" t="str">
            <v>Annual</v>
          </cell>
          <cell r="E11459" t="str">
            <v>Orthophosphate</v>
          </cell>
          <cell r="F11459" t="str">
            <v>mg/l P</v>
          </cell>
          <cell r="G11459">
            <v>12</v>
          </cell>
          <cell r="J11459">
            <v>26</v>
          </cell>
          <cell r="K11459">
            <v>0.14249999821186066</v>
          </cell>
          <cell r="L11459">
            <v>0.148499995470047</v>
          </cell>
          <cell r="M11459">
            <v>5.8899998664855957E-2</v>
          </cell>
          <cell r="N11459" t="str">
            <v>Medium</v>
          </cell>
          <cell r="O11459">
            <v>189.95</v>
          </cell>
        </row>
        <row r="11460">
          <cell r="A11460" t="str">
            <v>HU</v>
          </cell>
          <cell r="B11460" t="str">
            <v>HU_RV_08FF42</v>
          </cell>
          <cell r="C11460">
            <v>1995</v>
          </cell>
          <cell r="D11460" t="str">
            <v>Annual</v>
          </cell>
          <cell r="E11460" t="str">
            <v>Orthophosphate</v>
          </cell>
          <cell r="F11460" t="str">
            <v>mg/l P</v>
          </cell>
          <cell r="G11460">
            <v>12</v>
          </cell>
          <cell r="J11460">
            <v>26</v>
          </cell>
          <cell r="K11460">
            <v>1.7500000074505806E-2</v>
          </cell>
          <cell r="L11460">
            <v>1.3000000268220901E-2</v>
          </cell>
          <cell r="M11460">
            <v>1.6100000590085983E-2</v>
          </cell>
          <cell r="N11460" t="str">
            <v>Small</v>
          </cell>
          <cell r="O11460">
            <v>3.27</v>
          </cell>
        </row>
        <row r="11461">
          <cell r="A11461" t="str">
            <v>HU</v>
          </cell>
          <cell r="B11461" t="str">
            <v>HU_RV_07FF09</v>
          </cell>
          <cell r="C11461">
            <v>1995</v>
          </cell>
          <cell r="D11461" t="str">
            <v>Annual</v>
          </cell>
          <cell r="E11461" t="str">
            <v>Orthophosphate</v>
          </cell>
          <cell r="F11461" t="str">
            <v>mg/l P</v>
          </cell>
          <cell r="G11461">
            <v>12</v>
          </cell>
          <cell r="J11461">
            <v>51</v>
          </cell>
          <cell r="K11461">
            <v>7.5199998915195465E-2</v>
          </cell>
          <cell r="L11461">
            <v>5.4999999701976776E-2</v>
          </cell>
          <cell r="M11461">
            <v>8.7800003588199615E-2</v>
          </cell>
          <cell r="N11461" t="str">
            <v>Largest</v>
          </cell>
          <cell r="O11461">
            <v>15283</v>
          </cell>
        </row>
        <row r="11462">
          <cell r="A11462" t="str">
            <v>HU</v>
          </cell>
          <cell r="B11462" t="str">
            <v>HU_RV_08FF15</v>
          </cell>
          <cell r="C11462">
            <v>1995</v>
          </cell>
          <cell r="D11462" t="str">
            <v>Annual</v>
          </cell>
          <cell r="E11462" t="str">
            <v>Orthophosphate</v>
          </cell>
          <cell r="F11462" t="str">
            <v>mg/l P</v>
          </cell>
          <cell r="G11462">
            <v>12</v>
          </cell>
          <cell r="J11462">
            <v>52</v>
          </cell>
          <cell r="K11462">
            <v>0.23440000414848328</v>
          </cell>
          <cell r="L11462">
            <v>0.21799999475479126</v>
          </cell>
          <cell r="M11462">
            <v>9.7999997437000275E-2</v>
          </cell>
          <cell r="N11462" t="str">
            <v>Largest</v>
          </cell>
          <cell r="O11462">
            <v>2758.56</v>
          </cell>
        </row>
        <row r="11463">
          <cell r="A11463" t="str">
            <v>HU</v>
          </cell>
          <cell r="B11463" t="str">
            <v>HU_RV_08FF10</v>
          </cell>
          <cell r="C11463">
            <v>1995</v>
          </cell>
          <cell r="D11463" t="str">
            <v>Annual</v>
          </cell>
          <cell r="E11463" t="str">
            <v>Orthophosphate</v>
          </cell>
          <cell r="F11463" t="str">
            <v>mg/l P</v>
          </cell>
          <cell r="G11463">
            <v>12</v>
          </cell>
          <cell r="J11463">
            <v>52</v>
          </cell>
          <cell r="K11463">
            <v>9.5600001513957977E-2</v>
          </cell>
          <cell r="L11463">
            <v>8.7999999523162842E-2</v>
          </cell>
          <cell r="M11463">
            <v>3.6400001496076584E-2</v>
          </cell>
          <cell r="N11463" t="str">
            <v>Largest</v>
          </cell>
          <cell r="O11463">
            <v>3224</v>
          </cell>
        </row>
        <row r="11464">
          <cell r="A11464" t="str">
            <v>HU</v>
          </cell>
          <cell r="B11464" t="str">
            <v>HU_RV_04FF12</v>
          </cell>
          <cell r="C11464">
            <v>1995</v>
          </cell>
          <cell r="D11464" t="str">
            <v>Annual</v>
          </cell>
          <cell r="E11464" t="str">
            <v>Orthophosphate</v>
          </cell>
          <cell r="F11464" t="str">
            <v>mg/l P</v>
          </cell>
          <cell r="G11464">
            <v>12</v>
          </cell>
          <cell r="J11464">
            <v>26</v>
          </cell>
          <cell r="K11464">
            <v>0.22460000216960907</v>
          </cell>
          <cell r="L11464">
            <v>0.22200000286102295</v>
          </cell>
          <cell r="M11464">
            <v>0.10540000349283218</v>
          </cell>
          <cell r="N11464" t="str">
            <v>Largest</v>
          </cell>
          <cell r="O11464">
            <v>10164</v>
          </cell>
        </row>
        <row r="11465">
          <cell r="A11465" t="str">
            <v>HU</v>
          </cell>
          <cell r="B11465" t="str">
            <v>HU_RV_11FF12</v>
          </cell>
          <cell r="C11465">
            <v>1995</v>
          </cell>
          <cell r="D11465" t="str">
            <v>Annual</v>
          </cell>
          <cell r="E11465" t="str">
            <v>Orthophosphate</v>
          </cell>
          <cell r="F11465" t="str">
            <v>mg/l P</v>
          </cell>
          <cell r="G11465">
            <v>12</v>
          </cell>
          <cell r="J11465">
            <v>23</v>
          </cell>
          <cell r="K11465">
            <v>6.9399997591972351E-2</v>
          </cell>
          <cell r="L11465">
            <v>6.8000003695487976E-2</v>
          </cell>
          <cell r="M11465">
            <v>2.5800000876188278E-2</v>
          </cell>
          <cell r="N11465" t="str">
            <v>Largest</v>
          </cell>
          <cell r="O11465">
            <v>45019.93</v>
          </cell>
        </row>
        <row r="11466">
          <cell r="A11466" t="str">
            <v>HU</v>
          </cell>
          <cell r="B11466" t="str">
            <v>HU_RV_01FF53</v>
          </cell>
          <cell r="C11466">
            <v>1995</v>
          </cell>
          <cell r="D11466" t="str">
            <v>Annual</v>
          </cell>
          <cell r="E11466" t="str">
            <v>Orthophosphate</v>
          </cell>
          <cell r="F11466" t="str">
            <v>mg/l P</v>
          </cell>
          <cell r="G11466">
            <v>12</v>
          </cell>
          <cell r="J11466">
            <v>26</v>
          </cell>
          <cell r="K11466">
            <v>0.18760000169277191</v>
          </cell>
          <cell r="L11466">
            <v>0.16949999332427979</v>
          </cell>
          <cell r="M11466">
            <v>8.3999998867511749E-2</v>
          </cell>
          <cell r="N11466" t="str">
            <v>Large</v>
          </cell>
          <cell r="O11466">
            <v>320</v>
          </cell>
        </row>
        <row r="11467">
          <cell r="A11467" t="str">
            <v>HU</v>
          </cell>
          <cell r="B11467" t="str">
            <v>HU_RV_04FB41</v>
          </cell>
          <cell r="C11467">
            <v>1995</v>
          </cell>
          <cell r="D11467" t="str">
            <v>Annual</v>
          </cell>
          <cell r="E11467" t="str">
            <v>Orthophosphate</v>
          </cell>
          <cell r="F11467" t="str">
            <v>mg/l P</v>
          </cell>
          <cell r="G11467">
            <v>12</v>
          </cell>
          <cell r="J11467">
            <v>26</v>
          </cell>
          <cell r="K11467">
            <v>6.3400000333786011E-2</v>
          </cell>
          <cell r="L11467">
            <v>4.349999874830246E-2</v>
          </cell>
          <cell r="M11467">
            <v>5.1100000739097595E-2</v>
          </cell>
          <cell r="N11467" t="str">
            <v>Large</v>
          </cell>
          <cell r="O11467">
            <v>314.08</v>
          </cell>
        </row>
        <row r="11468">
          <cell r="A11468" t="str">
            <v>HU</v>
          </cell>
          <cell r="B11468" t="str">
            <v>HU_RV_05FF18</v>
          </cell>
          <cell r="C11468">
            <v>1995</v>
          </cell>
          <cell r="D11468" t="str">
            <v>Annual</v>
          </cell>
          <cell r="E11468" t="str">
            <v>Orthophosphate</v>
          </cell>
          <cell r="F11468" t="str">
            <v>mg/l P</v>
          </cell>
          <cell r="G11468">
            <v>12</v>
          </cell>
          <cell r="J11468">
            <v>25</v>
          </cell>
          <cell r="K11468">
            <v>5.7399999350309372E-2</v>
          </cell>
          <cell r="L11468">
            <v>5.4999999701976776E-2</v>
          </cell>
          <cell r="M11468">
            <v>2.3499999195337296E-2</v>
          </cell>
          <cell r="N11468" t="str">
            <v>Largest</v>
          </cell>
          <cell r="O11468">
            <v>35764</v>
          </cell>
        </row>
        <row r="11469">
          <cell r="A11469" t="str">
            <v>HU</v>
          </cell>
          <cell r="B11469" t="str">
            <v>HU_RV_12FF06</v>
          </cell>
          <cell r="C11469">
            <v>1995</v>
          </cell>
          <cell r="D11469" t="str">
            <v>Annual</v>
          </cell>
          <cell r="E11469" t="str">
            <v>Orthophosphate</v>
          </cell>
          <cell r="F11469" t="str">
            <v>mg/l P</v>
          </cell>
          <cell r="G11469">
            <v>12</v>
          </cell>
          <cell r="J11469">
            <v>26</v>
          </cell>
          <cell r="K11469">
            <v>8.0300003290176392E-2</v>
          </cell>
          <cell r="L11469">
            <v>6.4999997615814209E-2</v>
          </cell>
          <cell r="M11469">
            <v>4.5699998736381531E-2</v>
          </cell>
          <cell r="N11469" t="str">
            <v>Very Large</v>
          </cell>
          <cell r="O11469">
            <v>1560.66</v>
          </cell>
        </row>
        <row r="11470">
          <cell r="A11470" t="str">
            <v>HU</v>
          </cell>
          <cell r="B11470" t="str">
            <v>HU_RV_03FF06</v>
          </cell>
          <cell r="C11470">
            <v>1995</v>
          </cell>
          <cell r="D11470" t="str">
            <v>Annual</v>
          </cell>
          <cell r="E11470" t="str">
            <v>Orthophosphate</v>
          </cell>
          <cell r="F11470" t="str">
            <v>mg/l P</v>
          </cell>
          <cell r="G11470">
            <v>12</v>
          </cell>
          <cell r="J11470">
            <v>26</v>
          </cell>
          <cell r="K11470">
            <v>4.7699999064207077E-2</v>
          </cell>
          <cell r="L11470">
            <v>3.9500001817941666E-2</v>
          </cell>
          <cell r="M11470">
            <v>2.7300000190734863E-2</v>
          </cell>
          <cell r="N11470" t="str">
            <v>Largest</v>
          </cell>
          <cell r="O11470">
            <v>188700</v>
          </cell>
        </row>
        <row r="11471">
          <cell r="A11471" t="str">
            <v>HU</v>
          </cell>
          <cell r="B11471" t="str">
            <v>HU_RV_03FF01</v>
          </cell>
          <cell r="C11471">
            <v>1995</v>
          </cell>
          <cell r="D11471" t="str">
            <v>Annual</v>
          </cell>
          <cell r="E11471" t="str">
            <v>Orthophosphate</v>
          </cell>
          <cell r="F11471" t="str">
            <v>mg/l P</v>
          </cell>
          <cell r="G11471">
            <v>12</v>
          </cell>
          <cell r="J11471">
            <v>32</v>
          </cell>
          <cell r="K11471">
            <v>5.4900001734495163E-2</v>
          </cell>
          <cell r="L11471">
            <v>4.8500001430511475E-2</v>
          </cell>
          <cell r="M11471">
            <v>3.1199999153614044E-2</v>
          </cell>
          <cell r="N11471" t="str">
            <v>Largest</v>
          </cell>
          <cell r="O11471">
            <v>38842.9</v>
          </cell>
        </row>
        <row r="11472">
          <cell r="A11472" t="str">
            <v>HU</v>
          </cell>
          <cell r="B11472" t="str">
            <v>HU_RV_02FR51</v>
          </cell>
          <cell r="C11472">
            <v>1995</v>
          </cell>
          <cell r="D11472" t="str">
            <v>Annual</v>
          </cell>
          <cell r="E11472" t="str">
            <v>Orthophosphate</v>
          </cell>
          <cell r="F11472" t="str">
            <v>mg/l P</v>
          </cell>
          <cell r="G11472">
            <v>12</v>
          </cell>
          <cell r="J11472">
            <v>26</v>
          </cell>
          <cell r="K11472">
            <v>5.3800001740455627E-2</v>
          </cell>
          <cell r="L11472">
            <v>6.1999998986721039E-2</v>
          </cell>
          <cell r="M11472">
            <v>3.4299999475479126E-2</v>
          </cell>
          <cell r="N11472" t="str">
            <v>Largest</v>
          </cell>
          <cell r="O11472">
            <v>183350</v>
          </cell>
        </row>
        <row r="11473">
          <cell r="A11473" t="str">
            <v>HU</v>
          </cell>
          <cell r="B11473" t="str">
            <v>HU_RV_02FF32</v>
          </cell>
          <cell r="C11473">
            <v>1995</v>
          </cell>
          <cell r="D11473" t="str">
            <v>Annual</v>
          </cell>
          <cell r="E11473" t="str">
            <v>Orthophosphate</v>
          </cell>
          <cell r="F11473" t="str">
            <v>mg/l P</v>
          </cell>
          <cell r="G11473">
            <v>12</v>
          </cell>
          <cell r="J11473">
            <v>26</v>
          </cell>
          <cell r="K11473">
            <v>5.2799999713897705E-2</v>
          </cell>
          <cell r="L11473">
            <v>4.8500001430511475E-2</v>
          </cell>
          <cell r="M11473">
            <v>3.5599999129772186E-2</v>
          </cell>
          <cell r="N11473" t="str">
            <v>Largest</v>
          </cell>
          <cell r="O11473">
            <v>13698.65</v>
          </cell>
        </row>
        <row r="11474">
          <cell r="A11474" t="str">
            <v>HU</v>
          </cell>
          <cell r="B11474" t="str">
            <v>HU_RV_01FF07</v>
          </cell>
          <cell r="C11474">
            <v>1995</v>
          </cell>
          <cell r="D11474" t="str">
            <v>Annual</v>
          </cell>
          <cell r="E11474" t="str">
            <v>Orthophosphate</v>
          </cell>
          <cell r="F11474" t="str">
            <v>mg/l P</v>
          </cell>
          <cell r="G11474">
            <v>12</v>
          </cell>
          <cell r="J11474">
            <v>26</v>
          </cell>
          <cell r="K11474">
            <v>7.3499999940395355E-2</v>
          </cell>
          <cell r="L11474">
            <v>5.3500000387430191E-2</v>
          </cell>
          <cell r="M11474">
            <v>5.3100001066923141E-2</v>
          </cell>
          <cell r="N11474" t="str">
            <v>Largest</v>
          </cell>
          <cell r="O11474">
            <v>150820</v>
          </cell>
        </row>
        <row r="11475">
          <cell r="A11475" t="str">
            <v>HU</v>
          </cell>
          <cell r="B11475" t="str">
            <v>HU_RV_01FF02</v>
          </cell>
          <cell r="C11475">
            <v>1995</v>
          </cell>
          <cell r="D11475" t="str">
            <v>Annual</v>
          </cell>
          <cell r="E11475" t="str">
            <v>Orthophosphate</v>
          </cell>
          <cell r="F11475" t="str">
            <v>mg/l P</v>
          </cell>
          <cell r="G11475">
            <v>12</v>
          </cell>
          <cell r="J11475">
            <v>26</v>
          </cell>
          <cell r="K11475">
            <v>7.6899997889995575E-2</v>
          </cell>
          <cell r="L11475">
            <v>4.8999998718500137E-2</v>
          </cell>
          <cell r="M11475">
            <v>5.7999998331069946E-2</v>
          </cell>
          <cell r="N11475" t="str">
            <v>Largest</v>
          </cell>
          <cell r="O11475">
            <v>131605</v>
          </cell>
        </row>
        <row r="11476">
          <cell r="A11476" t="str">
            <v>HU</v>
          </cell>
          <cell r="B11476" t="str">
            <v>HU_RV_08FF26</v>
          </cell>
          <cell r="C11476">
            <v>1995</v>
          </cell>
          <cell r="D11476" t="str">
            <v>Annual</v>
          </cell>
          <cell r="E11476" t="str">
            <v>Orthophosphate</v>
          </cell>
          <cell r="F11476" t="str">
            <v>mg/l P</v>
          </cell>
          <cell r="G11476">
            <v>12</v>
          </cell>
          <cell r="J11476">
            <v>26</v>
          </cell>
          <cell r="K11476">
            <v>1.8241000175476074</v>
          </cell>
          <cell r="L11476">
            <v>1.8205000162124634</v>
          </cell>
          <cell r="M11476">
            <v>0.68580001592636108</v>
          </cell>
          <cell r="N11476" t="str">
            <v>Large</v>
          </cell>
          <cell r="O11476">
            <v>806</v>
          </cell>
        </row>
        <row r="11477">
          <cell r="A11477" t="str">
            <v>HU</v>
          </cell>
          <cell r="B11477" t="str">
            <v>HU_RV_09FF13</v>
          </cell>
          <cell r="C11477">
            <v>1995</v>
          </cell>
          <cell r="D11477" t="str">
            <v>Annual</v>
          </cell>
          <cell r="E11477" t="str">
            <v>Orthophosphate</v>
          </cell>
          <cell r="F11477" t="str">
            <v>mg/l P</v>
          </cell>
          <cell r="G11477">
            <v>12</v>
          </cell>
          <cell r="J11477">
            <v>24</v>
          </cell>
          <cell r="K11477">
            <v>0.81000000238418579</v>
          </cell>
          <cell r="L11477">
            <v>0.79699999094009399</v>
          </cell>
          <cell r="M11477">
            <v>0.25110000371932983</v>
          </cell>
          <cell r="N11477" t="str">
            <v>Very Large</v>
          </cell>
          <cell r="O11477">
            <v>1798.33</v>
          </cell>
        </row>
        <row r="11478">
          <cell r="A11478" t="str">
            <v>HU</v>
          </cell>
          <cell r="B11478" t="str">
            <v>HU_RV_04FV12</v>
          </cell>
          <cell r="C11478">
            <v>1995</v>
          </cell>
          <cell r="D11478" t="str">
            <v>Annual</v>
          </cell>
          <cell r="E11478" t="str">
            <v>Orthophosphate</v>
          </cell>
          <cell r="F11478" t="str">
            <v>mg/l P</v>
          </cell>
          <cell r="G11478">
            <v>12</v>
          </cell>
          <cell r="J11478">
            <v>27</v>
          </cell>
          <cell r="K11478">
            <v>4.2100001126527786E-2</v>
          </cell>
          <cell r="L11478">
            <v>3.9000000804662704E-2</v>
          </cell>
          <cell r="M11478">
            <v>2.2600000724196434E-2</v>
          </cell>
          <cell r="N11478" t="str">
            <v>Largest</v>
          </cell>
          <cell r="O11478">
            <v>76480.23</v>
          </cell>
        </row>
        <row r="11479">
          <cell r="A11479" t="str">
            <v>HU</v>
          </cell>
          <cell r="B11479" t="str">
            <v>HU_RV_04FF60</v>
          </cell>
          <cell r="C11479">
            <v>1995</v>
          </cell>
          <cell r="D11479" t="str">
            <v>Annual</v>
          </cell>
          <cell r="E11479" t="str">
            <v>Orthophosphate</v>
          </cell>
          <cell r="F11479" t="str">
            <v>mg/l P</v>
          </cell>
          <cell r="G11479">
            <v>12</v>
          </cell>
          <cell r="J11479">
            <v>26</v>
          </cell>
          <cell r="K11479">
            <v>4.6599999070167542E-2</v>
          </cell>
          <cell r="L11479">
            <v>2.3499999195337296E-2</v>
          </cell>
          <cell r="M11479">
            <v>3.9900001138448715E-2</v>
          </cell>
          <cell r="N11479" t="str">
            <v>Medium</v>
          </cell>
          <cell r="O11479">
            <v>113.07</v>
          </cell>
        </row>
        <row r="11480">
          <cell r="A11480" t="str">
            <v>HU</v>
          </cell>
          <cell r="B11480" t="str">
            <v>HU_RV_08FF18</v>
          </cell>
          <cell r="C11480">
            <v>1995</v>
          </cell>
          <cell r="D11480" t="str">
            <v>Annual</v>
          </cell>
          <cell r="E11480" t="str">
            <v>Orthophosphate</v>
          </cell>
          <cell r="F11480" t="str">
            <v>mg/l P</v>
          </cell>
          <cell r="G11480">
            <v>12</v>
          </cell>
          <cell r="J11480">
            <v>26</v>
          </cell>
          <cell r="K11480">
            <v>4.6500001102685928E-2</v>
          </cell>
          <cell r="L11480">
            <v>4.6000000089406967E-2</v>
          </cell>
          <cell r="M11480">
            <v>2.2299999371170998E-2</v>
          </cell>
          <cell r="N11480" t="str">
            <v>Large</v>
          </cell>
          <cell r="O11480">
            <v>814.33</v>
          </cell>
        </row>
        <row r="11481">
          <cell r="A11481" t="str">
            <v>HU</v>
          </cell>
          <cell r="B11481" t="str">
            <v>HU_RV_08FF17</v>
          </cell>
          <cell r="C11481">
            <v>1995</v>
          </cell>
          <cell r="D11481" t="str">
            <v>Annual</v>
          </cell>
          <cell r="E11481" t="str">
            <v>Orthophosphate</v>
          </cell>
          <cell r="F11481" t="str">
            <v>mg/l P</v>
          </cell>
          <cell r="G11481">
            <v>12</v>
          </cell>
          <cell r="J11481">
            <v>26</v>
          </cell>
          <cell r="K11481">
            <v>7.2200000286102295E-2</v>
          </cell>
          <cell r="L11481">
            <v>6.4999997615814209E-2</v>
          </cell>
          <cell r="M11481">
            <v>3.48999984562397E-2</v>
          </cell>
          <cell r="N11481" t="str">
            <v>Large</v>
          </cell>
          <cell r="O11481">
            <v>875</v>
          </cell>
        </row>
        <row r="11482">
          <cell r="A11482" t="str">
            <v>HU</v>
          </cell>
          <cell r="B11482" t="str">
            <v>HU_RV_08FF07</v>
          </cell>
          <cell r="C11482">
            <v>1995</v>
          </cell>
          <cell r="D11482" t="str">
            <v>Annual</v>
          </cell>
          <cell r="E11482" t="str">
            <v>Orthophosphate</v>
          </cell>
          <cell r="F11482" t="str">
            <v>mg/l P</v>
          </cell>
          <cell r="G11482">
            <v>12</v>
          </cell>
          <cell r="J11482">
            <v>26</v>
          </cell>
          <cell r="K11482">
            <v>5.8800000697374344E-2</v>
          </cell>
          <cell r="L11482">
            <v>5.7000000029802322E-2</v>
          </cell>
          <cell r="M11482">
            <v>2.8699999675154686E-2</v>
          </cell>
          <cell r="N11482" t="str">
            <v>Largest</v>
          </cell>
          <cell r="O11482">
            <v>12886</v>
          </cell>
        </row>
        <row r="11483">
          <cell r="A11483" t="str">
            <v>HU</v>
          </cell>
          <cell r="B11483" t="str">
            <v>HU_RV_12FF02</v>
          </cell>
          <cell r="C11483">
            <v>1995</v>
          </cell>
          <cell r="D11483" t="str">
            <v>Annual</v>
          </cell>
          <cell r="E11483" t="str">
            <v>Orthophosphate</v>
          </cell>
          <cell r="F11483" t="str">
            <v>mg/l P</v>
          </cell>
          <cell r="G11483">
            <v>12</v>
          </cell>
          <cell r="J11483">
            <v>26</v>
          </cell>
          <cell r="K11483">
            <v>4.5000001788139343E-2</v>
          </cell>
          <cell r="L11483">
            <v>3.0999999493360519E-2</v>
          </cell>
          <cell r="M11483">
            <v>3.3100001513957977E-2</v>
          </cell>
          <cell r="N11483" t="str">
            <v>Largest</v>
          </cell>
          <cell r="O11483">
            <v>4302</v>
          </cell>
        </row>
        <row r="11484">
          <cell r="A11484" t="str">
            <v>HU</v>
          </cell>
          <cell r="B11484" t="str">
            <v>HU_RV_09FF08</v>
          </cell>
          <cell r="C11484">
            <v>1995</v>
          </cell>
          <cell r="D11484" t="str">
            <v>Annual</v>
          </cell>
          <cell r="E11484" t="str">
            <v>Orthophosphate</v>
          </cell>
          <cell r="F11484" t="str">
            <v>mg/l P</v>
          </cell>
          <cell r="G11484">
            <v>12</v>
          </cell>
          <cell r="J11484">
            <v>26</v>
          </cell>
          <cell r="K11484">
            <v>0.14059999585151672</v>
          </cell>
          <cell r="L11484">
            <v>0.12549999356269836</v>
          </cell>
          <cell r="M11484">
            <v>9.6799999475479126E-2</v>
          </cell>
          <cell r="N11484" t="str">
            <v>Largest</v>
          </cell>
          <cell r="O11484">
            <v>5812</v>
          </cell>
        </row>
        <row r="11485">
          <cell r="A11485" t="str">
            <v>HU</v>
          </cell>
          <cell r="B11485" t="str">
            <v>HU_RV_09FF06</v>
          </cell>
          <cell r="C11485">
            <v>1995</v>
          </cell>
          <cell r="D11485" t="str">
            <v>Annual</v>
          </cell>
          <cell r="E11485" t="str">
            <v>Orthophosphate</v>
          </cell>
          <cell r="F11485" t="str">
            <v>mg/l P</v>
          </cell>
          <cell r="G11485">
            <v>12</v>
          </cell>
          <cell r="J11485">
            <v>26</v>
          </cell>
          <cell r="K11485">
            <v>8.6900003254413605E-2</v>
          </cell>
          <cell r="L11485">
            <v>8.2999996840953827E-2</v>
          </cell>
          <cell r="M11485">
            <v>4.6199999749660492E-2</v>
          </cell>
          <cell r="N11485" t="str">
            <v>Largest</v>
          </cell>
          <cell r="O11485">
            <v>3502</v>
          </cell>
        </row>
        <row r="11486">
          <cell r="A11486" t="str">
            <v>HU</v>
          </cell>
          <cell r="B11486" t="str">
            <v>HU_RV_05FF07</v>
          </cell>
          <cell r="C11486">
            <v>1995</v>
          </cell>
          <cell r="D11486" t="str">
            <v>Annual</v>
          </cell>
          <cell r="E11486" t="str">
            <v>Orthophosphate</v>
          </cell>
          <cell r="F11486" t="str">
            <v>mg/l P</v>
          </cell>
          <cell r="G11486">
            <v>12</v>
          </cell>
          <cell r="J11486">
            <v>25</v>
          </cell>
          <cell r="K11486">
            <v>0.52420002222061157</v>
          </cell>
          <cell r="L11486">
            <v>0.45300000905990601</v>
          </cell>
          <cell r="M11486">
            <v>0.29199999570846558</v>
          </cell>
          <cell r="N11486" t="str">
            <v>Large</v>
          </cell>
          <cell r="O11486">
            <v>461</v>
          </cell>
        </row>
        <row r="11487">
          <cell r="A11487" t="str">
            <v>HU</v>
          </cell>
          <cell r="B11487" t="str">
            <v>HU_RV_01FF61</v>
          </cell>
          <cell r="C11487">
            <v>1995</v>
          </cell>
          <cell r="D11487" t="str">
            <v>Annual</v>
          </cell>
          <cell r="E11487" t="str">
            <v>Orthophosphate</v>
          </cell>
          <cell r="F11487" t="str">
            <v>mg/l P</v>
          </cell>
          <cell r="G11487">
            <v>12</v>
          </cell>
          <cell r="J11487">
            <v>26</v>
          </cell>
          <cell r="K11487">
            <v>0.22259999811649323</v>
          </cell>
          <cell r="L11487">
            <v>0.18449999392032623</v>
          </cell>
          <cell r="M11487">
            <v>0.12409999966621399</v>
          </cell>
          <cell r="N11487" t="str">
            <v>Large</v>
          </cell>
          <cell r="O11487">
            <v>454.4</v>
          </cell>
        </row>
        <row r="11488">
          <cell r="A11488" t="str">
            <v>HU</v>
          </cell>
          <cell r="B11488" t="str">
            <v>HU_RV_01FF01</v>
          </cell>
          <cell r="C11488">
            <v>1995</v>
          </cell>
          <cell r="D11488" t="str">
            <v>Annual</v>
          </cell>
          <cell r="E11488" t="str">
            <v>Orthophosphate</v>
          </cell>
          <cell r="F11488" t="str">
            <v>mg/l P</v>
          </cell>
          <cell r="G11488">
            <v>12</v>
          </cell>
          <cell r="J11488">
            <v>26</v>
          </cell>
          <cell r="K11488">
            <v>7.3899999260902405E-2</v>
          </cell>
          <cell r="L11488">
            <v>5.3500000387430191E-2</v>
          </cell>
          <cell r="M11488">
            <v>5.559999868273735E-2</v>
          </cell>
          <cell r="N11488" t="str">
            <v>Largest</v>
          </cell>
          <cell r="O11488">
            <v>131475</v>
          </cell>
        </row>
        <row r="11489">
          <cell r="A11489" t="str">
            <v>HU</v>
          </cell>
          <cell r="B11489" t="str">
            <v>HU_RV_04FF14</v>
          </cell>
          <cell r="C11489">
            <v>1995</v>
          </cell>
          <cell r="D11489" t="str">
            <v>Annual</v>
          </cell>
          <cell r="E11489" t="str">
            <v>Orthophosphate</v>
          </cell>
          <cell r="F11489" t="str">
            <v>mg/l P</v>
          </cell>
          <cell r="G11489">
            <v>12</v>
          </cell>
          <cell r="J11489">
            <v>26</v>
          </cell>
          <cell r="K11489">
            <v>0.26129999756813049</v>
          </cell>
          <cell r="L11489">
            <v>0.23800000548362732</v>
          </cell>
          <cell r="M11489">
            <v>7.2899997234344482E-2</v>
          </cell>
          <cell r="N11489" t="str">
            <v>Largest</v>
          </cell>
          <cell r="O11489">
            <v>3210</v>
          </cell>
        </row>
        <row r="11490">
          <cell r="A11490" t="str">
            <v>HU</v>
          </cell>
          <cell r="B11490" t="str">
            <v>HU_RV_04FB39</v>
          </cell>
          <cell r="C11490">
            <v>1995</v>
          </cell>
          <cell r="D11490" t="str">
            <v>Annual</v>
          </cell>
          <cell r="E11490" t="str">
            <v>Orthophosphate</v>
          </cell>
          <cell r="F11490" t="str">
            <v>mg/l P</v>
          </cell>
          <cell r="G11490">
            <v>12</v>
          </cell>
          <cell r="J11490">
            <v>26</v>
          </cell>
          <cell r="K11490">
            <v>6.5999999642372131E-2</v>
          </cell>
          <cell r="L11490">
            <v>1.4000000432133675E-2</v>
          </cell>
          <cell r="M11490">
            <v>0.25429999828338623</v>
          </cell>
          <cell r="N11490" t="str">
            <v>Medium</v>
          </cell>
          <cell r="O11490">
            <v>87.25</v>
          </cell>
        </row>
        <row r="11491">
          <cell r="A11491" t="str">
            <v>HU</v>
          </cell>
          <cell r="B11491" t="str">
            <v>HU_RV_12FF11</v>
          </cell>
          <cell r="C11491">
            <v>1995</v>
          </cell>
          <cell r="D11491" t="str">
            <v>Annual</v>
          </cell>
          <cell r="E11491" t="str">
            <v>Orthophosphate</v>
          </cell>
          <cell r="F11491" t="str">
            <v>mg/l P</v>
          </cell>
          <cell r="G11491">
            <v>12</v>
          </cell>
          <cell r="J11491">
            <v>26</v>
          </cell>
          <cell r="K11491">
            <v>1.1167999505996704</v>
          </cell>
          <cell r="L11491">
            <v>1.0204999446868896</v>
          </cell>
          <cell r="M11491">
            <v>0.6054999828338623</v>
          </cell>
          <cell r="N11491" t="str">
            <v>Large</v>
          </cell>
          <cell r="O11491">
            <v>324.14</v>
          </cell>
        </row>
        <row r="11492">
          <cell r="A11492" t="str">
            <v>HU</v>
          </cell>
          <cell r="B11492" t="str">
            <v>HU_RV_04FF16</v>
          </cell>
          <cell r="C11492">
            <v>1995</v>
          </cell>
          <cell r="D11492" t="str">
            <v>Annual</v>
          </cell>
          <cell r="E11492" t="str">
            <v>Orthophosphate</v>
          </cell>
          <cell r="F11492" t="str">
            <v>mg/l P</v>
          </cell>
          <cell r="G11492">
            <v>12</v>
          </cell>
          <cell r="J11492">
            <v>26</v>
          </cell>
          <cell r="K11492">
            <v>0.36550000309944153</v>
          </cell>
          <cell r="L11492">
            <v>0.17550000548362732</v>
          </cell>
          <cell r="M11492">
            <v>0.70959997177124023</v>
          </cell>
          <cell r="N11492" t="str">
            <v>Large</v>
          </cell>
          <cell r="O11492">
            <v>656</v>
          </cell>
        </row>
        <row r="11493">
          <cell r="A11493" t="str">
            <v>HU</v>
          </cell>
          <cell r="B11493" t="str">
            <v>HU_RV_05FF26</v>
          </cell>
          <cell r="C11493">
            <v>1995</v>
          </cell>
          <cell r="D11493" t="str">
            <v>Annual</v>
          </cell>
          <cell r="E11493" t="str">
            <v>Orthophosphate</v>
          </cell>
          <cell r="F11493" t="str">
            <v>mg/l P</v>
          </cell>
          <cell r="G11493">
            <v>12</v>
          </cell>
          <cell r="J11493">
            <v>21</v>
          </cell>
          <cell r="K11493">
            <v>9.2900000512599945E-2</v>
          </cell>
          <cell r="L11493">
            <v>5.9000000357627869E-2</v>
          </cell>
          <cell r="M11493">
            <v>7.7899999916553497E-2</v>
          </cell>
          <cell r="N11493" t="str">
            <v>Small</v>
          </cell>
          <cell r="O11493">
            <v>39.25</v>
          </cell>
        </row>
        <row r="11494">
          <cell r="A11494" t="str">
            <v>HU</v>
          </cell>
          <cell r="B11494" t="str">
            <v>HU_RV_03FF42</v>
          </cell>
          <cell r="C11494">
            <v>1995</v>
          </cell>
          <cell r="D11494" t="str">
            <v>Annual</v>
          </cell>
          <cell r="E11494" t="str">
            <v>Orthophosphate</v>
          </cell>
          <cell r="F11494" t="str">
            <v>mg/l P</v>
          </cell>
          <cell r="G11494">
            <v>12</v>
          </cell>
          <cell r="J11494">
            <v>23</v>
          </cell>
          <cell r="K11494">
            <v>0.25299999117851257</v>
          </cell>
          <cell r="L11494">
            <v>0.17000000178813934</v>
          </cell>
          <cell r="M11494">
            <v>0.26679998636245728</v>
          </cell>
          <cell r="N11494" t="str">
            <v>Large</v>
          </cell>
          <cell r="O11494">
            <v>988.81</v>
          </cell>
        </row>
        <row r="11495">
          <cell r="A11495" t="str">
            <v>HU</v>
          </cell>
          <cell r="B11495" t="str">
            <v>HU_RV_01FF63</v>
          </cell>
          <cell r="C11495">
            <v>1995</v>
          </cell>
          <cell r="D11495" t="str">
            <v>Annual</v>
          </cell>
          <cell r="E11495" t="str">
            <v>Orthophosphate</v>
          </cell>
          <cell r="F11495" t="str">
            <v>mg/l P</v>
          </cell>
          <cell r="G11495">
            <v>12</v>
          </cell>
          <cell r="J11495">
            <v>26</v>
          </cell>
          <cell r="K11495">
            <v>1.2525999546051025</v>
          </cell>
          <cell r="L11495">
            <v>0.90950000286102295</v>
          </cell>
          <cell r="M11495">
            <v>1.8652000427246094</v>
          </cell>
          <cell r="N11495" t="str">
            <v>Medium</v>
          </cell>
          <cell r="O11495">
            <v>115.32</v>
          </cell>
        </row>
        <row r="11496">
          <cell r="A11496" t="str">
            <v>HU</v>
          </cell>
          <cell r="B11496" t="str">
            <v>HU_RV_05FB70</v>
          </cell>
          <cell r="C11496">
            <v>1995</v>
          </cell>
          <cell r="D11496" t="str">
            <v>Annual</v>
          </cell>
          <cell r="E11496" t="str">
            <v>Orthophosphate</v>
          </cell>
          <cell r="F11496" t="str">
            <v>mg/l P</v>
          </cell>
          <cell r="G11496">
            <v>12</v>
          </cell>
          <cell r="J11496">
            <v>20</v>
          </cell>
          <cell r="K11496">
            <v>4.7699999064207077E-2</v>
          </cell>
          <cell r="L11496">
            <v>3.9000000804662704E-2</v>
          </cell>
          <cell r="M11496">
            <v>3.8899999111890793E-2</v>
          </cell>
          <cell r="N11496" t="str">
            <v>Small</v>
          </cell>
          <cell r="O11496">
            <v>41.1</v>
          </cell>
        </row>
        <row r="11497">
          <cell r="A11497" t="str">
            <v>HU</v>
          </cell>
          <cell r="B11497" t="str">
            <v>HU_RV_02FF17</v>
          </cell>
          <cell r="C11497">
            <v>1995</v>
          </cell>
          <cell r="D11497" t="str">
            <v>Annual</v>
          </cell>
          <cell r="E11497" t="str">
            <v>Orthophosphate</v>
          </cell>
          <cell r="F11497" t="str">
            <v>mg/l P</v>
          </cell>
          <cell r="G11497">
            <v>12</v>
          </cell>
          <cell r="J11497">
            <v>26</v>
          </cell>
          <cell r="K11497">
            <v>0.16609999537467957</v>
          </cell>
          <cell r="L11497">
            <v>0.17949999868869781</v>
          </cell>
          <cell r="M11497">
            <v>7.5499996542930603E-2</v>
          </cell>
          <cell r="N11497" t="str">
            <v>Very Large</v>
          </cell>
          <cell r="O11497">
            <v>1456.89</v>
          </cell>
        </row>
        <row r="11498">
          <cell r="A11498" t="str">
            <v>HU</v>
          </cell>
          <cell r="B11498" t="str">
            <v>HU_RV_02FF13</v>
          </cell>
          <cell r="C11498">
            <v>1995</v>
          </cell>
          <cell r="D11498" t="str">
            <v>Annual</v>
          </cell>
          <cell r="E11498" t="str">
            <v>Orthophosphate</v>
          </cell>
          <cell r="F11498" t="str">
            <v>mg/l P</v>
          </cell>
          <cell r="G11498">
            <v>12</v>
          </cell>
          <cell r="J11498">
            <v>26</v>
          </cell>
          <cell r="K11498">
            <v>0.22750000655651093</v>
          </cell>
          <cell r="L11498">
            <v>0.24449999630451202</v>
          </cell>
          <cell r="M11498">
            <v>9.5499999821186066E-2</v>
          </cell>
          <cell r="N11498" t="str">
            <v>Very Large</v>
          </cell>
          <cell r="O11498">
            <v>1123</v>
          </cell>
        </row>
        <row r="11499">
          <cell r="A11499" t="str">
            <v>HU</v>
          </cell>
          <cell r="B11499" t="str">
            <v>HU_RV_01FF32</v>
          </cell>
          <cell r="C11499">
            <v>1995</v>
          </cell>
          <cell r="D11499" t="str">
            <v>Annual</v>
          </cell>
          <cell r="E11499" t="str">
            <v>Orthophosphate</v>
          </cell>
          <cell r="F11499" t="str">
            <v>mg/l P</v>
          </cell>
          <cell r="G11499">
            <v>12</v>
          </cell>
          <cell r="J11499">
            <v>26</v>
          </cell>
          <cell r="K11499">
            <v>1.2318999767303467</v>
          </cell>
          <cell r="L11499">
            <v>1.2730000019073486</v>
          </cell>
          <cell r="M11499">
            <v>0.44119998812675476</v>
          </cell>
          <cell r="N11499" t="str">
            <v>Large</v>
          </cell>
          <cell r="O11499">
            <v>261.64999999999998</v>
          </cell>
        </row>
        <row r="11500">
          <cell r="A11500" t="str">
            <v>HU</v>
          </cell>
          <cell r="B11500" t="str">
            <v>HU_RV_05FF14</v>
          </cell>
          <cell r="C11500">
            <v>1995</v>
          </cell>
          <cell r="D11500" t="str">
            <v>Annual</v>
          </cell>
          <cell r="E11500" t="str">
            <v>Orthophosphate</v>
          </cell>
          <cell r="F11500" t="str">
            <v>mg/l P</v>
          </cell>
          <cell r="G11500">
            <v>12</v>
          </cell>
          <cell r="J11500">
            <v>24</v>
          </cell>
          <cell r="K11500">
            <v>0.17919999361038208</v>
          </cell>
          <cell r="L11500">
            <v>0.16500000655651093</v>
          </cell>
          <cell r="M11500">
            <v>9.7300000488758087E-2</v>
          </cell>
          <cell r="N11500" t="str">
            <v>Very Large</v>
          </cell>
          <cell r="O11500">
            <v>1185</v>
          </cell>
        </row>
        <row r="11501">
          <cell r="A11501" t="str">
            <v>HU</v>
          </cell>
          <cell r="B11501" t="str">
            <v>HU_RV_09FF21</v>
          </cell>
          <cell r="C11501">
            <v>1995</v>
          </cell>
          <cell r="D11501" t="str">
            <v>Annual</v>
          </cell>
          <cell r="E11501" t="str">
            <v>Orthophosphate</v>
          </cell>
          <cell r="F11501" t="str">
            <v>mg/l P</v>
          </cell>
          <cell r="G11501">
            <v>12</v>
          </cell>
          <cell r="J11501">
            <v>26</v>
          </cell>
          <cell r="K11501">
            <v>0.66710001230239868</v>
          </cell>
          <cell r="L11501">
            <v>0.63050001859664917</v>
          </cell>
          <cell r="M11501">
            <v>0.45690000057220459</v>
          </cell>
          <cell r="N11501" t="str">
            <v>Small</v>
          </cell>
          <cell r="O11501">
            <v>46.67</v>
          </cell>
        </row>
        <row r="11502">
          <cell r="A11502" t="str">
            <v>HU</v>
          </cell>
          <cell r="B11502" t="str">
            <v>HU_RV_12FF03</v>
          </cell>
          <cell r="C11502">
            <v>1995</v>
          </cell>
          <cell r="D11502" t="str">
            <v>Annual</v>
          </cell>
          <cell r="E11502" t="str">
            <v>Orthophosphate</v>
          </cell>
          <cell r="F11502" t="str">
            <v>mg/l P</v>
          </cell>
          <cell r="G11502">
            <v>12</v>
          </cell>
          <cell r="J11502">
            <v>26</v>
          </cell>
          <cell r="K11502">
            <v>9.0800002217292786E-2</v>
          </cell>
          <cell r="L11502">
            <v>8.3499997854232788E-2</v>
          </cell>
          <cell r="M11502">
            <v>5.3899999707937241E-2</v>
          </cell>
          <cell r="N11502" t="str">
            <v>Very Large</v>
          </cell>
          <cell r="O11502">
            <v>2489</v>
          </cell>
        </row>
        <row r="11503">
          <cell r="A11503" t="str">
            <v>HU</v>
          </cell>
          <cell r="B11503" t="str">
            <v>HU_RV_09FF11</v>
          </cell>
          <cell r="C11503">
            <v>1995</v>
          </cell>
          <cell r="D11503" t="str">
            <v>Annual</v>
          </cell>
          <cell r="E11503" t="str">
            <v>Orthophosphate</v>
          </cell>
          <cell r="F11503" t="str">
            <v>mg/l P</v>
          </cell>
          <cell r="G11503">
            <v>12</v>
          </cell>
          <cell r="J11503">
            <v>24</v>
          </cell>
          <cell r="K11503">
            <v>0.45070001482963562</v>
          </cell>
          <cell r="L11503">
            <v>0.4595000147819519</v>
          </cell>
          <cell r="M11503">
            <v>0.11209999769926071</v>
          </cell>
          <cell r="N11503" t="str">
            <v>Medium</v>
          </cell>
          <cell r="O11503">
            <v>108.63</v>
          </cell>
        </row>
        <row r="11504">
          <cell r="A11504" t="str">
            <v>HU</v>
          </cell>
          <cell r="B11504" t="str">
            <v>HU_RV_03FF46</v>
          </cell>
          <cell r="C11504">
            <v>1995</v>
          </cell>
          <cell r="D11504" t="str">
            <v>Annual</v>
          </cell>
          <cell r="E11504" t="str">
            <v>Orthophosphate</v>
          </cell>
          <cell r="F11504" t="str">
            <v>mg/l P</v>
          </cell>
          <cell r="G11504">
            <v>12</v>
          </cell>
          <cell r="J11504">
            <v>26</v>
          </cell>
          <cell r="K11504">
            <v>2.0400000736117363E-2</v>
          </cell>
          <cell r="L11504">
            <v>1.7000000923871994E-2</v>
          </cell>
          <cell r="M11504">
            <v>1.5699999406933784E-2</v>
          </cell>
          <cell r="N11504" t="str">
            <v>Large</v>
          </cell>
          <cell r="O11504">
            <v>592.84</v>
          </cell>
        </row>
        <row r="11505">
          <cell r="A11505" t="str">
            <v>HU</v>
          </cell>
          <cell r="B11505" t="str">
            <v>HU_RV_06FF20</v>
          </cell>
          <cell r="C11505">
            <v>1995</v>
          </cell>
          <cell r="D11505" t="str">
            <v>Annual</v>
          </cell>
          <cell r="E11505" t="str">
            <v>Orthophosphate</v>
          </cell>
          <cell r="F11505" t="str">
            <v>mg/l P</v>
          </cell>
          <cell r="G11505">
            <v>12</v>
          </cell>
          <cell r="J11505">
            <v>27</v>
          </cell>
          <cell r="K11505">
            <v>0.32039999961853027</v>
          </cell>
          <cell r="L11505">
            <v>0.33899998664855957</v>
          </cell>
          <cell r="M11505">
            <v>0.28259998559951782</v>
          </cell>
          <cell r="N11505" t="str">
            <v>Medium</v>
          </cell>
          <cell r="O11505">
            <v>165.92</v>
          </cell>
        </row>
        <row r="11506">
          <cell r="A11506" t="str">
            <v>HU</v>
          </cell>
          <cell r="B11506" t="str">
            <v>HU_RV_09FF09</v>
          </cell>
          <cell r="C11506">
            <v>1995</v>
          </cell>
          <cell r="D11506" t="str">
            <v>Annual</v>
          </cell>
          <cell r="E11506" t="str">
            <v>Orthophosphate</v>
          </cell>
          <cell r="F11506" t="str">
            <v>mg/l P</v>
          </cell>
          <cell r="G11506">
            <v>12</v>
          </cell>
          <cell r="J11506">
            <v>24</v>
          </cell>
          <cell r="K11506">
            <v>0.60390001535415649</v>
          </cell>
          <cell r="L11506">
            <v>0.64550000429153442</v>
          </cell>
          <cell r="M11506">
            <v>0.25830000638961792</v>
          </cell>
          <cell r="N11506" t="str">
            <v>Medium</v>
          </cell>
          <cell r="O11506">
            <v>158.26</v>
          </cell>
        </row>
        <row r="11507">
          <cell r="A11507" t="str">
            <v>HU</v>
          </cell>
          <cell r="B11507" t="str">
            <v>HU_RV_08FF16</v>
          </cell>
          <cell r="C11507">
            <v>1995</v>
          </cell>
          <cell r="D11507" t="str">
            <v>Annual</v>
          </cell>
          <cell r="E11507" t="str">
            <v>Orthophosphate</v>
          </cell>
          <cell r="F11507" t="str">
            <v>mg/l P</v>
          </cell>
          <cell r="G11507">
            <v>12</v>
          </cell>
          <cell r="J11507">
            <v>26</v>
          </cell>
          <cell r="K11507">
            <v>0.64170002937316895</v>
          </cell>
          <cell r="L11507">
            <v>0.47900000214576721</v>
          </cell>
          <cell r="M11507">
            <v>0.37029999494552612</v>
          </cell>
          <cell r="N11507" t="str">
            <v>Large</v>
          </cell>
          <cell r="O11507">
            <v>280.11</v>
          </cell>
        </row>
        <row r="11508">
          <cell r="A11508" t="str">
            <v>HU</v>
          </cell>
          <cell r="B11508" t="str">
            <v>HU_RV_08FF22</v>
          </cell>
          <cell r="C11508">
            <v>1995</v>
          </cell>
          <cell r="D11508" t="str">
            <v>Annual</v>
          </cell>
          <cell r="E11508" t="str">
            <v>Orthophosphate</v>
          </cell>
          <cell r="F11508" t="str">
            <v>mg/l P</v>
          </cell>
          <cell r="G11508">
            <v>12</v>
          </cell>
          <cell r="J11508">
            <v>26</v>
          </cell>
          <cell r="K11508">
            <v>0.18619999289512634</v>
          </cell>
          <cell r="L11508">
            <v>0.17900000512599945</v>
          </cell>
          <cell r="M11508">
            <v>8.3700001239776611E-2</v>
          </cell>
          <cell r="N11508" t="str">
            <v>Largest</v>
          </cell>
          <cell r="O11508">
            <v>5105</v>
          </cell>
        </row>
        <row r="11509">
          <cell r="A11509" t="str">
            <v>HU</v>
          </cell>
          <cell r="B11509" t="str">
            <v>HU_RV_08FF39</v>
          </cell>
          <cell r="C11509">
            <v>1995</v>
          </cell>
          <cell r="D11509" t="str">
            <v>Annual</v>
          </cell>
          <cell r="E11509" t="str">
            <v>Orthophosphate</v>
          </cell>
          <cell r="F11509" t="str">
            <v>mg/l P</v>
          </cell>
          <cell r="G11509">
            <v>12</v>
          </cell>
          <cell r="J11509">
            <v>26</v>
          </cell>
          <cell r="K11509">
            <v>0.2492000013589859</v>
          </cell>
          <cell r="L11509">
            <v>0.24950000643730164</v>
          </cell>
          <cell r="M11509">
            <v>0.1120000034570694</v>
          </cell>
          <cell r="N11509" t="str">
            <v>Largest</v>
          </cell>
          <cell r="O11509">
            <v>4515</v>
          </cell>
        </row>
        <row r="11510">
          <cell r="A11510" t="str">
            <v>HU</v>
          </cell>
          <cell r="B11510" t="str">
            <v>HU_RV_06FF02</v>
          </cell>
          <cell r="C11510">
            <v>1995</v>
          </cell>
          <cell r="D11510" t="str">
            <v>Annual</v>
          </cell>
          <cell r="E11510" t="str">
            <v>Orthophosphate</v>
          </cell>
          <cell r="F11510" t="str">
            <v>mg/l P</v>
          </cell>
          <cell r="G11510">
            <v>12</v>
          </cell>
          <cell r="J11510">
            <v>26</v>
          </cell>
          <cell r="K11510">
            <v>3.3300001174211502E-2</v>
          </cell>
          <cell r="L11510">
            <v>2.9500000178813934E-2</v>
          </cell>
          <cell r="M11510">
            <v>1.7000000923871994E-2</v>
          </cell>
          <cell r="N11510" t="str">
            <v>Small</v>
          </cell>
          <cell r="O11510">
            <v>2.37</v>
          </cell>
        </row>
        <row r="11511">
          <cell r="A11511" t="str">
            <v>LT</v>
          </cell>
          <cell r="B11511" t="str">
            <v>LT_RV_41</v>
          </cell>
          <cell r="C11511">
            <v>1995</v>
          </cell>
          <cell r="D11511" t="str">
            <v>Annual</v>
          </cell>
          <cell r="E11511" t="str">
            <v>Orthophosphate</v>
          </cell>
          <cell r="F11511" t="str">
            <v>mg/l P</v>
          </cell>
          <cell r="G11511">
            <v>12</v>
          </cell>
          <cell r="J11511">
            <v>12</v>
          </cell>
          <cell r="K11511">
            <v>4.8000000417232513E-2</v>
          </cell>
          <cell r="L11511">
            <v>3.0999999493360519E-2</v>
          </cell>
          <cell r="M11511">
            <v>4.6000000089406967E-2</v>
          </cell>
          <cell r="N11511" t="str">
            <v>Very Large</v>
          </cell>
          <cell r="O11511">
            <v>1168.6400000000001</v>
          </cell>
        </row>
        <row r="11512">
          <cell r="A11512" t="str">
            <v>LT</v>
          </cell>
          <cell r="B11512" t="str">
            <v>LT_RV_42</v>
          </cell>
          <cell r="C11512">
            <v>1995</v>
          </cell>
          <cell r="D11512" t="str">
            <v>Annual</v>
          </cell>
          <cell r="E11512" t="str">
            <v>Orthophosphate</v>
          </cell>
          <cell r="F11512" t="str">
            <v>mg/l P</v>
          </cell>
          <cell r="G11512">
            <v>12</v>
          </cell>
          <cell r="J11512">
            <v>12</v>
          </cell>
          <cell r="K11512">
            <v>6.379999965429306E-2</v>
          </cell>
          <cell r="L11512">
            <v>3.2999999821186066E-2</v>
          </cell>
          <cell r="M11512">
            <v>6.679999828338623E-2</v>
          </cell>
          <cell r="N11512" t="str">
            <v>Medium</v>
          </cell>
          <cell r="O11512">
            <v>105.5</v>
          </cell>
        </row>
        <row r="11513">
          <cell r="A11513" t="str">
            <v>LT</v>
          </cell>
          <cell r="B11513" t="str">
            <v>LT_RV_26</v>
          </cell>
          <cell r="C11513">
            <v>1995</v>
          </cell>
          <cell r="D11513" t="str">
            <v>Annual</v>
          </cell>
          <cell r="E11513" t="str">
            <v>Orthophosphate</v>
          </cell>
          <cell r="F11513" t="str">
            <v>mg/l P</v>
          </cell>
          <cell r="G11513">
            <v>12</v>
          </cell>
          <cell r="J11513">
            <v>12</v>
          </cell>
          <cell r="K11513">
            <v>2.6000000536441803E-2</v>
          </cell>
          <cell r="L11513">
            <v>2.6000000536441803E-2</v>
          </cell>
          <cell r="M11513">
            <v>1.7000000923871994E-2</v>
          </cell>
          <cell r="N11513" t="str">
            <v>Small</v>
          </cell>
          <cell r="O11513">
            <v>30.3</v>
          </cell>
        </row>
        <row r="11514">
          <cell r="A11514" t="str">
            <v>LT</v>
          </cell>
          <cell r="B11514" t="str">
            <v>LT_RV_11</v>
          </cell>
          <cell r="C11514">
            <v>1995</v>
          </cell>
          <cell r="D11514" t="str">
            <v>Annual</v>
          </cell>
          <cell r="E11514" t="str">
            <v>Orthophosphate</v>
          </cell>
          <cell r="F11514" t="str">
            <v>mg/l P</v>
          </cell>
          <cell r="G11514">
            <v>12</v>
          </cell>
          <cell r="J11514">
            <v>12</v>
          </cell>
          <cell r="K11514">
            <v>6.5999999642372131E-2</v>
          </cell>
          <cell r="L11514">
            <v>8.1000000238418579E-2</v>
          </cell>
          <cell r="M11514">
            <v>3.0999999493360519E-2</v>
          </cell>
          <cell r="N11514" t="str">
            <v>Largest</v>
          </cell>
          <cell r="O11514">
            <v>36572.04</v>
          </cell>
        </row>
        <row r="11515">
          <cell r="A11515" t="str">
            <v>LT</v>
          </cell>
          <cell r="B11515" t="str">
            <v>LT_RV_28</v>
          </cell>
          <cell r="C11515">
            <v>1995</v>
          </cell>
          <cell r="D11515" t="str">
            <v>Annual</v>
          </cell>
          <cell r="E11515" t="str">
            <v>Orthophosphate</v>
          </cell>
          <cell r="F11515" t="str">
            <v>mg/l P</v>
          </cell>
          <cell r="G11515">
            <v>12</v>
          </cell>
          <cell r="J11515">
            <v>12</v>
          </cell>
          <cell r="K11515">
            <v>8.6999997496604919E-2</v>
          </cell>
          <cell r="L11515">
            <v>2.6000000536441803E-2</v>
          </cell>
          <cell r="M11515">
            <v>0.14300000667572021</v>
          </cell>
          <cell r="N11515" t="str">
            <v>Very Large</v>
          </cell>
          <cell r="O11515">
            <v>1384.49</v>
          </cell>
        </row>
        <row r="11516">
          <cell r="A11516" t="str">
            <v>LT</v>
          </cell>
          <cell r="B11516" t="str">
            <v>LT_RV_31</v>
          </cell>
          <cell r="C11516">
            <v>1995</v>
          </cell>
          <cell r="D11516" t="str">
            <v>Annual</v>
          </cell>
          <cell r="E11516" t="str">
            <v>Orthophosphate</v>
          </cell>
          <cell r="F11516" t="str">
            <v>mg/l P</v>
          </cell>
          <cell r="G11516">
            <v>12</v>
          </cell>
          <cell r="J11516">
            <v>12</v>
          </cell>
          <cell r="K11516">
            <v>0.46299999952316284</v>
          </cell>
          <cell r="L11516">
            <v>0.43500000238418579</v>
          </cell>
          <cell r="M11516">
            <v>0.38499999046325684</v>
          </cell>
          <cell r="N11516" t="str">
            <v>Medium</v>
          </cell>
          <cell r="O11516">
            <v>152.41</v>
          </cell>
        </row>
        <row r="11517">
          <cell r="A11517" t="str">
            <v>LT</v>
          </cell>
          <cell r="B11517" t="str">
            <v>LT_RV_70</v>
          </cell>
          <cell r="C11517">
            <v>1995</v>
          </cell>
          <cell r="D11517" t="str">
            <v>Annual</v>
          </cell>
          <cell r="E11517" t="str">
            <v>Orthophosphate</v>
          </cell>
          <cell r="F11517" t="str">
            <v>mg/l P</v>
          </cell>
          <cell r="G11517">
            <v>12</v>
          </cell>
          <cell r="J11517">
            <v>12</v>
          </cell>
          <cell r="K11517">
            <v>4.8999998718500137E-2</v>
          </cell>
          <cell r="L11517">
            <v>4.3999999761581421E-2</v>
          </cell>
          <cell r="M11517">
            <v>1.9999999552965164E-2</v>
          </cell>
          <cell r="N11517" t="str">
            <v>Largest</v>
          </cell>
          <cell r="O11517">
            <v>3677.25</v>
          </cell>
        </row>
        <row r="11518">
          <cell r="A11518" t="str">
            <v>LT</v>
          </cell>
          <cell r="B11518" t="str">
            <v>LT_RV_69</v>
          </cell>
          <cell r="C11518">
            <v>1995</v>
          </cell>
          <cell r="D11518" t="str">
            <v>Annual</v>
          </cell>
          <cell r="E11518" t="str">
            <v>Orthophosphate</v>
          </cell>
          <cell r="F11518" t="str">
            <v>mg/l P</v>
          </cell>
          <cell r="G11518">
            <v>12</v>
          </cell>
          <cell r="J11518">
            <v>12</v>
          </cell>
          <cell r="K11518">
            <v>4.6000000089406967E-2</v>
          </cell>
          <cell r="L11518">
            <v>3.9999999105930328E-2</v>
          </cell>
          <cell r="M11518">
            <v>2.0999999716877937E-2</v>
          </cell>
          <cell r="N11518" t="str">
            <v>Largest</v>
          </cell>
          <cell r="O11518">
            <v>2547.19</v>
          </cell>
        </row>
        <row r="11519">
          <cell r="A11519" t="str">
            <v>LT</v>
          </cell>
          <cell r="B11519" t="str">
            <v>LT_RV_19</v>
          </cell>
          <cell r="C11519">
            <v>1995</v>
          </cell>
          <cell r="D11519" t="str">
            <v>Annual</v>
          </cell>
          <cell r="E11519" t="str">
            <v>Orthophosphate</v>
          </cell>
          <cell r="F11519" t="str">
            <v>mg/l P</v>
          </cell>
          <cell r="G11519">
            <v>12</v>
          </cell>
          <cell r="J11519">
            <v>12</v>
          </cell>
          <cell r="K11519">
            <v>4.3999999761581421E-2</v>
          </cell>
          <cell r="L11519">
            <v>3.9999999105930328E-2</v>
          </cell>
          <cell r="M11519">
            <v>2.7000000700354576E-2</v>
          </cell>
          <cell r="N11519" t="str">
            <v>Large</v>
          </cell>
          <cell r="O11519">
            <v>356.21</v>
          </cell>
        </row>
        <row r="11520">
          <cell r="A11520" t="str">
            <v>LT</v>
          </cell>
          <cell r="B11520" t="str">
            <v>LT_RV_61</v>
          </cell>
          <cell r="C11520">
            <v>1995</v>
          </cell>
          <cell r="D11520" t="str">
            <v>Annual</v>
          </cell>
          <cell r="E11520" t="str">
            <v>Orthophosphate</v>
          </cell>
          <cell r="F11520" t="str">
            <v>mg/l P</v>
          </cell>
          <cell r="G11520">
            <v>12</v>
          </cell>
          <cell r="J11520">
            <v>9</v>
          </cell>
          <cell r="K11520">
            <v>7.1000002324581146E-2</v>
          </cell>
          <cell r="L11520">
            <v>3.4000001847743988E-2</v>
          </cell>
          <cell r="M11520">
            <v>0.12800000607967377</v>
          </cell>
          <cell r="N11520" t="str">
            <v>Large</v>
          </cell>
          <cell r="O11520">
            <v>548.19000000000005</v>
          </cell>
        </row>
        <row r="11521">
          <cell r="A11521" t="str">
            <v>LT</v>
          </cell>
          <cell r="B11521" t="str">
            <v>LT_RV_67</v>
          </cell>
          <cell r="C11521">
            <v>1995</v>
          </cell>
          <cell r="D11521" t="str">
            <v>Annual</v>
          </cell>
          <cell r="E11521" t="str">
            <v>Orthophosphate</v>
          </cell>
          <cell r="F11521" t="str">
            <v>mg/l P</v>
          </cell>
          <cell r="G11521">
            <v>12</v>
          </cell>
          <cell r="J11521">
            <v>7</v>
          </cell>
          <cell r="K11521">
            <v>1.0000000474974513E-3</v>
          </cell>
          <cell r="L11521">
            <v>0</v>
          </cell>
          <cell r="M11521">
            <v>0</v>
          </cell>
          <cell r="N11521" t="str">
            <v>Medium</v>
          </cell>
          <cell r="O11521">
            <v>176.52</v>
          </cell>
        </row>
        <row r="11522">
          <cell r="A11522" t="str">
            <v>LT</v>
          </cell>
          <cell r="B11522" t="str">
            <v>LT_RV_40</v>
          </cell>
          <cell r="C11522">
            <v>1995</v>
          </cell>
          <cell r="D11522" t="str">
            <v>Annual</v>
          </cell>
          <cell r="E11522" t="str">
            <v>Orthophosphate</v>
          </cell>
          <cell r="F11522" t="str">
            <v>mg/l P</v>
          </cell>
          <cell r="G11522">
            <v>12</v>
          </cell>
          <cell r="J11522">
            <v>11</v>
          </cell>
          <cell r="K11522">
            <v>0.37599998712539673</v>
          </cell>
          <cell r="L11522">
            <v>0.18999999761581421</v>
          </cell>
          <cell r="M11522">
            <v>0.37299999594688416</v>
          </cell>
          <cell r="N11522" t="str">
            <v>Largest</v>
          </cell>
          <cell r="O11522">
            <v>6795.94</v>
          </cell>
        </row>
        <row r="11523">
          <cell r="A11523" t="str">
            <v>LT</v>
          </cell>
          <cell r="B11523" t="str">
            <v>LT_RV_32</v>
          </cell>
          <cell r="C11523">
            <v>1995</v>
          </cell>
          <cell r="D11523" t="str">
            <v>Annual</v>
          </cell>
          <cell r="E11523" t="str">
            <v>Orthophosphate</v>
          </cell>
          <cell r="F11523" t="str">
            <v>mg/l P</v>
          </cell>
          <cell r="G11523">
            <v>12</v>
          </cell>
          <cell r="J11523">
            <v>12</v>
          </cell>
          <cell r="K11523">
            <v>2.6000000536441803E-2</v>
          </cell>
          <cell r="L11523">
            <v>2.8000000864267349E-2</v>
          </cell>
          <cell r="M11523">
            <v>1.8999999389052391E-2</v>
          </cell>
          <cell r="N11523" t="str">
            <v>Small</v>
          </cell>
          <cell r="O11523">
            <v>1.95</v>
          </cell>
        </row>
        <row r="11524">
          <cell r="A11524" t="str">
            <v>LT</v>
          </cell>
          <cell r="B11524" t="str">
            <v>LT_RV_36</v>
          </cell>
          <cell r="C11524">
            <v>1995</v>
          </cell>
          <cell r="D11524" t="str">
            <v>Annual</v>
          </cell>
          <cell r="E11524" t="str">
            <v>Orthophosphate</v>
          </cell>
          <cell r="F11524" t="str">
            <v>mg/l P</v>
          </cell>
          <cell r="G11524">
            <v>12</v>
          </cell>
          <cell r="J11524">
            <v>12</v>
          </cell>
          <cell r="K11524">
            <v>0.13400000333786011</v>
          </cell>
          <cell r="L11524">
            <v>3.9999999105930328E-2</v>
          </cell>
          <cell r="M11524">
            <v>0.33700001239776611</v>
          </cell>
          <cell r="N11524" t="str">
            <v>Large</v>
          </cell>
          <cell r="O11524">
            <v>748.1</v>
          </cell>
        </row>
        <row r="11525">
          <cell r="A11525" t="str">
            <v>LT</v>
          </cell>
          <cell r="B11525" t="str">
            <v>LT_RV_25</v>
          </cell>
          <cell r="C11525">
            <v>1995</v>
          </cell>
          <cell r="D11525" t="str">
            <v>Annual</v>
          </cell>
          <cell r="E11525" t="str">
            <v>Orthophosphate</v>
          </cell>
          <cell r="F11525" t="str">
            <v>mg/l P</v>
          </cell>
          <cell r="G11525">
            <v>12</v>
          </cell>
          <cell r="J11525">
            <v>12</v>
          </cell>
          <cell r="K11525">
            <v>6.3000001013278961E-2</v>
          </cell>
          <cell r="L11525">
            <v>3.9999999105930328E-2</v>
          </cell>
          <cell r="M11525">
            <v>4.6000000089406967E-2</v>
          </cell>
          <cell r="N11525" t="str">
            <v>Medium</v>
          </cell>
          <cell r="O11525">
            <v>155.63</v>
          </cell>
        </row>
        <row r="11526">
          <cell r="A11526" t="str">
            <v>LT</v>
          </cell>
          <cell r="B11526" t="str">
            <v>LT_RV_23</v>
          </cell>
          <cell r="C11526">
            <v>1995</v>
          </cell>
          <cell r="D11526" t="str">
            <v>Annual</v>
          </cell>
          <cell r="E11526" t="str">
            <v>Orthophosphate</v>
          </cell>
          <cell r="F11526" t="str">
            <v>mg/l P</v>
          </cell>
          <cell r="G11526">
            <v>12</v>
          </cell>
          <cell r="J11526">
            <v>12</v>
          </cell>
          <cell r="K11526">
            <v>2.7000000700354576E-2</v>
          </cell>
          <cell r="L11526">
            <v>2.9999999329447746E-2</v>
          </cell>
          <cell r="M11526">
            <v>1.4000000432133675E-2</v>
          </cell>
          <cell r="N11526" t="str">
            <v>Very Large</v>
          </cell>
          <cell r="O11526">
            <v>1869.02</v>
          </cell>
        </row>
        <row r="11527">
          <cell r="A11527" t="str">
            <v>LT</v>
          </cell>
          <cell r="B11527" t="str">
            <v>LT_RV_22</v>
          </cell>
          <cell r="C11527">
            <v>1995</v>
          </cell>
          <cell r="D11527" t="str">
            <v>Annual</v>
          </cell>
          <cell r="E11527" t="str">
            <v>Orthophosphate</v>
          </cell>
          <cell r="F11527" t="str">
            <v>mg/l P</v>
          </cell>
          <cell r="G11527">
            <v>12</v>
          </cell>
          <cell r="J11527">
            <v>11</v>
          </cell>
          <cell r="K11527">
            <v>3.4000001847743988E-2</v>
          </cell>
          <cell r="L11527">
            <v>1.9999999552965164E-2</v>
          </cell>
          <cell r="M11527">
            <v>2.0999999716877937E-2</v>
          </cell>
          <cell r="N11527" t="str">
            <v>Largest</v>
          </cell>
          <cell r="O11527">
            <v>3595.99</v>
          </cell>
        </row>
        <row r="11528">
          <cell r="A11528" t="str">
            <v>LT</v>
          </cell>
          <cell r="B11528" t="str">
            <v>LT_RV_21</v>
          </cell>
          <cell r="C11528">
            <v>1995</v>
          </cell>
          <cell r="D11528" t="str">
            <v>Annual</v>
          </cell>
          <cell r="E11528" t="str">
            <v>Orthophosphate</v>
          </cell>
          <cell r="F11528" t="str">
            <v>mg/l P</v>
          </cell>
          <cell r="G11528">
            <v>12</v>
          </cell>
          <cell r="J11528">
            <v>11</v>
          </cell>
          <cell r="K11528">
            <v>1.7000000923871994E-2</v>
          </cell>
          <cell r="L11528">
            <v>1.9999999552965164E-2</v>
          </cell>
          <cell r="M11528">
            <v>1.0999999940395355E-2</v>
          </cell>
          <cell r="N11528" t="str">
            <v>Very Large</v>
          </cell>
          <cell r="O11528">
            <v>1676.5</v>
          </cell>
        </row>
        <row r="11529">
          <cell r="A11529" t="str">
            <v>LT</v>
          </cell>
          <cell r="B11529" t="str">
            <v>LT_RV_8</v>
          </cell>
          <cell r="C11529">
            <v>1995</v>
          </cell>
          <cell r="D11529" t="str">
            <v>Annual</v>
          </cell>
          <cell r="E11529" t="str">
            <v>Orthophosphate</v>
          </cell>
          <cell r="F11529" t="str">
            <v>mg/l P</v>
          </cell>
          <cell r="G11529">
            <v>12</v>
          </cell>
          <cell r="J11529">
            <v>12</v>
          </cell>
          <cell r="K11529">
            <v>0.12399999797344208</v>
          </cell>
          <cell r="L11529">
            <v>6.5999999642372131E-2</v>
          </cell>
          <cell r="M11529">
            <v>0.17100000381469727</v>
          </cell>
          <cell r="N11529" t="str">
            <v>Largest</v>
          </cell>
          <cell r="O11529">
            <v>11382.89</v>
          </cell>
        </row>
        <row r="11530">
          <cell r="A11530" t="str">
            <v>LT</v>
          </cell>
          <cell r="B11530" t="str">
            <v>LT_RV_17</v>
          </cell>
          <cell r="C11530">
            <v>1995</v>
          </cell>
          <cell r="D11530" t="str">
            <v>Annual</v>
          </cell>
          <cell r="E11530" t="str">
            <v>Orthophosphate</v>
          </cell>
          <cell r="F11530" t="str">
            <v>mg/l P</v>
          </cell>
          <cell r="G11530">
            <v>12</v>
          </cell>
          <cell r="J11530">
            <v>11</v>
          </cell>
          <cell r="K11530">
            <v>2.6000000536441803E-2</v>
          </cell>
          <cell r="L11530">
            <v>1.9999999552965164E-2</v>
          </cell>
          <cell r="M11530">
            <v>1.8999999389052391E-2</v>
          </cell>
          <cell r="N11530" t="str">
            <v>Largest</v>
          </cell>
          <cell r="O11530">
            <v>2618.52</v>
          </cell>
        </row>
        <row r="11531">
          <cell r="A11531" t="str">
            <v>LT</v>
          </cell>
          <cell r="B11531" t="str">
            <v>LT_RV_14</v>
          </cell>
          <cell r="C11531">
            <v>1995</v>
          </cell>
          <cell r="D11531" t="str">
            <v>Annual</v>
          </cell>
          <cell r="E11531" t="str">
            <v>Orthophosphate</v>
          </cell>
          <cell r="F11531" t="str">
            <v>mg/l P</v>
          </cell>
          <cell r="G11531">
            <v>12</v>
          </cell>
          <cell r="J11531">
            <v>10</v>
          </cell>
          <cell r="K11531">
            <v>2.500000037252903E-2</v>
          </cell>
          <cell r="L11531">
            <v>1.9999999552965164E-2</v>
          </cell>
          <cell r="M11531">
            <v>2.199999988079071E-2</v>
          </cell>
          <cell r="N11531" t="str">
            <v>Large</v>
          </cell>
          <cell r="O11531">
            <v>415.48</v>
          </cell>
        </row>
        <row r="11532">
          <cell r="A11532" t="str">
            <v>LT</v>
          </cell>
          <cell r="B11532" t="str">
            <v>LT_RV_56</v>
          </cell>
          <cell r="C11532">
            <v>1995</v>
          </cell>
          <cell r="D11532" t="str">
            <v>Annual</v>
          </cell>
          <cell r="E11532" t="str">
            <v>Orthophosphate</v>
          </cell>
          <cell r="F11532" t="str">
            <v>mg/l P</v>
          </cell>
          <cell r="G11532">
            <v>12</v>
          </cell>
          <cell r="J11532">
            <v>7</v>
          </cell>
          <cell r="K11532">
            <v>2.4000000208616257E-2</v>
          </cell>
          <cell r="L11532">
            <v>0</v>
          </cell>
          <cell r="M11532">
            <v>0</v>
          </cell>
          <cell r="N11532" t="str">
            <v>Large</v>
          </cell>
          <cell r="O11532">
            <v>455.59</v>
          </cell>
        </row>
        <row r="11533">
          <cell r="A11533" t="str">
            <v>LT</v>
          </cell>
          <cell r="B11533" t="str">
            <v>LT_RV_60</v>
          </cell>
          <cell r="C11533">
            <v>1995</v>
          </cell>
          <cell r="D11533" t="str">
            <v>Annual</v>
          </cell>
          <cell r="E11533" t="str">
            <v>Orthophosphate</v>
          </cell>
          <cell r="F11533" t="str">
            <v>mg/l P</v>
          </cell>
          <cell r="G11533">
            <v>12</v>
          </cell>
          <cell r="J11533">
            <v>9</v>
          </cell>
          <cell r="K11533">
            <v>5.9000000357627869E-2</v>
          </cell>
          <cell r="L11533">
            <v>3.4000001847743988E-2</v>
          </cell>
          <cell r="M11533">
            <v>9.0999998152256012E-2</v>
          </cell>
          <cell r="N11533" t="str">
            <v>Large</v>
          </cell>
          <cell r="O11533">
            <v>466.95</v>
          </cell>
        </row>
        <row r="11534">
          <cell r="A11534" t="str">
            <v>LT</v>
          </cell>
          <cell r="B11534" t="str">
            <v>LT_RV_64</v>
          </cell>
          <cell r="C11534">
            <v>1995</v>
          </cell>
          <cell r="D11534" t="str">
            <v>Annual</v>
          </cell>
          <cell r="E11534" t="str">
            <v>Orthophosphate</v>
          </cell>
          <cell r="F11534" t="str">
            <v>mg/l P</v>
          </cell>
          <cell r="G11534">
            <v>12</v>
          </cell>
          <cell r="J11534">
            <v>12</v>
          </cell>
          <cell r="K11534">
            <v>2.8000000864267349E-2</v>
          </cell>
          <cell r="L11534">
            <v>3.0999999493360519E-2</v>
          </cell>
          <cell r="M11534">
            <v>9.9999997764825821E-3</v>
          </cell>
          <cell r="N11534" t="str">
            <v>Very Large</v>
          </cell>
          <cell r="O11534">
            <v>2163.17</v>
          </cell>
        </row>
        <row r="11535">
          <cell r="A11535" t="str">
            <v>LT</v>
          </cell>
          <cell r="B11535" t="str">
            <v>LT_RV_1</v>
          </cell>
          <cell r="C11535">
            <v>1995</v>
          </cell>
          <cell r="D11535" t="str">
            <v>Annual</v>
          </cell>
          <cell r="E11535" t="str">
            <v>Orthophosphate</v>
          </cell>
          <cell r="F11535" t="str">
            <v>mg/l P</v>
          </cell>
          <cell r="G11535">
            <v>12</v>
          </cell>
          <cell r="J11535">
            <v>12</v>
          </cell>
          <cell r="K11535">
            <v>3.9000000804662704E-2</v>
          </cell>
          <cell r="L11535">
            <v>4.5000001788139343E-2</v>
          </cell>
          <cell r="M11535">
            <v>2.3000000044703484E-2</v>
          </cell>
          <cell r="N11535" t="str">
            <v>Large</v>
          </cell>
          <cell r="O11535">
            <v>970.53</v>
          </cell>
        </row>
        <row r="11536">
          <cell r="A11536" t="str">
            <v>LT</v>
          </cell>
          <cell r="B11536" t="str">
            <v>LT_RV_20</v>
          </cell>
          <cell r="C11536">
            <v>1995</v>
          </cell>
          <cell r="D11536" t="str">
            <v>Annual</v>
          </cell>
          <cell r="E11536" t="str">
            <v>Orthophosphate</v>
          </cell>
          <cell r="F11536" t="str">
            <v>mg/l P</v>
          </cell>
          <cell r="G11536">
            <v>12</v>
          </cell>
          <cell r="J11536">
            <v>11</v>
          </cell>
          <cell r="K11536">
            <v>0.14000000059604645</v>
          </cell>
          <cell r="L11536">
            <v>0.14000000059604645</v>
          </cell>
          <cell r="M11536">
            <v>0.11999999731779099</v>
          </cell>
          <cell r="N11536" t="str">
            <v>Large</v>
          </cell>
          <cell r="O11536">
            <v>367.57</v>
          </cell>
        </row>
        <row r="11537">
          <cell r="A11537" t="str">
            <v>LT</v>
          </cell>
          <cell r="B11537" t="str">
            <v>LT_RV_95</v>
          </cell>
          <cell r="C11537">
            <v>1995</v>
          </cell>
          <cell r="D11537" t="str">
            <v>Annual</v>
          </cell>
          <cell r="E11537" t="str">
            <v>Orthophosphate</v>
          </cell>
          <cell r="F11537" t="str">
            <v>mg/l P</v>
          </cell>
          <cell r="G11537">
            <v>12</v>
          </cell>
          <cell r="J11537">
            <v>12</v>
          </cell>
          <cell r="K11537">
            <v>2.7000000700354576E-2</v>
          </cell>
          <cell r="L11537">
            <v>2.500000037252903E-2</v>
          </cell>
          <cell r="M11537">
            <v>2.199999988079071E-2</v>
          </cell>
          <cell r="N11537" t="str">
            <v>Large</v>
          </cell>
          <cell r="O11537">
            <v>304.37</v>
          </cell>
        </row>
        <row r="11538">
          <cell r="A11538" t="str">
            <v>LT</v>
          </cell>
          <cell r="B11538" t="str">
            <v>LT_RV_58</v>
          </cell>
          <cell r="C11538">
            <v>1995</v>
          </cell>
          <cell r="D11538" t="str">
            <v>Annual</v>
          </cell>
          <cell r="E11538" t="str">
            <v>Orthophosphate</v>
          </cell>
          <cell r="F11538" t="str">
            <v>mg/l P</v>
          </cell>
          <cell r="G11538">
            <v>12</v>
          </cell>
          <cell r="J11538">
            <v>12</v>
          </cell>
          <cell r="K11538">
            <v>5.7999998331069946E-2</v>
          </cell>
          <cell r="L11538">
            <v>5.299999937415123E-2</v>
          </cell>
          <cell r="M11538">
            <v>4.1000001132488251E-2</v>
          </cell>
          <cell r="N11538" t="str">
            <v>Medium</v>
          </cell>
          <cell r="O11538">
            <v>168.33</v>
          </cell>
        </row>
        <row r="11539">
          <cell r="A11539" t="str">
            <v>LT</v>
          </cell>
          <cell r="B11539" t="str">
            <v>LT_RV_74</v>
          </cell>
          <cell r="C11539">
            <v>1995</v>
          </cell>
          <cell r="D11539" t="str">
            <v>Annual</v>
          </cell>
          <cell r="E11539" t="str">
            <v>Orthophosphate</v>
          </cell>
          <cell r="F11539" t="str">
            <v>mg/l P</v>
          </cell>
          <cell r="G11539">
            <v>12</v>
          </cell>
          <cell r="J11539">
            <v>12</v>
          </cell>
          <cell r="K11539">
            <v>2.0999999716877937E-2</v>
          </cell>
          <cell r="L11539">
            <v>1.9999999552965164E-2</v>
          </cell>
          <cell r="M11539">
            <v>1.6000000759959221E-2</v>
          </cell>
          <cell r="N11539" t="str">
            <v>Medium</v>
          </cell>
          <cell r="O11539">
            <v>193.24</v>
          </cell>
        </row>
        <row r="11540">
          <cell r="A11540" t="str">
            <v>LT</v>
          </cell>
          <cell r="B11540" t="str">
            <v>LT_RV_33</v>
          </cell>
          <cell r="C11540">
            <v>1995</v>
          </cell>
          <cell r="D11540" t="str">
            <v>Annual</v>
          </cell>
          <cell r="E11540" t="str">
            <v>Orthophosphate</v>
          </cell>
          <cell r="F11540" t="str">
            <v>mg/l P</v>
          </cell>
          <cell r="G11540">
            <v>12</v>
          </cell>
          <cell r="J11540">
            <v>12</v>
          </cell>
          <cell r="K11540">
            <v>5.9000000357627869E-2</v>
          </cell>
          <cell r="L11540">
            <v>5.9000000357627869E-2</v>
          </cell>
          <cell r="M11540">
            <v>2.7000000700354576E-2</v>
          </cell>
          <cell r="N11540" t="str">
            <v>Very Large</v>
          </cell>
          <cell r="O11540">
            <v>1964.5</v>
          </cell>
        </row>
        <row r="11541">
          <cell r="A11541" t="str">
            <v>LT</v>
          </cell>
          <cell r="B11541" t="str">
            <v>LT_RV_84</v>
          </cell>
          <cell r="C11541">
            <v>1995</v>
          </cell>
          <cell r="D11541" t="str">
            <v>Annual</v>
          </cell>
          <cell r="E11541" t="str">
            <v>Orthophosphate</v>
          </cell>
          <cell r="F11541" t="str">
            <v>mg/l P</v>
          </cell>
          <cell r="G11541">
            <v>12</v>
          </cell>
          <cell r="J11541">
            <v>12</v>
          </cell>
          <cell r="K11541">
            <v>4.3000001460313797E-2</v>
          </cell>
          <cell r="L11541">
            <v>3.9999999105930328E-2</v>
          </cell>
          <cell r="M11541">
            <v>8.0000003799796104E-3</v>
          </cell>
          <cell r="N11541" t="str">
            <v>Large</v>
          </cell>
          <cell r="O11541">
            <v>319.18</v>
          </cell>
        </row>
        <row r="11542">
          <cell r="A11542" t="str">
            <v>LT</v>
          </cell>
          <cell r="B11542" t="str">
            <v>LT_RV_52</v>
          </cell>
          <cell r="C11542">
            <v>1995</v>
          </cell>
          <cell r="D11542" t="str">
            <v>Annual</v>
          </cell>
          <cell r="E11542" t="str">
            <v>Orthophosphate</v>
          </cell>
          <cell r="F11542" t="str">
            <v>mg/l P</v>
          </cell>
          <cell r="G11542">
            <v>12</v>
          </cell>
          <cell r="J11542">
            <v>12</v>
          </cell>
          <cell r="K11542">
            <v>5.299999937415123E-2</v>
          </cell>
          <cell r="L11542">
            <v>5.4999999701976776E-2</v>
          </cell>
          <cell r="M11542">
            <v>1.7000000923871994E-2</v>
          </cell>
          <cell r="N11542" t="str">
            <v>Largest</v>
          </cell>
          <cell r="O11542">
            <v>3314.55</v>
          </cell>
        </row>
        <row r="11543">
          <cell r="A11543" t="str">
            <v>LT</v>
          </cell>
          <cell r="B11543" t="str">
            <v>LT_RV_83</v>
          </cell>
          <cell r="C11543">
            <v>1995</v>
          </cell>
          <cell r="D11543" t="str">
            <v>Annual</v>
          </cell>
          <cell r="E11543" t="str">
            <v>Orthophosphate</v>
          </cell>
          <cell r="F11543" t="str">
            <v>mg/l P</v>
          </cell>
          <cell r="G11543">
            <v>12</v>
          </cell>
          <cell r="J11543">
            <v>12</v>
          </cell>
          <cell r="K11543">
            <v>9.3000002205371857E-2</v>
          </cell>
          <cell r="L11543">
            <v>7.9999998211860657E-2</v>
          </cell>
          <cell r="M11543">
            <v>5.4999999701976776E-2</v>
          </cell>
          <cell r="N11543" t="str">
            <v>Large</v>
          </cell>
          <cell r="O11543">
            <v>910.5</v>
          </cell>
        </row>
        <row r="11544">
          <cell r="A11544" t="str">
            <v>LT</v>
          </cell>
          <cell r="B11544" t="str">
            <v>LT_RV_82</v>
          </cell>
          <cell r="C11544">
            <v>1995</v>
          </cell>
          <cell r="D11544" t="str">
            <v>Annual</v>
          </cell>
          <cell r="E11544" t="str">
            <v>Orthophosphate</v>
          </cell>
          <cell r="F11544" t="str">
            <v>mg/l P</v>
          </cell>
          <cell r="G11544">
            <v>12</v>
          </cell>
          <cell r="J11544">
            <v>12</v>
          </cell>
          <cell r="K11544">
            <v>5.9000000357627869E-2</v>
          </cell>
          <cell r="L11544">
            <v>5.000000074505806E-2</v>
          </cell>
          <cell r="M11544">
            <v>2.7000000700354576E-2</v>
          </cell>
          <cell r="N11544" t="str">
            <v>Largest</v>
          </cell>
          <cell r="O11544">
            <v>3689.98</v>
          </cell>
        </row>
        <row r="11545">
          <cell r="A11545" t="str">
            <v>LT</v>
          </cell>
          <cell r="B11545" t="str">
            <v>LT_RV_77</v>
          </cell>
          <cell r="C11545">
            <v>1995</v>
          </cell>
          <cell r="D11545" t="str">
            <v>Annual</v>
          </cell>
          <cell r="E11545" t="str">
            <v>Orthophosphate</v>
          </cell>
          <cell r="F11545" t="str">
            <v>mg/l P</v>
          </cell>
          <cell r="G11545">
            <v>12</v>
          </cell>
          <cell r="J11545">
            <v>12</v>
          </cell>
          <cell r="K11545">
            <v>6.4999997615814209E-2</v>
          </cell>
          <cell r="L11545">
            <v>5.9999998658895493E-2</v>
          </cell>
          <cell r="M11545">
            <v>3.5999998450279236E-2</v>
          </cell>
          <cell r="N11545" t="str">
            <v>Large</v>
          </cell>
          <cell r="O11545">
            <v>578.91</v>
          </cell>
        </row>
        <row r="11546">
          <cell r="A11546" t="str">
            <v>LT</v>
          </cell>
          <cell r="B11546" t="str">
            <v>LT_RV_79</v>
          </cell>
          <cell r="C11546">
            <v>1995</v>
          </cell>
          <cell r="D11546" t="str">
            <v>Annual</v>
          </cell>
          <cell r="E11546" t="str">
            <v>Orthophosphate</v>
          </cell>
          <cell r="F11546" t="str">
            <v>mg/l P</v>
          </cell>
          <cell r="G11546">
            <v>12</v>
          </cell>
          <cell r="J11546">
            <v>12</v>
          </cell>
          <cell r="K11546">
            <v>4.1999999433755875E-2</v>
          </cell>
          <cell r="L11546">
            <v>3.9999999105930328E-2</v>
          </cell>
          <cell r="M11546">
            <v>2.8999999165534973E-2</v>
          </cell>
          <cell r="N11546" t="str">
            <v>Medium</v>
          </cell>
          <cell r="O11546">
            <v>131.36000000000001</v>
          </cell>
        </row>
        <row r="11547">
          <cell r="A11547" t="str">
            <v>LT</v>
          </cell>
          <cell r="B11547" t="str">
            <v>LT_RV_44</v>
          </cell>
          <cell r="C11547">
            <v>1995</v>
          </cell>
          <cell r="D11547" t="str">
            <v>Annual</v>
          </cell>
          <cell r="E11547" t="str">
            <v>Orthophosphate</v>
          </cell>
          <cell r="F11547" t="str">
            <v>mg/l P</v>
          </cell>
          <cell r="G11547">
            <v>12</v>
          </cell>
          <cell r="J11547">
            <v>9</v>
          </cell>
          <cell r="K11547">
            <v>2.6000000536441803E-2</v>
          </cell>
          <cell r="L11547">
            <v>2.8000000864267349E-2</v>
          </cell>
          <cell r="M11547">
            <v>1.4999999664723873E-2</v>
          </cell>
          <cell r="N11547" t="str">
            <v>Largest</v>
          </cell>
          <cell r="O11547">
            <v>3496.95</v>
          </cell>
        </row>
        <row r="11548">
          <cell r="A11548" t="str">
            <v>LT</v>
          </cell>
          <cell r="B11548" t="str">
            <v>LT_RV_78</v>
          </cell>
          <cell r="C11548">
            <v>1995</v>
          </cell>
          <cell r="D11548" t="str">
            <v>Annual</v>
          </cell>
          <cell r="E11548" t="str">
            <v>Orthophosphate</v>
          </cell>
          <cell r="F11548" t="str">
            <v>mg/l P</v>
          </cell>
          <cell r="G11548">
            <v>12</v>
          </cell>
          <cell r="J11548">
            <v>11</v>
          </cell>
          <cell r="K11548">
            <v>1.8999999389052391E-2</v>
          </cell>
          <cell r="L11548">
            <v>1.9999999552965164E-2</v>
          </cell>
          <cell r="M11548">
            <v>8.999999612569809E-3</v>
          </cell>
          <cell r="N11548" t="str">
            <v>Large</v>
          </cell>
          <cell r="O11548">
            <v>612.01</v>
          </cell>
        </row>
        <row r="11549">
          <cell r="A11549" t="str">
            <v>LT</v>
          </cell>
          <cell r="B11549" t="str">
            <v>LT_RV_105</v>
          </cell>
          <cell r="C11549">
            <v>1995</v>
          </cell>
          <cell r="D11549" t="str">
            <v>Annual</v>
          </cell>
          <cell r="E11549" t="str">
            <v>Orthophosphate</v>
          </cell>
          <cell r="F11549" t="str">
            <v>mg/l P</v>
          </cell>
          <cell r="G11549">
            <v>12</v>
          </cell>
          <cell r="J11549">
            <v>12</v>
          </cell>
          <cell r="K11549">
            <v>4.6000000089406967E-2</v>
          </cell>
          <cell r="L11549">
            <v>3.9000000804662704E-2</v>
          </cell>
          <cell r="M11549">
            <v>2.7000000700354576E-2</v>
          </cell>
          <cell r="N11549" t="str">
            <v>Large</v>
          </cell>
          <cell r="O11549">
            <v>529.51</v>
          </cell>
        </row>
        <row r="11550">
          <cell r="A11550" t="str">
            <v>LT</v>
          </cell>
          <cell r="B11550" t="str">
            <v>LT_RV_106</v>
          </cell>
          <cell r="C11550">
            <v>1995</v>
          </cell>
          <cell r="D11550" t="str">
            <v>Annual</v>
          </cell>
          <cell r="E11550" t="str">
            <v>Orthophosphate</v>
          </cell>
          <cell r="F11550" t="str">
            <v>mg/l P</v>
          </cell>
          <cell r="G11550">
            <v>12</v>
          </cell>
          <cell r="J11550">
            <v>12</v>
          </cell>
          <cell r="K11550">
            <v>8.7999999523162842E-2</v>
          </cell>
          <cell r="L11550">
            <v>6.4999997615814209E-2</v>
          </cell>
          <cell r="M11550">
            <v>6.8000003695487976E-2</v>
          </cell>
          <cell r="N11550" t="str">
            <v>Large</v>
          </cell>
          <cell r="O11550">
            <v>369.6</v>
          </cell>
        </row>
        <row r="11551">
          <cell r="A11551" t="str">
            <v>LT</v>
          </cell>
          <cell r="B11551" t="str">
            <v>LT_RV_91</v>
          </cell>
          <cell r="C11551">
            <v>1995</v>
          </cell>
          <cell r="D11551" t="str">
            <v>Annual</v>
          </cell>
          <cell r="E11551" t="str">
            <v>Orthophosphate</v>
          </cell>
          <cell r="F11551" t="str">
            <v>mg/l P</v>
          </cell>
          <cell r="G11551">
            <v>12</v>
          </cell>
          <cell r="J11551">
            <v>10</v>
          </cell>
          <cell r="K11551">
            <v>2.0699999332427979</v>
          </cell>
          <cell r="L11551">
            <v>1.315000057220459</v>
          </cell>
          <cell r="M11551">
            <v>2.0139999389648437</v>
          </cell>
          <cell r="N11551" t="str">
            <v>Small</v>
          </cell>
          <cell r="O11551">
            <v>23.31</v>
          </cell>
        </row>
        <row r="11552">
          <cell r="A11552" t="str">
            <v>LT</v>
          </cell>
          <cell r="B11552" t="str">
            <v>LT_RV_90</v>
          </cell>
          <cell r="C11552">
            <v>1995</v>
          </cell>
          <cell r="D11552" t="str">
            <v>Annual</v>
          </cell>
          <cell r="E11552" t="str">
            <v>Orthophosphate</v>
          </cell>
          <cell r="F11552" t="str">
            <v>mg/l P</v>
          </cell>
          <cell r="G11552">
            <v>12</v>
          </cell>
          <cell r="J11552">
            <v>11</v>
          </cell>
          <cell r="K11552">
            <v>0.10000000149011612</v>
          </cell>
          <cell r="L11552">
            <v>7.5000002980232239E-2</v>
          </cell>
          <cell r="M11552">
            <v>7.1999996900558472E-2</v>
          </cell>
          <cell r="N11552" t="str">
            <v>Medium</v>
          </cell>
          <cell r="O11552">
            <v>160.19999999999999</v>
          </cell>
        </row>
        <row r="11553">
          <cell r="A11553" t="str">
            <v>LT</v>
          </cell>
          <cell r="B11553" t="str">
            <v>LT_RV_98</v>
          </cell>
          <cell r="C11553">
            <v>1995</v>
          </cell>
          <cell r="D11553" t="str">
            <v>Annual</v>
          </cell>
          <cell r="E11553" t="str">
            <v>Orthophosphate</v>
          </cell>
          <cell r="F11553" t="str">
            <v>mg/l P</v>
          </cell>
          <cell r="G11553">
            <v>12</v>
          </cell>
          <cell r="J11553">
            <v>12</v>
          </cell>
          <cell r="K11553">
            <v>0.8190000057220459</v>
          </cell>
          <cell r="L11553">
            <v>0.39500001072883606</v>
          </cell>
          <cell r="M11553">
            <v>1.2430000305175781</v>
          </cell>
          <cell r="N11553" t="str">
            <v>Very Large</v>
          </cell>
          <cell r="O11553">
            <v>1624.9</v>
          </cell>
        </row>
        <row r="11554">
          <cell r="A11554" t="str">
            <v>LT</v>
          </cell>
          <cell r="B11554" t="str">
            <v>LT_RV_80</v>
          </cell>
          <cell r="C11554">
            <v>1995</v>
          </cell>
          <cell r="D11554" t="str">
            <v>Annual</v>
          </cell>
          <cell r="E11554" t="str">
            <v>Orthophosphate</v>
          </cell>
          <cell r="F11554" t="str">
            <v>mg/l P</v>
          </cell>
          <cell r="G11554">
            <v>12</v>
          </cell>
          <cell r="J11554">
            <v>12</v>
          </cell>
          <cell r="K11554">
            <v>5.2000001072883606E-2</v>
          </cell>
          <cell r="L11554">
            <v>4.5000001788139343E-2</v>
          </cell>
          <cell r="M11554">
            <v>1.7000000923871994E-2</v>
          </cell>
          <cell r="N11554" t="str">
            <v>Large</v>
          </cell>
          <cell r="O11554">
            <v>913.18</v>
          </cell>
        </row>
        <row r="11555">
          <cell r="A11555" t="str">
            <v>LT</v>
          </cell>
          <cell r="B11555" t="str">
            <v>LT_RV_89</v>
          </cell>
          <cell r="C11555">
            <v>1995</v>
          </cell>
          <cell r="D11555" t="str">
            <v>Annual</v>
          </cell>
          <cell r="E11555" t="str">
            <v>Orthophosphate</v>
          </cell>
          <cell r="F11555" t="str">
            <v>mg/l P</v>
          </cell>
          <cell r="G11555">
            <v>12</v>
          </cell>
          <cell r="J11555">
            <v>12</v>
          </cell>
          <cell r="K11555">
            <v>0.11400000005960464</v>
          </cell>
          <cell r="L11555">
            <v>5.9999998658895493E-2</v>
          </cell>
          <cell r="M11555">
            <v>0.12099999934434891</v>
          </cell>
          <cell r="N11555" t="str">
            <v>Large</v>
          </cell>
          <cell r="O11555">
            <v>340.4</v>
          </cell>
        </row>
        <row r="11556">
          <cell r="A11556" t="str">
            <v>LT</v>
          </cell>
          <cell r="B11556" t="str">
            <v>LT_RV_34</v>
          </cell>
          <cell r="C11556">
            <v>1995</v>
          </cell>
          <cell r="D11556" t="str">
            <v>Annual</v>
          </cell>
          <cell r="E11556" t="str">
            <v>Orthophosphate</v>
          </cell>
          <cell r="F11556" t="str">
            <v>mg/l P</v>
          </cell>
          <cell r="G11556">
            <v>12</v>
          </cell>
          <cell r="J11556">
            <v>12</v>
          </cell>
          <cell r="K11556">
            <v>4.8000000417232513E-2</v>
          </cell>
          <cell r="L11556">
            <v>5.000000074505806E-2</v>
          </cell>
          <cell r="M11556">
            <v>1.4999999664723873E-2</v>
          </cell>
          <cell r="N11556" t="str">
            <v>Large</v>
          </cell>
          <cell r="O11556">
            <v>296.89</v>
          </cell>
        </row>
        <row r="11557">
          <cell r="A11557" t="str">
            <v>LT</v>
          </cell>
          <cell r="B11557" t="str">
            <v>LT_RV_35</v>
          </cell>
          <cell r="C11557">
            <v>1995</v>
          </cell>
          <cell r="D11557" t="str">
            <v>Annual</v>
          </cell>
          <cell r="E11557" t="str">
            <v>Orthophosphate</v>
          </cell>
          <cell r="F11557" t="str">
            <v>mg/l P</v>
          </cell>
          <cell r="G11557">
            <v>12</v>
          </cell>
          <cell r="J11557">
            <v>12</v>
          </cell>
          <cell r="K11557">
            <v>9.0999998152256012E-2</v>
          </cell>
          <cell r="L11557">
            <v>5.4999999701976776E-2</v>
          </cell>
          <cell r="M11557">
            <v>9.0999998152256012E-2</v>
          </cell>
          <cell r="N11557" t="str">
            <v>Large</v>
          </cell>
          <cell r="O11557">
            <v>378.69</v>
          </cell>
        </row>
        <row r="11558">
          <cell r="A11558" t="str">
            <v>LT</v>
          </cell>
          <cell r="B11558" t="str">
            <v>LT_RV_86</v>
          </cell>
          <cell r="C11558">
            <v>1995</v>
          </cell>
          <cell r="D11558" t="str">
            <v>Annual</v>
          </cell>
          <cell r="E11558" t="str">
            <v>Orthophosphate</v>
          </cell>
          <cell r="F11558" t="str">
            <v>mg/l P</v>
          </cell>
          <cell r="G11558">
            <v>12</v>
          </cell>
          <cell r="J11558">
            <v>12</v>
          </cell>
          <cell r="K11558">
            <v>0.13099999725818634</v>
          </cell>
          <cell r="L11558">
            <v>0.11500000208616257</v>
          </cell>
          <cell r="M11558">
            <v>0.10300000011920929</v>
          </cell>
          <cell r="N11558" t="str">
            <v>Largest</v>
          </cell>
          <cell r="O11558">
            <v>5089.78</v>
          </cell>
        </row>
        <row r="11559">
          <cell r="A11559" t="str">
            <v>LT</v>
          </cell>
          <cell r="B11559" t="str">
            <v>LT_RV_12</v>
          </cell>
          <cell r="C11559">
            <v>1995</v>
          </cell>
          <cell r="D11559" t="str">
            <v>Annual</v>
          </cell>
          <cell r="E11559" t="str">
            <v>Orthophosphate</v>
          </cell>
          <cell r="F11559" t="str">
            <v>mg/l P</v>
          </cell>
          <cell r="G11559">
            <v>12</v>
          </cell>
          <cell r="J11559">
            <v>13</v>
          </cell>
          <cell r="K11559">
            <v>4.3999999761581421E-2</v>
          </cell>
          <cell r="L11559">
            <v>1.9999999552965164E-2</v>
          </cell>
          <cell r="M11559">
            <v>5.9999998658895493E-2</v>
          </cell>
          <cell r="N11559" t="str">
            <v>Largest</v>
          </cell>
          <cell r="O11559">
            <v>46155.38</v>
          </cell>
        </row>
        <row r="11560">
          <cell r="A11560" t="str">
            <v>LT</v>
          </cell>
          <cell r="B11560" t="str">
            <v>LT_RV_103</v>
          </cell>
          <cell r="C11560">
            <v>1995</v>
          </cell>
          <cell r="D11560" t="str">
            <v>Annual</v>
          </cell>
          <cell r="E11560" t="str">
            <v>Orthophosphate</v>
          </cell>
          <cell r="F11560" t="str">
            <v>mg/l P</v>
          </cell>
          <cell r="G11560">
            <v>12</v>
          </cell>
          <cell r="J11560">
            <v>12</v>
          </cell>
          <cell r="K11560">
            <v>0.70499998331069946</v>
          </cell>
          <cell r="L11560">
            <v>0.60500001907348633</v>
          </cell>
          <cell r="M11560">
            <v>0.6029999852180481</v>
          </cell>
          <cell r="N11560" t="str">
            <v>Medium</v>
          </cell>
          <cell r="O11560">
            <v>170.43</v>
          </cell>
        </row>
        <row r="11561">
          <cell r="A11561" t="str">
            <v>LT</v>
          </cell>
          <cell r="B11561" t="str">
            <v>LT_RV_101</v>
          </cell>
          <cell r="C11561">
            <v>1995</v>
          </cell>
          <cell r="D11561" t="str">
            <v>Annual</v>
          </cell>
          <cell r="E11561" t="str">
            <v>Orthophosphate</v>
          </cell>
          <cell r="F11561" t="str">
            <v>mg/l P</v>
          </cell>
          <cell r="G11561">
            <v>12</v>
          </cell>
          <cell r="J11561">
            <v>12</v>
          </cell>
          <cell r="K11561">
            <v>0.94999998807907104</v>
          </cell>
          <cell r="L11561">
            <v>1</v>
          </cell>
          <cell r="M11561">
            <v>0.49799999594688416</v>
          </cell>
          <cell r="N11561" t="str">
            <v>Small</v>
          </cell>
          <cell r="O11561">
            <v>6.34</v>
          </cell>
        </row>
        <row r="11562">
          <cell r="A11562" t="str">
            <v>LT</v>
          </cell>
          <cell r="B11562" t="str">
            <v>LT_RV_102</v>
          </cell>
          <cell r="C11562">
            <v>1995</v>
          </cell>
          <cell r="D11562" t="str">
            <v>Annual</v>
          </cell>
          <cell r="E11562" t="str">
            <v>Orthophosphate</v>
          </cell>
          <cell r="F11562" t="str">
            <v>mg/l P</v>
          </cell>
          <cell r="G11562">
            <v>12</v>
          </cell>
          <cell r="J11562">
            <v>12</v>
          </cell>
          <cell r="K11562">
            <v>0.20600000023841858</v>
          </cell>
          <cell r="L11562">
            <v>0.20499999821186066</v>
          </cell>
          <cell r="M11562">
            <v>0.10000000149011612</v>
          </cell>
          <cell r="N11562" t="str">
            <v>Medium</v>
          </cell>
          <cell r="O11562">
            <v>174.48</v>
          </cell>
        </row>
        <row r="11563">
          <cell r="A11563" t="str">
            <v>LT</v>
          </cell>
          <cell r="B11563" t="str">
            <v>LT_RV_88</v>
          </cell>
          <cell r="C11563">
            <v>1995</v>
          </cell>
          <cell r="D11563" t="str">
            <v>Annual</v>
          </cell>
          <cell r="E11563" t="str">
            <v>Orthophosphate</v>
          </cell>
          <cell r="F11563" t="str">
            <v>mg/l P</v>
          </cell>
          <cell r="G11563">
            <v>12</v>
          </cell>
          <cell r="J11563">
            <v>12</v>
          </cell>
          <cell r="K11563">
            <v>1.0980000495910645</v>
          </cell>
          <cell r="L11563">
            <v>0.70499998331069946</v>
          </cell>
          <cell r="M11563">
            <v>1.2369999885559082</v>
          </cell>
          <cell r="N11563" t="str">
            <v>Medium</v>
          </cell>
          <cell r="O11563">
            <v>105.55</v>
          </cell>
        </row>
        <row r="11564">
          <cell r="A11564" t="str">
            <v>LT</v>
          </cell>
          <cell r="B11564" t="str">
            <v>LT_RV_43</v>
          </cell>
          <cell r="C11564">
            <v>1995</v>
          </cell>
          <cell r="D11564" t="str">
            <v>Annual</v>
          </cell>
          <cell r="E11564" t="str">
            <v>Orthophosphate</v>
          </cell>
          <cell r="F11564" t="str">
            <v>mg/l P</v>
          </cell>
          <cell r="G11564">
            <v>12</v>
          </cell>
          <cell r="J11564">
            <v>9</v>
          </cell>
          <cell r="K11564">
            <v>2.7000000700354576E-2</v>
          </cell>
          <cell r="L11564">
            <v>2.8000000864267349E-2</v>
          </cell>
          <cell r="M11564">
            <v>1.4000000432133675E-2</v>
          </cell>
          <cell r="N11564" t="str">
            <v>Small</v>
          </cell>
          <cell r="O11564">
            <v>43.41</v>
          </cell>
        </row>
        <row r="11565">
          <cell r="A11565" t="str">
            <v>LT</v>
          </cell>
          <cell r="B11565" t="str">
            <v>LT_RV_99</v>
          </cell>
          <cell r="C11565">
            <v>1995</v>
          </cell>
          <cell r="D11565" t="str">
            <v>Annual</v>
          </cell>
          <cell r="E11565" t="str">
            <v>Orthophosphate</v>
          </cell>
          <cell r="F11565" t="str">
            <v>mg/l P</v>
          </cell>
          <cell r="G11565">
            <v>12</v>
          </cell>
          <cell r="J11565">
            <v>12</v>
          </cell>
          <cell r="K11565">
            <v>7.8299999237060547E-2</v>
          </cell>
          <cell r="L11565">
            <v>8.5000000894069672E-2</v>
          </cell>
          <cell r="M11565">
            <v>4.6500001102685928E-2</v>
          </cell>
          <cell r="N11565" t="str">
            <v>Large</v>
          </cell>
          <cell r="O11565">
            <v>487.8</v>
          </cell>
        </row>
        <row r="11566">
          <cell r="A11566" t="str">
            <v>LT</v>
          </cell>
          <cell r="B11566" t="str">
            <v>LT_RV_92</v>
          </cell>
          <cell r="C11566">
            <v>1995</v>
          </cell>
          <cell r="D11566" t="str">
            <v>Annual</v>
          </cell>
          <cell r="E11566" t="str">
            <v>Orthophosphate</v>
          </cell>
          <cell r="F11566" t="str">
            <v>mg/l P</v>
          </cell>
          <cell r="G11566">
            <v>12</v>
          </cell>
          <cell r="J11566">
            <v>12</v>
          </cell>
          <cell r="K11566">
            <v>7.1000002324581146E-2</v>
          </cell>
          <cell r="L11566">
            <v>5.9999998658895493E-2</v>
          </cell>
          <cell r="M11566">
            <v>5.9000000357627869E-2</v>
          </cell>
          <cell r="N11566" t="str">
            <v>Medium</v>
          </cell>
          <cell r="O11566">
            <v>178.46</v>
          </cell>
        </row>
        <row r="11567">
          <cell r="A11567" t="str">
            <v>LT</v>
          </cell>
          <cell r="B11567" t="str">
            <v>LT_RV_94</v>
          </cell>
          <cell r="C11567">
            <v>1995</v>
          </cell>
          <cell r="D11567" t="str">
            <v>Annual</v>
          </cell>
          <cell r="E11567" t="str">
            <v>Orthophosphate</v>
          </cell>
          <cell r="F11567" t="str">
            <v>mg/l P</v>
          </cell>
          <cell r="G11567">
            <v>12</v>
          </cell>
          <cell r="J11567">
            <v>12</v>
          </cell>
          <cell r="K11567">
            <v>0.26899999380111694</v>
          </cell>
          <cell r="L11567">
            <v>0.22499999403953552</v>
          </cell>
          <cell r="M11567">
            <v>0.19499999284744263</v>
          </cell>
          <cell r="N11567" t="str">
            <v>Large</v>
          </cell>
          <cell r="O11567">
            <v>413.46</v>
          </cell>
        </row>
        <row r="11568">
          <cell r="A11568" t="str">
            <v>LV</v>
          </cell>
          <cell r="B11568" t="str">
            <v>LV_RV_024001</v>
          </cell>
          <cell r="C11568">
            <v>1995</v>
          </cell>
          <cell r="D11568" t="str">
            <v>Annual</v>
          </cell>
          <cell r="E11568" t="str">
            <v>Orthophosphate</v>
          </cell>
          <cell r="F11568" t="str">
            <v>mg/l P</v>
          </cell>
          <cell r="G11568">
            <v>12</v>
          </cell>
          <cell r="J11568">
            <v>8</v>
          </cell>
          <cell r="K11568">
            <v>5.2799999713897705E-2</v>
          </cell>
          <cell r="L11568">
            <v>5.000000074505806E-2</v>
          </cell>
          <cell r="M11568">
            <v>3.1300000846385956E-2</v>
          </cell>
          <cell r="N11568" t="str">
            <v>Large</v>
          </cell>
          <cell r="O11568">
            <v>524</v>
          </cell>
        </row>
        <row r="11569">
          <cell r="A11569" t="str">
            <v>LV</v>
          </cell>
          <cell r="B11569" t="str">
            <v>LV_RV_002002</v>
          </cell>
          <cell r="C11569">
            <v>1995</v>
          </cell>
          <cell r="D11569" t="str">
            <v>Annual</v>
          </cell>
          <cell r="E11569" t="str">
            <v>Orthophosphate</v>
          </cell>
          <cell r="F11569" t="str">
            <v>mg/l P</v>
          </cell>
          <cell r="G11569">
            <v>12</v>
          </cell>
          <cell r="J11569">
            <v>7</v>
          </cell>
          <cell r="K11569">
            <v>1.7699999734759331E-2</v>
          </cell>
          <cell r="L11569">
            <v>1.8999999389052391E-2</v>
          </cell>
          <cell r="M11569">
            <v>5.7999999262392521E-3</v>
          </cell>
          <cell r="N11569" t="str">
            <v>Very Large</v>
          </cell>
          <cell r="O11569">
            <v>2286</v>
          </cell>
        </row>
        <row r="11570">
          <cell r="A11570" t="str">
            <v>LV</v>
          </cell>
          <cell r="B11570" t="str">
            <v>LV_RV_020001</v>
          </cell>
          <cell r="C11570">
            <v>1995</v>
          </cell>
          <cell r="D11570" t="str">
            <v>Annual</v>
          </cell>
          <cell r="E11570" t="str">
            <v>Orthophosphate</v>
          </cell>
          <cell r="F11570" t="str">
            <v>mg/l P</v>
          </cell>
          <cell r="G11570">
            <v>12</v>
          </cell>
          <cell r="J11570">
            <v>5</v>
          </cell>
          <cell r="K11570">
            <v>4.1200000792741776E-2</v>
          </cell>
          <cell r="L11570">
            <v>4.1999999433755875E-2</v>
          </cell>
          <cell r="M11570">
            <v>1.510000042617321E-2</v>
          </cell>
          <cell r="N11570" t="str">
            <v>Very Large</v>
          </cell>
          <cell r="O11570">
            <v>2462</v>
          </cell>
        </row>
        <row r="11571">
          <cell r="A11571" t="str">
            <v>LV</v>
          </cell>
          <cell r="B11571" t="str">
            <v>LV_RV_019002</v>
          </cell>
          <cell r="C11571">
            <v>1995</v>
          </cell>
          <cell r="D11571" t="str">
            <v>Annual</v>
          </cell>
          <cell r="E11571" t="str">
            <v>Orthophosphate</v>
          </cell>
          <cell r="F11571" t="str">
            <v>mg/l P</v>
          </cell>
          <cell r="G11571">
            <v>12</v>
          </cell>
          <cell r="J11571">
            <v>6</v>
          </cell>
          <cell r="K11571">
            <v>4.830000177025795E-2</v>
          </cell>
          <cell r="L11571">
            <v>4.7499999403953552E-2</v>
          </cell>
          <cell r="M11571">
            <v>1.4000000432133675E-2</v>
          </cell>
          <cell r="N11571" t="str">
            <v>Largest</v>
          </cell>
          <cell r="O11571">
            <v>72770</v>
          </cell>
        </row>
        <row r="11572">
          <cell r="A11572" t="str">
            <v>LV</v>
          </cell>
          <cell r="B11572" t="str">
            <v>LV_RV_019001</v>
          </cell>
          <cell r="C11572">
            <v>1995</v>
          </cell>
          <cell r="D11572" t="str">
            <v>Annual</v>
          </cell>
          <cell r="E11572" t="str">
            <v>Orthophosphate</v>
          </cell>
          <cell r="F11572" t="str">
            <v>mg/l P</v>
          </cell>
          <cell r="G11572">
            <v>12</v>
          </cell>
          <cell r="J11572">
            <v>6</v>
          </cell>
          <cell r="K11572">
            <v>3.5500001162290573E-2</v>
          </cell>
          <cell r="L11572">
            <v>3.0999999493360519E-2</v>
          </cell>
          <cell r="M11572">
            <v>1.4499999582767487E-2</v>
          </cell>
          <cell r="N11572" t="str">
            <v>Largest</v>
          </cell>
          <cell r="O11572">
            <v>72182</v>
          </cell>
        </row>
        <row r="11573">
          <cell r="A11573" t="str">
            <v>LV</v>
          </cell>
          <cell r="B11573" t="str">
            <v>LV_RV_017002</v>
          </cell>
          <cell r="C11573">
            <v>1995</v>
          </cell>
          <cell r="D11573" t="str">
            <v>Annual</v>
          </cell>
          <cell r="E11573" t="str">
            <v>Orthophosphate</v>
          </cell>
          <cell r="F11573" t="str">
            <v>mg/l P</v>
          </cell>
          <cell r="G11573">
            <v>12</v>
          </cell>
          <cell r="J11573">
            <v>33</v>
          </cell>
          <cell r="K11573">
            <v>5.130000039935112E-2</v>
          </cell>
          <cell r="L11573">
            <v>4.8000000417232513E-2</v>
          </cell>
          <cell r="M11573">
            <v>2.7499999850988388E-2</v>
          </cell>
          <cell r="N11573" t="str">
            <v>Largest</v>
          </cell>
          <cell r="O11573">
            <v>66991</v>
          </cell>
        </row>
        <row r="11574">
          <cell r="A11574" t="str">
            <v>LV</v>
          </cell>
          <cell r="B11574" t="str">
            <v>LV_RV_017001</v>
          </cell>
          <cell r="C11574">
            <v>1995</v>
          </cell>
          <cell r="D11574" t="str">
            <v>Annual</v>
          </cell>
          <cell r="E11574" t="str">
            <v>Orthophosphate</v>
          </cell>
          <cell r="F11574" t="str">
            <v>mg/l P</v>
          </cell>
          <cell r="G11574">
            <v>12</v>
          </cell>
          <cell r="J11574">
            <v>12</v>
          </cell>
          <cell r="K11574">
            <v>4.3200001120567322E-2</v>
          </cell>
          <cell r="L11574">
            <v>3.9000000804662704E-2</v>
          </cell>
          <cell r="M11574">
            <v>2.2800000384449959E-2</v>
          </cell>
          <cell r="N11574" t="str">
            <v>Largest</v>
          </cell>
          <cell r="O11574">
            <v>66290</v>
          </cell>
        </row>
        <row r="11575">
          <cell r="A11575" t="str">
            <v>LV</v>
          </cell>
          <cell r="B11575" t="str">
            <v>LV_RV_022001</v>
          </cell>
          <cell r="C11575">
            <v>1995</v>
          </cell>
          <cell r="D11575" t="str">
            <v>Annual</v>
          </cell>
          <cell r="E11575" t="str">
            <v>Orthophosphate</v>
          </cell>
          <cell r="F11575" t="str">
            <v>mg/l P</v>
          </cell>
          <cell r="G11575">
            <v>12</v>
          </cell>
          <cell r="J11575">
            <v>6</v>
          </cell>
          <cell r="K11575">
            <v>2.500000037252903E-2</v>
          </cell>
          <cell r="L11575">
            <v>2.7000000700354576E-2</v>
          </cell>
          <cell r="M11575">
            <v>7.0000002160668373E-3</v>
          </cell>
          <cell r="N11575" t="str">
            <v>Largest</v>
          </cell>
          <cell r="O11575">
            <v>9140</v>
          </cell>
        </row>
        <row r="11576">
          <cell r="A11576" t="str">
            <v>LV</v>
          </cell>
          <cell r="B11576" t="str">
            <v>LV_RV_005001</v>
          </cell>
          <cell r="C11576">
            <v>1995</v>
          </cell>
          <cell r="D11576" t="str">
            <v>Annual</v>
          </cell>
          <cell r="E11576" t="str">
            <v>Orthophosphate</v>
          </cell>
          <cell r="F11576" t="str">
            <v>mg/l P</v>
          </cell>
          <cell r="G11576">
            <v>12</v>
          </cell>
          <cell r="J11576">
            <v>12</v>
          </cell>
          <cell r="K11576">
            <v>1.119999960064888E-2</v>
          </cell>
          <cell r="L11576">
            <v>1.0499999858438969E-2</v>
          </cell>
          <cell r="M11576">
            <v>3.599999938160181E-3</v>
          </cell>
          <cell r="N11576" t="str">
            <v>Largest</v>
          </cell>
          <cell r="O11576">
            <v>3471</v>
          </cell>
        </row>
        <row r="11577">
          <cell r="A11577" t="str">
            <v>LV</v>
          </cell>
          <cell r="B11577" t="str">
            <v>LV_RV_005002</v>
          </cell>
          <cell r="C11577">
            <v>1995</v>
          </cell>
          <cell r="D11577" t="str">
            <v>Annual</v>
          </cell>
          <cell r="E11577" t="str">
            <v>Orthophosphate</v>
          </cell>
          <cell r="F11577" t="str">
            <v>mg/l P</v>
          </cell>
          <cell r="G11577">
            <v>12</v>
          </cell>
          <cell r="J11577">
            <v>12</v>
          </cell>
          <cell r="K11577">
            <v>2.239999920129776E-2</v>
          </cell>
          <cell r="L11577">
            <v>2.0500000566244125E-2</v>
          </cell>
          <cell r="M11577">
            <v>9.8000001162290573E-3</v>
          </cell>
          <cell r="N11577" t="str">
            <v>Largest</v>
          </cell>
          <cell r="O11577">
            <v>3484</v>
          </cell>
        </row>
        <row r="11578">
          <cell r="A11578" t="str">
            <v>LV</v>
          </cell>
          <cell r="B11578" t="str">
            <v>LV_RV_007001</v>
          </cell>
          <cell r="C11578">
            <v>1995</v>
          </cell>
          <cell r="D11578" t="str">
            <v>Annual</v>
          </cell>
          <cell r="E11578" t="str">
            <v>Orthophosphate</v>
          </cell>
          <cell r="F11578" t="str">
            <v>mg/l P</v>
          </cell>
          <cell r="G11578">
            <v>12</v>
          </cell>
          <cell r="J11578">
            <v>12</v>
          </cell>
          <cell r="K11578">
            <v>1.3799999840557575E-2</v>
          </cell>
          <cell r="L11578">
            <v>1.2500000186264515E-2</v>
          </cell>
          <cell r="M11578">
            <v>7.6000001281499863E-3</v>
          </cell>
          <cell r="N11578" t="str">
            <v>Largest</v>
          </cell>
          <cell r="O11578">
            <v>6123</v>
          </cell>
        </row>
        <row r="11579">
          <cell r="A11579" t="str">
            <v>LV</v>
          </cell>
          <cell r="B11579" t="str">
            <v>LV_RV_007002</v>
          </cell>
          <cell r="C11579">
            <v>1995</v>
          </cell>
          <cell r="D11579" t="str">
            <v>Annual</v>
          </cell>
          <cell r="E11579" t="str">
            <v>Orthophosphate</v>
          </cell>
          <cell r="F11579" t="str">
            <v>mg/l P</v>
          </cell>
          <cell r="G11579">
            <v>12</v>
          </cell>
          <cell r="J11579">
            <v>12</v>
          </cell>
          <cell r="K11579">
            <v>3.4000001847743988E-2</v>
          </cell>
          <cell r="L11579">
            <v>2.8500000014901161E-2</v>
          </cell>
          <cell r="M11579">
            <v>2.1199999377131462E-2</v>
          </cell>
          <cell r="N11579" t="str">
            <v>Largest</v>
          </cell>
          <cell r="O11579">
            <v>6292</v>
          </cell>
        </row>
        <row r="11580">
          <cell r="A11580" t="str">
            <v>LV</v>
          </cell>
          <cell r="B11580" t="str">
            <v>LV_RV_009002</v>
          </cell>
          <cell r="C11580">
            <v>1995</v>
          </cell>
          <cell r="D11580" t="str">
            <v>Annual</v>
          </cell>
          <cell r="E11580" t="str">
            <v>Orthophosphate</v>
          </cell>
          <cell r="F11580" t="str">
            <v>mg/l P</v>
          </cell>
          <cell r="G11580">
            <v>12</v>
          </cell>
          <cell r="J11580">
            <v>6</v>
          </cell>
          <cell r="K11580">
            <v>2.5200000032782555E-2</v>
          </cell>
          <cell r="L11580">
            <v>2.2500000894069672E-2</v>
          </cell>
          <cell r="M11580">
            <v>8.8999997824430466E-3</v>
          </cell>
          <cell r="N11580" t="str">
            <v>Largest</v>
          </cell>
          <cell r="O11580">
            <v>7859</v>
          </cell>
        </row>
        <row r="11581">
          <cell r="A11581" t="str">
            <v>LV</v>
          </cell>
          <cell r="B11581" t="str">
            <v>LV_RV_010002</v>
          </cell>
          <cell r="C11581">
            <v>1995</v>
          </cell>
          <cell r="D11581" t="str">
            <v>Annual</v>
          </cell>
          <cell r="E11581" t="str">
            <v>Orthophosphate</v>
          </cell>
          <cell r="F11581" t="str">
            <v>mg/l P</v>
          </cell>
          <cell r="G11581">
            <v>12</v>
          </cell>
          <cell r="J11581">
            <v>6</v>
          </cell>
          <cell r="K11581">
            <v>4.179999977350235E-2</v>
          </cell>
          <cell r="L11581">
            <v>3.9000000804662704E-2</v>
          </cell>
          <cell r="M11581">
            <v>2.5499999523162842E-2</v>
          </cell>
          <cell r="N11581" t="str">
            <v>Largest</v>
          </cell>
          <cell r="O11581">
            <v>8530</v>
          </cell>
        </row>
        <row r="11582">
          <cell r="A11582" t="str">
            <v>LV</v>
          </cell>
          <cell r="B11582" t="str">
            <v>LV_RV_012001</v>
          </cell>
          <cell r="C11582">
            <v>1995</v>
          </cell>
          <cell r="D11582" t="str">
            <v>Annual</v>
          </cell>
          <cell r="E11582" t="str">
            <v>Orthophosphate</v>
          </cell>
          <cell r="F11582" t="str">
            <v>mg/l P</v>
          </cell>
          <cell r="G11582">
            <v>12</v>
          </cell>
          <cell r="J11582">
            <v>12</v>
          </cell>
          <cell r="K11582">
            <v>2.2299999371170998E-2</v>
          </cell>
          <cell r="L11582">
            <v>1.7500000074505806E-2</v>
          </cell>
          <cell r="M11582">
            <v>1.1300000362098217E-2</v>
          </cell>
          <cell r="N11582" t="str">
            <v>Largest</v>
          </cell>
          <cell r="O11582">
            <v>8890</v>
          </cell>
        </row>
        <row r="11583">
          <cell r="A11583" t="str">
            <v>LV</v>
          </cell>
          <cell r="B11583" t="str">
            <v>LV_RV_024002</v>
          </cell>
          <cell r="C11583">
            <v>1995</v>
          </cell>
          <cell r="D11583" t="str">
            <v>Annual</v>
          </cell>
          <cell r="E11583" t="str">
            <v>Orthophosphate</v>
          </cell>
          <cell r="F11583" t="str">
            <v>mg/l P</v>
          </cell>
          <cell r="G11583">
            <v>12</v>
          </cell>
          <cell r="J11583">
            <v>8</v>
          </cell>
          <cell r="K11583">
            <v>8.8100001215934753E-2</v>
          </cell>
          <cell r="L11583">
            <v>8.7999999523162842E-2</v>
          </cell>
          <cell r="M11583">
            <v>4.1600000113248825E-2</v>
          </cell>
          <cell r="N11583" t="str">
            <v>Large</v>
          </cell>
          <cell r="O11583">
            <v>686</v>
          </cell>
        </row>
        <row r="11584">
          <cell r="A11584" t="str">
            <v>LV</v>
          </cell>
          <cell r="B11584" t="str">
            <v>LV_RV_034001</v>
          </cell>
          <cell r="C11584">
            <v>1995</v>
          </cell>
          <cell r="D11584" t="str">
            <v>Annual</v>
          </cell>
          <cell r="E11584" t="str">
            <v>Orthophosphate</v>
          </cell>
          <cell r="F11584" t="str">
            <v>mg/l P</v>
          </cell>
          <cell r="G11584">
            <v>12</v>
          </cell>
          <cell r="J11584">
            <v>5</v>
          </cell>
          <cell r="K11584">
            <v>9.3800000846385956E-2</v>
          </cell>
          <cell r="L11584">
            <v>5.9999998658895493E-2</v>
          </cell>
          <cell r="M11584">
            <v>8.7099999189376831E-2</v>
          </cell>
          <cell r="N11584" t="str">
            <v>Largest</v>
          </cell>
          <cell r="O11584">
            <v>5180</v>
          </cell>
        </row>
        <row r="11585">
          <cell r="A11585" t="str">
            <v>LV</v>
          </cell>
          <cell r="B11585" t="str">
            <v>LV_RV_015001</v>
          </cell>
          <cell r="C11585">
            <v>1995</v>
          </cell>
          <cell r="D11585" t="str">
            <v>Annual</v>
          </cell>
          <cell r="E11585" t="str">
            <v>Orthophosphate</v>
          </cell>
          <cell r="F11585" t="str">
            <v>mg/l P</v>
          </cell>
          <cell r="G11585">
            <v>12</v>
          </cell>
          <cell r="J11585">
            <v>8</v>
          </cell>
          <cell r="K11585">
            <v>4.1900001466274261E-2</v>
          </cell>
          <cell r="L11585">
            <v>3.7999998778104782E-2</v>
          </cell>
          <cell r="M11585">
            <v>2.0199999213218689E-2</v>
          </cell>
          <cell r="N11585" t="str">
            <v>Largest</v>
          </cell>
          <cell r="O11585">
            <v>65188</v>
          </cell>
        </row>
        <row r="11586">
          <cell r="A11586" t="str">
            <v>LV</v>
          </cell>
          <cell r="B11586" t="str">
            <v>LV_RV_047001</v>
          </cell>
          <cell r="C11586">
            <v>1995</v>
          </cell>
          <cell r="D11586" t="str">
            <v>Annual</v>
          </cell>
          <cell r="E11586" t="str">
            <v>Orthophosphate</v>
          </cell>
          <cell r="F11586" t="str">
            <v>mg/l P</v>
          </cell>
          <cell r="G11586">
            <v>12</v>
          </cell>
          <cell r="J11586">
            <v>12</v>
          </cell>
          <cell r="K11586">
            <v>1.9700000062584877E-2</v>
          </cell>
          <cell r="L11586">
            <v>1.4999999664723873E-2</v>
          </cell>
          <cell r="M11586">
            <v>1.7100000753998756E-2</v>
          </cell>
          <cell r="N11586" t="str">
            <v>Largest</v>
          </cell>
          <cell r="O11586">
            <v>8321</v>
          </cell>
        </row>
        <row r="11587">
          <cell r="A11587" t="str">
            <v>LV</v>
          </cell>
          <cell r="B11587" t="str">
            <v>LV_RV_052002</v>
          </cell>
          <cell r="C11587">
            <v>1995</v>
          </cell>
          <cell r="D11587" t="str">
            <v>Annual</v>
          </cell>
          <cell r="E11587" t="str">
            <v>Orthophosphate</v>
          </cell>
          <cell r="F11587" t="str">
            <v>mg/l P</v>
          </cell>
          <cell r="G11587">
            <v>12</v>
          </cell>
          <cell r="J11587">
            <v>6</v>
          </cell>
          <cell r="K11587">
            <v>4.2500000447034836E-2</v>
          </cell>
          <cell r="L11587">
            <v>4.050000011920929E-2</v>
          </cell>
          <cell r="M11587">
            <v>1.7699999734759331E-2</v>
          </cell>
          <cell r="N11587" t="str">
            <v>Medium</v>
          </cell>
          <cell r="O11587">
            <v>102</v>
          </cell>
        </row>
        <row r="11588">
          <cell r="A11588" t="str">
            <v>LV</v>
          </cell>
          <cell r="B11588" t="str">
            <v>LV_RV_031002</v>
          </cell>
          <cell r="C11588">
            <v>1995</v>
          </cell>
          <cell r="D11588" t="str">
            <v>Annual</v>
          </cell>
          <cell r="E11588" t="str">
            <v>Orthophosphate</v>
          </cell>
          <cell r="F11588" t="str">
            <v>mg/l P</v>
          </cell>
          <cell r="G11588">
            <v>12</v>
          </cell>
          <cell r="J11588">
            <v>12</v>
          </cell>
          <cell r="K11588">
            <v>8.7399996817111969E-2</v>
          </cell>
          <cell r="L11588">
            <v>8.9500002562999725E-2</v>
          </cell>
          <cell r="M11588">
            <v>3.8199998438358307E-2</v>
          </cell>
          <cell r="N11588" t="str">
            <v>Largest</v>
          </cell>
          <cell r="O11588">
            <v>16426</v>
          </cell>
        </row>
        <row r="11589">
          <cell r="A11589" t="str">
            <v>LV</v>
          </cell>
          <cell r="B11589" t="str">
            <v>LV_RV_029001</v>
          </cell>
          <cell r="C11589">
            <v>1995</v>
          </cell>
          <cell r="D11589" t="str">
            <v>Annual</v>
          </cell>
          <cell r="E11589" t="str">
            <v>Orthophosphate</v>
          </cell>
          <cell r="F11589" t="str">
            <v>mg/l P</v>
          </cell>
          <cell r="G11589">
            <v>12</v>
          </cell>
          <cell r="J11589">
            <v>5</v>
          </cell>
          <cell r="K11589">
            <v>7.720000296831131E-2</v>
          </cell>
          <cell r="L11589">
            <v>8.7999999523162842E-2</v>
          </cell>
          <cell r="M11589">
            <v>2.8799999505281448E-2</v>
          </cell>
          <cell r="N11589" t="str">
            <v>Largest</v>
          </cell>
          <cell r="O11589">
            <v>11100</v>
          </cell>
        </row>
        <row r="11590">
          <cell r="A11590" t="str">
            <v>LV</v>
          </cell>
          <cell r="B11590" t="str">
            <v>LV_RV_052001</v>
          </cell>
          <cell r="C11590">
            <v>1995</v>
          </cell>
          <cell r="D11590" t="str">
            <v>Annual</v>
          </cell>
          <cell r="E11590" t="str">
            <v>Orthophosphate</v>
          </cell>
          <cell r="F11590" t="str">
            <v>mg/l P</v>
          </cell>
          <cell r="G11590">
            <v>12</v>
          </cell>
          <cell r="J11590">
            <v>6</v>
          </cell>
          <cell r="K11590">
            <v>2.1500000730156898E-2</v>
          </cell>
          <cell r="L11590">
            <v>1.9999999552965164E-2</v>
          </cell>
          <cell r="M11590">
            <v>4.0000001899898052E-3</v>
          </cell>
          <cell r="N11590" t="str">
            <v>Medium</v>
          </cell>
          <cell r="O11590">
            <v>71.2</v>
          </cell>
        </row>
        <row r="11591">
          <cell r="A11591" t="str">
            <v>LV</v>
          </cell>
          <cell r="B11591" t="str">
            <v>LV_RV_051001</v>
          </cell>
          <cell r="C11591">
            <v>1995</v>
          </cell>
          <cell r="D11591" t="str">
            <v>Annual</v>
          </cell>
          <cell r="E11591" t="str">
            <v>Orthophosphate</v>
          </cell>
          <cell r="F11591" t="str">
            <v>mg/l P</v>
          </cell>
          <cell r="G11591">
            <v>12</v>
          </cell>
          <cell r="J11591">
            <v>9</v>
          </cell>
          <cell r="K11591">
            <v>2.370000071823597E-2</v>
          </cell>
          <cell r="L11591">
            <v>2.4000000208616257E-2</v>
          </cell>
          <cell r="M11591">
            <v>7.0000002160668373E-3</v>
          </cell>
          <cell r="N11591" t="str">
            <v>Large</v>
          </cell>
          <cell r="O11591">
            <v>825</v>
          </cell>
        </row>
        <row r="11592">
          <cell r="A11592" t="str">
            <v>LV</v>
          </cell>
          <cell r="B11592" t="str">
            <v>LV_RV_047002</v>
          </cell>
          <cell r="C11592">
            <v>1995</v>
          </cell>
          <cell r="D11592" t="str">
            <v>Annual</v>
          </cell>
          <cell r="E11592" t="str">
            <v>Orthophosphate</v>
          </cell>
          <cell r="F11592" t="str">
            <v>mg/l P</v>
          </cell>
          <cell r="G11592">
            <v>12</v>
          </cell>
          <cell r="J11592">
            <v>12</v>
          </cell>
          <cell r="K11592">
            <v>2.4599999189376831E-2</v>
          </cell>
          <cell r="L11592">
            <v>1.9999999552965164E-2</v>
          </cell>
          <cell r="M11592">
            <v>1.6899999231100082E-2</v>
          </cell>
          <cell r="N11592" t="str">
            <v>Largest</v>
          </cell>
          <cell r="O11592">
            <v>8376</v>
          </cell>
        </row>
        <row r="11593">
          <cell r="A11593" t="str">
            <v>LV</v>
          </cell>
          <cell r="B11593" t="str">
            <v>LV_RV_045001</v>
          </cell>
          <cell r="C11593">
            <v>1995</v>
          </cell>
          <cell r="D11593" t="str">
            <v>Annual</v>
          </cell>
          <cell r="E11593" t="str">
            <v>Orthophosphate</v>
          </cell>
          <cell r="F11593" t="str">
            <v>mg/l P</v>
          </cell>
          <cell r="G11593">
            <v>12</v>
          </cell>
          <cell r="J11593">
            <v>6</v>
          </cell>
          <cell r="K11593">
            <v>3.2699998468160629E-2</v>
          </cell>
          <cell r="L11593">
            <v>2.199999988079071E-2</v>
          </cell>
          <cell r="M11593">
            <v>2.2099999710917473E-2</v>
          </cell>
          <cell r="N11593" t="str">
            <v>Largest</v>
          </cell>
          <cell r="O11593">
            <v>6230</v>
          </cell>
        </row>
        <row r="11594">
          <cell r="A11594" t="str">
            <v>LV</v>
          </cell>
          <cell r="B11594" t="str">
            <v>LV_RV_044001</v>
          </cell>
          <cell r="C11594">
            <v>1995</v>
          </cell>
          <cell r="D11594" t="str">
            <v>Annual</v>
          </cell>
          <cell r="E11594" t="str">
            <v>Orthophosphate</v>
          </cell>
          <cell r="F11594" t="str">
            <v>mg/l P</v>
          </cell>
          <cell r="G11594">
            <v>12</v>
          </cell>
          <cell r="J11594">
            <v>8</v>
          </cell>
          <cell r="K11594">
            <v>1.3399999588727951E-2</v>
          </cell>
          <cell r="L11594">
            <v>1.3000000268220901E-2</v>
          </cell>
          <cell r="M11594">
            <v>3.7000000011175871E-3</v>
          </cell>
          <cell r="N11594" t="str">
            <v>Very Large</v>
          </cell>
          <cell r="O11594">
            <v>1920</v>
          </cell>
        </row>
        <row r="11595">
          <cell r="A11595" t="str">
            <v>LV</v>
          </cell>
          <cell r="B11595" t="str">
            <v>LV_RV_042002</v>
          </cell>
          <cell r="C11595">
            <v>1995</v>
          </cell>
          <cell r="D11595" t="str">
            <v>Annual</v>
          </cell>
          <cell r="E11595" t="str">
            <v>Orthophosphate</v>
          </cell>
          <cell r="F11595" t="str">
            <v>mg/l P</v>
          </cell>
          <cell r="G11595">
            <v>12</v>
          </cell>
          <cell r="J11595">
            <v>6</v>
          </cell>
          <cell r="K11595">
            <v>5.5300001055002213E-2</v>
          </cell>
          <cell r="L11595">
            <v>4.8999998718500137E-2</v>
          </cell>
          <cell r="M11595">
            <v>2.9999999329447746E-2</v>
          </cell>
          <cell r="N11595" t="str">
            <v>Large</v>
          </cell>
          <cell r="O11595">
            <v>751</v>
          </cell>
        </row>
        <row r="11596">
          <cell r="A11596" t="str">
            <v>LV</v>
          </cell>
          <cell r="B11596" t="str">
            <v>LV_RV_038002</v>
          </cell>
          <cell r="C11596">
            <v>1995</v>
          </cell>
          <cell r="D11596" t="str">
            <v>Annual</v>
          </cell>
          <cell r="E11596" t="str">
            <v>Orthophosphate</v>
          </cell>
          <cell r="F11596" t="str">
            <v>mg/l P</v>
          </cell>
          <cell r="G11596">
            <v>12</v>
          </cell>
          <cell r="J11596">
            <v>10</v>
          </cell>
          <cell r="K11596">
            <v>5.5500000715255737E-2</v>
          </cell>
          <cell r="L11596">
            <v>5.4999999701976776E-2</v>
          </cell>
          <cell r="M11596">
            <v>2.2199999541044235E-2</v>
          </cell>
          <cell r="N11596" t="str">
            <v>Large</v>
          </cell>
          <cell r="O11596">
            <v>751</v>
          </cell>
        </row>
        <row r="11597">
          <cell r="A11597" t="str">
            <v>LV</v>
          </cell>
          <cell r="B11597" t="str">
            <v>LV_RV_038001</v>
          </cell>
          <cell r="C11597">
            <v>1995</v>
          </cell>
          <cell r="D11597" t="str">
            <v>Annual</v>
          </cell>
          <cell r="E11597" t="str">
            <v>Orthophosphate</v>
          </cell>
          <cell r="F11597" t="str">
            <v>mg/l P</v>
          </cell>
          <cell r="G11597">
            <v>12</v>
          </cell>
          <cell r="J11597">
            <v>10</v>
          </cell>
          <cell r="K11597">
            <v>3.4499999135732651E-2</v>
          </cell>
          <cell r="L11597">
            <v>3.5500001162290573E-2</v>
          </cell>
          <cell r="M11597">
            <v>1.2299999594688416E-2</v>
          </cell>
          <cell r="N11597" t="str">
            <v>Large</v>
          </cell>
          <cell r="O11597">
            <v>604</v>
          </cell>
        </row>
        <row r="11598">
          <cell r="A11598" t="str">
            <v>LV</v>
          </cell>
          <cell r="B11598" t="str">
            <v>LV_RV_037001</v>
          </cell>
          <cell r="C11598">
            <v>1995</v>
          </cell>
          <cell r="D11598" t="str">
            <v>Annual</v>
          </cell>
          <cell r="E11598" t="str">
            <v>Orthophosphate</v>
          </cell>
          <cell r="F11598" t="str">
            <v>mg/l P</v>
          </cell>
          <cell r="G11598">
            <v>12</v>
          </cell>
          <cell r="J11598">
            <v>7</v>
          </cell>
          <cell r="K11598">
            <v>3.2999999821186066E-2</v>
          </cell>
          <cell r="L11598">
            <v>2.9999999329447746E-2</v>
          </cell>
          <cell r="M11598">
            <v>1.6100000590085983E-2</v>
          </cell>
          <cell r="N11598" t="str">
            <v>Large</v>
          </cell>
          <cell r="O11598">
            <v>998</v>
          </cell>
        </row>
        <row r="11599">
          <cell r="A11599" t="str">
            <v>LV</v>
          </cell>
          <cell r="B11599" t="str">
            <v>LV_RV_030001</v>
          </cell>
          <cell r="C11599">
            <v>1995</v>
          </cell>
          <cell r="D11599" t="str">
            <v>Annual</v>
          </cell>
          <cell r="E11599" t="str">
            <v>Orthophosphate</v>
          </cell>
          <cell r="F11599" t="str">
            <v>mg/l P</v>
          </cell>
          <cell r="G11599">
            <v>12</v>
          </cell>
          <cell r="J11599">
            <v>12</v>
          </cell>
          <cell r="K11599">
            <v>6.0199998319149017E-2</v>
          </cell>
          <cell r="L11599">
            <v>6.4000003039836884E-2</v>
          </cell>
          <cell r="M11599">
            <v>3.4600000828504562E-2</v>
          </cell>
          <cell r="N11599" t="str">
            <v>Largest</v>
          </cell>
          <cell r="O11599">
            <v>11498</v>
          </cell>
        </row>
        <row r="11600">
          <cell r="A11600" t="str">
            <v>LV</v>
          </cell>
          <cell r="B11600" t="str">
            <v>LV_RV_032001</v>
          </cell>
          <cell r="C11600">
            <v>1995</v>
          </cell>
          <cell r="D11600" t="str">
            <v>Annual</v>
          </cell>
          <cell r="E11600" t="str">
            <v>Orthophosphate</v>
          </cell>
          <cell r="F11600" t="str">
            <v>mg/l P</v>
          </cell>
          <cell r="G11600">
            <v>12</v>
          </cell>
          <cell r="J11600">
            <v>5</v>
          </cell>
          <cell r="K11600">
            <v>3.359999880194664E-2</v>
          </cell>
          <cell r="L11600">
            <v>4.1999999433755875E-2</v>
          </cell>
          <cell r="M11600">
            <v>1.4999999664723873E-2</v>
          </cell>
          <cell r="N11600" t="str">
            <v>Very Large</v>
          </cell>
          <cell r="O11600">
            <v>1828</v>
          </cell>
        </row>
        <row r="11601">
          <cell r="A11601" t="str">
            <v>LV</v>
          </cell>
          <cell r="B11601" t="str">
            <v>LV_RV_042001</v>
          </cell>
          <cell r="C11601">
            <v>1995</v>
          </cell>
          <cell r="D11601" t="str">
            <v>Annual</v>
          </cell>
          <cell r="E11601" t="str">
            <v>Orthophosphate</v>
          </cell>
          <cell r="F11601" t="str">
            <v>mg/l P</v>
          </cell>
          <cell r="G11601">
            <v>12</v>
          </cell>
          <cell r="J11601">
            <v>6</v>
          </cell>
          <cell r="K11601">
            <v>2.9999999329447746E-2</v>
          </cell>
          <cell r="L11601">
            <v>2.8000000864267349E-2</v>
          </cell>
          <cell r="M11601">
            <v>1.3100000098347664E-2</v>
          </cell>
          <cell r="N11601" t="str">
            <v>Large</v>
          </cell>
          <cell r="O11601">
            <v>604</v>
          </cell>
        </row>
        <row r="11602">
          <cell r="A11602" t="str">
            <v>LV</v>
          </cell>
          <cell r="B11602" t="str">
            <v>LV_RV_049001</v>
          </cell>
          <cell r="C11602">
            <v>1995</v>
          </cell>
          <cell r="D11602" t="str">
            <v>Annual</v>
          </cell>
          <cell r="E11602" t="str">
            <v>Orthophosphate</v>
          </cell>
          <cell r="F11602" t="str">
            <v>mg/l P</v>
          </cell>
          <cell r="G11602">
            <v>12</v>
          </cell>
          <cell r="J11602">
            <v>6</v>
          </cell>
          <cell r="K11602">
            <v>1.5300000086426735E-2</v>
          </cell>
          <cell r="L11602">
            <v>1.4999999664723873E-2</v>
          </cell>
          <cell r="M11602">
            <v>3.7000000011175871E-3</v>
          </cell>
          <cell r="N11602" t="str">
            <v>Large</v>
          </cell>
          <cell r="O11602">
            <v>893</v>
          </cell>
        </row>
        <row r="11603">
          <cell r="A11603" t="str">
            <v>LV</v>
          </cell>
          <cell r="B11603" t="str">
            <v>LV_RV_030002</v>
          </cell>
          <cell r="C11603">
            <v>1995</v>
          </cell>
          <cell r="D11603" t="str">
            <v>Annual</v>
          </cell>
          <cell r="E11603" t="str">
            <v>Orthophosphate</v>
          </cell>
          <cell r="F11603" t="str">
            <v>mg/l P</v>
          </cell>
          <cell r="G11603">
            <v>12</v>
          </cell>
          <cell r="J11603">
            <v>12</v>
          </cell>
          <cell r="K11603">
            <v>0.10159999877214432</v>
          </cell>
          <cell r="L11603">
            <v>9.0999998152256012E-2</v>
          </cell>
          <cell r="M11603">
            <v>9.5700003206729889E-2</v>
          </cell>
          <cell r="N11603" t="str">
            <v>Largest</v>
          </cell>
          <cell r="O11603">
            <v>14431</v>
          </cell>
        </row>
        <row r="11604">
          <cell r="A11604" t="str">
            <v>PL</v>
          </cell>
          <cell r="B11604" t="str">
            <v>PL_RV_CS180065</v>
          </cell>
          <cell r="C11604">
            <v>1995</v>
          </cell>
          <cell r="D11604" t="str">
            <v>Annual</v>
          </cell>
          <cell r="E11604" t="str">
            <v>Orthophosphate</v>
          </cell>
          <cell r="F11604" t="str">
            <v>mg/l P</v>
          </cell>
          <cell r="G11604">
            <v>12</v>
          </cell>
          <cell r="J11604">
            <v>24</v>
          </cell>
          <cell r="K11604">
            <v>6.8300001323223114E-2</v>
          </cell>
          <cell r="L11604">
            <v>6.679999828338623E-2</v>
          </cell>
          <cell r="M11604">
            <v>6.0600001364946365E-2</v>
          </cell>
          <cell r="N11604" t="str">
            <v>Very Large</v>
          </cell>
          <cell r="O11604">
            <v>2339</v>
          </cell>
        </row>
        <row r="11605">
          <cell r="A11605" t="str">
            <v>PL</v>
          </cell>
          <cell r="B11605" t="str">
            <v>PL_RV_CS180053</v>
          </cell>
          <cell r="C11605">
            <v>1995</v>
          </cell>
          <cell r="D11605" t="str">
            <v>Annual</v>
          </cell>
          <cell r="E11605" t="str">
            <v>Orthophosphate</v>
          </cell>
          <cell r="F11605" t="str">
            <v>mg/l P</v>
          </cell>
          <cell r="G11605">
            <v>12</v>
          </cell>
          <cell r="J11605">
            <v>24</v>
          </cell>
          <cell r="K11605">
            <v>0.32109999656677246</v>
          </cell>
          <cell r="L11605">
            <v>0.31130000948905945</v>
          </cell>
          <cell r="M11605">
            <v>1.0313999652862549</v>
          </cell>
          <cell r="N11605" t="str">
            <v>Large</v>
          </cell>
          <cell r="O11605">
            <v>798.2</v>
          </cell>
        </row>
        <row r="11606">
          <cell r="A11606" t="str">
            <v>PL</v>
          </cell>
          <cell r="B11606" t="str">
            <v>PL_RV_CS180051</v>
          </cell>
          <cell r="C11606">
            <v>1995</v>
          </cell>
          <cell r="D11606" t="str">
            <v>Annual</v>
          </cell>
          <cell r="E11606" t="str">
            <v>Orthophosphate</v>
          </cell>
          <cell r="F11606" t="str">
            <v>mg/l P</v>
          </cell>
          <cell r="G11606">
            <v>12</v>
          </cell>
          <cell r="J11606">
            <v>24</v>
          </cell>
          <cell r="K11606">
            <v>9.8000001162290573E-3</v>
          </cell>
          <cell r="L11606">
            <v>6.5000001341104507E-3</v>
          </cell>
          <cell r="M11606">
            <v>3.880000114440918E-2</v>
          </cell>
          <cell r="N11606" t="str">
            <v>Large</v>
          </cell>
          <cell r="O11606">
            <v>250.2</v>
          </cell>
        </row>
        <row r="11607">
          <cell r="A11607" t="str">
            <v>PL</v>
          </cell>
          <cell r="B11607" t="str">
            <v>PL_RV_CS300155</v>
          </cell>
          <cell r="C11607">
            <v>1995</v>
          </cell>
          <cell r="D11607" t="str">
            <v>Annual</v>
          </cell>
          <cell r="E11607" t="str">
            <v>Orthophosphate</v>
          </cell>
          <cell r="F11607" t="str">
            <v>mg/l P</v>
          </cell>
          <cell r="G11607">
            <v>12</v>
          </cell>
          <cell r="J11607">
            <v>22</v>
          </cell>
          <cell r="K11607">
            <v>0.25130000710487366</v>
          </cell>
          <cell r="L11607">
            <v>0.26240000128746033</v>
          </cell>
          <cell r="M11607">
            <v>0.37529999017715454</v>
          </cell>
          <cell r="N11607" t="str">
            <v>Largest</v>
          </cell>
          <cell r="O11607">
            <v>2597</v>
          </cell>
        </row>
        <row r="11608">
          <cell r="A11608" t="str">
            <v>PL</v>
          </cell>
          <cell r="B11608" t="str">
            <v>PL_RV_CS280328</v>
          </cell>
          <cell r="C11608">
            <v>1995</v>
          </cell>
          <cell r="D11608" t="str">
            <v>Annual</v>
          </cell>
          <cell r="E11608" t="str">
            <v>Orthophosphate</v>
          </cell>
          <cell r="F11608" t="str">
            <v>mg/l P</v>
          </cell>
          <cell r="G11608">
            <v>12</v>
          </cell>
          <cell r="J11608">
            <v>26</v>
          </cell>
          <cell r="K11608">
            <v>8.35999995470047E-2</v>
          </cell>
          <cell r="L11608">
            <v>8.150000125169754E-2</v>
          </cell>
          <cell r="M11608">
            <v>8.2500003278255463E-2</v>
          </cell>
          <cell r="N11608" t="str">
            <v>Very Large</v>
          </cell>
          <cell r="O11608">
            <v>1582.8</v>
          </cell>
        </row>
        <row r="11609">
          <cell r="A11609" t="str">
            <v>PL</v>
          </cell>
          <cell r="B11609" t="str">
            <v>PL_RV_CS080046</v>
          </cell>
          <cell r="C11609">
            <v>1995</v>
          </cell>
          <cell r="D11609" t="str">
            <v>Annual</v>
          </cell>
          <cell r="E11609" t="str">
            <v>Orthophosphate</v>
          </cell>
          <cell r="F11609" t="str">
            <v>mg/l P</v>
          </cell>
          <cell r="G11609">
            <v>12</v>
          </cell>
          <cell r="J11609">
            <v>26</v>
          </cell>
          <cell r="K11609">
            <v>0.13030000030994415</v>
          </cell>
          <cell r="L11609">
            <v>0.14339999854564667</v>
          </cell>
          <cell r="M11609">
            <v>0.14280000329017639</v>
          </cell>
          <cell r="N11609" t="str">
            <v>Largest</v>
          </cell>
          <cell r="O11609">
            <v>54518.2</v>
          </cell>
        </row>
        <row r="11610">
          <cell r="A11610" t="str">
            <v>PL</v>
          </cell>
          <cell r="B11610" t="str">
            <v>PL_RV_CS200138</v>
          </cell>
          <cell r="C11610">
            <v>1995</v>
          </cell>
          <cell r="D11610" t="str">
            <v>Annual</v>
          </cell>
          <cell r="E11610" t="str">
            <v>Orthophosphate</v>
          </cell>
          <cell r="F11610" t="str">
            <v>mg/l P</v>
          </cell>
          <cell r="G11610">
            <v>12</v>
          </cell>
          <cell r="J11610">
            <v>26</v>
          </cell>
          <cell r="K11610">
            <v>7.1000000461935997E-3</v>
          </cell>
          <cell r="L11610">
            <v>4.9000000581145287E-3</v>
          </cell>
          <cell r="M11610">
            <v>2.5499999523162842E-2</v>
          </cell>
          <cell r="N11610" t="str">
            <v>Medium</v>
          </cell>
          <cell r="O11610">
            <v>95.2</v>
          </cell>
        </row>
        <row r="11611">
          <cell r="A11611" t="str">
            <v>PL</v>
          </cell>
          <cell r="B11611" t="str">
            <v>PL_RV_CS260069</v>
          </cell>
          <cell r="C11611">
            <v>1995</v>
          </cell>
          <cell r="D11611" t="str">
            <v>Annual</v>
          </cell>
          <cell r="E11611" t="str">
            <v>Orthophosphate</v>
          </cell>
          <cell r="F11611" t="str">
            <v>mg/l P</v>
          </cell>
          <cell r="G11611">
            <v>12</v>
          </cell>
          <cell r="J11611">
            <v>24</v>
          </cell>
          <cell r="K11611">
            <v>7.4400000274181366E-2</v>
          </cell>
          <cell r="L11611">
            <v>6.0300000011920929E-2</v>
          </cell>
          <cell r="M11611">
            <v>0.16099999845027924</v>
          </cell>
          <cell r="N11611" t="str">
            <v>Medium</v>
          </cell>
          <cell r="O11611">
            <v>86.5</v>
          </cell>
        </row>
        <row r="11612">
          <cell r="A11612" t="str">
            <v>PL</v>
          </cell>
          <cell r="B11612" t="str">
            <v>PL_RV_CS100145</v>
          </cell>
          <cell r="C11612">
            <v>1995</v>
          </cell>
          <cell r="D11612" t="str">
            <v>Annual</v>
          </cell>
          <cell r="E11612" t="str">
            <v>Orthophosphate</v>
          </cell>
          <cell r="F11612" t="str">
            <v>mg/l P</v>
          </cell>
          <cell r="G11612">
            <v>12</v>
          </cell>
          <cell r="J11612">
            <v>23</v>
          </cell>
          <cell r="K11612">
            <v>0.10050000250339508</v>
          </cell>
          <cell r="L11612">
            <v>9.7800001502037048E-2</v>
          </cell>
          <cell r="M11612">
            <v>9.0599998831748962E-2</v>
          </cell>
          <cell r="N11612" t="str">
            <v>Very Large</v>
          </cell>
          <cell r="O11612">
            <v>2354</v>
          </cell>
        </row>
        <row r="11613">
          <cell r="A11613" t="str">
            <v>PL</v>
          </cell>
          <cell r="B11613" t="str">
            <v>PL_RV_CS140121</v>
          </cell>
          <cell r="C11613">
            <v>1995</v>
          </cell>
          <cell r="D11613" t="str">
            <v>Annual</v>
          </cell>
          <cell r="E11613" t="str">
            <v>Orthophosphate</v>
          </cell>
          <cell r="F11613" t="str">
            <v>mg/l P</v>
          </cell>
          <cell r="G11613">
            <v>12</v>
          </cell>
          <cell r="J11613">
            <v>24</v>
          </cell>
          <cell r="K11613">
            <v>1.9200000911951065E-2</v>
          </cell>
          <cell r="L11613">
            <v>1.9600000232458115E-2</v>
          </cell>
          <cell r="M11613">
            <v>2.2700000554323196E-2</v>
          </cell>
          <cell r="N11613" t="str">
            <v>Largest</v>
          </cell>
          <cell r="O11613">
            <v>5322.1</v>
          </cell>
        </row>
        <row r="11614">
          <cell r="A11614" t="str">
            <v>PL</v>
          </cell>
          <cell r="B11614" t="str">
            <v>PL_RV_CS240214</v>
          </cell>
          <cell r="C11614">
            <v>1995</v>
          </cell>
          <cell r="D11614" t="str">
            <v>Annual</v>
          </cell>
          <cell r="E11614" t="str">
            <v>Orthophosphate</v>
          </cell>
          <cell r="F11614" t="str">
            <v>mg/l P</v>
          </cell>
          <cell r="G11614">
            <v>12</v>
          </cell>
          <cell r="J11614">
            <v>24</v>
          </cell>
          <cell r="K11614">
            <v>0.47839999198913574</v>
          </cell>
          <cell r="L11614">
            <v>0.47600001096725464</v>
          </cell>
          <cell r="M11614">
            <v>0.14190000295639038</v>
          </cell>
          <cell r="N11614" t="str">
            <v>Medium</v>
          </cell>
          <cell r="O11614">
            <v>66.2</v>
          </cell>
        </row>
        <row r="11615">
          <cell r="A11615" t="str">
            <v>PL</v>
          </cell>
          <cell r="B11615" t="str">
            <v>PL_RV_CS060099</v>
          </cell>
          <cell r="C11615">
            <v>1995</v>
          </cell>
          <cell r="D11615" t="str">
            <v>Annual</v>
          </cell>
          <cell r="E11615" t="str">
            <v>Orthophosphate</v>
          </cell>
          <cell r="F11615" t="str">
            <v>mg/l P</v>
          </cell>
          <cell r="G11615">
            <v>12</v>
          </cell>
          <cell r="J11615">
            <v>24</v>
          </cell>
          <cell r="K11615">
            <v>0.10570000112056732</v>
          </cell>
          <cell r="L11615">
            <v>0.10270000249147415</v>
          </cell>
          <cell r="M11615">
            <v>6.6100001335144043E-2</v>
          </cell>
          <cell r="N11615" t="str">
            <v>Large</v>
          </cell>
          <cell r="O11615">
            <v>327</v>
          </cell>
        </row>
        <row r="11616">
          <cell r="A11616" t="str">
            <v>PL</v>
          </cell>
          <cell r="B11616" t="str">
            <v>PL_RV_CS240015</v>
          </cell>
          <cell r="C11616">
            <v>1995</v>
          </cell>
          <cell r="D11616" t="str">
            <v>Annual</v>
          </cell>
          <cell r="E11616" t="str">
            <v>Orthophosphate</v>
          </cell>
          <cell r="F11616" t="str">
            <v>mg/l P</v>
          </cell>
          <cell r="G11616">
            <v>12</v>
          </cell>
          <cell r="J11616">
            <v>23</v>
          </cell>
          <cell r="K11616">
            <v>5.7799998670816422E-2</v>
          </cell>
          <cell r="L11616">
            <v>4.8900000751018524E-2</v>
          </cell>
          <cell r="M11616">
            <v>9.0000003576278687E-2</v>
          </cell>
          <cell r="N11616" t="str">
            <v>Medium</v>
          </cell>
          <cell r="O11616">
            <v>64.38</v>
          </cell>
        </row>
        <row r="11617">
          <cell r="A11617" t="str">
            <v>PL</v>
          </cell>
          <cell r="B11617" t="str">
            <v>PL_RV_CS060117</v>
          </cell>
          <cell r="C11617">
            <v>1995</v>
          </cell>
          <cell r="D11617" t="str">
            <v>Annual</v>
          </cell>
          <cell r="E11617" t="str">
            <v>Orthophosphate</v>
          </cell>
          <cell r="F11617" t="str">
            <v>mg/l P</v>
          </cell>
          <cell r="G11617">
            <v>12</v>
          </cell>
          <cell r="J11617">
            <v>36</v>
          </cell>
          <cell r="K11617">
            <v>0.1988999992609024</v>
          </cell>
          <cell r="L11617">
            <v>0.19230000674724579</v>
          </cell>
          <cell r="M11617">
            <v>0.24560000002384186</v>
          </cell>
          <cell r="N11617" t="str">
            <v>Largest</v>
          </cell>
          <cell r="O11617">
            <v>10415</v>
          </cell>
        </row>
        <row r="11618">
          <cell r="A11618" t="str">
            <v>PL</v>
          </cell>
          <cell r="B11618" t="str">
            <v>PL_RV_CS240232</v>
          </cell>
          <cell r="C11618">
            <v>1995</v>
          </cell>
          <cell r="D11618" t="str">
            <v>Annual</v>
          </cell>
          <cell r="E11618" t="str">
            <v>Orthophosphate</v>
          </cell>
          <cell r="F11618" t="str">
            <v>mg/l P</v>
          </cell>
          <cell r="G11618">
            <v>12</v>
          </cell>
          <cell r="J11618">
            <v>24</v>
          </cell>
          <cell r="K11618">
            <v>0.11180000007152557</v>
          </cell>
          <cell r="L11618">
            <v>6.5200001001358032E-2</v>
          </cell>
          <cell r="M11618">
            <v>0.35809999704360962</v>
          </cell>
          <cell r="N11618" t="str">
            <v>Large</v>
          </cell>
          <cell r="O11618">
            <v>349.8</v>
          </cell>
        </row>
        <row r="11619">
          <cell r="A11619" t="str">
            <v>PL</v>
          </cell>
          <cell r="B11619" t="str">
            <v>PL_RV_CS240003</v>
          </cell>
          <cell r="C11619">
            <v>1995</v>
          </cell>
          <cell r="D11619" t="str">
            <v>Annual</v>
          </cell>
          <cell r="E11619" t="str">
            <v>Orthophosphate</v>
          </cell>
          <cell r="F11619" t="str">
            <v>mg/l P</v>
          </cell>
          <cell r="G11619">
            <v>12</v>
          </cell>
          <cell r="J11619">
            <v>23</v>
          </cell>
          <cell r="K11619">
            <v>1.5399999916553497E-2</v>
          </cell>
          <cell r="L11619">
            <v>1.6300000250339508E-2</v>
          </cell>
          <cell r="M11619">
            <v>2.669999934732914E-2</v>
          </cell>
          <cell r="N11619" t="str">
            <v>Small</v>
          </cell>
          <cell r="O11619">
            <v>32.5</v>
          </cell>
        </row>
        <row r="11620">
          <cell r="A11620" t="str">
            <v>PL</v>
          </cell>
          <cell r="B11620" t="str">
            <v>PL_RV_CS180077</v>
          </cell>
          <cell r="C11620">
            <v>1995</v>
          </cell>
          <cell r="D11620" t="str">
            <v>Annual</v>
          </cell>
          <cell r="E11620" t="str">
            <v>Orthophosphate</v>
          </cell>
          <cell r="F11620" t="str">
            <v>mg/l P</v>
          </cell>
          <cell r="G11620">
            <v>12</v>
          </cell>
          <cell r="J11620">
            <v>36</v>
          </cell>
          <cell r="K11620">
            <v>0.13050000369548798</v>
          </cell>
          <cell r="L11620">
            <v>0.12060000002384186</v>
          </cell>
          <cell r="M11620">
            <v>0.13689999282360077</v>
          </cell>
          <cell r="N11620" t="str">
            <v>Largest</v>
          </cell>
          <cell r="O11620">
            <v>3516</v>
          </cell>
        </row>
        <row r="11621">
          <cell r="A11621" t="str">
            <v>PL</v>
          </cell>
          <cell r="B11621" t="str">
            <v>PL_RV_CS180054</v>
          </cell>
          <cell r="C11621">
            <v>1995</v>
          </cell>
          <cell r="D11621" t="str">
            <v>Annual</v>
          </cell>
          <cell r="E11621" t="str">
            <v>Orthophosphate</v>
          </cell>
          <cell r="F11621" t="str">
            <v>mg/l P</v>
          </cell>
          <cell r="G11621">
            <v>12</v>
          </cell>
          <cell r="J11621">
            <v>24</v>
          </cell>
          <cell r="K11621">
            <v>5.0500001758337021E-2</v>
          </cell>
          <cell r="L11621">
            <v>3.9099998772144318E-2</v>
          </cell>
          <cell r="M11621">
            <v>0.12120000272989273</v>
          </cell>
          <cell r="N11621" t="str">
            <v>Large</v>
          </cell>
          <cell r="O11621">
            <v>976.4</v>
          </cell>
        </row>
        <row r="11622">
          <cell r="A11622" t="str">
            <v>PL</v>
          </cell>
          <cell r="B11622" t="str">
            <v>PL_RV_CS160005</v>
          </cell>
          <cell r="C11622">
            <v>1995</v>
          </cell>
          <cell r="D11622" t="str">
            <v>Annual</v>
          </cell>
          <cell r="E11622" t="str">
            <v>Orthophosphate</v>
          </cell>
          <cell r="F11622" t="str">
            <v>mg/l P</v>
          </cell>
          <cell r="G11622">
            <v>12</v>
          </cell>
          <cell r="J11622">
            <v>24</v>
          </cell>
          <cell r="K11622">
            <v>7.9599998891353607E-2</v>
          </cell>
          <cell r="L11622">
            <v>6.3600003719329834E-2</v>
          </cell>
          <cell r="M11622">
            <v>0.18320000171661377</v>
          </cell>
          <cell r="N11622" t="str">
            <v>Small</v>
          </cell>
          <cell r="O11622">
            <v>24.9</v>
          </cell>
        </row>
        <row r="11623">
          <cell r="A11623" t="str">
            <v>PL</v>
          </cell>
          <cell r="B11623" t="str">
            <v>PL_RV_CS260073</v>
          </cell>
          <cell r="C11623">
            <v>1995</v>
          </cell>
          <cell r="D11623" t="str">
            <v>Annual</v>
          </cell>
          <cell r="E11623" t="str">
            <v>Orthophosphate</v>
          </cell>
          <cell r="F11623" t="str">
            <v>mg/l P</v>
          </cell>
          <cell r="G11623">
            <v>12</v>
          </cell>
          <cell r="J11623">
            <v>24</v>
          </cell>
          <cell r="K11623">
            <v>7.4799999594688416E-2</v>
          </cell>
          <cell r="L11623">
            <v>7.8199997544288635E-2</v>
          </cell>
          <cell r="M11623">
            <v>8.4100000560283661E-2</v>
          </cell>
          <cell r="N11623" t="str">
            <v>Large</v>
          </cell>
          <cell r="O11623">
            <v>350</v>
          </cell>
        </row>
        <row r="11624">
          <cell r="A11624" t="str">
            <v>PL</v>
          </cell>
          <cell r="B11624" t="str">
            <v>PL_RV_CS200038</v>
          </cell>
          <cell r="C11624">
            <v>1995</v>
          </cell>
          <cell r="D11624" t="str">
            <v>Annual</v>
          </cell>
          <cell r="E11624" t="str">
            <v>Orthophosphate</v>
          </cell>
          <cell r="F11624" t="str">
            <v>mg/l P</v>
          </cell>
          <cell r="G11624">
            <v>12</v>
          </cell>
          <cell r="J11624">
            <v>34</v>
          </cell>
          <cell r="K11624">
            <v>0.20110000669956207</v>
          </cell>
          <cell r="L11624">
            <v>0.18420000374317169</v>
          </cell>
          <cell r="M11624">
            <v>0.29919999837875366</v>
          </cell>
          <cell r="N11624" t="str">
            <v>Very Large</v>
          </cell>
          <cell r="O11624">
            <v>1844.4</v>
          </cell>
        </row>
        <row r="11625">
          <cell r="A11625" t="str">
            <v>PL</v>
          </cell>
          <cell r="B11625" t="str">
            <v>PL_RV_CS180022</v>
          </cell>
          <cell r="C11625">
            <v>1995</v>
          </cell>
          <cell r="D11625" t="str">
            <v>Annual</v>
          </cell>
          <cell r="E11625" t="str">
            <v>Orthophosphate</v>
          </cell>
          <cell r="F11625" t="str">
            <v>mg/l P</v>
          </cell>
          <cell r="G11625">
            <v>12</v>
          </cell>
          <cell r="J11625">
            <v>26</v>
          </cell>
          <cell r="K11625">
            <v>7.6099999248981476E-2</v>
          </cell>
          <cell r="L11625">
            <v>7.5000002980232239E-2</v>
          </cell>
          <cell r="M11625">
            <v>0.14350000023841858</v>
          </cell>
          <cell r="N11625" t="str">
            <v>Largest</v>
          </cell>
          <cell r="O11625">
            <v>4110.2</v>
          </cell>
        </row>
        <row r="11626">
          <cell r="A11626" t="str">
            <v>PL</v>
          </cell>
          <cell r="B11626" t="str">
            <v>PL_RV_CS120082</v>
          </cell>
          <cell r="C11626">
            <v>1995</v>
          </cell>
          <cell r="D11626" t="str">
            <v>Annual</v>
          </cell>
          <cell r="E11626" t="str">
            <v>Orthophosphate</v>
          </cell>
          <cell r="F11626" t="str">
            <v>mg/l P</v>
          </cell>
          <cell r="G11626">
            <v>12</v>
          </cell>
          <cell r="J11626">
            <v>24</v>
          </cell>
          <cell r="K11626">
            <v>2.5399999693036079E-2</v>
          </cell>
          <cell r="L11626">
            <v>2.6100000366568565E-2</v>
          </cell>
          <cell r="M11626">
            <v>3.840000182390213E-2</v>
          </cell>
          <cell r="N11626" t="str">
            <v>Very Large</v>
          </cell>
          <cell r="O11626">
            <v>1357</v>
          </cell>
        </row>
        <row r="11627">
          <cell r="A11627" t="str">
            <v>PL</v>
          </cell>
          <cell r="B11627" t="str">
            <v>PL_RV_CS120105</v>
          </cell>
          <cell r="C11627">
            <v>1995</v>
          </cell>
          <cell r="D11627" t="str">
            <v>Annual</v>
          </cell>
          <cell r="E11627" t="str">
            <v>Orthophosphate</v>
          </cell>
          <cell r="F11627" t="str">
            <v>mg/l P</v>
          </cell>
          <cell r="G11627">
            <v>12</v>
          </cell>
          <cell r="J11627">
            <v>24</v>
          </cell>
          <cell r="K11627">
            <v>6.0400001704692841E-2</v>
          </cell>
          <cell r="L11627">
            <v>6.849999725818634E-2</v>
          </cell>
          <cell r="M11627">
            <v>7.4900001287460327E-2</v>
          </cell>
          <cell r="N11627" t="str">
            <v>Very Large</v>
          </cell>
          <cell r="O11627">
            <v>2071</v>
          </cell>
        </row>
        <row r="11628">
          <cell r="A11628" t="str">
            <v>PL</v>
          </cell>
          <cell r="B11628" t="str">
            <v>PL_RV_CS200001</v>
          </cell>
          <cell r="C11628">
            <v>1995</v>
          </cell>
          <cell r="D11628" t="str">
            <v>Annual</v>
          </cell>
          <cell r="E11628" t="str">
            <v>Orthophosphate</v>
          </cell>
          <cell r="F11628" t="str">
            <v>mg/l P</v>
          </cell>
          <cell r="G11628">
            <v>12</v>
          </cell>
          <cell r="J11628">
            <v>24</v>
          </cell>
          <cell r="K11628">
            <v>2.8699999675154686E-2</v>
          </cell>
          <cell r="L11628">
            <v>2.6100000366568565E-2</v>
          </cell>
          <cell r="M11628">
            <v>5.2000001072883606E-2</v>
          </cell>
          <cell r="N11628" t="str">
            <v>Very Large</v>
          </cell>
          <cell r="O11628">
            <v>1050</v>
          </cell>
        </row>
        <row r="11629">
          <cell r="A11629" t="str">
            <v>PL</v>
          </cell>
          <cell r="B11629" t="str">
            <v>PL_RV_CS160019</v>
          </cell>
          <cell r="C11629">
            <v>1995</v>
          </cell>
          <cell r="D11629" t="str">
            <v>Annual</v>
          </cell>
          <cell r="E11629" t="str">
            <v>Orthophosphate</v>
          </cell>
          <cell r="F11629" t="str">
            <v>mg/l P</v>
          </cell>
          <cell r="G11629">
            <v>12</v>
          </cell>
          <cell r="J11629">
            <v>24</v>
          </cell>
          <cell r="K11629">
            <v>2.2800000384449959E-2</v>
          </cell>
          <cell r="L11629">
            <v>2.2800000384449959E-2</v>
          </cell>
          <cell r="M11629">
            <v>4.8500001430511475E-2</v>
          </cell>
          <cell r="N11629" t="str">
            <v>Very Large</v>
          </cell>
          <cell r="O11629">
            <v>2122.5</v>
          </cell>
        </row>
        <row r="11630">
          <cell r="A11630" t="str">
            <v>PL</v>
          </cell>
          <cell r="B11630" t="str">
            <v>PL_RV_CS240201</v>
          </cell>
          <cell r="C11630">
            <v>1995</v>
          </cell>
          <cell r="D11630" t="str">
            <v>Annual</v>
          </cell>
          <cell r="E11630" t="str">
            <v>Orthophosphate</v>
          </cell>
          <cell r="F11630" t="str">
            <v>mg/l P</v>
          </cell>
          <cell r="G11630">
            <v>12</v>
          </cell>
          <cell r="J11630">
            <v>24</v>
          </cell>
          <cell r="K11630">
            <v>5.2400000393390656E-2</v>
          </cell>
          <cell r="L11630">
            <v>4.5600000768899918E-2</v>
          </cell>
          <cell r="M11630">
            <v>9.830000251531601E-2</v>
          </cell>
          <cell r="N11630" t="str">
            <v>Medium</v>
          </cell>
          <cell r="O11630">
            <v>165.2</v>
          </cell>
        </row>
        <row r="11631">
          <cell r="A11631" t="str">
            <v>PL</v>
          </cell>
          <cell r="B11631" t="str">
            <v>PL_RV_CS240246</v>
          </cell>
          <cell r="C11631">
            <v>1995</v>
          </cell>
          <cell r="D11631" t="str">
            <v>Annual</v>
          </cell>
          <cell r="E11631" t="str">
            <v>Orthophosphate</v>
          </cell>
          <cell r="F11631" t="str">
            <v>mg/l P</v>
          </cell>
          <cell r="G11631">
            <v>12</v>
          </cell>
          <cell r="J11631">
            <v>24</v>
          </cell>
          <cell r="K11631">
            <v>6.210000067949295E-2</v>
          </cell>
          <cell r="L11631">
            <v>5.7100001722574234E-2</v>
          </cell>
          <cell r="M11631">
            <v>9.4499997794628143E-2</v>
          </cell>
          <cell r="N11631" t="str">
            <v>Very Large</v>
          </cell>
          <cell r="O11631">
            <v>1800</v>
          </cell>
        </row>
        <row r="11632">
          <cell r="A11632" t="str">
            <v>PL</v>
          </cell>
          <cell r="B11632" t="str">
            <v>PL_RV_CS060123</v>
          </cell>
          <cell r="C11632">
            <v>1995</v>
          </cell>
          <cell r="D11632" t="str">
            <v>Annual</v>
          </cell>
          <cell r="E11632" t="str">
            <v>Orthophosphate</v>
          </cell>
          <cell r="F11632" t="str">
            <v>mg/l P</v>
          </cell>
          <cell r="G11632">
            <v>12</v>
          </cell>
          <cell r="J11632">
            <v>24</v>
          </cell>
          <cell r="K11632">
            <v>0.5909000039100647</v>
          </cell>
          <cell r="L11632">
            <v>0.46459999680519104</v>
          </cell>
          <cell r="M11632">
            <v>0.96009999513626099</v>
          </cell>
          <cell r="N11632" t="str">
            <v>Large</v>
          </cell>
          <cell r="O11632">
            <v>416.1</v>
          </cell>
        </row>
        <row r="11633">
          <cell r="A11633" t="str">
            <v>PL</v>
          </cell>
          <cell r="B11633" t="str">
            <v>PL_RV_CS060046</v>
          </cell>
          <cell r="C11633">
            <v>1995</v>
          </cell>
          <cell r="D11633" t="str">
            <v>Annual</v>
          </cell>
          <cell r="E11633" t="str">
            <v>Orthophosphate</v>
          </cell>
          <cell r="F11633" t="str">
            <v>mg/l P</v>
          </cell>
          <cell r="G11633">
            <v>12</v>
          </cell>
          <cell r="J11633">
            <v>24</v>
          </cell>
          <cell r="K11633">
            <v>0.30160000920295715</v>
          </cell>
          <cell r="L11633">
            <v>0.30809998512268066</v>
          </cell>
          <cell r="M11633">
            <v>0.33129999041557312</v>
          </cell>
          <cell r="N11633" t="str">
            <v>Largest</v>
          </cell>
          <cell r="O11633">
            <v>3353.2</v>
          </cell>
        </row>
        <row r="11634">
          <cell r="A11634" t="str">
            <v>PL</v>
          </cell>
          <cell r="B11634" t="str">
            <v>PL_RV_CS200101</v>
          </cell>
          <cell r="C11634">
            <v>1995</v>
          </cell>
          <cell r="D11634" t="str">
            <v>Annual</v>
          </cell>
          <cell r="E11634" t="str">
            <v>Orthophosphate</v>
          </cell>
          <cell r="F11634" t="str">
            <v>mg/l P</v>
          </cell>
          <cell r="G11634">
            <v>12</v>
          </cell>
          <cell r="J11634">
            <v>22</v>
          </cell>
          <cell r="K11634">
            <v>0.11620000004768372</v>
          </cell>
          <cell r="L11634">
            <v>0.10760000348091125</v>
          </cell>
          <cell r="M11634">
            <v>0.14069999754428864</v>
          </cell>
          <cell r="N11634" t="str">
            <v>Small</v>
          </cell>
          <cell r="O11634">
            <v>27</v>
          </cell>
        </row>
        <row r="11635">
          <cell r="A11635" t="str">
            <v>PL</v>
          </cell>
          <cell r="B11635" t="str">
            <v>PL_RV_CS260063</v>
          </cell>
          <cell r="C11635">
            <v>1995</v>
          </cell>
          <cell r="D11635" t="str">
            <v>Annual</v>
          </cell>
          <cell r="E11635" t="str">
            <v>Orthophosphate</v>
          </cell>
          <cell r="F11635" t="str">
            <v>mg/l P</v>
          </cell>
          <cell r="G11635">
            <v>12</v>
          </cell>
          <cell r="J11635">
            <v>24</v>
          </cell>
          <cell r="K11635">
            <v>0.18009999394416809</v>
          </cell>
          <cell r="L11635">
            <v>0.18420000374317169</v>
          </cell>
          <cell r="M11635">
            <v>0.26879999041557312</v>
          </cell>
          <cell r="N11635" t="str">
            <v>Very Large</v>
          </cell>
          <cell r="O11635">
            <v>1987.8</v>
          </cell>
        </row>
        <row r="11636">
          <cell r="A11636" t="str">
            <v>PL</v>
          </cell>
          <cell r="B11636" t="str">
            <v>PL_RV_CS240028</v>
          </cell>
          <cell r="C11636">
            <v>1995</v>
          </cell>
          <cell r="D11636" t="str">
            <v>Annual</v>
          </cell>
          <cell r="E11636" t="str">
            <v>Orthophosphate</v>
          </cell>
          <cell r="F11636" t="str">
            <v>mg/l P</v>
          </cell>
          <cell r="G11636">
            <v>12</v>
          </cell>
          <cell r="J11636">
            <v>24</v>
          </cell>
          <cell r="K11636">
            <v>9.6699997782707214E-2</v>
          </cell>
          <cell r="L11636">
            <v>8.6400002241134644E-2</v>
          </cell>
          <cell r="M11636">
            <v>0.15659999847412109</v>
          </cell>
          <cell r="N11636" t="str">
            <v>Medium</v>
          </cell>
          <cell r="O11636">
            <v>201.1</v>
          </cell>
        </row>
        <row r="11637">
          <cell r="A11637" t="str">
            <v>PL</v>
          </cell>
          <cell r="B11637" t="str">
            <v>PL_RV_CS060023</v>
          </cell>
          <cell r="C11637">
            <v>1995</v>
          </cell>
          <cell r="D11637" t="str">
            <v>Annual</v>
          </cell>
          <cell r="E11637" t="str">
            <v>Orthophosphate</v>
          </cell>
          <cell r="F11637" t="str">
            <v>mg/l P</v>
          </cell>
          <cell r="G11637">
            <v>12</v>
          </cell>
          <cell r="J11637">
            <v>24</v>
          </cell>
          <cell r="K11637">
            <v>0.22959999740123749</v>
          </cell>
          <cell r="L11637">
            <v>0.16459999978542328</v>
          </cell>
          <cell r="M11637">
            <v>0.57779997587203979</v>
          </cell>
          <cell r="N11637" t="str">
            <v>Very Large</v>
          </cell>
          <cell r="O11637">
            <v>1394.3</v>
          </cell>
        </row>
        <row r="11638">
          <cell r="A11638" t="str">
            <v>PL</v>
          </cell>
          <cell r="B11638" t="str">
            <v>PL_RV_CS300205</v>
          </cell>
          <cell r="C11638">
            <v>1995</v>
          </cell>
          <cell r="D11638" t="str">
            <v>Annual</v>
          </cell>
          <cell r="E11638" t="str">
            <v>Orthophosphate</v>
          </cell>
          <cell r="F11638" t="str">
            <v>mg/l P</v>
          </cell>
          <cell r="G11638">
            <v>12</v>
          </cell>
          <cell r="J11638">
            <v>24</v>
          </cell>
          <cell r="K11638">
            <v>0.16339999437332153</v>
          </cell>
          <cell r="L11638">
            <v>0.17120000720024109</v>
          </cell>
          <cell r="M11638">
            <v>0.13899999856948853</v>
          </cell>
          <cell r="N11638" t="str">
            <v>Largest</v>
          </cell>
          <cell r="O11638">
            <v>4942.8</v>
          </cell>
        </row>
        <row r="11639">
          <cell r="A11639" t="str">
            <v>PL</v>
          </cell>
          <cell r="B11639" t="str">
            <v>PL_RV_CS200015</v>
          </cell>
          <cell r="C11639">
            <v>1995</v>
          </cell>
          <cell r="D11639" t="str">
            <v>Annual</v>
          </cell>
          <cell r="E11639" t="str">
            <v>Orthophosphate</v>
          </cell>
          <cell r="F11639" t="str">
            <v>mg/l P</v>
          </cell>
          <cell r="G11639">
            <v>12</v>
          </cell>
          <cell r="J11639">
            <v>24</v>
          </cell>
          <cell r="K11639">
            <v>7.3600001633167267E-2</v>
          </cell>
          <cell r="L11639">
            <v>7.6600000262260437E-2</v>
          </cell>
          <cell r="M11639">
            <v>0.10209999978542328</v>
          </cell>
          <cell r="N11639" t="str">
            <v>Largest</v>
          </cell>
          <cell r="O11639">
            <v>15296</v>
          </cell>
        </row>
        <row r="11640">
          <cell r="A11640" t="str">
            <v>PL</v>
          </cell>
          <cell r="B11640" t="str">
            <v>PL_RV_CS120092</v>
          </cell>
          <cell r="C11640">
            <v>1995</v>
          </cell>
          <cell r="D11640" t="str">
            <v>Annual</v>
          </cell>
          <cell r="E11640" t="str">
            <v>Orthophosphate</v>
          </cell>
          <cell r="F11640" t="str">
            <v>mg/l P</v>
          </cell>
          <cell r="G11640">
            <v>12</v>
          </cell>
          <cell r="J11640">
            <v>26</v>
          </cell>
          <cell r="K11640">
            <v>5.3300000727176666E-2</v>
          </cell>
          <cell r="L11640">
            <v>5.8699999004602432E-2</v>
          </cell>
          <cell r="M11640">
            <v>6.8300001323223114E-2</v>
          </cell>
          <cell r="N11640" t="str">
            <v>Largest</v>
          </cell>
          <cell r="O11640">
            <v>6804</v>
          </cell>
        </row>
        <row r="11641">
          <cell r="A11641" t="str">
            <v>PL</v>
          </cell>
          <cell r="B11641" t="str">
            <v>PL_RV_CS140076</v>
          </cell>
          <cell r="C11641">
            <v>1995</v>
          </cell>
          <cell r="D11641" t="str">
            <v>Annual</v>
          </cell>
          <cell r="E11641" t="str">
            <v>Orthophosphate</v>
          </cell>
          <cell r="F11641" t="str">
            <v>mg/l P</v>
          </cell>
          <cell r="G11641">
            <v>12</v>
          </cell>
          <cell r="J11641">
            <v>24</v>
          </cell>
          <cell r="K11641">
            <v>1.0900000110268593E-2</v>
          </cell>
          <cell r="L11641">
            <v>1.1400000192224979E-2</v>
          </cell>
          <cell r="M11641">
            <v>1.0900000110268593E-2</v>
          </cell>
          <cell r="N11641" t="str">
            <v>Largest</v>
          </cell>
          <cell r="O11641">
            <v>75162</v>
          </cell>
        </row>
        <row r="11642">
          <cell r="A11642" t="str">
            <v>PL</v>
          </cell>
          <cell r="B11642" t="str">
            <v>PL_RV_CS040071</v>
          </cell>
          <cell r="C11642">
            <v>1995</v>
          </cell>
          <cell r="D11642" t="str">
            <v>Annual</v>
          </cell>
          <cell r="E11642" t="str">
            <v>Orthophosphate</v>
          </cell>
          <cell r="F11642" t="str">
            <v>mg/l P</v>
          </cell>
          <cell r="G11642">
            <v>12</v>
          </cell>
          <cell r="J11642">
            <v>24</v>
          </cell>
          <cell r="K11642">
            <v>0.13369999825954437</v>
          </cell>
          <cell r="L11642">
            <v>0.14020000398159027</v>
          </cell>
          <cell r="M11642">
            <v>0.17059999704360962</v>
          </cell>
          <cell r="N11642" t="str">
            <v>Largest</v>
          </cell>
          <cell r="O11642">
            <v>5343.5</v>
          </cell>
        </row>
        <row r="11643">
          <cell r="A11643" t="str">
            <v>PL</v>
          </cell>
          <cell r="B11643" t="str">
            <v>PL_RV_CS300183</v>
          </cell>
          <cell r="C11643">
            <v>1995</v>
          </cell>
          <cell r="D11643" t="str">
            <v>Annual</v>
          </cell>
          <cell r="E11643" t="str">
            <v>Orthophosphate</v>
          </cell>
          <cell r="F11643" t="str">
            <v>mg/l P</v>
          </cell>
          <cell r="G11643">
            <v>12</v>
          </cell>
          <cell r="J11643">
            <v>24</v>
          </cell>
          <cell r="K11643">
            <v>8.2199998199939728E-2</v>
          </cell>
          <cell r="L11643">
            <v>7.9899996519088745E-2</v>
          </cell>
          <cell r="M11643">
            <v>9.8099999129772186E-2</v>
          </cell>
          <cell r="N11643" t="str">
            <v>Largest</v>
          </cell>
          <cell r="O11643">
            <v>3296.4</v>
          </cell>
        </row>
        <row r="11644">
          <cell r="A11644" t="str">
            <v>PL</v>
          </cell>
          <cell r="B11644" t="str">
            <v>PL_RV_CS020052</v>
          </cell>
          <cell r="C11644">
            <v>1995</v>
          </cell>
          <cell r="D11644" t="str">
            <v>Annual</v>
          </cell>
          <cell r="E11644" t="str">
            <v>Orthophosphate</v>
          </cell>
          <cell r="F11644" t="str">
            <v>mg/l P</v>
          </cell>
          <cell r="G11644">
            <v>12</v>
          </cell>
          <cell r="J11644">
            <v>24</v>
          </cell>
          <cell r="K11644">
            <v>0.48249998688697815</v>
          </cell>
          <cell r="L11644">
            <v>0.41569998860359192</v>
          </cell>
          <cell r="M11644">
            <v>0.84539997577667236</v>
          </cell>
          <cell r="N11644" t="str">
            <v>Large</v>
          </cell>
          <cell r="O11644">
            <v>271</v>
          </cell>
        </row>
        <row r="11645">
          <cell r="A11645" t="str">
            <v>PL</v>
          </cell>
          <cell r="B11645" t="str">
            <v>PL_RV_CS120136</v>
          </cell>
          <cell r="C11645">
            <v>1995</v>
          </cell>
          <cell r="D11645" t="str">
            <v>Annual</v>
          </cell>
          <cell r="E11645" t="str">
            <v>Orthophosphate</v>
          </cell>
          <cell r="F11645" t="str">
            <v>mg/l P</v>
          </cell>
          <cell r="G11645">
            <v>12</v>
          </cell>
          <cell r="J11645">
            <v>24</v>
          </cell>
          <cell r="K11645">
            <v>1.7400000244379044E-2</v>
          </cell>
          <cell r="L11645">
            <v>1.6300000250339508E-2</v>
          </cell>
          <cell r="M11645">
            <v>1.7899999395012856E-2</v>
          </cell>
          <cell r="N11645" t="str">
            <v>Medium</v>
          </cell>
          <cell r="O11645">
            <v>135</v>
          </cell>
        </row>
        <row r="11646">
          <cell r="A11646" t="str">
            <v>PL</v>
          </cell>
          <cell r="B11646" t="str">
            <v>PL_RV_CS020046</v>
          </cell>
          <cell r="C11646">
            <v>1995</v>
          </cell>
          <cell r="D11646" t="str">
            <v>Annual</v>
          </cell>
          <cell r="E11646" t="str">
            <v>Orthophosphate</v>
          </cell>
          <cell r="F11646" t="str">
            <v>mg/l P</v>
          </cell>
          <cell r="G11646">
            <v>12</v>
          </cell>
          <cell r="J11646">
            <v>24</v>
          </cell>
          <cell r="K11646">
            <v>0.87900000810623169</v>
          </cell>
          <cell r="L11646">
            <v>0.81499999761581421</v>
          </cell>
          <cell r="M11646">
            <v>1.3681000471115112</v>
          </cell>
          <cell r="N11646" t="str">
            <v>Very Large</v>
          </cell>
          <cell r="O11646">
            <v>1767.8</v>
          </cell>
        </row>
        <row r="11647">
          <cell r="A11647" t="str">
            <v>PL</v>
          </cell>
          <cell r="B11647" t="str">
            <v>PL_RV_CS020039</v>
          </cell>
          <cell r="C11647">
            <v>1995</v>
          </cell>
          <cell r="D11647" t="str">
            <v>Annual</v>
          </cell>
          <cell r="E11647" t="str">
            <v>Orthophosphate</v>
          </cell>
          <cell r="F11647" t="str">
            <v>mg/l P</v>
          </cell>
          <cell r="G11647">
            <v>12</v>
          </cell>
          <cell r="J11647">
            <v>24</v>
          </cell>
          <cell r="K11647">
            <v>3.2200001180171967E-2</v>
          </cell>
          <cell r="L11647">
            <v>2.2800000384449959E-2</v>
          </cell>
          <cell r="M11647">
            <v>8.0099999904632568E-2</v>
          </cell>
          <cell r="N11647" t="str">
            <v>Medium</v>
          </cell>
          <cell r="O11647">
            <v>122.9</v>
          </cell>
        </row>
        <row r="11648">
          <cell r="A11648" t="str">
            <v>PL</v>
          </cell>
          <cell r="B11648" t="str">
            <v>PL_RV_CS060147</v>
          </cell>
          <cell r="C11648">
            <v>1995</v>
          </cell>
          <cell r="D11648" t="str">
            <v>Annual</v>
          </cell>
          <cell r="E11648" t="str">
            <v>Orthophosphate</v>
          </cell>
          <cell r="F11648" t="str">
            <v>mg/l P</v>
          </cell>
          <cell r="G11648">
            <v>12</v>
          </cell>
          <cell r="J11648">
            <v>36</v>
          </cell>
          <cell r="K11648">
            <v>1.3539999723434448</v>
          </cell>
          <cell r="L11648">
            <v>1.4018000364303589</v>
          </cell>
          <cell r="M11648">
            <v>1.4088000059127808</v>
          </cell>
          <cell r="N11648" t="str">
            <v>Very Large</v>
          </cell>
          <cell r="O11648">
            <v>1315</v>
          </cell>
        </row>
        <row r="11649">
          <cell r="A11649" t="str">
            <v>PL</v>
          </cell>
          <cell r="B11649" t="str">
            <v>PL_RV_CS060012</v>
          </cell>
          <cell r="C11649">
            <v>1995</v>
          </cell>
          <cell r="D11649" t="str">
            <v>Annual</v>
          </cell>
          <cell r="E11649" t="str">
            <v>Orthophosphate</v>
          </cell>
          <cell r="F11649" t="str">
            <v>mg/l P</v>
          </cell>
          <cell r="G11649">
            <v>12</v>
          </cell>
          <cell r="J11649">
            <v>24</v>
          </cell>
          <cell r="K11649">
            <v>0.15680000185966492</v>
          </cell>
          <cell r="L11649">
            <v>0.14020000398159027</v>
          </cell>
          <cell r="M11649">
            <v>0.16529999673366547</v>
          </cell>
          <cell r="N11649" t="str">
            <v>Largest</v>
          </cell>
          <cell r="O11649">
            <v>26284</v>
          </cell>
        </row>
        <row r="11650">
          <cell r="A11650" t="str">
            <v>PL</v>
          </cell>
          <cell r="B11650" t="str">
            <v>PL_RV_CS080026</v>
          </cell>
          <cell r="C11650">
            <v>1995</v>
          </cell>
          <cell r="D11650" t="str">
            <v>Annual</v>
          </cell>
          <cell r="E11650" t="str">
            <v>Orthophosphate</v>
          </cell>
          <cell r="F11650" t="str">
            <v>mg/l P</v>
          </cell>
          <cell r="G11650">
            <v>12</v>
          </cell>
          <cell r="J11650">
            <v>24</v>
          </cell>
          <cell r="K11650">
            <v>0.14480000734329224</v>
          </cell>
          <cell r="L11650">
            <v>0.13040000200271606</v>
          </cell>
          <cell r="M11650">
            <v>0.18150000274181366</v>
          </cell>
          <cell r="N11650" t="str">
            <v>Largest</v>
          </cell>
          <cell r="O11650">
            <v>5869.4</v>
          </cell>
        </row>
        <row r="11651">
          <cell r="A11651" t="str">
            <v>PL</v>
          </cell>
          <cell r="B11651" t="str">
            <v>PL_RV_CS160002</v>
          </cell>
          <cell r="C11651">
            <v>1995</v>
          </cell>
          <cell r="D11651" t="str">
            <v>Annual</v>
          </cell>
          <cell r="E11651" t="str">
            <v>Orthophosphate</v>
          </cell>
          <cell r="F11651" t="str">
            <v>mg/l P</v>
          </cell>
          <cell r="G11651">
            <v>12</v>
          </cell>
          <cell r="J11651">
            <v>24</v>
          </cell>
          <cell r="K11651">
            <v>0.13500000536441803</v>
          </cell>
          <cell r="L11651">
            <v>0.11569999903440475</v>
          </cell>
          <cell r="M11651">
            <v>0.18709999322891235</v>
          </cell>
          <cell r="N11651" t="str">
            <v>Large</v>
          </cell>
          <cell r="O11651">
            <v>393.6</v>
          </cell>
        </row>
        <row r="11652">
          <cell r="A11652" t="str">
            <v>PL</v>
          </cell>
          <cell r="B11652" t="str">
            <v>PL_RV_CS200065</v>
          </cell>
          <cell r="C11652">
            <v>1995</v>
          </cell>
          <cell r="D11652" t="str">
            <v>Annual</v>
          </cell>
          <cell r="E11652" t="str">
            <v>Orthophosphate</v>
          </cell>
          <cell r="F11652" t="str">
            <v>mg/l P</v>
          </cell>
          <cell r="G11652">
            <v>12</v>
          </cell>
          <cell r="J11652">
            <v>24</v>
          </cell>
          <cell r="K11652">
            <v>6.5099999308586121E-2</v>
          </cell>
          <cell r="L11652">
            <v>6.3600003719329834E-2</v>
          </cell>
          <cell r="M11652">
            <v>0.11240000277757645</v>
          </cell>
          <cell r="N11652" t="str">
            <v>Largest</v>
          </cell>
          <cell r="O11652">
            <v>6900.4</v>
          </cell>
        </row>
        <row r="11653">
          <cell r="A11653" t="str">
            <v>PL</v>
          </cell>
          <cell r="B11653" t="str">
            <v>PL_RV_CS080012</v>
          </cell>
          <cell r="C11653">
            <v>1995</v>
          </cell>
          <cell r="D11653" t="str">
            <v>Annual</v>
          </cell>
          <cell r="E11653" t="str">
            <v>Orthophosphate</v>
          </cell>
          <cell r="F11653" t="str">
            <v>mg/l P</v>
          </cell>
          <cell r="G11653">
            <v>12</v>
          </cell>
          <cell r="J11653">
            <v>23</v>
          </cell>
          <cell r="K11653">
            <v>0.1080000028014183</v>
          </cell>
          <cell r="L11653">
            <v>8.4799997508525848E-2</v>
          </cell>
          <cell r="M11653">
            <v>0.25929999351501465</v>
          </cell>
          <cell r="N11653" t="str">
            <v>Largest</v>
          </cell>
          <cell r="O11653">
            <v>5534.5</v>
          </cell>
        </row>
        <row r="11654">
          <cell r="A11654" t="str">
            <v>PL</v>
          </cell>
          <cell r="B11654" t="str">
            <v>PL_RV_CS300229</v>
          </cell>
          <cell r="C11654">
            <v>1995</v>
          </cell>
          <cell r="D11654" t="str">
            <v>Annual</v>
          </cell>
          <cell r="E11654" t="str">
            <v>Orthophosphate</v>
          </cell>
          <cell r="F11654" t="str">
            <v>mg/l P</v>
          </cell>
          <cell r="G11654">
            <v>12</v>
          </cell>
          <cell r="J11654">
            <v>24</v>
          </cell>
          <cell r="K11654">
            <v>0.12430000305175781</v>
          </cell>
          <cell r="L11654">
            <v>0.12389999628067017</v>
          </cell>
          <cell r="M11654">
            <v>0.12160000205039978</v>
          </cell>
          <cell r="N11654" t="str">
            <v>Medium</v>
          </cell>
          <cell r="O11654">
            <v>163</v>
          </cell>
        </row>
        <row r="11655">
          <cell r="A11655" t="str">
            <v>PL</v>
          </cell>
          <cell r="B11655" t="str">
            <v>PL_RV_CS240058</v>
          </cell>
          <cell r="C11655">
            <v>1995</v>
          </cell>
          <cell r="D11655" t="str">
            <v>Annual</v>
          </cell>
          <cell r="E11655" t="str">
            <v>Orthophosphate</v>
          </cell>
          <cell r="F11655" t="str">
            <v>mg/l P</v>
          </cell>
          <cell r="G11655">
            <v>12</v>
          </cell>
          <cell r="J11655">
            <v>24</v>
          </cell>
          <cell r="K11655">
            <v>0.48179998993873596</v>
          </cell>
          <cell r="L11655">
            <v>0.47600001096725464</v>
          </cell>
          <cell r="M11655">
            <v>0.44909998774528503</v>
          </cell>
          <cell r="N11655" t="str">
            <v>Large</v>
          </cell>
          <cell r="O11655">
            <v>349</v>
          </cell>
        </row>
        <row r="11656">
          <cell r="A11656" t="str">
            <v>PL</v>
          </cell>
          <cell r="B11656" t="str">
            <v>PL_RV_CS160009</v>
          </cell>
          <cell r="C11656">
            <v>1995</v>
          </cell>
          <cell r="D11656" t="str">
            <v>Annual</v>
          </cell>
          <cell r="E11656" t="str">
            <v>Orthophosphate</v>
          </cell>
          <cell r="F11656" t="str">
            <v>mg/l P</v>
          </cell>
          <cell r="G11656">
            <v>12</v>
          </cell>
          <cell r="J11656">
            <v>24</v>
          </cell>
          <cell r="K11656">
            <v>0.38929998874664307</v>
          </cell>
          <cell r="L11656">
            <v>0.32929998636245728</v>
          </cell>
          <cell r="M11656">
            <v>0.63239997625350952</v>
          </cell>
          <cell r="N11656" t="str">
            <v>Large</v>
          </cell>
          <cell r="O11656">
            <v>483.8</v>
          </cell>
        </row>
        <row r="11657">
          <cell r="A11657" t="str">
            <v>PL</v>
          </cell>
          <cell r="B11657" t="str">
            <v>PL_RV_CS180084</v>
          </cell>
          <cell r="C11657">
            <v>1995</v>
          </cell>
          <cell r="D11657" t="str">
            <v>Annual</v>
          </cell>
          <cell r="E11657" t="str">
            <v>Orthophosphate</v>
          </cell>
          <cell r="F11657" t="str">
            <v>mg/l P</v>
          </cell>
          <cell r="G11657">
            <v>12</v>
          </cell>
          <cell r="J11657">
            <v>24</v>
          </cell>
          <cell r="K11657">
            <v>7.0500001311302185E-2</v>
          </cell>
          <cell r="L11657">
            <v>5.5399999022483826E-2</v>
          </cell>
          <cell r="M11657">
            <v>0.21320000290870667</v>
          </cell>
          <cell r="N11657" t="str">
            <v>Medium</v>
          </cell>
          <cell r="O11657">
            <v>206.8</v>
          </cell>
        </row>
        <row r="11658">
          <cell r="A11658" t="str">
            <v>PL</v>
          </cell>
          <cell r="B11658" t="str">
            <v>PL_RV_CS240208</v>
          </cell>
          <cell r="C11658">
            <v>1995</v>
          </cell>
          <cell r="D11658" t="str">
            <v>Annual</v>
          </cell>
          <cell r="E11658" t="str">
            <v>Orthophosphate</v>
          </cell>
          <cell r="F11658" t="str">
            <v>mg/l P</v>
          </cell>
          <cell r="G11658">
            <v>12</v>
          </cell>
          <cell r="J11658">
            <v>24</v>
          </cell>
          <cell r="K11658">
            <v>0.94950002431869507</v>
          </cell>
          <cell r="L11658">
            <v>0.91930001974105835</v>
          </cell>
          <cell r="M11658">
            <v>1.5299999713897705</v>
          </cell>
          <cell r="N11658" t="str">
            <v>Medium</v>
          </cell>
          <cell r="O11658">
            <v>239.1</v>
          </cell>
        </row>
        <row r="11659">
          <cell r="A11659" t="str">
            <v>PL</v>
          </cell>
          <cell r="B11659" t="str">
            <v>PL_RV_CS120017</v>
          </cell>
          <cell r="C11659">
            <v>1995</v>
          </cell>
          <cell r="D11659" t="str">
            <v>Annual</v>
          </cell>
          <cell r="E11659" t="str">
            <v>Orthophosphate</v>
          </cell>
          <cell r="F11659" t="str">
            <v>mg/l P</v>
          </cell>
          <cell r="G11659">
            <v>12</v>
          </cell>
          <cell r="J11659">
            <v>24</v>
          </cell>
          <cell r="K11659">
            <v>4.2199999094009399E-2</v>
          </cell>
          <cell r="L11659">
            <v>3.5900000482797623E-2</v>
          </cell>
          <cell r="M11659">
            <v>7.8699998557567596E-2</v>
          </cell>
          <cell r="N11659" t="str">
            <v>Very Large</v>
          </cell>
          <cell r="O11659">
            <v>1154</v>
          </cell>
        </row>
        <row r="11660">
          <cell r="A11660" t="str">
            <v>PL</v>
          </cell>
          <cell r="B11660" t="str">
            <v>PL_RV_CS020026</v>
          </cell>
          <cell r="C11660">
            <v>1995</v>
          </cell>
          <cell r="D11660" t="str">
            <v>Annual</v>
          </cell>
          <cell r="E11660" t="str">
            <v>Orthophosphate</v>
          </cell>
          <cell r="F11660" t="str">
            <v>mg/l P</v>
          </cell>
          <cell r="G11660">
            <v>12</v>
          </cell>
          <cell r="J11660">
            <v>22</v>
          </cell>
          <cell r="K11660">
            <v>0.21189999580383301</v>
          </cell>
          <cell r="L11660">
            <v>0.1988999992609024</v>
          </cell>
          <cell r="M11660">
            <v>0.31130000948905945</v>
          </cell>
          <cell r="N11660" t="str">
            <v>Large</v>
          </cell>
          <cell r="O11660">
            <v>593.5</v>
          </cell>
        </row>
        <row r="11661">
          <cell r="A11661" t="str">
            <v>PL</v>
          </cell>
          <cell r="B11661" t="str">
            <v>PL_RV_CS020106</v>
          </cell>
          <cell r="C11661">
            <v>1995</v>
          </cell>
          <cell r="D11661" t="str">
            <v>Annual</v>
          </cell>
          <cell r="E11661" t="str">
            <v>Orthophosphate</v>
          </cell>
          <cell r="F11661" t="str">
            <v>mg/l P</v>
          </cell>
          <cell r="G11661">
            <v>12</v>
          </cell>
          <cell r="J11661">
            <v>24</v>
          </cell>
          <cell r="K11661">
            <v>0.3093000054359436</v>
          </cell>
          <cell r="L11661">
            <v>0.25920000672340393</v>
          </cell>
          <cell r="M11661">
            <v>0.506600022315979</v>
          </cell>
          <cell r="N11661" t="str">
            <v>Large</v>
          </cell>
          <cell r="O11661">
            <v>517.5</v>
          </cell>
        </row>
        <row r="11662">
          <cell r="A11662" t="str">
            <v>PL</v>
          </cell>
          <cell r="B11662" t="str">
            <v>PL_RV_CS180050</v>
          </cell>
          <cell r="C11662">
            <v>1995</v>
          </cell>
          <cell r="D11662" t="str">
            <v>Annual</v>
          </cell>
          <cell r="E11662" t="str">
            <v>Orthophosphate</v>
          </cell>
          <cell r="F11662" t="str">
            <v>mg/l P</v>
          </cell>
          <cell r="G11662">
            <v>12</v>
          </cell>
          <cell r="J11662">
            <v>24</v>
          </cell>
          <cell r="K11662">
            <v>5.6600000709295273E-2</v>
          </cell>
          <cell r="L11662">
            <v>5.8699999004602432E-2</v>
          </cell>
          <cell r="M11662">
            <v>5.8699999004602432E-2</v>
          </cell>
          <cell r="N11662" t="str">
            <v>Largest</v>
          </cell>
          <cell r="O11662">
            <v>16857</v>
          </cell>
        </row>
        <row r="11663">
          <cell r="A11663" t="str">
            <v>PL</v>
          </cell>
          <cell r="B11663" t="str">
            <v>PL_RV_CS180023</v>
          </cell>
          <cell r="C11663">
            <v>1995</v>
          </cell>
          <cell r="D11663" t="str">
            <v>Annual</v>
          </cell>
          <cell r="E11663" t="str">
            <v>Orthophosphate</v>
          </cell>
          <cell r="F11663" t="str">
            <v>mg/l P</v>
          </cell>
          <cell r="G11663">
            <v>12</v>
          </cell>
          <cell r="J11663">
            <v>26</v>
          </cell>
          <cell r="K11663">
            <v>6.4800001680850983E-2</v>
          </cell>
          <cell r="L11663">
            <v>6.679999828338623E-2</v>
          </cell>
          <cell r="M11663">
            <v>0.12860000133514404</v>
          </cell>
          <cell r="N11663" t="str">
            <v>Large</v>
          </cell>
          <cell r="O11663">
            <v>970</v>
          </cell>
        </row>
        <row r="11664">
          <cell r="A11664" t="str">
            <v>PL</v>
          </cell>
          <cell r="B11664" t="str">
            <v>PL_RV_CS140024</v>
          </cell>
          <cell r="C11664">
            <v>1995</v>
          </cell>
          <cell r="D11664" t="str">
            <v>Annual</v>
          </cell>
          <cell r="E11664" t="str">
            <v>Orthophosphate</v>
          </cell>
          <cell r="F11664" t="str">
            <v>mg/l P</v>
          </cell>
          <cell r="G11664">
            <v>12</v>
          </cell>
          <cell r="J11664">
            <v>24</v>
          </cell>
          <cell r="K11664">
            <v>0.12359999865293503</v>
          </cell>
          <cell r="L11664">
            <v>9.2900000512599945E-2</v>
          </cell>
          <cell r="M11664">
            <v>0.29170000553131104</v>
          </cell>
          <cell r="N11664" t="str">
            <v>Very Large</v>
          </cell>
          <cell r="O11664">
            <v>2103.8000000000002</v>
          </cell>
        </row>
        <row r="11665">
          <cell r="A11665" t="str">
            <v>PL</v>
          </cell>
          <cell r="B11665" t="str">
            <v>PL_RV_CS120049</v>
          </cell>
          <cell r="C11665">
            <v>1995</v>
          </cell>
          <cell r="D11665" t="str">
            <v>Annual</v>
          </cell>
          <cell r="E11665" t="str">
            <v>Orthophosphate</v>
          </cell>
          <cell r="F11665" t="str">
            <v>mg/l P</v>
          </cell>
          <cell r="G11665">
            <v>12</v>
          </cell>
          <cell r="J11665">
            <v>27</v>
          </cell>
          <cell r="K11665">
            <v>6.6500000655651093E-2</v>
          </cell>
          <cell r="L11665">
            <v>6.5200001001358032E-2</v>
          </cell>
          <cell r="M11665">
            <v>8.9100003242492676E-2</v>
          </cell>
          <cell r="N11665" t="str">
            <v>Very Large</v>
          </cell>
          <cell r="O11665">
            <v>1537.1</v>
          </cell>
        </row>
        <row r="11666">
          <cell r="A11666" t="str">
            <v>PL</v>
          </cell>
          <cell r="B11666" t="str">
            <v>PL_RV_CS240102</v>
          </cell>
          <cell r="C11666">
            <v>1995</v>
          </cell>
          <cell r="D11666" t="str">
            <v>Annual</v>
          </cell>
          <cell r="E11666" t="str">
            <v>Orthophosphate</v>
          </cell>
          <cell r="F11666" t="str">
            <v>mg/l P</v>
          </cell>
          <cell r="G11666">
            <v>12</v>
          </cell>
          <cell r="J11666">
            <v>24</v>
          </cell>
          <cell r="K11666">
            <v>0.90979999303817749</v>
          </cell>
          <cell r="L11666">
            <v>0.93559998273849487</v>
          </cell>
          <cell r="M11666">
            <v>0.79900002479553223</v>
          </cell>
          <cell r="N11666" t="str">
            <v>Very Large</v>
          </cell>
          <cell r="O11666">
            <v>2121.5</v>
          </cell>
        </row>
        <row r="11667">
          <cell r="A11667" t="str">
            <v>PL</v>
          </cell>
          <cell r="B11667" t="str">
            <v>PL_RV_CS160008</v>
          </cell>
          <cell r="C11667">
            <v>1995</v>
          </cell>
          <cell r="D11667" t="str">
            <v>Annual</v>
          </cell>
          <cell r="E11667" t="str">
            <v>Orthophosphate</v>
          </cell>
          <cell r="F11667" t="str">
            <v>mg/l P</v>
          </cell>
          <cell r="G11667">
            <v>12</v>
          </cell>
          <cell r="J11667">
            <v>24</v>
          </cell>
          <cell r="K11667">
            <v>0.61369997262954712</v>
          </cell>
          <cell r="L11667">
            <v>0.51349997520446777</v>
          </cell>
          <cell r="M11667">
            <v>1.1288000345230103</v>
          </cell>
          <cell r="N11667" t="str">
            <v>Medium</v>
          </cell>
          <cell r="O11667">
            <v>200.7</v>
          </cell>
        </row>
        <row r="11668">
          <cell r="A11668" t="str">
            <v>PL</v>
          </cell>
          <cell r="B11668" t="str">
            <v>PL_RV_CS300080</v>
          </cell>
          <cell r="C11668">
            <v>1995</v>
          </cell>
          <cell r="D11668" t="str">
            <v>Annual</v>
          </cell>
          <cell r="E11668" t="str">
            <v>Orthophosphate</v>
          </cell>
          <cell r="F11668" t="str">
            <v>mg/l P</v>
          </cell>
          <cell r="G11668">
            <v>12</v>
          </cell>
          <cell r="J11668">
            <v>24</v>
          </cell>
          <cell r="K11668">
            <v>0.24779999256134033</v>
          </cell>
          <cell r="L11668">
            <v>0.1956000030040741</v>
          </cell>
          <cell r="M11668">
            <v>0.46230000257492065</v>
          </cell>
          <cell r="N11668" t="str">
            <v>Largest</v>
          </cell>
          <cell r="O11668">
            <v>4824.1000000000004</v>
          </cell>
        </row>
        <row r="11669">
          <cell r="A11669" t="str">
            <v>PL</v>
          </cell>
          <cell r="B11669" t="str">
            <v>PL_RV_CS020050</v>
          </cell>
          <cell r="C11669">
            <v>1995</v>
          </cell>
          <cell r="D11669" t="str">
            <v>Annual</v>
          </cell>
          <cell r="E11669" t="str">
            <v>Orthophosphate</v>
          </cell>
          <cell r="F11669" t="str">
            <v>mg/l P</v>
          </cell>
          <cell r="G11669">
            <v>12</v>
          </cell>
          <cell r="J11669">
            <v>34</v>
          </cell>
          <cell r="K11669">
            <v>1.6510000228881836</v>
          </cell>
          <cell r="L11669">
            <v>1.3789999485015869</v>
          </cell>
          <cell r="M11669">
            <v>2.7834999561309814</v>
          </cell>
          <cell r="N11669" t="str">
            <v>Large</v>
          </cell>
          <cell r="O11669">
            <v>614.5</v>
          </cell>
        </row>
        <row r="11670">
          <cell r="A11670" t="str">
            <v>PL</v>
          </cell>
          <cell r="B11670" t="str">
            <v>PL_RV_CS020010</v>
          </cell>
          <cell r="C11670">
            <v>1995</v>
          </cell>
          <cell r="D11670" t="str">
            <v>Annual</v>
          </cell>
          <cell r="E11670" t="str">
            <v>Orthophosphate</v>
          </cell>
          <cell r="F11670" t="str">
            <v>mg/l P</v>
          </cell>
          <cell r="G11670">
            <v>12</v>
          </cell>
          <cell r="J11670">
            <v>23</v>
          </cell>
          <cell r="K11670">
            <v>1.7000000923871994E-2</v>
          </cell>
          <cell r="L11670">
            <v>1.3000000268220901E-2</v>
          </cell>
          <cell r="M11670">
            <v>3.3399999141693115E-2</v>
          </cell>
          <cell r="N11670" t="str">
            <v>Small</v>
          </cell>
          <cell r="O11670">
            <v>49.7</v>
          </cell>
        </row>
        <row r="11671">
          <cell r="A11671" t="str">
            <v>PL</v>
          </cell>
          <cell r="B11671" t="str">
            <v>PL_RV_CS300001</v>
          </cell>
          <cell r="C11671">
            <v>1995</v>
          </cell>
          <cell r="D11671" t="str">
            <v>Annual</v>
          </cell>
          <cell r="E11671" t="str">
            <v>Orthophosphate</v>
          </cell>
          <cell r="F11671" t="str">
            <v>mg/l P</v>
          </cell>
          <cell r="G11671">
            <v>12</v>
          </cell>
          <cell r="J11671">
            <v>24</v>
          </cell>
          <cell r="K11671">
            <v>0.90329998731613159</v>
          </cell>
          <cell r="L11671">
            <v>0.73350000381469727</v>
          </cell>
          <cell r="M11671">
            <v>1.5140999555587769</v>
          </cell>
          <cell r="N11671" t="str">
            <v>Very Large</v>
          </cell>
          <cell r="O11671">
            <v>1866.5</v>
          </cell>
        </row>
        <row r="11672">
          <cell r="A11672" t="str">
            <v>PL</v>
          </cell>
          <cell r="B11672" t="str">
            <v>PL_RV_CS260024</v>
          </cell>
          <cell r="C11672">
            <v>1995</v>
          </cell>
          <cell r="D11672" t="str">
            <v>Annual</v>
          </cell>
          <cell r="E11672" t="str">
            <v>Orthophosphate</v>
          </cell>
          <cell r="F11672" t="str">
            <v>mg/l P</v>
          </cell>
          <cell r="G11672">
            <v>12</v>
          </cell>
          <cell r="J11672">
            <v>24</v>
          </cell>
          <cell r="K11672">
            <v>0.19079999625682831</v>
          </cell>
          <cell r="L11672">
            <v>0.17599999904632568</v>
          </cell>
          <cell r="M11672">
            <v>0.25979998707771301</v>
          </cell>
          <cell r="N11672" t="str">
            <v>Largest</v>
          </cell>
          <cell r="O11672">
            <v>3856.4</v>
          </cell>
        </row>
        <row r="11673">
          <cell r="A11673" t="str">
            <v>PL</v>
          </cell>
          <cell r="B11673" t="str">
            <v>PL_RV_CS260028</v>
          </cell>
          <cell r="C11673">
            <v>1995</v>
          </cell>
          <cell r="D11673" t="str">
            <v>Annual</v>
          </cell>
          <cell r="E11673" t="str">
            <v>Orthophosphate</v>
          </cell>
          <cell r="F11673" t="str">
            <v>mg/l P</v>
          </cell>
          <cell r="G11673">
            <v>12</v>
          </cell>
          <cell r="J11673">
            <v>24</v>
          </cell>
          <cell r="K11673">
            <v>7.3399998247623444E-2</v>
          </cell>
          <cell r="L11673">
            <v>7.8199997544288635E-2</v>
          </cell>
          <cell r="M11673">
            <v>0.13030000030994415</v>
          </cell>
          <cell r="N11673" t="str">
            <v>Large</v>
          </cell>
          <cell r="O11673">
            <v>708.4</v>
          </cell>
        </row>
        <row r="11674">
          <cell r="A11674" t="str">
            <v>PL</v>
          </cell>
          <cell r="B11674" t="str">
            <v>PL_RV_CS300167</v>
          </cell>
          <cell r="C11674">
            <v>1995</v>
          </cell>
          <cell r="D11674" t="str">
            <v>Annual</v>
          </cell>
          <cell r="E11674" t="str">
            <v>Orthophosphate</v>
          </cell>
          <cell r="F11674" t="str">
            <v>mg/l P</v>
          </cell>
          <cell r="G11674">
            <v>12</v>
          </cell>
          <cell r="J11674">
            <v>24</v>
          </cell>
          <cell r="K11674">
            <v>0.14939999580383301</v>
          </cell>
          <cell r="L11674">
            <v>0.14339999854564667</v>
          </cell>
          <cell r="M11674">
            <v>0.23549999296665192</v>
          </cell>
          <cell r="N11674" t="str">
            <v>Large</v>
          </cell>
          <cell r="O11674">
            <v>306</v>
          </cell>
        </row>
        <row r="11675">
          <cell r="A11675" t="str">
            <v>PL</v>
          </cell>
          <cell r="B11675" t="str">
            <v>PL_RV_CS300175</v>
          </cell>
          <cell r="C11675">
            <v>1995</v>
          </cell>
          <cell r="D11675" t="str">
            <v>Annual</v>
          </cell>
          <cell r="E11675" t="str">
            <v>Orthophosphate</v>
          </cell>
          <cell r="F11675" t="str">
            <v>mg/l P</v>
          </cell>
          <cell r="G11675">
            <v>12</v>
          </cell>
          <cell r="J11675">
            <v>24</v>
          </cell>
          <cell r="K11675">
            <v>0.37059998512268066</v>
          </cell>
          <cell r="L11675">
            <v>0.32109999656677246</v>
          </cell>
          <cell r="M11675">
            <v>0.84839999675750732</v>
          </cell>
          <cell r="N11675" t="str">
            <v>Largest</v>
          </cell>
          <cell r="O11675">
            <v>6345</v>
          </cell>
        </row>
        <row r="11676">
          <cell r="A11676" t="str">
            <v>PL</v>
          </cell>
          <cell r="B11676" t="str">
            <v>PL_RV_CS140035</v>
          </cell>
          <cell r="C11676">
            <v>1995</v>
          </cell>
          <cell r="D11676" t="str">
            <v>Annual</v>
          </cell>
          <cell r="E11676" t="str">
            <v>Orthophosphate</v>
          </cell>
          <cell r="F11676" t="str">
            <v>mg/l P</v>
          </cell>
          <cell r="G11676">
            <v>12</v>
          </cell>
          <cell r="J11676">
            <v>24</v>
          </cell>
          <cell r="K11676">
            <v>6.4800001680850983E-2</v>
          </cell>
          <cell r="L11676">
            <v>6.1900001019239426E-2</v>
          </cell>
          <cell r="M11676">
            <v>4.7899998724460602E-2</v>
          </cell>
          <cell r="N11676" t="str">
            <v>Largest</v>
          </cell>
          <cell r="O11676">
            <v>9273</v>
          </cell>
        </row>
        <row r="11677">
          <cell r="A11677" t="str">
            <v>PL</v>
          </cell>
          <cell r="B11677" t="str">
            <v>PL_RV_CS200109</v>
          </cell>
          <cell r="C11677">
            <v>1995</v>
          </cell>
          <cell r="D11677" t="str">
            <v>Annual</v>
          </cell>
          <cell r="E11677" t="str">
            <v>Orthophosphate</v>
          </cell>
          <cell r="F11677" t="str">
            <v>mg/l P</v>
          </cell>
          <cell r="G11677">
            <v>12</v>
          </cell>
          <cell r="J11677">
            <v>12</v>
          </cell>
          <cell r="K11677">
            <v>8.3700001239776611E-2</v>
          </cell>
          <cell r="L11677">
            <v>7.9899996519088745E-2</v>
          </cell>
          <cell r="M11677">
            <v>5.0299998372793198E-2</v>
          </cell>
          <cell r="N11677" t="str">
            <v>Very Large</v>
          </cell>
          <cell r="O11677">
            <v>2101.6999999999998</v>
          </cell>
        </row>
        <row r="11678">
          <cell r="A11678" t="str">
            <v>PL</v>
          </cell>
          <cell r="B11678" t="str">
            <v>PL_RV_CS020058</v>
          </cell>
          <cell r="C11678">
            <v>1995</v>
          </cell>
          <cell r="D11678" t="str">
            <v>Annual</v>
          </cell>
          <cell r="E11678" t="str">
            <v>Orthophosphate</v>
          </cell>
          <cell r="F11678" t="str">
            <v>mg/l P</v>
          </cell>
          <cell r="G11678">
            <v>12</v>
          </cell>
          <cell r="J11678">
            <v>24</v>
          </cell>
          <cell r="K11678">
            <v>1.5435999631881714</v>
          </cell>
          <cell r="L11678">
            <v>1.6789000034332275</v>
          </cell>
          <cell r="M11678">
            <v>2.2792999744415283</v>
          </cell>
          <cell r="N11678" t="str">
            <v>Large</v>
          </cell>
          <cell r="O11678">
            <v>554</v>
          </cell>
        </row>
        <row r="11679">
          <cell r="A11679" t="str">
            <v>PL</v>
          </cell>
          <cell r="B11679" t="str">
            <v>PL_RV_CS160025</v>
          </cell>
          <cell r="C11679">
            <v>1995</v>
          </cell>
          <cell r="D11679" t="str">
            <v>Annual</v>
          </cell>
          <cell r="E11679" t="str">
            <v>Orthophosphate</v>
          </cell>
          <cell r="F11679" t="str">
            <v>mg/l P</v>
          </cell>
          <cell r="G11679">
            <v>12</v>
          </cell>
          <cell r="J11679">
            <v>24</v>
          </cell>
          <cell r="K11679">
            <v>3.5599999129772186E-2</v>
          </cell>
          <cell r="L11679">
            <v>2.930000051856041E-2</v>
          </cell>
          <cell r="M11679">
            <v>8.2999996840953827E-2</v>
          </cell>
          <cell r="N11679" t="str">
            <v>Largest</v>
          </cell>
          <cell r="O11679">
            <v>4514</v>
          </cell>
        </row>
        <row r="11680">
          <cell r="A11680" t="str">
            <v>PL</v>
          </cell>
          <cell r="B11680" t="str">
            <v>PL_RV_CS020031</v>
          </cell>
          <cell r="C11680">
            <v>1995</v>
          </cell>
          <cell r="D11680" t="str">
            <v>Annual</v>
          </cell>
          <cell r="E11680" t="str">
            <v>Orthophosphate</v>
          </cell>
          <cell r="F11680" t="str">
            <v>mg/l P</v>
          </cell>
          <cell r="G11680">
            <v>12</v>
          </cell>
          <cell r="J11680">
            <v>36</v>
          </cell>
          <cell r="K11680">
            <v>0.12150000035762787</v>
          </cell>
          <cell r="L11680">
            <v>0.10920000076293945</v>
          </cell>
          <cell r="M11680">
            <v>0.22599999606609344</v>
          </cell>
          <cell r="N11680" t="str">
            <v>Very Large</v>
          </cell>
          <cell r="O11680">
            <v>1002.7</v>
          </cell>
        </row>
        <row r="11681">
          <cell r="A11681" t="str">
            <v>PL</v>
          </cell>
          <cell r="B11681" t="str">
            <v>PL_RV_CS100118</v>
          </cell>
          <cell r="C11681">
            <v>1995</v>
          </cell>
          <cell r="D11681" t="str">
            <v>Annual</v>
          </cell>
          <cell r="E11681" t="str">
            <v>Orthophosphate</v>
          </cell>
          <cell r="F11681" t="str">
            <v>mg/l P</v>
          </cell>
          <cell r="G11681">
            <v>12</v>
          </cell>
          <cell r="J11681">
            <v>23</v>
          </cell>
          <cell r="K11681">
            <v>9.8099999129772186E-2</v>
          </cell>
          <cell r="L11681">
            <v>8.7999999523162842E-2</v>
          </cell>
          <cell r="M11681">
            <v>0.13109999895095825</v>
          </cell>
          <cell r="N11681" t="str">
            <v>Large</v>
          </cell>
          <cell r="O11681">
            <v>592</v>
          </cell>
        </row>
        <row r="11682">
          <cell r="A11682" t="str">
            <v>PL</v>
          </cell>
          <cell r="B11682" t="str">
            <v>PL_RV_CS020108</v>
          </cell>
          <cell r="C11682">
            <v>1995</v>
          </cell>
          <cell r="D11682" t="str">
            <v>Annual</v>
          </cell>
          <cell r="E11682" t="str">
            <v>Orthophosphate</v>
          </cell>
          <cell r="F11682" t="str">
            <v>mg/l P</v>
          </cell>
          <cell r="G11682">
            <v>12</v>
          </cell>
          <cell r="J11682">
            <v>23</v>
          </cell>
          <cell r="K11682">
            <v>0.33820000290870667</v>
          </cell>
          <cell r="L11682">
            <v>0.2020999938249588</v>
          </cell>
          <cell r="M11682">
            <v>1.511199951171875</v>
          </cell>
          <cell r="N11682" t="str">
            <v>Very Large</v>
          </cell>
          <cell r="O11682">
            <v>1545.5</v>
          </cell>
        </row>
        <row r="11683">
          <cell r="A11683" t="str">
            <v>PL</v>
          </cell>
          <cell r="B11683" t="str">
            <v>PL_RV_CS200021</v>
          </cell>
          <cell r="C11683">
            <v>1995</v>
          </cell>
          <cell r="D11683" t="str">
            <v>Annual</v>
          </cell>
          <cell r="E11683" t="str">
            <v>Orthophosphate</v>
          </cell>
          <cell r="F11683" t="str">
            <v>mg/l P</v>
          </cell>
          <cell r="G11683">
            <v>12</v>
          </cell>
          <cell r="J11683">
            <v>24</v>
          </cell>
          <cell r="K11683">
            <v>0.20479999482631683</v>
          </cell>
          <cell r="L11683">
            <v>0.1956000030040741</v>
          </cell>
          <cell r="M11683">
            <v>0.30779999494552612</v>
          </cell>
          <cell r="N11683" t="str">
            <v>Large</v>
          </cell>
          <cell r="O11683">
            <v>486</v>
          </cell>
        </row>
        <row r="11684">
          <cell r="A11684" t="str">
            <v>PL</v>
          </cell>
          <cell r="B11684" t="str">
            <v>PL_RV_CS080052</v>
          </cell>
          <cell r="C11684">
            <v>1995</v>
          </cell>
          <cell r="D11684" t="str">
            <v>Annual</v>
          </cell>
          <cell r="E11684" t="str">
            <v>Orthophosphate</v>
          </cell>
          <cell r="F11684" t="str">
            <v>mg/l P</v>
          </cell>
          <cell r="G11684">
            <v>12</v>
          </cell>
          <cell r="J11684">
            <v>26</v>
          </cell>
          <cell r="K11684">
            <v>7.1699999272823334E-2</v>
          </cell>
          <cell r="L11684">
            <v>6.849999725818634E-2</v>
          </cell>
          <cell r="M11684">
            <v>9.790000319480896E-2</v>
          </cell>
          <cell r="N11684" t="str">
            <v>Largest</v>
          </cell>
          <cell r="O11684">
            <v>17330.5</v>
          </cell>
        </row>
        <row r="11685">
          <cell r="A11685" t="str">
            <v>SE</v>
          </cell>
          <cell r="B11685" t="str">
            <v>SE_RV_555</v>
          </cell>
          <cell r="C11685">
            <v>1995</v>
          </cell>
          <cell r="D11685" t="str">
            <v>Annual</v>
          </cell>
          <cell r="E11685" t="str">
            <v>Orthophosphate</v>
          </cell>
          <cell r="F11685" t="str">
            <v>mg/l P</v>
          </cell>
          <cell r="G11685">
            <v>12</v>
          </cell>
          <cell r="J11685">
            <v>12</v>
          </cell>
          <cell r="K11685">
            <v>8.39999970048666E-3</v>
          </cell>
          <cell r="L11685">
            <v>6.5000001341104507E-3</v>
          </cell>
          <cell r="M11685">
            <v>6.6999997943639755E-3</v>
          </cell>
          <cell r="N11685" t="str">
            <v>Large</v>
          </cell>
          <cell r="O11685">
            <v>446.27</v>
          </cell>
        </row>
        <row r="11686">
          <cell r="A11686" t="str">
            <v>SE</v>
          </cell>
          <cell r="B11686" t="str">
            <v>SE_RV_267</v>
          </cell>
          <cell r="C11686">
            <v>1995</v>
          </cell>
          <cell r="D11686" t="str">
            <v>Annual</v>
          </cell>
          <cell r="E11686" t="str">
            <v>Orthophosphate</v>
          </cell>
          <cell r="F11686" t="str">
            <v>mg/l P</v>
          </cell>
          <cell r="G11686">
            <v>12</v>
          </cell>
          <cell r="J11686">
            <v>12</v>
          </cell>
          <cell r="K11686">
            <v>8.7999999523162842E-3</v>
          </cell>
          <cell r="L11686">
            <v>8.0000003799796104E-3</v>
          </cell>
          <cell r="M11686">
            <v>2.79999990016222E-3</v>
          </cell>
          <cell r="N11686" t="str">
            <v>Large</v>
          </cell>
          <cell r="O11686">
            <v>357.21</v>
          </cell>
        </row>
        <row r="11687">
          <cell r="A11687" t="str">
            <v>SE</v>
          </cell>
          <cell r="B11687" t="str">
            <v>SE_RV_236</v>
          </cell>
          <cell r="C11687">
            <v>1995</v>
          </cell>
          <cell r="D11687" t="str">
            <v>Annual</v>
          </cell>
          <cell r="E11687" t="str">
            <v>Orthophosphate</v>
          </cell>
          <cell r="F11687" t="str">
            <v>mg/l P</v>
          </cell>
          <cell r="G11687">
            <v>12</v>
          </cell>
          <cell r="J11687">
            <v>12</v>
          </cell>
          <cell r="K11687">
            <v>2.4000001139938831E-3</v>
          </cell>
          <cell r="L11687">
            <v>2.0000000949949026E-3</v>
          </cell>
          <cell r="M11687">
            <v>7.9999997979030013E-4</v>
          </cell>
          <cell r="N11687" t="str">
            <v>Largest</v>
          </cell>
          <cell r="O11687">
            <v>6394.88</v>
          </cell>
        </row>
        <row r="11688">
          <cell r="A11688" t="str">
            <v>SE</v>
          </cell>
          <cell r="B11688" t="str">
            <v>SE_RV_3</v>
          </cell>
          <cell r="C11688">
            <v>1995</v>
          </cell>
          <cell r="D11688" t="str">
            <v>Annual</v>
          </cell>
          <cell r="E11688" t="str">
            <v>Orthophosphate</v>
          </cell>
          <cell r="F11688" t="str">
            <v>mg/l P</v>
          </cell>
          <cell r="G11688">
            <v>12</v>
          </cell>
          <cell r="J11688">
            <v>12</v>
          </cell>
          <cell r="K11688">
            <v>2.6499999687075615E-2</v>
          </cell>
          <cell r="L11688">
            <v>2.4499999359250069E-2</v>
          </cell>
          <cell r="M11688">
            <v>1.5200000256299973E-2</v>
          </cell>
          <cell r="N11688" t="str">
            <v>Large</v>
          </cell>
          <cell r="O11688">
            <v>725.25</v>
          </cell>
        </row>
        <row r="11689">
          <cell r="A11689" t="str">
            <v>SE</v>
          </cell>
          <cell r="B11689" t="str">
            <v>SE_RV_299</v>
          </cell>
          <cell r="C11689">
            <v>1995</v>
          </cell>
          <cell r="D11689" t="str">
            <v>Annual</v>
          </cell>
          <cell r="E11689" t="str">
            <v>Orthophosphate</v>
          </cell>
          <cell r="F11689" t="str">
            <v>mg/l P</v>
          </cell>
          <cell r="G11689">
            <v>12</v>
          </cell>
          <cell r="J11689">
            <v>12</v>
          </cell>
          <cell r="K11689">
            <v>2.4000001139938831E-3</v>
          </cell>
          <cell r="L11689">
            <v>2.0000000949949026E-3</v>
          </cell>
          <cell r="M11689">
            <v>1.0000000474974513E-3</v>
          </cell>
          <cell r="N11689" t="str">
            <v>Largest</v>
          </cell>
          <cell r="O11689">
            <v>11308.82</v>
          </cell>
        </row>
        <row r="11690">
          <cell r="A11690" t="str">
            <v>SE</v>
          </cell>
          <cell r="B11690" t="str">
            <v>SE_RV_297</v>
          </cell>
          <cell r="C11690">
            <v>1995</v>
          </cell>
          <cell r="D11690" t="str">
            <v>Annual</v>
          </cell>
          <cell r="E11690" t="str">
            <v>Orthophosphate</v>
          </cell>
          <cell r="F11690" t="str">
            <v>mg/l P</v>
          </cell>
          <cell r="G11690">
            <v>12</v>
          </cell>
          <cell r="J11690">
            <v>12</v>
          </cell>
          <cell r="K11690">
            <v>2.6000000070780516E-3</v>
          </cell>
          <cell r="L11690">
            <v>3.0000000260770321E-3</v>
          </cell>
          <cell r="M11690">
            <v>7.9999997979030013E-4</v>
          </cell>
          <cell r="N11690" t="str">
            <v>Largest</v>
          </cell>
          <cell r="O11690">
            <v>25224.87</v>
          </cell>
        </row>
        <row r="11691">
          <cell r="A11691" t="str">
            <v>SE</v>
          </cell>
          <cell r="B11691" t="str">
            <v>SE_RV_296</v>
          </cell>
          <cell r="C11691">
            <v>1995</v>
          </cell>
          <cell r="D11691" t="str">
            <v>Annual</v>
          </cell>
          <cell r="E11691" t="str">
            <v>Orthophosphate</v>
          </cell>
          <cell r="F11691" t="str">
            <v>mg/l P</v>
          </cell>
          <cell r="G11691">
            <v>12</v>
          </cell>
          <cell r="J11691">
            <v>12</v>
          </cell>
          <cell r="K11691">
            <v>4.6999999321997166E-3</v>
          </cell>
          <cell r="L11691">
            <v>4.0000001899898052E-3</v>
          </cell>
          <cell r="M11691">
            <v>2.4999999441206455E-3</v>
          </cell>
          <cell r="N11691" t="str">
            <v>Largest</v>
          </cell>
          <cell r="O11691">
            <v>39886.35</v>
          </cell>
        </row>
        <row r="11692">
          <cell r="A11692" t="str">
            <v>SE</v>
          </cell>
          <cell r="B11692" t="str">
            <v>SE_RV_290</v>
          </cell>
          <cell r="C11692">
            <v>1995</v>
          </cell>
          <cell r="D11692" t="str">
            <v>Annual</v>
          </cell>
          <cell r="E11692" t="str">
            <v>Orthophosphate</v>
          </cell>
          <cell r="F11692" t="str">
            <v>mg/l P</v>
          </cell>
          <cell r="G11692">
            <v>12</v>
          </cell>
          <cell r="J11692">
            <v>12</v>
          </cell>
          <cell r="K11692">
            <v>4.19999985024333E-3</v>
          </cell>
          <cell r="L11692">
            <v>4.0000001899898052E-3</v>
          </cell>
          <cell r="M11692">
            <v>1.0999999940395355E-3</v>
          </cell>
          <cell r="N11692" t="str">
            <v>Large</v>
          </cell>
          <cell r="O11692">
            <v>409.26</v>
          </cell>
        </row>
        <row r="11693">
          <cell r="A11693" t="str">
            <v>SE</v>
          </cell>
          <cell r="B11693" t="str">
            <v>SE_RV_275</v>
          </cell>
          <cell r="C11693">
            <v>1995</v>
          </cell>
          <cell r="D11693" t="str">
            <v>Annual</v>
          </cell>
          <cell r="E11693" t="str">
            <v>Orthophosphate</v>
          </cell>
          <cell r="F11693" t="str">
            <v>mg/l P</v>
          </cell>
          <cell r="G11693">
            <v>12</v>
          </cell>
          <cell r="J11693">
            <v>12</v>
          </cell>
          <cell r="K11693">
            <v>3.599999938160181E-3</v>
          </cell>
          <cell r="L11693">
            <v>3.0000000260770321E-3</v>
          </cell>
          <cell r="M11693">
            <v>1.0000000474974513E-3</v>
          </cell>
          <cell r="N11693" t="str">
            <v>Largest</v>
          </cell>
          <cell r="O11693">
            <v>11756.52</v>
          </cell>
        </row>
        <row r="11694">
          <cell r="A11694" t="str">
            <v>SE</v>
          </cell>
          <cell r="B11694" t="str">
            <v>SE_RV_272</v>
          </cell>
          <cell r="C11694">
            <v>1995</v>
          </cell>
          <cell r="D11694" t="str">
            <v>Annual</v>
          </cell>
          <cell r="E11694" t="str">
            <v>Orthophosphate</v>
          </cell>
          <cell r="F11694" t="str">
            <v>mg/l P</v>
          </cell>
          <cell r="G11694">
            <v>12</v>
          </cell>
          <cell r="J11694">
            <v>12</v>
          </cell>
          <cell r="K11694">
            <v>1.3299999758601189E-2</v>
          </cell>
          <cell r="L11694">
            <v>8.0000003799796104E-3</v>
          </cell>
          <cell r="M11694">
            <v>1.2500000186264515E-2</v>
          </cell>
          <cell r="N11694" t="str">
            <v>Large</v>
          </cell>
          <cell r="O11694">
            <v>811.09</v>
          </cell>
        </row>
        <row r="11695">
          <cell r="A11695" t="str">
            <v>SE</v>
          </cell>
          <cell r="B11695" t="str">
            <v>SE_RV_271</v>
          </cell>
          <cell r="C11695">
            <v>1995</v>
          </cell>
          <cell r="D11695" t="str">
            <v>Annual</v>
          </cell>
          <cell r="E11695" t="str">
            <v>Orthophosphate</v>
          </cell>
          <cell r="F11695" t="str">
            <v>mg/l P</v>
          </cell>
          <cell r="G11695">
            <v>12</v>
          </cell>
          <cell r="J11695">
            <v>12</v>
          </cell>
          <cell r="K11695">
            <v>1.0099999606609344E-2</v>
          </cell>
          <cell r="L11695">
            <v>7.0000002160668373E-3</v>
          </cell>
          <cell r="M11695">
            <v>8.6000002920627594E-3</v>
          </cell>
          <cell r="N11695" t="str">
            <v>Very Large</v>
          </cell>
          <cell r="O11695">
            <v>2263.37</v>
          </cell>
        </row>
        <row r="11696">
          <cell r="A11696" t="str">
            <v>SE</v>
          </cell>
          <cell r="B11696" t="str">
            <v>SE_RV_270</v>
          </cell>
          <cell r="C11696">
            <v>1995</v>
          </cell>
          <cell r="D11696" t="str">
            <v>Annual</v>
          </cell>
          <cell r="E11696" t="str">
            <v>Orthophosphate</v>
          </cell>
          <cell r="F11696" t="str">
            <v>mg/l P</v>
          </cell>
          <cell r="G11696">
            <v>12</v>
          </cell>
          <cell r="J11696">
            <v>12</v>
          </cell>
          <cell r="K11696">
            <v>1.6300000250339508E-2</v>
          </cell>
          <cell r="L11696">
            <v>1.0999999940395355E-2</v>
          </cell>
          <cell r="M11696">
            <v>1.7400000244379044E-2</v>
          </cell>
          <cell r="N11696" t="str">
            <v>Very Large</v>
          </cell>
          <cell r="O11696">
            <v>2186.41</v>
          </cell>
        </row>
        <row r="11697">
          <cell r="A11697" t="str">
            <v>SE</v>
          </cell>
          <cell r="B11697" t="str">
            <v>SE_RV_301</v>
          </cell>
          <cell r="C11697">
            <v>1995</v>
          </cell>
          <cell r="D11697" t="str">
            <v>Annual</v>
          </cell>
          <cell r="E11697" t="str">
            <v>Orthophosphate</v>
          </cell>
          <cell r="F11697" t="str">
            <v>mg/l P</v>
          </cell>
          <cell r="G11697">
            <v>12</v>
          </cell>
          <cell r="J11697">
            <v>11</v>
          </cell>
          <cell r="K11697">
            <v>4.6999999321997166E-3</v>
          </cell>
          <cell r="L11697">
            <v>4.0000001899898052E-3</v>
          </cell>
          <cell r="M11697">
            <v>2.199999988079071E-3</v>
          </cell>
          <cell r="N11697" t="str">
            <v>Largest</v>
          </cell>
          <cell r="O11697">
            <v>3441.79</v>
          </cell>
        </row>
        <row r="11698">
          <cell r="A11698" t="str">
            <v>SE</v>
          </cell>
          <cell r="B11698" t="str">
            <v>SE_RV_268</v>
          </cell>
          <cell r="C11698">
            <v>1995</v>
          </cell>
          <cell r="D11698" t="str">
            <v>Annual</v>
          </cell>
          <cell r="E11698" t="str">
            <v>Orthophosphate</v>
          </cell>
          <cell r="F11698" t="str">
            <v>mg/l P</v>
          </cell>
          <cell r="G11698">
            <v>12</v>
          </cell>
          <cell r="J11698">
            <v>12</v>
          </cell>
          <cell r="K11698">
            <v>1.2799999676644802E-2</v>
          </cell>
          <cell r="L11698">
            <v>1.2000000104308128E-2</v>
          </cell>
          <cell r="M11698">
            <v>5.4000001400709152E-3</v>
          </cell>
          <cell r="N11698" t="str">
            <v>Medium</v>
          </cell>
          <cell r="O11698">
            <v>192.19</v>
          </cell>
        </row>
        <row r="11699">
          <cell r="A11699" t="str">
            <v>SE</v>
          </cell>
          <cell r="B11699" t="str">
            <v>SE_RV_302</v>
          </cell>
          <cell r="C11699">
            <v>1995</v>
          </cell>
          <cell r="D11699" t="str">
            <v>Annual</v>
          </cell>
          <cell r="E11699" t="str">
            <v>Orthophosphate</v>
          </cell>
          <cell r="F11699" t="str">
            <v>mg/l P</v>
          </cell>
          <cell r="G11699">
            <v>12</v>
          </cell>
          <cell r="J11699">
            <v>11</v>
          </cell>
          <cell r="K11699">
            <v>2.4999999441206455E-3</v>
          </cell>
          <cell r="L11699">
            <v>3.0000000260770321E-3</v>
          </cell>
          <cell r="M11699">
            <v>1.0000000474974513E-3</v>
          </cell>
          <cell r="N11699" t="str">
            <v>Largest</v>
          </cell>
          <cell r="O11699">
            <v>30638.22</v>
          </cell>
        </row>
        <row r="11700">
          <cell r="A11700" t="str">
            <v>SE</v>
          </cell>
          <cell r="B11700" t="str">
            <v>SE_RV_266</v>
          </cell>
          <cell r="C11700">
            <v>1995</v>
          </cell>
          <cell r="D11700" t="str">
            <v>Annual</v>
          </cell>
          <cell r="E11700" t="str">
            <v>Orthophosphate</v>
          </cell>
          <cell r="F11700" t="str">
            <v>mg/l P</v>
          </cell>
          <cell r="G11700">
            <v>12</v>
          </cell>
          <cell r="J11700">
            <v>12</v>
          </cell>
          <cell r="K11700">
            <v>6.6999997943639755E-3</v>
          </cell>
          <cell r="L11700">
            <v>6.0000000521540642E-3</v>
          </cell>
          <cell r="M11700">
            <v>3.7000000011175871E-3</v>
          </cell>
          <cell r="N11700" t="str">
            <v>Largest</v>
          </cell>
          <cell r="O11700">
            <v>4148.1400000000003</v>
          </cell>
        </row>
        <row r="11701">
          <cell r="A11701" t="str">
            <v>SE</v>
          </cell>
          <cell r="B11701" t="str">
            <v>SE_RV_265</v>
          </cell>
          <cell r="C11701">
            <v>1995</v>
          </cell>
          <cell r="D11701" t="str">
            <v>Annual</v>
          </cell>
          <cell r="E11701" t="str">
            <v>Orthophosphate</v>
          </cell>
          <cell r="F11701" t="str">
            <v>mg/l P</v>
          </cell>
          <cell r="G11701">
            <v>12</v>
          </cell>
          <cell r="J11701">
            <v>12</v>
          </cell>
          <cell r="K11701">
            <v>3.2999999821186066E-3</v>
          </cell>
          <cell r="L11701">
            <v>3.0000000260770321E-3</v>
          </cell>
          <cell r="M11701">
            <v>1.9000000320374966E-3</v>
          </cell>
          <cell r="N11701" t="str">
            <v>Large</v>
          </cell>
          <cell r="O11701">
            <v>887.44</v>
          </cell>
        </row>
        <row r="11702">
          <cell r="A11702" t="str">
            <v>SE</v>
          </cell>
          <cell r="B11702" t="str">
            <v>SE_RV_264</v>
          </cell>
          <cell r="C11702">
            <v>1995</v>
          </cell>
          <cell r="D11702" t="str">
            <v>Annual</v>
          </cell>
          <cell r="E11702" t="str">
            <v>Orthophosphate</v>
          </cell>
          <cell r="F11702" t="str">
            <v>mg/l P</v>
          </cell>
          <cell r="G11702">
            <v>12</v>
          </cell>
          <cell r="J11702">
            <v>12</v>
          </cell>
          <cell r="K11702">
            <v>5.2000000141561031E-3</v>
          </cell>
          <cell r="L11702">
            <v>6.0000000521540642E-3</v>
          </cell>
          <cell r="M11702">
            <v>1.5999999595806003E-3</v>
          </cell>
          <cell r="N11702" t="str">
            <v>Largest</v>
          </cell>
          <cell r="O11702">
            <v>4744.3500000000004</v>
          </cell>
        </row>
        <row r="11703">
          <cell r="A11703" t="str">
            <v>SE</v>
          </cell>
          <cell r="B11703" t="str">
            <v>SE_RV_262</v>
          </cell>
          <cell r="C11703">
            <v>1995</v>
          </cell>
          <cell r="D11703" t="str">
            <v>Annual</v>
          </cell>
          <cell r="E11703" t="str">
            <v>Orthophosphate</v>
          </cell>
          <cell r="F11703" t="str">
            <v>mg/l P</v>
          </cell>
          <cell r="G11703">
            <v>12</v>
          </cell>
          <cell r="J11703">
            <v>12</v>
          </cell>
          <cell r="K11703">
            <v>4.1000000201165676E-3</v>
          </cell>
          <cell r="L11703">
            <v>4.0000001899898052E-3</v>
          </cell>
          <cell r="M11703">
            <v>1.2000000569969416E-3</v>
          </cell>
          <cell r="N11703" t="str">
            <v>Largest</v>
          </cell>
          <cell r="O11703">
            <v>3336.81</v>
          </cell>
        </row>
        <row r="11704">
          <cell r="A11704" t="str">
            <v>SE</v>
          </cell>
          <cell r="B11704" t="str">
            <v>SE_RV_261</v>
          </cell>
          <cell r="C11704">
            <v>1995</v>
          </cell>
          <cell r="D11704" t="str">
            <v>Annual</v>
          </cell>
          <cell r="E11704" t="str">
            <v>Orthophosphate</v>
          </cell>
          <cell r="F11704" t="str">
            <v>mg/l P</v>
          </cell>
          <cell r="G11704">
            <v>12</v>
          </cell>
          <cell r="J11704">
            <v>12</v>
          </cell>
          <cell r="K11704">
            <v>3.5100001841783524E-2</v>
          </cell>
          <cell r="L11704">
            <v>3.1500000506639481E-2</v>
          </cell>
          <cell r="M11704">
            <v>2.1800000220537186E-2</v>
          </cell>
          <cell r="N11704" t="str">
            <v>Large</v>
          </cell>
          <cell r="O11704">
            <v>832.49</v>
          </cell>
        </row>
        <row r="11705">
          <cell r="A11705" t="str">
            <v>SE</v>
          </cell>
          <cell r="B11705" t="str">
            <v>SE_RV_255</v>
          </cell>
          <cell r="C11705">
            <v>1995</v>
          </cell>
          <cell r="D11705" t="str">
            <v>Annual</v>
          </cell>
          <cell r="E11705" t="str">
            <v>Orthophosphate</v>
          </cell>
          <cell r="F11705" t="str">
            <v>mg/l P</v>
          </cell>
          <cell r="G11705">
            <v>12</v>
          </cell>
          <cell r="J11705">
            <v>12</v>
          </cell>
          <cell r="K11705">
            <v>3.1000000890344381E-3</v>
          </cell>
          <cell r="L11705">
            <v>2.4999999441206455E-3</v>
          </cell>
          <cell r="M11705">
            <v>1.5999999595806003E-3</v>
          </cell>
          <cell r="N11705" t="str">
            <v>Largest</v>
          </cell>
          <cell r="O11705">
            <v>11284.66</v>
          </cell>
        </row>
        <row r="11706">
          <cell r="A11706" t="str">
            <v>SE</v>
          </cell>
          <cell r="B11706" t="str">
            <v>SE_RV_253</v>
          </cell>
          <cell r="C11706">
            <v>1995</v>
          </cell>
          <cell r="D11706" t="str">
            <v>Annual</v>
          </cell>
          <cell r="E11706" t="str">
            <v>Orthophosphate</v>
          </cell>
          <cell r="F11706" t="str">
            <v>mg/l P</v>
          </cell>
          <cell r="G11706">
            <v>12</v>
          </cell>
          <cell r="J11706">
            <v>6</v>
          </cell>
          <cell r="K11706">
            <v>1.9300000742077827E-2</v>
          </cell>
          <cell r="L11706">
            <v>1.4499999582767487E-2</v>
          </cell>
          <cell r="M11706">
            <v>1.3299999758601189E-2</v>
          </cell>
          <cell r="N11706" t="str">
            <v>Medium</v>
          </cell>
          <cell r="O11706">
            <v>66.59</v>
          </cell>
        </row>
        <row r="11707">
          <cell r="A11707" t="str">
            <v>SE</v>
          </cell>
          <cell r="B11707" t="str">
            <v>SE_RV_241</v>
          </cell>
          <cell r="C11707">
            <v>1995</v>
          </cell>
          <cell r="D11707" t="str">
            <v>Annual</v>
          </cell>
          <cell r="E11707" t="str">
            <v>Orthophosphate</v>
          </cell>
          <cell r="F11707" t="str">
            <v>mg/l P</v>
          </cell>
          <cell r="G11707">
            <v>12</v>
          </cell>
          <cell r="J11707">
            <v>12</v>
          </cell>
          <cell r="K11707">
            <v>3.7000000011175871E-3</v>
          </cell>
          <cell r="L11707">
            <v>4.0000001899898052E-3</v>
          </cell>
          <cell r="M11707">
            <v>1.39999995008111E-3</v>
          </cell>
          <cell r="N11707" t="str">
            <v>Large</v>
          </cell>
          <cell r="O11707">
            <v>841.01</v>
          </cell>
        </row>
        <row r="11708">
          <cell r="A11708" t="str">
            <v>SE</v>
          </cell>
          <cell r="B11708" t="str">
            <v>SE_RV_553</v>
          </cell>
          <cell r="C11708">
            <v>1995</v>
          </cell>
          <cell r="D11708" t="str">
            <v>Annual</v>
          </cell>
          <cell r="E11708" t="str">
            <v>Orthophosphate</v>
          </cell>
          <cell r="F11708" t="str">
            <v>mg/l P</v>
          </cell>
          <cell r="G11708">
            <v>12</v>
          </cell>
          <cell r="J11708">
            <v>12</v>
          </cell>
          <cell r="K11708">
            <v>3.3700000494718552E-2</v>
          </cell>
          <cell r="L11708">
            <v>3.0500000342726707E-2</v>
          </cell>
          <cell r="M11708">
            <v>1.2799999676644802E-2</v>
          </cell>
          <cell r="N11708" t="str">
            <v>Medium</v>
          </cell>
          <cell r="O11708">
            <v>181.71</v>
          </cell>
        </row>
        <row r="11709">
          <cell r="A11709" t="str">
            <v>SE</v>
          </cell>
          <cell r="B11709" t="str">
            <v>SE_RV_239</v>
          </cell>
          <cell r="C11709">
            <v>1995</v>
          </cell>
          <cell r="D11709" t="str">
            <v>Annual</v>
          </cell>
          <cell r="E11709" t="str">
            <v>Orthophosphate</v>
          </cell>
          <cell r="F11709" t="str">
            <v>mg/l P</v>
          </cell>
          <cell r="G11709">
            <v>12</v>
          </cell>
          <cell r="J11709">
            <v>6</v>
          </cell>
          <cell r="K11709">
            <v>5.4999999701976776E-3</v>
          </cell>
          <cell r="L11709">
            <v>4.999999888241291E-3</v>
          </cell>
          <cell r="M11709">
            <v>1.7999999690800905E-3</v>
          </cell>
          <cell r="N11709" t="str">
            <v>Medium</v>
          </cell>
          <cell r="O11709">
            <v>64.09</v>
          </cell>
        </row>
        <row r="11710">
          <cell r="A11710" t="str">
            <v>SE</v>
          </cell>
          <cell r="B11710" t="str">
            <v>SE_RV_269</v>
          </cell>
          <cell r="C11710">
            <v>1995</v>
          </cell>
          <cell r="D11710" t="str">
            <v>Annual</v>
          </cell>
          <cell r="E11710" t="str">
            <v>Orthophosphate</v>
          </cell>
          <cell r="F11710" t="str">
            <v>mg/l P</v>
          </cell>
          <cell r="G11710">
            <v>12</v>
          </cell>
          <cell r="J11710">
            <v>12</v>
          </cell>
          <cell r="K11710">
            <v>2.79999990016222E-3</v>
          </cell>
          <cell r="L11710">
            <v>3.0000000260770321E-3</v>
          </cell>
          <cell r="M11710">
            <v>1.0999999940395355E-3</v>
          </cell>
          <cell r="N11710" t="str">
            <v>Largest</v>
          </cell>
          <cell r="O11710">
            <v>5044.0600000000004</v>
          </cell>
        </row>
        <row r="11711">
          <cell r="A11711" t="str">
            <v>SE</v>
          </cell>
          <cell r="B11711" t="str">
            <v>SE_RV_484</v>
          </cell>
          <cell r="C11711">
            <v>1995</v>
          </cell>
          <cell r="D11711" t="str">
            <v>Annual</v>
          </cell>
          <cell r="E11711" t="str">
            <v>Orthophosphate</v>
          </cell>
          <cell r="F11711" t="str">
            <v>mg/l P</v>
          </cell>
          <cell r="G11711">
            <v>12</v>
          </cell>
          <cell r="J11711">
            <v>12</v>
          </cell>
          <cell r="K11711">
            <v>3.8999998942017555E-3</v>
          </cell>
          <cell r="L11711">
            <v>4.0000001899898052E-3</v>
          </cell>
          <cell r="M11711">
            <v>1.3000000035390258E-3</v>
          </cell>
          <cell r="N11711" t="str">
            <v>Large</v>
          </cell>
          <cell r="O11711">
            <v>630.79</v>
          </cell>
        </row>
        <row r="11712">
          <cell r="A11712" t="str">
            <v>SE</v>
          </cell>
          <cell r="B11712" t="str">
            <v>SE_RV_928</v>
          </cell>
          <cell r="C11712">
            <v>1995</v>
          </cell>
          <cell r="D11712" t="str">
            <v>Annual</v>
          </cell>
          <cell r="E11712" t="str">
            <v>Orthophosphate</v>
          </cell>
          <cell r="F11712" t="str">
            <v>mg/l P</v>
          </cell>
          <cell r="G11712">
            <v>12</v>
          </cell>
          <cell r="J11712">
            <v>12</v>
          </cell>
          <cell r="K11712">
            <v>6.5000001341104507E-3</v>
          </cell>
          <cell r="L11712">
            <v>6.0000000521540642E-3</v>
          </cell>
          <cell r="M11712">
            <v>2.6000000070780516E-3</v>
          </cell>
          <cell r="N11712" t="str">
            <v>Large</v>
          </cell>
          <cell r="O11712">
            <v>360.66</v>
          </cell>
        </row>
        <row r="11713">
          <cell r="A11713" t="str">
            <v>SE</v>
          </cell>
          <cell r="B11713" t="str">
            <v>SE_RV_927</v>
          </cell>
          <cell r="C11713">
            <v>1995</v>
          </cell>
          <cell r="D11713" t="str">
            <v>Annual</v>
          </cell>
          <cell r="E11713" t="str">
            <v>Orthophosphate</v>
          </cell>
          <cell r="F11713" t="str">
            <v>mg/l P</v>
          </cell>
          <cell r="G11713">
            <v>12</v>
          </cell>
          <cell r="J11713">
            <v>12</v>
          </cell>
          <cell r="K11713">
            <v>1.3700000010430813E-2</v>
          </cell>
          <cell r="L11713">
            <v>1.2500000186264515E-2</v>
          </cell>
          <cell r="M11713">
            <v>6.3000000081956387E-3</v>
          </cell>
          <cell r="N11713" t="str">
            <v>Medium</v>
          </cell>
          <cell r="O11713">
            <v>224.06</v>
          </cell>
        </row>
        <row r="11714">
          <cell r="A11714" t="str">
            <v>SE</v>
          </cell>
          <cell r="B11714" t="str">
            <v>SE_RV_925</v>
          </cell>
          <cell r="C11714">
            <v>1995</v>
          </cell>
          <cell r="D11714" t="str">
            <v>Annual</v>
          </cell>
          <cell r="E11714" t="str">
            <v>Orthophosphate</v>
          </cell>
          <cell r="F11714" t="str">
            <v>mg/l P</v>
          </cell>
          <cell r="G11714">
            <v>12</v>
          </cell>
          <cell r="J11714">
            <v>12</v>
          </cell>
          <cell r="K11714">
            <v>1.2099999934434891E-2</v>
          </cell>
          <cell r="L11714">
            <v>1.0499999858438969E-2</v>
          </cell>
          <cell r="M11714">
            <v>4.19999985024333E-3</v>
          </cell>
          <cell r="N11714" t="str">
            <v>Large</v>
          </cell>
          <cell r="O11714">
            <v>284.47000000000003</v>
          </cell>
        </row>
        <row r="11715">
          <cell r="A11715" t="str">
            <v>SE</v>
          </cell>
          <cell r="B11715" t="str">
            <v>SE_RV_880</v>
          </cell>
          <cell r="C11715">
            <v>1995</v>
          </cell>
          <cell r="D11715" t="str">
            <v>Annual</v>
          </cell>
          <cell r="E11715" t="str">
            <v>Orthophosphate</v>
          </cell>
          <cell r="F11715" t="str">
            <v>mg/l P</v>
          </cell>
          <cell r="G11715">
            <v>12</v>
          </cell>
          <cell r="J11715">
            <v>12</v>
          </cell>
          <cell r="K11715">
            <v>2.6000000070780516E-3</v>
          </cell>
          <cell r="L11715">
            <v>3.0000000260770321E-3</v>
          </cell>
          <cell r="M11715">
            <v>7.9999997979030013E-4</v>
          </cell>
          <cell r="N11715" t="str">
            <v>Large</v>
          </cell>
          <cell r="O11715">
            <v>566.26</v>
          </cell>
        </row>
        <row r="11716">
          <cell r="A11716" t="str">
            <v>SE</v>
          </cell>
          <cell r="B11716" t="str">
            <v>SE_RV_8</v>
          </cell>
          <cell r="C11716">
            <v>1995</v>
          </cell>
          <cell r="D11716" t="str">
            <v>Annual</v>
          </cell>
          <cell r="E11716" t="str">
            <v>Orthophosphate</v>
          </cell>
          <cell r="F11716" t="str">
            <v>mg/l P</v>
          </cell>
          <cell r="G11716">
            <v>12</v>
          </cell>
          <cell r="J11716">
            <v>12</v>
          </cell>
          <cell r="K11716">
            <v>1.7599999904632568E-2</v>
          </cell>
          <cell r="L11716">
            <v>1.4499999582767487E-2</v>
          </cell>
          <cell r="M11716">
            <v>7.799999788403511E-3</v>
          </cell>
          <cell r="N11716" t="str">
            <v>Small</v>
          </cell>
          <cell r="O11716">
            <v>23.31</v>
          </cell>
        </row>
        <row r="11717">
          <cell r="A11717" t="str">
            <v>SE</v>
          </cell>
          <cell r="B11717" t="str">
            <v>SE_RV_586</v>
          </cell>
          <cell r="C11717">
            <v>1995</v>
          </cell>
          <cell r="D11717" t="str">
            <v>Annual</v>
          </cell>
          <cell r="E11717" t="str">
            <v>Orthophosphate</v>
          </cell>
          <cell r="F11717" t="str">
            <v>mg/l P</v>
          </cell>
          <cell r="G11717">
            <v>12</v>
          </cell>
          <cell r="J11717">
            <v>12</v>
          </cell>
          <cell r="K11717">
            <v>7.6899997889995575E-2</v>
          </cell>
          <cell r="L11717">
            <v>7.1000002324581146E-2</v>
          </cell>
          <cell r="M11717">
            <v>3.5700000822544098E-2</v>
          </cell>
          <cell r="N11717" t="str">
            <v>Medium</v>
          </cell>
          <cell r="O11717">
            <v>165.52</v>
          </cell>
        </row>
        <row r="11718">
          <cell r="A11718" t="str">
            <v>SE</v>
          </cell>
          <cell r="B11718" t="str">
            <v>SE_RV_572</v>
          </cell>
          <cell r="C11718">
            <v>1995</v>
          </cell>
          <cell r="D11718" t="str">
            <v>Annual</v>
          </cell>
          <cell r="E11718" t="str">
            <v>Orthophosphate</v>
          </cell>
          <cell r="F11718" t="str">
            <v>mg/l P</v>
          </cell>
          <cell r="G11718">
            <v>12</v>
          </cell>
          <cell r="J11718">
            <v>12</v>
          </cell>
          <cell r="K11718">
            <v>6.0999998822808266E-3</v>
          </cell>
          <cell r="L11718">
            <v>3.0000000260770321E-3</v>
          </cell>
          <cell r="M11718">
            <v>7.1000000461935997E-3</v>
          </cell>
          <cell r="N11718" t="str">
            <v>Very Large</v>
          </cell>
          <cell r="O11718">
            <v>1671.09</v>
          </cell>
        </row>
        <row r="11719">
          <cell r="A11719" t="str">
            <v>SE</v>
          </cell>
          <cell r="B11719" t="str">
            <v>SE_RV_568</v>
          </cell>
          <cell r="C11719">
            <v>1995</v>
          </cell>
          <cell r="D11719" t="str">
            <v>Annual</v>
          </cell>
          <cell r="E11719" t="str">
            <v>Orthophosphate</v>
          </cell>
          <cell r="F11719" t="str">
            <v>mg/l P</v>
          </cell>
          <cell r="G11719">
            <v>12</v>
          </cell>
          <cell r="J11719">
            <v>24</v>
          </cell>
          <cell r="K11719">
            <v>2.4199999868869781E-2</v>
          </cell>
          <cell r="L11719">
            <v>2.2500000894069672E-2</v>
          </cell>
          <cell r="M11719">
            <v>1.3399999588727951E-2</v>
          </cell>
          <cell r="N11719" t="str">
            <v>Medium</v>
          </cell>
          <cell r="O11719">
            <v>205.7</v>
          </cell>
        </row>
        <row r="11720">
          <cell r="A11720" t="str">
            <v>SE</v>
          </cell>
          <cell r="B11720" t="str">
            <v>SE_RV_567</v>
          </cell>
          <cell r="C11720">
            <v>1995</v>
          </cell>
          <cell r="D11720" t="str">
            <v>Annual</v>
          </cell>
          <cell r="E11720" t="str">
            <v>Orthophosphate</v>
          </cell>
          <cell r="F11720" t="str">
            <v>mg/l P</v>
          </cell>
          <cell r="G11720">
            <v>12</v>
          </cell>
          <cell r="J11720">
            <v>24</v>
          </cell>
          <cell r="K11720">
            <v>7.0000000298023224E-2</v>
          </cell>
          <cell r="L11720">
            <v>7.2999998927116394E-2</v>
          </cell>
          <cell r="M11720">
            <v>2.7899999171495438E-2</v>
          </cell>
          <cell r="N11720" t="str">
            <v>Large</v>
          </cell>
          <cell r="O11720">
            <v>261.95999999999998</v>
          </cell>
        </row>
        <row r="11721">
          <cell r="A11721" t="str">
            <v>SE</v>
          </cell>
          <cell r="B11721" t="str">
            <v>SE_RV_566</v>
          </cell>
          <cell r="C11721">
            <v>1995</v>
          </cell>
          <cell r="D11721" t="str">
            <v>Annual</v>
          </cell>
          <cell r="E11721" t="str">
            <v>Orthophosphate</v>
          </cell>
          <cell r="F11721" t="str">
            <v>mg/l P</v>
          </cell>
          <cell r="G11721">
            <v>12</v>
          </cell>
          <cell r="J11721">
            <v>24</v>
          </cell>
          <cell r="K11721">
            <v>9.8700001835823059E-2</v>
          </cell>
          <cell r="L11721">
            <v>9.0999998152256012E-2</v>
          </cell>
          <cell r="M11721">
            <v>4.4500000774860382E-2</v>
          </cell>
          <cell r="N11721" t="str">
            <v>Very Large</v>
          </cell>
          <cell r="O11721">
            <v>1608.16</v>
          </cell>
        </row>
        <row r="11722">
          <cell r="A11722" t="str">
            <v>SE</v>
          </cell>
          <cell r="B11722" t="str">
            <v>SE_RV_300</v>
          </cell>
          <cell r="C11722">
            <v>1995</v>
          </cell>
          <cell r="D11722" t="str">
            <v>Annual</v>
          </cell>
          <cell r="E11722" t="str">
            <v>Orthophosphate</v>
          </cell>
          <cell r="F11722" t="str">
            <v>mg/l P</v>
          </cell>
          <cell r="G11722">
            <v>12</v>
          </cell>
          <cell r="J11722">
            <v>9</v>
          </cell>
          <cell r="K11722">
            <v>2.79999990016222E-3</v>
          </cell>
          <cell r="L11722">
            <v>2.0000000949949026E-3</v>
          </cell>
          <cell r="M11722">
            <v>1.7999999690800905E-3</v>
          </cell>
          <cell r="N11722" t="str">
            <v>Largest</v>
          </cell>
          <cell r="O11722">
            <v>26567.15</v>
          </cell>
        </row>
        <row r="11723">
          <cell r="A11723" t="str">
            <v>SE</v>
          </cell>
          <cell r="B11723" t="str">
            <v>SE_RV_554</v>
          </cell>
          <cell r="C11723">
            <v>1995</v>
          </cell>
          <cell r="D11723" t="str">
            <v>Annual</v>
          </cell>
          <cell r="E11723" t="str">
            <v>Orthophosphate</v>
          </cell>
          <cell r="F11723" t="str">
            <v>mg/l P</v>
          </cell>
          <cell r="G11723">
            <v>12</v>
          </cell>
          <cell r="J11723">
            <v>12</v>
          </cell>
          <cell r="K11723">
            <v>8.6000002920627594E-3</v>
          </cell>
          <cell r="L11723">
            <v>7.0000002160668373E-3</v>
          </cell>
          <cell r="M11723">
            <v>3.8000000640749931E-3</v>
          </cell>
          <cell r="N11723" t="str">
            <v>Large</v>
          </cell>
          <cell r="O11723">
            <v>439.64</v>
          </cell>
        </row>
        <row r="11724">
          <cell r="A11724" t="str">
            <v>SE</v>
          </cell>
          <cell r="B11724" t="str">
            <v>SE_RV_238</v>
          </cell>
          <cell r="C11724">
            <v>1995</v>
          </cell>
          <cell r="D11724" t="str">
            <v>Annual</v>
          </cell>
          <cell r="E11724" t="str">
            <v>Orthophosphate</v>
          </cell>
          <cell r="F11724" t="str">
            <v>mg/l P</v>
          </cell>
          <cell r="G11724">
            <v>12</v>
          </cell>
          <cell r="J11724">
            <v>11</v>
          </cell>
          <cell r="K11724">
            <v>1.0300000198185444E-2</v>
          </cell>
          <cell r="L11724">
            <v>8.999999612569809E-3</v>
          </cell>
          <cell r="M11724">
            <v>6.399999838322401E-3</v>
          </cell>
          <cell r="N11724" t="str">
            <v>Large</v>
          </cell>
          <cell r="O11724">
            <v>417.21</v>
          </cell>
        </row>
        <row r="11725">
          <cell r="A11725" t="str">
            <v>SE</v>
          </cell>
          <cell r="B11725" t="str">
            <v>SE_RV_478</v>
          </cell>
          <cell r="C11725">
            <v>1995</v>
          </cell>
          <cell r="D11725" t="str">
            <v>Annual</v>
          </cell>
          <cell r="E11725" t="str">
            <v>Orthophosphate</v>
          </cell>
          <cell r="F11725" t="str">
            <v>mg/l P</v>
          </cell>
          <cell r="G11725">
            <v>12</v>
          </cell>
          <cell r="J11725">
            <v>10</v>
          </cell>
          <cell r="K11725">
            <v>1.2400000356137753E-2</v>
          </cell>
          <cell r="L11725">
            <v>1.3000000268220901E-2</v>
          </cell>
          <cell r="M11725">
            <v>4.6000001020729542E-3</v>
          </cell>
          <cell r="N11725" t="str">
            <v>Very Large</v>
          </cell>
          <cell r="O11725">
            <v>1334.98</v>
          </cell>
        </row>
        <row r="11726">
          <cell r="A11726" t="str">
            <v>SE</v>
          </cell>
          <cell r="B11726" t="str">
            <v>SE_RV_457</v>
          </cell>
          <cell r="C11726">
            <v>1995</v>
          </cell>
          <cell r="D11726" t="str">
            <v>Annual</v>
          </cell>
          <cell r="E11726" t="str">
            <v>Orthophosphate</v>
          </cell>
          <cell r="F11726" t="str">
            <v>mg/l P</v>
          </cell>
          <cell r="G11726">
            <v>12</v>
          </cell>
          <cell r="J11726">
            <v>12</v>
          </cell>
          <cell r="K11726">
            <v>3.8000000640749931E-3</v>
          </cell>
          <cell r="L11726">
            <v>3.0000000260770321E-3</v>
          </cell>
          <cell r="M11726">
            <v>1.9000000320374966E-3</v>
          </cell>
          <cell r="N11726" t="str">
            <v>Very Large</v>
          </cell>
          <cell r="O11726">
            <v>1648.26</v>
          </cell>
        </row>
        <row r="11727">
          <cell r="A11727" t="str">
            <v>SE</v>
          </cell>
          <cell r="B11727" t="str">
            <v>SE_RV_456</v>
          </cell>
          <cell r="C11727">
            <v>1995</v>
          </cell>
          <cell r="D11727" t="str">
            <v>Annual</v>
          </cell>
          <cell r="E11727" t="str">
            <v>Orthophosphate</v>
          </cell>
          <cell r="F11727" t="str">
            <v>mg/l P</v>
          </cell>
          <cell r="G11727">
            <v>12</v>
          </cell>
          <cell r="J11727">
            <v>12</v>
          </cell>
          <cell r="K11727">
            <v>4.6000001020729542E-3</v>
          </cell>
          <cell r="L11727">
            <v>4.0000001899898052E-3</v>
          </cell>
          <cell r="M11727">
            <v>2.3000000510364771E-3</v>
          </cell>
          <cell r="N11727" t="str">
            <v>Very Large</v>
          </cell>
          <cell r="O11727">
            <v>1648.26</v>
          </cell>
        </row>
        <row r="11728">
          <cell r="A11728" t="str">
            <v>SE</v>
          </cell>
          <cell r="B11728" t="str">
            <v>SE_RV_325</v>
          </cell>
          <cell r="C11728">
            <v>1995</v>
          </cell>
          <cell r="D11728" t="str">
            <v>Annual</v>
          </cell>
          <cell r="E11728" t="str">
            <v>Orthophosphate</v>
          </cell>
          <cell r="F11728" t="str">
            <v>mg/l P</v>
          </cell>
          <cell r="G11728">
            <v>12</v>
          </cell>
          <cell r="J11728">
            <v>12</v>
          </cell>
          <cell r="K11728">
            <v>2.199999988079071E-3</v>
          </cell>
          <cell r="L11728">
            <v>2.0000000949949026E-3</v>
          </cell>
          <cell r="M11728">
            <v>1.0000000474974513E-3</v>
          </cell>
          <cell r="N11728" t="str">
            <v>Largest</v>
          </cell>
          <cell r="O11728">
            <v>25766.83</v>
          </cell>
        </row>
        <row r="11729">
          <cell r="A11729" t="str">
            <v>SE</v>
          </cell>
          <cell r="B11729" t="str">
            <v>SE_RV_312</v>
          </cell>
          <cell r="C11729">
            <v>1995</v>
          </cell>
          <cell r="D11729" t="str">
            <v>Annual</v>
          </cell>
          <cell r="E11729" t="str">
            <v>Orthophosphate</v>
          </cell>
          <cell r="F11729" t="str">
            <v>mg/l P</v>
          </cell>
          <cell r="G11729">
            <v>12</v>
          </cell>
          <cell r="J11729">
            <v>11</v>
          </cell>
          <cell r="K11729">
            <v>4.9000000581145287E-3</v>
          </cell>
          <cell r="L11729">
            <v>4.999999888241291E-3</v>
          </cell>
          <cell r="M11729">
            <v>2.3000000510364771E-3</v>
          </cell>
          <cell r="N11729" t="str">
            <v>Largest</v>
          </cell>
          <cell r="O11729">
            <v>18081.400000000001</v>
          </cell>
        </row>
        <row r="11730">
          <cell r="A11730" t="str">
            <v>SE</v>
          </cell>
          <cell r="B11730" t="str">
            <v>SE_RV_310</v>
          </cell>
          <cell r="C11730">
            <v>1995</v>
          </cell>
          <cell r="D11730" t="str">
            <v>Annual</v>
          </cell>
          <cell r="E11730" t="str">
            <v>Orthophosphate</v>
          </cell>
          <cell r="F11730" t="str">
            <v>mg/l P</v>
          </cell>
          <cell r="G11730">
            <v>12</v>
          </cell>
          <cell r="J11730">
            <v>12</v>
          </cell>
          <cell r="K11730">
            <v>6.0999998822808266E-3</v>
          </cell>
          <cell r="L11730">
            <v>6.0000000521540642E-3</v>
          </cell>
          <cell r="M11730">
            <v>2.0000000949949026E-3</v>
          </cell>
          <cell r="N11730" t="str">
            <v>Large</v>
          </cell>
          <cell r="O11730">
            <v>810.36</v>
          </cell>
        </row>
        <row r="11731">
          <cell r="A11731" t="str">
            <v>SE</v>
          </cell>
          <cell r="B11731" t="str">
            <v>SE_RV_306</v>
          </cell>
          <cell r="C11731">
            <v>1995</v>
          </cell>
          <cell r="D11731" t="str">
            <v>Annual</v>
          </cell>
          <cell r="E11731" t="str">
            <v>Orthophosphate</v>
          </cell>
          <cell r="F11731" t="str">
            <v>mg/l P</v>
          </cell>
          <cell r="G11731">
            <v>12</v>
          </cell>
          <cell r="J11731">
            <v>12</v>
          </cell>
          <cell r="K11731">
            <v>5.7999999262392521E-3</v>
          </cell>
          <cell r="L11731">
            <v>4.999999888241291E-3</v>
          </cell>
          <cell r="M11731">
            <v>1.9000000320374966E-3</v>
          </cell>
          <cell r="N11731" t="str">
            <v>Very Large</v>
          </cell>
          <cell r="O11731">
            <v>2453.36</v>
          </cell>
        </row>
        <row r="11732">
          <cell r="A11732" t="str">
            <v>SE</v>
          </cell>
          <cell r="B11732" t="str">
            <v>SE_RV_305</v>
          </cell>
          <cell r="C11732">
            <v>1995</v>
          </cell>
          <cell r="D11732" t="str">
            <v>Annual</v>
          </cell>
          <cell r="E11732" t="str">
            <v>Orthophosphate</v>
          </cell>
          <cell r="F11732" t="str">
            <v>mg/l P</v>
          </cell>
          <cell r="G11732">
            <v>12</v>
          </cell>
          <cell r="J11732">
            <v>11</v>
          </cell>
          <cell r="K11732">
            <v>3.5000001080334187E-3</v>
          </cell>
          <cell r="L11732">
            <v>3.0000000260770321E-3</v>
          </cell>
          <cell r="M11732">
            <v>1.0999999940395355E-3</v>
          </cell>
          <cell r="N11732" t="str">
            <v>Largest</v>
          </cell>
          <cell r="O11732">
            <v>19819.830000000002</v>
          </cell>
        </row>
        <row r="11733">
          <cell r="A11733" t="str">
            <v>SE</v>
          </cell>
          <cell r="B11733" t="str">
            <v>SE_RV_304</v>
          </cell>
          <cell r="C11733">
            <v>1995</v>
          </cell>
          <cell r="D11733" t="str">
            <v>Annual</v>
          </cell>
          <cell r="E11733" t="str">
            <v>Orthophosphate</v>
          </cell>
          <cell r="F11733" t="str">
            <v>mg/l P</v>
          </cell>
          <cell r="G11733">
            <v>12</v>
          </cell>
          <cell r="J11733">
            <v>11</v>
          </cell>
          <cell r="K11733">
            <v>3.1000000890344381E-3</v>
          </cell>
          <cell r="L11733">
            <v>3.0000000260770321E-3</v>
          </cell>
          <cell r="M11733">
            <v>7.9999997979030013E-4</v>
          </cell>
          <cell r="N11733" t="str">
            <v>Very Large</v>
          </cell>
          <cell r="O11733">
            <v>1992.03</v>
          </cell>
        </row>
        <row r="11734">
          <cell r="A11734" t="str">
            <v>SE</v>
          </cell>
          <cell r="B11734" t="str">
            <v>SE_RV_303</v>
          </cell>
          <cell r="C11734">
            <v>1995</v>
          </cell>
          <cell r="D11734" t="str">
            <v>Annual</v>
          </cell>
          <cell r="E11734" t="str">
            <v>Orthophosphate</v>
          </cell>
          <cell r="F11734" t="str">
            <v>mg/l P</v>
          </cell>
          <cell r="G11734">
            <v>12</v>
          </cell>
          <cell r="J11734">
            <v>12</v>
          </cell>
          <cell r="K11734">
            <v>2.6000000070780516E-3</v>
          </cell>
          <cell r="L11734">
            <v>2.0000000949949026E-3</v>
          </cell>
          <cell r="M11734">
            <v>7.9999997979030013E-4</v>
          </cell>
          <cell r="N11734" t="str">
            <v>Largest</v>
          </cell>
          <cell r="O11734">
            <v>12085.34</v>
          </cell>
        </row>
        <row r="11735">
          <cell r="A11735" t="str">
            <v>SE</v>
          </cell>
          <cell r="B11735" t="str">
            <v>SE_RV_563</v>
          </cell>
          <cell r="C11735">
            <v>1995</v>
          </cell>
          <cell r="D11735" t="str">
            <v>Annual</v>
          </cell>
          <cell r="E11735" t="str">
            <v>Orthophosphate</v>
          </cell>
          <cell r="F11735" t="str">
            <v>mg/l P</v>
          </cell>
          <cell r="G11735">
            <v>12</v>
          </cell>
          <cell r="J11735">
            <v>12</v>
          </cell>
          <cell r="K11735">
            <v>5.2000000141561031E-3</v>
          </cell>
          <cell r="L11735">
            <v>4.999999888241291E-3</v>
          </cell>
          <cell r="M11735">
            <v>1.5999999595806003E-3</v>
          </cell>
          <cell r="N11735" t="str">
            <v>Medium</v>
          </cell>
          <cell r="O11735">
            <v>101.87</v>
          </cell>
        </row>
        <row r="11736">
          <cell r="A11736" t="str">
            <v>SE</v>
          </cell>
          <cell r="B11736" t="str">
            <v>SE_RV_235</v>
          </cell>
          <cell r="C11736">
            <v>1995</v>
          </cell>
          <cell r="D11736" t="str">
            <v>Annual</v>
          </cell>
          <cell r="E11736" t="str">
            <v>Orthophosphate</v>
          </cell>
          <cell r="F11736" t="str">
            <v>mg/l P</v>
          </cell>
          <cell r="G11736">
            <v>12</v>
          </cell>
          <cell r="J11736">
            <v>6</v>
          </cell>
          <cell r="K11736">
            <v>1.3500000350177288E-2</v>
          </cell>
          <cell r="L11736">
            <v>8.0000003799796104E-3</v>
          </cell>
          <cell r="M11736">
            <v>1.510000042617321E-2</v>
          </cell>
          <cell r="N11736" t="str">
            <v>Medium</v>
          </cell>
          <cell r="O11736">
            <v>60.95</v>
          </cell>
        </row>
        <row r="11737">
          <cell r="A11737" t="str">
            <v>SE</v>
          </cell>
          <cell r="B11737" t="str">
            <v>SE_RV_1220</v>
          </cell>
          <cell r="C11737">
            <v>1995</v>
          </cell>
          <cell r="D11737" t="str">
            <v>Annual</v>
          </cell>
          <cell r="E11737" t="str">
            <v>Orthophosphate</v>
          </cell>
          <cell r="F11737" t="str">
            <v>mg/l P</v>
          </cell>
          <cell r="G11737">
            <v>12</v>
          </cell>
          <cell r="J11737">
            <v>5</v>
          </cell>
          <cell r="K11737">
            <v>5.4000001400709152E-3</v>
          </cell>
          <cell r="L11737">
            <v>6.0000000521540642E-3</v>
          </cell>
          <cell r="M11737">
            <v>1.3000000035390258E-3</v>
          </cell>
          <cell r="N11737" t="str">
            <v>Very Large</v>
          </cell>
          <cell r="O11737">
            <v>1465.4</v>
          </cell>
        </row>
        <row r="11738">
          <cell r="A11738" t="str">
            <v>SE</v>
          </cell>
          <cell r="B11738" t="str">
            <v>SE_RV_1211</v>
          </cell>
          <cell r="C11738">
            <v>1995</v>
          </cell>
          <cell r="D11738" t="str">
            <v>Annual</v>
          </cell>
          <cell r="E11738" t="str">
            <v>Orthophosphate</v>
          </cell>
          <cell r="F11738" t="str">
            <v>mg/l P</v>
          </cell>
          <cell r="G11738">
            <v>12</v>
          </cell>
          <cell r="J11738">
            <v>12</v>
          </cell>
          <cell r="K11738">
            <v>7.1999998763203621E-3</v>
          </cell>
          <cell r="L11738">
            <v>6.0000000521540642E-3</v>
          </cell>
          <cell r="M11738">
            <v>3.1999999191612005E-3</v>
          </cell>
          <cell r="N11738" t="str">
            <v>Medium</v>
          </cell>
          <cell r="O11738">
            <v>150.30000000000001</v>
          </cell>
        </row>
        <row r="11739">
          <cell r="A11739" t="str">
            <v>SE</v>
          </cell>
          <cell r="B11739" t="str">
            <v>SE_RV_1208</v>
          </cell>
          <cell r="C11739">
            <v>1995</v>
          </cell>
          <cell r="D11739" t="str">
            <v>Annual</v>
          </cell>
          <cell r="E11739" t="str">
            <v>Orthophosphate</v>
          </cell>
          <cell r="F11739" t="str">
            <v>mg/l P</v>
          </cell>
          <cell r="G11739">
            <v>12</v>
          </cell>
          <cell r="J11739">
            <v>12</v>
          </cell>
          <cell r="K11739">
            <v>3.7000000011175871E-3</v>
          </cell>
          <cell r="L11739">
            <v>3.5000001080334187E-3</v>
          </cell>
          <cell r="M11739">
            <v>2.0000000949949026E-3</v>
          </cell>
          <cell r="N11739" t="str">
            <v>Very Large</v>
          </cell>
          <cell r="O11739">
            <v>1332.76</v>
          </cell>
        </row>
        <row r="11740">
          <cell r="A11740" t="str">
            <v>SE</v>
          </cell>
          <cell r="B11740" t="str">
            <v>SE_RV_1207</v>
          </cell>
          <cell r="C11740">
            <v>1995</v>
          </cell>
          <cell r="D11740" t="str">
            <v>Annual</v>
          </cell>
          <cell r="E11740" t="str">
            <v>Orthophosphate</v>
          </cell>
          <cell r="F11740" t="str">
            <v>mg/l P</v>
          </cell>
          <cell r="G11740">
            <v>12</v>
          </cell>
          <cell r="J11740">
            <v>12</v>
          </cell>
          <cell r="K11740">
            <v>4.9000000581145287E-3</v>
          </cell>
          <cell r="L11740">
            <v>4.999999888241291E-3</v>
          </cell>
          <cell r="M11740">
            <v>2.7000000700354576E-3</v>
          </cell>
          <cell r="N11740" t="str">
            <v>Medium</v>
          </cell>
          <cell r="O11740">
            <v>140</v>
          </cell>
        </row>
        <row r="11741">
          <cell r="A11741" t="str">
            <v>SE</v>
          </cell>
          <cell r="B11741" t="str">
            <v>SE_RV_1206</v>
          </cell>
          <cell r="C11741">
            <v>1995</v>
          </cell>
          <cell r="D11741" t="str">
            <v>Annual</v>
          </cell>
          <cell r="E11741" t="str">
            <v>Orthophosphate</v>
          </cell>
          <cell r="F11741" t="str">
            <v>mg/l P</v>
          </cell>
          <cell r="G11741">
            <v>12</v>
          </cell>
          <cell r="J11741">
            <v>12</v>
          </cell>
          <cell r="K11741">
            <v>3.599999938160181E-3</v>
          </cell>
          <cell r="L11741">
            <v>3.0000000260770321E-3</v>
          </cell>
          <cell r="M11741">
            <v>2.3000000510364771E-3</v>
          </cell>
          <cell r="N11741" t="str">
            <v>Very Large</v>
          </cell>
          <cell r="O11741">
            <v>2346.7600000000002</v>
          </cell>
        </row>
        <row r="11742">
          <cell r="A11742" t="str">
            <v>SE</v>
          </cell>
          <cell r="B11742" t="str">
            <v>SE_RV_1205</v>
          </cell>
          <cell r="C11742">
            <v>1995</v>
          </cell>
          <cell r="D11742" t="str">
            <v>Annual</v>
          </cell>
          <cell r="E11742" t="str">
            <v>Orthophosphate</v>
          </cell>
          <cell r="F11742" t="str">
            <v>mg/l P</v>
          </cell>
          <cell r="G11742">
            <v>12</v>
          </cell>
          <cell r="J11742">
            <v>12</v>
          </cell>
          <cell r="K11742">
            <v>2.6000000070780516E-3</v>
          </cell>
          <cell r="L11742">
            <v>2.0000000949949026E-3</v>
          </cell>
          <cell r="M11742">
            <v>7.9999997979030013E-4</v>
          </cell>
          <cell r="N11742" t="str">
            <v>Large</v>
          </cell>
          <cell r="O11742">
            <v>294.01</v>
          </cell>
        </row>
        <row r="11743">
          <cell r="A11743" t="str">
            <v>SE</v>
          </cell>
          <cell r="B11743" t="str">
            <v>SE_RV_1263</v>
          </cell>
          <cell r="C11743">
            <v>1995</v>
          </cell>
          <cell r="D11743" t="str">
            <v>Annual</v>
          </cell>
          <cell r="E11743" t="str">
            <v>Orthophosphate</v>
          </cell>
          <cell r="F11743" t="str">
            <v>mg/l P</v>
          </cell>
          <cell r="G11743">
            <v>12</v>
          </cell>
          <cell r="J11743">
            <v>12</v>
          </cell>
          <cell r="K11743">
            <v>4.1200000792741776E-2</v>
          </cell>
          <cell r="L11743">
            <v>3.9500001817941666E-2</v>
          </cell>
          <cell r="M11743">
            <v>1.9300000742077827E-2</v>
          </cell>
          <cell r="N11743" t="str">
            <v>Large</v>
          </cell>
          <cell r="O11743">
            <v>348.65</v>
          </cell>
        </row>
        <row r="11744">
          <cell r="A11744" t="str">
            <v>SE</v>
          </cell>
          <cell r="B11744" t="str">
            <v>SE_RV_1203</v>
          </cell>
          <cell r="C11744">
            <v>1995</v>
          </cell>
          <cell r="D11744" t="str">
            <v>Annual</v>
          </cell>
          <cell r="E11744" t="str">
            <v>Orthophosphate</v>
          </cell>
          <cell r="F11744" t="str">
            <v>mg/l P</v>
          </cell>
          <cell r="G11744">
            <v>12</v>
          </cell>
          <cell r="J11744">
            <v>12</v>
          </cell>
          <cell r="K11744">
            <v>1.1300000362098217E-2</v>
          </cell>
          <cell r="L11744">
            <v>9.9999997764825821E-3</v>
          </cell>
          <cell r="M11744">
            <v>5.9000002220273018E-3</v>
          </cell>
          <cell r="N11744" t="str">
            <v>Large</v>
          </cell>
          <cell r="O11744">
            <v>494.24</v>
          </cell>
        </row>
        <row r="11745">
          <cell r="A11745" t="str">
            <v>SE</v>
          </cell>
          <cell r="B11745" t="str">
            <v>SE_RV_1202</v>
          </cell>
          <cell r="C11745">
            <v>1995</v>
          </cell>
          <cell r="D11745" t="str">
            <v>Annual</v>
          </cell>
          <cell r="E11745" t="str">
            <v>Orthophosphate</v>
          </cell>
          <cell r="F11745" t="str">
            <v>mg/l P</v>
          </cell>
          <cell r="G11745">
            <v>12</v>
          </cell>
          <cell r="J11745">
            <v>12</v>
          </cell>
          <cell r="K11745">
            <v>3.7000000011175871E-3</v>
          </cell>
          <cell r="L11745">
            <v>3.5000001080334187E-3</v>
          </cell>
          <cell r="M11745">
            <v>1.7000000225380063E-3</v>
          </cell>
          <cell r="N11745" t="str">
            <v>Large</v>
          </cell>
          <cell r="O11745">
            <v>329.66</v>
          </cell>
        </row>
        <row r="11746">
          <cell r="A11746" t="str">
            <v>SE</v>
          </cell>
          <cell r="B11746" t="str">
            <v>SE_RV_1201</v>
          </cell>
          <cell r="C11746">
            <v>1995</v>
          </cell>
          <cell r="D11746" t="str">
            <v>Annual</v>
          </cell>
          <cell r="E11746" t="str">
            <v>Orthophosphate</v>
          </cell>
          <cell r="F11746" t="str">
            <v>mg/l P</v>
          </cell>
          <cell r="G11746">
            <v>12</v>
          </cell>
          <cell r="J11746">
            <v>12</v>
          </cell>
          <cell r="K11746">
            <v>4.9800001084804535E-2</v>
          </cell>
          <cell r="L11746">
            <v>4.1499998420476913E-2</v>
          </cell>
          <cell r="M11746">
            <v>2.930000051856041E-2</v>
          </cell>
          <cell r="N11746" t="str">
            <v>Medium</v>
          </cell>
          <cell r="O11746">
            <v>98.18</v>
          </cell>
        </row>
        <row r="11747">
          <cell r="A11747" t="str">
            <v>SE</v>
          </cell>
          <cell r="B11747" t="str">
            <v>SE_RV_240</v>
          </cell>
          <cell r="C11747">
            <v>1995</v>
          </cell>
          <cell r="D11747" t="str">
            <v>Annual</v>
          </cell>
          <cell r="E11747" t="str">
            <v>Orthophosphate</v>
          </cell>
          <cell r="F11747" t="str">
            <v>mg/l P</v>
          </cell>
          <cell r="G11747">
            <v>12</v>
          </cell>
          <cell r="J11747">
            <v>11</v>
          </cell>
          <cell r="K11747">
            <v>4.4199999421834946E-2</v>
          </cell>
          <cell r="L11747">
            <v>2.8999999165534973E-2</v>
          </cell>
          <cell r="M11747">
            <v>2.5100000202655792E-2</v>
          </cell>
          <cell r="N11747" t="str">
            <v>Small</v>
          </cell>
          <cell r="O11747">
            <v>31.43</v>
          </cell>
        </row>
        <row r="11748">
          <cell r="A11748" t="str">
            <v>SE</v>
          </cell>
          <cell r="B11748" t="str">
            <v>SE_RV_118</v>
          </cell>
          <cell r="C11748">
            <v>1995</v>
          </cell>
          <cell r="D11748" t="str">
            <v>Annual</v>
          </cell>
          <cell r="E11748" t="str">
            <v>Orthophosphate</v>
          </cell>
          <cell r="F11748" t="str">
            <v>mg/l P</v>
          </cell>
          <cell r="G11748">
            <v>12</v>
          </cell>
          <cell r="J11748">
            <v>12</v>
          </cell>
          <cell r="K11748">
            <v>1.0499999858438969E-2</v>
          </cell>
          <cell r="L11748">
            <v>2.0000000949949026E-3</v>
          </cell>
          <cell r="M11748">
            <v>2.9799999669194221E-2</v>
          </cell>
          <cell r="N11748" t="str">
            <v>Largest</v>
          </cell>
          <cell r="O11748">
            <v>23842.09</v>
          </cell>
        </row>
        <row r="11749">
          <cell r="A11749" t="str">
            <v>SE</v>
          </cell>
          <cell r="B11749" t="str">
            <v>SE_RV_117</v>
          </cell>
          <cell r="C11749">
            <v>1995</v>
          </cell>
          <cell r="D11749" t="str">
            <v>Annual</v>
          </cell>
          <cell r="E11749" t="str">
            <v>Orthophosphate</v>
          </cell>
          <cell r="F11749" t="str">
            <v>mg/l P</v>
          </cell>
          <cell r="G11749">
            <v>12</v>
          </cell>
          <cell r="J11749">
            <v>12</v>
          </cell>
          <cell r="K11749">
            <v>2.0000000949949026E-3</v>
          </cell>
          <cell r="L11749">
            <v>2.0000000949949026E-3</v>
          </cell>
          <cell r="M11749">
            <v>1.0999999940395355E-3</v>
          </cell>
          <cell r="N11749" t="str">
            <v>Largest</v>
          </cell>
          <cell r="O11749">
            <v>6472.51</v>
          </cell>
        </row>
        <row r="11750">
          <cell r="A11750" t="str">
            <v>SE</v>
          </cell>
          <cell r="B11750" t="str">
            <v>SE_RV_1167</v>
          </cell>
          <cell r="C11750">
            <v>1995</v>
          </cell>
          <cell r="D11750" t="str">
            <v>Annual</v>
          </cell>
          <cell r="E11750" t="str">
            <v>Orthophosphate</v>
          </cell>
          <cell r="F11750" t="str">
            <v>mg/l P</v>
          </cell>
          <cell r="G11750">
            <v>12</v>
          </cell>
          <cell r="J11750">
            <v>19</v>
          </cell>
          <cell r="K11750">
            <v>2.099999925121665E-3</v>
          </cell>
          <cell r="L11750">
            <v>2.0000000949949026E-3</v>
          </cell>
          <cell r="M11750">
            <v>5.0000002374872565E-4</v>
          </cell>
          <cell r="N11750" t="str">
            <v>Small</v>
          </cell>
          <cell r="O11750">
            <v>0.52</v>
          </cell>
        </row>
        <row r="11751">
          <cell r="A11751" t="str">
            <v>SE</v>
          </cell>
          <cell r="B11751" t="str">
            <v>SE_RV_929</v>
          </cell>
          <cell r="C11751">
            <v>1995</v>
          </cell>
          <cell r="D11751" t="str">
            <v>Annual</v>
          </cell>
          <cell r="E11751" t="str">
            <v>Orthophosphate</v>
          </cell>
          <cell r="F11751" t="str">
            <v>mg/l P</v>
          </cell>
          <cell r="G11751">
            <v>12</v>
          </cell>
          <cell r="J11751">
            <v>12</v>
          </cell>
          <cell r="K11751">
            <v>4.0300000458955765E-2</v>
          </cell>
          <cell r="L11751">
            <v>2.9500000178813934E-2</v>
          </cell>
          <cell r="M11751">
            <v>2.9899999499320984E-2</v>
          </cell>
          <cell r="N11751" t="str">
            <v>Small</v>
          </cell>
          <cell r="O11751">
            <v>28.05</v>
          </cell>
        </row>
        <row r="11752">
          <cell r="A11752" t="str">
            <v>SE</v>
          </cell>
          <cell r="B11752" t="str">
            <v>SE_RV_1</v>
          </cell>
          <cell r="C11752">
            <v>1995</v>
          </cell>
          <cell r="D11752" t="str">
            <v>Annual</v>
          </cell>
          <cell r="E11752" t="str">
            <v>Orthophosphate</v>
          </cell>
          <cell r="F11752" t="str">
            <v>mg/l P</v>
          </cell>
          <cell r="G11752">
            <v>12</v>
          </cell>
          <cell r="J11752">
            <v>12</v>
          </cell>
          <cell r="K11752">
            <v>2.8799999505281448E-2</v>
          </cell>
          <cell r="L11752">
            <v>2.6000000536441803E-2</v>
          </cell>
          <cell r="M11752">
            <v>1.4800000004470348E-2</v>
          </cell>
          <cell r="N11752" t="str">
            <v>Very Large</v>
          </cell>
          <cell r="O11752">
            <v>2005.54</v>
          </cell>
        </row>
        <row r="11753">
          <cell r="A11753" t="str">
            <v>SE</v>
          </cell>
          <cell r="B11753" t="str">
            <v>SE_RV_1204</v>
          </cell>
          <cell r="C11753">
            <v>1995</v>
          </cell>
          <cell r="D11753" t="str">
            <v>Annual</v>
          </cell>
          <cell r="E11753" t="str">
            <v>Orthophosphate</v>
          </cell>
          <cell r="F11753" t="str">
            <v>mg/l P</v>
          </cell>
          <cell r="G11753">
            <v>12</v>
          </cell>
          <cell r="J11753">
            <v>9</v>
          </cell>
          <cell r="K11753">
            <v>7.6000001281499863E-3</v>
          </cell>
          <cell r="L11753">
            <v>7.0000002160668373E-3</v>
          </cell>
          <cell r="M11753">
            <v>2.4999999441206455E-3</v>
          </cell>
          <cell r="N11753" t="str">
            <v>Very Large</v>
          </cell>
          <cell r="O11753">
            <v>1280.49</v>
          </cell>
        </row>
        <row r="11754">
          <cell r="A11754" t="str">
            <v>SE</v>
          </cell>
          <cell r="B11754" t="str">
            <v>SE_RV_227</v>
          </cell>
          <cell r="C11754">
            <v>1995</v>
          </cell>
          <cell r="D11754" t="str">
            <v>Annual</v>
          </cell>
          <cell r="E11754" t="str">
            <v>Orthophosphate</v>
          </cell>
          <cell r="F11754" t="str">
            <v>mg/l P</v>
          </cell>
          <cell r="G11754">
            <v>12</v>
          </cell>
          <cell r="J11754">
            <v>9</v>
          </cell>
          <cell r="K11754">
            <v>9.8999999463558197E-3</v>
          </cell>
          <cell r="L11754">
            <v>9.9999997764825821E-3</v>
          </cell>
          <cell r="M11754">
            <v>2.79999990016222E-3</v>
          </cell>
          <cell r="N11754" t="str">
            <v>Large</v>
          </cell>
          <cell r="O11754">
            <v>962.75</v>
          </cell>
        </row>
        <row r="11755">
          <cell r="A11755" t="str">
            <v>SE</v>
          </cell>
          <cell r="B11755" t="str">
            <v>SE_RV_119</v>
          </cell>
          <cell r="C11755">
            <v>1995</v>
          </cell>
          <cell r="D11755" t="str">
            <v>Annual</v>
          </cell>
          <cell r="E11755" t="str">
            <v>Orthophosphate</v>
          </cell>
          <cell r="F11755" t="str">
            <v>mg/l P</v>
          </cell>
          <cell r="G11755">
            <v>12</v>
          </cell>
          <cell r="J11755">
            <v>10</v>
          </cell>
          <cell r="K11755">
            <v>3.5000001080334187E-3</v>
          </cell>
          <cell r="L11755">
            <v>3.0000000260770321E-3</v>
          </cell>
          <cell r="M11755">
            <v>1.7999999690800905E-3</v>
          </cell>
          <cell r="N11755" t="str">
            <v>Largest</v>
          </cell>
          <cell r="O11755">
            <v>12272.41</v>
          </cell>
        </row>
        <row r="11756">
          <cell r="A11756" t="str">
            <v>SE</v>
          </cell>
          <cell r="B11756" t="str">
            <v>SE_RV_129</v>
          </cell>
          <cell r="C11756">
            <v>1995</v>
          </cell>
          <cell r="D11756" t="str">
            <v>Annual</v>
          </cell>
          <cell r="E11756" t="str">
            <v>Orthophosphate</v>
          </cell>
          <cell r="F11756" t="str">
            <v>mg/l P</v>
          </cell>
          <cell r="G11756">
            <v>12</v>
          </cell>
          <cell r="J11756">
            <v>12</v>
          </cell>
          <cell r="K11756">
            <v>4.6100001782178879E-2</v>
          </cell>
          <cell r="L11756">
            <v>3.5500001162290573E-2</v>
          </cell>
          <cell r="M11756">
            <v>4.4100001454353333E-2</v>
          </cell>
          <cell r="N11756" t="str">
            <v>Large</v>
          </cell>
          <cell r="O11756">
            <v>856.94</v>
          </cell>
        </row>
        <row r="11757">
          <cell r="A11757" t="str">
            <v>SE</v>
          </cell>
          <cell r="B11757" t="str">
            <v>SE_RV_234</v>
          </cell>
          <cell r="C11757">
            <v>1995</v>
          </cell>
          <cell r="D11757" t="str">
            <v>Annual</v>
          </cell>
          <cell r="E11757" t="str">
            <v>Orthophosphate</v>
          </cell>
          <cell r="F11757" t="str">
            <v>mg/l P</v>
          </cell>
          <cell r="G11757">
            <v>12</v>
          </cell>
          <cell r="J11757">
            <v>12</v>
          </cell>
          <cell r="K11757">
            <v>5.7999999262392521E-3</v>
          </cell>
          <cell r="L11757">
            <v>5.4999999701976776E-3</v>
          </cell>
          <cell r="M11757">
            <v>2.4999999441206455E-3</v>
          </cell>
          <cell r="N11757" t="str">
            <v>Small</v>
          </cell>
          <cell r="O11757">
            <v>43.25</v>
          </cell>
        </row>
        <row r="11758">
          <cell r="A11758" t="str">
            <v>SE</v>
          </cell>
          <cell r="B11758" t="str">
            <v>SE_RV_228</v>
          </cell>
          <cell r="C11758">
            <v>1995</v>
          </cell>
          <cell r="D11758" t="str">
            <v>Annual</v>
          </cell>
          <cell r="E11758" t="str">
            <v>Orthophosphate</v>
          </cell>
          <cell r="F11758" t="str">
            <v>mg/l P</v>
          </cell>
          <cell r="G11758">
            <v>12</v>
          </cell>
          <cell r="J11758">
            <v>10</v>
          </cell>
          <cell r="K11758">
            <v>1.4999999664723873E-2</v>
          </cell>
          <cell r="L11758">
            <v>1.2500000186264515E-2</v>
          </cell>
          <cell r="M11758">
            <v>1.3299999758601189E-2</v>
          </cell>
          <cell r="N11758" t="str">
            <v>Very Large</v>
          </cell>
          <cell r="O11758">
            <v>2160.0300000000002</v>
          </cell>
        </row>
        <row r="11759">
          <cell r="A11759" t="str">
            <v>SE</v>
          </cell>
          <cell r="B11759" t="str">
            <v>SE_RV_225</v>
          </cell>
          <cell r="C11759">
            <v>1995</v>
          </cell>
          <cell r="D11759" t="str">
            <v>Annual</v>
          </cell>
          <cell r="E11759" t="str">
            <v>Orthophosphate</v>
          </cell>
          <cell r="F11759" t="str">
            <v>mg/l P</v>
          </cell>
          <cell r="G11759">
            <v>12</v>
          </cell>
          <cell r="J11759">
            <v>12</v>
          </cell>
          <cell r="K11759">
            <v>3.599999938160181E-3</v>
          </cell>
          <cell r="L11759">
            <v>3.0000000260770321E-3</v>
          </cell>
          <cell r="M11759">
            <v>2.899999963119626E-3</v>
          </cell>
          <cell r="N11759" t="str">
            <v>Large</v>
          </cell>
          <cell r="O11759">
            <v>299.10000000000002</v>
          </cell>
        </row>
        <row r="11760">
          <cell r="A11760" t="str">
            <v>SE</v>
          </cell>
          <cell r="B11760" t="str">
            <v>SE_RV_224</v>
          </cell>
          <cell r="C11760">
            <v>1995</v>
          </cell>
          <cell r="D11760" t="str">
            <v>Annual</v>
          </cell>
          <cell r="E11760" t="str">
            <v>Orthophosphate</v>
          </cell>
          <cell r="F11760" t="str">
            <v>mg/l P</v>
          </cell>
          <cell r="G11760">
            <v>12</v>
          </cell>
          <cell r="J11760">
            <v>11</v>
          </cell>
          <cell r="K11760">
            <v>2.0000000949949026E-3</v>
          </cell>
          <cell r="L11760">
            <v>2.0000000949949026E-3</v>
          </cell>
          <cell r="M11760">
            <v>1.0000000474974513E-3</v>
          </cell>
          <cell r="N11760" t="str">
            <v>Very Large</v>
          </cell>
          <cell r="O11760">
            <v>2488.0700000000002</v>
          </cell>
        </row>
        <row r="11761">
          <cell r="A11761" t="str">
            <v>SE</v>
          </cell>
          <cell r="B11761" t="str">
            <v>SE_RV_222</v>
          </cell>
          <cell r="C11761">
            <v>1995</v>
          </cell>
          <cell r="D11761" t="str">
            <v>Annual</v>
          </cell>
          <cell r="E11761" t="str">
            <v>Orthophosphate</v>
          </cell>
          <cell r="F11761" t="str">
            <v>mg/l P</v>
          </cell>
          <cell r="G11761">
            <v>12</v>
          </cell>
          <cell r="J11761">
            <v>12</v>
          </cell>
          <cell r="K11761">
            <v>4.3999999761581421E-3</v>
          </cell>
          <cell r="L11761">
            <v>4.0000001899898052E-3</v>
          </cell>
          <cell r="M11761">
            <v>1.5999999595806003E-3</v>
          </cell>
          <cell r="N11761" t="str">
            <v>Largest</v>
          </cell>
          <cell r="O11761">
            <v>2859.78</v>
          </cell>
        </row>
        <row r="11762">
          <cell r="A11762" t="str">
            <v>SE</v>
          </cell>
          <cell r="B11762" t="str">
            <v>SE_RV_134</v>
          </cell>
          <cell r="C11762">
            <v>1995</v>
          </cell>
          <cell r="D11762" t="str">
            <v>Annual</v>
          </cell>
          <cell r="E11762" t="str">
            <v>Orthophosphate</v>
          </cell>
          <cell r="F11762" t="str">
            <v>mg/l P</v>
          </cell>
          <cell r="G11762">
            <v>12</v>
          </cell>
          <cell r="J11762">
            <v>12</v>
          </cell>
          <cell r="K11762">
            <v>7.3000001721084118E-3</v>
          </cell>
          <cell r="L11762">
            <v>6.5000001341104507E-3</v>
          </cell>
          <cell r="M11762">
            <v>2.7000000700354576E-3</v>
          </cell>
          <cell r="N11762" t="str">
            <v>Large</v>
          </cell>
          <cell r="O11762">
            <v>734.87</v>
          </cell>
        </row>
        <row r="11763">
          <cell r="A11763" t="str">
            <v>SE</v>
          </cell>
          <cell r="B11763" t="str">
            <v>SE_RV_1296</v>
          </cell>
          <cell r="C11763">
            <v>1995</v>
          </cell>
          <cell r="D11763" t="str">
            <v>Annual</v>
          </cell>
          <cell r="E11763" t="str">
            <v>Orthophosphate</v>
          </cell>
          <cell r="F11763" t="str">
            <v>mg/l P</v>
          </cell>
          <cell r="G11763">
            <v>12</v>
          </cell>
          <cell r="J11763">
            <v>13</v>
          </cell>
          <cell r="K11763">
            <v>4.4999998062849045E-3</v>
          </cell>
          <cell r="L11763">
            <v>4.0000001899898052E-3</v>
          </cell>
          <cell r="M11763">
            <v>1.9000000320374966E-3</v>
          </cell>
          <cell r="N11763" t="str">
            <v>Small</v>
          </cell>
          <cell r="O11763">
            <v>1.59</v>
          </cell>
        </row>
        <row r="11764">
          <cell r="A11764" t="str">
            <v>SE</v>
          </cell>
          <cell r="B11764" t="str">
            <v>SE_RV_233</v>
          </cell>
          <cell r="C11764">
            <v>1995</v>
          </cell>
          <cell r="D11764" t="str">
            <v>Annual</v>
          </cell>
          <cell r="E11764" t="str">
            <v>Orthophosphate</v>
          </cell>
          <cell r="F11764" t="str">
            <v>mg/l P</v>
          </cell>
          <cell r="G11764">
            <v>12</v>
          </cell>
          <cell r="J11764">
            <v>11</v>
          </cell>
          <cell r="K11764">
            <v>1.0499999858438969E-2</v>
          </cell>
          <cell r="L11764">
            <v>8.999999612569809E-3</v>
          </cell>
          <cell r="M11764">
            <v>4.3000001460313797E-3</v>
          </cell>
          <cell r="N11764" t="str">
            <v>Medium</v>
          </cell>
          <cell r="O11764">
            <v>66.31</v>
          </cell>
        </row>
        <row r="11765">
          <cell r="A11765" t="str">
            <v>SE</v>
          </cell>
          <cell r="B11765" t="str">
            <v>SE_RV_131</v>
          </cell>
          <cell r="C11765">
            <v>1995</v>
          </cell>
          <cell r="D11765" t="str">
            <v>Annual</v>
          </cell>
          <cell r="E11765" t="str">
            <v>Orthophosphate</v>
          </cell>
          <cell r="F11765" t="str">
            <v>mg/l P</v>
          </cell>
          <cell r="G11765">
            <v>12</v>
          </cell>
          <cell r="J11765">
            <v>12</v>
          </cell>
          <cell r="K11765">
            <v>6.589999794960022E-2</v>
          </cell>
          <cell r="L11765">
            <v>5.7999998331069946E-2</v>
          </cell>
          <cell r="M11765">
            <v>3.7200000137090683E-2</v>
          </cell>
          <cell r="N11765" t="str">
            <v>Large</v>
          </cell>
          <cell r="O11765">
            <v>711.48</v>
          </cell>
        </row>
        <row r="11766">
          <cell r="A11766" t="str">
            <v>SE</v>
          </cell>
          <cell r="B11766" t="str">
            <v>SE_RV_221</v>
          </cell>
          <cell r="C11766">
            <v>1995</v>
          </cell>
          <cell r="D11766" t="str">
            <v>Annual</v>
          </cell>
          <cell r="E11766" t="str">
            <v>Orthophosphate</v>
          </cell>
          <cell r="F11766" t="str">
            <v>mg/l P</v>
          </cell>
          <cell r="G11766">
            <v>12</v>
          </cell>
          <cell r="J11766">
            <v>12</v>
          </cell>
          <cell r="K11766">
            <v>2.3000000510364771E-3</v>
          </cell>
          <cell r="L11766">
            <v>2.0000000949949026E-3</v>
          </cell>
          <cell r="M11766">
            <v>1.0000000474974513E-3</v>
          </cell>
          <cell r="N11766" t="str">
            <v>Largest</v>
          </cell>
          <cell r="O11766">
            <v>9826.57</v>
          </cell>
        </row>
        <row r="11767">
          <cell r="A11767" t="str">
            <v>SE</v>
          </cell>
          <cell r="B11767" t="str">
            <v>SE_RV_136</v>
          </cell>
          <cell r="C11767">
            <v>1995</v>
          </cell>
          <cell r="D11767" t="str">
            <v>Annual</v>
          </cell>
          <cell r="E11767" t="str">
            <v>Orthophosphate</v>
          </cell>
          <cell r="F11767" t="str">
            <v>mg/l P</v>
          </cell>
          <cell r="G11767">
            <v>12</v>
          </cell>
          <cell r="J11767">
            <v>12</v>
          </cell>
          <cell r="K11767">
            <v>3.2999999821186066E-3</v>
          </cell>
          <cell r="L11767">
            <v>3.0000000260770321E-3</v>
          </cell>
          <cell r="M11767">
            <v>8.9999998454004526E-4</v>
          </cell>
          <cell r="N11767" t="str">
            <v>Very Large</v>
          </cell>
          <cell r="O11767">
            <v>2350.23</v>
          </cell>
        </row>
        <row r="11768">
          <cell r="A11768" t="str">
            <v>SE</v>
          </cell>
          <cell r="B11768" t="str">
            <v>SE_RV_140</v>
          </cell>
          <cell r="C11768">
            <v>1995</v>
          </cell>
          <cell r="D11768" t="str">
            <v>Annual</v>
          </cell>
          <cell r="E11768" t="str">
            <v>Orthophosphate</v>
          </cell>
          <cell r="F11768" t="str">
            <v>mg/l P</v>
          </cell>
          <cell r="G11768">
            <v>12</v>
          </cell>
          <cell r="J11768">
            <v>11</v>
          </cell>
          <cell r="K11768">
            <v>7.4999998323619366E-3</v>
          </cell>
          <cell r="L11768">
            <v>4.0000001899898052E-3</v>
          </cell>
          <cell r="M11768">
            <v>7.4000000022351742E-3</v>
          </cell>
          <cell r="N11768" t="str">
            <v>Largest</v>
          </cell>
          <cell r="O11768">
            <v>8569.58</v>
          </cell>
        </row>
        <row r="11769">
          <cell r="A11769" t="str">
            <v>SE</v>
          </cell>
          <cell r="B11769" t="str">
            <v>SE_RV_143</v>
          </cell>
          <cell r="C11769">
            <v>1995</v>
          </cell>
          <cell r="D11769" t="str">
            <v>Annual</v>
          </cell>
          <cell r="E11769" t="str">
            <v>Orthophosphate</v>
          </cell>
          <cell r="F11769" t="str">
            <v>mg/l P</v>
          </cell>
          <cell r="G11769">
            <v>12</v>
          </cell>
          <cell r="J11769">
            <v>12</v>
          </cell>
          <cell r="K11769">
            <v>4.4999998062849045E-3</v>
          </cell>
          <cell r="L11769">
            <v>4.0000001899898052E-3</v>
          </cell>
          <cell r="M11769">
            <v>1.7999999690800905E-3</v>
          </cell>
          <cell r="N11769" t="str">
            <v>Largest</v>
          </cell>
          <cell r="O11769">
            <v>3780.77</v>
          </cell>
        </row>
        <row r="11770">
          <cell r="A11770" t="str">
            <v>SE</v>
          </cell>
          <cell r="B11770" t="str">
            <v>SE_RV_2</v>
          </cell>
          <cell r="C11770">
            <v>1995</v>
          </cell>
          <cell r="D11770" t="str">
            <v>Annual</v>
          </cell>
          <cell r="E11770" t="str">
            <v>Orthophosphate</v>
          </cell>
          <cell r="F11770" t="str">
            <v>mg/l P</v>
          </cell>
          <cell r="G11770">
            <v>12</v>
          </cell>
          <cell r="J11770">
            <v>12</v>
          </cell>
          <cell r="K11770">
            <v>1.9500000402331352E-2</v>
          </cell>
          <cell r="L11770">
            <v>1.7000000923871994E-2</v>
          </cell>
          <cell r="M11770">
            <v>1.0099999606609344E-2</v>
          </cell>
          <cell r="N11770" t="str">
            <v>Very Large</v>
          </cell>
          <cell r="O11770">
            <v>1193.25</v>
          </cell>
        </row>
        <row r="11771">
          <cell r="A11771" t="str">
            <v>SI</v>
          </cell>
          <cell r="B11771" t="str">
            <v>SI_RV_2650</v>
          </cell>
          <cell r="C11771">
            <v>1995</v>
          </cell>
          <cell r="D11771" t="str">
            <v>Annual</v>
          </cell>
          <cell r="E11771" t="str">
            <v>Orthophosphate</v>
          </cell>
          <cell r="F11771" t="str">
            <v>mg/l P</v>
          </cell>
          <cell r="G11771">
            <v>12</v>
          </cell>
          <cell r="J11771">
            <v>3</v>
          </cell>
          <cell r="K11771">
            <v>1.9999999552965164E-2</v>
          </cell>
          <cell r="L11771">
            <v>9.9999997764825821E-3</v>
          </cell>
          <cell r="M11771">
            <v>1.9000000320374966E-3</v>
          </cell>
          <cell r="N11771" t="str">
            <v>Large</v>
          </cell>
          <cell r="O11771">
            <v>764</v>
          </cell>
        </row>
        <row r="11772">
          <cell r="A11772" t="str">
            <v>SI</v>
          </cell>
          <cell r="B11772" t="str">
            <v>SI_RV_9300</v>
          </cell>
          <cell r="C11772">
            <v>1995</v>
          </cell>
          <cell r="D11772" t="str">
            <v>Annual</v>
          </cell>
          <cell r="E11772" t="str">
            <v>Orthophosphate</v>
          </cell>
          <cell r="F11772" t="str">
            <v>mg/l P</v>
          </cell>
          <cell r="G11772">
            <v>12</v>
          </cell>
          <cell r="J11772">
            <v>3</v>
          </cell>
          <cell r="K11772">
            <v>3.2999999821186066E-3</v>
          </cell>
          <cell r="L11772">
            <v>3.2999999821186066E-3</v>
          </cell>
          <cell r="M11772">
            <v>0</v>
          </cell>
          <cell r="N11772" t="str">
            <v>Medium</v>
          </cell>
          <cell r="O11772">
            <v>93</v>
          </cell>
        </row>
        <row r="11773">
          <cell r="A11773" t="str">
            <v>SI</v>
          </cell>
          <cell r="B11773" t="str">
            <v>SI_RV_8600</v>
          </cell>
          <cell r="C11773">
            <v>1995</v>
          </cell>
          <cell r="D11773" t="str">
            <v>Annual</v>
          </cell>
          <cell r="E11773" t="str">
            <v>Orthophosphate</v>
          </cell>
          <cell r="F11773" t="str">
            <v>mg/l P</v>
          </cell>
          <cell r="G11773">
            <v>12</v>
          </cell>
          <cell r="J11773">
            <v>6</v>
          </cell>
          <cell r="K11773">
            <v>1.9999999552965164E-2</v>
          </cell>
          <cell r="L11773">
            <v>2.9999999329447746E-2</v>
          </cell>
          <cell r="M11773">
            <v>9.7000002861022949E-3</v>
          </cell>
          <cell r="N11773" t="str">
            <v>Large</v>
          </cell>
          <cell r="O11773">
            <v>594</v>
          </cell>
        </row>
        <row r="11774">
          <cell r="A11774" t="str">
            <v>SI</v>
          </cell>
          <cell r="B11774" t="str">
            <v>SI_RV_8180</v>
          </cell>
          <cell r="C11774">
            <v>1995</v>
          </cell>
          <cell r="D11774" t="str">
            <v>Annual</v>
          </cell>
          <cell r="E11774" t="str">
            <v>Orthophosphate</v>
          </cell>
          <cell r="F11774" t="str">
            <v>mg/l P</v>
          </cell>
          <cell r="G11774">
            <v>12</v>
          </cell>
          <cell r="J11774">
            <v>6</v>
          </cell>
          <cell r="K11774">
            <v>6.5000001341104507E-3</v>
          </cell>
          <cell r="L11774">
            <v>6.5000001341104507E-3</v>
          </cell>
          <cell r="M11774">
            <v>2.899999963119626E-3</v>
          </cell>
          <cell r="N11774" t="str">
            <v>Very Large</v>
          </cell>
          <cell r="O11774">
            <v>1573</v>
          </cell>
        </row>
        <row r="11775">
          <cell r="A11775" t="str">
            <v>SI</v>
          </cell>
          <cell r="B11775" t="str">
            <v>SI_RV_5880</v>
          </cell>
          <cell r="C11775">
            <v>1995</v>
          </cell>
          <cell r="D11775" t="str">
            <v>Annual</v>
          </cell>
          <cell r="E11775" t="str">
            <v>Orthophosphate</v>
          </cell>
          <cell r="F11775" t="str">
            <v>mg/l P</v>
          </cell>
          <cell r="G11775">
            <v>12</v>
          </cell>
          <cell r="J11775">
            <v>3</v>
          </cell>
          <cell r="K11775">
            <v>6.5000001341104507E-3</v>
          </cell>
          <cell r="L11775">
            <v>6.5000001341104507E-3</v>
          </cell>
          <cell r="M11775">
            <v>3.2999999821186066E-3</v>
          </cell>
          <cell r="N11775" t="str">
            <v>Unknown</v>
          </cell>
        </row>
        <row r="11776">
          <cell r="A11776" t="str">
            <v>SI</v>
          </cell>
          <cell r="B11776" t="str">
            <v>SI_RV_1082</v>
          </cell>
          <cell r="C11776">
            <v>1995</v>
          </cell>
          <cell r="D11776" t="str">
            <v>Annual</v>
          </cell>
          <cell r="E11776" t="str">
            <v>Orthophosphate</v>
          </cell>
          <cell r="F11776" t="str">
            <v>mg/l P</v>
          </cell>
          <cell r="G11776">
            <v>12</v>
          </cell>
          <cell r="J11776">
            <v>6</v>
          </cell>
          <cell r="K11776">
            <v>5.000000074505806E-2</v>
          </cell>
          <cell r="L11776">
            <v>3.9999999105930328E-2</v>
          </cell>
          <cell r="M11776">
            <v>1.9999999552965164E-2</v>
          </cell>
          <cell r="N11776" t="str">
            <v>Largest</v>
          </cell>
          <cell r="O11776">
            <v>10392</v>
          </cell>
        </row>
        <row r="11777">
          <cell r="A11777" t="str">
            <v>SI</v>
          </cell>
          <cell r="B11777" t="str">
            <v>SI_RV_1140</v>
          </cell>
          <cell r="C11777">
            <v>1995</v>
          </cell>
          <cell r="D11777" t="str">
            <v>Annual</v>
          </cell>
          <cell r="E11777" t="str">
            <v>Orthophosphate</v>
          </cell>
          <cell r="F11777" t="str">
            <v>mg/l P</v>
          </cell>
          <cell r="G11777">
            <v>12</v>
          </cell>
          <cell r="J11777">
            <v>4</v>
          </cell>
          <cell r="K11777">
            <v>7.9999998211860657E-2</v>
          </cell>
          <cell r="L11777">
            <v>7.0000000298023224E-2</v>
          </cell>
          <cell r="M11777">
            <v>3.9999999105930328E-2</v>
          </cell>
          <cell r="N11777" t="str">
            <v>Large</v>
          </cell>
          <cell r="O11777">
            <v>273</v>
          </cell>
        </row>
        <row r="11778">
          <cell r="A11778" t="str">
            <v>SI</v>
          </cell>
          <cell r="B11778" t="str">
            <v>SI_RV_2010</v>
          </cell>
          <cell r="C11778">
            <v>1995</v>
          </cell>
          <cell r="D11778" t="str">
            <v>Annual</v>
          </cell>
          <cell r="E11778" t="str">
            <v>Orthophosphate</v>
          </cell>
          <cell r="F11778" t="str">
            <v>mg/l P</v>
          </cell>
          <cell r="G11778">
            <v>12</v>
          </cell>
          <cell r="J11778">
            <v>6</v>
          </cell>
          <cell r="K11778">
            <v>9.9999997764825821E-3</v>
          </cell>
          <cell r="L11778">
            <v>9.9999997764825821E-3</v>
          </cell>
          <cell r="M11778">
            <v>7.1000000461935997E-3</v>
          </cell>
          <cell r="N11778" t="str">
            <v>Largest</v>
          </cell>
          <cell r="O11778">
            <v>12119</v>
          </cell>
        </row>
        <row r="11779">
          <cell r="A11779" t="str">
            <v>SI</v>
          </cell>
          <cell r="B11779" t="str">
            <v>SI_RV_2199</v>
          </cell>
          <cell r="C11779">
            <v>1995</v>
          </cell>
          <cell r="D11779" t="str">
            <v>Annual</v>
          </cell>
          <cell r="E11779" t="str">
            <v>Orthophosphate</v>
          </cell>
          <cell r="F11779" t="str">
            <v>mg/l P</v>
          </cell>
          <cell r="G11779">
            <v>12</v>
          </cell>
          <cell r="J11779">
            <v>6</v>
          </cell>
          <cell r="K11779">
            <v>9.9999997764825821E-3</v>
          </cell>
          <cell r="L11779">
            <v>9.9999997764825821E-3</v>
          </cell>
          <cell r="M11779">
            <v>6.0999998822808266E-3</v>
          </cell>
          <cell r="N11779" t="str">
            <v>Largest</v>
          </cell>
          <cell r="O11779">
            <v>15379</v>
          </cell>
        </row>
        <row r="11780">
          <cell r="A11780" t="str">
            <v>SI</v>
          </cell>
          <cell r="B11780" t="str">
            <v>SI_RV_9050</v>
          </cell>
          <cell r="C11780">
            <v>1995</v>
          </cell>
          <cell r="D11780" t="str">
            <v>Annual</v>
          </cell>
          <cell r="E11780" t="str">
            <v>Orthophosphate</v>
          </cell>
          <cell r="F11780" t="str">
            <v>mg/l P</v>
          </cell>
          <cell r="G11780">
            <v>12</v>
          </cell>
          <cell r="J11780">
            <v>6</v>
          </cell>
          <cell r="K11780">
            <v>8.2000000402331352E-3</v>
          </cell>
          <cell r="L11780">
            <v>8.2000000402331352E-3</v>
          </cell>
          <cell r="M11780">
            <v>4.9000000581145287E-3</v>
          </cell>
          <cell r="N11780" t="str">
            <v>Large</v>
          </cell>
          <cell r="O11780">
            <v>332</v>
          </cell>
        </row>
        <row r="11781">
          <cell r="A11781" t="str">
            <v>SI</v>
          </cell>
          <cell r="B11781" t="str">
            <v>SI_RV_3450</v>
          </cell>
          <cell r="C11781">
            <v>1995</v>
          </cell>
          <cell r="D11781" t="str">
            <v>Annual</v>
          </cell>
          <cell r="E11781" t="str">
            <v>Orthophosphate</v>
          </cell>
          <cell r="F11781" t="str">
            <v>mg/l P</v>
          </cell>
          <cell r="G11781">
            <v>12</v>
          </cell>
          <cell r="J11781">
            <v>6</v>
          </cell>
          <cell r="K11781">
            <v>9.9999997764825821E-3</v>
          </cell>
          <cell r="L11781">
            <v>8.2000000402331352E-3</v>
          </cell>
          <cell r="M11781">
            <v>7.799999788403511E-3</v>
          </cell>
          <cell r="N11781" t="str">
            <v>Large</v>
          </cell>
          <cell r="O11781">
            <v>505</v>
          </cell>
        </row>
        <row r="11782">
          <cell r="A11782" t="str">
            <v>SI</v>
          </cell>
          <cell r="B11782" t="str">
            <v>SI_RV_3725</v>
          </cell>
          <cell r="C11782">
            <v>1995</v>
          </cell>
          <cell r="D11782" t="str">
            <v>Annual</v>
          </cell>
          <cell r="E11782" t="str">
            <v>Orthophosphate</v>
          </cell>
          <cell r="F11782" t="str">
            <v>mg/l P</v>
          </cell>
          <cell r="G11782">
            <v>12</v>
          </cell>
          <cell r="J11782">
            <v>4</v>
          </cell>
          <cell r="K11782">
            <v>5.9999998658895493E-2</v>
          </cell>
          <cell r="L11782">
            <v>5.000000074505806E-2</v>
          </cell>
          <cell r="M11782">
            <v>2.9999999329447746E-2</v>
          </cell>
          <cell r="N11782" t="str">
            <v>Largest</v>
          </cell>
          <cell r="O11782">
            <v>5177</v>
          </cell>
        </row>
        <row r="11783">
          <cell r="A11783" t="str">
            <v>SI</v>
          </cell>
          <cell r="B11783" t="str">
            <v>SI_RV_3860</v>
          </cell>
          <cell r="C11783">
            <v>1995</v>
          </cell>
          <cell r="D11783" t="str">
            <v>Annual</v>
          </cell>
          <cell r="E11783" t="str">
            <v>Orthophosphate</v>
          </cell>
          <cell r="F11783" t="str">
            <v>mg/l P</v>
          </cell>
          <cell r="G11783">
            <v>12</v>
          </cell>
          <cell r="J11783">
            <v>6</v>
          </cell>
          <cell r="K11783">
            <v>5.000000074505806E-2</v>
          </cell>
          <cell r="L11783">
            <v>2.9999999329447746E-2</v>
          </cell>
          <cell r="M11783">
            <v>2.9999999329447746E-2</v>
          </cell>
          <cell r="N11783" t="str">
            <v>Largest</v>
          </cell>
          <cell r="O11783">
            <v>10149</v>
          </cell>
        </row>
        <row r="11784">
          <cell r="A11784" t="str">
            <v>SI</v>
          </cell>
          <cell r="B11784" t="str">
            <v>SI_RV_5110</v>
          </cell>
          <cell r="C11784">
            <v>1995</v>
          </cell>
          <cell r="D11784" t="str">
            <v>Annual</v>
          </cell>
          <cell r="E11784" t="str">
            <v>Orthophosphate</v>
          </cell>
          <cell r="F11784" t="str">
            <v>mg/l P</v>
          </cell>
          <cell r="G11784">
            <v>12</v>
          </cell>
          <cell r="J11784">
            <v>6</v>
          </cell>
          <cell r="K11784">
            <v>5.000000074505806E-2</v>
          </cell>
          <cell r="L11784">
            <v>5.000000074505806E-2</v>
          </cell>
          <cell r="M11784">
            <v>3.9999999105930328E-2</v>
          </cell>
          <cell r="N11784" t="str">
            <v>Very Large</v>
          </cell>
          <cell r="O11784">
            <v>1763</v>
          </cell>
        </row>
        <row r="11785">
          <cell r="A11785" t="str">
            <v>SI</v>
          </cell>
          <cell r="B11785" t="str">
            <v>SI_RV_4470</v>
          </cell>
          <cell r="C11785">
            <v>1995</v>
          </cell>
          <cell r="D11785" t="str">
            <v>Annual</v>
          </cell>
          <cell r="E11785" t="str">
            <v>Orthophosphate</v>
          </cell>
          <cell r="F11785" t="str">
            <v>mg/l P</v>
          </cell>
          <cell r="G11785">
            <v>12</v>
          </cell>
          <cell r="J11785">
            <v>6</v>
          </cell>
          <cell r="K11785">
            <v>0.34000000357627869</v>
          </cell>
          <cell r="L11785">
            <v>0.31000000238418579</v>
          </cell>
          <cell r="M11785">
            <v>0.23999999463558197</v>
          </cell>
          <cell r="N11785" t="str">
            <v>Large</v>
          </cell>
          <cell r="O11785">
            <v>380</v>
          </cell>
        </row>
        <row r="11786">
          <cell r="A11786" t="str">
            <v>SI</v>
          </cell>
          <cell r="B11786" t="str">
            <v>SI_RV_6210</v>
          </cell>
          <cell r="C11786">
            <v>1995</v>
          </cell>
          <cell r="D11786" t="str">
            <v>Annual</v>
          </cell>
          <cell r="E11786" t="str">
            <v>Orthophosphate</v>
          </cell>
          <cell r="F11786" t="str">
            <v>mg/l P</v>
          </cell>
          <cell r="G11786">
            <v>12</v>
          </cell>
          <cell r="J11786">
            <v>6</v>
          </cell>
          <cell r="K11786">
            <v>2.9999999329447746E-2</v>
          </cell>
          <cell r="L11786">
            <v>2.9999999329447746E-2</v>
          </cell>
          <cell r="M11786">
            <v>2.9999999329447746E-2</v>
          </cell>
          <cell r="N11786" t="str">
            <v>Very Large</v>
          </cell>
          <cell r="O11786">
            <v>1842</v>
          </cell>
        </row>
        <row r="11787">
          <cell r="A11787" t="str">
            <v>SI</v>
          </cell>
          <cell r="B11787" t="str">
            <v>SI_RV_7190</v>
          </cell>
          <cell r="C11787">
            <v>1995</v>
          </cell>
          <cell r="D11787" t="str">
            <v>Annual</v>
          </cell>
          <cell r="E11787" t="str">
            <v>Orthophosphate</v>
          </cell>
          <cell r="F11787" t="str">
            <v>mg/l P</v>
          </cell>
          <cell r="G11787">
            <v>12</v>
          </cell>
          <cell r="J11787">
            <v>7</v>
          </cell>
          <cell r="K11787">
            <v>9.9999997764825821E-3</v>
          </cell>
          <cell r="L11787">
            <v>9.8000001162290573E-3</v>
          </cell>
          <cell r="M11787">
            <v>9.9999997764825821E-3</v>
          </cell>
          <cell r="N11787" t="str">
            <v>Very Large</v>
          </cell>
          <cell r="O11787">
            <v>2346</v>
          </cell>
        </row>
        <row r="11788">
          <cell r="A11788" t="str">
            <v>SI</v>
          </cell>
          <cell r="B11788" t="str">
            <v>SI_RV_4862</v>
          </cell>
          <cell r="C11788">
            <v>1995</v>
          </cell>
          <cell r="D11788" t="str">
            <v>Annual</v>
          </cell>
          <cell r="E11788" t="str">
            <v>Orthophosphate</v>
          </cell>
          <cell r="F11788" t="str">
            <v>mg/l P</v>
          </cell>
          <cell r="G11788">
            <v>12</v>
          </cell>
          <cell r="J11788">
            <v>6</v>
          </cell>
          <cell r="K11788">
            <v>9.9999997764825821E-3</v>
          </cell>
          <cell r="L11788">
            <v>9.8000001162290573E-3</v>
          </cell>
          <cell r="M11788">
            <v>6.0999998822808266E-3</v>
          </cell>
          <cell r="N11788" t="str">
            <v>Very Large</v>
          </cell>
          <cell r="O11788">
            <v>2002</v>
          </cell>
        </row>
        <row r="11789">
          <cell r="A11789" t="str">
            <v>SI</v>
          </cell>
          <cell r="B11789" t="str">
            <v>SI_RV_9240</v>
          </cell>
          <cell r="C11789">
            <v>1995</v>
          </cell>
          <cell r="D11789" t="str">
            <v>Annual</v>
          </cell>
          <cell r="E11789" t="str">
            <v>Orthophosphate</v>
          </cell>
          <cell r="F11789" t="str">
            <v>mg/l P</v>
          </cell>
          <cell r="G11789">
            <v>12</v>
          </cell>
          <cell r="J11789">
            <v>4</v>
          </cell>
          <cell r="K11789">
            <v>3.9999999105930328E-2</v>
          </cell>
          <cell r="L11789">
            <v>2.9999999329447746E-2</v>
          </cell>
          <cell r="M11789">
            <v>2.9999999329447746E-2</v>
          </cell>
          <cell r="N11789" t="str">
            <v>Medium</v>
          </cell>
          <cell r="O11789">
            <v>245</v>
          </cell>
        </row>
        <row r="11790">
          <cell r="A11790" t="str">
            <v>SI</v>
          </cell>
          <cell r="B11790" t="str">
            <v>SI_RV_1010</v>
          </cell>
          <cell r="C11790">
            <v>1995</v>
          </cell>
          <cell r="D11790" t="str">
            <v>Annual</v>
          </cell>
          <cell r="E11790" t="str">
            <v>Orthophosphate</v>
          </cell>
          <cell r="F11790" t="str">
            <v>mg/l P</v>
          </cell>
          <cell r="G11790">
            <v>12</v>
          </cell>
          <cell r="J11790">
            <v>6</v>
          </cell>
          <cell r="K11790">
            <v>3.9999999105930328E-2</v>
          </cell>
          <cell r="L11790">
            <v>2.9999999329447746E-2</v>
          </cell>
          <cell r="M11790">
            <v>1.9999999552965164E-2</v>
          </cell>
          <cell r="N11790" t="str">
            <v>Largest</v>
          </cell>
          <cell r="O11790">
            <v>9796</v>
          </cell>
        </row>
        <row r="11791">
          <cell r="A11791" t="str">
            <v>SI</v>
          </cell>
          <cell r="B11791" t="str">
            <v>SI_RV_4750</v>
          </cell>
          <cell r="C11791">
            <v>1995</v>
          </cell>
          <cell r="D11791" t="str">
            <v>Annual</v>
          </cell>
          <cell r="E11791" t="str">
            <v>Orthophosphate</v>
          </cell>
          <cell r="F11791" t="str">
            <v>mg/l P</v>
          </cell>
          <cell r="G11791">
            <v>12</v>
          </cell>
          <cell r="J11791">
            <v>4</v>
          </cell>
          <cell r="K11791">
            <v>0.10999999940395355</v>
          </cell>
          <cell r="L11791">
            <v>0.10999999940395355</v>
          </cell>
          <cell r="M11791">
            <v>9.9999997764825821E-3</v>
          </cell>
          <cell r="N11791" t="str">
            <v>Large</v>
          </cell>
          <cell r="O11791">
            <v>558</v>
          </cell>
        </row>
        <row r="11792">
          <cell r="A11792" t="str">
            <v>AT</v>
          </cell>
          <cell r="B11792" t="str">
            <v>AT_RV_61300337</v>
          </cell>
          <cell r="C11792">
            <v>1994</v>
          </cell>
          <cell r="D11792" t="str">
            <v>Annual</v>
          </cell>
          <cell r="E11792" t="str">
            <v>Orthophosphate</v>
          </cell>
          <cell r="F11792" t="str">
            <v>mg/l P</v>
          </cell>
          <cell r="G11792">
            <v>12</v>
          </cell>
          <cell r="J11792">
            <v>3</v>
          </cell>
          <cell r="K11792">
            <v>2.9999999329447746E-2</v>
          </cell>
          <cell r="L11792">
            <v>2.9999999329447746E-2</v>
          </cell>
          <cell r="M11792">
            <v>9.9999997764825821E-3</v>
          </cell>
          <cell r="N11792" t="str">
            <v>Large</v>
          </cell>
          <cell r="O11792">
            <v>890</v>
          </cell>
        </row>
        <row r="11793">
          <cell r="A11793" t="str">
            <v>AT</v>
          </cell>
          <cell r="B11793" t="str">
            <v>AT_RV_92001017</v>
          </cell>
          <cell r="C11793">
            <v>1994</v>
          </cell>
          <cell r="D11793" t="str">
            <v>Annual</v>
          </cell>
          <cell r="E11793" t="str">
            <v>Orthophosphate</v>
          </cell>
          <cell r="F11793" t="str">
            <v>mg/l P</v>
          </cell>
          <cell r="G11793">
            <v>12</v>
          </cell>
          <cell r="J11793">
            <v>12</v>
          </cell>
          <cell r="K11793">
            <v>3.9999999105930328E-2</v>
          </cell>
          <cell r="L11793">
            <v>3.9999999105930328E-2</v>
          </cell>
          <cell r="M11793">
            <v>2.9999999329447746E-2</v>
          </cell>
          <cell r="N11793" t="str">
            <v>Largest</v>
          </cell>
          <cell r="O11793">
            <v>101700</v>
          </cell>
        </row>
        <row r="11794">
          <cell r="A11794" t="str">
            <v>AT</v>
          </cell>
          <cell r="B11794" t="str">
            <v>AT_RV_61400147</v>
          </cell>
          <cell r="C11794">
            <v>1994</v>
          </cell>
          <cell r="D11794" t="str">
            <v>Annual</v>
          </cell>
          <cell r="E11794" t="str">
            <v>Orthophosphate</v>
          </cell>
          <cell r="F11794" t="str">
            <v>mg/l P</v>
          </cell>
          <cell r="G11794">
            <v>12</v>
          </cell>
          <cell r="J11794">
            <v>3</v>
          </cell>
          <cell r="K11794">
            <v>3.9999999105930328E-2</v>
          </cell>
          <cell r="L11794">
            <v>5.000000074505806E-2</v>
          </cell>
          <cell r="M11794">
            <v>9.9999997764825821E-3</v>
          </cell>
          <cell r="N11794" t="str">
            <v>Largest</v>
          </cell>
          <cell r="O11794">
            <v>10340</v>
          </cell>
        </row>
        <row r="11795">
          <cell r="A11795" t="str">
            <v>AT</v>
          </cell>
          <cell r="B11795" t="str">
            <v>AT_RV_61400137</v>
          </cell>
          <cell r="C11795">
            <v>1994</v>
          </cell>
          <cell r="D11795" t="str">
            <v>Annual</v>
          </cell>
          <cell r="E11795" t="str">
            <v>Orthophosphate</v>
          </cell>
          <cell r="F11795" t="str">
            <v>mg/l P</v>
          </cell>
          <cell r="G11795">
            <v>12</v>
          </cell>
          <cell r="J11795">
            <v>3</v>
          </cell>
          <cell r="K11795">
            <v>5.9999998658895493E-2</v>
          </cell>
          <cell r="L11795">
            <v>5.9999998658895493E-2</v>
          </cell>
          <cell r="M11795">
            <v>0</v>
          </cell>
          <cell r="N11795" t="str">
            <v>Largest</v>
          </cell>
          <cell r="O11795">
            <v>9480</v>
          </cell>
        </row>
        <row r="11796">
          <cell r="A11796" t="str">
            <v>AT</v>
          </cell>
          <cell r="B11796" t="str">
            <v>AT_RV_61400127</v>
          </cell>
          <cell r="C11796">
            <v>1994</v>
          </cell>
          <cell r="D11796" t="str">
            <v>Annual</v>
          </cell>
          <cell r="E11796" t="str">
            <v>Orthophosphate</v>
          </cell>
          <cell r="F11796" t="str">
            <v>mg/l P</v>
          </cell>
          <cell r="G11796">
            <v>12</v>
          </cell>
          <cell r="J11796">
            <v>3</v>
          </cell>
          <cell r="K11796">
            <v>0.15000000596046448</v>
          </cell>
          <cell r="L11796">
            <v>0.18999999761581421</v>
          </cell>
          <cell r="M11796">
            <v>0.10999999940395355</v>
          </cell>
          <cell r="N11796" t="str">
            <v>Largest</v>
          </cell>
          <cell r="O11796">
            <v>7065</v>
          </cell>
        </row>
        <row r="11797">
          <cell r="A11797" t="str">
            <v>AT</v>
          </cell>
          <cell r="B11797" t="str">
            <v>AT_RV_61400107</v>
          </cell>
          <cell r="C11797">
            <v>1994</v>
          </cell>
          <cell r="D11797" t="str">
            <v>Annual</v>
          </cell>
          <cell r="E11797" t="str">
            <v>Orthophosphate</v>
          </cell>
          <cell r="F11797" t="str">
            <v>mg/l P</v>
          </cell>
          <cell r="G11797">
            <v>12</v>
          </cell>
          <cell r="J11797">
            <v>3</v>
          </cell>
          <cell r="K11797">
            <v>1.9999999552965164E-2</v>
          </cell>
          <cell r="L11797">
            <v>1.9999999552965164E-2</v>
          </cell>
          <cell r="M11797">
            <v>0</v>
          </cell>
          <cell r="N11797" t="str">
            <v>Largest</v>
          </cell>
          <cell r="O11797">
            <v>4693</v>
          </cell>
        </row>
        <row r="11798">
          <cell r="A11798" t="str">
            <v>AT</v>
          </cell>
          <cell r="B11798" t="str">
            <v>AT_RV_61400097</v>
          </cell>
          <cell r="C11798">
            <v>1994</v>
          </cell>
          <cell r="D11798" t="str">
            <v>Annual</v>
          </cell>
          <cell r="E11798" t="str">
            <v>Orthophosphate</v>
          </cell>
          <cell r="F11798" t="str">
            <v>mg/l P</v>
          </cell>
          <cell r="G11798">
            <v>12</v>
          </cell>
          <cell r="J11798">
            <v>3</v>
          </cell>
          <cell r="K11798">
            <v>9.9999997764825821E-3</v>
          </cell>
          <cell r="L11798">
            <v>9.9999997764825821E-3</v>
          </cell>
          <cell r="M11798">
            <v>0</v>
          </cell>
          <cell r="N11798" t="str">
            <v>Largest</v>
          </cell>
          <cell r="O11798">
            <v>4392</v>
          </cell>
        </row>
        <row r="11799">
          <cell r="A11799" t="str">
            <v>AT</v>
          </cell>
          <cell r="B11799" t="str">
            <v>AT_RV_61400257</v>
          </cell>
          <cell r="C11799">
            <v>1994</v>
          </cell>
          <cell r="D11799" t="str">
            <v>Annual</v>
          </cell>
          <cell r="E11799" t="str">
            <v>Orthophosphate</v>
          </cell>
          <cell r="F11799" t="str">
            <v>mg/l P</v>
          </cell>
          <cell r="G11799">
            <v>12</v>
          </cell>
          <cell r="J11799">
            <v>3</v>
          </cell>
          <cell r="K11799">
            <v>3.9999999105930328E-2</v>
          </cell>
          <cell r="L11799">
            <v>3.9999999105930328E-2</v>
          </cell>
          <cell r="M11799">
            <v>9.9999997764825821E-3</v>
          </cell>
          <cell r="N11799" t="str">
            <v>Large</v>
          </cell>
          <cell r="O11799">
            <v>756</v>
          </cell>
        </row>
        <row r="11800">
          <cell r="A11800" t="str">
            <v>AT</v>
          </cell>
          <cell r="B11800" t="str">
            <v>AT_RV_61400067</v>
          </cell>
          <cell r="C11800">
            <v>1994</v>
          </cell>
          <cell r="D11800" t="str">
            <v>Annual</v>
          </cell>
          <cell r="E11800" t="str">
            <v>Orthophosphate</v>
          </cell>
          <cell r="F11800" t="str">
            <v>mg/l P</v>
          </cell>
          <cell r="G11800">
            <v>12</v>
          </cell>
          <cell r="J11800">
            <v>3</v>
          </cell>
          <cell r="K11800">
            <v>9.9999997764825821E-3</v>
          </cell>
          <cell r="L11800">
            <v>9.9999997764825821E-3</v>
          </cell>
          <cell r="M11800">
            <v>9.9999997764825821E-3</v>
          </cell>
          <cell r="N11800" t="str">
            <v>Very Large</v>
          </cell>
          <cell r="O11800">
            <v>2334</v>
          </cell>
        </row>
        <row r="11801">
          <cell r="A11801" t="str">
            <v>AT</v>
          </cell>
          <cell r="B11801" t="str">
            <v>AT_RV_61400267</v>
          </cell>
          <cell r="C11801">
            <v>1994</v>
          </cell>
          <cell r="D11801" t="str">
            <v>Annual</v>
          </cell>
          <cell r="E11801" t="str">
            <v>Orthophosphate</v>
          </cell>
          <cell r="F11801" t="str">
            <v>mg/l P</v>
          </cell>
          <cell r="G11801">
            <v>12</v>
          </cell>
          <cell r="J11801">
            <v>2</v>
          </cell>
          <cell r="K11801">
            <v>1.9999999552965164E-2</v>
          </cell>
          <cell r="L11801">
            <v>1.9999999552965164E-2</v>
          </cell>
          <cell r="M11801">
            <v>9.9999997764825821E-3</v>
          </cell>
          <cell r="N11801" t="str">
            <v>Large</v>
          </cell>
          <cell r="O11801">
            <v>849</v>
          </cell>
        </row>
        <row r="11802">
          <cell r="A11802" t="str">
            <v>AT</v>
          </cell>
          <cell r="B11802" t="str">
            <v>AT_RV_61300327</v>
          </cell>
          <cell r="C11802">
            <v>1994</v>
          </cell>
          <cell r="D11802" t="str">
            <v>Annual</v>
          </cell>
          <cell r="E11802" t="str">
            <v>Orthophosphate</v>
          </cell>
          <cell r="F11802" t="str">
            <v>mg/l P</v>
          </cell>
          <cell r="G11802">
            <v>12</v>
          </cell>
          <cell r="J11802">
            <v>3</v>
          </cell>
          <cell r="K11802">
            <v>1.9999999552965164E-2</v>
          </cell>
          <cell r="L11802">
            <v>1.9999999552965164E-2</v>
          </cell>
          <cell r="M11802">
            <v>0</v>
          </cell>
          <cell r="N11802" t="str">
            <v>Large</v>
          </cell>
          <cell r="O11802">
            <v>843</v>
          </cell>
        </row>
        <row r="11803">
          <cell r="A11803" t="str">
            <v>AT</v>
          </cell>
          <cell r="B11803" t="str">
            <v>AT_RV_61300317</v>
          </cell>
          <cell r="C11803">
            <v>1994</v>
          </cell>
          <cell r="D11803" t="str">
            <v>Annual</v>
          </cell>
          <cell r="E11803" t="str">
            <v>Orthophosphate</v>
          </cell>
          <cell r="F11803" t="str">
            <v>mg/l P</v>
          </cell>
          <cell r="G11803">
            <v>12</v>
          </cell>
          <cell r="J11803">
            <v>3</v>
          </cell>
          <cell r="K11803">
            <v>1.9999999552965164E-2</v>
          </cell>
          <cell r="L11803">
            <v>1.9999999552965164E-2</v>
          </cell>
          <cell r="M11803">
            <v>0</v>
          </cell>
          <cell r="N11803" t="str">
            <v>Large</v>
          </cell>
          <cell r="O11803">
            <v>408</v>
          </cell>
        </row>
        <row r="11804">
          <cell r="A11804" t="str">
            <v>AT</v>
          </cell>
          <cell r="B11804" t="str">
            <v>AT_RV_61300307</v>
          </cell>
          <cell r="C11804">
            <v>1994</v>
          </cell>
          <cell r="D11804" t="str">
            <v>Annual</v>
          </cell>
          <cell r="E11804" t="str">
            <v>Orthophosphate</v>
          </cell>
          <cell r="F11804" t="str">
            <v>mg/l P</v>
          </cell>
          <cell r="G11804">
            <v>12</v>
          </cell>
          <cell r="J11804">
            <v>3</v>
          </cell>
          <cell r="K11804">
            <v>1.9999999552965164E-2</v>
          </cell>
          <cell r="L11804">
            <v>1.9999999552965164E-2</v>
          </cell>
          <cell r="M11804">
            <v>9.9999997764825821E-3</v>
          </cell>
          <cell r="N11804" t="str">
            <v>Large</v>
          </cell>
          <cell r="O11804">
            <v>890</v>
          </cell>
        </row>
        <row r="11805">
          <cell r="A11805" t="str">
            <v>AT</v>
          </cell>
          <cell r="B11805" t="str">
            <v>AT_RV_61300297</v>
          </cell>
          <cell r="C11805">
            <v>1994</v>
          </cell>
          <cell r="D11805" t="str">
            <v>Annual</v>
          </cell>
          <cell r="E11805" t="str">
            <v>Orthophosphate</v>
          </cell>
          <cell r="F11805" t="str">
            <v>mg/l P</v>
          </cell>
          <cell r="G11805">
            <v>12</v>
          </cell>
          <cell r="J11805">
            <v>3</v>
          </cell>
          <cell r="K11805">
            <v>5.000000074505806E-2</v>
          </cell>
          <cell r="L11805">
            <v>5.9999998658895493E-2</v>
          </cell>
          <cell r="M11805">
            <v>9.9999997764825821E-3</v>
          </cell>
          <cell r="N11805" t="str">
            <v>Large</v>
          </cell>
          <cell r="O11805">
            <v>455</v>
          </cell>
        </row>
        <row r="11806">
          <cell r="A11806" t="str">
            <v>AT</v>
          </cell>
          <cell r="B11806" t="str">
            <v>AT_RV_60800057</v>
          </cell>
          <cell r="C11806">
            <v>1994</v>
          </cell>
          <cell r="D11806" t="str">
            <v>Annual</v>
          </cell>
          <cell r="E11806" t="str">
            <v>Orthophosphate</v>
          </cell>
          <cell r="F11806" t="str">
            <v>mg/l P</v>
          </cell>
          <cell r="G11806">
            <v>12</v>
          </cell>
          <cell r="J11806">
            <v>3</v>
          </cell>
          <cell r="K11806">
            <v>1.9999999552965164E-2</v>
          </cell>
          <cell r="L11806">
            <v>1.9999999552965164E-2</v>
          </cell>
          <cell r="M11806">
            <v>9.9999997764825821E-3</v>
          </cell>
          <cell r="N11806" t="str">
            <v>Large</v>
          </cell>
          <cell r="O11806">
            <v>369</v>
          </cell>
        </row>
        <row r="11807">
          <cell r="A11807" t="str">
            <v>AT</v>
          </cell>
          <cell r="B11807" t="str">
            <v>AT_RV_60800047</v>
          </cell>
          <cell r="C11807">
            <v>1994</v>
          </cell>
          <cell r="D11807" t="str">
            <v>Annual</v>
          </cell>
          <cell r="E11807" t="str">
            <v>Orthophosphate</v>
          </cell>
          <cell r="F11807" t="str">
            <v>mg/l P</v>
          </cell>
          <cell r="G11807">
            <v>12</v>
          </cell>
          <cell r="J11807">
            <v>3</v>
          </cell>
          <cell r="K11807">
            <v>1.9999999552965164E-2</v>
          </cell>
          <cell r="L11807">
            <v>9.9999997764825821E-3</v>
          </cell>
          <cell r="M11807">
            <v>1.9999999552965164E-2</v>
          </cell>
          <cell r="N11807" t="str">
            <v>Large</v>
          </cell>
          <cell r="O11807">
            <v>297</v>
          </cell>
        </row>
        <row r="11808">
          <cell r="A11808" t="str">
            <v>AT</v>
          </cell>
          <cell r="B11808" t="str">
            <v>AT_RV_60800027</v>
          </cell>
          <cell r="C11808">
            <v>1994</v>
          </cell>
          <cell r="D11808" t="str">
            <v>Annual</v>
          </cell>
          <cell r="E11808" t="str">
            <v>Orthophosphate</v>
          </cell>
          <cell r="F11808" t="str">
            <v>mg/l P</v>
          </cell>
          <cell r="G11808">
            <v>12</v>
          </cell>
          <cell r="J11808">
            <v>3</v>
          </cell>
          <cell r="K11808">
            <v>3.9999999105930328E-2</v>
          </cell>
          <cell r="L11808">
            <v>2.9999999329447746E-2</v>
          </cell>
          <cell r="M11808">
            <v>9.9999997764825821E-3</v>
          </cell>
          <cell r="N11808" t="str">
            <v>Large</v>
          </cell>
          <cell r="O11808">
            <v>650</v>
          </cell>
        </row>
        <row r="11809">
          <cell r="A11809" t="str">
            <v>AT</v>
          </cell>
          <cell r="B11809" t="str">
            <v>AT_RV_61400087</v>
          </cell>
          <cell r="C11809">
            <v>1994</v>
          </cell>
          <cell r="D11809" t="str">
            <v>Annual</v>
          </cell>
          <cell r="E11809" t="str">
            <v>Orthophosphate</v>
          </cell>
          <cell r="F11809" t="str">
            <v>mg/l P</v>
          </cell>
          <cell r="G11809">
            <v>12</v>
          </cell>
          <cell r="J11809">
            <v>3</v>
          </cell>
          <cell r="K11809">
            <v>1.9999999552965164E-2</v>
          </cell>
          <cell r="L11809">
            <v>1.9999999552965164E-2</v>
          </cell>
          <cell r="M11809">
            <v>0</v>
          </cell>
          <cell r="N11809" t="str">
            <v>Largest</v>
          </cell>
          <cell r="O11809">
            <v>3320</v>
          </cell>
        </row>
        <row r="11810">
          <cell r="A11810" t="str">
            <v>AT</v>
          </cell>
          <cell r="B11810" t="str">
            <v>AT_RV_73200617</v>
          </cell>
          <cell r="C11810">
            <v>1994</v>
          </cell>
          <cell r="D11810" t="str">
            <v>Annual</v>
          </cell>
          <cell r="E11810" t="str">
            <v>Orthophosphate</v>
          </cell>
          <cell r="F11810" t="str">
            <v>mg/l P</v>
          </cell>
          <cell r="G11810">
            <v>12</v>
          </cell>
          <cell r="J11810">
            <v>6</v>
          </cell>
          <cell r="K11810">
            <v>2.9999999329447746E-2</v>
          </cell>
          <cell r="L11810">
            <v>2.9999999329447746E-2</v>
          </cell>
          <cell r="M11810">
            <v>9.9999997764825821E-3</v>
          </cell>
          <cell r="N11810" t="str">
            <v>Largest</v>
          </cell>
          <cell r="O11810">
            <v>6683</v>
          </cell>
        </row>
        <row r="11811">
          <cell r="A11811" t="str">
            <v>AT</v>
          </cell>
          <cell r="B11811" t="str">
            <v>AT_RV_80303017</v>
          </cell>
          <cell r="C11811">
            <v>1994</v>
          </cell>
          <cell r="D11811" t="str">
            <v>Annual</v>
          </cell>
          <cell r="E11811" t="str">
            <v>Orthophosphate</v>
          </cell>
          <cell r="F11811" t="str">
            <v>mg/l P</v>
          </cell>
          <cell r="G11811">
            <v>12</v>
          </cell>
          <cell r="J11811">
            <v>6</v>
          </cell>
          <cell r="K11811">
            <v>5.9999998658895493E-2</v>
          </cell>
          <cell r="L11811">
            <v>5.9999998658895493E-2</v>
          </cell>
          <cell r="M11811">
            <v>2.9999999329447746E-2</v>
          </cell>
          <cell r="N11811" t="str">
            <v>Medium</v>
          </cell>
          <cell r="O11811">
            <v>78</v>
          </cell>
        </row>
        <row r="11812">
          <cell r="A11812" t="str">
            <v>AT</v>
          </cell>
          <cell r="B11812" t="str">
            <v>AT_RV_80224047</v>
          </cell>
          <cell r="C11812">
            <v>1994</v>
          </cell>
          <cell r="D11812" t="str">
            <v>Annual</v>
          </cell>
          <cell r="E11812" t="str">
            <v>Orthophosphate</v>
          </cell>
          <cell r="F11812" t="str">
            <v>mg/l P</v>
          </cell>
          <cell r="G11812">
            <v>12</v>
          </cell>
          <cell r="J11812">
            <v>6</v>
          </cell>
          <cell r="K11812">
            <v>2.9999999329447746E-2</v>
          </cell>
          <cell r="L11812">
            <v>9.9999997764825821E-3</v>
          </cell>
          <cell r="M11812">
            <v>2.9999999329447746E-2</v>
          </cell>
          <cell r="N11812" t="str">
            <v>Medium</v>
          </cell>
          <cell r="O11812">
            <v>196</v>
          </cell>
        </row>
        <row r="11813">
          <cell r="A11813" t="str">
            <v>AT</v>
          </cell>
          <cell r="B11813" t="str">
            <v>AT_RV_80218017</v>
          </cell>
          <cell r="C11813">
            <v>1994</v>
          </cell>
          <cell r="D11813" t="str">
            <v>Annual</v>
          </cell>
          <cell r="E11813" t="str">
            <v>Orthophosphate</v>
          </cell>
          <cell r="F11813" t="str">
            <v>mg/l P</v>
          </cell>
          <cell r="G11813">
            <v>12</v>
          </cell>
          <cell r="J11813">
            <v>6</v>
          </cell>
          <cell r="K11813">
            <v>9.9999997764825821E-3</v>
          </cell>
          <cell r="L11813">
            <v>9.9999997764825821E-3</v>
          </cell>
          <cell r="M11813">
            <v>9.9999997764825821E-3</v>
          </cell>
          <cell r="N11813" t="str">
            <v>Medium</v>
          </cell>
          <cell r="O11813">
            <v>102</v>
          </cell>
        </row>
        <row r="11814">
          <cell r="A11814" t="str">
            <v>AT</v>
          </cell>
          <cell r="B11814" t="str">
            <v>AT_RV_73390967</v>
          </cell>
          <cell r="C11814">
            <v>1994</v>
          </cell>
          <cell r="D11814" t="str">
            <v>Annual</v>
          </cell>
          <cell r="E11814" t="str">
            <v>Orthophosphate</v>
          </cell>
          <cell r="F11814" t="str">
            <v>mg/l P</v>
          </cell>
          <cell r="G11814">
            <v>12</v>
          </cell>
          <cell r="J11814">
            <v>9</v>
          </cell>
          <cell r="K11814">
            <v>2.9999999329447746E-2</v>
          </cell>
          <cell r="L11814">
            <v>2.9999999329447746E-2</v>
          </cell>
          <cell r="M11814">
            <v>9.9999997764825821E-3</v>
          </cell>
          <cell r="N11814" t="str">
            <v>Large</v>
          </cell>
          <cell r="O11814">
            <v>838</v>
          </cell>
        </row>
        <row r="11815">
          <cell r="A11815" t="str">
            <v>AT</v>
          </cell>
          <cell r="B11815" t="str">
            <v>AT_RV_73390507</v>
          </cell>
          <cell r="C11815">
            <v>1994</v>
          </cell>
          <cell r="D11815" t="str">
            <v>Annual</v>
          </cell>
          <cell r="E11815" t="str">
            <v>Orthophosphate</v>
          </cell>
          <cell r="F11815" t="str">
            <v>mg/l P</v>
          </cell>
          <cell r="G11815">
            <v>12</v>
          </cell>
          <cell r="J11815">
            <v>6</v>
          </cell>
          <cell r="K11815">
            <v>2.9999999329447746E-2</v>
          </cell>
          <cell r="L11815">
            <v>2.9999999329447746E-2</v>
          </cell>
          <cell r="M11815">
            <v>1.9999999552965164E-2</v>
          </cell>
          <cell r="N11815" t="str">
            <v>Large</v>
          </cell>
          <cell r="O11815">
            <v>527</v>
          </cell>
        </row>
        <row r="11816">
          <cell r="A11816" t="str">
            <v>AT</v>
          </cell>
          <cell r="B11816" t="str">
            <v>AT_RV_73390307</v>
          </cell>
          <cell r="C11816">
            <v>1994</v>
          </cell>
          <cell r="D11816" t="str">
            <v>Annual</v>
          </cell>
          <cell r="E11816" t="str">
            <v>Orthophosphate</v>
          </cell>
          <cell r="F11816" t="str">
            <v>mg/l P</v>
          </cell>
          <cell r="G11816">
            <v>12</v>
          </cell>
          <cell r="J11816">
            <v>6</v>
          </cell>
          <cell r="K11816">
            <v>7.0000000298023224E-2</v>
          </cell>
          <cell r="L11816">
            <v>7.0000000298023224E-2</v>
          </cell>
          <cell r="M11816">
            <v>3.9999999105930328E-2</v>
          </cell>
          <cell r="N11816" t="str">
            <v>Medium</v>
          </cell>
          <cell r="O11816">
            <v>153</v>
          </cell>
        </row>
        <row r="11817">
          <cell r="A11817" t="str">
            <v>AT</v>
          </cell>
          <cell r="B11817" t="str">
            <v>AT_RV_61400157</v>
          </cell>
          <cell r="C11817">
            <v>1994</v>
          </cell>
          <cell r="D11817" t="str">
            <v>Annual</v>
          </cell>
          <cell r="E11817" t="str">
            <v>Orthophosphate</v>
          </cell>
          <cell r="F11817" t="str">
            <v>mg/l P</v>
          </cell>
          <cell r="G11817">
            <v>12</v>
          </cell>
          <cell r="J11817">
            <v>3</v>
          </cell>
          <cell r="K11817">
            <v>7.0000000298023224E-2</v>
          </cell>
          <cell r="L11817">
            <v>7.9999998211860657E-2</v>
          </cell>
          <cell r="M11817">
            <v>1.9999999552965164E-2</v>
          </cell>
          <cell r="N11817" t="str">
            <v>Large</v>
          </cell>
          <cell r="O11817">
            <v>483</v>
          </cell>
        </row>
        <row r="11818">
          <cell r="A11818" t="str">
            <v>AT</v>
          </cell>
          <cell r="B11818" t="str">
            <v>AT_RV_73200987</v>
          </cell>
          <cell r="C11818">
            <v>1994</v>
          </cell>
          <cell r="D11818" t="str">
            <v>Annual</v>
          </cell>
          <cell r="E11818" t="str">
            <v>Orthophosphate</v>
          </cell>
          <cell r="F11818" t="str">
            <v>mg/l P</v>
          </cell>
          <cell r="G11818">
            <v>12</v>
          </cell>
          <cell r="J11818">
            <v>9</v>
          </cell>
          <cell r="K11818">
            <v>2.9999999329447746E-2</v>
          </cell>
          <cell r="L11818">
            <v>2.9999999329447746E-2</v>
          </cell>
          <cell r="M11818">
            <v>9.9999997764825821E-3</v>
          </cell>
          <cell r="N11818" t="str">
            <v>Largest</v>
          </cell>
          <cell r="O11818">
            <v>9822</v>
          </cell>
        </row>
        <row r="11819">
          <cell r="A11819" t="str">
            <v>AT</v>
          </cell>
          <cell r="B11819" t="str">
            <v>AT_RV_54110117</v>
          </cell>
          <cell r="C11819">
            <v>1994</v>
          </cell>
          <cell r="D11819" t="str">
            <v>Annual</v>
          </cell>
          <cell r="E11819" t="str">
            <v>Orthophosphate</v>
          </cell>
          <cell r="F11819" t="str">
            <v>mg/l P</v>
          </cell>
          <cell r="G11819">
            <v>12</v>
          </cell>
          <cell r="J11819">
            <v>12</v>
          </cell>
          <cell r="K11819">
            <v>9.9999997764825821E-3</v>
          </cell>
          <cell r="L11819">
            <v>9.9999997764825821E-3</v>
          </cell>
          <cell r="M11819">
            <v>9.9999997764825821E-3</v>
          </cell>
          <cell r="N11819" t="str">
            <v>Very Large</v>
          </cell>
          <cell r="O11819">
            <v>1150</v>
          </cell>
        </row>
        <row r="11820">
          <cell r="A11820" t="str">
            <v>AT</v>
          </cell>
          <cell r="B11820" t="str">
            <v>AT_RV_73200417</v>
          </cell>
          <cell r="C11820">
            <v>1994</v>
          </cell>
          <cell r="D11820" t="str">
            <v>Annual</v>
          </cell>
          <cell r="E11820" t="str">
            <v>Orthophosphate</v>
          </cell>
          <cell r="F11820" t="str">
            <v>mg/l P</v>
          </cell>
          <cell r="G11820">
            <v>12</v>
          </cell>
          <cell r="J11820">
            <v>6</v>
          </cell>
          <cell r="K11820">
            <v>9.9999997764825821E-3</v>
          </cell>
          <cell r="L11820">
            <v>9.9999997764825821E-3</v>
          </cell>
          <cell r="M11820">
            <v>9.9999997764825821E-3</v>
          </cell>
          <cell r="N11820" t="str">
            <v>Largest</v>
          </cell>
          <cell r="O11820">
            <v>5700</v>
          </cell>
        </row>
        <row r="11821">
          <cell r="A11821" t="str">
            <v>AT</v>
          </cell>
          <cell r="B11821" t="str">
            <v>AT_RV_73160967</v>
          </cell>
          <cell r="C11821">
            <v>1994</v>
          </cell>
          <cell r="D11821" t="str">
            <v>Annual</v>
          </cell>
          <cell r="E11821" t="str">
            <v>Orthophosphate</v>
          </cell>
          <cell r="F11821" t="str">
            <v>mg/l P</v>
          </cell>
          <cell r="G11821">
            <v>12</v>
          </cell>
          <cell r="J11821">
            <v>6</v>
          </cell>
          <cell r="K11821">
            <v>1.9999999552965164E-2</v>
          </cell>
          <cell r="L11821">
            <v>9.9999997764825821E-3</v>
          </cell>
          <cell r="M11821">
            <v>1.9999999552965164E-2</v>
          </cell>
          <cell r="N11821" t="str">
            <v>Large</v>
          </cell>
          <cell r="O11821">
            <v>727</v>
          </cell>
        </row>
        <row r="11822">
          <cell r="A11822" t="str">
            <v>AT</v>
          </cell>
          <cell r="B11822" t="str">
            <v>AT_RV_73100517</v>
          </cell>
          <cell r="C11822">
            <v>1994</v>
          </cell>
          <cell r="D11822" t="str">
            <v>Annual</v>
          </cell>
          <cell r="E11822" t="str">
            <v>Orthophosphate</v>
          </cell>
          <cell r="F11822" t="str">
            <v>mg/l P</v>
          </cell>
          <cell r="G11822">
            <v>12</v>
          </cell>
          <cell r="J11822">
            <v>6</v>
          </cell>
          <cell r="K11822">
            <v>2.9999999329447746E-2</v>
          </cell>
          <cell r="L11822">
            <v>1.9999999552965164E-2</v>
          </cell>
          <cell r="M11822">
            <v>1.9999999552965164E-2</v>
          </cell>
          <cell r="N11822" t="str">
            <v>Largest</v>
          </cell>
          <cell r="O11822">
            <v>3550</v>
          </cell>
        </row>
        <row r="11823">
          <cell r="A11823" t="str">
            <v>AT</v>
          </cell>
          <cell r="B11823" t="str">
            <v>AT_RV_71500607</v>
          </cell>
          <cell r="C11823">
            <v>1994</v>
          </cell>
          <cell r="D11823" t="str">
            <v>Annual</v>
          </cell>
          <cell r="E11823" t="str">
            <v>Orthophosphate</v>
          </cell>
          <cell r="F11823" t="str">
            <v>mg/l P</v>
          </cell>
          <cell r="G11823">
            <v>12</v>
          </cell>
          <cell r="J11823">
            <v>6</v>
          </cell>
          <cell r="K11823">
            <v>1.9999999552965164E-2</v>
          </cell>
          <cell r="L11823">
            <v>1.9999999552965164E-2</v>
          </cell>
          <cell r="M11823">
            <v>0</v>
          </cell>
          <cell r="N11823" t="str">
            <v>Large</v>
          </cell>
          <cell r="O11823">
            <v>665</v>
          </cell>
        </row>
        <row r="11824">
          <cell r="A11824" t="str">
            <v>AT</v>
          </cell>
          <cell r="B11824" t="str">
            <v>AT_RV_71500017</v>
          </cell>
          <cell r="C11824">
            <v>1994</v>
          </cell>
          <cell r="D11824" t="str">
            <v>Annual</v>
          </cell>
          <cell r="E11824" t="str">
            <v>Orthophosphate</v>
          </cell>
          <cell r="F11824" t="str">
            <v>mg/l P</v>
          </cell>
          <cell r="G11824">
            <v>12</v>
          </cell>
          <cell r="J11824">
            <v>6</v>
          </cell>
          <cell r="K11824">
            <v>5.9999998658895493E-2</v>
          </cell>
          <cell r="L11824">
            <v>5.9999998658895493E-2</v>
          </cell>
          <cell r="M11824">
            <v>1.9999999552965164E-2</v>
          </cell>
          <cell r="N11824" t="str">
            <v>Medium</v>
          </cell>
          <cell r="O11824">
            <v>160</v>
          </cell>
        </row>
        <row r="11825">
          <cell r="A11825" t="str">
            <v>AT</v>
          </cell>
          <cell r="B11825" t="str">
            <v>AT_RV_61400287</v>
          </cell>
          <cell r="C11825">
            <v>1994</v>
          </cell>
          <cell r="D11825" t="str">
            <v>Annual</v>
          </cell>
          <cell r="E11825" t="str">
            <v>Orthophosphate</v>
          </cell>
          <cell r="F11825" t="str">
            <v>mg/l P</v>
          </cell>
          <cell r="G11825">
            <v>12</v>
          </cell>
          <cell r="J11825">
            <v>3</v>
          </cell>
          <cell r="K11825">
            <v>1.9999999552965164E-2</v>
          </cell>
          <cell r="L11825">
            <v>1.9999999552965164E-2</v>
          </cell>
          <cell r="M11825">
            <v>9.9999997764825821E-3</v>
          </cell>
          <cell r="N11825" t="str">
            <v>Very Large</v>
          </cell>
          <cell r="O11825">
            <v>1103</v>
          </cell>
        </row>
        <row r="11826">
          <cell r="A11826" t="str">
            <v>AT</v>
          </cell>
          <cell r="B11826" t="str">
            <v>AT_RV_61400277</v>
          </cell>
          <cell r="C11826">
            <v>1994</v>
          </cell>
          <cell r="D11826" t="str">
            <v>Annual</v>
          </cell>
          <cell r="E11826" t="str">
            <v>Orthophosphate</v>
          </cell>
          <cell r="F11826" t="str">
            <v>mg/l P</v>
          </cell>
          <cell r="G11826">
            <v>12</v>
          </cell>
          <cell r="J11826">
            <v>3</v>
          </cell>
          <cell r="K11826">
            <v>9.9999997764825821E-3</v>
          </cell>
          <cell r="L11826">
            <v>9.9999997764825821E-3</v>
          </cell>
          <cell r="M11826">
            <v>9.9999997764825821E-3</v>
          </cell>
          <cell r="N11826" t="str">
            <v>Large</v>
          </cell>
          <cell r="O11826">
            <v>260</v>
          </cell>
        </row>
        <row r="11827">
          <cell r="A11827" t="str">
            <v>AT</v>
          </cell>
          <cell r="B11827" t="str">
            <v>AT_RV_73300407</v>
          </cell>
          <cell r="C11827">
            <v>1994</v>
          </cell>
          <cell r="D11827" t="str">
            <v>Annual</v>
          </cell>
          <cell r="E11827" t="str">
            <v>Orthophosphate</v>
          </cell>
          <cell r="F11827" t="str">
            <v>mg/l P</v>
          </cell>
          <cell r="G11827">
            <v>12</v>
          </cell>
          <cell r="J11827">
            <v>6</v>
          </cell>
          <cell r="K11827">
            <v>2.9999999329447746E-2</v>
          </cell>
          <cell r="L11827">
            <v>2.9999999329447746E-2</v>
          </cell>
          <cell r="M11827">
            <v>9.9999997764825821E-3</v>
          </cell>
          <cell r="N11827" t="str">
            <v>Largest</v>
          </cell>
          <cell r="O11827">
            <v>8815</v>
          </cell>
        </row>
        <row r="11828">
          <cell r="A11828" t="str">
            <v>AT</v>
          </cell>
          <cell r="B11828" t="str">
            <v>AT_RV_21550207</v>
          </cell>
          <cell r="C11828">
            <v>1994</v>
          </cell>
          <cell r="D11828" t="str">
            <v>Annual</v>
          </cell>
          <cell r="E11828" t="str">
            <v>Orthophosphate</v>
          </cell>
          <cell r="F11828" t="str">
            <v>mg/l P</v>
          </cell>
          <cell r="G11828">
            <v>12</v>
          </cell>
          <cell r="J11828">
            <v>6</v>
          </cell>
          <cell r="K11828">
            <v>1.9999999552965164E-2</v>
          </cell>
          <cell r="L11828">
            <v>1.9999999552965164E-2</v>
          </cell>
          <cell r="M11828">
            <v>9.9999997764825821E-3</v>
          </cell>
          <cell r="N11828" t="str">
            <v>Very Large</v>
          </cell>
          <cell r="O11828">
            <v>1061</v>
          </cell>
        </row>
        <row r="11829">
          <cell r="A11829" t="str">
            <v>AT</v>
          </cell>
          <cell r="B11829" t="str">
            <v>AT_RV_30900057</v>
          </cell>
          <cell r="C11829">
            <v>1994</v>
          </cell>
          <cell r="D11829" t="str">
            <v>Annual</v>
          </cell>
          <cell r="E11829" t="str">
            <v>Orthophosphate</v>
          </cell>
          <cell r="F11829" t="str">
            <v>mg/l P</v>
          </cell>
          <cell r="G11829">
            <v>12</v>
          </cell>
          <cell r="J11829">
            <v>12</v>
          </cell>
          <cell r="K11829">
            <v>3.9999999105930328E-2</v>
          </cell>
          <cell r="L11829">
            <v>3.9999999105930328E-2</v>
          </cell>
          <cell r="M11829">
            <v>1.9999999552965164E-2</v>
          </cell>
          <cell r="N11829" t="str">
            <v>Largest</v>
          </cell>
          <cell r="O11829">
            <v>92464</v>
          </cell>
        </row>
        <row r="11830">
          <cell r="A11830" t="str">
            <v>AT</v>
          </cell>
          <cell r="B11830" t="str">
            <v>AT_RV_30900037</v>
          </cell>
          <cell r="C11830">
            <v>1994</v>
          </cell>
          <cell r="D11830" t="str">
            <v>Annual</v>
          </cell>
          <cell r="E11830" t="str">
            <v>Orthophosphate</v>
          </cell>
          <cell r="F11830" t="str">
            <v>mg/l P</v>
          </cell>
          <cell r="G11830">
            <v>12</v>
          </cell>
          <cell r="J11830">
            <v>6</v>
          </cell>
          <cell r="K11830">
            <v>1.9999999552965164E-2</v>
          </cell>
          <cell r="L11830">
            <v>1.9999999552965164E-2</v>
          </cell>
          <cell r="M11830">
            <v>9.9999997764825821E-3</v>
          </cell>
          <cell r="N11830" t="str">
            <v>Very Large</v>
          </cell>
          <cell r="O11830">
            <v>1098</v>
          </cell>
        </row>
        <row r="11831">
          <cell r="A11831" t="str">
            <v>AT</v>
          </cell>
          <cell r="B11831" t="str">
            <v>AT_RV_30900027</v>
          </cell>
          <cell r="C11831">
            <v>1994</v>
          </cell>
          <cell r="D11831" t="str">
            <v>Annual</v>
          </cell>
          <cell r="E11831" t="str">
            <v>Orthophosphate</v>
          </cell>
          <cell r="F11831" t="str">
            <v>mg/l P</v>
          </cell>
          <cell r="G11831">
            <v>12</v>
          </cell>
          <cell r="J11831">
            <v>6</v>
          </cell>
          <cell r="K11831">
            <v>9.9999997764825821E-3</v>
          </cell>
          <cell r="L11831">
            <v>9.9999997764825821E-3</v>
          </cell>
          <cell r="M11831">
            <v>9.9999997764825821E-3</v>
          </cell>
          <cell r="N11831" t="str">
            <v>Large</v>
          </cell>
          <cell r="O11831">
            <v>820</v>
          </cell>
        </row>
        <row r="11832">
          <cell r="A11832" t="str">
            <v>AT</v>
          </cell>
          <cell r="B11832" t="str">
            <v>AT_RV_21560297</v>
          </cell>
          <cell r="C11832">
            <v>1994</v>
          </cell>
          <cell r="D11832" t="str">
            <v>Annual</v>
          </cell>
          <cell r="E11832" t="str">
            <v>Orthophosphate</v>
          </cell>
          <cell r="F11832" t="str">
            <v>mg/l P</v>
          </cell>
          <cell r="G11832">
            <v>12</v>
          </cell>
          <cell r="J11832">
            <v>6</v>
          </cell>
          <cell r="K11832">
            <v>1.9999999552965164E-2</v>
          </cell>
          <cell r="L11832">
            <v>1.9999999552965164E-2</v>
          </cell>
          <cell r="M11832">
            <v>9.9999997764825821E-3</v>
          </cell>
          <cell r="N11832" t="str">
            <v>Large</v>
          </cell>
          <cell r="O11832">
            <v>955</v>
          </cell>
        </row>
        <row r="11833">
          <cell r="A11833" t="str">
            <v>AT</v>
          </cell>
          <cell r="B11833" t="str">
            <v>AT_RV_21560277</v>
          </cell>
          <cell r="C11833">
            <v>1994</v>
          </cell>
          <cell r="D11833" t="str">
            <v>Annual</v>
          </cell>
          <cell r="E11833" t="str">
            <v>Orthophosphate</v>
          </cell>
          <cell r="F11833" t="str">
            <v>mg/l P</v>
          </cell>
          <cell r="G11833">
            <v>12</v>
          </cell>
          <cell r="J11833">
            <v>6</v>
          </cell>
          <cell r="K11833">
            <v>9.9999997764825821E-3</v>
          </cell>
          <cell r="L11833">
            <v>9.9999997764825821E-3</v>
          </cell>
          <cell r="M11833">
            <v>0</v>
          </cell>
          <cell r="N11833" t="str">
            <v>Large</v>
          </cell>
          <cell r="O11833">
            <v>380</v>
          </cell>
        </row>
        <row r="11834">
          <cell r="A11834" t="str">
            <v>AT</v>
          </cell>
          <cell r="B11834" t="str">
            <v>AT_RV_21551267</v>
          </cell>
          <cell r="C11834">
            <v>1994</v>
          </cell>
          <cell r="D11834" t="str">
            <v>Annual</v>
          </cell>
          <cell r="E11834" t="str">
            <v>Orthophosphate</v>
          </cell>
          <cell r="F11834" t="str">
            <v>mg/l P</v>
          </cell>
          <cell r="G11834">
            <v>12</v>
          </cell>
          <cell r="J11834">
            <v>6</v>
          </cell>
          <cell r="K11834">
            <v>0.18999999761581421</v>
          </cell>
          <cell r="L11834">
            <v>0.15000000596046448</v>
          </cell>
          <cell r="M11834">
            <v>9.0000003576278687E-2</v>
          </cell>
          <cell r="N11834" t="str">
            <v>Large</v>
          </cell>
          <cell r="O11834">
            <v>818</v>
          </cell>
        </row>
        <row r="11835">
          <cell r="A11835" t="str">
            <v>AT</v>
          </cell>
          <cell r="B11835" t="str">
            <v>AT_RV_60800017</v>
          </cell>
          <cell r="C11835">
            <v>1994</v>
          </cell>
          <cell r="D11835" t="str">
            <v>Annual</v>
          </cell>
          <cell r="E11835" t="str">
            <v>Orthophosphate</v>
          </cell>
          <cell r="F11835" t="str">
            <v>mg/l P</v>
          </cell>
          <cell r="G11835">
            <v>12</v>
          </cell>
          <cell r="J11835">
            <v>3</v>
          </cell>
          <cell r="K11835">
            <v>5.9999998658895493E-2</v>
          </cell>
          <cell r="L11835">
            <v>3.9999999105930328E-2</v>
          </cell>
          <cell r="M11835">
            <v>3.9999999105930328E-2</v>
          </cell>
          <cell r="N11835" t="str">
            <v>Large</v>
          </cell>
          <cell r="O11835">
            <v>303</v>
          </cell>
        </row>
        <row r="11836">
          <cell r="A11836" t="str">
            <v>AT</v>
          </cell>
          <cell r="B11836" t="str">
            <v>AT_RV_21550217</v>
          </cell>
          <cell r="C11836">
            <v>1994</v>
          </cell>
          <cell r="D11836" t="str">
            <v>Annual</v>
          </cell>
          <cell r="E11836" t="str">
            <v>Orthophosphate</v>
          </cell>
          <cell r="F11836" t="str">
            <v>mg/l P</v>
          </cell>
          <cell r="G11836">
            <v>12</v>
          </cell>
          <cell r="J11836">
            <v>6</v>
          </cell>
          <cell r="K11836">
            <v>9.9999997764825821E-3</v>
          </cell>
          <cell r="L11836">
            <v>9.9999997764825821E-3</v>
          </cell>
          <cell r="M11836">
            <v>0</v>
          </cell>
          <cell r="N11836" t="str">
            <v>Very Large</v>
          </cell>
          <cell r="O11836">
            <v>1588</v>
          </cell>
        </row>
        <row r="11837">
          <cell r="A11837" t="str">
            <v>AT</v>
          </cell>
          <cell r="B11837" t="str">
            <v>AT_RV_31100037</v>
          </cell>
          <cell r="C11837">
            <v>1994</v>
          </cell>
          <cell r="D11837" t="str">
            <v>Annual</v>
          </cell>
          <cell r="E11837" t="str">
            <v>Orthophosphate</v>
          </cell>
          <cell r="F11837" t="str">
            <v>mg/l P</v>
          </cell>
          <cell r="G11837">
            <v>12</v>
          </cell>
          <cell r="J11837">
            <v>6</v>
          </cell>
          <cell r="K11837">
            <v>0.72000002861022949</v>
          </cell>
          <cell r="L11837">
            <v>0.56999999284744263</v>
          </cell>
          <cell r="M11837">
            <v>0.46000000834465027</v>
          </cell>
          <cell r="N11837" t="str">
            <v>Largest</v>
          </cell>
          <cell r="O11837">
            <v>12490</v>
          </cell>
        </row>
        <row r="11838">
          <cell r="A11838" t="str">
            <v>AT</v>
          </cell>
          <cell r="B11838" t="str">
            <v>AT_RV_21531177</v>
          </cell>
          <cell r="C11838">
            <v>1994</v>
          </cell>
          <cell r="D11838" t="str">
            <v>Annual</v>
          </cell>
          <cell r="E11838" t="str">
            <v>Orthophosphate</v>
          </cell>
          <cell r="F11838" t="str">
            <v>mg/l P</v>
          </cell>
          <cell r="G11838">
            <v>12</v>
          </cell>
          <cell r="J11838">
            <v>6</v>
          </cell>
          <cell r="K11838">
            <v>9.9999997764825821E-3</v>
          </cell>
          <cell r="L11838">
            <v>9.9999997764825821E-3</v>
          </cell>
          <cell r="M11838">
            <v>0</v>
          </cell>
          <cell r="N11838" t="str">
            <v>Medium</v>
          </cell>
          <cell r="O11838">
            <v>190</v>
          </cell>
        </row>
        <row r="11839">
          <cell r="A11839" t="str">
            <v>AT</v>
          </cell>
          <cell r="B11839" t="str">
            <v>AT_RV_21500027</v>
          </cell>
          <cell r="C11839">
            <v>1994</v>
          </cell>
          <cell r="D11839" t="str">
            <v>Annual</v>
          </cell>
          <cell r="E11839" t="str">
            <v>Orthophosphate</v>
          </cell>
          <cell r="F11839" t="str">
            <v>mg/l P</v>
          </cell>
          <cell r="G11839">
            <v>12</v>
          </cell>
          <cell r="J11839">
            <v>6</v>
          </cell>
          <cell r="K11839">
            <v>9.9999997764825821E-3</v>
          </cell>
          <cell r="L11839">
            <v>9.9999997764825821E-3</v>
          </cell>
          <cell r="M11839">
            <v>0</v>
          </cell>
          <cell r="N11839" t="str">
            <v>Very Large</v>
          </cell>
          <cell r="O11839">
            <v>2475</v>
          </cell>
        </row>
        <row r="11840">
          <cell r="A11840" t="str">
            <v>AT</v>
          </cell>
          <cell r="B11840" t="str">
            <v>AT_RV_10000107</v>
          </cell>
          <cell r="C11840">
            <v>1994</v>
          </cell>
          <cell r="D11840" t="str">
            <v>Annual</v>
          </cell>
          <cell r="E11840" t="str">
            <v>Orthophosphate</v>
          </cell>
          <cell r="F11840" t="str">
            <v>mg/l P</v>
          </cell>
          <cell r="G11840">
            <v>12</v>
          </cell>
          <cell r="J11840">
            <v>6</v>
          </cell>
          <cell r="K11840">
            <v>5.9999998658895493E-2</v>
          </cell>
          <cell r="L11840">
            <v>5.000000074505806E-2</v>
          </cell>
          <cell r="M11840">
            <v>3.9999999105930328E-2</v>
          </cell>
          <cell r="N11840" t="str">
            <v>Large</v>
          </cell>
          <cell r="O11840">
            <v>400</v>
          </cell>
        </row>
        <row r="11841">
          <cell r="A11841" t="str">
            <v>AT</v>
          </cell>
          <cell r="B11841" t="str">
            <v>AT_RV_10000097</v>
          </cell>
          <cell r="C11841">
            <v>1994</v>
          </cell>
          <cell r="D11841" t="str">
            <v>Annual</v>
          </cell>
          <cell r="E11841" t="str">
            <v>Orthophosphate</v>
          </cell>
          <cell r="F11841" t="str">
            <v>mg/l P</v>
          </cell>
          <cell r="G11841">
            <v>12</v>
          </cell>
          <cell r="J11841">
            <v>6</v>
          </cell>
          <cell r="K11841">
            <v>1.9999999552965164E-2</v>
          </cell>
          <cell r="L11841">
            <v>1.9999999552965164E-2</v>
          </cell>
          <cell r="M11841">
            <v>9.9999997764825821E-3</v>
          </cell>
          <cell r="N11841" t="str">
            <v>Very Large</v>
          </cell>
          <cell r="O11841">
            <v>1956</v>
          </cell>
        </row>
        <row r="11842">
          <cell r="A11842" t="str">
            <v>AT</v>
          </cell>
          <cell r="B11842" t="str">
            <v>AT_RV_10000087</v>
          </cell>
          <cell r="C11842">
            <v>1994</v>
          </cell>
          <cell r="D11842" t="str">
            <v>Annual</v>
          </cell>
          <cell r="E11842" t="str">
            <v>Orthophosphate</v>
          </cell>
          <cell r="F11842" t="str">
            <v>mg/l P</v>
          </cell>
          <cell r="G11842">
            <v>12</v>
          </cell>
          <cell r="J11842">
            <v>6</v>
          </cell>
          <cell r="K11842">
            <v>1.9999999552965164E-2</v>
          </cell>
          <cell r="L11842">
            <v>1.9999999552965164E-2</v>
          </cell>
          <cell r="M11842">
            <v>9.9999997764825821E-3</v>
          </cell>
          <cell r="N11842" t="str">
            <v>Large</v>
          </cell>
          <cell r="O11842">
            <v>968</v>
          </cell>
        </row>
        <row r="11843">
          <cell r="A11843" t="str">
            <v>AT</v>
          </cell>
          <cell r="B11843" t="str">
            <v>AT_RV_10000077</v>
          </cell>
          <cell r="C11843">
            <v>1994</v>
          </cell>
          <cell r="D11843" t="str">
            <v>Annual</v>
          </cell>
          <cell r="E11843" t="str">
            <v>Orthophosphate</v>
          </cell>
          <cell r="F11843" t="str">
            <v>mg/l P</v>
          </cell>
          <cell r="G11843">
            <v>12</v>
          </cell>
          <cell r="J11843">
            <v>6</v>
          </cell>
          <cell r="K11843">
            <v>9.0000003576278687E-2</v>
          </cell>
          <cell r="L11843">
            <v>9.0000003576278687E-2</v>
          </cell>
          <cell r="M11843">
            <v>1.9999999552965164E-2</v>
          </cell>
          <cell r="N11843" t="str">
            <v>Very Large</v>
          </cell>
          <cell r="O11843">
            <v>2131</v>
          </cell>
        </row>
        <row r="11844">
          <cell r="A11844" t="str">
            <v>AT</v>
          </cell>
          <cell r="B11844" t="str">
            <v>AT_RV_10000027</v>
          </cell>
          <cell r="C11844">
            <v>1994</v>
          </cell>
          <cell r="D11844" t="str">
            <v>Annual</v>
          </cell>
          <cell r="E11844" t="str">
            <v>Orthophosphate</v>
          </cell>
          <cell r="F11844" t="str">
            <v>mg/l P</v>
          </cell>
          <cell r="G11844">
            <v>12</v>
          </cell>
          <cell r="J11844">
            <v>6</v>
          </cell>
          <cell r="K11844">
            <v>0.10000000149011612</v>
          </cell>
          <cell r="L11844">
            <v>0.10000000149011612</v>
          </cell>
          <cell r="M11844">
            <v>2.9999999329447746E-2</v>
          </cell>
          <cell r="N11844" t="str">
            <v>Large</v>
          </cell>
          <cell r="O11844">
            <v>406</v>
          </cell>
        </row>
        <row r="11845">
          <cell r="A11845" t="str">
            <v>AT</v>
          </cell>
          <cell r="B11845" t="str">
            <v>AT_RV_21551257</v>
          </cell>
          <cell r="C11845">
            <v>1994</v>
          </cell>
          <cell r="D11845" t="str">
            <v>Annual</v>
          </cell>
          <cell r="E11845" t="str">
            <v>Orthophosphate</v>
          </cell>
          <cell r="F11845" t="str">
            <v>mg/l P</v>
          </cell>
          <cell r="G11845">
            <v>12</v>
          </cell>
          <cell r="J11845">
            <v>6</v>
          </cell>
          <cell r="K11845">
            <v>3.9999999105930328E-2</v>
          </cell>
          <cell r="L11845">
            <v>3.9999999105930328E-2</v>
          </cell>
          <cell r="M11845">
            <v>9.9999997764825821E-3</v>
          </cell>
          <cell r="N11845" t="str">
            <v>Large</v>
          </cell>
          <cell r="O11845">
            <v>432</v>
          </cell>
        </row>
        <row r="11846">
          <cell r="A11846" t="str">
            <v>AT</v>
          </cell>
          <cell r="B11846" t="str">
            <v>AT_RV_40607027</v>
          </cell>
          <cell r="C11846">
            <v>1994</v>
          </cell>
          <cell r="D11846" t="str">
            <v>Annual</v>
          </cell>
          <cell r="E11846" t="str">
            <v>Orthophosphate</v>
          </cell>
          <cell r="F11846" t="str">
            <v>mg/l P</v>
          </cell>
          <cell r="G11846">
            <v>12</v>
          </cell>
          <cell r="J11846">
            <v>12</v>
          </cell>
          <cell r="K11846">
            <v>3.9999999105930328E-2</v>
          </cell>
          <cell r="L11846">
            <v>3.9999999105930328E-2</v>
          </cell>
          <cell r="M11846">
            <v>2.9999999329447746E-2</v>
          </cell>
          <cell r="N11846" t="str">
            <v>Largest</v>
          </cell>
          <cell r="O11846">
            <v>79485</v>
          </cell>
        </row>
        <row r="11847">
          <cell r="A11847" t="str">
            <v>AT</v>
          </cell>
          <cell r="B11847" t="str">
            <v>AT_RV_10000037</v>
          </cell>
          <cell r="C11847">
            <v>1994</v>
          </cell>
          <cell r="D11847" t="str">
            <v>Annual</v>
          </cell>
          <cell r="E11847" t="str">
            <v>Orthophosphate</v>
          </cell>
          <cell r="F11847" t="str">
            <v>mg/l P</v>
          </cell>
          <cell r="G11847">
            <v>12</v>
          </cell>
          <cell r="J11847">
            <v>6</v>
          </cell>
          <cell r="K11847">
            <v>2.9999999329447746E-2</v>
          </cell>
          <cell r="L11847">
            <v>2.9999999329447746E-2</v>
          </cell>
          <cell r="M11847">
            <v>1.9999999552965164E-2</v>
          </cell>
          <cell r="N11847" t="str">
            <v>Large</v>
          </cell>
          <cell r="O11847">
            <v>286</v>
          </cell>
        </row>
        <row r="11848">
          <cell r="A11848" t="str">
            <v>AT</v>
          </cell>
          <cell r="B11848" t="str">
            <v>AT_RV_54110087</v>
          </cell>
          <cell r="C11848">
            <v>1994</v>
          </cell>
          <cell r="D11848" t="str">
            <v>Annual</v>
          </cell>
          <cell r="E11848" t="str">
            <v>Orthophosphate</v>
          </cell>
          <cell r="F11848" t="str">
            <v>mg/l P</v>
          </cell>
          <cell r="G11848">
            <v>12</v>
          </cell>
          <cell r="J11848">
            <v>7</v>
          </cell>
          <cell r="K11848">
            <v>1.9999999552965164E-2</v>
          </cell>
          <cell r="L11848">
            <v>9.9999997764825821E-3</v>
          </cell>
          <cell r="M11848">
            <v>9.9999997764825821E-3</v>
          </cell>
          <cell r="N11848" t="str">
            <v>Largest</v>
          </cell>
          <cell r="O11848">
            <v>6120</v>
          </cell>
        </row>
        <row r="11849">
          <cell r="A11849" t="str">
            <v>AT</v>
          </cell>
          <cell r="B11849" t="str">
            <v>AT_RV_54110017</v>
          </cell>
          <cell r="C11849">
            <v>1994</v>
          </cell>
          <cell r="D11849" t="str">
            <v>Annual</v>
          </cell>
          <cell r="E11849" t="str">
            <v>Orthophosphate</v>
          </cell>
          <cell r="F11849" t="str">
            <v>mg/l P</v>
          </cell>
          <cell r="G11849">
            <v>12</v>
          </cell>
          <cell r="J11849">
            <v>6</v>
          </cell>
          <cell r="K11849">
            <v>9.9999997764825821E-3</v>
          </cell>
          <cell r="L11849">
            <v>9.9999997764825821E-3</v>
          </cell>
          <cell r="M11849">
            <v>9.9999997764825821E-3</v>
          </cell>
          <cell r="N11849" t="str">
            <v>Largest</v>
          </cell>
          <cell r="O11849">
            <v>4076</v>
          </cell>
        </row>
        <row r="11850">
          <cell r="A11850" t="str">
            <v>AT</v>
          </cell>
          <cell r="B11850" t="str">
            <v>AT_RV_53210017</v>
          </cell>
          <cell r="C11850">
            <v>1994</v>
          </cell>
          <cell r="D11850" t="str">
            <v>Annual</v>
          </cell>
          <cell r="E11850" t="str">
            <v>Orthophosphate</v>
          </cell>
          <cell r="F11850" t="str">
            <v>mg/l P</v>
          </cell>
          <cell r="G11850">
            <v>12</v>
          </cell>
          <cell r="J11850">
            <v>6</v>
          </cell>
          <cell r="K11850">
            <v>9.9999997764825821E-3</v>
          </cell>
          <cell r="L11850">
            <v>9.9999997764825821E-3</v>
          </cell>
          <cell r="M11850">
            <v>9.9999997764825821E-3</v>
          </cell>
          <cell r="N11850" t="str">
            <v>Largest</v>
          </cell>
          <cell r="O11850">
            <v>3540</v>
          </cell>
        </row>
        <row r="11851">
          <cell r="A11851" t="str">
            <v>AT</v>
          </cell>
          <cell r="B11851" t="str">
            <v>AT_RV_51210087</v>
          </cell>
          <cell r="C11851">
            <v>1994</v>
          </cell>
          <cell r="D11851" t="str">
            <v>Annual</v>
          </cell>
          <cell r="E11851" t="str">
            <v>Orthophosphate</v>
          </cell>
          <cell r="F11851" t="str">
            <v>mg/l P</v>
          </cell>
          <cell r="G11851">
            <v>12</v>
          </cell>
          <cell r="J11851">
            <v>12</v>
          </cell>
          <cell r="K11851">
            <v>1.9999999552965164E-2</v>
          </cell>
          <cell r="L11851">
            <v>9.9999997764825821E-3</v>
          </cell>
          <cell r="M11851">
            <v>1.9999999552965164E-2</v>
          </cell>
          <cell r="N11851" t="str">
            <v>Large</v>
          </cell>
          <cell r="O11851">
            <v>857</v>
          </cell>
        </row>
        <row r="11852">
          <cell r="A11852" t="str">
            <v>AT</v>
          </cell>
          <cell r="B11852" t="str">
            <v>AT_RV_51210037</v>
          </cell>
          <cell r="C11852">
            <v>1994</v>
          </cell>
          <cell r="D11852" t="str">
            <v>Annual</v>
          </cell>
          <cell r="E11852" t="str">
            <v>Orthophosphate</v>
          </cell>
          <cell r="F11852" t="str">
            <v>mg/l P</v>
          </cell>
          <cell r="G11852">
            <v>12</v>
          </cell>
          <cell r="J11852">
            <v>6</v>
          </cell>
          <cell r="K11852">
            <v>7.0000000298023224E-2</v>
          </cell>
          <cell r="L11852">
            <v>1.9999999552965164E-2</v>
          </cell>
          <cell r="M11852">
            <v>0.10999999940395355</v>
          </cell>
          <cell r="N11852" t="str">
            <v>Medium</v>
          </cell>
          <cell r="O11852">
            <v>151</v>
          </cell>
        </row>
        <row r="11853">
          <cell r="A11853" t="str">
            <v>AT</v>
          </cell>
          <cell r="B11853" t="str">
            <v>AT_RV_40711027</v>
          </cell>
          <cell r="C11853">
            <v>1994</v>
          </cell>
          <cell r="D11853" t="str">
            <v>Annual</v>
          </cell>
          <cell r="E11853" t="str">
            <v>Orthophosphate</v>
          </cell>
          <cell r="F11853" t="str">
            <v>mg/l P</v>
          </cell>
          <cell r="G11853">
            <v>12</v>
          </cell>
          <cell r="J11853">
            <v>5</v>
          </cell>
          <cell r="K11853">
            <v>9.9999997764825821E-3</v>
          </cell>
          <cell r="L11853">
            <v>9.9999997764825821E-3</v>
          </cell>
          <cell r="M11853">
            <v>9.9999997764825821E-3</v>
          </cell>
          <cell r="N11853" t="str">
            <v>Large</v>
          </cell>
          <cell r="O11853">
            <v>444</v>
          </cell>
        </row>
        <row r="11854">
          <cell r="A11854" t="str">
            <v>AT</v>
          </cell>
          <cell r="B11854" t="str">
            <v>AT_RV_31100017</v>
          </cell>
          <cell r="C11854">
            <v>1994</v>
          </cell>
          <cell r="D11854" t="str">
            <v>Annual</v>
          </cell>
          <cell r="E11854" t="str">
            <v>Orthophosphate</v>
          </cell>
          <cell r="F11854" t="str">
            <v>mg/l P</v>
          </cell>
          <cell r="G11854">
            <v>12</v>
          </cell>
          <cell r="J11854">
            <v>6</v>
          </cell>
          <cell r="K11854">
            <v>5.9999998658895493E-2</v>
          </cell>
          <cell r="L11854">
            <v>5.9999998658895493E-2</v>
          </cell>
          <cell r="M11854">
            <v>9.9999997764825821E-3</v>
          </cell>
          <cell r="N11854" t="str">
            <v>Very Large</v>
          </cell>
          <cell r="O11854">
            <v>2241</v>
          </cell>
        </row>
        <row r="11855">
          <cell r="A11855" t="str">
            <v>AT</v>
          </cell>
          <cell r="B11855" t="str">
            <v>AT_RV_40709117</v>
          </cell>
          <cell r="C11855">
            <v>1994</v>
          </cell>
          <cell r="D11855" t="str">
            <v>Annual</v>
          </cell>
          <cell r="E11855" t="str">
            <v>Orthophosphate</v>
          </cell>
          <cell r="F11855" t="str">
            <v>mg/l P</v>
          </cell>
          <cell r="G11855">
            <v>12</v>
          </cell>
          <cell r="J11855">
            <v>5</v>
          </cell>
          <cell r="K11855">
            <v>9.9999997764825821E-3</v>
          </cell>
          <cell r="L11855">
            <v>0</v>
          </cell>
          <cell r="M11855">
            <v>9.9999997764825821E-3</v>
          </cell>
          <cell r="N11855" t="str">
            <v>Largest</v>
          </cell>
          <cell r="O11855">
            <v>4275</v>
          </cell>
        </row>
        <row r="11856">
          <cell r="A11856" t="str">
            <v>AT</v>
          </cell>
          <cell r="B11856" t="str">
            <v>AT_RV_31100027</v>
          </cell>
          <cell r="C11856">
            <v>1994</v>
          </cell>
          <cell r="D11856" t="str">
            <v>Annual</v>
          </cell>
          <cell r="E11856" t="str">
            <v>Orthophosphate</v>
          </cell>
          <cell r="F11856" t="str">
            <v>mg/l P</v>
          </cell>
          <cell r="G11856">
            <v>12</v>
          </cell>
          <cell r="J11856">
            <v>6</v>
          </cell>
          <cell r="K11856">
            <v>0.10999999940395355</v>
          </cell>
          <cell r="L11856">
            <v>0.12999999523162842</v>
          </cell>
          <cell r="M11856">
            <v>2.9999999329447746E-2</v>
          </cell>
          <cell r="N11856" t="str">
            <v>Largest</v>
          </cell>
          <cell r="O11856">
            <v>2610</v>
          </cell>
        </row>
        <row r="11857">
          <cell r="A11857" t="str">
            <v>AT</v>
          </cell>
          <cell r="B11857" t="str">
            <v>AT_RV_40607017</v>
          </cell>
          <cell r="C11857">
            <v>1994</v>
          </cell>
          <cell r="D11857" t="str">
            <v>Annual</v>
          </cell>
          <cell r="E11857" t="str">
            <v>Orthophosphate</v>
          </cell>
          <cell r="F11857" t="str">
            <v>mg/l P</v>
          </cell>
          <cell r="G11857">
            <v>12</v>
          </cell>
          <cell r="J11857">
            <v>12</v>
          </cell>
          <cell r="K11857">
            <v>3.9999999105930328E-2</v>
          </cell>
          <cell r="L11857">
            <v>3.9999999105930328E-2</v>
          </cell>
          <cell r="M11857">
            <v>1.9999999552965164E-2</v>
          </cell>
          <cell r="N11857" t="str">
            <v>Largest</v>
          </cell>
          <cell r="O11857">
            <v>77020</v>
          </cell>
        </row>
        <row r="11858">
          <cell r="A11858" t="str">
            <v>AT</v>
          </cell>
          <cell r="B11858" t="str">
            <v>AT_RV_40502037</v>
          </cell>
          <cell r="C11858">
            <v>1994</v>
          </cell>
          <cell r="D11858" t="str">
            <v>Annual</v>
          </cell>
          <cell r="E11858" t="str">
            <v>Orthophosphate</v>
          </cell>
          <cell r="F11858" t="str">
            <v>mg/l P</v>
          </cell>
          <cell r="G11858">
            <v>12</v>
          </cell>
          <cell r="J11858">
            <v>11</v>
          </cell>
          <cell r="K11858">
            <v>1.9999999552965164E-2</v>
          </cell>
          <cell r="L11858">
            <v>9.9999997764825821E-3</v>
          </cell>
          <cell r="M11858">
            <v>1.9999999552965164E-2</v>
          </cell>
          <cell r="N11858" t="str">
            <v>Largest</v>
          </cell>
          <cell r="O11858">
            <v>26048</v>
          </cell>
        </row>
        <row r="11859">
          <cell r="A11859" t="str">
            <v>AT</v>
          </cell>
          <cell r="B11859" t="str">
            <v>AT_RV_40502017</v>
          </cell>
          <cell r="C11859">
            <v>1994</v>
          </cell>
          <cell r="D11859" t="str">
            <v>Annual</v>
          </cell>
          <cell r="E11859" t="str">
            <v>Orthophosphate</v>
          </cell>
          <cell r="F11859" t="str">
            <v>mg/l P</v>
          </cell>
          <cell r="G11859">
            <v>12</v>
          </cell>
          <cell r="J11859">
            <v>12</v>
          </cell>
          <cell r="K11859">
            <v>1.9999999552965164E-2</v>
          </cell>
          <cell r="L11859">
            <v>1.9999999552965164E-2</v>
          </cell>
          <cell r="M11859">
            <v>9.9999997764825821E-3</v>
          </cell>
          <cell r="N11859" t="str">
            <v>Largest</v>
          </cell>
          <cell r="O11859">
            <v>22714</v>
          </cell>
        </row>
        <row r="11860">
          <cell r="A11860" t="str">
            <v>AT</v>
          </cell>
          <cell r="B11860" t="str">
            <v>AT_RV_40401017</v>
          </cell>
          <cell r="C11860">
            <v>1994</v>
          </cell>
          <cell r="D11860" t="str">
            <v>Annual</v>
          </cell>
          <cell r="E11860" t="str">
            <v>Orthophosphate</v>
          </cell>
          <cell r="F11860" t="str">
            <v>mg/l P</v>
          </cell>
          <cell r="G11860">
            <v>12</v>
          </cell>
          <cell r="J11860">
            <v>6</v>
          </cell>
          <cell r="K11860">
            <v>2.9999999329447746E-2</v>
          </cell>
          <cell r="L11860">
            <v>1.9999999552965164E-2</v>
          </cell>
          <cell r="M11860">
            <v>1.9999999552965164E-2</v>
          </cell>
          <cell r="N11860" t="str">
            <v>Largest</v>
          </cell>
          <cell r="O11860">
            <v>6709</v>
          </cell>
        </row>
        <row r="11861">
          <cell r="A11861" t="str">
            <v>AT</v>
          </cell>
          <cell r="B11861" t="str">
            <v>AT_RV_31200037</v>
          </cell>
          <cell r="C11861">
            <v>1994</v>
          </cell>
          <cell r="D11861" t="str">
            <v>Annual</v>
          </cell>
          <cell r="E11861" t="str">
            <v>Orthophosphate</v>
          </cell>
          <cell r="F11861" t="str">
            <v>mg/l P</v>
          </cell>
          <cell r="G11861">
            <v>12</v>
          </cell>
          <cell r="J11861">
            <v>6</v>
          </cell>
          <cell r="K11861">
            <v>7.9999998211860657E-2</v>
          </cell>
          <cell r="L11861">
            <v>7.9999998211860657E-2</v>
          </cell>
          <cell r="M11861">
            <v>1.9999999552965164E-2</v>
          </cell>
          <cell r="N11861" t="str">
            <v>Very Large</v>
          </cell>
          <cell r="O11861">
            <v>2030</v>
          </cell>
        </row>
        <row r="11862">
          <cell r="A11862" t="str">
            <v>AT</v>
          </cell>
          <cell r="B11862" t="str">
            <v>AT_RV_31100057</v>
          </cell>
          <cell r="C11862">
            <v>1994</v>
          </cell>
          <cell r="D11862" t="str">
            <v>Annual</v>
          </cell>
          <cell r="E11862" t="str">
            <v>Orthophosphate</v>
          </cell>
          <cell r="F11862" t="str">
            <v>mg/l P</v>
          </cell>
          <cell r="G11862">
            <v>12</v>
          </cell>
          <cell r="J11862">
            <v>5</v>
          </cell>
          <cell r="K11862">
            <v>0.20999999344348907</v>
          </cell>
          <cell r="L11862">
            <v>0.20000000298023224</v>
          </cell>
          <cell r="M11862">
            <v>7.0000000298023224E-2</v>
          </cell>
          <cell r="N11862" t="str">
            <v>Largest</v>
          </cell>
          <cell r="O11862">
            <v>24138</v>
          </cell>
        </row>
        <row r="11863">
          <cell r="A11863" t="str">
            <v>AT</v>
          </cell>
          <cell r="B11863" t="str">
            <v>AT_RV_55010057</v>
          </cell>
          <cell r="C11863">
            <v>1994</v>
          </cell>
          <cell r="D11863" t="str">
            <v>Annual</v>
          </cell>
          <cell r="E11863" t="str">
            <v>Orthophosphate</v>
          </cell>
          <cell r="F11863" t="str">
            <v>mg/l P</v>
          </cell>
          <cell r="G11863">
            <v>12</v>
          </cell>
          <cell r="J11863">
            <v>6</v>
          </cell>
          <cell r="K11863">
            <v>9.9999997764825821E-3</v>
          </cell>
          <cell r="L11863">
            <v>9.9999997764825821E-3</v>
          </cell>
          <cell r="M11863">
            <v>0</v>
          </cell>
          <cell r="N11863" t="str">
            <v>Large</v>
          </cell>
          <cell r="O11863">
            <v>955</v>
          </cell>
        </row>
        <row r="11864">
          <cell r="A11864" t="str">
            <v>AT</v>
          </cell>
          <cell r="B11864" t="str">
            <v>AT_RV_40710047</v>
          </cell>
          <cell r="C11864">
            <v>1994</v>
          </cell>
          <cell r="D11864" t="str">
            <v>Annual</v>
          </cell>
          <cell r="E11864" t="str">
            <v>Orthophosphate</v>
          </cell>
          <cell r="F11864" t="str">
            <v>mg/l P</v>
          </cell>
          <cell r="G11864">
            <v>12</v>
          </cell>
          <cell r="J11864">
            <v>5</v>
          </cell>
          <cell r="K11864">
            <v>9.9999997764825821E-3</v>
          </cell>
          <cell r="L11864">
            <v>9.9999997764825821E-3</v>
          </cell>
          <cell r="M11864">
            <v>9.9999997764825821E-3</v>
          </cell>
          <cell r="N11864" t="str">
            <v>Very Large</v>
          </cell>
          <cell r="O11864">
            <v>1260</v>
          </cell>
        </row>
        <row r="11865">
          <cell r="A11865" t="str">
            <v>BE</v>
          </cell>
          <cell r="B11865" t="str">
            <v>BE_RV_499500</v>
          </cell>
          <cell r="C11865">
            <v>1994</v>
          </cell>
          <cell r="D11865" t="str">
            <v>Annual</v>
          </cell>
          <cell r="E11865" t="str">
            <v>Orthophosphate</v>
          </cell>
          <cell r="F11865" t="str">
            <v>mg/l P</v>
          </cell>
          <cell r="G11865">
            <v>12</v>
          </cell>
          <cell r="J11865">
            <v>7</v>
          </cell>
          <cell r="K11865">
            <v>0.67570000886917114</v>
          </cell>
          <cell r="L11865">
            <v>0.68999999761581421</v>
          </cell>
          <cell r="M11865">
            <v>0.39340001344680786</v>
          </cell>
          <cell r="O11865">
            <v>1340</v>
          </cell>
        </row>
        <row r="11866">
          <cell r="A11866" t="str">
            <v>BE</v>
          </cell>
          <cell r="B11866" t="str">
            <v>BE_RV_6000</v>
          </cell>
          <cell r="C11866">
            <v>1994</v>
          </cell>
          <cell r="D11866" t="str">
            <v>Annual</v>
          </cell>
          <cell r="E11866" t="str">
            <v>Orthophosphate</v>
          </cell>
          <cell r="F11866" t="str">
            <v>mg/l P</v>
          </cell>
          <cell r="G11866">
            <v>12</v>
          </cell>
          <cell r="J11866">
            <v>9</v>
          </cell>
          <cell r="K11866">
            <v>1.0010999441146851</v>
          </cell>
          <cell r="L11866">
            <v>0.67000001668930054</v>
          </cell>
          <cell r="M11866">
            <v>0.67699998617172241</v>
          </cell>
          <cell r="O11866">
            <v>291</v>
          </cell>
        </row>
        <row r="11867">
          <cell r="A11867" t="str">
            <v>BE</v>
          </cell>
          <cell r="B11867" t="str">
            <v>BE_RV_72000</v>
          </cell>
          <cell r="C11867">
            <v>1994</v>
          </cell>
          <cell r="D11867" t="str">
            <v>Annual</v>
          </cell>
          <cell r="E11867" t="str">
            <v>Orthophosphate</v>
          </cell>
          <cell r="F11867" t="str">
            <v>mg/l P</v>
          </cell>
          <cell r="G11867">
            <v>12</v>
          </cell>
          <cell r="J11867">
            <v>52</v>
          </cell>
          <cell r="K11867">
            <v>0.12690000236034393</v>
          </cell>
          <cell r="L11867">
            <v>0</v>
          </cell>
          <cell r="M11867">
            <v>0.20299999415874481</v>
          </cell>
          <cell r="O11867">
            <v>222</v>
          </cell>
        </row>
        <row r="11868">
          <cell r="A11868" t="str">
            <v>BE</v>
          </cell>
          <cell r="B11868" t="str">
            <v>BE_RV_91000</v>
          </cell>
          <cell r="C11868">
            <v>1994</v>
          </cell>
          <cell r="D11868" t="str">
            <v>Annual</v>
          </cell>
          <cell r="E11868" t="str">
            <v>Orthophosphate</v>
          </cell>
          <cell r="F11868" t="str">
            <v>mg/l P</v>
          </cell>
          <cell r="G11868">
            <v>12</v>
          </cell>
          <cell r="J11868">
            <v>26</v>
          </cell>
          <cell r="K11868">
            <v>0.50959998369216919</v>
          </cell>
          <cell r="L11868">
            <v>0.15000000596046448</v>
          </cell>
          <cell r="M11868">
            <v>0.61830002069473267</v>
          </cell>
          <cell r="O11868">
            <v>133</v>
          </cell>
        </row>
        <row r="11869">
          <cell r="A11869" t="str">
            <v>BE</v>
          </cell>
          <cell r="B11869" t="str">
            <v>BE_RV_390000</v>
          </cell>
          <cell r="C11869">
            <v>1994</v>
          </cell>
          <cell r="D11869" t="str">
            <v>Annual</v>
          </cell>
          <cell r="E11869" t="str">
            <v>Orthophosphate</v>
          </cell>
          <cell r="F11869" t="str">
            <v>mg/l P</v>
          </cell>
          <cell r="G11869">
            <v>12</v>
          </cell>
          <cell r="J11869">
            <v>8</v>
          </cell>
          <cell r="K11869">
            <v>0.13750000298023224</v>
          </cell>
          <cell r="L11869">
            <v>0.10000000149011612</v>
          </cell>
          <cell r="M11869">
            <v>6.9600000977516174E-2</v>
          </cell>
          <cell r="O11869">
            <v>2155</v>
          </cell>
        </row>
        <row r="11870">
          <cell r="A11870" t="str">
            <v>BE</v>
          </cell>
          <cell r="B11870" t="str">
            <v>BE_RV_603000</v>
          </cell>
          <cell r="C11870">
            <v>1994</v>
          </cell>
          <cell r="D11870" t="str">
            <v>Annual</v>
          </cell>
          <cell r="E11870" t="str">
            <v>Orthophosphate</v>
          </cell>
          <cell r="F11870" t="str">
            <v>mg/l P</v>
          </cell>
          <cell r="G11870">
            <v>12</v>
          </cell>
          <cell r="J11870">
            <v>8</v>
          </cell>
          <cell r="K11870">
            <v>1.988800048828125</v>
          </cell>
          <cell r="L11870">
            <v>1.690000057220459</v>
          </cell>
          <cell r="M11870">
            <v>1.2802000045776367</v>
          </cell>
          <cell r="O11870">
            <v>243</v>
          </cell>
        </row>
        <row r="11871">
          <cell r="A11871" t="str">
            <v>BE</v>
          </cell>
          <cell r="B11871" t="str">
            <v>BE_RV_770000</v>
          </cell>
          <cell r="C11871">
            <v>1994</v>
          </cell>
          <cell r="D11871" t="str">
            <v>Annual</v>
          </cell>
          <cell r="E11871" t="str">
            <v>Orthophosphate</v>
          </cell>
          <cell r="F11871" t="str">
            <v>mg/l P</v>
          </cell>
          <cell r="G11871">
            <v>12</v>
          </cell>
          <cell r="J11871">
            <v>8</v>
          </cell>
          <cell r="K11871">
            <v>0.88880002498626709</v>
          </cell>
          <cell r="L11871">
            <v>0.72500002384185791</v>
          </cell>
          <cell r="M11871">
            <v>0.62959998846054077</v>
          </cell>
          <cell r="O11871">
            <v>383</v>
          </cell>
        </row>
        <row r="11872">
          <cell r="A11872" t="str">
            <v>BE</v>
          </cell>
          <cell r="B11872" t="str">
            <v>BE_RV_910000</v>
          </cell>
          <cell r="C11872">
            <v>1994</v>
          </cell>
          <cell r="D11872" t="str">
            <v>Annual</v>
          </cell>
          <cell r="E11872" t="str">
            <v>Orthophosphate</v>
          </cell>
          <cell r="F11872" t="str">
            <v>mg/l P</v>
          </cell>
          <cell r="G11872">
            <v>12</v>
          </cell>
          <cell r="J11872">
            <v>11</v>
          </cell>
          <cell r="K11872">
            <v>0.60909998416900635</v>
          </cell>
          <cell r="L11872">
            <v>0.5</v>
          </cell>
          <cell r="M11872">
            <v>0.40450000762939453</v>
          </cell>
          <cell r="O11872">
            <v>1067</v>
          </cell>
        </row>
        <row r="11873">
          <cell r="A11873" t="str">
            <v>BE</v>
          </cell>
          <cell r="B11873" t="str">
            <v>BE_RV_272000</v>
          </cell>
          <cell r="C11873">
            <v>1994</v>
          </cell>
          <cell r="D11873" t="str">
            <v>Annual</v>
          </cell>
          <cell r="E11873" t="str">
            <v>Orthophosphate</v>
          </cell>
          <cell r="F11873" t="str">
            <v>mg/l P</v>
          </cell>
          <cell r="G11873">
            <v>12</v>
          </cell>
          <cell r="J11873">
            <v>8</v>
          </cell>
          <cell r="K11873">
            <v>5.000000074505806E-2</v>
          </cell>
          <cell r="L11873">
            <v>0</v>
          </cell>
          <cell r="M11873">
            <v>0.13230000436306</v>
          </cell>
          <cell r="O11873">
            <v>558</v>
          </cell>
        </row>
        <row r="11874">
          <cell r="A11874" t="str">
            <v>BG</v>
          </cell>
          <cell r="B11874" t="str">
            <v>BG_RV_30010029</v>
          </cell>
          <cell r="C11874">
            <v>1994</v>
          </cell>
          <cell r="D11874" t="str">
            <v>Annual</v>
          </cell>
          <cell r="E11874" t="str">
            <v>Orthophosphate</v>
          </cell>
          <cell r="F11874" t="str">
            <v>mg/l P</v>
          </cell>
          <cell r="G11874">
            <v>12</v>
          </cell>
          <cell r="J11874">
            <v>8</v>
          </cell>
          <cell r="K11874">
            <v>0.19920000433921814</v>
          </cell>
          <cell r="M11874">
            <v>0.10499999672174454</v>
          </cell>
          <cell r="N11874" t="str">
            <v>Largest</v>
          </cell>
          <cell r="O11874">
            <v>4824</v>
          </cell>
        </row>
        <row r="11875">
          <cell r="A11875" t="str">
            <v>BG</v>
          </cell>
          <cell r="B11875" t="str">
            <v>BG_RV_30060092</v>
          </cell>
          <cell r="C11875">
            <v>1994</v>
          </cell>
          <cell r="D11875" t="str">
            <v>Annual</v>
          </cell>
          <cell r="E11875" t="str">
            <v>Orthophosphate</v>
          </cell>
          <cell r="F11875" t="str">
            <v>mg/l P</v>
          </cell>
          <cell r="G11875">
            <v>12</v>
          </cell>
          <cell r="J11875">
            <v>10</v>
          </cell>
          <cell r="K11875">
            <v>0.75309997797012329</v>
          </cell>
          <cell r="L11875">
            <v>0.55000001192092896</v>
          </cell>
          <cell r="M11875">
            <v>0.36840000748634338</v>
          </cell>
          <cell r="N11875" t="str">
            <v>Largest</v>
          </cell>
          <cell r="O11875">
            <v>12728</v>
          </cell>
        </row>
        <row r="11876">
          <cell r="A11876" t="str">
            <v>BG</v>
          </cell>
          <cell r="B11876" t="str">
            <v>BG_RV_30060265</v>
          </cell>
          <cell r="C11876">
            <v>1994</v>
          </cell>
          <cell r="D11876" t="str">
            <v>Annual</v>
          </cell>
          <cell r="E11876" t="str">
            <v>Orthophosphate</v>
          </cell>
          <cell r="F11876" t="str">
            <v>mg/l P</v>
          </cell>
          <cell r="G11876">
            <v>12</v>
          </cell>
          <cell r="J11876">
            <v>10</v>
          </cell>
          <cell r="K11876">
            <v>0.25099998712539673</v>
          </cell>
          <cell r="L11876">
            <v>0.25999999046325684</v>
          </cell>
          <cell r="M11876">
            <v>0.12680000066757202</v>
          </cell>
          <cell r="N11876" t="str">
            <v>Largest</v>
          </cell>
          <cell r="O11876">
            <v>7926</v>
          </cell>
        </row>
        <row r="11877">
          <cell r="A11877" t="str">
            <v>BG</v>
          </cell>
          <cell r="B11877" t="str">
            <v>BG_RV_30060085</v>
          </cell>
          <cell r="C11877">
            <v>1994</v>
          </cell>
          <cell r="D11877" t="str">
            <v>Annual</v>
          </cell>
          <cell r="E11877" t="str">
            <v>Orthophosphate</v>
          </cell>
          <cell r="F11877" t="str">
            <v>mg/l P</v>
          </cell>
          <cell r="G11877">
            <v>12</v>
          </cell>
          <cell r="J11877">
            <v>11</v>
          </cell>
          <cell r="K11877">
            <v>4.5600000768899918E-2</v>
          </cell>
          <cell r="L11877">
            <v>0</v>
          </cell>
          <cell r="M11877">
            <v>7.2999998927116394E-2</v>
          </cell>
          <cell r="N11877" t="str">
            <v>Large</v>
          </cell>
          <cell r="O11877">
            <v>741</v>
          </cell>
        </row>
        <row r="11878">
          <cell r="A11878" t="str">
            <v>BG</v>
          </cell>
          <cell r="B11878" t="str">
            <v>BG_RV_30060102</v>
          </cell>
          <cell r="C11878">
            <v>1994</v>
          </cell>
          <cell r="D11878" t="str">
            <v>Annual</v>
          </cell>
          <cell r="E11878" t="str">
            <v>Orthophosphate</v>
          </cell>
          <cell r="F11878" t="str">
            <v>mg/l P</v>
          </cell>
          <cell r="G11878">
            <v>12</v>
          </cell>
          <cell r="J11878">
            <v>11</v>
          </cell>
          <cell r="K11878">
            <v>9.2900000512599945E-2</v>
          </cell>
          <cell r="L11878">
            <v>7.0000000298023224E-2</v>
          </cell>
          <cell r="M11878">
            <v>7.5999997556209564E-2</v>
          </cell>
          <cell r="N11878" t="str">
            <v>Largest</v>
          </cell>
          <cell r="O11878">
            <v>5698</v>
          </cell>
        </row>
        <row r="11879">
          <cell r="A11879" t="str">
            <v>BG</v>
          </cell>
          <cell r="B11879" t="str">
            <v>BG_RV_30017220</v>
          </cell>
          <cell r="C11879">
            <v>1994</v>
          </cell>
          <cell r="D11879" t="str">
            <v>Annual</v>
          </cell>
          <cell r="E11879" t="str">
            <v>Orthophosphate</v>
          </cell>
          <cell r="F11879" t="str">
            <v>mg/l P</v>
          </cell>
          <cell r="G11879">
            <v>12</v>
          </cell>
          <cell r="J11879">
            <v>10</v>
          </cell>
          <cell r="K11879">
            <v>4.6900000423192978E-2</v>
          </cell>
          <cell r="L11879">
            <v>5.000000074505806E-2</v>
          </cell>
          <cell r="M11879">
            <v>2.6399999856948853E-2</v>
          </cell>
          <cell r="N11879" t="str">
            <v>Unknown</v>
          </cell>
        </row>
        <row r="11880">
          <cell r="A11880" t="str">
            <v>BG</v>
          </cell>
          <cell r="B11880" t="str">
            <v>BG_RV_30028066</v>
          </cell>
          <cell r="C11880">
            <v>1994</v>
          </cell>
          <cell r="D11880" t="str">
            <v>Annual</v>
          </cell>
          <cell r="E11880" t="str">
            <v>Orthophosphate</v>
          </cell>
          <cell r="F11880" t="str">
            <v>mg/l P</v>
          </cell>
          <cell r="G11880">
            <v>12</v>
          </cell>
          <cell r="J11880">
            <v>11</v>
          </cell>
          <cell r="K11880">
            <v>0.57870000600814819</v>
          </cell>
          <cell r="L11880">
            <v>0.47999998927116394</v>
          </cell>
          <cell r="M11880">
            <v>0.31330001354217529</v>
          </cell>
          <cell r="N11880" t="str">
            <v>Largest</v>
          </cell>
          <cell r="O11880">
            <v>5266</v>
          </cell>
        </row>
        <row r="11881">
          <cell r="A11881" t="str">
            <v>BG</v>
          </cell>
          <cell r="B11881" t="str">
            <v>BG_RV_30018229</v>
          </cell>
          <cell r="C11881">
            <v>1994</v>
          </cell>
          <cell r="D11881" t="str">
            <v>Annual</v>
          </cell>
          <cell r="E11881" t="str">
            <v>Orthophosphate</v>
          </cell>
          <cell r="F11881" t="str">
            <v>mg/l P</v>
          </cell>
          <cell r="G11881">
            <v>12</v>
          </cell>
          <cell r="J11881">
            <v>12</v>
          </cell>
          <cell r="K11881">
            <v>0.69279998540878296</v>
          </cell>
          <cell r="L11881">
            <v>0.68000000715255737</v>
          </cell>
          <cell r="M11881">
            <v>0.414000004529953</v>
          </cell>
          <cell r="N11881" t="str">
            <v>Unknown</v>
          </cell>
        </row>
        <row r="11882">
          <cell r="A11882" t="str">
            <v>BG</v>
          </cell>
          <cell r="B11882" t="str">
            <v>BG_RV_30010197</v>
          </cell>
          <cell r="C11882">
            <v>1994</v>
          </cell>
          <cell r="D11882" t="str">
            <v>Annual</v>
          </cell>
          <cell r="E11882" t="str">
            <v>Orthophosphate</v>
          </cell>
          <cell r="F11882" t="str">
            <v>mg/l P</v>
          </cell>
          <cell r="G11882">
            <v>12</v>
          </cell>
          <cell r="J11882">
            <v>4</v>
          </cell>
          <cell r="K11882">
            <v>0.1111999973654747</v>
          </cell>
          <cell r="M11882">
            <v>3.6200001835823059E-2</v>
          </cell>
          <cell r="N11882" t="str">
            <v>Largest</v>
          </cell>
          <cell r="O11882">
            <v>8366</v>
          </cell>
        </row>
        <row r="11883">
          <cell r="A11883" t="str">
            <v>BG</v>
          </cell>
          <cell r="B11883" t="str">
            <v>BG_RV_30012044</v>
          </cell>
          <cell r="C11883">
            <v>1994</v>
          </cell>
          <cell r="D11883" t="str">
            <v>Annual</v>
          </cell>
          <cell r="E11883" t="str">
            <v>Orthophosphate</v>
          </cell>
          <cell r="F11883" t="str">
            <v>mg/l P</v>
          </cell>
          <cell r="G11883">
            <v>12</v>
          </cell>
          <cell r="J11883">
            <v>12</v>
          </cell>
          <cell r="K11883">
            <v>0.10499999672174454</v>
          </cell>
          <cell r="L11883">
            <v>9.0000003576278687E-2</v>
          </cell>
          <cell r="M11883">
            <v>8.4799997508525848E-2</v>
          </cell>
          <cell r="N11883" t="str">
            <v>Unknown</v>
          </cell>
        </row>
        <row r="11884">
          <cell r="A11884" t="str">
            <v>BG</v>
          </cell>
          <cell r="B11884" t="str">
            <v>BG_RV_30017052</v>
          </cell>
          <cell r="C11884">
            <v>1994</v>
          </cell>
          <cell r="D11884" t="str">
            <v>Annual</v>
          </cell>
          <cell r="E11884" t="str">
            <v>Orthophosphate</v>
          </cell>
          <cell r="F11884" t="str">
            <v>mg/l P</v>
          </cell>
          <cell r="G11884">
            <v>12</v>
          </cell>
          <cell r="J11884">
            <v>12</v>
          </cell>
          <cell r="K11884">
            <v>0.42870000004768372</v>
          </cell>
          <cell r="L11884">
            <v>0.23000000417232513</v>
          </cell>
          <cell r="M11884">
            <v>0.42870000004768372</v>
          </cell>
          <cell r="N11884" t="str">
            <v>Unknown</v>
          </cell>
        </row>
        <row r="11885">
          <cell r="A11885" t="str">
            <v>BG</v>
          </cell>
          <cell r="B11885" t="str">
            <v>BG_RV_30028242</v>
          </cell>
          <cell r="C11885">
            <v>1994</v>
          </cell>
          <cell r="D11885" t="str">
            <v>Annual</v>
          </cell>
          <cell r="E11885" t="str">
            <v>Orthophosphate</v>
          </cell>
          <cell r="F11885" t="str">
            <v>mg/l P</v>
          </cell>
          <cell r="G11885">
            <v>12</v>
          </cell>
          <cell r="J11885">
            <v>11</v>
          </cell>
          <cell r="K11885">
            <v>0.64709997177124023</v>
          </cell>
          <cell r="L11885">
            <v>0.40000000596046448</v>
          </cell>
          <cell r="M11885">
            <v>0.39939999580383301</v>
          </cell>
          <cell r="N11885" t="str">
            <v>Unknown</v>
          </cell>
        </row>
        <row r="11886">
          <cell r="A11886" t="str">
            <v>BG</v>
          </cell>
          <cell r="B11886" t="str">
            <v>BG_RV_30060156</v>
          </cell>
          <cell r="C11886">
            <v>1994</v>
          </cell>
          <cell r="D11886" t="str">
            <v>Annual</v>
          </cell>
          <cell r="E11886" t="str">
            <v>Orthophosphate</v>
          </cell>
          <cell r="F11886" t="str">
            <v>mg/l P</v>
          </cell>
          <cell r="G11886">
            <v>12</v>
          </cell>
          <cell r="J11886">
            <v>12</v>
          </cell>
          <cell r="K11886">
            <v>0.24029999971389771</v>
          </cell>
          <cell r="L11886">
            <v>0.2199999988079071</v>
          </cell>
          <cell r="M11886">
            <v>0.12060000002384186</v>
          </cell>
          <cell r="N11886" t="str">
            <v>Large</v>
          </cell>
          <cell r="O11886">
            <v>881</v>
          </cell>
        </row>
        <row r="11887">
          <cell r="A11887" t="str">
            <v>BG</v>
          </cell>
          <cell r="B11887" t="str">
            <v>BG_RV_30060111</v>
          </cell>
          <cell r="C11887">
            <v>1994</v>
          </cell>
          <cell r="D11887" t="str">
            <v>Annual</v>
          </cell>
          <cell r="E11887" t="str">
            <v>Orthophosphate</v>
          </cell>
          <cell r="F11887" t="str">
            <v>mg/l P</v>
          </cell>
          <cell r="G11887">
            <v>12</v>
          </cell>
          <cell r="J11887">
            <v>10</v>
          </cell>
          <cell r="K11887">
            <v>7.8199997544288635E-2</v>
          </cell>
          <cell r="L11887">
            <v>0</v>
          </cell>
          <cell r="M11887">
            <v>9.9799998104572296E-2</v>
          </cell>
          <cell r="N11887" t="str">
            <v>Unknown</v>
          </cell>
        </row>
        <row r="11888">
          <cell r="A11888" t="str">
            <v>BG</v>
          </cell>
          <cell r="B11888" t="str">
            <v>BG_RV_30060110</v>
          </cell>
          <cell r="C11888">
            <v>1994</v>
          </cell>
          <cell r="D11888" t="str">
            <v>Annual</v>
          </cell>
          <cell r="E11888" t="str">
            <v>Orthophosphate</v>
          </cell>
          <cell r="F11888" t="str">
            <v>mg/l P</v>
          </cell>
          <cell r="G11888">
            <v>12</v>
          </cell>
          <cell r="J11888">
            <v>12</v>
          </cell>
          <cell r="K11888">
            <v>6.2600001692771912E-2</v>
          </cell>
          <cell r="L11888">
            <v>7.0000000298023224E-2</v>
          </cell>
          <cell r="M11888">
            <v>6.1299998313188553E-2</v>
          </cell>
          <cell r="N11888" t="str">
            <v>Large</v>
          </cell>
          <cell r="O11888">
            <v>824.9</v>
          </cell>
        </row>
        <row r="11889">
          <cell r="A11889" t="str">
            <v>BG</v>
          </cell>
          <cell r="B11889" t="str">
            <v>BG_RV_30010032</v>
          </cell>
          <cell r="C11889">
            <v>1994</v>
          </cell>
          <cell r="D11889" t="str">
            <v>Annual</v>
          </cell>
          <cell r="E11889" t="str">
            <v>Orthophosphate</v>
          </cell>
          <cell r="F11889" t="str">
            <v>mg/l P</v>
          </cell>
          <cell r="G11889">
            <v>12</v>
          </cell>
          <cell r="J11889">
            <v>12</v>
          </cell>
          <cell r="K11889">
            <v>8.9000001549720764E-2</v>
          </cell>
          <cell r="L11889">
            <v>9.0000003576278687E-2</v>
          </cell>
          <cell r="M11889">
            <v>3.48999984562397E-2</v>
          </cell>
          <cell r="N11889" t="str">
            <v>Unknown</v>
          </cell>
        </row>
        <row r="11890">
          <cell r="A11890" t="str">
            <v>BG</v>
          </cell>
          <cell r="B11890" t="str">
            <v>BG_RV_30060103</v>
          </cell>
          <cell r="C11890">
            <v>1994</v>
          </cell>
          <cell r="D11890" t="str">
            <v>Annual</v>
          </cell>
          <cell r="E11890" t="str">
            <v>Orthophosphate</v>
          </cell>
          <cell r="F11890" t="str">
            <v>mg/l P</v>
          </cell>
          <cell r="G11890">
            <v>12</v>
          </cell>
          <cell r="J11890">
            <v>6</v>
          </cell>
          <cell r="K11890">
            <v>0.14900000393390656</v>
          </cell>
          <cell r="M11890">
            <v>0.29600000381469727</v>
          </cell>
          <cell r="N11890" t="str">
            <v>Unknown</v>
          </cell>
        </row>
        <row r="11891">
          <cell r="A11891" t="str">
            <v>BG</v>
          </cell>
          <cell r="B11891" t="str">
            <v>BG_RV_30011041</v>
          </cell>
          <cell r="C11891">
            <v>1994</v>
          </cell>
          <cell r="D11891" t="str">
            <v>Annual</v>
          </cell>
          <cell r="E11891" t="str">
            <v>Orthophosphate</v>
          </cell>
          <cell r="F11891" t="str">
            <v>mg/l P</v>
          </cell>
          <cell r="G11891">
            <v>12</v>
          </cell>
          <cell r="J11891">
            <v>12</v>
          </cell>
          <cell r="K11891">
            <v>0.1956000030040741</v>
          </cell>
          <cell r="L11891">
            <v>0.18999999761581421</v>
          </cell>
          <cell r="M11891">
            <v>8.150000125169754E-2</v>
          </cell>
          <cell r="N11891" t="str">
            <v>Unknown</v>
          </cell>
        </row>
        <row r="11892">
          <cell r="A11892" t="str">
            <v>BG</v>
          </cell>
          <cell r="B11892" t="str">
            <v>BG_RV_30011040</v>
          </cell>
          <cell r="C11892">
            <v>1994</v>
          </cell>
          <cell r="D11892" t="str">
            <v>Annual</v>
          </cell>
          <cell r="E11892" t="str">
            <v>Orthophosphate</v>
          </cell>
          <cell r="F11892" t="str">
            <v>mg/l P</v>
          </cell>
          <cell r="G11892">
            <v>12</v>
          </cell>
          <cell r="J11892">
            <v>12</v>
          </cell>
          <cell r="K11892">
            <v>0.17800000309944153</v>
          </cell>
          <cell r="L11892">
            <v>0.20000000298023224</v>
          </cell>
          <cell r="M11892">
            <v>7.0699997246265411E-2</v>
          </cell>
          <cell r="N11892" t="str">
            <v>Unknown</v>
          </cell>
        </row>
        <row r="11893">
          <cell r="A11893" t="str">
            <v>BG</v>
          </cell>
          <cell r="B11893" t="str">
            <v>BG_RV_30011039</v>
          </cell>
          <cell r="C11893">
            <v>1994</v>
          </cell>
          <cell r="D11893" t="str">
            <v>Annual</v>
          </cell>
          <cell r="E11893" t="str">
            <v>Orthophosphate</v>
          </cell>
          <cell r="F11893" t="str">
            <v>mg/l P</v>
          </cell>
          <cell r="G11893">
            <v>12</v>
          </cell>
          <cell r="J11893">
            <v>4</v>
          </cell>
          <cell r="K11893">
            <v>3.8999998942017555E-3</v>
          </cell>
          <cell r="M11893">
            <v>4.19999985024333E-3</v>
          </cell>
          <cell r="N11893" t="str">
            <v>Very Large</v>
          </cell>
          <cell r="O11893">
            <v>2236</v>
          </cell>
        </row>
        <row r="11894">
          <cell r="A11894" t="str">
            <v>BG</v>
          </cell>
          <cell r="B11894" t="str">
            <v>BG_RV_30011201</v>
          </cell>
          <cell r="C11894">
            <v>1994</v>
          </cell>
          <cell r="D11894" t="str">
            <v>Annual</v>
          </cell>
          <cell r="E11894" t="str">
            <v>Orthophosphate</v>
          </cell>
          <cell r="F11894" t="str">
            <v>mg/l P</v>
          </cell>
          <cell r="G11894">
            <v>12</v>
          </cell>
          <cell r="J11894">
            <v>3</v>
          </cell>
          <cell r="K11894">
            <v>2.899999963119626E-3</v>
          </cell>
          <cell r="M11894">
            <v>3.2999999821186066E-3</v>
          </cell>
          <cell r="N11894" t="str">
            <v>Very Large</v>
          </cell>
          <cell r="O11894">
            <v>1750</v>
          </cell>
        </row>
        <row r="11895">
          <cell r="A11895" t="str">
            <v>BG</v>
          </cell>
          <cell r="B11895" t="str">
            <v>BG_RV_30060108</v>
          </cell>
          <cell r="C11895">
            <v>1994</v>
          </cell>
          <cell r="D11895" t="str">
            <v>Annual</v>
          </cell>
          <cell r="E11895" t="str">
            <v>Orthophosphate</v>
          </cell>
          <cell r="F11895" t="str">
            <v>mg/l P</v>
          </cell>
          <cell r="G11895">
            <v>12</v>
          </cell>
          <cell r="J11895">
            <v>3</v>
          </cell>
          <cell r="K11895">
            <v>1.080000028014183E-2</v>
          </cell>
          <cell r="M11895">
            <v>1.8899999558925629E-2</v>
          </cell>
          <cell r="N11895" t="str">
            <v>Unknown</v>
          </cell>
        </row>
        <row r="11896">
          <cell r="A11896" t="str">
            <v>BG</v>
          </cell>
          <cell r="B11896" t="str">
            <v>BG_RV_30060096</v>
          </cell>
          <cell r="C11896">
            <v>1994</v>
          </cell>
          <cell r="D11896" t="str">
            <v>Annual</v>
          </cell>
          <cell r="E11896" t="str">
            <v>Orthophosphate</v>
          </cell>
          <cell r="F11896" t="str">
            <v>mg/l P</v>
          </cell>
          <cell r="G11896">
            <v>12</v>
          </cell>
          <cell r="J11896">
            <v>11</v>
          </cell>
          <cell r="K11896">
            <v>0.80820000171661377</v>
          </cell>
          <cell r="L11896">
            <v>0.74000000953674316</v>
          </cell>
          <cell r="M11896">
            <v>0.24250000715255737</v>
          </cell>
          <cell r="N11896" t="str">
            <v>Largest</v>
          </cell>
          <cell r="O11896">
            <v>19693</v>
          </cell>
        </row>
        <row r="11897">
          <cell r="A11897" t="str">
            <v>BG</v>
          </cell>
          <cell r="B11897" t="str">
            <v>BG_RV_30028061</v>
          </cell>
          <cell r="C11897">
            <v>1994</v>
          </cell>
          <cell r="D11897" t="str">
            <v>Annual</v>
          </cell>
          <cell r="E11897" t="str">
            <v>Orthophosphate</v>
          </cell>
          <cell r="F11897" t="str">
            <v>mg/l P</v>
          </cell>
          <cell r="G11897">
            <v>12</v>
          </cell>
          <cell r="J11897">
            <v>12</v>
          </cell>
          <cell r="K11897">
            <v>5.5399999022483826E-2</v>
          </cell>
          <cell r="L11897">
            <v>2.9999999329447746E-2</v>
          </cell>
          <cell r="M11897">
            <v>4.3400000780820847E-2</v>
          </cell>
          <cell r="N11897" t="str">
            <v>Unknown</v>
          </cell>
        </row>
        <row r="11898">
          <cell r="A11898" t="str">
            <v>BG</v>
          </cell>
          <cell r="B11898" t="str">
            <v>BG_RV_30012042</v>
          </cell>
          <cell r="C11898">
            <v>1994</v>
          </cell>
          <cell r="D11898" t="str">
            <v>Annual</v>
          </cell>
          <cell r="E11898" t="str">
            <v>Orthophosphate</v>
          </cell>
          <cell r="F11898" t="str">
            <v>mg/l P</v>
          </cell>
          <cell r="G11898">
            <v>12</v>
          </cell>
          <cell r="J11898">
            <v>12</v>
          </cell>
          <cell r="K11898">
            <v>1.8300000578165054E-2</v>
          </cell>
          <cell r="L11898">
            <v>9.9999997764825821E-3</v>
          </cell>
          <cell r="M11898">
            <v>2.5800000876188278E-2</v>
          </cell>
          <cell r="N11898" t="str">
            <v>Large</v>
          </cell>
          <cell r="O11898">
            <v>458</v>
          </cell>
        </row>
        <row r="11899">
          <cell r="A11899" t="str">
            <v>BG</v>
          </cell>
          <cell r="B11899" t="str">
            <v>BG_RV_30009181</v>
          </cell>
          <cell r="C11899">
            <v>1994</v>
          </cell>
          <cell r="D11899" t="str">
            <v>Annual</v>
          </cell>
          <cell r="E11899" t="str">
            <v>Orthophosphate</v>
          </cell>
          <cell r="F11899" t="str">
            <v>mg/l P</v>
          </cell>
          <cell r="G11899">
            <v>12</v>
          </cell>
          <cell r="J11899">
            <v>8</v>
          </cell>
          <cell r="K11899">
            <v>7.9199999570846558E-2</v>
          </cell>
          <cell r="M11899">
            <v>4.3400000780820847E-2</v>
          </cell>
          <cell r="N11899" t="str">
            <v>Very Large</v>
          </cell>
          <cell r="O11899">
            <v>1035</v>
          </cell>
        </row>
        <row r="11900">
          <cell r="A11900" t="str">
            <v>BG</v>
          </cell>
          <cell r="B11900" t="str">
            <v>BG_RV_30018235</v>
          </cell>
          <cell r="C11900">
            <v>1994</v>
          </cell>
          <cell r="D11900" t="str">
            <v>Annual</v>
          </cell>
          <cell r="E11900" t="str">
            <v>Orthophosphate</v>
          </cell>
          <cell r="F11900" t="str">
            <v>mg/l P</v>
          </cell>
          <cell r="G11900">
            <v>12</v>
          </cell>
          <cell r="J11900">
            <v>12</v>
          </cell>
          <cell r="K11900">
            <v>0.89550000429153442</v>
          </cell>
          <cell r="L11900">
            <v>0.5899999737739563</v>
          </cell>
          <cell r="M11900">
            <v>0.94870001077651978</v>
          </cell>
          <cell r="N11900" t="str">
            <v>Unknown</v>
          </cell>
        </row>
        <row r="11901">
          <cell r="A11901" t="str">
            <v>BG</v>
          </cell>
          <cell r="B11901" t="str">
            <v>BG_RV_30018057</v>
          </cell>
          <cell r="C11901">
            <v>1994</v>
          </cell>
          <cell r="D11901" t="str">
            <v>Annual</v>
          </cell>
          <cell r="E11901" t="str">
            <v>Orthophosphate</v>
          </cell>
          <cell r="F11901" t="str">
            <v>mg/l P</v>
          </cell>
          <cell r="G11901">
            <v>12</v>
          </cell>
          <cell r="J11901">
            <v>12</v>
          </cell>
          <cell r="K11901">
            <v>1.068600058555603</v>
          </cell>
          <cell r="L11901">
            <v>0.68000000715255737</v>
          </cell>
          <cell r="M11901">
            <v>1.1722999811172485</v>
          </cell>
          <cell r="N11901" t="str">
            <v>Largest</v>
          </cell>
          <cell r="O11901">
            <v>2800</v>
          </cell>
        </row>
        <row r="11902">
          <cell r="A11902" t="str">
            <v>BG</v>
          </cell>
          <cell r="B11902" t="str">
            <v>BG_RV_30017053</v>
          </cell>
          <cell r="C11902">
            <v>1994</v>
          </cell>
          <cell r="D11902" t="str">
            <v>Annual</v>
          </cell>
          <cell r="E11902" t="str">
            <v>Orthophosphate</v>
          </cell>
          <cell r="F11902" t="str">
            <v>mg/l P</v>
          </cell>
          <cell r="G11902">
            <v>12</v>
          </cell>
          <cell r="J11902">
            <v>6</v>
          </cell>
          <cell r="K11902">
            <v>7.1099996566772461E-2</v>
          </cell>
          <cell r="M11902">
            <v>8.3499997854232788E-2</v>
          </cell>
          <cell r="N11902" t="str">
            <v>Large</v>
          </cell>
          <cell r="O11902">
            <v>958</v>
          </cell>
        </row>
        <row r="11903">
          <cell r="A11903" t="str">
            <v>BG</v>
          </cell>
          <cell r="B11903" t="str">
            <v>BG_RV_30012046</v>
          </cell>
          <cell r="C11903">
            <v>1994</v>
          </cell>
          <cell r="D11903" t="str">
            <v>Annual</v>
          </cell>
          <cell r="E11903" t="str">
            <v>Orthophosphate</v>
          </cell>
          <cell r="F11903" t="str">
            <v>mg/l P</v>
          </cell>
          <cell r="G11903">
            <v>12</v>
          </cell>
          <cell r="J11903">
            <v>12</v>
          </cell>
          <cell r="K11903">
            <v>3.8100000470876694E-2</v>
          </cell>
          <cell r="L11903">
            <v>3.9999999105930328E-2</v>
          </cell>
          <cell r="M11903">
            <v>2.8699999675154686E-2</v>
          </cell>
          <cell r="N11903" t="str">
            <v>Unknown</v>
          </cell>
        </row>
        <row r="11904">
          <cell r="A11904" t="str">
            <v>BG</v>
          </cell>
          <cell r="B11904" t="str">
            <v>BG_RV_30061115</v>
          </cell>
          <cell r="C11904">
            <v>1994</v>
          </cell>
          <cell r="D11904" t="str">
            <v>Annual</v>
          </cell>
          <cell r="E11904" t="str">
            <v>Orthophosphate</v>
          </cell>
          <cell r="F11904" t="str">
            <v>mg/l P</v>
          </cell>
          <cell r="G11904">
            <v>12</v>
          </cell>
          <cell r="J11904">
            <v>12</v>
          </cell>
          <cell r="K11904">
            <v>0.20800000429153442</v>
          </cell>
          <cell r="L11904">
            <v>0.11999999731779099</v>
          </cell>
          <cell r="M11904">
            <v>0.16009999811649323</v>
          </cell>
          <cell r="N11904" t="str">
            <v>Unknown</v>
          </cell>
        </row>
        <row r="11905">
          <cell r="A11905" t="str">
            <v>BG</v>
          </cell>
          <cell r="B11905" t="str">
            <v>BG_RV_30060259</v>
          </cell>
          <cell r="C11905">
            <v>1994</v>
          </cell>
          <cell r="D11905" t="str">
            <v>Annual</v>
          </cell>
          <cell r="E11905" t="str">
            <v>Orthophosphate</v>
          </cell>
          <cell r="F11905" t="str">
            <v>mg/l P</v>
          </cell>
          <cell r="G11905">
            <v>12</v>
          </cell>
          <cell r="J11905">
            <v>9</v>
          </cell>
          <cell r="K11905">
            <v>1.0099999606609344E-2</v>
          </cell>
          <cell r="M11905">
            <v>1.2099999934434891E-2</v>
          </cell>
          <cell r="N11905" t="str">
            <v>Unknown</v>
          </cell>
        </row>
        <row r="11906">
          <cell r="A11906" t="str">
            <v>BG</v>
          </cell>
          <cell r="B11906" t="str">
            <v>BG_RV_30028062</v>
          </cell>
          <cell r="C11906">
            <v>1994</v>
          </cell>
          <cell r="D11906" t="str">
            <v>Annual</v>
          </cell>
          <cell r="E11906" t="str">
            <v>Orthophosphate</v>
          </cell>
          <cell r="F11906" t="str">
            <v>mg/l P</v>
          </cell>
          <cell r="G11906">
            <v>12</v>
          </cell>
          <cell r="J11906">
            <v>12</v>
          </cell>
          <cell r="K11906">
            <v>0.55970001220703125</v>
          </cell>
          <cell r="L11906">
            <v>0.51999998092651367</v>
          </cell>
          <cell r="M11906">
            <v>0.26960000395774841</v>
          </cell>
          <cell r="N11906" t="str">
            <v>Large</v>
          </cell>
          <cell r="O11906">
            <v>814</v>
          </cell>
        </row>
        <row r="11907">
          <cell r="A11907" t="str">
            <v>DE</v>
          </cell>
          <cell r="B11907" t="str">
            <v>DE_RV_SN06</v>
          </cell>
          <cell r="C11907">
            <v>1994</v>
          </cell>
          <cell r="D11907" t="str">
            <v>Annual</v>
          </cell>
          <cell r="E11907" t="str">
            <v>Orthophosphate</v>
          </cell>
          <cell r="F11907" t="str">
            <v>mg/l P</v>
          </cell>
          <cell r="G11907">
            <v>12</v>
          </cell>
          <cell r="I11907">
            <v>0</v>
          </cell>
          <cell r="J11907">
            <v>13</v>
          </cell>
          <cell r="K11907">
            <v>5.9999998658895493E-2</v>
          </cell>
          <cell r="L11907">
            <v>5.6000001728534698E-2</v>
          </cell>
          <cell r="N11907" t="str">
            <v>Largest</v>
          </cell>
          <cell r="O11907">
            <v>2983</v>
          </cell>
        </row>
        <row r="11908">
          <cell r="A11908" t="str">
            <v>DE</v>
          </cell>
          <cell r="B11908" t="str">
            <v>DE_RV_ST05</v>
          </cell>
          <cell r="C11908">
            <v>1994</v>
          </cell>
          <cell r="D11908" t="str">
            <v>Annual</v>
          </cell>
          <cell r="E11908" t="str">
            <v>Orthophosphate</v>
          </cell>
          <cell r="F11908" t="str">
            <v>mg/l P</v>
          </cell>
          <cell r="G11908">
            <v>12</v>
          </cell>
          <cell r="I11908">
            <v>0</v>
          </cell>
          <cell r="J11908">
            <v>24</v>
          </cell>
          <cell r="K11908">
            <v>0.10999999940395355</v>
          </cell>
          <cell r="L11908">
            <v>9.8999999463558197E-2</v>
          </cell>
          <cell r="N11908" t="str">
            <v>Largest</v>
          </cell>
          <cell r="O11908">
            <v>12076</v>
          </cell>
        </row>
        <row r="11909">
          <cell r="A11909" t="str">
            <v>DE</v>
          </cell>
          <cell r="B11909" t="str">
            <v>DE_RV_ST04</v>
          </cell>
          <cell r="C11909">
            <v>1994</v>
          </cell>
          <cell r="D11909" t="str">
            <v>Annual</v>
          </cell>
          <cell r="E11909" t="str">
            <v>Orthophosphate</v>
          </cell>
          <cell r="F11909" t="str">
            <v>mg/l P</v>
          </cell>
          <cell r="G11909">
            <v>12</v>
          </cell>
          <cell r="I11909">
            <v>0.01</v>
          </cell>
          <cell r="J11909">
            <v>26</v>
          </cell>
          <cell r="K11909">
            <v>2.7000000700354576E-2</v>
          </cell>
          <cell r="L11909">
            <v>1.9999999552965164E-2</v>
          </cell>
          <cell r="N11909" t="str">
            <v>Largest</v>
          </cell>
          <cell r="O11909">
            <v>7399</v>
          </cell>
        </row>
        <row r="11910">
          <cell r="A11910" t="str">
            <v>DE</v>
          </cell>
          <cell r="B11910" t="str">
            <v>DE_RV_ST02</v>
          </cell>
          <cell r="C11910">
            <v>1994</v>
          </cell>
          <cell r="D11910" t="str">
            <v>Annual</v>
          </cell>
          <cell r="E11910" t="str">
            <v>Orthophosphate</v>
          </cell>
          <cell r="F11910" t="str">
            <v>mg/l P</v>
          </cell>
          <cell r="G11910">
            <v>12</v>
          </cell>
          <cell r="I11910">
            <v>0</v>
          </cell>
          <cell r="J11910">
            <v>51</v>
          </cell>
          <cell r="K11910">
            <v>7.0000000298023224E-2</v>
          </cell>
          <cell r="L11910">
            <v>7.0000000298023224E-2</v>
          </cell>
          <cell r="N11910" t="str">
            <v>Largest</v>
          </cell>
          <cell r="O11910">
            <v>94942</v>
          </cell>
        </row>
        <row r="11911">
          <cell r="A11911" t="str">
            <v>DE</v>
          </cell>
          <cell r="B11911" t="str">
            <v>DE_RV_ST01</v>
          </cell>
          <cell r="C11911">
            <v>1994</v>
          </cell>
          <cell r="D11911" t="str">
            <v>Annual</v>
          </cell>
          <cell r="E11911" t="str">
            <v>Orthophosphate</v>
          </cell>
          <cell r="F11911" t="str">
            <v>mg/l P</v>
          </cell>
          <cell r="G11911">
            <v>12</v>
          </cell>
          <cell r="I11911">
            <v>0</v>
          </cell>
          <cell r="J11911">
            <v>26</v>
          </cell>
          <cell r="K11911">
            <v>0.10999999940395355</v>
          </cell>
          <cell r="L11911">
            <v>0.10999999940395355</v>
          </cell>
          <cell r="N11911" t="str">
            <v>Largest</v>
          </cell>
          <cell r="O11911">
            <v>61879</v>
          </cell>
        </row>
        <row r="11912">
          <cell r="A11912" t="str">
            <v>DE</v>
          </cell>
          <cell r="B11912" t="str">
            <v>DE_RV_SN09</v>
          </cell>
          <cell r="C11912">
            <v>1994</v>
          </cell>
          <cell r="D11912" t="str">
            <v>Annual</v>
          </cell>
          <cell r="E11912" t="str">
            <v>Orthophosphate</v>
          </cell>
          <cell r="F11912" t="str">
            <v>mg/l P</v>
          </cell>
          <cell r="G11912">
            <v>12</v>
          </cell>
          <cell r="I11912">
            <v>0</v>
          </cell>
          <cell r="J11912">
            <v>12</v>
          </cell>
          <cell r="K11912">
            <v>0.21199999749660492</v>
          </cell>
          <cell r="L11912">
            <v>0.24300000071525574</v>
          </cell>
          <cell r="N11912" t="str">
            <v>Small</v>
          </cell>
          <cell r="O11912">
            <v>47.7</v>
          </cell>
        </row>
        <row r="11913">
          <cell r="A11913" t="str">
            <v>DE</v>
          </cell>
          <cell r="B11913" t="str">
            <v>DE_RV_NW19</v>
          </cell>
          <cell r="C11913">
            <v>1994</v>
          </cell>
          <cell r="D11913" t="str">
            <v>Annual</v>
          </cell>
          <cell r="E11913" t="str">
            <v>Orthophosphate</v>
          </cell>
          <cell r="F11913" t="str">
            <v>mg/l P</v>
          </cell>
          <cell r="G11913">
            <v>12</v>
          </cell>
          <cell r="I11913">
            <v>0</v>
          </cell>
          <cell r="J11913">
            <v>14</v>
          </cell>
          <cell r="K11913">
            <v>9.0999998152256012E-2</v>
          </cell>
          <cell r="L11913">
            <v>7.5000002980232239E-2</v>
          </cell>
          <cell r="N11913" t="str">
            <v>Very Large</v>
          </cell>
          <cell r="O11913">
            <v>1203</v>
          </cell>
        </row>
        <row r="11914">
          <cell r="A11914" t="str">
            <v>DE</v>
          </cell>
          <cell r="B11914" t="str">
            <v>DE_RV_MV06</v>
          </cell>
          <cell r="C11914">
            <v>1994</v>
          </cell>
          <cell r="D11914" t="str">
            <v>Annual</v>
          </cell>
          <cell r="E11914" t="str">
            <v>Orthophosphate</v>
          </cell>
          <cell r="F11914" t="str">
            <v>mg/l P</v>
          </cell>
          <cell r="G11914">
            <v>12</v>
          </cell>
          <cell r="I11914">
            <v>3.0000000000000001E-3</v>
          </cell>
          <cell r="J11914">
            <v>26</v>
          </cell>
          <cell r="K11914">
            <v>7.1999996900558472E-2</v>
          </cell>
          <cell r="L11914">
            <v>5.9999998658895493E-2</v>
          </cell>
          <cell r="N11914" t="str">
            <v>Very Large</v>
          </cell>
          <cell r="O11914">
            <v>2401</v>
          </cell>
        </row>
        <row r="11915">
          <cell r="A11915" t="str">
            <v>DE</v>
          </cell>
          <cell r="B11915" t="str">
            <v>DE_RV_ST08</v>
          </cell>
          <cell r="C11915">
            <v>1994</v>
          </cell>
          <cell r="D11915" t="str">
            <v>Annual</v>
          </cell>
          <cell r="E11915" t="str">
            <v>Orthophosphate</v>
          </cell>
          <cell r="F11915" t="str">
            <v>mg/l P</v>
          </cell>
          <cell r="G11915">
            <v>12</v>
          </cell>
          <cell r="I11915">
            <v>0</v>
          </cell>
          <cell r="J11915">
            <v>25</v>
          </cell>
          <cell r="K11915">
            <v>9.7000002861022949E-2</v>
          </cell>
          <cell r="L11915">
            <v>0.10599999874830246</v>
          </cell>
          <cell r="N11915" t="str">
            <v>Largest</v>
          </cell>
          <cell r="O11915">
            <v>6327</v>
          </cell>
        </row>
        <row r="11916">
          <cell r="A11916" t="str">
            <v>DE</v>
          </cell>
          <cell r="B11916" t="str">
            <v>DE_RV_SN03</v>
          </cell>
          <cell r="C11916">
            <v>1994</v>
          </cell>
          <cell r="D11916" t="str">
            <v>Annual</v>
          </cell>
          <cell r="E11916" t="str">
            <v>Orthophosphate</v>
          </cell>
          <cell r="F11916" t="str">
            <v>mg/l P</v>
          </cell>
          <cell r="G11916">
            <v>12</v>
          </cell>
          <cell r="I11916">
            <v>0.01</v>
          </cell>
          <cell r="J11916">
            <v>12</v>
          </cell>
          <cell r="K11916">
            <v>3.9999999105930328E-2</v>
          </cell>
          <cell r="L11916">
            <v>2.8000000864267349E-2</v>
          </cell>
          <cell r="N11916" t="str">
            <v>Large</v>
          </cell>
          <cell r="O11916">
            <v>803</v>
          </cell>
        </row>
        <row r="11917">
          <cell r="A11917" t="str">
            <v>DE</v>
          </cell>
          <cell r="B11917" t="str">
            <v>DE_RV_SN01</v>
          </cell>
          <cell r="C11917">
            <v>1994</v>
          </cell>
          <cell r="D11917" t="str">
            <v>Annual</v>
          </cell>
          <cell r="E11917" t="str">
            <v>Orthophosphate</v>
          </cell>
          <cell r="F11917" t="str">
            <v>mg/l P</v>
          </cell>
          <cell r="G11917">
            <v>12</v>
          </cell>
          <cell r="I11917">
            <v>0</v>
          </cell>
          <cell r="J11917">
            <v>13</v>
          </cell>
          <cell r="K11917">
            <v>7.9999998211860657E-2</v>
          </cell>
          <cell r="L11917">
            <v>7.0000000298023224E-2</v>
          </cell>
          <cell r="N11917" t="str">
            <v>Very Large</v>
          </cell>
          <cell r="O11917">
            <v>1621</v>
          </cell>
        </row>
        <row r="11918">
          <cell r="A11918" t="str">
            <v>DE</v>
          </cell>
          <cell r="B11918" t="str">
            <v>DE_RV_SH06</v>
          </cell>
          <cell r="C11918">
            <v>1994</v>
          </cell>
          <cell r="D11918" t="str">
            <v>Annual</v>
          </cell>
          <cell r="E11918" t="str">
            <v>Orthophosphate</v>
          </cell>
          <cell r="F11918" t="str">
            <v>mg/l P</v>
          </cell>
          <cell r="G11918">
            <v>12</v>
          </cell>
          <cell r="I11918">
            <v>5.0000000000000001E-3</v>
          </cell>
          <cell r="J11918">
            <v>13</v>
          </cell>
          <cell r="K11918">
            <v>7.6999999582767487E-2</v>
          </cell>
          <cell r="L11918">
            <v>6.8999998271465302E-2</v>
          </cell>
          <cell r="N11918" t="str">
            <v>Large</v>
          </cell>
          <cell r="O11918">
            <v>726</v>
          </cell>
        </row>
        <row r="11919">
          <cell r="A11919" t="str">
            <v>DE</v>
          </cell>
          <cell r="B11919" t="str">
            <v>DE_RV_SH05</v>
          </cell>
          <cell r="C11919">
            <v>1994</v>
          </cell>
          <cell r="D11919" t="str">
            <v>Annual</v>
          </cell>
          <cell r="E11919" t="str">
            <v>Orthophosphate</v>
          </cell>
          <cell r="F11919" t="str">
            <v>mg/l P</v>
          </cell>
          <cell r="G11919">
            <v>12</v>
          </cell>
          <cell r="I11919">
            <v>5.0000000000000001E-3</v>
          </cell>
          <cell r="J11919">
            <v>13</v>
          </cell>
          <cell r="K11919">
            <v>8.2999996840953827E-2</v>
          </cell>
          <cell r="L11919">
            <v>8.2999996840953827E-2</v>
          </cell>
          <cell r="N11919" t="str">
            <v>Large</v>
          </cell>
          <cell r="O11919">
            <v>714</v>
          </cell>
        </row>
        <row r="11920">
          <cell r="A11920" t="str">
            <v>DE</v>
          </cell>
          <cell r="B11920" t="str">
            <v>DE_RV_SH04</v>
          </cell>
          <cell r="C11920">
            <v>1994</v>
          </cell>
          <cell r="D11920" t="str">
            <v>Annual</v>
          </cell>
          <cell r="E11920" t="str">
            <v>Orthophosphate</v>
          </cell>
          <cell r="F11920" t="str">
            <v>mg/l P</v>
          </cell>
          <cell r="G11920">
            <v>12</v>
          </cell>
          <cell r="I11920">
            <v>5.0000000000000001E-3</v>
          </cell>
          <cell r="J11920">
            <v>12</v>
          </cell>
          <cell r="K11920">
            <v>4.8000000417232513E-2</v>
          </cell>
          <cell r="L11920">
            <v>1.7999999225139618E-2</v>
          </cell>
          <cell r="N11920" t="str">
            <v>Large</v>
          </cell>
          <cell r="O11920">
            <v>723</v>
          </cell>
        </row>
        <row r="11921">
          <cell r="A11921" t="str">
            <v>DE</v>
          </cell>
          <cell r="B11921" t="str">
            <v>DE_RV_SH03</v>
          </cell>
          <cell r="C11921">
            <v>1994</v>
          </cell>
          <cell r="D11921" t="str">
            <v>Annual</v>
          </cell>
          <cell r="E11921" t="str">
            <v>Orthophosphate</v>
          </cell>
          <cell r="F11921" t="str">
            <v>mg/l P</v>
          </cell>
          <cell r="G11921">
            <v>12</v>
          </cell>
          <cell r="I11921">
            <v>5.0000000000000001E-3</v>
          </cell>
          <cell r="J11921">
            <v>13</v>
          </cell>
          <cell r="K11921">
            <v>5.299999937415123E-2</v>
          </cell>
          <cell r="L11921">
            <v>4.6999998390674591E-2</v>
          </cell>
          <cell r="N11921" t="str">
            <v>Large</v>
          </cell>
          <cell r="O11921">
            <v>797</v>
          </cell>
        </row>
        <row r="11922">
          <cell r="A11922" t="str">
            <v>DE</v>
          </cell>
          <cell r="B11922" t="str">
            <v>DE_RV_SH02</v>
          </cell>
          <cell r="C11922">
            <v>1994</v>
          </cell>
          <cell r="D11922" t="str">
            <v>Annual</v>
          </cell>
          <cell r="E11922" t="str">
            <v>Orthophosphate</v>
          </cell>
          <cell r="F11922" t="str">
            <v>mg/l P</v>
          </cell>
          <cell r="G11922">
            <v>12</v>
          </cell>
          <cell r="I11922">
            <v>5.0000000000000001E-3</v>
          </cell>
          <cell r="J11922">
            <v>13</v>
          </cell>
          <cell r="K11922">
            <v>0.21199999749660492</v>
          </cell>
          <cell r="L11922">
            <v>3.7999998778104782E-2</v>
          </cell>
          <cell r="N11922" t="str">
            <v>Large</v>
          </cell>
          <cell r="O11922">
            <v>476</v>
          </cell>
        </row>
        <row r="11923">
          <cell r="A11923" t="str">
            <v>DE</v>
          </cell>
          <cell r="B11923" t="str">
            <v>DE_RV_SN08</v>
          </cell>
          <cell r="C11923">
            <v>1994</v>
          </cell>
          <cell r="D11923" t="str">
            <v>Annual</v>
          </cell>
          <cell r="E11923" t="str">
            <v>Orthophosphate</v>
          </cell>
          <cell r="F11923" t="str">
            <v>mg/l P</v>
          </cell>
          <cell r="G11923">
            <v>12</v>
          </cell>
          <cell r="I11923">
            <v>0</v>
          </cell>
          <cell r="J11923">
            <v>14</v>
          </cell>
          <cell r="K11923">
            <v>9.0000003576278687E-2</v>
          </cell>
          <cell r="L11923">
            <v>9.4999998807907104E-2</v>
          </cell>
          <cell r="N11923" t="str">
            <v>Largest</v>
          </cell>
          <cell r="O11923">
            <v>5995</v>
          </cell>
        </row>
        <row r="11924">
          <cell r="A11924" t="str">
            <v>DE</v>
          </cell>
          <cell r="B11924" t="str">
            <v>DE_RV_TH07</v>
          </cell>
          <cell r="C11924">
            <v>1994</v>
          </cell>
          <cell r="D11924" t="str">
            <v>Annual</v>
          </cell>
          <cell r="E11924" t="str">
            <v>Orthophosphate</v>
          </cell>
          <cell r="F11924" t="str">
            <v>mg/l P</v>
          </cell>
          <cell r="G11924">
            <v>12</v>
          </cell>
          <cell r="I11924">
            <v>0</v>
          </cell>
          <cell r="J11924">
            <v>26</v>
          </cell>
          <cell r="K11924">
            <v>9.0000003576278687E-2</v>
          </cell>
          <cell r="L11924">
            <v>9.0000003576278687E-2</v>
          </cell>
          <cell r="N11924" t="str">
            <v>Very Large</v>
          </cell>
          <cell r="O11924">
            <v>2186</v>
          </cell>
        </row>
        <row r="11925">
          <cell r="A11925" t="str">
            <v>DE</v>
          </cell>
          <cell r="B11925" t="str">
            <v>DE_RV_NW20</v>
          </cell>
          <cell r="C11925">
            <v>1994</v>
          </cell>
          <cell r="D11925" t="str">
            <v>Annual</v>
          </cell>
          <cell r="E11925" t="str">
            <v>Orthophosphate</v>
          </cell>
          <cell r="F11925" t="str">
            <v>mg/l P</v>
          </cell>
          <cell r="G11925">
            <v>12</v>
          </cell>
          <cell r="I11925">
            <v>0</v>
          </cell>
          <cell r="J11925">
            <v>12</v>
          </cell>
          <cell r="K11925">
            <v>0.11900000274181366</v>
          </cell>
          <cell r="L11925">
            <v>0.10499999672174454</v>
          </cell>
          <cell r="N11925" t="str">
            <v>Medium</v>
          </cell>
          <cell r="O11925">
            <v>83</v>
          </cell>
        </row>
        <row r="11926">
          <cell r="A11926" t="str">
            <v>DE</v>
          </cell>
          <cell r="B11926" t="str">
            <v>DE_RV_MV04</v>
          </cell>
          <cell r="C11926">
            <v>1994</v>
          </cell>
          <cell r="D11926" t="str">
            <v>Annual</v>
          </cell>
          <cell r="E11926" t="str">
            <v>Orthophosphate</v>
          </cell>
          <cell r="F11926" t="str">
            <v>mg/l P</v>
          </cell>
          <cell r="G11926">
            <v>12</v>
          </cell>
          <cell r="I11926">
            <v>3.0000000000000001E-3</v>
          </cell>
          <cell r="J11926">
            <v>32</v>
          </cell>
          <cell r="K11926">
            <v>7.9999998211860657E-2</v>
          </cell>
          <cell r="L11926">
            <v>7.9999998211860657E-2</v>
          </cell>
          <cell r="N11926" t="str">
            <v>Very Large</v>
          </cell>
          <cell r="O11926">
            <v>1809</v>
          </cell>
        </row>
        <row r="11927">
          <cell r="A11927" t="str">
            <v>DE</v>
          </cell>
          <cell r="B11927" t="str">
            <v>DE_RV_NW21</v>
          </cell>
          <cell r="C11927">
            <v>1994</v>
          </cell>
          <cell r="D11927" t="str">
            <v>Annual</v>
          </cell>
          <cell r="E11927" t="str">
            <v>Orthophosphate</v>
          </cell>
          <cell r="F11927" t="str">
            <v>mg/l P</v>
          </cell>
          <cell r="G11927">
            <v>12</v>
          </cell>
          <cell r="I11927">
            <v>0</v>
          </cell>
          <cell r="J11927">
            <v>13</v>
          </cell>
          <cell r="K11927">
            <v>8.5000000894069672E-2</v>
          </cell>
          <cell r="L11927">
            <v>9.0000003576278687E-2</v>
          </cell>
          <cell r="N11927" t="str">
            <v>Very Large</v>
          </cell>
          <cell r="O11927">
            <v>2166</v>
          </cell>
        </row>
        <row r="11928">
          <cell r="A11928" t="str">
            <v>DE</v>
          </cell>
          <cell r="B11928" t="str">
            <v>DE_RV_NW22</v>
          </cell>
          <cell r="C11928">
            <v>1994</v>
          </cell>
          <cell r="D11928" t="str">
            <v>Annual</v>
          </cell>
          <cell r="E11928" t="str">
            <v>Orthophosphate</v>
          </cell>
          <cell r="F11928" t="str">
            <v>mg/l P</v>
          </cell>
          <cell r="G11928">
            <v>12</v>
          </cell>
          <cell r="I11928">
            <v>1.4999999999999999E-2</v>
          </cell>
          <cell r="J11928">
            <v>21</v>
          </cell>
          <cell r="K11928">
            <v>7.4999998323619366E-3</v>
          </cell>
          <cell r="L11928">
            <v>7.4999998323619366E-3</v>
          </cell>
          <cell r="N11928" t="str">
            <v>Medium</v>
          </cell>
          <cell r="O11928">
            <v>198</v>
          </cell>
        </row>
        <row r="11929">
          <cell r="A11929" t="str">
            <v>DE</v>
          </cell>
          <cell r="B11929" t="str">
            <v>DE_RV_RP01R</v>
          </cell>
          <cell r="C11929">
            <v>1994</v>
          </cell>
          <cell r="D11929" t="str">
            <v>Annual</v>
          </cell>
          <cell r="E11929" t="str">
            <v>Orthophosphate</v>
          </cell>
          <cell r="F11929" t="str">
            <v>mg/l P</v>
          </cell>
          <cell r="G11929">
            <v>12</v>
          </cell>
          <cell r="I11929">
            <v>0.06</v>
          </cell>
          <cell r="J11929">
            <v>26</v>
          </cell>
          <cell r="K11929">
            <v>9.4999998807907104E-2</v>
          </cell>
          <cell r="L11929">
            <v>9.0000003576278687E-2</v>
          </cell>
          <cell r="N11929" t="str">
            <v>Largest</v>
          </cell>
          <cell r="O11929">
            <v>109806</v>
          </cell>
        </row>
        <row r="11930">
          <cell r="A11930" t="str">
            <v>DE</v>
          </cell>
          <cell r="B11930" t="str">
            <v>DE_RV_RP02</v>
          </cell>
          <cell r="C11930">
            <v>1994</v>
          </cell>
          <cell r="D11930" t="str">
            <v>Annual</v>
          </cell>
          <cell r="E11930" t="str">
            <v>Orthophosphate</v>
          </cell>
          <cell r="F11930" t="str">
            <v>mg/l P</v>
          </cell>
          <cell r="G11930">
            <v>12</v>
          </cell>
          <cell r="I11930">
            <v>0.02</v>
          </cell>
          <cell r="J11930">
            <v>26</v>
          </cell>
          <cell r="K11930">
            <v>5.9999998658895493E-2</v>
          </cell>
          <cell r="L11930">
            <v>5.9999998658895493E-2</v>
          </cell>
          <cell r="N11930" t="str">
            <v>Largest</v>
          </cell>
          <cell r="O11930">
            <v>98206</v>
          </cell>
        </row>
        <row r="11931">
          <cell r="A11931" t="str">
            <v>DE</v>
          </cell>
          <cell r="B11931" t="str">
            <v>DE_RV_ST06</v>
          </cell>
          <cell r="C11931">
            <v>1994</v>
          </cell>
          <cell r="D11931" t="str">
            <v>Annual</v>
          </cell>
          <cell r="E11931" t="str">
            <v>Orthophosphate</v>
          </cell>
          <cell r="F11931" t="str">
            <v>mg/l P</v>
          </cell>
          <cell r="G11931">
            <v>12</v>
          </cell>
          <cell r="I11931">
            <v>0</v>
          </cell>
          <cell r="J11931">
            <v>24</v>
          </cell>
          <cell r="K11931">
            <v>9.2000000178813934E-2</v>
          </cell>
          <cell r="N11931" t="str">
            <v>Largest</v>
          </cell>
          <cell r="O11931">
            <v>17979</v>
          </cell>
        </row>
        <row r="11932">
          <cell r="A11932" t="str">
            <v>DE</v>
          </cell>
          <cell r="B11932" t="str">
            <v>DE_RV_RP04</v>
          </cell>
          <cell r="C11932">
            <v>1994</v>
          </cell>
          <cell r="D11932" t="str">
            <v>Annual</v>
          </cell>
          <cell r="E11932" t="str">
            <v>Orthophosphate</v>
          </cell>
          <cell r="F11932" t="str">
            <v>mg/l P</v>
          </cell>
          <cell r="G11932">
            <v>12</v>
          </cell>
          <cell r="I11932">
            <v>0.02</v>
          </cell>
          <cell r="J11932">
            <v>26</v>
          </cell>
          <cell r="K11932">
            <v>0.15000000596046448</v>
          </cell>
          <cell r="L11932">
            <v>0.12999999523162842</v>
          </cell>
          <cell r="N11932" t="str">
            <v>Largest</v>
          </cell>
          <cell r="O11932">
            <v>11623</v>
          </cell>
        </row>
        <row r="11933">
          <cell r="A11933" t="str">
            <v>DE</v>
          </cell>
          <cell r="B11933" t="str">
            <v>DE_RV_ST07</v>
          </cell>
          <cell r="C11933">
            <v>1994</v>
          </cell>
          <cell r="D11933" t="str">
            <v>Annual</v>
          </cell>
          <cell r="E11933" t="str">
            <v>Orthophosphate</v>
          </cell>
          <cell r="F11933" t="str">
            <v>mg/l P</v>
          </cell>
          <cell r="G11933">
            <v>12</v>
          </cell>
          <cell r="I11933">
            <v>0</v>
          </cell>
          <cell r="J11933">
            <v>26</v>
          </cell>
          <cell r="K11933">
            <v>6.8999998271465302E-2</v>
          </cell>
          <cell r="L11933">
            <v>6.4999997615814209E-2</v>
          </cell>
          <cell r="N11933" t="str">
            <v>Largest</v>
          </cell>
          <cell r="O11933">
            <v>23718</v>
          </cell>
        </row>
        <row r="11934">
          <cell r="A11934" t="str">
            <v>DE</v>
          </cell>
          <cell r="B11934" t="str">
            <v>DE_RV_TH06</v>
          </cell>
          <cell r="C11934">
            <v>1994</v>
          </cell>
          <cell r="D11934" t="str">
            <v>Annual</v>
          </cell>
          <cell r="E11934" t="str">
            <v>Orthophosphate</v>
          </cell>
          <cell r="F11934" t="str">
            <v>mg/l P</v>
          </cell>
          <cell r="G11934">
            <v>12</v>
          </cell>
          <cell r="I11934">
            <v>0</v>
          </cell>
          <cell r="J11934">
            <v>26</v>
          </cell>
          <cell r="K11934">
            <v>7.0000000298023224E-2</v>
          </cell>
          <cell r="L11934">
            <v>7.0000000298023224E-2</v>
          </cell>
          <cell r="N11934" t="str">
            <v>Largest</v>
          </cell>
          <cell r="O11934">
            <v>3977</v>
          </cell>
        </row>
        <row r="11935">
          <cell r="A11935" t="str">
            <v>DE</v>
          </cell>
          <cell r="B11935" t="str">
            <v>DE_RV_TH03</v>
          </cell>
          <cell r="C11935">
            <v>1994</v>
          </cell>
          <cell r="D11935" t="str">
            <v>Annual</v>
          </cell>
          <cell r="E11935" t="str">
            <v>Orthophosphate</v>
          </cell>
          <cell r="F11935" t="str">
            <v>mg/l P</v>
          </cell>
          <cell r="G11935">
            <v>12</v>
          </cell>
          <cell r="I11935">
            <v>0</v>
          </cell>
          <cell r="J11935">
            <v>23</v>
          </cell>
          <cell r="K11935">
            <v>0.10000000149011612</v>
          </cell>
          <cell r="L11935">
            <v>9.0000003576278687E-2</v>
          </cell>
          <cell r="N11935" t="str">
            <v>Very Large</v>
          </cell>
          <cell r="O11935">
            <v>2049</v>
          </cell>
        </row>
        <row r="11936">
          <cell r="A11936" t="str">
            <v>DE</v>
          </cell>
          <cell r="B11936" t="str">
            <v>DE_RV_TH02</v>
          </cell>
          <cell r="C11936">
            <v>1994</v>
          </cell>
          <cell r="D11936" t="str">
            <v>Annual</v>
          </cell>
          <cell r="E11936" t="str">
            <v>Orthophosphate</v>
          </cell>
          <cell r="F11936" t="str">
            <v>mg/l P</v>
          </cell>
          <cell r="G11936">
            <v>12</v>
          </cell>
          <cell r="I11936">
            <v>0</v>
          </cell>
          <cell r="J11936">
            <v>25</v>
          </cell>
          <cell r="K11936">
            <v>0.15000000596046448</v>
          </cell>
          <cell r="L11936">
            <v>0.11999999731779099</v>
          </cell>
          <cell r="N11936" t="str">
            <v>Largest</v>
          </cell>
          <cell r="O11936">
            <v>3039</v>
          </cell>
        </row>
        <row r="11937">
          <cell r="A11937" t="str">
            <v>DE</v>
          </cell>
          <cell r="B11937" t="str">
            <v>DE_RV_ST11</v>
          </cell>
          <cell r="C11937">
            <v>1994</v>
          </cell>
          <cell r="D11937" t="str">
            <v>Annual</v>
          </cell>
          <cell r="E11937" t="str">
            <v>Orthophosphate</v>
          </cell>
          <cell r="F11937" t="str">
            <v>mg/l P</v>
          </cell>
          <cell r="G11937">
            <v>12</v>
          </cell>
          <cell r="I11937">
            <v>0</v>
          </cell>
          <cell r="J11937">
            <v>26</v>
          </cell>
          <cell r="K11937">
            <v>5.9000000357627869E-2</v>
          </cell>
          <cell r="L11937">
            <v>5.9000000357627869E-2</v>
          </cell>
          <cell r="N11937" t="str">
            <v>Very Large</v>
          </cell>
          <cell r="O11937">
            <v>1820</v>
          </cell>
        </row>
        <row r="11938">
          <cell r="A11938" t="str">
            <v>DE</v>
          </cell>
          <cell r="B11938" t="str">
            <v>DE_RV_ST10</v>
          </cell>
          <cell r="C11938">
            <v>1994</v>
          </cell>
          <cell r="D11938" t="str">
            <v>Annual</v>
          </cell>
          <cell r="E11938" t="str">
            <v>Orthophosphate</v>
          </cell>
          <cell r="F11938" t="str">
            <v>mg/l P</v>
          </cell>
          <cell r="G11938">
            <v>12</v>
          </cell>
          <cell r="I11938">
            <v>0</v>
          </cell>
          <cell r="J11938">
            <v>26</v>
          </cell>
          <cell r="K11938">
            <v>7.6999999582767487E-2</v>
          </cell>
          <cell r="L11938">
            <v>6.8000003695487976E-2</v>
          </cell>
          <cell r="N11938" t="str">
            <v>Largest</v>
          </cell>
          <cell r="O11938">
            <v>23975</v>
          </cell>
        </row>
        <row r="11939">
          <cell r="A11939" t="str">
            <v>DE</v>
          </cell>
          <cell r="B11939" t="str">
            <v>DE_RV_ST09</v>
          </cell>
          <cell r="C11939">
            <v>1994</v>
          </cell>
          <cell r="D11939" t="str">
            <v>Annual</v>
          </cell>
          <cell r="E11939" t="str">
            <v>Orthophosphate</v>
          </cell>
          <cell r="F11939" t="str">
            <v>mg/l P</v>
          </cell>
          <cell r="G11939">
            <v>12</v>
          </cell>
          <cell r="I11939">
            <v>0</v>
          </cell>
          <cell r="J11939">
            <v>25</v>
          </cell>
          <cell r="K11939">
            <v>7.5000002980232239E-2</v>
          </cell>
          <cell r="L11939">
            <v>7.4000000953674316E-2</v>
          </cell>
          <cell r="N11939" t="str">
            <v>Largest</v>
          </cell>
          <cell r="O11939">
            <v>5131</v>
          </cell>
        </row>
        <row r="11940">
          <cell r="A11940" t="str">
            <v>DE</v>
          </cell>
          <cell r="B11940" t="str">
            <v>DE_RV_RP03R</v>
          </cell>
          <cell r="C11940">
            <v>1994</v>
          </cell>
          <cell r="D11940" t="str">
            <v>Annual</v>
          </cell>
          <cell r="E11940" t="str">
            <v>Orthophosphate</v>
          </cell>
          <cell r="F11940" t="str">
            <v>mg/l P</v>
          </cell>
          <cell r="G11940">
            <v>12</v>
          </cell>
          <cell r="I11940">
            <v>0.06</v>
          </cell>
          <cell r="J11940">
            <v>26</v>
          </cell>
          <cell r="K11940">
            <v>0.19699999690055847</v>
          </cell>
          <cell r="L11940">
            <v>0.17000000178813934</v>
          </cell>
          <cell r="N11940" t="str">
            <v>Largest</v>
          </cell>
          <cell r="O11940">
            <v>28152</v>
          </cell>
        </row>
        <row r="11941">
          <cell r="A11941" t="str">
            <v>DE</v>
          </cell>
          <cell r="B11941" t="str">
            <v>DE_RV_HH02</v>
          </cell>
          <cell r="C11941">
            <v>1994</v>
          </cell>
          <cell r="D11941" t="str">
            <v>Annual</v>
          </cell>
          <cell r="E11941" t="str">
            <v>Orthophosphate</v>
          </cell>
          <cell r="F11941" t="str">
            <v>mg/l P</v>
          </cell>
          <cell r="G11941">
            <v>12</v>
          </cell>
          <cell r="I11941">
            <v>0.01</v>
          </cell>
          <cell r="J11941">
            <v>12</v>
          </cell>
          <cell r="K11941">
            <v>6.5999999642372131E-2</v>
          </cell>
          <cell r="L11941">
            <v>5.9999998658895493E-2</v>
          </cell>
          <cell r="N11941" t="str">
            <v>Large</v>
          </cell>
          <cell r="O11941">
            <v>269</v>
          </cell>
        </row>
        <row r="11942">
          <cell r="A11942" t="str">
            <v>DE</v>
          </cell>
          <cell r="B11942" t="str">
            <v>DE_RV_NI10</v>
          </cell>
          <cell r="C11942">
            <v>1994</v>
          </cell>
          <cell r="D11942" t="str">
            <v>Annual</v>
          </cell>
          <cell r="E11942" t="str">
            <v>Orthophosphate</v>
          </cell>
          <cell r="F11942" t="str">
            <v>mg/l P</v>
          </cell>
          <cell r="G11942">
            <v>12</v>
          </cell>
          <cell r="I11942">
            <v>0</v>
          </cell>
          <cell r="J11942">
            <v>19</v>
          </cell>
          <cell r="K11942">
            <v>0.11999999731779099</v>
          </cell>
          <cell r="L11942">
            <v>0.10999999940395355</v>
          </cell>
          <cell r="N11942" t="str">
            <v>Large</v>
          </cell>
          <cell r="O11942">
            <v>321</v>
          </cell>
        </row>
        <row r="11943">
          <cell r="A11943" t="str">
            <v>DE</v>
          </cell>
          <cell r="B11943" t="str">
            <v>DE_RV_BW09</v>
          </cell>
          <cell r="C11943">
            <v>1994</v>
          </cell>
          <cell r="D11943" t="str">
            <v>Annual</v>
          </cell>
          <cell r="E11943" t="str">
            <v>Orthophosphate</v>
          </cell>
          <cell r="F11943" t="str">
            <v>mg/l P</v>
          </cell>
          <cell r="G11943">
            <v>12</v>
          </cell>
          <cell r="I11943">
            <v>0.03</v>
          </cell>
          <cell r="J11943">
            <v>26</v>
          </cell>
          <cell r="K11943">
            <v>0.12700000405311584</v>
          </cell>
          <cell r="L11943">
            <v>0.12999999523162842</v>
          </cell>
          <cell r="N11943" t="str">
            <v>Largest</v>
          </cell>
          <cell r="O11943">
            <v>3995</v>
          </cell>
        </row>
        <row r="11944">
          <cell r="A11944" t="str">
            <v>DE</v>
          </cell>
          <cell r="B11944" t="str">
            <v>DE_RV_BW08</v>
          </cell>
          <cell r="C11944">
            <v>1994</v>
          </cell>
          <cell r="D11944" t="str">
            <v>Annual</v>
          </cell>
          <cell r="E11944" t="str">
            <v>Orthophosphate</v>
          </cell>
          <cell r="F11944" t="str">
            <v>mg/l P</v>
          </cell>
          <cell r="G11944">
            <v>12</v>
          </cell>
          <cell r="I11944">
            <v>0.03</v>
          </cell>
          <cell r="J11944">
            <v>50</v>
          </cell>
          <cell r="K11944">
            <v>0.14800000190734863</v>
          </cell>
          <cell r="L11944">
            <v>0.14000000059604645</v>
          </cell>
          <cell r="N11944" t="str">
            <v>Largest</v>
          </cell>
          <cell r="O11944">
            <v>4982</v>
          </cell>
        </row>
        <row r="11945">
          <cell r="A11945" t="str">
            <v>DE</v>
          </cell>
          <cell r="B11945" t="str">
            <v>DE_RV_BW07</v>
          </cell>
          <cell r="C11945">
            <v>1994</v>
          </cell>
          <cell r="D11945" t="str">
            <v>Annual</v>
          </cell>
          <cell r="E11945" t="str">
            <v>Orthophosphate</v>
          </cell>
          <cell r="F11945" t="str">
            <v>mg/l P</v>
          </cell>
          <cell r="G11945">
            <v>12</v>
          </cell>
          <cell r="I11945">
            <v>0.03</v>
          </cell>
          <cell r="J11945">
            <v>51</v>
          </cell>
          <cell r="K11945">
            <v>0.15199999511241913</v>
          </cell>
          <cell r="L11945">
            <v>0.15000000596046448</v>
          </cell>
          <cell r="N11945" t="str">
            <v>Largest</v>
          </cell>
          <cell r="O11945">
            <v>8510</v>
          </cell>
        </row>
        <row r="11946">
          <cell r="A11946" t="str">
            <v>DE</v>
          </cell>
          <cell r="B11946" t="str">
            <v>DE_RV_BW06</v>
          </cell>
          <cell r="C11946">
            <v>1994</v>
          </cell>
          <cell r="D11946" t="str">
            <v>Annual</v>
          </cell>
          <cell r="E11946" t="str">
            <v>Orthophosphate</v>
          </cell>
          <cell r="F11946" t="str">
            <v>mg/l P</v>
          </cell>
          <cell r="G11946">
            <v>12</v>
          </cell>
          <cell r="I11946">
            <v>0.03</v>
          </cell>
          <cell r="J11946">
            <v>52</v>
          </cell>
          <cell r="K11946">
            <v>0.14699999988079071</v>
          </cell>
          <cell r="L11946">
            <v>0.14499999582767487</v>
          </cell>
          <cell r="N11946" t="str">
            <v>Largest</v>
          </cell>
          <cell r="O11946">
            <v>13957</v>
          </cell>
        </row>
        <row r="11947">
          <cell r="A11947" t="str">
            <v>DE</v>
          </cell>
          <cell r="B11947" t="str">
            <v>DE_RV_BW05</v>
          </cell>
          <cell r="C11947">
            <v>1994</v>
          </cell>
          <cell r="D11947" t="str">
            <v>Annual</v>
          </cell>
          <cell r="E11947" t="str">
            <v>Orthophosphate</v>
          </cell>
          <cell r="F11947" t="str">
            <v>mg/l P</v>
          </cell>
          <cell r="G11947">
            <v>12</v>
          </cell>
          <cell r="I11947">
            <v>0.03</v>
          </cell>
          <cell r="J11947">
            <v>52</v>
          </cell>
          <cell r="K11947">
            <v>4.5000001788139343E-2</v>
          </cell>
          <cell r="L11947">
            <v>3.9999999105930328E-2</v>
          </cell>
          <cell r="N11947" t="str">
            <v>Largest</v>
          </cell>
          <cell r="O11947">
            <v>54050</v>
          </cell>
        </row>
        <row r="11948">
          <cell r="A11948" t="str">
            <v>DE</v>
          </cell>
          <cell r="B11948" t="str">
            <v>DE_RV_BW12</v>
          </cell>
          <cell r="C11948">
            <v>1994</v>
          </cell>
          <cell r="D11948" t="str">
            <v>Annual</v>
          </cell>
          <cell r="E11948" t="str">
            <v>Orthophosphate</v>
          </cell>
          <cell r="F11948" t="str">
            <v>mg/l P</v>
          </cell>
          <cell r="G11948">
            <v>12</v>
          </cell>
          <cell r="I11948">
            <v>0.03</v>
          </cell>
          <cell r="J11948">
            <v>51</v>
          </cell>
          <cell r="K11948">
            <v>4.6999998390674591E-2</v>
          </cell>
          <cell r="L11948">
            <v>5.000000074505806E-2</v>
          </cell>
          <cell r="N11948" t="str">
            <v>Largest</v>
          </cell>
          <cell r="O11948">
            <v>7599</v>
          </cell>
        </row>
        <row r="11949">
          <cell r="A11949" t="str">
            <v>DE</v>
          </cell>
          <cell r="B11949" t="str">
            <v>DE_RV_BW02</v>
          </cell>
          <cell r="C11949">
            <v>1994</v>
          </cell>
          <cell r="D11949" t="str">
            <v>Annual</v>
          </cell>
          <cell r="E11949" t="str">
            <v>Orthophosphate</v>
          </cell>
          <cell r="F11949" t="str">
            <v>mg/l P</v>
          </cell>
          <cell r="G11949">
            <v>12</v>
          </cell>
          <cell r="I11949">
            <v>0.03</v>
          </cell>
          <cell r="J11949">
            <v>26</v>
          </cell>
          <cell r="K11949">
            <v>1.4999999664723873E-2</v>
          </cell>
          <cell r="L11949">
            <v>1.4999999664723873E-2</v>
          </cell>
          <cell r="N11949" t="str">
            <v>Largest</v>
          </cell>
          <cell r="O11949">
            <v>33726</v>
          </cell>
        </row>
        <row r="11950">
          <cell r="A11950" t="str">
            <v>DE</v>
          </cell>
          <cell r="B11950" t="str">
            <v>DE_RV_BW131</v>
          </cell>
          <cell r="C11950">
            <v>1994</v>
          </cell>
          <cell r="D11950" t="str">
            <v>Annual</v>
          </cell>
          <cell r="E11950" t="str">
            <v>Orthophosphate</v>
          </cell>
          <cell r="F11950" t="str">
            <v>mg/l P</v>
          </cell>
          <cell r="G11950">
            <v>12</v>
          </cell>
          <cell r="I11950">
            <v>0.03</v>
          </cell>
          <cell r="J11950">
            <v>26</v>
          </cell>
          <cell r="K11950">
            <v>5.6000001728534698E-2</v>
          </cell>
          <cell r="L11950">
            <v>5.2000001072883606E-2</v>
          </cell>
          <cell r="N11950" t="str">
            <v>Largest</v>
          </cell>
          <cell r="O11950">
            <v>2601</v>
          </cell>
        </row>
        <row r="11951">
          <cell r="A11951" t="str">
            <v>DE</v>
          </cell>
          <cell r="B11951" t="str">
            <v>DE_RV_MV07</v>
          </cell>
          <cell r="C11951">
            <v>1994</v>
          </cell>
          <cell r="D11951" t="str">
            <v>Annual</v>
          </cell>
          <cell r="E11951" t="str">
            <v>Orthophosphate</v>
          </cell>
          <cell r="F11951" t="str">
            <v>mg/l P</v>
          </cell>
          <cell r="G11951">
            <v>12</v>
          </cell>
          <cell r="I11951">
            <v>3.0000000000000001E-3</v>
          </cell>
          <cell r="J11951">
            <v>26</v>
          </cell>
          <cell r="K11951">
            <v>5.7000000029802322E-2</v>
          </cell>
          <cell r="L11951">
            <v>5.000000074505806E-2</v>
          </cell>
          <cell r="N11951" t="str">
            <v>Large</v>
          </cell>
          <cell r="O11951">
            <v>669</v>
          </cell>
        </row>
        <row r="11952">
          <cell r="A11952" t="str">
            <v>DE</v>
          </cell>
          <cell r="B11952" t="str">
            <v>DE_RV_NI01</v>
          </cell>
          <cell r="C11952">
            <v>1994</v>
          </cell>
          <cell r="D11952" t="str">
            <v>Annual</v>
          </cell>
          <cell r="E11952" t="str">
            <v>Orthophosphate</v>
          </cell>
          <cell r="F11952" t="str">
            <v>mg/l P</v>
          </cell>
          <cell r="G11952">
            <v>12</v>
          </cell>
          <cell r="I11952">
            <v>0</v>
          </cell>
          <cell r="J11952">
            <v>25</v>
          </cell>
          <cell r="K11952">
            <v>8.1000000238418579E-2</v>
          </cell>
          <cell r="L11952">
            <v>7.5000002980232239E-2</v>
          </cell>
          <cell r="N11952" t="str">
            <v>Largest</v>
          </cell>
          <cell r="O11952">
            <v>125482</v>
          </cell>
        </row>
        <row r="11953">
          <cell r="A11953" t="str">
            <v>DE</v>
          </cell>
          <cell r="B11953" t="str">
            <v>DE_RV_NI03</v>
          </cell>
          <cell r="C11953">
            <v>1994</v>
          </cell>
          <cell r="D11953" t="str">
            <v>Annual</v>
          </cell>
          <cell r="E11953" t="str">
            <v>Orthophosphate</v>
          </cell>
          <cell r="F11953" t="str">
            <v>mg/l P</v>
          </cell>
          <cell r="G11953">
            <v>12</v>
          </cell>
          <cell r="I11953">
            <v>0</v>
          </cell>
          <cell r="J11953">
            <v>26</v>
          </cell>
          <cell r="K11953">
            <v>9.0999998152256012E-2</v>
          </cell>
          <cell r="L11953">
            <v>0.10000000149011612</v>
          </cell>
          <cell r="N11953" t="str">
            <v>Largest</v>
          </cell>
          <cell r="O11953">
            <v>141327</v>
          </cell>
        </row>
        <row r="11954">
          <cell r="A11954" t="str">
            <v>DE</v>
          </cell>
          <cell r="B11954" t="str">
            <v>DE_RV_NI04</v>
          </cell>
          <cell r="C11954">
            <v>1994</v>
          </cell>
          <cell r="D11954" t="str">
            <v>Annual</v>
          </cell>
          <cell r="E11954" t="str">
            <v>Orthophosphate</v>
          </cell>
          <cell r="F11954" t="str">
            <v>mg/l P</v>
          </cell>
          <cell r="G11954">
            <v>12</v>
          </cell>
          <cell r="I11954">
            <v>0.02</v>
          </cell>
          <cell r="J11954">
            <v>19</v>
          </cell>
          <cell r="K11954">
            <v>0.10999999940395355</v>
          </cell>
          <cell r="L11954">
            <v>9.4999998807907104E-2</v>
          </cell>
          <cell r="N11954" t="str">
            <v>Largest</v>
          </cell>
          <cell r="O11954">
            <v>12550</v>
          </cell>
        </row>
        <row r="11955">
          <cell r="A11955" t="str">
            <v>DE</v>
          </cell>
          <cell r="B11955" t="str">
            <v>DE_RV_NI08</v>
          </cell>
          <cell r="C11955">
            <v>1994</v>
          </cell>
          <cell r="D11955" t="str">
            <v>Annual</v>
          </cell>
          <cell r="E11955" t="str">
            <v>Orthophosphate</v>
          </cell>
          <cell r="F11955" t="str">
            <v>mg/l P</v>
          </cell>
          <cell r="G11955">
            <v>12</v>
          </cell>
          <cell r="I11955">
            <v>0.02</v>
          </cell>
          <cell r="J11955">
            <v>24</v>
          </cell>
          <cell r="K11955">
            <v>7.5999997556209564E-2</v>
          </cell>
          <cell r="L11955">
            <v>7.0000000298023224E-2</v>
          </cell>
          <cell r="N11955" t="str">
            <v>Largest</v>
          </cell>
          <cell r="O11955">
            <v>3288</v>
          </cell>
        </row>
        <row r="11956">
          <cell r="A11956" t="str">
            <v>DE</v>
          </cell>
          <cell r="B11956" t="str">
            <v>DE_RV_MV05</v>
          </cell>
          <cell r="C11956">
            <v>1994</v>
          </cell>
          <cell r="D11956" t="str">
            <v>Annual</v>
          </cell>
          <cell r="E11956" t="str">
            <v>Orthophosphate</v>
          </cell>
          <cell r="F11956" t="str">
            <v>mg/l P</v>
          </cell>
          <cell r="G11956">
            <v>12</v>
          </cell>
          <cell r="I11956">
            <v>3.0000000000000001E-3</v>
          </cell>
          <cell r="J11956">
            <v>26</v>
          </cell>
          <cell r="K11956">
            <v>6.8999998271465302E-2</v>
          </cell>
          <cell r="L11956">
            <v>5.9999998658895493E-2</v>
          </cell>
          <cell r="N11956" t="str">
            <v>Largest</v>
          </cell>
          <cell r="O11956">
            <v>5110</v>
          </cell>
        </row>
        <row r="11957">
          <cell r="A11957" t="str">
            <v>DE</v>
          </cell>
          <cell r="B11957" t="str">
            <v>DE_RV_BW041</v>
          </cell>
          <cell r="C11957">
            <v>1994</v>
          </cell>
          <cell r="D11957" t="str">
            <v>Annual</v>
          </cell>
          <cell r="E11957" t="str">
            <v>Orthophosphate</v>
          </cell>
          <cell r="F11957" t="str">
            <v>mg/l P</v>
          </cell>
          <cell r="G11957">
            <v>12</v>
          </cell>
          <cell r="I11957">
            <v>0.03</v>
          </cell>
          <cell r="J11957">
            <v>51</v>
          </cell>
          <cell r="K11957">
            <v>4.6999998390674591E-2</v>
          </cell>
          <cell r="L11957">
            <v>3.9999999105930328E-2</v>
          </cell>
          <cell r="N11957" t="str">
            <v>Largest</v>
          </cell>
          <cell r="O11957">
            <v>50162</v>
          </cell>
        </row>
        <row r="11958">
          <cell r="A11958" t="str">
            <v>DE</v>
          </cell>
          <cell r="B11958" t="str">
            <v>DE_RV_BY13</v>
          </cell>
          <cell r="C11958">
            <v>1994</v>
          </cell>
          <cell r="D11958" t="str">
            <v>Annual</v>
          </cell>
          <cell r="E11958" t="str">
            <v>Orthophosphate</v>
          </cell>
          <cell r="F11958" t="str">
            <v>mg/l P</v>
          </cell>
          <cell r="G11958">
            <v>12</v>
          </cell>
          <cell r="I11958">
            <v>5.0000000000000001E-3</v>
          </cell>
          <cell r="J11958">
            <v>26</v>
          </cell>
          <cell r="K11958">
            <v>2.3000000044703484E-2</v>
          </cell>
          <cell r="L11958">
            <v>1.9999999552965164E-2</v>
          </cell>
          <cell r="N11958" t="str">
            <v>Largest</v>
          </cell>
          <cell r="O11958">
            <v>3926</v>
          </cell>
        </row>
        <row r="11959">
          <cell r="A11959" t="str">
            <v>DE</v>
          </cell>
          <cell r="B11959" t="str">
            <v>DE_RV_HE08</v>
          </cell>
          <cell r="C11959">
            <v>1994</v>
          </cell>
          <cell r="D11959" t="str">
            <v>Annual</v>
          </cell>
          <cell r="E11959" t="str">
            <v>Orthophosphate</v>
          </cell>
          <cell r="F11959" t="str">
            <v>mg/l P</v>
          </cell>
          <cell r="G11959">
            <v>12</v>
          </cell>
          <cell r="I11959">
            <v>7.0000000000000007E-2</v>
          </cell>
          <cell r="J11959">
            <v>12</v>
          </cell>
          <cell r="K11959">
            <v>0.11999999731779099</v>
          </cell>
          <cell r="L11959">
            <v>0.11999999731779099</v>
          </cell>
          <cell r="N11959" t="str">
            <v>Large</v>
          </cell>
          <cell r="O11959">
            <v>402</v>
          </cell>
        </row>
        <row r="11960">
          <cell r="A11960" t="str">
            <v>DE</v>
          </cell>
          <cell r="B11960" t="str">
            <v>DE_RV_HE06</v>
          </cell>
          <cell r="C11960">
            <v>1994</v>
          </cell>
          <cell r="D11960" t="str">
            <v>Annual</v>
          </cell>
          <cell r="E11960" t="str">
            <v>Orthophosphate</v>
          </cell>
          <cell r="F11960" t="str">
            <v>mg/l P</v>
          </cell>
          <cell r="G11960">
            <v>12</v>
          </cell>
          <cell r="I11960">
            <v>7.0000000000000007E-2</v>
          </cell>
          <cell r="J11960">
            <v>26</v>
          </cell>
          <cell r="K11960">
            <v>0.14000000059604645</v>
          </cell>
          <cell r="L11960">
            <v>0.14000000059604645</v>
          </cell>
          <cell r="N11960" t="str">
            <v>Largest</v>
          </cell>
          <cell r="O11960">
            <v>4875</v>
          </cell>
        </row>
        <row r="11961">
          <cell r="A11961" t="str">
            <v>DE</v>
          </cell>
          <cell r="B11961" t="str">
            <v>DE_RV_HE03</v>
          </cell>
          <cell r="C11961">
            <v>1994</v>
          </cell>
          <cell r="D11961" t="str">
            <v>Annual</v>
          </cell>
          <cell r="E11961" t="str">
            <v>Orthophosphate</v>
          </cell>
          <cell r="F11961" t="str">
            <v>mg/l P</v>
          </cell>
          <cell r="G11961">
            <v>12</v>
          </cell>
          <cell r="I11961">
            <v>7.0000000000000007E-2</v>
          </cell>
          <cell r="J11961">
            <v>26</v>
          </cell>
          <cell r="K11961">
            <v>7.9999998211860657E-2</v>
          </cell>
          <cell r="L11961">
            <v>7.9999998211860657E-2</v>
          </cell>
          <cell r="N11961" t="str">
            <v>Largest</v>
          </cell>
          <cell r="O11961">
            <v>5487</v>
          </cell>
        </row>
        <row r="11962">
          <cell r="A11962" t="str">
            <v>DE</v>
          </cell>
          <cell r="B11962" t="str">
            <v>DE_RV_HE02</v>
          </cell>
          <cell r="C11962">
            <v>1994</v>
          </cell>
          <cell r="D11962" t="str">
            <v>Annual</v>
          </cell>
          <cell r="E11962" t="str">
            <v>Orthophosphate</v>
          </cell>
          <cell r="F11962" t="str">
            <v>mg/l P</v>
          </cell>
          <cell r="G11962">
            <v>12</v>
          </cell>
          <cell r="I11962">
            <v>7.0000000000000007E-2</v>
          </cell>
          <cell r="J11962">
            <v>26</v>
          </cell>
          <cell r="K11962">
            <v>3.5000000149011612E-2</v>
          </cell>
          <cell r="L11962">
            <v>3.5000000149011612E-2</v>
          </cell>
          <cell r="N11962" t="str">
            <v>Largest</v>
          </cell>
          <cell r="O11962">
            <v>6933</v>
          </cell>
        </row>
        <row r="11963">
          <cell r="A11963" t="str">
            <v>DE</v>
          </cell>
          <cell r="B11963" t="str">
            <v>DE_RV_HB01</v>
          </cell>
          <cell r="C11963">
            <v>1994</v>
          </cell>
          <cell r="D11963" t="str">
            <v>Annual</v>
          </cell>
          <cell r="E11963" t="str">
            <v>Orthophosphate</v>
          </cell>
          <cell r="F11963" t="str">
            <v>mg/l P</v>
          </cell>
          <cell r="G11963">
            <v>12</v>
          </cell>
          <cell r="I11963">
            <v>0.05</v>
          </cell>
          <cell r="J11963">
            <v>26</v>
          </cell>
          <cell r="K11963">
            <v>5.000000074505806E-2</v>
          </cell>
          <cell r="L11963">
            <v>2.500000037252903E-2</v>
          </cell>
          <cell r="N11963" t="str">
            <v>Largest</v>
          </cell>
          <cell r="O11963">
            <v>38415</v>
          </cell>
        </row>
        <row r="11964">
          <cell r="A11964" t="str">
            <v>DE</v>
          </cell>
          <cell r="B11964" t="str">
            <v>DE_RV_BY22</v>
          </cell>
          <cell r="C11964">
            <v>1994</v>
          </cell>
          <cell r="D11964" t="str">
            <v>Annual</v>
          </cell>
          <cell r="E11964" t="str">
            <v>Orthophosphate</v>
          </cell>
          <cell r="F11964" t="str">
            <v>mg/l P</v>
          </cell>
          <cell r="G11964">
            <v>12</v>
          </cell>
          <cell r="I11964">
            <v>5.0000000000000001E-3</v>
          </cell>
          <cell r="J11964">
            <v>26</v>
          </cell>
          <cell r="K11964">
            <v>1.3000000268220901E-2</v>
          </cell>
          <cell r="L11964">
            <v>8.999999612569809E-3</v>
          </cell>
          <cell r="N11964" t="str">
            <v>Largest</v>
          </cell>
          <cell r="O11964">
            <v>6113</v>
          </cell>
        </row>
        <row r="11965">
          <cell r="A11965" t="str">
            <v>DE</v>
          </cell>
          <cell r="B11965" t="str">
            <v>DE_RV_BW101</v>
          </cell>
          <cell r="C11965">
            <v>1994</v>
          </cell>
          <cell r="D11965" t="str">
            <v>Annual</v>
          </cell>
          <cell r="E11965" t="str">
            <v>Orthophosphate</v>
          </cell>
          <cell r="F11965" t="str">
            <v>mg/l P</v>
          </cell>
          <cell r="G11965">
            <v>12</v>
          </cell>
          <cell r="I11965">
            <v>0.03</v>
          </cell>
          <cell r="J11965">
            <v>25</v>
          </cell>
          <cell r="K11965">
            <v>9.8999999463558197E-2</v>
          </cell>
          <cell r="L11965">
            <v>9.0000003576278687E-2</v>
          </cell>
          <cell r="N11965" t="str">
            <v>Very Large</v>
          </cell>
          <cell r="O11965">
            <v>2321</v>
          </cell>
        </row>
        <row r="11966">
          <cell r="A11966" t="str">
            <v>DE</v>
          </cell>
          <cell r="B11966" t="str">
            <v>DE_RV_BY151</v>
          </cell>
          <cell r="C11966">
            <v>1994</v>
          </cell>
          <cell r="D11966" t="str">
            <v>Annual</v>
          </cell>
          <cell r="E11966" t="str">
            <v>Orthophosphate</v>
          </cell>
          <cell r="F11966" t="str">
            <v>mg/l P</v>
          </cell>
          <cell r="G11966">
            <v>12</v>
          </cell>
          <cell r="I11966">
            <v>5.0000000000000001E-3</v>
          </cell>
          <cell r="J11966">
            <v>26</v>
          </cell>
          <cell r="K11966">
            <v>8.2000002264976501E-2</v>
          </cell>
          <cell r="L11966">
            <v>7.9999998211860657E-2</v>
          </cell>
          <cell r="N11966" t="str">
            <v>Largest</v>
          </cell>
          <cell r="O11966">
            <v>2504</v>
          </cell>
        </row>
        <row r="11967">
          <cell r="A11967" t="str">
            <v>DE</v>
          </cell>
          <cell r="B11967" t="str">
            <v>DE_RV_NI13</v>
          </cell>
          <cell r="C11967">
            <v>1994</v>
          </cell>
          <cell r="D11967" t="str">
            <v>Annual</v>
          </cell>
          <cell r="E11967" t="str">
            <v>Orthophosphate</v>
          </cell>
          <cell r="F11967" t="str">
            <v>mg/l P</v>
          </cell>
          <cell r="G11967">
            <v>12</v>
          </cell>
          <cell r="I11967">
            <v>0</v>
          </cell>
          <cell r="J11967">
            <v>22</v>
          </cell>
          <cell r="K11967">
            <v>8.2999996840953827E-2</v>
          </cell>
          <cell r="L11967">
            <v>7.9999998211860657E-2</v>
          </cell>
          <cell r="N11967" t="str">
            <v>Very Large</v>
          </cell>
          <cell r="O11967">
            <v>1734</v>
          </cell>
        </row>
        <row r="11968">
          <cell r="A11968" t="str">
            <v>DE</v>
          </cell>
          <cell r="B11968" t="str">
            <v>DE_RV_BY12</v>
          </cell>
          <cell r="C11968">
            <v>1994</v>
          </cell>
          <cell r="D11968" t="str">
            <v>Annual</v>
          </cell>
          <cell r="E11968" t="str">
            <v>Orthophosphate</v>
          </cell>
          <cell r="F11968" t="str">
            <v>mg/l P</v>
          </cell>
          <cell r="G11968">
            <v>12</v>
          </cell>
          <cell r="I11968">
            <v>5.0000000000000001E-3</v>
          </cell>
          <cell r="J11968">
            <v>26</v>
          </cell>
          <cell r="K11968">
            <v>2.500000037252903E-2</v>
          </cell>
          <cell r="L11968">
            <v>1.8999999389052391E-2</v>
          </cell>
          <cell r="N11968" t="str">
            <v>Very Large</v>
          </cell>
          <cell r="O11968">
            <v>2115</v>
          </cell>
        </row>
        <row r="11969">
          <cell r="A11969" t="str">
            <v>DE</v>
          </cell>
          <cell r="B11969" t="str">
            <v>DE_RV_BY11</v>
          </cell>
          <cell r="C11969">
            <v>1994</v>
          </cell>
          <cell r="D11969" t="str">
            <v>Annual</v>
          </cell>
          <cell r="E11969" t="str">
            <v>Orthophosphate</v>
          </cell>
          <cell r="F11969" t="str">
            <v>mg/l P</v>
          </cell>
          <cell r="G11969">
            <v>12</v>
          </cell>
          <cell r="I11969">
            <v>5.0000000000000001E-3</v>
          </cell>
          <cell r="J11969">
            <v>26</v>
          </cell>
          <cell r="K11969">
            <v>3.7000000476837158E-2</v>
          </cell>
          <cell r="L11969">
            <v>2.9999999329447746E-2</v>
          </cell>
          <cell r="N11969" t="str">
            <v>Largest</v>
          </cell>
          <cell r="O11969">
            <v>77086</v>
          </cell>
        </row>
        <row r="11970">
          <cell r="A11970" t="str">
            <v>DE</v>
          </cell>
          <cell r="B11970" t="str">
            <v>DE_RV_BW19</v>
          </cell>
          <cell r="C11970">
            <v>1994</v>
          </cell>
          <cell r="D11970" t="str">
            <v>Annual</v>
          </cell>
          <cell r="E11970" t="str">
            <v>Orthophosphate</v>
          </cell>
          <cell r="F11970" t="str">
            <v>mg/l P</v>
          </cell>
          <cell r="G11970">
            <v>12</v>
          </cell>
          <cell r="I11970">
            <v>0.1</v>
          </cell>
          <cell r="J11970">
            <v>26</v>
          </cell>
          <cell r="K11970">
            <v>5.000000074505806E-2</v>
          </cell>
          <cell r="L11970">
            <v>5.000000074505806E-2</v>
          </cell>
          <cell r="N11970" t="str">
            <v>Largest</v>
          </cell>
          <cell r="O11970">
            <v>40370</v>
          </cell>
        </row>
        <row r="11971">
          <cell r="A11971" t="str">
            <v>DE</v>
          </cell>
          <cell r="B11971" t="str">
            <v>DE_RV_BW17</v>
          </cell>
          <cell r="C11971">
            <v>1994</v>
          </cell>
          <cell r="D11971" t="str">
            <v>Annual</v>
          </cell>
          <cell r="E11971" t="str">
            <v>Orthophosphate</v>
          </cell>
          <cell r="F11971" t="str">
            <v>mg/l P</v>
          </cell>
          <cell r="G11971">
            <v>12</v>
          </cell>
          <cell r="I11971">
            <v>0.03</v>
          </cell>
          <cell r="J11971">
            <v>13</v>
          </cell>
          <cell r="K11971">
            <v>1.4999999664723873E-2</v>
          </cell>
          <cell r="L11971">
            <v>2.9999999329447746E-2</v>
          </cell>
          <cell r="N11971" t="str">
            <v>Medium</v>
          </cell>
          <cell r="O11971">
            <v>129</v>
          </cell>
        </row>
        <row r="11972">
          <cell r="A11972" t="str">
            <v>DE</v>
          </cell>
          <cell r="B11972" t="str">
            <v>DE_RV_BW16</v>
          </cell>
          <cell r="C11972">
            <v>1994</v>
          </cell>
          <cell r="D11972" t="str">
            <v>Annual</v>
          </cell>
          <cell r="E11972" t="str">
            <v>Orthophosphate</v>
          </cell>
          <cell r="F11972" t="str">
            <v>mg/l P</v>
          </cell>
          <cell r="G11972">
            <v>12</v>
          </cell>
          <cell r="I11972">
            <v>0.03</v>
          </cell>
          <cell r="J11972">
            <v>13</v>
          </cell>
          <cell r="K11972">
            <v>1.4999999664723873E-2</v>
          </cell>
          <cell r="L11972">
            <v>1.4999999664723873E-2</v>
          </cell>
          <cell r="N11972" t="str">
            <v>Large</v>
          </cell>
          <cell r="O11972">
            <v>625</v>
          </cell>
        </row>
        <row r="11973">
          <cell r="A11973" t="str">
            <v>DE</v>
          </cell>
          <cell r="B11973" t="str">
            <v>DE_RV_BW15</v>
          </cell>
          <cell r="C11973">
            <v>1994</v>
          </cell>
          <cell r="D11973" t="str">
            <v>Annual</v>
          </cell>
          <cell r="E11973" t="str">
            <v>Orthophosphate</v>
          </cell>
          <cell r="F11973" t="str">
            <v>mg/l P</v>
          </cell>
          <cell r="G11973">
            <v>12</v>
          </cell>
          <cell r="I11973">
            <v>0.03</v>
          </cell>
          <cell r="J11973">
            <v>13</v>
          </cell>
          <cell r="K11973">
            <v>3.0999999493360519E-2</v>
          </cell>
          <cell r="L11973">
            <v>2.9999999329447746E-2</v>
          </cell>
          <cell r="N11973" t="str">
            <v>Large</v>
          </cell>
          <cell r="O11973">
            <v>790</v>
          </cell>
        </row>
        <row r="11974">
          <cell r="A11974" t="str">
            <v>DE</v>
          </cell>
          <cell r="B11974" t="str">
            <v>DE_RV_BY19</v>
          </cell>
          <cell r="C11974">
            <v>1994</v>
          </cell>
          <cell r="D11974" t="str">
            <v>Annual</v>
          </cell>
          <cell r="E11974" t="str">
            <v>Orthophosphate</v>
          </cell>
          <cell r="F11974" t="str">
            <v>mg/l P</v>
          </cell>
          <cell r="G11974">
            <v>12</v>
          </cell>
          <cell r="I11974">
            <v>5.0000000000000001E-3</v>
          </cell>
          <cell r="J11974">
            <v>26</v>
          </cell>
          <cell r="K11974">
            <v>9.9999997764825821E-3</v>
          </cell>
          <cell r="L11974">
            <v>7.0000002160668373E-3</v>
          </cell>
          <cell r="N11974" t="str">
            <v>Large</v>
          </cell>
          <cell r="O11974">
            <v>640</v>
          </cell>
        </row>
        <row r="11975">
          <cell r="A11975" t="str">
            <v>DE</v>
          </cell>
          <cell r="B11975" t="str">
            <v>DE_RV_HH03</v>
          </cell>
          <cell r="C11975">
            <v>1994</v>
          </cell>
          <cell r="D11975" t="str">
            <v>Annual</v>
          </cell>
          <cell r="E11975" t="str">
            <v>Orthophosphate</v>
          </cell>
          <cell r="F11975" t="str">
            <v>mg/l P</v>
          </cell>
          <cell r="G11975">
            <v>12</v>
          </cell>
          <cell r="I11975">
            <v>0.01</v>
          </cell>
          <cell r="J11975">
            <v>25</v>
          </cell>
          <cell r="K11975">
            <v>7.4000000953674316E-2</v>
          </cell>
          <cell r="L11975">
            <v>7.9999998211860657E-2</v>
          </cell>
          <cell r="N11975" t="str">
            <v>Largest</v>
          </cell>
          <cell r="O11975">
            <v>135024</v>
          </cell>
        </row>
        <row r="11976">
          <cell r="A11976" t="str">
            <v>DE</v>
          </cell>
          <cell r="B11976" t="str">
            <v>DE_RV_NI09</v>
          </cell>
          <cell r="C11976">
            <v>1994</v>
          </cell>
          <cell r="D11976" t="str">
            <v>Annual</v>
          </cell>
          <cell r="E11976" t="str">
            <v>Orthophosphate</v>
          </cell>
          <cell r="F11976" t="str">
            <v>mg/l P</v>
          </cell>
          <cell r="G11976">
            <v>12</v>
          </cell>
          <cell r="I11976">
            <v>0.02</v>
          </cell>
          <cell r="J11976">
            <v>24</v>
          </cell>
          <cell r="K11976">
            <v>4.1999999433755875E-2</v>
          </cell>
          <cell r="L11976">
            <v>3.9999999105930328E-2</v>
          </cell>
          <cell r="N11976" t="str">
            <v>Largest</v>
          </cell>
          <cell r="O11976">
            <v>15220</v>
          </cell>
        </row>
        <row r="11977">
          <cell r="A11977" t="str">
            <v>DE</v>
          </cell>
          <cell r="B11977" t="str">
            <v>DE_RV_NW10</v>
          </cell>
          <cell r="C11977">
            <v>1994</v>
          </cell>
          <cell r="D11977" t="str">
            <v>Annual</v>
          </cell>
          <cell r="E11977" t="str">
            <v>Orthophosphate</v>
          </cell>
          <cell r="F11977" t="str">
            <v>mg/l P</v>
          </cell>
          <cell r="G11977">
            <v>12</v>
          </cell>
          <cell r="I11977">
            <v>0</v>
          </cell>
          <cell r="J11977">
            <v>21</v>
          </cell>
          <cell r="K11977">
            <v>5.9999998658895493E-2</v>
          </cell>
          <cell r="L11977">
            <v>5.9999998658895493E-2</v>
          </cell>
          <cell r="N11977" t="str">
            <v>Very Large</v>
          </cell>
          <cell r="O11977">
            <v>1988</v>
          </cell>
        </row>
        <row r="11978">
          <cell r="A11978" t="str">
            <v>DE</v>
          </cell>
          <cell r="B11978" t="str">
            <v>DE_RV_NW11</v>
          </cell>
          <cell r="C11978">
            <v>1994</v>
          </cell>
          <cell r="D11978" t="str">
            <v>Annual</v>
          </cell>
          <cell r="E11978" t="str">
            <v>Orthophosphate</v>
          </cell>
          <cell r="F11978" t="str">
            <v>mg/l P</v>
          </cell>
          <cell r="G11978">
            <v>12</v>
          </cell>
          <cell r="I11978">
            <v>0.02</v>
          </cell>
          <cell r="J11978">
            <v>13</v>
          </cell>
          <cell r="K11978">
            <v>5.2000001072883606E-2</v>
          </cell>
          <cell r="L11978">
            <v>5.9000000357627869E-2</v>
          </cell>
          <cell r="N11978" t="str">
            <v>Very Large</v>
          </cell>
          <cell r="O11978">
            <v>1316</v>
          </cell>
        </row>
        <row r="11979">
          <cell r="A11979" t="str">
            <v>DE</v>
          </cell>
          <cell r="B11979" t="str">
            <v>DE_RV_NW12</v>
          </cell>
          <cell r="C11979">
            <v>1994</v>
          </cell>
          <cell r="D11979" t="str">
            <v>Annual</v>
          </cell>
          <cell r="E11979" t="str">
            <v>Orthophosphate</v>
          </cell>
          <cell r="F11979" t="str">
            <v>mg/l P</v>
          </cell>
          <cell r="G11979">
            <v>12</v>
          </cell>
          <cell r="I11979">
            <v>0.03</v>
          </cell>
          <cell r="J11979">
            <v>13</v>
          </cell>
          <cell r="K11979">
            <v>1.4999999664723873E-2</v>
          </cell>
          <cell r="L11979">
            <v>1.4999999664723873E-2</v>
          </cell>
          <cell r="N11979" t="str">
            <v>Large</v>
          </cell>
          <cell r="O11979">
            <v>299</v>
          </cell>
        </row>
        <row r="11980">
          <cell r="A11980" t="str">
            <v>DE</v>
          </cell>
          <cell r="B11980" t="str">
            <v>DE_RV_NW13</v>
          </cell>
          <cell r="C11980">
            <v>1994</v>
          </cell>
          <cell r="D11980" t="str">
            <v>Annual</v>
          </cell>
          <cell r="E11980" t="str">
            <v>Orthophosphate</v>
          </cell>
          <cell r="F11980" t="str">
            <v>mg/l P</v>
          </cell>
          <cell r="G11980">
            <v>12</v>
          </cell>
          <cell r="I11980">
            <v>0</v>
          </cell>
          <cell r="J11980">
            <v>12</v>
          </cell>
          <cell r="K11980">
            <v>0.14300000667572021</v>
          </cell>
          <cell r="L11980">
            <v>0.14499999582767487</v>
          </cell>
          <cell r="N11980" t="str">
            <v>Largest</v>
          </cell>
          <cell r="O11980">
            <v>4886</v>
          </cell>
        </row>
        <row r="11981">
          <cell r="A11981" t="str">
            <v>DE</v>
          </cell>
          <cell r="B11981" t="str">
            <v>DE_RV_NW14</v>
          </cell>
          <cell r="C11981">
            <v>1994</v>
          </cell>
          <cell r="D11981" t="str">
            <v>Annual</v>
          </cell>
          <cell r="E11981" t="str">
            <v>Orthophosphate</v>
          </cell>
          <cell r="F11981" t="str">
            <v>mg/l P</v>
          </cell>
          <cell r="G11981">
            <v>12</v>
          </cell>
          <cell r="I11981">
            <v>0.01</v>
          </cell>
          <cell r="J11981">
            <v>10</v>
          </cell>
          <cell r="K11981">
            <v>4.999999888241291E-3</v>
          </cell>
          <cell r="N11981" t="str">
            <v>Largest</v>
          </cell>
          <cell r="O11981">
            <v>2834</v>
          </cell>
        </row>
        <row r="11982">
          <cell r="A11982" t="str">
            <v>DE</v>
          </cell>
          <cell r="B11982" t="str">
            <v>DE_RV_BE02</v>
          </cell>
          <cell r="C11982">
            <v>1994</v>
          </cell>
          <cell r="D11982" t="str">
            <v>Annual</v>
          </cell>
          <cell r="E11982" t="str">
            <v>Orthophosphate</v>
          </cell>
          <cell r="F11982" t="str">
            <v>mg/l P</v>
          </cell>
          <cell r="G11982">
            <v>12</v>
          </cell>
          <cell r="J11982">
            <v>18</v>
          </cell>
          <cell r="K11982">
            <v>7.0000000298023224E-2</v>
          </cell>
          <cell r="L11982">
            <v>4.6000000089406967E-2</v>
          </cell>
          <cell r="N11982" t="str">
            <v>Largest</v>
          </cell>
          <cell r="O11982">
            <v>13555</v>
          </cell>
        </row>
        <row r="11983">
          <cell r="A11983" t="str">
            <v>DE</v>
          </cell>
          <cell r="B11983" t="str">
            <v>DE_RV_RP05</v>
          </cell>
          <cell r="C11983">
            <v>1994</v>
          </cell>
          <cell r="D11983" t="str">
            <v>Annual</v>
          </cell>
          <cell r="E11983" t="str">
            <v>Orthophosphate</v>
          </cell>
          <cell r="F11983" t="str">
            <v>mg/l P</v>
          </cell>
          <cell r="G11983">
            <v>12</v>
          </cell>
          <cell r="I11983">
            <v>0.02</v>
          </cell>
          <cell r="J11983">
            <v>26</v>
          </cell>
          <cell r="K11983">
            <v>0.18000000715255737</v>
          </cell>
          <cell r="L11983">
            <v>0.17000000178813934</v>
          </cell>
          <cell r="N11983" t="str">
            <v>Largest</v>
          </cell>
          <cell r="O11983">
            <v>7389</v>
          </cell>
        </row>
        <row r="11984">
          <cell r="A11984" t="str">
            <v>DE</v>
          </cell>
          <cell r="B11984" t="str">
            <v>DE_RV_BE01</v>
          </cell>
          <cell r="C11984">
            <v>1994</v>
          </cell>
          <cell r="D11984" t="str">
            <v>Annual</v>
          </cell>
          <cell r="E11984" t="str">
            <v>Orthophosphate</v>
          </cell>
          <cell r="F11984" t="str">
            <v>mg/l P</v>
          </cell>
          <cell r="G11984">
            <v>12</v>
          </cell>
          <cell r="I11984">
            <v>0.01</v>
          </cell>
          <cell r="J11984">
            <v>13</v>
          </cell>
          <cell r="K11984">
            <v>4.999999888241291E-3</v>
          </cell>
          <cell r="L11984">
            <v>5.0999999046325684E-2</v>
          </cell>
          <cell r="N11984" t="str">
            <v>Largest</v>
          </cell>
          <cell r="O11984">
            <v>10104</v>
          </cell>
        </row>
        <row r="11985">
          <cell r="A11985" t="str">
            <v>DE</v>
          </cell>
          <cell r="B11985" t="str">
            <v>DE_RV_NW181</v>
          </cell>
          <cell r="C11985">
            <v>1994</v>
          </cell>
          <cell r="D11985" t="str">
            <v>Annual</v>
          </cell>
          <cell r="E11985" t="str">
            <v>Orthophosphate</v>
          </cell>
          <cell r="F11985" t="str">
            <v>mg/l P</v>
          </cell>
          <cell r="G11985">
            <v>12</v>
          </cell>
          <cell r="I11985">
            <v>0.02</v>
          </cell>
          <cell r="J11985">
            <v>12</v>
          </cell>
          <cell r="K11985">
            <v>4.8999998718500137E-2</v>
          </cell>
          <cell r="L11985">
            <v>4.5000001788139343E-2</v>
          </cell>
          <cell r="N11985" t="str">
            <v>Largest</v>
          </cell>
          <cell r="O11985">
            <v>3749</v>
          </cell>
        </row>
        <row r="11986">
          <cell r="A11986" t="str">
            <v>DE</v>
          </cell>
          <cell r="B11986" t="str">
            <v>DE_RV_MV01</v>
          </cell>
          <cell r="C11986">
            <v>1994</v>
          </cell>
          <cell r="D11986" t="str">
            <v>Annual</v>
          </cell>
          <cell r="E11986" t="str">
            <v>Orthophosphate</v>
          </cell>
          <cell r="F11986" t="str">
            <v>mg/l P</v>
          </cell>
          <cell r="G11986">
            <v>12</v>
          </cell>
          <cell r="I11986">
            <v>3.0000000000000001E-3</v>
          </cell>
          <cell r="J11986">
            <v>23</v>
          </cell>
          <cell r="K11986">
            <v>0.11299999803304672</v>
          </cell>
          <cell r="L11986">
            <v>0.10000000149011612</v>
          </cell>
          <cell r="N11986" t="str">
            <v>Largest</v>
          </cell>
          <cell r="O11986">
            <v>2990</v>
          </cell>
        </row>
        <row r="11987">
          <cell r="A11987" t="str">
            <v>DE</v>
          </cell>
          <cell r="B11987" t="str">
            <v>DE_RV_SN04</v>
          </cell>
          <cell r="C11987">
            <v>1994</v>
          </cell>
          <cell r="D11987" t="str">
            <v>Annual</v>
          </cell>
          <cell r="E11987" t="str">
            <v>Orthophosphate</v>
          </cell>
          <cell r="F11987" t="str">
            <v>mg/l P</v>
          </cell>
          <cell r="G11987">
            <v>12</v>
          </cell>
          <cell r="I11987">
            <v>0</v>
          </cell>
          <cell r="J11987">
            <v>26</v>
          </cell>
          <cell r="K11987">
            <v>0.18000000715255737</v>
          </cell>
          <cell r="L11987">
            <v>0.15999999642372131</v>
          </cell>
          <cell r="N11987" t="str">
            <v>Largest</v>
          </cell>
          <cell r="O11987">
            <v>51391</v>
          </cell>
        </row>
        <row r="11988">
          <cell r="A11988" t="str">
            <v>DE</v>
          </cell>
          <cell r="B11988" t="str">
            <v>DE_RV_MV02</v>
          </cell>
          <cell r="C11988">
            <v>1994</v>
          </cell>
          <cell r="D11988" t="str">
            <v>Annual</v>
          </cell>
          <cell r="E11988" t="str">
            <v>Orthophosphate</v>
          </cell>
          <cell r="F11988" t="str">
            <v>mg/l P</v>
          </cell>
          <cell r="G11988">
            <v>12</v>
          </cell>
          <cell r="I11988">
            <v>3.0000000000000001E-3</v>
          </cell>
          <cell r="J11988">
            <v>26</v>
          </cell>
          <cell r="K11988">
            <v>3.5000000149011612E-2</v>
          </cell>
          <cell r="L11988">
            <v>2.9999999329447746E-2</v>
          </cell>
          <cell r="N11988" t="str">
            <v>Very Large</v>
          </cell>
          <cell r="O11988">
            <v>2253</v>
          </cell>
        </row>
        <row r="11989">
          <cell r="A11989" t="str">
            <v>DE</v>
          </cell>
          <cell r="B11989" t="str">
            <v>DE_RV_SH01</v>
          </cell>
          <cell r="C11989">
            <v>1994</v>
          </cell>
          <cell r="D11989" t="str">
            <v>Annual</v>
          </cell>
          <cell r="E11989" t="str">
            <v>Orthophosphate</v>
          </cell>
          <cell r="F11989" t="str">
            <v>mg/l P</v>
          </cell>
          <cell r="G11989">
            <v>12</v>
          </cell>
          <cell r="I11989">
            <v>5.0000000000000001E-3</v>
          </cell>
          <cell r="J11989">
            <v>13</v>
          </cell>
          <cell r="K11989">
            <v>4.3999999761581421E-2</v>
          </cell>
          <cell r="L11989">
            <v>4.1000001132488251E-2</v>
          </cell>
          <cell r="N11989" t="str">
            <v>Large</v>
          </cell>
          <cell r="O11989">
            <v>335</v>
          </cell>
        </row>
        <row r="11990">
          <cell r="A11990" t="str">
            <v>DE</v>
          </cell>
          <cell r="B11990" t="str">
            <v>DE_RV_MV03</v>
          </cell>
          <cell r="C11990">
            <v>1994</v>
          </cell>
          <cell r="D11990" t="str">
            <v>Annual</v>
          </cell>
          <cell r="E11990" t="str">
            <v>Orthophosphate</v>
          </cell>
          <cell r="F11990" t="str">
            <v>mg/l P</v>
          </cell>
          <cell r="G11990">
            <v>12</v>
          </cell>
          <cell r="I11990">
            <v>3.0000000000000001E-3</v>
          </cell>
          <cell r="J11990">
            <v>25</v>
          </cell>
          <cell r="K11990">
            <v>5.000000074505806E-2</v>
          </cell>
          <cell r="L11990">
            <v>3.9999999105930328E-2</v>
          </cell>
          <cell r="N11990" t="str">
            <v>Largest</v>
          </cell>
          <cell r="O11990">
            <v>2982</v>
          </cell>
        </row>
        <row r="11991">
          <cell r="A11991" t="str">
            <v>DE</v>
          </cell>
          <cell r="B11991" t="str">
            <v>DE_RV_NW15</v>
          </cell>
          <cell r="C11991">
            <v>1994</v>
          </cell>
          <cell r="D11991" t="str">
            <v>Annual</v>
          </cell>
          <cell r="E11991" t="str">
            <v>Orthophosphate</v>
          </cell>
          <cell r="F11991" t="str">
            <v>mg/l P</v>
          </cell>
          <cell r="G11991">
            <v>12</v>
          </cell>
          <cell r="I11991">
            <v>0.02</v>
          </cell>
          <cell r="J11991">
            <v>12</v>
          </cell>
          <cell r="K11991">
            <v>9.3999996781349182E-2</v>
          </cell>
          <cell r="L11991">
            <v>9.4999998807907104E-2</v>
          </cell>
          <cell r="N11991" t="str">
            <v>Large</v>
          </cell>
          <cell r="O11991">
            <v>567</v>
          </cell>
        </row>
        <row r="11992">
          <cell r="A11992" t="str">
            <v>DE</v>
          </cell>
          <cell r="B11992" t="str">
            <v>DE_RV_BB01</v>
          </cell>
          <cell r="C11992">
            <v>1994</v>
          </cell>
          <cell r="D11992" t="str">
            <v>Annual</v>
          </cell>
          <cell r="E11992" t="str">
            <v>Orthophosphate</v>
          </cell>
          <cell r="F11992" t="str">
            <v>mg/l P</v>
          </cell>
          <cell r="G11992">
            <v>12</v>
          </cell>
          <cell r="I11992">
            <v>0.05</v>
          </cell>
          <cell r="J11992">
            <v>46</v>
          </cell>
          <cell r="K11992">
            <v>2.500000037252903E-2</v>
          </cell>
          <cell r="L11992">
            <v>2.500000037252903E-2</v>
          </cell>
          <cell r="N11992" t="str">
            <v>Largest</v>
          </cell>
          <cell r="O11992">
            <v>4460</v>
          </cell>
        </row>
        <row r="11993">
          <cell r="A11993" t="str">
            <v>DE</v>
          </cell>
          <cell r="B11993" t="str">
            <v>DE_RV_NI14</v>
          </cell>
          <cell r="C11993">
            <v>1994</v>
          </cell>
          <cell r="D11993" t="str">
            <v>Annual</v>
          </cell>
          <cell r="E11993" t="str">
            <v>Orthophosphate</v>
          </cell>
          <cell r="F11993" t="str">
            <v>mg/l P</v>
          </cell>
          <cell r="G11993">
            <v>12</v>
          </cell>
          <cell r="I11993">
            <v>0.03</v>
          </cell>
          <cell r="J11993">
            <v>23</v>
          </cell>
          <cell r="K11993">
            <v>0.11999999731779099</v>
          </cell>
          <cell r="L11993">
            <v>8.5000000894069672E-2</v>
          </cell>
          <cell r="N11993" t="str">
            <v>Very Large</v>
          </cell>
          <cell r="O11993">
            <v>2344</v>
          </cell>
        </row>
        <row r="11994">
          <cell r="A11994" t="str">
            <v>DE</v>
          </cell>
          <cell r="B11994" t="str">
            <v>DE_RV_NI15</v>
          </cell>
          <cell r="C11994">
            <v>1994</v>
          </cell>
          <cell r="D11994" t="str">
            <v>Annual</v>
          </cell>
          <cell r="E11994" t="str">
            <v>Orthophosphate</v>
          </cell>
          <cell r="F11994" t="str">
            <v>mg/l P</v>
          </cell>
          <cell r="G11994">
            <v>12</v>
          </cell>
          <cell r="I11994">
            <v>0</v>
          </cell>
          <cell r="J11994">
            <v>24</v>
          </cell>
          <cell r="K11994">
            <v>4.8000000417232513E-2</v>
          </cell>
          <cell r="L11994">
            <v>5.000000074505806E-2</v>
          </cell>
          <cell r="N11994" t="str">
            <v>Largest</v>
          </cell>
          <cell r="O11994">
            <v>9207</v>
          </cell>
        </row>
        <row r="11995">
          <cell r="A11995" t="str">
            <v>DE</v>
          </cell>
          <cell r="B11995" t="str">
            <v>DE_RV_NI16</v>
          </cell>
          <cell r="C11995">
            <v>1994</v>
          </cell>
          <cell r="D11995" t="str">
            <v>Annual</v>
          </cell>
          <cell r="E11995" t="str">
            <v>Orthophosphate</v>
          </cell>
          <cell r="F11995" t="str">
            <v>mg/l P</v>
          </cell>
          <cell r="G11995">
            <v>12</v>
          </cell>
          <cell r="I11995">
            <v>0.02</v>
          </cell>
          <cell r="J11995">
            <v>26</v>
          </cell>
          <cell r="K11995">
            <v>5.9000000357627869E-2</v>
          </cell>
          <cell r="L11995">
            <v>5.0999999046325684E-2</v>
          </cell>
          <cell r="N11995" t="str">
            <v>Very Large</v>
          </cell>
          <cell r="O11995">
            <v>1749</v>
          </cell>
        </row>
        <row r="11996">
          <cell r="A11996" t="str">
            <v>DE</v>
          </cell>
          <cell r="B11996" t="str">
            <v>DE_RV_NI17</v>
          </cell>
          <cell r="C11996">
            <v>1994</v>
          </cell>
          <cell r="D11996" t="str">
            <v>Annual</v>
          </cell>
          <cell r="E11996" t="str">
            <v>Orthophosphate</v>
          </cell>
          <cell r="F11996" t="str">
            <v>mg/l P</v>
          </cell>
          <cell r="G11996">
            <v>12</v>
          </cell>
          <cell r="I11996">
            <v>0.02</v>
          </cell>
          <cell r="J11996">
            <v>24</v>
          </cell>
          <cell r="K11996">
            <v>5.000000074505806E-2</v>
          </cell>
          <cell r="L11996">
            <v>3.9999999105930328E-2</v>
          </cell>
          <cell r="N11996" t="str">
            <v>Largest</v>
          </cell>
          <cell r="O11996">
            <v>2968</v>
          </cell>
        </row>
        <row r="11997">
          <cell r="A11997" t="str">
            <v>DE</v>
          </cell>
          <cell r="B11997" t="str">
            <v>DE_RV_NI18</v>
          </cell>
          <cell r="C11997">
            <v>1994</v>
          </cell>
          <cell r="D11997" t="str">
            <v>Annual</v>
          </cell>
          <cell r="E11997" t="str">
            <v>Orthophosphate</v>
          </cell>
          <cell r="F11997" t="str">
            <v>mg/l P</v>
          </cell>
          <cell r="G11997">
            <v>12</v>
          </cell>
          <cell r="I11997">
            <v>0</v>
          </cell>
          <cell r="J11997">
            <v>24</v>
          </cell>
          <cell r="K11997">
            <v>5.7000000029802322E-2</v>
          </cell>
          <cell r="L11997">
            <v>5.9999998658895493E-2</v>
          </cell>
          <cell r="N11997" t="str">
            <v>Very Large</v>
          </cell>
          <cell r="O11997">
            <v>1545</v>
          </cell>
        </row>
        <row r="11998">
          <cell r="A11998" t="str">
            <v>DE</v>
          </cell>
          <cell r="B11998" t="str">
            <v>DE_RV_NW01</v>
          </cell>
          <cell r="C11998">
            <v>1994</v>
          </cell>
          <cell r="D11998" t="str">
            <v>Annual</v>
          </cell>
          <cell r="E11998" t="str">
            <v>Orthophosphate</v>
          </cell>
          <cell r="F11998" t="str">
            <v>mg/l P</v>
          </cell>
          <cell r="G11998">
            <v>12</v>
          </cell>
          <cell r="I11998">
            <v>0</v>
          </cell>
          <cell r="J11998">
            <v>26</v>
          </cell>
          <cell r="K11998">
            <v>8.5000000894069672E-2</v>
          </cell>
          <cell r="L11998">
            <v>8.5000000894069672E-2</v>
          </cell>
          <cell r="N11998" t="str">
            <v>Largest</v>
          </cell>
          <cell r="O11998">
            <v>140756</v>
          </cell>
        </row>
        <row r="11999">
          <cell r="A11999" t="str">
            <v>DE</v>
          </cell>
          <cell r="B11999" t="str">
            <v>DE_RV_NW08</v>
          </cell>
          <cell r="C11999">
            <v>1994</v>
          </cell>
          <cell r="D11999" t="str">
            <v>Annual</v>
          </cell>
          <cell r="E11999" t="str">
            <v>Orthophosphate</v>
          </cell>
          <cell r="F11999" t="str">
            <v>mg/l P</v>
          </cell>
          <cell r="G11999">
            <v>12</v>
          </cell>
          <cell r="I11999">
            <v>0</v>
          </cell>
          <cell r="J11999">
            <v>11</v>
          </cell>
          <cell r="K11999">
            <v>0.22200000286102295</v>
          </cell>
          <cell r="L11999">
            <v>0.18000000715255737</v>
          </cell>
          <cell r="N11999" t="str">
            <v>Large</v>
          </cell>
          <cell r="O11999">
            <v>284</v>
          </cell>
        </row>
        <row r="12000">
          <cell r="A12000" t="str">
            <v>DE</v>
          </cell>
          <cell r="B12000" t="str">
            <v>DE_RV_NW041</v>
          </cell>
          <cell r="C12000">
            <v>1994</v>
          </cell>
          <cell r="D12000" t="str">
            <v>Annual</v>
          </cell>
          <cell r="E12000" t="str">
            <v>Orthophosphate</v>
          </cell>
          <cell r="F12000" t="str">
            <v>mg/l P</v>
          </cell>
          <cell r="G12000">
            <v>12</v>
          </cell>
          <cell r="I12000">
            <v>0</v>
          </cell>
          <cell r="J12000">
            <v>13</v>
          </cell>
          <cell r="K12000">
            <v>0.15899999439716339</v>
          </cell>
          <cell r="L12000">
            <v>0.11999999731779099</v>
          </cell>
          <cell r="N12000" t="str">
            <v>Very Large</v>
          </cell>
          <cell r="O12000">
            <v>1257</v>
          </cell>
        </row>
        <row r="12001">
          <cell r="A12001" t="str">
            <v>DE</v>
          </cell>
          <cell r="B12001" t="str">
            <v>DE_RV_HH011</v>
          </cell>
          <cell r="C12001">
            <v>1994</v>
          </cell>
          <cell r="D12001" t="str">
            <v>Annual</v>
          </cell>
          <cell r="E12001" t="str">
            <v>Orthophosphate</v>
          </cell>
          <cell r="F12001" t="str">
            <v>mg/l P</v>
          </cell>
          <cell r="G12001">
            <v>12</v>
          </cell>
          <cell r="I12001">
            <v>0.01</v>
          </cell>
          <cell r="J12001">
            <v>26</v>
          </cell>
          <cell r="K12001">
            <v>7.5000002980232239E-2</v>
          </cell>
          <cell r="L12001">
            <v>7.0000000298023224E-2</v>
          </cell>
          <cell r="N12001" t="str">
            <v>Largest</v>
          </cell>
          <cell r="O12001">
            <v>139755</v>
          </cell>
        </row>
        <row r="12002">
          <cell r="A12002" t="str">
            <v>DE</v>
          </cell>
          <cell r="B12002" t="str">
            <v>DE_RV_BB04</v>
          </cell>
          <cell r="C12002">
            <v>1994</v>
          </cell>
          <cell r="D12002" t="str">
            <v>Annual</v>
          </cell>
          <cell r="E12002" t="str">
            <v>Orthophosphate</v>
          </cell>
          <cell r="F12002" t="str">
            <v>mg/l P</v>
          </cell>
          <cell r="G12002">
            <v>12</v>
          </cell>
          <cell r="J12002">
            <v>21</v>
          </cell>
          <cell r="K12002">
            <v>7.0000002160668373E-3</v>
          </cell>
          <cell r="L12002">
            <v>4.999999888241291E-3</v>
          </cell>
          <cell r="N12002" t="str">
            <v>Very Large</v>
          </cell>
          <cell r="O12002">
            <v>2269</v>
          </cell>
        </row>
        <row r="12003">
          <cell r="A12003" t="str">
            <v>DE</v>
          </cell>
          <cell r="B12003" t="str">
            <v>DE_RV_BB05</v>
          </cell>
          <cell r="C12003">
            <v>1994</v>
          </cell>
          <cell r="D12003" t="str">
            <v>Annual</v>
          </cell>
          <cell r="E12003" t="str">
            <v>Orthophosphate</v>
          </cell>
          <cell r="F12003" t="str">
            <v>mg/l P</v>
          </cell>
          <cell r="G12003">
            <v>12</v>
          </cell>
          <cell r="I12003">
            <v>1.4999999999999999E-2</v>
          </cell>
          <cell r="J12003">
            <v>48</v>
          </cell>
          <cell r="K12003">
            <v>5.299999937415123E-2</v>
          </cell>
          <cell r="L12003">
            <v>5.0999999046325684E-2</v>
          </cell>
          <cell r="N12003" t="str">
            <v>Largest</v>
          </cell>
          <cell r="O12003">
            <v>6401</v>
          </cell>
        </row>
        <row r="12004">
          <cell r="A12004" t="str">
            <v>DE</v>
          </cell>
          <cell r="B12004" t="str">
            <v>DE_RV_BB06</v>
          </cell>
          <cell r="C12004">
            <v>1994</v>
          </cell>
          <cell r="D12004" t="str">
            <v>Annual</v>
          </cell>
          <cell r="E12004" t="str">
            <v>Orthophosphate</v>
          </cell>
          <cell r="F12004" t="str">
            <v>mg/l P</v>
          </cell>
          <cell r="G12004">
            <v>12</v>
          </cell>
          <cell r="I12004">
            <v>1.4999999999999999E-2</v>
          </cell>
          <cell r="J12004">
            <v>51</v>
          </cell>
          <cell r="K12004">
            <v>6.1999998986721039E-2</v>
          </cell>
          <cell r="L12004">
            <v>5.4000001400709152E-2</v>
          </cell>
          <cell r="N12004" t="str">
            <v>Largest</v>
          </cell>
          <cell r="O12004">
            <v>3232</v>
          </cell>
        </row>
        <row r="12005">
          <cell r="A12005" t="str">
            <v>DE</v>
          </cell>
          <cell r="B12005" t="str">
            <v>DE_RV_BB07</v>
          </cell>
          <cell r="C12005">
            <v>1994</v>
          </cell>
          <cell r="D12005" t="str">
            <v>Annual</v>
          </cell>
          <cell r="E12005" t="str">
            <v>Orthophosphate</v>
          </cell>
          <cell r="F12005" t="str">
            <v>mg/l P</v>
          </cell>
          <cell r="G12005">
            <v>12</v>
          </cell>
          <cell r="I12005">
            <v>1.4999999999999999E-2</v>
          </cell>
          <cell r="J12005">
            <v>51</v>
          </cell>
          <cell r="K12005">
            <v>7.8000001609325409E-2</v>
          </cell>
          <cell r="L12005">
            <v>7.0000000298023224E-2</v>
          </cell>
          <cell r="N12005" t="str">
            <v>Largest</v>
          </cell>
          <cell r="O12005">
            <v>15610</v>
          </cell>
        </row>
        <row r="12006">
          <cell r="A12006" t="str">
            <v>DE</v>
          </cell>
          <cell r="B12006" t="str">
            <v>DE_RV_BB08</v>
          </cell>
          <cell r="C12006">
            <v>1994</v>
          </cell>
          <cell r="D12006" t="str">
            <v>Annual</v>
          </cell>
          <cell r="E12006" t="str">
            <v>Orthophosphate</v>
          </cell>
          <cell r="F12006" t="str">
            <v>mg/l P</v>
          </cell>
          <cell r="G12006">
            <v>12</v>
          </cell>
          <cell r="I12006">
            <v>0.05</v>
          </cell>
          <cell r="J12006">
            <v>46</v>
          </cell>
          <cell r="K12006">
            <v>9.0999998152256012E-2</v>
          </cell>
          <cell r="L12006">
            <v>0.10499999672174454</v>
          </cell>
          <cell r="N12006" t="str">
            <v>Largest</v>
          </cell>
          <cell r="O12006">
            <v>53580</v>
          </cell>
        </row>
        <row r="12007">
          <cell r="A12007" t="str">
            <v>DE</v>
          </cell>
          <cell r="B12007" t="str">
            <v>DE_RV_BB09</v>
          </cell>
          <cell r="C12007">
            <v>1994</v>
          </cell>
          <cell r="D12007" t="str">
            <v>Annual</v>
          </cell>
          <cell r="E12007" t="str">
            <v>Orthophosphate</v>
          </cell>
          <cell r="F12007" t="str">
            <v>mg/l P</v>
          </cell>
          <cell r="G12007">
            <v>12</v>
          </cell>
          <cell r="I12007">
            <v>0.05</v>
          </cell>
          <cell r="J12007">
            <v>47</v>
          </cell>
          <cell r="K12007">
            <v>9.0999998152256012E-2</v>
          </cell>
          <cell r="L12007">
            <v>9.0000003576278687E-2</v>
          </cell>
          <cell r="N12007" t="str">
            <v>Largest</v>
          </cell>
          <cell r="O12007">
            <v>109519</v>
          </cell>
        </row>
        <row r="12008">
          <cell r="A12008" t="str">
            <v>DE</v>
          </cell>
          <cell r="B12008" t="str">
            <v>DE_RV_NW02</v>
          </cell>
          <cell r="C12008">
            <v>1994</v>
          </cell>
          <cell r="D12008" t="str">
            <v>Annual</v>
          </cell>
          <cell r="E12008" t="str">
            <v>Orthophosphate</v>
          </cell>
          <cell r="F12008" t="str">
            <v>mg/l P</v>
          </cell>
          <cell r="G12008">
            <v>12</v>
          </cell>
          <cell r="I12008">
            <v>0</v>
          </cell>
          <cell r="J12008">
            <v>26</v>
          </cell>
          <cell r="K12008">
            <v>7.9999998211860657E-2</v>
          </cell>
          <cell r="L12008">
            <v>7.9999998211860657E-2</v>
          </cell>
          <cell r="N12008" t="str">
            <v>Largest</v>
          </cell>
          <cell r="O12008">
            <v>159127</v>
          </cell>
        </row>
        <row r="12009">
          <cell r="A12009" t="str">
            <v>DE</v>
          </cell>
          <cell r="B12009" t="str">
            <v>DE_RV_SN07</v>
          </cell>
          <cell r="C12009">
            <v>1994</v>
          </cell>
          <cell r="D12009" t="str">
            <v>Annual</v>
          </cell>
          <cell r="E12009" t="str">
            <v>Orthophosphate</v>
          </cell>
          <cell r="F12009" t="str">
            <v>mg/l P</v>
          </cell>
          <cell r="G12009">
            <v>12</v>
          </cell>
          <cell r="I12009">
            <v>0</v>
          </cell>
          <cell r="J12009">
            <v>8</v>
          </cell>
          <cell r="K12009">
            <v>0.20000000298023224</v>
          </cell>
          <cell r="N12009" t="str">
            <v>Very Large</v>
          </cell>
          <cell r="O12009">
            <v>2361</v>
          </cell>
        </row>
        <row r="12010">
          <cell r="A12010" t="str">
            <v>DE</v>
          </cell>
          <cell r="B12010" t="str">
            <v>DE_RV_RP06</v>
          </cell>
          <cell r="C12010">
            <v>1994</v>
          </cell>
          <cell r="D12010" t="str">
            <v>Annual</v>
          </cell>
          <cell r="E12010" t="str">
            <v>Orthophosphate</v>
          </cell>
          <cell r="F12010" t="str">
            <v>mg/l P</v>
          </cell>
          <cell r="G12010">
            <v>12</v>
          </cell>
          <cell r="I12010">
            <v>0.02</v>
          </cell>
          <cell r="J12010">
            <v>26</v>
          </cell>
          <cell r="K12010">
            <v>0.15000000596046448</v>
          </cell>
          <cell r="L12010">
            <v>0.15000000596046448</v>
          </cell>
          <cell r="N12010" t="str">
            <v>Largest</v>
          </cell>
          <cell r="O12010">
            <v>4013</v>
          </cell>
        </row>
        <row r="12011">
          <cell r="A12011" t="str">
            <v>DK</v>
          </cell>
          <cell r="B12011" t="str">
            <v>DK_RV_370038</v>
          </cell>
          <cell r="C12011">
            <v>1994</v>
          </cell>
          <cell r="D12011" t="str">
            <v>Annual</v>
          </cell>
          <cell r="E12011" t="str">
            <v>Orthophosphate</v>
          </cell>
          <cell r="F12011" t="str">
            <v>mg/l P</v>
          </cell>
          <cell r="G12011">
            <v>12</v>
          </cell>
          <cell r="J12011">
            <v>26</v>
          </cell>
          <cell r="K12011">
            <v>5.9999998658895493E-2</v>
          </cell>
          <cell r="L12011">
            <v>8.2000002264976501E-2</v>
          </cell>
          <cell r="M12011">
            <v>0.10999999940395355</v>
          </cell>
          <cell r="N12011" t="str">
            <v>Medium</v>
          </cell>
          <cell r="O12011">
            <v>65.8</v>
          </cell>
        </row>
        <row r="12012">
          <cell r="A12012" t="str">
            <v>DK</v>
          </cell>
          <cell r="B12012" t="str">
            <v>DK_RV_620014</v>
          </cell>
          <cell r="C12012">
            <v>1994</v>
          </cell>
          <cell r="D12012" t="str">
            <v>Annual</v>
          </cell>
          <cell r="E12012" t="str">
            <v>Orthophosphate</v>
          </cell>
          <cell r="F12012" t="str">
            <v>mg/l P</v>
          </cell>
          <cell r="G12012">
            <v>12</v>
          </cell>
          <cell r="J12012">
            <v>39</v>
          </cell>
          <cell r="K12012">
            <v>5.000000074505806E-2</v>
          </cell>
          <cell r="L12012">
            <v>4.3000001460313797E-2</v>
          </cell>
          <cell r="M12012">
            <v>1.9999999552965164E-2</v>
          </cell>
          <cell r="N12012" t="str">
            <v>Small</v>
          </cell>
          <cell r="O12012">
            <v>9.9</v>
          </cell>
        </row>
        <row r="12013">
          <cell r="A12013" t="str">
            <v>DK</v>
          </cell>
          <cell r="B12013" t="str">
            <v>DK_RV_600031</v>
          </cell>
          <cell r="C12013">
            <v>1994</v>
          </cell>
          <cell r="D12013" t="str">
            <v>Annual</v>
          </cell>
          <cell r="E12013" t="str">
            <v>Orthophosphate</v>
          </cell>
          <cell r="F12013" t="str">
            <v>mg/l P</v>
          </cell>
          <cell r="G12013">
            <v>12</v>
          </cell>
          <cell r="J12013">
            <v>26</v>
          </cell>
          <cell r="K12013">
            <v>7.9999998211860657E-2</v>
          </cell>
          <cell r="L12013">
            <v>0.11699999868869781</v>
          </cell>
          <cell r="M12013">
            <v>0.31999999284744263</v>
          </cell>
          <cell r="N12013" t="str">
            <v>Small</v>
          </cell>
          <cell r="O12013">
            <v>42.9</v>
          </cell>
        </row>
        <row r="12014">
          <cell r="A12014" t="str">
            <v>DK</v>
          </cell>
          <cell r="B12014" t="str">
            <v>DK_RV_590006</v>
          </cell>
          <cell r="C12014">
            <v>1994</v>
          </cell>
          <cell r="D12014" t="str">
            <v>Annual</v>
          </cell>
          <cell r="E12014" t="str">
            <v>Orthophosphate</v>
          </cell>
          <cell r="F12014" t="str">
            <v>mg/l P</v>
          </cell>
          <cell r="G12014">
            <v>12</v>
          </cell>
          <cell r="J12014">
            <v>26</v>
          </cell>
          <cell r="K12014">
            <v>0.10000000149011612</v>
          </cell>
          <cell r="L12014">
            <v>0.10100000351667404</v>
          </cell>
          <cell r="M12014">
            <v>0.15000000596046448</v>
          </cell>
          <cell r="N12014" t="str">
            <v>Medium</v>
          </cell>
          <cell r="O12014">
            <v>129.19999999999999</v>
          </cell>
        </row>
        <row r="12015">
          <cell r="A12015" t="str">
            <v>DK</v>
          </cell>
          <cell r="B12015" t="str">
            <v>DK_RV_570050</v>
          </cell>
          <cell r="C12015">
            <v>1994</v>
          </cell>
          <cell r="D12015" t="str">
            <v>Annual</v>
          </cell>
          <cell r="E12015" t="str">
            <v>Orthophosphate</v>
          </cell>
          <cell r="F12015" t="str">
            <v>mg/l P</v>
          </cell>
          <cell r="G12015">
            <v>12</v>
          </cell>
          <cell r="J12015">
            <v>26</v>
          </cell>
          <cell r="K12015">
            <v>7.9999998211860657E-2</v>
          </cell>
          <cell r="L12015">
            <v>0.10400000214576721</v>
          </cell>
          <cell r="M12015">
            <v>0.10999999940395355</v>
          </cell>
          <cell r="N12015" t="str">
            <v>Large</v>
          </cell>
          <cell r="O12015">
            <v>610.5</v>
          </cell>
        </row>
        <row r="12016">
          <cell r="A12016" t="str">
            <v>DK</v>
          </cell>
          <cell r="B12016" t="str">
            <v>DK_RV_150002</v>
          </cell>
          <cell r="C12016">
            <v>1994</v>
          </cell>
          <cell r="D12016" t="str">
            <v>Annual</v>
          </cell>
          <cell r="E12016" t="str">
            <v>Orthophosphate</v>
          </cell>
          <cell r="F12016" t="str">
            <v>mg/l P</v>
          </cell>
          <cell r="G12016">
            <v>12</v>
          </cell>
          <cell r="J12016">
            <v>17</v>
          </cell>
          <cell r="K12016">
            <v>7.9999998211860657E-2</v>
          </cell>
          <cell r="L12016">
            <v>7.2999998927116394E-2</v>
          </cell>
          <cell r="M12016">
            <v>2.9999999329447746E-2</v>
          </cell>
          <cell r="N12016" t="str">
            <v>Medium</v>
          </cell>
          <cell r="O12016">
            <v>96.3</v>
          </cell>
        </row>
        <row r="12017">
          <cell r="A12017" t="str">
            <v>DK</v>
          </cell>
          <cell r="B12017" t="str">
            <v>DK_RV_520022</v>
          </cell>
          <cell r="C12017">
            <v>1994</v>
          </cell>
          <cell r="D12017" t="str">
            <v>Annual</v>
          </cell>
          <cell r="E12017" t="str">
            <v>Orthophosphate</v>
          </cell>
          <cell r="F12017" t="str">
            <v>mg/l P</v>
          </cell>
          <cell r="G12017">
            <v>12</v>
          </cell>
          <cell r="J12017">
            <v>26</v>
          </cell>
          <cell r="K12017">
            <v>0.43999999761581421</v>
          </cell>
          <cell r="L12017">
            <v>0.49000000953674316</v>
          </cell>
          <cell r="M12017">
            <v>0.25</v>
          </cell>
          <cell r="N12017" t="str">
            <v>Small</v>
          </cell>
          <cell r="O12017">
            <v>38.299999999999997</v>
          </cell>
        </row>
        <row r="12018">
          <cell r="A12018" t="str">
            <v>DK</v>
          </cell>
          <cell r="B12018" t="str">
            <v>DK_RV_470001</v>
          </cell>
          <cell r="C12018">
            <v>1994</v>
          </cell>
          <cell r="D12018" t="str">
            <v>Annual</v>
          </cell>
          <cell r="E12018" t="str">
            <v>Orthophosphate</v>
          </cell>
          <cell r="F12018" t="str">
            <v>mg/l P</v>
          </cell>
          <cell r="G12018">
            <v>12</v>
          </cell>
          <cell r="J12018">
            <v>52</v>
          </cell>
          <cell r="K12018">
            <v>7.0000000298023224E-2</v>
          </cell>
          <cell r="L12018">
            <v>8.2000002264976501E-2</v>
          </cell>
          <cell r="M12018">
            <v>2.9999999329447746E-2</v>
          </cell>
          <cell r="N12018" t="str">
            <v>Medium</v>
          </cell>
          <cell r="O12018">
            <v>57.8</v>
          </cell>
        </row>
        <row r="12019">
          <cell r="A12019" t="str">
            <v>DK</v>
          </cell>
          <cell r="B12019" t="str">
            <v>DK_RV_180077</v>
          </cell>
          <cell r="C12019">
            <v>1994</v>
          </cell>
          <cell r="D12019" t="str">
            <v>Annual</v>
          </cell>
          <cell r="E12019" t="str">
            <v>Orthophosphate</v>
          </cell>
          <cell r="F12019" t="str">
            <v>mg/l P</v>
          </cell>
          <cell r="G12019">
            <v>12</v>
          </cell>
          <cell r="J12019">
            <v>18</v>
          </cell>
          <cell r="K12019">
            <v>5.000000074505806E-2</v>
          </cell>
          <cell r="L12019">
            <v>4.8000000417232513E-2</v>
          </cell>
          <cell r="M12019">
            <v>2.9999999329447746E-2</v>
          </cell>
          <cell r="N12019" t="str">
            <v>Large</v>
          </cell>
          <cell r="O12019">
            <v>556.4</v>
          </cell>
        </row>
        <row r="12020">
          <cell r="A12020" t="str">
            <v>DK</v>
          </cell>
          <cell r="B12020" t="str">
            <v>DK_RV_450002</v>
          </cell>
          <cell r="C12020">
            <v>1994</v>
          </cell>
          <cell r="D12020" t="str">
            <v>Annual</v>
          </cell>
          <cell r="E12020" t="str">
            <v>Orthophosphate</v>
          </cell>
          <cell r="F12020" t="str">
            <v>mg/l P</v>
          </cell>
          <cell r="G12020">
            <v>12</v>
          </cell>
          <cell r="J12020">
            <v>21</v>
          </cell>
          <cell r="K12020">
            <v>0.11999999731779099</v>
          </cell>
          <cell r="L12020">
            <v>0.11100000143051147</v>
          </cell>
          <cell r="M12020">
            <v>6.5999999642372131E-2</v>
          </cell>
          <cell r="N12020" t="str">
            <v>Large</v>
          </cell>
          <cell r="O12020">
            <v>535</v>
          </cell>
        </row>
        <row r="12021">
          <cell r="A12021" t="str">
            <v>DK</v>
          </cell>
          <cell r="B12021" t="str">
            <v>DK_RV_440021</v>
          </cell>
          <cell r="C12021">
            <v>1994</v>
          </cell>
          <cell r="D12021" t="str">
            <v>Annual</v>
          </cell>
          <cell r="E12021" t="str">
            <v>Orthophosphate</v>
          </cell>
          <cell r="F12021" t="str">
            <v>mg/l P</v>
          </cell>
          <cell r="G12021">
            <v>12</v>
          </cell>
          <cell r="J12021">
            <v>26</v>
          </cell>
          <cell r="K12021">
            <v>7.0000000298023224E-2</v>
          </cell>
          <cell r="L12021">
            <v>7.1000002324581146E-2</v>
          </cell>
          <cell r="M12021">
            <v>2.9999999329447746E-2</v>
          </cell>
          <cell r="N12021" t="str">
            <v>Medium</v>
          </cell>
          <cell r="O12021">
            <v>127.6</v>
          </cell>
        </row>
        <row r="12022">
          <cell r="A12022" t="str">
            <v>DK</v>
          </cell>
          <cell r="B12022" t="str">
            <v>DK_RV_420016</v>
          </cell>
          <cell r="C12022">
            <v>1994</v>
          </cell>
          <cell r="D12022" t="str">
            <v>Annual</v>
          </cell>
          <cell r="E12022" t="str">
            <v>Orthophosphate</v>
          </cell>
          <cell r="F12022" t="str">
            <v>mg/l P</v>
          </cell>
          <cell r="G12022">
            <v>12</v>
          </cell>
          <cell r="J12022">
            <v>20</v>
          </cell>
          <cell r="K12022">
            <v>2.9999999329447746E-2</v>
          </cell>
          <cell r="L12022">
            <v>2.8000000864267349E-2</v>
          </cell>
          <cell r="M12022">
            <v>9.9999997764825821E-3</v>
          </cell>
          <cell r="N12022" t="str">
            <v>Large</v>
          </cell>
          <cell r="O12022">
            <v>563.29999999999995</v>
          </cell>
        </row>
        <row r="12023">
          <cell r="A12023" t="str">
            <v>DK</v>
          </cell>
          <cell r="B12023" t="str">
            <v>DK_RV_400001</v>
          </cell>
          <cell r="C12023">
            <v>1994</v>
          </cell>
          <cell r="D12023" t="str">
            <v>Annual</v>
          </cell>
          <cell r="E12023" t="str">
            <v>Orthophosphate</v>
          </cell>
          <cell r="F12023" t="str">
            <v>mg/l P</v>
          </cell>
          <cell r="G12023">
            <v>12</v>
          </cell>
          <cell r="J12023">
            <v>26</v>
          </cell>
          <cell r="K12023">
            <v>1.9999999552965164E-2</v>
          </cell>
          <cell r="L12023">
            <v>1.2000000104308128E-2</v>
          </cell>
          <cell r="M12023">
            <v>1.9999999552965164E-2</v>
          </cell>
          <cell r="N12023" t="str">
            <v>Large</v>
          </cell>
          <cell r="O12023">
            <v>290</v>
          </cell>
        </row>
        <row r="12024">
          <cell r="A12024" t="str">
            <v>DK</v>
          </cell>
          <cell r="B12024" t="str">
            <v>DK_RV_380020</v>
          </cell>
          <cell r="C12024">
            <v>1994</v>
          </cell>
          <cell r="D12024" t="str">
            <v>Annual</v>
          </cell>
          <cell r="E12024" t="str">
            <v>Orthophosphate</v>
          </cell>
          <cell r="F12024" t="str">
            <v>mg/l P</v>
          </cell>
          <cell r="G12024">
            <v>12</v>
          </cell>
          <cell r="J12024">
            <v>26</v>
          </cell>
          <cell r="K12024">
            <v>5.9999998658895493E-2</v>
          </cell>
          <cell r="L12024">
            <v>5.000000074505806E-2</v>
          </cell>
          <cell r="M12024">
            <v>2.9999999329447746E-2</v>
          </cell>
          <cell r="N12024" t="str">
            <v>Small</v>
          </cell>
          <cell r="O12024">
            <v>10.8</v>
          </cell>
        </row>
        <row r="12025">
          <cell r="A12025" t="str">
            <v>DK</v>
          </cell>
          <cell r="B12025" t="str">
            <v>DK_RV_570044</v>
          </cell>
          <cell r="C12025">
            <v>1994</v>
          </cell>
          <cell r="D12025" t="str">
            <v>Annual</v>
          </cell>
          <cell r="E12025" t="str">
            <v>Orthophosphate</v>
          </cell>
          <cell r="F12025" t="str">
            <v>mg/l P</v>
          </cell>
          <cell r="G12025">
            <v>12</v>
          </cell>
          <cell r="J12025">
            <v>26</v>
          </cell>
          <cell r="K12025">
            <v>7.9999998211860657E-2</v>
          </cell>
          <cell r="L12025">
            <v>9.3000002205371857E-2</v>
          </cell>
          <cell r="M12025">
            <v>0.18999999761581421</v>
          </cell>
          <cell r="N12025" t="str">
            <v>Small</v>
          </cell>
          <cell r="O12025">
            <v>15.2</v>
          </cell>
        </row>
        <row r="12026">
          <cell r="A12026" t="str">
            <v>DK</v>
          </cell>
          <cell r="B12026" t="str">
            <v>DK_RV_360012</v>
          </cell>
          <cell r="C12026">
            <v>1994</v>
          </cell>
          <cell r="D12026" t="str">
            <v>Annual</v>
          </cell>
          <cell r="E12026" t="str">
            <v>Orthophosphate</v>
          </cell>
          <cell r="F12026" t="str">
            <v>mg/l P</v>
          </cell>
          <cell r="G12026">
            <v>12</v>
          </cell>
          <cell r="J12026">
            <v>20</v>
          </cell>
          <cell r="K12026">
            <v>3.9999999105930328E-2</v>
          </cell>
          <cell r="L12026">
            <v>4.8999998718500137E-2</v>
          </cell>
          <cell r="M12026">
            <v>7.0000002160668373E-3</v>
          </cell>
          <cell r="N12026" t="str">
            <v>Small</v>
          </cell>
          <cell r="O12026">
            <v>9.5</v>
          </cell>
        </row>
        <row r="12027">
          <cell r="A12027" t="str">
            <v>DK</v>
          </cell>
          <cell r="B12027" t="str">
            <v>DK_RV_350010</v>
          </cell>
          <cell r="C12027">
            <v>1994</v>
          </cell>
          <cell r="D12027" t="str">
            <v>Annual</v>
          </cell>
          <cell r="E12027" t="str">
            <v>Orthophosphate</v>
          </cell>
          <cell r="F12027" t="str">
            <v>mg/l P</v>
          </cell>
          <cell r="G12027">
            <v>12</v>
          </cell>
          <cell r="J12027">
            <v>20</v>
          </cell>
          <cell r="K12027">
            <v>3.9999999105930328E-2</v>
          </cell>
          <cell r="L12027">
            <v>3.9999999105930328E-2</v>
          </cell>
          <cell r="M12027">
            <v>6.0000000521540642E-3</v>
          </cell>
          <cell r="N12027" t="str">
            <v>Medium</v>
          </cell>
          <cell r="O12027">
            <v>223.4</v>
          </cell>
        </row>
        <row r="12028">
          <cell r="A12028" t="str">
            <v>DK</v>
          </cell>
          <cell r="B12028" t="str">
            <v>DK_RV_280001</v>
          </cell>
          <cell r="C12028">
            <v>1994</v>
          </cell>
          <cell r="D12028" t="str">
            <v>Annual</v>
          </cell>
          <cell r="E12028" t="str">
            <v>Orthophosphate</v>
          </cell>
          <cell r="F12028" t="str">
            <v>mg/l P</v>
          </cell>
          <cell r="G12028">
            <v>12</v>
          </cell>
          <cell r="J12028">
            <v>24</v>
          </cell>
          <cell r="K12028">
            <v>9.0000003576278687E-2</v>
          </cell>
          <cell r="L12028">
            <v>6.8000003695487976E-2</v>
          </cell>
          <cell r="M12028">
            <v>2.9999999329447746E-2</v>
          </cell>
          <cell r="N12028" t="str">
            <v>Medium</v>
          </cell>
          <cell r="O12028">
            <v>154.19999999999999</v>
          </cell>
        </row>
        <row r="12029">
          <cell r="A12029" t="str">
            <v>DK</v>
          </cell>
          <cell r="B12029" t="str">
            <v>DK_RV_260096</v>
          </cell>
          <cell r="C12029">
            <v>1994</v>
          </cell>
          <cell r="D12029" t="str">
            <v>Annual</v>
          </cell>
          <cell r="E12029" t="str">
            <v>Orthophosphate</v>
          </cell>
          <cell r="F12029" t="str">
            <v>mg/l P</v>
          </cell>
          <cell r="G12029">
            <v>12</v>
          </cell>
          <cell r="J12029">
            <v>25</v>
          </cell>
          <cell r="K12029">
            <v>5.9999998658895493E-2</v>
          </cell>
          <cell r="L12029">
            <v>6.4999997615814209E-2</v>
          </cell>
          <cell r="M12029">
            <v>2.9999999329447746E-2</v>
          </cell>
          <cell r="N12029" t="str">
            <v>Medium</v>
          </cell>
          <cell r="O12029">
            <v>131.5</v>
          </cell>
        </row>
        <row r="12030">
          <cell r="A12030" t="str">
            <v>DK</v>
          </cell>
          <cell r="B12030" t="str">
            <v>DK_RV_250078</v>
          </cell>
          <cell r="C12030">
            <v>1994</v>
          </cell>
          <cell r="D12030" t="str">
            <v>Annual</v>
          </cell>
          <cell r="E12030" t="str">
            <v>Orthophosphate</v>
          </cell>
          <cell r="F12030" t="str">
            <v>mg/l P</v>
          </cell>
          <cell r="G12030">
            <v>12</v>
          </cell>
          <cell r="J12030">
            <v>18</v>
          </cell>
          <cell r="K12030">
            <v>2.9999999329447746E-2</v>
          </cell>
          <cell r="L12030">
            <v>3.5999998450279236E-2</v>
          </cell>
          <cell r="M12030">
            <v>6.0000000521540642E-3</v>
          </cell>
          <cell r="N12030" t="str">
            <v>Large</v>
          </cell>
          <cell r="O12030">
            <v>611.70000000000005</v>
          </cell>
        </row>
        <row r="12031">
          <cell r="A12031" t="str">
            <v>DK</v>
          </cell>
          <cell r="B12031" t="str">
            <v>DK_RV_30002</v>
          </cell>
          <cell r="C12031">
            <v>1994</v>
          </cell>
          <cell r="D12031" t="str">
            <v>Annual</v>
          </cell>
          <cell r="E12031" t="str">
            <v>Orthophosphate</v>
          </cell>
          <cell r="F12031" t="str">
            <v>mg/l P</v>
          </cell>
          <cell r="G12031">
            <v>12</v>
          </cell>
          <cell r="J12031">
            <v>19</v>
          </cell>
          <cell r="K12031">
            <v>7.0000000298023224E-2</v>
          </cell>
          <cell r="L12031">
            <v>6.8000003695487976E-2</v>
          </cell>
          <cell r="M12031">
            <v>1.9999999552965164E-2</v>
          </cell>
          <cell r="N12031" t="str">
            <v>Large</v>
          </cell>
          <cell r="O12031">
            <v>347.5</v>
          </cell>
        </row>
        <row r="12032">
          <cell r="A12032" t="str">
            <v>DK</v>
          </cell>
          <cell r="B12032" t="str">
            <v>DK_RV_60001</v>
          </cell>
          <cell r="C12032">
            <v>1994</v>
          </cell>
          <cell r="D12032" t="str">
            <v>Annual</v>
          </cell>
          <cell r="E12032" t="str">
            <v>Orthophosphate</v>
          </cell>
          <cell r="F12032" t="str">
            <v>mg/l P</v>
          </cell>
          <cell r="G12032">
            <v>12</v>
          </cell>
          <cell r="J12032">
            <v>18</v>
          </cell>
          <cell r="K12032">
            <v>7.0000000298023224E-2</v>
          </cell>
          <cell r="L12032">
            <v>7.5000002980232239E-2</v>
          </cell>
          <cell r="M12032">
            <v>1.9999999552965164E-2</v>
          </cell>
          <cell r="N12032" t="str">
            <v>Large</v>
          </cell>
          <cell r="O12032">
            <v>284.7</v>
          </cell>
        </row>
        <row r="12033">
          <cell r="A12033" t="str">
            <v>DK</v>
          </cell>
          <cell r="B12033" t="str">
            <v>DK_RV_100010</v>
          </cell>
          <cell r="C12033">
            <v>1994</v>
          </cell>
          <cell r="D12033" t="str">
            <v>Annual</v>
          </cell>
          <cell r="E12033" t="str">
            <v>Orthophosphate</v>
          </cell>
          <cell r="F12033" t="str">
            <v>mg/l P</v>
          </cell>
          <cell r="G12033">
            <v>12</v>
          </cell>
          <cell r="J12033">
            <v>19</v>
          </cell>
          <cell r="K12033">
            <v>5.9999998658895493E-2</v>
          </cell>
          <cell r="L12033">
            <v>5.299999937415123E-2</v>
          </cell>
          <cell r="M12033">
            <v>3.9999999105930328E-2</v>
          </cell>
          <cell r="N12033" t="str">
            <v>Medium</v>
          </cell>
          <cell r="O12033">
            <v>101</v>
          </cell>
        </row>
        <row r="12034">
          <cell r="A12034" t="str">
            <v>DK</v>
          </cell>
          <cell r="B12034" t="str">
            <v>DK_RV_130011</v>
          </cell>
          <cell r="C12034">
            <v>1994</v>
          </cell>
          <cell r="D12034" t="str">
            <v>Annual</v>
          </cell>
          <cell r="E12034" t="str">
            <v>Orthophosphate</v>
          </cell>
          <cell r="F12034" t="str">
            <v>mg/l P</v>
          </cell>
          <cell r="G12034">
            <v>12</v>
          </cell>
          <cell r="J12034">
            <v>50</v>
          </cell>
          <cell r="K12034">
            <v>5.9999998658895493E-2</v>
          </cell>
          <cell r="L12034">
            <v>4.1999999433755875E-2</v>
          </cell>
          <cell r="M12034">
            <v>3.9999999105930328E-2</v>
          </cell>
          <cell r="N12034" t="str">
            <v>Small</v>
          </cell>
          <cell r="O12034">
            <v>11.4</v>
          </cell>
        </row>
        <row r="12035">
          <cell r="A12035" t="str">
            <v>DK</v>
          </cell>
          <cell r="B12035" t="str">
            <v>DK_RV_140016</v>
          </cell>
          <cell r="C12035">
            <v>1994</v>
          </cell>
          <cell r="D12035" t="str">
            <v>Annual</v>
          </cell>
          <cell r="E12035" t="str">
            <v>Orthophosphate</v>
          </cell>
          <cell r="F12035" t="str">
            <v>mg/l P</v>
          </cell>
          <cell r="G12035">
            <v>12</v>
          </cell>
          <cell r="J12035">
            <v>13</v>
          </cell>
          <cell r="K12035">
            <v>0.12999999523162842</v>
          </cell>
          <cell r="L12035">
            <v>0.10999999940395355</v>
          </cell>
          <cell r="M12035">
            <v>7.0000000298023224E-2</v>
          </cell>
          <cell r="N12035" t="str">
            <v>Large</v>
          </cell>
          <cell r="O12035">
            <v>317.8</v>
          </cell>
        </row>
        <row r="12036">
          <cell r="A12036" t="str">
            <v>DK</v>
          </cell>
          <cell r="B12036" t="str">
            <v>DK_RV_660014</v>
          </cell>
          <cell r="C12036">
            <v>1994</v>
          </cell>
          <cell r="D12036" t="str">
            <v>Annual</v>
          </cell>
          <cell r="E12036" t="str">
            <v>Orthophosphate</v>
          </cell>
          <cell r="F12036" t="str">
            <v>mg/l P</v>
          </cell>
          <cell r="G12036">
            <v>12</v>
          </cell>
          <cell r="J12036">
            <v>25</v>
          </cell>
          <cell r="K12036">
            <v>5.9999998658895493E-2</v>
          </cell>
          <cell r="L12036">
            <v>7.2999998927116394E-2</v>
          </cell>
          <cell r="M12036">
            <v>2.9999999329447746E-2</v>
          </cell>
          <cell r="N12036" t="str">
            <v>Small</v>
          </cell>
          <cell r="O12036">
            <v>41.9</v>
          </cell>
        </row>
        <row r="12037">
          <cell r="A12037" t="str">
            <v>DK</v>
          </cell>
          <cell r="B12037" t="str">
            <v>DK_RV_380024</v>
          </cell>
          <cell r="C12037">
            <v>1994</v>
          </cell>
          <cell r="D12037" t="str">
            <v>Annual</v>
          </cell>
          <cell r="E12037" t="str">
            <v>Orthophosphate</v>
          </cell>
          <cell r="F12037" t="str">
            <v>mg/l P</v>
          </cell>
          <cell r="G12037">
            <v>12</v>
          </cell>
          <cell r="J12037">
            <v>20</v>
          </cell>
          <cell r="K12037">
            <v>2.9999999329447746E-2</v>
          </cell>
          <cell r="L12037">
            <v>3.4000001847743988E-2</v>
          </cell>
          <cell r="M12037">
            <v>8.999999612569809E-3</v>
          </cell>
          <cell r="N12037" t="str">
            <v>Large</v>
          </cell>
          <cell r="O12037">
            <v>675.4</v>
          </cell>
        </row>
        <row r="12038">
          <cell r="A12038" t="str">
            <v>DK</v>
          </cell>
          <cell r="B12038" t="str">
            <v>DK_RV_190012</v>
          </cell>
          <cell r="C12038">
            <v>1994</v>
          </cell>
          <cell r="D12038" t="str">
            <v>Annual</v>
          </cell>
          <cell r="E12038" t="str">
            <v>Orthophosphate</v>
          </cell>
          <cell r="F12038" t="str">
            <v>mg/l P</v>
          </cell>
          <cell r="G12038">
            <v>12</v>
          </cell>
          <cell r="J12038">
            <v>18</v>
          </cell>
          <cell r="K12038">
            <v>2.9999999329447746E-2</v>
          </cell>
          <cell r="L12038">
            <v>3.4000001847743988E-2</v>
          </cell>
          <cell r="M12038">
            <v>9.9999997764825821E-3</v>
          </cell>
          <cell r="N12038" t="str">
            <v>Medium</v>
          </cell>
          <cell r="O12038">
            <v>110.8</v>
          </cell>
        </row>
        <row r="12039">
          <cell r="A12039" t="str">
            <v>DK</v>
          </cell>
          <cell r="B12039" t="str">
            <v>DK_RV_560005</v>
          </cell>
          <cell r="C12039">
            <v>1994</v>
          </cell>
          <cell r="D12039" t="str">
            <v>Annual</v>
          </cell>
          <cell r="E12039" t="str">
            <v>Orthophosphate</v>
          </cell>
          <cell r="F12039" t="str">
            <v>mg/l P</v>
          </cell>
          <cell r="G12039">
            <v>12</v>
          </cell>
          <cell r="J12039">
            <v>26</v>
          </cell>
          <cell r="K12039">
            <v>0.12999999523162842</v>
          </cell>
          <cell r="L12039">
            <v>0.13899999856948853</v>
          </cell>
          <cell r="M12039">
            <v>0.36000001430511475</v>
          </cell>
          <cell r="N12039" t="str">
            <v>Large</v>
          </cell>
          <cell r="O12039">
            <v>260.7</v>
          </cell>
        </row>
        <row r="12040">
          <cell r="A12040" t="str">
            <v>DK</v>
          </cell>
          <cell r="B12040" t="str">
            <v>DK_RV_250020</v>
          </cell>
          <cell r="C12040">
            <v>1994</v>
          </cell>
          <cell r="D12040" t="str">
            <v>Annual</v>
          </cell>
          <cell r="E12040" t="str">
            <v>Orthophosphate</v>
          </cell>
          <cell r="F12040" t="str">
            <v>mg/l P</v>
          </cell>
          <cell r="G12040">
            <v>12</v>
          </cell>
          <cell r="J12040">
            <v>18</v>
          </cell>
          <cell r="K12040">
            <v>1.9999999552965164E-2</v>
          </cell>
          <cell r="L12040">
            <v>2.7000000700354576E-2</v>
          </cell>
          <cell r="M12040">
            <v>9.9999997764825821E-3</v>
          </cell>
          <cell r="N12040" t="str">
            <v>Medium</v>
          </cell>
          <cell r="O12040">
            <v>117.3</v>
          </cell>
        </row>
        <row r="12041">
          <cell r="A12041" t="str">
            <v>DK</v>
          </cell>
          <cell r="B12041" t="str">
            <v>DK_RV_210803</v>
          </cell>
          <cell r="C12041">
            <v>1994</v>
          </cell>
          <cell r="D12041" t="str">
            <v>Annual</v>
          </cell>
          <cell r="E12041" t="str">
            <v>Orthophosphate</v>
          </cell>
          <cell r="F12041" t="str">
            <v>mg/l P</v>
          </cell>
          <cell r="G12041">
            <v>12</v>
          </cell>
          <cell r="J12041">
            <v>23</v>
          </cell>
          <cell r="K12041">
            <v>2.9999999329447746E-2</v>
          </cell>
          <cell r="L12041">
            <v>1.7999999225139618E-2</v>
          </cell>
          <cell r="M12041">
            <v>9.9999997764825821E-3</v>
          </cell>
          <cell r="N12041" t="str">
            <v>Small</v>
          </cell>
          <cell r="O12041">
            <v>10.6</v>
          </cell>
        </row>
        <row r="12042">
          <cell r="A12042" t="str">
            <v>DK</v>
          </cell>
          <cell r="B12042" t="str">
            <v>DK_RV_220043</v>
          </cell>
          <cell r="C12042">
            <v>1994</v>
          </cell>
          <cell r="D12042" t="str">
            <v>Annual</v>
          </cell>
          <cell r="E12042" t="str">
            <v>Orthophosphate</v>
          </cell>
          <cell r="F12042" t="str">
            <v>mg/l P</v>
          </cell>
          <cell r="G12042">
            <v>12</v>
          </cell>
          <cell r="J12042">
            <v>18</v>
          </cell>
          <cell r="K12042">
            <v>0.10999999940395355</v>
          </cell>
          <cell r="L12042">
            <v>4.5000001788139343E-2</v>
          </cell>
          <cell r="M12042">
            <v>7.0000000298023224E-2</v>
          </cell>
          <cell r="N12042" t="str">
            <v>Small</v>
          </cell>
          <cell r="O12042">
            <v>15.1</v>
          </cell>
        </row>
        <row r="12043">
          <cell r="A12043" t="str">
            <v>EE</v>
          </cell>
          <cell r="B12043" t="str">
            <v>EE_RV_43</v>
          </cell>
          <cell r="C12043">
            <v>1994</v>
          </cell>
          <cell r="D12043" t="str">
            <v>Annual</v>
          </cell>
          <cell r="E12043" t="str">
            <v>Orthophosphate</v>
          </cell>
          <cell r="F12043" t="str">
            <v>mg/l P</v>
          </cell>
          <cell r="G12043">
            <v>12</v>
          </cell>
          <cell r="J12043">
            <v>12</v>
          </cell>
          <cell r="K12043">
            <v>3.7000000476837158E-2</v>
          </cell>
          <cell r="L12043">
            <v>3.2999999821186066E-2</v>
          </cell>
          <cell r="M12043">
            <v>3.0000000260770321E-3</v>
          </cell>
          <cell r="N12043" t="str">
            <v>Medium</v>
          </cell>
          <cell r="O12043">
            <v>96</v>
          </cell>
        </row>
        <row r="12044">
          <cell r="A12044" t="str">
            <v>EE</v>
          </cell>
          <cell r="B12044" t="str">
            <v>EE_RV_3</v>
          </cell>
          <cell r="C12044">
            <v>1994</v>
          </cell>
          <cell r="D12044" t="str">
            <v>Annual</v>
          </cell>
          <cell r="E12044" t="str">
            <v>Orthophosphate</v>
          </cell>
          <cell r="F12044" t="str">
            <v>mg/l P</v>
          </cell>
          <cell r="G12044">
            <v>12</v>
          </cell>
          <cell r="J12044">
            <v>6</v>
          </cell>
          <cell r="K12044">
            <v>7.6700001955032349E-2</v>
          </cell>
          <cell r="L12044">
            <v>7.9000003635883331E-2</v>
          </cell>
          <cell r="M12044">
            <v>6.5999999642372131E-3</v>
          </cell>
          <cell r="N12044" t="str">
            <v>Large</v>
          </cell>
          <cell r="O12044">
            <v>848</v>
          </cell>
        </row>
        <row r="12045">
          <cell r="A12045" t="str">
            <v>EE</v>
          </cell>
          <cell r="B12045" t="str">
            <v>EE_RV_2</v>
          </cell>
          <cell r="C12045">
            <v>1994</v>
          </cell>
          <cell r="D12045" t="str">
            <v>Annual</v>
          </cell>
          <cell r="E12045" t="str">
            <v>Orthophosphate</v>
          </cell>
          <cell r="F12045" t="str">
            <v>mg/l P</v>
          </cell>
          <cell r="G12045">
            <v>12</v>
          </cell>
          <cell r="J12045">
            <v>6</v>
          </cell>
          <cell r="K12045">
            <v>2.9500000178813934E-2</v>
          </cell>
          <cell r="L12045">
            <v>2.7499999850988388E-2</v>
          </cell>
          <cell r="M12045">
            <v>8.7000001221895218E-3</v>
          </cell>
          <cell r="N12045" t="str">
            <v>Large</v>
          </cell>
          <cell r="O12045">
            <v>495</v>
          </cell>
        </row>
        <row r="12046">
          <cell r="A12046" t="str">
            <v>EE</v>
          </cell>
          <cell r="B12046" t="str">
            <v>EE_RV_1</v>
          </cell>
          <cell r="C12046">
            <v>1994</v>
          </cell>
          <cell r="D12046" t="str">
            <v>Annual</v>
          </cell>
          <cell r="E12046" t="str">
            <v>Orthophosphate</v>
          </cell>
          <cell r="F12046" t="str">
            <v>mg/l P</v>
          </cell>
          <cell r="G12046">
            <v>12</v>
          </cell>
          <cell r="J12046">
            <v>12</v>
          </cell>
          <cell r="K12046">
            <v>4.5699998736381531E-2</v>
          </cell>
          <cell r="L12046">
            <v>4.1499998420476913E-2</v>
          </cell>
          <cell r="M12046">
            <v>1.3000000035390258E-3</v>
          </cell>
          <cell r="N12046" t="str">
            <v>Large</v>
          </cell>
          <cell r="O12046">
            <v>523</v>
          </cell>
        </row>
        <row r="12047">
          <cell r="A12047" t="str">
            <v>EE</v>
          </cell>
          <cell r="B12047" t="str">
            <v>EE_RV_36</v>
          </cell>
          <cell r="C12047">
            <v>1994</v>
          </cell>
          <cell r="D12047" t="str">
            <v>Annual</v>
          </cell>
          <cell r="E12047" t="str">
            <v>Orthophosphate</v>
          </cell>
          <cell r="F12047" t="str">
            <v>mg/l P</v>
          </cell>
          <cell r="G12047">
            <v>12</v>
          </cell>
          <cell r="J12047">
            <v>12</v>
          </cell>
          <cell r="K12047">
            <v>2.4399999529123306E-2</v>
          </cell>
          <cell r="L12047">
            <v>2.199999988079071E-2</v>
          </cell>
          <cell r="M12047">
            <v>2.6000000070780516E-3</v>
          </cell>
          <cell r="N12047" t="str">
            <v>Large</v>
          </cell>
          <cell r="O12047">
            <v>528</v>
          </cell>
        </row>
        <row r="12048">
          <cell r="A12048" t="str">
            <v>EE</v>
          </cell>
          <cell r="B12048" t="str">
            <v>EE_RV_34</v>
          </cell>
          <cell r="C12048">
            <v>1994</v>
          </cell>
          <cell r="D12048" t="str">
            <v>Annual</v>
          </cell>
          <cell r="E12048" t="str">
            <v>Orthophosphate</v>
          </cell>
          <cell r="F12048" t="str">
            <v>mg/l P</v>
          </cell>
          <cell r="G12048">
            <v>12</v>
          </cell>
          <cell r="J12048">
            <v>14</v>
          </cell>
          <cell r="K12048">
            <v>2.8599999845027924E-2</v>
          </cell>
          <cell r="L12048">
            <v>1.4999999664723873E-2</v>
          </cell>
          <cell r="M12048">
            <v>2.4000001139938831E-3</v>
          </cell>
          <cell r="N12048" t="str">
            <v>Large</v>
          </cell>
          <cell r="O12048">
            <v>810</v>
          </cell>
        </row>
        <row r="12049">
          <cell r="A12049" t="str">
            <v>EE</v>
          </cell>
          <cell r="B12049" t="str">
            <v>EE_RV_38</v>
          </cell>
          <cell r="C12049">
            <v>1994</v>
          </cell>
          <cell r="D12049" t="str">
            <v>Annual</v>
          </cell>
          <cell r="E12049" t="str">
            <v>Orthophosphate</v>
          </cell>
          <cell r="F12049" t="str">
            <v>mg/l P</v>
          </cell>
          <cell r="G12049">
            <v>12</v>
          </cell>
          <cell r="J12049">
            <v>12</v>
          </cell>
          <cell r="K12049">
            <v>5.6299999356269836E-2</v>
          </cell>
          <cell r="L12049">
            <v>5.2000001072883606E-2</v>
          </cell>
          <cell r="M12049">
            <v>1.9000000320374966E-3</v>
          </cell>
          <cell r="N12049" t="str">
            <v>Large</v>
          </cell>
          <cell r="O12049">
            <v>308</v>
          </cell>
        </row>
        <row r="12050">
          <cell r="A12050" t="str">
            <v>EE</v>
          </cell>
          <cell r="B12050" t="str">
            <v>EE_RV_39</v>
          </cell>
          <cell r="C12050">
            <v>1994</v>
          </cell>
          <cell r="D12050" t="str">
            <v>Annual</v>
          </cell>
          <cell r="E12050" t="str">
            <v>Orthophosphate</v>
          </cell>
          <cell r="F12050" t="str">
            <v>mg/l P</v>
          </cell>
          <cell r="G12050">
            <v>12</v>
          </cell>
          <cell r="J12050">
            <v>5</v>
          </cell>
          <cell r="K12050">
            <v>7.6000001281499863E-3</v>
          </cell>
          <cell r="L12050">
            <v>7.0000002160668373E-3</v>
          </cell>
          <cell r="M12050">
            <v>2.79999990016222E-3</v>
          </cell>
          <cell r="N12050" t="str">
            <v>Medium</v>
          </cell>
          <cell r="O12050">
            <v>57</v>
          </cell>
        </row>
        <row r="12051">
          <cell r="A12051" t="str">
            <v>EE</v>
          </cell>
          <cell r="B12051" t="str">
            <v>EE_RV_4</v>
          </cell>
          <cell r="C12051">
            <v>1994</v>
          </cell>
          <cell r="D12051" t="str">
            <v>Annual</v>
          </cell>
          <cell r="E12051" t="str">
            <v>Orthophosphate</v>
          </cell>
          <cell r="F12051" t="str">
            <v>mg/l P</v>
          </cell>
          <cell r="G12051">
            <v>12</v>
          </cell>
          <cell r="J12051">
            <v>12</v>
          </cell>
          <cell r="K12051">
            <v>5.7399999350309372E-2</v>
          </cell>
          <cell r="L12051">
            <v>5.7000000029802322E-2</v>
          </cell>
          <cell r="M12051">
            <v>2.3000000510364771E-3</v>
          </cell>
          <cell r="N12051" t="str">
            <v>Very Large</v>
          </cell>
          <cell r="O12051">
            <v>1144</v>
          </cell>
        </row>
        <row r="12052">
          <cell r="A12052" t="str">
            <v>EE</v>
          </cell>
          <cell r="B12052" t="str">
            <v>EE_RV_42</v>
          </cell>
          <cell r="C12052">
            <v>1994</v>
          </cell>
          <cell r="D12052" t="str">
            <v>Annual</v>
          </cell>
          <cell r="E12052" t="str">
            <v>Orthophosphate</v>
          </cell>
          <cell r="F12052" t="str">
            <v>mg/l P</v>
          </cell>
          <cell r="G12052">
            <v>12</v>
          </cell>
          <cell r="J12052">
            <v>12</v>
          </cell>
          <cell r="K12052">
            <v>1.4200000092387199E-2</v>
          </cell>
          <cell r="L12052">
            <v>9.9999997764825821E-3</v>
          </cell>
          <cell r="M12052">
            <v>8.9999998454004526E-4</v>
          </cell>
          <cell r="N12052" t="str">
            <v>Very Large</v>
          </cell>
          <cell r="O12052">
            <v>1570</v>
          </cell>
        </row>
        <row r="12053">
          <cell r="A12053" t="str">
            <v>EE</v>
          </cell>
          <cell r="B12053" t="str">
            <v>EE_RV_55</v>
          </cell>
          <cell r="C12053">
            <v>1994</v>
          </cell>
          <cell r="D12053" t="str">
            <v>Annual</v>
          </cell>
          <cell r="E12053" t="str">
            <v>Orthophosphate</v>
          </cell>
          <cell r="F12053" t="str">
            <v>mg/l P</v>
          </cell>
          <cell r="G12053">
            <v>12</v>
          </cell>
          <cell r="J12053">
            <v>6</v>
          </cell>
          <cell r="K12053">
            <v>2.1199999377131462E-2</v>
          </cell>
          <cell r="L12053">
            <v>2.4000000208616257E-2</v>
          </cell>
          <cell r="M12053">
            <v>7.9999997979030013E-4</v>
          </cell>
          <cell r="N12053" t="str">
            <v>Medium</v>
          </cell>
          <cell r="O12053">
            <v>191</v>
          </cell>
        </row>
        <row r="12054">
          <cell r="A12054" t="str">
            <v>EE</v>
          </cell>
          <cell r="B12054" t="str">
            <v>EE_RV_45</v>
          </cell>
          <cell r="C12054">
            <v>1994</v>
          </cell>
          <cell r="D12054" t="str">
            <v>Annual</v>
          </cell>
          <cell r="E12054" t="str">
            <v>Orthophosphate</v>
          </cell>
          <cell r="F12054" t="str">
            <v>mg/l P</v>
          </cell>
          <cell r="G12054">
            <v>12</v>
          </cell>
          <cell r="J12054">
            <v>12</v>
          </cell>
          <cell r="K12054">
            <v>7.1299999952316284E-2</v>
          </cell>
          <cell r="L12054">
            <v>6.4499996602535248E-2</v>
          </cell>
          <cell r="M12054">
            <v>5.2000000141561031E-3</v>
          </cell>
          <cell r="N12054" t="str">
            <v>Large</v>
          </cell>
          <cell r="O12054">
            <v>316</v>
          </cell>
        </row>
        <row r="12055">
          <cell r="A12055" t="str">
            <v>EE</v>
          </cell>
          <cell r="B12055" t="str">
            <v>EE_RV_46</v>
          </cell>
          <cell r="C12055">
            <v>1994</v>
          </cell>
          <cell r="D12055" t="str">
            <v>Annual</v>
          </cell>
          <cell r="E12055" t="str">
            <v>Orthophosphate</v>
          </cell>
          <cell r="F12055" t="str">
            <v>mg/l P</v>
          </cell>
          <cell r="G12055">
            <v>12</v>
          </cell>
          <cell r="J12055">
            <v>6</v>
          </cell>
          <cell r="K12055">
            <v>5.3800001740455627E-2</v>
          </cell>
          <cell r="L12055">
            <v>5.7000000029802322E-2</v>
          </cell>
          <cell r="M12055">
            <v>7.4999998323619366E-3</v>
          </cell>
          <cell r="N12055" t="str">
            <v>Large</v>
          </cell>
          <cell r="O12055">
            <v>635</v>
          </cell>
        </row>
        <row r="12056">
          <cell r="A12056" t="str">
            <v>EE</v>
          </cell>
          <cell r="B12056" t="str">
            <v>EE_RV_47</v>
          </cell>
          <cell r="C12056">
            <v>1994</v>
          </cell>
          <cell r="D12056" t="str">
            <v>Annual</v>
          </cell>
          <cell r="E12056" t="str">
            <v>Orthophosphate</v>
          </cell>
          <cell r="F12056" t="str">
            <v>mg/l P</v>
          </cell>
          <cell r="G12056">
            <v>12</v>
          </cell>
          <cell r="J12056">
            <v>12</v>
          </cell>
          <cell r="K12056">
            <v>6.9200001657009125E-2</v>
          </cell>
          <cell r="L12056">
            <v>6.849999725818634E-2</v>
          </cell>
          <cell r="M12056">
            <v>6.6999997943639755E-3</v>
          </cell>
          <cell r="N12056" t="str">
            <v>Large</v>
          </cell>
          <cell r="O12056">
            <v>682</v>
          </cell>
        </row>
        <row r="12057">
          <cell r="A12057" t="str">
            <v>EE</v>
          </cell>
          <cell r="B12057" t="str">
            <v>EE_RV_57</v>
          </cell>
          <cell r="C12057">
            <v>1994</v>
          </cell>
          <cell r="D12057" t="str">
            <v>Annual</v>
          </cell>
          <cell r="E12057" t="str">
            <v>Orthophosphate</v>
          </cell>
          <cell r="F12057" t="str">
            <v>mg/l P</v>
          </cell>
          <cell r="G12057">
            <v>12</v>
          </cell>
          <cell r="J12057">
            <v>9</v>
          </cell>
          <cell r="K12057">
            <v>1.9600000232458115E-2</v>
          </cell>
          <cell r="L12057">
            <v>1.7500000074505806E-2</v>
          </cell>
          <cell r="M12057">
            <v>1.5999999595806003E-3</v>
          </cell>
          <cell r="N12057" t="str">
            <v>Large</v>
          </cell>
          <cell r="O12057">
            <v>548</v>
          </cell>
        </row>
        <row r="12058">
          <cell r="A12058" t="str">
            <v>EE</v>
          </cell>
          <cell r="B12058" t="str">
            <v>EE_RV_49</v>
          </cell>
          <cell r="C12058">
            <v>1994</v>
          </cell>
          <cell r="D12058" t="str">
            <v>Annual</v>
          </cell>
          <cell r="E12058" t="str">
            <v>Orthophosphate</v>
          </cell>
          <cell r="F12058" t="str">
            <v>mg/l P</v>
          </cell>
          <cell r="G12058">
            <v>12</v>
          </cell>
          <cell r="J12058">
            <v>15</v>
          </cell>
          <cell r="K12058">
            <v>2.9699999839067459E-2</v>
          </cell>
          <cell r="L12058">
            <v>2.4000000208616257E-2</v>
          </cell>
          <cell r="M12058">
            <v>1.7000000225380063E-3</v>
          </cell>
          <cell r="N12058" t="str">
            <v>Largest</v>
          </cell>
          <cell r="O12058">
            <v>2640</v>
          </cell>
        </row>
        <row r="12059">
          <cell r="A12059" t="str">
            <v>EE</v>
          </cell>
          <cell r="B12059" t="str">
            <v>EE_RV_56</v>
          </cell>
          <cell r="C12059">
            <v>1994</v>
          </cell>
          <cell r="D12059" t="str">
            <v>Annual</v>
          </cell>
          <cell r="E12059" t="str">
            <v>Orthophosphate</v>
          </cell>
          <cell r="F12059" t="str">
            <v>mg/l P</v>
          </cell>
          <cell r="G12059">
            <v>12</v>
          </cell>
          <cell r="J12059">
            <v>6</v>
          </cell>
          <cell r="K12059">
            <v>4.0800001472234726E-2</v>
          </cell>
          <cell r="L12059">
            <v>2.9999999329447746E-2</v>
          </cell>
          <cell r="M12059">
            <v>7.1000000461935997E-3</v>
          </cell>
          <cell r="N12059" t="str">
            <v>Very Large</v>
          </cell>
          <cell r="O12059">
            <v>1884</v>
          </cell>
        </row>
        <row r="12060">
          <cell r="A12060" t="str">
            <v>EE</v>
          </cell>
          <cell r="B12060" t="str">
            <v>EE_RV_51</v>
          </cell>
          <cell r="C12060">
            <v>1994</v>
          </cell>
          <cell r="D12060" t="str">
            <v>Annual</v>
          </cell>
          <cell r="E12060" t="str">
            <v>Orthophosphate</v>
          </cell>
          <cell r="F12060" t="str">
            <v>mg/l P</v>
          </cell>
          <cell r="G12060">
            <v>12</v>
          </cell>
          <cell r="J12060">
            <v>6</v>
          </cell>
          <cell r="K12060">
            <v>5.9000000357627869E-2</v>
          </cell>
          <cell r="L12060">
            <v>5.0999999046325684E-2</v>
          </cell>
          <cell r="M12060">
            <v>1.8300000578165054E-2</v>
          </cell>
          <cell r="N12060" t="str">
            <v>Very Large</v>
          </cell>
          <cell r="O12060">
            <v>2077</v>
          </cell>
        </row>
        <row r="12061">
          <cell r="A12061" t="str">
            <v>EE</v>
          </cell>
          <cell r="B12061" t="str">
            <v>EE_RV_52</v>
          </cell>
          <cell r="C12061">
            <v>1994</v>
          </cell>
          <cell r="D12061" t="str">
            <v>Annual</v>
          </cell>
          <cell r="E12061" t="str">
            <v>Orthophosphate</v>
          </cell>
          <cell r="F12061" t="str">
            <v>mg/l P</v>
          </cell>
          <cell r="G12061">
            <v>12</v>
          </cell>
          <cell r="J12061">
            <v>10</v>
          </cell>
          <cell r="K12061">
            <v>3.3100001513957977E-2</v>
          </cell>
          <cell r="L12061">
            <v>2.4000000208616257E-2</v>
          </cell>
          <cell r="M12061">
            <v>6.399999838322401E-3</v>
          </cell>
          <cell r="N12061" t="str">
            <v>Largest</v>
          </cell>
          <cell r="O12061">
            <v>5154</v>
          </cell>
        </row>
        <row r="12062">
          <cell r="A12062" t="str">
            <v>EE</v>
          </cell>
          <cell r="B12062" t="str">
            <v>EE_RV_54</v>
          </cell>
          <cell r="C12062">
            <v>1994</v>
          </cell>
          <cell r="D12062" t="str">
            <v>Annual</v>
          </cell>
          <cell r="E12062" t="str">
            <v>Orthophosphate</v>
          </cell>
          <cell r="F12062" t="str">
            <v>mg/l P</v>
          </cell>
          <cell r="G12062">
            <v>12</v>
          </cell>
          <cell r="J12062">
            <v>6</v>
          </cell>
          <cell r="K12062">
            <v>3.1500000506639481E-2</v>
          </cell>
          <cell r="L12062">
            <v>2.8500000014901161E-2</v>
          </cell>
          <cell r="M12062">
            <v>6.5000001341104507E-3</v>
          </cell>
          <cell r="N12062" t="str">
            <v>Very Large</v>
          </cell>
          <cell r="O12062">
            <v>1008</v>
          </cell>
        </row>
        <row r="12063">
          <cell r="A12063" t="str">
            <v>EE</v>
          </cell>
          <cell r="B12063" t="str">
            <v>EE_RV_40</v>
          </cell>
          <cell r="C12063">
            <v>1994</v>
          </cell>
          <cell r="D12063" t="str">
            <v>Annual</v>
          </cell>
          <cell r="E12063" t="str">
            <v>Orthophosphate</v>
          </cell>
          <cell r="F12063" t="str">
            <v>mg/l P</v>
          </cell>
          <cell r="G12063">
            <v>12</v>
          </cell>
          <cell r="J12063">
            <v>12</v>
          </cell>
          <cell r="K12063">
            <v>2.4000000208616257E-2</v>
          </cell>
          <cell r="L12063">
            <v>2.199999988079071E-2</v>
          </cell>
          <cell r="M12063">
            <v>1.7999999690800905E-3</v>
          </cell>
          <cell r="N12063" t="str">
            <v>Large</v>
          </cell>
          <cell r="O12063">
            <v>453</v>
          </cell>
        </row>
        <row r="12064">
          <cell r="A12064" t="str">
            <v>EE</v>
          </cell>
          <cell r="B12064" t="str">
            <v>EE_RV_31</v>
          </cell>
          <cell r="C12064">
            <v>1994</v>
          </cell>
          <cell r="D12064" t="str">
            <v>Annual</v>
          </cell>
          <cell r="E12064" t="str">
            <v>Orthophosphate</v>
          </cell>
          <cell r="F12064" t="str">
            <v>mg/l P</v>
          </cell>
          <cell r="G12064">
            <v>12</v>
          </cell>
          <cell r="J12064">
            <v>3</v>
          </cell>
          <cell r="K12064">
            <v>2.669999934732914E-2</v>
          </cell>
          <cell r="L12064">
            <v>3.4000001847743988E-2</v>
          </cell>
          <cell r="M12064">
            <v>6.5999999642372131E-3</v>
          </cell>
          <cell r="N12064" t="str">
            <v>Largest</v>
          </cell>
          <cell r="O12064">
            <v>47815</v>
          </cell>
        </row>
        <row r="12065">
          <cell r="A12065" t="str">
            <v>EE</v>
          </cell>
          <cell r="B12065" t="str">
            <v>EE_RV_17</v>
          </cell>
          <cell r="C12065">
            <v>1994</v>
          </cell>
          <cell r="D12065" t="str">
            <v>Annual</v>
          </cell>
          <cell r="E12065" t="str">
            <v>Orthophosphate</v>
          </cell>
          <cell r="F12065" t="str">
            <v>mg/l P</v>
          </cell>
          <cell r="G12065">
            <v>12</v>
          </cell>
          <cell r="J12065">
            <v>6</v>
          </cell>
          <cell r="K12065">
            <v>1.8799999728798866E-2</v>
          </cell>
          <cell r="L12065">
            <v>1.2500000186264515E-2</v>
          </cell>
          <cell r="M12065">
            <v>3.1000000890344381E-3</v>
          </cell>
          <cell r="N12065" t="str">
            <v>Large</v>
          </cell>
          <cell r="O12065">
            <v>861</v>
          </cell>
        </row>
        <row r="12066">
          <cell r="A12066" t="str">
            <v>EE</v>
          </cell>
          <cell r="B12066" t="str">
            <v>EE_RV_16</v>
          </cell>
          <cell r="C12066">
            <v>1994</v>
          </cell>
          <cell r="D12066" t="str">
            <v>Annual</v>
          </cell>
          <cell r="E12066" t="str">
            <v>Orthophosphate</v>
          </cell>
          <cell r="F12066" t="str">
            <v>mg/l P</v>
          </cell>
          <cell r="G12066">
            <v>12</v>
          </cell>
          <cell r="J12066">
            <v>6</v>
          </cell>
          <cell r="K12066">
            <v>1.6300000250339508E-2</v>
          </cell>
          <cell r="L12066">
            <v>1.3500000350177288E-2</v>
          </cell>
          <cell r="M12066">
            <v>1.0000000474974513E-3</v>
          </cell>
          <cell r="N12066" t="str">
            <v>Small</v>
          </cell>
          <cell r="O12066">
            <v>34.799999999999997</v>
          </cell>
        </row>
        <row r="12067">
          <cell r="A12067" t="str">
            <v>EE</v>
          </cell>
          <cell r="B12067" t="str">
            <v>EE_RV_58</v>
          </cell>
          <cell r="C12067">
            <v>1994</v>
          </cell>
          <cell r="D12067" t="str">
            <v>Annual</v>
          </cell>
          <cell r="E12067" t="str">
            <v>Orthophosphate</v>
          </cell>
          <cell r="F12067" t="str">
            <v>mg/l P</v>
          </cell>
          <cell r="G12067">
            <v>12</v>
          </cell>
          <cell r="J12067">
            <v>12</v>
          </cell>
          <cell r="K12067">
            <v>5.429999902844429E-2</v>
          </cell>
          <cell r="L12067">
            <v>4.6999998390674591E-2</v>
          </cell>
          <cell r="M12067">
            <v>1.269999984651804E-2</v>
          </cell>
          <cell r="N12067" t="str">
            <v>Large</v>
          </cell>
          <cell r="O12067">
            <v>546</v>
          </cell>
        </row>
        <row r="12068">
          <cell r="A12068" t="str">
            <v>EE</v>
          </cell>
          <cell r="B12068" t="str">
            <v>EE_RV_23</v>
          </cell>
          <cell r="C12068">
            <v>1994</v>
          </cell>
          <cell r="D12068" t="str">
            <v>Annual</v>
          </cell>
          <cell r="E12068" t="str">
            <v>Orthophosphate</v>
          </cell>
          <cell r="F12068" t="str">
            <v>mg/l P</v>
          </cell>
          <cell r="G12068">
            <v>12</v>
          </cell>
          <cell r="J12068">
            <v>12</v>
          </cell>
          <cell r="K12068">
            <v>3.020000085234642E-2</v>
          </cell>
          <cell r="L12068">
            <v>2.6499999687075615E-2</v>
          </cell>
          <cell r="M12068">
            <v>1.500000013038516E-3</v>
          </cell>
          <cell r="N12068" t="str">
            <v>Medium</v>
          </cell>
          <cell r="O12068">
            <v>241</v>
          </cell>
        </row>
        <row r="12069">
          <cell r="A12069" t="str">
            <v>EE</v>
          </cell>
          <cell r="B12069" t="str">
            <v>EE_RV_5</v>
          </cell>
          <cell r="C12069">
            <v>1994</v>
          </cell>
          <cell r="D12069" t="str">
            <v>Annual</v>
          </cell>
          <cell r="E12069" t="str">
            <v>Orthophosphate</v>
          </cell>
          <cell r="F12069" t="str">
            <v>mg/l P</v>
          </cell>
          <cell r="G12069">
            <v>12</v>
          </cell>
          <cell r="J12069">
            <v>12</v>
          </cell>
          <cell r="K12069">
            <v>5.8899998664855957E-2</v>
          </cell>
          <cell r="L12069">
            <v>5.7500001043081284E-2</v>
          </cell>
          <cell r="M12069">
            <v>3.0000001424923539E-4</v>
          </cell>
          <cell r="N12069" t="str">
            <v>Very Large</v>
          </cell>
          <cell r="O12069">
            <v>1054</v>
          </cell>
        </row>
        <row r="12070">
          <cell r="A12070" t="str">
            <v>EE</v>
          </cell>
          <cell r="B12070" t="str">
            <v>EE_RV_25</v>
          </cell>
          <cell r="C12070">
            <v>1994</v>
          </cell>
          <cell r="D12070" t="str">
            <v>Annual</v>
          </cell>
          <cell r="E12070" t="str">
            <v>Orthophosphate</v>
          </cell>
          <cell r="F12070" t="str">
            <v>mg/l P</v>
          </cell>
          <cell r="G12070">
            <v>12</v>
          </cell>
          <cell r="J12070">
            <v>12</v>
          </cell>
          <cell r="K12070">
            <v>6.8800002336502075E-2</v>
          </cell>
          <cell r="L12070">
            <v>6.5999999642372131E-2</v>
          </cell>
          <cell r="M12070">
            <v>1.9000000320374966E-3</v>
          </cell>
          <cell r="N12070" t="str">
            <v>Large</v>
          </cell>
          <cell r="O12070">
            <v>930</v>
          </cell>
        </row>
        <row r="12071">
          <cell r="A12071" t="str">
            <v>EE</v>
          </cell>
          <cell r="B12071" t="str">
            <v>EE_RV_26</v>
          </cell>
          <cell r="C12071">
            <v>1994</v>
          </cell>
          <cell r="D12071" t="str">
            <v>Annual</v>
          </cell>
          <cell r="E12071" t="str">
            <v>Orthophosphate</v>
          </cell>
          <cell r="F12071" t="str">
            <v>mg/l P</v>
          </cell>
          <cell r="G12071">
            <v>12</v>
          </cell>
          <cell r="J12071">
            <v>12</v>
          </cell>
          <cell r="K12071">
            <v>2.3099999874830246E-2</v>
          </cell>
          <cell r="L12071">
            <v>1.4000000432133675E-2</v>
          </cell>
          <cell r="M12071">
            <v>3.8999998942017555E-3</v>
          </cell>
          <cell r="N12071" t="str">
            <v>Large</v>
          </cell>
          <cell r="O12071">
            <v>282</v>
          </cell>
        </row>
        <row r="12072">
          <cell r="A12072" t="str">
            <v>EE</v>
          </cell>
          <cell r="B12072" t="str">
            <v>EE_RV_27</v>
          </cell>
          <cell r="C12072">
            <v>1994</v>
          </cell>
          <cell r="D12072" t="str">
            <v>Annual</v>
          </cell>
          <cell r="E12072" t="str">
            <v>Orthophosphate</v>
          </cell>
          <cell r="F12072" t="str">
            <v>mg/l P</v>
          </cell>
          <cell r="G12072">
            <v>12</v>
          </cell>
          <cell r="J12072">
            <v>12</v>
          </cell>
          <cell r="K12072">
            <v>2.3000000044703484E-2</v>
          </cell>
          <cell r="L12072">
            <v>1.0999999940395355E-2</v>
          </cell>
          <cell r="M12072">
            <v>3.2999999821186066E-3</v>
          </cell>
          <cell r="N12072" t="str">
            <v>Large</v>
          </cell>
          <cell r="O12072">
            <v>366</v>
          </cell>
        </row>
        <row r="12073">
          <cell r="A12073" t="str">
            <v>EE</v>
          </cell>
          <cell r="B12073" t="str">
            <v>EE_RV_28</v>
          </cell>
          <cell r="C12073">
            <v>1994</v>
          </cell>
          <cell r="D12073" t="str">
            <v>Annual</v>
          </cell>
          <cell r="E12073" t="str">
            <v>Orthophosphate</v>
          </cell>
          <cell r="F12073" t="str">
            <v>mg/l P</v>
          </cell>
          <cell r="G12073">
            <v>12</v>
          </cell>
          <cell r="J12073">
            <v>12</v>
          </cell>
          <cell r="K12073">
            <v>1.9999999552965164E-2</v>
          </cell>
          <cell r="L12073">
            <v>1.0999999940395355E-2</v>
          </cell>
          <cell r="M12073">
            <v>6.0000002849847078E-4</v>
          </cell>
          <cell r="N12073" t="str">
            <v>Medium</v>
          </cell>
          <cell r="O12073">
            <v>214</v>
          </cell>
        </row>
        <row r="12074">
          <cell r="A12074" t="str">
            <v>EE</v>
          </cell>
          <cell r="B12074" t="str">
            <v>EE_RV_30</v>
          </cell>
          <cell r="C12074">
            <v>1994</v>
          </cell>
          <cell r="D12074" t="str">
            <v>Annual</v>
          </cell>
          <cell r="E12074" t="str">
            <v>Orthophosphate</v>
          </cell>
          <cell r="F12074" t="str">
            <v>mg/l P</v>
          </cell>
          <cell r="G12074">
            <v>12</v>
          </cell>
          <cell r="J12074">
            <v>12</v>
          </cell>
          <cell r="K12074">
            <v>2.500000037252903E-2</v>
          </cell>
          <cell r="L12074">
            <v>1.9999999552965164E-2</v>
          </cell>
          <cell r="M12074">
            <v>4.4999998062849045E-3</v>
          </cell>
          <cell r="N12074" t="str">
            <v>Medium</v>
          </cell>
          <cell r="O12074">
            <v>140</v>
          </cell>
        </row>
        <row r="12075">
          <cell r="A12075" t="str">
            <v>EE</v>
          </cell>
          <cell r="B12075" t="str">
            <v>EE_RV_15</v>
          </cell>
          <cell r="C12075">
            <v>1994</v>
          </cell>
          <cell r="D12075" t="str">
            <v>Annual</v>
          </cell>
          <cell r="E12075" t="str">
            <v>Orthophosphate</v>
          </cell>
          <cell r="F12075" t="str">
            <v>mg/l P</v>
          </cell>
          <cell r="G12075">
            <v>12</v>
          </cell>
          <cell r="J12075">
            <v>6</v>
          </cell>
          <cell r="K12075">
            <v>4.0699999779462814E-2</v>
          </cell>
          <cell r="L12075">
            <v>4.1499998420476913E-2</v>
          </cell>
          <cell r="M12075">
            <v>1.0000000474974513E-3</v>
          </cell>
          <cell r="N12075" t="str">
            <v>Large</v>
          </cell>
          <cell r="O12075">
            <v>776</v>
          </cell>
        </row>
        <row r="12076">
          <cell r="A12076" t="str">
            <v>EE</v>
          </cell>
          <cell r="B12076" t="str">
            <v>EE_RV_32</v>
          </cell>
          <cell r="C12076">
            <v>1994</v>
          </cell>
          <cell r="D12076" t="str">
            <v>Annual</v>
          </cell>
          <cell r="E12076" t="str">
            <v>Orthophosphate</v>
          </cell>
          <cell r="F12076" t="str">
            <v>mg/l P</v>
          </cell>
          <cell r="G12076">
            <v>12</v>
          </cell>
          <cell r="J12076">
            <v>15</v>
          </cell>
          <cell r="K12076">
            <v>3.3500000834465027E-2</v>
          </cell>
          <cell r="L12076">
            <v>2.9999999329447746E-2</v>
          </cell>
          <cell r="M12076">
            <v>6.99999975040555E-4</v>
          </cell>
          <cell r="N12076" t="str">
            <v>Largest</v>
          </cell>
          <cell r="O12076">
            <v>56060</v>
          </cell>
        </row>
        <row r="12077">
          <cell r="A12077" t="str">
            <v>EE</v>
          </cell>
          <cell r="B12077" t="str">
            <v>EE_RV_14</v>
          </cell>
          <cell r="C12077">
            <v>1994</v>
          </cell>
          <cell r="D12077" t="str">
            <v>Annual</v>
          </cell>
          <cell r="E12077" t="str">
            <v>Orthophosphate</v>
          </cell>
          <cell r="F12077" t="str">
            <v>mg/l P</v>
          </cell>
          <cell r="G12077">
            <v>12</v>
          </cell>
          <cell r="J12077">
            <v>6</v>
          </cell>
          <cell r="K12077">
            <v>2.3000000044703484E-2</v>
          </cell>
          <cell r="L12077">
            <v>1.4999999664723873E-2</v>
          </cell>
          <cell r="M12077">
            <v>5.7999999262392521E-3</v>
          </cell>
          <cell r="N12077" t="str">
            <v>Large</v>
          </cell>
          <cell r="O12077">
            <v>665</v>
          </cell>
        </row>
        <row r="12078">
          <cell r="A12078" t="str">
            <v>EE</v>
          </cell>
          <cell r="B12078" t="str">
            <v>EE_RV_13</v>
          </cell>
          <cell r="C12078">
            <v>1994</v>
          </cell>
          <cell r="D12078" t="str">
            <v>Annual</v>
          </cell>
          <cell r="E12078" t="str">
            <v>Orthophosphate</v>
          </cell>
          <cell r="F12078" t="str">
            <v>mg/l P</v>
          </cell>
          <cell r="G12078">
            <v>12</v>
          </cell>
          <cell r="J12078">
            <v>12</v>
          </cell>
          <cell r="K12078">
            <v>3.8300000131130219E-2</v>
          </cell>
          <cell r="L12078">
            <v>1.8500000238418579E-2</v>
          </cell>
          <cell r="M12078">
            <v>7.0000002160668373E-3</v>
          </cell>
          <cell r="N12078" t="str">
            <v>Largest</v>
          </cell>
          <cell r="O12078">
            <v>8539</v>
          </cell>
        </row>
        <row r="12079">
          <cell r="A12079" t="str">
            <v>EE</v>
          </cell>
          <cell r="B12079" t="str">
            <v>EE_RV_12</v>
          </cell>
          <cell r="C12079">
            <v>1994</v>
          </cell>
          <cell r="D12079" t="str">
            <v>Annual</v>
          </cell>
          <cell r="E12079" t="str">
            <v>Orthophosphate</v>
          </cell>
          <cell r="F12079" t="str">
            <v>mg/l P</v>
          </cell>
          <cell r="G12079">
            <v>12</v>
          </cell>
          <cell r="J12079">
            <v>12</v>
          </cell>
          <cell r="K12079">
            <v>3.0799999833106995E-2</v>
          </cell>
          <cell r="L12079">
            <v>1.3500000350177288E-2</v>
          </cell>
          <cell r="M12079">
            <v>3.8999998942017555E-3</v>
          </cell>
          <cell r="N12079" t="str">
            <v>Largest</v>
          </cell>
          <cell r="O12079">
            <v>7828</v>
          </cell>
        </row>
        <row r="12080">
          <cell r="A12080" t="str">
            <v>EE</v>
          </cell>
          <cell r="B12080" t="str">
            <v>EE_RV_11</v>
          </cell>
          <cell r="C12080">
            <v>1994</v>
          </cell>
          <cell r="D12080" t="str">
            <v>Annual</v>
          </cell>
          <cell r="E12080" t="str">
            <v>Orthophosphate</v>
          </cell>
          <cell r="F12080" t="str">
            <v>mg/l P</v>
          </cell>
          <cell r="G12080">
            <v>12</v>
          </cell>
          <cell r="J12080">
            <v>12</v>
          </cell>
          <cell r="K12080">
            <v>1.640000008046627E-2</v>
          </cell>
          <cell r="L12080">
            <v>1.3500000350177288E-2</v>
          </cell>
          <cell r="M12080">
            <v>1.9000000320374966E-3</v>
          </cell>
          <cell r="N12080" t="str">
            <v>Largest</v>
          </cell>
          <cell r="O12080">
            <v>3374</v>
          </cell>
        </row>
        <row r="12081">
          <cell r="A12081" t="str">
            <v>EE</v>
          </cell>
          <cell r="B12081" t="str">
            <v>EE_RV_33</v>
          </cell>
          <cell r="C12081">
            <v>1994</v>
          </cell>
          <cell r="D12081" t="str">
            <v>Annual</v>
          </cell>
          <cell r="E12081" t="str">
            <v>Orthophosphate</v>
          </cell>
          <cell r="F12081" t="str">
            <v>mg/l P</v>
          </cell>
          <cell r="G12081">
            <v>12</v>
          </cell>
          <cell r="J12081">
            <v>12</v>
          </cell>
          <cell r="K12081">
            <v>0.49020001292228699</v>
          </cell>
          <cell r="L12081">
            <v>0.43500000238418579</v>
          </cell>
          <cell r="M12081">
            <v>7.2400003671646118E-2</v>
          </cell>
          <cell r="N12081" t="str">
            <v>Medium</v>
          </cell>
          <cell r="O12081">
            <v>196</v>
          </cell>
        </row>
        <row r="12082">
          <cell r="A12082" t="str">
            <v>EE</v>
          </cell>
          <cell r="B12082" t="str">
            <v>EE_RV_10</v>
          </cell>
          <cell r="C12082">
            <v>1994</v>
          </cell>
          <cell r="D12082" t="str">
            <v>Annual</v>
          </cell>
          <cell r="E12082" t="str">
            <v>Orthophosphate</v>
          </cell>
          <cell r="F12082" t="str">
            <v>mg/l P</v>
          </cell>
          <cell r="G12082">
            <v>12</v>
          </cell>
          <cell r="J12082">
            <v>14</v>
          </cell>
          <cell r="K12082">
            <v>0.10509999841451645</v>
          </cell>
          <cell r="L12082">
            <v>8.5000000894069672E-2</v>
          </cell>
          <cell r="M12082">
            <v>1.3899999670684338E-2</v>
          </cell>
          <cell r="N12082" t="str">
            <v>Large</v>
          </cell>
          <cell r="O12082">
            <v>454</v>
          </cell>
        </row>
        <row r="12083">
          <cell r="A12083" t="str">
            <v>EE</v>
          </cell>
          <cell r="B12083" t="str">
            <v>EE_RV_9</v>
          </cell>
          <cell r="C12083">
            <v>1994</v>
          </cell>
          <cell r="D12083" t="str">
            <v>Annual</v>
          </cell>
          <cell r="E12083" t="str">
            <v>Orthophosphate</v>
          </cell>
          <cell r="F12083" t="str">
            <v>mg/l P</v>
          </cell>
          <cell r="G12083">
            <v>12</v>
          </cell>
          <cell r="J12083">
            <v>12</v>
          </cell>
          <cell r="K12083">
            <v>4.1900001466274261E-2</v>
          </cell>
          <cell r="L12083">
            <v>3.5000000149011612E-2</v>
          </cell>
          <cell r="M12083">
            <v>8.39999970048666E-3</v>
          </cell>
          <cell r="N12083" t="str">
            <v>Medium</v>
          </cell>
          <cell r="O12083">
            <v>108</v>
          </cell>
        </row>
        <row r="12084">
          <cell r="A12084" t="str">
            <v>EE</v>
          </cell>
          <cell r="B12084" t="str">
            <v>EE_RV_7</v>
          </cell>
          <cell r="C12084">
            <v>1994</v>
          </cell>
          <cell r="D12084" t="str">
            <v>Annual</v>
          </cell>
          <cell r="E12084" t="str">
            <v>Orthophosphate</v>
          </cell>
          <cell r="F12084" t="str">
            <v>mg/l P</v>
          </cell>
          <cell r="G12084">
            <v>12</v>
          </cell>
          <cell r="J12084">
            <v>12</v>
          </cell>
          <cell r="K12084">
            <v>2.9999999329447746E-2</v>
          </cell>
          <cell r="L12084">
            <v>2.8000000864267349E-2</v>
          </cell>
          <cell r="M12084">
            <v>0</v>
          </cell>
          <cell r="N12084" t="str">
            <v>Large</v>
          </cell>
          <cell r="O12084">
            <v>557</v>
          </cell>
        </row>
        <row r="12085">
          <cell r="A12085" t="str">
            <v>EE</v>
          </cell>
          <cell r="B12085" t="str">
            <v>EE_RV_29</v>
          </cell>
          <cell r="C12085">
            <v>1994</v>
          </cell>
          <cell r="D12085" t="str">
            <v>Annual</v>
          </cell>
          <cell r="E12085" t="str">
            <v>Orthophosphate</v>
          </cell>
          <cell r="F12085" t="str">
            <v>mg/l P</v>
          </cell>
          <cell r="G12085">
            <v>6</v>
          </cell>
          <cell r="J12085">
            <v>9</v>
          </cell>
          <cell r="K12085">
            <v>1.6699999570846558E-2</v>
          </cell>
          <cell r="L12085">
            <v>1.6000000759959221E-2</v>
          </cell>
          <cell r="M12085">
            <v>1.5999999595806003E-3</v>
          </cell>
          <cell r="N12085" t="str">
            <v>Large</v>
          </cell>
          <cell r="O12085">
            <v>252</v>
          </cell>
        </row>
        <row r="12086">
          <cell r="A12086" t="str">
            <v>FI</v>
          </cell>
          <cell r="B12086" t="str">
            <v>FI_RV_32581</v>
          </cell>
          <cell r="C12086">
            <v>1994</v>
          </cell>
          <cell r="D12086" t="str">
            <v>Annual</v>
          </cell>
          <cell r="E12086" t="str">
            <v>Orthophosphate</v>
          </cell>
          <cell r="F12086" t="str">
            <v>mg/l P</v>
          </cell>
          <cell r="G12086">
            <v>12</v>
          </cell>
          <cell r="I12086">
            <v>2E-3</v>
          </cell>
          <cell r="J12086">
            <v>4</v>
          </cell>
          <cell r="K12086">
            <v>2.3000000510364771E-3</v>
          </cell>
          <cell r="L12086">
            <v>2.4999999441206455E-3</v>
          </cell>
          <cell r="M12086">
            <v>1.0000000474974513E-3</v>
          </cell>
          <cell r="N12086" t="str">
            <v>Largest</v>
          </cell>
          <cell r="O12086">
            <v>3428</v>
          </cell>
        </row>
        <row r="12087">
          <cell r="A12087" t="str">
            <v>FI</v>
          </cell>
          <cell r="B12087" t="str">
            <v>FI_RV_10425</v>
          </cell>
          <cell r="C12087">
            <v>1994</v>
          </cell>
          <cell r="D12087" t="str">
            <v>Annual</v>
          </cell>
          <cell r="E12087" t="str">
            <v>Orthophosphate</v>
          </cell>
          <cell r="F12087" t="str">
            <v>mg/l P</v>
          </cell>
          <cell r="G12087">
            <v>12</v>
          </cell>
          <cell r="J12087">
            <v>12</v>
          </cell>
          <cell r="K12087">
            <v>1.2000000569969416E-3</v>
          </cell>
          <cell r="L12087">
            <v>1.0000000474974513E-3</v>
          </cell>
          <cell r="M12087">
            <v>6.99999975040555E-4</v>
          </cell>
          <cell r="N12087" t="str">
            <v>Largest</v>
          </cell>
          <cell r="O12087">
            <v>61126</v>
          </cell>
        </row>
        <row r="12088">
          <cell r="A12088" t="str">
            <v>FI</v>
          </cell>
          <cell r="B12088" t="str">
            <v>FI_RV_27937</v>
          </cell>
          <cell r="C12088">
            <v>1994</v>
          </cell>
          <cell r="D12088" t="str">
            <v>Annual</v>
          </cell>
          <cell r="E12088" t="str">
            <v>Orthophosphate</v>
          </cell>
          <cell r="F12088" t="str">
            <v>mg/l P</v>
          </cell>
          <cell r="G12088">
            <v>12</v>
          </cell>
          <cell r="J12088">
            <v>13</v>
          </cell>
          <cell r="K12088">
            <v>2.9400000348687172E-2</v>
          </cell>
          <cell r="L12088">
            <v>2.7000000700354576E-2</v>
          </cell>
          <cell r="M12088">
            <v>7.8999996185302734E-3</v>
          </cell>
          <cell r="N12088" t="str">
            <v>Largest</v>
          </cell>
          <cell r="O12088">
            <v>2876</v>
          </cell>
        </row>
        <row r="12089">
          <cell r="A12089" t="str">
            <v>FI</v>
          </cell>
          <cell r="B12089" t="str">
            <v>FI_RV_27785</v>
          </cell>
          <cell r="C12089">
            <v>1994</v>
          </cell>
          <cell r="D12089" t="str">
            <v>Annual</v>
          </cell>
          <cell r="E12089" t="str">
            <v>Orthophosphate</v>
          </cell>
          <cell r="F12089" t="str">
            <v>mg/l P</v>
          </cell>
          <cell r="G12089">
            <v>12</v>
          </cell>
          <cell r="J12089">
            <v>6</v>
          </cell>
          <cell r="K12089">
            <v>8.2000000402331352E-3</v>
          </cell>
          <cell r="L12089">
            <v>4.999999888241291E-3</v>
          </cell>
          <cell r="M12089">
            <v>6.8999999202787876E-3</v>
          </cell>
          <cell r="N12089" t="str">
            <v>Large</v>
          </cell>
          <cell r="O12089">
            <v>872</v>
          </cell>
        </row>
        <row r="12090">
          <cell r="A12090" t="str">
            <v>FI</v>
          </cell>
          <cell r="B12090" t="str">
            <v>FI_RV_34703</v>
          </cell>
          <cell r="C12090">
            <v>1994</v>
          </cell>
          <cell r="D12090" t="str">
            <v>Annual</v>
          </cell>
          <cell r="E12090" t="str">
            <v>Orthophosphate</v>
          </cell>
          <cell r="F12090" t="str">
            <v>mg/l P</v>
          </cell>
          <cell r="G12090">
            <v>12</v>
          </cell>
          <cell r="J12090">
            <v>4</v>
          </cell>
          <cell r="K12090">
            <v>3.2999999821186066E-3</v>
          </cell>
          <cell r="L12090">
            <v>3.5000001080334187E-3</v>
          </cell>
          <cell r="M12090">
            <v>1.0000000474974513E-3</v>
          </cell>
          <cell r="N12090" t="str">
            <v>Largest</v>
          </cell>
          <cell r="O12090">
            <v>3444</v>
          </cell>
        </row>
        <row r="12091">
          <cell r="A12091" t="str">
            <v>FI</v>
          </cell>
          <cell r="B12091" t="str">
            <v>FI_RV_37403</v>
          </cell>
          <cell r="C12091">
            <v>1994</v>
          </cell>
          <cell r="D12091" t="str">
            <v>Annual</v>
          </cell>
          <cell r="E12091" t="str">
            <v>Orthophosphate</v>
          </cell>
          <cell r="F12091" t="str">
            <v>mg/l P</v>
          </cell>
          <cell r="G12091">
            <v>12</v>
          </cell>
          <cell r="I12091">
            <v>2E-3</v>
          </cell>
          <cell r="J12091">
            <v>30</v>
          </cell>
          <cell r="K12091">
            <v>2.6000000070780516E-3</v>
          </cell>
          <cell r="L12091">
            <v>2.0000000949949026E-3</v>
          </cell>
          <cell r="M12091">
            <v>1.2000000569969416E-3</v>
          </cell>
          <cell r="N12091" t="str">
            <v>Largest</v>
          </cell>
          <cell r="O12091">
            <v>15376</v>
          </cell>
        </row>
        <row r="12092">
          <cell r="A12092" t="str">
            <v>FI</v>
          </cell>
          <cell r="B12092" t="str">
            <v>FI_RV_28255</v>
          </cell>
          <cell r="C12092">
            <v>1994</v>
          </cell>
          <cell r="D12092" t="str">
            <v>Annual</v>
          </cell>
          <cell r="E12092" t="str">
            <v>Orthophosphate</v>
          </cell>
          <cell r="F12092" t="str">
            <v>mg/l P</v>
          </cell>
          <cell r="G12092">
            <v>12</v>
          </cell>
          <cell r="J12092">
            <v>6</v>
          </cell>
          <cell r="K12092">
            <v>4.6999999321997166E-3</v>
          </cell>
          <cell r="L12092">
            <v>4.0000001899898052E-3</v>
          </cell>
          <cell r="M12092">
            <v>2.0000000949949026E-3</v>
          </cell>
          <cell r="N12092" t="str">
            <v>Largest</v>
          </cell>
          <cell r="O12092">
            <v>21445</v>
          </cell>
        </row>
        <row r="12093">
          <cell r="A12093" t="str">
            <v>FI</v>
          </cell>
          <cell r="B12093" t="str">
            <v>FI_RV_23513</v>
          </cell>
          <cell r="C12093">
            <v>1994</v>
          </cell>
          <cell r="D12093" t="str">
            <v>Annual</v>
          </cell>
          <cell r="E12093" t="str">
            <v>Orthophosphate</v>
          </cell>
          <cell r="F12093" t="str">
            <v>mg/l P</v>
          </cell>
          <cell r="G12093">
            <v>12</v>
          </cell>
          <cell r="J12093">
            <v>13</v>
          </cell>
          <cell r="K12093">
            <v>7.799999788403511E-3</v>
          </cell>
          <cell r="L12093">
            <v>7.0000002160668373E-3</v>
          </cell>
          <cell r="M12093">
            <v>4.6999999321997166E-3</v>
          </cell>
          <cell r="N12093" t="str">
            <v>Small</v>
          </cell>
          <cell r="O12093">
            <v>2</v>
          </cell>
        </row>
        <row r="12094">
          <cell r="A12094" t="str">
            <v>FI</v>
          </cell>
          <cell r="B12094" t="str">
            <v>FI_RV_34756</v>
          </cell>
          <cell r="C12094">
            <v>1994</v>
          </cell>
          <cell r="D12094" t="str">
            <v>Annual</v>
          </cell>
          <cell r="E12094" t="str">
            <v>Orthophosphate</v>
          </cell>
          <cell r="F12094" t="str">
            <v>mg/l P</v>
          </cell>
          <cell r="G12094">
            <v>12</v>
          </cell>
          <cell r="I12094">
            <v>2E-3</v>
          </cell>
          <cell r="J12094">
            <v>4</v>
          </cell>
          <cell r="K12094">
            <v>2.3000000510364771E-3</v>
          </cell>
          <cell r="L12094">
            <v>1.500000013038516E-3</v>
          </cell>
          <cell r="M12094">
            <v>1.9000000320374966E-3</v>
          </cell>
          <cell r="N12094" t="str">
            <v>Very Large</v>
          </cell>
          <cell r="O12094">
            <v>2045</v>
          </cell>
        </row>
        <row r="12095">
          <cell r="A12095" t="str">
            <v>FI</v>
          </cell>
          <cell r="B12095" t="str">
            <v>FI_RV_32002</v>
          </cell>
          <cell r="C12095">
            <v>1994</v>
          </cell>
          <cell r="D12095" t="str">
            <v>Annual</v>
          </cell>
          <cell r="E12095" t="str">
            <v>Orthophosphate</v>
          </cell>
          <cell r="F12095" t="str">
            <v>mg/l P</v>
          </cell>
          <cell r="G12095">
            <v>12</v>
          </cell>
          <cell r="J12095">
            <v>4</v>
          </cell>
          <cell r="K12095">
            <v>6.0000000521540642E-3</v>
          </cell>
          <cell r="L12095">
            <v>6.5000001341104507E-3</v>
          </cell>
          <cell r="M12095">
            <v>2.199999988079071E-3</v>
          </cell>
          <cell r="N12095" t="str">
            <v>Largest</v>
          </cell>
          <cell r="O12095">
            <v>9287</v>
          </cell>
        </row>
        <row r="12096">
          <cell r="A12096" t="str">
            <v>FI</v>
          </cell>
          <cell r="B12096" t="str">
            <v>FI_RV_31083</v>
          </cell>
          <cell r="C12096">
            <v>1994</v>
          </cell>
          <cell r="D12096" t="str">
            <v>Annual</v>
          </cell>
          <cell r="E12096" t="str">
            <v>Orthophosphate</v>
          </cell>
          <cell r="F12096" t="str">
            <v>mg/l P</v>
          </cell>
          <cell r="G12096">
            <v>12</v>
          </cell>
          <cell r="I12096">
            <v>2E-3</v>
          </cell>
          <cell r="J12096">
            <v>7</v>
          </cell>
          <cell r="K12096">
            <v>2.899999963119626E-3</v>
          </cell>
          <cell r="L12096">
            <v>3.0000000260770321E-3</v>
          </cell>
          <cell r="M12096">
            <v>1.7999999690800905E-3</v>
          </cell>
          <cell r="N12096" t="str">
            <v>Largest</v>
          </cell>
          <cell r="O12096">
            <v>19839</v>
          </cell>
        </row>
        <row r="12097">
          <cell r="A12097" t="str">
            <v>FI</v>
          </cell>
          <cell r="B12097" t="str">
            <v>FI_RV_28686</v>
          </cell>
          <cell r="C12097">
            <v>1994</v>
          </cell>
          <cell r="D12097" t="str">
            <v>Annual</v>
          </cell>
          <cell r="E12097" t="str">
            <v>Orthophosphate</v>
          </cell>
          <cell r="F12097" t="str">
            <v>mg/l P</v>
          </cell>
          <cell r="G12097">
            <v>12</v>
          </cell>
          <cell r="I12097">
            <v>2E-3</v>
          </cell>
          <cell r="J12097">
            <v>9</v>
          </cell>
          <cell r="K12097">
            <v>4.6000001020729542E-3</v>
          </cell>
          <cell r="L12097">
            <v>4.0000001899898052E-3</v>
          </cell>
          <cell r="M12097">
            <v>2.899999963119626E-3</v>
          </cell>
          <cell r="N12097" t="str">
            <v>Largest</v>
          </cell>
          <cell r="O12097">
            <v>10845</v>
          </cell>
        </row>
        <row r="12098">
          <cell r="A12098" t="str">
            <v>FI</v>
          </cell>
          <cell r="B12098" t="str">
            <v>FI_RV_32134</v>
          </cell>
          <cell r="C12098">
            <v>1994</v>
          </cell>
          <cell r="D12098" t="str">
            <v>Annual</v>
          </cell>
          <cell r="E12098" t="str">
            <v>Orthophosphate</v>
          </cell>
          <cell r="F12098" t="str">
            <v>mg/l P</v>
          </cell>
          <cell r="G12098">
            <v>12</v>
          </cell>
          <cell r="I12098">
            <v>2E-3</v>
          </cell>
          <cell r="J12098">
            <v>3</v>
          </cell>
          <cell r="K12098">
            <v>1.7000000225380063E-3</v>
          </cell>
          <cell r="L12098">
            <v>1.0000000474974513E-3</v>
          </cell>
          <cell r="M12098">
            <v>1.2000000569969416E-3</v>
          </cell>
          <cell r="N12098" t="str">
            <v>Largest</v>
          </cell>
          <cell r="O12098">
            <v>7139</v>
          </cell>
        </row>
        <row r="12099">
          <cell r="A12099" t="str">
            <v>FI</v>
          </cell>
          <cell r="B12099" t="str">
            <v>FI_RV_4618</v>
          </cell>
          <cell r="C12099">
            <v>1994</v>
          </cell>
          <cell r="D12099" t="str">
            <v>Annual</v>
          </cell>
          <cell r="E12099" t="str">
            <v>Orthophosphate</v>
          </cell>
          <cell r="F12099" t="str">
            <v>mg/l P</v>
          </cell>
          <cell r="G12099">
            <v>12</v>
          </cell>
          <cell r="J12099">
            <v>3</v>
          </cell>
          <cell r="K12099">
            <v>5.299999937415123E-2</v>
          </cell>
          <cell r="L12099">
            <v>4.8999998718500137E-2</v>
          </cell>
          <cell r="M12099">
            <v>9.6000004559755325E-3</v>
          </cell>
          <cell r="N12099" t="str">
            <v>Very Large</v>
          </cell>
          <cell r="O12099">
            <v>2142</v>
          </cell>
        </row>
        <row r="12100">
          <cell r="A12100" t="str">
            <v>FI</v>
          </cell>
          <cell r="B12100" t="str">
            <v>FI_RV_953</v>
          </cell>
          <cell r="C12100">
            <v>1994</v>
          </cell>
          <cell r="D12100" t="str">
            <v>Annual</v>
          </cell>
          <cell r="E12100" t="str">
            <v>Orthophosphate</v>
          </cell>
          <cell r="F12100" t="str">
            <v>mg/l P</v>
          </cell>
          <cell r="G12100">
            <v>12</v>
          </cell>
          <cell r="I12100">
            <v>5.0000000000000001E-3</v>
          </cell>
          <cell r="J12100">
            <v>7</v>
          </cell>
          <cell r="K12100">
            <v>2.3900000378489494E-2</v>
          </cell>
          <cell r="L12100">
            <v>1.8999999389052391E-2</v>
          </cell>
          <cell r="M12100">
            <v>2.0600000396370888E-2</v>
          </cell>
          <cell r="N12100" t="str">
            <v>Large</v>
          </cell>
          <cell r="O12100">
            <v>484</v>
          </cell>
        </row>
        <row r="12101">
          <cell r="A12101" t="str">
            <v>FI</v>
          </cell>
          <cell r="B12101" t="str">
            <v>FI_RV_34038</v>
          </cell>
          <cell r="C12101">
            <v>1994</v>
          </cell>
          <cell r="D12101" t="str">
            <v>Annual</v>
          </cell>
          <cell r="E12101" t="str">
            <v>Orthophosphate</v>
          </cell>
          <cell r="F12101" t="str">
            <v>mg/l P</v>
          </cell>
          <cell r="G12101">
            <v>12</v>
          </cell>
          <cell r="J12101">
            <v>5</v>
          </cell>
          <cell r="K12101">
            <v>4.999999888241291E-3</v>
          </cell>
          <cell r="L12101">
            <v>4.999999888241291E-3</v>
          </cell>
          <cell r="M12101">
            <v>2.199999988079071E-3</v>
          </cell>
          <cell r="N12101" t="str">
            <v>Largest</v>
          </cell>
          <cell r="O12101">
            <v>8500</v>
          </cell>
        </row>
        <row r="12102">
          <cell r="A12102" t="str">
            <v>FR</v>
          </cell>
          <cell r="B12102" t="str">
            <v>FR_RV_05005610</v>
          </cell>
          <cell r="C12102">
            <v>1994</v>
          </cell>
          <cell r="D12102" t="str">
            <v>Annual</v>
          </cell>
          <cell r="E12102" t="str">
            <v>Orthophosphate</v>
          </cell>
          <cell r="F12102" t="str">
            <v>mg/l P</v>
          </cell>
          <cell r="G12102">
            <v>12</v>
          </cell>
          <cell r="J12102">
            <v>10</v>
          </cell>
          <cell r="K12102">
            <v>0.98659998178482056</v>
          </cell>
          <cell r="N12102" t="str">
            <v>Medium</v>
          </cell>
          <cell r="O12102">
            <v>68.33</v>
          </cell>
        </row>
        <row r="12103">
          <cell r="A12103" t="str">
            <v>FR</v>
          </cell>
          <cell r="B12103" t="str">
            <v>FR_RV_06059500</v>
          </cell>
          <cell r="C12103">
            <v>1994</v>
          </cell>
          <cell r="D12103" t="str">
            <v>Annual</v>
          </cell>
          <cell r="E12103" t="str">
            <v>Orthophosphate</v>
          </cell>
          <cell r="F12103" t="str">
            <v>mg/l P</v>
          </cell>
          <cell r="G12103">
            <v>12</v>
          </cell>
          <cell r="J12103">
            <v>11</v>
          </cell>
          <cell r="K12103">
            <v>7.9199999570846558E-2</v>
          </cell>
          <cell r="N12103" t="str">
            <v>Largest</v>
          </cell>
          <cell r="O12103">
            <v>29397.5</v>
          </cell>
        </row>
        <row r="12104">
          <cell r="A12104" t="str">
            <v>FR</v>
          </cell>
          <cell r="B12104" t="str">
            <v>FR_RV_05184000</v>
          </cell>
          <cell r="C12104">
            <v>1994</v>
          </cell>
          <cell r="D12104" t="str">
            <v>Annual</v>
          </cell>
          <cell r="E12104" t="str">
            <v>Orthophosphate</v>
          </cell>
          <cell r="F12104" t="str">
            <v>mg/l P</v>
          </cell>
          <cell r="G12104">
            <v>12</v>
          </cell>
          <cell r="J12104">
            <v>5</v>
          </cell>
          <cell r="K12104">
            <v>1.8799999728798866E-2</v>
          </cell>
          <cell r="N12104" t="str">
            <v>Large</v>
          </cell>
          <cell r="O12104">
            <v>659.82</v>
          </cell>
        </row>
        <row r="12105">
          <cell r="A12105" t="str">
            <v>FR</v>
          </cell>
          <cell r="B12105" t="str">
            <v>FR_RV_05201400</v>
          </cell>
          <cell r="C12105">
            <v>1994</v>
          </cell>
          <cell r="D12105" t="str">
            <v>Annual</v>
          </cell>
          <cell r="E12105" t="str">
            <v>Orthophosphate</v>
          </cell>
          <cell r="F12105" t="str">
            <v>mg/l P</v>
          </cell>
          <cell r="G12105">
            <v>12</v>
          </cell>
          <cell r="J12105">
            <v>2</v>
          </cell>
          <cell r="K12105">
            <v>5.8600001037120819E-2</v>
          </cell>
          <cell r="N12105" t="str">
            <v>Largest</v>
          </cell>
          <cell r="O12105">
            <v>5364.93</v>
          </cell>
        </row>
        <row r="12106">
          <cell r="A12106" t="str">
            <v>FR</v>
          </cell>
          <cell r="B12106" t="str">
            <v>FR_RV_05205000</v>
          </cell>
          <cell r="C12106">
            <v>1994</v>
          </cell>
          <cell r="D12106" t="str">
            <v>Annual</v>
          </cell>
          <cell r="E12106" t="str">
            <v>Orthophosphate</v>
          </cell>
          <cell r="F12106" t="str">
            <v>mg/l P</v>
          </cell>
          <cell r="G12106">
            <v>12</v>
          </cell>
          <cell r="J12106">
            <v>8</v>
          </cell>
          <cell r="K12106">
            <v>1.3299999758601189E-2</v>
          </cell>
          <cell r="N12106" t="str">
            <v>Very Large</v>
          </cell>
          <cell r="O12106">
            <v>1190.1300000000001</v>
          </cell>
        </row>
        <row r="12107">
          <cell r="A12107" t="str">
            <v>FR</v>
          </cell>
          <cell r="B12107" t="str">
            <v>FR_RV_05233000</v>
          </cell>
          <cell r="C12107">
            <v>1994</v>
          </cell>
          <cell r="D12107" t="str">
            <v>Annual</v>
          </cell>
          <cell r="E12107" t="str">
            <v>Orthophosphate</v>
          </cell>
          <cell r="F12107" t="str">
            <v>mg/l P</v>
          </cell>
          <cell r="G12107">
            <v>12</v>
          </cell>
          <cell r="J12107">
            <v>11</v>
          </cell>
          <cell r="K12107">
            <v>7.1400001645088196E-2</v>
          </cell>
          <cell r="N12107" t="str">
            <v>Very Large</v>
          </cell>
          <cell r="O12107">
            <v>2315.9899999999998</v>
          </cell>
        </row>
        <row r="12108">
          <cell r="A12108" t="str">
            <v>FR</v>
          </cell>
          <cell r="B12108" t="str">
            <v>FR_RV_05236000</v>
          </cell>
          <cell r="C12108">
            <v>1994</v>
          </cell>
          <cell r="D12108" t="str">
            <v>Annual</v>
          </cell>
          <cell r="E12108" t="str">
            <v>Orthophosphate</v>
          </cell>
          <cell r="F12108" t="str">
            <v>mg/l P</v>
          </cell>
          <cell r="G12108">
            <v>12</v>
          </cell>
          <cell r="J12108">
            <v>9</v>
          </cell>
          <cell r="K12108">
            <v>3.7900000810623169E-2</v>
          </cell>
          <cell r="N12108" t="str">
            <v>Large</v>
          </cell>
          <cell r="O12108">
            <v>294</v>
          </cell>
        </row>
        <row r="12109">
          <cell r="A12109" t="str">
            <v>FR</v>
          </cell>
          <cell r="B12109" t="str">
            <v>FR_RV_05238500</v>
          </cell>
          <cell r="C12109">
            <v>1994</v>
          </cell>
          <cell r="D12109" t="str">
            <v>Annual</v>
          </cell>
          <cell r="E12109" t="str">
            <v>Orthophosphate</v>
          </cell>
          <cell r="F12109" t="str">
            <v>mg/l P</v>
          </cell>
          <cell r="G12109">
            <v>12</v>
          </cell>
          <cell r="J12109">
            <v>4</v>
          </cell>
          <cell r="K12109">
            <v>3.8100000470876694E-2</v>
          </cell>
          <cell r="N12109" t="str">
            <v>Large</v>
          </cell>
          <cell r="O12109">
            <v>570.39</v>
          </cell>
        </row>
        <row r="12110">
          <cell r="A12110" t="str">
            <v>FR</v>
          </cell>
          <cell r="B12110" t="str">
            <v>FR_RV_05169000</v>
          </cell>
          <cell r="C12110">
            <v>1994</v>
          </cell>
          <cell r="D12110" t="str">
            <v>Annual</v>
          </cell>
          <cell r="E12110" t="str">
            <v>Orthophosphate</v>
          </cell>
          <cell r="F12110" t="str">
            <v>mg/l P</v>
          </cell>
          <cell r="G12110">
            <v>12</v>
          </cell>
          <cell r="J12110">
            <v>9</v>
          </cell>
          <cell r="K12110">
            <v>2.3399999365210533E-2</v>
          </cell>
          <cell r="N12110" t="str">
            <v>Medium</v>
          </cell>
          <cell r="O12110">
            <v>240.11</v>
          </cell>
        </row>
        <row r="12111">
          <cell r="A12111" t="str">
            <v>FR</v>
          </cell>
          <cell r="B12111" t="str">
            <v>FR_RV_05005950</v>
          </cell>
          <cell r="C12111">
            <v>1994</v>
          </cell>
          <cell r="D12111" t="str">
            <v>Annual</v>
          </cell>
          <cell r="E12111" t="str">
            <v>Orthophosphate</v>
          </cell>
          <cell r="F12111" t="str">
            <v>mg/l P</v>
          </cell>
          <cell r="G12111">
            <v>12</v>
          </cell>
          <cell r="J12111">
            <v>4</v>
          </cell>
          <cell r="K12111">
            <v>0.12470000237226486</v>
          </cell>
          <cell r="N12111" t="str">
            <v>Medium</v>
          </cell>
          <cell r="O12111">
            <v>135.85</v>
          </cell>
        </row>
        <row r="12112">
          <cell r="A12112" t="str">
            <v>FR</v>
          </cell>
          <cell r="B12112" t="str">
            <v>FR_RV_05168000</v>
          </cell>
          <cell r="C12112">
            <v>1994</v>
          </cell>
          <cell r="D12112" t="str">
            <v>Annual</v>
          </cell>
          <cell r="E12112" t="str">
            <v>Orthophosphate</v>
          </cell>
          <cell r="F12112" t="str">
            <v>mg/l P</v>
          </cell>
          <cell r="G12112">
            <v>12</v>
          </cell>
          <cell r="J12112">
            <v>11</v>
          </cell>
          <cell r="K12112">
            <v>0.27059999108314514</v>
          </cell>
          <cell r="N12112" t="str">
            <v>Medium</v>
          </cell>
          <cell r="O12112">
            <v>111.61</v>
          </cell>
        </row>
        <row r="12113">
          <cell r="A12113" t="str">
            <v>FR</v>
          </cell>
          <cell r="B12113" t="str">
            <v>FR_RV_04194000</v>
          </cell>
          <cell r="C12113">
            <v>1994</v>
          </cell>
          <cell r="D12113" t="str">
            <v>Annual</v>
          </cell>
          <cell r="E12113" t="str">
            <v>Orthophosphate</v>
          </cell>
          <cell r="F12113" t="str">
            <v>mg/l P</v>
          </cell>
          <cell r="G12113">
            <v>12</v>
          </cell>
          <cell r="J12113">
            <v>15</v>
          </cell>
          <cell r="K12113">
            <v>3.0700000002980232E-2</v>
          </cell>
          <cell r="N12113" t="str">
            <v>Very Large</v>
          </cell>
          <cell r="O12113">
            <v>1942</v>
          </cell>
        </row>
        <row r="12114">
          <cell r="A12114" t="str">
            <v>FR</v>
          </cell>
          <cell r="B12114" t="str">
            <v>FR_RV_04170500</v>
          </cell>
          <cell r="C12114">
            <v>1994</v>
          </cell>
          <cell r="D12114" t="str">
            <v>Annual</v>
          </cell>
          <cell r="E12114" t="str">
            <v>Orthophosphate</v>
          </cell>
          <cell r="F12114" t="str">
            <v>mg/l P</v>
          </cell>
          <cell r="G12114">
            <v>12</v>
          </cell>
          <cell r="J12114">
            <v>12</v>
          </cell>
          <cell r="K12114">
            <v>8.3400003612041473E-2</v>
          </cell>
          <cell r="N12114" t="str">
            <v>Medium</v>
          </cell>
          <cell r="O12114">
            <v>134</v>
          </cell>
        </row>
        <row r="12115">
          <cell r="A12115" t="str">
            <v>FR</v>
          </cell>
          <cell r="B12115" t="str">
            <v>FR_RV_04120000</v>
          </cell>
          <cell r="C12115">
            <v>1994</v>
          </cell>
          <cell r="D12115" t="str">
            <v>Annual</v>
          </cell>
          <cell r="E12115" t="str">
            <v>Orthophosphate</v>
          </cell>
          <cell r="F12115" t="str">
            <v>mg/l P</v>
          </cell>
          <cell r="G12115">
            <v>12</v>
          </cell>
          <cell r="J12115">
            <v>12</v>
          </cell>
          <cell r="K12115">
            <v>8.2199998199939728E-2</v>
          </cell>
          <cell r="N12115" t="str">
            <v>Medium</v>
          </cell>
          <cell r="O12115">
            <v>223</v>
          </cell>
        </row>
        <row r="12116">
          <cell r="A12116" t="str">
            <v>FR</v>
          </cell>
          <cell r="B12116" t="str">
            <v>FR_RV_04102400</v>
          </cell>
          <cell r="C12116">
            <v>1994</v>
          </cell>
          <cell r="D12116" t="str">
            <v>Annual</v>
          </cell>
          <cell r="E12116" t="str">
            <v>Orthophosphate</v>
          </cell>
          <cell r="F12116" t="str">
            <v>mg/l P</v>
          </cell>
          <cell r="G12116">
            <v>12</v>
          </cell>
          <cell r="J12116">
            <v>12</v>
          </cell>
          <cell r="K12116">
            <v>0.15680000185966492</v>
          </cell>
          <cell r="N12116" t="str">
            <v>Very Large</v>
          </cell>
          <cell r="O12116">
            <v>1061</v>
          </cell>
        </row>
        <row r="12117">
          <cell r="A12117" t="str">
            <v>FR</v>
          </cell>
          <cell r="B12117" t="str">
            <v>FR_RV_06001000</v>
          </cell>
          <cell r="C12117">
            <v>1994</v>
          </cell>
          <cell r="D12117" t="str">
            <v>Annual</v>
          </cell>
          <cell r="E12117" t="str">
            <v>Orthophosphate</v>
          </cell>
          <cell r="F12117" t="str">
            <v>mg/l P</v>
          </cell>
          <cell r="G12117">
            <v>12</v>
          </cell>
          <cell r="J12117">
            <v>12</v>
          </cell>
          <cell r="K12117">
            <v>7.0399999618530273E-2</v>
          </cell>
          <cell r="N12117" t="str">
            <v>Very Large</v>
          </cell>
          <cell r="O12117">
            <v>1130</v>
          </cell>
        </row>
        <row r="12118">
          <cell r="A12118" t="str">
            <v>FR</v>
          </cell>
          <cell r="B12118" t="str">
            <v>FR_RV_06011000</v>
          </cell>
          <cell r="C12118">
            <v>1994</v>
          </cell>
          <cell r="D12118" t="str">
            <v>Annual</v>
          </cell>
          <cell r="E12118" t="str">
            <v>Orthophosphate</v>
          </cell>
          <cell r="F12118" t="str">
            <v>mg/l P</v>
          </cell>
          <cell r="G12118">
            <v>12</v>
          </cell>
          <cell r="J12118">
            <v>12</v>
          </cell>
          <cell r="K12118">
            <v>7.980000227689743E-2</v>
          </cell>
          <cell r="N12118" t="str">
            <v>Largest</v>
          </cell>
          <cell r="O12118">
            <v>9142.61</v>
          </cell>
        </row>
        <row r="12119">
          <cell r="A12119" t="str">
            <v>FR</v>
          </cell>
          <cell r="B12119" t="str">
            <v>FR_RV_06017050</v>
          </cell>
          <cell r="C12119">
            <v>1994</v>
          </cell>
          <cell r="D12119" t="str">
            <v>Annual</v>
          </cell>
          <cell r="E12119" t="str">
            <v>Orthophosphate</v>
          </cell>
          <cell r="F12119" t="str">
            <v>mg/l P</v>
          </cell>
          <cell r="G12119">
            <v>12</v>
          </cell>
          <cell r="J12119">
            <v>12</v>
          </cell>
          <cell r="K12119">
            <v>9.920000284910202E-2</v>
          </cell>
          <cell r="N12119" t="str">
            <v>Largest</v>
          </cell>
          <cell r="O12119">
            <v>12002.1</v>
          </cell>
        </row>
        <row r="12120">
          <cell r="A12120" t="str">
            <v>FR</v>
          </cell>
          <cell r="B12120" t="str">
            <v>FR_RV_05015100</v>
          </cell>
          <cell r="C12120">
            <v>1994</v>
          </cell>
          <cell r="D12120" t="str">
            <v>Annual</v>
          </cell>
          <cell r="E12120" t="str">
            <v>Orthophosphate</v>
          </cell>
          <cell r="F12120" t="str">
            <v>mg/l P</v>
          </cell>
          <cell r="G12120">
            <v>12</v>
          </cell>
          <cell r="J12120">
            <v>4</v>
          </cell>
          <cell r="K12120">
            <v>4.0699999779462814E-2</v>
          </cell>
          <cell r="N12120" t="str">
            <v>Medium</v>
          </cell>
          <cell r="O12120">
            <v>62.58</v>
          </cell>
        </row>
        <row r="12121">
          <cell r="A12121" t="str">
            <v>FR</v>
          </cell>
          <cell r="B12121" t="str">
            <v>FR_RV_05129000</v>
          </cell>
          <cell r="C12121">
            <v>1994</v>
          </cell>
          <cell r="D12121" t="str">
            <v>Annual</v>
          </cell>
          <cell r="E12121" t="str">
            <v>Orthophosphate</v>
          </cell>
          <cell r="F12121" t="str">
            <v>mg/l P</v>
          </cell>
          <cell r="G12121">
            <v>12</v>
          </cell>
          <cell r="J12121">
            <v>11</v>
          </cell>
          <cell r="K12121">
            <v>5.7399999350309372E-2</v>
          </cell>
          <cell r="N12121" t="str">
            <v>Largest</v>
          </cell>
          <cell r="O12121">
            <v>9813.35</v>
          </cell>
        </row>
        <row r="12122">
          <cell r="A12122" t="str">
            <v>FR</v>
          </cell>
          <cell r="B12122" t="str">
            <v>FR_RV_05107000</v>
          </cell>
          <cell r="C12122">
            <v>1994</v>
          </cell>
          <cell r="D12122" t="str">
            <v>Annual</v>
          </cell>
          <cell r="E12122" t="str">
            <v>Orthophosphate</v>
          </cell>
          <cell r="F12122" t="str">
            <v>mg/l P</v>
          </cell>
          <cell r="G12122">
            <v>12</v>
          </cell>
          <cell r="J12122">
            <v>9</v>
          </cell>
          <cell r="K12122">
            <v>8.2400001585483551E-2</v>
          </cell>
          <cell r="N12122" t="str">
            <v>Very Large</v>
          </cell>
          <cell r="O12122">
            <v>1335.56</v>
          </cell>
        </row>
        <row r="12123">
          <cell r="A12123" t="str">
            <v>FR</v>
          </cell>
          <cell r="B12123" t="str">
            <v>FR_RV_05109000</v>
          </cell>
          <cell r="C12123">
            <v>1994</v>
          </cell>
          <cell r="D12123" t="str">
            <v>Annual</v>
          </cell>
          <cell r="E12123" t="str">
            <v>Orthophosphate</v>
          </cell>
          <cell r="F12123" t="str">
            <v>mg/l P</v>
          </cell>
          <cell r="G12123">
            <v>12</v>
          </cell>
          <cell r="J12123">
            <v>11</v>
          </cell>
          <cell r="K12123">
            <v>9.5899999141693115E-2</v>
          </cell>
          <cell r="N12123" t="str">
            <v>Large</v>
          </cell>
          <cell r="O12123">
            <v>749.7</v>
          </cell>
        </row>
        <row r="12124">
          <cell r="A12124" t="str">
            <v>FR</v>
          </cell>
          <cell r="B12124" t="str">
            <v>FR_RV_05110000</v>
          </cell>
          <cell r="C12124">
            <v>1994</v>
          </cell>
          <cell r="D12124" t="str">
            <v>Annual</v>
          </cell>
          <cell r="E12124" t="str">
            <v>Orthophosphate</v>
          </cell>
          <cell r="F12124" t="str">
            <v>mg/l P</v>
          </cell>
          <cell r="G12124">
            <v>12</v>
          </cell>
          <cell r="J12124">
            <v>9</v>
          </cell>
          <cell r="K12124">
            <v>3.9099998772144318E-2</v>
          </cell>
          <cell r="N12124" t="str">
            <v>Medium</v>
          </cell>
          <cell r="O12124">
            <v>100</v>
          </cell>
        </row>
        <row r="12125">
          <cell r="A12125" t="str">
            <v>FR</v>
          </cell>
          <cell r="B12125" t="str">
            <v>FR_RV_05117000</v>
          </cell>
          <cell r="C12125">
            <v>1994</v>
          </cell>
          <cell r="D12125" t="str">
            <v>Annual</v>
          </cell>
          <cell r="E12125" t="str">
            <v>Orthophosphate</v>
          </cell>
          <cell r="F12125" t="str">
            <v>mg/l P</v>
          </cell>
          <cell r="G12125">
            <v>12</v>
          </cell>
          <cell r="J12125">
            <v>11</v>
          </cell>
          <cell r="K12125">
            <v>5.8100000023841858E-2</v>
          </cell>
          <cell r="N12125" t="str">
            <v>Largest</v>
          </cell>
          <cell r="O12125">
            <v>32457.18</v>
          </cell>
        </row>
        <row r="12126">
          <cell r="A12126" t="str">
            <v>FR</v>
          </cell>
          <cell r="B12126" t="str">
            <v>FR_RV_05118000</v>
          </cell>
          <cell r="C12126">
            <v>1994</v>
          </cell>
          <cell r="D12126" t="str">
            <v>Annual</v>
          </cell>
          <cell r="E12126" t="str">
            <v>Orthophosphate</v>
          </cell>
          <cell r="F12126" t="str">
            <v>mg/l P</v>
          </cell>
          <cell r="G12126">
            <v>12</v>
          </cell>
          <cell r="J12126">
            <v>9</v>
          </cell>
          <cell r="K12126">
            <v>5.169999971985817E-2</v>
          </cell>
          <cell r="N12126" t="str">
            <v>Large</v>
          </cell>
          <cell r="O12126">
            <v>620.79</v>
          </cell>
        </row>
        <row r="12127">
          <cell r="A12127" t="str">
            <v>FR</v>
          </cell>
          <cell r="B12127" t="str">
            <v>FR_RV_05121000</v>
          </cell>
          <cell r="C12127">
            <v>1994</v>
          </cell>
          <cell r="D12127" t="str">
            <v>Annual</v>
          </cell>
          <cell r="E12127" t="str">
            <v>Orthophosphate</v>
          </cell>
          <cell r="F12127" t="str">
            <v>mg/l P</v>
          </cell>
          <cell r="G12127">
            <v>12</v>
          </cell>
          <cell r="J12127">
            <v>11</v>
          </cell>
          <cell r="K12127">
            <v>9.1499999165534973E-2</v>
          </cell>
          <cell r="N12127" t="str">
            <v>Largest</v>
          </cell>
          <cell r="O12127">
            <v>3822.1</v>
          </cell>
        </row>
        <row r="12128">
          <cell r="A12128" t="str">
            <v>FR</v>
          </cell>
          <cell r="B12128" t="str">
            <v>FR_RV_05125000</v>
          </cell>
          <cell r="C12128">
            <v>1994</v>
          </cell>
          <cell r="D12128" t="str">
            <v>Annual</v>
          </cell>
          <cell r="E12128" t="str">
            <v>Orthophosphate</v>
          </cell>
          <cell r="F12128" t="str">
            <v>mg/l P</v>
          </cell>
          <cell r="G12128">
            <v>12</v>
          </cell>
          <cell r="J12128">
            <v>9</v>
          </cell>
          <cell r="K12128">
            <v>4.7800000756978989E-2</v>
          </cell>
          <cell r="N12128" t="str">
            <v>Very Large</v>
          </cell>
          <cell r="O12128">
            <v>1506.7</v>
          </cell>
        </row>
        <row r="12129">
          <cell r="A12129" t="str">
            <v>FR</v>
          </cell>
          <cell r="B12129" t="str">
            <v>FR_RV_05172900</v>
          </cell>
          <cell r="C12129">
            <v>1994</v>
          </cell>
          <cell r="D12129" t="str">
            <v>Annual</v>
          </cell>
          <cell r="E12129" t="str">
            <v>Orthophosphate</v>
          </cell>
          <cell r="F12129" t="str">
            <v>mg/l P</v>
          </cell>
          <cell r="G12129">
            <v>12</v>
          </cell>
          <cell r="J12129">
            <v>9</v>
          </cell>
          <cell r="K12129">
            <v>1.119999960064888E-2</v>
          </cell>
          <cell r="N12129" t="str">
            <v>Very Large</v>
          </cell>
          <cell r="O12129">
            <v>1273.94</v>
          </cell>
        </row>
        <row r="12130">
          <cell r="A12130" t="str">
            <v>FR</v>
          </cell>
          <cell r="B12130" t="str">
            <v>FR_RV_05128000</v>
          </cell>
          <cell r="C12130">
            <v>1994</v>
          </cell>
          <cell r="D12130" t="str">
            <v>Annual</v>
          </cell>
          <cell r="E12130" t="str">
            <v>Orthophosphate</v>
          </cell>
          <cell r="F12130" t="str">
            <v>mg/l P</v>
          </cell>
          <cell r="G12130">
            <v>12</v>
          </cell>
          <cell r="J12130">
            <v>9</v>
          </cell>
          <cell r="K12130">
            <v>0.11559999734163284</v>
          </cell>
          <cell r="N12130" t="str">
            <v>Large</v>
          </cell>
          <cell r="O12130">
            <v>273.04000000000002</v>
          </cell>
        </row>
        <row r="12131">
          <cell r="A12131" t="str">
            <v>FR</v>
          </cell>
          <cell r="B12131" t="str">
            <v>FR_RV_06065700</v>
          </cell>
          <cell r="C12131">
            <v>1994</v>
          </cell>
          <cell r="D12131" t="str">
            <v>Annual</v>
          </cell>
          <cell r="E12131" t="str">
            <v>Orthophosphate</v>
          </cell>
          <cell r="F12131" t="str">
            <v>mg/l P</v>
          </cell>
          <cell r="G12131">
            <v>12</v>
          </cell>
          <cell r="J12131">
            <v>8</v>
          </cell>
          <cell r="K12131">
            <v>2.7699999511241913E-2</v>
          </cell>
          <cell r="N12131" t="str">
            <v>Largest</v>
          </cell>
          <cell r="O12131">
            <v>9900.85</v>
          </cell>
        </row>
        <row r="12132">
          <cell r="A12132" t="str">
            <v>FR</v>
          </cell>
          <cell r="B12132" t="str">
            <v>FR_RV_05131000</v>
          </cell>
          <cell r="C12132">
            <v>1994</v>
          </cell>
          <cell r="D12132" t="str">
            <v>Annual</v>
          </cell>
          <cell r="E12132" t="str">
            <v>Orthophosphate</v>
          </cell>
          <cell r="F12132" t="str">
            <v>mg/l P</v>
          </cell>
          <cell r="G12132">
            <v>12</v>
          </cell>
          <cell r="J12132">
            <v>11</v>
          </cell>
          <cell r="K12132">
            <v>7.3299996554851532E-2</v>
          </cell>
          <cell r="N12132" t="str">
            <v>Largest</v>
          </cell>
          <cell r="O12132">
            <v>3506.25</v>
          </cell>
        </row>
        <row r="12133">
          <cell r="A12133" t="str">
            <v>FR</v>
          </cell>
          <cell r="B12133" t="str">
            <v>FR_RV_05132000</v>
          </cell>
          <cell r="C12133">
            <v>1994</v>
          </cell>
          <cell r="D12133" t="str">
            <v>Annual</v>
          </cell>
          <cell r="E12133" t="str">
            <v>Orthophosphate</v>
          </cell>
          <cell r="F12133" t="str">
            <v>mg/l P</v>
          </cell>
          <cell r="G12133">
            <v>12</v>
          </cell>
          <cell r="J12133">
            <v>11</v>
          </cell>
          <cell r="K12133">
            <v>7.7299997210502625E-2</v>
          </cell>
          <cell r="N12133" t="str">
            <v>Large</v>
          </cell>
          <cell r="O12133">
            <v>858.18</v>
          </cell>
        </row>
        <row r="12134">
          <cell r="A12134" t="str">
            <v>FR</v>
          </cell>
          <cell r="B12134" t="str">
            <v>FR_RV_05135000</v>
          </cell>
          <cell r="C12134">
            <v>1994</v>
          </cell>
          <cell r="D12134" t="str">
            <v>Annual</v>
          </cell>
          <cell r="E12134" t="str">
            <v>Orthophosphate</v>
          </cell>
          <cell r="F12134" t="str">
            <v>mg/l P</v>
          </cell>
          <cell r="G12134">
            <v>12</v>
          </cell>
          <cell r="J12134">
            <v>9</v>
          </cell>
          <cell r="K12134">
            <v>0.14020000398159027</v>
          </cell>
          <cell r="N12134" t="str">
            <v>Large</v>
          </cell>
          <cell r="O12134">
            <v>586.83000000000004</v>
          </cell>
        </row>
        <row r="12135">
          <cell r="A12135" t="str">
            <v>FR</v>
          </cell>
          <cell r="B12135" t="str">
            <v>FR_RV_05136000</v>
          </cell>
          <cell r="C12135">
            <v>1994</v>
          </cell>
          <cell r="D12135" t="str">
            <v>Annual</v>
          </cell>
          <cell r="E12135" t="str">
            <v>Orthophosphate</v>
          </cell>
          <cell r="F12135" t="str">
            <v>mg/l P</v>
          </cell>
          <cell r="G12135">
            <v>12</v>
          </cell>
          <cell r="J12135">
            <v>9</v>
          </cell>
          <cell r="K12135">
            <v>0.40950000286102295</v>
          </cell>
          <cell r="N12135" t="str">
            <v>Medium</v>
          </cell>
          <cell r="O12135">
            <v>79.540000000000006</v>
          </cell>
        </row>
        <row r="12136">
          <cell r="A12136" t="str">
            <v>FR</v>
          </cell>
          <cell r="B12136" t="str">
            <v>FR_RV_05139310</v>
          </cell>
          <cell r="C12136">
            <v>1994</v>
          </cell>
          <cell r="D12136" t="str">
            <v>Annual</v>
          </cell>
          <cell r="E12136" t="str">
            <v>Orthophosphate</v>
          </cell>
          <cell r="F12136" t="str">
            <v>mg/l P</v>
          </cell>
          <cell r="G12136">
            <v>12</v>
          </cell>
          <cell r="J12136">
            <v>9</v>
          </cell>
          <cell r="K12136">
            <v>8.7399996817111969E-2</v>
          </cell>
          <cell r="N12136" t="str">
            <v>Medium</v>
          </cell>
          <cell r="O12136">
            <v>210.7</v>
          </cell>
        </row>
        <row r="12137">
          <cell r="A12137" t="str">
            <v>FR</v>
          </cell>
          <cell r="B12137" t="str">
            <v>FR_RV_05156950</v>
          </cell>
          <cell r="C12137">
            <v>1994</v>
          </cell>
          <cell r="D12137" t="str">
            <v>Annual</v>
          </cell>
          <cell r="E12137" t="str">
            <v>Orthophosphate</v>
          </cell>
          <cell r="F12137" t="str">
            <v>mg/l P</v>
          </cell>
          <cell r="G12137">
            <v>12</v>
          </cell>
          <cell r="J12137">
            <v>12</v>
          </cell>
          <cell r="K12137">
            <v>0.37430000305175781</v>
          </cell>
          <cell r="N12137" t="str">
            <v>Large</v>
          </cell>
          <cell r="O12137">
            <v>986.81</v>
          </cell>
        </row>
        <row r="12138">
          <cell r="A12138" t="str">
            <v>FR</v>
          </cell>
          <cell r="B12138" t="str">
            <v>FR_RV_05158000</v>
          </cell>
          <cell r="C12138">
            <v>1994</v>
          </cell>
          <cell r="D12138" t="str">
            <v>Annual</v>
          </cell>
          <cell r="E12138" t="str">
            <v>Orthophosphate</v>
          </cell>
          <cell r="F12138" t="str">
            <v>mg/l P</v>
          </cell>
          <cell r="G12138">
            <v>12</v>
          </cell>
          <cell r="J12138">
            <v>8</v>
          </cell>
          <cell r="K12138">
            <v>0.10639999806880951</v>
          </cell>
          <cell r="N12138" t="str">
            <v>Large</v>
          </cell>
          <cell r="O12138">
            <v>557.22</v>
          </cell>
        </row>
        <row r="12139">
          <cell r="A12139" t="str">
            <v>FR</v>
          </cell>
          <cell r="B12139" t="str">
            <v>FR_RV_05161000</v>
          </cell>
          <cell r="C12139">
            <v>1994</v>
          </cell>
          <cell r="D12139" t="str">
            <v>Annual</v>
          </cell>
          <cell r="E12139" t="str">
            <v>Orthophosphate</v>
          </cell>
          <cell r="F12139" t="str">
            <v>mg/l P</v>
          </cell>
          <cell r="G12139">
            <v>12</v>
          </cell>
          <cell r="J12139">
            <v>13</v>
          </cell>
          <cell r="K12139">
            <v>9.0400002896785736E-2</v>
          </cell>
          <cell r="N12139" t="str">
            <v>Largest</v>
          </cell>
          <cell r="O12139">
            <v>10666.97</v>
          </cell>
        </row>
        <row r="12140">
          <cell r="A12140" t="str">
            <v>FR</v>
          </cell>
          <cell r="B12140" t="str">
            <v>FR_RV_05126000</v>
          </cell>
          <cell r="C12140">
            <v>1994</v>
          </cell>
          <cell r="D12140" t="str">
            <v>Annual</v>
          </cell>
          <cell r="E12140" t="str">
            <v>Orthophosphate</v>
          </cell>
          <cell r="F12140" t="str">
            <v>mg/l P</v>
          </cell>
          <cell r="G12140">
            <v>12</v>
          </cell>
          <cell r="J12140">
            <v>9</v>
          </cell>
          <cell r="K12140">
            <v>0.3239000141620636</v>
          </cell>
          <cell r="N12140" t="str">
            <v>Very Large</v>
          </cell>
          <cell r="O12140">
            <v>1290.8599999999999</v>
          </cell>
        </row>
        <row r="12141">
          <cell r="A12141" t="str">
            <v>FR</v>
          </cell>
          <cell r="B12141" t="str">
            <v>FR_RV_01114000</v>
          </cell>
          <cell r="C12141">
            <v>1994</v>
          </cell>
          <cell r="D12141" t="str">
            <v>Annual</v>
          </cell>
          <cell r="E12141" t="str">
            <v>Orthophosphate</v>
          </cell>
          <cell r="F12141" t="str">
            <v>mg/l P</v>
          </cell>
          <cell r="G12141">
            <v>12</v>
          </cell>
          <cell r="J12141">
            <v>11</v>
          </cell>
          <cell r="K12141">
            <v>0.27770000696182251</v>
          </cell>
          <cell r="N12141" t="str">
            <v>Large</v>
          </cell>
          <cell r="O12141">
            <v>250.97</v>
          </cell>
        </row>
        <row r="12142">
          <cell r="A12142" t="str">
            <v>FR</v>
          </cell>
          <cell r="B12142" t="str">
            <v>FR_RV_06029000</v>
          </cell>
          <cell r="C12142">
            <v>1994</v>
          </cell>
          <cell r="D12142" t="str">
            <v>Annual</v>
          </cell>
          <cell r="E12142" t="str">
            <v>Orthophosphate</v>
          </cell>
          <cell r="F12142" t="str">
            <v>mg/l P</v>
          </cell>
          <cell r="G12142">
            <v>12</v>
          </cell>
          <cell r="J12142">
            <v>12</v>
          </cell>
          <cell r="K12142">
            <v>6.549999862909317E-2</v>
          </cell>
          <cell r="N12142" t="str">
            <v>Largest</v>
          </cell>
          <cell r="O12142">
            <v>4450</v>
          </cell>
        </row>
        <row r="12143">
          <cell r="A12143" t="str">
            <v>FR</v>
          </cell>
          <cell r="B12143" t="str">
            <v>FR_RV_02081000</v>
          </cell>
          <cell r="C12143">
            <v>1994</v>
          </cell>
          <cell r="D12143" t="str">
            <v>Annual</v>
          </cell>
          <cell r="E12143" t="str">
            <v>Orthophosphate</v>
          </cell>
          <cell r="F12143" t="str">
            <v>mg/l P</v>
          </cell>
          <cell r="G12143">
            <v>12</v>
          </cell>
          <cell r="J12143">
            <v>12</v>
          </cell>
          <cell r="K12143">
            <v>0.33199998736381531</v>
          </cell>
          <cell r="N12143" t="str">
            <v>Medium</v>
          </cell>
          <cell r="O12143">
            <v>243.16</v>
          </cell>
        </row>
        <row r="12144">
          <cell r="A12144" t="str">
            <v>FR</v>
          </cell>
          <cell r="B12144" t="str">
            <v>FR_RV_02067600</v>
          </cell>
          <cell r="C12144">
            <v>1994</v>
          </cell>
          <cell r="D12144" t="str">
            <v>Annual</v>
          </cell>
          <cell r="E12144" t="str">
            <v>Orthophosphate</v>
          </cell>
          <cell r="F12144" t="str">
            <v>mg/l P</v>
          </cell>
          <cell r="G12144">
            <v>12</v>
          </cell>
          <cell r="J12144">
            <v>12</v>
          </cell>
          <cell r="K12144">
            <v>0.12790000438690186</v>
          </cell>
          <cell r="N12144" t="str">
            <v>Medium</v>
          </cell>
          <cell r="O12144">
            <v>74.02</v>
          </cell>
        </row>
        <row r="12145">
          <cell r="A12145" t="str">
            <v>FR</v>
          </cell>
          <cell r="B12145" t="str">
            <v>FR_RV_02058000</v>
          </cell>
          <cell r="C12145">
            <v>1994</v>
          </cell>
          <cell r="D12145" t="str">
            <v>Annual</v>
          </cell>
          <cell r="E12145" t="str">
            <v>Orthophosphate</v>
          </cell>
          <cell r="F12145" t="str">
            <v>mg/l P</v>
          </cell>
          <cell r="G12145">
            <v>12</v>
          </cell>
          <cell r="J12145">
            <v>12</v>
          </cell>
          <cell r="K12145">
            <v>0.17599999904632568</v>
          </cell>
          <cell r="N12145" t="str">
            <v>Very Large</v>
          </cell>
          <cell r="O12145">
            <v>1036.2</v>
          </cell>
        </row>
        <row r="12146">
          <cell r="A12146" t="str">
            <v>FR</v>
          </cell>
          <cell r="B12146" t="str">
            <v>FR_RV_02052000</v>
          </cell>
          <cell r="C12146">
            <v>1994</v>
          </cell>
          <cell r="D12146" t="str">
            <v>Annual</v>
          </cell>
          <cell r="E12146" t="str">
            <v>Orthophosphate</v>
          </cell>
          <cell r="F12146" t="str">
            <v>mg/l P</v>
          </cell>
          <cell r="G12146">
            <v>12</v>
          </cell>
          <cell r="J12146">
            <v>11</v>
          </cell>
          <cell r="K12146">
            <v>7.9099997878074646E-2</v>
          </cell>
          <cell r="N12146" t="str">
            <v>Large</v>
          </cell>
          <cell r="O12146">
            <v>368.73</v>
          </cell>
        </row>
        <row r="12147">
          <cell r="A12147" t="str">
            <v>FR</v>
          </cell>
          <cell r="B12147" t="str">
            <v>FR_RV_02050000</v>
          </cell>
          <cell r="C12147">
            <v>1994</v>
          </cell>
          <cell r="D12147" t="str">
            <v>Annual</v>
          </cell>
          <cell r="E12147" t="str">
            <v>Orthophosphate</v>
          </cell>
          <cell r="F12147" t="str">
            <v>mg/l P</v>
          </cell>
          <cell r="G12147">
            <v>12</v>
          </cell>
          <cell r="J12147">
            <v>10</v>
          </cell>
          <cell r="K12147">
            <v>7.4199996888637543E-2</v>
          </cell>
          <cell r="N12147" t="str">
            <v>Large</v>
          </cell>
          <cell r="O12147">
            <v>357.26</v>
          </cell>
        </row>
        <row r="12148">
          <cell r="A12148" t="str">
            <v>FR</v>
          </cell>
          <cell r="B12148" t="str">
            <v>FR_RV_02025500</v>
          </cell>
          <cell r="C12148">
            <v>1994</v>
          </cell>
          <cell r="D12148" t="str">
            <v>Annual</v>
          </cell>
          <cell r="E12148" t="str">
            <v>Orthophosphate</v>
          </cell>
          <cell r="F12148" t="str">
            <v>mg/l P</v>
          </cell>
          <cell r="G12148">
            <v>12</v>
          </cell>
          <cell r="J12148">
            <v>23</v>
          </cell>
          <cell r="K12148">
            <v>0.1761000007390976</v>
          </cell>
          <cell r="N12148" t="str">
            <v>Largest</v>
          </cell>
          <cell r="O12148">
            <v>3153.91</v>
          </cell>
        </row>
        <row r="12149">
          <cell r="A12149" t="str">
            <v>FR</v>
          </cell>
          <cell r="B12149" t="str">
            <v>FR_RV_02107500</v>
          </cell>
          <cell r="C12149">
            <v>1994</v>
          </cell>
          <cell r="D12149" t="str">
            <v>Annual</v>
          </cell>
          <cell r="E12149" t="str">
            <v>Orthophosphate</v>
          </cell>
          <cell r="F12149" t="str">
            <v>mg/l P</v>
          </cell>
          <cell r="G12149">
            <v>12</v>
          </cell>
          <cell r="J12149">
            <v>12</v>
          </cell>
          <cell r="K12149">
            <v>0.14489999413490295</v>
          </cell>
          <cell r="N12149" t="str">
            <v>Very Large</v>
          </cell>
          <cell r="O12149">
            <v>1727.65</v>
          </cell>
        </row>
        <row r="12150">
          <cell r="A12150" t="str">
            <v>FR</v>
          </cell>
          <cell r="B12150" t="str">
            <v>FR_RV_01139000</v>
          </cell>
          <cell r="C12150">
            <v>1994</v>
          </cell>
          <cell r="D12150" t="str">
            <v>Annual</v>
          </cell>
          <cell r="E12150" t="str">
            <v>Orthophosphate</v>
          </cell>
          <cell r="F12150" t="str">
            <v>mg/l P</v>
          </cell>
          <cell r="G12150">
            <v>12</v>
          </cell>
          <cell r="J12150">
            <v>6</v>
          </cell>
          <cell r="K12150">
            <v>0.13470000028610229</v>
          </cell>
          <cell r="N12150" t="str">
            <v>Large</v>
          </cell>
          <cell r="O12150">
            <v>767.21</v>
          </cell>
        </row>
        <row r="12151">
          <cell r="A12151" t="str">
            <v>FR</v>
          </cell>
          <cell r="B12151" t="str">
            <v>FR_RV_02120000</v>
          </cell>
          <cell r="C12151">
            <v>1994</v>
          </cell>
          <cell r="D12151" t="str">
            <v>Annual</v>
          </cell>
          <cell r="E12151" t="str">
            <v>Orthophosphate</v>
          </cell>
          <cell r="F12151" t="str">
            <v>mg/l P</v>
          </cell>
          <cell r="G12151">
            <v>12</v>
          </cell>
          <cell r="J12151">
            <v>25</v>
          </cell>
          <cell r="K12151">
            <v>2.5900000706315041E-2</v>
          </cell>
          <cell r="N12151" t="str">
            <v>Very Large</v>
          </cell>
          <cell r="O12151">
            <v>1332.14</v>
          </cell>
        </row>
        <row r="12152">
          <cell r="A12152" t="str">
            <v>FR</v>
          </cell>
          <cell r="B12152" t="str">
            <v>FR_RV_01111500</v>
          </cell>
          <cell r="C12152">
            <v>1994</v>
          </cell>
          <cell r="D12152" t="str">
            <v>Annual</v>
          </cell>
          <cell r="E12152" t="str">
            <v>Orthophosphate</v>
          </cell>
          <cell r="F12152" t="str">
            <v>mg/l P</v>
          </cell>
          <cell r="G12152">
            <v>12</v>
          </cell>
          <cell r="J12152">
            <v>12</v>
          </cell>
          <cell r="K12152">
            <v>0.7150999903678894</v>
          </cell>
          <cell r="N12152" t="str">
            <v>Large</v>
          </cell>
          <cell r="O12152">
            <v>540.19000000000005</v>
          </cell>
        </row>
        <row r="12153">
          <cell r="A12153" t="str">
            <v>FR</v>
          </cell>
          <cell r="B12153" t="str">
            <v>FR_RV_01097500</v>
          </cell>
          <cell r="C12153">
            <v>1994</v>
          </cell>
          <cell r="D12153" t="str">
            <v>Annual</v>
          </cell>
          <cell r="E12153" t="str">
            <v>Orthophosphate</v>
          </cell>
          <cell r="F12153" t="str">
            <v>mg/l P</v>
          </cell>
          <cell r="G12153">
            <v>12</v>
          </cell>
          <cell r="J12153">
            <v>4</v>
          </cell>
          <cell r="K12153">
            <v>0.13349999487400055</v>
          </cell>
          <cell r="N12153" t="str">
            <v>Large</v>
          </cell>
          <cell r="O12153">
            <v>935.43</v>
          </cell>
        </row>
        <row r="12154">
          <cell r="A12154" t="str">
            <v>FR</v>
          </cell>
          <cell r="B12154" t="str">
            <v>FR_RV_01058000</v>
          </cell>
          <cell r="C12154">
            <v>1994</v>
          </cell>
          <cell r="D12154" t="str">
            <v>Annual</v>
          </cell>
          <cell r="E12154" t="str">
            <v>Orthophosphate</v>
          </cell>
          <cell r="F12154" t="str">
            <v>mg/l P</v>
          </cell>
          <cell r="G12154">
            <v>12</v>
          </cell>
          <cell r="J12154">
            <v>6</v>
          </cell>
          <cell r="K12154">
            <v>1.1208000183105469</v>
          </cell>
          <cell r="N12154" t="str">
            <v>Very Large</v>
          </cell>
          <cell r="O12154">
            <v>1341.07</v>
          </cell>
        </row>
        <row r="12155">
          <cell r="A12155" t="str">
            <v>FR</v>
          </cell>
          <cell r="B12155" t="str">
            <v>FR_RV_01055500</v>
          </cell>
          <cell r="C12155">
            <v>1994</v>
          </cell>
          <cell r="D12155" t="str">
            <v>Annual</v>
          </cell>
          <cell r="E12155" t="str">
            <v>Orthophosphate</v>
          </cell>
          <cell r="F12155" t="str">
            <v>mg/l P</v>
          </cell>
          <cell r="G12155">
            <v>12</v>
          </cell>
          <cell r="J12155">
            <v>11</v>
          </cell>
          <cell r="K12155">
            <v>0.97780001163482666</v>
          </cell>
          <cell r="N12155" t="str">
            <v>Large</v>
          </cell>
          <cell r="O12155">
            <v>608.34</v>
          </cell>
        </row>
        <row r="12156">
          <cell r="A12156" t="str">
            <v>FR</v>
          </cell>
          <cell r="B12156" t="str">
            <v>FR_RV_01052000</v>
          </cell>
          <cell r="C12156">
            <v>1994</v>
          </cell>
          <cell r="D12156" t="str">
            <v>Annual</v>
          </cell>
          <cell r="E12156" t="str">
            <v>Orthophosphate</v>
          </cell>
          <cell r="F12156" t="str">
            <v>mg/l P</v>
          </cell>
          <cell r="G12156">
            <v>12</v>
          </cell>
          <cell r="J12156">
            <v>5</v>
          </cell>
          <cell r="K12156">
            <v>0.13470000028610229</v>
          </cell>
          <cell r="N12156" t="str">
            <v>Large</v>
          </cell>
          <cell r="O12156">
            <v>431.66</v>
          </cell>
        </row>
        <row r="12157">
          <cell r="A12157" t="str">
            <v>FR</v>
          </cell>
          <cell r="B12157" t="str">
            <v>FR_RV_01032000</v>
          </cell>
          <cell r="C12157">
            <v>1994</v>
          </cell>
          <cell r="D12157" t="str">
            <v>Annual</v>
          </cell>
          <cell r="E12157" t="str">
            <v>Orthophosphate</v>
          </cell>
          <cell r="F12157" t="str">
            <v>mg/l P</v>
          </cell>
          <cell r="G12157">
            <v>12</v>
          </cell>
          <cell r="J12157">
            <v>12</v>
          </cell>
          <cell r="K12157">
            <v>0.34209999442100525</v>
          </cell>
          <cell r="N12157" t="str">
            <v>Medium</v>
          </cell>
          <cell r="O12157">
            <v>238.51</v>
          </cell>
        </row>
        <row r="12158">
          <cell r="A12158" t="str">
            <v>FR</v>
          </cell>
          <cell r="B12158" t="str">
            <v>FR_RV_06031200</v>
          </cell>
          <cell r="C12158">
            <v>1994</v>
          </cell>
          <cell r="D12158" t="str">
            <v>Annual</v>
          </cell>
          <cell r="E12158" t="str">
            <v>Orthophosphate</v>
          </cell>
          <cell r="F12158" t="str">
            <v>mg/l P</v>
          </cell>
          <cell r="G12158">
            <v>12</v>
          </cell>
          <cell r="J12158">
            <v>9</v>
          </cell>
          <cell r="K12158">
            <v>8.4299996495246887E-2</v>
          </cell>
          <cell r="N12158" t="str">
            <v>Largest</v>
          </cell>
          <cell r="O12158">
            <v>5117.58</v>
          </cell>
        </row>
        <row r="12159">
          <cell r="A12159" t="str">
            <v>FR</v>
          </cell>
          <cell r="B12159" t="str">
            <v>FR_RV_05103000</v>
          </cell>
          <cell r="C12159">
            <v>1994</v>
          </cell>
          <cell r="D12159" t="str">
            <v>Annual</v>
          </cell>
          <cell r="E12159" t="str">
            <v>Orthophosphate</v>
          </cell>
          <cell r="F12159" t="str">
            <v>mg/l P</v>
          </cell>
          <cell r="G12159">
            <v>12</v>
          </cell>
          <cell r="J12159">
            <v>8</v>
          </cell>
          <cell r="K12159">
            <v>3.48999984562397E-2</v>
          </cell>
          <cell r="N12159" t="str">
            <v>Medium</v>
          </cell>
          <cell r="O12159">
            <v>100</v>
          </cell>
        </row>
        <row r="12160">
          <cell r="A12160" t="str">
            <v>FR</v>
          </cell>
          <cell r="B12160" t="str">
            <v>FR_RV_02004000</v>
          </cell>
          <cell r="C12160">
            <v>1994</v>
          </cell>
          <cell r="D12160" t="str">
            <v>Annual</v>
          </cell>
          <cell r="E12160" t="str">
            <v>Orthophosphate</v>
          </cell>
          <cell r="F12160" t="str">
            <v>mg/l P</v>
          </cell>
          <cell r="G12160">
            <v>12</v>
          </cell>
          <cell r="J12160">
            <v>11</v>
          </cell>
          <cell r="K12160">
            <v>0.27590000629425049</v>
          </cell>
          <cell r="N12160" t="str">
            <v>Large</v>
          </cell>
          <cell r="O12160">
            <v>682.28</v>
          </cell>
        </row>
        <row r="12161">
          <cell r="A12161" t="str">
            <v>FR</v>
          </cell>
          <cell r="B12161" t="str">
            <v>FR_RV_06168000</v>
          </cell>
          <cell r="C12161">
            <v>1994</v>
          </cell>
          <cell r="D12161" t="str">
            <v>Annual</v>
          </cell>
          <cell r="E12161" t="str">
            <v>Orthophosphate</v>
          </cell>
          <cell r="F12161" t="str">
            <v>mg/l P</v>
          </cell>
          <cell r="G12161">
            <v>12</v>
          </cell>
          <cell r="J12161">
            <v>8</v>
          </cell>
          <cell r="K12161">
            <v>3.359999880194664E-2</v>
          </cell>
          <cell r="N12161" t="str">
            <v>Large</v>
          </cell>
          <cell r="O12161">
            <v>726</v>
          </cell>
        </row>
        <row r="12162">
          <cell r="A12162" t="str">
            <v>FR</v>
          </cell>
          <cell r="B12162" t="str">
            <v>FR_RV_06073500</v>
          </cell>
          <cell r="C12162">
            <v>1994</v>
          </cell>
          <cell r="D12162" t="str">
            <v>Annual</v>
          </cell>
          <cell r="E12162" t="str">
            <v>Orthophosphate</v>
          </cell>
          <cell r="F12162" t="str">
            <v>mg/l P</v>
          </cell>
          <cell r="G12162">
            <v>12</v>
          </cell>
          <cell r="J12162">
            <v>8</v>
          </cell>
          <cell r="K12162">
            <v>2.4800000712275505E-2</v>
          </cell>
          <cell r="N12162" t="str">
            <v>Large</v>
          </cell>
          <cell r="O12162">
            <v>306.10000000000002</v>
          </cell>
        </row>
        <row r="12163">
          <cell r="A12163" t="str">
            <v>FR</v>
          </cell>
          <cell r="B12163" t="str">
            <v>FR_RV_06083000</v>
          </cell>
          <cell r="C12163">
            <v>1994</v>
          </cell>
          <cell r="D12163" t="str">
            <v>Annual</v>
          </cell>
          <cell r="E12163" t="str">
            <v>Orthophosphate</v>
          </cell>
          <cell r="F12163" t="str">
            <v>mg/l P</v>
          </cell>
          <cell r="G12163">
            <v>12</v>
          </cell>
          <cell r="J12163">
            <v>10</v>
          </cell>
          <cell r="K12163">
            <v>0.16220000386238098</v>
          </cell>
          <cell r="N12163" t="str">
            <v>Large</v>
          </cell>
          <cell r="O12163">
            <v>715</v>
          </cell>
        </row>
        <row r="12164">
          <cell r="A12164" t="str">
            <v>FR</v>
          </cell>
          <cell r="B12164" t="str">
            <v>FR_RV_06092500</v>
          </cell>
          <cell r="C12164">
            <v>1994</v>
          </cell>
          <cell r="D12164" t="str">
            <v>Annual</v>
          </cell>
          <cell r="E12164" t="str">
            <v>Orthophosphate</v>
          </cell>
          <cell r="F12164" t="str">
            <v>mg/l P</v>
          </cell>
          <cell r="G12164">
            <v>12</v>
          </cell>
          <cell r="J12164">
            <v>8</v>
          </cell>
          <cell r="K12164">
            <v>3.4400001168251038E-2</v>
          </cell>
          <cell r="N12164" t="str">
            <v>Largest</v>
          </cell>
          <cell r="O12164">
            <v>20211</v>
          </cell>
        </row>
        <row r="12165">
          <cell r="A12165" t="str">
            <v>FR</v>
          </cell>
          <cell r="B12165" t="str">
            <v>FR_RV_06104000</v>
          </cell>
          <cell r="C12165">
            <v>1994</v>
          </cell>
          <cell r="D12165" t="str">
            <v>Annual</v>
          </cell>
          <cell r="E12165" t="str">
            <v>Orthophosphate</v>
          </cell>
          <cell r="F12165" t="str">
            <v>mg/l P</v>
          </cell>
          <cell r="G12165">
            <v>12</v>
          </cell>
          <cell r="J12165">
            <v>11</v>
          </cell>
          <cell r="K12165">
            <v>5.8899998664855957E-2</v>
          </cell>
          <cell r="N12165" t="str">
            <v>Largest</v>
          </cell>
          <cell r="O12165">
            <v>53125.45</v>
          </cell>
        </row>
        <row r="12166">
          <cell r="A12166" t="str">
            <v>FR</v>
          </cell>
          <cell r="B12166" t="str">
            <v>FR_RV_06106600</v>
          </cell>
          <cell r="C12166">
            <v>1994</v>
          </cell>
          <cell r="D12166" t="str">
            <v>Annual</v>
          </cell>
          <cell r="E12166" t="str">
            <v>Orthophosphate</v>
          </cell>
          <cell r="F12166" t="str">
            <v>mg/l P</v>
          </cell>
          <cell r="G12166">
            <v>12</v>
          </cell>
          <cell r="J12166">
            <v>12</v>
          </cell>
          <cell r="K12166">
            <v>3.7000000476837158E-2</v>
          </cell>
          <cell r="N12166" t="str">
            <v>Largest</v>
          </cell>
          <cell r="O12166">
            <v>66331.44</v>
          </cell>
        </row>
        <row r="12167">
          <cell r="A12167" t="str">
            <v>FR</v>
          </cell>
          <cell r="B12167" t="str">
            <v>FR_RV_05018000</v>
          </cell>
          <cell r="C12167">
            <v>1994</v>
          </cell>
          <cell r="D12167" t="str">
            <v>Annual</v>
          </cell>
          <cell r="E12167" t="str">
            <v>Orthophosphate</v>
          </cell>
          <cell r="F12167" t="str">
            <v>mg/l P</v>
          </cell>
          <cell r="G12167">
            <v>12</v>
          </cell>
          <cell r="J12167">
            <v>8</v>
          </cell>
          <cell r="K12167">
            <v>3.0799999833106995E-2</v>
          </cell>
          <cell r="N12167" t="str">
            <v>Largest</v>
          </cell>
          <cell r="O12167">
            <v>3813.36</v>
          </cell>
        </row>
        <row r="12168">
          <cell r="A12168" t="str">
            <v>FR</v>
          </cell>
          <cell r="B12168" t="str">
            <v>FR_RV_06113000</v>
          </cell>
          <cell r="C12168">
            <v>1994</v>
          </cell>
          <cell r="D12168" t="str">
            <v>Annual</v>
          </cell>
          <cell r="E12168" t="str">
            <v>Orthophosphate</v>
          </cell>
          <cell r="F12168" t="str">
            <v>mg/l P</v>
          </cell>
          <cell r="G12168">
            <v>12</v>
          </cell>
          <cell r="J12168">
            <v>12</v>
          </cell>
          <cell r="K12168">
            <v>3.5999998450279236E-2</v>
          </cell>
          <cell r="N12168" t="str">
            <v>Largest</v>
          </cell>
          <cell r="O12168">
            <v>70766</v>
          </cell>
        </row>
        <row r="12169">
          <cell r="A12169" t="str">
            <v>FR</v>
          </cell>
          <cell r="B12169" t="str">
            <v>FR_RV_02106850</v>
          </cell>
          <cell r="C12169">
            <v>1994</v>
          </cell>
          <cell r="D12169" t="str">
            <v>Annual</v>
          </cell>
          <cell r="E12169" t="str">
            <v>Orthophosphate</v>
          </cell>
          <cell r="F12169" t="str">
            <v>mg/l P</v>
          </cell>
          <cell r="G12169">
            <v>12</v>
          </cell>
          <cell r="J12169">
            <v>12</v>
          </cell>
          <cell r="K12169">
            <v>0.28560000658035278</v>
          </cell>
          <cell r="N12169" t="str">
            <v>Medium</v>
          </cell>
          <cell r="O12169">
            <v>170.97</v>
          </cell>
        </row>
        <row r="12170">
          <cell r="A12170" t="str">
            <v>FR</v>
          </cell>
          <cell r="B12170" t="str">
            <v>FR_RV_06149500</v>
          </cell>
          <cell r="C12170">
            <v>1994</v>
          </cell>
          <cell r="D12170" t="str">
            <v>Annual</v>
          </cell>
          <cell r="E12170" t="str">
            <v>Orthophosphate</v>
          </cell>
          <cell r="F12170" t="str">
            <v>mg/l P</v>
          </cell>
          <cell r="G12170">
            <v>12</v>
          </cell>
          <cell r="J12170">
            <v>7</v>
          </cell>
          <cell r="K12170">
            <v>4.3299999088048935E-2</v>
          </cell>
          <cell r="N12170" t="str">
            <v>Largest</v>
          </cell>
          <cell r="O12170">
            <v>11800</v>
          </cell>
        </row>
        <row r="12171">
          <cell r="A12171" t="str">
            <v>FR</v>
          </cell>
          <cell r="B12171" t="str">
            <v>FR_RV_06206000</v>
          </cell>
          <cell r="C12171">
            <v>1994</v>
          </cell>
          <cell r="D12171" t="str">
            <v>Annual</v>
          </cell>
          <cell r="E12171" t="str">
            <v>Orthophosphate</v>
          </cell>
          <cell r="F12171" t="str">
            <v>mg/l P</v>
          </cell>
          <cell r="G12171">
            <v>12</v>
          </cell>
          <cell r="J12171">
            <v>8</v>
          </cell>
          <cell r="K12171">
            <v>5.4200001060962677E-2</v>
          </cell>
          <cell r="N12171" t="str">
            <v>Largest</v>
          </cell>
          <cell r="O12171">
            <v>2530</v>
          </cell>
        </row>
        <row r="12172">
          <cell r="A12172" t="str">
            <v>FR</v>
          </cell>
          <cell r="B12172" t="str">
            <v>FR_RV_06188500</v>
          </cell>
          <cell r="C12172">
            <v>1994</v>
          </cell>
          <cell r="D12172" t="str">
            <v>Annual</v>
          </cell>
          <cell r="E12172" t="str">
            <v>Orthophosphate</v>
          </cell>
          <cell r="F12172" t="str">
            <v>mg/l P</v>
          </cell>
          <cell r="G12172">
            <v>12</v>
          </cell>
          <cell r="J12172">
            <v>9</v>
          </cell>
          <cell r="K12172">
            <v>4.2800001800060272E-2</v>
          </cell>
          <cell r="N12172" t="str">
            <v>Very Large</v>
          </cell>
          <cell r="O12172">
            <v>1332</v>
          </cell>
        </row>
        <row r="12173">
          <cell r="A12173" t="str">
            <v>FR</v>
          </cell>
          <cell r="B12173" t="str">
            <v>FR_RV_04074000</v>
          </cell>
          <cell r="C12173">
            <v>1994</v>
          </cell>
          <cell r="D12173" t="str">
            <v>Annual</v>
          </cell>
          <cell r="E12173" t="str">
            <v>Orthophosphate</v>
          </cell>
          <cell r="F12173" t="str">
            <v>mg/l P</v>
          </cell>
          <cell r="G12173">
            <v>12</v>
          </cell>
          <cell r="J12173">
            <v>12</v>
          </cell>
          <cell r="K12173">
            <v>0.10520000010728836</v>
          </cell>
          <cell r="N12173" t="str">
            <v>Very Large</v>
          </cell>
          <cell r="O12173">
            <v>1002</v>
          </cell>
        </row>
        <row r="12174">
          <cell r="A12174" t="str">
            <v>FR</v>
          </cell>
          <cell r="B12174" t="str">
            <v>FR_RV_04068800</v>
          </cell>
          <cell r="C12174">
            <v>1994</v>
          </cell>
          <cell r="D12174" t="str">
            <v>Annual</v>
          </cell>
          <cell r="E12174" t="str">
            <v>Orthophosphate</v>
          </cell>
          <cell r="F12174" t="str">
            <v>mg/l P</v>
          </cell>
          <cell r="G12174">
            <v>12</v>
          </cell>
          <cell r="J12174">
            <v>6</v>
          </cell>
          <cell r="K12174">
            <v>3.6899998784065247E-2</v>
          </cell>
          <cell r="N12174" t="str">
            <v>Very Large</v>
          </cell>
          <cell r="O12174">
            <v>1208</v>
          </cell>
        </row>
        <row r="12175">
          <cell r="A12175" t="str">
            <v>FR</v>
          </cell>
          <cell r="B12175" t="str">
            <v>FR_RV_04017000</v>
          </cell>
          <cell r="C12175">
            <v>1994</v>
          </cell>
          <cell r="D12175" t="str">
            <v>Annual</v>
          </cell>
          <cell r="E12175" t="str">
            <v>Orthophosphate</v>
          </cell>
          <cell r="F12175" t="str">
            <v>mg/l P</v>
          </cell>
          <cell r="G12175">
            <v>12</v>
          </cell>
          <cell r="J12175">
            <v>12</v>
          </cell>
          <cell r="K12175">
            <v>0.14079999923706055</v>
          </cell>
          <cell r="N12175" t="str">
            <v>Very Large</v>
          </cell>
          <cell r="O12175">
            <v>1430</v>
          </cell>
        </row>
        <row r="12176">
          <cell r="A12176" t="str">
            <v>FR</v>
          </cell>
          <cell r="B12176" t="str">
            <v>FR_RV_04003500</v>
          </cell>
          <cell r="C12176">
            <v>1994</v>
          </cell>
          <cell r="D12176" t="str">
            <v>Annual</v>
          </cell>
          <cell r="E12176" t="str">
            <v>Orthophosphate</v>
          </cell>
          <cell r="F12176" t="str">
            <v>mg/l P</v>
          </cell>
          <cell r="G12176">
            <v>12</v>
          </cell>
          <cell r="J12176">
            <v>7</v>
          </cell>
          <cell r="K12176">
            <v>4.2800001800060272E-2</v>
          </cell>
          <cell r="N12176" t="str">
            <v>Large</v>
          </cell>
          <cell r="O12176">
            <v>704.55</v>
          </cell>
        </row>
        <row r="12177">
          <cell r="A12177" t="str">
            <v>FR</v>
          </cell>
          <cell r="B12177" t="str">
            <v>FR_RV_03047490</v>
          </cell>
          <cell r="C12177">
            <v>1994</v>
          </cell>
          <cell r="D12177" t="str">
            <v>Annual</v>
          </cell>
          <cell r="E12177" t="str">
            <v>Orthophosphate</v>
          </cell>
          <cell r="F12177" t="str">
            <v>mg/l P</v>
          </cell>
          <cell r="G12177">
            <v>12</v>
          </cell>
          <cell r="J12177">
            <v>11</v>
          </cell>
          <cell r="K12177">
            <v>0.22229999303817749</v>
          </cell>
          <cell r="N12177" t="str">
            <v>Large</v>
          </cell>
          <cell r="O12177">
            <v>391.32</v>
          </cell>
        </row>
        <row r="12178">
          <cell r="A12178" t="str">
            <v>FR</v>
          </cell>
          <cell r="B12178" t="str">
            <v>FR_RV_03023000</v>
          </cell>
          <cell r="C12178">
            <v>1994</v>
          </cell>
          <cell r="D12178" t="str">
            <v>Annual</v>
          </cell>
          <cell r="E12178" t="str">
            <v>Orthophosphate</v>
          </cell>
          <cell r="F12178" t="str">
            <v>mg/l P</v>
          </cell>
          <cell r="G12178">
            <v>12</v>
          </cell>
          <cell r="J12178">
            <v>7</v>
          </cell>
          <cell r="K12178">
            <v>6.5999999642372131E-2</v>
          </cell>
          <cell r="N12178" t="str">
            <v>Large</v>
          </cell>
          <cell r="O12178">
            <v>915.26</v>
          </cell>
        </row>
        <row r="12179">
          <cell r="A12179" t="str">
            <v>FR</v>
          </cell>
          <cell r="B12179" t="str">
            <v>FR_RV_03013300</v>
          </cell>
          <cell r="C12179">
            <v>1994</v>
          </cell>
          <cell r="D12179" t="str">
            <v>Annual</v>
          </cell>
          <cell r="E12179" t="str">
            <v>Orthophosphate</v>
          </cell>
          <cell r="F12179" t="str">
            <v>mg/l P</v>
          </cell>
          <cell r="G12179">
            <v>12</v>
          </cell>
          <cell r="J12179">
            <v>11</v>
          </cell>
          <cell r="K12179">
            <v>0.2888999879360199</v>
          </cell>
          <cell r="N12179" t="str">
            <v>Large</v>
          </cell>
          <cell r="O12179">
            <v>287.11</v>
          </cell>
        </row>
        <row r="12180">
          <cell r="A12180" t="str">
            <v>FR</v>
          </cell>
          <cell r="B12180" t="str">
            <v>FR_RV_06131550</v>
          </cell>
          <cell r="C12180">
            <v>1994</v>
          </cell>
          <cell r="D12180" t="str">
            <v>Annual</v>
          </cell>
          <cell r="E12180" t="str">
            <v>Orthophosphate</v>
          </cell>
          <cell r="F12180" t="str">
            <v>mg/l P</v>
          </cell>
          <cell r="G12180">
            <v>12</v>
          </cell>
          <cell r="J12180">
            <v>11</v>
          </cell>
          <cell r="K12180">
            <v>4.8999998718500137E-2</v>
          </cell>
          <cell r="N12180" t="str">
            <v>Largest</v>
          </cell>
          <cell r="O12180">
            <v>97011</v>
          </cell>
        </row>
        <row r="12181">
          <cell r="A12181" t="str">
            <v>FR</v>
          </cell>
          <cell r="B12181" t="str">
            <v>FR_RV_02124000</v>
          </cell>
          <cell r="C12181">
            <v>1994</v>
          </cell>
          <cell r="D12181" t="str">
            <v>Annual</v>
          </cell>
          <cell r="E12181" t="str">
            <v>Orthophosphate</v>
          </cell>
          <cell r="F12181" t="str">
            <v>mg/l P</v>
          </cell>
          <cell r="G12181">
            <v>12</v>
          </cell>
          <cell r="J12181">
            <v>12</v>
          </cell>
          <cell r="K12181">
            <v>6.7500002682209015E-2</v>
          </cell>
          <cell r="N12181" t="str">
            <v>Largest</v>
          </cell>
          <cell r="O12181">
            <v>10319.709999999999</v>
          </cell>
        </row>
        <row r="12182">
          <cell r="A12182" t="str">
            <v>FR</v>
          </cell>
          <cell r="B12182" t="str">
            <v>FR_RV_02100600</v>
          </cell>
          <cell r="C12182">
            <v>1994</v>
          </cell>
          <cell r="D12182" t="str">
            <v>Annual</v>
          </cell>
          <cell r="E12182" t="str">
            <v>Orthophosphate</v>
          </cell>
          <cell r="F12182" t="str">
            <v>mg/l P</v>
          </cell>
          <cell r="G12182">
            <v>12</v>
          </cell>
          <cell r="J12182">
            <v>12</v>
          </cell>
          <cell r="K12182">
            <v>0.1664000004529953</v>
          </cell>
          <cell r="N12182" t="str">
            <v>Medium</v>
          </cell>
          <cell r="O12182">
            <v>98.61</v>
          </cell>
        </row>
        <row r="12183">
          <cell r="A12183" t="str">
            <v>FR</v>
          </cell>
          <cell r="B12183" t="str">
            <v>FR_RV_02100800</v>
          </cell>
          <cell r="C12183">
            <v>1994</v>
          </cell>
          <cell r="D12183" t="str">
            <v>Annual</v>
          </cell>
          <cell r="E12183" t="str">
            <v>Orthophosphate</v>
          </cell>
          <cell r="F12183" t="str">
            <v>mg/l P</v>
          </cell>
          <cell r="G12183">
            <v>12</v>
          </cell>
          <cell r="J12183">
            <v>12</v>
          </cell>
          <cell r="K12183">
            <v>0.14920000731945038</v>
          </cell>
          <cell r="N12183" t="str">
            <v>Medium</v>
          </cell>
          <cell r="O12183">
            <v>101.4</v>
          </cell>
        </row>
        <row r="12184">
          <cell r="A12184" t="str">
            <v>FR</v>
          </cell>
          <cell r="B12184" t="str">
            <v>FR_RV_02103800</v>
          </cell>
          <cell r="C12184">
            <v>1994</v>
          </cell>
          <cell r="D12184" t="str">
            <v>Annual</v>
          </cell>
          <cell r="E12184" t="str">
            <v>Orthophosphate</v>
          </cell>
          <cell r="F12184" t="str">
            <v>mg/l P</v>
          </cell>
          <cell r="G12184">
            <v>12</v>
          </cell>
          <cell r="J12184">
            <v>12</v>
          </cell>
          <cell r="K12184">
            <v>1.0626000165939331</v>
          </cell>
          <cell r="N12184" t="str">
            <v>Medium</v>
          </cell>
          <cell r="O12184">
            <v>173.43</v>
          </cell>
        </row>
        <row r="12185">
          <cell r="A12185" t="str">
            <v>FR</v>
          </cell>
          <cell r="B12185" t="str">
            <v>FR_RV_02103850</v>
          </cell>
          <cell r="C12185">
            <v>1994</v>
          </cell>
          <cell r="D12185" t="str">
            <v>Annual</v>
          </cell>
          <cell r="E12185" t="str">
            <v>Orthophosphate</v>
          </cell>
          <cell r="F12185" t="str">
            <v>mg/l P</v>
          </cell>
          <cell r="G12185">
            <v>12</v>
          </cell>
          <cell r="J12185">
            <v>12</v>
          </cell>
          <cell r="K12185">
            <v>0.3107999861240387</v>
          </cell>
          <cell r="N12185" t="str">
            <v>Medium</v>
          </cell>
          <cell r="O12185">
            <v>110.82</v>
          </cell>
        </row>
        <row r="12186">
          <cell r="A12186" t="str">
            <v>FR</v>
          </cell>
          <cell r="B12186" t="str">
            <v>FR_RV_02106600</v>
          </cell>
          <cell r="C12186">
            <v>1994</v>
          </cell>
          <cell r="D12186" t="str">
            <v>Annual</v>
          </cell>
          <cell r="E12186" t="str">
            <v>Orthophosphate</v>
          </cell>
          <cell r="F12186" t="str">
            <v>mg/l P</v>
          </cell>
          <cell r="G12186">
            <v>12</v>
          </cell>
          <cell r="J12186">
            <v>12</v>
          </cell>
          <cell r="K12186">
            <v>0.36710000038146973</v>
          </cell>
          <cell r="N12186" t="str">
            <v>Large</v>
          </cell>
          <cell r="O12186">
            <v>446.75</v>
          </cell>
        </row>
        <row r="12187">
          <cell r="A12187" t="str">
            <v>FR</v>
          </cell>
          <cell r="B12187" t="str">
            <v>FR_RV_02107000</v>
          </cell>
          <cell r="C12187">
            <v>1994</v>
          </cell>
          <cell r="D12187" t="str">
            <v>Annual</v>
          </cell>
          <cell r="E12187" t="str">
            <v>Orthophosphate</v>
          </cell>
          <cell r="F12187" t="str">
            <v>mg/l P</v>
          </cell>
          <cell r="G12187">
            <v>12</v>
          </cell>
          <cell r="J12187">
            <v>12</v>
          </cell>
          <cell r="K12187">
            <v>0.17200000584125519</v>
          </cell>
          <cell r="N12187" t="str">
            <v>Very Large</v>
          </cell>
          <cell r="O12187">
            <v>1546.93</v>
          </cell>
        </row>
        <row r="12188">
          <cell r="A12188" t="str">
            <v>FR</v>
          </cell>
          <cell r="B12188" t="str">
            <v>FR_RV_02109000</v>
          </cell>
          <cell r="C12188">
            <v>1994</v>
          </cell>
          <cell r="D12188" t="str">
            <v>Annual</v>
          </cell>
          <cell r="E12188" t="str">
            <v>Orthophosphate</v>
          </cell>
          <cell r="F12188" t="str">
            <v>mg/l P</v>
          </cell>
          <cell r="G12188">
            <v>12</v>
          </cell>
          <cell r="J12188">
            <v>12</v>
          </cell>
          <cell r="K12188">
            <v>9.1799996793270111E-2</v>
          </cell>
          <cell r="N12188" t="str">
            <v>Largest</v>
          </cell>
          <cell r="O12188">
            <v>2613.89</v>
          </cell>
        </row>
        <row r="12189">
          <cell r="A12189" t="str">
            <v>FR</v>
          </cell>
          <cell r="B12189" t="str">
            <v>FR_RV_02114000</v>
          </cell>
          <cell r="C12189">
            <v>1994</v>
          </cell>
          <cell r="D12189" t="str">
            <v>Annual</v>
          </cell>
          <cell r="E12189" t="str">
            <v>Orthophosphate</v>
          </cell>
          <cell r="F12189" t="str">
            <v>mg/l P</v>
          </cell>
          <cell r="G12189">
            <v>12</v>
          </cell>
          <cell r="J12189">
            <v>25</v>
          </cell>
          <cell r="K12189">
            <v>5.3300000727176666E-2</v>
          </cell>
          <cell r="N12189" t="str">
            <v>Largest</v>
          </cell>
          <cell r="O12189">
            <v>3957.35</v>
          </cell>
        </row>
        <row r="12190">
          <cell r="A12190" t="str">
            <v>FR</v>
          </cell>
          <cell r="B12190" t="str">
            <v>FR_RV_02115200</v>
          </cell>
          <cell r="C12190">
            <v>1994</v>
          </cell>
          <cell r="D12190" t="str">
            <v>Annual</v>
          </cell>
          <cell r="E12190" t="str">
            <v>Orthophosphate</v>
          </cell>
          <cell r="F12190" t="str">
            <v>mg/l P</v>
          </cell>
          <cell r="G12190">
            <v>12</v>
          </cell>
          <cell r="J12190">
            <v>12</v>
          </cell>
          <cell r="K12190">
            <v>0.44780001044273376</v>
          </cell>
          <cell r="N12190" t="str">
            <v>Medium</v>
          </cell>
          <cell r="O12190">
            <v>158.35</v>
          </cell>
        </row>
        <row r="12191">
          <cell r="A12191" t="str">
            <v>FR</v>
          </cell>
          <cell r="B12191" t="str">
            <v>FR_RV_02115775</v>
          </cell>
          <cell r="C12191">
            <v>1994</v>
          </cell>
          <cell r="D12191" t="str">
            <v>Annual</v>
          </cell>
          <cell r="E12191" t="str">
            <v>Orthophosphate</v>
          </cell>
          <cell r="F12191" t="str">
            <v>mg/l P</v>
          </cell>
          <cell r="G12191">
            <v>12</v>
          </cell>
          <cell r="J12191">
            <v>12</v>
          </cell>
          <cell r="K12191">
            <v>0.13459999859333038</v>
          </cell>
          <cell r="N12191" t="str">
            <v>Large</v>
          </cell>
          <cell r="O12191">
            <v>307.31</v>
          </cell>
        </row>
        <row r="12192">
          <cell r="A12192" t="str">
            <v>FR</v>
          </cell>
          <cell r="B12192" t="str">
            <v>FR_RV_05096000</v>
          </cell>
          <cell r="C12192">
            <v>1994</v>
          </cell>
          <cell r="D12192" t="str">
            <v>Annual</v>
          </cell>
          <cell r="E12192" t="str">
            <v>Orthophosphate</v>
          </cell>
          <cell r="F12192" t="str">
            <v>mg/l P</v>
          </cell>
          <cell r="G12192">
            <v>12</v>
          </cell>
          <cell r="J12192">
            <v>11</v>
          </cell>
          <cell r="K12192">
            <v>2.7100000530481339E-2</v>
          </cell>
          <cell r="N12192" t="str">
            <v>Largest</v>
          </cell>
          <cell r="O12192">
            <v>3296.82</v>
          </cell>
        </row>
        <row r="12193">
          <cell r="A12193" t="str">
            <v>FR</v>
          </cell>
          <cell r="B12193" t="str">
            <v>FR_RV_02123000</v>
          </cell>
          <cell r="C12193">
            <v>1994</v>
          </cell>
          <cell r="D12193" t="str">
            <v>Annual</v>
          </cell>
          <cell r="E12193" t="str">
            <v>Orthophosphate</v>
          </cell>
          <cell r="F12193" t="str">
            <v>mg/l P</v>
          </cell>
          <cell r="G12193">
            <v>12</v>
          </cell>
          <cell r="J12193">
            <v>25</v>
          </cell>
          <cell r="K12193">
            <v>6.419999897480011E-2</v>
          </cell>
          <cell r="N12193" t="str">
            <v>Largest</v>
          </cell>
          <cell r="O12193">
            <v>10075.99</v>
          </cell>
        </row>
        <row r="12194">
          <cell r="A12194" t="str">
            <v>FR</v>
          </cell>
          <cell r="B12194" t="str">
            <v>FR_RV_02094950</v>
          </cell>
          <cell r="C12194">
            <v>1994</v>
          </cell>
          <cell r="D12194" t="str">
            <v>Annual</v>
          </cell>
          <cell r="E12194" t="str">
            <v>Orthophosphate</v>
          </cell>
          <cell r="F12194" t="str">
            <v>mg/l P</v>
          </cell>
          <cell r="G12194">
            <v>12</v>
          </cell>
          <cell r="J12194">
            <v>12</v>
          </cell>
          <cell r="K12194">
            <v>0.95889997482299805</v>
          </cell>
          <cell r="N12194" t="str">
            <v>Small</v>
          </cell>
          <cell r="O12194">
            <v>32.33</v>
          </cell>
        </row>
        <row r="12195">
          <cell r="A12195" t="str">
            <v>FR</v>
          </cell>
          <cell r="B12195" t="str">
            <v>FR_RV_03006000</v>
          </cell>
          <cell r="C12195">
            <v>1994</v>
          </cell>
          <cell r="D12195" t="str">
            <v>Annual</v>
          </cell>
          <cell r="E12195" t="str">
            <v>Orthophosphate</v>
          </cell>
          <cell r="F12195" t="str">
            <v>mg/l P</v>
          </cell>
          <cell r="G12195">
            <v>12</v>
          </cell>
          <cell r="J12195">
            <v>11</v>
          </cell>
          <cell r="K12195">
            <v>0.11190000176429749</v>
          </cell>
          <cell r="N12195" t="str">
            <v>Largest</v>
          </cell>
          <cell r="O12195">
            <v>3968.27</v>
          </cell>
        </row>
        <row r="12196">
          <cell r="A12196" t="str">
            <v>FR</v>
          </cell>
          <cell r="B12196" t="str">
            <v>FR_RV_03014000</v>
          </cell>
          <cell r="C12196">
            <v>1994</v>
          </cell>
          <cell r="D12196" t="str">
            <v>Annual</v>
          </cell>
          <cell r="E12196" t="str">
            <v>Orthophosphate</v>
          </cell>
          <cell r="F12196" t="str">
            <v>mg/l P</v>
          </cell>
          <cell r="G12196">
            <v>12</v>
          </cell>
          <cell r="J12196">
            <v>10</v>
          </cell>
          <cell r="K12196">
            <v>5.2799999713897705E-2</v>
          </cell>
          <cell r="N12196" t="str">
            <v>Largest</v>
          </cell>
          <cell r="O12196">
            <v>10353.709999999999</v>
          </cell>
        </row>
        <row r="12197">
          <cell r="A12197" t="str">
            <v>FR</v>
          </cell>
          <cell r="B12197" t="str">
            <v>FR_RV_03048000</v>
          </cell>
          <cell r="C12197">
            <v>1994</v>
          </cell>
          <cell r="D12197" t="str">
            <v>Annual</v>
          </cell>
          <cell r="E12197" t="str">
            <v>Orthophosphate</v>
          </cell>
          <cell r="F12197" t="str">
            <v>mg/l P</v>
          </cell>
          <cell r="G12197">
            <v>12</v>
          </cell>
          <cell r="J12197">
            <v>12</v>
          </cell>
          <cell r="K12197">
            <v>9.1600000858306885E-2</v>
          </cell>
          <cell r="N12197" t="str">
            <v>Largest</v>
          </cell>
          <cell r="O12197">
            <v>26667.71</v>
          </cell>
        </row>
        <row r="12198">
          <cell r="A12198" t="str">
            <v>FR</v>
          </cell>
          <cell r="B12198" t="str">
            <v>FR_RV_03081000</v>
          </cell>
          <cell r="C12198">
            <v>1994</v>
          </cell>
          <cell r="D12198" t="str">
            <v>Annual</v>
          </cell>
          <cell r="E12198" t="str">
            <v>Orthophosphate</v>
          </cell>
          <cell r="F12198" t="str">
            <v>mg/l P</v>
          </cell>
          <cell r="G12198">
            <v>12</v>
          </cell>
          <cell r="J12198">
            <v>15</v>
          </cell>
          <cell r="K12198">
            <v>0.19599999487400055</v>
          </cell>
          <cell r="N12198" t="str">
            <v>Largest</v>
          </cell>
          <cell r="O12198">
            <v>43579.87</v>
          </cell>
        </row>
        <row r="12199">
          <cell r="A12199" t="str">
            <v>FR</v>
          </cell>
          <cell r="B12199" t="str">
            <v>FR_RV_04009000</v>
          </cell>
          <cell r="C12199">
            <v>1994</v>
          </cell>
          <cell r="D12199" t="str">
            <v>Annual</v>
          </cell>
          <cell r="E12199" t="str">
            <v>Orthophosphate</v>
          </cell>
          <cell r="F12199" t="str">
            <v>mg/l P</v>
          </cell>
          <cell r="G12199">
            <v>12</v>
          </cell>
          <cell r="J12199">
            <v>12</v>
          </cell>
          <cell r="K12199">
            <v>0.16789999604225159</v>
          </cell>
          <cell r="N12199" t="str">
            <v>Largest</v>
          </cell>
          <cell r="O12199">
            <v>4166</v>
          </cell>
        </row>
        <row r="12200">
          <cell r="A12200" t="str">
            <v>FR</v>
          </cell>
          <cell r="B12200" t="str">
            <v>FR_RV_05021500</v>
          </cell>
          <cell r="C12200">
            <v>1994</v>
          </cell>
          <cell r="D12200" t="str">
            <v>Annual</v>
          </cell>
          <cell r="E12200" t="str">
            <v>Orthophosphate</v>
          </cell>
          <cell r="F12200" t="str">
            <v>mg/l P</v>
          </cell>
          <cell r="G12200">
            <v>12</v>
          </cell>
          <cell r="J12200">
            <v>11</v>
          </cell>
          <cell r="K12200">
            <v>1.6599999740719795E-2</v>
          </cell>
          <cell r="N12200" t="str">
            <v>Medium</v>
          </cell>
          <cell r="O12200">
            <v>207.13</v>
          </cell>
        </row>
        <row r="12201">
          <cell r="A12201" t="str">
            <v>FR</v>
          </cell>
          <cell r="B12201" t="str">
            <v>FR_RV_05025050</v>
          </cell>
          <cell r="C12201">
            <v>1994</v>
          </cell>
          <cell r="D12201" t="str">
            <v>Annual</v>
          </cell>
          <cell r="E12201" t="str">
            <v>Orthophosphate</v>
          </cell>
          <cell r="F12201" t="str">
            <v>mg/l P</v>
          </cell>
          <cell r="G12201">
            <v>12</v>
          </cell>
          <cell r="J12201">
            <v>4</v>
          </cell>
          <cell r="K12201">
            <v>1.6899999231100082E-2</v>
          </cell>
          <cell r="N12201" t="str">
            <v>Large</v>
          </cell>
          <cell r="O12201">
            <v>377.59</v>
          </cell>
        </row>
        <row r="12202">
          <cell r="A12202" t="str">
            <v>FR</v>
          </cell>
          <cell r="B12202" t="str">
            <v>FR_RV_05061100</v>
          </cell>
          <cell r="C12202">
            <v>1994</v>
          </cell>
          <cell r="D12202" t="str">
            <v>Annual</v>
          </cell>
          <cell r="E12202" t="str">
            <v>Orthophosphate</v>
          </cell>
          <cell r="F12202" t="str">
            <v>mg/l P</v>
          </cell>
          <cell r="G12202">
            <v>12</v>
          </cell>
          <cell r="J12202">
            <v>11</v>
          </cell>
          <cell r="K12202">
            <v>4.3600000441074371E-2</v>
          </cell>
          <cell r="N12202" t="str">
            <v>Medium</v>
          </cell>
          <cell r="O12202">
            <v>132.35</v>
          </cell>
        </row>
        <row r="12203">
          <cell r="A12203" t="str">
            <v>FR</v>
          </cell>
          <cell r="B12203" t="str">
            <v>FR_RV_05080710</v>
          </cell>
          <cell r="C12203">
            <v>1994</v>
          </cell>
          <cell r="D12203" t="str">
            <v>Annual</v>
          </cell>
          <cell r="E12203" t="str">
            <v>Orthophosphate</v>
          </cell>
          <cell r="F12203" t="str">
            <v>mg/l P</v>
          </cell>
          <cell r="G12203">
            <v>12</v>
          </cell>
          <cell r="J12203">
            <v>11</v>
          </cell>
          <cell r="K12203">
            <v>8.3099998533725739E-2</v>
          </cell>
          <cell r="N12203" t="str">
            <v>Large</v>
          </cell>
          <cell r="O12203">
            <v>392.26</v>
          </cell>
        </row>
        <row r="12204">
          <cell r="A12204" t="str">
            <v>FR</v>
          </cell>
          <cell r="B12204" t="str">
            <v>FR_RV_05094810</v>
          </cell>
          <cell r="C12204">
            <v>1994</v>
          </cell>
          <cell r="D12204" t="str">
            <v>Annual</v>
          </cell>
          <cell r="E12204" t="str">
            <v>Orthophosphate</v>
          </cell>
          <cell r="F12204" t="str">
            <v>mg/l P</v>
          </cell>
          <cell r="G12204">
            <v>12</v>
          </cell>
          <cell r="J12204">
            <v>11</v>
          </cell>
          <cell r="K12204">
            <v>3.6400001496076584E-2</v>
          </cell>
          <cell r="N12204" t="str">
            <v>Largest</v>
          </cell>
          <cell r="O12204">
            <v>6435.74</v>
          </cell>
        </row>
        <row r="12205">
          <cell r="A12205" t="str">
            <v>FR</v>
          </cell>
          <cell r="B12205" t="str">
            <v>FR_RV_06178000</v>
          </cell>
          <cell r="C12205">
            <v>1994</v>
          </cell>
          <cell r="D12205" t="str">
            <v>Annual</v>
          </cell>
          <cell r="E12205" t="str">
            <v>Orthophosphate</v>
          </cell>
          <cell r="F12205" t="str">
            <v>mg/l P</v>
          </cell>
          <cell r="G12205">
            <v>12</v>
          </cell>
          <cell r="J12205">
            <v>9</v>
          </cell>
          <cell r="K12205">
            <v>5.950000137090683E-2</v>
          </cell>
          <cell r="N12205" t="str">
            <v>Largest</v>
          </cell>
          <cell r="O12205">
            <v>2768</v>
          </cell>
        </row>
        <row r="12206">
          <cell r="A12206" t="str">
            <v>FR</v>
          </cell>
          <cell r="B12206" t="str">
            <v>FR_RV_02117000</v>
          </cell>
          <cell r="C12206">
            <v>1994</v>
          </cell>
          <cell r="D12206" t="str">
            <v>Annual</v>
          </cell>
          <cell r="E12206" t="str">
            <v>Orthophosphate</v>
          </cell>
          <cell r="F12206" t="str">
            <v>mg/l P</v>
          </cell>
          <cell r="G12206">
            <v>12</v>
          </cell>
          <cell r="J12206">
            <v>12</v>
          </cell>
          <cell r="K12206">
            <v>7.9700000584125519E-2</v>
          </cell>
          <cell r="N12206" t="str">
            <v>Largest</v>
          </cell>
          <cell r="O12206">
            <v>6530.64</v>
          </cell>
        </row>
        <row r="12207">
          <cell r="A12207" t="str">
            <v>FR</v>
          </cell>
          <cell r="B12207" t="str">
            <v>FR_RV_02057000</v>
          </cell>
          <cell r="C12207">
            <v>1994</v>
          </cell>
          <cell r="D12207" t="str">
            <v>Annual</v>
          </cell>
          <cell r="E12207" t="str">
            <v>Orthophosphate</v>
          </cell>
          <cell r="F12207" t="str">
            <v>mg/l P</v>
          </cell>
          <cell r="G12207">
            <v>12</v>
          </cell>
          <cell r="J12207">
            <v>12</v>
          </cell>
          <cell r="K12207">
            <v>8.5699997842311859E-2</v>
          </cell>
          <cell r="N12207" t="str">
            <v>Very Large</v>
          </cell>
          <cell r="O12207">
            <v>2046.3</v>
          </cell>
        </row>
        <row r="12208">
          <cell r="A12208" t="str">
            <v>FR</v>
          </cell>
          <cell r="B12208" t="str">
            <v>FR_RV_02000010</v>
          </cell>
          <cell r="C12208">
            <v>1994</v>
          </cell>
          <cell r="D12208" t="str">
            <v>Annual</v>
          </cell>
          <cell r="E12208" t="str">
            <v>Orthophosphate</v>
          </cell>
          <cell r="F12208" t="str">
            <v>mg/l P</v>
          </cell>
          <cell r="G12208">
            <v>12</v>
          </cell>
          <cell r="J12208">
            <v>11</v>
          </cell>
          <cell r="K12208">
            <v>7.1599997580051422E-2</v>
          </cell>
          <cell r="N12208" t="str">
            <v>Largest</v>
          </cell>
          <cell r="O12208">
            <v>35423.519999999997</v>
          </cell>
        </row>
        <row r="12209">
          <cell r="A12209" t="str">
            <v>FR</v>
          </cell>
          <cell r="B12209" t="str">
            <v>FR_RV_01019000</v>
          </cell>
          <cell r="C12209">
            <v>1994</v>
          </cell>
          <cell r="D12209" t="str">
            <v>Annual</v>
          </cell>
          <cell r="E12209" t="str">
            <v>Orthophosphate</v>
          </cell>
          <cell r="F12209" t="str">
            <v>mg/l P</v>
          </cell>
          <cell r="G12209">
            <v>12</v>
          </cell>
          <cell r="J12209">
            <v>12</v>
          </cell>
          <cell r="K12209">
            <v>0.51150000095367432</v>
          </cell>
          <cell r="N12209" t="str">
            <v>Very Large</v>
          </cell>
          <cell r="O12209">
            <v>1122.25</v>
          </cell>
        </row>
        <row r="12210">
          <cell r="A12210" t="str">
            <v>FR</v>
          </cell>
          <cell r="B12210" t="str">
            <v>FR_RV_01017000</v>
          </cell>
          <cell r="C12210">
            <v>1994</v>
          </cell>
          <cell r="D12210" t="str">
            <v>Annual</v>
          </cell>
          <cell r="E12210" t="str">
            <v>Orthophosphate</v>
          </cell>
          <cell r="F12210" t="str">
            <v>mg/l P</v>
          </cell>
          <cell r="G12210">
            <v>12</v>
          </cell>
          <cell r="J12210">
            <v>6</v>
          </cell>
          <cell r="K12210">
            <v>0.43689998984336853</v>
          </cell>
          <cell r="N12210" t="str">
            <v>Very Large</v>
          </cell>
          <cell r="O12210">
            <v>1818.77</v>
          </cell>
        </row>
        <row r="12211">
          <cell r="A12211" t="str">
            <v>FR</v>
          </cell>
          <cell r="B12211" t="str">
            <v>FR_RV_01016000</v>
          </cell>
          <cell r="C12211">
            <v>1994</v>
          </cell>
          <cell r="D12211" t="str">
            <v>Annual</v>
          </cell>
          <cell r="E12211" t="str">
            <v>Orthophosphate</v>
          </cell>
          <cell r="F12211" t="str">
            <v>mg/l P</v>
          </cell>
          <cell r="G12211">
            <v>12</v>
          </cell>
          <cell r="J12211">
            <v>12</v>
          </cell>
          <cell r="K12211">
            <v>0.45969998836517334</v>
          </cell>
          <cell r="N12211" t="str">
            <v>Very Large</v>
          </cell>
          <cell r="O12211">
            <v>1713.77</v>
          </cell>
        </row>
        <row r="12212">
          <cell r="A12212" t="str">
            <v>FR</v>
          </cell>
          <cell r="B12212" t="str">
            <v>FR_RV_01014000</v>
          </cell>
          <cell r="C12212">
            <v>1994</v>
          </cell>
          <cell r="D12212" t="str">
            <v>Annual</v>
          </cell>
          <cell r="E12212" t="str">
            <v>Orthophosphate</v>
          </cell>
          <cell r="F12212" t="str">
            <v>mg/l P</v>
          </cell>
          <cell r="G12212">
            <v>12</v>
          </cell>
          <cell r="J12212">
            <v>13</v>
          </cell>
          <cell r="K12212">
            <v>0.29409998655319214</v>
          </cell>
          <cell r="N12212" t="str">
            <v>Very Large</v>
          </cell>
          <cell r="O12212">
            <v>1713.77</v>
          </cell>
        </row>
        <row r="12213">
          <cell r="A12213" t="str">
            <v>FR</v>
          </cell>
          <cell r="B12213" t="str">
            <v>FR_RV_01013000</v>
          </cell>
          <cell r="C12213">
            <v>1994</v>
          </cell>
          <cell r="D12213" t="str">
            <v>Annual</v>
          </cell>
          <cell r="E12213" t="str">
            <v>Orthophosphate</v>
          </cell>
          <cell r="F12213" t="str">
            <v>mg/l P</v>
          </cell>
          <cell r="G12213">
            <v>12</v>
          </cell>
          <cell r="J12213">
            <v>7</v>
          </cell>
          <cell r="K12213">
            <v>0.24019999802112579</v>
          </cell>
          <cell r="N12213" t="str">
            <v>Very Large</v>
          </cell>
          <cell r="O12213">
            <v>1003.46</v>
          </cell>
        </row>
        <row r="12214">
          <cell r="A12214" t="str">
            <v>FR</v>
          </cell>
          <cell r="B12214" t="str">
            <v>FR_RV_01012000</v>
          </cell>
          <cell r="C12214">
            <v>1994</v>
          </cell>
          <cell r="D12214" t="str">
            <v>Annual</v>
          </cell>
          <cell r="E12214" t="str">
            <v>Orthophosphate</v>
          </cell>
          <cell r="F12214" t="str">
            <v>mg/l P</v>
          </cell>
          <cell r="G12214">
            <v>12</v>
          </cell>
          <cell r="J12214">
            <v>13</v>
          </cell>
          <cell r="K12214">
            <v>0.40110000967979431</v>
          </cell>
          <cell r="N12214" t="str">
            <v>Large</v>
          </cell>
          <cell r="O12214">
            <v>643.01</v>
          </cell>
        </row>
        <row r="12215">
          <cell r="A12215" t="str">
            <v>FR</v>
          </cell>
          <cell r="B12215" t="str">
            <v>FR_RV_01011000</v>
          </cell>
          <cell r="C12215">
            <v>1994</v>
          </cell>
          <cell r="D12215" t="str">
            <v>Annual</v>
          </cell>
          <cell r="E12215" t="str">
            <v>Orthophosphate</v>
          </cell>
          <cell r="F12215" t="str">
            <v>mg/l P</v>
          </cell>
          <cell r="G12215">
            <v>12</v>
          </cell>
          <cell r="J12215">
            <v>6</v>
          </cell>
          <cell r="K12215">
            <v>0.1468999981880188</v>
          </cell>
          <cell r="N12215" t="str">
            <v>Large</v>
          </cell>
          <cell r="O12215">
            <v>637.15</v>
          </cell>
        </row>
        <row r="12216">
          <cell r="A12216" t="str">
            <v>FR</v>
          </cell>
          <cell r="B12216" t="str">
            <v>FR_RV_01010000</v>
          </cell>
          <cell r="C12216">
            <v>1994</v>
          </cell>
          <cell r="D12216" t="str">
            <v>Annual</v>
          </cell>
          <cell r="E12216" t="str">
            <v>Orthophosphate</v>
          </cell>
          <cell r="F12216" t="str">
            <v>mg/l P</v>
          </cell>
          <cell r="G12216">
            <v>12</v>
          </cell>
          <cell r="J12216">
            <v>7</v>
          </cell>
          <cell r="K12216">
            <v>0.18289999663829803</v>
          </cell>
          <cell r="N12216" t="str">
            <v>Large</v>
          </cell>
          <cell r="O12216">
            <v>637.15</v>
          </cell>
        </row>
        <row r="12217">
          <cell r="A12217" t="str">
            <v>FR</v>
          </cell>
          <cell r="B12217" t="str">
            <v>FR_RV_01004000</v>
          </cell>
          <cell r="C12217">
            <v>1994</v>
          </cell>
          <cell r="D12217" t="str">
            <v>Annual</v>
          </cell>
          <cell r="E12217" t="str">
            <v>Orthophosphate</v>
          </cell>
          <cell r="F12217" t="str">
            <v>mg/l P</v>
          </cell>
          <cell r="G12217">
            <v>12</v>
          </cell>
          <cell r="J12217">
            <v>12</v>
          </cell>
          <cell r="K12217">
            <v>0.43180000782012939</v>
          </cell>
          <cell r="N12217" t="str">
            <v>Very Large</v>
          </cell>
          <cell r="O12217">
            <v>1087.2</v>
          </cell>
        </row>
        <row r="12218">
          <cell r="A12218" t="str">
            <v>FR</v>
          </cell>
          <cell r="B12218" t="str">
            <v>FR_RV_01002000</v>
          </cell>
          <cell r="C12218">
            <v>1994</v>
          </cell>
          <cell r="D12218" t="str">
            <v>Annual</v>
          </cell>
          <cell r="E12218" t="str">
            <v>Orthophosphate</v>
          </cell>
          <cell r="F12218" t="str">
            <v>mg/l P</v>
          </cell>
          <cell r="G12218">
            <v>12</v>
          </cell>
          <cell r="J12218">
            <v>6</v>
          </cell>
          <cell r="K12218">
            <v>0.1648000031709671</v>
          </cell>
          <cell r="N12218" t="str">
            <v>Large</v>
          </cell>
          <cell r="O12218">
            <v>802.2</v>
          </cell>
        </row>
        <row r="12219">
          <cell r="A12219" t="str">
            <v>FR</v>
          </cell>
          <cell r="B12219" t="str">
            <v>FR_RV_02099500</v>
          </cell>
          <cell r="C12219">
            <v>1994</v>
          </cell>
          <cell r="D12219" t="str">
            <v>Annual</v>
          </cell>
          <cell r="E12219" t="str">
            <v>Orthophosphate</v>
          </cell>
          <cell r="F12219" t="str">
            <v>mg/l P</v>
          </cell>
          <cell r="G12219">
            <v>12</v>
          </cell>
          <cell r="J12219">
            <v>24</v>
          </cell>
          <cell r="K12219">
            <v>0.28650000691413879</v>
          </cell>
          <cell r="N12219" t="str">
            <v>Very Large</v>
          </cell>
          <cell r="O12219">
            <v>1788.2</v>
          </cell>
        </row>
        <row r="12220">
          <cell r="A12220" t="str">
            <v>FR</v>
          </cell>
          <cell r="B12220" t="str">
            <v>FR_RV_02054500</v>
          </cell>
          <cell r="C12220">
            <v>1994</v>
          </cell>
          <cell r="D12220" t="str">
            <v>Annual</v>
          </cell>
          <cell r="E12220" t="str">
            <v>Orthophosphate</v>
          </cell>
          <cell r="F12220" t="str">
            <v>mg/l P</v>
          </cell>
          <cell r="G12220">
            <v>12</v>
          </cell>
          <cell r="J12220">
            <v>12</v>
          </cell>
          <cell r="K12220">
            <v>8.0499999225139618E-2</v>
          </cell>
          <cell r="N12220" t="str">
            <v>Very Large</v>
          </cell>
          <cell r="O12220">
            <v>1506.93</v>
          </cell>
        </row>
        <row r="12221">
          <cell r="A12221" t="str">
            <v>FR</v>
          </cell>
          <cell r="B12221" t="str">
            <v>FR_RV_02096900</v>
          </cell>
          <cell r="C12221">
            <v>1994</v>
          </cell>
          <cell r="D12221" t="str">
            <v>Annual</v>
          </cell>
          <cell r="E12221" t="str">
            <v>Orthophosphate</v>
          </cell>
          <cell r="F12221" t="str">
            <v>mg/l P</v>
          </cell>
          <cell r="G12221">
            <v>12</v>
          </cell>
          <cell r="J12221">
            <v>12</v>
          </cell>
          <cell r="K12221">
            <v>0.26350000500679016</v>
          </cell>
          <cell r="N12221" t="str">
            <v>Large</v>
          </cell>
          <cell r="O12221">
            <v>894.94</v>
          </cell>
        </row>
        <row r="12222">
          <cell r="A12222" t="str">
            <v>FR</v>
          </cell>
          <cell r="B12222" t="str">
            <v>FR_RV_02060750</v>
          </cell>
          <cell r="C12222">
            <v>1994</v>
          </cell>
          <cell r="D12222" t="str">
            <v>Annual</v>
          </cell>
          <cell r="E12222" t="str">
            <v>Orthophosphate</v>
          </cell>
          <cell r="F12222" t="str">
            <v>mg/l P</v>
          </cell>
          <cell r="G12222">
            <v>12</v>
          </cell>
          <cell r="J12222">
            <v>12</v>
          </cell>
          <cell r="K12222">
            <v>7.720000296831131E-2</v>
          </cell>
          <cell r="N12222" t="str">
            <v>Largest</v>
          </cell>
          <cell r="O12222">
            <v>3715.3</v>
          </cell>
        </row>
        <row r="12223">
          <cell r="A12223" t="str">
            <v>FR</v>
          </cell>
          <cell r="B12223" t="str">
            <v>FR_RV_02067000</v>
          </cell>
          <cell r="C12223">
            <v>1994</v>
          </cell>
          <cell r="D12223" t="str">
            <v>Annual</v>
          </cell>
          <cell r="E12223" t="str">
            <v>Orthophosphate</v>
          </cell>
          <cell r="F12223" t="str">
            <v>mg/l P</v>
          </cell>
          <cell r="G12223">
            <v>12</v>
          </cell>
          <cell r="J12223">
            <v>12</v>
          </cell>
          <cell r="K12223">
            <v>9.0199999511241913E-2</v>
          </cell>
          <cell r="N12223" t="str">
            <v>Large</v>
          </cell>
          <cell r="O12223">
            <v>986.97</v>
          </cell>
        </row>
        <row r="12224">
          <cell r="A12224" t="str">
            <v>FR</v>
          </cell>
          <cell r="B12224" t="str">
            <v>FR_RV_02074000</v>
          </cell>
          <cell r="C12224">
            <v>1994</v>
          </cell>
          <cell r="D12224" t="str">
            <v>Annual</v>
          </cell>
          <cell r="E12224" t="str">
            <v>Orthophosphate</v>
          </cell>
          <cell r="F12224" t="str">
            <v>mg/l P</v>
          </cell>
          <cell r="G12224">
            <v>12</v>
          </cell>
          <cell r="J12224">
            <v>24</v>
          </cell>
          <cell r="K12224">
            <v>0.2012999951839447</v>
          </cell>
          <cell r="N12224" t="str">
            <v>Largest</v>
          </cell>
          <cell r="O12224">
            <v>3093.91</v>
          </cell>
        </row>
        <row r="12225">
          <cell r="A12225" t="str">
            <v>FR</v>
          </cell>
          <cell r="B12225" t="str">
            <v>FR_RV_02075300</v>
          </cell>
          <cell r="C12225">
            <v>1994</v>
          </cell>
          <cell r="D12225" t="str">
            <v>Annual</v>
          </cell>
          <cell r="E12225" t="str">
            <v>Orthophosphate</v>
          </cell>
          <cell r="F12225" t="str">
            <v>mg/l P</v>
          </cell>
          <cell r="G12225">
            <v>12</v>
          </cell>
          <cell r="J12225">
            <v>24</v>
          </cell>
          <cell r="K12225">
            <v>0.12510000169277191</v>
          </cell>
          <cell r="N12225" t="str">
            <v>Largest</v>
          </cell>
          <cell r="O12225">
            <v>6905</v>
          </cell>
        </row>
        <row r="12226">
          <cell r="A12226" t="str">
            <v>FR</v>
          </cell>
          <cell r="B12226" t="str">
            <v>FR_RV_02079000</v>
          </cell>
          <cell r="C12226">
            <v>1994</v>
          </cell>
          <cell r="D12226" t="str">
            <v>Annual</v>
          </cell>
          <cell r="E12226" t="str">
            <v>Orthophosphate</v>
          </cell>
          <cell r="F12226" t="str">
            <v>mg/l P</v>
          </cell>
          <cell r="G12226">
            <v>12</v>
          </cell>
          <cell r="J12226">
            <v>12</v>
          </cell>
          <cell r="K12226">
            <v>0.11330000311136246</v>
          </cell>
          <cell r="N12226" t="str">
            <v>Largest</v>
          </cell>
          <cell r="O12226">
            <v>7840.05</v>
          </cell>
        </row>
        <row r="12227">
          <cell r="A12227" t="str">
            <v>FR</v>
          </cell>
          <cell r="B12227" t="str">
            <v>FR_RV_02084000</v>
          </cell>
          <cell r="C12227">
            <v>1994</v>
          </cell>
          <cell r="D12227" t="str">
            <v>Annual</v>
          </cell>
          <cell r="E12227" t="str">
            <v>Orthophosphate</v>
          </cell>
          <cell r="F12227" t="str">
            <v>mg/l P</v>
          </cell>
          <cell r="G12227">
            <v>12</v>
          </cell>
          <cell r="J12227">
            <v>24</v>
          </cell>
          <cell r="K12227">
            <v>0.15950000286102295</v>
          </cell>
          <cell r="N12227" t="str">
            <v>Largest</v>
          </cell>
          <cell r="O12227">
            <v>9342.58</v>
          </cell>
        </row>
        <row r="12228">
          <cell r="A12228" t="str">
            <v>FR</v>
          </cell>
          <cell r="B12228" t="str">
            <v>FR_RV_02089900</v>
          </cell>
          <cell r="C12228">
            <v>1994</v>
          </cell>
          <cell r="D12228" t="str">
            <v>Annual</v>
          </cell>
          <cell r="E12228" t="str">
            <v>Orthophosphate</v>
          </cell>
          <cell r="F12228" t="str">
            <v>mg/l P</v>
          </cell>
          <cell r="G12228">
            <v>12</v>
          </cell>
          <cell r="J12228">
            <v>12</v>
          </cell>
          <cell r="K12228">
            <v>0.39100000262260437</v>
          </cell>
          <cell r="N12228" t="str">
            <v>Very Large</v>
          </cell>
          <cell r="O12228">
            <v>1275.5999999999999</v>
          </cell>
        </row>
        <row r="12229">
          <cell r="A12229" t="str">
            <v>FR</v>
          </cell>
          <cell r="B12229" t="str">
            <v>FR_RV_02092000</v>
          </cell>
          <cell r="C12229">
            <v>1994</v>
          </cell>
          <cell r="D12229" t="str">
            <v>Annual</v>
          </cell>
          <cell r="E12229" t="str">
            <v>Orthophosphate</v>
          </cell>
          <cell r="F12229" t="str">
            <v>mg/l P</v>
          </cell>
          <cell r="G12229">
            <v>12</v>
          </cell>
          <cell r="J12229">
            <v>12</v>
          </cell>
          <cell r="K12229">
            <v>0.85250002145767212</v>
          </cell>
          <cell r="N12229" t="str">
            <v>Medium</v>
          </cell>
          <cell r="O12229">
            <v>59.72</v>
          </cell>
        </row>
        <row r="12230">
          <cell r="A12230" t="str">
            <v>FR</v>
          </cell>
          <cell r="B12230" t="str">
            <v>FR_RV_02093100</v>
          </cell>
          <cell r="C12230">
            <v>1994</v>
          </cell>
          <cell r="D12230" t="str">
            <v>Annual</v>
          </cell>
          <cell r="E12230" t="str">
            <v>Orthophosphate</v>
          </cell>
          <cell r="F12230" t="str">
            <v>mg/l P</v>
          </cell>
          <cell r="G12230">
            <v>12</v>
          </cell>
          <cell r="J12230">
            <v>15</v>
          </cell>
          <cell r="K12230">
            <v>0.19840000569820404</v>
          </cell>
          <cell r="N12230" t="str">
            <v>Largest</v>
          </cell>
          <cell r="O12230">
            <v>10947.05</v>
          </cell>
        </row>
        <row r="12231">
          <cell r="A12231" t="str">
            <v>FR</v>
          </cell>
          <cell r="B12231" t="str">
            <v>FR_RV_02094900</v>
          </cell>
          <cell r="C12231">
            <v>1994</v>
          </cell>
          <cell r="D12231" t="str">
            <v>Annual</v>
          </cell>
          <cell r="E12231" t="str">
            <v>Orthophosphate</v>
          </cell>
          <cell r="F12231" t="str">
            <v>mg/l P</v>
          </cell>
          <cell r="G12231">
            <v>12</v>
          </cell>
          <cell r="J12231">
            <v>24</v>
          </cell>
          <cell r="K12231">
            <v>0.18719999492168427</v>
          </cell>
          <cell r="N12231" t="str">
            <v>Largest</v>
          </cell>
          <cell r="O12231">
            <v>11369.38</v>
          </cell>
        </row>
        <row r="12232">
          <cell r="A12232" t="str">
            <v>FR</v>
          </cell>
          <cell r="B12232" t="str">
            <v>FR_RV_05098000</v>
          </cell>
          <cell r="C12232">
            <v>1994</v>
          </cell>
          <cell r="D12232" t="str">
            <v>Annual</v>
          </cell>
          <cell r="E12232" t="str">
            <v>Orthophosphate</v>
          </cell>
          <cell r="F12232" t="str">
            <v>mg/l P</v>
          </cell>
          <cell r="G12232">
            <v>12</v>
          </cell>
          <cell r="J12232">
            <v>4</v>
          </cell>
          <cell r="K12232">
            <v>4.0899999439716339E-2</v>
          </cell>
          <cell r="N12232" t="str">
            <v>Medium</v>
          </cell>
          <cell r="O12232">
            <v>119.04</v>
          </cell>
        </row>
        <row r="12233">
          <cell r="A12233" t="str">
            <v>FR</v>
          </cell>
          <cell r="B12233" t="str">
            <v>FR_RV_02047500</v>
          </cell>
          <cell r="C12233">
            <v>1994</v>
          </cell>
          <cell r="D12233" t="str">
            <v>Annual</v>
          </cell>
          <cell r="E12233" t="str">
            <v>Orthophosphate</v>
          </cell>
          <cell r="F12233" t="str">
            <v>mg/l P</v>
          </cell>
          <cell r="G12233">
            <v>12</v>
          </cell>
          <cell r="J12233">
            <v>12</v>
          </cell>
          <cell r="K12233">
            <v>7.5699999928474426E-2</v>
          </cell>
          <cell r="N12233" t="str">
            <v>Large</v>
          </cell>
          <cell r="O12233">
            <v>314.08999999999997</v>
          </cell>
        </row>
        <row r="12234">
          <cell r="A12234" t="str">
            <v>FR</v>
          </cell>
          <cell r="B12234" t="str">
            <v>FR_RV_05008000</v>
          </cell>
          <cell r="C12234">
            <v>1994</v>
          </cell>
          <cell r="D12234" t="str">
            <v>Annual</v>
          </cell>
          <cell r="E12234" t="str">
            <v>Orthophosphate</v>
          </cell>
          <cell r="F12234" t="str">
            <v>mg/l P</v>
          </cell>
          <cell r="G12234">
            <v>12</v>
          </cell>
          <cell r="J12234">
            <v>8</v>
          </cell>
          <cell r="K12234">
            <v>0.11309999972581863</v>
          </cell>
          <cell r="N12234" t="str">
            <v>Large</v>
          </cell>
          <cell r="O12234">
            <v>284.48</v>
          </cell>
        </row>
        <row r="12235">
          <cell r="A12235" t="str">
            <v>FR</v>
          </cell>
          <cell r="B12235" t="str">
            <v>FR_RV_05095000</v>
          </cell>
          <cell r="C12235">
            <v>1994</v>
          </cell>
          <cell r="D12235" t="str">
            <v>Annual</v>
          </cell>
          <cell r="E12235" t="str">
            <v>Orthophosphate</v>
          </cell>
          <cell r="F12235" t="str">
            <v>mg/l P</v>
          </cell>
          <cell r="G12235">
            <v>12</v>
          </cell>
          <cell r="J12235">
            <v>9</v>
          </cell>
          <cell r="K12235">
            <v>0.15860000252723694</v>
          </cell>
          <cell r="N12235" t="str">
            <v>Large</v>
          </cell>
          <cell r="O12235">
            <v>601.33000000000004</v>
          </cell>
        </row>
        <row r="12236">
          <cell r="A12236" t="str">
            <v>FR</v>
          </cell>
          <cell r="B12236" t="str">
            <v>FR_RV_04051150</v>
          </cell>
          <cell r="C12236">
            <v>1994</v>
          </cell>
          <cell r="D12236" t="str">
            <v>Annual</v>
          </cell>
          <cell r="E12236" t="str">
            <v>Orthophosphate</v>
          </cell>
          <cell r="F12236" t="str">
            <v>mg/l P</v>
          </cell>
          <cell r="G12236">
            <v>12</v>
          </cell>
          <cell r="J12236">
            <v>6</v>
          </cell>
          <cell r="K12236">
            <v>0.52109998464584351</v>
          </cell>
          <cell r="N12236" t="str">
            <v>Medium</v>
          </cell>
          <cell r="O12236">
            <v>205</v>
          </cell>
        </row>
        <row r="12237">
          <cell r="A12237" t="str">
            <v>FR</v>
          </cell>
          <cell r="B12237" t="str">
            <v>FR_RV_04056000</v>
          </cell>
          <cell r="C12237">
            <v>1994</v>
          </cell>
          <cell r="D12237" t="str">
            <v>Annual</v>
          </cell>
          <cell r="E12237" t="str">
            <v>Orthophosphate</v>
          </cell>
          <cell r="F12237" t="str">
            <v>mg/l P</v>
          </cell>
          <cell r="G12237">
            <v>12</v>
          </cell>
          <cell r="J12237">
            <v>15</v>
          </cell>
          <cell r="K12237">
            <v>8.5600003600120544E-2</v>
          </cell>
          <cell r="N12237" t="str">
            <v>Largest</v>
          </cell>
          <cell r="O12237">
            <v>42130</v>
          </cell>
        </row>
        <row r="12238">
          <cell r="A12238" t="str">
            <v>FR</v>
          </cell>
          <cell r="B12238" t="str">
            <v>FR_RV_04110800</v>
          </cell>
          <cell r="C12238">
            <v>1994</v>
          </cell>
          <cell r="D12238" t="str">
            <v>Annual</v>
          </cell>
          <cell r="E12238" t="str">
            <v>Orthophosphate</v>
          </cell>
          <cell r="F12238" t="str">
            <v>mg/l P</v>
          </cell>
          <cell r="G12238">
            <v>12</v>
          </cell>
          <cell r="J12238">
            <v>5</v>
          </cell>
          <cell r="K12238">
            <v>9.1399997472763062E-2</v>
          </cell>
          <cell r="N12238" t="str">
            <v>Large</v>
          </cell>
          <cell r="O12238">
            <v>599</v>
          </cell>
        </row>
        <row r="12239">
          <cell r="A12239" t="str">
            <v>FR</v>
          </cell>
          <cell r="B12239" t="str">
            <v>FR_RV_04118000</v>
          </cell>
          <cell r="C12239">
            <v>1994</v>
          </cell>
          <cell r="D12239" t="str">
            <v>Annual</v>
          </cell>
          <cell r="E12239" t="str">
            <v>Orthophosphate</v>
          </cell>
          <cell r="F12239" t="str">
            <v>mg/l P</v>
          </cell>
          <cell r="G12239">
            <v>12</v>
          </cell>
          <cell r="J12239">
            <v>12</v>
          </cell>
          <cell r="K12239">
            <v>0.15639999508857727</v>
          </cell>
          <cell r="N12239" t="str">
            <v>Very Large</v>
          </cell>
          <cell r="O12239">
            <v>2379</v>
          </cell>
        </row>
        <row r="12240">
          <cell r="A12240" t="str">
            <v>FR</v>
          </cell>
          <cell r="B12240" t="str">
            <v>FR_RV_04132500</v>
          </cell>
          <cell r="C12240">
            <v>1994</v>
          </cell>
          <cell r="D12240" t="str">
            <v>Annual</v>
          </cell>
          <cell r="E12240" t="str">
            <v>Orthophosphate</v>
          </cell>
          <cell r="F12240" t="str">
            <v>mg/l P</v>
          </cell>
          <cell r="G12240">
            <v>12</v>
          </cell>
          <cell r="J12240">
            <v>18</v>
          </cell>
          <cell r="K12240">
            <v>0.12919999659061432</v>
          </cell>
          <cell r="N12240" t="str">
            <v>Largest</v>
          </cell>
          <cell r="O12240">
            <v>5805</v>
          </cell>
        </row>
        <row r="12241">
          <cell r="A12241" t="str">
            <v>FR</v>
          </cell>
          <cell r="B12241" t="str">
            <v>FR_RV_04133000</v>
          </cell>
          <cell r="C12241">
            <v>1994</v>
          </cell>
          <cell r="D12241" t="str">
            <v>Annual</v>
          </cell>
          <cell r="E12241" t="str">
            <v>Orthophosphate</v>
          </cell>
          <cell r="F12241" t="str">
            <v>mg/l P</v>
          </cell>
          <cell r="G12241">
            <v>12</v>
          </cell>
          <cell r="J12241">
            <v>12</v>
          </cell>
          <cell r="K12241">
            <v>0.19949999451637268</v>
          </cell>
          <cell r="N12241" t="str">
            <v>Largest</v>
          </cell>
          <cell r="O12241">
            <v>22194</v>
          </cell>
        </row>
        <row r="12242">
          <cell r="A12242" t="str">
            <v>FR</v>
          </cell>
          <cell r="B12242" t="str">
            <v>FR_RV_04137000</v>
          </cell>
          <cell r="C12242">
            <v>1994</v>
          </cell>
          <cell r="D12242" t="str">
            <v>Annual</v>
          </cell>
          <cell r="E12242" t="str">
            <v>Orthophosphate</v>
          </cell>
          <cell r="F12242" t="str">
            <v>mg/l P</v>
          </cell>
          <cell r="G12242">
            <v>12</v>
          </cell>
          <cell r="J12242">
            <v>11</v>
          </cell>
          <cell r="K12242">
            <v>0.10450000315904617</v>
          </cell>
          <cell r="N12242" t="str">
            <v>Largest</v>
          </cell>
          <cell r="O12242">
            <v>111809</v>
          </cell>
        </row>
        <row r="12243">
          <cell r="A12243" t="str">
            <v>FR</v>
          </cell>
          <cell r="B12243" t="str">
            <v>FR_RV_04148500</v>
          </cell>
          <cell r="C12243">
            <v>1994</v>
          </cell>
          <cell r="D12243" t="str">
            <v>Annual</v>
          </cell>
          <cell r="E12243" t="str">
            <v>Orthophosphate</v>
          </cell>
          <cell r="F12243" t="str">
            <v>mg/l P</v>
          </cell>
          <cell r="G12243">
            <v>12</v>
          </cell>
          <cell r="J12243">
            <v>6</v>
          </cell>
          <cell r="K12243">
            <v>0.18520000576972961</v>
          </cell>
          <cell r="N12243" t="str">
            <v>Largest</v>
          </cell>
          <cell r="O12243">
            <v>116902</v>
          </cell>
        </row>
        <row r="12244">
          <cell r="A12244" t="str">
            <v>FR</v>
          </cell>
          <cell r="B12244" t="str">
            <v>FR_RV_04163000</v>
          </cell>
          <cell r="C12244">
            <v>1994</v>
          </cell>
          <cell r="D12244" t="str">
            <v>Annual</v>
          </cell>
          <cell r="E12244" t="str">
            <v>Orthophosphate</v>
          </cell>
          <cell r="F12244" t="str">
            <v>mg/l P</v>
          </cell>
          <cell r="G12244">
            <v>12</v>
          </cell>
          <cell r="J12244">
            <v>12</v>
          </cell>
          <cell r="K12244">
            <v>0.11270000040531158</v>
          </cell>
          <cell r="N12244" t="str">
            <v>Large</v>
          </cell>
          <cell r="O12244">
            <v>859</v>
          </cell>
        </row>
        <row r="12245">
          <cell r="A12245" t="str">
            <v>FR</v>
          </cell>
          <cell r="B12245" t="str">
            <v>FR_RV_04174250</v>
          </cell>
          <cell r="C12245">
            <v>1994</v>
          </cell>
          <cell r="D12245" t="str">
            <v>Annual</v>
          </cell>
          <cell r="E12245" t="str">
            <v>Orthophosphate</v>
          </cell>
          <cell r="F12245" t="str">
            <v>mg/l P</v>
          </cell>
          <cell r="G12245">
            <v>12</v>
          </cell>
          <cell r="J12245">
            <v>12</v>
          </cell>
          <cell r="K12245">
            <v>0.14509999752044678</v>
          </cell>
          <cell r="N12245" t="str">
            <v>Medium</v>
          </cell>
          <cell r="O12245">
            <v>92</v>
          </cell>
        </row>
        <row r="12246">
          <cell r="A12246" t="str">
            <v>FR</v>
          </cell>
          <cell r="B12246" t="str">
            <v>FR_RV_04030000</v>
          </cell>
          <cell r="C12246">
            <v>1994</v>
          </cell>
          <cell r="D12246" t="str">
            <v>Annual</v>
          </cell>
          <cell r="E12246" t="str">
            <v>Orthophosphate</v>
          </cell>
          <cell r="F12246" t="str">
            <v>mg/l P</v>
          </cell>
          <cell r="G12246">
            <v>12</v>
          </cell>
          <cell r="J12246">
            <v>12</v>
          </cell>
          <cell r="K12246">
            <v>2.3399999365210533E-2</v>
          </cell>
          <cell r="N12246" t="str">
            <v>Largest</v>
          </cell>
          <cell r="O12246">
            <v>5078</v>
          </cell>
        </row>
        <row r="12247">
          <cell r="A12247" t="str">
            <v>FR</v>
          </cell>
          <cell r="B12247" t="str">
            <v>FR_RV_04216000</v>
          </cell>
          <cell r="C12247">
            <v>1994</v>
          </cell>
          <cell r="D12247" t="str">
            <v>Annual</v>
          </cell>
          <cell r="E12247" t="str">
            <v>Orthophosphate</v>
          </cell>
          <cell r="F12247" t="str">
            <v>mg/l P</v>
          </cell>
          <cell r="G12247">
            <v>12</v>
          </cell>
          <cell r="J12247">
            <v>17</v>
          </cell>
          <cell r="K12247">
            <v>9.8999999463558197E-2</v>
          </cell>
          <cell r="N12247" t="str">
            <v>Largest</v>
          </cell>
          <cell r="O12247">
            <v>10134</v>
          </cell>
        </row>
        <row r="12248">
          <cell r="A12248" t="str">
            <v>FR</v>
          </cell>
          <cell r="B12248" t="str">
            <v>FR_RV_04024000</v>
          </cell>
          <cell r="C12248">
            <v>1994</v>
          </cell>
          <cell r="D12248" t="str">
            <v>Annual</v>
          </cell>
          <cell r="E12248" t="str">
            <v>Orthophosphate</v>
          </cell>
          <cell r="F12248" t="str">
            <v>mg/l P</v>
          </cell>
          <cell r="G12248">
            <v>12</v>
          </cell>
          <cell r="J12248">
            <v>11</v>
          </cell>
          <cell r="K12248">
            <v>4.8500001430511475E-2</v>
          </cell>
          <cell r="N12248" t="str">
            <v>Largest</v>
          </cell>
          <cell r="O12248">
            <v>16519</v>
          </cell>
        </row>
        <row r="12249">
          <cell r="A12249" t="str">
            <v>FR</v>
          </cell>
          <cell r="B12249" t="str">
            <v>FR_RV_05020000</v>
          </cell>
          <cell r="C12249">
            <v>1994</v>
          </cell>
          <cell r="D12249" t="str">
            <v>Annual</v>
          </cell>
          <cell r="E12249" t="str">
            <v>Orthophosphate</v>
          </cell>
          <cell r="F12249" t="str">
            <v>mg/l P</v>
          </cell>
          <cell r="G12249">
            <v>12</v>
          </cell>
          <cell r="J12249">
            <v>8</v>
          </cell>
          <cell r="K12249">
            <v>4.6700000762939453E-2</v>
          </cell>
          <cell r="N12249" t="str">
            <v>Medium</v>
          </cell>
          <cell r="O12249">
            <v>164.16</v>
          </cell>
        </row>
        <row r="12250">
          <cell r="A12250" t="str">
            <v>FR</v>
          </cell>
          <cell r="B12250" t="str">
            <v>FR_RV_05030000</v>
          </cell>
          <cell r="C12250">
            <v>1994</v>
          </cell>
          <cell r="D12250" t="str">
            <v>Annual</v>
          </cell>
          <cell r="E12250" t="str">
            <v>Orthophosphate</v>
          </cell>
          <cell r="F12250" t="str">
            <v>mg/l P</v>
          </cell>
          <cell r="G12250">
            <v>12</v>
          </cell>
          <cell r="J12250">
            <v>10</v>
          </cell>
          <cell r="K12250">
            <v>3.5399999469518661E-2</v>
          </cell>
          <cell r="N12250" t="str">
            <v>Largest</v>
          </cell>
          <cell r="O12250">
            <v>2799.92</v>
          </cell>
        </row>
        <row r="12251">
          <cell r="A12251" t="str">
            <v>FR</v>
          </cell>
          <cell r="B12251" t="str">
            <v>FR_RV_05039000</v>
          </cell>
          <cell r="C12251">
            <v>1994</v>
          </cell>
          <cell r="D12251" t="str">
            <v>Annual</v>
          </cell>
          <cell r="E12251" t="str">
            <v>Orthophosphate</v>
          </cell>
          <cell r="F12251" t="str">
            <v>mg/l P</v>
          </cell>
          <cell r="G12251">
            <v>12</v>
          </cell>
          <cell r="J12251">
            <v>5</v>
          </cell>
          <cell r="K12251">
            <v>4.6000000089406967E-2</v>
          </cell>
          <cell r="N12251" t="str">
            <v>Very Large</v>
          </cell>
          <cell r="O12251">
            <v>2490.59</v>
          </cell>
        </row>
        <row r="12252">
          <cell r="A12252" t="str">
            <v>FR</v>
          </cell>
          <cell r="B12252" t="str">
            <v>FR_RV_05072000</v>
          </cell>
          <cell r="C12252">
            <v>1994</v>
          </cell>
          <cell r="D12252" t="str">
            <v>Annual</v>
          </cell>
          <cell r="E12252" t="str">
            <v>Orthophosphate</v>
          </cell>
          <cell r="F12252" t="str">
            <v>mg/l P</v>
          </cell>
          <cell r="G12252">
            <v>12</v>
          </cell>
          <cell r="J12252">
            <v>9</v>
          </cell>
          <cell r="K12252">
            <v>3.6299999803304672E-2</v>
          </cell>
          <cell r="N12252" t="str">
            <v>Medium</v>
          </cell>
          <cell r="O12252">
            <v>142.01</v>
          </cell>
        </row>
        <row r="12253">
          <cell r="A12253" t="str">
            <v>FR</v>
          </cell>
          <cell r="B12253" t="str">
            <v>FR_RV_05073000</v>
          </cell>
          <cell r="C12253">
            <v>1994</v>
          </cell>
          <cell r="D12253" t="str">
            <v>Annual</v>
          </cell>
          <cell r="E12253" t="str">
            <v>Orthophosphate</v>
          </cell>
          <cell r="F12253" t="str">
            <v>mg/l P</v>
          </cell>
          <cell r="G12253">
            <v>12</v>
          </cell>
          <cell r="J12253">
            <v>9</v>
          </cell>
          <cell r="K12253">
            <v>5.6800000369548798E-2</v>
          </cell>
          <cell r="N12253" t="str">
            <v>Largest</v>
          </cell>
          <cell r="O12253">
            <v>56126.83</v>
          </cell>
        </row>
        <row r="12254">
          <cell r="A12254" t="str">
            <v>FR</v>
          </cell>
          <cell r="B12254" t="str">
            <v>FR_RV_05076000</v>
          </cell>
          <cell r="C12254">
            <v>1994</v>
          </cell>
          <cell r="D12254" t="str">
            <v>Annual</v>
          </cell>
          <cell r="E12254" t="str">
            <v>Orthophosphate</v>
          </cell>
          <cell r="F12254" t="str">
            <v>mg/l P</v>
          </cell>
          <cell r="G12254">
            <v>12</v>
          </cell>
          <cell r="J12254">
            <v>8</v>
          </cell>
          <cell r="K12254">
            <v>5.0599999725818634E-2</v>
          </cell>
          <cell r="N12254" t="str">
            <v>Largest</v>
          </cell>
          <cell r="O12254">
            <v>54583.93</v>
          </cell>
        </row>
        <row r="12255">
          <cell r="A12255" t="str">
            <v>FR</v>
          </cell>
          <cell r="B12255" t="str">
            <v>FR_RV_05081000</v>
          </cell>
          <cell r="C12255">
            <v>1994</v>
          </cell>
          <cell r="D12255" t="str">
            <v>Annual</v>
          </cell>
          <cell r="E12255" t="str">
            <v>Orthophosphate</v>
          </cell>
          <cell r="F12255" t="str">
            <v>mg/l P</v>
          </cell>
          <cell r="G12255">
            <v>12</v>
          </cell>
          <cell r="J12255">
            <v>11</v>
          </cell>
          <cell r="K12255">
            <v>8.8600002229213715E-2</v>
          </cell>
          <cell r="N12255" t="str">
            <v>Largest</v>
          </cell>
          <cell r="O12255">
            <v>51273.48</v>
          </cell>
        </row>
        <row r="12256">
          <cell r="A12256" t="str">
            <v>FR</v>
          </cell>
          <cell r="B12256" t="str">
            <v>FR_RV_05085000</v>
          </cell>
          <cell r="C12256">
            <v>1994</v>
          </cell>
          <cell r="D12256" t="str">
            <v>Annual</v>
          </cell>
          <cell r="E12256" t="str">
            <v>Orthophosphate</v>
          </cell>
          <cell r="F12256" t="str">
            <v>mg/l P</v>
          </cell>
          <cell r="G12256">
            <v>12</v>
          </cell>
          <cell r="J12256">
            <v>9</v>
          </cell>
          <cell r="K12256">
            <v>5.6400001049041748E-2</v>
          </cell>
          <cell r="N12256" t="str">
            <v>Large</v>
          </cell>
          <cell r="O12256">
            <v>440.37</v>
          </cell>
        </row>
        <row r="12257">
          <cell r="A12257" t="str">
            <v>FR</v>
          </cell>
          <cell r="B12257" t="str">
            <v>FR_RV_05089000</v>
          </cell>
          <cell r="C12257">
            <v>1994</v>
          </cell>
          <cell r="D12257" t="str">
            <v>Annual</v>
          </cell>
          <cell r="E12257" t="str">
            <v>Orthophosphate</v>
          </cell>
          <cell r="F12257" t="str">
            <v>mg/l P</v>
          </cell>
          <cell r="G12257">
            <v>12</v>
          </cell>
          <cell r="J12257">
            <v>11</v>
          </cell>
          <cell r="K12257">
            <v>2.6399999856948853E-2</v>
          </cell>
          <cell r="N12257" t="str">
            <v>Largest</v>
          </cell>
          <cell r="O12257">
            <v>9335.81</v>
          </cell>
        </row>
        <row r="12258">
          <cell r="A12258" t="str">
            <v>FR</v>
          </cell>
          <cell r="B12258" t="str">
            <v>FR_RV_05097000</v>
          </cell>
          <cell r="C12258">
            <v>1994</v>
          </cell>
          <cell r="D12258" t="str">
            <v>Annual</v>
          </cell>
          <cell r="E12258" t="str">
            <v>Orthophosphate</v>
          </cell>
          <cell r="F12258" t="str">
            <v>mg/l P</v>
          </cell>
          <cell r="G12258">
            <v>12</v>
          </cell>
          <cell r="J12258">
            <v>11</v>
          </cell>
          <cell r="K12258">
            <v>0.37940001487731934</v>
          </cell>
          <cell r="N12258" t="str">
            <v>Large</v>
          </cell>
          <cell r="O12258">
            <v>336.37</v>
          </cell>
        </row>
        <row r="12259">
          <cell r="A12259" t="str">
            <v>FR</v>
          </cell>
          <cell r="B12259" t="str">
            <v>FR_RV_05097900</v>
          </cell>
          <cell r="C12259">
            <v>1994</v>
          </cell>
          <cell r="D12259" t="str">
            <v>Annual</v>
          </cell>
          <cell r="E12259" t="str">
            <v>Orthophosphate</v>
          </cell>
          <cell r="F12259" t="str">
            <v>mg/l P</v>
          </cell>
          <cell r="G12259">
            <v>12</v>
          </cell>
          <cell r="J12259">
            <v>8</v>
          </cell>
          <cell r="K12259">
            <v>0.11699999868869781</v>
          </cell>
          <cell r="N12259" t="str">
            <v>Medium</v>
          </cell>
          <cell r="O12259">
            <v>89.1</v>
          </cell>
        </row>
        <row r="12260">
          <cell r="A12260" t="str">
            <v>FR</v>
          </cell>
          <cell r="B12260" t="str">
            <v>FR_RV_04215800</v>
          </cell>
          <cell r="C12260">
            <v>1994</v>
          </cell>
          <cell r="D12260" t="str">
            <v>Annual</v>
          </cell>
          <cell r="E12260" t="str">
            <v>Orthophosphate</v>
          </cell>
          <cell r="F12260" t="str">
            <v>mg/l P</v>
          </cell>
          <cell r="G12260">
            <v>12</v>
          </cell>
          <cell r="J12260">
            <v>6</v>
          </cell>
          <cell r="K12260">
            <v>0.12809999287128448</v>
          </cell>
          <cell r="N12260" t="str">
            <v>Large</v>
          </cell>
          <cell r="O12260">
            <v>512.27</v>
          </cell>
        </row>
        <row r="12261">
          <cell r="A12261" t="str">
            <v>FR</v>
          </cell>
          <cell r="B12261" t="str">
            <v>FR_RV_05179500</v>
          </cell>
          <cell r="C12261">
            <v>1994</v>
          </cell>
          <cell r="D12261" t="str">
            <v>Annual</v>
          </cell>
          <cell r="E12261" t="str">
            <v>Orthophosphate</v>
          </cell>
          <cell r="F12261" t="str">
            <v>mg/l P</v>
          </cell>
          <cell r="G12261">
            <v>12</v>
          </cell>
          <cell r="J12261">
            <v>12</v>
          </cell>
          <cell r="K12261">
            <v>1.3100000098347664E-2</v>
          </cell>
          <cell r="N12261" t="str">
            <v>Large</v>
          </cell>
          <cell r="O12261">
            <v>418.14</v>
          </cell>
        </row>
        <row r="12262">
          <cell r="A12262" t="str">
            <v>FR</v>
          </cell>
          <cell r="B12262" t="str">
            <v>FR_RV_05106400</v>
          </cell>
          <cell r="C12262">
            <v>1994</v>
          </cell>
          <cell r="D12262" t="str">
            <v>Annual</v>
          </cell>
          <cell r="E12262" t="str">
            <v>Orthophosphate</v>
          </cell>
          <cell r="F12262" t="str">
            <v>mg/l P</v>
          </cell>
          <cell r="G12262">
            <v>12</v>
          </cell>
          <cell r="J12262">
            <v>11</v>
          </cell>
          <cell r="K12262">
            <v>0.17339999973773956</v>
          </cell>
          <cell r="N12262" t="str">
            <v>Small</v>
          </cell>
          <cell r="O12262">
            <v>37.26</v>
          </cell>
        </row>
        <row r="12263">
          <cell r="A12263" t="str">
            <v>FR</v>
          </cell>
          <cell r="B12263" t="str">
            <v>FR_RV_05108200</v>
          </cell>
          <cell r="C12263">
            <v>1994</v>
          </cell>
          <cell r="D12263" t="str">
            <v>Annual</v>
          </cell>
          <cell r="E12263" t="str">
            <v>Orthophosphate</v>
          </cell>
          <cell r="F12263" t="str">
            <v>mg/l P</v>
          </cell>
          <cell r="G12263">
            <v>12</v>
          </cell>
          <cell r="J12263">
            <v>5</v>
          </cell>
          <cell r="K12263">
            <v>5.8899998664855957E-2</v>
          </cell>
          <cell r="N12263" t="str">
            <v>Large</v>
          </cell>
          <cell r="O12263">
            <v>749.7</v>
          </cell>
        </row>
        <row r="12264">
          <cell r="A12264" t="str">
            <v>FR</v>
          </cell>
          <cell r="B12264" t="str">
            <v>FR_RV_05112210</v>
          </cell>
          <cell r="C12264">
            <v>1994</v>
          </cell>
          <cell r="D12264" t="str">
            <v>Annual</v>
          </cell>
          <cell r="E12264" t="str">
            <v>Orthophosphate</v>
          </cell>
          <cell r="F12264" t="str">
            <v>mg/l P</v>
          </cell>
          <cell r="G12264">
            <v>12</v>
          </cell>
          <cell r="J12264">
            <v>3</v>
          </cell>
          <cell r="K12264">
            <v>0.14710000157356262</v>
          </cell>
          <cell r="N12264" t="str">
            <v>Medium</v>
          </cell>
          <cell r="O12264">
            <v>163.81</v>
          </cell>
        </row>
        <row r="12265">
          <cell r="A12265" t="str">
            <v>FR</v>
          </cell>
          <cell r="B12265" t="str">
            <v>FR_RV_05114500</v>
          </cell>
          <cell r="C12265">
            <v>1994</v>
          </cell>
          <cell r="D12265" t="str">
            <v>Annual</v>
          </cell>
          <cell r="E12265" t="str">
            <v>Orthophosphate</v>
          </cell>
          <cell r="F12265" t="str">
            <v>mg/l P</v>
          </cell>
          <cell r="G12265">
            <v>12</v>
          </cell>
          <cell r="J12265">
            <v>5</v>
          </cell>
          <cell r="K12265">
            <v>0.11869999766349792</v>
          </cell>
          <cell r="N12265" t="str">
            <v>Large</v>
          </cell>
          <cell r="O12265">
            <v>912.48</v>
          </cell>
        </row>
        <row r="12266">
          <cell r="A12266" t="str">
            <v>FR</v>
          </cell>
          <cell r="B12266" t="str">
            <v>FR_RV_05131200</v>
          </cell>
          <cell r="C12266">
            <v>1994</v>
          </cell>
          <cell r="D12266" t="str">
            <v>Annual</v>
          </cell>
          <cell r="E12266" t="str">
            <v>Orthophosphate</v>
          </cell>
          <cell r="F12266" t="str">
            <v>mg/l P</v>
          </cell>
          <cell r="G12266">
            <v>12</v>
          </cell>
          <cell r="J12266">
            <v>11</v>
          </cell>
          <cell r="K12266">
            <v>8.5699997842311859E-2</v>
          </cell>
          <cell r="N12266" t="str">
            <v>Large</v>
          </cell>
          <cell r="O12266">
            <v>858.18</v>
          </cell>
        </row>
        <row r="12267">
          <cell r="A12267" t="str">
            <v>FR</v>
          </cell>
          <cell r="B12267" t="str">
            <v>FR_RV_05135100</v>
          </cell>
          <cell r="C12267">
            <v>1994</v>
          </cell>
          <cell r="D12267" t="str">
            <v>Annual</v>
          </cell>
          <cell r="E12267" t="str">
            <v>Orthophosphate</v>
          </cell>
          <cell r="F12267" t="str">
            <v>mg/l P</v>
          </cell>
          <cell r="G12267">
            <v>12</v>
          </cell>
          <cell r="J12267">
            <v>11</v>
          </cell>
          <cell r="K12267">
            <v>9.5100000500679016E-2</v>
          </cell>
          <cell r="N12267" t="str">
            <v>Large</v>
          </cell>
          <cell r="O12267">
            <v>586.83000000000004</v>
          </cell>
        </row>
        <row r="12268">
          <cell r="A12268" t="str">
            <v>FR</v>
          </cell>
          <cell r="B12268" t="str">
            <v>FR_RV_05139350</v>
          </cell>
          <cell r="C12268">
            <v>1994</v>
          </cell>
          <cell r="D12268" t="str">
            <v>Annual</v>
          </cell>
          <cell r="E12268" t="str">
            <v>Orthophosphate</v>
          </cell>
          <cell r="F12268" t="str">
            <v>mg/l P</v>
          </cell>
          <cell r="G12268">
            <v>12</v>
          </cell>
          <cell r="J12268">
            <v>5</v>
          </cell>
          <cell r="K12268">
            <v>0.52340000867843628</v>
          </cell>
          <cell r="N12268" t="str">
            <v>Small</v>
          </cell>
          <cell r="O12268">
            <v>38.42</v>
          </cell>
        </row>
        <row r="12269">
          <cell r="A12269" t="str">
            <v>FR</v>
          </cell>
          <cell r="B12269" t="str">
            <v>FR_RV_05152000</v>
          </cell>
          <cell r="C12269">
            <v>1994</v>
          </cell>
          <cell r="D12269" t="str">
            <v>Annual</v>
          </cell>
          <cell r="E12269" t="str">
            <v>Orthophosphate</v>
          </cell>
          <cell r="F12269" t="str">
            <v>mg/l P</v>
          </cell>
          <cell r="G12269">
            <v>12</v>
          </cell>
          <cell r="J12269">
            <v>9</v>
          </cell>
          <cell r="K12269">
            <v>6.8300001323223114E-2</v>
          </cell>
          <cell r="N12269" t="str">
            <v>Largest</v>
          </cell>
          <cell r="O12269">
            <v>15046.9</v>
          </cell>
        </row>
        <row r="12270">
          <cell r="A12270" t="str">
            <v>FR</v>
          </cell>
          <cell r="B12270" t="str">
            <v>FR_RV_05163000</v>
          </cell>
          <cell r="C12270">
            <v>1994</v>
          </cell>
          <cell r="D12270" t="str">
            <v>Annual</v>
          </cell>
          <cell r="E12270" t="str">
            <v>Orthophosphate</v>
          </cell>
          <cell r="F12270" t="str">
            <v>mg/l P</v>
          </cell>
          <cell r="G12270">
            <v>12</v>
          </cell>
          <cell r="J12270">
            <v>12</v>
          </cell>
          <cell r="K12270">
            <v>4.6300001442432404E-2</v>
          </cell>
          <cell r="N12270" t="str">
            <v>Largest</v>
          </cell>
          <cell r="O12270">
            <v>10092.25</v>
          </cell>
        </row>
        <row r="12271">
          <cell r="A12271" t="str">
            <v>FR</v>
          </cell>
          <cell r="B12271" t="str">
            <v>FR_RV_05163100</v>
          </cell>
          <cell r="C12271">
            <v>1994</v>
          </cell>
          <cell r="D12271" t="str">
            <v>Annual</v>
          </cell>
          <cell r="E12271" t="str">
            <v>Orthophosphate</v>
          </cell>
          <cell r="F12271" t="str">
            <v>mg/l P</v>
          </cell>
          <cell r="G12271">
            <v>12</v>
          </cell>
          <cell r="J12271">
            <v>14</v>
          </cell>
          <cell r="K12271">
            <v>8.3499997854232788E-2</v>
          </cell>
          <cell r="N12271" t="str">
            <v>Largest</v>
          </cell>
          <cell r="O12271">
            <v>10092.25</v>
          </cell>
        </row>
        <row r="12272">
          <cell r="A12272" t="str">
            <v>FR</v>
          </cell>
          <cell r="B12272" t="str">
            <v>FR_RV_05163800</v>
          </cell>
          <cell r="C12272">
            <v>1994</v>
          </cell>
          <cell r="D12272" t="str">
            <v>Annual</v>
          </cell>
          <cell r="E12272" t="str">
            <v>Orthophosphate</v>
          </cell>
          <cell r="F12272" t="str">
            <v>mg/l P</v>
          </cell>
          <cell r="G12272">
            <v>12</v>
          </cell>
          <cell r="J12272">
            <v>3</v>
          </cell>
          <cell r="K12272">
            <v>7.2800002992153168E-2</v>
          </cell>
          <cell r="N12272" t="str">
            <v>Large</v>
          </cell>
          <cell r="O12272">
            <v>635.80999999999995</v>
          </cell>
        </row>
        <row r="12273">
          <cell r="A12273" t="str">
            <v>FR</v>
          </cell>
          <cell r="B12273" t="str">
            <v>FR_RV_04043200</v>
          </cell>
          <cell r="C12273">
            <v>1994</v>
          </cell>
          <cell r="D12273" t="str">
            <v>Annual</v>
          </cell>
          <cell r="E12273" t="str">
            <v>Orthophosphate</v>
          </cell>
          <cell r="F12273" t="str">
            <v>mg/l P</v>
          </cell>
          <cell r="G12273">
            <v>12</v>
          </cell>
          <cell r="J12273">
            <v>12</v>
          </cell>
          <cell r="K12273">
            <v>5.2700001746416092E-2</v>
          </cell>
          <cell r="N12273" t="str">
            <v>Largest</v>
          </cell>
          <cell r="O12273">
            <v>12592.98</v>
          </cell>
        </row>
        <row r="12274">
          <cell r="A12274" t="str">
            <v>FR</v>
          </cell>
          <cell r="B12274" t="str">
            <v>FR_RV_05175100</v>
          </cell>
          <cell r="C12274">
            <v>1994</v>
          </cell>
          <cell r="D12274" t="str">
            <v>Annual</v>
          </cell>
          <cell r="E12274" t="str">
            <v>Orthophosphate</v>
          </cell>
          <cell r="F12274" t="str">
            <v>mg/l P</v>
          </cell>
          <cell r="G12274">
            <v>12</v>
          </cell>
          <cell r="J12274">
            <v>2</v>
          </cell>
          <cell r="K12274">
            <v>4.9899999052286148E-2</v>
          </cell>
          <cell r="N12274" t="str">
            <v>Large</v>
          </cell>
          <cell r="O12274">
            <v>406.11</v>
          </cell>
        </row>
        <row r="12275">
          <cell r="A12275" t="str">
            <v>FR</v>
          </cell>
          <cell r="B12275" t="str">
            <v>FR_RV_05098800</v>
          </cell>
          <cell r="C12275">
            <v>1994</v>
          </cell>
          <cell r="D12275" t="str">
            <v>Annual</v>
          </cell>
          <cell r="E12275" t="str">
            <v>Orthophosphate</v>
          </cell>
          <cell r="F12275" t="str">
            <v>mg/l P</v>
          </cell>
          <cell r="G12275">
            <v>12</v>
          </cell>
          <cell r="J12275">
            <v>4</v>
          </cell>
          <cell r="K12275">
            <v>2.2900000214576721E-2</v>
          </cell>
          <cell r="N12275" t="str">
            <v>Very Large</v>
          </cell>
          <cell r="O12275">
            <v>1341.71</v>
          </cell>
        </row>
        <row r="12276">
          <cell r="A12276" t="str">
            <v>FR</v>
          </cell>
          <cell r="B12276" t="str">
            <v>FR_RV_05183900</v>
          </cell>
          <cell r="C12276">
            <v>1994</v>
          </cell>
          <cell r="D12276" t="str">
            <v>Annual</v>
          </cell>
          <cell r="E12276" t="str">
            <v>Orthophosphate</v>
          </cell>
          <cell r="F12276" t="str">
            <v>mg/l P</v>
          </cell>
          <cell r="G12276">
            <v>12</v>
          </cell>
          <cell r="J12276">
            <v>6</v>
          </cell>
          <cell r="K12276">
            <v>1.4999999664723873E-2</v>
          </cell>
          <cell r="N12276" t="str">
            <v>Very Large</v>
          </cell>
          <cell r="O12276">
            <v>1089.0999999999999</v>
          </cell>
        </row>
        <row r="12277">
          <cell r="A12277" t="str">
            <v>FR</v>
          </cell>
          <cell r="B12277" t="str">
            <v>FR_RV_05204000</v>
          </cell>
          <cell r="C12277">
            <v>1994</v>
          </cell>
          <cell r="D12277" t="str">
            <v>Annual</v>
          </cell>
          <cell r="E12277" t="str">
            <v>Orthophosphate</v>
          </cell>
          <cell r="F12277" t="str">
            <v>mg/l P</v>
          </cell>
          <cell r="G12277">
            <v>12</v>
          </cell>
          <cell r="J12277">
            <v>10</v>
          </cell>
          <cell r="K12277">
            <v>5.299999937415123E-2</v>
          </cell>
          <cell r="N12277" t="str">
            <v>Very Large</v>
          </cell>
          <cell r="O12277">
            <v>1793.11</v>
          </cell>
        </row>
        <row r="12278">
          <cell r="A12278" t="str">
            <v>FR</v>
          </cell>
          <cell r="B12278" t="str">
            <v>FR_RV_05210000</v>
          </cell>
          <cell r="C12278">
            <v>1994</v>
          </cell>
          <cell r="D12278" t="str">
            <v>Annual</v>
          </cell>
          <cell r="E12278" t="str">
            <v>Orthophosphate</v>
          </cell>
          <cell r="F12278" t="str">
            <v>mg/l P</v>
          </cell>
          <cell r="G12278">
            <v>12</v>
          </cell>
          <cell r="J12278">
            <v>4</v>
          </cell>
          <cell r="K12278">
            <v>0.11460000276565552</v>
          </cell>
          <cell r="N12278" t="str">
            <v>Very Large</v>
          </cell>
          <cell r="O12278">
            <v>2375.08</v>
          </cell>
        </row>
        <row r="12279">
          <cell r="A12279" t="str">
            <v>FR</v>
          </cell>
          <cell r="B12279" t="str">
            <v>FR_RV_05214320</v>
          </cell>
          <cell r="C12279">
            <v>1994</v>
          </cell>
          <cell r="D12279" t="str">
            <v>Annual</v>
          </cell>
          <cell r="E12279" t="str">
            <v>Orthophosphate</v>
          </cell>
          <cell r="F12279" t="str">
            <v>mg/l P</v>
          </cell>
          <cell r="G12279">
            <v>12</v>
          </cell>
          <cell r="J12279">
            <v>4</v>
          </cell>
          <cell r="K12279">
            <v>0.38330000638961792</v>
          </cell>
          <cell r="N12279" t="str">
            <v>Small</v>
          </cell>
          <cell r="O12279">
            <v>36.6</v>
          </cell>
        </row>
        <row r="12280">
          <cell r="A12280" t="str">
            <v>FR</v>
          </cell>
          <cell r="B12280" t="str">
            <v>FR_RV_05219900</v>
          </cell>
          <cell r="C12280">
            <v>1994</v>
          </cell>
          <cell r="D12280" t="str">
            <v>Annual</v>
          </cell>
          <cell r="E12280" t="str">
            <v>Orthophosphate</v>
          </cell>
          <cell r="F12280" t="str">
            <v>mg/l P</v>
          </cell>
          <cell r="G12280">
            <v>12</v>
          </cell>
          <cell r="J12280">
            <v>10</v>
          </cell>
          <cell r="K12280">
            <v>9.7699999809265137E-2</v>
          </cell>
          <cell r="N12280" t="str">
            <v>Large</v>
          </cell>
          <cell r="O12280">
            <v>896.46</v>
          </cell>
        </row>
        <row r="12281">
          <cell r="A12281" t="str">
            <v>FR</v>
          </cell>
          <cell r="B12281" t="str">
            <v>FR_RV_05234980</v>
          </cell>
          <cell r="C12281">
            <v>1994</v>
          </cell>
          <cell r="D12281" t="str">
            <v>Annual</v>
          </cell>
          <cell r="E12281" t="str">
            <v>Orthophosphate</v>
          </cell>
          <cell r="F12281" t="str">
            <v>mg/l P</v>
          </cell>
          <cell r="G12281">
            <v>12</v>
          </cell>
          <cell r="J12281">
            <v>11</v>
          </cell>
          <cell r="K12281">
            <v>6.6899999976158142E-2</v>
          </cell>
          <cell r="N12281" t="str">
            <v>Large</v>
          </cell>
          <cell r="O12281">
            <v>393.35</v>
          </cell>
        </row>
        <row r="12282">
          <cell r="A12282" t="str">
            <v>FR</v>
          </cell>
          <cell r="B12282" t="str">
            <v>FR_RV_02045150</v>
          </cell>
          <cell r="C12282">
            <v>1994</v>
          </cell>
          <cell r="D12282" t="str">
            <v>Annual</v>
          </cell>
          <cell r="E12282" t="str">
            <v>Orthophosphate</v>
          </cell>
          <cell r="F12282" t="str">
            <v>mg/l P</v>
          </cell>
          <cell r="G12282">
            <v>12</v>
          </cell>
          <cell r="J12282">
            <v>11</v>
          </cell>
          <cell r="K12282">
            <v>4.3600000441074371E-2</v>
          </cell>
          <cell r="N12282" t="str">
            <v>Medium</v>
          </cell>
          <cell r="O12282">
            <v>150.16999999999999</v>
          </cell>
        </row>
        <row r="12283">
          <cell r="A12283" t="str">
            <v>FR</v>
          </cell>
          <cell r="B12283" t="str">
            <v>FR_RV_06053800</v>
          </cell>
          <cell r="C12283">
            <v>1994</v>
          </cell>
          <cell r="D12283" t="str">
            <v>Annual</v>
          </cell>
          <cell r="E12283" t="str">
            <v>Orthophosphate</v>
          </cell>
          <cell r="F12283" t="str">
            <v>mg/l P</v>
          </cell>
          <cell r="G12283">
            <v>12</v>
          </cell>
          <cell r="J12283">
            <v>11</v>
          </cell>
          <cell r="K12283">
            <v>6.8400003015995026E-2</v>
          </cell>
          <cell r="N12283" t="str">
            <v>Largest</v>
          </cell>
          <cell r="O12283">
            <v>28154.799999999999</v>
          </cell>
        </row>
        <row r="12284">
          <cell r="A12284" t="str">
            <v>FR</v>
          </cell>
          <cell r="B12284" t="str">
            <v>FR_RV_04015000</v>
          </cell>
          <cell r="C12284">
            <v>1994</v>
          </cell>
          <cell r="D12284" t="str">
            <v>Annual</v>
          </cell>
          <cell r="E12284" t="str">
            <v>Orthophosphate</v>
          </cell>
          <cell r="F12284" t="str">
            <v>mg/l P</v>
          </cell>
          <cell r="G12284">
            <v>12</v>
          </cell>
          <cell r="J12284">
            <v>12</v>
          </cell>
          <cell r="K12284">
            <v>0.16380000114440918</v>
          </cell>
          <cell r="N12284" t="str">
            <v>Largest</v>
          </cell>
          <cell r="O12284">
            <v>7464</v>
          </cell>
        </row>
        <row r="12285">
          <cell r="A12285" t="str">
            <v>FR</v>
          </cell>
          <cell r="B12285" t="str">
            <v>FR_RV_04015300</v>
          </cell>
          <cell r="C12285">
            <v>1994</v>
          </cell>
          <cell r="D12285" t="str">
            <v>Annual</v>
          </cell>
          <cell r="E12285" t="str">
            <v>Orthophosphate</v>
          </cell>
          <cell r="F12285" t="str">
            <v>mg/l P</v>
          </cell>
          <cell r="G12285">
            <v>12</v>
          </cell>
          <cell r="J12285">
            <v>6</v>
          </cell>
          <cell r="K12285">
            <v>9.3400001525878906E-2</v>
          </cell>
          <cell r="N12285" t="str">
            <v>Large</v>
          </cell>
          <cell r="O12285">
            <v>457</v>
          </cell>
        </row>
        <row r="12286">
          <cell r="A12286" t="str">
            <v>FR</v>
          </cell>
          <cell r="B12286" t="str">
            <v>FR_RV_04023000</v>
          </cell>
          <cell r="C12286">
            <v>1994</v>
          </cell>
          <cell r="D12286" t="str">
            <v>Annual</v>
          </cell>
          <cell r="E12286" t="str">
            <v>Orthophosphate</v>
          </cell>
          <cell r="F12286" t="str">
            <v>mg/l P</v>
          </cell>
          <cell r="G12286">
            <v>12</v>
          </cell>
          <cell r="J12286">
            <v>12</v>
          </cell>
          <cell r="K12286">
            <v>1.8699999898672104E-2</v>
          </cell>
          <cell r="N12286" t="str">
            <v>Large</v>
          </cell>
          <cell r="O12286">
            <v>718</v>
          </cell>
        </row>
        <row r="12287">
          <cell r="A12287" t="str">
            <v>FR</v>
          </cell>
          <cell r="B12287" t="str">
            <v>FR_RV_05167010</v>
          </cell>
          <cell r="C12287">
            <v>1994</v>
          </cell>
          <cell r="D12287" t="str">
            <v>Annual</v>
          </cell>
          <cell r="E12287" t="str">
            <v>Orthophosphate</v>
          </cell>
          <cell r="F12287" t="str">
            <v>mg/l P</v>
          </cell>
          <cell r="G12287">
            <v>12</v>
          </cell>
          <cell r="J12287">
            <v>11</v>
          </cell>
          <cell r="K12287">
            <v>1.810000091791153E-2</v>
          </cell>
          <cell r="N12287" t="str">
            <v>Very Large</v>
          </cell>
          <cell r="O12287">
            <v>1004.31</v>
          </cell>
        </row>
        <row r="12288">
          <cell r="A12288" t="str">
            <v>GB</v>
          </cell>
          <cell r="B12288" t="str">
            <v>GB_RV_03/02/Q050</v>
          </cell>
          <cell r="C12288">
            <v>1994</v>
          </cell>
          <cell r="D12288" t="str">
            <v>Annual</v>
          </cell>
          <cell r="E12288" t="str">
            <v>Orthophosphate</v>
          </cell>
          <cell r="F12288" t="str">
            <v>mg/l P</v>
          </cell>
          <cell r="G12288">
            <v>12</v>
          </cell>
          <cell r="J12288">
            <v>23</v>
          </cell>
          <cell r="K12288">
            <v>0.16130000352859497</v>
          </cell>
          <cell r="M12288">
            <v>0.10779999941587448</v>
          </cell>
          <cell r="N12288" t="str">
            <v>Large</v>
          </cell>
          <cell r="O12288">
            <v>276.27999999999997</v>
          </cell>
        </row>
        <row r="12289">
          <cell r="A12289" t="str">
            <v>GB</v>
          </cell>
          <cell r="B12289" t="str">
            <v>GB_RV_88002697</v>
          </cell>
          <cell r="C12289">
            <v>1994</v>
          </cell>
          <cell r="D12289" t="str">
            <v>Annual</v>
          </cell>
          <cell r="E12289" t="str">
            <v>Orthophosphate</v>
          </cell>
          <cell r="F12289" t="str">
            <v>mg/l P</v>
          </cell>
          <cell r="G12289">
            <v>12</v>
          </cell>
          <cell r="J12289">
            <v>11</v>
          </cell>
          <cell r="K12289">
            <v>5.000000074505806E-2</v>
          </cell>
          <cell r="L12289">
            <v>5.9999998658895493E-2</v>
          </cell>
          <cell r="M12289">
            <v>1.9999999552965164E-2</v>
          </cell>
          <cell r="N12289" t="str">
            <v>Small</v>
          </cell>
          <cell r="O12289">
            <v>31.81</v>
          </cell>
        </row>
        <row r="12290">
          <cell r="A12290" t="str">
            <v>GB</v>
          </cell>
          <cell r="B12290" t="str">
            <v>GB_RV_PWRR0010</v>
          </cell>
          <cell r="C12290">
            <v>1994</v>
          </cell>
          <cell r="D12290" t="str">
            <v>Annual</v>
          </cell>
          <cell r="E12290" t="str">
            <v>Orthophosphate</v>
          </cell>
          <cell r="F12290" t="str">
            <v>mg/l P</v>
          </cell>
          <cell r="G12290">
            <v>12</v>
          </cell>
          <cell r="J12290">
            <v>12</v>
          </cell>
          <cell r="K12290">
            <v>5.9999998658895493E-2</v>
          </cell>
          <cell r="L12290">
            <v>5.9999998658895493E-2</v>
          </cell>
          <cell r="M12290">
            <v>5.000000074505806E-2</v>
          </cell>
          <cell r="N12290" t="str">
            <v>Medium</v>
          </cell>
          <cell r="O12290">
            <v>172.97</v>
          </cell>
        </row>
        <row r="12291">
          <cell r="A12291" t="str">
            <v>GB</v>
          </cell>
          <cell r="B12291" t="str">
            <v>GB_RV_PUTR0190</v>
          </cell>
          <cell r="C12291">
            <v>1994</v>
          </cell>
          <cell r="D12291" t="str">
            <v>Annual</v>
          </cell>
          <cell r="E12291" t="str">
            <v>Orthophosphate</v>
          </cell>
          <cell r="F12291" t="str">
            <v>mg/l P</v>
          </cell>
          <cell r="G12291">
            <v>12</v>
          </cell>
          <cell r="J12291">
            <v>10</v>
          </cell>
          <cell r="K12291">
            <v>1.3300000429153442</v>
          </cell>
          <cell r="L12291">
            <v>0.5</v>
          </cell>
          <cell r="M12291">
            <v>1.6200000047683716</v>
          </cell>
          <cell r="N12291" t="str">
            <v>Small</v>
          </cell>
          <cell r="O12291">
            <v>0.92</v>
          </cell>
        </row>
        <row r="12292">
          <cell r="A12292" t="str">
            <v>GB</v>
          </cell>
          <cell r="B12292" t="str">
            <v>GB_RV_PUTR0048</v>
          </cell>
          <cell r="C12292">
            <v>1994</v>
          </cell>
          <cell r="D12292" t="str">
            <v>Annual</v>
          </cell>
          <cell r="E12292" t="str">
            <v>Orthophosphate</v>
          </cell>
          <cell r="F12292" t="str">
            <v>mg/l P</v>
          </cell>
          <cell r="G12292">
            <v>12</v>
          </cell>
          <cell r="J12292">
            <v>12</v>
          </cell>
          <cell r="K12292">
            <v>4.2300000190734863</v>
          </cell>
          <cell r="L12292">
            <v>3.7999999523162842</v>
          </cell>
          <cell r="M12292">
            <v>3.0399999618530273</v>
          </cell>
          <cell r="N12292" t="str">
            <v>Small</v>
          </cell>
          <cell r="O12292">
            <v>9</v>
          </cell>
        </row>
        <row r="12293">
          <cell r="A12293" t="str">
            <v>GB</v>
          </cell>
          <cell r="B12293" t="str">
            <v>GB_RV_PUTR0070</v>
          </cell>
          <cell r="C12293">
            <v>1994</v>
          </cell>
          <cell r="D12293" t="str">
            <v>Annual</v>
          </cell>
          <cell r="E12293" t="str">
            <v>Orthophosphate</v>
          </cell>
          <cell r="F12293" t="str">
            <v>mg/l P</v>
          </cell>
          <cell r="G12293">
            <v>12</v>
          </cell>
          <cell r="J12293">
            <v>11</v>
          </cell>
          <cell r="K12293">
            <v>0.81000000238418579</v>
          </cell>
          <cell r="L12293">
            <v>0.8399999737739563</v>
          </cell>
          <cell r="M12293">
            <v>0.51999998092651367</v>
          </cell>
          <cell r="N12293" t="str">
            <v>Small</v>
          </cell>
          <cell r="O12293">
            <v>29.41</v>
          </cell>
        </row>
        <row r="12294">
          <cell r="A12294" t="str">
            <v>GB</v>
          </cell>
          <cell r="B12294" t="str">
            <v>GB_RV_PUTR0014</v>
          </cell>
          <cell r="C12294">
            <v>1994</v>
          </cell>
          <cell r="D12294" t="str">
            <v>Annual</v>
          </cell>
          <cell r="E12294" t="str">
            <v>Orthophosphate</v>
          </cell>
          <cell r="F12294" t="str">
            <v>mg/l P</v>
          </cell>
          <cell r="G12294">
            <v>12</v>
          </cell>
          <cell r="J12294">
            <v>11</v>
          </cell>
          <cell r="K12294">
            <v>3.9999999105930328E-2</v>
          </cell>
          <cell r="L12294">
            <v>2.9999999329447746E-2</v>
          </cell>
          <cell r="M12294">
            <v>1.9999999552965164E-2</v>
          </cell>
          <cell r="N12294" t="str">
            <v>Medium</v>
          </cell>
          <cell r="O12294">
            <v>56.44</v>
          </cell>
        </row>
        <row r="12295">
          <cell r="A12295" t="str">
            <v>GB</v>
          </cell>
          <cell r="B12295" t="str">
            <v>GB_RV_88002867</v>
          </cell>
          <cell r="C12295">
            <v>1994</v>
          </cell>
          <cell r="D12295" t="str">
            <v>Annual</v>
          </cell>
          <cell r="E12295" t="str">
            <v>Orthophosphate</v>
          </cell>
          <cell r="F12295" t="str">
            <v>mg/l P</v>
          </cell>
          <cell r="G12295">
            <v>12</v>
          </cell>
          <cell r="J12295">
            <v>15</v>
          </cell>
          <cell r="K12295">
            <v>0.23999999463558197</v>
          </cell>
          <cell r="L12295">
            <v>1.9999999552965164E-2</v>
          </cell>
          <cell r="M12295">
            <v>0.82999998331069946</v>
          </cell>
          <cell r="N12295" t="str">
            <v>Medium</v>
          </cell>
          <cell r="O12295">
            <v>135.62</v>
          </cell>
        </row>
        <row r="12296">
          <cell r="A12296" t="str">
            <v>GB</v>
          </cell>
          <cell r="B12296" t="str">
            <v>GB_RV_88000902</v>
          </cell>
          <cell r="C12296">
            <v>1994</v>
          </cell>
          <cell r="D12296" t="str">
            <v>Annual</v>
          </cell>
          <cell r="E12296" t="str">
            <v>Orthophosphate</v>
          </cell>
          <cell r="F12296" t="str">
            <v>mg/l P</v>
          </cell>
          <cell r="G12296">
            <v>12</v>
          </cell>
          <cell r="J12296">
            <v>12</v>
          </cell>
          <cell r="K12296">
            <v>0.34000000357627869</v>
          </cell>
          <cell r="L12296">
            <v>0.23999999463558197</v>
          </cell>
          <cell r="M12296">
            <v>0.2199999988079071</v>
          </cell>
          <cell r="N12296" t="str">
            <v>Small</v>
          </cell>
          <cell r="O12296">
            <v>30.45</v>
          </cell>
        </row>
        <row r="12297">
          <cell r="A12297" t="str">
            <v>GB</v>
          </cell>
          <cell r="B12297" t="str">
            <v>GB_RV_PTHR0151</v>
          </cell>
          <cell r="C12297">
            <v>1994</v>
          </cell>
          <cell r="D12297" t="str">
            <v>Annual</v>
          </cell>
          <cell r="E12297" t="str">
            <v>Orthophosphate</v>
          </cell>
          <cell r="F12297" t="str">
            <v>mg/l P</v>
          </cell>
          <cell r="G12297">
            <v>12</v>
          </cell>
          <cell r="J12297">
            <v>10</v>
          </cell>
          <cell r="K12297">
            <v>0.46000000834465027</v>
          </cell>
          <cell r="L12297">
            <v>0.25999999046325684</v>
          </cell>
          <cell r="M12297">
            <v>0.46000000834465027</v>
          </cell>
          <cell r="N12297" t="str">
            <v>Small</v>
          </cell>
          <cell r="O12297">
            <v>2.42</v>
          </cell>
        </row>
        <row r="12298">
          <cell r="A12298" t="str">
            <v>GB</v>
          </cell>
          <cell r="B12298" t="str">
            <v>GB_RV_88000622</v>
          </cell>
          <cell r="C12298">
            <v>1994</v>
          </cell>
          <cell r="D12298" t="str">
            <v>Annual</v>
          </cell>
          <cell r="E12298" t="str">
            <v>Orthophosphate</v>
          </cell>
          <cell r="F12298" t="str">
            <v>mg/l P</v>
          </cell>
          <cell r="G12298">
            <v>12</v>
          </cell>
          <cell r="J12298">
            <v>11</v>
          </cell>
          <cell r="K12298">
            <v>1.7599999904632568</v>
          </cell>
          <cell r="L12298">
            <v>0.44999998807907104</v>
          </cell>
          <cell r="M12298">
            <v>3.0099999904632568</v>
          </cell>
          <cell r="N12298" t="str">
            <v>Small</v>
          </cell>
          <cell r="O12298">
            <v>1.95</v>
          </cell>
        </row>
        <row r="12299">
          <cell r="A12299" t="str">
            <v>GB</v>
          </cell>
          <cell r="B12299" t="str">
            <v>GB_RV_88002605</v>
          </cell>
          <cell r="C12299">
            <v>1994</v>
          </cell>
          <cell r="D12299" t="str">
            <v>Annual</v>
          </cell>
          <cell r="E12299" t="str">
            <v>Orthophosphate</v>
          </cell>
          <cell r="F12299" t="str">
            <v>mg/l P</v>
          </cell>
          <cell r="G12299">
            <v>12</v>
          </cell>
          <cell r="J12299">
            <v>24</v>
          </cell>
          <cell r="K12299">
            <v>1.2999999523162842</v>
          </cell>
          <cell r="L12299">
            <v>1.25</v>
          </cell>
          <cell r="M12299">
            <v>0.75</v>
          </cell>
          <cell r="N12299" t="str">
            <v>Large</v>
          </cell>
          <cell r="O12299">
            <v>271.60000000000002</v>
          </cell>
        </row>
        <row r="12300">
          <cell r="A12300" t="str">
            <v>GB</v>
          </cell>
          <cell r="B12300" t="str">
            <v>GB_RV_88002140</v>
          </cell>
          <cell r="C12300">
            <v>1994</v>
          </cell>
          <cell r="D12300" t="str">
            <v>Annual</v>
          </cell>
          <cell r="E12300" t="str">
            <v>Orthophosphate</v>
          </cell>
          <cell r="F12300" t="str">
            <v>mg/l P</v>
          </cell>
          <cell r="G12300">
            <v>12</v>
          </cell>
          <cell r="J12300">
            <v>26</v>
          </cell>
          <cell r="K12300">
            <v>0.15000000596046448</v>
          </cell>
          <cell r="L12300">
            <v>7.9999998211860657E-2</v>
          </cell>
          <cell r="M12300">
            <v>0.10999999940395355</v>
          </cell>
          <cell r="N12300" t="str">
            <v>Medium</v>
          </cell>
          <cell r="O12300">
            <v>165.4</v>
          </cell>
        </row>
        <row r="12301">
          <cell r="A12301" t="str">
            <v>GB</v>
          </cell>
          <cell r="B12301" t="str">
            <v>GB_RV_88002379</v>
          </cell>
          <cell r="C12301">
            <v>1994</v>
          </cell>
          <cell r="D12301" t="str">
            <v>Annual</v>
          </cell>
          <cell r="E12301" t="str">
            <v>Orthophosphate</v>
          </cell>
          <cell r="F12301" t="str">
            <v>mg/l P</v>
          </cell>
          <cell r="G12301">
            <v>12</v>
          </cell>
          <cell r="J12301">
            <v>13</v>
          </cell>
          <cell r="K12301">
            <v>0.15000000596046448</v>
          </cell>
          <cell r="L12301">
            <v>0.10999999940395355</v>
          </cell>
          <cell r="M12301">
            <v>9.0000003576278687E-2</v>
          </cell>
          <cell r="N12301" t="str">
            <v>Medium</v>
          </cell>
          <cell r="O12301">
            <v>62.74</v>
          </cell>
        </row>
        <row r="12302">
          <cell r="A12302" t="str">
            <v>GB</v>
          </cell>
          <cell r="B12302" t="str">
            <v>GB_RV_88002186</v>
          </cell>
          <cell r="C12302">
            <v>1994</v>
          </cell>
          <cell r="D12302" t="str">
            <v>Annual</v>
          </cell>
          <cell r="E12302" t="str">
            <v>Orthophosphate</v>
          </cell>
          <cell r="F12302" t="str">
            <v>mg/l P</v>
          </cell>
          <cell r="G12302">
            <v>12</v>
          </cell>
          <cell r="J12302">
            <v>13</v>
          </cell>
          <cell r="K12302">
            <v>1.9999999552965164E-2</v>
          </cell>
          <cell r="L12302">
            <v>1.9999999552965164E-2</v>
          </cell>
          <cell r="M12302">
            <v>0</v>
          </cell>
          <cell r="N12302" t="str">
            <v>Small</v>
          </cell>
          <cell r="O12302">
            <v>12.61</v>
          </cell>
        </row>
        <row r="12303">
          <cell r="A12303" t="str">
            <v>GB</v>
          </cell>
          <cell r="B12303" t="str">
            <v>GB_RV_88002170</v>
          </cell>
          <cell r="C12303">
            <v>1994</v>
          </cell>
          <cell r="D12303" t="str">
            <v>Annual</v>
          </cell>
          <cell r="E12303" t="str">
            <v>Orthophosphate</v>
          </cell>
          <cell r="F12303" t="str">
            <v>mg/l P</v>
          </cell>
          <cell r="G12303">
            <v>12</v>
          </cell>
          <cell r="J12303">
            <v>15</v>
          </cell>
          <cell r="K12303">
            <v>1.9999999552965164E-2</v>
          </cell>
          <cell r="L12303">
            <v>1.9999999552965164E-2</v>
          </cell>
          <cell r="M12303">
            <v>8.7999999523162842E-3</v>
          </cell>
          <cell r="N12303" t="str">
            <v>Small</v>
          </cell>
          <cell r="O12303">
            <v>21.41</v>
          </cell>
        </row>
        <row r="12304">
          <cell r="A12304" t="str">
            <v>GB</v>
          </cell>
          <cell r="B12304" t="str">
            <v>GB_RV_88003200</v>
          </cell>
          <cell r="C12304">
            <v>1994</v>
          </cell>
          <cell r="D12304" t="str">
            <v>Annual</v>
          </cell>
          <cell r="E12304" t="str">
            <v>Orthophosphate</v>
          </cell>
          <cell r="F12304" t="str">
            <v>mg/l P</v>
          </cell>
          <cell r="G12304">
            <v>12</v>
          </cell>
          <cell r="J12304">
            <v>14</v>
          </cell>
          <cell r="K12304">
            <v>0.74000000953674316</v>
          </cell>
          <cell r="L12304">
            <v>0.92000001668930054</v>
          </cell>
          <cell r="M12304">
            <v>0.61000001430511475</v>
          </cell>
          <cell r="N12304" t="str">
            <v>Medium</v>
          </cell>
          <cell r="O12304">
            <v>115.27</v>
          </cell>
        </row>
        <row r="12305">
          <cell r="A12305" t="str">
            <v>GB</v>
          </cell>
          <cell r="B12305" t="str">
            <v>GB_RV_02/02/Q200</v>
          </cell>
          <cell r="C12305">
            <v>1994</v>
          </cell>
          <cell r="D12305" t="str">
            <v>Annual</v>
          </cell>
          <cell r="E12305" t="str">
            <v>Orthophosphate</v>
          </cell>
          <cell r="F12305" t="str">
            <v>mg/l P</v>
          </cell>
          <cell r="G12305">
            <v>12</v>
          </cell>
          <cell r="J12305">
            <v>24</v>
          </cell>
          <cell r="K12305">
            <v>3.2099999487400055E-2</v>
          </cell>
          <cell r="M12305">
            <v>1.2799999676644802E-2</v>
          </cell>
          <cell r="N12305" t="str">
            <v>Large</v>
          </cell>
          <cell r="O12305">
            <v>262.94</v>
          </cell>
        </row>
        <row r="12306">
          <cell r="A12306" t="str">
            <v>GB</v>
          </cell>
          <cell r="B12306" t="str">
            <v>GB_RV_01/04/Q200</v>
          </cell>
          <cell r="C12306">
            <v>1994</v>
          </cell>
          <cell r="D12306" t="str">
            <v>Annual</v>
          </cell>
          <cell r="E12306" t="str">
            <v>Orthophosphate</v>
          </cell>
          <cell r="F12306" t="str">
            <v>mg/l P</v>
          </cell>
          <cell r="G12306">
            <v>12</v>
          </cell>
          <cell r="J12306">
            <v>24</v>
          </cell>
          <cell r="K12306">
            <v>4.8999998718500137E-2</v>
          </cell>
          <cell r="M12306">
            <v>2.4599999189376831E-2</v>
          </cell>
          <cell r="N12306" t="str">
            <v>Very Large</v>
          </cell>
          <cell r="O12306">
            <v>1716.6</v>
          </cell>
        </row>
        <row r="12307">
          <cell r="A12307" t="str">
            <v>GB</v>
          </cell>
          <cell r="B12307" t="str">
            <v>GB_RV_88000719</v>
          </cell>
          <cell r="C12307">
            <v>1994</v>
          </cell>
          <cell r="D12307" t="str">
            <v>Annual</v>
          </cell>
          <cell r="E12307" t="str">
            <v>Orthophosphate</v>
          </cell>
          <cell r="F12307" t="str">
            <v>mg/l P</v>
          </cell>
          <cell r="G12307">
            <v>12</v>
          </cell>
          <cell r="J12307">
            <v>12</v>
          </cell>
          <cell r="K12307">
            <v>0.18000000715255737</v>
          </cell>
          <cell r="L12307">
            <v>0.15000000596046448</v>
          </cell>
          <cell r="M12307">
            <v>0.15000000596046448</v>
          </cell>
          <cell r="N12307" t="str">
            <v>Small</v>
          </cell>
          <cell r="O12307">
            <v>18.03</v>
          </cell>
        </row>
        <row r="12308">
          <cell r="A12308" t="str">
            <v>GB</v>
          </cell>
          <cell r="B12308" t="str">
            <v>GB_RV_05/01/Q200</v>
          </cell>
          <cell r="C12308">
            <v>1994</v>
          </cell>
          <cell r="D12308" t="str">
            <v>Annual</v>
          </cell>
          <cell r="E12308" t="str">
            <v>Orthophosphate</v>
          </cell>
          <cell r="F12308" t="str">
            <v>mg/l P</v>
          </cell>
          <cell r="G12308">
            <v>12</v>
          </cell>
          <cell r="J12308">
            <v>24</v>
          </cell>
          <cell r="K12308">
            <v>0.70539999008178711</v>
          </cell>
          <cell r="M12308">
            <v>0.55449998378753662</v>
          </cell>
          <cell r="N12308" t="str">
            <v>Large</v>
          </cell>
          <cell r="O12308">
            <v>491.9</v>
          </cell>
        </row>
        <row r="12309">
          <cell r="A12309" t="str">
            <v>GB</v>
          </cell>
          <cell r="B12309" t="str">
            <v>GB_RV_88000583</v>
          </cell>
          <cell r="C12309">
            <v>1994</v>
          </cell>
          <cell r="D12309" t="str">
            <v>Annual</v>
          </cell>
          <cell r="E12309" t="str">
            <v>Orthophosphate</v>
          </cell>
          <cell r="F12309" t="str">
            <v>mg/l P</v>
          </cell>
          <cell r="G12309">
            <v>12</v>
          </cell>
          <cell r="J12309">
            <v>13</v>
          </cell>
          <cell r="K12309">
            <v>0.31000000238418579</v>
          </cell>
          <cell r="L12309">
            <v>0.28999999165534973</v>
          </cell>
          <cell r="M12309">
            <v>0.10000000149011612</v>
          </cell>
          <cell r="N12309" t="str">
            <v>Small</v>
          </cell>
          <cell r="O12309">
            <v>5.81</v>
          </cell>
        </row>
        <row r="12310">
          <cell r="A12310" t="str">
            <v>GB</v>
          </cell>
          <cell r="B12310" t="str">
            <v>GB_RV_PTAR0052</v>
          </cell>
          <cell r="C12310">
            <v>1994</v>
          </cell>
          <cell r="D12310" t="str">
            <v>Annual</v>
          </cell>
          <cell r="E12310" t="str">
            <v>Orthophosphate</v>
          </cell>
          <cell r="F12310" t="str">
            <v>mg/l P</v>
          </cell>
          <cell r="G12310">
            <v>12</v>
          </cell>
          <cell r="J12310">
            <v>12</v>
          </cell>
          <cell r="K12310">
            <v>0.34000000357627869</v>
          </cell>
          <cell r="L12310">
            <v>0.37000000476837158</v>
          </cell>
          <cell r="M12310">
            <v>0.15000000596046448</v>
          </cell>
          <cell r="N12310" t="str">
            <v>Large</v>
          </cell>
          <cell r="O12310">
            <v>605.83000000000004</v>
          </cell>
        </row>
        <row r="12311">
          <cell r="A12311" t="str">
            <v>GB</v>
          </cell>
          <cell r="B12311" t="str">
            <v>GB_RV_01/10/Q100</v>
          </cell>
          <cell r="C12311">
            <v>1994</v>
          </cell>
          <cell r="D12311" t="str">
            <v>Annual</v>
          </cell>
          <cell r="E12311" t="str">
            <v>Orthophosphate</v>
          </cell>
          <cell r="F12311" t="str">
            <v>mg/l P</v>
          </cell>
          <cell r="G12311">
            <v>12</v>
          </cell>
          <cell r="J12311">
            <v>12</v>
          </cell>
          <cell r="K12311">
            <v>7.3299996554851532E-2</v>
          </cell>
          <cell r="M12311">
            <v>3.3900000154972076E-2</v>
          </cell>
          <cell r="N12311" t="str">
            <v>Large</v>
          </cell>
          <cell r="O12311">
            <v>275.58999999999997</v>
          </cell>
        </row>
        <row r="12312">
          <cell r="A12312" t="str">
            <v>GB</v>
          </cell>
          <cell r="B12312" t="str">
            <v>GB_RV_88003915</v>
          </cell>
          <cell r="C12312">
            <v>1994</v>
          </cell>
          <cell r="D12312" t="str">
            <v>Annual</v>
          </cell>
          <cell r="E12312" t="str">
            <v>Orthophosphate</v>
          </cell>
          <cell r="F12312" t="str">
            <v>mg/l P</v>
          </cell>
          <cell r="G12312">
            <v>12</v>
          </cell>
          <cell r="J12312">
            <v>12</v>
          </cell>
          <cell r="K12312">
            <v>0.40000000596046448</v>
          </cell>
          <cell r="L12312">
            <v>0.25</v>
          </cell>
          <cell r="M12312">
            <v>0.43000000715255737</v>
          </cell>
          <cell r="N12312" t="str">
            <v>Small</v>
          </cell>
          <cell r="O12312">
            <v>2.66</v>
          </cell>
        </row>
        <row r="12313">
          <cell r="A12313" t="str">
            <v>GB</v>
          </cell>
          <cell r="B12313" t="str">
            <v>GB_RV_03/01/Q200</v>
          </cell>
          <cell r="C12313">
            <v>1994</v>
          </cell>
          <cell r="D12313" t="str">
            <v>Annual</v>
          </cell>
          <cell r="E12313" t="str">
            <v>Orthophosphate</v>
          </cell>
          <cell r="F12313" t="str">
            <v>mg/l P</v>
          </cell>
          <cell r="G12313">
            <v>12</v>
          </cell>
          <cell r="J12313">
            <v>12</v>
          </cell>
          <cell r="K12313">
            <v>9.790000319480896E-2</v>
          </cell>
          <cell r="M12313">
            <v>6.8300001323223114E-2</v>
          </cell>
          <cell r="N12313" t="str">
            <v>Large</v>
          </cell>
          <cell r="O12313">
            <v>272.66000000000003</v>
          </cell>
        </row>
        <row r="12314">
          <cell r="A12314" t="str">
            <v>GB</v>
          </cell>
          <cell r="B12314" t="str">
            <v>GB_RV_04/01/Q100</v>
          </cell>
          <cell r="C12314">
            <v>1994</v>
          </cell>
          <cell r="D12314" t="str">
            <v>Annual</v>
          </cell>
          <cell r="E12314" t="str">
            <v>Orthophosphate</v>
          </cell>
          <cell r="F12314" t="str">
            <v>mg/l P</v>
          </cell>
          <cell r="G12314">
            <v>12</v>
          </cell>
          <cell r="J12314">
            <v>24</v>
          </cell>
          <cell r="K12314">
            <v>8.150000125169754E-2</v>
          </cell>
          <cell r="M12314">
            <v>4.0199998766183853E-2</v>
          </cell>
          <cell r="N12314" t="str">
            <v>Large</v>
          </cell>
          <cell r="O12314">
            <v>313.91000000000003</v>
          </cell>
        </row>
        <row r="12315">
          <cell r="A12315" t="str">
            <v>GB</v>
          </cell>
          <cell r="B12315" t="str">
            <v>GB_RV_01/05/Q855</v>
          </cell>
          <cell r="C12315">
            <v>1994</v>
          </cell>
          <cell r="D12315" t="str">
            <v>Annual</v>
          </cell>
          <cell r="E12315" t="str">
            <v>Orthophosphate</v>
          </cell>
          <cell r="F12315" t="str">
            <v>mg/l P</v>
          </cell>
          <cell r="G12315">
            <v>12</v>
          </cell>
          <cell r="J12315">
            <v>12</v>
          </cell>
          <cell r="K12315">
            <v>2.7100000530481339E-2</v>
          </cell>
          <cell r="M12315">
            <v>7.1999998763203621E-3</v>
          </cell>
          <cell r="N12315" t="str">
            <v>Small</v>
          </cell>
          <cell r="O12315">
            <v>33.42</v>
          </cell>
        </row>
        <row r="12316">
          <cell r="A12316" t="str">
            <v>GB</v>
          </cell>
          <cell r="B12316" t="str">
            <v>GB_RV_05/02/Q200</v>
          </cell>
          <cell r="C12316">
            <v>1994</v>
          </cell>
          <cell r="D12316" t="str">
            <v>Annual</v>
          </cell>
          <cell r="E12316" t="str">
            <v>Orthophosphate</v>
          </cell>
          <cell r="F12316" t="str">
            <v>mg/l P</v>
          </cell>
          <cell r="G12316">
            <v>12</v>
          </cell>
          <cell r="J12316">
            <v>12</v>
          </cell>
          <cell r="K12316">
            <v>0.45750001072883606</v>
          </cell>
          <cell r="M12316">
            <v>0.37110000848770142</v>
          </cell>
          <cell r="N12316" t="str">
            <v>Medium</v>
          </cell>
          <cell r="O12316">
            <v>191.99</v>
          </cell>
        </row>
        <row r="12317">
          <cell r="A12317" t="str">
            <v>GB</v>
          </cell>
          <cell r="B12317" t="str">
            <v>GB_RV_36/05/Q060</v>
          </cell>
          <cell r="C12317">
            <v>1994</v>
          </cell>
          <cell r="D12317" t="str">
            <v>Annual</v>
          </cell>
          <cell r="E12317" t="str">
            <v>Orthophosphate</v>
          </cell>
          <cell r="F12317" t="str">
            <v>mg/l P</v>
          </cell>
          <cell r="G12317">
            <v>12</v>
          </cell>
          <cell r="J12317">
            <v>24</v>
          </cell>
          <cell r="K12317">
            <v>3.7900000810623169E-2</v>
          </cell>
          <cell r="M12317">
            <v>1.9799999892711639E-2</v>
          </cell>
          <cell r="N12317" t="str">
            <v>Medium</v>
          </cell>
          <cell r="O12317">
            <v>88.63</v>
          </cell>
        </row>
        <row r="12318">
          <cell r="A12318" t="str">
            <v>GB</v>
          </cell>
          <cell r="B12318" t="str">
            <v>GB_RV_PCNR0046</v>
          </cell>
          <cell r="C12318">
            <v>1994</v>
          </cell>
          <cell r="D12318" t="str">
            <v>Annual</v>
          </cell>
          <cell r="E12318" t="str">
            <v>Orthophosphate</v>
          </cell>
          <cell r="F12318" t="str">
            <v>mg/l P</v>
          </cell>
          <cell r="G12318">
            <v>12</v>
          </cell>
          <cell r="J12318">
            <v>10</v>
          </cell>
          <cell r="K12318">
            <v>0.37999999523162842</v>
          </cell>
          <cell r="L12318">
            <v>0.34000000357627869</v>
          </cell>
          <cell r="M12318">
            <v>0.27000001072883606</v>
          </cell>
          <cell r="N12318" t="str">
            <v>Large</v>
          </cell>
          <cell r="O12318">
            <v>929.45</v>
          </cell>
        </row>
        <row r="12319">
          <cell r="A12319" t="str">
            <v>GB</v>
          </cell>
          <cell r="B12319" t="str">
            <v>GB_RV_PKER0059</v>
          </cell>
          <cell r="C12319">
            <v>1994</v>
          </cell>
          <cell r="D12319" t="str">
            <v>Annual</v>
          </cell>
          <cell r="E12319" t="str">
            <v>Orthophosphate</v>
          </cell>
          <cell r="F12319" t="str">
            <v>mg/l P</v>
          </cell>
          <cell r="G12319">
            <v>12</v>
          </cell>
          <cell r="J12319">
            <v>22</v>
          </cell>
          <cell r="K12319">
            <v>0.10000000149011612</v>
          </cell>
          <cell r="L12319">
            <v>0.10000000149011612</v>
          </cell>
          <cell r="M12319">
            <v>2.9999999329447746E-2</v>
          </cell>
          <cell r="N12319" t="str">
            <v>Medium</v>
          </cell>
          <cell r="O12319">
            <v>233.28</v>
          </cell>
        </row>
        <row r="12320">
          <cell r="A12320" t="str">
            <v>GB</v>
          </cell>
          <cell r="B12320" t="str">
            <v>GB_RV_03/10/Q100</v>
          </cell>
          <cell r="C12320">
            <v>1994</v>
          </cell>
          <cell r="D12320" t="str">
            <v>Annual</v>
          </cell>
          <cell r="E12320" t="str">
            <v>Orthophosphate</v>
          </cell>
          <cell r="F12320" t="str">
            <v>mg/l P</v>
          </cell>
          <cell r="G12320">
            <v>12</v>
          </cell>
          <cell r="J12320">
            <v>24</v>
          </cell>
          <cell r="K12320">
            <v>6.3100002706050873E-2</v>
          </cell>
          <cell r="M12320">
            <v>2.9999999329447746E-2</v>
          </cell>
          <cell r="N12320" t="str">
            <v>Largest</v>
          </cell>
          <cell r="O12320">
            <v>5296.77</v>
          </cell>
        </row>
        <row r="12321">
          <cell r="A12321" t="str">
            <v>GB</v>
          </cell>
          <cell r="B12321" t="str">
            <v>GB_RV_PLDR0020</v>
          </cell>
          <cell r="C12321">
            <v>1994</v>
          </cell>
          <cell r="D12321" t="str">
            <v>Annual</v>
          </cell>
          <cell r="E12321" t="str">
            <v>Orthophosphate</v>
          </cell>
          <cell r="F12321" t="str">
            <v>mg/l P</v>
          </cell>
          <cell r="G12321">
            <v>12</v>
          </cell>
          <cell r="J12321">
            <v>15</v>
          </cell>
          <cell r="K12321">
            <v>0.9100000262260437</v>
          </cell>
          <cell r="L12321">
            <v>0.68000000715255737</v>
          </cell>
          <cell r="M12321">
            <v>0.62999999523162842</v>
          </cell>
          <cell r="N12321" t="str">
            <v>Medium</v>
          </cell>
          <cell r="O12321">
            <v>91.13</v>
          </cell>
        </row>
        <row r="12322">
          <cell r="A12322" t="str">
            <v>GB</v>
          </cell>
          <cell r="B12322" t="str">
            <v>GB_RV_PWER0008</v>
          </cell>
          <cell r="C12322">
            <v>1994</v>
          </cell>
          <cell r="D12322" t="str">
            <v>Annual</v>
          </cell>
          <cell r="E12322" t="str">
            <v>Orthophosphate</v>
          </cell>
          <cell r="F12322" t="str">
            <v>mg/l P</v>
          </cell>
          <cell r="G12322">
            <v>12</v>
          </cell>
          <cell r="J12322">
            <v>15</v>
          </cell>
          <cell r="K12322">
            <v>0.10000000149011612</v>
          </cell>
          <cell r="L12322">
            <v>0.11999999731779099</v>
          </cell>
          <cell r="M12322">
            <v>3.9999999105930328E-2</v>
          </cell>
          <cell r="N12322" t="str">
            <v>Small</v>
          </cell>
          <cell r="O12322">
            <v>26.1</v>
          </cell>
        </row>
        <row r="12323">
          <cell r="A12323" t="str">
            <v>GB</v>
          </cell>
          <cell r="B12323" t="str">
            <v>GB_RV_PCRR0025</v>
          </cell>
          <cell r="C12323">
            <v>1994</v>
          </cell>
          <cell r="D12323" t="str">
            <v>Annual</v>
          </cell>
          <cell r="E12323" t="str">
            <v>Orthophosphate</v>
          </cell>
          <cell r="F12323" t="str">
            <v>mg/l P</v>
          </cell>
          <cell r="G12323">
            <v>12</v>
          </cell>
          <cell r="J12323">
            <v>17</v>
          </cell>
          <cell r="K12323">
            <v>0.81000000238418579</v>
          </cell>
          <cell r="L12323">
            <v>0.72000002861022949</v>
          </cell>
          <cell r="M12323">
            <v>0.28999999165534973</v>
          </cell>
          <cell r="N12323" t="str">
            <v>Largest</v>
          </cell>
          <cell r="O12323">
            <v>10083.94</v>
          </cell>
        </row>
        <row r="12324">
          <cell r="A12324" t="str">
            <v>GB</v>
          </cell>
          <cell r="B12324" t="str">
            <v>GB_RV_PLER0091</v>
          </cell>
          <cell r="C12324">
            <v>1994</v>
          </cell>
          <cell r="D12324" t="str">
            <v>Annual</v>
          </cell>
          <cell r="E12324" t="str">
            <v>Orthophosphate</v>
          </cell>
          <cell r="F12324" t="str">
            <v>mg/l P</v>
          </cell>
          <cell r="G12324">
            <v>12</v>
          </cell>
          <cell r="J12324">
            <v>12</v>
          </cell>
          <cell r="K12324">
            <v>5.000000074505806E-2</v>
          </cell>
          <cell r="L12324">
            <v>2.9999999329447746E-2</v>
          </cell>
          <cell r="M12324">
            <v>2.9999999329447746E-2</v>
          </cell>
          <cell r="N12324" t="str">
            <v>Medium</v>
          </cell>
          <cell r="O12324">
            <v>132.72</v>
          </cell>
        </row>
        <row r="12325">
          <cell r="A12325" t="str">
            <v>GB</v>
          </cell>
          <cell r="B12325" t="str">
            <v>GB_RV_PLER0005</v>
          </cell>
          <cell r="C12325">
            <v>1994</v>
          </cell>
          <cell r="D12325" t="str">
            <v>Annual</v>
          </cell>
          <cell r="E12325" t="str">
            <v>Orthophosphate</v>
          </cell>
          <cell r="F12325" t="str">
            <v>mg/l P</v>
          </cell>
          <cell r="G12325">
            <v>12</v>
          </cell>
          <cell r="J12325">
            <v>12</v>
          </cell>
          <cell r="K12325">
            <v>0.18999999761581421</v>
          </cell>
          <cell r="L12325">
            <v>0.18999999761581421</v>
          </cell>
          <cell r="M12325">
            <v>7.0000000298023224E-2</v>
          </cell>
          <cell r="N12325" t="str">
            <v>Medium</v>
          </cell>
          <cell r="O12325">
            <v>86.99</v>
          </cell>
        </row>
        <row r="12326">
          <cell r="A12326" t="str">
            <v>GB</v>
          </cell>
          <cell r="B12326" t="str">
            <v>GB_RV_54509300</v>
          </cell>
          <cell r="C12326">
            <v>1994</v>
          </cell>
          <cell r="D12326" t="str">
            <v>Annual</v>
          </cell>
          <cell r="E12326" t="str">
            <v>Orthophosphate</v>
          </cell>
          <cell r="F12326" t="str">
            <v>mg/l P</v>
          </cell>
          <cell r="G12326">
            <v>12</v>
          </cell>
          <cell r="J12326">
            <v>22</v>
          </cell>
          <cell r="K12326">
            <v>0.30000001192092896</v>
          </cell>
          <cell r="L12326">
            <v>0.31999999284744263</v>
          </cell>
          <cell r="M12326">
            <v>0.10999999940395355</v>
          </cell>
          <cell r="N12326" t="str">
            <v>Very Large</v>
          </cell>
          <cell r="O12326">
            <v>1065.8399999999999</v>
          </cell>
        </row>
        <row r="12327">
          <cell r="A12327" t="str">
            <v>GB</v>
          </cell>
          <cell r="B12327" t="str">
            <v>GB_RV_49703460</v>
          </cell>
          <cell r="C12327">
            <v>1994</v>
          </cell>
          <cell r="D12327" t="str">
            <v>Annual</v>
          </cell>
          <cell r="E12327" t="str">
            <v>Orthophosphate</v>
          </cell>
          <cell r="F12327" t="str">
            <v>mg/l P</v>
          </cell>
          <cell r="G12327">
            <v>12</v>
          </cell>
          <cell r="J12327">
            <v>25</v>
          </cell>
          <cell r="K12327">
            <v>0.11999999731779099</v>
          </cell>
          <cell r="L12327">
            <v>9.0000003576278687E-2</v>
          </cell>
          <cell r="M12327">
            <v>7.9999998211860657E-2</v>
          </cell>
          <cell r="N12327" t="str">
            <v>Large</v>
          </cell>
          <cell r="O12327">
            <v>751.21</v>
          </cell>
        </row>
        <row r="12328">
          <cell r="A12328" t="str">
            <v>HU</v>
          </cell>
          <cell r="B12328" t="str">
            <v>HU_RV_06FF37</v>
          </cell>
          <cell r="C12328">
            <v>1994</v>
          </cell>
          <cell r="D12328" t="str">
            <v>Annual</v>
          </cell>
          <cell r="E12328" t="str">
            <v>Orthophosphate</v>
          </cell>
          <cell r="F12328" t="str">
            <v>mg/l P</v>
          </cell>
          <cell r="G12328">
            <v>12</v>
          </cell>
          <cell r="J12328">
            <v>26</v>
          </cell>
          <cell r="K12328">
            <v>0.25830000638961792</v>
          </cell>
          <cell r="L12328">
            <v>0.16650000214576721</v>
          </cell>
          <cell r="M12328">
            <v>0.21109999716281891</v>
          </cell>
          <cell r="N12328" t="str">
            <v>Large</v>
          </cell>
          <cell r="O12328">
            <v>592.75</v>
          </cell>
        </row>
        <row r="12329">
          <cell r="A12329" t="str">
            <v>HU</v>
          </cell>
          <cell r="B12329" t="str">
            <v>HU_RV_05FF08</v>
          </cell>
          <cell r="C12329">
            <v>1994</v>
          </cell>
          <cell r="D12329" t="str">
            <v>Annual</v>
          </cell>
          <cell r="E12329" t="str">
            <v>Orthophosphate</v>
          </cell>
          <cell r="F12329" t="str">
            <v>mg/l P</v>
          </cell>
          <cell r="G12329">
            <v>12</v>
          </cell>
          <cell r="J12329">
            <v>25</v>
          </cell>
          <cell r="K12329">
            <v>5.3199999034404755E-2</v>
          </cell>
          <cell r="L12329">
            <v>4.6000000089406967E-2</v>
          </cell>
          <cell r="M12329">
            <v>2.1700000390410423E-2</v>
          </cell>
          <cell r="N12329" t="str">
            <v>Large</v>
          </cell>
          <cell r="O12329">
            <v>892</v>
          </cell>
        </row>
        <row r="12330">
          <cell r="A12330" t="str">
            <v>HU</v>
          </cell>
          <cell r="B12330" t="str">
            <v>HU_RV_06FF31</v>
          </cell>
          <cell r="C12330">
            <v>1994</v>
          </cell>
          <cell r="D12330" t="str">
            <v>Annual</v>
          </cell>
          <cell r="E12330" t="str">
            <v>Orthophosphate</v>
          </cell>
          <cell r="F12330" t="str">
            <v>mg/l P</v>
          </cell>
          <cell r="G12330">
            <v>12</v>
          </cell>
          <cell r="J12330">
            <v>26</v>
          </cell>
          <cell r="K12330">
            <v>0.11980000138282776</v>
          </cell>
          <cell r="L12330">
            <v>0.10750000178813934</v>
          </cell>
          <cell r="M12330">
            <v>4.4500000774860382E-2</v>
          </cell>
          <cell r="N12330" t="str">
            <v>Large</v>
          </cell>
          <cell r="O12330">
            <v>612</v>
          </cell>
        </row>
        <row r="12331">
          <cell r="A12331" t="str">
            <v>HU</v>
          </cell>
          <cell r="B12331" t="str">
            <v>HU_RV_02FF12</v>
          </cell>
          <cell r="C12331">
            <v>1994</v>
          </cell>
          <cell r="D12331" t="str">
            <v>Annual</v>
          </cell>
          <cell r="E12331" t="str">
            <v>Orthophosphate</v>
          </cell>
          <cell r="F12331" t="str">
            <v>mg/l P</v>
          </cell>
          <cell r="G12331">
            <v>12</v>
          </cell>
          <cell r="J12331">
            <v>25</v>
          </cell>
          <cell r="K12331">
            <v>7.2200000286102295E-2</v>
          </cell>
          <cell r="L12331">
            <v>6.8000003695487976E-2</v>
          </cell>
          <cell r="M12331">
            <v>4.7600001096725464E-2</v>
          </cell>
          <cell r="N12331" t="str">
            <v>Large</v>
          </cell>
          <cell r="O12331">
            <v>903.54</v>
          </cell>
        </row>
        <row r="12332">
          <cell r="A12332" t="str">
            <v>HU</v>
          </cell>
          <cell r="B12332" t="str">
            <v>HU_RV_02FF10</v>
          </cell>
          <cell r="C12332">
            <v>1994</v>
          </cell>
          <cell r="D12332" t="str">
            <v>Annual</v>
          </cell>
          <cell r="E12332" t="str">
            <v>Orthophosphate</v>
          </cell>
          <cell r="F12332" t="str">
            <v>mg/l P</v>
          </cell>
          <cell r="G12332">
            <v>12</v>
          </cell>
          <cell r="J12332">
            <v>25</v>
          </cell>
          <cell r="K12332">
            <v>0.11760000139474869</v>
          </cell>
          <cell r="L12332">
            <v>0.12099999934434891</v>
          </cell>
          <cell r="M12332">
            <v>7.0299997925758362E-2</v>
          </cell>
          <cell r="N12332" t="str">
            <v>Large</v>
          </cell>
          <cell r="O12332">
            <v>539.02</v>
          </cell>
        </row>
        <row r="12333">
          <cell r="A12333" t="str">
            <v>HU</v>
          </cell>
          <cell r="B12333" t="str">
            <v>HU_RV_01FF38</v>
          </cell>
          <cell r="C12333">
            <v>1994</v>
          </cell>
          <cell r="D12333" t="str">
            <v>Annual</v>
          </cell>
          <cell r="E12333" t="str">
            <v>Orthophosphate</v>
          </cell>
          <cell r="F12333" t="str">
            <v>mg/l P</v>
          </cell>
          <cell r="G12333">
            <v>12</v>
          </cell>
          <cell r="J12333">
            <v>25</v>
          </cell>
          <cell r="K12333">
            <v>0.24079999327659607</v>
          </cell>
          <cell r="L12333">
            <v>0.24099999666213989</v>
          </cell>
          <cell r="M12333">
            <v>6.0699999332427979E-2</v>
          </cell>
          <cell r="N12333" t="str">
            <v>Largest</v>
          </cell>
          <cell r="O12333">
            <v>4326</v>
          </cell>
        </row>
        <row r="12334">
          <cell r="A12334" t="str">
            <v>HU</v>
          </cell>
          <cell r="B12334" t="str">
            <v>HU_RV_06FF12</v>
          </cell>
          <cell r="C12334">
            <v>1994</v>
          </cell>
          <cell r="D12334" t="str">
            <v>Annual</v>
          </cell>
          <cell r="E12334" t="str">
            <v>Orthophosphate</v>
          </cell>
          <cell r="F12334" t="str">
            <v>mg/l P</v>
          </cell>
          <cell r="G12334">
            <v>12</v>
          </cell>
          <cell r="J12334">
            <v>51</v>
          </cell>
          <cell r="K12334">
            <v>5.9399999678134918E-2</v>
          </cell>
          <cell r="L12334">
            <v>5.4999999701976776E-2</v>
          </cell>
          <cell r="M12334">
            <v>4.3699998408555984E-2</v>
          </cell>
          <cell r="N12334" t="str">
            <v>Very Large</v>
          </cell>
          <cell r="O12334">
            <v>1720.95</v>
          </cell>
        </row>
        <row r="12335">
          <cell r="A12335" t="str">
            <v>HU</v>
          </cell>
          <cell r="B12335" t="str">
            <v>HU_RV_06FF08</v>
          </cell>
          <cell r="C12335">
            <v>1994</v>
          </cell>
          <cell r="D12335" t="str">
            <v>Annual</v>
          </cell>
          <cell r="E12335" t="str">
            <v>Orthophosphate</v>
          </cell>
          <cell r="F12335" t="str">
            <v>mg/l P</v>
          </cell>
          <cell r="G12335">
            <v>12</v>
          </cell>
          <cell r="J12335">
            <v>51</v>
          </cell>
          <cell r="K12335">
            <v>3.8300000131130219E-2</v>
          </cell>
          <cell r="L12335">
            <v>3.5999998450279236E-2</v>
          </cell>
          <cell r="M12335">
            <v>2.239999920129776E-2</v>
          </cell>
          <cell r="N12335" t="str">
            <v>Largest</v>
          </cell>
          <cell r="O12335">
            <v>3084</v>
          </cell>
        </row>
        <row r="12336">
          <cell r="A12336" t="str">
            <v>HU</v>
          </cell>
          <cell r="B12336" t="str">
            <v>HU_RV_01FF22</v>
          </cell>
          <cell r="C12336">
            <v>1994</v>
          </cell>
          <cell r="D12336" t="str">
            <v>Annual</v>
          </cell>
          <cell r="E12336" t="str">
            <v>Orthophosphate</v>
          </cell>
          <cell r="F12336" t="str">
            <v>mg/l P</v>
          </cell>
          <cell r="G12336">
            <v>12</v>
          </cell>
          <cell r="J12336">
            <v>50</v>
          </cell>
          <cell r="K12336">
            <v>0.11710000038146973</v>
          </cell>
          <cell r="L12336">
            <v>0.1080000028014183</v>
          </cell>
          <cell r="M12336">
            <v>4.9899999052286148E-2</v>
          </cell>
          <cell r="N12336" t="str">
            <v>Largest</v>
          </cell>
          <cell r="O12336">
            <v>10113</v>
          </cell>
        </row>
        <row r="12337">
          <cell r="A12337" t="str">
            <v>HU</v>
          </cell>
          <cell r="B12337" t="str">
            <v>HU_RV_01FF33</v>
          </cell>
          <cell r="C12337">
            <v>1994</v>
          </cell>
          <cell r="D12337" t="str">
            <v>Annual</v>
          </cell>
          <cell r="E12337" t="str">
            <v>Orthophosphate</v>
          </cell>
          <cell r="F12337" t="str">
            <v>mg/l P</v>
          </cell>
          <cell r="G12337">
            <v>12</v>
          </cell>
          <cell r="J12337">
            <v>26</v>
          </cell>
          <cell r="K12337">
            <v>0.39289999008178711</v>
          </cell>
          <cell r="L12337">
            <v>0.33100000023841858</v>
          </cell>
          <cell r="M12337">
            <v>0.25069999694824219</v>
          </cell>
          <cell r="N12337" t="str">
            <v>Small</v>
          </cell>
          <cell r="O12337">
            <v>16.12</v>
          </cell>
        </row>
        <row r="12338">
          <cell r="A12338" t="str">
            <v>HU</v>
          </cell>
          <cell r="B12338" t="str">
            <v>HU_RV_06FF06</v>
          </cell>
          <cell r="C12338">
            <v>1994</v>
          </cell>
          <cell r="D12338" t="str">
            <v>Annual</v>
          </cell>
          <cell r="E12338" t="str">
            <v>Orthophosphate</v>
          </cell>
          <cell r="F12338" t="str">
            <v>mg/l P</v>
          </cell>
          <cell r="G12338">
            <v>12</v>
          </cell>
          <cell r="J12338">
            <v>26</v>
          </cell>
          <cell r="K12338">
            <v>6.4999997615814209E-2</v>
          </cell>
          <cell r="L12338">
            <v>5.7000000029802322E-2</v>
          </cell>
          <cell r="M12338">
            <v>2.4399999529123306E-2</v>
          </cell>
          <cell r="N12338" t="str">
            <v>Large</v>
          </cell>
          <cell r="O12338">
            <v>668</v>
          </cell>
        </row>
        <row r="12339">
          <cell r="A12339" t="str">
            <v>HU</v>
          </cell>
          <cell r="B12339" t="str">
            <v>HU_RV_05FF13</v>
          </cell>
          <cell r="C12339">
            <v>1994</v>
          </cell>
          <cell r="D12339" t="str">
            <v>Annual</v>
          </cell>
          <cell r="E12339" t="str">
            <v>Orthophosphate</v>
          </cell>
          <cell r="F12339" t="str">
            <v>mg/l P</v>
          </cell>
          <cell r="G12339">
            <v>12</v>
          </cell>
          <cell r="J12339">
            <v>25</v>
          </cell>
          <cell r="K12339">
            <v>2.2983999252319336</v>
          </cell>
          <cell r="L12339">
            <v>1.3630000352859497</v>
          </cell>
          <cell r="M12339">
            <v>1.7434999942779541</v>
          </cell>
          <cell r="N12339" t="str">
            <v>Large</v>
          </cell>
          <cell r="O12339">
            <v>620.30999999999995</v>
          </cell>
        </row>
        <row r="12340">
          <cell r="A12340" t="str">
            <v>HU</v>
          </cell>
          <cell r="B12340" t="str">
            <v>HU_RV_04FB36</v>
          </cell>
          <cell r="C12340">
            <v>1994</v>
          </cell>
          <cell r="D12340" t="str">
            <v>Annual</v>
          </cell>
          <cell r="E12340" t="str">
            <v>Orthophosphate</v>
          </cell>
          <cell r="F12340" t="str">
            <v>mg/l P</v>
          </cell>
          <cell r="G12340">
            <v>12</v>
          </cell>
          <cell r="J12340">
            <v>26</v>
          </cell>
          <cell r="K12340">
            <v>1.8600000068545341E-2</v>
          </cell>
          <cell r="L12340">
            <v>1.6000000759959221E-2</v>
          </cell>
          <cell r="M12340">
            <v>1.0400000028312206E-2</v>
          </cell>
          <cell r="N12340" t="str">
            <v>Small</v>
          </cell>
          <cell r="O12340">
            <v>20.53</v>
          </cell>
        </row>
        <row r="12341">
          <cell r="A12341" t="str">
            <v>HU</v>
          </cell>
          <cell r="B12341" t="str">
            <v>HU_RV_05FF23</v>
          </cell>
          <cell r="C12341">
            <v>1994</v>
          </cell>
          <cell r="D12341" t="str">
            <v>Annual</v>
          </cell>
          <cell r="E12341" t="str">
            <v>Orthophosphate</v>
          </cell>
          <cell r="F12341" t="str">
            <v>mg/l P</v>
          </cell>
          <cell r="G12341">
            <v>12</v>
          </cell>
          <cell r="J12341">
            <v>25</v>
          </cell>
          <cell r="K12341">
            <v>9.3800000846385956E-2</v>
          </cell>
          <cell r="L12341">
            <v>7.5000002980232239E-2</v>
          </cell>
          <cell r="M12341">
            <v>8.150000125169754E-2</v>
          </cell>
          <cell r="N12341" t="str">
            <v>Large</v>
          </cell>
          <cell r="O12341">
            <v>704.62</v>
          </cell>
        </row>
        <row r="12342">
          <cell r="A12342" t="str">
            <v>HU</v>
          </cell>
          <cell r="B12342" t="str">
            <v>HU_RV_11FF13</v>
          </cell>
          <cell r="C12342">
            <v>1994</v>
          </cell>
          <cell r="D12342" t="str">
            <v>Annual</v>
          </cell>
          <cell r="E12342" t="str">
            <v>Orthophosphate</v>
          </cell>
          <cell r="F12342" t="str">
            <v>mg/l P</v>
          </cell>
          <cell r="G12342">
            <v>12</v>
          </cell>
          <cell r="J12342">
            <v>52</v>
          </cell>
          <cell r="K12342">
            <v>5.0200000405311584E-2</v>
          </cell>
          <cell r="L12342">
            <v>5.9000000357627869E-2</v>
          </cell>
          <cell r="M12342">
            <v>3.2400000840425491E-2</v>
          </cell>
          <cell r="N12342" t="str">
            <v>Largest</v>
          </cell>
          <cell r="O12342">
            <v>30149</v>
          </cell>
        </row>
        <row r="12343">
          <cell r="A12343" t="str">
            <v>HU</v>
          </cell>
          <cell r="B12343" t="str">
            <v>HU_RV_01FF11</v>
          </cell>
          <cell r="C12343">
            <v>1994</v>
          </cell>
          <cell r="D12343" t="str">
            <v>Annual</v>
          </cell>
          <cell r="E12343" t="str">
            <v>Orthophosphate</v>
          </cell>
          <cell r="F12343" t="str">
            <v>mg/l P</v>
          </cell>
          <cell r="G12343">
            <v>12</v>
          </cell>
          <cell r="J12343">
            <v>26</v>
          </cell>
          <cell r="K12343">
            <v>9.0300001204013824E-2</v>
          </cell>
          <cell r="L12343">
            <v>8.5000000894069672E-2</v>
          </cell>
          <cell r="M12343">
            <v>3.5399999469518661E-2</v>
          </cell>
          <cell r="N12343" t="str">
            <v>Large</v>
          </cell>
          <cell r="O12343">
            <v>430.46</v>
          </cell>
        </row>
        <row r="12344">
          <cell r="A12344" t="str">
            <v>HU</v>
          </cell>
          <cell r="B12344" t="str">
            <v>HU_RV_06FF32</v>
          </cell>
          <cell r="C12344">
            <v>1994</v>
          </cell>
          <cell r="D12344" t="str">
            <v>Annual</v>
          </cell>
          <cell r="E12344" t="str">
            <v>Orthophosphate</v>
          </cell>
          <cell r="F12344" t="str">
            <v>mg/l P</v>
          </cell>
          <cell r="G12344">
            <v>12</v>
          </cell>
          <cell r="J12344">
            <v>25</v>
          </cell>
          <cell r="K12344">
            <v>5.1199998706579208E-2</v>
          </cell>
          <cell r="L12344">
            <v>4.8999998718500137E-2</v>
          </cell>
          <cell r="M12344">
            <v>2.6000000536441803E-2</v>
          </cell>
          <cell r="N12344" t="str">
            <v>Very Large</v>
          </cell>
          <cell r="O12344">
            <v>1228.78</v>
          </cell>
        </row>
        <row r="12345">
          <cell r="A12345" t="str">
            <v>HU</v>
          </cell>
          <cell r="B12345" t="str">
            <v>HU_RV_07FF29</v>
          </cell>
          <cell r="C12345">
            <v>1994</v>
          </cell>
          <cell r="D12345" t="str">
            <v>Annual</v>
          </cell>
          <cell r="E12345" t="str">
            <v>Orthophosphate</v>
          </cell>
          <cell r="F12345" t="str">
            <v>mg/l P</v>
          </cell>
          <cell r="G12345">
            <v>12</v>
          </cell>
          <cell r="J12345">
            <v>26</v>
          </cell>
          <cell r="K12345">
            <v>1.6815999746322632</v>
          </cell>
          <cell r="L12345">
            <v>1.7330000400543213</v>
          </cell>
          <cell r="M12345">
            <v>0.64960002899169922</v>
          </cell>
          <cell r="N12345" t="str">
            <v>Very Large</v>
          </cell>
          <cell r="O12345">
            <v>2097.71</v>
          </cell>
        </row>
        <row r="12346">
          <cell r="A12346" t="str">
            <v>HU</v>
          </cell>
          <cell r="B12346" t="str">
            <v>HU_RV_01FF13</v>
          </cell>
          <cell r="C12346">
            <v>1994</v>
          </cell>
          <cell r="D12346" t="str">
            <v>Annual</v>
          </cell>
          <cell r="E12346" t="str">
            <v>Orthophosphate</v>
          </cell>
          <cell r="F12346" t="str">
            <v>mg/l P</v>
          </cell>
          <cell r="G12346">
            <v>12</v>
          </cell>
          <cell r="J12346">
            <v>25</v>
          </cell>
          <cell r="K12346">
            <v>0.10809999704360962</v>
          </cell>
          <cell r="L12346">
            <v>0.10400000214576721</v>
          </cell>
          <cell r="M12346">
            <v>3.5000000149011612E-2</v>
          </cell>
          <cell r="N12346" t="str">
            <v>Very Large</v>
          </cell>
          <cell r="O12346">
            <v>2320</v>
          </cell>
        </row>
        <row r="12347">
          <cell r="A12347" t="str">
            <v>HU</v>
          </cell>
          <cell r="B12347" t="str">
            <v>HU_RV_08FF38</v>
          </cell>
          <cell r="C12347">
            <v>1994</v>
          </cell>
          <cell r="D12347" t="str">
            <v>Annual</v>
          </cell>
          <cell r="E12347" t="str">
            <v>Orthophosphate</v>
          </cell>
          <cell r="F12347" t="str">
            <v>mg/l P</v>
          </cell>
          <cell r="G12347">
            <v>12</v>
          </cell>
          <cell r="J12347">
            <v>26</v>
          </cell>
          <cell r="K12347">
            <v>2.601099967956543</v>
          </cell>
          <cell r="L12347">
            <v>1.2274999618530273</v>
          </cell>
          <cell r="M12347">
            <v>3.2755000591278076</v>
          </cell>
          <cell r="N12347" t="str">
            <v>Medium</v>
          </cell>
          <cell r="O12347">
            <v>196.56</v>
          </cell>
        </row>
        <row r="12348">
          <cell r="A12348" t="str">
            <v>HU</v>
          </cell>
          <cell r="B12348" t="str">
            <v>HU_RV_06FF34</v>
          </cell>
          <cell r="C12348">
            <v>1994</v>
          </cell>
          <cell r="D12348" t="str">
            <v>Annual</v>
          </cell>
          <cell r="E12348" t="str">
            <v>Orthophosphate</v>
          </cell>
          <cell r="F12348" t="str">
            <v>mg/l P</v>
          </cell>
          <cell r="G12348">
            <v>12</v>
          </cell>
          <cell r="J12348">
            <v>52</v>
          </cell>
          <cell r="K12348">
            <v>6.210000067949295E-2</v>
          </cell>
          <cell r="L12348">
            <v>5.4999999701976776E-2</v>
          </cell>
          <cell r="M12348">
            <v>3.3500000834465027E-2</v>
          </cell>
          <cell r="N12348" t="str">
            <v>Large</v>
          </cell>
          <cell r="O12348">
            <v>350.76</v>
          </cell>
        </row>
        <row r="12349">
          <cell r="A12349" t="str">
            <v>HU</v>
          </cell>
          <cell r="B12349" t="str">
            <v>HU_RV_06FF07</v>
          </cell>
          <cell r="C12349">
            <v>1994</v>
          </cell>
          <cell r="D12349" t="str">
            <v>Annual</v>
          </cell>
          <cell r="E12349" t="str">
            <v>Orthophosphate</v>
          </cell>
          <cell r="F12349" t="str">
            <v>mg/l P</v>
          </cell>
          <cell r="G12349">
            <v>12</v>
          </cell>
          <cell r="J12349">
            <v>51</v>
          </cell>
          <cell r="K12349">
            <v>3.9799999445676804E-2</v>
          </cell>
          <cell r="L12349">
            <v>3.9000000804662704E-2</v>
          </cell>
          <cell r="M12349">
            <v>1.3199999928474426E-2</v>
          </cell>
          <cell r="N12349" t="str">
            <v>Small</v>
          </cell>
          <cell r="O12349">
            <v>0.55000000000000004</v>
          </cell>
        </row>
        <row r="12350">
          <cell r="A12350" t="str">
            <v>HU</v>
          </cell>
          <cell r="B12350" t="str">
            <v>HU_RV_07FF01</v>
          </cell>
          <cell r="C12350">
            <v>1994</v>
          </cell>
          <cell r="D12350" t="str">
            <v>Annual</v>
          </cell>
          <cell r="E12350" t="str">
            <v>Orthophosphate</v>
          </cell>
          <cell r="F12350" t="str">
            <v>mg/l P</v>
          </cell>
          <cell r="G12350">
            <v>12</v>
          </cell>
          <cell r="J12350">
            <v>26</v>
          </cell>
          <cell r="K12350">
            <v>3.9799999445676804E-2</v>
          </cell>
          <cell r="L12350">
            <v>2.6000000536441803E-2</v>
          </cell>
          <cell r="M12350">
            <v>5.429999902844429E-2</v>
          </cell>
          <cell r="N12350" t="str">
            <v>Largest</v>
          </cell>
          <cell r="O12350">
            <v>9707</v>
          </cell>
        </row>
        <row r="12351">
          <cell r="A12351" t="str">
            <v>HU</v>
          </cell>
          <cell r="B12351" t="str">
            <v>HU_RV_09FF04</v>
          </cell>
          <cell r="C12351">
            <v>1994</v>
          </cell>
          <cell r="D12351" t="str">
            <v>Annual</v>
          </cell>
          <cell r="E12351" t="str">
            <v>Orthophosphate</v>
          </cell>
          <cell r="F12351" t="str">
            <v>mg/l P</v>
          </cell>
          <cell r="G12351">
            <v>12</v>
          </cell>
          <cell r="J12351">
            <v>26</v>
          </cell>
          <cell r="K12351">
            <v>5.7500001043081284E-2</v>
          </cell>
          <cell r="L12351">
            <v>3.9000000804662704E-2</v>
          </cell>
          <cell r="M12351">
            <v>5.4999999701976776E-2</v>
          </cell>
          <cell r="N12351" t="str">
            <v>Large</v>
          </cell>
          <cell r="O12351">
            <v>729.65</v>
          </cell>
        </row>
        <row r="12352">
          <cell r="A12352" t="str">
            <v>HU</v>
          </cell>
          <cell r="B12352" t="str">
            <v>HU_RV_06FF27</v>
          </cell>
          <cell r="C12352">
            <v>1994</v>
          </cell>
          <cell r="D12352" t="str">
            <v>Annual</v>
          </cell>
          <cell r="E12352" t="str">
            <v>Orthophosphate</v>
          </cell>
          <cell r="F12352" t="str">
            <v>mg/l P</v>
          </cell>
          <cell r="G12352">
            <v>12</v>
          </cell>
          <cell r="J12352">
            <v>53</v>
          </cell>
          <cell r="K12352">
            <v>8.7600000202655792E-2</v>
          </cell>
          <cell r="L12352">
            <v>7.8000001609325409E-2</v>
          </cell>
          <cell r="M12352">
            <v>6.0499999672174454E-2</v>
          </cell>
          <cell r="N12352" t="str">
            <v>Very Large</v>
          </cell>
          <cell r="O12352">
            <v>2481.0500000000002</v>
          </cell>
        </row>
        <row r="12353">
          <cell r="A12353" t="str">
            <v>HU</v>
          </cell>
          <cell r="B12353" t="str">
            <v>HU_RV_07FF11</v>
          </cell>
          <cell r="C12353">
            <v>1994</v>
          </cell>
          <cell r="D12353" t="str">
            <v>Annual</v>
          </cell>
          <cell r="E12353" t="str">
            <v>Orthophosphate</v>
          </cell>
          <cell r="F12353" t="str">
            <v>mg/l P</v>
          </cell>
          <cell r="G12353">
            <v>12</v>
          </cell>
          <cell r="J12353">
            <v>51</v>
          </cell>
          <cell r="K12353">
            <v>0.49770000576972961</v>
          </cell>
          <cell r="L12353">
            <v>0.49900001287460327</v>
          </cell>
          <cell r="M12353">
            <v>0.17479999363422394</v>
          </cell>
          <cell r="N12353" t="str">
            <v>Very Large</v>
          </cell>
          <cell r="O12353">
            <v>1974</v>
          </cell>
        </row>
        <row r="12354">
          <cell r="A12354" t="str">
            <v>HU</v>
          </cell>
          <cell r="B12354" t="str">
            <v>HU_RV_12FF01</v>
          </cell>
          <cell r="C12354">
            <v>1994</v>
          </cell>
          <cell r="D12354" t="str">
            <v>Annual</v>
          </cell>
          <cell r="E12354" t="str">
            <v>Orthophosphate</v>
          </cell>
          <cell r="F12354" t="str">
            <v>mg/l P</v>
          </cell>
          <cell r="G12354">
            <v>12</v>
          </cell>
          <cell r="J12354">
            <v>26</v>
          </cell>
          <cell r="K12354">
            <v>4.3000001460313797E-2</v>
          </cell>
          <cell r="L12354">
            <v>3.7500001490116119E-2</v>
          </cell>
          <cell r="M12354">
            <v>3.1300000846385956E-2</v>
          </cell>
          <cell r="N12354" t="str">
            <v>Largest</v>
          </cell>
          <cell r="O12354">
            <v>4251</v>
          </cell>
        </row>
        <row r="12355">
          <cell r="A12355" t="str">
            <v>HU</v>
          </cell>
          <cell r="B12355" t="str">
            <v>HU_RV_04FF26</v>
          </cell>
          <cell r="C12355">
            <v>1994</v>
          </cell>
          <cell r="D12355" t="str">
            <v>Annual</v>
          </cell>
          <cell r="E12355" t="str">
            <v>Orthophosphate</v>
          </cell>
          <cell r="F12355" t="str">
            <v>mg/l P</v>
          </cell>
          <cell r="G12355">
            <v>12</v>
          </cell>
          <cell r="J12355">
            <v>26</v>
          </cell>
          <cell r="K12355">
            <v>2.1686000823974609</v>
          </cell>
          <cell r="L12355">
            <v>1.9724999666213989</v>
          </cell>
          <cell r="M12355">
            <v>1.0233000516891479</v>
          </cell>
          <cell r="N12355" t="str">
            <v>Large</v>
          </cell>
          <cell r="O12355">
            <v>380.78</v>
          </cell>
        </row>
        <row r="12356">
          <cell r="A12356" t="str">
            <v>HU</v>
          </cell>
          <cell r="B12356" t="str">
            <v>HU_RV_07FF07</v>
          </cell>
          <cell r="C12356">
            <v>1994</v>
          </cell>
          <cell r="D12356" t="str">
            <v>Annual</v>
          </cell>
          <cell r="E12356" t="str">
            <v>Orthophosphate</v>
          </cell>
          <cell r="F12356" t="str">
            <v>mg/l P</v>
          </cell>
          <cell r="G12356">
            <v>12</v>
          </cell>
          <cell r="J12356">
            <v>26</v>
          </cell>
          <cell r="K12356">
            <v>5.3399998694658279E-2</v>
          </cell>
          <cell r="L12356">
            <v>4.050000011920929E-2</v>
          </cell>
          <cell r="M12356">
            <v>3.7099998444318771E-2</v>
          </cell>
          <cell r="N12356" t="str">
            <v>Large</v>
          </cell>
          <cell r="O12356">
            <v>944</v>
          </cell>
        </row>
        <row r="12357">
          <cell r="A12357" t="str">
            <v>HU</v>
          </cell>
          <cell r="B12357" t="str">
            <v>HU_RV_12FF07</v>
          </cell>
          <cell r="C12357">
            <v>1994</v>
          </cell>
          <cell r="D12357" t="str">
            <v>Annual</v>
          </cell>
          <cell r="E12357" t="str">
            <v>Orthophosphate</v>
          </cell>
          <cell r="F12357" t="str">
            <v>mg/l P</v>
          </cell>
          <cell r="G12357">
            <v>12</v>
          </cell>
          <cell r="J12357">
            <v>26</v>
          </cell>
          <cell r="K12357">
            <v>8.2800000905990601E-2</v>
          </cell>
          <cell r="L12357">
            <v>8.6499996483325958E-2</v>
          </cell>
          <cell r="M12357">
            <v>3.5300001502037048E-2</v>
          </cell>
          <cell r="N12357" t="str">
            <v>Largest</v>
          </cell>
          <cell r="O12357">
            <v>19715</v>
          </cell>
        </row>
        <row r="12358">
          <cell r="A12358" t="str">
            <v>HU</v>
          </cell>
          <cell r="B12358" t="str">
            <v>HU_RV_11FF63</v>
          </cell>
          <cell r="C12358">
            <v>1994</v>
          </cell>
          <cell r="D12358" t="str">
            <v>Annual</v>
          </cell>
          <cell r="E12358" t="str">
            <v>Orthophosphate</v>
          </cell>
          <cell r="F12358" t="str">
            <v>mg/l P</v>
          </cell>
          <cell r="G12358">
            <v>12</v>
          </cell>
          <cell r="J12358">
            <v>26</v>
          </cell>
          <cell r="K12358">
            <v>0.148499995470047</v>
          </cell>
          <cell r="L12358">
            <v>0.14149999618530273</v>
          </cell>
          <cell r="M12358">
            <v>3.7599999457597733E-2</v>
          </cell>
          <cell r="N12358" t="str">
            <v>Largest</v>
          </cell>
          <cell r="O12358">
            <v>13498.32</v>
          </cell>
        </row>
        <row r="12359">
          <cell r="A12359" t="str">
            <v>HU</v>
          </cell>
          <cell r="B12359" t="str">
            <v>HU_RV_10FF22</v>
          </cell>
          <cell r="C12359">
            <v>1994</v>
          </cell>
          <cell r="D12359" t="str">
            <v>Annual</v>
          </cell>
          <cell r="E12359" t="str">
            <v>Orthophosphate</v>
          </cell>
          <cell r="F12359" t="str">
            <v>mg/l P</v>
          </cell>
          <cell r="G12359">
            <v>12</v>
          </cell>
          <cell r="J12359">
            <v>26</v>
          </cell>
          <cell r="K12359">
            <v>1.2067999839782715</v>
          </cell>
          <cell r="L12359">
            <v>1.0920000076293945</v>
          </cell>
          <cell r="M12359">
            <v>0.60540002584457397</v>
          </cell>
          <cell r="N12359" t="str">
            <v>Largest</v>
          </cell>
          <cell r="O12359">
            <v>5656.21</v>
          </cell>
        </row>
        <row r="12360">
          <cell r="A12360" t="str">
            <v>HU</v>
          </cell>
          <cell r="B12360" t="str">
            <v>HU_RV_10FF02</v>
          </cell>
          <cell r="C12360">
            <v>1994</v>
          </cell>
          <cell r="D12360" t="str">
            <v>Annual</v>
          </cell>
          <cell r="E12360" t="str">
            <v>Orthophosphate</v>
          </cell>
          <cell r="F12360" t="str">
            <v>mg/l P</v>
          </cell>
          <cell r="G12360">
            <v>12</v>
          </cell>
          <cell r="J12360">
            <v>26</v>
          </cell>
          <cell r="K12360">
            <v>7.6200000941753387E-2</v>
          </cell>
          <cell r="L12360">
            <v>6.4999997615814209E-2</v>
          </cell>
          <cell r="M12360">
            <v>5.6800000369548798E-2</v>
          </cell>
          <cell r="N12360" t="str">
            <v>Largest</v>
          </cell>
          <cell r="O12360">
            <v>63440</v>
          </cell>
        </row>
        <row r="12361">
          <cell r="A12361" t="str">
            <v>HU</v>
          </cell>
          <cell r="B12361" t="str">
            <v>HU_RV_04FF11</v>
          </cell>
          <cell r="C12361">
            <v>1994</v>
          </cell>
          <cell r="D12361" t="str">
            <v>Annual</v>
          </cell>
          <cell r="E12361" t="str">
            <v>Orthophosphate</v>
          </cell>
          <cell r="F12361" t="str">
            <v>mg/l P</v>
          </cell>
          <cell r="G12361">
            <v>12</v>
          </cell>
          <cell r="J12361">
            <v>26</v>
          </cell>
          <cell r="K12361">
            <v>0.39329999685287476</v>
          </cell>
          <cell r="L12361">
            <v>0.3619999885559082</v>
          </cell>
          <cell r="M12361">
            <v>0.22259999811649323</v>
          </cell>
          <cell r="N12361" t="str">
            <v>Largest</v>
          </cell>
          <cell r="O12361">
            <v>14693</v>
          </cell>
        </row>
        <row r="12362">
          <cell r="A12362" t="str">
            <v>HU</v>
          </cell>
          <cell r="B12362" t="str">
            <v>HU_RV_05FF25</v>
          </cell>
          <cell r="C12362">
            <v>1994</v>
          </cell>
          <cell r="D12362" t="str">
            <v>Annual</v>
          </cell>
          <cell r="E12362" t="str">
            <v>Orthophosphate</v>
          </cell>
          <cell r="F12362" t="str">
            <v>mg/l P</v>
          </cell>
          <cell r="G12362">
            <v>12</v>
          </cell>
          <cell r="J12362">
            <v>15</v>
          </cell>
          <cell r="K12362">
            <v>8.2699999213218689E-2</v>
          </cell>
          <cell r="L12362">
            <v>1.9999999552965164E-2</v>
          </cell>
          <cell r="M12362">
            <v>0.17139999568462372</v>
          </cell>
          <cell r="N12362" t="str">
            <v>Medium</v>
          </cell>
          <cell r="O12362">
            <v>166.94</v>
          </cell>
        </row>
        <row r="12363">
          <cell r="A12363" t="str">
            <v>HU</v>
          </cell>
          <cell r="B12363" t="str">
            <v>HU_RV_10FF40</v>
          </cell>
          <cell r="C12363">
            <v>1994</v>
          </cell>
          <cell r="D12363" t="str">
            <v>Annual</v>
          </cell>
          <cell r="E12363" t="str">
            <v>Orthophosphate</v>
          </cell>
          <cell r="F12363" t="str">
            <v>mg/l P</v>
          </cell>
          <cell r="G12363">
            <v>12</v>
          </cell>
          <cell r="J12363">
            <v>26</v>
          </cell>
          <cell r="K12363">
            <v>0.89010000228881836</v>
          </cell>
          <cell r="L12363">
            <v>0.83149999380111694</v>
          </cell>
          <cell r="M12363">
            <v>0.35109999775886536</v>
          </cell>
          <cell r="N12363" t="str">
            <v>Very Large</v>
          </cell>
          <cell r="O12363">
            <v>1810</v>
          </cell>
        </row>
        <row r="12364">
          <cell r="A12364" t="str">
            <v>HU</v>
          </cell>
          <cell r="B12364" t="str">
            <v>HU_RV_08FF29</v>
          </cell>
          <cell r="C12364">
            <v>1994</v>
          </cell>
          <cell r="D12364" t="str">
            <v>Annual</v>
          </cell>
          <cell r="E12364" t="str">
            <v>Orthophosphate</v>
          </cell>
          <cell r="F12364" t="str">
            <v>mg/l P</v>
          </cell>
          <cell r="G12364">
            <v>12</v>
          </cell>
          <cell r="J12364">
            <v>26</v>
          </cell>
          <cell r="K12364">
            <v>9.7199998795986176E-2</v>
          </cell>
          <cell r="L12364">
            <v>6.849999725818634E-2</v>
          </cell>
          <cell r="M12364">
            <v>7.9999998211860657E-2</v>
          </cell>
          <cell r="N12364" t="str">
            <v>Large</v>
          </cell>
          <cell r="O12364">
            <v>574</v>
          </cell>
        </row>
        <row r="12365">
          <cell r="A12365" t="str">
            <v>HU</v>
          </cell>
          <cell r="B12365" t="str">
            <v>HU_RV_08FF20</v>
          </cell>
          <cell r="C12365">
            <v>1994</v>
          </cell>
          <cell r="D12365" t="str">
            <v>Annual</v>
          </cell>
          <cell r="E12365" t="str">
            <v>Orthophosphate</v>
          </cell>
          <cell r="F12365" t="str">
            <v>mg/l P</v>
          </cell>
          <cell r="G12365">
            <v>12</v>
          </cell>
          <cell r="J12365">
            <v>26</v>
          </cell>
          <cell r="K12365">
            <v>0.1476999968290329</v>
          </cell>
          <cell r="L12365">
            <v>0.14699999988079071</v>
          </cell>
          <cell r="M12365">
            <v>8.150000125169754E-2</v>
          </cell>
          <cell r="N12365" t="str">
            <v>Medium</v>
          </cell>
          <cell r="O12365">
            <v>189.95</v>
          </cell>
        </row>
        <row r="12366">
          <cell r="A12366" t="str">
            <v>HU</v>
          </cell>
          <cell r="B12366" t="str">
            <v>HU_RV_08FF42</v>
          </cell>
          <cell r="C12366">
            <v>1994</v>
          </cell>
          <cell r="D12366" t="str">
            <v>Annual</v>
          </cell>
          <cell r="E12366" t="str">
            <v>Orthophosphate</v>
          </cell>
          <cell r="F12366" t="str">
            <v>mg/l P</v>
          </cell>
          <cell r="G12366">
            <v>12</v>
          </cell>
          <cell r="J12366">
            <v>26</v>
          </cell>
          <cell r="K12366">
            <v>8.6000002920627594E-3</v>
          </cell>
          <cell r="L12366">
            <v>0</v>
          </cell>
          <cell r="M12366">
            <v>1.3199999928474426E-2</v>
          </cell>
          <cell r="N12366" t="str">
            <v>Small</v>
          </cell>
          <cell r="O12366">
            <v>3.27</v>
          </cell>
        </row>
        <row r="12367">
          <cell r="A12367" t="str">
            <v>HU</v>
          </cell>
          <cell r="B12367" t="str">
            <v>HU_RV_07FF09</v>
          </cell>
          <cell r="C12367">
            <v>1994</v>
          </cell>
          <cell r="D12367" t="str">
            <v>Annual</v>
          </cell>
          <cell r="E12367" t="str">
            <v>Orthophosphate</v>
          </cell>
          <cell r="F12367" t="str">
            <v>mg/l P</v>
          </cell>
          <cell r="G12367">
            <v>12</v>
          </cell>
          <cell r="J12367">
            <v>51</v>
          </cell>
          <cell r="K12367">
            <v>7.9300001263618469E-2</v>
          </cell>
          <cell r="L12367">
            <v>5.4999999701976776E-2</v>
          </cell>
          <cell r="M12367">
            <v>0.11980000138282776</v>
          </cell>
          <cell r="N12367" t="str">
            <v>Largest</v>
          </cell>
          <cell r="O12367">
            <v>15283</v>
          </cell>
        </row>
        <row r="12368">
          <cell r="A12368" t="str">
            <v>HU</v>
          </cell>
          <cell r="B12368" t="str">
            <v>HU_RV_08FF15</v>
          </cell>
          <cell r="C12368">
            <v>1994</v>
          </cell>
          <cell r="D12368" t="str">
            <v>Annual</v>
          </cell>
          <cell r="E12368" t="str">
            <v>Orthophosphate</v>
          </cell>
          <cell r="F12368" t="str">
            <v>mg/l P</v>
          </cell>
          <cell r="G12368">
            <v>12</v>
          </cell>
          <cell r="J12368">
            <v>52</v>
          </cell>
          <cell r="K12368">
            <v>0.23939999938011169</v>
          </cell>
          <cell r="L12368">
            <v>0.24300000071525574</v>
          </cell>
          <cell r="M12368">
            <v>9.9299997091293335E-2</v>
          </cell>
          <cell r="N12368" t="str">
            <v>Largest</v>
          </cell>
          <cell r="O12368">
            <v>2758.56</v>
          </cell>
        </row>
        <row r="12369">
          <cell r="A12369" t="str">
            <v>HU</v>
          </cell>
          <cell r="B12369" t="str">
            <v>HU_RV_08FF10</v>
          </cell>
          <cell r="C12369">
            <v>1994</v>
          </cell>
          <cell r="D12369" t="str">
            <v>Annual</v>
          </cell>
          <cell r="E12369" t="str">
            <v>Orthophosphate</v>
          </cell>
          <cell r="F12369" t="str">
            <v>mg/l P</v>
          </cell>
          <cell r="G12369">
            <v>12</v>
          </cell>
          <cell r="J12369">
            <v>52</v>
          </cell>
          <cell r="K12369">
            <v>8.6300000548362732E-2</v>
          </cell>
          <cell r="L12369">
            <v>7.6499998569488525E-2</v>
          </cell>
          <cell r="M12369">
            <v>4.4500000774860382E-2</v>
          </cell>
          <cell r="N12369" t="str">
            <v>Largest</v>
          </cell>
          <cell r="O12369">
            <v>3224</v>
          </cell>
        </row>
        <row r="12370">
          <cell r="A12370" t="str">
            <v>HU</v>
          </cell>
          <cell r="B12370" t="str">
            <v>HU_RV_04FF12</v>
          </cell>
          <cell r="C12370">
            <v>1994</v>
          </cell>
          <cell r="D12370" t="str">
            <v>Annual</v>
          </cell>
          <cell r="E12370" t="str">
            <v>Orthophosphate</v>
          </cell>
          <cell r="F12370" t="str">
            <v>mg/l P</v>
          </cell>
          <cell r="G12370">
            <v>12</v>
          </cell>
          <cell r="J12370">
            <v>26</v>
          </cell>
          <cell r="K12370">
            <v>0.36660000681877136</v>
          </cell>
          <cell r="L12370">
            <v>0.33100000023841858</v>
          </cell>
          <cell r="M12370">
            <v>0.25060001015663147</v>
          </cell>
          <cell r="N12370" t="str">
            <v>Largest</v>
          </cell>
          <cell r="O12370">
            <v>10164</v>
          </cell>
        </row>
        <row r="12371">
          <cell r="A12371" t="str">
            <v>HU</v>
          </cell>
          <cell r="B12371" t="str">
            <v>HU_RV_11FF12</v>
          </cell>
          <cell r="C12371">
            <v>1994</v>
          </cell>
          <cell r="D12371" t="str">
            <v>Annual</v>
          </cell>
          <cell r="E12371" t="str">
            <v>Orthophosphate</v>
          </cell>
          <cell r="F12371" t="str">
            <v>mg/l P</v>
          </cell>
          <cell r="G12371">
            <v>12</v>
          </cell>
          <cell r="J12371">
            <v>23</v>
          </cell>
          <cell r="K12371">
            <v>7.5300000607967377E-2</v>
          </cell>
          <cell r="L12371">
            <v>6.8000003695487976E-2</v>
          </cell>
          <cell r="M12371">
            <v>4.1000001132488251E-2</v>
          </cell>
          <cell r="N12371" t="str">
            <v>Largest</v>
          </cell>
          <cell r="O12371">
            <v>45019.93</v>
          </cell>
        </row>
        <row r="12372">
          <cell r="A12372" t="str">
            <v>HU</v>
          </cell>
          <cell r="B12372" t="str">
            <v>HU_RV_01FF53</v>
          </cell>
          <cell r="C12372">
            <v>1994</v>
          </cell>
          <cell r="D12372" t="str">
            <v>Annual</v>
          </cell>
          <cell r="E12372" t="str">
            <v>Orthophosphate</v>
          </cell>
          <cell r="F12372" t="str">
            <v>mg/l P</v>
          </cell>
          <cell r="G12372">
            <v>12</v>
          </cell>
          <cell r="J12372">
            <v>26</v>
          </cell>
          <cell r="K12372">
            <v>0.37110000848770142</v>
          </cell>
          <cell r="L12372">
            <v>0.31600001454353333</v>
          </cell>
          <cell r="M12372">
            <v>0.28940001130104065</v>
          </cell>
          <cell r="N12372" t="str">
            <v>Large</v>
          </cell>
          <cell r="O12372">
            <v>320</v>
          </cell>
        </row>
        <row r="12373">
          <cell r="A12373" t="str">
            <v>HU</v>
          </cell>
          <cell r="B12373" t="str">
            <v>HU_RV_04FB41</v>
          </cell>
          <cell r="C12373">
            <v>1994</v>
          </cell>
          <cell r="D12373" t="str">
            <v>Annual</v>
          </cell>
          <cell r="E12373" t="str">
            <v>Orthophosphate</v>
          </cell>
          <cell r="F12373" t="str">
            <v>mg/l P</v>
          </cell>
          <cell r="G12373">
            <v>12</v>
          </cell>
          <cell r="J12373">
            <v>25</v>
          </cell>
          <cell r="K12373">
            <v>0.10260000079870224</v>
          </cell>
          <cell r="L12373">
            <v>5.9000000357627869E-2</v>
          </cell>
          <cell r="M12373">
            <v>0.125</v>
          </cell>
          <cell r="N12373" t="str">
            <v>Large</v>
          </cell>
          <cell r="O12373">
            <v>314.08</v>
          </cell>
        </row>
        <row r="12374">
          <cell r="A12374" t="str">
            <v>HU</v>
          </cell>
          <cell r="B12374" t="str">
            <v>HU_RV_05FF18</v>
          </cell>
          <cell r="C12374">
            <v>1994</v>
          </cell>
          <cell r="D12374" t="str">
            <v>Annual</v>
          </cell>
          <cell r="E12374" t="str">
            <v>Orthophosphate</v>
          </cell>
          <cell r="F12374" t="str">
            <v>mg/l P</v>
          </cell>
          <cell r="G12374">
            <v>12</v>
          </cell>
          <cell r="J12374">
            <v>27</v>
          </cell>
          <cell r="K12374">
            <v>2.8699999675154686E-2</v>
          </cell>
          <cell r="L12374">
            <v>2.8999999165534973E-2</v>
          </cell>
          <cell r="M12374">
            <v>1.810000091791153E-2</v>
          </cell>
          <cell r="N12374" t="str">
            <v>Largest</v>
          </cell>
          <cell r="O12374">
            <v>35764</v>
          </cell>
        </row>
        <row r="12375">
          <cell r="A12375" t="str">
            <v>HU</v>
          </cell>
          <cell r="B12375" t="str">
            <v>HU_RV_12FF06</v>
          </cell>
          <cell r="C12375">
            <v>1994</v>
          </cell>
          <cell r="D12375" t="str">
            <v>Annual</v>
          </cell>
          <cell r="E12375" t="str">
            <v>Orthophosphate</v>
          </cell>
          <cell r="F12375" t="str">
            <v>mg/l P</v>
          </cell>
          <cell r="G12375">
            <v>12</v>
          </cell>
          <cell r="J12375">
            <v>26</v>
          </cell>
          <cell r="K12375">
            <v>0.13330000638961792</v>
          </cell>
          <cell r="L12375">
            <v>9.0999998152256012E-2</v>
          </cell>
          <cell r="M12375">
            <v>0.10350000113248825</v>
          </cell>
          <cell r="N12375" t="str">
            <v>Very Large</v>
          </cell>
          <cell r="O12375">
            <v>1560.66</v>
          </cell>
        </row>
        <row r="12376">
          <cell r="A12376" t="str">
            <v>HU</v>
          </cell>
          <cell r="B12376" t="str">
            <v>HU_RV_03FF06</v>
          </cell>
          <cell r="C12376">
            <v>1994</v>
          </cell>
          <cell r="D12376" t="str">
            <v>Annual</v>
          </cell>
          <cell r="E12376" t="str">
            <v>Orthophosphate</v>
          </cell>
          <cell r="F12376" t="str">
            <v>mg/l P</v>
          </cell>
          <cell r="G12376">
            <v>12</v>
          </cell>
          <cell r="J12376">
            <v>26</v>
          </cell>
          <cell r="K12376">
            <v>5.3300000727176666E-2</v>
          </cell>
          <cell r="L12376">
            <v>6.0499999672174454E-2</v>
          </cell>
          <cell r="M12376">
            <v>3.3300001174211502E-2</v>
          </cell>
          <cell r="N12376" t="str">
            <v>Largest</v>
          </cell>
          <cell r="O12376">
            <v>188700</v>
          </cell>
        </row>
        <row r="12377">
          <cell r="A12377" t="str">
            <v>HU</v>
          </cell>
          <cell r="B12377" t="str">
            <v>HU_RV_03FF01</v>
          </cell>
          <cell r="C12377">
            <v>1994</v>
          </cell>
          <cell r="D12377" t="str">
            <v>Annual</v>
          </cell>
          <cell r="E12377" t="str">
            <v>Orthophosphate</v>
          </cell>
          <cell r="F12377" t="str">
            <v>mg/l P</v>
          </cell>
          <cell r="G12377">
            <v>12</v>
          </cell>
          <cell r="J12377">
            <v>30</v>
          </cell>
          <cell r="K12377">
            <v>5.6400001049041748E-2</v>
          </cell>
          <cell r="L12377">
            <v>5.5500000715255737E-2</v>
          </cell>
          <cell r="M12377">
            <v>3.7700001150369644E-2</v>
          </cell>
          <cell r="N12377" t="str">
            <v>Largest</v>
          </cell>
          <cell r="O12377">
            <v>38842.9</v>
          </cell>
        </row>
        <row r="12378">
          <cell r="A12378" t="str">
            <v>HU</v>
          </cell>
          <cell r="B12378" t="str">
            <v>HU_RV_02FR51</v>
          </cell>
          <cell r="C12378">
            <v>1994</v>
          </cell>
          <cell r="D12378" t="str">
            <v>Annual</v>
          </cell>
          <cell r="E12378" t="str">
            <v>Orthophosphate</v>
          </cell>
          <cell r="F12378" t="str">
            <v>mg/l P</v>
          </cell>
          <cell r="G12378">
            <v>12</v>
          </cell>
          <cell r="J12378">
            <v>25</v>
          </cell>
          <cell r="K12378">
            <v>5.4200001060962677E-2</v>
          </cell>
          <cell r="L12378">
            <v>5.4999999701976776E-2</v>
          </cell>
          <cell r="M12378">
            <v>2.8799999505281448E-2</v>
          </cell>
          <cell r="N12378" t="str">
            <v>Largest</v>
          </cell>
          <cell r="O12378">
            <v>183350</v>
          </cell>
        </row>
        <row r="12379">
          <cell r="A12379" t="str">
            <v>HU</v>
          </cell>
          <cell r="B12379" t="str">
            <v>HU_RV_02FF32</v>
          </cell>
          <cell r="C12379">
            <v>1994</v>
          </cell>
          <cell r="D12379" t="str">
            <v>Annual</v>
          </cell>
          <cell r="E12379" t="str">
            <v>Orthophosphate</v>
          </cell>
          <cell r="F12379" t="str">
            <v>mg/l P</v>
          </cell>
          <cell r="G12379">
            <v>12</v>
          </cell>
          <cell r="J12379">
            <v>26</v>
          </cell>
          <cell r="K12379">
            <v>5.7399999350309372E-2</v>
          </cell>
          <cell r="L12379">
            <v>6.6500000655651093E-2</v>
          </cell>
          <cell r="M12379">
            <v>3.2600000500679016E-2</v>
          </cell>
          <cell r="N12379" t="str">
            <v>Largest</v>
          </cell>
          <cell r="O12379">
            <v>13698.65</v>
          </cell>
        </row>
        <row r="12380">
          <cell r="A12380" t="str">
            <v>HU</v>
          </cell>
          <cell r="B12380" t="str">
            <v>HU_RV_01FF07</v>
          </cell>
          <cell r="C12380">
            <v>1994</v>
          </cell>
          <cell r="D12380" t="str">
            <v>Annual</v>
          </cell>
          <cell r="E12380" t="str">
            <v>Orthophosphate</v>
          </cell>
          <cell r="F12380" t="str">
            <v>mg/l P</v>
          </cell>
          <cell r="G12380">
            <v>12</v>
          </cell>
          <cell r="J12380">
            <v>26</v>
          </cell>
          <cell r="K12380">
            <v>6.4999997615814209E-2</v>
          </cell>
          <cell r="L12380">
            <v>5.8499999344348907E-2</v>
          </cell>
          <cell r="M12380">
            <v>2.8699999675154686E-2</v>
          </cell>
          <cell r="N12380" t="str">
            <v>Largest</v>
          </cell>
          <cell r="O12380">
            <v>150820</v>
          </cell>
        </row>
        <row r="12381">
          <cell r="A12381" t="str">
            <v>HU</v>
          </cell>
          <cell r="B12381" t="str">
            <v>HU_RV_01FF02</v>
          </cell>
          <cell r="C12381">
            <v>1994</v>
          </cell>
          <cell r="D12381" t="str">
            <v>Annual</v>
          </cell>
          <cell r="E12381" t="str">
            <v>Orthophosphate</v>
          </cell>
          <cell r="F12381" t="str">
            <v>mg/l P</v>
          </cell>
          <cell r="G12381">
            <v>12</v>
          </cell>
          <cell r="J12381">
            <v>26</v>
          </cell>
          <cell r="K12381">
            <v>6.120000034570694E-2</v>
          </cell>
          <cell r="L12381">
            <v>5.9000000357627869E-2</v>
          </cell>
          <cell r="M12381">
            <v>2.8500000014901161E-2</v>
          </cell>
          <cell r="N12381" t="str">
            <v>Largest</v>
          </cell>
          <cell r="O12381">
            <v>131605</v>
          </cell>
        </row>
        <row r="12382">
          <cell r="A12382" t="str">
            <v>HU</v>
          </cell>
          <cell r="B12382" t="str">
            <v>HU_RV_08FF26</v>
          </cell>
          <cell r="C12382">
            <v>1994</v>
          </cell>
          <cell r="D12382" t="str">
            <v>Annual</v>
          </cell>
          <cell r="E12382" t="str">
            <v>Orthophosphate</v>
          </cell>
          <cell r="F12382" t="str">
            <v>mg/l P</v>
          </cell>
          <cell r="G12382">
            <v>12</v>
          </cell>
          <cell r="J12382">
            <v>26</v>
          </cell>
          <cell r="K12382">
            <v>2.5016999244689941</v>
          </cell>
          <cell r="L12382">
            <v>2.4939999580383301</v>
          </cell>
          <cell r="M12382">
            <v>0.555899977684021</v>
          </cell>
          <cell r="N12382" t="str">
            <v>Large</v>
          </cell>
          <cell r="O12382">
            <v>806</v>
          </cell>
        </row>
        <row r="12383">
          <cell r="A12383" t="str">
            <v>HU</v>
          </cell>
          <cell r="B12383" t="str">
            <v>HU_RV_09FF13</v>
          </cell>
          <cell r="C12383">
            <v>1994</v>
          </cell>
          <cell r="D12383" t="str">
            <v>Annual</v>
          </cell>
          <cell r="E12383" t="str">
            <v>Orthophosphate</v>
          </cell>
          <cell r="F12383" t="str">
            <v>mg/l P</v>
          </cell>
          <cell r="G12383">
            <v>12</v>
          </cell>
          <cell r="J12383">
            <v>25</v>
          </cell>
          <cell r="K12383">
            <v>0.96210002899169922</v>
          </cell>
          <cell r="L12383">
            <v>0.9779999852180481</v>
          </cell>
          <cell r="M12383">
            <v>0.41470000147819519</v>
          </cell>
          <cell r="N12383" t="str">
            <v>Very Large</v>
          </cell>
          <cell r="O12383">
            <v>1798.33</v>
          </cell>
        </row>
        <row r="12384">
          <cell r="A12384" t="str">
            <v>HU</v>
          </cell>
          <cell r="B12384" t="str">
            <v>HU_RV_04FV12</v>
          </cell>
          <cell r="C12384">
            <v>1994</v>
          </cell>
          <cell r="D12384" t="str">
            <v>Annual</v>
          </cell>
          <cell r="E12384" t="str">
            <v>Orthophosphate</v>
          </cell>
          <cell r="F12384" t="str">
            <v>mg/l P</v>
          </cell>
          <cell r="G12384">
            <v>12</v>
          </cell>
          <cell r="J12384">
            <v>27</v>
          </cell>
          <cell r="K12384">
            <v>6.4400002360343933E-2</v>
          </cell>
          <cell r="L12384">
            <v>3.9000000804662704E-2</v>
          </cell>
          <cell r="M12384">
            <v>7.2899997234344482E-2</v>
          </cell>
          <cell r="N12384" t="str">
            <v>Largest</v>
          </cell>
          <cell r="O12384">
            <v>76480.23</v>
          </cell>
        </row>
        <row r="12385">
          <cell r="A12385" t="str">
            <v>HU</v>
          </cell>
          <cell r="B12385" t="str">
            <v>HU_RV_04FF60</v>
          </cell>
          <cell r="C12385">
            <v>1994</v>
          </cell>
          <cell r="D12385" t="str">
            <v>Annual</v>
          </cell>
          <cell r="E12385" t="str">
            <v>Orthophosphate</v>
          </cell>
          <cell r="F12385" t="str">
            <v>mg/l P</v>
          </cell>
          <cell r="G12385">
            <v>12</v>
          </cell>
          <cell r="J12385">
            <v>26</v>
          </cell>
          <cell r="K12385">
            <v>0.11509999632835388</v>
          </cell>
          <cell r="L12385">
            <v>9.6500001847743988E-2</v>
          </cell>
          <cell r="M12385">
            <v>8.8100001215934753E-2</v>
          </cell>
          <cell r="N12385" t="str">
            <v>Medium</v>
          </cell>
          <cell r="O12385">
            <v>113.07</v>
          </cell>
        </row>
        <row r="12386">
          <cell r="A12386" t="str">
            <v>HU</v>
          </cell>
          <cell r="B12386" t="str">
            <v>HU_RV_08FF18</v>
          </cell>
          <cell r="C12386">
            <v>1994</v>
          </cell>
          <cell r="D12386" t="str">
            <v>Annual</v>
          </cell>
          <cell r="E12386" t="str">
            <v>Orthophosphate</v>
          </cell>
          <cell r="F12386" t="str">
            <v>mg/l P</v>
          </cell>
          <cell r="G12386">
            <v>12</v>
          </cell>
          <cell r="J12386">
            <v>26</v>
          </cell>
          <cell r="K12386">
            <v>6.3000001013278961E-2</v>
          </cell>
          <cell r="L12386">
            <v>5.2000001072883606E-2</v>
          </cell>
          <cell r="M12386">
            <v>4.9300000071525574E-2</v>
          </cell>
          <cell r="N12386" t="str">
            <v>Large</v>
          </cell>
          <cell r="O12386">
            <v>814.33</v>
          </cell>
        </row>
        <row r="12387">
          <cell r="A12387" t="str">
            <v>HU</v>
          </cell>
          <cell r="B12387" t="str">
            <v>HU_RV_08FF17</v>
          </cell>
          <cell r="C12387">
            <v>1994</v>
          </cell>
          <cell r="D12387" t="str">
            <v>Annual</v>
          </cell>
          <cell r="E12387" t="str">
            <v>Orthophosphate</v>
          </cell>
          <cell r="F12387" t="str">
            <v>mg/l P</v>
          </cell>
          <cell r="G12387">
            <v>12</v>
          </cell>
          <cell r="J12387">
            <v>26</v>
          </cell>
          <cell r="K12387">
            <v>7.4299998581409454E-2</v>
          </cell>
          <cell r="L12387">
            <v>6.1999998986721039E-2</v>
          </cell>
          <cell r="M12387">
            <v>4.4700000435113907E-2</v>
          </cell>
          <cell r="N12387" t="str">
            <v>Large</v>
          </cell>
          <cell r="O12387">
            <v>875</v>
          </cell>
        </row>
        <row r="12388">
          <cell r="A12388" t="str">
            <v>HU</v>
          </cell>
          <cell r="B12388" t="str">
            <v>HU_RV_08FF07</v>
          </cell>
          <cell r="C12388">
            <v>1994</v>
          </cell>
          <cell r="D12388" t="str">
            <v>Annual</v>
          </cell>
          <cell r="E12388" t="str">
            <v>Orthophosphate</v>
          </cell>
          <cell r="F12388" t="str">
            <v>mg/l P</v>
          </cell>
          <cell r="G12388">
            <v>12</v>
          </cell>
          <cell r="J12388">
            <v>26</v>
          </cell>
          <cell r="K12388">
            <v>5.8600001037120819E-2</v>
          </cell>
          <cell r="L12388">
            <v>6.1999998986721039E-2</v>
          </cell>
          <cell r="M12388">
            <v>2.4100000038743019E-2</v>
          </cell>
          <cell r="N12388" t="str">
            <v>Largest</v>
          </cell>
          <cell r="O12388">
            <v>12886</v>
          </cell>
        </row>
        <row r="12389">
          <cell r="A12389" t="str">
            <v>HU</v>
          </cell>
          <cell r="B12389" t="str">
            <v>HU_RV_12FF02</v>
          </cell>
          <cell r="C12389">
            <v>1994</v>
          </cell>
          <cell r="D12389" t="str">
            <v>Annual</v>
          </cell>
          <cell r="E12389" t="str">
            <v>Orthophosphate</v>
          </cell>
          <cell r="F12389" t="str">
            <v>mg/l P</v>
          </cell>
          <cell r="G12389">
            <v>12</v>
          </cell>
          <cell r="J12389">
            <v>26</v>
          </cell>
          <cell r="K12389">
            <v>3.7200000137090683E-2</v>
          </cell>
          <cell r="L12389">
            <v>2.6000000536441803E-2</v>
          </cell>
          <cell r="M12389">
            <v>4.1999999433755875E-2</v>
          </cell>
          <cell r="N12389" t="str">
            <v>Largest</v>
          </cell>
          <cell r="O12389">
            <v>4302</v>
          </cell>
        </row>
        <row r="12390">
          <cell r="A12390" t="str">
            <v>HU</v>
          </cell>
          <cell r="B12390" t="str">
            <v>HU_RV_09FF08</v>
          </cell>
          <cell r="C12390">
            <v>1994</v>
          </cell>
          <cell r="D12390" t="str">
            <v>Annual</v>
          </cell>
          <cell r="E12390" t="str">
            <v>Orthophosphate</v>
          </cell>
          <cell r="F12390" t="str">
            <v>mg/l P</v>
          </cell>
          <cell r="G12390">
            <v>12</v>
          </cell>
          <cell r="J12390">
            <v>27</v>
          </cell>
          <cell r="K12390">
            <v>0.10249999910593033</v>
          </cell>
          <cell r="L12390">
            <v>0.11100000143051147</v>
          </cell>
          <cell r="M12390">
            <v>4.439999908208847E-2</v>
          </cell>
          <cell r="N12390" t="str">
            <v>Largest</v>
          </cell>
          <cell r="O12390">
            <v>5812</v>
          </cell>
        </row>
        <row r="12391">
          <cell r="A12391" t="str">
            <v>HU</v>
          </cell>
          <cell r="B12391" t="str">
            <v>HU_RV_09FF06</v>
          </cell>
          <cell r="C12391">
            <v>1994</v>
          </cell>
          <cell r="D12391" t="str">
            <v>Annual</v>
          </cell>
          <cell r="E12391" t="str">
            <v>Orthophosphate</v>
          </cell>
          <cell r="F12391" t="str">
            <v>mg/l P</v>
          </cell>
          <cell r="G12391">
            <v>12</v>
          </cell>
          <cell r="J12391">
            <v>27</v>
          </cell>
          <cell r="K12391">
            <v>6.8800002336502075E-2</v>
          </cell>
          <cell r="L12391">
            <v>5.9000000357627869E-2</v>
          </cell>
          <cell r="M12391">
            <v>4.0800001472234726E-2</v>
          </cell>
          <cell r="N12391" t="str">
            <v>Largest</v>
          </cell>
          <cell r="O12391">
            <v>3502</v>
          </cell>
        </row>
        <row r="12392">
          <cell r="A12392" t="str">
            <v>HU</v>
          </cell>
          <cell r="B12392" t="str">
            <v>HU_RV_05FF07</v>
          </cell>
          <cell r="C12392">
            <v>1994</v>
          </cell>
          <cell r="D12392" t="str">
            <v>Annual</v>
          </cell>
          <cell r="E12392" t="str">
            <v>Orthophosphate</v>
          </cell>
          <cell r="F12392" t="str">
            <v>mg/l P</v>
          </cell>
          <cell r="G12392">
            <v>12</v>
          </cell>
          <cell r="J12392">
            <v>26</v>
          </cell>
          <cell r="K12392">
            <v>0.84759998321533203</v>
          </cell>
          <cell r="L12392">
            <v>0.93550002574920654</v>
          </cell>
          <cell r="M12392">
            <v>0.54559999704360962</v>
          </cell>
          <cell r="N12392" t="str">
            <v>Large</v>
          </cell>
          <cell r="O12392">
            <v>461</v>
          </cell>
        </row>
        <row r="12393">
          <cell r="A12393" t="str">
            <v>HU</v>
          </cell>
          <cell r="B12393" t="str">
            <v>HU_RV_01FF61</v>
          </cell>
          <cell r="C12393">
            <v>1994</v>
          </cell>
          <cell r="D12393" t="str">
            <v>Annual</v>
          </cell>
          <cell r="E12393" t="str">
            <v>Orthophosphate</v>
          </cell>
          <cell r="F12393" t="str">
            <v>mg/l P</v>
          </cell>
          <cell r="G12393">
            <v>12</v>
          </cell>
          <cell r="J12393">
            <v>26</v>
          </cell>
          <cell r="K12393">
            <v>0.2328999936580658</v>
          </cell>
          <cell r="L12393">
            <v>0.20499999821186066</v>
          </cell>
          <cell r="M12393">
            <v>9.0999998152256012E-2</v>
          </cell>
          <cell r="N12393" t="str">
            <v>Large</v>
          </cell>
          <cell r="O12393">
            <v>454.4</v>
          </cell>
        </row>
        <row r="12394">
          <cell r="A12394" t="str">
            <v>HU</v>
          </cell>
          <cell r="B12394" t="str">
            <v>HU_RV_01FF01</v>
          </cell>
          <cell r="C12394">
            <v>1994</v>
          </cell>
          <cell r="D12394" t="str">
            <v>Annual</v>
          </cell>
          <cell r="E12394" t="str">
            <v>Orthophosphate</v>
          </cell>
          <cell r="F12394" t="str">
            <v>mg/l P</v>
          </cell>
          <cell r="G12394">
            <v>12</v>
          </cell>
          <cell r="J12394">
            <v>27</v>
          </cell>
          <cell r="K12394">
            <v>5.6800000369548798E-2</v>
          </cell>
          <cell r="L12394">
            <v>6.1999998986721039E-2</v>
          </cell>
          <cell r="M12394">
            <v>2.3299999535083771E-2</v>
          </cell>
          <cell r="N12394" t="str">
            <v>Largest</v>
          </cell>
          <cell r="O12394">
            <v>131475</v>
          </cell>
        </row>
        <row r="12395">
          <cell r="A12395" t="str">
            <v>HU</v>
          </cell>
          <cell r="B12395" t="str">
            <v>HU_RV_04FF14</v>
          </cell>
          <cell r="C12395">
            <v>1994</v>
          </cell>
          <cell r="D12395" t="str">
            <v>Annual</v>
          </cell>
          <cell r="E12395" t="str">
            <v>Orthophosphate</v>
          </cell>
          <cell r="F12395" t="str">
            <v>mg/l P</v>
          </cell>
          <cell r="G12395">
            <v>12</v>
          </cell>
          <cell r="J12395">
            <v>26</v>
          </cell>
          <cell r="K12395">
            <v>0.37549999356269836</v>
          </cell>
          <cell r="L12395">
            <v>0.30300000309944153</v>
          </cell>
          <cell r="M12395">
            <v>0.1761000007390976</v>
          </cell>
          <cell r="N12395" t="str">
            <v>Largest</v>
          </cell>
          <cell r="O12395">
            <v>3210</v>
          </cell>
        </row>
        <row r="12396">
          <cell r="A12396" t="str">
            <v>HU</v>
          </cell>
          <cell r="B12396" t="str">
            <v>HU_RV_04FB39</v>
          </cell>
          <cell r="C12396">
            <v>1994</v>
          </cell>
          <cell r="D12396" t="str">
            <v>Annual</v>
          </cell>
          <cell r="E12396" t="str">
            <v>Orthophosphate</v>
          </cell>
          <cell r="F12396" t="str">
            <v>mg/l P</v>
          </cell>
          <cell r="G12396">
            <v>12</v>
          </cell>
          <cell r="J12396">
            <v>26</v>
          </cell>
          <cell r="K12396">
            <v>1.7000000923871994E-2</v>
          </cell>
          <cell r="L12396">
            <v>1.6000000759959221E-2</v>
          </cell>
          <cell r="M12396">
            <v>1.1800000444054604E-2</v>
          </cell>
          <cell r="N12396" t="str">
            <v>Medium</v>
          </cell>
          <cell r="O12396">
            <v>87.25</v>
          </cell>
        </row>
        <row r="12397">
          <cell r="A12397" t="str">
            <v>HU</v>
          </cell>
          <cell r="B12397" t="str">
            <v>HU_RV_12FF11</v>
          </cell>
          <cell r="C12397">
            <v>1994</v>
          </cell>
          <cell r="D12397" t="str">
            <v>Annual</v>
          </cell>
          <cell r="E12397" t="str">
            <v>Orthophosphate</v>
          </cell>
          <cell r="F12397" t="str">
            <v>mg/l P</v>
          </cell>
          <cell r="G12397">
            <v>12</v>
          </cell>
          <cell r="J12397">
            <v>26</v>
          </cell>
          <cell r="K12397">
            <v>0.73290002346038818</v>
          </cell>
          <cell r="L12397">
            <v>0.74699997901916504</v>
          </cell>
          <cell r="M12397">
            <v>0.39309999346733093</v>
          </cell>
          <cell r="N12397" t="str">
            <v>Large</v>
          </cell>
          <cell r="O12397">
            <v>324.14</v>
          </cell>
        </row>
        <row r="12398">
          <cell r="A12398" t="str">
            <v>HU</v>
          </cell>
          <cell r="B12398" t="str">
            <v>HU_RV_04FF16</v>
          </cell>
          <cell r="C12398">
            <v>1994</v>
          </cell>
          <cell r="D12398" t="str">
            <v>Annual</v>
          </cell>
          <cell r="E12398" t="str">
            <v>Orthophosphate</v>
          </cell>
          <cell r="F12398" t="str">
            <v>mg/l P</v>
          </cell>
          <cell r="G12398">
            <v>12</v>
          </cell>
          <cell r="J12398">
            <v>26</v>
          </cell>
          <cell r="K12398">
            <v>0.26429998874664307</v>
          </cell>
          <cell r="L12398">
            <v>0.12700000405311584</v>
          </cell>
          <cell r="M12398">
            <v>0.26499998569488525</v>
          </cell>
          <cell r="N12398" t="str">
            <v>Large</v>
          </cell>
          <cell r="O12398">
            <v>656</v>
          </cell>
        </row>
        <row r="12399">
          <cell r="A12399" t="str">
            <v>HU</v>
          </cell>
          <cell r="B12399" t="str">
            <v>HU_RV_05FF26</v>
          </cell>
          <cell r="C12399">
            <v>1994</v>
          </cell>
          <cell r="D12399" t="str">
            <v>Annual</v>
          </cell>
          <cell r="E12399" t="str">
            <v>Orthophosphate</v>
          </cell>
          <cell r="F12399" t="str">
            <v>mg/l P</v>
          </cell>
          <cell r="G12399">
            <v>12</v>
          </cell>
          <cell r="J12399">
            <v>27</v>
          </cell>
          <cell r="K12399">
            <v>0.11429999768733978</v>
          </cell>
          <cell r="L12399">
            <v>5.9000000357627869E-2</v>
          </cell>
          <cell r="M12399">
            <v>0.15379999577999115</v>
          </cell>
          <cell r="N12399" t="str">
            <v>Small</v>
          </cell>
          <cell r="O12399">
            <v>39.25</v>
          </cell>
        </row>
        <row r="12400">
          <cell r="A12400" t="str">
            <v>HU</v>
          </cell>
          <cell r="B12400" t="str">
            <v>HU_RV_03FF42</v>
          </cell>
          <cell r="C12400">
            <v>1994</v>
          </cell>
          <cell r="D12400" t="str">
            <v>Annual</v>
          </cell>
          <cell r="E12400" t="str">
            <v>Orthophosphate</v>
          </cell>
          <cell r="F12400" t="str">
            <v>mg/l P</v>
          </cell>
          <cell r="G12400">
            <v>12</v>
          </cell>
          <cell r="J12400">
            <v>18</v>
          </cell>
          <cell r="K12400">
            <v>0.28709998726844788</v>
          </cell>
          <cell r="L12400">
            <v>0.25299999117851257</v>
          </cell>
          <cell r="M12400">
            <v>0.15029999613761902</v>
          </cell>
          <cell r="N12400" t="str">
            <v>Large</v>
          </cell>
          <cell r="O12400">
            <v>988.81</v>
          </cell>
        </row>
        <row r="12401">
          <cell r="A12401" t="str">
            <v>HU</v>
          </cell>
          <cell r="B12401" t="str">
            <v>HU_RV_01FF63</v>
          </cell>
          <cell r="C12401">
            <v>1994</v>
          </cell>
          <cell r="D12401" t="str">
            <v>Annual</v>
          </cell>
          <cell r="E12401" t="str">
            <v>Orthophosphate</v>
          </cell>
          <cell r="F12401" t="str">
            <v>mg/l P</v>
          </cell>
          <cell r="G12401">
            <v>12</v>
          </cell>
          <cell r="J12401">
            <v>25</v>
          </cell>
          <cell r="K12401">
            <v>1.958299994468689</v>
          </cell>
          <cell r="L12401">
            <v>1.6690000295639038</v>
          </cell>
          <cell r="M12401">
            <v>1.0563000440597534</v>
          </cell>
          <cell r="N12401" t="str">
            <v>Medium</v>
          </cell>
          <cell r="O12401">
            <v>115.32</v>
          </cell>
        </row>
        <row r="12402">
          <cell r="A12402" t="str">
            <v>HU</v>
          </cell>
          <cell r="B12402" t="str">
            <v>HU_RV_05FB70</v>
          </cell>
          <cell r="C12402">
            <v>1994</v>
          </cell>
          <cell r="D12402" t="str">
            <v>Annual</v>
          </cell>
          <cell r="E12402" t="str">
            <v>Orthophosphate</v>
          </cell>
          <cell r="F12402" t="str">
            <v>mg/l P</v>
          </cell>
          <cell r="G12402">
            <v>12</v>
          </cell>
          <cell r="J12402">
            <v>24</v>
          </cell>
          <cell r="K12402">
            <v>3.880000114440918E-2</v>
          </cell>
          <cell r="L12402">
            <v>2.8999999165534973E-2</v>
          </cell>
          <cell r="M12402">
            <v>3.020000085234642E-2</v>
          </cell>
          <cell r="N12402" t="str">
            <v>Small</v>
          </cell>
          <cell r="O12402">
            <v>41.1</v>
          </cell>
        </row>
        <row r="12403">
          <cell r="A12403" t="str">
            <v>HU</v>
          </cell>
          <cell r="B12403" t="str">
            <v>HU_RV_02FF17</v>
          </cell>
          <cell r="C12403">
            <v>1994</v>
          </cell>
          <cell r="D12403" t="str">
            <v>Annual</v>
          </cell>
          <cell r="E12403" t="str">
            <v>Orthophosphate</v>
          </cell>
          <cell r="F12403" t="str">
            <v>mg/l P</v>
          </cell>
          <cell r="G12403">
            <v>12</v>
          </cell>
          <cell r="J12403">
            <v>26</v>
          </cell>
          <cell r="K12403">
            <v>0.17839999496936798</v>
          </cell>
          <cell r="L12403">
            <v>0.1809999942779541</v>
          </cell>
          <cell r="M12403">
            <v>8.8899999856948853E-2</v>
          </cell>
          <cell r="N12403" t="str">
            <v>Very Large</v>
          </cell>
          <cell r="O12403">
            <v>1456.89</v>
          </cell>
        </row>
        <row r="12404">
          <cell r="A12404" t="str">
            <v>HU</v>
          </cell>
          <cell r="B12404" t="str">
            <v>HU_RV_02FF13</v>
          </cell>
          <cell r="C12404">
            <v>1994</v>
          </cell>
          <cell r="D12404" t="str">
            <v>Annual</v>
          </cell>
          <cell r="E12404" t="str">
            <v>Orthophosphate</v>
          </cell>
          <cell r="F12404" t="str">
            <v>mg/l P</v>
          </cell>
          <cell r="G12404">
            <v>12</v>
          </cell>
          <cell r="J12404">
            <v>26</v>
          </cell>
          <cell r="K12404">
            <v>0.28589999675750732</v>
          </cell>
          <cell r="L12404">
            <v>0.21050000190734863</v>
          </cell>
          <cell r="M12404">
            <v>0.22460000216960907</v>
          </cell>
          <cell r="N12404" t="str">
            <v>Very Large</v>
          </cell>
          <cell r="O12404">
            <v>1123</v>
          </cell>
        </row>
        <row r="12405">
          <cell r="A12405" t="str">
            <v>HU</v>
          </cell>
          <cell r="B12405" t="str">
            <v>HU_RV_01FF32</v>
          </cell>
          <cell r="C12405">
            <v>1994</v>
          </cell>
          <cell r="D12405" t="str">
            <v>Annual</v>
          </cell>
          <cell r="E12405" t="str">
            <v>Orthophosphate</v>
          </cell>
          <cell r="F12405" t="str">
            <v>mg/l P</v>
          </cell>
          <cell r="G12405">
            <v>12</v>
          </cell>
          <cell r="J12405">
            <v>26</v>
          </cell>
          <cell r="K12405">
            <v>1.8467999696731567</v>
          </cell>
          <cell r="L12405">
            <v>1.7115000486373901</v>
          </cell>
          <cell r="M12405">
            <v>0.92519998550415039</v>
          </cell>
          <cell r="N12405" t="str">
            <v>Large</v>
          </cell>
          <cell r="O12405">
            <v>261.64999999999998</v>
          </cell>
        </row>
        <row r="12406">
          <cell r="A12406" t="str">
            <v>HU</v>
          </cell>
          <cell r="B12406" t="str">
            <v>HU_RV_05FF14</v>
          </cell>
          <cell r="C12406">
            <v>1994</v>
          </cell>
          <cell r="D12406" t="str">
            <v>Annual</v>
          </cell>
          <cell r="E12406" t="str">
            <v>Orthophosphate</v>
          </cell>
          <cell r="F12406" t="str">
            <v>mg/l P</v>
          </cell>
          <cell r="G12406">
            <v>12</v>
          </cell>
          <cell r="J12406">
            <v>25</v>
          </cell>
          <cell r="K12406">
            <v>0.12620000541210175</v>
          </cell>
          <cell r="L12406">
            <v>0.1080000028014183</v>
          </cell>
          <cell r="M12406">
            <v>6.4099997282028198E-2</v>
          </cell>
          <cell r="N12406" t="str">
            <v>Very Large</v>
          </cell>
          <cell r="O12406">
            <v>1185</v>
          </cell>
        </row>
        <row r="12407">
          <cell r="A12407" t="str">
            <v>HU</v>
          </cell>
          <cell r="B12407" t="str">
            <v>HU_RV_09FF21</v>
          </cell>
          <cell r="C12407">
            <v>1994</v>
          </cell>
          <cell r="D12407" t="str">
            <v>Annual</v>
          </cell>
          <cell r="E12407" t="str">
            <v>Orthophosphate</v>
          </cell>
          <cell r="F12407" t="str">
            <v>mg/l P</v>
          </cell>
          <cell r="G12407">
            <v>12</v>
          </cell>
          <cell r="J12407">
            <v>27</v>
          </cell>
          <cell r="K12407">
            <v>0.69480001926422119</v>
          </cell>
          <cell r="L12407">
            <v>0.50499999523162842</v>
          </cell>
          <cell r="M12407">
            <v>0.51959997415542603</v>
          </cell>
          <cell r="N12407" t="str">
            <v>Small</v>
          </cell>
          <cell r="O12407">
            <v>46.67</v>
          </cell>
        </row>
        <row r="12408">
          <cell r="A12408" t="str">
            <v>HU</v>
          </cell>
          <cell r="B12408" t="str">
            <v>HU_RV_12FF03</v>
          </cell>
          <cell r="C12408">
            <v>1994</v>
          </cell>
          <cell r="D12408" t="str">
            <v>Annual</v>
          </cell>
          <cell r="E12408" t="str">
            <v>Orthophosphate</v>
          </cell>
          <cell r="F12408" t="str">
            <v>mg/l P</v>
          </cell>
          <cell r="G12408">
            <v>12</v>
          </cell>
          <cell r="J12408">
            <v>26</v>
          </cell>
          <cell r="K12408">
            <v>0.13869999349117279</v>
          </cell>
          <cell r="L12408">
            <v>0.13349999487400055</v>
          </cell>
          <cell r="M12408">
            <v>7.720000296831131E-2</v>
          </cell>
          <cell r="N12408" t="str">
            <v>Very Large</v>
          </cell>
          <cell r="O12408">
            <v>2489</v>
          </cell>
        </row>
        <row r="12409">
          <cell r="A12409" t="str">
            <v>HU</v>
          </cell>
          <cell r="B12409" t="str">
            <v>HU_RV_09FF11</v>
          </cell>
          <cell r="C12409">
            <v>1994</v>
          </cell>
          <cell r="D12409" t="str">
            <v>Annual</v>
          </cell>
          <cell r="E12409" t="str">
            <v>Orthophosphate</v>
          </cell>
          <cell r="F12409" t="str">
            <v>mg/l P</v>
          </cell>
          <cell r="G12409">
            <v>12</v>
          </cell>
          <cell r="J12409">
            <v>25</v>
          </cell>
          <cell r="K12409">
            <v>0.53539997339248657</v>
          </cell>
          <cell r="L12409">
            <v>0.49200001358985901</v>
          </cell>
          <cell r="M12409">
            <v>0.21230000257492065</v>
          </cell>
          <cell r="N12409" t="str">
            <v>Medium</v>
          </cell>
          <cell r="O12409">
            <v>108.63</v>
          </cell>
        </row>
        <row r="12410">
          <cell r="A12410" t="str">
            <v>HU</v>
          </cell>
          <cell r="B12410" t="str">
            <v>HU_RV_03FF46</v>
          </cell>
          <cell r="C12410">
            <v>1994</v>
          </cell>
          <cell r="D12410" t="str">
            <v>Annual</v>
          </cell>
          <cell r="E12410" t="str">
            <v>Orthophosphate</v>
          </cell>
          <cell r="F12410" t="str">
            <v>mg/l P</v>
          </cell>
          <cell r="G12410">
            <v>12</v>
          </cell>
          <cell r="J12410">
            <v>25</v>
          </cell>
          <cell r="K12410">
            <v>1.9700000062584877E-2</v>
          </cell>
          <cell r="L12410">
            <v>1.3000000268220901E-2</v>
          </cell>
          <cell r="M12410">
            <v>1.5399999916553497E-2</v>
          </cell>
          <cell r="N12410" t="str">
            <v>Large</v>
          </cell>
          <cell r="O12410">
            <v>592.84</v>
          </cell>
        </row>
        <row r="12411">
          <cell r="A12411" t="str">
            <v>HU</v>
          </cell>
          <cell r="B12411" t="str">
            <v>HU_RV_06FF20</v>
          </cell>
          <cell r="C12411">
            <v>1994</v>
          </cell>
          <cell r="D12411" t="str">
            <v>Annual</v>
          </cell>
          <cell r="E12411" t="str">
            <v>Orthophosphate</v>
          </cell>
          <cell r="F12411" t="str">
            <v>mg/l P</v>
          </cell>
          <cell r="G12411">
            <v>12</v>
          </cell>
          <cell r="J12411">
            <v>31</v>
          </cell>
          <cell r="K12411">
            <v>0.23039999604225159</v>
          </cell>
          <cell r="L12411">
            <v>9.7999997437000275E-2</v>
          </cell>
          <cell r="M12411">
            <v>0.24740000069141388</v>
          </cell>
          <cell r="N12411" t="str">
            <v>Medium</v>
          </cell>
          <cell r="O12411">
            <v>165.92</v>
          </cell>
        </row>
        <row r="12412">
          <cell r="A12412" t="str">
            <v>HU</v>
          </cell>
          <cell r="B12412" t="str">
            <v>HU_RV_09FF09</v>
          </cell>
          <cell r="C12412">
            <v>1994</v>
          </cell>
          <cell r="D12412" t="str">
            <v>Annual</v>
          </cell>
          <cell r="E12412" t="str">
            <v>Orthophosphate</v>
          </cell>
          <cell r="F12412" t="str">
            <v>mg/l P</v>
          </cell>
          <cell r="G12412">
            <v>12</v>
          </cell>
          <cell r="J12412">
            <v>25</v>
          </cell>
          <cell r="K12412">
            <v>0.86100000143051147</v>
          </cell>
          <cell r="L12412">
            <v>0.80800002813339233</v>
          </cell>
          <cell r="M12412">
            <v>0.54089999198913574</v>
          </cell>
          <cell r="N12412" t="str">
            <v>Medium</v>
          </cell>
          <cell r="O12412">
            <v>158.26</v>
          </cell>
        </row>
        <row r="12413">
          <cell r="A12413" t="str">
            <v>HU</v>
          </cell>
          <cell r="B12413" t="str">
            <v>HU_RV_08FF16</v>
          </cell>
          <cell r="C12413">
            <v>1994</v>
          </cell>
          <cell r="D12413" t="str">
            <v>Annual</v>
          </cell>
          <cell r="E12413" t="str">
            <v>Orthophosphate</v>
          </cell>
          <cell r="F12413" t="str">
            <v>mg/l P</v>
          </cell>
          <cell r="G12413">
            <v>12</v>
          </cell>
          <cell r="J12413">
            <v>26</v>
          </cell>
          <cell r="K12413">
            <v>0.51469999551773071</v>
          </cell>
          <cell r="L12413">
            <v>0.42399999499320984</v>
          </cell>
          <cell r="M12413">
            <v>0.32910001277923584</v>
          </cell>
          <cell r="N12413" t="str">
            <v>Large</v>
          </cell>
          <cell r="O12413">
            <v>280.11</v>
          </cell>
        </row>
        <row r="12414">
          <cell r="A12414" t="str">
            <v>HU</v>
          </cell>
          <cell r="B12414" t="str">
            <v>HU_RV_08FF22</v>
          </cell>
          <cell r="C12414">
            <v>1994</v>
          </cell>
          <cell r="D12414" t="str">
            <v>Annual</v>
          </cell>
          <cell r="E12414" t="str">
            <v>Orthophosphate</v>
          </cell>
          <cell r="F12414" t="str">
            <v>mg/l P</v>
          </cell>
          <cell r="G12414">
            <v>12</v>
          </cell>
          <cell r="J12414">
            <v>26</v>
          </cell>
          <cell r="K12414">
            <v>0.1859000027179718</v>
          </cell>
          <cell r="L12414">
            <v>0.20250000059604645</v>
          </cell>
          <cell r="M12414">
            <v>9.2299997806549072E-2</v>
          </cell>
          <cell r="N12414" t="str">
            <v>Largest</v>
          </cell>
          <cell r="O12414">
            <v>5105</v>
          </cell>
        </row>
        <row r="12415">
          <cell r="A12415" t="str">
            <v>HU</v>
          </cell>
          <cell r="B12415" t="str">
            <v>HU_RV_08FF39</v>
          </cell>
          <cell r="C12415">
            <v>1994</v>
          </cell>
          <cell r="D12415" t="str">
            <v>Annual</v>
          </cell>
          <cell r="E12415" t="str">
            <v>Orthophosphate</v>
          </cell>
          <cell r="F12415" t="str">
            <v>mg/l P</v>
          </cell>
          <cell r="G12415">
            <v>12</v>
          </cell>
          <cell r="J12415">
            <v>26</v>
          </cell>
          <cell r="K12415">
            <v>0.24549999833106995</v>
          </cell>
          <cell r="L12415">
            <v>0.28049999475479126</v>
          </cell>
          <cell r="M12415">
            <v>0.10350000113248825</v>
          </cell>
          <cell r="N12415" t="str">
            <v>Largest</v>
          </cell>
          <cell r="O12415">
            <v>4515</v>
          </cell>
        </row>
        <row r="12416">
          <cell r="A12416" t="str">
            <v>HU</v>
          </cell>
          <cell r="B12416" t="str">
            <v>HU_RV_06FF02</v>
          </cell>
          <cell r="C12416">
            <v>1994</v>
          </cell>
          <cell r="D12416" t="str">
            <v>Annual</v>
          </cell>
          <cell r="E12416" t="str">
            <v>Orthophosphate</v>
          </cell>
          <cell r="F12416" t="str">
            <v>mg/l P</v>
          </cell>
          <cell r="G12416">
            <v>12</v>
          </cell>
          <cell r="J12416">
            <v>25</v>
          </cell>
          <cell r="K12416">
            <v>3.9900001138448715E-2</v>
          </cell>
          <cell r="L12416">
            <v>3.5999998450279236E-2</v>
          </cell>
          <cell r="M12416">
            <v>1.5200000256299973E-2</v>
          </cell>
          <cell r="N12416" t="str">
            <v>Small</v>
          </cell>
          <cell r="O12416">
            <v>2.37</v>
          </cell>
        </row>
        <row r="12417">
          <cell r="A12417" t="str">
            <v>LT</v>
          </cell>
          <cell r="B12417" t="str">
            <v>LT_RV_41</v>
          </cell>
          <cell r="C12417">
            <v>1994</v>
          </cell>
          <cell r="D12417" t="str">
            <v>Annual</v>
          </cell>
          <cell r="E12417" t="str">
            <v>Orthophosphate</v>
          </cell>
          <cell r="F12417" t="str">
            <v>mg/l P</v>
          </cell>
          <cell r="G12417">
            <v>12</v>
          </cell>
          <cell r="J12417">
            <v>11</v>
          </cell>
          <cell r="K12417">
            <v>4.1999999433755875E-2</v>
          </cell>
          <cell r="L12417">
            <v>3.4000001847743988E-2</v>
          </cell>
          <cell r="M12417">
            <v>3.5000000149011612E-2</v>
          </cell>
          <cell r="N12417" t="str">
            <v>Very Large</v>
          </cell>
          <cell r="O12417">
            <v>1168.6400000000001</v>
          </cell>
        </row>
        <row r="12418">
          <cell r="A12418" t="str">
            <v>LT</v>
          </cell>
          <cell r="B12418" t="str">
            <v>LT_RV_42</v>
          </cell>
          <cell r="C12418">
            <v>1994</v>
          </cell>
          <cell r="D12418" t="str">
            <v>Annual</v>
          </cell>
          <cell r="E12418" t="str">
            <v>Orthophosphate</v>
          </cell>
          <cell r="F12418" t="str">
            <v>mg/l P</v>
          </cell>
          <cell r="G12418">
            <v>12</v>
          </cell>
          <cell r="J12418">
            <v>12</v>
          </cell>
          <cell r="K12418">
            <v>5.0999999046325684E-2</v>
          </cell>
          <cell r="L12418">
            <v>3.9000000804662704E-2</v>
          </cell>
          <cell r="M12418">
            <v>3.2000001519918442E-2</v>
          </cell>
          <cell r="N12418" t="str">
            <v>Medium</v>
          </cell>
          <cell r="O12418">
            <v>105.5</v>
          </cell>
        </row>
        <row r="12419">
          <cell r="A12419" t="str">
            <v>LT</v>
          </cell>
          <cell r="B12419" t="str">
            <v>LT_RV_26</v>
          </cell>
          <cell r="C12419">
            <v>1994</v>
          </cell>
          <cell r="D12419" t="str">
            <v>Annual</v>
          </cell>
          <cell r="E12419" t="str">
            <v>Orthophosphate</v>
          </cell>
          <cell r="F12419" t="str">
            <v>mg/l P</v>
          </cell>
          <cell r="G12419">
            <v>12</v>
          </cell>
          <cell r="J12419">
            <v>12</v>
          </cell>
          <cell r="K12419">
            <v>2.3000000044703484E-2</v>
          </cell>
          <cell r="L12419">
            <v>1.9999999552965164E-2</v>
          </cell>
          <cell r="M12419">
            <v>1.7999999225139618E-2</v>
          </cell>
          <cell r="N12419" t="str">
            <v>Small</v>
          </cell>
          <cell r="O12419">
            <v>30.3</v>
          </cell>
        </row>
        <row r="12420">
          <cell r="A12420" t="str">
            <v>LT</v>
          </cell>
          <cell r="B12420" t="str">
            <v>LT_RV_11</v>
          </cell>
          <cell r="C12420">
            <v>1994</v>
          </cell>
          <cell r="D12420" t="str">
            <v>Annual</v>
          </cell>
          <cell r="E12420" t="str">
            <v>Orthophosphate</v>
          </cell>
          <cell r="F12420" t="str">
            <v>mg/l P</v>
          </cell>
          <cell r="G12420">
            <v>12</v>
          </cell>
          <cell r="J12420">
            <v>12</v>
          </cell>
          <cell r="K12420">
            <v>6.1999998986721039E-2</v>
          </cell>
          <cell r="L12420">
            <v>7.1999996900558472E-2</v>
          </cell>
          <cell r="M12420">
            <v>3.9999999105930328E-2</v>
          </cell>
          <cell r="N12420" t="str">
            <v>Largest</v>
          </cell>
          <cell r="O12420">
            <v>36572.04</v>
          </cell>
        </row>
        <row r="12421">
          <cell r="A12421" t="str">
            <v>LT</v>
          </cell>
          <cell r="B12421" t="str">
            <v>LT_RV_28</v>
          </cell>
          <cell r="C12421">
            <v>1994</v>
          </cell>
          <cell r="D12421" t="str">
            <v>Annual</v>
          </cell>
          <cell r="E12421" t="str">
            <v>Orthophosphate</v>
          </cell>
          <cell r="F12421" t="str">
            <v>mg/l P</v>
          </cell>
          <cell r="G12421">
            <v>12</v>
          </cell>
          <cell r="J12421">
            <v>12</v>
          </cell>
          <cell r="K12421">
            <v>7.9000003635883331E-2</v>
          </cell>
          <cell r="L12421">
            <v>4.3999999761581421E-2</v>
          </cell>
          <cell r="M12421">
            <v>7.9000003635883331E-2</v>
          </cell>
          <cell r="N12421" t="str">
            <v>Very Large</v>
          </cell>
          <cell r="O12421">
            <v>1384.49</v>
          </cell>
        </row>
        <row r="12422">
          <cell r="A12422" t="str">
            <v>LT</v>
          </cell>
          <cell r="B12422" t="str">
            <v>LT_RV_31</v>
          </cell>
          <cell r="C12422">
            <v>1994</v>
          </cell>
          <cell r="D12422" t="str">
            <v>Annual</v>
          </cell>
          <cell r="E12422" t="str">
            <v>Orthophosphate</v>
          </cell>
          <cell r="F12422" t="str">
            <v>mg/l P</v>
          </cell>
          <cell r="G12422">
            <v>12</v>
          </cell>
          <cell r="J12422">
            <v>12</v>
          </cell>
          <cell r="K12422">
            <v>0.24300000071525574</v>
          </cell>
          <cell r="L12422">
            <v>0.18999999761581421</v>
          </cell>
          <cell r="M12422">
            <v>0.2070000022649765</v>
          </cell>
          <cell r="N12422" t="str">
            <v>Medium</v>
          </cell>
          <cell r="O12422">
            <v>152.41</v>
          </cell>
        </row>
        <row r="12423">
          <cell r="A12423" t="str">
            <v>LT</v>
          </cell>
          <cell r="B12423" t="str">
            <v>LT_RV_70</v>
          </cell>
          <cell r="C12423">
            <v>1994</v>
          </cell>
          <cell r="D12423" t="str">
            <v>Annual</v>
          </cell>
          <cell r="E12423" t="str">
            <v>Orthophosphate</v>
          </cell>
          <cell r="F12423" t="str">
            <v>mg/l P</v>
          </cell>
          <cell r="G12423">
            <v>12</v>
          </cell>
          <cell r="J12423">
            <v>12</v>
          </cell>
          <cell r="K12423">
            <v>6.4999997615814209E-2</v>
          </cell>
          <cell r="L12423">
            <v>7.2499997913837433E-2</v>
          </cell>
          <cell r="M12423">
            <v>3.4099999815225601E-2</v>
          </cell>
          <cell r="N12423" t="str">
            <v>Largest</v>
          </cell>
          <cell r="O12423">
            <v>3677.25</v>
          </cell>
        </row>
        <row r="12424">
          <cell r="A12424" t="str">
            <v>LT</v>
          </cell>
          <cell r="B12424" t="str">
            <v>LT_RV_69</v>
          </cell>
          <cell r="C12424">
            <v>1994</v>
          </cell>
          <cell r="D12424" t="str">
            <v>Annual</v>
          </cell>
          <cell r="E12424" t="str">
            <v>Orthophosphate</v>
          </cell>
          <cell r="F12424" t="str">
            <v>mg/l P</v>
          </cell>
          <cell r="G12424">
            <v>12</v>
          </cell>
          <cell r="J12424">
            <v>12</v>
          </cell>
          <cell r="K12424">
            <v>5.8800000697374344E-2</v>
          </cell>
          <cell r="L12424">
            <v>5.7500001043081284E-2</v>
          </cell>
          <cell r="M12424">
            <v>4.1299998760223389E-2</v>
          </cell>
          <cell r="N12424" t="str">
            <v>Largest</v>
          </cell>
          <cell r="O12424">
            <v>2547.19</v>
          </cell>
        </row>
        <row r="12425">
          <cell r="A12425" t="str">
            <v>LT</v>
          </cell>
          <cell r="B12425" t="str">
            <v>LT_RV_19</v>
          </cell>
          <cell r="C12425">
            <v>1994</v>
          </cell>
          <cell r="D12425" t="str">
            <v>Annual</v>
          </cell>
          <cell r="E12425" t="str">
            <v>Orthophosphate</v>
          </cell>
          <cell r="F12425" t="str">
            <v>mg/l P</v>
          </cell>
          <cell r="G12425">
            <v>12</v>
          </cell>
          <cell r="J12425">
            <v>12</v>
          </cell>
          <cell r="K12425">
            <v>4.3000001460313797E-2</v>
          </cell>
          <cell r="L12425">
            <v>3.9999999105930328E-2</v>
          </cell>
          <cell r="M12425">
            <v>1.4000000432133675E-2</v>
          </cell>
          <cell r="N12425" t="str">
            <v>Large</v>
          </cell>
          <cell r="O12425">
            <v>356.21</v>
          </cell>
        </row>
        <row r="12426">
          <cell r="A12426" t="str">
            <v>LT</v>
          </cell>
          <cell r="B12426" t="str">
            <v>LT_RV_61</v>
          </cell>
          <cell r="C12426">
            <v>1994</v>
          </cell>
          <cell r="D12426" t="str">
            <v>Annual</v>
          </cell>
          <cell r="E12426" t="str">
            <v>Orthophosphate</v>
          </cell>
          <cell r="F12426" t="str">
            <v>mg/l P</v>
          </cell>
          <cell r="G12426">
            <v>12</v>
          </cell>
          <cell r="J12426">
            <v>12</v>
          </cell>
          <cell r="K12426">
            <v>4.5000001788139343E-2</v>
          </cell>
          <cell r="L12426">
            <v>4.3999999761581421E-2</v>
          </cell>
          <cell r="M12426">
            <v>1.4000000432133675E-2</v>
          </cell>
          <cell r="N12426" t="str">
            <v>Large</v>
          </cell>
          <cell r="O12426">
            <v>548.19000000000005</v>
          </cell>
        </row>
        <row r="12427">
          <cell r="A12427" t="str">
            <v>LT</v>
          </cell>
          <cell r="B12427" t="str">
            <v>LT_RV_67</v>
          </cell>
          <cell r="C12427">
            <v>1994</v>
          </cell>
          <cell r="D12427" t="str">
            <v>Annual</v>
          </cell>
          <cell r="E12427" t="str">
            <v>Orthophosphate</v>
          </cell>
          <cell r="F12427" t="str">
            <v>mg/l P</v>
          </cell>
          <cell r="G12427">
            <v>12</v>
          </cell>
          <cell r="J12427">
            <v>11</v>
          </cell>
          <cell r="K12427">
            <v>4.5000001788139343E-2</v>
          </cell>
          <cell r="L12427">
            <v>1.4000000432133675E-2</v>
          </cell>
          <cell r="M12427">
            <v>9.0000003576278687E-2</v>
          </cell>
          <cell r="N12427" t="str">
            <v>Medium</v>
          </cell>
          <cell r="O12427">
            <v>176.52</v>
          </cell>
        </row>
        <row r="12428">
          <cell r="A12428" t="str">
            <v>LT</v>
          </cell>
          <cell r="B12428" t="str">
            <v>LT_RV_40</v>
          </cell>
          <cell r="C12428">
            <v>1994</v>
          </cell>
          <cell r="D12428" t="str">
            <v>Annual</v>
          </cell>
          <cell r="E12428" t="str">
            <v>Orthophosphate</v>
          </cell>
          <cell r="F12428" t="str">
            <v>mg/l P</v>
          </cell>
          <cell r="G12428">
            <v>12</v>
          </cell>
          <cell r="J12428">
            <v>12</v>
          </cell>
          <cell r="K12428">
            <v>0.32800000905990601</v>
          </cell>
          <cell r="L12428">
            <v>0.34999999403953552</v>
          </cell>
          <cell r="M12428">
            <v>0.1809999942779541</v>
          </cell>
          <cell r="N12428" t="str">
            <v>Largest</v>
          </cell>
          <cell r="O12428">
            <v>6795.94</v>
          </cell>
        </row>
        <row r="12429">
          <cell r="A12429" t="str">
            <v>LT</v>
          </cell>
          <cell r="B12429" t="str">
            <v>LT_RV_32</v>
          </cell>
          <cell r="C12429">
            <v>1994</v>
          </cell>
          <cell r="D12429" t="str">
            <v>Annual</v>
          </cell>
          <cell r="E12429" t="str">
            <v>Orthophosphate</v>
          </cell>
          <cell r="F12429" t="str">
            <v>mg/l P</v>
          </cell>
          <cell r="G12429">
            <v>12</v>
          </cell>
          <cell r="J12429">
            <v>11</v>
          </cell>
          <cell r="K12429">
            <v>2.3000000044703484E-2</v>
          </cell>
          <cell r="L12429">
            <v>1.6000000759959221E-2</v>
          </cell>
          <cell r="M12429">
            <v>1.9999999552965164E-2</v>
          </cell>
          <cell r="N12429" t="str">
            <v>Small</v>
          </cell>
          <cell r="O12429">
            <v>1.95</v>
          </cell>
        </row>
        <row r="12430">
          <cell r="A12430" t="str">
            <v>LT</v>
          </cell>
          <cell r="B12430" t="str">
            <v>LT_RV_36</v>
          </cell>
          <cell r="C12430">
            <v>1994</v>
          </cell>
          <cell r="D12430" t="str">
            <v>Annual</v>
          </cell>
          <cell r="E12430" t="str">
            <v>Orthophosphate</v>
          </cell>
          <cell r="F12430" t="str">
            <v>mg/l P</v>
          </cell>
          <cell r="G12430">
            <v>12</v>
          </cell>
          <cell r="J12430">
            <v>12</v>
          </cell>
          <cell r="K12430">
            <v>9.2000000178813934E-2</v>
          </cell>
          <cell r="L12430">
            <v>5.4999999701976776E-2</v>
          </cell>
          <cell r="M12430">
            <v>0.11400000005960464</v>
          </cell>
          <cell r="N12430" t="str">
            <v>Large</v>
          </cell>
          <cell r="O12430">
            <v>748.1</v>
          </cell>
        </row>
        <row r="12431">
          <cell r="A12431" t="str">
            <v>LT</v>
          </cell>
          <cell r="B12431" t="str">
            <v>LT_RV_25</v>
          </cell>
          <cell r="C12431">
            <v>1994</v>
          </cell>
          <cell r="D12431" t="str">
            <v>Annual</v>
          </cell>
          <cell r="E12431" t="str">
            <v>Orthophosphate</v>
          </cell>
          <cell r="F12431" t="str">
            <v>mg/l P</v>
          </cell>
          <cell r="G12431">
            <v>12</v>
          </cell>
          <cell r="J12431">
            <v>12</v>
          </cell>
          <cell r="K12431">
            <v>0.13300000131130219</v>
          </cell>
          <cell r="L12431">
            <v>7.0000000298023224E-2</v>
          </cell>
          <cell r="M12431">
            <v>0.13099999725818634</v>
          </cell>
          <cell r="N12431" t="str">
            <v>Medium</v>
          </cell>
          <cell r="O12431">
            <v>155.63</v>
          </cell>
        </row>
        <row r="12432">
          <cell r="A12432" t="str">
            <v>LT</v>
          </cell>
          <cell r="B12432" t="str">
            <v>LT_RV_23</v>
          </cell>
          <cell r="C12432">
            <v>1994</v>
          </cell>
          <cell r="D12432" t="str">
            <v>Annual</v>
          </cell>
          <cell r="E12432" t="str">
            <v>Orthophosphate</v>
          </cell>
          <cell r="F12432" t="str">
            <v>mg/l P</v>
          </cell>
          <cell r="G12432">
            <v>12</v>
          </cell>
          <cell r="J12432">
            <v>12</v>
          </cell>
          <cell r="K12432">
            <v>4.3000001460313797E-2</v>
          </cell>
          <cell r="L12432">
            <v>3.9999999105930328E-2</v>
          </cell>
          <cell r="M12432">
            <v>1.8999999389052391E-2</v>
          </cell>
          <cell r="N12432" t="str">
            <v>Very Large</v>
          </cell>
          <cell r="O12432">
            <v>1869.02</v>
          </cell>
        </row>
        <row r="12433">
          <cell r="A12433" t="str">
            <v>LT</v>
          </cell>
          <cell r="B12433" t="str">
            <v>LT_RV_22</v>
          </cell>
          <cell r="C12433">
            <v>1994</v>
          </cell>
          <cell r="D12433" t="str">
            <v>Annual</v>
          </cell>
          <cell r="E12433" t="str">
            <v>Orthophosphate</v>
          </cell>
          <cell r="F12433" t="str">
            <v>mg/l P</v>
          </cell>
          <cell r="G12433">
            <v>12</v>
          </cell>
          <cell r="J12433">
            <v>12</v>
          </cell>
          <cell r="K12433">
            <v>4.1999999433755875E-2</v>
          </cell>
          <cell r="L12433">
            <v>3.9999999105930328E-2</v>
          </cell>
          <cell r="M12433">
            <v>2.9999999329447746E-2</v>
          </cell>
          <cell r="N12433" t="str">
            <v>Largest</v>
          </cell>
          <cell r="O12433">
            <v>3595.99</v>
          </cell>
        </row>
        <row r="12434">
          <cell r="A12434" t="str">
            <v>LT</v>
          </cell>
          <cell r="B12434" t="str">
            <v>LT_RV_21</v>
          </cell>
          <cell r="C12434">
            <v>1994</v>
          </cell>
          <cell r="D12434" t="str">
            <v>Annual</v>
          </cell>
          <cell r="E12434" t="str">
            <v>Orthophosphate</v>
          </cell>
          <cell r="F12434" t="str">
            <v>mg/l P</v>
          </cell>
          <cell r="G12434">
            <v>12</v>
          </cell>
          <cell r="J12434">
            <v>12</v>
          </cell>
          <cell r="K12434">
            <v>1.8999999389052391E-2</v>
          </cell>
          <cell r="L12434">
            <v>1.9999999552965164E-2</v>
          </cell>
          <cell r="M12434">
            <v>1.3000000268220901E-2</v>
          </cell>
          <cell r="N12434" t="str">
            <v>Very Large</v>
          </cell>
          <cell r="O12434">
            <v>1676.5</v>
          </cell>
        </row>
        <row r="12435">
          <cell r="A12435" t="str">
            <v>LT</v>
          </cell>
          <cell r="B12435" t="str">
            <v>LT_RV_8</v>
          </cell>
          <cell r="C12435">
            <v>1994</v>
          </cell>
          <cell r="D12435" t="str">
            <v>Annual</v>
          </cell>
          <cell r="E12435" t="str">
            <v>Orthophosphate</v>
          </cell>
          <cell r="F12435" t="str">
            <v>mg/l P</v>
          </cell>
          <cell r="G12435">
            <v>12</v>
          </cell>
          <cell r="J12435">
            <v>12</v>
          </cell>
          <cell r="K12435">
            <v>7.2999998927116394E-2</v>
          </cell>
          <cell r="L12435">
            <v>5.4999999701976776E-2</v>
          </cell>
          <cell r="M12435">
            <v>5.299999937415123E-2</v>
          </cell>
          <cell r="N12435" t="str">
            <v>Largest</v>
          </cell>
          <cell r="O12435">
            <v>11382.89</v>
          </cell>
        </row>
        <row r="12436">
          <cell r="A12436" t="str">
            <v>LT</v>
          </cell>
          <cell r="B12436" t="str">
            <v>LT_RV_17</v>
          </cell>
          <cell r="C12436">
            <v>1994</v>
          </cell>
          <cell r="D12436" t="str">
            <v>Annual</v>
          </cell>
          <cell r="E12436" t="str">
            <v>Orthophosphate</v>
          </cell>
          <cell r="F12436" t="str">
            <v>mg/l P</v>
          </cell>
          <cell r="G12436">
            <v>12</v>
          </cell>
          <cell r="J12436">
            <v>11</v>
          </cell>
          <cell r="K12436">
            <v>2.9999999329447746E-2</v>
          </cell>
          <cell r="L12436">
            <v>1.9999999552965164E-2</v>
          </cell>
          <cell r="M12436">
            <v>2.8999999165534973E-2</v>
          </cell>
          <cell r="N12436" t="str">
            <v>Largest</v>
          </cell>
          <cell r="O12436">
            <v>2618.52</v>
          </cell>
        </row>
        <row r="12437">
          <cell r="A12437" t="str">
            <v>LT</v>
          </cell>
          <cell r="B12437" t="str">
            <v>LT_RV_14</v>
          </cell>
          <cell r="C12437">
            <v>1994</v>
          </cell>
          <cell r="D12437" t="str">
            <v>Annual</v>
          </cell>
          <cell r="E12437" t="str">
            <v>Orthophosphate</v>
          </cell>
          <cell r="F12437" t="str">
            <v>mg/l P</v>
          </cell>
          <cell r="G12437">
            <v>12</v>
          </cell>
          <cell r="J12437">
            <v>12</v>
          </cell>
          <cell r="K12437">
            <v>1.9999999552965164E-2</v>
          </cell>
          <cell r="L12437">
            <v>1.9999999552965164E-2</v>
          </cell>
          <cell r="M12437">
            <v>8.0000003799796104E-3</v>
          </cell>
          <cell r="N12437" t="str">
            <v>Large</v>
          </cell>
          <cell r="O12437">
            <v>415.48</v>
          </cell>
        </row>
        <row r="12438">
          <cell r="A12438" t="str">
            <v>LT</v>
          </cell>
          <cell r="B12438" t="str">
            <v>LT_RV_56</v>
          </cell>
          <cell r="C12438">
            <v>1994</v>
          </cell>
          <cell r="D12438" t="str">
            <v>Annual</v>
          </cell>
          <cell r="E12438" t="str">
            <v>Orthophosphate</v>
          </cell>
          <cell r="F12438" t="str">
            <v>mg/l P</v>
          </cell>
          <cell r="G12438">
            <v>12</v>
          </cell>
          <cell r="J12438">
            <v>11</v>
          </cell>
          <cell r="K12438">
            <v>2.8999999165534973E-2</v>
          </cell>
          <cell r="L12438">
            <v>3.2000001519918442E-2</v>
          </cell>
          <cell r="M12438">
            <v>1.4000000432133675E-2</v>
          </cell>
          <cell r="N12438" t="str">
            <v>Large</v>
          </cell>
          <cell r="O12438">
            <v>455.59</v>
          </cell>
        </row>
        <row r="12439">
          <cell r="A12439" t="str">
            <v>LT</v>
          </cell>
          <cell r="B12439" t="str">
            <v>LT_RV_60</v>
          </cell>
          <cell r="C12439">
            <v>1994</v>
          </cell>
          <cell r="D12439" t="str">
            <v>Annual</v>
          </cell>
          <cell r="E12439" t="str">
            <v>Orthophosphate</v>
          </cell>
          <cell r="F12439" t="str">
            <v>mg/l P</v>
          </cell>
          <cell r="G12439">
            <v>12</v>
          </cell>
          <cell r="J12439">
            <v>22</v>
          </cell>
          <cell r="K12439">
            <v>3.0999999493360519E-2</v>
          </cell>
          <cell r="L12439">
            <v>3.2999999821186066E-2</v>
          </cell>
          <cell r="M12439">
            <v>1.2000000104308128E-2</v>
          </cell>
          <cell r="N12439" t="str">
            <v>Large</v>
          </cell>
          <cell r="O12439">
            <v>466.95</v>
          </cell>
        </row>
        <row r="12440">
          <cell r="A12440" t="str">
            <v>LT</v>
          </cell>
          <cell r="B12440" t="str">
            <v>LT_RV_64</v>
          </cell>
          <cell r="C12440">
            <v>1994</v>
          </cell>
          <cell r="D12440" t="str">
            <v>Annual</v>
          </cell>
          <cell r="E12440" t="str">
            <v>Orthophosphate</v>
          </cell>
          <cell r="F12440" t="str">
            <v>mg/l P</v>
          </cell>
          <cell r="G12440">
            <v>12</v>
          </cell>
          <cell r="J12440">
            <v>11</v>
          </cell>
          <cell r="K12440">
            <v>2.8999999165534973E-2</v>
          </cell>
          <cell r="L12440">
            <v>2.8000000864267349E-2</v>
          </cell>
          <cell r="M12440">
            <v>1.3000000268220901E-2</v>
          </cell>
          <cell r="N12440" t="str">
            <v>Very Large</v>
          </cell>
          <cell r="O12440">
            <v>2163.17</v>
          </cell>
        </row>
        <row r="12441">
          <cell r="A12441" t="str">
            <v>LT</v>
          </cell>
          <cell r="B12441" t="str">
            <v>LT_RV_1</v>
          </cell>
          <cell r="C12441">
            <v>1994</v>
          </cell>
          <cell r="D12441" t="str">
            <v>Annual</v>
          </cell>
          <cell r="E12441" t="str">
            <v>Orthophosphate</v>
          </cell>
          <cell r="F12441" t="str">
            <v>mg/l P</v>
          </cell>
          <cell r="G12441">
            <v>12</v>
          </cell>
          <cell r="J12441">
            <v>12</v>
          </cell>
          <cell r="K12441">
            <v>5.8299999684095383E-2</v>
          </cell>
          <cell r="L12441">
            <v>5.2499998360872269E-2</v>
          </cell>
          <cell r="M12441">
            <v>3.3700000494718552E-2</v>
          </cell>
          <cell r="N12441" t="str">
            <v>Large</v>
          </cell>
          <cell r="O12441">
            <v>970.53</v>
          </cell>
        </row>
        <row r="12442">
          <cell r="A12442" t="str">
            <v>LT</v>
          </cell>
          <cell r="B12442" t="str">
            <v>LT_RV_20</v>
          </cell>
          <cell r="C12442">
            <v>1994</v>
          </cell>
          <cell r="D12442" t="str">
            <v>Annual</v>
          </cell>
          <cell r="E12442" t="str">
            <v>Orthophosphate</v>
          </cell>
          <cell r="F12442" t="str">
            <v>mg/l P</v>
          </cell>
          <cell r="G12442">
            <v>12</v>
          </cell>
          <cell r="J12442">
            <v>11</v>
          </cell>
          <cell r="K12442">
            <v>0.164000004529953</v>
          </cell>
          <cell r="L12442">
            <v>0.10000000149011612</v>
          </cell>
          <cell r="M12442">
            <v>0.15700000524520874</v>
          </cell>
          <cell r="N12442" t="str">
            <v>Large</v>
          </cell>
          <cell r="O12442">
            <v>367.57</v>
          </cell>
        </row>
        <row r="12443">
          <cell r="A12443" t="str">
            <v>LT</v>
          </cell>
          <cell r="B12443" t="str">
            <v>LT_RV_95</v>
          </cell>
          <cell r="C12443">
            <v>1994</v>
          </cell>
          <cell r="D12443" t="str">
            <v>Annual</v>
          </cell>
          <cell r="E12443" t="str">
            <v>Orthophosphate</v>
          </cell>
          <cell r="F12443" t="str">
            <v>mg/l P</v>
          </cell>
          <cell r="G12443">
            <v>12</v>
          </cell>
          <cell r="J12443">
            <v>12</v>
          </cell>
          <cell r="K12443">
            <v>8.5000000894069672E-2</v>
          </cell>
          <cell r="L12443">
            <v>6.4999997615814209E-2</v>
          </cell>
          <cell r="M12443">
            <v>5.4999999701976776E-2</v>
          </cell>
          <cell r="N12443" t="str">
            <v>Large</v>
          </cell>
          <cell r="O12443">
            <v>304.37</v>
          </cell>
        </row>
        <row r="12444">
          <cell r="A12444" t="str">
            <v>LT</v>
          </cell>
          <cell r="B12444" t="str">
            <v>LT_RV_58</v>
          </cell>
          <cell r="C12444">
            <v>1994</v>
          </cell>
          <cell r="D12444" t="str">
            <v>Annual</v>
          </cell>
          <cell r="E12444" t="str">
            <v>Orthophosphate</v>
          </cell>
          <cell r="F12444" t="str">
            <v>mg/l P</v>
          </cell>
          <cell r="G12444">
            <v>12</v>
          </cell>
          <cell r="J12444">
            <v>12</v>
          </cell>
          <cell r="K12444">
            <v>8.2999996840953827E-2</v>
          </cell>
          <cell r="L12444">
            <v>5.000000074505806E-2</v>
          </cell>
          <cell r="M12444">
            <v>7.8000001609325409E-2</v>
          </cell>
          <cell r="N12444" t="str">
            <v>Medium</v>
          </cell>
          <cell r="O12444">
            <v>168.33</v>
          </cell>
        </row>
        <row r="12445">
          <cell r="A12445" t="str">
            <v>LT</v>
          </cell>
          <cell r="B12445" t="str">
            <v>LT_RV_74</v>
          </cell>
          <cell r="C12445">
            <v>1994</v>
          </cell>
          <cell r="D12445" t="str">
            <v>Annual</v>
          </cell>
          <cell r="E12445" t="str">
            <v>Orthophosphate</v>
          </cell>
          <cell r="F12445" t="str">
            <v>mg/l P</v>
          </cell>
          <cell r="G12445">
            <v>12</v>
          </cell>
          <cell r="J12445">
            <v>12</v>
          </cell>
          <cell r="K12445">
            <v>3.7000000476837158E-2</v>
          </cell>
          <cell r="L12445">
            <v>1.9999999552965164E-2</v>
          </cell>
          <cell r="M12445">
            <v>4.6000000089406967E-2</v>
          </cell>
          <cell r="N12445" t="str">
            <v>Medium</v>
          </cell>
          <cell r="O12445">
            <v>193.24</v>
          </cell>
        </row>
        <row r="12446">
          <cell r="A12446" t="str">
            <v>LT</v>
          </cell>
          <cell r="B12446" t="str">
            <v>LT_RV_33</v>
          </cell>
          <cell r="C12446">
            <v>1994</v>
          </cell>
          <cell r="D12446" t="str">
            <v>Annual</v>
          </cell>
          <cell r="E12446" t="str">
            <v>Orthophosphate</v>
          </cell>
          <cell r="F12446" t="str">
            <v>mg/l P</v>
          </cell>
          <cell r="G12446">
            <v>12</v>
          </cell>
          <cell r="J12446">
            <v>12</v>
          </cell>
          <cell r="K12446">
            <v>4.8000000417232513E-2</v>
          </cell>
          <cell r="L12446">
            <v>4.6999998390674591E-2</v>
          </cell>
          <cell r="M12446">
            <v>2.4000000208616257E-2</v>
          </cell>
          <cell r="N12446" t="str">
            <v>Very Large</v>
          </cell>
          <cell r="O12446">
            <v>1964.5</v>
          </cell>
        </row>
        <row r="12447">
          <cell r="A12447" t="str">
            <v>LT</v>
          </cell>
          <cell r="B12447" t="str">
            <v>LT_RV_84</v>
          </cell>
          <cell r="C12447">
            <v>1994</v>
          </cell>
          <cell r="D12447" t="str">
            <v>Annual</v>
          </cell>
          <cell r="E12447" t="str">
            <v>Orthophosphate</v>
          </cell>
          <cell r="F12447" t="str">
            <v>mg/l P</v>
          </cell>
          <cell r="G12447">
            <v>12</v>
          </cell>
          <cell r="J12447">
            <v>12</v>
          </cell>
          <cell r="K12447">
            <v>3.7000000476837158E-2</v>
          </cell>
          <cell r="L12447">
            <v>2.9999999329447746E-2</v>
          </cell>
          <cell r="M12447">
            <v>2.0999999716877937E-2</v>
          </cell>
          <cell r="N12447" t="str">
            <v>Large</v>
          </cell>
          <cell r="O12447">
            <v>319.18</v>
          </cell>
        </row>
        <row r="12448">
          <cell r="A12448" t="str">
            <v>LT</v>
          </cell>
          <cell r="B12448" t="str">
            <v>LT_RV_52</v>
          </cell>
          <cell r="C12448">
            <v>1994</v>
          </cell>
          <cell r="D12448" t="str">
            <v>Annual</v>
          </cell>
          <cell r="E12448" t="str">
            <v>Orthophosphate</v>
          </cell>
          <cell r="F12448" t="str">
            <v>mg/l P</v>
          </cell>
          <cell r="G12448">
            <v>12</v>
          </cell>
          <cell r="J12448">
            <v>12</v>
          </cell>
          <cell r="K12448">
            <v>6.8000003695487976E-2</v>
          </cell>
          <cell r="L12448">
            <v>7.1999996900558472E-2</v>
          </cell>
          <cell r="M12448">
            <v>2.500000037252903E-2</v>
          </cell>
          <cell r="N12448" t="str">
            <v>Largest</v>
          </cell>
          <cell r="O12448">
            <v>3314.55</v>
          </cell>
        </row>
        <row r="12449">
          <cell r="A12449" t="str">
            <v>LT</v>
          </cell>
          <cell r="B12449" t="str">
            <v>LT_RV_83</v>
          </cell>
          <cell r="C12449">
            <v>1994</v>
          </cell>
          <cell r="D12449" t="str">
            <v>Annual</v>
          </cell>
          <cell r="E12449" t="str">
            <v>Orthophosphate</v>
          </cell>
          <cell r="F12449" t="str">
            <v>mg/l P</v>
          </cell>
          <cell r="G12449">
            <v>12</v>
          </cell>
          <cell r="J12449">
            <v>12</v>
          </cell>
          <cell r="K12449">
            <v>0.12700000405311584</v>
          </cell>
          <cell r="L12449">
            <v>7.9999998211860657E-2</v>
          </cell>
          <cell r="M12449">
            <v>0.12399999797344208</v>
          </cell>
          <cell r="N12449" t="str">
            <v>Large</v>
          </cell>
          <cell r="O12449">
            <v>910.5</v>
          </cell>
        </row>
        <row r="12450">
          <cell r="A12450" t="str">
            <v>LT</v>
          </cell>
          <cell r="B12450" t="str">
            <v>LT_RV_82</v>
          </cell>
          <cell r="C12450">
            <v>1994</v>
          </cell>
          <cell r="D12450" t="str">
            <v>Annual</v>
          </cell>
          <cell r="E12450" t="str">
            <v>Orthophosphate</v>
          </cell>
          <cell r="F12450" t="str">
            <v>mg/l P</v>
          </cell>
          <cell r="G12450">
            <v>12</v>
          </cell>
          <cell r="J12450">
            <v>12</v>
          </cell>
          <cell r="K12450">
            <v>0.21500000357627869</v>
          </cell>
          <cell r="L12450">
            <v>7.5000002980232239E-2</v>
          </cell>
          <cell r="M12450">
            <v>0.50099998712539673</v>
          </cell>
          <cell r="N12450" t="str">
            <v>Largest</v>
          </cell>
          <cell r="O12450">
            <v>3689.98</v>
          </cell>
        </row>
        <row r="12451">
          <cell r="A12451" t="str">
            <v>LT</v>
          </cell>
          <cell r="B12451" t="str">
            <v>LT_RV_77</v>
          </cell>
          <cell r="C12451">
            <v>1994</v>
          </cell>
          <cell r="D12451" t="str">
            <v>Annual</v>
          </cell>
          <cell r="E12451" t="str">
            <v>Orthophosphate</v>
          </cell>
          <cell r="F12451" t="str">
            <v>mg/l P</v>
          </cell>
          <cell r="G12451">
            <v>12</v>
          </cell>
          <cell r="J12451">
            <v>12</v>
          </cell>
          <cell r="K12451">
            <v>5.4999999701976776E-2</v>
          </cell>
          <cell r="L12451">
            <v>5.9999998658895493E-2</v>
          </cell>
          <cell r="M12451">
            <v>2.8000000864267349E-2</v>
          </cell>
          <cell r="N12451" t="str">
            <v>Large</v>
          </cell>
          <cell r="O12451">
            <v>578.91</v>
          </cell>
        </row>
        <row r="12452">
          <cell r="A12452" t="str">
            <v>LT</v>
          </cell>
          <cell r="B12452" t="str">
            <v>LT_RV_79</v>
          </cell>
          <cell r="C12452">
            <v>1994</v>
          </cell>
          <cell r="D12452" t="str">
            <v>Annual</v>
          </cell>
          <cell r="E12452" t="str">
            <v>Orthophosphate</v>
          </cell>
          <cell r="F12452" t="str">
            <v>mg/l P</v>
          </cell>
          <cell r="G12452">
            <v>12</v>
          </cell>
          <cell r="J12452">
            <v>12</v>
          </cell>
          <cell r="K12452">
            <v>7.0000000298023224E-2</v>
          </cell>
          <cell r="L12452">
            <v>3.9999999105930328E-2</v>
          </cell>
          <cell r="M12452">
            <v>7.5999997556209564E-2</v>
          </cell>
          <cell r="N12452" t="str">
            <v>Medium</v>
          </cell>
          <cell r="O12452">
            <v>131.36000000000001</v>
          </cell>
        </row>
        <row r="12453">
          <cell r="A12453" t="str">
            <v>LT</v>
          </cell>
          <cell r="B12453" t="str">
            <v>LT_RV_44</v>
          </cell>
          <cell r="C12453">
            <v>1994</v>
          </cell>
          <cell r="D12453" t="str">
            <v>Annual</v>
          </cell>
          <cell r="E12453" t="str">
            <v>Orthophosphate</v>
          </cell>
          <cell r="F12453" t="str">
            <v>mg/l P</v>
          </cell>
          <cell r="G12453">
            <v>12</v>
          </cell>
          <cell r="J12453">
            <v>11</v>
          </cell>
          <cell r="K12453">
            <v>2.8000000864267349E-2</v>
          </cell>
          <cell r="L12453">
            <v>2.7000000700354576E-2</v>
          </cell>
          <cell r="M12453">
            <v>2.199999988079071E-2</v>
          </cell>
          <cell r="N12453" t="str">
            <v>Largest</v>
          </cell>
          <cell r="O12453">
            <v>3496.95</v>
          </cell>
        </row>
        <row r="12454">
          <cell r="A12454" t="str">
            <v>LT</v>
          </cell>
          <cell r="B12454" t="str">
            <v>LT_RV_78</v>
          </cell>
          <cell r="C12454">
            <v>1994</v>
          </cell>
          <cell r="D12454" t="str">
            <v>Annual</v>
          </cell>
          <cell r="E12454" t="str">
            <v>Orthophosphate</v>
          </cell>
          <cell r="F12454" t="str">
            <v>mg/l P</v>
          </cell>
          <cell r="G12454">
            <v>12</v>
          </cell>
          <cell r="J12454">
            <v>11</v>
          </cell>
          <cell r="K12454">
            <v>2.4000000208616257E-2</v>
          </cell>
          <cell r="L12454">
            <v>1.9999999552965164E-2</v>
          </cell>
          <cell r="M12454">
            <v>1.2000000104308128E-2</v>
          </cell>
          <cell r="N12454" t="str">
            <v>Large</v>
          </cell>
          <cell r="O12454">
            <v>612.01</v>
          </cell>
        </row>
        <row r="12455">
          <cell r="A12455" t="str">
            <v>LT</v>
          </cell>
          <cell r="B12455" t="str">
            <v>LT_RV_105</v>
          </cell>
          <cell r="C12455">
            <v>1994</v>
          </cell>
          <cell r="D12455" t="str">
            <v>Annual</v>
          </cell>
          <cell r="E12455" t="str">
            <v>Orthophosphate</v>
          </cell>
          <cell r="F12455" t="str">
            <v>mg/l P</v>
          </cell>
          <cell r="G12455">
            <v>12</v>
          </cell>
          <cell r="J12455">
            <v>12</v>
          </cell>
          <cell r="K12455">
            <v>5.7000000029802322E-2</v>
          </cell>
          <cell r="L12455">
            <v>5.299999937415123E-2</v>
          </cell>
          <cell r="M12455">
            <v>3.7000000476837158E-2</v>
          </cell>
          <cell r="N12455" t="str">
            <v>Large</v>
          </cell>
          <cell r="O12455">
            <v>529.51</v>
          </cell>
        </row>
        <row r="12456">
          <cell r="A12456" t="str">
            <v>LT</v>
          </cell>
          <cell r="B12456" t="str">
            <v>LT_RV_106</v>
          </cell>
          <cell r="C12456">
            <v>1994</v>
          </cell>
          <cell r="D12456" t="str">
            <v>Annual</v>
          </cell>
          <cell r="E12456" t="str">
            <v>Orthophosphate</v>
          </cell>
          <cell r="F12456" t="str">
            <v>mg/l P</v>
          </cell>
          <cell r="G12456">
            <v>12</v>
          </cell>
          <cell r="J12456">
            <v>12</v>
          </cell>
          <cell r="K12456">
            <v>0.18299999833106995</v>
          </cell>
          <cell r="L12456">
            <v>0.12999999523162842</v>
          </cell>
          <cell r="M12456">
            <v>0.16200000047683716</v>
          </cell>
          <cell r="N12456" t="str">
            <v>Large</v>
          </cell>
          <cell r="O12456">
            <v>369.6</v>
          </cell>
        </row>
        <row r="12457">
          <cell r="A12457" t="str">
            <v>LT</v>
          </cell>
          <cell r="B12457" t="str">
            <v>LT_RV_91</v>
          </cell>
          <cell r="C12457">
            <v>1994</v>
          </cell>
          <cell r="D12457" t="str">
            <v>Annual</v>
          </cell>
          <cell r="E12457" t="str">
            <v>Orthophosphate</v>
          </cell>
          <cell r="F12457" t="str">
            <v>mg/l P</v>
          </cell>
          <cell r="G12457">
            <v>12</v>
          </cell>
          <cell r="J12457">
            <v>11</v>
          </cell>
          <cell r="K12457">
            <v>1.9509999752044678</v>
          </cell>
          <cell r="L12457">
            <v>0.74000000953674316</v>
          </cell>
          <cell r="M12457">
            <v>2.4460000991821289</v>
          </cell>
          <cell r="N12457" t="str">
            <v>Small</v>
          </cell>
          <cell r="O12457">
            <v>23.31</v>
          </cell>
        </row>
        <row r="12458">
          <cell r="A12458" t="str">
            <v>LT</v>
          </cell>
          <cell r="B12458" t="str">
            <v>LT_RV_90</v>
          </cell>
          <cell r="C12458">
            <v>1994</v>
          </cell>
          <cell r="D12458" t="str">
            <v>Annual</v>
          </cell>
          <cell r="E12458" t="str">
            <v>Orthophosphate</v>
          </cell>
          <cell r="F12458" t="str">
            <v>mg/l P</v>
          </cell>
          <cell r="G12458">
            <v>12</v>
          </cell>
          <cell r="J12458">
            <v>12</v>
          </cell>
          <cell r="K12458">
            <v>0.19900000095367432</v>
          </cell>
          <cell r="L12458">
            <v>8.7999999523162842E-2</v>
          </cell>
          <cell r="M12458">
            <v>0.24400000274181366</v>
          </cell>
          <cell r="N12458" t="str">
            <v>Medium</v>
          </cell>
          <cell r="O12458">
            <v>160.19999999999999</v>
          </cell>
        </row>
        <row r="12459">
          <cell r="A12459" t="str">
            <v>LT</v>
          </cell>
          <cell r="B12459" t="str">
            <v>LT_RV_98</v>
          </cell>
          <cell r="C12459">
            <v>1994</v>
          </cell>
          <cell r="D12459" t="str">
            <v>Annual</v>
          </cell>
          <cell r="E12459" t="str">
            <v>Orthophosphate</v>
          </cell>
          <cell r="F12459" t="str">
            <v>mg/l P</v>
          </cell>
          <cell r="G12459">
            <v>12</v>
          </cell>
          <cell r="J12459">
            <v>12</v>
          </cell>
          <cell r="K12459">
            <v>0.57200002670288086</v>
          </cell>
          <cell r="L12459">
            <v>0.20999999344348907</v>
          </cell>
          <cell r="M12459">
            <v>0.88999998569488525</v>
          </cell>
          <cell r="N12459" t="str">
            <v>Very Large</v>
          </cell>
          <cell r="O12459">
            <v>1624.9</v>
          </cell>
        </row>
        <row r="12460">
          <cell r="A12460" t="str">
            <v>LT</v>
          </cell>
          <cell r="B12460" t="str">
            <v>LT_RV_80</v>
          </cell>
          <cell r="C12460">
            <v>1994</v>
          </cell>
          <cell r="D12460" t="str">
            <v>Annual</v>
          </cell>
          <cell r="E12460" t="str">
            <v>Orthophosphate</v>
          </cell>
          <cell r="F12460" t="str">
            <v>mg/l P</v>
          </cell>
          <cell r="G12460">
            <v>12</v>
          </cell>
          <cell r="J12460">
            <v>12</v>
          </cell>
          <cell r="K12460">
            <v>5.4999999701976776E-2</v>
          </cell>
          <cell r="L12460">
            <v>3.9999999105930328E-2</v>
          </cell>
          <cell r="M12460">
            <v>3.5000000149011612E-2</v>
          </cell>
          <cell r="N12460" t="str">
            <v>Large</v>
          </cell>
          <cell r="O12460">
            <v>913.18</v>
          </cell>
        </row>
        <row r="12461">
          <cell r="A12461" t="str">
            <v>LT</v>
          </cell>
          <cell r="B12461" t="str">
            <v>LT_RV_89</v>
          </cell>
          <cell r="C12461">
            <v>1994</v>
          </cell>
          <cell r="D12461" t="str">
            <v>Annual</v>
          </cell>
          <cell r="E12461" t="str">
            <v>Orthophosphate</v>
          </cell>
          <cell r="F12461" t="str">
            <v>mg/l P</v>
          </cell>
          <cell r="G12461">
            <v>12</v>
          </cell>
          <cell r="J12461">
            <v>11</v>
          </cell>
          <cell r="K12461">
            <v>0.27399998903274536</v>
          </cell>
          <cell r="L12461">
            <v>0.20000000298023224</v>
          </cell>
          <cell r="M12461">
            <v>0.24300000071525574</v>
          </cell>
          <cell r="N12461" t="str">
            <v>Large</v>
          </cell>
          <cell r="O12461">
            <v>340.4</v>
          </cell>
        </row>
        <row r="12462">
          <cell r="A12462" t="str">
            <v>LT</v>
          </cell>
          <cell r="B12462" t="str">
            <v>LT_RV_34</v>
          </cell>
          <cell r="C12462">
            <v>1994</v>
          </cell>
          <cell r="D12462" t="str">
            <v>Annual</v>
          </cell>
          <cell r="E12462" t="str">
            <v>Orthophosphate</v>
          </cell>
          <cell r="F12462" t="str">
            <v>mg/l P</v>
          </cell>
          <cell r="G12462">
            <v>12</v>
          </cell>
          <cell r="J12462">
            <v>12</v>
          </cell>
          <cell r="K12462">
            <v>4.3999999761581421E-2</v>
          </cell>
          <cell r="L12462">
            <v>3.9999999105930328E-2</v>
          </cell>
          <cell r="M12462">
            <v>2.7000000700354576E-2</v>
          </cell>
          <cell r="N12462" t="str">
            <v>Large</v>
          </cell>
          <cell r="O12462">
            <v>296.89</v>
          </cell>
        </row>
        <row r="12463">
          <cell r="A12463" t="str">
            <v>LT</v>
          </cell>
          <cell r="B12463" t="str">
            <v>LT_RV_35</v>
          </cell>
          <cell r="C12463">
            <v>1994</v>
          </cell>
          <cell r="D12463" t="str">
            <v>Annual</v>
          </cell>
          <cell r="E12463" t="str">
            <v>Orthophosphate</v>
          </cell>
          <cell r="F12463" t="str">
            <v>mg/l P</v>
          </cell>
          <cell r="G12463">
            <v>12</v>
          </cell>
          <cell r="J12463">
            <v>12</v>
          </cell>
          <cell r="K12463">
            <v>0.15399999916553497</v>
          </cell>
          <cell r="L12463">
            <v>5.4999999701976776E-2</v>
          </cell>
          <cell r="M12463">
            <v>0.18400000035762787</v>
          </cell>
          <cell r="N12463" t="str">
            <v>Large</v>
          </cell>
          <cell r="O12463">
            <v>378.69</v>
          </cell>
        </row>
        <row r="12464">
          <cell r="A12464" t="str">
            <v>LT</v>
          </cell>
          <cell r="B12464" t="str">
            <v>LT_RV_86</v>
          </cell>
          <cell r="C12464">
            <v>1994</v>
          </cell>
          <cell r="D12464" t="str">
            <v>Annual</v>
          </cell>
          <cell r="E12464" t="str">
            <v>Orthophosphate</v>
          </cell>
          <cell r="F12464" t="str">
            <v>mg/l P</v>
          </cell>
          <cell r="G12464">
            <v>12</v>
          </cell>
          <cell r="J12464">
            <v>12</v>
          </cell>
          <cell r="K12464">
            <v>0.24699999392032623</v>
          </cell>
          <cell r="L12464">
            <v>0.14000000059604645</v>
          </cell>
          <cell r="M12464">
            <v>0.26499998569488525</v>
          </cell>
          <cell r="N12464" t="str">
            <v>Largest</v>
          </cell>
          <cell r="O12464">
            <v>5089.78</v>
          </cell>
        </row>
        <row r="12465">
          <cell r="A12465" t="str">
            <v>LT</v>
          </cell>
          <cell r="B12465" t="str">
            <v>LT_RV_12</v>
          </cell>
          <cell r="C12465">
            <v>1994</v>
          </cell>
          <cell r="D12465" t="str">
            <v>Annual</v>
          </cell>
          <cell r="E12465" t="str">
            <v>Orthophosphate</v>
          </cell>
          <cell r="F12465" t="str">
            <v>mg/l P</v>
          </cell>
          <cell r="G12465">
            <v>12</v>
          </cell>
          <cell r="J12465">
            <v>11</v>
          </cell>
          <cell r="K12465">
            <v>3.7999998778104782E-2</v>
          </cell>
          <cell r="L12465">
            <v>1.9999999552965164E-2</v>
          </cell>
          <cell r="M12465">
            <v>3.9000000804662704E-2</v>
          </cell>
          <cell r="N12465" t="str">
            <v>Largest</v>
          </cell>
          <cell r="O12465">
            <v>46155.38</v>
          </cell>
        </row>
        <row r="12466">
          <cell r="A12466" t="str">
            <v>LT</v>
          </cell>
          <cell r="B12466" t="str">
            <v>LT_RV_103</v>
          </cell>
          <cell r="C12466">
            <v>1994</v>
          </cell>
          <cell r="D12466" t="str">
            <v>Annual</v>
          </cell>
          <cell r="E12466" t="str">
            <v>Orthophosphate</v>
          </cell>
          <cell r="F12466" t="str">
            <v>mg/l P</v>
          </cell>
          <cell r="G12466">
            <v>12</v>
          </cell>
          <cell r="J12466">
            <v>11</v>
          </cell>
          <cell r="K12466">
            <v>0.76099997758865356</v>
          </cell>
          <cell r="L12466">
            <v>0.63999998569488525</v>
          </cell>
          <cell r="M12466">
            <v>0.56699997186660767</v>
          </cell>
          <cell r="N12466" t="str">
            <v>Medium</v>
          </cell>
          <cell r="O12466">
            <v>170.43</v>
          </cell>
        </row>
        <row r="12467">
          <cell r="A12467" t="str">
            <v>LT</v>
          </cell>
          <cell r="B12467" t="str">
            <v>LT_RV_101</v>
          </cell>
          <cell r="C12467">
            <v>1994</v>
          </cell>
          <cell r="D12467" t="str">
            <v>Annual</v>
          </cell>
          <cell r="E12467" t="str">
            <v>Orthophosphate</v>
          </cell>
          <cell r="F12467" t="str">
            <v>mg/l P</v>
          </cell>
          <cell r="G12467">
            <v>12</v>
          </cell>
          <cell r="J12467">
            <v>9</v>
          </cell>
          <cell r="K12467">
            <v>2.0199999809265137</v>
          </cell>
          <cell r="L12467">
            <v>1.8999999761581421</v>
          </cell>
          <cell r="M12467">
            <v>1.187999963760376</v>
          </cell>
          <cell r="N12467" t="str">
            <v>Small</v>
          </cell>
          <cell r="O12467">
            <v>6.34</v>
          </cell>
        </row>
        <row r="12468">
          <cell r="A12468" t="str">
            <v>LT</v>
          </cell>
          <cell r="B12468" t="str">
            <v>LT_RV_102</v>
          </cell>
          <cell r="C12468">
            <v>1994</v>
          </cell>
          <cell r="D12468" t="str">
            <v>Annual</v>
          </cell>
          <cell r="E12468" t="str">
            <v>Orthophosphate</v>
          </cell>
          <cell r="F12468" t="str">
            <v>mg/l P</v>
          </cell>
          <cell r="G12468">
            <v>12</v>
          </cell>
          <cell r="J12468">
            <v>12</v>
          </cell>
          <cell r="K12468">
            <v>0.20299999415874481</v>
          </cell>
          <cell r="L12468">
            <v>0.18500000238418579</v>
          </cell>
          <cell r="M12468">
            <v>0.14599999785423279</v>
          </cell>
          <cell r="N12468" t="str">
            <v>Medium</v>
          </cell>
          <cell r="O12468">
            <v>174.48</v>
          </cell>
        </row>
        <row r="12469">
          <cell r="A12469" t="str">
            <v>LT</v>
          </cell>
          <cell r="B12469" t="str">
            <v>LT_RV_88</v>
          </cell>
          <cell r="C12469">
            <v>1994</v>
          </cell>
          <cell r="D12469" t="str">
            <v>Annual</v>
          </cell>
          <cell r="E12469" t="str">
            <v>Orthophosphate</v>
          </cell>
          <cell r="F12469" t="str">
            <v>mg/l P</v>
          </cell>
          <cell r="G12469">
            <v>12</v>
          </cell>
          <cell r="J12469">
            <v>12</v>
          </cell>
          <cell r="K12469">
            <v>1.5499999523162842</v>
          </cell>
          <cell r="L12469">
            <v>1.2899999618530273</v>
          </cell>
          <cell r="M12469">
            <v>1.3049999475479126</v>
          </cell>
          <cell r="N12469" t="str">
            <v>Medium</v>
          </cell>
          <cell r="O12469">
            <v>105.55</v>
          </cell>
        </row>
        <row r="12470">
          <cell r="A12470" t="str">
            <v>LT</v>
          </cell>
          <cell r="B12470" t="str">
            <v>LT_RV_43</v>
          </cell>
          <cell r="C12470">
            <v>1994</v>
          </cell>
          <cell r="D12470" t="str">
            <v>Annual</v>
          </cell>
          <cell r="E12470" t="str">
            <v>Orthophosphate</v>
          </cell>
          <cell r="F12470" t="str">
            <v>mg/l P</v>
          </cell>
          <cell r="G12470">
            <v>12</v>
          </cell>
          <cell r="J12470">
            <v>11</v>
          </cell>
          <cell r="K12470">
            <v>3.4000001847743988E-2</v>
          </cell>
          <cell r="L12470">
            <v>3.4000001847743988E-2</v>
          </cell>
          <cell r="M12470">
            <v>1.9999999552965164E-2</v>
          </cell>
          <cell r="N12470" t="str">
            <v>Small</v>
          </cell>
          <cell r="O12470">
            <v>43.41</v>
          </cell>
        </row>
        <row r="12471">
          <cell r="A12471" t="str">
            <v>LT</v>
          </cell>
          <cell r="B12471" t="str">
            <v>LT_RV_99</v>
          </cell>
          <cell r="C12471">
            <v>1994</v>
          </cell>
          <cell r="D12471" t="str">
            <v>Annual</v>
          </cell>
          <cell r="E12471" t="str">
            <v>Orthophosphate</v>
          </cell>
          <cell r="F12471" t="str">
            <v>mg/l P</v>
          </cell>
          <cell r="G12471">
            <v>12</v>
          </cell>
          <cell r="J12471">
            <v>12</v>
          </cell>
          <cell r="K12471">
            <v>3.7000000476837158E-2</v>
          </cell>
          <cell r="L12471">
            <v>3.5000000149011612E-2</v>
          </cell>
          <cell r="M12471">
            <v>2.7000000700354576E-2</v>
          </cell>
          <cell r="N12471" t="str">
            <v>Large</v>
          </cell>
          <cell r="O12471">
            <v>487.8</v>
          </cell>
        </row>
        <row r="12472">
          <cell r="A12472" t="str">
            <v>LT</v>
          </cell>
          <cell r="B12472" t="str">
            <v>LT_RV_92</v>
          </cell>
          <cell r="C12472">
            <v>1994</v>
          </cell>
          <cell r="D12472" t="str">
            <v>Annual</v>
          </cell>
          <cell r="E12472" t="str">
            <v>Orthophosphate</v>
          </cell>
          <cell r="F12472" t="str">
            <v>mg/l P</v>
          </cell>
          <cell r="G12472">
            <v>12</v>
          </cell>
          <cell r="J12472">
            <v>10</v>
          </cell>
          <cell r="K12472">
            <v>0.11400000005960464</v>
          </cell>
          <cell r="L12472">
            <v>6.8000003695487976E-2</v>
          </cell>
          <cell r="M12472">
            <v>9.0000003576278687E-2</v>
          </cell>
          <cell r="N12472" t="str">
            <v>Medium</v>
          </cell>
          <cell r="O12472">
            <v>178.46</v>
          </cell>
        </row>
        <row r="12473">
          <cell r="A12473" t="str">
            <v>LT</v>
          </cell>
          <cell r="B12473" t="str">
            <v>LT_RV_94</v>
          </cell>
          <cell r="C12473">
            <v>1994</v>
          </cell>
          <cell r="D12473" t="str">
            <v>Annual</v>
          </cell>
          <cell r="E12473" t="str">
            <v>Orthophosphate</v>
          </cell>
          <cell r="F12473" t="str">
            <v>mg/l P</v>
          </cell>
          <cell r="G12473">
            <v>12</v>
          </cell>
          <cell r="J12473">
            <v>12</v>
          </cell>
          <cell r="K12473">
            <v>0.22499999403953552</v>
          </cell>
          <cell r="L12473">
            <v>0.18000000715255737</v>
          </cell>
          <cell r="M12473">
            <v>0.12300000339746475</v>
          </cell>
          <cell r="N12473" t="str">
            <v>Large</v>
          </cell>
          <cell r="O12473">
            <v>413.46</v>
          </cell>
        </row>
        <row r="12474">
          <cell r="A12474" t="str">
            <v>LV</v>
          </cell>
          <cell r="B12474" t="str">
            <v>LV_RV_024001</v>
          </cell>
          <cell r="C12474">
            <v>1994</v>
          </cell>
          <cell r="D12474" t="str">
            <v>Annual</v>
          </cell>
          <cell r="E12474" t="str">
            <v>Orthophosphate</v>
          </cell>
          <cell r="F12474" t="str">
            <v>mg/l P</v>
          </cell>
          <cell r="G12474">
            <v>12</v>
          </cell>
          <cell r="J12474">
            <v>10</v>
          </cell>
          <cell r="K12474">
            <v>2.3900000378489494E-2</v>
          </cell>
          <cell r="L12474">
            <v>2.3000000044703484E-2</v>
          </cell>
          <cell r="M12474">
            <v>1.0300000198185444E-2</v>
          </cell>
          <cell r="N12474" t="str">
            <v>Large</v>
          </cell>
          <cell r="O12474">
            <v>524</v>
          </cell>
        </row>
        <row r="12475">
          <cell r="A12475" t="str">
            <v>LV</v>
          </cell>
          <cell r="B12475" t="str">
            <v>LV_RV_002002</v>
          </cell>
          <cell r="C12475">
            <v>1994</v>
          </cell>
          <cell r="D12475" t="str">
            <v>Annual</v>
          </cell>
          <cell r="E12475" t="str">
            <v>Orthophosphate</v>
          </cell>
          <cell r="F12475" t="str">
            <v>mg/l P</v>
          </cell>
          <cell r="G12475">
            <v>12</v>
          </cell>
          <cell r="J12475">
            <v>12</v>
          </cell>
          <cell r="K12475">
            <v>3.2000001519918442E-2</v>
          </cell>
          <cell r="L12475">
            <v>2.8000000864267349E-2</v>
          </cell>
          <cell r="M12475">
            <v>1.5399999916553497E-2</v>
          </cell>
          <cell r="N12475" t="str">
            <v>Very Large</v>
          </cell>
          <cell r="O12475">
            <v>2286</v>
          </cell>
        </row>
        <row r="12476">
          <cell r="A12476" t="str">
            <v>LV</v>
          </cell>
          <cell r="B12476" t="str">
            <v>LV_RV_020001</v>
          </cell>
          <cell r="C12476">
            <v>1994</v>
          </cell>
          <cell r="D12476" t="str">
            <v>Annual</v>
          </cell>
          <cell r="E12476" t="str">
            <v>Orthophosphate</v>
          </cell>
          <cell r="F12476" t="str">
            <v>mg/l P</v>
          </cell>
          <cell r="G12476">
            <v>12</v>
          </cell>
          <cell r="J12476">
            <v>4</v>
          </cell>
          <cell r="K12476">
            <v>3.3500000834465027E-2</v>
          </cell>
          <cell r="L12476">
            <v>3.0500000342726707E-2</v>
          </cell>
          <cell r="M12476">
            <v>9.9999997764825821E-3</v>
          </cell>
          <cell r="N12476" t="str">
            <v>Very Large</v>
          </cell>
          <cell r="O12476">
            <v>2462</v>
          </cell>
        </row>
        <row r="12477">
          <cell r="A12477" t="str">
            <v>LV</v>
          </cell>
          <cell r="B12477" t="str">
            <v>LV_RV_019002</v>
          </cell>
          <cell r="C12477">
            <v>1994</v>
          </cell>
          <cell r="D12477" t="str">
            <v>Annual</v>
          </cell>
          <cell r="E12477" t="str">
            <v>Orthophosphate</v>
          </cell>
          <cell r="F12477" t="str">
            <v>mg/l P</v>
          </cell>
          <cell r="G12477">
            <v>12</v>
          </cell>
          <cell r="J12477">
            <v>10</v>
          </cell>
          <cell r="K12477">
            <v>4.9199998378753662E-2</v>
          </cell>
          <cell r="L12477">
            <v>5.0999999046325684E-2</v>
          </cell>
          <cell r="M12477">
            <v>1.3100000098347664E-2</v>
          </cell>
          <cell r="N12477" t="str">
            <v>Largest</v>
          </cell>
          <cell r="O12477">
            <v>72770</v>
          </cell>
        </row>
        <row r="12478">
          <cell r="A12478" t="str">
            <v>LV</v>
          </cell>
          <cell r="B12478" t="str">
            <v>LV_RV_019001</v>
          </cell>
          <cell r="C12478">
            <v>1994</v>
          </cell>
          <cell r="D12478" t="str">
            <v>Annual</v>
          </cell>
          <cell r="E12478" t="str">
            <v>Orthophosphate</v>
          </cell>
          <cell r="F12478" t="str">
            <v>mg/l P</v>
          </cell>
          <cell r="G12478">
            <v>12</v>
          </cell>
          <cell r="J12478">
            <v>10</v>
          </cell>
          <cell r="K12478">
            <v>3.9500001817941666E-2</v>
          </cell>
          <cell r="L12478">
            <v>3.5000000149011612E-2</v>
          </cell>
          <cell r="M12478">
            <v>1.1699999682605267E-2</v>
          </cell>
          <cell r="N12478" t="str">
            <v>Largest</v>
          </cell>
          <cell r="O12478">
            <v>72182</v>
          </cell>
        </row>
        <row r="12479">
          <cell r="A12479" t="str">
            <v>LV</v>
          </cell>
          <cell r="B12479" t="str">
            <v>LV_RV_017002</v>
          </cell>
          <cell r="C12479">
            <v>1994</v>
          </cell>
          <cell r="D12479" t="str">
            <v>Annual</v>
          </cell>
          <cell r="E12479" t="str">
            <v>Orthophosphate</v>
          </cell>
          <cell r="F12479" t="str">
            <v>mg/l P</v>
          </cell>
          <cell r="G12479">
            <v>12</v>
          </cell>
          <cell r="J12479">
            <v>25</v>
          </cell>
          <cell r="K12479">
            <v>5.4200001060962677E-2</v>
          </cell>
          <cell r="L12479">
            <v>4.8999998718500137E-2</v>
          </cell>
          <cell r="M12479">
            <v>1.1900000274181366E-2</v>
          </cell>
          <cell r="N12479" t="str">
            <v>Largest</v>
          </cell>
          <cell r="O12479">
            <v>66991</v>
          </cell>
        </row>
        <row r="12480">
          <cell r="A12480" t="str">
            <v>LV</v>
          </cell>
          <cell r="B12480" t="str">
            <v>LV_RV_017001</v>
          </cell>
          <cell r="C12480">
            <v>1994</v>
          </cell>
          <cell r="D12480" t="str">
            <v>Annual</v>
          </cell>
          <cell r="E12480" t="str">
            <v>Orthophosphate</v>
          </cell>
          <cell r="F12480" t="str">
            <v>mg/l P</v>
          </cell>
          <cell r="G12480">
            <v>12</v>
          </cell>
          <cell r="J12480">
            <v>10</v>
          </cell>
          <cell r="K12480">
            <v>4.3000001460313797E-2</v>
          </cell>
          <cell r="L12480">
            <v>3.8499999791383743E-2</v>
          </cell>
          <cell r="M12480">
            <v>1.3399999588727951E-2</v>
          </cell>
          <cell r="N12480" t="str">
            <v>Largest</v>
          </cell>
          <cell r="O12480">
            <v>66290</v>
          </cell>
        </row>
        <row r="12481">
          <cell r="A12481" t="str">
            <v>LV</v>
          </cell>
          <cell r="B12481" t="str">
            <v>LV_RV_022001</v>
          </cell>
          <cell r="C12481">
            <v>1994</v>
          </cell>
          <cell r="D12481" t="str">
            <v>Annual</v>
          </cell>
          <cell r="E12481" t="str">
            <v>Orthophosphate</v>
          </cell>
          <cell r="F12481" t="str">
            <v>mg/l P</v>
          </cell>
          <cell r="G12481">
            <v>12</v>
          </cell>
          <cell r="J12481">
            <v>10</v>
          </cell>
          <cell r="K12481">
            <v>3.1800001859664917E-2</v>
          </cell>
          <cell r="L12481">
            <v>2.8999999165534973E-2</v>
          </cell>
          <cell r="M12481">
            <v>1.1300000362098217E-2</v>
          </cell>
          <cell r="N12481" t="str">
            <v>Largest</v>
          </cell>
          <cell r="O12481">
            <v>9140</v>
          </cell>
        </row>
        <row r="12482">
          <cell r="A12482" t="str">
            <v>LV</v>
          </cell>
          <cell r="B12482" t="str">
            <v>LV_RV_005001</v>
          </cell>
          <cell r="C12482">
            <v>1994</v>
          </cell>
          <cell r="D12482" t="str">
            <v>Annual</v>
          </cell>
          <cell r="E12482" t="str">
            <v>Orthophosphate</v>
          </cell>
          <cell r="F12482" t="str">
            <v>mg/l P</v>
          </cell>
          <cell r="G12482">
            <v>12</v>
          </cell>
          <cell r="J12482">
            <v>12</v>
          </cell>
          <cell r="K12482">
            <v>1.8699999898672104E-2</v>
          </cell>
          <cell r="L12482">
            <v>1.9999999552965164E-2</v>
          </cell>
          <cell r="M12482">
            <v>6.2000001780688763E-3</v>
          </cell>
          <cell r="N12482" t="str">
            <v>Largest</v>
          </cell>
          <cell r="O12482">
            <v>3471</v>
          </cell>
        </row>
        <row r="12483">
          <cell r="A12483" t="str">
            <v>LV</v>
          </cell>
          <cell r="B12483" t="str">
            <v>LV_RV_005002</v>
          </cell>
          <cell r="C12483">
            <v>1994</v>
          </cell>
          <cell r="D12483" t="str">
            <v>Annual</v>
          </cell>
          <cell r="E12483" t="str">
            <v>Orthophosphate</v>
          </cell>
          <cell r="F12483" t="str">
            <v>mg/l P</v>
          </cell>
          <cell r="G12483">
            <v>12</v>
          </cell>
          <cell r="J12483">
            <v>12</v>
          </cell>
          <cell r="K12483">
            <v>4.6799998730421066E-2</v>
          </cell>
          <cell r="L12483">
            <v>3.9500001817941666E-2</v>
          </cell>
          <cell r="M12483">
            <v>4.6599999070167542E-2</v>
          </cell>
          <cell r="N12483" t="str">
            <v>Largest</v>
          </cell>
          <cell r="O12483">
            <v>3484</v>
          </cell>
        </row>
        <row r="12484">
          <cell r="A12484" t="str">
            <v>LV</v>
          </cell>
          <cell r="B12484" t="str">
            <v>LV_RV_007001</v>
          </cell>
          <cell r="C12484">
            <v>1994</v>
          </cell>
          <cell r="D12484" t="str">
            <v>Annual</v>
          </cell>
          <cell r="E12484" t="str">
            <v>Orthophosphate</v>
          </cell>
          <cell r="F12484" t="str">
            <v>mg/l P</v>
          </cell>
          <cell r="G12484">
            <v>12</v>
          </cell>
          <cell r="J12484">
            <v>12</v>
          </cell>
          <cell r="K12484">
            <v>1.9999999552965164E-2</v>
          </cell>
          <cell r="L12484">
            <v>1.8999999389052391E-2</v>
          </cell>
          <cell r="M12484">
            <v>1.2099999934434891E-2</v>
          </cell>
          <cell r="N12484" t="str">
            <v>Largest</v>
          </cell>
          <cell r="O12484">
            <v>6123</v>
          </cell>
        </row>
        <row r="12485">
          <cell r="A12485" t="str">
            <v>LV</v>
          </cell>
          <cell r="B12485" t="str">
            <v>LV_RV_007002</v>
          </cell>
          <cell r="C12485">
            <v>1994</v>
          </cell>
          <cell r="D12485" t="str">
            <v>Annual</v>
          </cell>
          <cell r="E12485" t="str">
            <v>Orthophosphate</v>
          </cell>
          <cell r="F12485" t="str">
            <v>mg/l P</v>
          </cell>
          <cell r="G12485">
            <v>12</v>
          </cell>
          <cell r="J12485">
            <v>12</v>
          </cell>
          <cell r="K12485">
            <v>5.9700001031160355E-2</v>
          </cell>
          <cell r="L12485">
            <v>5.299999937415123E-2</v>
          </cell>
          <cell r="M12485">
            <v>3.3100001513957977E-2</v>
          </cell>
          <cell r="N12485" t="str">
            <v>Largest</v>
          </cell>
          <cell r="O12485">
            <v>6292</v>
          </cell>
        </row>
        <row r="12486">
          <cell r="A12486" t="str">
            <v>LV</v>
          </cell>
          <cell r="B12486" t="str">
            <v>LV_RV_009002</v>
          </cell>
          <cell r="C12486">
            <v>1994</v>
          </cell>
          <cell r="D12486" t="str">
            <v>Annual</v>
          </cell>
          <cell r="E12486" t="str">
            <v>Orthophosphate</v>
          </cell>
          <cell r="F12486" t="str">
            <v>mg/l P</v>
          </cell>
          <cell r="G12486">
            <v>12</v>
          </cell>
          <cell r="J12486">
            <v>6</v>
          </cell>
          <cell r="K12486">
            <v>3.9999999105930328E-2</v>
          </cell>
          <cell r="L12486">
            <v>3.9500001817941666E-2</v>
          </cell>
          <cell r="M12486">
            <v>1.6899999231100082E-2</v>
          </cell>
          <cell r="N12486" t="str">
            <v>Largest</v>
          </cell>
          <cell r="O12486">
            <v>7859</v>
          </cell>
        </row>
        <row r="12487">
          <cell r="A12487" t="str">
            <v>LV</v>
          </cell>
          <cell r="B12487" t="str">
            <v>LV_RV_010002</v>
          </cell>
          <cell r="C12487">
            <v>1994</v>
          </cell>
          <cell r="D12487" t="str">
            <v>Annual</v>
          </cell>
          <cell r="E12487" t="str">
            <v>Orthophosphate</v>
          </cell>
          <cell r="F12487" t="str">
            <v>mg/l P</v>
          </cell>
          <cell r="G12487">
            <v>12</v>
          </cell>
          <cell r="J12487">
            <v>6</v>
          </cell>
          <cell r="K12487">
            <v>3.2499998807907104E-2</v>
          </cell>
          <cell r="L12487">
            <v>3.4499999135732651E-2</v>
          </cell>
          <cell r="M12487">
            <v>8.39999970048666E-3</v>
          </cell>
          <cell r="N12487" t="str">
            <v>Largest</v>
          </cell>
          <cell r="O12487">
            <v>8530</v>
          </cell>
        </row>
        <row r="12488">
          <cell r="A12488" t="str">
            <v>LV</v>
          </cell>
          <cell r="B12488" t="str">
            <v>LV_RV_012001</v>
          </cell>
          <cell r="C12488">
            <v>1994</v>
          </cell>
          <cell r="D12488" t="str">
            <v>Annual</v>
          </cell>
          <cell r="E12488" t="str">
            <v>Orthophosphate</v>
          </cell>
          <cell r="F12488" t="str">
            <v>mg/l P</v>
          </cell>
          <cell r="G12488">
            <v>12</v>
          </cell>
          <cell r="J12488">
            <v>12</v>
          </cell>
          <cell r="K12488">
            <v>2.1800000220537186E-2</v>
          </cell>
          <cell r="L12488">
            <v>2.1500000730156898E-2</v>
          </cell>
          <cell r="M12488">
            <v>1.2400000356137753E-2</v>
          </cell>
          <cell r="N12488" t="str">
            <v>Largest</v>
          </cell>
          <cell r="O12488">
            <v>8890</v>
          </cell>
        </row>
        <row r="12489">
          <cell r="A12489" t="str">
            <v>LV</v>
          </cell>
          <cell r="B12489" t="str">
            <v>LV_RV_024002</v>
          </cell>
          <cell r="C12489">
            <v>1994</v>
          </cell>
          <cell r="D12489" t="str">
            <v>Annual</v>
          </cell>
          <cell r="E12489" t="str">
            <v>Orthophosphate</v>
          </cell>
          <cell r="F12489" t="str">
            <v>mg/l P</v>
          </cell>
          <cell r="G12489">
            <v>12</v>
          </cell>
          <cell r="J12489">
            <v>10</v>
          </cell>
          <cell r="K12489">
            <v>0.1379999965429306</v>
          </cell>
          <cell r="L12489">
            <v>0.10400000214576721</v>
          </cell>
          <cell r="M12489">
            <v>0.10069999843835831</v>
          </cell>
          <cell r="N12489" t="str">
            <v>Large</v>
          </cell>
          <cell r="O12489">
            <v>686</v>
          </cell>
        </row>
        <row r="12490">
          <cell r="A12490" t="str">
            <v>LV</v>
          </cell>
          <cell r="B12490" t="str">
            <v>LV_RV_034001</v>
          </cell>
          <cell r="C12490">
            <v>1994</v>
          </cell>
          <cell r="D12490" t="str">
            <v>Annual</v>
          </cell>
          <cell r="E12490" t="str">
            <v>Orthophosphate</v>
          </cell>
          <cell r="F12490" t="str">
            <v>mg/l P</v>
          </cell>
          <cell r="G12490">
            <v>12</v>
          </cell>
          <cell r="J12490">
            <v>5</v>
          </cell>
          <cell r="K12490">
            <v>5.6400001049041748E-2</v>
          </cell>
          <cell r="L12490">
            <v>5.6000001728534698E-2</v>
          </cell>
          <cell r="M12490">
            <v>4.9899999052286148E-2</v>
          </cell>
          <cell r="N12490" t="str">
            <v>Largest</v>
          </cell>
          <cell r="O12490">
            <v>5180</v>
          </cell>
        </row>
        <row r="12491">
          <cell r="A12491" t="str">
            <v>LV</v>
          </cell>
          <cell r="B12491" t="str">
            <v>LV_RV_015001</v>
          </cell>
          <cell r="C12491">
            <v>1994</v>
          </cell>
          <cell r="D12491" t="str">
            <v>Annual</v>
          </cell>
          <cell r="E12491" t="str">
            <v>Orthophosphate</v>
          </cell>
          <cell r="F12491" t="str">
            <v>mg/l P</v>
          </cell>
          <cell r="G12491">
            <v>12</v>
          </cell>
          <cell r="J12491">
            <v>10</v>
          </cell>
          <cell r="K12491">
            <v>3.5100001841783524E-2</v>
          </cell>
          <cell r="L12491">
            <v>3.5999998450279236E-2</v>
          </cell>
          <cell r="M12491">
            <v>1.1099999770522118E-2</v>
          </cell>
          <cell r="N12491" t="str">
            <v>Largest</v>
          </cell>
          <cell r="O12491">
            <v>65188</v>
          </cell>
        </row>
        <row r="12492">
          <cell r="A12492" t="str">
            <v>LV</v>
          </cell>
          <cell r="B12492" t="str">
            <v>LV_RV_047001</v>
          </cell>
          <cell r="C12492">
            <v>1994</v>
          </cell>
          <cell r="D12492" t="str">
            <v>Annual</v>
          </cell>
          <cell r="E12492" t="str">
            <v>Orthophosphate</v>
          </cell>
          <cell r="F12492" t="str">
            <v>mg/l P</v>
          </cell>
          <cell r="G12492">
            <v>12</v>
          </cell>
          <cell r="J12492">
            <v>12</v>
          </cell>
          <cell r="K12492">
            <v>1.640000008046627E-2</v>
          </cell>
          <cell r="L12492">
            <v>1.3000000268220901E-2</v>
          </cell>
          <cell r="M12492">
            <v>1.2000000104308128E-2</v>
          </cell>
          <cell r="N12492" t="str">
            <v>Largest</v>
          </cell>
          <cell r="O12492">
            <v>8321</v>
          </cell>
        </row>
        <row r="12493">
          <cell r="A12493" t="str">
            <v>LV</v>
          </cell>
          <cell r="B12493" t="str">
            <v>LV_RV_052002</v>
          </cell>
          <cell r="C12493">
            <v>1994</v>
          </cell>
          <cell r="D12493" t="str">
            <v>Annual</v>
          </cell>
          <cell r="E12493" t="str">
            <v>Orthophosphate</v>
          </cell>
          <cell r="F12493" t="str">
            <v>mg/l P</v>
          </cell>
          <cell r="G12493">
            <v>12</v>
          </cell>
          <cell r="J12493">
            <v>6</v>
          </cell>
          <cell r="K12493">
            <v>3.6499999463558197E-2</v>
          </cell>
          <cell r="L12493">
            <v>3.4499999135732651E-2</v>
          </cell>
          <cell r="M12493">
            <v>2.0800000056624413E-2</v>
          </cell>
          <cell r="N12493" t="str">
            <v>Medium</v>
          </cell>
          <cell r="O12493">
            <v>102</v>
          </cell>
        </row>
        <row r="12494">
          <cell r="A12494" t="str">
            <v>LV</v>
          </cell>
          <cell r="B12494" t="str">
            <v>LV_RV_031002</v>
          </cell>
          <cell r="C12494">
            <v>1994</v>
          </cell>
          <cell r="D12494" t="str">
            <v>Annual</v>
          </cell>
          <cell r="E12494" t="str">
            <v>Orthophosphate</v>
          </cell>
          <cell r="F12494" t="str">
            <v>mg/l P</v>
          </cell>
          <cell r="G12494">
            <v>12</v>
          </cell>
          <cell r="J12494">
            <v>12</v>
          </cell>
          <cell r="K12494">
            <v>9.3500003218650818E-2</v>
          </cell>
          <cell r="L12494">
            <v>7.850000262260437E-2</v>
          </cell>
          <cell r="M12494">
            <v>4.4599998742341995E-2</v>
          </cell>
          <cell r="N12494" t="str">
            <v>Largest</v>
          </cell>
          <cell r="O12494">
            <v>16426</v>
          </cell>
        </row>
        <row r="12495">
          <cell r="A12495" t="str">
            <v>LV</v>
          </cell>
          <cell r="B12495" t="str">
            <v>LV_RV_029001</v>
          </cell>
          <cell r="C12495">
            <v>1994</v>
          </cell>
          <cell r="D12495" t="str">
            <v>Annual</v>
          </cell>
          <cell r="E12495" t="str">
            <v>Orthophosphate</v>
          </cell>
          <cell r="F12495" t="str">
            <v>mg/l P</v>
          </cell>
          <cell r="G12495">
            <v>12</v>
          </cell>
          <cell r="J12495">
            <v>5</v>
          </cell>
          <cell r="K12495">
            <v>0.11460000276565552</v>
          </cell>
          <cell r="L12495">
            <v>6.1000000685453415E-2</v>
          </cell>
          <cell r="M12495">
            <v>9.2000000178813934E-2</v>
          </cell>
          <cell r="N12495" t="str">
            <v>Largest</v>
          </cell>
          <cell r="O12495">
            <v>11100</v>
          </cell>
        </row>
        <row r="12496">
          <cell r="A12496" t="str">
            <v>LV</v>
          </cell>
          <cell r="B12496" t="str">
            <v>LV_RV_052001</v>
          </cell>
          <cell r="C12496">
            <v>1994</v>
          </cell>
          <cell r="D12496" t="str">
            <v>Annual</v>
          </cell>
          <cell r="E12496" t="str">
            <v>Orthophosphate</v>
          </cell>
          <cell r="F12496" t="str">
            <v>mg/l P</v>
          </cell>
          <cell r="G12496">
            <v>12</v>
          </cell>
          <cell r="J12496">
            <v>6</v>
          </cell>
          <cell r="K12496">
            <v>1.8200000748038292E-2</v>
          </cell>
          <cell r="L12496">
            <v>2.0500000566244125E-2</v>
          </cell>
          <cell r="M12496">
            <v>9.2000002041459084E-3</v>
          </cell>
          <cell r="N12496" t="str">
            <v>Medium</v>
          </cell>
          <cell r="O12496">
            <v>71.2</v>
          </cell>
        </row>
        <row r="12497">
          <cell r="A12497" t="str">
            <v>LV</v>
          </cell>
          <cell r="B12497" t="str">
            <v>LV_RV_051001</v>
          </cell>
          <cell r="C12497">
            <v>1994</v>
          </cell>
          <cell r="D12497" t="str">
            <v>Annual</v>
          </cell>
          <cell r="E12497" t="str">
            <v>Orthophosphate</v>
          </cell>
          <cell r="F12497" t="str">
            <v>mg/l P</v>
          </cell>
          <cell r="G12497">
            <v>12</v>
          </cell>
          <cell r="J12497">
            <v>6</v>
          </cell>
          <cell r="K12497">
            <v>2.070000022649765E-2</v>
          </cell>
          <cell r="L12497">
            <v>2.0999999716877937E-2</v>
          </cell>
          <cell r="M12497">
            <v>6.2000001780688763E-3</v>
          </cell>
          <cell r="N12497" t="str">
            <v>Large</v>
          </cell>
          <cell r="O12497">
            <v>825</v>
          </cell>
        </row>
        <row r="12498">
          <cell r="A12498" t="str">
            <v>LV</v>
          </cell>
          <cell r="B12498" t="str">
            <v>LV_RV_047002</v>
          </cell>
          <cell r="C12498">
            <v>1994</v>
          </cell>
          <cell r="D12498" t="str">
            <v>Annual</v>
          </cell>
          <cell r="E12498" t="str">
            <v>Orthophosphate</v>
          </cell>
          <cell r="F12498" t="str">
            <v>mg/l P</v>
          </cell>
          <cell r="G12498">
            <v>12</v>
          </cell>
          <cell r="J12498">
            <v>12</v>
          </cell>
          <cell r="K12498">
            <v>2.199999988079071E-2</v>
          </cell>
          <cell r="L12498">
            <v>1.7500000074505806E-2</v>
          </cell>
          <cell r="M12498">
            <v>1.2400000356137753E-2</v>
          </cell>
          <cell r="N12498" t="str">
            <v>Largest</v>
          </cell>
          <cell r="O12498">
            <v>8376</v>
          </cell>
        </row>
        <row r="12499">
          <cell r="A12499" t="str">
            <v>LV</v>
          </cell>
          <cell r="B12499" t="str">
            <v>LV_RV_045001</v>
          </cell>
          <cell r="C12499">
            <v>1994</v>
          </cell>
          <cell r="D12499" t="str">
            <v>Annual</v>
          </cell>
          <cell r="E12499" t="str">
            <v>Orthophosphate</v>
          </cell>
          <cell r="F12499" t="str">
            <v>mg/l P</v>
          </cell>
          <cell r="G12499">
            <v>12</v>
          </cell>
          <cell r="J12499">
            <v>6</v>
          </cell>
          <cell r="K12499">
            <v>2.8300000354647636E-2</v>
          </cell>
          <cell r="L12499">
            <v>3.0500000342726707E-2</v>
          </cell>
          <cell r="M12499">
            <v>1.1800000444054604E-2</v>
          </cell>
          <cell r="N12499" t="str">
            <v>Largest</v>
          </cell>
          <cell r="O12499">
            <v>6230</v>
          </cell>
        </row>
        <row r="12500">
          <cell r="A12500" t="str">
            <v>LV</v>
          </cell>
          <cell r="B12500" t="str">
            <v>LV_RV_044001</v>
          </cell>
          <cell r="C12500">
            <v>1994</v>
          </cell>
          <cell r="D12500" t="str">
            <v>Annual</v>
          </cell>
          <cell r="E12500" t="str">
            <v>Orthophosphate</v>
          </cell>
          <cell r="F12500" t="str">
            <v>mg/l P</v>
          </cell>
          <cell r="G12500">
            <v>12</v>
          </cell>
          <cell r="J12500">
            <v>6</v>
          </cell>
          <cell r="K12500">
            <v>1.8500000238418579E-2</v>
          </cell>
          <cell r="L12500">
            <v>1.8999999389052391E-2</v>
          </cell>
          <cell r="M12500">
            <v>5.7999999262392521E-3</v>
          </cell>
          <cell r="N12500" t="str">
            <v>Very Large</v>
          </cell>
          <cell r="O12500">
            <v>1920</v>
          </cell>
        </row>
        <row r="12501">
          <cell r="A12501" t="str">
            <v>LV</v>
          </cell>
          <cell r="B12501" t="str">
            <v>LV_RV_042002</v>
          </cell>
          <cell r="C12501">
            <v>1994</v>
          </cell>
          <cell r="D12501" t="str">
            <v>Annual</v>
          </cell>
          <cell r="E12501" t="str">
            <v>Orthophosphate</v>
          </cell>
          <cell r="F12501" t="str">
            <v>mg/l P</v>
          </cell>
          <cell r="G12501">
            <v>12</v>
          </cell>
          <cell r="J12501">
            <v>6</v>
          </cell>
          <cell r="K12501">
            <v>6.25E-2</v>
          </cell>
          <cell r="L12501">
            <v>5.3500000387430191E-2</v>
          </cell>
          <cell r="M12501">
            <v>3.0700000002980232E-2</v>
          </cell>
          <cell r="N12501" t="str">
            <v>Large</v>
          </cell>
          <cell r="O12501">
            <v>751</v>
          </cell>
        </row>
        <row r="12502">
          <cell r="A12502" t="str">
            <v>LV</v>
          </cell>
          <cell r="B12502" t="str">
            <v>LV_RV_038002</v>
          </cell>
          <cell r="C12502">
            <v>1994</v>
          </cell>
          <cell r="D12502" t="str">
            <v>Annual</v>
          </cell>
          <cell r="E12502" t="str">
            <v>Orthophosphate</v>
          </cell>
          <cell r="F12502" t="str">
            <v>mg/l P</v>
          </cell>
          <cell r="G12502">
            <v>12</v>
          </cell>
          <cell r="J12502">
            <v>12</v>
          </cell>
          <cell r="K12502">
            <v>3.6600001156330109E-2</v>
          </cell>
          <cell r="L12502">
            <v>3.0999999493360519E-2</v>
          </cell>
          <cell r="M12502">
            <v>1.7799999564886093E-2</v>
          </cell>
          <cell r="N12502" t="str">
            <v>Large</v>
          </cell>
          <cell r="O12502">
            <v>751</v>
          </cell>
        </row>
        <row r="12503">
          <cell r="A12503" t="str">
            <v>LV</v>
          </cell>
          <cell r="B12503" t="str">
            <v>LV_RV_038001</v>
          </cell>
          <cell r="C12503">
            <v>1994</v>
          </cell>
          <cell r="D12503" t="str">
            <v>Annual</v>
          </cell>
          <cell r="E12503" t="str">
            <v>Orthophosphate</v>
          </cell>
          <cell r="F12503" t="str">
            <v>mg/l P</v>
          </cell>
          <cell r="G12503">
            <v>12</v>
          </cell>
          <cell r="J12503">
            <v>12</v>
          </cell>
          <cell r="K12503">
            <v>2.1299999207258224E-2</v>
          </cell>
          <cell r="L12503">
            <v>2.0999999716877937E-2</v>
          </cell>
          <cell r="M12503">
            <v>8.7000001221895218E-3</v>
          </cell>
          <cell r="N12503" t="str">
            <v>Large</v>
          </cell>
          <cell r="O12503">
            <v>604</v>
          </cell>
        </row>
        <row r="12504">
          <cell r="A12504" t="str">
            <v>LV</v>
          </cell>
          <cell r="B12504" t="str">
            <v>LV_RV_037001</v>
          </cell>
          <cell r="C12504">
            <v>1994</v>
          </cell>
          <cell r="D12504" t="str">
            <v>Annual</v>
          </cell>
          <cell r="E12504" t="str">
            <v>Orthophosphate</v>
          </cell>
          <cell r="F12504" t="str">
            <v>mg/l P</v>
          </cell>
          <cell r="G12504">
            <v>12</v>
          </cell>
          <cell r="J12504">
            <v>12</v>
          </cell>
          <cell r="K12504">
            <v>5.3100001066923141E-2</v>
          </cell>
          <cell r="L12504">
            <v>5.7000000029802322E-2</v>
          </cell>
          <cell r="M12504">
            <v>2.8899999335408211E-2</v>
          </cell>
          <cell r="N12504" t="str">
            <v>Large</v>
          </cell>
          <cell r="O12504">
            <v>998</v>
          </cell>
        </row>
        <row r="12505">
          <cell r="A12505" t="str">
            <v>LV</v>
          </cell>
          <cell r="B12505" t="str">
            <v>LV_RV_030001</v>
          </cell>
          <cell r="C12505">
            <v>1994</v>
          </cell>
          <cell r="D12505" t="str">
            <v>Annual</v>
          </cell>
          <cell r="E12505" t="str">
            <v>Orthophosphate</v>
          </cell>
          <cell r="F12505" t="str">
            <v>mg/l P</v>
          </cell>
          <cell r="G12505">
            <v>12</v>
          </cell>
          <cell r="J12505">
            <v>12</v>
          </cell>
          <cell r="K12505">
            <v>4.9300000071525574E-2</v>
          </cell>
          <cell r="L12505">
            <v>4.8000000417232513E-2</v>
          </cell>
          <cell r="M12505">
            <v>2.8100000694394112E-2</v>
          </cell>
          <cell r="N12505" t="str">
            <v>Largest</v>
          </cell>
          <cell r="O12505">
            <v>11498</v>
          </cell>
        </row>
        <row r="12506">
          <cell r="A12506" t="str">
            <v>LV</v>
          </cell>
          <cell r="B12506" t="str">
            <v>LV_RV_032001</v>
          </cell>
          <cell r="C12506">
            <v>1994</v>
          </cell>
          <cell r="D12506" t="str">
            <v>Annual</v>
          </cell>
          <cell r="E12506" t="str">
            <v>Orthophosphate</v>
          </cell>
          <cell r="F12506" t="str">
            <v>mg/l P</v>
          </cell>
          <cell r="G12506">
            <v>12</v>
          </cell>
          <cell r="J12506">
            <v>5</v>
          </cell>
          <cell r="K12506">
            <v>2.8000000864267349E-2</v>
          </cell>
          <cell r="L12506">
            <v>2.8000000864267349E-2</v>
          </cell>
          <cell r="M12506">
            <v>1.2400000356137753E-2</v>
          </cell>
          <cell r="N12506" t="str">
            <v>Very Large</v>
          </cell>
          <cell r="O12506">
            <v>1828</v>
          </cell>
        </row>
        <row r="12507">
          <cell r="A12507" t="str">
            <v>LV</v>
          </cell>
          <cell r="B12507" t="str">
            <v>LV_RV_042001</v>
          </cell>
          <cell r="C12507">
            <v>1994</v>
          </cell>
          <cell r="D12507" t="str">
            <v>Annual</v>
          </cell>
          <cell r="E12507" t="str">
            <v>Orthophosphate</v>
          </cell>
          <cell r="F12507" t="str">
            <v>mg/l P</v>
          </cell>
          <cell r="G12507">
            <v>12</v>
          </cell>
          <cell r="J12507">
            <v>6</v>
          </cell>
          <cell r="K12507">
            <v>3.020000085234642E-2</v>
          </cell>
          <cell r="L12507">
            <v>2.8999999165534973E-2</v>
          </cell>
          <cell r="M12507">
            <v>1.0099999606609344E-2</v>
          </cell>
          <cell r="N12507" t="str">
            <v>Large</v>
          </cell>
          <cell r="O12507">
            <v>604</v>
          </cell>
        </row>
        <row r="12508">
          <cell r="A12508" t="str">
            <v>LV</v>
          </cell>
          <cell r="B12508" t="str">
            <v>LV_RV_049001</v>
          </cell>
          <cell r="C12508">
            <v>1994</v>
          </cell>
          <cell r="D12508" t="str">
            <v>Annual</v>
          </cell>
          <cell r="E12508" t="str">
            <v>Orthophosphate</v>
          </cell>
          <cell r="F12508" t="str">
            <v>mg/l P</v>
          </cell>
          <cell r="G12508">
            <v>12</v>
          </cell>
          <cell r="J12508">
            <v>6</v>
          </cell>
          <cell r="K12508">
            <v>1.5799999237060547E-2</v>
          </cell>
          <cell r="L12508">
            <v>1.549999974668026E-2</v>
          </cell>
          <cell r="M12508">
            <v>5.7999999262392521E-3</v>
          </cell>
          <cell r="N12508" t="str">
            <v>Large</v>
          </cell>
          <cell r="O12508">
            <v>893</v>
          </cell>
        </row>
        <row r="12509">
          <cell r="A12509" t="str">
            <v>LV</v>
          </cell>
          <cell r="B12509" t="str">
            <v>LV_RV_030002</v>
          </cell>
          <cell r="C12509">
            <v>1994</v>
          </cell>
          <cell r="D12509" t="str">
            <v>Annual</v>
          </cell>
          <cell r="E12509" t="str">
            <v>Orthophosphate</v>
          </cell>
          <cell r="F12509" t="str">
            <v>mg/l P</v>
          </cell>
          <cell r="G12509">
            <v>12</v>
          </cell>
          <cell r="J12509">
            <v>12</v>
          </cell>
          <cell r="K12509">
            <v>8.3300001919269562E-2</v>
          </cell>
          <cell r="L12509">
            <v>7.9999998211860657E-2</v>
          </cell>
          <cell r="M12509">
            <v>4.3000001460313797E-2</v>
          </cell>
          <cell r="N12509" t="str">
            <v>Largest</v>
          </cell>
          <cell r="O12509">
            <v>14431</v>
          </cell>
        </row>
        <row r="12510">
          <cell r="A12510" t="str">
            <v>PL</v>
          </cell>
          <cell r="B12510" t="str">
            <v>PL_RV_CS180065</v>
          </cell>
          <cell r="C12510">
            <v>1994</v>
          </cell>
          <cell r="D12510" t="str">
            <v>Annual</v>
          </cell>
          <cell r="E12510" t="str">
            <v>Orthophosphate</v>
          </cell>
          <cell r="F12510" t="str">
            <v>mg/l P</v>
          </cell>
          <cell r="G12510">
            <v>12</v>
          </cell>
          <cell r="J12510">
            <v>23</v>
          </cell>
          <cell r="K12510">
            <v>6.0400001704692841E-2</v>
          </cell>
          <cell r="L12510">
            <v>5.8699999004602432E-2</v>
          </cell>
          <cell r="M12510">
            <v>3.4600000828504562E-2</v>
          </cell>
          <cell r="N12510" t="str">
            <v>Very Large</v>
          </cell>
          <cell r="O12510">
            <v>2339</v>
          </cell>
        </row>
        <row r="12511">
          <cell r="A12511" t="str">
            <v>PL</v>
          </cell>
          <cell r="B12511" t="str">
            <v>PL_RV_CS180053</v>
          </cell>
          <cell r="C12511">
            <v>1994</v>
          </cell>
          <cell r="D12511" t="str">
            <v>Annual</v>
          </cell>
          <cell r="E12511" t="str">
            <v>Orthophosphate</v>
          </cell>
          <cell r="F12511" t="str">
            <v>mg/l P</v>
          </cell>
          <cell r="G12511">
            <v>12</v>
          </cell>
          <cell r="J12511">
            <v>23</v>
          </cell>
          <cell r="K12511">
            <v>0.28310000896453857</v>
          </cell>
          <cell r="L12511">
            <v>0.22169999778270721</v>
          </cell>
          <cell r="M12511">
            <v>0.91939997673034668</v>
          </cell>
          <cell r="N12511" t="str">
            <v>Large</v>
          </cell>
          <cell r="O12511">
            <v>798.2</v>
          </cell>
        </row>
        <row r="12512">
          <cell r="A12512" t="str">
            <v>PL</v>
          </cell>
          <cell r="B12512" t="str">
            <v>PL_RV_CS180051</v>
          </cell>
          <cell r="C12512">
            <v>1994</v>
          </cell>
          <cell r="D12512" t="str">
            <v>Annual</v>
          </cell>
          <cell r="E12512" t="str">
            <v>Orthophosphate</v>
          </cell>
          <cell r="F12512" t="str">
            <v>mg/l P</v>
          </cell>
          <cell r="G12512">
            <v>12</v>
          </cell>
          <cell r="J12512">
            <v>25</v>
          </cell>
          <cell r="K12512">
            <v>1.810000091791153E-2</v>
          </cell>
          <cell r="L12512">
            <v>1.6300000250339508E-2</v>
          </cell>
          <cell r="M12512">
            <v>5.1800001412630081E-2</v>
          </cell>
          <cell r="N12512" t="str">
            <v>Large</v>
          </cell>
          <cell r="O12512">
            <v>250.2</v>
          </cell>
        </row>
        <row r="12513">
          <cell r="A12513" t="str">
            <v>PL</v>
          </cell>
          <cell r="B12513" t="str">
            <v>PL_RV_CS300155</v>
          </cell>
          <cell r="C12513">
            <v>1994</v>
          </cell>
          <cell r="D12513" t="str">
            <v>Annual</v>
          </cell>
          <cell r="E12513" t="str">
            <v>Orthophosphate</v>
          </cell>
          <cell r="F12513" t="str">
            <v>mg/l P</v>
          </cell>
          <cell r="G12513">
            <v>12</v>
          </cell>
          <cell r="J12513">
            <v>21</v>
          </cell>
          <cell r="K12513">
            <v>0.32010000944137573</v>
          </cell>
          <cell r="L12513">
            <v>0.21520000696182251</v>
          </cell>
          <cell r="M12513">
            <v>0.96530002355575562</v>
          </cell>
          <cell r="N12513" t="str">
            <v>Largest</v>
          </cell>
          <cell r="O12513">
            <v>2597</v>
          </cell>
        </row>
        <row r="12514">
          <cell r="A12514" t="str">
            <v>PL</v>
          </cell>
          <cell r="B12514" t="str">
            <v>PL_RV_CS280328</v>
          </cell>
          <cell r="C12514">
            <v>1994</v>
          </cell>
          <cell r="D12514" t="str">
            <v>Annual</v>
          </cell>
          <cell r="E12514" t="str">
            <v>Orthophosphate</v>
          </cell>
          <cell r="F12514" t="str">
            <v>mg/l P</v>
          </cell>
          <cell r="G12514">
            <v>12</v>
          </cell>
          <cell r="J12514">
            <v>27</v>
          </cell>
          <cell r="K12514">
            <v>0.11969999969005585</v>
          </cell>
          <cell r="L12514">
            <v>0.12389999628067017</v>
          </cell>
          <cell r="M12514">
            <v>0.22789999842643738</v>
          </cell>
          <cell r="N12514" t="str">
            <v>Very Large</v>
          </cell>
          <cell r="O12514">
            <v>1582.8</v>
          </cell>
        </row>
        <row r="12515">
          <cell r="A12515" t="str">
            <v>PL</v>
          </cell>
          <cell r="B12515" t="str">
            <v>PL_RV_CS080046</v>
          </cell>
          <cell r="C12515">
            <v>1994</v>
          </cell>
          <cell r="D12515" t="str">
            <v>Annual</v>
          </cell>
          <cell r="E12515" t="str">
            <v>Orthophosphate</v>
          </cell>
          <cell r="F12515" t="str">
            <v>mg/l P</v>
          </cell>
          <cell r="G12515">
            <v>12</v>
          </cell>
          <cell r="J12515">
            <v>24</v>
          </cell>
          <cell r="K12515">
            <v>0.16259999573230743</v>
          </cell>
          <cell r="L12515">
            <v>0.14669999480247498</v>
          </cell>
          <cell r="M12515">
            <v>0.23800000548362732</v>
          </cell>
          <cell r="N12515" t="str">
            <v>Largest</v>
          </cell>
          <cell r="O12515">
            <v>54518.2</v>
          </cell>
        </row>
        <row r="12516">
          <cell r="A12516" t="str">
            <v>PL</v>
          </cell>
          <cell r="B12516" t="str">
            <v>PL_RV_CS200138</v>
          </cell>
          <cell r="C12516">
            <v>1994</v>
          </cell>
          <cell r="D12516" t="str">
            <v>Annual</v>
          </cell>
          <cell r="E12516" t="str">
            <v>Orthophosphate</v>
          </cell>
          <cell r="F12516" t="str">
            <v>mg/l P</v>
          </cell>
          <cell r="G12516">
            <v>12</v>
          </cell>
          <cell r="J12516">
            <v>25</v>
          </cell>
          <cell r="K12516">
            <v>2.7499999850988388E-2</v>
          </cell>
          <cell r="L12516">
            <v>2.2800000384449959E-2</v>
          </cell>
          <cell r="M12516">
            <v>8.3800002932548523E-2</v>
          </cell>
          <cell r="N12516" t="str">
            <v>Medium</v>
          </cell>
          <cell r="O12516">
            <v>95.2</v>
          </cell>
        </row>
        <row r="12517">
          <cell r="A12517" t="str">
            <v>PL</v>
          </cell>
          <cell r="B12517" t="str">
            <v>PL_RV_CS260069</v>
          </cell>
          <cell r="C12517">
            <v>1994</v>
          </cell>
          <cell r="D12517" t="str">
            <v>Annual</v>
          </cell>
          <cell r="E12517" t="str">
            <v>Orthophosphate</v>
          </cell>
          <cell r="F12517" t="str">
            <v>mg/l P</v>
          </cell>
          <cell r="G12517">
            <v>12</v>
          </cell>
          <cell r="J12517">
            <v>23</v>
          </cell>
          <cell r="K12517">
            <v>0.10050000250339508</v>
          </cell>
          <cell r="L12517">
            <v>7.8199997544288635E-2</v>
          </cell>
          <cell r="M12517">
            <v>0.2004999965429306</v>
          </cell>
          <cell r="N12517" t="str">
            <v>Medium</v>
          </cell>
          <cell r="O12517">
            <v>86.5</v>
          </cell>
        </row>
        <row r="12518">
          <cell r="A12518" t="str">
            <v>PL</v>
          </cell>
          <cell r="B12518" t="str">
            <v>PL_RV_CS100145</v>
          </cell>
          <cell r="C12518">
            <v>1994</v>
          </cell>
          <cell r="D12518" t="str">
            <v>Annual</v>
          </cell>
          <cell r="E12518" t="str">
            <v>Orthophosphate</v>
          </cell>
          <cell r="F12518" t="str">
            <v>mg/l P</v>
          </cell>
          <cell r="G12518">
            <v>12</v>
          </cell>
          <cell r="J12518">
            <v>31</v>
          </cell>
          <cell r="K12518">
            <v>0.10010000318288803</v>
          </cell>
          <cell r="L12518">
            <v>9.7800001502037048E-2</v>
          </cell>
          <cell r="M12518">
            <v>0.11450000107288361</v>
          </cell>
          <cell r="N12518" t="str">
            <v>Very Large</v>
          </cell>
          <cell r="O12518">
            <v>2354</v>
          </cell>
        </row>
        <row r="12519">
          <cell r="A12519" t="str">
            <v>PL</v>
          </cell>
          <cell r="B12519" t="str">
            <v>PL_RV_CS140121</v>
          </cell>
          <cell r="C12519">
            <v>1994</v>
          </cell>
          <cell r="D12519" t="str">
            <v>Annual</v>
          </cell>
          <cell r="E12519" t="str">
            <v>Orthophosphate</v>
          </cell>
          <cell r="F12519" t="str">
            <v>mg/l P</v>
          </cell>
          <cell r="G12519">
            <v>12</v>
          </cell>
          <cell r="J12519">
            <v>24</v>
          </cell>
          <cell r="K12519">
            <v>7.4799999594688416E-2</v>
          </cell>
          <cell r="L12519">
            <v>4.5600000768899918E-2</v>
          </cell>
          <cell r="M12519">
            <v>0.20260000228881836</v>
          </cell>
          <cell r="N12519" t="str">
            <v>Largest</v>
          </cell>
          <cell r="O12519">
            <v>5322.1</v>
          </cell>
        </row>
        <row r="12520">
          <cell r="A12520" t="str">
            <v>PL</v>
          </cell>
          <cell r="B12520" t="str">
            <v>PL_RV_CS240214</v>
          </cell>
          <cell r="C12520">
            <v>1994</v>
          </cell>
          <cell r="D12520" t="str">
            <v>Annual</v>
          </cell>
          <cell r="E12520" t="str">
            <v>Orthophosphate</v>
          </cell>
          <cell r="F12520" t="str">
            <v>mg/l P</v>
          </cell>
          <cell r="G12520">
            <v>12</v>
          </cell>
          <cell r="J12520">
            <v>24</v>
          </cell>
          <cell r="K12520">
            <v>0.47389999032020569</v>
          </cell>
          <cell r="L12520">
            <v>0.48249998688697815</v>
          </cell>
          <cell r="M12520">
            <v>0.16689999401569366</v>
          </cell>
          <cell r="N12520" t="str">
            <v>Medium</v>
          </cell>
          <cell r="O12520">
            <v>66.2</v>
          </cell>
        </row>
        <row r="12521">
          <cell r="A12521" t="str">
            <v>PL</v>
          </cell>
          <cell r="B12521" t="str">
            <v>PL_RV_CS060099</v>
          </cell>
          <cell r="C12521">
            <v>1994</v>
          </cell>
          <cell r="D12521" t="str">
            <v>Annual</v>
          </cell>
          <cell r="E12521" t="str">
            <v>Orthophosphate</v>
          </cell>
          <cell r="F12521" t="str">
            <v>mg/l P</v>
          </cell>
          <cell r="G12521">
            <v>12</v>
          </cell>
          <cell r="J12521">
            <v>24</v>
          </cell>
          <cell r="K12521">
            <v>9.4099998474121094E-2</v>
          </cell>
          <cell r="L12521">
            <v>0.10109999775886536</v>
          </cell>
          <cell r="M12521">
            <v>6.7699998617172241E-2</v>
          </cell>
          <cell r="N12521" t="str">
            <v>Large</v>
          </cell>
          <cell r="O12521">
            <v>327</v>
          </cell>
        </row>
        <row r="12522">
          <cell r="A12522" t="str">
            <v>PL</v>
          </cell>
          <cell r="B12522" t="str">
            <v>PL_RV_CS240015</v>
          </cell>
          <cell r="C12522">
            <v>1994</v>
          </cell>
          <cell r="D12522" t="str">
            <v>Annual</v>
          </cell>
          <cell r="E12522" t="str">
            <v>Orthophosphate</v>
          </cell>
          <cell r="F12522" t="str">
            <v>mg/l P</v>
          </cell>
          <cell r="G12522">
            <v>12</v>
          </cell>
          <cell r="J12522">
            <v>23</v>
          </cell>
          <cell r="K12522">
            <v>7.7500000596046448E-2</v>
          </cell>
          <cell r="L12522">
            <v>6.1900001019239426E-2</v>
          </cell>
          <cell r="M12522">
            <v>0.14640000462532043</v>
          </cell>
          <cell r="N12522" t="str">
            <v>Medium</v>
          </cell>
          <cell r="O12522">
            <v>64.38</v>
          </cell>
        </row>
        <row r="12523">
          <cell r="A12523" t="str">
            <v>PL</v>
          </cell>
          <cell r="B12523" t="str">
            <v>PL_RV_CS060117</v>
          </cell>
          <cell r="C12523">
            <v>1994</v>
          </cell>
          <cell r="D12523" t="str">
            <v>Annual</v>
          </cell>
          <cell r="E12523" t="str">
            <v>Orthophosphate</v>
          </cell>
          <cell r="F12523" t="str">
            <v>mg/l P</v>
          </cell>
          <cell r="G12523">
            <v>12</v>
          </cell>
          <cell r="J12523">
            <v>28</v>
          </cell>
          <cell r="K12523">
            <v>0.26170000433921814</v>
          </cell>
          <cell r="L12523">
            <v>0.26080000400543213</v>
          </cell>
          <cell r="M12523">
            <v>0.36030000448226929</v>
          </cell>
          <cell r="N12523" t="str">
            <v>Largest</v>
          </cell>
          <cell r="O12523">
            <v>10415</v>
          </cell>
        </row>
        <row r="12524">
          <cell r="A12524" t="str">
            <v>PL</v>
          </cell>
          <cell r="B12524" t="str">
            <v>PL_RV_CS240232</v>
          </cell>
          <cell r="C12524">
            <v>1994</v>
          </cell>
          <cell r="D12524" t="str">
            <v>Annual</v>
          </cell>
          <cell r="E12524" t="str">
            <v>Orthophosphate</v>
          </cell>
          <cell r="F12524" t="str">
            <v>mg/l P</v>
          </cell>
          <cell r="G12524">
            <v>12</v>
          </cell>
          <cell r="J12524">
            <v>24</v>
          </cell>
          <cell r="K12524">
            <v>0.12359999865293503</v>
          </cell>
          <cell r="L12524">
            <v>5.8699999004602432E-2</v>
          </cell>
          <cell r="M12524">
            <v>0.51759999990463257</v>
          </cell>
          <cell r="N12524" t="str">
            <v>Large</v>
          </cell>
          <cell r="O12524">
            <v>349.8</v>
          </cell>
        </row>
        <row r="12525">
          <cell r="A12525" t="str">
            <v>PL</v>
          </cell>
          <cell r="B12525" t="str">
            <v>PL_RV_CS240003</v>
          </cell>
          <cell r="C12525">
            <v>1994</v>
          </cell>
          <cell r="D12525" t="str">
            <v>Annual</v>
          </cell>
          <cell r="E12525" t="str">
            <v>Orthophosphate</v>
          </cell>
          <cell r="F12525" t="str">
            <v>mg/l P</v>
          </cell>
          <cell r="G12525">
            <v>12</v>
          </cell>
          <cell r="J12525">
            <v>23</v>
          </cell>
          <cell r="K12525">
            <v>1.7699999734759331E-2</v>
          </cell>
          <cell r="L12525">
            <v>1.6300000250339508E-2</v>
          </cell>
          <cell r="M12525">
            <v>3.1300000846385956E-2</v>
          </cell>
          <cell r="N12525" t="str">
            <v>Small</v>
          </cell>
          <cell r="O12525">
            <v>32.5</v>
          </cell>
        </row>
        <row r="12526">
          <cell r="A12526" t="str">
            <v>PL</v>
          </cell>
          <cell r="B12526" t="str">
            <v>PL_RV_CS180077</v>
          </cell>
          <cell r="C12526">
            <v>1994</v>
          </cell>
          <cell r="D12526" t="str">
            <v>Annual</v>
          </cell>
          <cell r="E12526" t="str">
            <v>Orthophosphate</v>
          </cell>
          <cell r="F12526" t="str">
            <v>mg/l P</v>
          </cell>
          <cell r="G12526">
            <v>12</v>
          </cell>
          <cell r="J12526">
            <v>35</v>
          </cell>
          <cell r="K12526">
            <v>0.18539999425411224</v>
          </cell>
          <cell r="L12526">
            <v>0.16629999876022339</v>
          </cell>
          <cell r="M12526">
            <v>0.25470000505447388</v>
          </cell>
          <cell r="N12526" t="str">
            <v>Largest</v>
          </cell>
          <cell r="O12526">
            <v>3516</v>
          </cell>
        </row>
        <row r="12527">
          <cell r="A12527" t="str">
            <v>PL</v>
          </cell>
          <cell r="B12527" t="str">
            <v>PL_RV_CS180054</v>
          </cell>
          <cell r="C12527">
            <v>1994</v>
          </cell>
          <cell r="D12527" t="str">
            <v>Annual</v>
          </cell>
          <cell r="E12527" t="str">
            <v>Orthophosphate</v>
          </cell>
          <cell r="F12527" t="str">
            <v>mg/l P</v>
          </cell>
          <cell r="G12527">
            <v>12</v>
          </cell>
          <cell r="J12527">
            <v>24</v>
          </cell>
          <cell r="K12527">
            <v>6.25E-2</v>
          </cell>
          <cell r="L12527">
            <v>5.2200000733137131E-2</v>
          </cell>
          <cell r="M12527">
            <v>0.12259999662637711</v>
          </cell>
          <cell r="N12527" t="str">
            <v>Large</v>
          </cell>
          <cell r="O12527">
            <v>976.4</v>
          </cell>
        </row>
        <row r="12528">
          <cell r="A12528" t="str">
            <v>PL</v>
          </cell>
          <cell r="B12528" t="str">
            <v>PL_RV_CS160005</v>
          </cell>
          <cell r="C12528">
            <v>1994</v>
          </cell>
          <cell r="D12528" t="str">
            <v>Annual</v>
          </cell>
          <cell r="E12528" t="str">
            <v>Orthophosphate</v>
          </cell>
          <cell r="F12528" t="str">
            <v>mg/l P</v>
          </cell>
          <cell r="G12528">
            <v>12</v>
          </cell>
          <cell r="J12528">
            <v>24</v>
          </cell>
          <cell r="K12528">
            <v>0.11190000176429749</v>
          </cell>
          <cell r="L12528">
            <v>0.10920000076293945</v>
          </cell>
          <cell r="M12528">
            <v>0.16189999878406525</v>
          </cell>
          <cell r="N12528" t="str">
            <v>Small</v>
          </cell>
          <cell r="O12528">
            <v>24.9</v>
          </cell>
        </row>
        <row r="12529">
          <cell r="A12529" t="str">
            <v>PL</v>
          </cell>
          <cell r="B12529" t="str">
            <v>PL_RV_CS260073</v>
          </cell>
          <cell r="C12529">
            <v>1994</v>
          </cell>
          <cell r="D12529" t="str">
            <v>Annual</v>
          </cell>
          <cell r="E12529" t="str">
            <v>Orthophosphate</v>
          </cell>
          <cell r="F12529" t="str">
            <v>mg/l P</v>
          </cell>
          <cell r="G12529">
            <v>12</v>
          </cell>
          <cell r="J12529">
            <v>23</v>
          </cell>
          <cell r="K12529">
            <v>0.10459999740123749</v>
          </cell>
          <cell r="L12529">
            <v>9.4499997794628143E-2</v>
          </cell>
          <cell r="M12529">
            <v>0.14280000329017639</v>
          </cell>
          <cell r="N12529" t="str">
            <v>Large</v>
          </cell>
          <cell r="O12529">
            <v>350</v>
          </cell>
        </row>
        <row r="12530">
          <cell r="A12530" t="str">
            <v>PL</v>
          </cell>
          <cell r="B12530" t="str">
            <v>PL_RV_CS200038</v>
          </cell>
          <cell r="C12530">
            <v>1994</v>
          </cell>
          <cell r="D12530" t="str">
            <v>Annual</v>
          </cell>
          <cell r="E12530" t="str">
            <v>Orthophosphate</v>
          </cell>
          <cell r="F12530" t="str">
            <v>mg/l P</v>
          </cell>
          <cell r="G12530">
            <v>12</v>
          </cell>
          <cell r="J12530">
            <v>29</v>
          </cell>
          <cell r="K12530">
            <v>0.2840999960899353</v>
          </cell>
          <cell r="L12530">
            <v>0.25099998712539673</v>
          </cell>
          <cell r="M12530">
            <v>0.48440000414848328</v>
          </cell>
          <cell r="N12530" t="str">
            <v>Very Large</v>
          </cell>
          <cell r="O12530">
            <v>1844.4</v>
          </cell>
        </row>
        <row r="12531">
          <cell r="A12531" t="str">
            <v>PL</v>
          </cell>
          <cell r="B12531" t="str">
            <v>PL_RV_CS180022</v>
          </cell>
          <cell r="C12531">
            <v>1994</v>
          </cell>
          <cell r="D12531" t="str">
            <v>Annual</v>
          </cell>
          <cell r="E12531" t="str">
            <v>Orthophosphate</v>
          </cell>
          <cell r="F12531" t="str">
            <v>mg/l P</v>
          </cell>
          <cell r="G12531">
            <v>12</v>
          </cell>
          <cell r="J12531">
            <v>24</v>
          </cell>
          <cell r="K12531">
            <v>9.9299997091293335E-2</v>
          </cell>
          <cell r="L12531">
            <v>0.10109999775886536</v>
          </cell>
          <cell r="M12531">
            <v>0.12030000239610672</v>
          </cell>
          <cell r="N12531" t="str">
            <v>Largest</v>
          </cell>
          <cell r="O12531">
            <v>4110.2</v>
          </cell>
        </row>
        <row r="12532">
          <cell r="A12532" t="str">
            <v>PL</v>
          </cell>
          <cell r="B12532" t="str">
            <v>PL_RV_CS120082</v>
          </cell>
          <cell r="C12532">
            <v>1994</v>
          </cell>
          <cell r="D12532" t="str">
            <v>Annual</v>
          </cell>
          <cell r="E12532" t="str">
            <v>Orthophosphate</v>
          </cell>
          <cell r="F12532" t="str">
            <v>mg/l P</v>
          </cell>
          <cell r="G12532">
            <v>12</v>
          </cell>
          <cell r="J12532">
            <v>24</v>
          </cell>
          <cell r="K12532">
            <v>3.48999984562397E-2</v>
          </cell>
          <cell r="L12532">
            <v>3.4200001507997513E-2</v>
          </cell>
          <cell r="M12532">
            <v>5.3500000387430191E-2</v>
          </cell>
          <cell r="N12532" t="str">
            <v>Very Large</v>
          </cell>
          <cell r="O12532">
            <v>1357</v>
          </cell>
        </row>
        <row r="12533">
          <cell r="A12533" t="str">
            <v>PL</v>
          </cell>
          <cell r="B12533" t="str">
            <v>PL_RV_CS120105</v>
          </cell>
          <cell r="C12533">
            <v>1994</v>
          </cell>
          <cell r="D12533" t="str">
            <v>Annual</v>
          </cell>
          <cell r="E12533" t="str">
            <v>Orthophosphate</v>
          </cell>
          <cell r="F12533" t="str">
            <v>mg/l P</v>
          </cell>
          <cell r="G12533">
            <v>12</v>
          </cell>
          <cell r="J12533">
            <v>24</v>
          </cell>
          <cell r="K12533">
            <v>0.10000000149011612</v>
          </cell>
          <cell r="L12533">
            <v>8.7999999523162842E-2</v>
          </cell>
          <cell r="M12533">
            <v>0.10520000010728836</v>
          </cell>
          <cell r="N12533" t="str">
            <v>Very Large</v>
          </cell>
          <cell r="O12533">
            <v>2071</v>
          </cell>
        </row>
        <row r="12534">
          <cell r="A12534" t="str">
            <v>PL</v>
          </cell>
          <cell r="B12534" t="str">
            <v>PL_RV_CS200001</v>
          </cell>
          <cell r="C12534">
            <v>1994</v>
          </cell>
          <cell r="D12534" t="str">
            <v>Annual</v>
          </cell>
          <cell r="E12534" t="str">
            <v>Orthophosphate</v>
          </cell>
          <cell r="F12534" t="str">
            <v>mg/l P</v>
          </cell>
          <cell r="G12534">
            <v>12</v>
          </cell>
          <cell r="J12534">
            <v>24</v>
          </cell>
          <cell r="K12534">
            <v>2.9899999499320984E-2</v>
          </cell>
          <cell r="L12534">
            <v>2.1199999377131462E-2</v>
          </cell>
          <cell r="M12534">
            <v>9.4899997115135193E-2</v>
          </cell>
          <cell r="N12534" t="str">
            <v>Very Large</v>
          </cell>
          <cell r="O12534">
            <v>1050</v>
          </cell>
        </row>
        <row r="12535">
          <cell r="A12535" t="str">
            <v>PL</v>
          </cell>
          <cell r="B12535" t="str">
            <v>PL_RV_CS160019</v>
          </cell>
          <cell r="C12535">
            <v>1994</v>
          </cell>
          <cell r="D12535" t="str">
            <v>Annual</v>
          </cell>
          <cell r="E12535" t="str">
            <v>Orthophosphate</v>
          </cell>
          <cell r="F12535" t="str">
            <v>mg/l P</v>
          </cell>
          <cell r="G12535">
            <v>12</v>
          </cell>
          <cell r="J12535">
            <v>24</v>
          </cell>
          <cell r="K12535">
            <v>3.3300001174211502E-2</v>
          </cell>
          <cell r="L12535">
            <v>2.6100000366568565E-2</v>
          </cell>
          <cell r="M12535">
            <v>8.2999996840953827E-2</v>
          </cell>
          <cell r="N12535" t="str">
            <v>Very Large</v>
          </cell>
          <cell r="O12535">
            <v>2122.5</v>
          </cell>
        </row>
        <row r="12536">
          <cell r="A12536" t="str">
            <v>PL</v>
          </cell>
          <cell r="B12536" t="str">
            <v>PL_RV_CS240201</v>
          </cell>
          <cell r="C12536">
            <v>1994</v>
          </cell>
          <cell r="D12536" t="str">
            <v>Annual</v>
          </cell>
          <cell r="E12536" t="str">
            <v>Orthophosphate</v>
          </cell>
          <cell r="F12536" t="str">
            <v>mg/l P</v>
          </cell>
          <cell r="G12536">
            <v>12</v>
          </cell>
          <cell r="J12536">
            <v>24</v>
          </cell>
          <cell r="K12536">
            <v>3.4400001168251038E-2</v>
          </cell>
          <cell r="L12536">
            <v>2.930000051856041E-2</v>
          </cell>
          <cell r="M12536">
            <v>6.3600003719329834E-2</v>
          </cell>
          <cell r="N12536" t="str">
            <v>Medium</v>
          </cell>
          <cell r="O12536">
            <v>165.2</v>
          </cell>
        </row>
        <row r="12537">
          <cell r="A12537" t="str">
            <v>PL</v>
          </cell>
          <cell r="B12537" t="str">
            <v>PL_RV_CS240246</v>
          </cell>
          <cell r="C12537">
            <v>1994</v>
          </cell>
          <cell r="D12537" t="str">
            <v>Annual</v>
          </cell>
          <cell r="E12537" t="str">
            <v>Orthophosphate</v>
          </cell>
          <cell r="F12537" t="str">
            <v>mg/l P</v>
          </cell>
          <cell r="G12537">
            <v>12</v>
          </cell>
          <cell r="J12537">
            <v>24</v>
          </cell>
          <cell r="K12537">
            <v>4.9899999052286148E-2</v>
          </cell>
          <cell r="L12537">
            <v>4.3999999761581421E-2</v>
          </cell>
          <cell r="M12537">
            <v>9.2399999499320984E-2</v>
          </cell>
          <cell r="N12537" t="str">
            <v>Very Large</v>
          </cell>
          <cell r="O12537">
            <v>1800</v>
          </cell>
        </row>
        <row r="12538">
          <cell r="A12538" t="str">
            <v>PL</v>
          </cell>
          <cell r="B12538" t="str">
            <v>PL_RV_CS060123</v>
          </cell>
          <cell r="C12538">
            <v>1994</v>
          </cell>
          <cell r="D12538" t="str">
            <v>Annual</v>
          </cell>
          <cell r="E12538" t="str">
            <v>Orthophosphate</v>
          </cell>
          <cell r="F12538" t="str">
            <v>mg/l P</v>
          </cell>
          <cell r="G12538">
            <v>12</v>
          </cell>
          <cell r="J12538">
            <v>24</v>
          </cell>
          <cell r="K12538">
            <v>0.62580001354217529</v>
          </cell>
          <cell r="L12538">
            <v>0.69599997997283936</v>
          </cell>
          <cell r="M12538">
            <v>0.86339998245239258</v>
          </cell>
          <cell r="N12538" t="str">
            <v>Large</v>
          </cell>
          <cell r="O12538">
            <v>416.1</v>
          </cell>
        </row>
        <row r="12539">
          <cell r="A12539" t="str">
            <v>PL</v>
          </cell>
          <cell r="B12539" t="str">
            <v>PL_RV_CS060046</v>
          </cell>
          <cell r="C12539">
            <v>1994</v>
          </cell>
          <cell r="D12539" t="str">
            <v>Annual</v>
          </cell>
          <cell r="E12539" t="str">
            <v>Orthophosphate</v>
          </cell>
          <cell r="F12539" t="str">
            <v>mg/l P</v>
          </cell>
          <cell r="G12539">
            <v>12</v>
          </cell>
          <cell r="J12539">
            <v>24</v>
          </cell>
          <cell r="K12539">
            <v>0.38470000028610229</v>
          </cell>
          <cell r="L12539">
            <v>0.35699999332427979</v>
          </cell>
          <cell r="M12539">
            <v>0.48800000548362732</v>
          </cell>
          <cell r="N12539" t="str">
            <v>Largest</v>
          </cell>
          <cell r="O12539">
            <v>3353.2</v>
          </cell>
        </row>
        <row r="12540">
          <cell r="A12540" t="str">
            <v>PL</v>
          </cell>
          <cell r="B12540" t="str">
            <v>PL_RV_CS200101</v>
          </cell>
          <cell r="C12540">
            <v>1994</v>
          </cell>
          <cell r="D12540" t="str">
            <v>Annual</v>
          </cell>
          <cell r="E12540" t="str">
            <v>Orthophosphate</v>
          </cell>
          <cell r="F12540" t="str">
            <v>mg/l P</v>
          </cell>
          <cell r="G12540">
            <v>12</v>
          </cell>
          <cell r="J12540">
            <v>12</v>
          </cell>
          <cell r="K12540">
            <v>0.12690000236034393</v>
          </cell>
          <cell r="L12540">
            <v>0.12710000574588776</v>
          </cell>
          <cell r="M12540">
            <v>0.19509999454021454</v>
          </cell>
          <cell r="N12540" t="str">
            <v>Small</v>
          </cell>
          <cell r="O12540">
            <v>27</v>
          </cell>
        </row>
        <row r="12541">
          <cell r="A12541" t="str">
            <v>PL</v>
          </cell>
          <cell r="B12541" t="str">
            <v>PL_RV_CS260063</v>
          </cell>
          <cell r="C12541">
            <v>1994</v>
          </cell>
          <cell r="D12541" t="str">
            <v>Annual</v>
          </cell>
          <cell r="E12541" t="str">
            <v>Orthophosphate</v>
          </cell>
          <cell r="F12541" t="str">
            <v>mg/l P</v>
          </cell>
          <cell r="G12541">
            <v>12</v>
          </cell>
          <cell r="J12541">
            <v>24</v>
          </cell>
          <cell r="K12541">
            <v>0.22439999878406525</v>
          </cell>
          <cell r="L12541">
            <v>0.22980000078678131</v>
          </cell>
          <cell r="M12541">
            <v>0.31940001249313354</v>
          </cell>
          <cell r="N12541" t="str">
            <v>Very Large</v>
          </cell>
          <cell r="O12541">
            <v>1987.8</v>
          </cell>
        </row>
        <row r="12542">
          <cell r="A12542" t="str">
            <v>PL</v>
          </cell>
          <cell r="B12542" t="str">
            <v>PL_RV_CS240028</v>
          </cell>
          <cell r="C12542">
            <v>1994</v>
          </cell>
          <cell r="D12542" t="str">
            <v>Annual</v>
          </cell>
          <cell r="E12542" t="str">
            <v>Orthophosphate</v>
          </cell>
          <cell r="F12542" t="str">
            <v>mg/l P</v>
          </cell>
          <cell r="G12542">
            <v>12</v>
          </cell>
          <cell r="J12542">
            <v>24</v>
          </cell>
          <cell r="K12542">
            <v>0.19850000739097595</v>
          </cell>
          <cell r="L12542">
            <v>0.18089999258518219</v>
          </cell>
          <cell r="M12542">
            <v>0.34850001335144043</v>
          </cell>
          <cell r="N12542" t="str">
            <v>Medium</v>
          </cell>
          <cell r="O12542">
            <v>201.1</v>
          </cell>
        </row>
        <row r="12543">
          <cell r="A12543" t="str">
            <v>PL</v>
          </cell>
          <cell r="B12543" t="str">
            <v>PL_RV_CS060023</v>
          </cell>
          <cell r="C12543">
            <v>1994</v>
          </cell>
          <cell r="D12543" t="str">
            <v>Annual</v>
          </cell>
          <cell r="E12543" t="str">
            <v>Orthophosphate</v>
          </cell>
          <cell r="F12543" t="str">
            <v>mg/l P</v>
          </cell>
          <cell r="G12543">
            <v>12</v>
          </cell>
          <cell r="J12543">
            <v>11</v>
          </cell>
          <cell r="K12543">
            <v>0.18320000171661377</v>
          </cell>
          <cell r="L12543">
            <v>0.12060000002384186</v>
          </cell>
          <cell r="M12543">
            <v>0.44850000739097595</v>
          </cell>
          <cell r="N12543" t="str">
            <v>Very Large</v>
          </cell>
          <cell r="O12543">
            <v>1394.3</v>
          </cell>
        </row>
        <row r="12544">
          <cell r="A12544" t="str">
            <v>PL</v>
          </cell>
          <cell r="B12544" t="str">
            <v>PL_RV_CS300205</v>
          </cell>
          <cell r="C12544">
            <v>1994</v>
          </cell>
          <cell r="D12544" t="str">
            <v>Annual</v>
          </cell>
          <cell r="E12544" t="str">
            <v>Orthophosphate</v>
          </cell>
          <cell r="F12544" t="str">
            <v>mg/l P</v>
          </cell>
          <cell r="G12544">
            <v>12</v>
          </cell>
          <cell r="J12544">
            <v>22</v>
          </cell>
          <cell r="K12544">
            <v>0.13770000636577606</v>
          </cell>
          <cell r="L12544">
            <v>0.15160000324249268</v>
          </cell>
          <cell r="M12544">
            <v>0.14880000054836273</v>
          </cell>
          <cell r="N12544" t="str">
            <v>Largest</v>
          </cell>
          <cell r="O12544">
            <v>4942.8</v>
          </cell>
        </row>
        <row r="12545">
          <cell r="A12545" t="str">
            <v>PL</v>
          </cell>
          <cell r="B12545" t="str">
            <v>PL_RV_CS200015</v>
          </cell>
          <cell r="C12545">
            <v>1994</v>
          </cell>
          <cell r="D12545" t="str">
            <v>Annual</v>
          </cell>
          <cell r="E12545" t="str">
            <v>Orthophosphate</v>
          </cell>
          <cell r="F12545" t="str">
            <v>mg/l P</v>
          </cell>
          <cell r="G12545">
            <v>12</v>
          </cell>
          <cell r="J12545">
            <v>24</v>
          </cell>
          <cell r="K12545">
            <v>6.0600001364946365E-2</v>
          </cell>
          <cell r="L12545">
            <v>4.7299999743700027E-2</v>
          </cell>
          <cell r="M12545">
            <v>0.17190000414848328</v>
          </cell>
          <cell r="N12545" t="str">
            <v>Largest</v>
          </cell>
          <cell r="O12545">
            <v>15296</v>
          </cell>
        </row>
        <row r="12546">
          <cell r="A12546" t="str">
            <v>PL</v>
          </cell>
          <cell r="B12546" t="str">
            <v>PL_RV_CS120092</v>
          </cell>
          <cell r="C12546">
            <v>1994</v>
          </cell>
          <cell r="D12546" t="str">
            <v>Annual</v>
          </cell>
          <cell r="E12546" t="str">
            <v>Orthophosphate</v>
          </cell>
          <cell r="F12546" t="str">
            <v>mg/l P</v>
          </cell>
          <cell r="G12546">
            <v>12</v>
          </cell>
          <cell r="J12546">
            <v>25</v>
          </cell>
          <cell r="K12546">
            <v>7.4799999594688416E-2</v>
          </cell>
          <cell r="L12546">
            <v>6.849999725818634E-2</v>
          </cell>
          <cell r="M12546">
            <v>8.6999997496604919E-2</v>
          </cell>
          <cell r="N12546" t="str">
            <v>Largest</v>
          </cell>
          <cell r="O12546">
            <v>6804</v>
          </cell>
        </row>
        <row r="12547">
          <cell r="A12547" t="str">
            <v>PL</v>
          </cell>
          <cell r="B12547" t="str">
            <v>PL_RV_CS140076</v>
          </cell>
          <cell r="C12547">
            <v>1994</v>
          </cell>
          <cell r="D12547" t="str">
            <v>Annual</v>
          </cell>
          <cell r="E12547" t="str">
            <v>Orthophosphate</v>
          </cell>
          <cell r="F12547" t="str">
            <v>mg/l P</v>
          </cell>
          <cell r="G12547">
            <v>12</v>
          </cell>
          <cell r="J12547">
            <v>24</v>
          </cell>
          <cell r="K12547">
            <v>4.8900000751018524E-2</v>
          </cell>
          <cell r="L12547">
            <v>2.2800000384449959E-2</v>
          </cell>
          <cell r="M12547">
            <v>0.15680000185966492</v>
          </cell>
          <cell r="N12547" t="str">
            <v>Largest</v>
          </cell>
          <cell r="O12547">
            <v>75162</v>
          </cell>
        </row>
        <row r="12548">
          <cell r="A12548" t="str">
            <v>PL</v>
          </cell>
          <cell r="B12548" t="str">
            <v>PL_RV_CS040071</v>
          </cell>
          <cell r="C12548">
            <v>1994</v>
          </cell>
          <cell r="D12548" t="str">
            <v>Annual</v>
          </cell>
          <cell r="E12548" t="str">
            <v>Orthophosphate</v>
          </cell>
          <cell r="F12548" t="str">
            <v>mg/l P</v>
          </cell>
          <cell r="G12548">
            <v>12</v>
          </cell>
          <cell r="J12548">
            <v>24</v>
          </cell>
          <cell r="K12548">
            <v>0.15309999883174896</v>
          </cell>
          <cell r="L12548">
            <v>0.14339999854564667</v>
          </cell>
          <cell r="M12548">
            <v>0.19660000503063202</v>
          </cell>
          <cell r="N12548" t="str">
            <v>Largest</v>
          </cell>
          <cell r="O12548">
            <v>5343.5</v>
          </cell>
        </row>
        <row r="12549">
          <cell r="A12549" t="str">
            <v>PL</v>
          </cell>
          <cell r="B12549" t="str">
            <v>PL_RV_CS300183</v>
          </cell>
          <cell r="C12549">
            <v>1994</v>
          </cell>
          <cell r="D12549" t="str">
            <v>Annual</v>
          </cell>
          <cell r="E12549" t="str">
            <v>Orthophosphate</v>
          </cell>
          <cell r="F12549" t="str">
            <v>mg/l P</v>
          </cell>
          <cell r="G12549">
            <v>12</v>
          </cell>
          <cell r="J12549">
            <v>23</v>
          </cell>
          <cell r="K12549">
            <v>6.080000102519989E-2</v>
          </cell>
          <cell r="L12549">
            <v>5.2200000733137131E-2</v>
          </cell>
          <cell r="M12549">
            <v>9.2600002884864807E-2</v>
          </cell>
          <cell r="N12549" t="str">
            <v>Largest</v>
          </cell>
          <cell r="O12549">
            <v>3296.4</v>
          </cell>
        </row>
        <row r="12550">
          <cell r="A12550" t="str">
            <v>PL</v>
          </cell>
          <cell r="B12550" t="str">
            <v>PL_RV_CS020052</v>
          </cell>
          <cell r="C12550">
            <v>1994</v>
          </cell>
          <cell r="D12550" t="str">
            <v>Annual</v>
          </cell>
          <cell r="E12550" t="str">
            <v>Orthophosphate</v>
          </cell>
          <cell r="F12550" t="str">
            <v>mg/l P</v>
          </cell>
          <cell r="G12550">
            <v>12</v>
          </cell>
          <cell r="J12550">
            <v>24</v>
          </cell>
          <cell r="K12550">
            <v>0.29330000281333923</v>
          </cell>
          <cell r="L12550">
            <v>0.29010000824928284</v>
          </cell>
          <cell r="M12550">
            <v>0.33860000967979431</v>
          </cell>
          <cell r="N12550" t="str">
            <v>Large</v>
          </cell>
          <cell r="O12550">
            <v>271</v>
          </cell>
        </row>
        <row r="12551">
          <cell r="A12551" t="str">
            <v>PL</v>
          </cell>
          <cell r="B12551" t="str">
            <v>PL_RV_CS120136</v>
          </cell>
          <cell r="C12551">
            <v>1994</v>
          </cell>
          <cell r="D12551" t="str">
            <v>Annual</v>
          </cell>
          <cell r="E12551" t="str">
            <v>Orthophosphate</v>
          </cell>
          <cell r="F12551" t="str">
            <v>mg/l P</v>
          </cell>
          <cell r="G12551">
            <v>12</v>
          </cell>
          <cell r="J12551">
            <v>24</v>
          </cell>
          <cell r="K12551">
            <v>2.5900000706315041E-2</v>
          </cell>
          <cell r="L12551">
            <v>1.7899999395012856E-2</v>
          </cell>
          <cell r="M12551">
            <v>9.3599997460842133E-2</v>
          </cell>
          <cell r="N12551" t="str">
            <v>Medium</v>
          </cell>
          <cell r="O12551">
            <v>135</v>
          </cell>
        </row>
        <row r="12552">
          <cell r="A12552" t="str">
            <v>PL</v>
          </cell>
          <cell r="B12552" t="str">
            <v>PL_RV_CS020046</v>
          </cell>
          <cell r="C12552">
            <v>1994</v>
          </cell>
          <cell r="D12552" t="str">
            <v>Annual</v>
          </cell>
          <cell r="E12552" t="str">
            <v>Orthophosphate</v>
          </cell>
          <cell r="F12552" t="str">
            <v>mg/l P</v>
          </cell>
          <cell r="G12552">
            <v>12</v>
          </cell>
          <cell r="J12552">
            <v>24</v>
          </cell>
          <cell r="K12552">
            <v>0.63419997692108154</v>
          </cell>
          <cell r="L12552">
            <v>0.58350002765655518</v>
          </cell>
          <cell r="M12552">
            <v>1.139799952507019</v>
          </cell>
          <cell r="N12552" t="str">
            <v>Very Large</v>
          </cell>
          <cell r="O12552">
            <v>1767.8</v>
          </cell>
        </row>
        <row r="12553">
          <cell r="A12553" t="str">
            <v>PL</v>
          </cell>
          <cell r="B12553" t="str">
            <v>PL_RV_CS020039</v>
          </cell>
          <cell r="C12553">
            <v>1994</v>
          </cell>
          <cell r="D12553" t="str">
            <v>Annual</v>
          </cell>
          <cell r="E12553" t="str">
            <v>Orthophosphate</v>
          </cell>
          <cell r="F12553" t="str">
            <v>mg/l P</v>
          </cell>
          <cell r="G12553">
            <v>12</v>
          </cell>
          <cell r="J12553">
            <v>23</v>
          </cell>
          <cell r="K12553">
            <v>3.4600000828504562E-2</v>
          </cell>
          <cell r="L12553">
            <v>3.2600000500679016E-2</v>
          </cell>
          <cell r="M12553">
            <v>5.260000005364418E-2</v>
          </cell>
          <cell r="N12553" t="str">
            <v>Medium</v>
          </cell>
          <cell r="O12553">
            <v>122.9</v>
          </cell>
        </row>
        <row r="12554">
          <cell r="A12554" t="str">
            <v>PL</v>
          </cell>
          <cell r="B12554" t="str">
            <v>PL_RV_CS060147</v>
          </cell>
          <cell r="C12554">
            <v>1994</v>
          </cell>
          <cell r="D12554" t="str">
            <v>Annual</v>
          </cell>
          <cell r="E12554" t="str">
            <v>Orthophosphate</v>
          </cell>
          <cell r="F12554" t="str">
            <v>mg/l P</v>
          </cell>
          <cell r="G12554">
            <v>12</v>
          </cell>
          <cell r="J12554">
            <v>34</v>
          </cell>
          <cell r="K12554">
            <v>1.9740999937057495</v>
          </cell>
          <cell r="L12554">
            <v>1.7115000486373901</v>
          </cell>
          <cell r="M12554">
            <v>2.5966000556945801</v>
          </cell>
          <cell r="N12554" t="str">
            <v>Very Large</v>
          </cell>
          <cell r="O12554">
            <v>1315</v>
          </cell>
        </row>
        <row r="12555">
          <cell r="A12555" t="str">
            <v>PL</v>
          </cell>
          <cell r="B12555" t="str">
            <v>PL_RV_CS060012</v>
          </cell>
          <cell r="C12555">
            <v>1994</v>
          </cell>
          <cell r="D12555" t="str">
            <v>Annual</v>
          </cell>
          <cell r="E12555" t="str">
            <v>Orthophosphate</v>
          </cell>
          <cell r="F12555" t="str">
            <v>mg/l P</v>
          </cell>
          <cell r="G12555">
            <v>12</v>
          </cell>
          <cell r="J12555">
            <v>24</v>
          </cell>
          <cell r="K12555">
            <v>0.25440001487731934</v>
          </cell>
          <cell r="L12555">
            <v>0.22980000078678131</v>
          </cell>
          <cell r="M12555">
            <v>0.32670000195503235</v>
          </cell>
          <cell r="N12555" t="str">
            <v>Largest</v>
          </cell>
          <cell r="O12555">
            <v>26284</v>
          </cell>
        </row>
        <row r="12556">
          <cell r="A12556" t="str">
            <v>PL</v>
          </cell>
          <cell r="B12556" t="str">
            <v>PL_RV_CS080026</v>
          </cell>
          <cell r="C12556">
            <v>1994</v>
          </cell>
          <cell r="D12556" t="str">
            <v>Annual</v>
          </cell>
          <cell r="E12556" t="str">
            <v>Orthophosphate</v>
          </cell>
          <cell r="F12556" t="str">
            <v>mg/l P</v>
          </cell>
          <cell r="G12556">
            <v>12</v>
          </cell>
          <cell r="J12556">
            <v>24</v>
          </cell>
          <cell r="K12556">
            <v>0.258899986743927</v>
          </cell>
          <cell r="L12556">
            <v>0.20379999279975891</v>
          </cell>
          <cell r="M12556">
            <v>0.51829999685287476</v>
          </cell>
          <cell r="N12556" t="str">
            <v>Largest</v>
          </cell>
          <cell r="O12556">
            <v>5869.4</v>
          </cell>
        </row>
        <row r="12557">
          <cell r="A12557" t="str">
            <v>PL</v>
          </cell>
          <cell r="B12557" t="str">
            <v>PL_RV_CS160002</v>
          </cell>
          <cell r="C12557">
            <v>1994</v>
          </cell>
          <cell r="D12557" t="str">
            <v>Annual</v>
          </cell>
          <cell r="E12557" t="str">
            <v>Orthophosphate</v>
          </cell>
          <cell r="F12557" t="str">
            <v>mg/l P</v>
          </cell>
          <cell r="G12557">
            <v>12</v>
          </cell>
          <cell r="J12557">
            <v>24</v>
          </cell>
          <cell r="K12557">
            <v>0.21610000729560852</v>
          </cell>
          <cell r="L12557">
            <v>0.22169999778270721</v>
          </cell>
          <cell r="M12557">
            <v>0.29260000586509705</v>
          </cell>
          <cell r="N12557" t="str">
            <v>Large</v>
          </cell>
          <cell r="O12557">
            <v>393.6</v>
          </cell>
        </row>
        <row r="12558">
          <cell r="A12558" t="str">
            <v>PL</v>
          </cell>
          <cell r="B12558" t="str">
            <v>PL_RV_CS200065</v>
          </cell>
          <cell r="C12558">
            <v>1994</v>
          </cell>
          <cell r="D12558" t="str">
            <v>Annual</v>
          </cell>
          <cell r="E12558" t="str">
            <v>Orthophosphate</v>
          </cell>
          <cell r="F12558" t="str">
            <v>mg/l P</v>
          </cell>
          <cell r="G12558">
            <v>12</v>
          </cell>
          <cell r="J12558">
            <v>24</v>
          </cell>
          <cell r="K12558">
            <v>4.8799999058246613E-2</v>
          </cell>
          <cell r="L12558">
            <v>1.4700000174343586E-2</v>
          </cell>
          <cell r="M12558">
            <v>0.16769999265670776</v>
          </cell>
          <cell r="N12558" t="str">
            <v>Largest</v>
          </cell>
          <cell r="O12558">
            <v>6900.4</v>
          </cell>
        </row>
        <row r="12559">
          <cell r="A12559" t="str">
            <v>PL</v>
          </cell>
          <cell r="B12559" t="str">
            <v>PL_RV_CS080012</v>
          </cell>
          <cell r="C12559">
            <v>1994</v>
          </cell>
          <cell r="D12559" t="str">
            <v>Annual</v>
          </cell>
          <cell r="E12559" t="str">
            <v>Orthophosphate</v>
          </cell>
          <cell r="F12559" t="str">
            <v>mg/l P</v>
          </cell>
          <cell r="G12559">
            <v>12</v>
          </cell>
          <cell r="J12559">
            <v>24</v>
          </cell>
          <cell r="K12559">
            <v>0.14030000567436218</v>
          </cell>
          <cell r="L12559">
            <v>0.12710000574588776</v>
          </cell>
          <cell r="M12559">
            <v>0.21109999716281891</v>
          </cell>
          <cell r="N12559" t="str">
            <v>Largest</v>
          </cell>
          <cell r="O12559">
            <v>5534.5</v>
          </cell>
        </row>
        <row r="12560">
          <cell r="A12560" t="str">
            <v>PL</v>
          </cell>
          <cell r="B12560" t="str">
            <v>PL_RV_CS300229</v>
          </cell>
          <cell r="C12560">
            <v>1994</v>
          </cell>
          <cell r="D12560" t="str">
            <v>Annual</v>
          </cell>
          <cell r="E12560" t="str">
            <v>Orthophosphate</v>
          </cell>
          <cell r="F12560" t="str">
            <v>mg/l P</v>
          </cell>
          <cell r="G12560">
            <v>12</v>
          </cell>
          <cell r="J12560">
            <v>23</v>
          </cell>
          <cell r="K12560">
            <v>0.16130000352859497</v>
          </cell>
          <cell r="L12560">
            <v>0.14339999854564667</v>
          </cell>
          <cell r="M12560">
            <v>0.21920000016689301</v>
          </cell>
          <cell r="N12560" t="str">
            <v>Medium</v>
          </cell>
          <cell r="O12560">
            <v>163</v>
          </cell>
        </row>
        <row r="12561">
          <cell r="A12561" t="str">
            <v>PL</v>
          </cell>
          <cell r="B12561" t="str">
            <v>PL_RV_CS240058</v>
          </cell>
          <cell r="C12561">
            <v>1994</v>
          </cell>
          <cell r="D12561" t="str">
            <v>Annual</v>
          </cell>
          <cell r="E12561" t="str">
            <v>Orthophosphate</v>
          </cell>
          <cell r="F12561" t="str">
            <v>mg/l P</v>
          </cell>
          <cell r="G12561">
            <v>12</v>
          </cell>
          <cell r="J12561">
            <v>24</v>
          </cell>
          <cell r="K12561">
            <v>0.65609997510910034</v>
          </cell>
          <cell r="L12561">
            <v>0.64389997720718384</v>
          </cell>
          <cell r="M12561">
            <v>1.0555000305175781</v>
          </cell>
          <cell r="N12561" t="str">
            <v>Large</v>
          </cell>
          <cell r="O12561">
            <v>349</v>
          </cell>
        </row>
        <row r="12562">
          <cell r="A12562" t="str">
            <v>PL</v>
          </cell>
          <cell r="B12562" t="str">
            <v>PL_RV_CS160009</v>
          </cell>
          <cell r="C12562">
            <v>1994</v>
          </cell>
          <cell r="D12562" t="str">
            <v>Annual</v>
          </cell>
          <cell r="E12562" t="str">
            <v>Orthophosphate</v>
          </cell>
          <cell r="F12562" t="str">
            <v>mg/l P</v>
          </cell>
          <cell r="G12562">
            <v>12</v>
          </cell>
          <cell r="J12562">
            <v>24</v>
          </cell>
          <cell r="K12562">
            <v>0.68690001964569092</v>
          </cell>
          <cell r="L12562">
            <v>0.54769998788833618</v>
          </cell>
          <cell r="M12562">
            <v>1.5815000534057617</v>
          </cell>
          <cell r="N12562" t="str">
            <v>Large</v>
          </cell>
          <cell r="O12562">
            <v>483.8</v>
          </cell>
        </row>
        <row r="12563">
          <cell r="A12563" t="str">
            <v>PL</v>
          </cell>
          <cell r="B12563" t="str">
            <v>PL_RV_CS180084</v>
          </cell>
          <cell r="C12563">
            <v>1994</v>
          </cell>
          <cell r="D12563" t="str">
            <v>Annual</v>
          </cell>
          <cell r="E12563" t="str">
            <v>Orthophosphate</v>
          </cell>
          <cell r="F12563" t="str">
            <v>mg/l P</v>
          </cell>
          <cell r="G12563">
            <v>12</v>
          </cell>
          <cell r="J12563">
            <v>23</v>
          </cell>
          <cell r="K12563">
            <v>0.10209999978542328</v>
          </cell>
          <cell r="L12563">
            <v>7.5000002980232239E-2</v>
          </cell>
          <cell r="M12563">
            <v>0.26339998841285706</v>
          </cell>
          <cell r="N12563" t="str">
            <v>Medium</v>
          </cell>
          <cell r="O12563">
            <v>206.8</v>
          </cell>
        </row>
        <row r="12564">
          <cell r="A12564" t="str">
            <v>PL</v>
          </cell>
          <cell r="B12564" t="str">
            <v>PL_RV_CS240208</v>
          </cell>
          <cell r="C12564">
            <v>1994</v>
          </cell>
          <cell r="D12564" t="str">
            <v>Annual</v>
          </cell>
          <cell r="E12564" t="str">
            <v>Orthophosphate</v>
          </cell>
          <cell r="F12564" t="str">
            <v>mg/l P</v>
          </cell>
          <cell r="G12564">
            <v>12</v>
          </cell>
          <cell r="J12564">
            <v>24</v>
          </cell>
          <cell r="K12564">
            <v>1.1481000185012817</v>
          </cell>
          <cell r="L12564">
            <v>1.0643999576568604</v>
          </cell>
          <cell r="M12564">
            <v>2.1380999088287354</v>
          </cell>
          <cell r="N12564" t="str">
            <v>Medium</v>
          </cell>
          <cell r="O12564">
            <v>239.1</v>
          </cell>
        </row>
        <row r="12565">
          <cell r="A12565" t="str">
            <v>PL</v>
          </cell>
          <cell r="B12565" t="str">
            <v>PL_RV_CS120017</v>
          </cell>
          <cell r="C12565">
            <v>1994</v>
          </cell>
          <cell r="D12565" t="str">
            <v>Annual</v>
          </cell>
          <cell r="E12565" t="str">
            <v>Orthophosphate</v>
          </cell>
          <cell r="F12565" t="str">
            <v>mg/l P</v>
          </cell>
          <cell r="G12565">
            <v>12</v>
          </cell>
          <cell r="J12565">
            <v>24</v>
          </cell>
          <cell r="K12565">
            <v>5.6600000709295273E-2</v>
          </cell>
          <cell r="L12565">
            <v>5.2200000733137131E-2</v>
          </cell>
          <cell r="M12565">
            <v>9.4999998807907104E-2</v>
          </cell>
          <cell r="N12565" t="str">
            <v>Very Large</v>
          </cell>
          <cell r="O12565">
            <v>1154</v>
          </cell>
        </row>
        <row r="12566">
          <cell r="A12566" t="str">
            <v>PL</v>
          </cell>
          <cell r="B12566" t="str">
            <v>PL_RV_CS020026</v>
          </cell>
          <cell r="C12566">
            <v>1994</v>
          </cell>
          <cell r="D12566" t="str">
            <v>Annual</v>
          </cell>
          <cell r="E12566" t="str">
            <v>Orthophosphate</v>
          </cell>
          <cell r="F12566" t="str">
            <v>mg/l P</v>
          </cell>
          <cell r="G12566">
            <v>12</v>
          </cell>
          <cell r="J12566">
            <v>22</v>
          </cell>
          <cell r="K12566">
            <v>0.23520000278949738</v>
          </cell>
          <cell r="L12566">
            <v>0.25099998712539673</v>
          </cell>
          <cell r="M12566">
            <v>0.32980000972747803</v>
          </cell>
          <cell r="N12566" t="str">
            <v>Large</v>
          </cell>
          <cell r="O12566">
            <v>593.5</v>
          </cell>
        </row>
        <row r="12567">
          <cell r="A12567" t="str">
            <v>PL</v>
          </cell>
          <cell r="B12567" t="str">
            <v>PL_RV_CS020106</v>
          </cell>
          <cell r="C12567">
            <v>1994</v>
          </cell>
          <cell r="D12567" t="str">
            <v>Annual</v>
          </cell>
          <cell r="E12567" t="str">
            <v>Orthophosphate</v>
          </cell>
          <cell r="F12567" t="str">
            <v>mg/l P</v>
          </cell>
          <cell r="G12567">
            <v>12</v>
          </cell>
          <cell r="J12567">
            <v>24</v>
          </cell>
          <cell r="K12567">
            <v>0.43130001425743103</v>
          </cell>
          <cell r="L12567">
            <v>0.23469999432563782</v>
          </cell>
          <cell r="M12567">
            <v>2.3842999935150146</v>
          </cell>
          <cell r="N12567" t="str">
            <v>Large</v>
          </cell>
          <cell r="O12567">
            <v>517.5</v>
          </cell>
        </row>
        <row r="12568">
          <cell r="A12568" t="str">
            <v>PL</v>
          </cell>
          <cell r="B12568" t="str">
            <v>PL_RV_CS180050</v>
          </cell>
          <cell r="C12568">
            <v>1994</v>
          </cell>
          <cell r="D12568" t="str">
            <v>Annual</v>
          </cell>
          <cell r="E12568" t="str">
            <v>Orthophosphate</v>
          </cell>
          <cell r="F12568" t="str">
            <v>mg/l P</v>
          </cell>
          <cell r="G12568">
            <v>12</v>
          </cell>
          <cell r="J12568">
            <v>24</v>
          </cell>
          <cell r="K12568">
            <v>4.3200001120567322E-2</v>
          </cell>
          <cell r="L12568">
            <v>4.3999999761581421E-2</v>
          </cell>
          <cell r="M12568">
            <v>6.3100002706050873E-2</v>
          </cell>
          <cell r="N12568" t="str">
            <v>Largest</v>
          </cell>
          <cell r="O12568">
            <v>16857</v>
          </cell>
        </row>
        <row r="12569">
          <cell r="A12569" t="str">
            <v>PL</v>
          </cell>
          <cell r="B12569" t="str">
            <v>PL_RV_CS180023</v>
          </cell>
          <cell r="C12569">
            <v>1994</v>
          </cell>
          <cell r="D12569" t="str">
            <v>Annual</v>
          </cell>
          <cell r="E12569" t="str">
            <v>Orthophosphate</v>
          </cell>
          <cell r="F12569" t="str">
            <v>mg/l P</v>
          </cell>
          <cell r="G12569">
            <v>12</v>
          </cell>
          <cell r="J12569">
            <v>25</v>
          </cell>
          <cell r="K12569">
            <v>0.10930000245571136</v>
          </cell>
          <cell r="L12569">
            <v>9.4499997794628143E-2</v>
          </cell>
          <cell r="M12569">
            <v>0.23080000281333923</v>
          </cell>
          <cell r="N12569" t="str">
            <v>Large</v>
          </cell>
          <cell r="O12569">
            <v>970</v>
          </cell>
        </row>
        <row r="12570">
          <cell r="A12570" t="str">
            <v>PL</v>
          </cell>
          <cell r="B12570" t="str">
            <v>PL_RV_CS140024</v>
          </cell>
          <cell r="C12570">
            <v>1994</v>
          </cell>
          <cell r="D12570" t="str">
            <v>Annual</v>
          </cell>
          <cell r="E12570" t="str">
            <v>Orthophosphate</v>
          </cell>
          <cell r="F12570" t="str">
            <v>mg/l P</v>
          </cell>
          <cell r="G12570">
            <v>12</v>
          </cell>
          <cell r="J12570">
            <v>24</v>
          </cell>
          <cell r="K12570">
            <v>0.17030000686645508</v>
          </cell>
          <cell r="L12570">
            <v>0.14339999854564667</v>
          </cell>
          <cell r="M12570">
            <v>0.32420000433921814</v>
          </cell>
          <cell r="N12570" t="str">
            <v>Very Large</v>
          </cell>
          <cell r="O12570">
            <v>2103.8000000000002</v>
          </cell>
        </row>
        <row r="12571">
          <cell r="A12571" t="str">
            <v>PL</v>
          </cell>
          <cell r="B12571" t="str">
            <v>PL_RV_CS120049</v>
          </cell>
          <cell r="C12571">
            <v>1994</v>
          </cell>
          <cell r="D12571" t="str">
            <v>Annual</v>
          </cell>
          <cell r="E12571" t="str">
            <v>Orthophosphate</v>
          </cell>
          <cell r="F12571" t="str">
            <v>mg/l P</v>
          </cell>
          <cell r="G12571">
            <v>12</v>
          </cell>
          <cell r="J12571">
            <v>25</v>
          </cell>
          <cell r="K12571">
            <v>6.0899998992681503E-2</v>
          </cell>
          <cell r="L12571">
            <v>5.5399999022483826E-2</v>
          </cell>
          <cell r="M12571">
            <v>0.10899999737739563</v>
          </cell>
          <cell r="N12571" t="str">
            <v>Very Large</v>
          </cell>
          <cell r="O12571">
            <v>1537.1</v>
          </cell>
        </row>
        <row r="12572">
          <cell r="A12572" t="str">
            <v>PL</v>
          </cell>
          <cell r="B12572" t="str">
            <v>PL_RV_CS240102</v>
          </cell>
          <cell r="C12572">
            <v>1994</v>
          </cell>
          <cell r="D12572" t="str">
            <v>Annual</v>
          </cell>
          <cell r="E12572" t="str">
            <v>Orthophosphate</v>
          </cell>
          <cell r="F12572" t="str">
            <v>mg/l P</v>
          </cell>
          <cell r="G12572">
            <v>12</v>
          </cell>
          <cell r="J12572">
            <v>24</v>
          </cell>
          <cell r="K12572">
            <v>0.95359998941421509</v>
          </cell>
          <cell r="L12572">
            <v>0.9878000020980835</v>
          </cell>
          <cell r="M12572">
            <v>0.95130002498626709</v>
          </cell>
          <cell r="N12572" t="str">
            <v>Very Large</v>
          </cell>
          <cell r="O12572">
            <v>2121.5</v>
          </cell>
        </row>
        <row r="12573">
          <cell r="A12573" t="str">
            <v>PL</v>
          </cell>
          <cell r="B12573" t="str">
            <v>PL_RV_CS160008</v>
          </cell>
          <cell r="C12573">
            <v>1994</v>
          </cell>
          <cell r="D12573" t="str">
            <v>Annual</v>
          </cell>
          <cell r="E12573" t="str">
            <v>Orthophosphate</v>
          </cell>
          <cell r="F12573" t="str">
            <v>mg/l P</v>
          </cell>
          <cell r="G12573">
            <v>12</v>
          </cell>
          <cell r="J12573">
            <v>24</v>
          </cell>
          <cell r="K12573">
            <v>0.99819999933242798</v>
          </cell>
          <cell r="L12573">
            <v>0.94539999961853027</v>
          </cell>
          <cell r="M12573">
            <v>1.6842999458312988</v>
          </cell>
          <cell r="N12573" t="str">
            <v>Medium</v>
          </cell>
          <cell r="O12573">
            <v>200.7</v>
          </cell>
        </row>
        <row r="12574">
          <cell r="A12574" t="str">
            <v>PL</v>
          </cell>
          <cell r="B12574" t="str">
            <v>PL_RV_CS300080</v>
          </cell>
          <cell r="C12574">
            <v>1994</v>
          </cell>
          <cell r="D12574" t="str">
            <v>Annual</v>
          </cell>
          <cell r="E12574" t="str">
            <v>Orthophosphate</v>
          </cell>
          <cell r="F12574" t="str">
            <v>mg/l P</v>
          </cell>
          <cell r="G12574">
            <v>12</v>
          </cell>
          <cell r="J12574">
            <v>24</v>
          </cell>
          <cell r="K12574">
            <v>0.2987000048160553</v>
          </cell>
          <cell r="L12574">
            <v>0.1890999972820282</v>
          </cell>
          <cell r="M12574">
            <v>1.2045999765396118</v>
          </cell>
          <cell r="N12574" t="str">
            <v>Largest</v>
          </cell>
          <cell r="O12574">
            <v>4824.1000000000004</v>
          </cell>
        </row>
        <row r="12575">
          <cell r="A12575" t="str">
            <v>PL</v>
          </cell>
          <cell r="B12575" t="str">
            <v>PL_RV_CS020050</v>
          </cell>
          <cell r="C12575">
            <v>1994</v>
          </cell>
          <cell r="D12575" t="str">
            <v>Annual</v>
          </cell>
          <cell r="E12575" t="str">
            <v>Orthophosphate</v>
          </cell>
          <cell r="F12575" t="str">
            <v>mg/l P</v>
          </cell>
          <cell r="G12575">
            <v>12</v>
          </cell>
          <cell r="J12575">
            <v>31</v>
          </cell>
          <cell r="K12575">
            <v>1.7057000398635864</v>
          </cell>
          <cell r="L12575">
            <v>1.4702999591827393</v>
          </cell>
          <cell r="M12575">
            <v>3.4430000782012939</v>
          </cell>
          <cell r="N12575" t="str">
            <v>Large</v>
          </cell>
          <cell r="O12575">
            <v>614.5</v>
          </cell>
        </row>
        <row r="12576">
          <cell r="A12576" t="str">
            <v>PL</v>
          </cell>
          <cell r="B12576" t="str">
            <v>PL_RV_CS020010</v>
          </cell>
          <cell r="C12576">
            <v>1994</v>
          </cell>
          <cell r="D12576" t="str">
            <v>Annual</v>
          </cell>
          <cell r="E12576" t="str">
            <v>Orthophosphate</v>
          </cell>
          <cell r="F12576" t="str">
            <v>mg/l P</v>
          </cell>
          <cell r="G12576">
            <v>12</v>
          </cell>
          <cell r="J12576">
            <v>20</v>
          </cell>
          <cell r="K12576">
            <v>1.6499999910593033E-2</v>
          </cell>
          <cell r="L12576">
            <v>1.7899999395012856E-2</v>
          </cell>
          <cell r="M12576">
            <v>2.9999999329447746E-2</v>
          </cell>
          <cell r="N12576" t="str">
            <v>Small</v>
          </cell>
          <cell r="O12576">
            <v>49.7</v>
          </cell>
        </row>
        <row r="12577">
          <cell r="A12577" t="str">
            <v>PL</v>
          </cell>
          <cell r="B12577" t="str">
            <v>PL_RV_CS300001</v>
          </cell>
          <cell r="C12577">
            <v>1994</v>
          </cell>
          <cell r="D12577" t="str">
            <v>Annual</v>
          </cell>
          <cell r="E12577" t="str">
            <v>Orthophosphate</v>
          </cell>
          <cell r="F12577" t="str">
            <v>mg/l P</v>
          </cell>
          <cell r="G12577">
            <v>12</v>
          </cell>
          <cell r="J12577">
            <v>24</v>
          </cell>
          <cell r="K12577">
            <v>0.96969997882843018</v>
          </cell>
          <cell r="L12577">
            <v>0.88020002841949463</v>
          </cell>
          <cell r="M12577">
            <v>2.0023000240325928</v>
          </cell>
          <cell r="N12577" t="str">
            <v>Very Large</v>
          </cell>
          <cell r="O12577">
            <v>1866.5</v>
          </cell>
        </row>
        <row r="12578">
          <cell r="A12578" t="str">
            <v>PL</v>
          </cell>
          <cell r="B12578" t="str">
            <v>PL_RV_CS260024</v>
          </cell>
          <cell r="C12578">
            <v>1994</v>
          </cell>
          <cell r="D12578" t="str">
            <v>Annual</v>
          </cell>
          <cell r="E12578" t="str">
            <v>Orthophosphate</v>
          </cell>
          <cell r="F12578" t="str">
            <v>mg/l P</v>
          </cell>
          <cell r="G12578">
            <v>12</v>
          </cell>
          <cell r="J12578">
            <v>22</v>
          </cell>
          <cell r="K12578">
            <v>0.23180000483989716</v>
          </cell>
          <cell r="L12578">
            <v>0.22329999506473541</v>
          </cell>
          <cell r="M12578">
            <v>0.34869998693466187</v>
          </cell>
          <cell r="N12578" t="str">
            <v>Largest</v>
          </cell>
          <cell r="O12578">
            <v>3856.4</v>
          </cell>
        </row>
        <row r="12579">
          <cell r="A12579" t="str">
            <v>PL</v>
          </cell>
          <cell r="B12579" t="str">
            <v>PL_RV_CS260028</v>
          </cell>
          <cell r="C12579">
            <v>1994</v>
          </cell>
          <cell r="D12579" t="str">
            <v>Annual</v>
          </cell>
          <cell r="E12579" t="str">
            <v>Orthophosphate</v>
          </cell>
          <cell r="F12579" t="str">
            <v>mg/l P</v>
          </cell>
          <cell r="G12579">
            <v>12</v>
          </cell>
          <cell r="J12579">
            <v>23</v>
          </cell>
          <cell r="K12579">
            <v>0.10840000212192535</v>
          </cell>
          <cell r="L12579">
            <v>0.10109999775886536</v>
          </cell>
          <cell r="M12579">
            <v>0.24510000646114349</v>
          </cell>
          <cell r="N12579" t="str">
            <v>Large</v>
          </cell>
          <cell r="O12579">
            <v>708.4</v>
          </cell>
        </row>
        <row r="12580">
          <cell r="A12580" t="str">
            <v>PL</v>
          </cell>
          <cell r="B12580" t="str">
            <v>PL_RV_CS300167</v>
          </cell>
          <cell r="C12580">
            <v>1994</v>
          </cell>
          <cell r="D12580" t="str">
            <v>Annual</v>
          </cell>
          <cell r="E12580" t="str">
            <v>Orthophosphate</v>
          </cell>
          <cell r="F12580" t="str">
            <v>mg/l P</v>
          </cell>
          <cell r="G12580">
            <v>12</v>
          </cell>
          <cell r="J12580">
            <v>23</v>
          </cell>
          <cell r="K12580">
            <v>0.10249999910593033</v>
          </cell>
          <cell r="L12580">
            <v>9.7800001502037048E-2</v>
          </cell>
          <cell r="M12580">
            <v>0.22190000116825104</v>
          </cell>
          <cell r="N12580" t="str">
            <v>Large</v>
          </cell>
          <cell r="O12580">
            <v>306</v>
          </cell>
        </row>
        <row r="12581">
          <cell r="A12581" t="str">
            <v>PL</v>
          </cell>
          <cell r="B12581" t="str">
            <v>PL_RV_CS300175</v>
          </cell>
          <cell r="C12581">
            <v>1994</v>
          </cell>
          <cell r="D12581" t="str">
            <v>Annual</v>
          </cell>
          <cell r="E12581" t="str">
            <v>Orthophosphate</v>
          </cell>
          <cell r="F12581" t="str">
            <v>mg/l P</v>
          </cell>
          <cell r="G12581">
            <v>12</v>
          </cell>
          <cell r="J12581">
            <v>22</v>
          </cell>
          <cell r="K12581">
            <v>0.16110000014305115</v>
          </cell>
          <cell r="L12581">
            <v>0.14669999480247498</v>
          </cell>
          <cell r="M12581">
            <v>0.25999999046325684</v>
          </cell>
          <cell r="N12581" t="str">
            <v>Largest</v>
          </cell>
          <cell r="O12581">
            <v>6345</v>
          </cell>
        </row>
        <row r="12582">
          <cell r="A12582" t="str">
            <v>PL</v>
          </cell>
          <cell r="B12582" t="str">
            <v>PL_RV_CS140035</v>
          </cell>
          <cell r="C12582">
            <v>1994</v>
          </cell>
          <cell r="D12582" t="str">
            <v>Annual</v>
          </cell>
          <cell r="E12582" t="str">
            <v>Orthophosphate</v>
          </cell>
          <cell r="F12582" t="str">
            <v>mg/l P</v>
          </cell>
          <cell r="G12582">
            <v>12</v>
          </cell>
          <cell r="J12582">
            <v>23</v>
          </cell>
          <cell r="K12582">
            <v>6.4499996602535248E-2</v>
          </cell>
          <cell r="L12582">
            <v>6.1900001019239426E-2</v>
          </cell>
          <cell r="M12582">
            <v>8.0300003290176392E-2</v>
          </cell>
          <cell r="N12582" t="str">
            <v>Largest</v>
          </cell>
          <cell r="O12582">
            <v>9273</v>
          </cell>
        </row>
        <row r="12583">
          <cell r="A12583" t="str">
            <v>PL</v>
          </cell>
          <cell r="B12583" t="str">
            <v>PL_RV_CS200109</v>
          </cell>
          <cell r="C12583">
            <v>1994</v>
          </cell>
          <cell r="D12583" t="str">
            <v>Annual</v>
          </cell>
          <cell r="E12583" t="str">
            <v>Orthophosphate</v>
          </cell>
          <cell r="F12583" t="str">
            <v>mg/l P</v>
          </cell>
          <cell r="G12583">
            <v>12</v>
          </cell>
          <cell r="J12583">
            <v>12</v>
          </cell>
          <cell r="K12583">
            <v>6.9300003349781036E-2</v>
          </cell>
          <cell r="L12583">
            <v>6.1900001019239426E-2</v>
          </cell>
          <cell r="M12583">
            <v>0.16150000691413879</v>
          </cell>
          <cell r="N12583" t="str">
            <v>Very Large</v>
          </cell>
          <cell r="O12583">
            <v>2101.6999999999998</v>
          </cell>
        </row>
        <row r="12584">
          <cell r="A12584" t="str">
            <v>PL</v>
          </cell>
          <cell r="B12584" t="str">
            <v>PL_RV_CS020058</v>
          </cell>
          <cell r="C12584">
            <v>1994</v>
          </cell>
          <cell r="D12584" t="str">
            <v>Annual</v>
          </cell>
          <cell r="E12584" t="str">
            <v>Orthophosphate</v>
          </cell>
          <cell r="F12584" t="str">
            <v>mg/l P</v>
          </cell>
          <cell r="G12584">
            <v>12</v>
          </cell>
          <cell r="J12584">
            <v>24</v>
          </cell>
          <cell r="K12584">
            <v>1.2410999536514282</v>
          </cell>
          <cell r="L12584">
            <v>1.1083999872207642</v>
          </cell>
          <cell r="M12584">
            <v>2.0107998847961426</v>
          </cell>
          <cell r="N12584" t="str">
            <v>Large</v>
          </cell>
          <cell r="O12584">
            <v>554</v>
          </cell>
        </row>
        <row r="12585">
          <cell r="A12585" t="str">
            <v>PL</v>
          </cell>
          <cell r="B12585" t="str">
            <v>PL_RV_CS160025</v>
          </cell>
          <cell r="C12585">
            <v>1994</v>
          </cell>
          <cell r="D12585" t="str">
            <v>Annual</v>
          </cell>
          <cell r="E12585" t="str">
            <v>Orthophosphate</v>
          </cell>
          <cell r="F12585" t="str">
            <v>mg/l P</v>
          </cell>
          <cell r="G12585">
            <v>12</v>
          </cell>
          <cell r="J12585">
            <v>24</v>
          </cell>
          <cell r="K12585">
            <v>7.4000000953674316E-2</v>
          </cell>
          <cell r="L12585">
            <v>6.3600003719329834E-2</v>
          </cell>
          <cell r="M12585">
            <v>0.13400000333786011</v>
          </cell>
          <cell r="N12585" t="str">
            <v>Largest</v>
          </cell>
          <cell r="O12585">
            <v>4514</v>
          </cell>
        </row>
        <row r="12586">
          <cell r="A12586" t="str">
            <v>PL</v>
          </cell>
          <cell r="B12586" t="str">
            <v>PL_RV_CS020031</v>
          </cell>
          <cell r="C12586">
            <v>1994</v>
          </cell>
          <cell r="D12586" t="str">
            <v>Annual</v>
          </cell>
          <cell r="E12586" t="str">
            <v>Orthophosphate</v>
          </cell>
          <cell r="F12586" t="str">
            <v>mg/l P</v>
          </cell>
          <cell r="G12586">
            <v>12</v>
          </cell>
          <cell r="J12586">
            <v>35</v>
          </cell>
          <cell r="K12586">
            <v>9.7099997103214264E-2</v>
          </cell>
          <cell r="L12586">
            <v>8.4799997508525848E-2</v>
          </cell>
          <cell r="M12586">
            <v>0.31999999284744263</v>
          </cell>
          <cell r="N12586" t="str">
            <v>Very Large</v>
          </cell>
          <cell r="O12586">
            <v>1002.7</v>
          </cell>
        </row>
        <row r="12587">
          <cell r="A12587" t="str">
            <v>PL</v>
          </cell>
          <cell r="B12587" t="str">
            <v>PL_RV_CS100118</v>
          </cell>
          <cell r="C12587">
            <v>1994</v>
          </cell>
          <cell r="D12587" t="str">
            <v>Annual</v>
          </cell>
          <cell r="E12587" t="str">
            <v>Orthophosphate</v>
          </cell>
          <cell r="F12587" t="str">
            <v>mg/l P</v>
          </cell>
          <cell r="G12587">
            <v>12</v>
          </cell>
          <cell r="J12587">
            <v>28</v>
          </cell>
          <cell r="K12587">
            <v>0.10620000213384628</v>
          </cell>
          <cell r="L12587">
            <v>7.9899996519088745E-2</v>
          </cell>
          <cell r="M12587">
            <v>0.26969999074935913</v>
          </cell>
          <cell r="N12587" t="str">
            <v>Large</v>
          </cell>
          <cell r="O12587">
            <v>592</v>
          </cell>
        </row>
        <row r="12588">
          <cell r="A12588" t="str">
            <v>PL</v>
          </cell>
          <cell r="B12588" t="str">
            <v>PL_RV_CS020108</v>
          </cell>
          <cell r="C12588">
            <v>1994</v>
          </cell>
          <cell r="D12588" t="str">
            <v>Annual</v>
          </cell>
          <cell r="E12588" t="str">
            <v>Orthophosphate</v>
          </cell>
          <cell r="F12588" t="str">
            <v>mg/l P</v>
          </cell>
          <cell r="G12588">
            <v>12</v>
          </cell>
          <cell r="J12588">
            <v>24</v>
          </cell>
          <cell r="K12588">
            <v>0.36239999532699585</v>
          </cell>
          <cell r="L12588">
            <v>0.23960000276565552</v>
          </cell>
          <cell r="M12588">
            <v>0.95800000429153442</v>
          </cell>
          <cell r="N12588" t="str">
            <v>Very Large</v>
          </cell>
          <cell r="O12588">
            <v>1545.5</v>
          </cell>
        </row>
        <row r="12589">
          <cell r="A12589" t="str">
            <v>PL</v>
          </cell>
          <cell r="B12589" t="str">
            <v>PL_RV_CS200021</v>
          </cell>
          <cell r="C12589">
            <v>1994</v>
          </cell>
          <cell r="D12589" t="str">
            <v>Annual</v>
          </cell>
          <cell r="E12589" t="str">
            <v>Orthophosphate</v>
          </cell>
          <cell r="F12589" t="str">
            <v>mg/l P</v>
          </cell>
          <cell r="G12589">
            <v>12</v>
          </cell>
          <cell r="J12589">
            <v>24</v>
          </cell>
          <cell r="K12589">
            <v>0.26829999685287476</v>
          </cell>
          <cell r="L12589">
            <v>0.24120000004768372</v>
          </cell>
          <cell r="M12589">
            <v>0.43079999089241028</v>
          </cell>
          <cell r="N12589" t="str">
            <v>Large</v>
          </cell>
          <cell r="O12589">
            <v>486</v>
          </cell>
        </row>
        <row r="12590">
          <cell r="A12590" t="str">
            <v>PL</v>
          </cell>
          <cell r="B12590" t="str">
            <v>PL_RV_CS080052</v>
          </cell>
          <cell r="C12590">
            <v>1994</v>
          </cell>
          <cell r="D12590" t="str">
            <v>Annual</v>
          </cell>
          <cell r="E12590" t="str">
            <v>Orthophosphate</v>
          </cell>
          <cell r="F12590" t="str">
            <v>mg/l P</v>
          </cell>
          <cell r="G12590">
            <v>12</v>
          </cell>
          <cell r="J12590">
            <v>24</v>
          </cell>
          <cell r="K12590">
            <v>7.7699996531009674E-2</v>
          </cell>
          <cell r="L12590">
            <v>7.5000002980232239E-2</v>
          </cell>
          <cell r="M12590">
            <v>6.1999998986721039E-2</v>
          </cell>
          <cell r="N12590" t="str">
            <v>Largest</v>
          </cell>
          <cell r="O12590">
            <v>17330.5</v>
          </cell>
        </row>
        <row r="12591">
          <cell r="A12591" t="str">
            <v>SE</v>
          </cell>
          <cell r="B12591" t="str">
            <v>SE_RV_555</v>
          </cell>
          <cell r="C12591">
            <v>1994</v>
          </cell>
          <cell r="D12591" t="str">
            <v>Annual</v>
          </cell>
          <cell r="E12591" t="str">
            <v>Orthophosphate</v>
          </cell>
          <cell r="F12591" t="str">
            <v>mg/l P</v>
          </cell>
          <cell r="G12591">
            <v>12</v>
          </cell>
          <cell r="J12591">
            <v>12</v>
          </cell>
          <cell r="K12591">
            <v>8.1000002101063728E-3</v>
          </cell>
          <cell r="L12591">
            <v>6.5000001341104507E-3</v>
          </cell>
          <cell r="M12591">
            <v>5.59999980032444E-3</v>
          </cell>
          <cell r="N12591" t="str">
            <v>Large</v>
          </cell>
          <cell r="O12591">
            <v>446.27</v>
          </cell>
        </row>
        <row r="12592">
          <cell r="A12592" t="str">
            <v>SE</v>
          </cell>
          <cell r="B12592" t="str">
            <v>SE_RV_267</v>
          </cell>
          <cell r="C12592">
            <v>1994</v>
          </cell>
          <cell r="D12592" t="str">
            <v>Annual</v>
          </cell>
          <cell r="E12592" t="str">
            <v>Orthophosphate</v>
          </cell>
          <cell r="F12592" t="str">
            <v>mg/l P</v>
          </cell>
          <cell r="G12592">
            <v>12</v>
          </cell>
          <cell r="J12592">
            <v>12</v>
          </cell>
          <cell r="K12592">
            <v>1.2199999764561653E-2</v>
          </cell>
          <cell r="L12592">
            <v>9.4999996945261955E-3</v>
          </cell>
          <cell r="M12592">
            <v>8.7000001221895218E-3</v>
          </cell>
          <cell r="N12592" t="str">
            <v>Large</v>
          </cell>
          <cell r="O12592">
            <v>357.21</v>
          </cell>
        </row>
        <row r="12593">
          <cell r="A12593" t="str">
            <v>SE</v>
          </cell>
          <cell r="B12593" t="str">
            <v>SE_RV_236</v>
          </cell>
          <cell r="C12593">
            <v>1994</v>
          </cell>
          <cell r="D12593" t="str">
            <v>Annual</v>
          </cell>
          <cell r="E12593" t="str">
            <v>Orthophosphate</v>
          </cell>
          <cell r="F12593" t="str">
            <v>mg/l P</v>
          </cell>
          <cell r="G12593">
            <v>12</v>
          </cell>
          <cell r="J12593">
            <v>12</v>
          </cell>
          <cell r="K12593">
            <v>6.0999998822808266E-3</v>
          </cell>
          <cell r="L12593">
            <v>2.4999999441206455E-3</v>
          </cell>
          <cell r="M12593">
            <v>1.2600000016391277E-2</v>
          </cell>
          <cell r="N12593" t="str">
            <v>Largest</v>
          </cell>
          <cell r="O12593">
            <v>6394.88</v>
          </cell>
        </row>
        <row r="12594">
          <cell r="A12594" t="str">
            <v>SE</v>
          </cell>
          <cell r="B12594" t="str">
            <v>SE_RV_3</v>
          </cell>
          <cell r="C12594">
            <v>1994</v>
          </cell>
          <cell r="D12594" t="str">
            <v>Annual</v>
          </cell>
          <cell r="E12594" t="str">
            <v>Orthophosphate</v>
          </cell>
          <cell r="F12594" t="str">
            <v>mg/l P</v>
          </cell>
          <cell r="G12594">
            <v>12</v>
          </cell>
          <cell r="J12594">
            <v>12</v>
          </cell>
          <cell r="K12594">
            <v>2.9400000348687172E-2</v>
          </cell>
          <cell r="L12594">
            <v>2.4000000208616257E-2</v>
          </cell>
          <cell r="M12594">
            <v>2.070000022649765E-2</v>
          </cell>
          <cell r="N12594" t="str">
            <v>Large</v>
          </cell>
          <cell r="O12594">
            <v>725.25</v>
          </cell>
        </row>
        <row r="12595">
          <cell r="A12595" t="str">
            <v>SE</v>
          </cell>
          <cell r="B12595" t="str">
            <v>SE_RV_299</v>
          </cell>
          <cell r="C12595">
            <v>1994</v>
          </cell>
          <cell r="D12595" t="str">
            <v>Annual</v>
          </cell>
          <cell r="E12595" t="str">
            <v>Orthophosphate</v>
          </cell>
          <cell r="F12595" t="str">
            <v>mg/l P</v>
          </cell>
          <cell r="G12595">
            <v>12</v>
          </cell>
          <cell r="J12595">
            <v>12</v>
          </cell>
          <cell r="K12595">
            <v>2.4000001139938831E-3</v>
          </cell>
          <cell r="L12595">
            <v>2.0000000949949026E-3</v>
          </cell>
          <cell r="M12595">
            <v>7.9999997979030013E-4</v>
          </cell>
          <cell r="N12595" t="str">
            <v>Largest</v>
          </cell>
          <cell r="O12595">
            <v>11308.82</v>
          </cell>
        </row>
        <row r="12596">
          <cell r="A12596" t="str">
            <v>SE</v>
          </cell>
          <cell r="B12596" t="str">
            <v>SE_RV_297</v>
          </cell>
          <cell r="C12596">
            <v>1994</v>
          </cell>
          <cell r="D12596" t="str">
            <v>Annual</v>
          </cell>
          <cell r="E12596" t="str">
            <v>Orthophosphate</v>
          </cell>
          <cell r="F12596" t="str">
            <v>mg/l P</v>
          </cell>
          <cell r="G12596">
            <v>12</v>
          </cell>
          <cell r="J12596">
            <v>12</v>
          </cell>
          <cell r="K12596">
            <v>2.79999990016222E-3</v>
          </cell>
          <cell r="L12596">
            <v>3.0000000260770321E-3</v>
          </cell>
          <cell r="M12596">
            <v>1.0000000474974513E-3</v>
          </cell>
          <cell r="N12596" t="str">
            <v>Largest</v>
          </cell>
          <cell r="O12596">
            <v>25224.87</v>
          </cell>
        </row>
        <row r="12597">
          <cell r="A12597" t="str">
            <v>SE</v>
          </cell>
          <cell r="B12597" t="str">
            <v>SE_RV_296</v>
          </cell>
          <cell r="C12597">
            <v>1994</v>
          </cell>
          <cell r="D12597" t="str">
            <v>Annual</v>
          </cell>
          <cell r="E12597" t="str">
            <v>Orthophosphate</v>
          </cell>
          <cell r="F12597" t="str">
            <v>mg/l P</v>
          </cell>
          <cell r="G12597">
            <v>12</v>
          </cell>
          <cell r="J12597">
            <v>12</v>
          </cell>
          <cell r="K12597">
            <v>6.3000000081956387E-3</v>
          </cell>
          <cell r="L12597">
            <v>7.0000002160668373E-3</v>
          </cell>
          <cell r="M12597">
            <v>3.7000000011175871E-3</v>
          </cell>
          <cell r="N12597" t="str">
            <v>Largest</v>
          </cell>
          <cell r="O12597">
            <v>39886.35</v>
          </cell>
        </row>
        <row r="12598">
          <cell r="A12598" t="str">
            <v>SE</v>
          </cell>
          <cell r="B12598" t="str">
            <v>SE_RV_290</v>
          </cell>
          <cell r="C12598">
            <v>1994</v>
          </cell>
          <cell r="D12598" t="str">
            <v>Annual</v>
          </cell>
          <cell r="E12598" t="str">
            <v>Orthophosphate</v>
          </cell>
          <cell r="F12598" t="str">
            <v>mg/l P</v>
          </cell>
          <cell r="G12598">
            <v>12</v>
          </cell>
          <cell r="J12598">
            <v>12</v>
          </cell>
          <cell r="K12598">
            <v>4.19999985024333E-3</v>
          </cell>
          <cell r="L12598">
            <v>4.0000001899898052E-3</v>
          </cell>
          <cell r="M12598">
            <v>1.2000000569969416E-3</v>
          </cell>
          <cell r="N12598" t="str">
            <v>Large</v>
          </cell>
          <cell r="O12598">
            <v>409.26</v>
          </cell>
        </row>
        <row r="12599">
          <cell r="A12599" t="str">
            <v>SE</v>
          </cell>
          <cell r="B12599" t="str">
            <v>SE_RV_275</v>
          </cell>
          <cell r="C12599">
            <v>1994</v>
          </cell>
          <cell r="D12599" t="str">
            <v>Annual</v>
          </cell>
          <cell r="E12599" t="str">
            <v>Orthophosphate</v>
          </cell>
          <cell r="F12599" t="str">
            <v>mg/l P</v>
          </cell>
          <cell r="G12599">
            <v>12</v>
          </cell>
          <cell r="J12599">
            <v>12</v>
          </cell>
          <cell r="K12599">
            <v>4.4999998062849045E-3</v>
          </cell>
          <cell r="L12599">
            <v>4.0000001899898052E-3</v>
          </cell>
          <cell r="M12599">
            <v>1.39999995008111E-3</v>
          </cell>
          <cell r="N12599" t="str">
            <v>Largest</v>
          </cell>
          <cell r="O12599">
            <v>11756.52</v>
          </cell>
        </row>
        <row r="12600">
          <cell r="A12600" t="str">
            <v>SE</v>
          </cell>
          <cell r="B12600" t="str">
            <v>SE_RV_272</v>
          </cell>
          <cell r="C12600">
            <v>1994</v>
          </cell>
          <cell r="D12600" t="str">
            <v>Annual</v>
          </cell>
          <cell r="E12600" t="str">
            <v>Orthophosphate</v>
          </cell>
          <cell r="F12600" t="str">
            <v>mg/l P</v>
          </cell>
          <cell r="G12600">
            <v>12</v>
          </cell>
          <cell r="J12600">
            <v>11</v>
          </cell>
          <cell r="K12600">
            <v>2.9799999669194221E-2</v>
          </cell>
          <cell r="L12600">
            <v>2.4000000208616257E-2</v>
          </cell>
          <cell r="M12600">
            <v>2.6599999517202377E-2</v>
          </cell>
          <cell r="N12600" t="str">
            <v>Large</v>
          </cell>
          <cell r="O12600">
            <v>811.09</v>
          </cell>
        </row>
        <row r="12601">
          <cell r="A12601" t="str">
            <v>SE</v>
          </cell>
          <cell r="B12601" t="str">
            <v>SE_RV_271</v>
          </cell>
          <cell r="C12601">
            <v>1994</v>
          </cell>
          <cell r="D12601" t="str">
            <v>Annual</v>
          </cell>
          <cell r="E12601" t="str">
            <v>Orthophosphate</v>
          </cell>
          <cell r="F12601" t="str">
            <v>mg/l P</v>
          </cell>
          <cell r="G12601">
            <v>12</v>
          </cell>
          <cell r="J12601">
            <v>11</v>
          </cell>
          <cell r="K12601">
            <v>1.2500000186264515E-2</v>
          </cell>
          <cell r="L12601">
            <v>9.9999997764825821E-3</v>
          </cell>
          <cell r="M12601">
            <v>1.2500000186264515E-2</v>
          </cell>
          <cell r="N12601" t="str">
            <v>Very Large</v>
          </cell>
          <cell r="O12601">
            <v>2263.37</v>
          </cell>
        </row>
        <row r="12602">
          <cell r="A12602" t="str">
            <v>SE</v>
          </cell>
          <cell r="B12602" t="str">
            <v>SE_RV_270</v>
          </cell>
          <cell r="C12602">
            <v>1994</v>
          </cell>
          <cell r="D12602" t="str">
            <v>Annual</v>
          </cell>
          <cell r="E12602" t="str">
            <v>Orthophosphate</v>
          </cell>
          <cell r="F12602" t="str">
            <v>mg/l P</v>
          </cell>
          <cell r="G12602">
            <v>12</v>
          </cell>
          <cell r="J12602">
            <v>12</v>
          </cell>
          <cell r="K12602">
            <v>1.7799999564886093E-2</v>
          </cell>
          <cell r="L12602">
            <v>6.5000001341104507E-3</v>
          </cell>
          <cell r="M12602">
            <v>2.3299999535083771E-2</v>
          </cell>
          <cell r="N12602" t="str">
            <v>Very Large</v>
          </cell>
          <cell r="O12602">
            <v>2186.41</v>
          </cell>
        </row>
        <row r="12603">
          <cell r="A12603" t="str">
            <v>SE</v>
          </cell>
          <cell r="B12603" t="str">
            <v>SE_RV_301</v>
          </cell>
          <cell r="C12603">
            <v>1994</v>
          </cell>
          <cell r="D12603" t="str">
            <v>Annual</v>
          </cell>
          <cell r="E12603" t="str">
            <v>Orthophosphate</v>
          </cell>
          <cell r="F12603" t="str">
            <v>mg/l P</v>
          </cell>
          <cell r="G12603">
            <v>12</v>
          </cell>
          <cell r="J12603">
            <v>12</v>
          </cell>
          <cell r="K12603">
            <v>4.9000000581145287E-3</v>
          </cell>
          <cell r="L12603">
            <v>4.0000001899898052E-3</v>
          </cell>
          <cell r="M12603">
            <v>1.7000000225380063E-3</v>
          </cell>
          <cell r="N12603" t="str">
            <v>Largest</v>
          </cell>
          <cell r="O12603">
            <v>3441.79</v>
          </cell>
        </row>
        <row r="12604">
          <cell r="A12604" t="str">
            <v>SE</v>
          </cell>
          <cell r="B12604" t="str">
            <v>SE_RV_268</v>
          </cell>
          <cell r="C12604">
            <v>1994</v>
          </cell>
          <cell r="D12604" t="str">
            <v>Annual</v>
          </cell>
          <cell r="E12604" t="str">
            <v>Orthophosphate</v>
          </cell>
          <cell r="F12604" t="str">
            <v>mg/l P</v>
          </cell>
          <cell r="G12604">
            <v>12</v>
          </cell>
          <cell r="J12604">
            <v>12</v>
          </cell>
          <cell r="K12604">
            <v>1.119999960064888E-2</v>
          </cell>
          <cell r="L12604">
            <v>1.0499999858438969E-2</v>
          </cell>
          <cell r="M12604">
            <v>3.5000001080334187E-3</v>
          </cell>
          <cell r="N12604" t="str">
            <v>Medium</v>
          </cell>
          <cell r="O12604">
            <v>192.19</v>
          </cell>
        </row>
        <row r="12605">
          <cell r="A12605" t="str">
            <v>SE</v>
          </cell>
          <cell r="B12605" t="str">
            <v>SE_RV_302</v>
          </cell>
          <cell r="C12605">
            <v>1994</v>
          </cell>
          <cell r="D12605" t="str">
            <v>Annual</v>
          </cell>
          <cell r="E12605" t="str">
            <v>Orthophosphate</v>
          </cell>
          <cell r="F12605" t="str">
            <v>mg/l P</v>
          </cell>
          <cell r="G12605">
            <v>12</v>
          </cell>
          <cell r="J12605">
            <v>12</v>
          </cell>
          <cell r="K12605">
            <v>2.899999963119626E-3</v>
          </cell>
          <cell r="L12605">
            <v>3.0000000260770321E-3</v>
          </cell>
          <cell r="M12605">
            <v>5.0000002374872565E-4</v>
          </cell>
          <cell r="N12605" t="str">
            <v>Largest</v>
          </cell>
          <cell r="O12605">
            <v>30638.22</v>
          </cell>
        </row>
        <row r="12606">
          <cell r="A12606" t="str">
            <v>SE</v>
          </cell>
          <cell r="B12606" t="str">
            <v>SE_RV_266</v>
          </cell>
          <cell r="C12606">
            <v>1994</v>
          </cell>
          <cell r="D12606" t="str">
            <v>Annual</v>
          </cell>
          <cell r="E12606" t="str">
            <v>Orthophosphate</v>
          </cell>
          <cell r="F12606" t="str">
            <v>mg/l P</v>
          </cell>
          <cell r="G12606">
            <v>12</v>
          </cell>
          <cell r="J12606">
            <v>12</v>
          </cell>
          <cell r="K12606">
            <v>6.399999838322401E-3</v>
          </cell>
          <cell r="L12606">
            <v>5.4999999701976776E-3</v>
          </cell>
          <cell r="M12606">
            <v>3.4000000450760126E-3</v>
          </cell>
          <cell r="N12606" t="str">
            <v>Largest</v>
          </cell>
          <cell r="O12606">
            <v>4148.1400000000003</v>
          </cell>
        </row>
        <row r="12607">
          <cell r="A12607" t="str">
            <v>SE</v>
          </cell>
          <cell r="B12607" t="str">
            <v>SE_RV_265</v>
          </cell>
          <cell r="C12607">
            <v>1994</v>
          </cell>
          <cell r="D12607" t="str">
            <v>Annual</v>
          </cell>
          <cell r="E12607" t="str">
            <v>Orthophosphate</v>
          </cell>
          <cell r="F12607" t="str">
            <v>mg/l P</v>
          </cell>
          <cell r="G12607">
            <v>12</v>
          </cell>
          <cell r="J12607">
            <v>12</v>
          </cell>
          <cell r="K12607">
            <v>4.6000001020729542E-3</v>
          </cell>
          <cell r="L12607">
            <v>4.0000001899898052E-3</v>
          </cell>
          <cell r="M12607">
            <v>2.199999988079071E-3</v>
          </cell>
          <cell r="N12607" t="str">
            <v>Large</v>
          </cell>
          <cell r="O12607">
            <v>887.44</v>
          </cell>
        </row>
        <row r="12608">
          <cell r="A12608" t="str">
            <v>SE</v>
          </cell>
          <cell r="B12608" t="str">
            <v>SE_RV_264</v>
          </cell>
          <cell r="C12608">
            <v>1994</v>
          </cell>
          <cell r="D12608" t="str">
            <v>Annual</v>
          </cell>
          <cell r="E12608" t="str">
            <v>Orthophosphate</v>
          </cell>
          <cell r="F12608" t="str">
            <v>mg/l P</v>
          </cell>
          <cell r="G12608">
            <v>12</v>
          </cell>
          <cell r="J12608">
            <v>12</v>
          </cell>
          <cell r="K12608">
            <v>4.6000001020729542E-3</v>
          </cell>
          <cell r="L12608">
            <v>4.4999998062849045E-3</v>
          </cell>
          <cell r="M12608">
            <v>1.500000013038516E-3</v>
          </cell>
          <cell r="N12608" t="str">
            <v>Largest</v>
          </cell>
          <cell r="O12608">
            <v>4744.3500000000004</v>
          </cell>
        </row>
        <row r="12609">
          <cell r="A12609" t="str">
            <v>SE</v>
          </cell>
          <cell r="B12609" t="str">
            <v>SE_RV_262</v>
          </cell>
          <cell r="C12609">
            <v>1994</v>
          </cell>
          <cell r="D12609" t="str">
            <v>Annual</v>
          </cell>
          <cell r="E12609" t="str">
            <v>Orthophosphate</v>
          </cell>
          <cell r="F12609" t="str">
            <v>mg/l P</v>
          </cell>
          <cell r="G12609">
            <v>12</v>
          </cell>
          <cell r="J12609">
            <v>12</v>
          </cell>
          <cell r="K12609">
            <v>4.6999999321997166E-3</v>
          </cell>
          <cell r="L12609">
            <v>4.4999998062849045E-3</v>
          </cell>
          <cell r="M12609">
            <v>1.9000000320374966E-3</v>
          </cell>
          <cell r="N12609" t="str">
            <v>Largest</v>
          </cell>
          <cell r="O12609">
            <v>3336.81</v>
          </cell>
        </row>
        <row r="12610">
          <cell r="A12610" t="str">
            <v>SE</v>
          </cell>
          <cell r="B12610" t="str">
            <v>SE_RV_261</v>
          </cell>
          <cell r="C12610">
            <v>1994</v>
          </cell>
          <cell r="D12610" t="str">
            <v>Annual</v>
          </cell>
          <cell r="E12610" t="str">
            <v>Orthophosphate</v>
          </cell>
          <cell r="F12610" t="str">
            <v>mg/l P</v>
          </cell>
          <cell r="G12610">
            <v>12</v>
          </cell>
          <cell r="J12610">
            <v>12</v>
          </cell>
          <cell r="K12610">
            <v>3.5199999809265137E-2</v>
          </cell>
          <cell r="L12610">
            <v>2.2500000894069672E-2</v>
          </cell>
          <cell r="M12610">
            <v>3.9000000804662704E-2</v>
          </cell>
          <cell r="N12610" t="str">
            <v>Large</v>
          </cell>
          <cell r="O12610">
            <v>832.49</v>
          </cell>
        </row>
        <row r="12611">
          <cell r="A12611" t="str">
            <v>SE</v>
          </cell>
          <cell r="B12611" t="str">
            <v>SE_RV_255</v>
          </cell>
          <cell r="C12611">
            <v>1994</v>
          </cell>
          <cell r="D12611" t="str">
            <v>Annual</v>
          </cell>
          <cell r="E12611" t="str">
            <v>Orthophosphate</v>
          </cell>
          <cell r="F12611" t="str">
            <v>mg/l P</v>
          </cell>
          <cell r="G12611">
            <v>12</v>
          </cell>
          <cell r="J12611">
            <v>12</v>
          </cell>
          <cell r="K12611">
            <v>3.8000000640749931E-3</v>
          </cell>
          <cell r="L12611">
            <v>4.0000001899898052E-3</v>
          </cell>
          <cell r="M12611">
            <v>1.7000000225380063E-3</v>
          </cell>
          <cell r="N12611" t="str">
            <v>Largest</v>
          </cell>
          <cell r="O12611">
            <v>11284.66</v>
          </cell>
        </row>
        <row r="12612">
          <cell r="A12612" t="str">
            <v>SE</v>
          </cell>
          <cell r="B12612" t="str">
            <v>SE_RV_253</v>
          </cell>
          <cell r="C12612">
            <v>1994</v>
          </cell>
          <cell r="D12612" t="str">
            <v>Annual</v>
          </cell>
          <cell r="E12612" t="str">
            <v>Orthophosphate</v>
          </cell>
          <cell r="F12612" t="str">
            <v>mg/l P</v>
          </cell>
          <cell r="G12612">
            <v>12</v>
          </cell>
          <cell r="J12612">
            <v>6</v>
          </cell>
          <cell r="K12612">
            <v>1.0200000368058681E-2</v>
          </cell>
          <cell r="L12612">
            <v>9.4999996945261955E-3</v>
          </cell>
          <cell r="M12612">
            <v>2.4999999441206455E-3</v>
          </cell>
          <cell r="N12612" t="str">
            <v>Medium</v>
          </cell>
          <cell r="O12612">
            <v>66.59</v>
          </cell>
        </row>
        <row r="12613">
          <cell r="A12613" t="str">
            <v>SE</v>
          </cell>
          <cell r="B12613" t="str">
            <v>SE_RV_241</v>
          </cell>
          <cell r="C12613">
            <v>1994</v>
          </cell>
          <cell r="D12613" t="str">
            <v>Annual</v>
          </cell>
          <cell r="E12613" t="str">
            <v>Orthophosphate</v>
          </cell>
          <cell r="F12613" t="str">
            <v>mg/l P</v>
          </cell>
          <cell r="G12613">
            <v>12</v>
          </cell>
          <cell r="J12613">
            <v>12</v>
          </cell>
          <cell r="K12613">
            <v>4.3000001460313797E-3</v>
          </cell>
          <cell r="L12613">
            <v>4.0000001899898052E-3</v>
          </cell>
          <cell r="M12613">
            <v>1.500000013038516E-3</v>
          </cell>
          <cell r="N12613" t="str">
            <v>Large</v>
          </cell>
          <cell r="O12613">
            <v>841.01</v>
          </cell>
        </row>
        <row r="12614">
          <cell r="A12614" t="str">
            <v>SE</v>
          </cell>
          <cell r="B12614" t="str">
            <v>SE_RV_553</v>
          </cell>
          <cell r="C12614">
            <v>1994</v>
          </cell>
          <cell r="D12614" t="str">
            <v>Annual</v>
          </cell>
          <cell r="E12614" t="str">
            <v>Orthophosphate</v>
          </cell>
          <cell r="F12614" t="str">
            <v>mg/l P</v>
          </cell>
          <cell r="G12614">
            <v>12</v>
          </cell>
          <cell r="J12614">
            <v>12</v>
          </cell>
          <cell r="K12614">
            <v>4.0399998426437378E-2</v>
          </cell>
          <cell r="L12614">
            <v>3.2499998807907104E-2</v>
          </cell>
          <cell r="M12614">
            <v>3.6200001835823059E-2</v>
          </cell>
          <cell r="N12614" t="str">
            <v>Medium</v>
          </cell>
          <cell r="O12614">
            <v>181.71</v>
          </cell>
        </row>
        <row r="12615">
          <cell r="A12615" t="str">
            <v>SE</v>
          </cell>
          <cell r="B12615" t="str">
            <v>SE_RV_239</v>
          </cell>
          <cell r="C12615">
            <v>1994</v>
          </cell>
          <cell r="D12615" t="str">
            <v>Annual</v>
          </cell>
          <cell r="E12615" t="str">
            <v>Orthophosphate</v>
          </cell>
          <cell r="F12615" t="str">
            <v>mg/l P</v>
          </cell>
          <cell r="G12615">
            <v>12</v>
          </cell>
          <cell r="J12615">
            <v>6</v>
          </cell>
          <cell r="K12615">
            <v>6.8000000901520252E-3</v>
          </cell>
          <cell r="L12615">
            <v>5.4999999701976776E-3</v>
          </cell>
          <cell r="M12615">
            <v>3.8999998942017555E-3</v>
          </cell>
          <cell r="N12615" t="str">
            <v>Medium</v>
          </cell>
          <cell r="O12615">
            <v>64.09</v>
          </cell>
        </row>
        <row r="12616">
          <cell r="A12616" t="str">
            <v>SE</v>
          </cell>
          <cell r="B12616" t="str">
            <v>SE_RV_269</v>
          </cell>
          <cell r="C12616">
            <v>1994</v>
          </cell>
          <cell r="D12616" t="str">
            <v>Annual</v>
          </cell>
          <cell r="E12616" t="str">
            <v>Orthophosphate</v>
          </cell>
          <cell r="F12616" t="str">
            <v>mg/l P</v>
          </cell>
          <cell r="G12616">
            <v>12</v>
          </cell>
          <cell r="J12616">
            <v>12</v>
          </cell>
          <cell r="K12616">
            <v>3.2999999821186066E-3</v>
          </cell>
          <cell r="L12616">
            <v>3.0000000260770321E-3</v>
          </cell>
          <cell r="M12616">
            <v>2.099999925121665E-3</v>
          </cell>
          <cell r="N12616" t="str">
            <v>Largest</v>
          </cell>
          <cell r="O12616">
            <v>5044.0600000000004</v>
          </cell>
        </row>
        <row r="12617">
          <cell r="A12617" t="str">
            <v>SE</v>
          </cell>
          <cell r="B12617" t="str">
            <v>SE_RV_484</v>
          </cell>
          <cell r="C12617">
            <v>1994</v>
          </cell>
          <cell r="D12617" t="str">
            <v>Annual</v>
          </cell>
          <cell r="E12617" t="str">
            <v>Orthophosphate</v>
          </cell>
          <cell r="F12617" t="str">
            <v>mg/l P</v>
          </cell>
          <cell r="G12617">
            <v>12</v>
          </cell>
          <cell r="J12617">
            <v>12</v>
          </cell>
          <cell r="K12617">
            <v>3.5000001080334187E-3</v>
          </cell>
          <cell r="L12617">
            <v>3.5000001080334187E-3</v>
          </cell>
          <cell r="M12617">
            <v>1.0000000474974513E-3</v>
          </cell>
          <cell r="N12617" t="str">
            <v>Large</v>
          </cell>
          <cell r="O12617">
            <v>630.79</v>
          </cell>
        </row>
        <row r="12618">
          <cell r="A12618" t="str">
            <v>SE</v>
          </cell>
          <cell r="B12618" t="str">
            <v>SE_RV_928</v>
          </cell>
          <cell r="C12618">
            <v>1994</v>
          </cell>
          <cell r="D12618" t="str">
            <v>Annual</v>
          </cell>
          <cell r="E12618" t="str">
            <v>Orthophosphate</v>
          </cell>
          <cell r="F12618" t="str">
            <v>mg/l P</v>
          </cell>
          <cell r="G12618">
            <v>12</v>
          </cell>
          <cell r="J12618">
            <v>12</v>
          </cell>
          <cell r="K12618">
            <v>4.8000002279877663E-3</v>
          </cell>
          <cell r="L12618">
            <v>4.999999888241291E-3</v>
          </cell>
          <cell r="M12618">
            <v>1.500000013038516E-3</v>
          </cell>
          <cell r="N12618" t="str">
            <v>Large</v>
          </cell>
          <cell r="O12618">
            <v>360.66</v>
          </cell>
        </row>
        <row r="12619">
          <cell r="A12619" t="str">
            <v>SE</v>
          </cell>
          <cell r="B12619" t="str">
            <v>SE_RV_927</v>
          </cell>
          <cell r="C12619">
            <v>1994</v>
          </cell>
          <cell r="D12619" t="str">
            <v>Annual</v>
          </cell>
          <cell r="E12619" t="str">
            <v>Orthophosphate</v>
          </cell>
          <cell r="F12619" t="str">
            <v>mg/l P</v>
          </cell>
          <cell r="G12619">
            <v>12</v>
          </cell>
          <cell r="J12619">
            <v>12</v>
          </cell>
          <cell r="K12619">
            <v>1.2400000356137753E-2</v>
          </cell>
          <cell r="L12619">
            <v>8.999999612569809E-3</v>
          </cell>
          <cell r="M12619">
            <v>9.100000374019146E-3</v>
          </cell>
          <cell r="N12619" t="str">
            <v>Medium</v>
          </cell>
          <cell r="O12619">
            <v>224.06</v>
          </cell>
        </row>
        <row r="12620">
          <cell r="A12620" t="str">
            <v>SE</v>
          </cell>
          <cell r="B12620" t="str">
            <v>SE_RV_925</v>
          </cell>
          <cell r="C12620">
            <v>1994</v>
          </cell>
          <cell r="D12620" t="str">
            <v>Annual</v>
          </cell>
          <cell r="E12620" t="str">
            <v>Orthophosphate</v>
          </cell>
          <cell r="F12620" t="str">
            <v>mg/l P</v>
          </cell>
          <cell r="G12620">
            <v>12</v>
          </cell>
          <cell r="J12620">
            <v>12</v>
          </cell>
          <cell r="K12620">
            <v>1.2600000016391277E-2</v>
          </cell>
          <cell r="L12620">
            <v>1.1500000022351742E-2</v>
          </cell>
          <cell r="M12620">
            <v>4.3999999761581421E-3</v>
          </cell>
          <cell r="N12620" t="str">
            <v>Large</v>
          </cell>
          <cell r="O12620">
            <v>284.47000000000003</v>
          </cell>
        </row>
        <row r="12621">
          <cell r="A12621" t="str">
            <v>SE</v>
          </cell>
          <cell r="B12621" t="str">
            <v>SE_RV_880</v>
          </cell>
          <cell r="C12621">
            <v>1994</v>
          </cell>
          <cell r="D12621" t="str">
            <v>Annual</v>
          </cell>
          <cell r="E12621" t="str">
            <v>Orthophosphate</v>
          </cell>
          <cell r="F12621" t="str">
            <v>mg/l P</v>
          </cell>
          <cell r="G12621">
            <v>12</v>
          </cell>
          <cell r="J12621">
            <v>12</v>
          </cell>
          <cell r="K12621">
            <v>2.4000001139938831E-3</v>
          </cell>
          <cell r="L12621">
            <v>2.0000000949949026E-3</v>
          </cell>
          <cell r="M12621">
            <v>1.0000000474974513E-3</v>
          </cell>
          <cell r="N12621" t="str">
            <v>Large</v>
          </cell>
          <cell r="O12621">
            <v>566.26</v>
          </cell>
        </row>
        <row r="12622">
          <cell r="A12622" t="str">
            <v>SE</v>
          </cell>
          <cell r="B12622" t="str">
            <v>SE_RV_8</v>
          </cell>
          <cell r="C12622">
            <v>1994</v>
          </cell>
          <cell r="D12622" t="str">
            <v>Annual</v>
          </cell>
          <cell r="E12622" t="str">
            <v>Orthophosphate</v>
          </cell>
          <cell r="F12622" t="str">
            <v>mg/l P</v>
          </cell>
          <cell r="G12622">
            <v>12</v>
          </cell>
          <cell r="J12622">
            <v>12</v>
          </cell>
          <cell r="K12622">
            <v>2.0600000396370888E-2</v>
          </cell>
          <cell r="L12622">
            <v>1.4000000432133675E-2</v>
          </cell>
          <cell r="M12622">
            <v>1.7400000244379044E-2</v>
          </cell>
          <cell r="N12622" t="str">
            <v>Small</v>
          </cell>
          <cell r="O12622">
            <v>23.31</v>
          </cell>
        </row>
        <row r="12623">
          <cell r="A12623" t="str">
            <v>SE</v>
          </cell>
          <cell r="B12623" t="str">
            <v>SE_RV_586</v>
          </cell>
          <cell r="C12623">
            <v>1994</v>
          </cell>
          <cell r="D12623" t="str">
            <v>Annual</v>
          </cell>
          <cell r="E12623" t="str">
            <v>Orthophosphate</v>
          </cell>
          <cell r="F12623" t="str">
            <v>mg/l P</v>
          </cell>
          <cell r="G12623">
            <v>12</v>
          </cell>
          <cell r="J12623">
            <v>12</v>
          </cell>
          <cell r="K12623">
            <v>9.1799996793270111E-2</v>
          </cell>
          <cell r="L12623">
            <v>7.9499997198581696E-2</v>
          </cell>
          <cell r="M12623">
            <v>5.3300000727176666E-2</v>
          </cell>
          <cell r="N12623" t="str">
            <v>Medium</v>
          </cell>
          <cell r="O12623">
            <v>165.52</v>
          </cell>
        </row>
        <row r="12624">
          <cell r="A12624" t="str">
            <v>SE</v>
          </cell>
          <cell r="B12624" t="str">
            <v>SE_RV_572</v>
          </cell>
          <cell r="C12624">
            <v>1994</v>
          </cell>
          <cell r="D12624" t="str">
            <v>Annual</v>
          </cell>
          <cell r="E12624" t="str">
            <v>Orthophosphate</v>
          </cell>
          <cell r="F12624" t="str">
            <v>mg/l P</v>
          </cell>
          <cell r="G12624">
            <v>12</v>
          </cell>
          <cell r="J12624">
            <v>12</v>
          </cell>
          <cell r="K12624">
            <v>4.6000001020729542E-3</v>
          </cell>
          <cell r="L12624">
            <v>4.0000001899898052E-3</v>
          </cell>
          <cell r="M12624">
            <v>2.0000000949949026E-3</v>
          </cell>
          <cell r="N12624" t="str">
            <v>Very Large</v>
          </cell>
          <cell r="O12624">
            <v>1671.09</v>
          </cell>
        </row>
        <row r="12625">
          <cell r="A12625" t="str">
            <v>SE</v>
          </cell>
          <cell r="B12625" t="str">
            <v>SE_RV_568</v>
          </cell>
          <cell r="C12625">
            <v>1994</v>
          </cell>
          <cell r="D12625" t="str">
            <v>Annual</v>
          </cell>
          <cell r="E12625" t="str">
            <v>Orthophosphate</v>
          </cell>
          <cell r="F12625" t="str">
            <v>mg/l P</v>
          </cell>
          <cell r="G12625">
            <v>12</v>
          </cell>
          <cell r="J12625">
            <v>24</v>
          </cell>
          <cell r="K12625">
            <v>2.1199999377131462E-2</v>
          </cell>
          <cell r="L12625">
            <v>1.8999999389052391E-2</v>
          </cell>
          <cell r="M12625">
            <v>6.8000000901520252E-3</v>
          </cell>
          <cell r="N12625" t="str">
            <v>Medium</v>
          </cell>
          <cell r="O12625">
            <v>205.7</v>
          </cell>
        </row>
        <row r="12626">
          <cell r="A12626" t="str">
            <v>SE</v>
          </cell>
          <cell r="B12626" t="str">
            <v>SE_RV_567</v>
          </cell>
          <cell r="C12626">
            <v>1994</v>
          </cell>
          <cell r="D12626" t="str">
            <v>Annual</v>
          </cell>
          <cell r="E12626" t="str">
            <v>Orthophosphate</v>
          </cell>
          <cell r="F12626" t="str">
            <v>mg/l P</v>
          </cell>
          <cell r="G12626">
            <v>12</v>
          </cell>
          <cell r="J12626">
            <v>24</v>
          </cell>
          <cell r="K12626">
            <v>5.429999902844429E-2</v>
          </cell>
          <cell r="L12626">
            <v>5.4499998688697815E-2</v>
          </cell>
          <cell r="M12626">
            <v>1.9700000062584877E-2</v>
          </cell>
          <cell r="N12626" t="str">
            <v>Large</v>
          </cell>
          <cell r="O12626">
            <v>261.95999999999998</v>
          </cell>
        </row>
        <row r="12627">
          <cell r="A12627" t="str">
            <v>SE</v>
          </cell>
          <cell r="B12627" t="str">
            <v>SE_RV_566</v>
          </cell>
          <cell r="C12627">
            <v>1994</v>
          </cell>
          <cell r="D12627" t="str">
            <v>Annual</v>
          </cell>
          <cell r="E12627" t="str">
            <v>Orthophosphate</v>
          </cell>
          <cell r="F12627" t="str">
            <v>mg/l P</v>
          </cell>
          <cell r="G12627">
            <v>12</v>
          </cell>
          <cell r="J12627">
            <v>24</v>
          </cell>
          <cell r="K12627">
            <v>7.9000003635883331E-2</v>
          </cell>
          <cell r="L12627">
            <v>7.5000002980232239E-2</v>
          </cell>
          <cell r="M12627">
            <v>3.0799999833106995E-2</v>
          </cell>
          <cell r="N12627" t="str">
            <v>Very Large</v>
          </cell>
          <cell r="O12627">
            <v>1608.16</v>
          </cell>
        </row>
        <row r="12628">
          <cell r="A12628" t="str">
            <v>SE</v>
          </cell>
          <cell r="B12628" t="str">
            <v>SE_RV_300</v>
          </cell>
          <cell r="C12628">
            <v>1994</v>
          </cell>
          <cell r="D12628" t="str">
            <v>Annual</v>
          </cell>
          <cell r="E12628" t="str">
            <v>Orthophosphate</v>
          </cell>
          <cell r="F12628" t="str">
            <v>mg/l P</v>
          </cell>
          <cell r="G12628">
            <v>12</v>
          </cell>
          <cell r="J12628">
            <v>12</v>
          </cell>
          <cell r="K12628">
            <v>2.3000000510364771E-3</v>
          </cell>
          <cell r="L12628">
            <v>2.0000000949949026E-3</v>
          </cell>
          <cell r="M12628">
            <v>5.0000002374872565E-4</v>
          </cell>
          <cell r="N12628" t="str">
            <v>Largest</v>
          </cell>
          <cell r="O12628">
            <v>26567.15</v>
          </cell>
        </row>
        <row r="12629">
          <cell r="A12629" t="str">
            <v>SE</v>
          </cell>
          <cell r="B12629" t="str">
            <v>SE_RV_554</v>
          </cell>
          <cell r="C12629">
            <v>1994</v>
          </cell>
          <cell r="D12629" t="str">
            <v>Annual</v>
          </cell>
          <cell r="E12629" t="str">
            <v>Orthophosphate</v>
          </cell>
          <cell r="F12629" t="str">
            <v>mg/l P</v>
          </cell>
          <cell r="G12629">
            <v>12</v>
          </cell>
          <cell r="J12629">
            <v>12</v>
          </cell>
          <cell r="K12629">
            <v>7.799999788403511E-3</v>
          </cell>
          <cell r="L12629">
            <v>7.0000002160668373E-3</v>
          </cell>
          <cell r="M12629">
            <v>2.3000000510364771E-3</v>
          </cell>
          <cell r="N12629" t="str">
            <v>Large</v>
          </cell>
          <cell r="O12629">
            <v>439.64</v>
          </cell>
        </row>
        <row r="12630">
          <cell r="A12630" t="str">
            <v>SE</v>
          </cell>
          <cell r="B12630" t="str">
            <v>SE_RV_238</v>
          </cell>
          <cell r="C12630">
            <v>1994</v>
          </cell>
          <cell r="D12630" t="str">
            <v>Annual</v>
          </cell>
          <cell r="E12630" t="str">
            <v>Orthophosphate</v>
          </cell>
          <cell r="F12630" t="str">
            <v>mg/l P</v>
          </cell>
          <cell r="G12630">
            <v>12</v>
          </cell>
          <cell r="J12630">
            <v>12</v>
          </cell>
          <cell r="K12630">
            <v>1.6300000250339508E-2</v>
          </cell>
          <cell r="L12630">
            <v>1.0499999858438969E-2</v>
          </cell>
          <cell r="M12630">
            <v>1.4000000432133675E-2</v>
          </cell>
          <cell r="N12630" t="str">
            <v>Large</v>
          </cell>
          <cell r="O12630">
            <v>417.21</v>
          </cell>
        </row>
        <row r="12631">
          <cell r="A12631" t="str">
            <v>SE</v>
          </cell>
          <cell r="B12631" t="str">
            <v>SE_RV_478</v>
          </cell>
          <cell r="C12631">
            <v>1994</v>
          </cell>
          <cell r="D12631" t="str">
            <v>Annual</v>
          </cell>
          <cell r="E12631" t="str">
            <v>Orthophosphate</v>
          </cell>
          <cell r="F12631" t="str">
            <v>mg/l P</v>
          </cell>
          <cell r="G12631">
            <v>12</v>
          </cell>
          <cell r="J12631">
            <v>11</v>
          </cell>
          <cell r="K12631">
            <v>1.1699999682605267E-2</v>
          </cell>
          <cell r="L12631">
            <v>9.9999997764825821E-3</v>
          </cell>
          <cell r="M12631">
            <v>6.0000000521540642E-3</v>
          </cell>
          <cell r="N12631" t="str">
            <v>Very Large</v>
          </cell>
          <cell r="O12631">
            <v>1334.98</v>
          </cell>
        </row>
        <row r="12632">
          <cell r="A12632" t="str">
            <v>SE</v>
          </cell>
          <cell r="B12632" t="str">
            <v>SE_RV_457</v>
          </cell>
          <cell r="C12632">
            <v>1994</v>
          </cell>
          <cell r="D12632" t="str">
            <v>Annual</v>
          </cell>
          <cell r="E12632" t="str">
            <v>Orthophosphate</v>
          </cell>
          <cell r="F12632" t="str">
            <v>mg/l P</v>
          </cell>
          <cell r="G12632">
            <v>12</v>
          </cell>
          <cell r="J12632">
            <v>11</v>
          </cell>
          <cell r="K12632">
            <v>4.3999999761581421E-3</v>
          </cell>
          <cell r="L12632">
            <v>4.0000001899898052E-3</v>
          </cell>
          <cell r="M12632">
            <v>1.7000000225380063E-3</v>
          </cell>
          <cell r="N12632" t="str">
            <v>Very Large</v>
          </cell>
          <cell r="O12632">
            <v>1648.26</v>
          </cell>
        </row>
        <row r="12633">
          <cell r="A12633" t="str">
            <v>SE</v>
          </cell>
          <cell r="B12633" t="str">
            <v>SE_RV_456</v>
          </cell>
          <cell r="C12633">
            <v>1994</v>
          </cell>
          <cell r="D12633" t="str">
            <v>Annual</v>
          </cell>
          <cell r="E12633" t="str">
            <v>Orthophosphate</v>
          </cell>
          <cell r="F12633" t="str">
            <v>mg/l P</v>
          </cell>
          <cell r="G12633">
            <v>12</v>
          </cell>
          <cell r="J12633">
            <v>12</v>
          </cell>
          <cell r="K12633">
            <v>4.9000000581145287E-3</v>
          </cell>
          <cell r="L12633">
            <v>4.4999998062849045E-3</v>
          </cell>
          <cell r="M12633">
            <v>1.9000000320374966E-3</v>
          </cell>
          <cell r="N12633" t="str">
            <v>Very Large</v>
          </cell>
          <cell r="O12633">
            <v>1648.26</v>
          </cell>
        </row>
        <row r="12634">
          <cell r="A12634" t="str">
            <v>SE</v>
          </cell>
          <cell r="B12634" t="str">
            <v>SE_RV_325</v>
          </cell>
          <cell r="C12634">
            <v>1994</v>
          </cell>
          <cell r="D12634" t="str">
            <v>Annual</v>
          </cell>
          <cell r="E12634" t="str">
            <v>Orthophosphate</v>
          </cell>
          <cell r="F12634" t="str">
            <v>mg/l P</v>
          </cell>
          <cell r="G12634">
            <v>12</v>
          </cell>
          <cell r="J12634">
            <v>12</v>
          </cell>
          <cell r="K12634">
            <v>3.1999999191612005E-3</v>
          </cell>
          <cell r="L12634">
            <v>3.0000000260770321E-3</v>
          </cell>
          <cell r="M12634">
            <v>8.9999998454004526E-4</v>
          </cell>
          <cell r="N12634" t="str">
            <v>Largest</v>
          </cell>
          <cell r="O12634">
            <v>25766.83</v>
          </cell>
        </row>
        <row r="12635">
          <cell r="A12635" t="str">
            <v>SE</v>
          </cell>
          <cell r="B12635" t="str">
            <v>SE_RV_312</v>
          </cell>
          <cell r="C12635">
            <v>1994</v>
          </cell>
          <cell r="D12635" t="str">
            <v>Annual</v>
          </cell>
          <cell r="E12635" t="str">
            <v>Orthophosphate</v>
          </cell>
          <cell r="F12635" t="str">
            <v>mg/l P</v>
          </cell>
          <cell r="G12635">
            <v>12</v>
          </cell>
          <cell r="J12635">
            <v>12</v>
          </cell>
          <cell r="K12635">
            <v>5.59999980032444E-3</v>
          </cell>
          <cell r="L12635">
            <v>4.999999888241291E-3</v>
          </cell>
          <cell r="M12635">
            <v>4.19999985024333E-3</v>
          </cell>
          <cell r="N12635" t="str">
            <v>Largest</v>
          </cell>
          <cell r="O12635">
            <v>18081.400000000001</v>
          </cell>
        </row>
        <row r="12636">
          <cell r="A12636" t="str">
            <v>SE</v>
          </cell>
          <cell r="B12636" t="str">
            <v>SE_RV_310</v>
          </cell>
          <cell r="C12636">
            <v>1994</v>
          </cell>
          <cell r="D12636" t="str">
            <v>Annual</v>
          </cell>
          <cell r="E12636" t="str">
            <v>Orthophosphate</v>
          </cell>
          <cell r="F12636" t="str">
            <v>mg/l P</v>
          </cell>
          <cell r="G12636">
            <v>12</v>
          </cell>
          <cell r="J12636">
            <v>12</v>
          </cell>
          <cell r="K12636">
            <v>6.8999999202787876E-3</v>
          </cell>
          <cell r="L12636">
            <v>7.0000002160668373E-3</v>
          </cell>
          <cell r="M12636">
            <v>2.4000001139938831E-3</v>
          </cell>
          <cell r="N12636" t="str">
            <v>Large</v>
          </cell>
          <cell r="O12636">
            <v>810.36</v>
          </cell>
        </row>
        <row r="12637">
          <cell r="A12637" t="str">
            <v>SE</v>
          </cell>
          <cell r="B12637" t="str">
            <v>SE_RV_306</v>
          </cell>
          <cell r="C12637">
            <v>1994</v>
          </cell>
          <cell r="D12637" t="str">
            <v>Annual</v>
          </cell>
          <cell r="E12637" t="str">
            <v>Orthophosphate</v>
          </cell>
          <cell r="F12637" t="str">
            <v>mg/l P</v>
          </cell>
          <cell r="G12637">
            <v>12</v>
          </cell>
          <cell r="J12637">
            <v>12</v>
          </cell>
          <cell r="K12637">
            <v>6.3000000081956387E-3</v>
          </cell>
          <cell r="L12637">
            <v>5.4999999701976776E-3</v>
          </cell>
          <cell r="M12637">
            <v>3.4000000450760126E-3</v>
          </cell>
          <cell r="N12637" t="str">
            <v>Very Large</v>
          </cell>
          <cell r="O12637">
            <v>2453.36</v>
          </cell>
        </row>
        <row r="12638">
          <cell r="A12638" t="str">
            <v>SE</v>
          </cell>
          <cell r="B12638" t="str">
            <v>SE_RV_305</v>
          </cell>
          <cell r="C12638">
            <v>1994</v>
          </cell>
          <cell r="D12638" t="str">
            <v>Annual</v>
          </cell>
          <cell r="E12638" t="str">
            <v>Orthophosphate</v>
          </cell>
          <cell r="F12638" t="str">
            <v>mg/l P</v>
          </cell>
          <cell r="G12638">
            <v>12</v>
          </cell>
          <cell r="J12638">
            <v>12</v>
          </cell>
          <cell r="K12638">
            <v>3.8999998942017555E-3</v>
          </cell>
          <cell r="L12638">
            <v>4.0000001899898052E-3</v>
          </cell>
          <cell r="M12638">
            <v>1.500000013038516E-3</v>
          </cell>
          <cell r="N12638" t="str">
            <v>Largest</v>
          </cell>
          <cell r="O12638">
            <v>19819.830000000002</v>
          </cell>
        </row>
        <row r="12639">
          <cell r="A12639" t="str">
            <v>SE</v>
          </cell>
          <cell r="B12639" t="str">
            <v>SE_RV_304</v>
          </cell>
          <cell r="C12639">
            <v>1994</v>
          </cell>
          <cell r="D12639" t="str">
            <v>Annual</v>
          </cell>
          <cell r="E12639" t="str">
            <v>Orthophosphate</v>
          </cell>
          <cell r="F12639" t="str">
            <v>mg/l P</v>
          </cell>
          <cell r="G12639">
            <v>12</v>
          </cell>
          <cell r="J12639">
            <v>12</v>
          </cell>
          <cell r="K12639">
            <v>3.599999938160181E-3</v>
          </cell>
          <cell r="L12639">
            <v>3.5000001080334187E-3</v>
          </cell>
          <cell r="M12639">
            <v>1.3000000035390258E-3</v>
          </cell>
          <cell r="N12639" t="str">
            <v>Very Large</v>
          </cell>
          <cell r="O12639">
            <v>1992.03</v>
          </cell>
        </row>
        <row r="12640">
          <cell r="A12640" t="str">
            <v>SE</v>
          </cell>
          <cell r="B12640" t="str">
            <v>SE_RV_303</v>
          </cell>
          <cell r="C12640">
            <v>1994</v>
          </cell>
          <cell r="D12640" t="str">
            <v>Annual</v>
          </cell>
          <cell r="E12640" t="str">
            <v>Orthophosphate</v>
          </cell>
          <cell r="F12640" t="str">
            <v>mg/l P</v>
          </cell>
          <cell r="G12640">
            <v>12</v>
          </cell>
          <cell r="J12640">
            <v>12</v>
          </cell>
          <cell r="K12640">
            <v>3.1999999191612005E-3</v>
          </cell>
          <cell r="L12640">
            <v>3.0000000260770321E-3</v>
          </cell>
          <cell r="M12640">
            <v>8.9999998454004526E-4</v>
          </cell>
          <cell r="N12640" t="str">
            <v>Largest</v>
          </cell>
          <cell r="O12640">
            <v>12085.34</v>
          </cell>
        </row>
        <row r="12641">
          <cell r="A12641" t="str">
            <v>SE</v>
          </cell>
          <cell r="B12641" t="str">
            <v>SE_RV_563</v>
          </cell>
          <cell r="C12641">
            <v>1994</v>
          </cell>
          <cell r="D12641" t="str">
            <v>Annual</v>
          </cell>
          <cell r="E12641" t="str">
            <v>Orthophosphate</v>
          </cell>
          <cell r="F12641" t="str">
            <v>mg/l P</v>
          </cell>
          <cell r="G12641">
            <v>12</v>
          </cell>
          <cell r="J12641">
            <v>12</v>
          </cell>
          <cell r="K12641">
            <v>5.4000001400709152E-3</v>
          </cell>
          <cell r="L12641">
            <v>4.4999998062849045E-3</v>
          </cell>
          <cell r="M12641">
            <v>2.0000000949949026E-3</v>
          </cell>
          <cell r="N12641" t="str">
            <v>Medium</v>
          </cell>
          <cell r="O12641">
            <v>101.87</v>
          </cell>
        </row>
        <row r="12642">
          <cell r="A12642" t="str">
            <v>SE</v>
          </cell>
          <cell r="B12642" t="str">
            <v>SE_RV_235</v>
          </cell>
          <cell r="C12642">
            <v>1994</v>
          </cell>
          <cell r="D12642" t="str">
            <v>Annual</v>
          </cell>
          <cell r="E12642" t="str">
            <v>Orthophosphate</v>
          </cell>
          <cell r="F12642" t="str">
            <v>mg/l P</v>
          </cell>
          <cell r="G12642">
            <v>12</v>
          </cell>
          <cell r="J12642">
            <v>6</v>
          </cell>
          <cell r="K12642">
            <v>7.0000002160668373E-3</v>
          </cell>
          <cell r="L12642">
            <v>6.5000001341104507E-3</v>
          </cell>
          <cell r="M12642">
            <v>1.7000000225380063E-3</v>
          </cell>
          <cell r="N12642" t="str">
            <v>Medium</v>
          </cell>
          <cell r="O12642">
            <v>60.95</v>
          </cell>
        </row>
        <row r="12643">
          <cell r="A12643" t="str">
            <v>SE</v>
          </cell>
          <cell r="B12643" t="str">
            <v>SE_RV_1220</v>
          </cell>
          <cell r="C12643">
            <v>1994</v>
          </cell>
          <cell r="D12643" t="str">
            <v>Annual</v>
          </cell>
          <cell r="E12643" t="str">
            <v>Orthophosphate</v>
          </cell>
          <cell r="F12643" t="str">
            <v>mg/l P</v>
          </cell>
          <cell r="G12643">
            <v>12</v>
          </cell>
          <cell r="J12643">
            <v>6</v>
          </cell>
          <cell r="K12643">
            <v>5.2999998442828655E-3</v>
          </cell>
          <cell r="L12643">
            <v>4.0000001899898052E-3</v>
          </cell>
          <cell r="M12643">
            <v>3.2999999821186066E-3</v>
          </cell>
          <cell r="N12643" t="str">
            <v>Very Large</v>
          </cell>
          <cell r="O12643">
            <v>1465.4</v>
          </cell>
        </row>
        <row r="12644">
          <cell r="A12644" t="str">
            <v>SE</v>
          </cell>
          <cell r="B12644" t="str">
            <v>SE_RV_1211</v>
          </cell>
          <cell r="C12644">
            <v>1994</v>
          </cell>
          <cell r="D12644" t="str">
            <v>Annual</v>
          </cell>
          <cell r="E12644" t="str">
            <v>Orthophosphate</v>
          </cell>
          <cell r="F12644" t="str">
            <v>mg/l P</v>
          </cell>
          <cell r="G12644">
            <v>12</v>
          </cell>
          <cell r="J12644">
            <v>12</v>
          </cell>
          <cell r="K12644">
            <v>8.7000001221895218E-3</v>
          </cell>
          <cell r="L12644">
            <v>8.500000461935997E-3</v>
          </cell>
          <cell r="M12644">
            <v>3.4000000450760126E-3</v>
          </cell>
          <cell r="N12644" t="str">
            <v>Medium</v>
          </cell>
          <cell r="O12644">
            <v>150.30000000000001</v>
          </cell>
        </row>
        <row r="12645">
          <cell r="A12645" t="str">
            <v>SE</v>
          </cell>
          <cell r="B12645" t="str">
            <v>SE_RV_1208</v>
          </cell>
          <cell r="C12645">
            <v>1994</v>
          </cell>
          <cell r="D12645" t="str">
            <v>Annual</v>
          </cell>
          <cell r="E12645" t="str">
            <v>Orthophosphate</v>
          </cell>
          <cell r="F12645" t="str">
            <v>mg/l P</v>
          </cell>
          <cell r="G12645">
            <v>12</v>
          </cell>
          <cell r="J12645">
            <v>12</v>
          </cell>
          <cell r="K12645">
            <v>3.599999938160181E-3</v>
          </cell>
          <cell r="L12645">
            <v>3.5000001080334187E-3</v>
          </cell>
          <cell r="M12645">
            <v>1.9000000320374966E-3</v>
          </cell>
          <cell r="N12645" t="str">
            <v>Very Large</v>
          </cell>
          <cell r="O12645">
            <v>1332.76</v>
          </cell>
        </row>
        <row r="12646">
          <cell r="A12646" t="str">
            <v>SE</v>
          </cell>
          <cell r="B12646" t="str">
            <v>SE_RV_1207</v>
          </cell>
          <cell r="C12646">
            <v>1994</v>
          </cell>
          <cell r="D12646" t="str">
            <v>Annual</v>
          </cell>
          <cell r="E12646" t="str">
            <v>Orthophosphate</v>
          </cell>
          <cell r="F12646" t="str">
            <v>mg/l P</v>
          </cell>
          <cell r="G12646">
            <v>12</v>
          </cell>
          <cell r="J12646">
            <v>12</v>
          </cell>
          <cell r="K12646">
            <v>5.1000001840293407E-3</v>
          </cell>
          <cell r="L12646">
            <v>4.4999998062849045E-3</v>
          </cell>
          <cell r="M12646">
            <v>1.9000000320374966E-3</v>
          </cell>
          <cell r="N12646" t="str">
            <v>Medium</v>
          </cell>
          <cell r="O12646">
            <v>140</v>
          </cell>
        </row>
        <row r="12647">
          <cell r="A12647" t="str">
            <v>SE</v>
          </cell>
          <cell r="B12647" t="str">
            <v>SE_RV_1206</v>
          </cell>
          <cell r="C12647">
            <v>1994</v>
          </cell>
          <cell r="D12647" t="str">
            <v>Annual</v>
          </cell>
          <cell r="E12647" t="str">
            <v>Orthophosphate</v>
          </cell>
          <cell r="F12647" t="str">
            <v>mg/l P</v>
          </cell>
          <cell r="G12647">
            <v>12</v>
          </cell>
          <cell r="J12647">
            <v>12</v>
          </cell>
          <cell r="K12647">
            <v>5.4999999701976776E-3</v>
          </cell>
          <cell r="L12647">
            <v>4.0000001899898052E-3</v>
          </cell>
          <cell r="M12647">
            <v>6.0000000521540642E-3</v>
          </cell>
          <cell r="N12647" t="str">
            <v>Very Large</v>
          </cell>
          <cell r="O12647">
            <v>2346.7600000000002</v>
          </cell>
        </row>
        <row r="12648">
          <cell r="A12648" t="str">
            <v>SE</v>
          </cell>
          <cell r="B12648" t="str">
            <v>SE_RV_1205</v>
          </cell>
          <cell r="C12648">
            <v>1994</v>
          </cell>
          <cell r="D12648" t="str">
            <v>Annual</v>
          </cell>
          <cell r="E12648" t="str">
            <v>Orthophosphate</v>
          </cell>
          <cell r="F12648" t="str">
            <v>mg/l P</v>
          </cell>
          <cell r="G12648">
            <v>12</v>
          </cell>
          <cell r="J12648">
            <v>11</v>
          </cell>
          <cell r="K12648">
            <v>3.2999999821186066E-3</v>
          </cell>
          <cell r="L12648">
            <v>4.0000001899898052E-3</v>
          </cell>
          <cell r="M12648">
            <v>8.9999998454004526E-4</v>
          </cell>
          <cell r="N12648" t="str">
            <v>Large</v>
          </cell>
          <cell r="O12648">
            <v>294.01</v>
          </cell>
        </row>
        <row r="12649">
          <cell r="A12649" t="str">
            <v>SE</v>
          </cell>
          <cell r="B12649" t="str">
            <v>SE_RV_1263</v>
          </cell>
          <cell r="C12649">
            <v>1994</v>
          </cell>
          <cell r="D12649" t="str">
            <v>Annual</v>
          </cell>
          <cell r="E12649" t="str">
            <v>Orthophosphate</v>
          </cell>
          <cell r="F12649" t="str">
            <v>mg/l P</v>
          </cell>
          <cell r="G12649">
            <v>12</v>
          </cell>
          <cell r="J12649">
            <v>12</v>
          </cell>
          <cell r="K12649">
            <v>3.6699999123811722E-2</v>
          </cell>
          <cell r="L12649">
            <v>2.8999999165534973E-2</v>
          </cell>
          <cell r="M12649">
            <v>3.0300000682473183E-2</v>
          </cell>
          <cell r="N12649" t="str">
            <v>Large</v>
          </cell>
          <cell r="O12649">
            <v>348.65</v>
          </cell>
        </row>
        <row r="12650">
          <cell r="A12650" t="str">
            <v>SE</v>
          </cell>
          <cell r="B12650" t="str">
            <v>SE_RV_1203</v>
          </cell>
          <cell r="C12650">
            <v>1994</v>
          </cell>
          <cell r="D12650" t="str">
            <v>Annual</v>
          </cell>
          <cell r="E12650" t="str">
            <v>Orthophosphate</v>
          </cell>
          <cell r="F12650" t="str">
            <v>mg/l P</v>
          </cell>
          <cell r="G12650">
            <v>12</v>
          </cell>
          <cell r="J12650">
            <v>12</v>
          </cell>
          <cell r="K12650">
            <v>8.6000002920627594E-3</v>
          </cell>
          <cell r="L12650">
            <v>8.0000003799796104E-3</v>
          </cell>
          <cell r="M12650">
            <v>4.19999985024333E-3</v>
          </cell>
          <cell r="N12650" t="str">
            <v>Large</v>
          </cell>
          <cell r="O12650">
            <v>494.24</v>
          </cell>
        </row>
        <row r="12651">
          <cell r="A12651" t="str">
            <v>SE</v>
          </cell>
          <cell r="B12651" t="str">
            <v>SE_RV_1202</v>
          </cell>
          <cell r="C12651">
            <v>1994</v>
          </cell>
          <cell r="D12651" t="str">
            <v>Annual</v>
          </cell>
          <cell r="E12651" t="str">
            <v>Orthophosphate</v>
          </cell>
          <cell r="F12651" t="str">
            <v>mg/l P</v>
          </cell>
          <cell r="G12651">
            <v>12</v>
          </cell>
          <cell r="J12651">
            <v>12</v>
          </cell>
          <cell r="K12651">
            <v>3.2999999821186066E-3</v>
          </cell>
          <cell r="L12651">
            <v>3.5000001080334187E-3</v>
          </cell>
          <cell r="M12651">
            <v>1.0000000474974513E-3</v>
          </cell>
          <cell r="N12651" t="str">
            <v>Large</v>
          </cell>
          <cell r="O12651">
            <v>329.66</v>
          </cell>
        </row>
        <row r="12652">
          <cell r="A12652" t="str">
            <v>SE</v>
          </cell>
          <cell r="B12652" t="str">
            <v>SE_RV_1201</v>
          </cell>
          <cell r="C12652">
            <v>1994</v>
          </cell>
          <cell r="D12652" t="str">
            <v>Annual</v>
          </cell>
          <cell r="E12652" t="str">
            <v>Orthophosphate</v>
          </cell>
          <cell r="F12652" t="str">
            <v>mg/l P</v>
          </cell>
          <cell r="G12652">
            <v>12</v>
          </cell>
          <cell r="J12652">
            <v>12</v>
          </cell>
          <cell r="K12652">
            <v>4.0300000458955765E-2</v>
          </cell>
          <cell r="L12652">
            <v>3.7000000476837158E-2</v>
          </cell>
          <cell r="M12652">
            <v>2.2199999541044235E-2</v>
          </cell>
          <cell r="N12652" t="str">
            <v>Medium</v>
          </cell>
          <cell r="O12652">
            <v>98.18</v>
          </cell>
        </row>
        <row r="12653">
          <cell r="A12653" t="str">
            <v>SE</v>
          </cell>
          <cell r="B12653" t="str">
            <v>SE_RV_240</v>
          </cell>
          <cell r="C12653">
            <v>1994</v>
          </cell>
          <cell r="D12653" t="str">
            <v>Annual</v>
          </cell>
          <cell r="E12653" t="str">
            <v>Orthophosphate</v>
          </cell>
          <cell r="F12653" t="str">
            <v>mg/l P</v>
          </cell>
          <cell r="G12653">
            <v>12</v>
          </cell>
          <cell r="J12653">
            <v>12</v>
          </cell>
          <cell r="K12653">
            <v>4.3600000441074371E-2</v>
          </cell>
          <cell r="L12653">
            <v>3.7000000476837158E-2</v>
          </cell>
          <cell r="M12653">
            <v>2.1299999207258224E-2</v>
          </cell>
          <cell r="N12653" t="str">
            <v>Small</v>
          </cell>
          <cell r="O12653">
            <v>31.43</v>
          </cell>
        </row>
        <row r="12654">
          <cell r="A12654" t="str">
            <v>SE</v>
          </cell>
          <cell r="B12654" t="str">
            <v>SE_RV_118</v>
          </cell>
          <cell r="C12654">
            <v>1994</v>
          </cell>
          <cell r="D12654" t="str">
            <v>Annual</v>
          </cell>
          <cell r="E12654" t="str">
            <v>Orthophosphate</v>
          </cell>
          <cell r="F12654" t="str">
            <v>mg/l P</v>
          </cell>
          <cell r="G12654">
            <v>12</v>
          </cell>
          <cell r="J12654">
            <v>12</v>
          </cell>
          <cell r="K12654">
            <v>2.4999999441206455E-3</v>
          </cell>
          <cell r="L12654">
            <v>2.4999999441206455E-3</v>
          </cell>
          <cell r="M12654">
            <v>5.0000002374872565E-4</v>
          </cell>
          <cell r="N12654" t="str">
            <v>Largest</v>
          </cell>
          <cell r="O12654">
            <v>23842.09</v>
          </cell>
        </row>
        <row r="12655">
          <cell r="A12655" t="str">
            <v>SE</v>
          </cell>
          <cell r="B12655" t="str">
            <v>SE_RV_117</v>
          </cell>
          <cell r="C12655">
            <v>1994</v>
          </cell>
          <cell r="D12655" t="str">
            <v>Annual</v>
          </cell>
          <cell r="E12655" t="str">
            <v>Orthophosphate</v>
          </cell>
          <cell r="F12655" t="str">
            <v>mg/l P</v>
          </cell>
          <cell r="G12655">
            <v>12</v>
          </cell>
          <cell r="J12655">
            <v>12</v>
          </cell>
          <cell r="K12655">
            <v>2.099999925121665E-3</v>
          </cell>
          <cell r="L12655">
            <v>2.0000000949949026E-3</v>
          </cell>
          <cell r="M12655">
            <v>1.0000000474974513E-3</v>
          </cell>
          <cell r="N12655" t="str">
            <v>Largest</v>
          </cell>
          <cell r="O12655">
            <v>6472.51</v>
          </cell>
        </row>
        <row r="12656">
          <cell r="A12656" t="str">
            <v>SE</v>
          </cell>
          <cell r="B12656" t="str">
            <v>SE_RV_1167</v>
          </cell>
          <cell r="C12656">
            <v>1994</v>
          </cell>
          <cell r="D12656" t="str">
            <v>Annual</v>
          </cell>
          <cell r="E12656" t="str">
            <v>Orthophosphate</v>
          </cell>
          <cell r="F12656" t="str">
            <v>mg/l P</v>
          </cell>
          <cell r="G12656">
            <v>12</v>
          </cell>
          <cell r="J12656">
            <v>19</v>
          </cell>
          <cell r="K12656">
            <v>2.4999999441206455E-3</v>
          </cell>
          <cell r="L12656">
            <v>2.0000000949949026E-3</v>
          </cell>
          <cell r="M12656">
            <v>1.0000000474974513E-3</v>
          </cell>
          <cell r="N12656" t="str">
            <v>Small</v>
          </cell>
          <cell r="O12656">
            <v>0.52</v>
          </cell>
        </row>
        <row r="12657">
          <cell r="A12657" t="str">
            <v>SE</v>
          </cell>
          <cell r="B12657" t="str">
            <v>SE_RV_929</v>
          </cell>
          <cell r="C12657">
            <v>1994</v>
          </cell>
          <cell r="D12657" t="str">
            <v>Annual</v>
          </cell>
          <cell r="E12657" t="str">
            <v>Orthophosphate</v>
          </cell>
          <cell r="F12657" t="str">
            <v>mg/l P</v>
          </cell>
          <cell r="G12657">
            <v>12</v>
          </cell>
          <cell r="J12657">
            <v>12</v>
          </cell>
          <cell r="K12657">
            <v>4.6399999409914017E-2</v>
          </cell>
          <cell r="L12657">
            <v>1.9500000402331352E-2</v>
          </cell>
          <cell r="M12657">
            <v>6.6200003027915955E-2</v>
          </cell>
          <cell r="N12657" t="str">
            <v>Small</v>
          </cell>
          <cell r="O12657">
            <v>28.05</v>
          </cell>
        </row>
        <row r="12658">
          <cell r="A12658" t="str">
            <v>SE</v>
          </cell>
          <cell r="B12658" t="str">
            <v>SE_RV_1</v>
          </cell>
          <cell r="C12658">
            <v>1994</v>
          </cell>
          <cell r="D12658" t="str">
            <v>Annual</v>
          </cell>
          <cell r="E12658" t="str">
            <v>Orthophosphate</v>
          </cell>
          <cell r="F12658" t="str">
            <v>mg/l P</v>
          </cell>
          <cell r="G12658">
            <v>12</v>
          </cell>
          <cell r="J12658">
            <v>12</v>
          </cell>
          <cell r="K12658">
            <v>3.2800000160932541E-2</v>
          </cell>
          <cell r="L12658">
            <v>2.5499999523162842E-2</v>
          </cell>
          <cell r="M12658">
            <v>2.1800000220537186E-2</v>
          </cell>
          <cell r="N12658" t="str">
            <v>Very Large</v>
          </cell>
          <cell r="O12658">
            <v>2005.54</v>
          </cell>
        </row>
        <row r="12659">
          <cell r="A12659" t="str">
            <v>SE</v>
          </cell>
          <cell r="B12659" t="str">
            <v>SE_RV_1204</v>
          </cell>
          <cell r="C12659">
            <v>1994</v>
          </cell>
          <cell r="D12659" t="str">
            <v>Annual</v>
          </cell>
          <cell r="E12659" t="str">
            <v>Orthophosphate</v>
          </cell>
          <cell r="F12659" t="str">
            <v>mg/l P</v>
          </cell>
          <cell r="G12659">
            <v>12</v>
          </cell>
          <cell r="J12659">
            <v>12</v>
          </cell>
          <cell r="K12659">
            <v>8.2000000402331352E-3</v>
          </cell>
          <cell r="L12659">
            <v>8.0000003799796104E-3</v>
          </cell>
          <cell r="M12659">
            <v>3.7000000011175871E-3</v>
          </cell>
          <cell r="N12659" t="str">
            <v>Very Large</v>
          </cell>
          <cell r="O12659">
            <v>1280.49</v>
          </cell>
        </row>
        <row r="12660">
          <cell r="A12660" t="str">
            <v>SE</v>
          </cell>
          <cell r="B12660" t="str">
            <v>SE_RV_227</v>
          </cell>
          <cell r="C12660">
            <v>1994</v>
          </cell>
          <cell r="D12660" t="str">
            <v>Annual</v>
          </cell>
          <cell r="E12660" t="str">
            <v>Orthophosphate</v>
          </cell>
          <cell r="F12660" t="str">
            <v>mg/l P</v>
          </cell>
          <cell r="G12660">
            <v>12</v>
          </cell>
          <cell r="J12660">
            <v>12</v>
          </cell>
          <cell r="K12660">
            <v>1.080000028014183E-2</v>
          </cell>
          <cell r="L12660">
            <v>1.1500000022351742E-2</v>
          </cell>
          <cell r="M12660">
            <v>5.2000000141561031E-3</v>
          </cell>
          <cell r="N12660" t="str">
            <v>Large</v>
          </cell>
          <cell r="O12660">
            <v>962.75</v>
          </cell>
        </row>
        <row r="12661">
          <cell r="A12661" t="str">
            <v>SE</v>
          </cell>
          <cell r="B12661" t="str">
            <v>SE_RV_119</v>
          </cell>
          <cell r="C12661">
            <v>1994</v>
          </cell>
          <cell r="D12661" t="str">
            <v>Annual</v>
          </cell>
          <cell r="E12661" t="str">
            <v>Orthophosphate</v>
          </cell>
          <cell r="F12661" t="str">
            <v>mg/l P</v>
          </cell>
          <cell r="G12661">
            <v>12</v>
          </cell>
          <cell r="J12661">
            <v>11</v>
          </cell>
          <cell r="K12661">
            <v>4.4999998062849045E-3</v>
          </cell>
          <cell r="L12661">
            <v>3.0000000260770321E-3</v>
          </cell>
          <cell r="M12661">
            <v>4.4999998062849045E-3</v>
          </cell>
          <cell r="N12661" t="str">
            <v>Largest</v>
          </cell>
          <cell r="O12661">
            <v>12272.41</v>
          </cell>
        </row>
        <row r="12662">
          <cell r="A12662" t="str">
            <v>SE</v>
          </cell>
          <cell r="B12662" t="str">
            <v>SE_RV_129</v>
          </cell>
          <cell r="C12662">
            <v>1994</v>
          </cell>
          <cell r="D12662" t="str">
            <v>Annual</v>
          </cell>
          <cell r="E12662" t="str">
            <v>Orthophosphate</v>
          </cell>
          <cell r="F12662" t="str">
            <v>mg/l P</v>
          </cell>
          <cell r="G12662">
            <v>12</v>
          </cell>
          <cell r="J12662">
            <v>12</v>
          </cell>
          <cell r="K12662">
            <v>5.0500001758337021E-2</v>
          </cell>
          <cell r="L12662">
            <v>3.6499999463558197E-2</v>
          </cell>
          <cell r="M12662">
            <v>3.6299999803304672E-2</v>
          </cell>
          <cell r="N12662" t="str">
            <v>Large</v>
          </cell>
          <cell r="O12662">
            <v>856.94</v>
          </cell>
        </row>
        <row r="12663">
          <cell r="A12663" t="str">
            <v>SE</v>
          </cell>
          <cell r="B12663" t="str">
            <v>SE_RV_234</v>
          </cell>
          <cell r="C12663">
            <v>1994</v>
          </cell>
          <cell r="D12663" t="str">
            <v>Annual</v>
          </cell>
          <cell r="E12663" t="str">
            <v>Orthophosphate</v>
          </cell>
          <cell r="F12663" t="str">
            <v>mg/l P</v>
          </cell>
          <cell r="G12663">
            <v>12</v>
          </cell>
          <cell r="J12663">
            <v>12</v>
          </cell>
          <cell r="K12663">
            <v>5.2000000141561031E-3</v>
          </cell>
          <cell r="L12663">
            <v>4.999999888241291E-3</v>
          </cell>
          <cell r="M12663">
            <v>1.7000000225380063E-3</v>
          </cell>
          <cell r="N12663" t="str">
            <v>Small</v>
          </cell>
          <cell r="O12663">
            <v>43.25</v>
          </cell>
        </row>
        <row r="12664">
          <cell r="A12664" t="str">
            <v>SE</v>
          </cell>
          <cell r="B12664" t="str">
            <v>SE_RV_228</v>
          </cell>
          <cell r="C12664">
            <v>1994</v>
          </cell>
          <cell r="D12664" t="str">
            <v>Annual</v>
          </cell>
          <cell r="E12664" t="str">
            <v>Orthophosphate</v>
          </cell>
          <cell r="F12664" t="str">
            <v>mg/l P</v>
          </cell>
          <cell r="G12664">
            <v>12</v>
          </cell>
          <cell r="J12664">
            <v>12</v>
          </cell>
          <cell r="K12664">
            <v>8.2000000402331352E-3</v>
          </cell>
          <cell r="L12664">
            <v>7.0000002160668373E-3</v>
          </cell>
          <cell r="M12664">
            <v>4.9000000581145287E-3</v>
          </cell>
          <cell r="N12664" t="str">
            <v>Very Large</v>
          </cell>
          <cell r="O12664">
            <v>2160.0300000000002</v>
          </cell>
        </row>
        <row r="12665">
          <cell r="A12665" t="str">
            <v>SE</v>
          </cell>
          <cell r="B12665" t="str">
            <v>SE_RV_225</v>
          </cell>
          <cell r="C12665">
            <v>1994</v>
          </cell>
          <cell r="D12665" t="str">
            <v>Annual</v>
          </cell>
          <cell r="E12665" t="str">
            <v>Orthophosphate</v>
          </cell>
          <cell r="F12665" t="str">
            <v>mg/l P</v>
          </cell>
          <cell r="G12665">
            <v>12</v>
          </cell>
          <cell r="J12665">
            <v>11</v>
          </cell>
          <cell r="K12665">
            <v>3.0000000260770321E-3</v>
          </cell>
          <cell r="L12665">
            <v>3.0000000260770321E-3</v>
          </cell>
          <cell r="M12665">
            <v>8.9999998454004526E-4</v>
          </cell>
          <cell r="N12665" t="str">
            <v>Large</v>
          </cell>
          <cell r="O12665">
            <v>299.10000000000002</v>
          </cell>
        </row>
        <row r="12666">
          <cell r="A12666" t="str">
            <v>SE</v>
          </cell>
          <cell r="B12666" t="str">
            <v>SE_RV_224</v>
          </cell>
          <cell r="C12666">
            <v>1994</v>
          </cell>
          <cell r="D12666" t="str">
            <v>Annual</v>
          </cell>
          <cell r="E12666" t="str">
            <v>Orthophosphate</v>
          </cell>
          <cell r="F12666" t="str">
            <v>mg/l P</v>
          </cell>
          <cell r="G12666">
            <v>12</v>
          </cell>
          <cell r="J12666">
            <v>12</v>
          </cell>
          <cell r="K12666">
            <v>3.1000000890344381E-3</v>
          </cell>
          <cell r="L12666">
            <v>2.0000000949949026E-3</v>
          </cell>
          <cell r="M12666">
            <v>1.7999999690800905E-3</v>
          </cell>
          <cell r="N12666" t="str">
            <v>Very Large</v>
          </cell>
          <cell r="O12666">
            <v>2488.0700000000002</v>
          </cell>
        </row>
        <row r="12667">
          <cell r="A12667" t="str">
            <v>SE</v>
          </cell>
          <cell r="B12667" t="str">
            <v>SE_RV_222</v>
          </cell>
          <cell r="C12667">
            <v>1994</v>
          </cell>
          <cell r="D12667" t="str">
            <v>Annual</v>
          </cell>
          <cell r="E12667" t="str">
            <v>Orthophosphate</v>
          </cell>
          <cell r="F12667" t="str">
            <v>mg/l P</v>
          </cell>
          <cell r="G12667">
            <v>12</v>
          </cell>
          <cell r="J12667">
            <v>12</v>
          </cell>
          <cell r="K12667">
            <v>6.2000001780688763E-3</v>
          </cell>
          <cell r="L12667">
            <v>4.999999888241291E-3</v>
          </cell>
          <cell r="M12667">
            <v>2.899999963119626E-3</v>
          </cell>
          <cell r="N12667" t="str">
            <v>Largest</v>
          </cell>
          <cell r="O12667">
            <v>2859.78</v>
          </cell>
        </row>
        <row r="12668">
          <cell r="A12668" t="str">
            <v>SE</v>
          </cell>
          <cell r="B12668" t="str">
            <v>SE_RV_134</v>
          </cell>
          <cell r="C12668">
            <v>1994</v>
          </cell>
          <cell r="D12668" t="str">
            <v>Annual</v>
          </cell>
          <cell r="E12668" t="str">
            <v>Orthophosphate</v>
          </cell>
          <cell r="F12668" t="str">
            <v>mg/l P</v>
          </cell>
          <cell r="G12668">
            <v>12</v>
          </cell>
          <cell r="J12668">
            <v>12</v>
          </cell>
          <cell r="K12668">
            <v>7.799999788403511E-3</v>
          </cell>
          <cell r="L12668">
            <v>6.5000001341104507E-3</v>
          </cell>
          <cell r="M12668">
            <v>3.5000001080334187E-3</v>
          </cell>
          <cell r="N12668" t="str">
            <v>Large</v>
          </cell>
          <cell r="O12668">
            <v>734.87</v>
          </cell>
        </row>
        <row r="12669">
          <cell r="A12669" t="str">
            <v>SE</v>
          </cell>
          <cell r="B12669" t="str">
            <v>SE_RV_1296</v>
          </cell>
          <cell r="C12669">
            <v>1994</v>
          </cell>
          <cell r="D12669" t="str">
            <v>Annual</v>
          </cell>
          <cell r="E12669" t="str">
            <v>Orthophosphate</v>
          </cell>
          <cell r="F12669" t="str">
            <v>mg/l P</v>
          </cell>
          <cell r="G12669">
            <v>12</v>
          </cell>
          <cell r="J12669">
            <v>17</v>
          </cell>
          <cell r="K12669">
            <v>4.3999999761581421E-3</v>
          </cell>
          <cell r="L12669">
            <v>4.0000001899898052E-3</v>
          </cell>
          <cell r="M12669">
            <v>1.7999999690800905E-3</v>
          </cell>
          <cell r="N12669" t="str">
            <v>Small</v>
          </cell>
          <cell r="O12669">
            <v>1.59</v>
          </cell>
        </row>
        <row r="12670">
          <cell r="A12670" t="str">
            <v>SE</v>
          </cell>
          <cell r="B12670" t="str">
            <v>SE_RV_233</v>
          </cell>
          <cell r="C12670">
            <v>1994</v>
          </cell>
          <cell r="D12670" t="str">
            <v>Annual</v>
          </cell>
          <cell r="E12670" t="str">
            <v>Orthophosphate</v>
          </cell>
          <cell r="F12670" t="str">
            <v>mg/l P</v>
          </cell>
          <cell r="G12670">
            <v>12</v>
          </cell>
          <cell r="J12670">
            <v>12</v>
          </cell>
          <cell r="K12670">
            <v>1.3299999758601189E-2</v>
          </cell>
          <cell r="L12670">
            <v>1.0999999940395355E-2</v>
          </cell>
          <cell r="M12670">
            <v>8.6000002920627594E-3</v>
          </cell>
          <cell r="N12670" t="str">
            <v>Medium</v>
          </cell>
          <cell r="O12670">
            <v>66.31</v>
          </cell>
        </row>
        <row r="12671">
          <cell r="A12671" t="str">
            <v>SE</v>
          </cell>
          <cell r="B12671" t="str">
            <v>SE_RV_131</v>
          </cell>
          <cell r="C12671">
            <v>1994</v>
          </cell>
          <cell r="D12671" t="str">
            <v>Annual</v>
          </cell>
          <cell r="E12671" t="str">
            <v>Orthophosphate</v>
          </cell>
          <cell r="F12671" t="str">
            <v>mg/l P</v>
          </cell>
          <cell r="G12671">
            <v>12</v>
          </cell>
          <cell r="J12671">
            <v>12</v>
          </cell>
          <cell r="K12671">
            <v>9.3099996447563171E-2</v>
          </cell>
          <cell r="L12671">
            <v>6.6500000655651093E-2</v>
          </cell>
          <cell r="M12671">
            <v>6.6399998962879181E-2</v>
          </cell>
          <cell r="N12671" t="str">
            <v>Large</v>
          </cell>
          <cell r="O12671">
            <v>711.48</v>
          </cell>
        </row>
        <row r="12672">
          <cell r="A12672" t="str">
            <v>SE</v>
          </cell>
          <cell r="B12672" t="str">
            <v>SE_RV_221</v>
          </cell>
          <cell r="C12672">
            <v>1994</v>
          </cell>
          <cell r="D12672" t="str">
            <v>Annual</v>
          </cell>
          <cell r="E12672" t="str">
            <v>Orthophosphate</v>
          </cell>
          <cell r="F12672" t="str">
            <v>mg/l P</v>
          </cell>
          <cell r="G12672">
            <v>12</v>
          </cell>
          <cell r="J12672">
            <v>12</v>
          </cell>
          <cell r="K12672">
            <v>3.1999999191612005E-3</v>
          </cell>
          <cell r="L12672">
            <v>3.0000000260770321E-3</v>
          </cell>
          <cell r="M12672">
            <v>1.39999995008111E-3</v>
          </cell>
          <cell r="N12672" t="str">
            <v>Largest</v>
          </cell>
          <cell r="O12672">
            <v>9826.57</v>
          </cell>
        </row>
        <row r="12673">
          <cell r="A12673" t="str">
            <v>SE</v>
          </cell>
          <cell r="B12673" t="str">
            <v>SE_RV_136</v>
          </cell>
          <cell r="C12673">
            <v>1994</v>
          </cell>
          <cell r="D12673" t="str">
            <v>Annual</v>
          </cell>
          <cell r="E12673" t="str">
            <v>Orthophosphate</v>
          </cell>
          <cell r="F12673" t="str">
            <v>mg/l P</v>
          </cell>
          <cell r="G12673">
            <v>12</v>
          </cell>
          <cell r="J12673">
            <v>12</v>
          </cell>
          <cell r="K12673">
            <v>4.1000000201165676E-3</v>
          </cell>
          <cell r="L12673">
            <v>4.0000001899898052E-3</v>
          </cell>
          <cell r="M12673">
            <v>1.7999999690800905E-3</v>
          </cell>
          <cell r="N12673" t="str">
            <v>Very Large</v>
          </cell>
          <cell r="O12673">
            <v>2350.23</v>
          </cell>
        </row>
        <row r="12674">
          <cell r="A12674" t="str">
            <v>SE</v>
          </cell>
          <cell r="B12674" t="str">
            <v>SE_RV_140</v>
          </cell>
          <cell r="C12674">
            <v>1994</v>
          </cell>
          <cell r="D12674" t="str">
            <v>Annual</v>
          </cell>
          <cell r="E12674" t="str">
            <v>Orthophosphate</v>
          </cell>
          <cell r="F12674" t="str">
            <v>mg/l P</v>
          </cell>
          <cell r="G12674">
            <v>12</v>
          </cell>
          <cell r="J12674">
            <v>12</v>
          </cell>
          <cell r="K12674">
            <v>2.5299999862909317E-2</v>
          </cell>
          <cell r="L12674">
            <v>3.0000000260770321E-3</v>
          </cell>
          <cell r="M12674">
            <v>7.7100001275539398E-2</v>
          </cell>
          <cell r="N12674" t="str">
            <v>Largest</v>
          </cell>
          <cell r="O12674">
            <v>8569.58</v>
          </cell>
        </row>
        <row r="12675">
          <cell r="A12675" t="str">
            <v>SE</v>
          </cell>
          <cell r="B12675" t="str">
            <v>SE_RV_143</v>
          </cell>
          <cell r="C12675">
            <v>1994</v>
          </cell>
          <cell r="D12675" t="str">
            <v>Annual</v>
          </cell>
          <cell r="E12675" t="str">
            <v>Orthophosphate</v>
          </cell>
          <cell r="F12675" t="str">
            <v>mg/l P</v>
          </cell>
          <cell r="G12675">
            <v>12</v>
          </cell>
          <cell r="J12675">
            <v>12</v>
          </cell>
          <cell r="K12675">
            <v>4.3999999761581421E-3</v>
          </cell>
          <cell r="L12675">
            <v>4.0000001899898052E-3</v>
          </cell>
          <cell r="M12675">
            <v>1.0000000474974513E-3</v>
          </cell>
          <cell r="N12675" t="str">
            <v>Largest</v>
          </cell>
          <cell r="O12675">
            <v>3780.77</v>
          </cell>
        </row>
        <row r="12676">
          <cell r="A12676" t="str">
            <v>SE</v>
          </cell>
          <cell r="B12676" t="str">
            <v>SE_RV_2</v>
          </cell>
          <cell r="C12676">
            <v>1994</v>
          </cell>
          <cell r="D12676" t="str">
            <v>Annual</v>
          </cell>
          <cell r="E12676" t="str">
            <v>Orthophosphate</v>
          </cell>
          <cell r="F12676" t="str">
            <v>mg/l P</v>
          </cell>
          <cell r="G12676">
            <v>12</v>
          </cell>
          <cell r="J12676">
            <v>12</v>
          </cell>
          <cell r="K12676">
            <v>2.669999934732914E-2</v>
          </cell>
          <cell r="L12676">
            <v>2.3000000044703484E-2</v>
          </cell>
          <cell r="M12676">
            <v>1.1699999682605267E-2</v>
          </cell>
          <cell r="N12676" t="str">
            <v>Very Large</v>
          </cell>
          <cell r="O12676">
            <v>1193.25</v>
          </cell>
        </row>
        <row r="12677">
          <cell r="A12677" t="str">
            <v>SI</v>
          </cell>
          <cell r="B12677" t="str">
            <v>SI_RV_2650</v>
          </cell>
          <cell r="C12677">
            <v>1994</v>
          </cell>
          <cell r="D12677" t="str">
            <v>Annual</v>
          </cell>
          <cell r="E12677" t="str">
            <v>Orthophosphate</v>
          </cell>
          <cell r="F12677" t="str">
            <v>mg/l P</v>
          </cell>
          <cell r="G12677">
            <v>12</v>
          </cell>
          <cell r="J12677">
            <v>3</v>
          </cell>
          <cell r="K12677">
            <v>2.9999999329447746E-2</v>
          </cell>
          <cell r="L12677">
            <v>1.9999999552965164E-2</v>
          </cell>
          <cell r="M12677">
            <v>8.2000000402331352E-3</v>
          </cell>
          <cell r="N12677" t="str">
            <v>Large</v>
          </cell>
          <cell r="O12677">
            <v>764</v>
          </cell>
        </row>
        <row r="12678">
          <cell r="A12678" t="str">
            <v>SI</v>
          </cell>
          <cell r="B12678" t="str">
            <v>SI_RV_9300</v>
          </cell>
          <cell r="C12678">
            <v>1994</v>
          </cell>
          <cell r="D12678" t="str">
            <v>Annual</v>
          </cell>
          <cell r="E12678" t="str">
            <v>Orthophosphate</v>
          </cell>
          <cell r="F12678" t="str">
            <v>mg/l P</v>
          </cell>
          <cell r="G12678">
            <v>12</v>
          </cell>
          <cell r="J12678">
            <v>3</v>
          </cell>
          <cell r="K12678">
            <v>5.4000001400709152E-3</v>
          </cell>
          <cell r="L12678">
            <v>3.2999999821186066E-3</v>
          </cell>
          <cell r="M12678">
            <v>3.8000000640749931E-3</v>
          </cell>
          <cell r="N12678" t="str">
            <v>Medium</v>
          </cell>
          <cell r="O12678">
            <v>93</v>
          </cell>
        </row>
        <row r="12679">
          <cell r="A12679" t="str">
            <v>SI</v>
          </cell>
          <cell r="B12679" t="str">
            <v>SI_RV_8600</v>
          </cell>
          <cell r="C12679">
            <v>1994</v>
          </cell>
          <cell r="D12679" t="str">
            <v>Annual</v>
          </cell>
          <cell r="E12679" t="str">
            <v>Orthophosphate</v>
          </cell>
          <cell r="F12679" t="str">
            <v>mg/l P</v>
          </cell>
          <cell r="G12679">
            <v>12</v>
          </cell>
          <cell r="J12679">
            <v>6</v>
          </cell>
          <cell r="K12679">
            <v>9.9999997764825821E-3</v>
          </cell>
          <cell r="L12679">
            <v>9.9999997764825821E-3</v>
          </cell>
          <cell r="M12679">
            <v>4.8000002279877663E-3</v>
          </cell>
          <cell r="N12679" t="str">
            <v>Large</v>
          </cell>
          <cell r="O12679">
            <v>594</v>
          </cell>
        </row>
        <row r="12680">
          <cell r="A12680" t="str">
            <v>SI</v>
          </cell>
          <cell r="B12680" t="str">
            <v>SI_RV_8180</v>
          </cell>
          <cell r="C12680">
            <v>1994</v>
          </cell>
          <cell r="D12680" t="str">
            <v>Annual</v>
          </cell>
          <cell r="E12680" t="str">
            <v>Orthophosphate</v>
          </cell>
          <cell r="F12680" t="str">
            <v>mg/l P</v>
          </cell>
          <cell r="G12680">
            <v>12</v>
          </cell>
          <cell r="J12680">
            <v>6</v>
          </cell>
          <cell r="K12680">
            <v>4.3000001460313797E-3</v>
          </cell>
          <cell r="L12680">
            <v>3.2999999821186066E-3</v>
          </cell>
          <cell r="M12680">
            <v>2.7000000700354576E-3</v>
          </cell>
          <cell r="N12680" t="str">
            <v>Very Large</v>
          </cell>
          <cell r="O12680">
            <v>1573</v>
          </cell>
        </row>
        <row r="12681">
          <cell r="A12681" t="str">
            <v>SI</v>
          </cell>
          <cell r="B12681" t="str">
            <v>SI_RV_5880</v>
          </cell>
          <cell r="C12681">
            <v>1994</v>
          </cell>
          <cell r="D12681" t="str">
            <v>Annual</v>
          </cell>
          <cell r="E12681" t="str">
            <v>Orthophosphate</v>
          </cell>
          <cell r="F12681" t="str">
            <v>mg/l P</v>
          </cell>
          <cell r="G12681">
            <v>12</v>
          </cell>
          <cell r="J12681">
            <v>3</v>
          </cell>
          <cell r="K12681">
            <v>5.4000001400709152E-3</v>
          </cell>
          <cell r="L12681">
            <v>3.2999999821186066E-3</v>
          </cell>
          <cell r="M12681">
            <v>3.8000000640749931E-3</v>
          </cell>
          <cell r="N12681" t="str">
            <v>Unknown</v>
          </cell>
        </row>
        <row r="12682">
          <cell r="A12682" t="str">
            <v>SI</v>
          </cell>
          <cell r="B12682" t="str">
            <v>SI_RV_1082</v>
          </cell>
          <cell r="C12682">
            <v>1994</v>
          </cell>
          <cell r="D12682" t="str">
            <v>Annual</v>
          </cell>
          <cell r="E12682" t="str">
            <v>Orthophosphate</v>
          </cell>
          <cell r="F12682" t="str">
            <v>mg/l P</v>
          </cell>
          <cell r="G12682">
            <v>12</v>
          </cell>
          <cell r="J12682">
            <v>6</v>
          </cell>
          <cell r="K12682">
            <v>2.9999999329447746E-2</v>
          </cell>
          <cell r="L12682">
            <v>2.9999999329447746E-2</v>
          </cell>
          <cell r="M12682">
            <v>9.9999997764825821E-3</v>
          </cell>
          <cell r="N12682" t="str">
            <v>Largest</v>
          </cell>
          <cell r="O12682">
            <v>10392</v>
          </cell>
        </row>
        <row r="12683">
          <cell r="A12683" t="str">
            <v>SI</v>
          </cell>
          <cell r="B12683" t="str">
            <v>SI_RV_1140</v>
          </cell>
          <cell r="C12683">
            <v>1994</v>
          </cell>
          <cell r="D12683" t="str">
            <v>Annual</v>
          </cell>
          <cell r="E12683" t="str">
            <v>Orthophosphate</v>
          </cell>
          <cell r="F12683" t="str">
            <v>mg/l P</v>
          </cell>
          <cell r="G12683">
            <v>12</v>
          </cell>
          <cell r="J12683">
            <v>4</v>
          </cell>
          <cell r="K12683">
            <v>5.9999998658895493E-2</v>
          </cell>
          <cell r="L12683">
            <v>3.9999999105930328E-2</v>
          </cell>
          <cell r="M12683">
            <v>5.000000074505806E-2</v>
          </cell>
          <cell r="N12683" t="str">
            <v>Large</v>
          </cell>
          <cell r="O12683">
            <v>273</v>
          </cell>
        </row>
        <row r="12684">
          <cell r="A12684" t="str">
            <v>SI</v>
          </cell>
          <cell r="B12684" t="str">
            <v>SI_RV_2010</v>
          </cell>
          <cell r="C12684">
            <v>1994</v>
          </cell>
          <cell r="D12684" t="str">
            <v>Annual</v>
          </cell>
          <cell r="E12684" t="str">
            <v>Orthophosphate</v>
          </cell>
          <cell r="F12684" t="str">
            <v>mg/l P</v>
          </cell>
          <cell r="G12684">
            <v>12</v>
          </cell>
          <cell r="J12684">
            <v>6</v>
          </cell>
          <cell r="K12684">
            <v>9.9999997764825821E-3</v>
          </cell>
          <cell r="L12684">
            <v>9.8000001162290573E-3</v>
          </cell>
          <cell r="M12684">
            <v>9.9999997764825821E-3</v>
          </cell>
          <cell r="N12684" t="str">
            <v>Largest</v>
          </cell>
          <cell r="O12684">
            <v>12119</v>
          </cell>
        </row>
        <row r="12685">
          <cell r="A12685" t="str">
            <v>SI</v>
          </cell>
          <cell r="B12685" t="str">
            <v>SI_RV_2199</v>
          </cell>
          <cell r="C12685">
            <v>1994</v>
          </cell>
          <cell r="D12685" t="str">
            <v>Annual</v>
          </cell>
          <cell r="E12685" t="str">
            <v>Orthophosphate</v>
          </cell>
          <cell r="F12685" t="str">
            <v>mg/l P</v>
          </cell>
          <cell r="G12685">
            <v>12</v>
          </cell>
          <cell r="J12685">
            <v>6</v>
          </cell>
          <cell r="K12685">
            <v>9.9999997764825821E-3</v>
          </cell>
          <cell r="L12685">
            <v>8.2000000402331352E-3</v>
          </cell>
          <cell r="M12685">
            <v>9.9999997764825821E-3</v>
          </cell>
          <cell r="N12685" t="str">
            <v>Largest</v>
          </cell>
          <cell r="O12685">
            <v>15379</v>
          </cell>
        </row>
        <row r="12686">
          <cell r="A12686" t="str">
            <v>SI</v>
          </cell>
          <cell r="B12686" t="str">
            <v>SI_RV_9050</v>
          </cell>
          <cell r="C12686">
            <v>1994</v>
          </cell>
          <cell r="D12686" t="str">
            <v>Annual</v>
          </cell>
          <cell r="E12686" t="str">
            <v>Orthophosphate</v>
          </cell>
          <cell r="F12686" t="str">
            <v>mg/l P</v>
          </cell>
          <cell r="G12686">
            <v>12</v>
          </cell>
          <cell r="J12686">
            <v>6</v>
          </cell>
          <cell r="K12686">
            <v>9.9999997764825821E-3</v>
          </cell>
          <cell r="L12686">
            <v>9.8000001162290573E-3</v>
          </cell>
          <cell r="M12686">
            <v>4.8000002279877663E-3</v>
          </cell>
          <cell r="N12686" t="str">
            <v>Large</v>
          </cell>
          <cell r="O12686">
            <v>332</v>
          </cell>
        </row>
        <row r="12687">
          <cell r="A12687" t="str">
            <v>SI</v>
          </cell>
          <cell r="B12687" t="str">
            <v>SI_RV_3450</v>
          </cell>
          <cell r="C12687">
            <v>1994</v>
          </cell>
          <cell r="D12687" t="str">
            <v>Annual</v>
          </cell>
          <cell r="E12687" t="str">
            <v>Orthophosphate</v>
          </cell>
          <cell r="F12687" t="str">
            <v>mg/l P</v>
          </cell>
          <cell r="G12687">
            <v>12</v>
          </cell>
          <cell r="J12687">
            <v>7</v>
          </cell>
          <cell r="K12687">
            <v>7.4999998323619366E-3</v>
          </cell>
          <cell r="L12687">
            <v>6.5000001341104507E-3</v>
          </cell>
          <cell r="M12687">
            <v>4.9000000581145287E-3</v>
          </cell>
          <cell r="N12687" t="str">
            <v>Large</v>
          </cell>
          <cell r="O12687">
            <v>505</v>
          </cell>
        </row>
        <row r="12688">
          <cell r="A12688" t="str">
            <v>SI</v>
          </cell>
          <cell r="B12688" t="str">
            <v>SI_RV_3725</v>
          </cell>
          <cell r="C12688">
            <v>1994</v>
          </cell>
          <cell r="D12688" t="str">
            <v>Annual</v>
          </cell>
          <cell r="E12688" t="str">
            <v>Orthophosphate</v>
          </cell>
          <cell r="F12688" t="str">
            <v>mg/l P</v>
          </cell>
          <cell r="G12688">
            <v>12</v>
          </cell>
          <cell r="J12688">
            <v>4</v>
          </cell>
          <cell r="K12688">
            <v>9.0000003576278687E-2</v>
          </cell>
          <cell r="L12688">
            <v>7.9999998211860657E-2</v>
          </cell>
          <cell r="M12688">
            <v>7.0000000298023224E-2</v>
          </cell>
          <cell r="N12688" t="str">
            <v>Largest</v>
          </cell>
          <cell r="O12688">
            <v>5177</v>
          </cell>
        </row>
        <row r="12689">
          <cell r="A12689" t="str">
            <v>SI</v>
          </cell>
          <cell r="B12689" t="str">
            <v>SI_RV_3860</v>
          </cell>
          <cell r="C12689">
            <v>1994</v>
          </cell>
          <cell r="D12689" t="str">
            <v>Annual</v>
          </cell>
          <cell r="E12689" t="str">
            <v>Orthophosphate</v>
          </cell>
          <cell r="F12689" t="str">
            <v>mg/l P</v>
          </cell>
          <cell r="G12689">
            <v>12</v>
          </cell>
          <cell r="J12689">
            <v>6</v>
          </cell>
          <cell r="K12689">
            <v>0.10999999940395355</v>
          </cell>
          <cell r="L12689">
            <v>7.9999998211860657E-2</v>
          </cell>
          <cell r="M12689">
            <v>7.9999998211860657E-2</v>
          </cell>
          <cell r="N12689" t="str">
            <v>Largest</v>
          </cell>
          <cell r="O12689">
            <v>10149</v>
          </cell>
        </row>
        <row r="12690">
          <cell r="A12690" t="str">
            <v>SI</v>
          </cell>
          <cell r="B12690" t="str">
            <v>SI_RV_5110</v>
          </cell>
          <cell r="C12690">
            <v>1994</v>
          </cell>
          <cell r="D12690" t="str">
            <v>Annual</v>
          </cell>
          <cell r="E12690" t="str">
            <v>Orthophosphate</v>
          </cell>
          <cell r="F12690" t="str">
            <v>mg/l P</v>
          </cell>
          <cell r="G12690">
            <v>12</v>
          </cell>
          <cell r="J12690">
            <v>6</v>
          </cell>
          <cell r="K12690">
            <v>0.10000000149011612</v>
          </cell>
          <cell r="L12690">
            <v>2.9999999329447746E-2</v>
          </cell>
          <cell r="M12690">
            <v>0.14000000059604645</v>
          </cell>
          <cell r="N12690" t="str">
            <v>Very Large</v>
          </cell>
          <cell r="O12690">
            <v>1763</v>
          </cell>
        </row>
        <row r="12691">
          <cell r="A12691" t="str">
            <v>SI</v>
          </cell>
          <cell r="B12691" t="str">
            <v>SI_RV_4470</v>
          </cell>
          <cell r="C12691">
            <v>1994</v>
          </cell>
          <cell r="D12691" t="str">
            <v>Annual</v>
          </cell>
          <cell r="E12691" t="str">
            <v>Orthophosphate</v>
          </cell>
          <cell r="F12691" t="str">
            <v>mg/l P</v>
          </cell>
          <cell r="G12691">
            <v>12</v>
          </cell>
          <cell r="J12691">
            <v>6</v>
          </cell>
          <cell r="K12691">
            <v>0.6600000262260437</v>
          </cell>
          <cell r="L12691">
            <v>0.37999999523162842</v>
          </cell>
          <cell r="M12691">
            <v>0.67000001668930054</v>
          </cell>
          <cell r="N12691" t="str">
            <v>Large</v>
          </cell>
          <cell r="O12691">
            <v>380</v>
          </cell>
        </row>
        <row r="12692">
          <cell r="A12692" t="str">
            <v>SI</v>
          </cell>
          <cell r="B12692" t="str">
            <v>SI_RV_6210</v>
          </cell>
          <cell r="C12692">
            <v>1994</v>
          </cell>
          <cell r="D12692" t="str">
            <v>Annual</v>
          </cell>
          <cell r="E12692" t="str">
            <v>Orthophosphate</v>
          </cell>
          <cell r="F12692" t="str">
            <v>mg/l P</v>
          </cell>
          <cell r="G12692">
            <v>12</v>
          </cell>
          <cell r="J12692">
            <v>6</v>
          </cell>
          <cell r="K12692">
            <v>1.9999999552965164E-2</v>
          </cell>
          <cell r="L12692">
            <v>1.9999999552965164E-2</v>
          </cell>
          <cell r="M12692">
            <v>9.9999997764825821E-3</v>
          </cell>
          <cell r="N12692" t="str">
            <v>Very Large</v>
          </cell>
          <cell r="O12692">
            <v>1842</v>
          </cell>
        </row>
        <row r="12693">
          <cell r="A12693" t="str">
            <v>SI</v>
          </cell>
          <cell r="B12693" t="str">
            <v>SI_RV_7190</v>
          </cell>
          <cell r="C12693">
            <v>1994</v>
          </cell>
          <cell r="D12693" t="str">
            <v>Annual</v>
          </cell>
          <cell r="E12693" t="str">
            <v>Orthophosphate</v>
          </cell>
          <cell r="F12693" t="str">
            <v>mg/l P</v>
          </cell>
          <cell r="G12693">
            <v>12</v>
          </cell>
          <cell r="H12693">
            <v>3.0000000000000001E-3</v>
          </cell>
          <cell r="J12693">
            <v>6</v>
          </cell>
          <cell r="K12693">
            <v>9.9999997764825821E-3</v>
          </cell>
          <cell r="L12693">
            <v>6.5000001341104507E-3</v>
          </cell>
          <cell r="M12693">
            <v>9.9999997764825821E-3</v>
          </cell>
          <cell r="N12693" t="str">
            <v>Very Large</v>
          </cell>
          <cell r="O12693">
            <v>2346</v>
          </cell>
        </row>
        <row r="12694">
          <cell r="A12694" t="str">
            <v>SI</v>
          </cell>
          <cell r="B12694" t="str">
            <v>SI_RV_4862</v>
          </cell>
          <cell r="C12694">
            <v>1994</v>
          </cell>
          <cell r="D12694" t="str">
            <v>Annual</v>
          </cell>
          <cell r="E12694" t="str">
            <v>Orthophosphate</v>
          </cell>
          <cell r="F12694" t="str">
            <v>mg/l P</v>
          </cell>
          <cell r="G12694">
            <v>12</v>
          </cell>
          <cell r="H12694">
            <v>3.0000000000000001E-3</v>
          </cell>
          <cell r="J12694">
            <v>6</v>
          </cell>
          <cell r="K12694">
            <v>6.2000001780688763E-3</v>
          </cell>
          <cell r="L12694">
            <v>3.2999999821186066E-3</v>
          </cell>
          <cell r="M12694">
            <v>7.6000001281499863E-3</v>
          </cell>
          <cell r="N12694" t="str">
            <v>Very Large</v>
          </cell>
          <cell r="O12694">
            <v>2002</v>
          </cell>
        </row>
        <row r="12695">
          <cell r="A12695" t="str">
            <v>SI</v>
          </cell>
          <cell r="B12695" t="str">
            <v>SI_RV_9240</v>
          </cell>
          <cell r="C12695">
            <v>1994</v>
          </cell>
          <cell r="D12695" t="str">
            <v>Annual</v>
          </cell>
          <cell r="E12695" t="str">
            <v>Orthophosphate</v>
          </cell>
          <cell r="F12695" t="str">
            <v>mg/l P</v>
          </cell>
          <cell r="G12695">
            <v>12</v>
          </cell>
          <cell r="J12695">
            <v>4</v>
          </cell>
          <cell r="K12695">
            <v>8.2000000402331352E-3</v>
          </cell>
          <cell r="L12695">
            <v>4.9000000581145287E-3</v>
          </cell>
          <cell r="M12695">
            <v>7.799999788403511E-3</v>
          </cell>
          <cell r="N12695" t="str">
            <v>Medium</v>
          </cell>
          <cell r="O12695">
            <v>245</v>
          </cell>
        </row>
        <row r="12696">
          <cell r="A12696" t="str">
            <v>SI</v>
          </cell>
          <cell r="B12696" t="str">
            <v>SI_RV_1010</v>
          </cell>
          <cell r="C12696">
            <v>1994</v>
          </cell>
          <cell r="D12696" t="str">
            <v>Annual</v>
          </cell>
          <cell r="E12696" t="str">
            <v>Orthophosphate</v>
          </cell>
          <cell r="F12696" t="str">
            <v>mg/l P</v>
          </cell>
          <cell r="G12696">
            <v>12</v>
          </cell>
          <cell r="J12696">
            <v>6</v>
          </cell>
          <cell r="K12696">
            <v>2.9999999329447746E-2</v>
          </cell>
          <cell r="L12696">
            <v>2.9999999329447746E-2</v>
          </cell>
          <cell r="M12696">
            <v>9.9999997764825821E-3</v>
          </cell>
          <cell r="N12696" t="str">
            <v>Largest</v>
          </cell>
          <cell r="O12696">
            <v>9796</v>
          </cell>
        </row>
        <row r="12697">
          <cell r="A12697" t="str">
            <v>SI</v>
          </cell>
          <cell r="B12697" t="str">
            <v>SI_RV_4750</v>
          </cell>
          <cell r="C12697">
            <v>1994</v>
          </cell>
          <cell r="D12697" t="str">
            <v>Annual</v>
          </cell>
          <cell r="E12697" t="str">
            <v>Orthophosphate</v>
          </cell>
          <cell r="F12697" t="str">
            <v>mg/l P</v>
          </cell>
          <cell r="G12697">
            <v>12</v>
          </cell>
          <cell r="J12697">
            <v>4</v>
          </cell>
          <cell r="K12697">
            <v>5.9999998658895493E-2</v>
          </cell>
          <cell r="L12697">
            <v>5.9999998658895493E-2</v>
          </cell>
          <cell r="M12697">
            <v>2.9999999329447746E-2</v>
          </cell>
          <cell r="N12697" t="str">
            <v>Large</v>
          </cell>
          <cell r="O12697">
            <v>558</v>
          </cell>
        </row>
        <row r="12698">
          <cell r="A12698" t="str">
            <v>AT</v>
          </cell>
          <cell r="B12698" t="str">
            <v>AT_RV_61300337</v>
          </cell>
          <cell r="C12698">
            <v>1993</v>
          </cell>
          <cell r="D12698" t="str">
            <v>Annual</v>
          </cell>
          <cell r="E12698" t="str">
            <v>Orthophosphate</v>
          </cell>
          <cell r="F12698" t="str">
            <v>mg/l P</v>
          </cell>
          <cell r="G12698">
            <v>12</v>
          </cell>
          <cell r="J12698">
            <v>6</v>
          </cell>
          <cell r="K12698">
            <v>3.9999999105930328E-2</v>
          </cell>
          <cell r="L12698">
            <v>3.9999999105930328E-2</v>
          </cell>
          <cell r="M12698">
            <v>2.9999999329447746E-2</v>
          </cell>
          <cell r="N12698" t="str">
            <v>Large</v>
          </cell>
          <cell r="O12698">
            <v>890</v>
          </cell>
        </row>
        <row r="12699">
          <cell r="A12699" t="str">
            <v>AT</v>
          </cell>
          <cell r="B12699" t="str">
            <v>AT_RV_92001017</v>
          </cell>
          <cell r="C12699">
            <v>1993</v>
          </cell>
          <cell r="D12699" t="str">
            <v>Annual</v>
          </cell>
          <cell r="E12699" t="str">
            <v>Orthophosphate</v>
          </cell>
          <cell r="F12699" t="str">
            <v>mg/l P</v>
          </cell>
          <cell r="G12699">
            <v>12</v>
          </cell>
          <cell r="J12699">
            <v>12</v>
          </cell>
          <cell r="K12699">
            <v>3.9999999105930328E-2</v>
          </cell>
          <cell r="L12699">
            <v>3.9999999105930328E-2</v>
          </cell>
          <cell r="M12699">
            <v>1.9999999552965164E-2</v>
          </cell>
          <cell r="N12699" t="str">
            <v>Largest</v>
          </cell>
          <cell r="O12699">
            <v>101700</v>
          </cell>
        </row>
        <row r="12700">
          <cell r="A12700" t="str">
            <v>AT</v>
          </cell>
          <cell r="B12700" t="str">
            <v>AT_RV_61400147</v>
          </cell>
          <cell r="C12700">
            <v>1993</v>
          </cell>
          <cell r="D12700" t="str">
            <v>Annual</v>
          </cell>
          <cell r="E12700" t="str">
            <v>Orthophosphate</v>
          </cell>
          <cell r="F12700" t="str">
            <v>mg/l P</v>
          </cell>
          <cell r="G12700">
            <v>12</v>
          </cell>
          <cell r="J12700">
            <v>6</v>
          </cell>
          <cell r="K12700">
            <v>5.000000074505806E-2</v>
          </cell>
          <cell r="L12700">
            <v>5.000000074505806E-2</v>
          </cell>
          <cell r="M12700">
            <v>1.9999999552965164E-2</v>
          </cell>
          <cell r="N12700" t="str">
            <v>Largest</v>
          </cell>
          <cell r="O12700">
            <v>10340</v>
          </cell>
        </row>
        <row r="12701">
          <cell r="A12701" t="str">
            <v>AT</v>
          </cell>
          <cell r="B12701" t="str">
            <v>AT_RV_61400137</v>
          </cell>
          <cell r="C12701">
            <v>1993</v>
          </cell>
          <cell r="D12701" t="str">
            <v>Annual</v>
          </cell>
          <cell r="E12701" t="str">
            <v>Orthophosphate</v>
          </cell>
          <cell r="F12701" t="str">
            <v>mg/l P</v>
          </cell>
          <cell r="G12701">
            <v>12</v>
          </cell>
          <cell r="J12701">
            <v>6</v>
          </cell>
          <cell r="K12701">
            <v>5.9999998658895493E-2</v>
          </cell>
          <cell r="L12701">
            <v>5.9999998658895493E-2</v>
          </cell>
          <cell r="M12701">
            <v>9.9999997764825821E-3</v>
          </cell>
          <cell r="N12701" t="str">
            <v>Largest</v>
          </cell>
          <cell r="O12701">
            <v>9480</v>
          </cell>
        </row>
        <row r="12702">
          <cell r="A12702" t="str">
            <v>AT</v>
          </cell>
          <cell r="B12702" t="str">
            <v>AT_RV_61400127</v>
          </cell>
          <cell r="C12702">
            <v>1993</v>
          </cell>
          <cell r="D12702" t="str">
            <v>Annual</v>
          </cell>
          <cell r="E12702" t="str">
            <v>Orthophosphate</v>
          </cell>
          <cell r="F12702" t="str">
            <v>mg/l P</v>
          </cell>
          <cell r="G12702">
            <v>12</v>
          </cell>
          <cell r="J12702">
            <v>6</v>
          </cell>
          <cell r="K12702">
            <v>0.23999999463558197</v>
          </cell>
          <cell r="L12702">
            <v>0.20999999344348907</v>
          </cell>
          <cell r="M12702">
            <v>0.10999999940395355</v>
          </cell>
          <cell r="N12702" t="str">
            <v>Largest</v>
          </cell>
          <cell r="O12702">
            <v>7065</v>
          </cell>
        </row>
        <row r="12703">
          <cell r="A12703" t="str">
            <v>AT</v>
          </cell>
          <cell r="B12703" t="str">
            <v>AT_RV_61400107</v>
          </cell>
          <cell r="C12703">
            <v>1993</v>
          </cell>
          <cell r="D12703" t="str">
            <v>Annual</v>
          </cell>
          <cell r="E12703" t="str">
            <v>Orthophosphate</v>
          </cell>
          <cell r="F12703" t="str">
            <v>mg/l P</v>
          </cell>
          <cell r="G12703">
            <v>12</v>
          </cell>
          <cell r="J12703">
            <v>6</v>
          </cell>
          <cell r="K12703">
            <v>1.9999999552965164E-2</v>
          </cell>
          <cell r="L12703">
            <v>1.9999999552965164E-2</v>
          </cell>
          <cell r="M12703">
            <v>9.9999997764825821E-3</v>
          </cell>
          <cell r="N12703" t="str">
            <v>Largest</v>
          </cell>
          <cell r="O12703">
            <v>4693</v>
          </cell>
        </row>
        <row r="12704">
          <cell r="A12704" t="str">
            <v>AT</v>
          </cell>
          <cell r="B12704" t="str">
            <v>AT_RV_61400097</v>
          </cell>
          <cell r="C12704">
            <v>1993</v>
          </cell>
          <cell r="D12704" t="str">
            <v>Annual</v>
          </cell>
          <cell r="E12704" t="str">
            <v>Orthophosphate</v>
          </cell>
          <cell r="F12704" t="str">
            <v>mg/l P</v>
          </cell>
          <cell r="G12704">
            <v>12</v>
          </cell>
          <cell r="J12704">
            <v>6</v>
          </cell>
          <cell r="K12704">
            <v>1.9999999552965164E-2</v>
          </cell>
          <cell r="L12704">
            <v>9.9999997764825821E-3</v>
          </cell>
          <cell r="M12704">
            <v>9.9999997764825821E-3</v>
          </cell>
          <cell r="N12704" t="str">
            <v>Largest</v>
          </cell>
          <cell r="O12704">
            <v>4392</v>
          </cell>
        </row>
        <row r="12705">
          <cell r="A12705" t="str">
            <v>AT</v>
          </cell>
          <cell r="B12705" t="str">
            <v>AT_RV_61400257</v>
          </cell>
          <cell r="C12705">
            <v>1993</v>
          </cell>
          <cell r="D12705" t="str">
            <v>Annual</v>
          </cell>
          <cell r="E12705" t="str">
            <v>Orthophosphate</v>
          </cell>
          <cell r="F12705" t="str">
            <v>mg/l P</v>
          </cell>
          <cell r="G12705">
            <v>12</v>
          </cell>
          <cell r="J12705">
            <v>6</v>
          </cell>
          <cell r="K12705">
            <v>7.0000000298023224E-2</v>
          </cell>
          <cell r="L12705">
            <v>5.9999998658895493E-2</v>
          </cell>
          <cell r="M12705">
            <v>3.9999999105930328E-2</v>
          </cell>
          <cell r="N12705" t="str">
            <v>Large</v>
          </cell>
          <cell r="O12705">
            <v>756</v>
          </cell>
        </row>
        <row r="12706">
          <cell r="A12706" t="str">
            <v>AT</v>
          </cell>
          <cell r="B12706" t="str">
            <v>AT_RV_61400067</v>
          </cell>
          <cell r="C12706">
            <v>1993</v>
          </cell>
          <cell r="D12706" t="str">
            <v>Annual</v>
          </cell>
          <cell r="E12706" t="str">
            <v>Orthophosphate</v>
          </cell>
          <cell r="F12706" t="str">
            <v>mg/l P</v>
          </cell>
          <cell r="G12706">
            <v>12</v>
          </cell>
          <cell r="J12706">
            <v>6</v>
          </cell>
          <cell r="K12706">
            <v>9.9999997764825821E-3</v>
          </cell>
          <cell r="L12706">
            <v>9.9999997764825821E-3</v>
          </cell>
          <cell r="M12706">
            <v>9.9999997764825821E-3</v>
          </cell>
          <cell r="N12706" t="str">
            <v>Very Large</v>
          </cell>
          <cell r="O12706">
            <v>2334</v>
          </cell>
        </row>
        <row r="12707">
          <cell r="A12707" t="str">
            <v>AT</v>
          </cell>
          <cell r="B12707" t="str">
            <v>AT_RV_61400267</v>
          </cell>
          <cell r="C12707">
            <v>1993</v>
          </cell>
          <cell r="D12707" t="str">
            <v>Annual</v>
          </cell>
          <cell r="E12707" t="str">
            <v>Orthophosphate</v>
          </cell>
          <cell r="F12707" t="str">
            <v>mg/l P</v>
          </cell>
          <cell r="G12707">
            <v>12</v>
          </cell>
          <cell r="J12707">
            <v>6</v>
          </cell>
          <cell r="K12707">
            <v>1.9999999552965164E-2</v>
          </cell>
          <cell r="L12707">
            <v>1.9999999552965164E-2</v>
          </cell>
          <cell r="M12707">
            <v>9.9999997764825821E-3</v>
          </cell>
          <cell r="N12707" t="str">
            <v>Large</v>
          </cell>
          <cell r="O12707">
            <v>849</v>
          </cell>
        </row>
        <row r="12708">
          <cell r="A12708" t="str">
            <v>AT</v>
          </cell>
          <cell r="B12708" t="str">
            <v>AT_RV_61300327</v>
          </cell>
          <cell r="C12708">
            <v>1993</v>
          </cell>
          <cell r="D12708" t="str">
            <v>Annual</v>
          </cell>
          <cell r="E12708" t="str">
            <v>Orthophosphate</v>
          </cell>
          <cell r="F12708" t="str">
            <v>mg/l P</v>
          </cell>
          <cell r="G12708">
            <v>12</v>
          </cell>
          <cell r="J12708">
            <v>6</v>
          </cell>
          <cell r="K12708">
            <v>1.9999999552965164E-2</v>
          </cell>
          <cell r="L12708">
            <v>1.9999999552965164E-2</v>
          </cell>
          <cell r="M12708">
            <v>9.9999997764825821E-3</v>
          </cell>
          <cell r="N12708" t="str">
            <v>Large</v>
          </cell>
          <cell r="O12708">
            <v>843</v>
          </cell>
        </row>
        <row r="12709">
          <cell r="A12709" t="str">
            <v>AT</v>
          </cell>
          <cell r="B12709" t="str">
            <v>AT_RV_61300317</v>
          </cell>
          <cell r="C12709">
            <v>1993</v>
          </cell>
          <cell r="D12709" t="str">
            <v>Annual</v>
          </cell>
          <cell r="E12709" t="str">
            <v>Orthophosphate</v>
          </cell>
          <cell r="F12709" t="str">
            <v>mg/l P</v>
          </cell>
          <cell r="G12709">
            <v>12</v>
          </cell>
          <cell r="J12709">
            <v>6</v>
          </cell>
          <cell r="K12709">
            <v>9.9999997764825821E-3</v>
          </cell>
          <cell r="L12709">
            <v>9.9999997764825821E-3</v>
          </cell>
          <cell r="M12709">
            <v>9.9999997764825821E-3</v>
          </cell>
          <cell r="N12709" t="str">
            <v>Large</v>
          </cell>
          <cell r="O12709">
            <v>408</v>
          </cell>
        </row>
        <row r="12710">
          <cell r="A12710" t="str">
            <v>AT</v>
          </cell>
          <cell r="B12710" t="str">
            <v>AT_RV_61300307</v>
          </cell>
          <cell r="C12710">
            <v>1993</v>
          </cell>
          <cell r="D12710" t="str">
            <v>Annual</v>
          </cell>
          <cell r="E12710" t="str">
            <v>Orthophosphate</v>
          </cell>
          <cell r="F12710" t="str">
            <v>mg/l P</v>
          </cell>
          <cell r="G12710">
            <v>12</v>
          </cell>
          <cell r="J12710">
            <v>6</v>
          </cell>
          <cell r="K12710">
            <v>2.9999999329447746E-2</v>
          </cell>
          <cell r="L12710">
            <v>1.9999999552965164E-2</v>
          </cell>
          <cell r="M12710">
            <v>1.9999999552965164E-2</v>
          </cell>
          <cell r="N12710" t="str">
            <v>Large</v>
          </cell>
          <cell r="O12710">
            <v>890</v>
          </cell>
        </row>
        <row r="12711">
          <cell r="A12711" t="str">
            <v>AT</v>
          </cell>
          <cell r="B12711" t="str">
            <v>AT_RV_61300297</v>
          </cell>
          <cell r="C12711">
            <v>1993</v>
          </cell>
          <cell r="D12711" t="str">
            <v>Annual</v>
          </cell>
          <cell r="E12711" t="str">
            <v>Orthophosphate</v>
          </cell>
          <cell r="F12711" t="str">
            <v>mg/l P</v>
          </cell>
          <cell r="G12711">
            <v>12</v>
          </cell>
          <cell r="J12711">
            <v>6</v>
          </cell>
          <cell r="K12711">
            <v>5.9999998658895493E-2</v>
          </cell>
          <cell r="L12711">
            <v>5.9999998658895493E-2</v>
          </cell>
          <cell r="M12711">
            <v>1.9999999552965164E-2</v>
          </cell>
          <cell r="N12711" t="str">
            <v>Large</v>
          </cell>
          <cell r="O12711">
            <v>455</v>
          </cell>
        </row>
        <row r="12712">
          <cell r="A12712" t="str">
            <v>AT</v>
          </cell>
          <cell r="B12712" t="str">
            <v>AT_RV_60800057</v>
          </cell>
          <cell r="C12712">
            <v>1993</v>
          </cell>
          <cell r="D12712" t="str">
            <v>Annual</v>
          </cell>
          <cell r="E12712" t="str">
            <v>Orthophosphate</v>
          </cell>
          <cell r="F12712" t="str">
            <v>mg/l P</v>
          </cell>
          <cell r="G12712">
            <v>12</v>
          </cell>
          <cell r="J12712">
            <v>6</v>
          </cell>
          <cell r="K12712">
            <v>9.9999997764825821E-3</v>
          </cell>
          <cell r="L12712">
            <v>9.9999997764825821E-3</v>
          </cell>
          <cell r="M12712">
            <v>0</v>
          </cell>
          <cell r="N12712" t="str">
            <v>Large</v>
          </cell>
          <cell r="O12712">
            <v>369</v>
          </cell>
        </row>
        <row r="12713">
          <cell r="A12713" t="str">
            <v>AT</v>
          </cell>
          <cell r="B12713" t="str">
            <v>AT_RV_60800047</v>
          </cell>
          <cell r="C12713">
            <v>1993</v>
          </cell>
          <cell r="D12713" t="str">
            <v>Annual</v>
          </cell>
          <cell r="E12713" t="str">
            <v>Orthophosphate</v>
          </cell>
          <cell r="F12713" t="str">
            <v>mg/l P</v>
          </cell>
          <cell r="G12713">
            <v>12</v>
          </cell>
          <cell r="J12713">
            <v>6</v>
          </cell>
          <cell r="K12713">
            <v>9.9999997764825821E-3</v>
          </cell>
          <cell r="L12713">
            <v>9.9999997764825821E-3</v>
          </cell>
          <cell r="M12713">
            <v>0</v>
          </cell>
          <cell r="N12713" t="str">
            <v>Large</v>
          </cell>
          <cell r="O12713">
            <v>297</v>
          </cell>
        </row>
        <row r="12714">
          <cell r="A12714" t="str">
            <v>AT</v>
          </cell>
          <cell r="B12714" t="str">
            <v>AT_RV_60800027</v>
          </cell>
          <cell r="C12714">
            <v>1993</v>
          </cell>
          <cell r="D12714" t="str">
            <v>Annual</v>
          </cell>
          <cell r="E12714" t="str">
            <v>Orthophosphate</v>
          </cell>
          <cell r="F12714" t="str">
            <v>mg/l P</v>
          </cell>
          <cell r="G12714">
            <v>12</v>
          </cell>
          <cell r="J12714">
            <v>6</v>
          </cell>
          <cell r="K12714">
            <v>1.9999999552965164E-2</v>
          </cell>
          <cell r="L12714">
            <v>1.9999999552965164E-2</v>
          </cell>
          <cell r="M12714">
            <v>1.9999999552965164E-2</v>
          </cell>
          <cell r="N12714" t="str">
            <v>Large</v>
          </cell>
          <cell r="O12714">
            <v>650</v>
          </cell>
        </row>
        <row r="12715">
          <cell r="A12715" t="str">
            <v>AT</v>
          </cell>
          <cell r="B12715" t="str">
            <v>AT_RV_61400087</v>
          </cell>
          <cell r="C12715">
            <v>1993</v>
          </cell>
          <cell r="D12715" t="str">
            <v>Annual</v>
          </cell>
          <cell r="E12715" t="str">
            <v>Orthophosphate</v>
          </cell>
          <cell r="F12715" t="str">
            <v>mg/l P</v>
          </cell>
          <cell r="G12715">
            <v>12</v>
          </cell>
          <cell r="J12715">
            <v>6</v>
          </cell>
          <cell r="K12715">
            <v>1.9999999552965164E-2</v>
          </cell>
          <cell r="L12715">
            <v>1.9999999552965164E-2</v>
          </cell>
          <cell r="M12715">
            <v>9.9999997764825821E-3</v>
          </cell>
          <cell r="N12715" t="str">
            <v>Largest</v>
          </cell>
          <cell r="O12715">
            <v>3320</v>
          </cell>
        </row>
        <row r="12716">
          <cell r="A12716" t="str">
            <v>AT</v>
          </cell>
          <cell r="B12716" t="str">
            <v>AT_RV_73200617</v>
          </cell>
          <cell r="C12716">
            <v>1993</v>
          </cell>
          <cell r="D12716" t="str">
            <v>Annual</v>
          </cell>
          <cell r="E12716" t="str">
            <v>Orthophosphate</v>
          </cell>
          <cell r="F12716" t="str">
            <v>mg/l P</v>
          </cell>
          <cell r="G12716">
            <v>12</v>
          </cell>
          <cell r="J12716">
            <v>6</v>
          </cell>
          <cell r="K12716">
            <v>3.9999999105930328E-2</v>
          </cell>
          <cell r="L12716">
            <v>2.9999999329447746E-2</v>
          </cell>
          <cell r="M12716">
            <v>9.9999997764825821E-3</v>
          </cell>
          <cell r="N12716" t="str">
            <v>Largest</v>
          </cell>
          <cell r="O12716">
            <v>6683</v>
          </cell>
        </row>
        <row r="12717">
          <cell r="A12717" t="str">
            <v>AT</v>
          </cell>
          <cell r="B12717" t="str">
            <v>AT_RV_80303017</v>
          </cell>
          <cell r="C12717">
            <v>1993</v>
          </cell>
          <cell r="D12717" t="str">
            <v>Annual</v>
          </cell>
          <cell r="E12717" t="str">
            <v>Orthophosphate</v>
          </cell>
          <cell r="F12717" t="str">
            <v>mg/l P</v>
          </cell>
          <cell r="G12717">
            <v>12</v>
          </cell>
          <cell r="J12717">
            <v>6</v>
          </cell>
          <cell r="K12717">
            <v>7.0000000298023224E-2</v>
          </cell>
          <cell r="L12717">
            <v>5.9999998658895493E-2</v>
          </cell>
          <cell r="M12717">
            <v>5.9999998658895493E-2</v>
          </cell>
          <cell r="N12717" t="str">
            <v>Medium</v>
          </cell>
          <cell r="O12717">
            <v>78</v>
          </cell>
        </row>
        <row r="12718">
          <cell r="A12718" t="str">
            <v>AT</v>
          </cell>
          <cell r="B12718" t="str">
            <v>AT_RV_80224047</v>
          </cell>
          <cell r="C12718">
            <v>1993</v>
          </cell>
          <cell r="D12718" t="str">
            <v>Annual</v>
          </cell>
          <cell r="E12718" t="str">
            <v>Orthophosphate</v>
          </cell>
          <cell r="F12718" t="str">
            <v>mg/l P</v>
          </cell>
          <cell r="G12718">
            <v>12</v>
          </cell>
          <cell r="J12718">
            <v>6</v>
          </cell>
          <cell r="K12718">
            <v>3.9999999105930328E-2</v>
          </cell>
          <cell r="L12718">
            <v>3.9999999105930328E-2</v>
          </cell>
          <cell r="M12718">
            <v>1.9999999552965164E-2</v>
          </cell>
          <cell r="N12718" t="str">
            <v>Medium</v>
          </cell>
          <cell r="O12718">
            <v>196</v>
          </cell>
        </row>
        <row r="12719">
          <cell r="A12719" t="str">
            <v>AT</v>
          </cell>
          <cell r="B12719" t="str">
            <v>AT_RV_80218017</v>
          </cell>
          <cell r="C12719">
            <v>1993</v>
          </cell>
          <cell r="D12719" t="str">
            <v>Annual</v>
          </cell>
          <cell r="E12719" t="str">
            <v>Orthophosphate</v>
          </cell>
          <cell r="F12719" t="str">
            <v>mg/l P</v>
          </cell>
          <cell r="G12719">
            <v>12</v>
          </cell>
          <cell r="J12719">
            <v>6</v>
          </cell>
          <cell r="K12719">
            <v>2.9999999329447746E-2</v>
          </cell>
          <cell r="L12719">
            <v>2.9999999329447746E-2</v>
          </cell>
          <cell r="M12719">
            <v>1.9999999552965164E-2</v>
          </cell>
          <cell r="N12719" t="str">
            <v>Medium</v>
          </cell>
          <cell r="O12719">
            <v>102</v>
          </cell>
        </row>
        <row r="12720">
          <cell r="A12720" t="str">
            <v>AT</v>
          </cell>
          <cell r="B12720" t="str">
            <v>AT_RV_73390967</v>
          </cell>
          <cell r="C12720">
            <v>1993</v>
          </cell>
          <cell r="D12720" t="str">
            <v>Annual</v>
          </cell>
          <cell r="E12720" t="str">
            <v>Orthophosphate</v>
          </cell>
          <cell r="F12720" t="str">
            <v>mg/l P</v>
          </cell>
          <cell r="G12720">
            <v>12</v>
          </cell>
          <cell r="J12720">
            <v>6</v>
          </cell>
          <cell r="K12720">
            <v>1.9999999552965164E-2</v>
          </cell>
          <cell r="L12720">
            <v>1.9999999552965164E-2</v>
          </cell>
          <cell r="M12720">
            <v>9.9999997764825821E-3</v>
          </cell>
          <cell r="N12720" t="str">
            <v>Large</v>
          </cell>
          <cell r="O12720">
            <v>838</v>
          </cell>
        </row>
        <row r="12721">
          <cell r="A12721" t="str">
            <v>AT</v>
          </cell>
          <cell r="B12721" t="str">
            <v>AT_RV_73390507</v>
          </cell>
          <cell r="C12721">
            <v>1993</v>
          </cell>
          <cell r="D12721" t="str">
            <v>Annual</v>
          </cell>
          <cell r="E12721" t="str">
            <v>Orthophosphate</v>
          </cell>
          <cell r="F12721" t="str">
            <v>mg/l P</v>
          </cell>
          <cell r="G12721">
            <v>12</v>
          </cell>
          <cell r="J12721">
            <v>6</v>
          </cell>
          <cell r="K12721">
            <v>1.9999999552965164E-2</v>
          </cell>
          <cell r="L12721">
            <v>1.9999999552965164E-2</v>
          </cell>
          <cell r="M12721">
            <v>9.9999997764825821E-3</v>
          </cell>
          <cell r="N12721" t="str">
            <v>Large</v>
          </cell>
          <cell r="O12721">
            <v>527</v>
          </cell>
        </row>
        <row r="12722">
          <cell r="A12722" t="str">
            <v>AT</v>
          </cell>
          <cell r="B12722" t="str">
            <v>AT_RV_73390307</v>
          </cell>
          <cell r="C12722">
            <v>1993</v>
          </cell>
          <cell r="D12722" t="str">
            <v>Annual</v>
          </cell>
          <cell r="E12722" t="str">
            <v>Orthophosphate</v>
          </cell>
          <cell r="F12722" t="str">
            <v>mg/l P</v>
          </cell>
          <cell r="G12722">
            <v>12</v>
          </cell>
          <cell r="J12722">
            <v>6</v>
          </cell>
          <cell r="K12722">
            <v>7.0000000298023224E-2</v>
          </cell>
          <cell r="L12722">
            <v>2.9999999329447746E-2</v>
          </cell>
          <cell r="M12722">
            <v>5.9999998658895493E-2</v>
          </cell>
          <cell r="N12722" t="str">
            <v>Medium</v>
          </cell>
          <cell r="O12722">
            <v>153</v>
          </cell>
        </row>
        <row r="12723">
          <cell r="A12723" t="str">
            <v>AT</v>
          </cell>
          <cell r="B12723" t="str">
            <v>AT_RV_61400157</v>
          </cell>
          <cell r="C12723">
            <v>1993</v>
          </cell>
          <cell r="D12723" t="str">
            <v>Annual</v>
          </cell>
          <cell r="E12723" t="str">
            <v>Orthophosphate</v>
          </cell>
          <cell r="F12723" t="str">
            <v>mg/l P</v>
          </cell>
          <cell r="G12723">
            <v>12</v>
          </cell>
          <cell r="J12723">
            <v>6</v>
          </cell>
          <cell r="K12723">
            <v>7.0000000298023224E-2</v>
          </cell>
          <cell r="L12723">
            <v>7.0000000298023224E-2</v>
          </cell>
          <cell r="M12723">
            <v>1.9999999552965164E-2</v>
          </cell>
          <cell r="N12723" t="str">
            <v>Large</v>
          </cell>
          <cell r="O12723">
            <v>483</v>
          </cell>
        </row>
        <row r="12724">
          <cell r="A12724" t="str">
            <v>AT</v>
          </cell>
          <cell r="B12724" t="str">
            <v>AT_RV_73200987</v>
          </cell>
          <cell r="C12724">
            <v>1993</v>
          </cell>
          <cell r="D12724" t="str">
            <v>Annual</v>
          </cell>
          <cell r="E12724" t="str">
            <v>Orthophosphate</v>
          </cell>
          <cell r="F12724" t="str">
            <v>mg/l P</v>
          </cell>
          <cell r="G12724">
            <v>12</v>
          </cell>
          <cell r="J12724">
            <v>6</v>
          </cell>
          <cell r="K12724">
            <v>2.9999999329447746E-2</v>
          </cell>
          <cell r="L12724">
            <v>2.9999999329447746E-2</v>
          </cell>
          <cell r="M12724">
            <v>1.9999999552965164E-2</v>
          </cell>
          <cell r="N12724" t="str">
            <v>Largest</v>
          </cell>
          <cell r="O12724">
            <v>9822</v>
          </cell>
        </row>
        <row r="12725">
          <cell r="A12725" t="str">
            <v>AT</v>
          </cell>
          <cell r="B12725" t="str">
            <v>AT_RV_54110117</v>
          </cell>
          <cell r="C12725">
            <v>1993</v>
          </cell>
          <cell r="D12725" t="str">
            <v>Annual</v>
          </cell>
          <cell r="E12725" t="str">
            <v>Orthophosphate</v>
          </cell>
          <cell r="F12725" t="str">
            <v>mg/l P</v>
          </cell>
          <cell r="G12725">
            <v>12</v>
          </cell>
          <cell r="J12725">
            <v>6</v>
          </cell>
          <cell r="K12725">
            <v>2.9999999329447746E-2</v>
          </cell>
          <cell r="L12725">
            <v>2.9999999329447746E-2</v>
          </cell>
          <cell r="M12725">
            <v>1.9999999552965164E-2</v>
          </cell>
          <cell r="N12725" t="str">
            <v>Very Large</v>
          </cell>
          <cell r="O12725">
            <v>1150</v>
          </cell>
        </row>
        <row r="12726">
          <cell r="A12726" t="str">
            <v>AT</v>
          </cell>
          <cell r="B12726" t="str">
            <v>AT_RV_73200417</v>
          </cell>
          <cell r="C12726">
            <v>1993</v>
          </cell>
          <cell r="D12726" t="str">
            <v>Annual</v>
          </cell>
          <cell r="E12726" t="str">
            <v>Orthophosphate</v>
          </cell>
          <cell r="F12726" t="str">
            <v>mg/l P</v>
          </cell>
          <cell r="G12726">
            <v>12</v>
          </cell>
          <cell r="J12726">
            <v>6</v>
          </cell>
          <cell r="K12726">
            <v>9.9999997764825821E-3</v>
          </cell>
          <cell r="L12726">
            <v>9.9999997764825821E-3</v>
          </cell>
          <cell r="M12726">
            <v>9.9999997764825821E-3</v>
          </cell>
          <cell r="N12726" t="str">
            <v>Largest</v>
          </cell>
          <cell r="O12726">
            <v>5700</v>
          </cell>
        </row>
        <row r="12727">
          <cell r="A12727" t="str">
            <v>AT</v>
          </cell>
          <cell r="B12727" t="str">
            <v>AT_RV_73160967</v>
          </cell>
          <cell r="C12727">
            <v>1993</v>
          </cell>
          <cell r="D12727" t="str">
            <v>Annual</v>
          </cell>
          <cell r="E12727" t="str">
            <v>Orthophosphate</v>
          </cell>
          <cell r="F12727" t="str">
            <v>mg/l P</v>
          </cell>
          <cell r="G12727">
            <v>12</v>
          </cell>
          <cell r="J12727">
            <v>6</v>
          </cell>
          <cell r="K12727">
            <v>2.9999999329447746E-2</v>
          </cell>
          <cell r="L12727">
            <v>9.9999997764825821E-3</v>
          </cell>
          <cell r="M12727">
            <v>2.9999999329447746E-2</v>
          </cell>
          <cell r="N12727" t="str">
            <v>Large</v>
          </cell>
          <cell r="O12727">
            <v>727</v>
          </cell>
        </row>
        <row r="12728">
          <cell r="A12728" t="str">
            <v>AT</v>
          </cell>
          <cell r="B12728" t="str">
            <v>AT_RV_73100517</v>
          </cell>
          <cell r="C12728">
            <v>1993</v>
          </cell>
          <cell r="D12728" t="str">
            <v>Annual</v>
          </cell>
          <cell r="E12728" t="str">
            <v>Orthophosphate</v>
          </cell>
          <cell r="F12728" t="str">
            <v>mg/l P</v>
          </cell>
          <cell r="G12728">
            <v>12</v>
          </cell>
          <cell r="J12728">
            <v>6</v>
          </cell>
          <cell r="K12728">
            <v>2.9999999329447746E-2</v>
          </cell>
          <cell r="L12728">
            <v>1.9999999552965164E-2</v>
          </cell>
          <cell r="M12728">
            <v>2.9999999329447746E-2</v>
          </cell>
          <cell r="N12728" t="str">
            <v>Largest</v>
          </cell>
          <cell r="O12728">
            <v>3550</v>
          </cell>
        </row>
        <row r="12729">
          <cell r="A12729" t="str">
            <v>AT</v>
          </cell>
          <cell r="B12729" t="str">
            <v>AT_RV_71500607</v>
          </cell>
          <cell r="C12729">
            <v>1993</v>
          </cell>
          <cell r="D12729" t="str">
            <v>Annual</v>
          </cell>
          <cell r="E12729" t="str">
            <v>Orthophosphate</v>
          </cell>
          <cell r="F12729" t="str">
            <v>mg/l P</v>
          </cell>
          <cell r="G12729">
            <v>12</v>
          </cell>
          <cell r="J12729">
            <v>6</v>
          </cell>
          <cell r="K12729">
            <v>1.9999999552965164E-2</v>
          </cell>
          <cell r="L12729">
            <v>9.9999997764825821E-3</v>
          </cell>
          <cell r="M12729">
            <v>9.9999997764825821E-3</v>
          </cell>
          <cell r="N12729" t="str">
            <v>Large</v>
          </cell>
          <cell r="O12729">
            <v>665</v>
          </cell>
        </row>
        <row r="12730">
          <cell r="A12730" t="str">
            <v>AT</v>
          </cell>
          <cell r="B12730" t="str">
            <v>AT_RV_71500017</v>
          </cell>
          <cell r="C12730">
            <v>1993</v>
          </cell>
          <cell r="D12730" t="str">
            <v>Annual</v>
          </cell>
          <cell r="E12730" t="str">
            <v>Orthophosphate</v>
          </cell>
          <cell r="F12730" t="str">
            <v>mg/l P</v>
          </cell>
          <cell r="G12730">
            <v>12</v>
          </cell>
          <cell r="J12730">
            <v>6</v>
          </cell>
          <cell r="K12730">
            <v>5.000000074505806E-2</v>
          </cell>
          <cell r="L12730">
            <v>2.9999999329447746E-2</v>
          </cell>
          <cell r="M12730">
            <v>2.9999999329447746E-2</v>
          </cell>
          <cell r="N12730" t="str">
            <v>Medium</v>
          </cell>
          <cell r="O12730">
            <v>160</v>
          </cell>
        </row>
        <row r="12731">
          <cell r="A12731" t="str">
            <v>AT</v>
          </cell>
          <cell r="B12731" t="str">
            <v>AT_RV_61400287</v>
          </cell>
          <cell r="C12731">
            <v>1993</v>
          </cell>
          <cell r="D12731" t="str">
            <v>Annual</v>
          </cell>
          <cell r="E12731" t="str">
            <v>Orthophosphate</v>
          </cell>
          <cell r="F12731" t="str">
            <v>mg/l P</v>
          </cell>
          <cell r="G12731">
            <v>12</v>
          </cell>
          <cell r="J12731">
            <v>6</v>
          </cell>
          <cell r="K12731">
            <v>9.9999997764825821E-3</v>
          </cell>
          <cell r="L12731">
            <v>9.9999997764825821E-3</v>
          </cell>
          <cell r="M12731">
            <v>0</v>
          </cell>
          <cell r="N12731" t="str">
            <v>Very Large</v>
          </cell>
          <cell r="O12731">
            <v>1103</v>
          </cell>
        </row>
        <row r="12732">
          <cell r="A12732" t="str">
            <v>AT</v>
          </cell>
          <cell r="B12732" t="str">
            <v>AT_RV_61400277</v>
          </cell>
          <cell r="C12732">
            <v>1993</v>
          </cell>
          <cell r="D12732" t="str">
            <v>Annual</v>
          </cell>
          <cell r="E12732" t="str">
            <v>Orthophosphate</v>
          </cell>
          <cell r="F12732" t="str">
            <v>mg/l P</v>
          </cell>
          <cell r="G12732">
            <v>12</v>
          </cell>
          <cell r="J12732">
            <v>6</v>
          </cell>
          <cell r="K12732">
            <v>1.9999999552965164E-2</v>
          </cell>
          <cell r="L12732">
            <v>1.9999999552965164E-2</v>
          </cell>
          <cell r="M12732">
            <v>9.9999997764825821E-3</v>
          </cell>
          <cell r="N12732" t="str">
            <v>Large</v>
          </cell>
          <cell r="O12732">
            <v>260</v>
          </cell>
        </row>
        <row r="12733">
          <cell r="A12733" t="str">
            <v>AT</v>
          </cell>
          <cell r="B12733" t="str">
            <v>AT_RV_73300407</v>
          </cell>
          <cell r="C12733">
            <v>1993</v>
          </cell>
          <cell r="D12733" t="str">
            <v>Annual</v>
          </cell>
          <cell r="E12733" t="str">
            <v>Orthophosphate</v>
          </cell>
          <cell r="F12733" t="str">
            <v>mg/l P</v>
          </cell>
          <cell r="G12733">
            <v>12</v>
          </cell>
          <cell r="J12733">
            <v>6</v>
          </cell>
          <cell r="K12733">
            <v>3.9999999105930328E-2</v>
          </cell>
          <cell r="L12733">
            <v>2.9999999329447746E-2</v>
          </cell>
          <cell r="M12733">
            <v>1.9999999552965164E-2</v>
          </cell>
          <cell r="N12733" t="str">
            <v>Largest</v>
          </cell>
          <cell r="O12733">
            <v>8815</v>
          </cell>
        </row>
        <row r="12734">
          <cell r="A12734" t="str">
            <v>AT</v>
          </cell>
          <cell r="B12734" t="str">
            <v>AT_RV_21550207</v>
          </cell>
          <cell r="C12734">
            <v>1993</v>
          </cell>
          <cell r="D12734" t="str">
            <v>Annual</v>
          </cell>
          <cell r="E12734" t="str">
            <v>Orthophosphate</v>
          </cell>
          <cell r="F12734" t="str">
            <v>mg/l P</v>
          </cell>
          <cell r="G12734">
            <v>12</v>
          </cell>
          <cell r="J12734">
            <v>6</v>
          </cell>
          <cell r="K12734">
            <v>1.9999999552965164E-2</v>
          </cell>
          <cell r="L12734">
            <v>1.9999999552965164E-2</v>
          </cell>
          <cell r="M12734">
            <v>9.9999997764825821E-3</v>
          </cell>
          <cell r="N12734" t="str">
            <v>Very Large</v>
          </cell>
          <cell r="O12734">
            <v>1061</v>
          </cell>
        </row>
        <row r="12735">
          <cell r="A12735" t="str">
            <v>AT</v>
          </cell>
          <cell r="B12735" t="str">
            <v>AT_RV_30900057</v>
          </cell>
          <cell r="C12735">
            <v>1993</v>
          </cell>
          <cell r="D12735" t="str">
            <v>Annual</v>
          </cell>
          <cell r="E12735" t="str">
            <v>Orthophosphate</v>
          </cell>
          <cell r="F12735" t="str">
            <v>mg/l P</v>
          </cell>
          <cell r="G12735">
            <v>12</v>
          </cell>
          <cell r="J12735">
            <v>10</v>
          </cell>
          <cell r="K12735">
            <v>3.9999999105930328E-2</v>
          </cell>
          <cell r="L12735">
            <v>3.9999999105930328E-2</v>
          </cell>
          <cell r="M12735">
            <v>1.9999999552965164E-2</v>
          </cell>
          <cell r="N12735" t="str">
            <v>Largest</v>
          </cell>
          <cell r="O12735">
            <v>92464</v>
          </cell>
        </row>
        <row r="12736">
          <cell r="A12736" t="str">
            <v>AT</v>
          </cell>
          <cell r="B12736" t="str">
            <v>AT_RV_30900037</v>
          </cell>
          <cell r="C12736">
            <v>1993</v>
          </cell>
          <cell r="D12736" t="str">
            <v>Annual</v>
          </cell>
          <cell r="E12736" t="str">
            <v>Orthophosphate</v>
          </cell>
          <cell r="F12736" t="str">
            <v>mg/l P</v>
          </cell>
          <cell r="G12736">
            <v>12</v>
          </cell>
          <cell r="J12736">
            <v>6</v>
          </cell>
          <cell r="K12736">
            <v>9.9999997764825821E-3</v>
          </cell>
          <cell r="L12736">
            <v>9.9999997764825821E-3</v>
          </cell>
          <cell r="M12736">
            <v>9.9999997764825821E-3</v>
          </cell>
          <cell r="N12736" t="str">
            <v>Very Large</v>
          </cell>
          <cell r="O12736">
            <v>1098</v>
          </cell>
        </row>
        <row r="12737">
          <cell r="A12737" t="str">
            <v>AT</v>
          </cell>
          <cell r="B12737" t="str">
            <v>AT_RV_30900027</v>
          </cell>
          <cell r="C12737">
            <v>1993</v>
          </cell>
          <cell r="D12737" t="str">
            <v>Annual</v>
          </cell>
          <cell r="E12737" t="str">
            <v>Orthophosphate</v>
          </cell>
          <cell r="F12737" t="str">
            <v>mg/l P</v>
          </cell>
          <cell r="G12737">
            <v>12</v>
          </cell>
          <cell r="J12737">
            <v>6</v>
          </cell>
          <cell r="K12737">
            <v>9.9999997764825821E-3</v>
          </cell>
          <cell r="L12737">
            <v>0</v>
          </cell>
          <cell r="M12737">
            <v>9.9999997764825821E-3</v>
          </cell>
          <cell r="N12737" t="str">
            <v>Large</v>
          </cell>
          <cell r="O12737">
            <v>820</v>
          </cell>
        </row>
        <row r="12738">
          <cell r="A12738" t="str">
            <v>AT</v>
          </cell>
          <cell r="B12738" t="str">
            <v>AT_RV_21560297</v>
          </cell>
          <cell r="C12738">
            <v>1993</v>
          </cell>
          <cell r="D12738" t="str">
            <v>Annual</v>
          </cell>
          <cell r="E12738" t="str">
            <v>Orthophosphate</v>
          </cell>
          <cell r="F12738" t="str">
            <v>mg/l P</v>
          </cell>
          <cell r="G12738">
            <v>12</v>
          </cell>
          <cell r="J12738">
            <v>6</v>
          </cell>
          <cell r="K12738">
            <v>1.9999999552965164E-2</v>
          </cell>
          <cell r="L12738">
            <v>1.9999999552965164E-2</v>
          </cell>
          <cell r="M12738">
            <v>9.9999997764825821E-3</v>
          </cell>
          <cell r="N12738" t="str">
            <v>Large</v>
          </cell>
          <cell r="O12738">
            <v>955</v>
          </cell>
        </row>
        <row r="12739">
          <cell r="A12739" t="str">
            <v>AT</v>
          </cell>
          <cell r="B12739" t="str">
            <v>AT_RV_21560277</v>
          </cell>
          <cell r="C12739">
            <v>1993</v>
          </cell>
          <cell r="D12739" t="str">
            <v>Annual</v>
          </cell>
          <cell r="E12739" t="str">
            <v>Orthophosphate</v>
          </cell>
          <cell r="F12739" t="str">
            <v>mg/l P</v>
          </cell>
          <cell r="G12739">
            <v>12</v>
          </cell>
          <cell r="J12739">
            <v>6</v>
          </cell>
          <cell r="K12739">
            <v>1.9999999552965164E-2</v>
          </cell>
          <cell r="L12739">
            <v>1.9999999552965164E-2</v>
          </cell>
          <cell r="M12739">
            <v>9.9999997764825821E-3</v>
          </cell>
          <cell r="N12739" t="str">
            <v>Large</v>
          </cell>
          <cell r="O12739">
            <v>380</v>
          </cell>
        </row>
        <row r="12740">
          <cell r="A12740" t="str">
            <v>AT</v>
          </cell>
          <cell r="B12740" t="str">
            <v>AT_RV_21551267</v>
          </cell>
          <cell r="C12740">
            <v>1993</v>
          </cell>
          <cell r="D12740" t="str">
            <v>Annual</v>
          </cell>
          <cell r="E12740" t="str">
            <v>Orthophosphate</v>
          </cell>
          <cell r="F12740" t="str">
            <v>mg/l P</v>
          </cell>
          <cell r="G12740">
            <v>12</v>
          </cell>
          <cell r="J12740">
            <v>6</v>
          </cell>
          <cell r="K12740">
            <v>0.31999999284744263</v>
          </cell>
          <cell r="L12740">
            <v>0.25</v>
          </cell>
          <cell r="M12740">
            <v>0.23999999463558197</v>
          </cell>
          <cell r="N12740" t="str">
            <v>Large</v>
          </cell>
          <cell r="O12740">
            <v>818</v>
          </cell>
        </row>
        <row r="12741">
          <cell r="A12741" t="str">
            <v>AT</v>
          </cell>
          <cell r="B12741" t="str">
            <v>AT_RV_60800017</v>
          </cell>
          <cell r="C12741">
            <v>1993</v>
          </cell>
          <cell r="D12741" t="str">
            <v>Annual</v>
          </cell>
          <cell r="E12741" t="str">
            <v>Orthophosphate</v>
          </cell>
          <cell r="F12741" t="str">
            <v>mg/l P</v>
          </cell>
          <cell r="G12741">
            <v>12</v>
          </cell>
          <cell r="J12741">
            <v>6</v>
          </cell>
          <cell r="K12741">
            <v>2.9999999329447746E-2</v>
          </cell>
          <cell r="L12741">
            <v>1.9999999552965164E-2</v>
          </cell>
          <cell r="M12741">
            <v>1.9999999552965164E-2</v>
          </cell>
          <cell r="N12741" t="str">
            <v>Large</v>
          </cell>
          <cell r="O12741">
            <v>303</v>
          </cell>
        </row>
        <row r="12742">
          <cell r="A12742" t="str">
            <v>AT</v>
          </cell>
          <cell r="B12742" t="str">
            <v>AT_RV_21550217</v>
          </cell>
          <cell r="C12742">
            <v>1993</v>
          </cell>
          <cell r="D12742" t="str">
            <v>Annual</v>
          </cell>
          <cell r="E12742" t="str">
            <v>Orthophosphate</v>
          </cell>
          <cell r="F12742" t="str">
            <v>mg/l P</v>
          </cell>
          <cell r="G12742">
            <v>12</v>
          </cell>
          <cell r="J12742">
            <v>6</v>
          </cell>
          <cell r="K12742">
            <v>9.9999997764825821E-3</v>
          </cell>
          <cell r="L12742">
            <v>9.9999997764825821E-3</v>
          </cell>
          <cell r="M12742">
            <v>9.9999997764825821E-3</v>
          </cell>
          <cell r="N12742" t="str">
            <v>Very Large</v>
          </cell>
          <cell r="O12742">
            <v>1588</v>
          </cell>
        </row>
        <row r="12743">
          <cell r="A12743" t="str">
            <v>AT</v>
          </cell>
          <cell r="B12743" t="str">
            <v>AT_RV_31100037</v>
          </cell>
          <cell r="C12743">
            <v>1993</v>
          </cell>
          <cell r="D12743" t="str">
            <v>Annual</v>
          </cell>
          <cell r="E12743" t="str">
            <v>Orthophosphate</v>
          </cell>
          <cell r="F12743" t="str">
            <v>mg/l P</v>
          </cell>
          <cell r="G12743">
            <v>12</v>
          </cell>
          <cell r="J12743">
            <v>6</v>
          </cell>
          <cell r="K12743">
            <v>1.0299999713897705</v>
          </cell>
          <cell r="L12743">
            <v>0.95999997854232788</v>
          </cell>
          <cell r="M12743">
            <v>0.5</v>
          </cell>
          <cell r="N12743" t="str">
            <v>Largest</v>
          </cell>
          <cell r="O12743">
            <v>12490</v>
          </cell>
        </row>
        <row r="12744">
          <cell r="A12744" t="str">
            <v>AT</v>
          </cell>
          <cell r="B12744" t="str">
            <v>AT_RV_21531177</v>
          </cell>
          <cell r="C12744">
            <v>1993</v>
          </cell>
          <cell r="D12744" t="str">
            <v>Annual</v>
          </cell>
          <cell r="E12744" t="str">
            <v>Orthophosphate</v>
          </cell>
          <cell r="F12744" t="str">
            <v>mg/l P</v>
          </cell>
          <cell r="G12744">
            <v>12</v>
          </cell>
          <cell r="J12744">
            <v>6</v>
          </cell>
          <cell r="K12744">
            <v>9.9999997764825821E-3</v>
          </cell>
          <cell r="L12744">
            <v>9.9999997764825821E-3</v>
          </cell>
          <cell r="M12744">
            <v>0</v>
          </cell>
          <cell r="N12744" t="str">
            <v>Medium</v>
          </cell>
          <cell r="O12744">
            <v>190</v>
          </cell>
        </row>
        <row r="12745">
          <cell r="A12745" t="str">
            <v>AT</v>
          </cell>
          <cell r="B12745" t="str">
            <v>AT_RV_21500027</v>
          </cell>
          <cell r="C12745">
            <v>1993</v>
          </cell>
          <cell r="D12745" t="str">
            <v>Annual</v>
          </cell>
          <cell r="E12745" t="str">
            <v>Orthophosphate</v>
          </cell>
          <cell r="F12745" t="str">
            <v>mg/l P</v>
          </cell>
          <cell r="G12745">
            <v>12</v>
          </cell>
          <cell r="J12745">
            <v>6</v>
          </cell>
          <cell r="K12745">
            <v>9.9999997764825821E-3</v>
          </cell>
          <cell r="L12745">
            <v>9.9999997764825821E-3</v>
          </cell>
          <cell r="M12745">
            <v>0</v>
          </cell>
          <cell r="N12745" t="str">
            <v>Very Large</v>
          </cell>
          <cell r="O12745">
            <v>2475</v>
          </cell>
        </row>
        <row r="12746">
          <cell r="A12746" t="str">
            <v>AT</v>
          </cell>
          <cell r="B12746" t="str">
            <v>AT_RV_10000107</v>
          </cell>
          <cell r="C12746">
            <v>1993</v>
          </cell>
          <cell r="D12746" t="str">
            <v>Annual</v>
          </cell>
          <cell r="E12746" t="str">
            <v>Orthophosphate</v>
          </cell>
          <cell r="F12746" t="str">
            <v>mg/l P</v>
          </cell>
          <cell r="G12746">
            <v>12</v>
          </cell>
          <cell r="J12746">
            <v>6</v>
          </cell>
          <cell r="K12746">
            <v>0.12999999523162842</v>
          </cell>
          <cell r="L12746">
            <v>5.9999998658895493E-2</v>
          </cell>
          <cell r="M12746">
            <v>0.14000000059604645</v>
          </cell>
          <cell r="N12746" t="str">
            <v>Large</v>
          </cell>
          <cell r="O12746">
            <v>400</v>
          </cell>
        </row>
        <row r="12747">
          <cell r="A12747" t="str">
            <v>AT</v>
          </cell>
          <cell r="B12747" t="str">
            <v>AT_RV_10000097</v>
          </cell>
          <cell r="C12747">
            <v>1993</v>
          </cell>
          <cell r="D12747" t="str">
            <v>Annual</v>
          </cell>
          <cell r="E12747" t="str">
            <v>Orthophosphate</v>
          </cell>
          <cell r="F12747" t="str">
            <v>mg/l P</v>
          </cell>
          <cell r="G12747">
            <v>12</v>
          </cell>
          <cell r="J12747">
            <v>6</v>
          </cell>
          <cell r="K12747">
            <v>2.9999999329447746E-2</v>
          </cell>
          <cell r="L12747">
            <v>2.9999999329447746E-2</v>
          </cell>
          <cell r="M12747">
            <v>1.9999999552965164E-2</v>
          </cell>
          <cell r="N12747" t="str">
            <v>Very Large</v>
          </cell>
          <cell r="O12747">
            <v>1956</v>
          </cell>
        </row>
        <row r="12748">
          <cell r="A12748" t="str">
            <v>AT</v>
          </cell>
          <cell r="B12748" t="str">
            <v>AT_RV_10000087</v>
          </cell>
          <cell r="C12748">
            <v>1993</v>
          </cell>
          <cell r="D12748" t="str">
            <v>Annual</v>
          </cell>
          <cell r="E12748" t="str">
            <v>Orthophosphate</v>
          </cell>
          <cell r="F12748" t="str">
            <v>mg/l P</v>
          </cell>
          <cell r="G12748">
            <v>12</v>
          </cell>
          <cell r="J12748">
            <v>6</v>
          </cell>
          <cell r="K12748">
            <v>3.9999999105930328E-2</v>
          </cell>
          <cell r="L12748">
            <v>2.9999999329447746E-2</v>
          </cell>
          <cell r="M12748">
            <v>3.9999999105930328E-2</v>
          </cell>
          <cell r="N12748" t="str">
            <v>Large</v>
          </cell>
          <cell r="O12748">
            <v>968</v>
          </cell>
        </row>
        <row r="12749">
          <cell r="A12749" t="str">
            <v>AT</v>
          </cell>
          <cell r="B12749" t="str">
            <v>AT_RV_10000077</v>
          </cell>
          <cell r="C12749">
            <v>1993</v>
          </cell>
          <cell r="D12749" t="str">
            <v>Annual</v>
          </cell>
          <cell r="E12749" t="str">
            <v>Orthophosphate</v>
          </cell>
          <cell r="F12749" t="str">
            <v>mg/l P</v>
          </cell>
          <cell r="G12749">
            <v>12</v>
          </cell>
          <cell r="J12749">
            <v>6</v>
          </cell>
          <cell r="K12749">
            <v>7.9999998211860657E-2</v>
          </cell>
          <cell r="L12749">
            <v>7.9999998211860657E-2</v>
          </cell>
          <cell r="M12749">
            <v>1.9999999552965164E-2</v>
          </cell>
          <cell r="N12749" t="str">
            <v>Very Large</v>
          </cell>
          <cell r="O12749">
            <v>2131</v>
          </cell>
        </row>
        <row r="12750">
          <cell r="A12750" t="str">
            <v>AT</v>
          </cell>
          <cell r="B12750" t="str">
            <v>AT_RV_10000027</v>
          </cell>
          <cell r="C12750">
            <v>1993</v>
          </cell>
          <cell r="D12750" t="str">
            <v>Annual</v>
          </cell>
          <cell r="E12750" t="str">
            <v>Orthophosphate</v>
          </cell>
          <cell r="F12750" t="str">
            <v>mg/l P</v>
          </cell>
          <cell r="G12750">
            <v>12</v>
          </cell>
          <cell r="J12750">
            <v>5</v>
          </cell>
          <cell r="K12750">
            <v>0.15999999642372131</v>
          </cell>
          <cell r="L12750">
            <v>0.17000000178813934</v>
          </cell>
          <cell r="M12750">
            <v>5.000000074505806E-2</v>
          </cell>
          <cell r="N12750" t="str">
            <v>Large</v>
          </cell>
          <cell r="O12750">
            <v>406</v>
          </cell>
        </row>
        <row r="12751">
          <cell r="A12751" t="str">
            <v>AT</v>
          </cell>
          <cell r="B12751" t="str">
            <v>AT_RV_21551257</v>
          </cell>
          <cell r="C12751">
            <v>1993</v>
          </cell>
          <cell r="D12751" t="str">
            <v>Annual</v>
          </cell>
          <cell r="E12751" t="str">
            <v>Orthophosphate</v>
          </cell>
          <cell r="F12751" t="str">
            <v>mg/l P</v>
          </cell>
          <cell r="G12751">
            <v>12</v>
          </cell>
          <cell r="J12751">
            <v>6</v>
          </cell>
          <cell r="K12751">
            <v>7.9999998211860657E-2</v>
          </cell>
          <cell r="L12751">
            <v>9.0000003576278687E-2</v>
          </cell>
          <cell r="M12751">
            <v>3.9999999105930328E-2</v>
          </cell>
          <cell r="N12751" t="str">
            <v>Large</v>
          </cell>
          <cell r="O12751">
            <v>432</v>
          </cell>
        </row>
        <row r="12752">
          <cell r="A12752" t="str">
            <v>AT</v>
          </cell>
          <cell r="B12752" t="str">
            <v>AT_RV_40607027</v>
          </cell>
          <cell r="C12752">
            <v>1993</v>
          </cell>
          <cell r="D12752" t="str">
            <v>Annual</v>
          </cell>
          <cell r="E12752" t="str">
            <v>Orthophosphate</v>
          </cell>
          <cell r="F12752" t="str">
            <v>mg/l P</v>
          </cell>
          <cell r="G12752">
            <v>12</v>
          </cell>
          <cell r="J12752">
            <v>10</v>
          </cell>
          <cell r="K12752">
            <v>3.9999999105930328E-2</v>
          </cell>
          <cell r="L12752">
            <v>3.9999999105930328E-2</v>
          </cell>
          <cell r="M12752">
            <v>1.9999999552965164E-2</v>
          </cell>
          <cell r="N12752" t="str">
            <v>Largest</v>
          </cell>
          <cell r="O12752">
            <v>79485</v>
          </cell>
        </row>
        <row r="12753">
          <cell r="A12753" t="str">
            <v>AT</v>
          </cell>
          <cell r="B12753" t="str">
            <v>AT_RV_10000037</v>
          </cell>
          <cell r="C12753">
            <v>1993</v>
          </cell>
          <cell r="D12753" t="str">
            <v>Annual</v>
          </cell>
          <cell r="E12753" t="str">
            <v>Orthophosphate</v>
          </cell>
          <cell r="F12753" t="str">
            <v>mg/l P</v>
          </cell>
          <cell r="G12753">
            <v>12</v>
          </cell>
          <cell r="J12753">
            <v>5</v>
          </cell>
          <cell r="K12753">
            <v>9.0000003576278687E-2</v>
          </cell>
          <cell r="L12753">
            <v>9.0000003576278687E-2</v>
          </cell>
          <cell r="M12753">
            <v>3.9999999105930328E-2</v>
          </cell>
          <cell r="N12753" t="str">
            <v>Large</v>
          </cell>
          <cell r="O12753">
            <v>286</v>
          </cell>
        </row>
        <row r="12754">
          <cell r="A12754" t="str">
            <v>AT</v>
          </cell>
          <cell r="B12754" t="str">
            <v>AT_RV_54110087</v>
          </cell>
          <cell r="C12754">
            <v>1993</v>
          </cell>
          <cell r="D12754" t="str">
            <v>Annual</v>
          </cell>
          <cell r="E12754" t="str">
            <v>Orthophosphate</v>
          </cell>
          <cell r="F12754" t="str">
            <v>mg/l P</v>
          </cell>
          <cell r="G12754">
            <v>12</v>
          </cell>
          <cell r="J12754">
            <v>15</v>
          </cell>
          <cell r="K12754">
            <v>2.9999999329447746E-2</v>
          </cell>
          <cell r="L12754">
            <v>2.9999999329447746E-2</v>
          </cell>
          <cell r="M12754">
            <v>1.9999999552965164E-2</v>
          </cell>
          <cell r="N12754" t="str">
            <v>Largest</v>
          </cell>
          <cell r="O12754">
            <v>6120</v>
          </cell>
        </row>
        <row r="12755">
          <cell r="A12755" t="str">
            <v>AT</v>
          </cell>
          <cell r="B12755" t="str">
            <v>AT_RV_54110017</v>
          </cell>
          <cell r="C12755">
            <v>1993</v>
          </cell>
          <cell r="D12755" t="str">
            <v>Annual</v>
          </cell>
          <cell r="E12755" t="str">
            <v>Orthophosphate</v>
          </cell>
          <cell r="F12755" t="str">
            <v>mg/l P</v>
          </cell>
          <cell r="G12755">
            <v>12</v>
          </cell>
          <cell r="J12755">
            <v>6</v>
          </cell>
          <cell r="K12755">
            <v>9.9999997764825821E-3</v>
          </cell>
          <cell r="L12755">
            <v>9.9999997764825821E-3</v>
          </cell>
          <cell r="M12755">
            <v>9.9999997764825821E-3</v>
          </cell>
          <cell r="N12755" t="str">
            <v>Largest</v>
          </cell>
          <cell r="O12755">
            <v>4076</v>
          </cell>
        </row>
        <row r="12756">
          <cell r="A12756" t="str">
            <v>AT</v>
          </cell>
          <cell r="B12756" t="str">
            <v>AT_RV_53210017</v>
          </cell>
          <cell r="C12756">
            <v>1993</v>
          </cell>
          <cell r="D12756" t="str">
            <v>Annual</v>
          </cell>
          <cell r="E12756" t="str">
            <v>Orthophosphate</v>
          </cell>
          <cell r="F12756" t="str">
            <v>mg/l P</v>
          </cell>
          <cell r="G12756">
            <v>12</v>
          </cell>
          <cell r="J12756">
            <v>6</v>
          </cell>
          <cell r="K12756">
            <v>1.9999999552965164E-2</v>
          </cell>
          <cell r="L12756">
            <v>9.9999997764825821E-3</v>
          </cell>
          <cell r="M12756">
            <v>9.9999997764825821E-3</v>
          </cell>
          <cell r="N12756" t="str">
            <v>Largest</v>
          </cell>
          <cell r="O12756">
            <v>3540</v>
          </cell>
        </row>
        <row r="12757">
          <cell r="A12757" t="str">
            <v>AT</v>
          </cell>
          <cell r="B12757" t="str">
            <v>AT_RV_51210087</v>
          </cell>
          <cell r="C12757">
            <v>1993</v>
          </cell>
          <cell r="D12757" t="str">
            <v>Annual</v>
          </cell>
          <cell r="E12757" t="str">
            <v>Orthophosphate</v>
          </cell>
          <cell r="F12757" t="str">
            <v>mg/l P</v>
          </cell>
          <cell r="G12757">
            <v>12</v>
          </cell>
          <cell r="J12757">
            <v>6</v>
          </cell>
          <cell r="K12757">
            <v>3.9999999105930328E-2</v>
          </cell>
          <cell r="L12757">
            <v>1.9999999552965164E-2</v>
          </cell>
          <cell r="M12757">
            <v>3.9999999105930328E-2</v>
          </cell>
          <cell r="N12757" t="str">
            <v>Large</v>
          </cell>
          <cell r="O12757">
            <v>857</v>
          </cell>
        </row>
        <row r="12758">
          <cell r="A12758" t="str">
            <v>AT</v>
          </cell>
          <cell r="B12758" t="str">
            <v>AT_RV_51210037</v>
          </cell>
          <cell r="C12758">
            <v>1993</v>
          </cell>
          <cell r="D12758" t="str">
            <v>Annual</v>
          </cell>
          <cell r="E12758" t="str">
            <v>Orthophosphate</v>
          </cell>
          <cell r="F12758" t="str">
            <v>mg/l P</v>
          </cell>
          <cell r="G12758">
            <v>12</v>
          </cell>
          <cell r="J12758">
            <v>6</v>
          </cell>
          <cell r="K12758">
            <v>5.9999998658895493E-2</v>
          </cell>
          <cell r="L12758">
            <v>5.000000074505806E-2</v>
          </cell>
          <cell r="M12758">
            <v>3.9999999105930328E-2</v>
          </cell>
          <cell r="N12758" t="str">
            <v>Medium</v>
          </cell>
          <cell r="O12758">
            <v>151</v>
          </cell>
        </row>
        <row r="12759">
          <cell r="A12759" t="str">
            <v>AT</v>
          </cell>
          <cell r="B12759" t="str">
            <v>AT_RV_40711027</v>
          </cell>
          <cell r="C12759">
            <v>1993</v>
          </cell>
          <cell r="D12759" t="str">
            <v>Annual</v>
          </cell>
          <cell r="E12759" t="str">
            <v>Orthophosphate</v>
          </cell>
          <cell r="F12759" t="str">
            <v>mg/l P</v>
          </cell>
          <cell r="G12759">
            <v>12</v>
          </cell>
          <cell r="J12759">
            <v>6</v>
          </cell>
          <cell r="K12759">
            <v>1.9999999552965164E-2</v>
          </cell>
          <cell r="L12759">
            <v>1.9999999552965164E-2</v>
          </cell>
          <cell r="M12759">
            <v>1.9999999552965164E-2</v>
          </cell>
          <cell r="N12759" t="str">
            <v>Large</v>
          </cell>
          <cell r="O12759">
            <v>444</v>
          </cell>
        </row>
        <row r="12760">
          <cell r="A12760" t="str">
            <v>AT</v>
          </cell>
          <cell r="B12760" t="str">
            <v>AT_RV_31100017</v>
          </cell>
          <cell r="C12760">
            <v>1993</v>
          </cell>
          <cell r="D12760" t="str">
            <v>Annual</v>
          </cell>
          <cell r="E12760" t="str">
            <v>Orthophosphate</v>
          </cell>
          <cell r="F12760" t="str">
            <v>mg/l P</v>
          </cell>
          <cell r="G12760">
            <v>12</v>
          </cell>
          <cell r="J12760">
            <v>6</v>
          </cell>
          <cell r="K12760">
            <v>5.9999998658895493E-2</v>
          </cell>
          <cell r="L12760">
            <v>5.9999998658895493E-2</v>
          </cell>
          <cell r="M12760">
            <v>9.9999997764825821E-3</v>
          </cell>
          <cell r="N12760" t="str">
            <v>Very Large</v>
          </cell>
          <cell r="O12760">
            <v>2241</v>
          </cell>
        </row>
        <row r="12761">
          <cell r="A12761" t="str">
            <v>AT</v>
          </cell>
          <cell r="B12761" t="str">
            <v>AT_RV_40709117</v>
          </cell>
          <cell r="C12761">
            <v>1993</v>
          </cell>
          <cell r="D12761" t="str">
            <v>Annual</v>
          </cell>
          <cell r="E12761" t="str">
            <v>Orthophosphate</v>
          </cell>
          <cell r="F12761" t="str">
            <v>mg/l P</v>
          </cell>
          <cell r="G12761">
            <v>12</v>
          </cell>
          <cell r="J12761">
            <v>6</v>
          </cell>
          <cell r="K12761">
            <v>9.9999997764825821E-3</v>
          </cell>
          <cell r="L12761">
            <v>1.9999999552965164E-2</v>
          </cell>
          <cell r="M12761">
            <v>9.9999997764825821E-3</v>
          </cell>
          <cell r="N12761" t="str">
            <v>Largest</v>
          </cell>
          <cell r="O12761">
            <v>4275</v>
          </cell>
        </row>
        <row r="12762">
          <cell r="A12762" t="str">
            <v>AT</v>
          </cell>
          <cell r="B12762" t="str">
            <v>AT_RV_31100027</v>
          </cell>
          <cell r="C12762">
            <v>1993</v>
          </cell>
          <cell r="D12762" t="str">
            <v>Annual</v>
          </cell>
          <cell r="E12762" t="str">
            <v>Orthophosphate</v>
          </cell>
          <cell r="F12762" t="str">
            <v>mg/l P</v>
          </cell>
          <cell r="G12762">
            <v>12</v>
          </cell>
          <cell r="J12762">
            <v>6</v>
          </cell>
          <cell r="K12762">
            <v>0.12999999523162842</v>
          </cell>
          <cell r="L12762">
            <v>0.14000000059604645</v>
          </cell>
          <cell r="M12762">
            <v>2.9999999329447746E-2</v>
          </cell>
          <cell r="N12762" t="str">
            <v>Largest</v>
          </cell>
          <cell r="O12762">
            <v>2610</v>
          </cell>
        </row>
        <row r="12763">
          <cell r="A12763" t="str">
            <v>AT</v>
          </cell>
          <cell r="B12763" t="str">
            <v>AT_RV_40607017</v>
          </cell>
          <cell r="C12763">
            <v>1993</v>
          </cell>
          <cell r="D12763" t="str">
            <v>Annual</v>
          </cell>
          <cell r="E12763" t="str">
            <v>Orthophosphate</v>
          </cell>
          <cell r="F12763" t="str">
            <v>mg/l P</v>
          </cell>
          <cell r="G12763">
            <v>12</v>
          </cell>
          <cell r="J12763">
            <v>10</v>
          </cell>
          <cell r="K12763">
            <v>3.9999999105930328E-2</v>
          </cell>
          <cell r="L12763">
            <v>3.9999999105930328E-2</v>
          </cell>
          <cell r="M12763">
            <v>1.9999999552965164E-2</v>
          </cell>
          <cell r="N12763" t="str">
            <v>Largest</v>
          </cell>
          <cell r="O12763">
            <v>77020</v>
          </cell>
        </row>
        <row r="12764">
          <cell r="A12764" t="str">
            <v>AT</v>
          </cell>
          <cell r="B12764" t="str">
            <v>AT_RV_40502037</v>
          </cell>
          <cell r="C12764">
            <v>1993</v>
          </cell>
          <cell r="D12764" t="str">
            <v>Annual</v>
          </cell>
          <cell r="E12764" t="str">
            <v>Orthophosphate</v>
          </cell>
          <cell r="F12764" t="str">
            <v>mg/l P</v>
          </cell>
          <cell r="G12764">
            <v>12</v>
          </cell>
          <cell r="J12764">
            <v>10</v>
          </cell>
          <cell r="K12764">
            <v>2.9999999329447746E-2</v>
          </cell>
          <cell r="L12764">
            <v>2.9999999329447746E-2</v>
          </cell>
          <cell r="M12764">
            <v>1.9999999552965164E-2</v>
          </cell>
          <cell r="N12764" t="str">
            <v>Largest</v>
          </cell>
          <cell r="O12764">
            <v>26048</v>
          </cell>
        </row>
        <row r="12765">
          <cell r="A12765" t="str">
            <v>AT</v>
          </cell>
          <cell r="B12765" t="str">
            <v>AT_RV_40502017</v>
          </cell>
          <cell r="C12765">
            <v>1993</v>
          </cell>
          <cell r="D12765" t="str">
            <v>Annual</v>
          </cell>
          <cell r="E12765" t="str">
            <v>Orthophosphate</v>
          </cell>
          <cell r="F12765" t="str">
            <v>mg/l P</v>
          </cell>
          <cell r="G12765">
            <v>12</v>
          </cell>
          <cell r="J12765">
            <v>10</v>
          </cell>
          <cell r="K12765">
            <v>2.9999999329447746E-2</v>
          </cell>
          <cell r="L12765">
            <v>1.9999999552965164E-2</v>
          </cell>
          <cell r="M12765">
            <v>1.9999999552965164E-2</v>
          </cell>
          <cell r="N12765" t="str">
            <v>Largest</v>
          </cell>
          <cell r="O12765">
            <v>22714</v>
          </cell>
        </row>
        <row r="12766">
          <cell r="A12766" t="str">
            <v>AT</v>
          </cell>
          <cell r="B12766" t="str">
            <v>AT_RV_40401017</v>
          </cell>
          <cell r="C12766">
            <v>1993</v>
          </cell>
          <cell r="D12766" t="str">
            <v>Annual</v>
          </cell>
          <cell r="E12766" t="str">
            <v>Orthophosphate</v>
          </cell>
          <cell r="F12766" t="str">
            <v>mg/l P</v>
          </cell>
          <cell r="G12766">
            <v>12</v>
          </cell>
          <cell r="J12766">
            <v>5</v>
          </cell>
          <cell r="K12766">
            <v>1.9999999552965164E-2</v>
          </cell>
          <cell r="L12766">
            <v>1.9999999552965164E-2</v>
          </cell>
          <cell r="M12766">
            <v>9.9999997764825821E-3</v>
          </cell>
          <cell r="N12766" t="str">
            <v>Largest</v>
          </cell>
          <cell r="O12766">
            <v>6709</v>
          </cell>
        </row>
        <row r="12767">
          <cell r="A12767" t="str">
            <v>AT</v>
          </cell>
          <cell r="B12767" t="str">
            <v>AT_RV_31200037</v>
          </cell>
          <cell r="C12767">
            <v>1993</v>
          </cell>
          <cell r="D12767" t="str">
            <v>Annual</v>
          </cell>
          <cell r="E12767" t="str">
            <v>Orthophosphate</v>
          </cell>
          <cell r="F12767" t="str">
            <v>mg/l P</v>
          </cell>
          <cell r="G12767">
            <v>12</v>
          </cell>
          <cell r="J12767">
            <v>6</v>
          </cell>
          <cell r="K12767">
            <v>5.9999998658895493E-2</v>
          </cell>
          <cell r="L12767">
            <v>5.9999998658895493E-2</v>
          </cell>
          <cell r="M12767">
            <v>3.9999999105930328E-2</v>
          </cell>
          <cell r="N12767" t="str">
            <v>Very Large</v>
          </cell>
          <cell r="O12767">
            <v>2030</v>
          </cell>
        </row>
        <row r="12768">
          <cell r="A12768" t="str">
            <v>AT</v>
          </cell>
          <cell r="B12768" t="str">
            <v>AT_RV_31100057</v>
          </cell>
          <cell r="C12768">
            <v>1993</v>
          </cell>
          <cell r="D12768" t="str">
            <v>Annual</v>
          </cell>
          <cell r="E12768" t="str">
            <v>Orthophosphate</v>
          </cell>
          <cell r="F12768" t="str">
            <v>mg/l P</v>
          </cell>
          <cell r="G12768">
            <v>12</v>
          </cell>
          <cell r="J12768">
            <v>6</v>
          </cell>
          <cell r="K12768">
            <v>0.23999999463558197</v>
          </cell>
          <cell r="L12768">
            <v>0.25999999046325684</v>
          </cell>
          <cell r="M12768">
            <v>7.9999998211860657E-2</v>
          </cell>
          <cell r="N12768" t="str">
            <v>Largest</v>
          </cell>
          <cell r="O12768">
            <v>24138</v>
          </cell>
        </row>
        <row r="12769">
          <cell r="A12769" t="str">
            <v>AT</v>
          </cell>
          <cell r="B12769" t="str">
            <v>AT_RV_55010057</v>
          </cell>
          <cell r="C12769">
            <v>1993</v>
          </cell>
          <cell r="D12769" t="str">
            <v>Annual</v>
          </cell>
          <cell r="E12769" t="str">
            <v>Orthophosphate</v>
          </cell>
          <cell r="F12769" t="str">
            <v>mg/l P</v>
          </cell>
          <cell r="G12769">
            <v>12</v>
          </cell>
          <cell r="J12769">
            <v>6</v>
          </cell>
          <cell r="K12769">
            <v>9.9999997764825821E-3</v>
          </cell>
          <cell r="L12769">
            <v>9.9999997764825821E-3</v>
          </cell>
          <cell r="M12769">
            <v>9.9999997764825821E-3</v>
          </cell>
          <cell r="N12769" t="str">
            <v>Large</v>
          </cell>
          <cell r="O12769">
            <v>955</v>
          </cell>
        </row>
        <row r="12770">
          <cell r="A12770" t="str">
            <v>AT</v>
          </cell>
          <cell r="B12770" t="str">
            <v>AT_RV_40710047</v>
          </cell>
          <cell r="C12770">
            <v>1993</v>
          </cell>
          <cell r="D12770" t="str">
            <v>Annual</v>
          </cell>
          <cell r="E12770" t="str">
            <v>Orthophosphate</v>
          </cell>
          <cell r="F12770" t="str">
            <v>mg/l P</v>
          </cell>
          <cell r="G12770">
            <v>12</v>
          </cell>
          <cell r="J12770">
            <v>6</v>
          </cell>
          <cell r="K12770">
            <v>2.9999999329447746E-2</v>
          </cell>
          <cell r="L12770">
            <v>2.9999999329447746E-2</v>
          </cell>
          <cell r="M12770">
            <v>9.9999997764825821E-3</v>
          </cell>
          <cell r="N12770" t="str">
            <v>Very Large</v>
          </cell>
          <cell r="O12770">
            <v>1260</v>
          </cell>
        </row>
        <row r="12771">
          <cell r="A12771" t="str">
            <v>BE</v>
          </cell>
          <cell r="B12771" t="str">
            <v>BE_RV_499500</v>
          </cell>
          <cell r="C12771">
            <v>1993</v>
          </cell>
          <cell r="D12771" t="str">
            <v>Annual</v>
          </cell>
          <cell r="E12771" t="str">
            <v>Orthophosphate</v>
          </cell>
          <cell r="F12771" t="str">
            <v>mg/l P</v>
          </cell>
          <cell r="G12771">
            <v>12</v>
          </cell>
          <cell r="J12771">
            <v>8</v>
          </cell>
          <cell r="K12771">
            <v>1.0737999677658081</v>
          </cell>
          <cell r="L12771">
            <v>0.81999999284744263</v>
          </cell>
          <cell r="M12771">
            <v>0.83789998292922974</v>
          </cell>
          <cell r="O12771">
            <v>1340</v>
          </cell>
        </row>
        <row r="12772">
          <cell r="A12772" t="str">
            <v>BE</v>
          </cell>
          <cell r="B12772" t="str">
            <v>BE_RV_6000</v>
          </cell>
          <cell r="C12772">
            <v>1993</v>
          </cell>
          <cell r="D12772" t="str">
            <v>Annual</v>
          </cell>
          <cell r="E12772" t="str">
            <v>Orthophosphate</v>
          </cell>
          <cell r="F12772" t="str">
            <v>mg/l P</v>
          </cell>
          <cell r="G12772">
            <v>12</v>
          </cell>
          <cell r="J12772">
            <v>9</v>
          </cell>
          <cell r="K12772">
            <v>1.309999942779541</v>
          </cell>
          <cell r="L12772">
            <v>0.86000001430511475</v>
          </cell>
          <cell r="M12772">
            <v>0.93279999494552612</v>
          </cell>
          <cell r="O12772">
            <v>291</v>
          </cell>
        </row>
        <row r="12773">
          <cell r="A12773" t="str">
            <v>BE</v>
          </cell>
          <cell r="B12773" t="str">
            <v>BE_RV_72000</v>
          </cell>
          <cell r="C12773">
            <v>1993</v>
          </cell>
          <cell r="D12773" t="str">
            <v>Annual</v>
          </cell>
          <cell r="E12773" t="str">
            <v>Orthophosphate</v>
          </cell>
          <cell r="F12773" t="str">
            <v>mg/l P</v>
          </cell>
          <cell r="G12773">
            <v>12</v>
          </cell>
          <cell r="J12773">
            <v>51</v>
          </cell>
          <cell r="K12773">
            <v>0.30390000343322754</v>
          </cell>
          <cell r="L12773">
            <v>0.20000000298023224</v>
          </cell>
          <cell r="M12773">
            <v>0.23680000007152557</v>
          </cell>
          <cell r="O12773">
            <v>222</v>
          </cell>
        </row>
        <row r="12774">
          <cell r="A12774" t="str">
            <v>BE</v>
          </cell>
          <cell r="B12774" t="str">
            <v>BE_RV_91000</v>
          </cell>
          <cell r="C12774">
            <v>1993</v>
          </cell>
          <cell r="D12774" t="str">
            <v>Annual</v>
          </cell>
          <cell r="E12774" t="str">
            <v>Orthophosphate</v>
          </cell>
          <cell r="F12774" t="str">
            <v>mg/l P</v>
          </cell>
          <cell r="G12774">
            <v>12</v>
          </cell>
          <cell r="J12774">
            <v>23</v>
          </cell>
          <cell r="K12774">
            <v>1.1464999914169312</v>
          </cell>
          <cell r="L12774">
            <v>0.40000000596046448</v>
          </cell>
          <cell r="M12774">
            <v>1.2805999517440796</v>
          </cell>
          <cell r="O12774">
            <v>133</v>
          </cell>
        </row>
        <row r="12775">
          <cell r="A12775" t="str">
            <v>BE</v>
          </cell>
          <cell r="B12775" t="str">
            <v>BE_RV_390000</v>
          </cell>
          <cell r="C12775">
            <v>1993</v>
          </cell>
          <cell r="D12775" t="str">
            <v>Annual</v>
          </cell>
          <cell r="E12775" t="str">
            <v>Orthophosphate</v>
          </cell>
          <cell r="F12775" t="str">
            <v>mg/l P</v>
          </cell>
          <cell r="G12775">
            <v>12</v>
          </cell>
          <cell r="J12775">
            <v>8</v>
          </cell>
          <cell r="K12775">
            <v>0.15629999339580536</v>
          </cell>
          <cell r="L12775">
            <v>0.15000000596046448</v>
          </cell>
          <cell r="M12775">
            <v>6.8199999630451202E-2</v>
          </cell>
          <cell r="O12775">
            <v>2155</v>
          </cell>
        </row>
        <row r="12776">
          <cell r="A12776" t="str">
            <v>BE</v>
          </cell>
          <cell r="B12776" t="str">
            <v>BE_RV_603000</v>
          </cell>
          <cell r="C12776">
            <v>1993</v>
          </cell>
          <cell r="D12776" t="str">
            <v>Annual</v>
          </cell>
          <cell r="E12776" t="str">
            <v>Orthophosphate</v>
          </cell>
          <cell r="F12776" t="str">
            <v>mg/l P</v>
          </cell>
          <cell r="G12776">
            <v>12</v>
          </cell>
          <cell r="J12776">
            <v>8</v>
          </cell>
          <cell r="K12776">
            <v>3.7163000106811523</v>
          </cell>
          <cell r="L12776">
            <v>2.8550000190734863</v>
          </cell>
          <cell r="M12776">
            <v>2.4818000793457031</v>
          </cell>
          <cell r="O12776">
            <v>243</v>
          </cell>
        </row>
        <row r="12777">
          <cell r="A12777" t="str">
            <v>BE</v>
          </cell>
          <cell r="B12777" t="str">
            <v>BE_RV_770000</v>
          </cell>
          <cell r="C12777">
            <v>1993</v>
          </cell>
          <cell r="D12777" t="str">
            <v>Annual</v>
          </cell>
          <cell r="E12777" t="str">
            <v>Orthophosphate</v>
          </cell>
          <cell r="F12777" t="str">
            <v>mg/l P</v>
          </cell>
          <cell r="G12777">
            <v>12</v>
          </cell>
          <cell r="J12777">
            <v>9</v>
          </cell>
          <cell r="K12777">
            <v>1.9278000593185425</v>
          </cell>
          <cell r="L12777">
            <v>1.2100000381469727</v>
          </cell>
          <cell r="M12777">
            <v>1.7912000417709351</v>
          </cell>
          <cell r="O12777">
            <v>383</v>
          </cell>
        </row>
        <row r="12778">
          <cell r="A12778" t="str">
            <v>BE</v>
          </cell>
          <cell r="B12778" t="str">
            <v>BE_RV_910000</v>
          </cell>
          <cell r="C12778">
            <v>1993</v>
          </cell>
          <cell r="D12778" t="str">
            <v>Annual</v>
          </cell>
          <cell r="E12778" t="str">
            <v>Orthophosphate</v>
          </cell>
          <cell r="F12778" t="str">
            <v>mg/l P</v>
          </cell>
          <cell r="G12778">
            <v>12</v>
          </cell>
          <cell r="J12778">
            <v>10</v>
          </cell>
          <cell r="K12778">
            <v>1.4620000123977661</v>
          </cell>
          <cell r="L12778">
            <v>1.0449999570846558</v>
          </cell>
          <cell r="M12778">
            <v>1.1380000114440918</v>
          </cell>
          <cell r="O12778">
            <v>1067</v>
          </cell>
        </row>
        <row r="12779">
          <cell r="A12779" t="str">
            <v>BE</v>
          </cell>
          <cell r="B12779" t="str">
            <v>BE_RV_272000</v>
          </cell>
          <cell r="C12779">
            <v>1993</v>
          </cell>
          <cell r="D12779" t="str">
            <v>Annual</v>
          </cell>
          <cell r="E12779" t="str">
            <v>Orthophosphate</v>
          </cell>
          <cell r="F12779" t="str">
            <v>mg/l P</v>
          </cell>
          <cell r="G12779">
            <v>12</v>
          </cell>
          <cell r="J12779">
            <v>8</v>
          </cell>
          <cell r="K12779">
            <v>0.27500000596046448</v>
          </cell>
          <cell r="L12779">
            <v>0.20000000298023224</v>
          </cell>
          <cell r="M12779">
            <v>0.10899999737739563</v>
          </cell>
          <cell r="O12779">
            <v>558</v>
          </cell>
        </row>
        <row r="12780">
          <cell r="A12780" t="str">
            <v>BG</v>
          </cell>
          <cell r="B12780" t="str">
            <v>BG_RV_30010029</v>
          </cell>
          <cell r="C12780">
            <v>1993</v>
          </cell>
          <cell r="D12780" t="str">
            <v>Annual</v>
          </cell>
          <cell r="E12780" t="str">
            <v>Orthophosphate</v>
          </cell>
          <cell r="F12780" t="str">
            <v>mg/l P</v>
          </cell>
          <cell r="G12780">
            <v>12</v>
          </cell>
          <cell r="J12780">
            <v>10</v>
          </cell>
          <cell r="K12780">
            <v>0.18709999322891235</v>
          </cell>
          <cell r="L12780">
            <v>0.2199999988079071</v>
          </cell>
          <cell r="M12780">
            <v>9.8800003528594971E-2</v>
          </cell>
          <cell r="N12780" t="str">
            <v>Largest</v>
          </cell>
          <cell r="O12780">
            <v>4824</v>
          </cell>
        </row>
        <row r="12781">
          <cell r="A12781" t="str">
            <v>BG</v>
          </cell>
          <cell r="B12781" t="str">
            <v>BG_RV_30060092</v>
          </cell>
          <cell r="C12781">
            <v>1993</v>
          </cell>
          <cell r="D12781" t="str">
            <v>Annual</v>
          </cell>
          <cell r="E12781" t="str">
            <v>Orthophosphate</v>
          </cell>
          <cell r="F12781" t="str">
            <v>mg/l P</v>
          </cell>
          <cell r="G12781">
            <v>12</v>
          </cell>
          <cell r="J12781">
            <v>2</v>
          </cell>
          <cell r="K12781">
            <v>0.13040000200271606</v>
          </cell>
          <cell r="M12781">
            <v>9.2299997806549072E-2</v>
          </cell>
          <cell r="N12781" t="str">
            <v>Largest</v>
          </cell>
          <cell r="O12781">
            <v>12728</v>
          </cell>
        </row>
        <row r="12782">
          <cell r="A12782" t="str">
            <v>BG</v>
          </cell>
          <cell r="B12782" t="str">
            <v>BG_RV_30060265</v>
          </cell>
          <cell r="C12782">
            <v>1993</v>
          </cell>
          <cell r="D12782" t="str">
            <v>Annual</v>
          </cell>
          <cell r="E12782" t="str">
            <v>Orthophosphate</v>
          </cell>
          <cell r="F12782" t="str">
            <v>mg/l P</v>
          </cell>
          <cell r="G12782">
            <v>12</v>
          </cell>
          <cell r="J12782">
            <v>8</v>
          </cell>
          <cell r="K12782">
            <v>9.9799998104572296E-2</v>
          </cell>
          <cell r="M12782">
            <v>8.1799998879432678E-2</v>
          </cell>
          <cell r="N12782" t="str">
            <v>Largest</v>
          </cell>
          <cell r="O12782">
            <v>7926</v>
          </cell>
        </row>
        <row r="12783">
          <cell r="A12783" t="str">
            <v>BG</v>
          </cell>
          <cell r="B12783" t="str">
            <v>BG_RV_30060085</v>
          </cell>
          <cell r="C12783">
            <v>1993</v>
          </cell>
          <cell r="D12783" t="str">
            <v>Annual</v>
          </cell>
          <cell r="E12783" t="str">
            <v>Orthophosphate</v>
          </cell>
          <cell r="F12783" t="str">
            <v>mg/l P</v>
          </cell>
          <cell r="G12783">
            <v>12</v>
          </cell>
          <cell r="J12783">
            <v>10</v>
          </cell>
          <cell r="K12783">
            <v>6.3900001347064972E-2</v>
          </cell>
          <cell r="L12783">
            <v>3.9999999105930328E-2</v>
          </cell>
          <cell r="M12783">
            <v>4.3400000780820847E-2</v>
          </cell>
          <cell r="N12783" t="str">
            <v>Large</v>
          </cell>
          <cell r="O12783">
            <v>741</v>
          </cell>
        </row>
        <row r="12784">
          <cell r="A12784" t="str">
            <v>BG</v>
          </cell>
          <cell r="B12784" t="str">
            <v>BG_RV_30060102</v>
          </cell>
          <cell r="C12784">
            <v>1993</v>
          </cell>
          <cell r="D12784" t="str">
            <v>Annual</v>
          </cell>
          <cell r="E12784" t="str">
            <v>Orthophosphate</v>
          </cell>
          <cell r="F12784" t="str">
            <v>mg/l P</v>
          </cell>
          <cell r="G12784">
            <v>12</v>
          </cell>
          <cell r="J12784">
            <v>10</v>
          </cell>
          <cell r="K12784">
            <v>0.15710000693798065</v>
          </cell>
          <cell r="L12784">
            <v>0.10000000149011612</v>
          </cell>
          <cell r="M12784">
            <v>0.10949999839067459</v>
          </cell>
          <cell r="N12784" t="str">
            <v>Largest</v>
          </cell>
          <cell r="O12784">
            <v>5698</v>
          </cell>
        </row>
        <row r="12785">
          <cell r="A12785" t="str">
            <v>BG</v>
          </cell>
          <cell r="B12785" t="str">
            <v>BG_RV_30017220</v>
          </cell>
          <cell r="C12785">
            <v>1993</v>
          </cell>
          <cell r="D12785" t="str">
            <v>Annual</v>
          </cell>
          <cell r="E12785" t="str">
            <v>Orthophosphate</v>
          </cell>
          <cell r="F12785" t="str">
            <v>mg/l P</v>
          </cell>
          <cell r="G12785">
            <v>12</v>
          </cell>
          <cell r="J12785">
            <v>12</v>
          </cell>
          <cell r="K12785">
            <v>5.090000107884407E-2</v>
          </cell>
          <cell r="L12785">
            <v>2.9999999329447746E-2</v>
          </cell>
          <cell r="M12785">
            <v>3.4600000828504562E-2</v>
          </cell>
          <cell r="N12785" t="str">
            <v>Unknown</v>
          </cell>
        </row>
        <row r="12786">
          <cell r="A12786" t="str">
            <v>BG</v>
          </cell>
          <cell r="B12786" t="str">
            <v>BG_RV_30028066</v>
          </cell>
          <cell r="C12786">
            <v>1993</v>
          </cell>
          <cell r="D12786" t="str">
            <v>Annual</v>
          </cell>
          <cell r="E12786" t="str">
            <v>Orthophosphate</v>
          </cell>
          <cell r="F12786" t="str">
            <v>mg/l P</v>
          </cell>
          <cell r="G12786">
            <v>12</v>
          </cell>
          <cell r="J12786">
            <v>11</v>
          </cell>
          <cell r="K12786">
            <v>0.28949999809265137</v>
          </cell>
          <cell r="L12786">
            <v>0.20000000298023224</v>
          </cell>
          <cell r="M12786">
            <v>0.17309999465942383</v>
          </cell>
          <cell r="N12786" t="str">
            <v>Largest</v>
          </cell>
          <cell r="O12786">
            <v>5266</v>
          </cell>
        </row>
        <row r="12787">
          <cell r="A12787" t="str">
            <v>BG</v>
          </cell>
          <cell r="B12787" t="str">
            <v>BG_RV_30018229</v>
          </cell>
          <cell r="C12787">
            <v>1993</v>
          </cell>
          <cell r="D12787" t="str">
            <v>Annual</v>
          </cell>
          <cell r="E12787" t="str">
            <v>Orthophosphate</v>
          </cell>
          <cell r="F12787" t="str">
            <v>mg/l P</v>
          </cell>
          <cell r="G12787">
            <v>12</v>
          </cell>
          <cell r="J12787">
            <v>9</v>
          </cell>
          <cell r="K12787">
            <v>1.4702999591827393</v>
          </cell>
          <cell r="M12787">
            <v>1.4276000261306763</v>
          </cell>
          <cell r="N12787" t="str">
            <v>Unknown</v>
          </cell>
        </row>
        <row r="12788">
          <cell r="A12788" t="str">
            <v>BG</v>
          </cell>
          <cell r="B12788" t="str">
            <v>BG_RV_30010197</v>
          </cell>
          <cell r="C12788">
            <v>1993</v>
          </cell>
          <cell r="D12788" t="str">
            <v>Annual</v>
          </cell>
          <cell r="E12788" t="str">
            <v>Orthophosphate</v>
          </cell>
          <cell r="F12788" t="str">
            <v>mg/l P</v>
          </cell>
          <cell r="G12788">
            <v>12</v>
          </cell>
          <cell r="J12788">
            <v>5</v>
          </cell>
          <cell r="K12788">
            <v>0.12839999794960022</v>
          </cell>
          <cell r="M12788">
            <v>3.359999880194664E-2</v>
          </cell>
          <cell r="N12788" t="str">
            <v>Largest</v>
          </cell>
          <cell r="O12788">
            <v>8366</v>
          </cell>
        </row>
        <row r="12789">
          <cell r="A12789" t="str">
            <v>BG</v>
          </cell>
          <cell r="B12789" t="str">
            <v>BG_RV_30012044</v>
          </cell>
          <cell r="C12789">
            <v>1993</v>
          </cell>
          <cell r="D12789" t="str">
            <v>Annual</v>
          </cell>
          <cell r="E12789" t="str">
            <v>Orthophosphate</v>
          </cell>
          <cell r="F12789" t="str">
            <v>mg/l P</v>
          </cell>
          <cell r="G12789">
            <v>12</v>
          </cell>
          <cell r="J12789">
            <v>11</v>
          </cell>
          <cell r="K12789">
            <v>0.16169999539852142</v>
          </cell>
          <cell r="L12789">
            <v>0.14000000059604645</v>
          </cell>
          <cell r="M12789">
            <v>0.13560000061988831</v>
          </cell>
          <cell r="N12789" t="str">
            <v>Unknown</v>
          </cell>
        </row>
        <row r="12790">
          <cell r="A12790" t="str">
            <v>BG</v>
          </cell>
          <cell r="B12790" t="str">
            <v>BG_RV_30017052</v>
          </cell>
          <cell r="C12790">
            <v>1993</v>
          </cell>
          <cell r="D12790" t="str">
            <v>Annual</v>
          </cell>
          <cell r="E12790" t="str">
            <v>Orthophosphate</v>
          </cell>
          <cell r="F12790" t="str">
            <v>mg/l P</v>
          </cell>
          <cell r="G12790">
            <v>12</v>
          </cell>
          <cell r="J12790">
            <v>10</v>
          </cell>
          <cell r="K12790">
            <v>0.29080000519752502</v>
          </cell>
          <cell r="L12790">
            <v>0.23000000417232513</v>
          </cell>
          <cell r="M12790">
            <v>0.10689999908208847</v>
          </cell>
          <cell r="N12790" t="str">
            <v>Unknown</v>
          </cell>
        </row>
        <row r="12791">
          <cell r="A12791" t="str">
            <v>BG</v>
          </cell>
          <cell r="B12791" t="str">
            <v>BG_RV_30028242</v>
          </cell>
          <cell r="C12791">
            <v>1993</v>
          </cell>
          <cell r="D12791" t="str">
            <v>Annual</v>
          </cell>
          <cell r="E12791" t="str">
            <v>Orthophosphate</v>
          </cell>
          <cell r="F12791" t="str">
            <v>mg/l P</v>
          </cell>
          <cell r="G12791">
            <v>12</v>
          </cell>
          <cell r="J12791">
            <v>11</v>
          </cell>
          <cell r="K12791">
            <v>0.4560999870300293</v>
          </cell>
          <cell r="L12791">
            <v>0.23999999463558197</v>
          </cell>
          <cell r="M12791">
            <v>0.54739999771118164</v>
          </cell>
          <cell r="N12791" t="str">
            <v>Unknown</v>
          </cell>
        </row>
        <row r="12792">
          <cell r="A12792" t="str">
            <v>BG</v>
          </cell>
          <cell r="B12792" t="str">
            <v>BG_RV_30060156</v>
          </cell>
          <cell r="C12792">
            <v>1993</v>
          </cell>
          <cell r="D12792" t="str">
            <v>Annual</v>
          </cell>
          <cell r="E12792" t="str">
            <v>Orthophosphate</v>
          </cell>
          <cell r="F12792" t="str">
            <v>mg/l P</v>
          </cell>
          <cell r="G12792">
            <v>12</v>
          </cell>
          <cell r="J12792">
            <v>12</v>
          </cell>
          <cell r="K12792">
            <v>0.2289000004529953</v>
          </cell>
          <cell r="L12792">
            <v>0.23000000417232513</v>
          </cell>
          <cell r="M12792">
            <v>0.10989999771118164</v>
          </cell>
          <cell r="N12792" t="str">
            <v>Large</v>
          </cell>
          <cell r="O12792">
            <v>881</v>
          </cell>
        </row>
        <row r="12793">
          <cell r="A12793" t="str">
            <v>BG</v>
          </cell>
          <cell r="B12793" t="str">
            <v>BG_RV_30060111</v>
          </cell>
          <cell r="C12793">
            <v>1993</v>
          </cell>
          <cell r="D12793" t="str">
            <v>Annual</v>
          </cell>
          <cell r="E12793" t="str">
            <v>Orthophosphate</v>
          </cell>
          <cell r="F12793" t="str">
            <v>mg/l P</v>
          </cell>
          <cell r="G12793">
            <v>12</v>
          </cell>
          <cell r="J12793">
            <v>5</v>
          </cell>
          <cell r="K12793">
            <v>0.29339998960494995</v>
          </cell>
          <cell r="M12793">
            <v>0.32760000228881836</v>
          </cell>
          <cell r="N12793" t="str">
            <v>Unknown</v>
          </cell>
        </row>
        <row r="12794">
          <cell r="A12794" t="str">
            <v>BG</v>
          </cell>
          <cell r="B12794" t="str">
            <v>BG_RV_30060110</v>
          </cell>
          <cell r="C12794">
            <v>1993</v>
          </cell>
          <cell r="D12794" t="str">
            <v>Annual</v>
          </cell>
          <cell r="E12794" t="str">
            <v>Orthophosphate</v>
          </cell>
          <cell r="F12794" t="str">
            <v>mg/l P</v>
          </cell>
          <cell r="G12794">
            <v>12</v>
          </cell>
          <cell r="J12794">
            <v>6</v>
          </cell>
          <cell r="K12794">
            <v>5.0500001758337021E-2</v>
          </cell>
          <cell r="M12794">
            <v>4.3000001460313797E-2</v>
          </cell>
          <cell r="N12794" t="str">
            <v>Large</v>
          </cell>
          <cell r="O12794">
            <v>824.9</v>
          </cell>
        </row>
        <row r="12795">
          <cell r="A12795" t="str">
            <v>BG</v>
          </cell>
          <cell r="B12795" t="str">
            <v>BG_RV_30010032</v>
          </cell>
          <cell r="C12795">
            <v>1993</v>
          </cell>
          <cell r="D12795" t="str">
            <v>Annual</v>
          </cell>
          <cell r="E12795" t="str">
            <v>Orthophosphate</v>
          </cell>
          <cell r="F12795" t="str">
            <v>mg/l P</v>
          </cell>
          <cell r="G12795">
            <v>12</v>
          </cell>
          <cell r="J12795">
            <v>11</v>
          </cell>
          <cell r="K12795">
            <v>9.6799999475479126E-2</v>
          </cell>
          <cell r="L12795">
            <v>0.10999999940395355</v>
          </cell>
          <cell r="M12795">
            <v>4.6599999070167542E-2</v>
          </cell>
          <cell r="N12795" t="str">
            <v>Unknown</v>
          </cell>
        </row>
        <row r="12796">
          <cell r="A12796" t="str">
            <v>BG</v>
          </cell>
          <cell r="B12796" t="str">
            <v>BG_RV_30060103</v>
          </cell>
          <cell r="C12796">
            <v>1993</v>
          </cell>
          <cell r="D12796" t="str">
            <v>Annual</v>
          </cell>
          <cell r="E12796" t="str">
            <v>Orthophosphate</v>
          </cell>
          <cell r="F12796" t="str">
            <v>mg/l P</v>
          </cell>
          <cell r="G12796">
            <v>12</v>
          </cell>
          <cell r="J12796">
            <v>5</v>
          </cell>
          <cell r="K12796">
            <v>3.8499999791383743E-2</v>
          </cell>
          <cell r="M12796">
            <v>3.4200001507997513E-2</v>
          </cell>
          <cell r="N12796" t="str">
            <v>Unknown</v>
          </cell>
        </row>
        <row r="12797">
          <cell r="A12797" t="str">
            <v>BG</v>
          </cell>
          <cell r="B12797" t="str">
            <v>BG_RV_30011041</v>
          </cell>
          <cell r="C12797">
            <v>1993</v>
          </cell>
          <cell r="D12797" t="str">
            <v>Annual</v>
          </cell>
          <cell r="E12797" t="str">
            <v>Orthophosphate</v>
          </cell>
          <cell r="F12797" t="str">
            <v>mg/l P</v>
          </cell>
          <cell r="G12797">
            <v>12</v>
          </cell>
          <cell r="J12797">
            <v>11</v>
          </cell>
          <cell r="K12797">
            <v>0.26280000805854797</v>
          </cell>
          <cell r="L12797">
            <v>0.2800000011920929</v>
          </cell>
          <cell r="M12797">
            <v>7.0100001990795135E-2</v>
          </cell>
          <cell r="N12797" t="str">
            <v>Unknown</v>
          </cell>
        </row>
        <row r="12798">
          <cell r="A12798" t="str">
            <v>BG</v>
          </cell>
          <cell r="B12798" t="str">
            <v>BG_RV_30011040</v>
          </cell>
          <cell r="C12798">
            <v>1993</v>
          </cell>
          <cell r="D12798" t="str">
            <v>Annual</v>
          </cell>
          <cell r="E12798" t="str">
            <v>Orthophosphate</v>
          </cell>
          <cell r="F12798" t="str">
            <v>mg/l P</v>
          </cell>
          <cell r="G12798">
            <v>12</v>
          </cell>
          <cell r="J12798">
            <v>11</v>
          </cell>
          <cell r="K12798">
            <v>0.23080000281333923</v>
          </cell>
          <cell r="L12798">
            <v>0.2199999988079071</v>
          </cell>
          <cell r="M12798">
            <v>7.5300000607967377E-2</v>
          </cell>
          <cell r="N12798" t="str">
            <v>Unknown</v>
          </cell>
        </row>
        <row r="12799">
          <cell r="A12799" t="str">
            <v>BG</v>
          </cell>
          <cell r="B12799" t="str">
            <v>BG_RV_30011039</v>
          </cell>
          <cell r="C12799">
            <v>1993</v>
          </cell>
          <cell r="D12799" t="str">
            <v>Annual</v>
          </cell>
          <cell r="E12799" t="str">
            <v>Orthophosphate</v>
          </cell>
          <cell r="F12799" t="str">
            <v>mg/l P</v>
          </cell>
          <cell r="G12799">
            <v>12</v>
          </cell>
          <cell r="J12799">
            <v>5</v>
          </cell>
          <cell r="K12799">
            <v>1.3700000010430813E-2</v>
          </cell>
          <cell r="M12799">
            <v>2.1500000730156898E-2</v>
          </cell>
          <cell r="N12799" t="str">
            <v>Very Large</v>
          </cell>
          <cell r="O12799">
            <v>2236</v>
          </cell>
        </row>
        <row r="12800">
          <cell r="A12800" t="str">
            <v>BG</v>
          </cell>
          <cell r="B12800" t="str">
            <v>BG_RV_30011201</v>
          </cell>
          <cell r="C12800">
            <v>1993</v>
          </cell>
          <cell r="D12800" t="str">
            <v>Annual</v>
          </cell>
          <cell r="E12800" t="str">
            <v>Orthophosphate</v>
          </cell>
          <cell r="F12800" t="str">
            <v>mg/l P</v>
          </cell>
          <cell r="G12800">
            <v>12</v>
          </cell>
          <cell r="J12800">
            <v>5</v>
          </cell>
          <cell r="K12800">
            <v>2.3000000510364771E-3</v>
          </cell>
          <cell r="M12800">
            <v>1.0000000474974513E-3</v>
          </cell>
          <cell r="N12800" t="str">
            <v>Very Large</v>
          </cell>
          <cell r="O12800">
            <v>1750</v>
          </cell>
        </row>
        <row r="12801">
          <cell r="A12801" t="str">
            <v>BG</v>
          </cell>
          <cell r="B12801" t="str">
            <v>BG_RV_30060108</v>
          </cell>
          <cell r="C12801">
            <v>1993</v>
          </cell>
          <cell r="D12801" t="str">
            <v>Annual</v>
          </cell>
          <cell r="E12801" t="str">
            <v>Orthophosphate</v>
          </cell>
          <cell r="F12801" t="str">
            <v>mg/l P</v>
          </cell>
          <cell r="G12801">
            <v>12</v>
          </cell>
          <cell r="J12801">
            <v>2</v>
          </cell>
          <cell r="K12801">
            <v>6.5200001001358032E-2</v>
          </cell>
          <cell r="M12801">
            <v>9.2299997806549072E-2</v>
          </cell>
          <cell r="N12801" t="str">
            <v>Unknown</v>
          </cell>
        </row>
        <row r="12802">
          <cell r="A12802" t="str">
            <v>BG</v>
          </cell>
          <cell r="B12802" t="str">
            <v>BG_RV_30060096</v>
          </cell>
          <cell r="C12802">
            <v>1993</v>
          </cell>
          <cell r="D12802" t="str">
            <v>Annual</v>
          </cell>
          <cell r="E12802" t="str">
            <v>Orthophosphate</v>
          </cell>
          <cell r="F12802" t="str">
            <v>mg/l P</v>
          </cell>
          <cell r="G12802">
            <v>12</v>
          </cell>
          <cell r="J12802">
            <v>10</v>
          </cell>
          <cell r="K12802">
            <v>0.84759998321533203</v>
          </cell>
          <cell r="L12802">
            <v>0.77999997138977051</v>
          </cell>
          <cell r="M12802">
            <v>0.37419998645782471</v>
          </cell>
          <cell r="N12802" t="str">
            <v>Largest</v>
          </cell>
          <cell r="O12802">
            <v>19693</v>
          </cell>
        </row>
        <row r="12803">
          <cell r="A12803" t="str">
            <v>BG</v>
          </cell>
          <cell r="B12803" t="str">
            <v>BG_RV_30028061</v>
          </cell>
          <cell r="C12803">
            <v>1993</v>
          </cell>
          <cell r="D12803" t="str">
            <v>Annual</v>
          </cell>
          <cell r="E12803" t="str">
            <v>Orthophosphate</v>
          </cell>
          <cell r="F12803" t="str">
            <v>mg/l P</v>
          </cell>
          <cell r="G12803">
            <v>12</v>
          </cell>
          <cell r="J12803">
            <v>9</v>
          </cell>
          <cell r="K12803">
            <v>6.1000000685453415E-2</v>
          </cell>
          <cell r="M12803">
            <v>5.2799999713897705E-2</v>
          </cell>
          <cell r="N12803" t="str">
            <v>Unknown</v>
          </cell>
        </row>
        <row r="12804">
          <cell r="A12804" t="str">
            <v>BG</v>
          </cell>
          <cell r="B12804" t="str">
            <v>BG_RV_30012042</v>
          </cell>
          <cell r="C12804">
            <v>1993</v>
          </cell>
          <cell r="D12804" t="str">
            <v>Annual</v>
          </cell>
          <cell r="E12804" t="str">
            <v>Orthophosphate</v>
          </cell>
          <cell r="F12804" t="str">
            <v>mg/l P</v>
          </cell>
          <cell r="G12804">
            <v>12</v>
          </cell>
          <cell r="J12804">
            <v>11</v>
          </cell>
          <cell r="K12804">
            <v>5.5399999022483826E-2</v>
          </cell>
          <cell r="L12804">
            <v>3.9999999105930328E-2</v>
          </cell>
          <cell r="M12804">
            <v>5.7100001722574234E-2</v>
          </cell>
          <cell r="N12804" t="str">
            <v>Large</v>
          </cell>
          <cell r="O12804">
            <v>458</v>
          </cell>
        </row>
        <row r="12805">
          <cell r="A12805" t="str">
            <v>BG</v>
          </cell>
          <cell r="B12805" t="str">
            <v>BG_RV_30009181</v>
          </cell>
          <cell r="C12805">
            <v>1993</v>
          </cell>
          <cell r="D12805" t="str">
            <v>Annual</v>
          </cell>
          <cell r="E12805" t="str">
            <v>Orthophosphate</v>
          </cell>
          <cell r="F12805" t="str">
            <v>mg/l P</v>
          </cell>
          <cell r="G12805">
            <v>12</v>
          </cell>
          <cell r="J12805">
            <v>10</v>
          </cell>
          <cell r="K12805">
            <v>0.12229999899864197</v>
          </cell>
          <cell r="L12805">
            <v>0.10999999940395355</v>
          </cell>
          <cell r="M12805">
            <v>3.8499999791383743E-2</v>
          </cell>
          <cell r="N12805" t="str">
            <v>Very Large</v>
          </cell>
          <cell r="O12805">
            <v>1035</v>
          </cell>
        </row>
        <row r="12806">
          <cell r="A12806" t="str">
            <v>BG</v>
          </cell>
          <cell r="B12806" t="str">
            <v>BG_RV_30018235</v>
          </cell>
          <cell r="C12806">
            <v>1993</v>
          </cell>
          <cell r="D12806" t="str">
            <v>Annual</v>
          </cell>
          <cell r="E12806" t="str">
            <v>Orthophosphate</v>
          </cell>
          <cell r="F12806" t="str">
            <v>mg/l P</v>
          </cell>
          <cell r="G12806">
            <v>12</v>
          </cell>
          <cell r="J12806">
            <v>11</v>
          </cell>
          <cell r="K12806">
            <v>0.67320001125335693</v>
          </cell>
          <cell r="L12806">
            <v>0.5899999737739563</v>
          </cell>
          <cell r="M12806">
            <v>0.52979999780654907</v>
          </cell>
          <cell r="N12806" t="str">
            <v>Unknown</v>
          </cell>
        </row>
        <row r="12807">
          <cell r="A12807" t="str">
            <v>BG</v>
          </cell>
          <cell r="B12807" t="str">
            <v>BG_RV_30018057</v>
          </cell>
          <cell r="C12807">
            <v>1993</v>
          </cell>
          <cell r="D12807" t="str">
            <v>Annual</v>
          </cell>
          <cell r="E12807" t="str">
            <v>Orthophosphate</v>
          </cell>
          <cell r="F12807" t="str">
            <v>mg/l P</v>
          </cell>
          <cell r="G12807">
            <v>12</v>
          </cell>
          <cell r="J12807">
            <v>11</v>
          </cell>
          <cell r="K12807">
            <v>0.79799997806549072</v>
          </cell>
          <cell r="L12807">
            <v>0.68000000715255737</v>
          </cell>
          <cell r="M12807">
            <v>0.37099999189376831</v>
          </cell>
          <cell r="N12807" t="str">
            <v>Largest</v>
          </cell>
          <cell r="O12807">
            <v>2800</v>
          </cell>
        </row>
        <row r="12808">
          <cell r="A12808" t="str">
            <v>BG</v>
          </cell>
          <cell r="B12808" t="str">
            <v>BG_RV_30017053</v>
          </cell>
          <cell r="C12808">
            <v>1993</v>
          </cell>
          <cell r="D12808" t="str">
            <v>Annual</v>
          </cell>
          <cell r="E12808" t="str">
            <v>Orthophosphate</v>
          </cell>
          <cell r="F12808" t="str">
            <v>mg/l P</v>
          </cell>
          <cell r="G12808">
            <v>12</v>
          </cell>
          <cell r="J12808">
            <v>12</v>
          </cell>
          <cell r="K12808">
            <v>0.11180000007152557</v>
          </cell>
          <cell r="L12808">
            <v>3.9999999105930328E-2</v>
          </cell>
          <cell r="M12808">
            <v>0.14569999277591705</v>
          </cell>
          <cell r="N12808" t="str">
            <v>Large</v>
          </cell>
          <cell r="O12808">
            <v>958</v>
          </cell>
        </row>
        <row r="12809">
          <cell r="A12809" t="str">
            <v>BG</v>
          </cell>
          <cell r="B12809" t="str">
            <v>BG_RV_30012046</v>
          </cell>
          <cell r="C12809">
            <v>1993</v>
          </cell>
          <cell r="D12809" t="str">
            <v>Annual</v>
          </cell>
          <cell r="E12809" t="str">
            <v>Orthophosphate</v>
          </cell>
          <cell r="F12809" t="str">
            <v>mg/l P</v>
          </cell>
          <cell r="G12809">
            <v>12</v>
          </cell>
          <cell r="J12809">
            <v>11</v>
          </cell>
          <cell r="K12809">
            <v>5.2200000733137131E-2</v>
          </cell>
          <cell r="L12809">
            <v>3.9999999105930328E-2</v>
          </cell>
          <cell r="M12809">
            <v>2.8699999675154686E-2</v>
          </cell>
          <cell r="N12809" t="str">
            <v>Unknown</v>
          </cell>
        </row>
        <row r="12810">
          <cell r="A12810" t="str">
            <v>BG</v>
          </cell>
          <cell r="B12810" t="str">
            <v>BG_RV_30061115</v>
          </cell>
          <cell r="C12810">
            <v>1993</v>
          </cell>
          <cell r="D12810" t="str">
            <v>Annual</v>
          </cell>
          <cell r="E12810" t="str">
            <v>Orthophosphate</v>
          </cell>
          <cell r="F12810" t="str">
            <v>mg/l P</v>
          </cell>
          <cell r="G12810">
            <v>12</v>
          </cell>
          <cell r="J12810">
            <v>10</v>
          </cell>
          <cell r="K12810">
            <v>0.11640000343322754</v>
          </cell>
          <cell r="L12810">
            <v>2.9999999329447746E-2</v>
          </cell>
          <cell r="M12810">
            <v>0.14120000600814819</v>
          </cell>
          <cell r="N12810" t="str">
            <v>Unknown</v>
          </cell>
        </row>
        <row r="12811">
          <cell r="A12811" t="str">
            <v>BG</v>
          </cell>
          <cell r="B12811" t="str">
            <v>BG_RV_30060259</v>
          </cell>
          <cell r="C12811">
            <v>1993</v>
          </cell>
          <cell r="D12811" t="str">
            <v>Annual</v>
          </cell>
          <cell r="E12811" t="str">
            <v>Orthophosphate</v>
          </cell>
          <cell r="F12811" t="str">
            <v>mg/l P</v>
          </cell>
          <cell r="G12811">
            <v>12</v>
          </cell>
          <cell r="J12811">
            <v>9</v>
          </cell>
          <cell r="K12811">
            <v>6.3199996948242188E-2</v>
          </cell>
          <cell r="M12811">
            <v>5.9700001031160355E-2</v>
          </cell>
          <cell r="N12811" t="str">
            <v>Unknown</v>
          </cell>
        </row>
        <row r="12812">
          <cell r="A12812" t="str">
            <v>BG</v>
          </cell>
          <cell r="B12812" t="str">
            <v>BG_RV_30028062</v>
          </cell>
          <cell r="C12812">
            <v>1993</v>
          </cell>
          <cell r="D12812" t="str">
            <v>Annual</v>
          </cell>
          <cell r="E12812" t="str">
            <v>Orthophosphate</v>
          </cell>
          <cell r="F12812" t="str">
            <v>mg/l P</v>
          </cell>
          <cell r="G12812">
            <v>12</v>
          </cell>
          <cell r="J12812">
            <v>11</v>
          </cell>
          <cell r="K12812">
            <v>0.54610002040863037</v>
          </cell>
          <cell r="L12812">
            <v>0.36000001430511475</v>
          </cell>
          <cell r="M12812">
            <v>0.47760000824928284</v>
          </cell>
          <cell r="N12812" t="str">
            <v>Large</v>
          </cell>
          <cell r="O12812">
            <v>814</v>
          </cell>
        </row>
        <row r="12813">
          <cell r="A12813" t="str">
            <v>DE</v>
          </cell>
          <cell r="B12813" t="str">
            <v>DE_RV_SN06</v>
          </cell>
          <cell r="C12813">
            <v>1993</v>
          </cell>
          <cell r="D12813" t="str">
            <v>Annual</v>
          </cell>
          <cell r="E12813" t="str">
            <v>Orthophosphate</v>
          </cell>
          <cell r="F12813" t="str">
            <v>mg/l P</v>
          </cell>
          <cell r="G12813">
            <v>12</v>
          </cell>
          <cell r="I12813">
            <v>0</v>
          </cell>
          <cell r="J12813">
            <v>13</v>
          </cell>
          <cell r="K12813">
            <v>0.10999999940395355</v>
          </cell>
          <cell r="L12813">
            <v>0.10999999940395355</v>
          </cell>
          <cell r="N12813" t="str">
            <v>Largest</v>
          </cell>
          <cell r="O12813">
            <v>2983</v>
          </cell>
        </row>
        <row r="12814">
          <cell r="A12814" t="str">
            <v>DE</v>
          </cell>
          <cell r="B12814" t="str">
            <v>DE_RV_ST05</v>
          </cell>
          <cell r="C12814">
            <v>1993</v>
          </cell>
          <cell r="D12814" t="str">
            <v>Annual</v>
          </cell>
          <cell r="E12814" t="str">
            <v>Orthophosphate</v>
          </cell>
          <cell r="F12814" t="str">
            <v>mg/l P</v>
          </cell>
          <cell r="G12814">
            <v>12</v>
          </cell>
          <cell r="I12814">
            <v>5.0000000000000001E-3</v>
          </cell>
          <cell r="J12814">
            <v>22</v>
          </cell>
          <cell r="K12814">
            <v>0.15999999642372131</v>
          </cell>
          <cell r="L12814">
            <v>0.14000000059604645</v>
          </cell>
          <cell r="N12814" t="str">
            <v>Largest</v>
          </cell>
          <cell r="O12814">
            <v>12076</v>
          </cell>
        </row>
        <row r="12815">
          <cell r="A12815" t="str">
            <v>DE</v>
          </cell>
          <cell r="B12815" t="str">
            <v>DE_RV_ST04</v>
          </cell>
          <cell r="C12815">
            <v>1993</v>
          </cell>
          <cell r="D12815" t="str">
            <v>Annual</v>
          </cell>
          <cell r="E12815" t="str">
            <v>Orthophosphate</v>
          </cell>
          <cell r="F12815" t="str">
            <v>mg/l P</v>
          </cell>
          <cell r="G12815">
            <v>12</v>
          </cell>
          <cell r="I12815">
            <v>3.0000000000000001E-3</v>
          </cell>
          <cell r="J12815">
            <v>26</v>
          </cell>
          <cell r="K12815">
            <v>2.199999988079071E-2</v>
          </cell>
          <cell r="L12815">
            <v>1.9999999552965164E-2</v>
          </cell>
          <cell r="N12815" t="str">
            <v>Largest</v>
          </cell>
          <cell r="O12815">
            <v>7399</v>
          </cell>
        </row>
        <row r="12816">
          <cell r="A12816" t="str">
            <v>DE</v>
          </cell>
          <cell r="B12816" t="str">
            <v>DE_RV_ST02</v>
          </cell>
          <cell r="C12816">
            <v>1993</v>
          </cell>
          <cell r="D12816" t="str">
            <v>Annual</v>
          </cell>
          <cell r="E12816" t="str">
            <v>Orthophosphate</v>
          </cell>
          <cell r="F12816" t="str">
            <v>mg/l P</v>
          </cell>
          <cell r="G12816">
            <v>12</v>
          </cell>
          <cell r="I12816">
            <v>3.0000000000000001E-3</v>
          </cell>
          <cell r="J12816">
            <v>51</v>
          </cell>
          <cell r="K12816">
            <v>9.7000002861022949E-2</v>
          </cell>
          <cell r="L12816">
            <v>9.0000003576278687E-2</v>
          </cell>
          <cell r="N12816" t="str">
            <v>Largest</v>
          </cell>
          <cell r="O12816">
            <v>94942</v>
          </cell>
        </row>
        <row r="12817">
          <cell r="A12817" t="str">
            <v>DE</v>
          </cell>
          <cell r="B12817" t="str">
            <v>DE_RV_ST01</v>
          </cell>
          <cell r="C12817">
            <v>1993</v>
          </cell>
          <cell r="D12817" t="str">
            <v>Annual</v>
          </cell>
          <cell r="E12817" t="str">
            <v>Orthophosphate</v>
          </cell>
          <cell r="F12817" t="str">
            <v>mg/l P</v>
          </cell>
          <cell r="G12817">
            <v>12</v>
          </cell>
          <cell r="I12817">
            <v>3.0000000000000001E-3</v>
          </cell>
          <cell r="J12817">
            <v>26</v>
          </cell>
          <cell r="K12817">
            <v>0.15000000596046448</v>
          </cell>
          <cell r="L12817">
            <v>0.15999999642372131</v>
          </cell>
          <cell r="N12817" t="str">
            <v>Largest</v>
          </cell>
          <cell r="O12817">
            <v>61879</v>
          </cell>
        </row>
        <row r="12818">
          <cell r="A12818" t="str">
            <v>DE</v>
          </cell>
          <cell r="B12818" t="str">
            <v>DE_RV_SN09</v>
          </cell>
          <cell r="C12818">
            <v>1993</v>
          </cell>
          <cell r="D12818" t="str">
            <v>Annual</v>
          </cell>
          <cell r="E12818" t="str">
            <v>Orthophosphate</v>
          </cell>
          <cell r="F12818" t="str">
            <v>mg/l P</v>
          </cell>
          <cell r="G12818">
            <v>12</v>
          </cell>
          <cell r="I12818">
            <v>0</v>
          </cell>
          <cell r="J12818">
            <v>12</v>
          </cell>
          <cell r="K12818">
            <v>0.2199999988079071</v>
          </cell>
          <cell r="L12818">
            <v>0.2199999988079071</v>
          </cell>
          <cell r="N12818" t="str">
            <v>Small</v>
          </cell>
          <cell r="O12818">
            <v>47.7</v>
          </cell>
        </row>
        <row r="12819">
          <cell r="A12819" t="str">
            <v>DE</v>
          </cell>
          <cell r="B12819" t="str">
            <v>DE_RV_NW19</v>
          </cell>
          <cell r="C12819">
            <v>1993</v>
          </cell>
          <cell r="D12819" t="str">
            <v>Annual</v>
          </cell>
          <cell r="E12819" t="str">
            <v>Orthophosphate</v>
          </cell>
          <cell r="F12819" t="str">
            <v>mg/l P</v>
          </cell>
          <cell r="G12819">
            <v>12</v>
          </cell>
          <cell r="I12819">
            <v>0.01</v>
          </cell>
          <cell r="J12819">
            <v>12</v>
          </cell>
          <cell r="K12819">
            <v>8.6999997496604919E-2</v>
          </cell>
          <cell r="L12819">
            <v>7.0000000298023224E-2</v>
          </cell>
          <cell r="N12819" t="str">
            <v>Very Large</v>
          </cell>
          <cell r="O12819">
            <v>1203</v>
          </cell>
        </row>
        <row r="12820">
          <cell r="A12820" t="str">
            <v>DE</v>
          </cell>
          <cell r="B12820" t="str">
            <v>DE_RV_MV06</v>
          </cell>
          <cell r="C12820">
            <v>1993</v>
          </cell>
          <cell r="D12820" t="str">
            <v>Annual</v>
          </cell>
          <cell r="E12820" t="str">
            <v>Orthophosphate</v>
          </cell>
          <cell r="F12820" t="str">
            <v>mg/l P</v>
          </cell>
          <cell r="G12820">
            <v>12</v>
          </cell>
          <cell r="I12820">
            <v>3.0000000000000001E-3</v>
          </cell>
          <cell r="J12820">
            <v>25</v>
          </cell>
          <cell r="K12820">
            <v>9.0000003576278687E-2</v>
          </cell>
          <cell r="L12820">
            <v>7.0000000298023224E-2</v>
          </cell>
          <cell r="N12820" t="str">
            <v>Very Large</v>
          </cell>
          <cell r="O12820">
            <v>2401</v>
          </cell>
        </row>
        <row r="12821">
          <cell r="A12821" t="str">
            <v>DE</v>
          </cell>
          <cell r="B12821" t="str">
            <v>DE_RV_ST08</v>
          </cell>
          <cell r="C12821">
            <v>1993</v>
          </cell>
          <cell r="D12821" t="str">
            <v>Annual</v>
          </cell>
          <cell r="E12821" t="str">
            <v>Orthophosphate</v>
          </cell>
          <cell r="F12821" t="str">
            <v>mg/l P</v>
          </cell>
          <cell r="G12821">
            <v>12</v>
          </cell>
          <cell r="I12821">
            <v>5.0000000000000001E-3</v>
          </cell>
          <cell r="J12821">
            <v>23</v>
          </cell>
          <cell r="K12821">
            <v>0.12999999523162842</v>
          </cell>
          <cell r="L12821">
            <v>0.12999999523162842</v>
          </cell>
          <cell r="N12821" t="str">
            <v>Largest</v>
          </cell>
          <cell r="O12821">
            <v>6327</v>
          </cell>
        </row>
        <row r="12822">
          <cell r="A12822" t="str">
            <v>DE</v>
          </cell>
          <cell r="B12822" t="str">
            <v>DE_RV_SN03</v>
          </cell>
          <cell r="C12822">
            <v>1993</v>
          </cell>
          <cell r="D12822" t="str">
            <v>Annual</v>
          </cell>
          <cell r="E12822" t="str">
            <v>Orthophosphate</v>
          </cell>
          <cell r="F12822" t="str">
            <v>mg/l P</v>
          </cell>
          <cell r="G12822">
            <v>12</v>
          </cell>
          <cell r="I12822">
            <v>0.01</v>
          </cell>
          <cell r="J12822">
            <v>14</v>
          </cell>
          <cell r="K12822">
            <v>7.0000000298023224E-2</v>
          </cell>
          <cell r="L12822">
            <v>7.9999998211860657E-2</v>
          </cell>
          <cell r="N12822" t="str">
            <v>Large</v>
          </cell>
          <cell r="O12822">
            <v>803</v>
          </cell>
        </row>
        <row r="12823">
          <cell r="A12823" t="str">
            <v>DE</v>
          </cell>
          <cell r="B12823" t="str">
            <v>DE_RV_SN01</v>
          </cell>
          <cell r="C12823">
            <v>1993</v>
          </cell>
          <cell r="D12823" t="str">
            <v>Annual</v>
          </cell>
          <cell r="E12823" t="str">
            <v>Orthophosphate</v>
          </cell>
          <cell r="F12823" t="str">
            <v>mg/l P</v>
          </cell>
          <cell r="G12823">
            <v>12</v>
          </cell>
          <cell r="I12823">
            <v>0</v>
          </cell>
          <cell r="J12823">
            <v>24</v>
          </cell>
          <cell r="K12823">
            <v>9.0000003576278687E-2</v>
          </cell>
          <cell r="L12823">
            <v>9.0000003576278687E-2</v>
          </cell>
          <cell r="N12823" t="str">
            <v>Very Large</v>
          </cell>
          <cell r="O12823">
            <v>1621</v>
          </cell>
        </row>
        <row r="12824">
          <cell r="A12824" t="str">
            <v>DE</v>
          </cell>
          <cell r="B12824" t="str">
            <v>DE_RV_SH06</v>
          </cell>
          <cell r="C12824">
            <v>1993</v>
          </cell>
          <cell r="D12824" t="str">
            <v>Annual</v>
          </cell>
          <cell r="E12824" t="str">
            <v>Orthophosphate</v>
          </cell>
          <cell r="F12824" t="str">
            <v>mg/l P</v>
          </cell>
          <cell r="G12824">
            <v>12</v>
          </cell>
          <cell r="I12824">
            <v>0</v>
          </cell>
          <cell r="J12824">
            <v>13</v>
          </cell>
          <cell r="K12824">
            <v>7.4000000953674316E-2</v>
          </cell>
          <cell r="L12824">
            <v>7.5999997556209564E-2</v>
          </cell>
          <cell r="N12824" t="str">
            <v>Large</v>
          </cell>
          <cell r="O12824">
            <v>726</v>
          </cell>
        </row>
        <row r="12825">
          <cell r="A12825" t="str">
            <v>DE</v>
          </cell>
          <cell r="B12825" t="str">
            <v>DE_RV_SH05</v>
          </cell>
          <cell r="C12825">
            <v>1993</v>
          </cell>
          <cell r="D12825" t="str">
            <v>Annual</v>
          </cell>
          <cell r="E12825" t="str">
            <v>Orthophosphate</v>
          </cell>
          <cell r="F12825" t="str">
            <v>mg/l P</v>
          </cell>
          <cell r="G12825">
            <v>12</v>
          </cell>
          <cell r="I12825">
            <v>0</v>
          </cell>
          <cell r="J12825">
            <v>13</v>
          </cell>
          <cell r="K12825">
            <v>9.3000002205371857E-2</v>
          </cell>
          <cell r="L12825">
            <v>9.6000000834465027E-2</v>
          </cell>
          <cell r="N12825" t="str">
            <v>Large</v>
          </cell>
          <cell r="O12825">
            <v>714</v>
          </cell>
        </row>
        <row r="12826">
          <cell r="A12826" t="str">
            <v>DE</v>
          </cell>
          <cell r="B12826" t="str">
            <v>DE_RV_SH04</v>
          </cell>
          <cell r="C12826">
            <v>1993</v>
          </cell>
          <cell r="D12826" t="str">
            <v>Annual</v>
          </cell>
          <cell r="E12826" t="str">
            <v>Orthophosphate</v>
          </cell>
          <cell r="F12826" t="str">
            <v>mg/l P</v>
          </cell>
          <cell r="G12826">
            <v>12</v>
          </cell>
          <cell r="I12826">
            <v>5.0000000000000001E-3</v>
          </cell>
          <cell r="J12826">
            <v>10</v>
          </cell>
          <cell r="K12826">
            <v>2.7000000700354576E-2</v>
          </cell>
          <cell r="N12826" t="str">
            <v>Large</v>
          </cell>
          <cell r="O12826">
            <v>723</v>
          </cell>
        </row>
        <row r="12827">
          <cell r="A12827" t="str">
            <v>DE</v>
          </cell>
          <cell r="B12827" t="str">
            <v>DE_RV_SH03</v>
          </cell>
          <cell r="C12827">
            <v>1993</v>
          </cell>
          <cell r="D12827" t="str">
            <v>Annual</v>
          </cell>
          <cell r="E12827" t="str">
            <v>Orthophosphate</v>
          </cell>
          <cell r="F12827" t="str">
            <v>mg/l P</v>
          </cell>
          <cell r="G12827">
            <v>12</v>
          </cell>
          <cell r="I12827">
            <v>0</v>
          </cell>
          <cell r="J12827">
            <v>13</v>
          </cell>
          <cell r="K12827">
            <v>1.2000000104308128E-2</v>
          </cell>
          <cell r="L12827">
            <v>5.000000074505806E-2</v>
          </cell>
          <cell r="N12827" t="str">
            <v>Large</v>
          </cell>
          <cell r="O12827">
            <v>797</v>
          </cell>
        </row>
        <row r="12828">
          <cell r="A12828" t="str">
            <v>DE</v>
          </cell>
          <cell r="B12828" t="str">
            <v>DE_RV_SH02</v>
          </cell>
          <cell r="C12828">
            <v>1993</v>
          </cell>
          <cell r="D12828" t="str">
            <v>Annual</v>
          </cell>
          <cell r="E12828" t="str">
            <v>Orthophosphate</v>
          </cell>
          <cell r="F12828" t="str">
            <v>mg/l P</v>
          </cell>
          <cell r="G12828">
            <v>12</v>
          </cell>
          <cell r="I12828">
            <v>0</v>
          </cell>
          <cell r="J12828">
            <v>13</v>
          </cell>
          <cell r="K12828">
            <v>4.1000001132488251E-2</v>
          </cell>
          <cell r="L12828">
            <v>3.9999999105930328E-2</v>
          </cell>
          <cell r="N12828" t="str">
            <v>Large</v>
          </cell>
          <cell r="O12828">
            <v>476</v>
          </cell>
        </row>
        <row r="12829">
          <cell r="A12829" t="str">
            <v>DE</v>
          </cell>
          <cell r="B12829" t="str">
            <v>DE_RV_SN08</v>
          </cell>
          <cell r="C12829">
            <v>1993</v>
          </cell>
          <cell r="D12829" t="str">
            <v>Annual</v>
          </cell>
          <cell r="E12829" t="str">
            <v>Orthophosphate</v>
          </cell>
          <cell r="F12829" t="str">
            <v>mg/l P</v>
          </cell>
          <cell r="G12829">
            <v>12</v>
          </cell>
          <cell r="I12829">
            <v>0</v>
          </cell>
          <cell r="J12829">
            <v>10</v>
          </cell>
          <cell r="K12829">
            <v>0.13400000333786011</v>
          </cell>
          <cell r="N12829" t="str">
            <v>Largest</v>
          </cell>
          <cell r="O12829">
            <v>5995</v>
          </cell>
        </row>
        <row r="12830">
          <cell r="A12830" t="str">
            <v>DE</v>
          </cell>
          <cell r="B12830" t="str">
            <v>DE_RV_TH07</v>
          </cell>
          <cell r="C12830">
            <v>1993</v>
          </cell>
          <cell r="D12830" t="str">
            <v>Annual</v>
          </cell>
          <cell r="E12830" t="str">
            <v>Orthophosphate</v>
          </cell>
          <cell r="F12830" t="str">
            <v>mg/l P</v>
          </cell>
          <cell r="G12830">
            <v>12</v>
          </cell>
          <cell r="I12830">
            <v>0</v>
          </cell>
          <cell r="J12830">
            <v>24</v>
          </cell>
          <cell r="K12830">
            <v>0.20000000298023224</v>
          </cell>
          <cell r="L12830">
            <v>0.20999999344348907</v>
          </cell>
          <cell r="N12830" t="str">
            <v>Very Large</v>
          </cell>
          <cell r="O12830">
            <v>2186</v>
          </cell>
        </row>
        <row r="12831">
          <cell r="A12831" t="str">
            <v>DE</v>
          </cell>
          <cell r="B12831" t="str">
            <v>DE_RV_NW20</v>
          </cell>
          <cell r="C12831">
            <v>1993</v>
          </cell>
          <cell r="D12831" t="str">
            <v>Annual</v>
          </cell>
          <cell r="E12831" t="str">
            <v>Orthophosphate</v>
          </cell>
          <cell r="F12831" t="str">
            <v>mg/l P</v>
          </cell>
          <cell r="G12831">
            <v>12</v>
          </cell>
          <cell r="I12831">
            <v>0.01</v>
          </cell>
          <cell r="J12831">
            <v>12</v>
          </cell>
          <cell r="K12831">
            <v>0.18400000035762787</v>
          </cell>
          <cell r="L12831">
            <v>0.17000000178813934</v>
          </cell>
          <cell r="N12831" t="str">
            <v>Medium</v>
          </cell>
          <cell r="O12831">
            <v>83</v>
          </cell>
        </row>
        <row r="12832">
          <cell r="A12832" t="str">
            <v>DE</v>
          </cell>
          <cell r="B12832" t="str">
            <v>DE_RV_MV04</v>
          </cell>
          <cell r="C12832">
            <v>1993</v>
          </cell>
          <cell r="D12832" t="str">
            <v>Annual</v>
          </cell>
          <cell r="E12832" t="str">
            <v>Orthophosphate</v>
          </cell>
          <cell r="F12832" t="str">
            <v>mg/l P</v>
          </cell>
          <cell r="G12832">
            <v>12</v>
          </cell>
          <cell r="I12832">
            <v>3.0000000000000001E-3</v>
          </cell>
          <cell r="J12832">
            <v>27</v>
          </cell>
          <cell r="K12832">
            <v>0.11800000071525574</v>
          </cell>
          <cell r="L12832">
            <v>0.10000000149011612</v>
          </cell>
          <cell r="N12832" t="str">
            <v>Very Large</v>
          </cell>
          <cell r="O12832">
            <v>1809</v>
          </cell>
        </row>
        <row r="12833">
          <cell r="A12833" t="str">
            <v>DE</v>
          </cell>
          <cell r="B12833" t="str">
            <v>DE_RV_NW21</v>
          </cell>
          <cell r="C12833">
            <v>1993</v>
          </cell>
          <cell r="D12833" t="str">
            <v>Annual</v>
          </cell>
          <cell r="E12833" t="str">
            <v>Orthophosphate</v>
          </cell>
          <cell r="F12833" t="str">
            <v>mg/l P</v>
          </cell>
          <cell r="G12833">
            <v>12</v>
          </cell>
          <cell r="I12833">
            <v>0</v>
          </cell>
          <cell r="J12833">
            <v>13</v>
          </cell>
          <cell r="K12833">
            <v>0.18700000643730164</v>
          </cell>
          <cell r="L12833">
            <v>0.18000000715255737</v>
          </cell>
          <cell r="N12833" t="str">
            <v>Very Large</v>
          </cell>
          <cell r="O12833">
            <v>2166</v>
          </cell>
        </row>
        <row r="12834">
          <cell r="A12834" t="str">
            <v>DE</v>
          </cell>
          <cell r="B12834" t="str">
            <v>DE_RV_NW22</v>
          </cell>
          <cell r="C12834">
            <v>1993</v>
          </cell>
          <cell r="D12834" t="str">
            <v>Annual</v>
          </cell>
          <cell r="E12834" t="str">
            <v>Orthophosphate</v>
          </cell>
          <cell r="F12834" t="str">
            <v>mg/l P</v>
          </cell>
          <cell r="G12834">
            <v>12</v>
          </cell>
          <cell r="I12834">
            <v>1.4999999999999999E-2</v>
          </cell>
          <cell r="J12834">
            <v>13</v>
          </cell>
          <cell r="K12834">
            <v>7.4999998323619366E-3</v>
          </cell>
          <cell r="L12834">
            <v>7.4999998323619366E-3</v>
          </cell>
          <cell r="N12834" t="str">
            <v>Medium</v>
          </cell>
          <cell r="O12834">
            <v>198</v>
          </cell>
        </row>
        <row r="12835">
          <cell r="A12835" t="str">
            <v>DE</v>
          </cell>
          <cell r="B12835" t="str">
            <v>DE_RV_RP01R</v>
          </cell>
          <cell r="C12835">
            <v>1993</v>
          </cell>
          <cell r="D12835" t="str">
            <v>Annual</v>
          </cell>
          <cell r="E12835" t="str">
            <v>Orthophosphate</v>
          </cell>
          <cell r="F12835" t="str">
            <v>mg/l P</v>
          </cell>
          <cell r="G12835">
            <v>12</v>
          </cell>
          <cell r="I12835">
            <v>0.06</v>
          </cell>
          <cell r="J12835">
            <v>26</v>
          </cell>
          <cell r="K12835">
            <v>0.11400000005960464</v>
          </cell>
          <cell r="L12835">
            <v>0.10999999940395355</v>
          </cell>
          <cell r="N12835" t="str">
            <v>Largest</v>
          </cell>
          <cell r="O12835">
            <v>109806</v>
          </cell>
        </row>
        <row r="12836">
          <cell r="A12836" t="str">
            <v>DE</v>
          </cell>
          <cell r="B12836" t="str">
            <v>DE_RV_RP02</v>
          </cell>
          <cell r="C12836">
            <v>1993</v>
          </cell>
          <cell r="D12836" t="str">
            <v>Annual</v>
          </cell>
          <cell r="E12836" t="str">
            <v>Orthophosphate</v>
          </cell>
          <cell r="F12836" t="str">
            <v>mg/l P</v>
          </cell>
          <cell r="G12836">
            <v>12</v>
          </cell>
          <cell r="I12836">
            <v>0.02</v>
          </cell>
          <cell r="J12836">
            <v>25</v>
          </cell>
          <cell r="K12836">
            <v>5.000000074505806E-2</v>
          </cell>
          <cell r="L12836">
            <v>3.9999999105930328E-2</v>
          </cell>
          <cell r="N12836" t="str">
            <v>Largest</v>
          </cell>
          <cell r="O12836">
            <v>98206</v>
          </cell>
        </row>
        <row r="12837">
          <cell r="A12837" t="str">
            <v>DE</v>
          </cell>
          <cell r="B12837" t="str">
            <v>DE_RV_ST06</v>
          </cell>
          <cell r="C12837">
            <v>1993</v>
          </cell>
          <cell r="D12837" t="str">
            <v>Annual</v>
          </cell>
          <cell r="E12837" t="str">
            <v>Orthophosphate</v>
          </cell>
          <cell r="F12837" t="str">
            <v>mg/l P</v>
          </cell>
          <cell r="G12837">
            <v>12</v>
          </cell>
          <cell r="I12837">
            <v>5.0000000000000001E-3</v>
          </cell>
          <cell r="J12837">
            <v>23</v>
          </cell>
          <cell r="K12837">
            <v>0.11999999731779099</v>
          </cell>
          <cell r="L12837">
            <v>0.11999999731779099</v>
          </cell>
          <cell r="N12837" t="str">
            <v>Largest</v>
          </cell>
          <cell r="O12837">
            <v>17979</v>
          </cell>
        </row>
        <row r="12838">
          <cell r="A12838" t="str">
            <v>DE</v>
          </cell>
          <cell r="B12838" t="str">
            <v>DE_RV_RP04</v>
          </cell>
          <cell r="C12838">
            <v>1993</v>
          </cell>
          <cell r="D12838" t="str">
            <v>Annual</v>
          </cell>
          <cell r="E12838" t="str">
            <v>Orthophosphate</v>
          </cell>
          <cell r="F12838" t="str">
            <v>mg/l P</v>
          </cell>
          <cell r="G12838">
            <v>12</v>
          </cell>
          <cell r="I12838">
            <v>0.02</v>
          </cell>
          <cell r="J12838">
            <v>24</v>
          </cell>
          <cell r="K12838">
            <v>0.18000000715255737</v>
          </cell>
          <cell r="L12838">
            <v>0.18000000715255737</v>
          </cell>
          <cell r="N12838" t="str">
            <v>Largest</v>
          </cell>
          <cell r="O12838">
            <v>11623</v>
          </cell>
        </row>
        <row r="12839">
          <cell r="A12839" t="str">
            <v>DE</v>
          </cell>
          <cell r="B12839" t="str">
            <v>DE_RV_ST07</v>
          </cell>
          <cell r="C12839">
            <v>1993</v>
          </cell>
          <cell r="D12839" t="str">
            <v>Annual</v>
          </cell>
          <cell r="E12839" t="str">
            <v>Orthophosphate</v>
          </cell>
          <cell r="F12839" t="str">
            <v>mg/l P</v>
          </cell>
          <cell r="G12839">
            <v>12</v>
          </cell>
          <cell r="I12839">
            <v>3.0000000000000001E-3</v>
          </cell>
          <cell r="J12839">
            <v>26</v>
          </cell>
          <cell r="K12839">
            <v>8.7999999523162842E-2</v>
          </cell>
          <cell r="L12839">
            <v>8.2000002264976501E-2</v>
          </cell>
          <cell r="N12839" t="str">
            <v>Largest</v>
          </cell>
          <cell r="O12839">
            <v>23718</v>
          </cell>
        </row>
        <row r="12840">
          <cell r="A12840" t="str">
            <v>DE</v>
          </cell>
          <cell r="B12840" t="str">
            <v>DE_RV_TH06</v>
          </cell>
          <cell r="C12840">
            <v>1993</v>
          </cell>
          <cell r="D12840" t="str">
            <v>Annual</v>
          </cell>
          <cell r="E12840" t="str">
            <v>Orthophosphate</v>
          </cell>
          <cell r="F12840" t="str">
            <v>mg/l P</v>
          </cell>
          <cell r="G12840">
            <v>12</v>
          </cell>
          <cell r="I12840">
            <v>0</v>
          </cell>
          <cell r="J12840">
            <v>24</v>
          </cell>
          <cell r="K12840">
            <v>0.15999999642372131</v>
          </cell>
          <cell r="L12840">
            <v>0.14000000059604645</v>
          </cell>
          <cell r="N12840" t="str">
            <v>Largest</v>
          </cell>
          <cell r="O12840">
            <v>3977</v>
          </cell>
        </row>
        <row r="12841">
          <cell r="A12841" t="str">
            <v>DE</v>
          </cell>
          <cell r="B12841" t="str">
            <v>DE_RV_TH03</v>
          </cell>
          <cell r="C12841">
            <v>1993</v>
          </cell>
          <cell r="D12841" t="str">
            <v>Annual</v>
          </cell>
          <cell r="E12841" t="str">
            <v>Orthophosphate</v>
          </cell>
          <cell r="F12841" t="str">
            <v>mg/l P</v>
          </cell>
          <cell r="G12841">
            <v>12</v>
          </cell>
          <cell r="I12841">
            <v>0</v>
          </cell>
          <cell r="J12841">
            <v>24</v>
          </cell>
          <cell r="K12841">
            <v>0.14000000059604645</v>
          </cell>
          <cell r="L12841">
            <v>0.11999999731779099</v>
          </cell>
          <cell r="N12841" t="str">
            <v>Very Large</v>
          </cell>
          <cell r="O12841">
            <v>2049</v>
          </cell>
        </row>
        <row r="12842">
          <cell r="A12842" t="str">
            <v>DE</v>
          </cell>
          <cell r="B12842" t="str">
            <v>DE_RV_TH02</v>
          </cell>
          <cell r="C12842">
            <v>1993</v>
          </cell>
          <cell r="D12842" t="str">
            <v>Annual</v>
          </cell>
          <cell r="E12842" t="str">
            <v>Orthophosphate</v>
          </cell>
          <cell r="F12842" t="str">
            <v>mg/l P</v>
          </cell>
          <cell r="G12842">
            <v>12</v>
          </cell>
          <cell r="I12842">
            <v>0</v>
          </cell>
          <cell r="J12842">
            <v>26</v>
          </cell>
          <cell r="K12842">
            <v>0.20999999344348907</v>
          </cell>
          <cell r="L12842">
            <v>0.20000000298023224</v>
          </cell>
          <cell r="N12842" t="str">
            <v>Largest</v>
          </cell>
          <cell r="O12842">
            <v>3039</v>
          </cell>
        </row>
        <row r="12843">
          <cell r="A12843" t="str">
            <v>DE</v>
          </cell>
          <cell r="B12843" t="str">
            <v>DE_RV_ST11</v>
          </cell>
          <cell r="C12843">
            <v>1993</v>
          </cell>
          <cell r="D12843" t="str">
            <v>Annual</v>
          </cell>
          <cell r="E12843" t="str">
            <v>Orthophosphate</v>
          </cell>
          <cell r="F12843" t="str">
            <v>mg/l P</v>
          </cell>
          <cell r="G12843">
            <v>12</v>
          </cell>
          <cell r="I12843">
            <v>3.0000000000000001E-3</v>
          </cell>
          <cell r="J12843">
            <v>26</v>
          </cell>
          <cell r="K12843">
            <v>5.9999998658895493E-2</v>
          </cell>
          <cell r="L12843">
            <v>5.000000074505806E-2</v>
          </cell>
          <cell r="N12843" t="str">
            <v>Very Large</v>
          </cell>
          <cell r="O12843">
            <v>1820</v>
          </cell>
        </row>
        <row r="12844">
          <cell r="A12844" t="str">
            <v>DE</v>
          </cell>
          <cell r="B12844" t="str">
            <v>DE_RV_ST10</v>
          </cell>
          <cell r="C12844">
            <v>1993</v>
          </cell>
          <cell r="D12844" t="str">
            <v>Annual</v>
          </cell>
          <cell r="E12844" t="str">
            <v>Orthophosphate</v>
          </cell>
          <cell r="F12844" t="str">
            <v>mg/l P</v>
          </cell>
          <cell r="G12844">
            <v>12</v>
          </cell>
          <cell r="I12844">
            <v>3.0000000000000001E-3</v>
          </cell>
          <cell r="J12844">
            <v>26</v>
          </cell>
          <cell r="K12844">
            <v>0.14000000059604645</v>
          </cell>
          <cell r="L12844">
            <v>0.12999999523162842</v>
          </cell>
          <cell r="N12844" t="str">
            <v>Largest</v>
          </cell>
          <cell r="O12844">
            <v>23975</v>
          </cell>
        </row>
        <row r="12845">
          <cell r="A12845" t="str">
            <v>DE</v>
          </cell>
          <cell r="B12845" t="str">
            <v>DE_RV_ST09</v>
          </cell>
          <cell r="C12845">
            <v>1993</v>
          </cell>
          <cell r="D12845" t="str">
            <v>Annual</v>
          </cell>
          <cell r="E12845" t="str">
            <v>Orthophosphate</v>
          </cell>
          <cell r="F12845" t="str">
            <v>mg/l P</v>
          </cell>
          <cell r="G12845">
            <v>12</v>
          </cell>
          <cell r="I12845">
            <v>5.0000000000000001E-3</v>
          </cell>
          <cell r="J12845">
            <v>23</v>
          </cell>
          <cell r="K12845">
            <v>0.10000000149011612</v>
          </cell>
          <cell r="L12845">
            <v>0.10000000149011612</v>
          </cell>
          <cell r="N12845" t="str">
            <v>Largest</v>
          </cell>
          <cell r="O12845">
            <v>5131</v>
          </cell>
        </row>
        <row r="12846">
          <cell r="A12846" t="str">
            <v>DE</v>
          </cell>
          <cell r="B12846" t="str">
            <v>DE_RV_RP03R</v>
          </cell>
          <cell r="C12846">
            <v>1993</v>
          </cell>
          <cell r="D12846" t="str">
            <v>Annual</v>
          </cell>
          <cell r="E12846" t="str">
            <v>Orthophosphate</v>
          </cell>
          <cell r="F12846" t="str">
            <v>mg/l P</v>
          </cell>
          <cell r="G12846">
            <v>12</v>
          </cell>
          <cell r="I12846">
            <v>0.06</v>
          </cell>
          <cell r="J12846">
            <v>26</v>
          </cell>
          <cell r="K12846">
            <v>0.25600001215934753</v>
          </cell>
          <cell r="L12846">
            <v>0.2199999988079071</v>
          </cell>
          <cell r="N12846" t="str">
            <v>Largest</v>
          </cell>
          <cell r="O12846">
            <v>28152</v>
          </cell>
        </row>
        <row r="12847">
          <cell r="A12847" t="str">
            <v>DE</v>
          </cell>
          <cell r="B12847" t="str">
            <v>DE_RV_HH02</v>
          </cell>
          <cell r="C12847">
            <v>1993</v>
          </cell>
          <cell r="D12847" t="str">
            <v>Annual</v>
          </cell>
          <cell r="E12847" t="str">
            <v>Orthophosphate</v>
          </cell>
          <cell r="F12847" t="str">
            <v>mg/l P</v>
          </cell>
          <cell r="G12847">
            <v>12</v>
          </cell>
          <cell r="I12847">
            <v>0.01</v>
          </cell>
          <cell r="J12847">
            <v>12</v>
          </cell>
          <cell r="K12847">
            <v>5.9999998658895493E-2</v>
          </cell>
          <cell r="L12847">
            <v>5.000000074505806E-2</v>
          </cell>
          <cell r="N12847" t="str">
            <v>Large</v>
          </cell>
          <cell r="O12847">
            <v>269</v>
          </cell>
        </row>
        <row r="12848">
          <cell r="A12848" t="str">
            <v>DE</v>
          </cell>
          <cell r="B12848" t="str">
            <v>DE_RV_NI10</v>
          </cell>
          <cell r="C12848">
            <v>1993</v>
          </cell>
          <cell r="D12848" t="str">
            <v>Annual</v>
          </cell>
          <cell r="E12848" t="str">
            <v>Orthophosphate</v>
          </cell>
          <cell r="F12848" t="str">
            <v>mg/l P</v>
          </cell>
          <cell r="G12848">
            <v>12</v>
          </cell>
          <cell r="I12848">
            <v>0</v>
          </cell>
          <cell r="J12848">
            <v>12</v>
          </cell>
          <cell r="K12848">
            <v>0.15999999642372131</v>
          </cell>
          <cell r="L12848">
            <v>0.15000000596046448</v>
          </cell>
          <cell r="N12848" t="str">
            <v>Large</v>
          </cell>
          <cell r="O12848">
            <v>321</v>
          </cell>
        </row>
        <row r="12849">
          <cell r="A12849" t="str">
            <v>DE</v>
          </cell>
          <cell r="B12849" t="str">
            <v>DE_RV_BW09</v>
          </cell>
          <cell r="C12849">
            <v>1993</v>
          </cell>
          <cell r="D12849" t="str">
            <v>Annual</v>
          </cell>
          <cell r="E12849" t="str">
            <v>Orthophosphate</v>
          </cell>
          <cell r="F12849" t="str">
            <v>mg/l P</v>
          </cell>
          <cell r="G12849">
            <v>12</v>
          </cell>
          <cell r="I12849">
            <v>0.01</v>
          </cell>
          <cell r="J12849">
            <v>22</v>
          </cell>
          <cell r="K12849">
            <v>0.18199999630451202</v>
          </cell>
          <cell r="L12849">
            <v>0.17000000178813934</v>
          </cell>
          <cell r="N12849" t="str">
            <v>Largest</v>
          </cell>
          <cell r="O12849">
            <v>3995</v>
          </cell>
        </row>
        <row r="12850">
          <cell r="A12850" t="str">
            <v>DE</v>
          </cell>
          <cell r="B12850" t="str">
            <v>DE_RV_BW08</v>
          </cell>
          <cell r="C12850">
            <v>1993</v>
          </cell>
          <cell r="D12850" t="str">
            <v>Annual</v>
          </cell>
          <cell r="E12850" t="str">
            <v>Orthophosphate</v>
          </cell>
          <cell r="F12850" t="str">
            <v>mg/l P</v>
          </cell>
          <cell r="G12850">
            <v>12</v>
          </cell>
          <cell r="I12850">
            <v>0.01</v>
          </cell>
          <cell r="J12850">
            <v>40</v>
          </cell>
          <cell r="K12850">
            <v>0.21500000357627869</v>
          </cell>
          <cell r="L12850">
            <v>0.20000000298023224</v>
          </cell>
          <cell r="N12850" t="str">
            <v>Largest</v>
          </cell>
          <cell r="O12850">
            <v>4982</v>
          </cell>
        </row>
        <row r="12851">
          <cell r="A12851" t="str">
            <v>DE</v>
          </cell>
          <cell r="B12851" t="str">
            <v>DE_RV_BW07</v>
          </cell>
          <cell r="C12851">
            <v>1993</v>
          </cell>
          <cell r="D12851" t="str">
            <v>Annual</v>
          </cell>
          <cell r="E12851" t="str">
            <v>Orthophosphate</v>
          </cell>
          <cell r="F12851" t="str">
            <v>mg/l P</v>
          </cell>
          <cell r="G12851">
            <v>12</v>
          </cell>
          <cell r="I12851">
            <v>0.01</v>
          </cell>
          <cell r="J12851">
            <v>41</v>
          </cell>
          <cell r="K12851">
            <v>0.20100000500679016</v>
          </cell>
          <cell r="L12851">
            <v>0.20999999344348907</v>
          </cell>
          <cell r="N12851" t="str">
            <v>Largest</v>
          </cell>
          <cell r="O12851">
            <v>8510</v>
          </cell>
        </row>
        <row r="12852">
          <cell r="A12852" t="str">
            <v>DE</v>
          </cell>
          <cell r="B12852" t="str">
            <v>DE_RV_BW06</v>
          </cell>
          <cell r="C12852">
            <v>1993</v>
          </cell>
          <cell r="D12852" t="str">
            <v>Annual</v>
          </cell>
          <cell r="E12852" t="str">
            <v>Orthophosphate</v>
          </cell>
          <cell r="F12852" t="str">
            <v>mg/l P</v>
          </cell>
          <cell r="G12852">
            <v>12</v>
          </cell>
          <cell r="I12852">
            <v>0.01</v>
          </cell>
          <cell r="J12852">
            <v>40</v>
          </cell>
          <cell r="K12852">
            <v>0.18600000441074371</v>
          </cell>
          <cell r="L12852">
            <v>0.17000000178813934</v>
          </cell>
          <cell r="N12852" t="str">
            <v>Largest</v>
          </cell>
          <cell r="O12852">
            <v>13957</v>
          </cell>
        </row>
        <row r="12853">
          <cell r="A12853" t="str">
            <v>DE</v>
          </cell>
          <cell r="B12853" t="str">
            <v>DE_RV_BW05</v>
          </cell>
          <cell r="C12853">
            <v>1993</v>
          </cell>
          <cell r="D12853" t="str">
            <v>Annual</v>
          </cell>
          <cell r="E12853" t="str">
            <v>Orthophosphate</v>
          </cell>
          <cell r="F12853" t="str">
            <v>mg/l P</v>
          </cell>
          <cell r="G12853">
            <v>12</v>
          </cell>
          <cell r="I12853">
            <v>0.01</v>
          </cell>
          <cell r="J12853">
            <v>40</v>
          </cell>
          <cell r="K12853">
            <v>5.000000074505806E-2</v>
          </cell>
          <cell r="L12853">
            <v>3.9999999105930328E-2</v>
          </cell>
          <cell r="N12853" t="str">
            <v>Largest</v>
          </cell>
          <cell r="O12853">
            <v>54050</v>
          </cell>
        </row>
        <row r="12854">
          <cell r="A12854" t="str">
            <v>DE</v>
          </cell>
          <cell r="B12854" t="str">
            <v>DE_RV_BW12</v>
          </cell>
          <cell r="C12854">
            <v>1993</v>
          </cell>
          <cell r="D12854" t="str">
            <v>Annual</v>
          </cell>
          <cell r="E12854" t="str">
            <v>Orthophosphate</v>
          </cell>
          <cell r="F12854" t="str">
            <v>mg/l P</v>
          </cell>
          <cell r="G12854">
            <v>12</v>
          </cell>
          <cell r="I12854">
            <v>0.01</v>
          </cell>
          <cell r="J12854">
            <v>40</v>
          </cell>
          <cell r="K12854">
            <v>5.0999999046325684E-2</v>
          </cell>
          <cell r="L12854">
            <v>5.000000074505806E-2</v>
          </cell>
          <cell r="N12854" t="str">
            <v>Largest</v>
          </cell>
          <cell r="O12854">
            <v>7599</v>
          </cell>
        </row>
        <row r="12855">
          <cell r="A12855" t="str">
            <v>DE</v>
          </cell>
          <cell r="B12855" t="str">
            <v>DE_RV_BW02</v>
          </cell>
          <cell r="C12855">
            <v>1993</v>
          </cell>
          <cell r="D12855" t="str">
            <v>Annual</v>
          </cell>
          <cell r="E12855" t="str">
            <v>Orthophosphate</v>
          </cell>
          <cell r="F12855" t="str">
            <v>mg/l P</v>
          </cell>
          <cell r="G12855">
            <v>12</v>
          </cell>
          <cell r="I12855">
            <v>0.01</v>
          </cell>
          <cell r="J12855">
            <v>23</v>
          </cell>
          <cell r="K12855">
            <v>1.8999999389052391E-2</v>
          </cell>
          <cell r="L12855">
            <v>1.9999999552965164E-2</v>
          </cell>
          <cell r="N12855" t="str">
            <v>Largest</v>
          </cell>
          <cell r="O12855">
            <v>33726</v>
          </cell>
        </row>
        <row r="12856">
          <cell r="A12856" t="str">
            <v>DE</v>
          </cell>
          <cell r="B12856" t="str">
            <v>DE_RV_BW131</v>
          </cell>
          <cell r="C12856">
            <v>1993</v>
          </cell>
          <cell r="D12856" t="str">
            <v>Annual</v>
          </cell>
          <cell r="E12856" t="str">
            <v>Orthophosphate</v>
          </cell>
          <cell r="F12856" t="str">
            <v>mg/l P</v>
          </cell>
          <cell r="G12856">
            <v>12</v>
          </cell>
          <cell r="I12856">
            <v>0.01</v>
          </cell>
          <cell r="J12856">
            <v>24</v>
          </cell>
          <cell r="K12856">
            <v>9.6000000834465027E-2</v>
          </cell>
          <cell r="L12856">
            <v>9.0000003576278687E-2</v>
          </cell>
          <cell r="N12856" t="str">
            <v>Largest</v>
          </cell>
          <cell r="O12856">
            <v>2601</v>
          </cell>
        </row>
        <row r="12857">
          <cell r="A12857" t="str">
            <v>DE</v>
          </cell>
          <cell r="B12857" t="str">
            <v>DE_RV_MV07</v>
          </cell>
          <cell r="C12857">
            <v>1993</v>
          </cell>
          <cell r="D12857" t="str">
            <v>Annual</v>
          </cell>
          <cell r="E12857" t="str">
            <v>Orthophosphate</v>
          </cell>
          <cell r="F12857" t="str">
            <v>mg/l P</v>
          </cell>
          <cell r="G12857">
            <v>12</v>
          </cell>
          <cell r="I12857">
            <v>3.0000000000000001E-3</v>
          </cell>
          <cell r="J12857">
            <v>24</v>
          </cell>
          <cell r="K12857">
            <v>5.0999999046325684E-2</v>
          </cell>
          <cell r="L12857">
            <v>3.9999999105930328E-2</v>
          </cell>
          <cell r="N12857" t="str">
            <v>Large</v>
          </cell>
          <cell r="O12857">
            <v>669</v>
          </cell>
        </row>
        <row r="12858">
          <cell r="A12858" t="str">
            <v>DE</v>
          </cell>
          <cell r="B12858" t="str">
            <v>DE_RV_NI01</v>
          </cell>
          <cell r="C12858">
            <v>1993</v>
          </cell>
          <cell r="D12858" t="str">
            <v>Annual</v>
          </cell>
          <cell r="E12858" t="str">
            <v>Orthophosphate</v>
          </cell>
          <cell r="F12858" t="str">
            <v>mg/l P</v>
          </cell>
          <cell r="G12858">
            <v>12</v>
          </cell>
          <cell r="I12858">
            <v>0</v>
          </cell>
          <cell r="J12858">
            <v>24</v>
          </cell>
          <cell r="K12858">
            <v>0.10000000149011612</v>
          </cell>
          <cell r="L12858">
            <v>9.0000003576278687E-2</v>
          </cell>
          <cell r="N12858" t="str">
            <v>Largest</v>
          </cell>
          <cell r="O12858">
            <v>125482</v>
          </cell>
        </row>
        <row r="12859">
          <cell r="A12859" t="str">
            <v>DE</v>
          </cell>
          <cell r="B12859" t="str">
            <v>DE_RV_NI03</v>
          </cell>
          <cell r="C12859">
            <v>1993</v>
          </cell>
          <cell r="D12859" t="str">
            <v>Annual</v>
          </cell>
          <cell r="E12859" t="str">
            <v>Orthophosphate</v>
          </cell>
          <cell r="F12859" t="str">
            <v>mg/l P</v>
          </cell>
          <cell r="G12859">
            <v>12</v>
          </cell>
          <cell r="I12859">
            <v>0</v>
          </cell>
          <cell r="J12859">
            <v>24</v>
          </cell>
          <cell r="K12859">
            <v>0.10000000149011612</v>
          </cell>
          <cell r="L12859">
            <v>0.10000000149011612</v>
          </cell>
          <cell r="N12859" t="str">
            <v>Largest</v>
          </cell>
          <cell r="O12859">
            <v>141327</v>
          </cell>
        </row>
        <row r="12860">
          <cell r="A12860" t="str">
            <v>DE</v>
          </cell>
          <cell r="B12860" t="str">
            <v>DE_RV_NI04</v>
          </cell>
          <cell r="C12860">
            <v>1993</v>
          </cell>
          <cell r="D12860" t="str">
            <v>Annual</v>
          </cell>
          <cell r="E12860" t="str">
            <v>Orthophosphate</v>
          </cell>
          <cell r="F12860" t="str">
            <v>mg/l P</v>
          </cell>
          <cell r="G12860">
            <v>12</v>
          </cell>
          <cell r="I12860">
            <v>0</v>
          </cell>
          <cell r="J12860">
            <v>12</v>
          </cell>
          <cell r="K12860">
            <v>0.14000000059604645</v>
          </cell>
          <cell r="L12860">
            <v>0.15000000596046448</v>
          </cell>
          <cell r="N12860" t="str">
            <v>Largest</v>
          </cell>
          <cell r="O12860">
            <v>12550</v>
          </cell>
        </row>
        <row r="12861">
          <cell r="A12861" t="str">
            <v>DE</v>
          </cell>
          <cell r="B12861" t="str">
            <v>DE_RV_NI08</v>
          </cell>
          <cell r="C12861">
            <v>1993</v>
          </cell>
          <cell r="D12861" t="str">
            <v>Annual</v>
          </cell>
          <cell r="E12861" t="str">
            <v>Orthophosphate</v>
          </cell>
          <cell r="F12861" t="str">
            <v>mg/l P</v>
          </cell>
          <cell r="G12861">
            <v>12</v>
          </cell>
          <cell r="I12861">
            <v>0.02</v>
          </cell>
          <cell r="J12861">
            <v>26</v>
          </cell>
          <cell r="K12861">
            <v>2.9999999329447746E-2</v>
          </cell>
          <cell r="L12861">
            <v>1.9999999552965164E-2</v>
          </cell>
          <cell r="N12861" t="str">
            <v>Largest</v>
          </cell>
          <cell r="O12861">
            <v>3288</v>
          </cell>
        </row>
        <row r="12862">
          <cell r="A12862" t="str">
            <v>DE</v>
          </cell>
          <cell r="B12862" t="str">
            <v>DE_RV_MV05</v>
          </cell>
          <cell r="C12862">
            <v>1993</v>
          </cell>
          <cell r="D12862" t="str">
            <v>Annual</v>
          </cell>
          <cell r="E12862" t="str">
            <v>Orthophosphate</v>
          </cell>
          <cell r="F12862" t="str">
            <v>mg/l P</v>
          </cell>
          <cell r="G12862">
            <v>12</v>
          </cell>
          <cell r="I12862">
            <v>3.0000000000000001E-3</v>
          </cell>
          <cell r="J12862">
            <v>27</v>
          </cell>
          <cell r="K12862">
            <v>0.12700000405311584</v>
          </cell>
          <cell r="L12862">
            <v>0.12999999523162842</v>
          </cell>
          <cell r="N12862" t="str">
            <v>Largest</v>
          </cell>
          <cell r="O12862">
            <v>5110</v>
          </cell>
        </row>
        <row r="12863">
          <cell r="A12863" t="str">
            <v>DE</v>
          </cell>
          <cell r="B12863" t="str">
            <v>DE_RV_BW041</v>
          </cell>
          <cell r="C12863">
            <v>1993</v>
          </cell>
          <cell r="D12863" t="str">
            <v>Annual</v>
          </cell>
          <cell r="E12863" t="str">
            <v>Orthophosphate</v>
          </cell>
          <cell r="F12863" t="str">
            <v>mg/l P</v>
          </cell>
          <cell r="G12863">
            <v>12</v>
          </cell>
          <cell r="I12863">
            <v>0.01</v>
          </cell>
          <cell r="J12863">
            <v>25</v>
          </cell>
          <cell r="K12863">
            <v>4.8000000417232513E-2</v>
          </cell>
          <cell r="L12863">
            <v>5.000000074505806E-2</v>
          </cell>
          <cell r="N12863" t="str">
            <v>Largest</v>
          </cell>
          <cell r="O12863">
            <v>50162</v>
          </cell>
        </row>
        <row r="12864">
          <cell r="A12864" t="str">
            <v>DE</v>
          </cell>
          <cell r="B12864" t="str">
            <v>DE_RV_BY13</v>
          </cell>
          <cell r="C12864">
            <v>1993</v>
          </cell>
          <cell r="D12864" t="str">
            <v>Annual</v>
          </cell>
          <cell r="E12864" t="str">
            <v>Orthophosphate</v>
          </cell>
          <cell r="F12864" t="str">
            <v>mg/l P</v>
          </cell>
          <cell r="G12864">
            <v>12</v>
          </cell>
          <cell r="I12864">
            <v>5.0000000000000001E-3</v>
          </cell>
          <cell r="J12864">
            <v>26</v>
          </cell>
          <cell r="K12864">
            <v>2.3000000044703484E-2</v>
          </cell>
          <cell r="L12864">
            <v>2.500000037252903E-2</v>
          </cell>
          <cell r="N12864" t="str">
            <v>Largest</v>
          </cell>
          <cell r="O12864">
            <v>3926</v>
          </cell>
        </row>
        <row r="12865">
          <cell r="A12865" t="str">
            <v>DE</v>
          </cell>
          <cell r="B12865" t="str">
            <v>DE_RV_HE08</v>
          </cell>
          <cell r="C12865">
            <v>1993</v>
          </cell>
          <cell r="D12865" t="str">
            <v>Annual</v>
          </cell>
          <cell r="E12865" t="str">
            <v>Orthophosphate</v>
          </cell>
          <cell r="F12865" t="str">
            <v>mg/l P</v>
          </cell>
          <cell r="G12865">
            <v>12</v>
          </cell>
          <cell r="I12865">
            <v>7.0000000000000007E-2</v>
          </cell>
          <cell r="J12865">
            <v>23</v>
          </cell>
          <cell r="K12865">
            <v>0.30000001192092896</v>
          </cell>
          <cell r="L12865">
            <v>0.27000001072883606</v>
          </cell>
          <cell r="N12865" t="str">
            <v>Large</v>
          </cell>
          <cell r="O12865">
            <v>402</v>
          </cell>
        </row>
        <row r="12866">
          <cell r="A12866" t="str">
            <v>DE</v>
          </cell>
          <cell r="B12866" t="str">
            <v>DE_RV_HE06</v>
          </cell>
          <cell r="C12866">
            <v>1993</v>
          </cell>
          <cell r="D12866" t="str">
            <v>Annual</v>
          </cell>
          <cell r="E12866" t="str">
            <v>Orthophosphate</v>
          </cell>
          <cell r="F12866" t="str">
            <v>mg/l P</v>
          </cell>
          <cell r="G12866">
            <v>12</v>
          </cell>
          <cell r="I12866">
            <v>7.0000000000000007E-2</v>
          </cell>
          <cell r="J12866">
            <v>21</v>
          </cell>
          <cell r="K12866">
            <v>0.20999999344348907</v>
          </cell>
          <cell r="L12866">
            <v>0.18000000715255737</v>
          </cell>
          <cell r="N12866" t="str">
            <v>Largest</v>
          </cell>
          <cell r="O12866">
            <v>4875</v>
          </cell>
        </row>
        <row r="12867">
          <cell r="A12867" t="str">
            <v>DE</v>
          </cell>
          <cell r="B12867" t="str">
            <v>DE_RV_HE03</v>
          </cell>
          <cell r="C12867">
            <v>1993</v>
          </cell>
          <cell r="D12867" t="str">
            <v>Annual</v>
          </cell>
          <cell r="E12867" t="str">
            <v>Orthophosphate</v>
          </cell>
          <cell r="F12867" t="str">
            <v>mg/l P</v>
          </cell>
          <cell r="G12867">
            <v>12</v>
          </cell>
          <cell r="I12867">
            <v>7.0000000000000007E-2</v>
          </cell>
          <cell r="J12867">
            <v>26</v>
          </cell>
          <cell r="K12867">
            <v>0.11999999731779099</v>
          </cell>
          <cell r="L12867">
            <v>0.10999999940395355</v>
          </cell>
          <cell r="N12867" t="str">
            <v>Largest</v>
          </cell>
          <cell r="O12867">
            <v>5487</v>
          </cell>
        </row>
        <row r="12868">
          <cell r="A12868" t="str">
            <v>DE</v>
          </cell>
          <cell r="B12868" t="str">
            <v>DE_RV_HE02</v>
          </cell>
          <cell r="C12868">
            <v>1993</v>
          </cell>
          <cell r="D12868" t="str">
            <v>Annual</v>
          </cell>
          <cell r="E12868" t="str">
            <v>Orthophosphate</v>
          </cell>
          <cell r="F12868" t="str">
            <v>mg/l P</v>
          </cell>
          <cell r="G12868">
            <v>12</v>
          </cell>
          <cell r="I12868">
            <v>7.0000000000000007E-2</v>
          </cell>
          <cell r="J12868">
            <v>26</v>
          </cell>
          <cell r="K12868">
            <v>7.9999998211860657E-2</v>
          </cell>
          <cell r="L12868">
            <v>7.0000000298023224E-2</v>
          </cell>
          <cell r="N12868" t="str">
            <v>Largest</v>
          </cell>
          <cell r="O12868">
            <v>6933</v>
          </cell>
        </row>
        <row r="12869">
          <cell r="A12869" t="str">
            <v>DE</v>
          </cell>
          <cell r="B12869" t="str">
            <v>DE_RV_HB01</v>
          </cell>
          <cell r="C12869">
            <v>1993</v>
          </cell>
          <cell r="D12869" t="str">
            <v>Annual</v>
          </cell>
          <cell r="E12869" t="str">
            <v>Orthophosphate</v>
          </cell>
          <cell r="F12869" t="str">
            <v>mg/l P</v>
          </cell>
          <cell r="G12869">
            <v>12</v>
          </cell>
          <cell r="I12869">
            <v>0</v>
          </cell>
          <cell r="J12869">
            <v>26</v>
          </cell>
          <cell r="K12869">
            <v>7.4000000953674316E-2</v>
          </cell>
          <cell r="L12869">
            <v>7.0000000298023224E-2</v>
          </cell>
          <cell r="N12869" t="str">
            <v>Largest</v>
          </cell>
          <cell r="O12869">
            <v>38415</v>
          </cell>
        </row>
        <row r="12870">
          <cell r="A12870" t="str">
            <v>DE</v>
          </cell>
          <cell r="B12870" t="str">
            <v>DE_RV_BY22</v>
          </cell>
          <cell r="C12870">
            <v>1993</v>
          </cell>
          <cell r="D12870" t="str">
            <v>Annual</v>
          </cell>
          <cell r="E12870" t="str">
            <v>Orthophosphate</v>
          </cell>
          <cell r="F12870" t="str">
            <v>mg/l P</v>
          </cell>
          <cell r="G12870">
            <v>12</v>
          </cell>
          <cell r="I12870">
            <v>5.0000000000000001E-3</v>
          </cell>
          <cell r="J12870">
            <v>26</v>
          </cell>
          <cell r="K12870">
            <v>1.9999999552965164E-2</v>
          </cell>
          <cell r="L12870">
            <v>1.4000000432133675E-2</v>
          </cell>
          <cell r="N12870" t="str">
            <v>Largest</v>
          </cell>
          <cell r="O12870">
            <v>6113</v>
          </cell>
        </row>
        <row r="12871">
          <cell r="A12871" t="str">
            <v>DE</v>
          </cell>
          <cell r="B12871" t="str">
            <v>DE_RV_BW101</v>
          </cell>
          <cell r="C12871">
            <v>1993</v>
          </cell>
          <cell r="D12871" t="str">
            <v>Annual</v>
          </cell>
          <cell r="E12871" t="str">
            <v>Orthophosphate</v>
          </cell>
          <cell r="F12871" t="str">
            <v>mg/l P</v>
          </cell>
          <cell r="G12871">
            <v>12</v>
          </cell>
          <cell r="I12871">
            <v>0.01</v>
          </cell>
          <cell r="J12871">
            <v>24</v>
          </cell>
          <cell r="K12871">
            <v>0.18400000035762787</v>
          </cell>
          <cell r="L12871">
            <v>0.20000000298023224</v>
          </cell>
          <cell r="N12871" t="str">
            <v>Very Large</v>
          </cell>
          <cell r="O12871">
            <v>2321</v>
          </cell>
        </row>
        <row r="12872">
          <cell r="A12872" t="str">
            <v>DE</v>
          </cell>
          <cell r="B12872" t="str">
            <v>DE_RV_BY151</v>
          </cell>
          <cell r="C12872">
            <v>1993</v>
          </cell>
          <cell r="D12872" t="str">
            <v>Annual</v>
          </cell>
          <cell r="E12872" t="str">
            <v>Orthophosphate</v>
          </cell>
          <cell r="F12872" t="str">
            <v>mg/l P</v>
          </cell>
          <cell r="G12872">
            <v>12</v>
          </cell>
          <cell r="I12872">
            <v>0.01</v>
          </cell>
          <cell r="J12872">
            <v>26</v>
          </cell>
          <cell r="K12872">
            <v>7.0000000298023224E-2</v>
          </cell>
          <cell r="L12872">
            <v>5.9999998658895493E-2</v>
          </cell>
          <cell r="N12872" t="str">
            <v>Largest</v>
          </cell>
          <cell r="O12872">
            <v>2504</v>
          </cell>
        </row>
        <row r="12873">
          <cell r="A12873" t="str">
            <v>DE</v>
          </cell>
          <cell r="B12873" t="str">
            <v>DE_RV_NI13</v>
          </cell>
          <cell r="C12873">
            <v>1993</v>
          </cell>
          <cell r="D12873" t="str">
            <v>Annual</v>
          </cell>
          <cell r="E12873" t="str">
            <v>Orthophosphate</v>
          </cell>
          <cell r="F12873" t="str">
            <v>mg/l P</v>
          </cell>
          <cell r="G12873">
            <v>12</v>
          </cell>
          <cell r="I12873">
            <v>0</v>
          </cell>
          <cell r="J12873">
            <v>26</v>
          </cell>
          <cell r="K12873">
            <v>9.0000003576278687E-2</v>
          </cell>
          <cell r="L12873">
            <v>9.0000003576278687E-2</v>
          </cell>
          <cell r="N12873" t="str">
            <v>Very Large</v>
          </cell>
          <cell r="O12873">
            <v>1734</v>
          </cell>
        </row>
        <row r="12874">
          <cell r="A12874" t="str">
            <v>DE</v>
          </cell>
          <cell r="B12874" t="str">
            <v>DE_RV_BY12</v>
          </cell>
          <cell r="C12874">
            <v>1993</v>
          </cell>
          <cell r="D12874" t="str">
            <v>Annual</v>
          </cell>
          <cell r="E12874" t="str">
            <v>Orthophosphate</v>
          </cell>
          <cell r="F12874" t="str">
            <v>mg/l P</v>
          </cell>
          <cell r="G12874">
            <v>12</v>
          </cell>
          <cell r="I12874">
            <v>5.0000000000000001E-3</v>
          </cell>
          <cell r="J12874">
            <v>26</v>
          </cell>
          <cell r="K12874">
            <v>2.6000000536441803E-2</v>
          </cell>
          <cell r="L12874">
            <v>2.199999988079071E-2</v>
          </cell>
          <cell r="N12874" t="str">
            <v>Very Large</v>
          </cell>
          <cell r="O12874">
            <v>2115</v>
          </cell>
        </row>
        <row r="12875">
          <cell r="A12875" t="str">
            <v>DE</v>
          </cell>
          <cell r="B12875" t="str">
            <v>DE_RV_BY11</v>
          </cell>
          <cell r="C12875">
            <v>1993</v>
          </cell>
          <cell r="D12875" t="str">
            <v>Annual</v>
          </cell>
          <cell r="E12875" t="str">
            <v>Orthophosphate</v>
          </cell>
          <cell r="F12875" t="str">
            <v>mg/l P</v>
          </cell>
          <cell r="G12875">
            <v>12</v>
          </cell>
          <cell r="I12875">
            <v>5.0000000000000001E-3</v>
          </cell>
          <cell r="J12875">
            <v>26</v>
          </cell>
          <cell r="K12875">
            <v>3.5999998450279236E-2</v>
          </cell>
          <cell r="L12875">
            <v>2.9999999329447746E-2</v>
          </cell>
          <cell r="N12875" t="str">
            <v>Largest</v>
          </cell>
          <cell r="O12875">
            <v>77086</v>
          </cell>
        </row>
        <row r="12876">
          <cell r="A12876" t="str">
            <v>DE</v>
          </cell>
          <cell r="B12876" t="str">
            <v>DE_RV_BW19</v>
          </cell>
          <cell r="C12876">
            <v>1993</v>
          </cell>
          <cell r="D12876" t="str">
            <v>Annual</v>
          </cell>
          <cell r="E12876" t="str">
            <v>Orthophosphate</v>
          </cell>
          <cell r="F12876" t="str">
            <v>mg/l P</v>
          </cell>
          <cell r="G12876">
            <v>12</v>
          </cell>
          <cell r="I12876">
            <v>0.1</v>
          </cell>
          <cell r="J12876">
            <v>24</v>
          </cell>
          <cell r="K12876">
            <v>5.000000074505806E-2</v>
          </cell>
          <cell r="L12876">
            <v>5.000000074505806E-2</v>
          </cell>
          <cell r="N12876" t="str">
            <v>Largest</v>
          </cell>
          <cell r="O12876">
            <v>40370</v>
          </cell>
        </row>
        <row r="12877">
          <cell r="A12877" t="str">
            <v>DE</v>
          </cell>
          <cell r="B12877" t="str">
            <v>DE_RV_BW17</v>
          </cell>
          <cell r="C12877">
            <v>1993</v>
          </cell>
          <cell r="D12877" t="str">
            <v>Annual</v>
          </cell>
          <cell r="E12877" t="str">
            <v>Orthophosphate</v>
          </cell>
          <cell r="F12877" t="str">
            <v>mg/l P</v>
          </cell>
          <cell r="G12877">
            <v>12</v>
          </cell>
          <cell r="I12877">
            <v>0.01</v>
          </cell>
          <cell r="J12877">
            <v>11</v>
          </cell>
          <cell r="K12877">
            <v>2.9999999329447746E-2</v>
          </cell>
          <cell r="L12877">
            <v>9.9999997764825821E-3</v>
          </cell>
          <cell r="N12877" t="str">
            <v>Medium</v>
          </cell>
          <cell r="O12877">
            <v>129</v>
          </cell>
        </row>
        <row r="12878">
          <cell r="A12878" t="str">
            <v>DE</v>
          </cell>
          <cell r="B12878" t="str">
            <v>DE_RV_BW16</v>
          </cell>
          <cell r="C12878">
            <v>1993</v>
          </cell>
          <cell r="D12878" t="str">
            <v>Annual</v>
          </cell>
          <cell r="E12878" t="str">
            <v>Orthophosphate</v>
          </cell>
          <cell r="F12878" t="str">
            <v>mg/l P</v>
          </cell>
          <cell r="G12878">
            <v>12</v>
          </cell>
          <cell r="I12878">
            <v>0.01</v>
          </cell>
          <cell r="J12878">
            <v>11</v>
          </cell>
          <cell r="K12878">
            <v>1.4999999664723873E-2</v>
          </cell>
          <cell r="L12878">
            <v>9.9999997764825821E-3</v>
          </cell>
          <cell r="N12878" t="str">
            <v>Large</v>
          </cell>
          <cell r="O12878">
            <v>625</v>
          </cell>
        </row>
        <row r="12879">
          <cell r="A12879" t="str">
            <v>DE</v>
          </cell>
          <cell r="B12879" t="str">
            <v>DE_RV_BW15</v>
          </cell>
          <cell r="C12879">
            <v>1993</v>
          </cell>
          <cell r="D12879" t="str">
            <v>Annual</v>
          </cell>
          <cell r="E12879" t="str">
            <v>Orthophosphate</v>
          </cell>
          <cell r="F12879" t="str">
            <v>mg/l P</v>
          </cell>
          <cell r="G12879">
            <v>12</v>
          </cell>
          <cell r="I12879">
            <v>0.01</v>
          </cell>
          <cell r="J12879">
            <v>11</v>
          </cell>
          <cell r="K12879">
            <v>4.1000001132488251E-2</v>
          </cell>
          <cell r="L12879">
            <v>1.9999999552965164E-2</v>
          </cell>
          <cell r="N12879" t="str">
            <v>Large</v>
          </cell>
          <cell r="O12879">
            <v>790</v>
          </cell>
        </row>
        <row r="12880">
          <cell r="A12880" t="str">
            <v>DE</v>
          </cell>
          <cell r="B12880" t="str">
            <v>DE_RV_BY19</v>
          </cell>
          <cell r="C12880">
            <v>1993</v>
          </cell>
          <cell r="D12880" t="str">
            <v>Annual</v>
          </cell>
          <cell r="E12880" t="str">
            <v>Orthophosphate</v>
          </cell>
          <cell r="F12880" t="str">
            <v>mg/l P</v>
          </cell>
          <cell r="G12880">
            <v>12</v>
          </cell>
          <cell r="I12880">
            <v>5.0000000000000001E-3</v>
          </cell>
          <cell r="J12880">
            <v>26</v>
          </cell>
          <cell r="K12880">
            <v>7.0000002160668373E-3</v>
          </cell>
          <cell r="L12880">
            <v>4.999999888241291E-3</v>
          </cell>
          <cell r="N12880" t="str">
            <v>Large</v>
          </cell>
          <cell r="O12880">
            <v>640</v>
          </cell>
        </row>
        <row r="12881">
          <cell r="A12881" t="str">
            <v>DE</v>
          </cell>
          <cell r="B12881" t="str">
            <v>DE_RV_HH03</v>
          </cell>
          <cell r="C12881">
            <v>1993</v>
          </cell>
          <cell r="D12881" t="str">
            <v>Annual</v>
          </cell>
          <cell r="E12881" t="str">
            <v>Orthophosphate</v>
          </cell>
          <cell r="F12881" t="str">
            <v>mg/l P</v>
          </cell>
          <cell r="G12881">
            <v>12</v>
          </cell>
          <cell r="I12881">
            <v>0.01</v>
          </cell>
          <cell r="J12881">
            <v>26</v>
          </cell>
          <cell r="K12881">
            <v>7.9999998211860657E-2</v>
          </cell>
          <cell r="L12881">
            <v>7.9999998211860657E-2</v>
          </cell>
          <cell r="N12881" t="str">
            <v>Largest</v>
          </cell>
          <cell r="O12881">
            <v>135024</v>
          </cell>
        </row>
        <row r="12882">
          <cell r="A12882" t="str">
            <v>DE</v>
          </cell>
          <cell r="B12882" t="str">
            <v>DE_RV_NI09</v>
          </cell>
          <cell r="C12882">
            <v>1993</v>
          </cell>
          <cell r="D12882" t="str">
            <v>Annual</v>
          </cell>
          <cell r="E12882" t="str">
            <v>Orthophosphate</v>
          </cell>
          <cell r="F12882" t="str">
            <v>mg/l P</v>
          </cell>
          <cell r="G12882">
            <v>12</v>
          </cell>
          <cell r="I12882">
            <v>0.02</v>
          </cell>
          <cell r="J12882">
            <v>25</v>
          </cell>
          <cell r="K12882">
            <v>5.000000074505806E-2</v>
          </cell>
          <cell r="L12882">
            <v>2.9999999329447746E-2</v>
          </cell>
          <cell r="N12882" t="str">
            <v>Largest</v>
          </cell>
          <cell r="O12882">
            <v>15220</v>
          </cell>
        </row>
        <row r="12883">
          <cell r="A12883" t="str">
            <v>DE</v>
          </cell>
          <cell r="B12883" t="str">
            <v>DE_RV_NW10</v>
          </cell>
          <cell r="C12883">
            <v>1993</v>
          </cell>
          <cell r="D12883" t="str">
            <v>Annual</v>
          </cell>
          <cell r="E12883" t="str">
            <v>Orthophosphate</v>
          </cell>
          <cell r="F12883" t="str">
            <v>mg/l P</v>
          </cell>
          <cell r="G12883">
            <v>12</v>
          </cell>
          <cell r="I12883">
            <v>0</v>
          </cell>
          <cell r="J12883">
            <v>14</v>
          </cell>
          <cell r="K12883">
            <v>6.4000003039836884E-2</v>
          </cell>
          <cell r="L12883">
            <v>6.4999997615814209E-2</v>
          </cell>
          <cell r="N12883" t="str">
            <v>Very Large</v>
          </cell>
          <cell r="O12883">
            <v>1988</v>
          </cell>
        </row>
        <row r="12884">
          <cell r="A12884" t="str">
            <v>DE</v>
          </cell>
          <cell r="B12884" t="str">
            <v>DE_RV_NW11</v>
          </cell>
          <cell r="C12884">
            <v>1993</v>
          </cell>
          <cell r="D12884" t="str">
            <v>Annual</v>
          </cell>
          <cell r="E12884" t="str">
            <v>Orthophosphate</v>
          </cell>
          <cell r="F12884" t="str">
            <v>mg/l P</v>
          </cell>
          <cell r="G12884">
            <v>12</v>
          </cell>
          <cell r="I12884">
            <v>0</v>
          </cell>
          <cell r="J12884">
            <v>13</v>
          </cell>
          <cell r="K12884">
            <v>6.4999997615814209E-2</v>
          </cell>
          <cell r="L12884">
            <v>7.0000000298023224E-2</v>
          </cell>
          <cell r="N12884" t="str">
            <v>Very Large</v>
          </cell>
          <cell r="O12884">
            <v>1316</v>
          </cell>
        </row>
        <row r="12885">
          <cell r="A12885" t="str">
            <v>DE</v>
          </cell>
          <cell r="B12885" t="str">
            <v>DE_RV_NW12</v>
          </cell>
          <cell r="C12885">
            <v>1993</v>
          </cell>
          <cell r="D12885" t="str">
            <v>Annual</v>
          </cell>
          <cell r="E12885" t="str">
            <v>Orthophosphate</v>
          </cell>
          <cell r="F12885" t="str">
            <v>mg/l P</v>
          </cell>
          <cell r="G12885">
            <v>12</v>
          </cell>
          <cell r="I12885">
            <v>0</v>
          </cell>
          <cell r="J12885">
            <v>13</v>
          </cell>
          <cell r="K12885">
            <v>2.6000000536441803E-2</v>
          </cell>
          <cell r="L12885">
            <v>2.6000000536441803E-2</v>
          </cell>
          <cell r="N12885" t="str">
            <v>Large</v>
          </cell>
          <cell r="O12885">
            <v>299</v>
          </cell>
        </row>
        <row r="12886">
          <cell r="A12886" t="str">
            <v>DE</v>
          </cell>
          <cell r="B12886" t="str">
            <v>DE_RV_NW13</v>
          </cell>
          <cell r="C12886">
            <v>1993</v>
          </cell>
          <cell r="D12886" t="str">
            <v>Annual</v>
          </cell>
          <cell r="E12886" t="str">
            <v>Orthophosphate</v>
          </cell>
          <cell r="F12886" t="str">
            <v>mg/l P</v>
          </cell>
          <cell r="G12886">
            <v>12</v>
          </cell>
          <cell r="I12886">
            <v>0</v>
          </cell>
          <cell r="J12886">
            <v>13</v>
          </cell>
          <cell r="K12886">
            <v>0.17100000381469727</v>
          </cell>
          <cell r="L12886">
            <v>0.15999999642372131</v>
          </cell>
          <cell r="N12886" t="str">
            <v>Largest</v>
          </cell>
          <cell r="O12886">
            <v>4886</v>
          </cell>
        </row>
        <row r="12887">
          <cell r="A12887" t="str">
            <v>DE</v>
          </cell>
          <cell r="B12887" t="str">
            <v>DE_RV_NW14</v>
          </cell>
          <cell r="C12887">
            <v>1993</v>
          </cell>
          <cell r="D12887" t="str">
            <v>Annual</v>
          </cell>
          <cell r="E12887" t="str">
            <v>Orthophosphate</v>
          </cell>
          <cell r="F12887" t="str">
            <v>mg/l P</v>
          </cell>
          <cell r="G12887">
            <v>12</v>
          </cell>
          <cell r="I12887">
            <v>0</v>
          </cell>
          <cell r="J12887">
            <v>11</v>
          </cell>
          <cell r="K12887">
            <v>0.37400001287460327</v>
          </cell>
          <cell r="L12887">
            <v>0.37999999523162842</v>
          </cell>
          <cell r="N12887" t="str">
            <v>Largest</v>
          </cell>
          <cell r="O12887">
            <v>2834</v>
          </cell>
        </row>
        <row r="12888">
          <cell r="A12888" t="str">
            <v>DE</v>
          </cell>
          <cell r="B12888" t="str">
            <v>DE_RV_BE02</v>
          </cell>
          <cell r="C12888">
            <v>1993</v>
          </cell>
          <cell r="D12888" t="str">
            <v>Annual</v>
          </cell>
          <cell r="E12888" t="str">
            <v>Orthophosphate</v>
          </cell>
          <cell r="F12888" t="str">
            <v>mg/l P</v>
          </cell>
          <cell r="G12888">
            <v>12</v>
          </cell>
          <cell r="J12888">
            <v>8</v>
          </cell>
          <cell r="K12888">
            <v>0.20000000298023224</v>
          </cell>
          <cell r="N12888" t="str">
            <v>Largest</v>
          </cell>
          <cell r="O12888">
            <v>13555</v>
          </cell>
        </row>
        <row r="12889">
          <cell r="A12889" t="str">
            <v>DE</v>
          </cell>
          <cell r="B12889" t="str">
            <v>DE_RV_RP05</v>
          </cell>
          <cell r="C12889">
            <v>1993</v>
          </cell>
          <cell r="D12889" t="str">
            <v>Annual</v>
          </cell>
          <cell r="E12889" t="str">
            <v>Orthophosphate</v>
          </cell>
          <cell r="F12889" t="str">
            <v>mg/l P</v>
          </cell>
          <cell r="G12889">
            <v>12</v>
          </cell>
          <cell r="I12889">
            <v>0.02</v>
          </cell>
          <cell r="J12889">
            <v>25</v>
          </cell>
          <cell r="K12889">
            <v>0.2199999988079071</v>
          </cell>
          <cell r="L12889">
            <v>0.23000000417232513</v>
          </cell>
          <cell r="N12889" t="str">
            <v>Largest</v>
          </cell>
          <cell r="O12889">
            <v>7389</v>
          </cell>
        </row>
        <row r="12890">
          <cell r="A12890" t="str">
            <v>DE</v>
          </cell>
          <cell r="B12890" t="str">
            <v>DE_RV_BE01</v>
          </cell>
          <cell r="C12890">
            <v>1993</v>
          </cell>
          <cell r="D12890" t="str">
            <v>Annual</v>
          </cell>
          <cell r="E12890" t="str">
            <v>Orthophosphate</v>
          </cell>
          <cell r="F12890" t="str">
            <v>mg/l P</v>
          </cell>
          <cell r="G12890">
            <v>12</v>
          </cell>
          <cell r="I12890">
            <v>0.03</v>
          </cell>
          <cell r="J12890">
            <v>12</v>
          </cell>
          <cell r="K12890">
            <v>1.4999999664723873E-2</v>
          </cell>
          <cell r="L12890">
            <v>1.4999999664723873E-2</v>
          </cell>
          <cell r="N12890" t="str">
            <v>Largest</v>
          </cell>
          <cell r="O12890">
            <v>10104</v>
          </cell>
        </row>
        <row r="12891">
          <cell r="A12891" t="str">
            <v>DE</v>
          </cell>
          <cell r="B12891" t="str">
            <v>DE_RV_NW181</v>
          </cell>
          <cell r="C12891">
            <v>1993</v>
          </cell>
          <cell r="D12891" t="str">
            <v>Annual</v>
          </cell>
          <cell r="E12891" t="str">
            <v>Orthophosphate</v>
          </cell>
          <cell r="F12891" t="str">
            <v>mg/l P</v>
          </cell>
          <cell r="G12891">
            <v>12</v>
          </cell>
          <cell r="I12891">
            <v>0</v>
          </cell>
          <cell r="J12891">
            <v>14</v>
          </cell>
          <cell r="K12891">
            <v>6.4999997615814209E-2</v>
          </cell>
          <cell r="L12891">
            <v>5.9999998658895493E-2</v>
          </cell>
          <cell r="N12891" t="str">
            <v>Largest</v>
          </cell>
          <cell r="O12891">
            <v>3749</v>
          </cell>
        </row>
        <row r="12892">
          <cell r="A12892" t="str">
            <v>DE</v>
          </cell>
          <cell r="B12892" t="str">
            <v>DE_RV_MV01</v>
          </cell>
          <cell r="C12892">
            <v>1993</v>
          </cell>
          <cell r="D12892" t="str">
            <v>Annual</v>
          </cell>
          <cell r="E12892" t="str">
            <v>Orthophosphate</v>
          </cell>
          <cell r="F12892" t="str">
            <v>mg/l P</v>
          </cell>
          <cell r="G12892">
            <v>12</v>
          </cell>
          <cell r="I12892">
            <v>3.0000000000000001E-3</v>
          </cell>
          <cell r="J12892">
            <v>26</v>
          </cell>
          <cell r="K12892">
            <v>7.5000002980232239E-2</v>
          </cell>
          <cell r="L12892">
            <v>5.9999998658895493E-2</v>
          </cell>
          <cell r="N12892" t="str">
            <v>Largest</v>
          </cell>
          <cell r="O12892">
            <v>2990</v>
          </cell>
        </row>
        <row r="12893">
          <cell r="A12893" t="str">
            <v>DE</v>
          </cell>
          <cell r="B12893" t="str">
            <v>DE_RV_SN04</v>
          </cell>
          <cell r="C12893">
            <v>1993</v>
          </cell>
          <cell r="D12893" t="str">
            <v>Annual</v>
          </cell>
          <cell r="E12893" t="str">
            <v>Orthophosphate</v>
          </cell>
          <cell r="F12893" t="str">
            <v>mg/l P</v>
          </cell>
          <cell r="G12893">
            <v>12</v>
          </cell>
          <cell r="I12893">
            <v>0</v>
          </cell>
          <cell r="J12893">
            <v>23</v>
          </cell>
          <cell r="K12893">
            <v>0.2199999988079071</v>
          </cell>
          <cell r="L12893">
            <v>0.23000000417232513</v>
          </cell>
          <cell r="N12893" t="str">
            <v>Largest</v>
          </cell>
          <cell r="O12893">
            <v>51391</v>
          </cell>
        </row>
        <row r="12894">
          <cell r="A12894" t="str">
            <v>DE</v>
          </cell>
          <cell r="B12894" t="str">
            <v>DE_RV_MV02</v>
          </cell>
          <cell r="C12894">
            <v>1993</v>
          </cell>
          <cell r="D12894" t="str">
            <v>Annual</v>
          </cell>
          <cell r="E12894" t="str">
            <v>Orthophosphate</v>
          </cell>
          <cell r="F12894" t="str">
            <v>mg/l P</v>
          </cell>
          <cell r="G12894">
            <v>12</v>
          </cell>
          <cell r="I12894">
            <v>3.0000000000000001E-3</v>
          </cell>
          <cell r="J12894">
            <v>26</v>
          </cell>
          <cell r="K12894">
            <v>3.2999999821186066E-2</v>
          </cell>
          <cell r="L12894">
            <v>2.9999999329447746E-2</v>
          </cell>
          <cell r="N12894" t="str">
            <v>Very Large</v>
          </cell>
          <cell r="O12894">
            <v>2253</v>
          </cell>
        </row>
        <row r="12895">
          <cell r="A12895" t="str">
            <v>DE</v>
          </cell>
          <cell r="B12895" t="str">
            <v>DE_RV_SH01</v>
          </cell>
          <cell r="C12895">
            <v>1993</v>
          </cell>
          <cell r="D12895" t="str">
            <v>Annual</v>
          </cell>
          <cell r="E12895" t="str">
            <v>Orthophosphate</v>
          </cell>
          <cell r="F12895" t="str">
            <v>mg/l P</v>
          </cell>
          <cell r="G12895">
            <v>12</v>
          </cell>
          <cell r="I12895">
            <v>0</v>
          </cell>
          <cell r="J12895">
            <v>13</v>
          </cell>
          <cell r="K12895">
            <v>4.6000000089406967E-2</v>
          </cell>
          <cell r="L12895">
            <v>5.000000074505806E-2</v>
          </cell>
          <cell r="N12895" t="str">
            <v>Large</v>
          </cell>
          <cell r="O12895">
            <v>335</v>
          </cell>
        </row>
        <row r="12896">
          <cell r="A12896" t="str">
            <v>DE</v>
          </cell>
          <cell r="B12896" t="str">
            <v>DE_RV_MV03</v>
          </cell>
          <cell r="C12896">
            <v>1993</v>
          </cell>
          <cell r="D12896" t="str">
            <v>Annual</v>
          </cell>
          <cell r="E12896" t="str">
            <v>Orthophosphate</v>
          </cell>
          <cell r="F12896" t="str">
            <v>mg/l P</v>
          </cell>
          <cell r="G12896">
            <v>12</v>
          </cell>
          <cell r="I12896">
            <v>3.0000000000000001E-3</v>
          </cell>
          <cell r="J12896">
            <v>21</v>
          </cell>
          <cell r="K12896">
            <v>6.1999998986721039E-2</v>
          </cell>
          <cell r="L12896">
            <v>5.9999998658895493E-2</v>
          </cell>
          <cell r="N12896" t="str">
            <v>Largest</v>
          </cell>
          <cell r="O12896">
            <v>2982</v>
          </cell>
        </row>
        <row r="12897">
          <cell r="A12897" t="str">
            <v>DE</v>
          </cell>
          <cell r="B12897" t="str">
            <v>DE_RV_NW15</v>
          </cell>
          <cell r="C12897">
            <v>1993</v>
          </cell>
          <cell r="D12897" t="str">
            <v>Annual</v>
          </cell>
          <cell r="E12897" t="str">
            <v>Orthophosphate</v>
          </cell>
          <cell r="F12897" t="str">
            <v>mg/l P</v>
          </cell>
          <cell r="G12897">
            <v>12</v>
          </cell>
          <cell r="I12897">
            <v>0</v>
          </cell>
          <cell r="J12897">
            <v>15</v>
          </cell>
          <cell r="K12897">
            <v>0.10100000351667404</v>
          </cell>
          <cell r="L12897">
            <v>7.9999998211860657E-2</v>
          </cell>
          <cell r="N12897" t="str">
            <v>Large</v>
          </cell>
          <cell r="O12897">
            <v>567</v>
          </cell>
        </row>
        <row r="12898">
          <cell r="A12898" t="str">
            <v>DE</v>
          </cell>
          <cell r="B12898" t="str">
            <v>DE_RV_BB01</v>
          </cell>
          <cell r="C12898">
            <v>1993</v>
          </cell>
          <cell r="D12898" t="str">
            <v>Annual</v>
          </cell>
          <cell r="E12898" t="str">
            <v>Orthophosphate</v>
          </cell>
          <cell r="F12898" t="str">
            <v>mg/l P</v>
          </cell>
          <cell r="G12898">
            <v>12</v>
          </cell>
          <cell r="J12898">
            <v>16</v>
          </cell>
          <cell r="K12898">
            <v>5.0999999046325684E-2</v>
          </cell>
          <cell r="L12898">
            <v>5.000000074505806E-2</v>
          </cell>
          <cell r="N12898" t="str">
            <v>Largest</v>
          </cell>
          <cell r="O12898">
            <v>4460</v>
          </cell>
        </row>
        <row r="12899">
          <cell r="A12899" t="str">
            <v>DE</v>
          </cell>
          <cell r="B12899" t="str">
            <v>DE_RV_NI14</v>
          </cell>
          <cell r="C12899">
            <v>1993</v>
          </cell>
          <cell r="D12899" t="str">
            <v>Annual</v>
          </cell>
          <cell r="E12899" t="str">
            <v>Orthophosphate</v>
          </cell>
          <cell r="F12899" t="str">
            <v>mg/l P</v>
          </cell>
          <cell r="G12899">
            <v>12</v>
          </cell>
          <cell r="I12899">
            <v>0</v>
          </cell>
          <cell r="J12899">
            <v>23</v>
          </cell>
          <cell r="K12899">
            <v>0.12999999523162842</v>
          </cell>
          <cell r="L12899">
            <v>0.10000000149011612</v>
          </cell>
          <cell r="N12899" t="str">
            <v>Very Large</v>
          </cell>
          <cell r="O12899">
            <v>2344</v>
          </cell>
        </row>
        <row r="12900">
          <cell r="A12900" t="str">
            <v>DE</v>
          </cell>
          <cell r="B12900" t="str">
            <v>DE_RV_NI15</v>
          </cell>
          <cell r="C12900">
            <v>1993</v>
          </cell>
          <cell r="D12900" t="str">
            <v>Annual</v>
          </cell>
          <cell r="E12900" t="str">
            <v>Orthophosphate</v>
          </cell>
          <cell r="F12900" t="str">
            <v>mg/l P</v>
          </cell>
          <cell r="G12900">
            <v>12</v>
          </cell>
          <cell r="I12900">
            <v>0.02</v>
          </cell>
          <cell r="J12900">
            <v>25</v>
          </cell>
          <cell r="K12900">
            <v>5.000000074505806E-2</v>
          </cell>
          <cell r="L12900">
            <v>2.9999999329447746E-2</v>
          </cell>
          <cell r="N12900" t="str">
            <v>Largest</v>
          </cell>
          <cell r="O12900">
            <v>9207</v>
          </cell>
        </row>
        <row r="12901">
          <cell r="A12901" t="str">
            <v>DE</v>
          </cell>
          <cell r="B12901" t="str">
            <v>DE_RV_NI16</v>
          </cell>
          <cell r="C12901">
            <v>1993</v>
          </cell>
          <cell r="D12901" t="str">
            <v>Annual</v>
          </cell>
          <cell r="E12901" t="str">
            <v>Orthophosphate</v>
          </cell>
          <cell r="F12901" t="str">
            <v>mg/l P</v>
          </cell>
          <cell r="G12901">
            <v>12</v>
          </cell>
          <cell r="I12901">
            <v>0.02</v>
          </cell>
          <cell r="J12901">
            <v>29</v>
          </cell>
          <cell r="K12901">
            <v>5.9999998658895493E-2</v>
          </cell>
          <cell r="L12901">
            <v>5.9999998658895493E-2</v>
          </cell>
          <cell r="N12901" t="str">
            <v>Very Large</v>
          </cell>
          <cell r="O12901">
            <v>1749</v>
          </cell>
        </row>
        <row r="12902">
          <cell r="A12902" t="str">
            <v>DE</v>
          </cell>
          <cell r="B12902" t="str">
            <v>DE_RV_NI17</v>
          </cell>
          <cell r="C12902">
            <v>1993</v>
          </cell>
          <cell r="D12902" t="str">
            <v>Annual</v>
          </cell>
          <cell r="E12902" t="str">
            <v>Orthophosphate</v>
          </cell>
          <cell r="F12902" t="str">
            <v>mg/l P</v>
          </cell>
          <cell r="G12902">
            <v>12</v>
          </cell>
          <cell r="I12902">
            <v>0.05</v>
          </cell>
          <cell r="J12902">
            <v>24</v>
          </cell>
          <cell r="K12902">
            <v>2.500000037252903E-2</v>
          </cell>
          <cell r="L12902">
            <v>2.500000037252903E-2</v>
          </cell>
          <cell r="N12902" t="str">
            <v>Largest</v>
          </cell>
          <cell r="O12902">
            <v>2968</v>
          </cell>
        </row>
        <row r="12903">
          <cell r="A12903" t="str">
            <v>DE</v>
          </cell>
          <cell r="B12903" t="str">
            <v>DE_RV_NI18</v>
          </cell>
          <cell r="C12903">
            <v>1993</v>
          </cell>
          <cell r="D12903" t="str">
            <v>Annual</v>
          </cell>
          <cell r="E12903" t="str">
            <v>Orthophosphate</v>
          </cell>
          <cell r="F12903" t="str">
            <v>mg/l P</v>
          </cell>
          <cell r="G12903">
            <v>12</v>
          </cell>
          <cell r="I12903">
            <v>0.02</v>
          </cell>
          <cell r="J12903">
            <v>25</v>
          </cell>
          <cell r="K12903">
            <v>5.4000001400709152E-2</v>
          </cell>
          <cell r="L12903">
            <v>5.000000074505806E-2</v>
          </cell>
          <cell r="N12903" t="str">
            <v>Very Large</v>
          </cell>
          <cell r="O12903">
            <v>1545</v>
          </cell>
        </row>
        <row r="12904">
          <cell r="A12904" t="str">
            <v>DE</v>
          </cell>
          <cell r="B12904" t="str">
            <v>DE_RV_NW01</v>
          </cell>
          <cell r="C12904">
            <v>1993</v>
          </cell>
          <cell r="D12904" t="str">
            <v>Annual</v>
          </cell>
          <cell r="E12904" t="str">
            <v>Orthophosphate</v>
          </cell>
          <cell r="F12904" t="str">
            <v>mg/l P</v>
          </cell>
          <cell r="G12904">
            <v>12</v>
          </cell>
          <cell r="I12904">
            <v>0</v>
          </cell>
          <cell r="J12904">
            <v>26</v>
          </cell>
          <cell r="K12904">
            <v>9.2000000178813934E-2</v>
          </cell>
          <cell r="L12904">
            <v>0.10000000149011612</v>
          </cell>
          <cell r="N12904" t="str">
            <v>Largest</v>
          </cell>
          <cell r="O12904">
            <v>140756</v>
          </cell>
        </row>
        <row r="12905">
          <cell r="A12905" t="str">
            <v>DE</v>
          </cell>
          <cell r="B12905" t="str">
            <v>DE_RV_NW08</v>
          </cell>
          <cell r="C12905">
            <v>1993</v>
          </cell>
          <cell r="D12905" t="str">
            <v>Annual</v>
          </cell>
          <cell r="E12905" t="str">
            <v>Orthophosphate</v>
          </cell>
          <cell r="F12905" t="str">
            <v>mg/l P</v>
          </cell>
          <cell r="G12905">
            <v>12</v>
          </cell>
          <cell r="I12905">
            <v>0</v>
          </cell>
          <cell r="J12905">
            <v>10</v>
          </cell>
          <cell r="K12905">
            <v>0.2070000022649765</v>
          </cell>
          <cell r="N12905" t="str">
            <v>Large</v>
          </cell>
          <cell r="O12905">
            <v>284</v>
          </cell>
        </row>
        <row r="12906">
          <cell r="A12906" t="str">
            <v>DE</v>
          </cell>
          <cell r="B12906" t="str">
            <v>DE_RV_NW041</v>
          </cell>
          <cell r="C12906">
            <v>1993</v>
          </cell>
          <cell r="D12906" t="str">
            <v>Annual</v>
          </cell>
          <cell r="E12906" t="str">
            <v>Orthophosphate</v>
          </cell>
          <cell r="F12906" t="str">
            <v>mg/l P</v>
          </cell>
          <cell r="G12906">
            <v>12</v>
          </cell>
          <cell r="I12906">
            <v>0</v>
          </cell>
          <cell r="J12906">
            <v>13</v>
          </cell>
          <cell r="K12906">
            <v>0.20800000429153442</v>
          </cell>
          <cell r="L12906">
            <v>0.18999999761581421</v>
          </cell>
          <cell r="N12906" t="str">
            <v>Very Large</v>
          </cell>
          <cell r="O12906">
            <v>1257</v>
          </cell>
        </row>
        <row r="12907">
          <cell r="A12907" t="str">
            <v>DE</v>
          </cell>
          <cell r="B12907" t="str">
            <v>DE_RV_HH011</v>
          </cell>
          <cell r="C12907">
            <v>1993</v>
          </cell>
          <cell r="D12907" t="str">
            <v>Annual</v>
          </cell>
          <cell r="E12907" t="str">
            <v>Orthophosphate</v>
          </cell>
          <cell r="F12907" t="str">
            <v>mg/l P</v>
          </cell>
          <cell r="G12907">
            <v>12</v>
          </cell>
          <cell r="I12907">
            <v>0.01</v>
          </cell>
          <cell r="J12907">
            <v>26</v>
          </cell>
          <cell r="K12907">
            <v>0.10000000149011612</v>
          </cell>
          <cell r="L12907">
            <v>0.10999999940395355</v>
          </cell>
          <cell r="N12907" t="str">
            <v>Largest</v>
          </cell>
          <cell r="O12907">
            <v>139755</v>
          </cell>
        </row>
        <row r="12908">
          <cell r="A12908" t="str">
            <v>DE</v>
          </cell>
          <cell r="B12908" t="str">
            <v>DE_RV_BB04</v>
          </cell>
          <cell r="C12908">
            <v>1993</v>
          </cell>
          <cell r="D12908" t="str">
            <v>Annual</v>
          </cell>
          <cell r="E12908" t="str">
            <v>Orthophosphate</v>
          </cell>
          <cell r="F12908" t="str">
            <v>mg/l P</v>
          </cell>
          <cell r="G12908">
            <v>12</v>
          </cell>
          <cell r="I12908">
            <v>5.0000000000000001E-3</v>
          </cell>
          <cell r="J12908">
            <v>21</v>
          </cell>
          <cell r="K12908">
            <v>8.999999612569809E-3</v>
          </cell>
          <cell r="L12908">
            <v>4.999999888241291E-3</v>
          </cell>
          <cell r="N12908" t="str">
            <v>Very Large</v>
          </cell>
          <cell r="O12908">
            <v>2269</v>
          </cell>
        </row>
        <row r="12909">
          <cell r="A12909" t="str">
            <v>DE</v>
          </cell>
          <cell r="B12909" t="str">
            <v>DE_RV_BB05</v>
          </cell>
          <cell r="C12909">
            <v>1993</v>
          </cell>
          <cell r="D12909" t="str">
            <v>Annual</v>
          </cell>
          <cell r="E12909" t="str">
            <v>Orthophosphate</v>
          </cell>
          <cell r="F12909" t="str">
            <v>mg/l P</v>
          </cell>
          <cell r="G12909">
            <v>12</v>
          </cell>
          <cell r="I12909">
            <v>1.4999999999999999E-2</v>
          </cell>
          <cell r="J12909">
            <v>30</v>
          </cell>
          <cell r="K12909">
            <v>5.299999937415123E-2</v>
          </cell>
          <cell r="L12909">
            <v>5.299999937415123E-2</v>
          </cell>
          <cell r="N12909" t="str">
            <v>Largest</v>
          </cell>
          <cell r="O12909">
            <v>6401</v>
          </cell>
        </row>
        <row r="12910">
          <cell r="A12910" t="str">
            <v>DE</v>
          </cell>
          <cell r="B12910" t="str">
            <v>DE_RV_BB06</v>
          </cell>
          <cell r="C12910">
            <v>1993</v>
          </cell>
          <cell r="D12910" t="str">
            <v>Annual</v>
          </cell>
          <cell r="E12910" t="str">
            <v>Orthophosphate</v>
          </cell>
          <cell r="F12910" t="str">
            <v>mg/l P</v>
          </cell>
          <cell r="G12910">
            <v>12</v>
          </cell>
          <cell r="I12910">
            <v>1.4999999999999999E-2</v>
          </cell>
          <cell r="J12910">
            <v>48</v>
          </cell>
          <cell r="K12910">
            <v>7.1000002324581146E-2</v>
          </cell>
          <cell r="L12910">
            <v>6.8000003695487976E-2</v>
          </cell>
          <cell r="N12910" t="str">
            <v>Largest</v>
          </cell>
          <cell r="O12910">
            <v>3232</v>
          </cell>
        </row>
        <row r="12911">
          <cell r="A12911" t="str">
            <v>DE</v>
          </cell>
          <cell r="B12911" t="str">
            <v>DE_RV_BB07</v>
          </cell>
          <cell r="C12911">
            <v>1993</v>
          </cell>
          <cell r="D12911" t="str">
            <v>Annual</v>
          </cell>
          <cell r="E12911" t="str">
            <v>Orthophosphate</v>
          </cell>
          <cell r="F12911" t="str">
            <v>mg/l P</v>
          </cell>
          <cell r="G12911">
            <v>12</v>
          </cell>
          <cell r="I12911">
            <v>1.4999999999999999E-2</v>
          </cell>
          <cell r="J12911">
            <v>48</v>
          </cell>
          <cell r="K12911">
            <v>0.15099999308586121</v>
          </cell>
          <cell r="L12911">
            <v>0.1289999932050705</v>
          </cell>
          <cell r="N12911" t="str">
            <v>Largest</v>
          </cell>
          <cell r="O12911">
            <v>15610</v>
          </cell>
        </row>
        <row r="12912">
          <cell r="A12912" t="str">
            <v>DE</v>
          </cell>
          <cell r="B12912" t="str">
            <v>DE_RV_BB08</v>
          </cell>
          <cell r="C12912">
            <v>1993</v>
          </cell>
          <cell r="D12912" t="str">
            <v>Annual</v>
          </cell>
          <cell r="E12912" t="str">
            <v>Orthophosphate</v>
          </cell>
          <cell r="F12912" t="str">
            <v>mg/l P</v>
          </cell>
          <cell r="G12912">
            <v>12</v>
          </cell>
          <cell r="J12912">
            <v>45</v>
          </cell>
          <cell r="K12912">
            <v>0.12300000339746475</v>
          </cell>
          <cell r="L12912">
            <v>0.10999999940395355</v>
          </cell>
          <cell r="N12912" t="str">
            <v>Largest</v>
          </cell>
          <cell r="O12912">
            <v>53580</v>
          </cell>
        </row>
        <row r="12913">
          <cell r="A12913" t="str">
            <v>DE</v>
          </cell>
          <cell r="B12913" t="str">
            <v>DE_RV_BB09</v>
          </cell>
          <cell r="C12913">
            <v>1993</v>
          </cell>
          <cell r="D12913" t="str">
            <v>Annual</v>
          </cell>
          <cell r="E12913" t="str">
            <v>Orthophosphate</v>
          </cell>
          <cell r="F12913" t="str">
            <v>mg/l P</v>
          </cell>
          <cell r="G12913">
            <v>12</v>
          </cell>
          <cell r="J12913">
            <v>47</v>
          </cell>
          <cell r="K12913">
            <v>0.11999999731779099</v>
          </cell>
          <cell r="L12913">
            <v>0.11500000208616257</v>
          </cell>
          <cell r="N12913" t="str">
            <v>Largest</v>
          </cell>
          <cell r="O12913">
            <v>109519</v>
          </cell>
        </row>
        <row r="12914">
          <cell r="A12914" t="str">
            <v>DE</v>
          </cell>
          <cell r="B12914" t="str">
            <v>DE_RV_NW02</v>
          </cell>
          <cell r="C12914">
            <v>1993</v>
          </cell>
          <cell r="D12914" t="str">
            <v>Annual</v>
          </cell>
          <cell r="E12914" t="str">
            <v>Orthophosphate</v>
          </cell>
          <cell r="F12914" t="str">
            <v>mg/l P</v>
          </cell>
          <cell r="G12914">
            <v>12</v>
          </cell>
          <cell r="I12914">
            <v>0</v>
          </cell>
          <cell r="J12914">
            <v>14</v>
          </cell>
          <cell r="K12914">
            <v>8.7999999523162842E-2</v>
          </cell>
          <cell r="L12914">
            <v>9.4999998807907104E-2</v>
          </cell>
          <cell r="N12914" t="str">
            <v>Largest</v>
          </cell>
          <cell r="O12914">
            <v>159127</v>
          </cell>
        </row>
        <row r="12915">
          <cell r="A12915" t="str">
            <v>DE</v>
          </cell>
          <cell r="B12915" t="str">
            <v>DE_RV_SN07</v>
          </cell>
          <cell r="C12915">
            <v>1993</v>
          </cell>
          <cell r="D12915" t="str">
            <v>Annual</v>
          </cell>
          <cell r="E12915" t="str">
            <v>Orthophosphate</v>
          </cell>
          <cell r="F12915" t="str">
            <v>mg/l P</v>
          </cell>
          <cell r="G12915">
            <v>12</v>
          </cell>
          <cell r="I12915">
            <v>0</v>
          </cell>
          <cell r="J12915">
            <v>12</v>
          </cell>
          <cell r="K12915">
            <v>0.30000001192092896</v>
          </cell>
          <cell r="L12915">
            <v>0.31999999284744263</v>
          </cell>
          <cell r="N12915" t="str">
            <v>Very Large</v>
          </cell>
          <cell r="O12915">
            <v>2361</v>
          </cell>
        </row>
        <row r="12916">
          <cell r="A12916" t="str">
            <v>DE</v>
          </cell>
          <cell r="B12916" t="str">
            <v>DE_RV_RP06</v>
          </cell>
          <cell r="C12916">
            <v>1993</v>
          </cell>
          <cell r="D12916" t="str">
            <v>Annual</v>
          </cell>
          <cell r="E12916" t="str">
            <v>Orthophosphate</v>
          </cell>
          <cell r="F12916" t="str">
            <v>mg/l P</v>
          </cell>
          <cell r="G12916">
            <v>12</v>
          </cell>
          <cell r="I12916">
            <v>0.02</v>
          </cell>
          <cell r="J12916">
            <v>24</v>
          </cell>
          <cell r="K12916">
            <v>0.23999999463558197</v>
          </cell>
          <cell r="L12916">
            <v>0.20999999344348907</v>
          </cell>
          <cell r="N12916" t="str">
            <v>Largest</v>
          </cell>
          <cell r="O12916">
            <v>4013</v>
          </cell>
        </row>
        <row r="12917">
          <cell r="A12917" t="str">
            <v>DK</v>
          </cell>
          <cell r="B12917" t="str">
            <v>DK_RV_370038</v>
          </cell>
          <cell r="C12917">
            <v>1993</v>
          </cell>
          <cell r="D12917" t="str">
            <v>Annual</v>
          </cell>
          <cell r="E12917" t="str">
            <v>Orthophosphate</v>
          </cell>
          <cell r="F12917" t="str">
            <v>mg/l P</v>
          </cell>
          <cell r="G12917">
            <v>12</v>
          </cell>
          <cell r="J12917">
            <v>26</v>
          </cell>
          <cell r="K12917">
            <v>7.0000000298023224E-2</v>
          </cell>
          <cell r="L12917">
            <v>7.1000002324581146E-2</v>
          </cell>
          <cell r="M12917">
            <v>5.000000074505806E-2</v>
          </cell>
          <cell r="N12917" t="str">
            <v>Medium</v>
          </cell>
          <cell r="O12917">
            <v>65.8</v>
          </cell>
        </row>
        <row r="12918">
          <cell r="A12918" t="str">
            <v>DK</v>
          </cell>
          <cell r="B12918" t="str">
            <v>DK_RV_620014</v>
          </cell>
          <cell r="C12918">
            <v>1993</v>
          </cell>
          <cell r="D12918" t="str">
            <v>Annual</v>
          </cell>
          <cell r="E12918" t="str">
            <v>Orthophosphate</v>
          </cell>
          <cell r="F12918" t="str">
            <v>mg/l P</v>
          </cell>
          <cell r="G12918">
            <v>12</v>
          </cell>
          <cell r="J12918">
            <v>40</v>
          </cell>
          <cell r="K12918">
            <v>5.000000074505806E-2</v>
          </cell>
          <cell r="L12918">
            <v>3.9999999105930328E-2</v>
          </cell>
          <cell r="M12918">
            <v>9.9999997764825821E-3</v>
          </cell>
          <cell r="N12918" t="str">
            <v>Small</v>
          </cell>
          <cell r="O12918">
            <v>9.9</v>
          </cell>
        </row>
        <row r="12919">
          <cell r="A12919" t="str">
            <v>DK</v>
          </cell>
          <cell r="B12919" t="str">
            <v>DK_RV_600031</v>
          </cell>
          <cell r="C12919">
            <v>1993</v>
          </cell>
          <cell r="D12919" t="str">
            <v>Annual</v>
          </cell>
          <cell r="E12919" t="str">
            <v>Orthophosphate</v>
          </cell>
          <cell r="F12919" t="str">
            <v>mg/l P</v>
          </cell>
          <cell r="G12919">
            <v>12</v>
          </cell>
          <cell r="J12919">
            <v>26</v>
          </cell>
          <cell r="K12919">
            <v>9.0000003576278687E-2</v>
          </cell>
          <cell r="L12919">
            <v>0.10999999940395355</v>
          </cell>
          <cell r="M12919">
            <v>0.23000000417232513</v>
          </cell>
          <cell r="N12919" t="str">
            <v>Small</v>
          </cell>
          <cell r="O12919">
            <v>42.9</v>
          </cell>
        </row>
        <row r="12920">
          <cell r="A12920" t="str">
            <v>DK</v>
          </cell>
          <cell r="B12920" t="str">
            <v>DK_RV_590006</v>
          </cell>
          <cell r="C12920">
            <v>1993</v>
          </cell>
          <cell r="D12920" t="str">
            <v>Annual</v>
          </cell>
          <cell r="E12920" t="str">
            <v>Orthophosphate</v>
          </cell>
          <cell r="F12920" t="str">
            <v>mg/l P</v>
          </cell>
          <cell r="G12920">
            <v>12</v>
          </cell>
          <cell r="J12920">
            <v>26</v>
          </cell>
          <cell r="K12920">
            <v>9.0000003576278687E-2</v>
          </cell>
          <cell r="L12920">
            <v>9.4999998807907104E-2</v>
          </cell>
          <cell r="M12920">
            <v>0.10000000149011612</v>
          </cell>
          <cell r="N12920" t="str">
            <v>Medium</v>
          </cell>
          <cell r="O12920">
            <v>129.19999999999999</v>
          </cell>
        </row>
        <row r="12921">
          <cell r="A12921" t="str">
            <v>DK</v>
          </cell>
          <cell r="B12921" t="str">
            <v>DK_RV_570050</v>
          </cell>
          <cell r="C12921">
            <v>1993</v>
          </cell>
          <cell r="D12921" t="str">
            <v>Annual</v>
          </cell>
          <cell r="E12921" t="str">
            <v>Orthophosphate</v>
          </cell>
          <cell r="F12921" t="str">
            <v>mg/l P</v>
          </cell>
          <cell r="G12921">
            <v>12</v>
          </cell>
          <cell r="J12921">
            <v>27</v>
          </cell>
          <cell r="K12921">
            <v>0.12999999523162842</v>
          </cell>
          <cell r="L12921">
            <v>0.15000000596046448</v>
          </cell>
          <cell r="M12921">
            <v>0.12999999523162842</v>
          </cell>
          <cell r="N12921" t="str">
            <v>Large</v>
          </cell>
          <cell r="O12921">
            <v>610.5</v>
          </cell>
        </row>
        <row r="12922">
          <cell r="A12922" t="str">
            <v>DK</v>
          </cell>
          <cell r="B12922" t="str">
            <v>DK_RV_150002</v>
          </cell>
          <cell r="C12922">
            <v>1993</v>
          </cell>
          <cell r="D12922" t="str">
            <v>Annual</v>
          </cell>
          <cell r="E12922" t="str">
            <v>Orthophosphate</v>
          </cell>
          <cell r="F12922" t="str">
            <v>mg/l P</v>
          </cell>
          <cell r="G12922">
            <v>12</v>
          </cell>
          <cell r="J12922">
            <v>18</v>
          </cell>
          <cell r="K12922">
            <v>5.9999998658895493E-2</v>
          </cell>
          <cell r="L12922">
            <v>6.1000000685453415E-2</v>
          </cell>
          <cell r="M12922">
            <v>9.9999997764825821E-3</v>
          </cell>
          <cell r="N12922" t="str">
            <v>Medium</v>
          </cell>
          <cell r="O12922">
            <v>96.3</v>
          </cell>
        </row>
        <row r="12923">
          <cell r="A12923" t="str">
            <v>DK</v>
          </cell>
          <cell r="B12923" t="str">
            <v>DK_RV_520022</v>
          </cell>
          <cell r="C12923">
            <v>1993</v>
          </cell>
          <cell r="D12923" t="str">
            <v>Annual</v>
          </cell>
          <cell r="E12923" t="str">
            <v>Orthophosphate</v>
          </cell>
          <cell r="F12923" t="str">
            <v>mg/l P</v>
          </cell>
          <cell r="G12923">
            <v>12</v>
          </cell>
          <cell r="J12923">
            <v>25</v>
          </cell>
          <cell r="K12923">
            <v>0.46000000834465027</v>
          </cell>
          <cell r="L12923">
            <v>0.44999998807907104</v>
          </cell>
          <cell r="M12923">
            <v>0.40000000596046448</v>
          </cell>
          <cell r="N12923" t="str">
            <v>Small</v>
          </cell>
          <cell r="O12923">
            <v>38.299999999999997</v>
          </cell>
        </row>
        <row r="12924">
          <cell r="A12924" t="str">
            <v>DK</v>
          </cell>
          <cell r="B12924" t="str">
            <v>DK_RV_470001</v>
          </cell>
          <cell r="C12924">
            <v>1993</v>
          </cell>
          <cell r="D12924" t="str">
            <v>Annual</v>
          </cell>
          <cell r="E12924" t="str">
            <v>Orthophosphate</v>
          </cell>
          <cell r="F12924" t="str">
            <v>mg/l P</v>
          </cell>
          <cell r="G12924">
            <v>12</v>
          </cell>
          <cell r="J12924">
            <v>52</v>
          </cell>
          <cell r="K12924">
            <v>7.0000000298023224E-2</v>
          </cell>
          <cell r="L12924">
            <v>7.8000001609325409E-2</v>
          </cell>
          <cell r="M12924">
            <v>3.9999999105930328E-2</v>
          </cell>
          <cell r="N12924" t="str">
            <v>Medium</v>
          </cell>
          <cell r="O12924">
            <v>57.8</v>
          </cell>
        </row>
        <row r="12925">
          <cell r="A12925" t="str">
            <v>DK</v>
          </cell>
          <cell r="B12925" t="str">
            <v>DK_RV_180077</v>
          </cell>
          <cell r="C12925">
            <v>1993</v>
          </cell>
          <cell r="D12925" t="str">
            <v>Annual</v>
          </cell>
          <cell r="E12925" t="str">
            <v>Orthophosphate</v>
          </cell>
          <cell r="F12925" t="str">
            <v>mg/l P</v>
          </cell>
          <cell r="G12925">
            <v>12</v>
          </cell>
          <cell r="J12925">
            <v>18</v>
          </cell>
          <cell r="K12925">
            <v>2.9999999329447746E-2</v>
          </cell>
          <cell r="L12925">
            <v>3.2999999821186066E-2</v>
          </cell>
          <cell r="M12925">
            <v>9.9999997764825821E-3</v>
          </cell>
          <cell r="N12925" t="str">
            <v>Large</v>
          </cell>
          <cell r="O12925">
            <v>556.4</v>
          </cell>
        </row>
        <row r="12926">
          <cell r="A12926" t="str">
            <v>DK</v>
          </cell>
          <cell r="B12926" t="str">
            <v>DK_RV_450002</v>
          </cell>
          <cell r="C12926">
            <v>1993</v>
          </cell>
          <cell r="D12926" t="str">
            <v>Annual</v>
          </cell>
          <cell r="E12926" t="str">
            <v>Orthophosphate</v>
          </cell>
          <cell r="F12926" t="str">
            <v>mg/l P</v>
          </cell>
          <cell r="G12926">
            <v>12</v>
          </cell>
          <cell r="J12926">
            <v>1</v>
          </cell>
          <cell r="K12926">
            <v>0.10999999940395355</v>
          </cell>
          <cell r="L12926">
            <v>8.7999999523162842E-2</v>
          </cell>
          <cell r="M12926">
            <v>8.5000000894069672E-2</v>
          </cell>
          <cell r="N12926" t="str">
            <v>Large</v>
          </cell>
          <cell r="O12926">
            <v>535</v>
          </cell>
        </row>
        <row r="12927">
          <cell r="A12927" t="str">
            <v>DK</v>
          </cell>
          <cell r="B12927" t="str">
            <v>DK_RV_440021</v>
          </cell>
          <cell r="C12927">
            <v>1993</v>
          </cell>
          <cell r="D12927" t="str">
            <v>Annual</v>
          </cell>
          <cell r="E12927" t="str">
            <v>Orthophosphate</v>
          </cell>
          <cell r="F12927" t="str">
            <v>mg/l P</v>
          </cell>
          <cell r="G12927">
            <v>12</v>
          </cell>
          <cell r="J12927">
            <v>23</v>
          </cell>
          <cell r="K12927">
            <v>7.9999998211860657E-2</v>
          </cell>
          <cell r="L12927">
            <v>7.8000001609325409E-2</v>
          </cell>
          <cell r="M12927">
            <v>3.9999999105930328E-2</v>
          </cell>
          <cell r="N12927" t="str">
            <v>Medium</v>
          </cell>
          <cell r="O12927">
            <v>127.6</v>
          </cell>
        </row>
        <row r="12928">
          <cell r="A12928" t="str">
            <v>DK</v>
          </cell>
          <cell r="B12928" t="str">
            <v>DK_RV_420016</v>
          </cell>
          <cell r="C12928">
            <v>1993</v>
          </cell>
          <cell r="D12928" t="str">
            <v>Annual</v>
          </cell>
          <cell r="E12928" t="str">
            <v>Orthophosphate</v>
          </cell>
          <cell r="F12928" t="str">
            <v>mg/l P</v>
          </cell>
          <cell r="G12928">
            <v>12</v>
          </cell>
          <cell r="J12928">
            <v>20</v>
          </cell>
          <cell r="K12928">
            <v>2.9999999329447746E-2</v>
          </cell>
          <cell r="L12928">
            <v>3.2999999821186066E-2</v>
          </cell>
          <cell r="M12928">
            <v>9.9999997764825821E-3</v>
          </cell>
          <cell r="N12928" t="str">
            <v>Large</v>
          </cell>
          <cell r="O12928">
            <v>563.29999999999995</v>
          </cell>
        </row>
        <row r="12929">
          <cell r="A12929" t="str">
            <v>DK</v>
          </cell>
          <cell r="B12929" t="str">
            <v>DK_RV_400001</v>
          </cell>
          <cell r="C12929">
            <v>1993</v>
          </cell>
          <cell r="D12929" t="str">
            <v>Annual</v>
          </cell>
          <cell r="E12929" t="str">
            <v>Orthophosphate</v>
          </cell>
          <cell r="F12929" t="str">
            <v>mg/l P</v>
          </cell>
          <cell r="G12929">
            <v>12</v>
          </cell>
          <cell r="J12929">
            <v>20</v>
          </cell>
          <cell r="K12929">
            <v>9.9999997764825821E-3</v>
          </cell>
          <cell r="L12929">
            <v>9.9999997764825821E-3</v>
          </cell>
          <cell r="M12929">
            <v>6.0000000521540642E-3</v>
          </cell>
          <cell r="N12929" t="str">
            <v>Large</v>
          </cell>
          <cell r="O12929">
            <v>290</v>
          </cell>
        </row>
        <row r="12930">
          <cell r="A12930" t="str">
            <v>DK</v>
          </cell>
          <cell r="B12930" t="str">
            <v>DK_RV_380020</v>
          </cell>
          <cell r="C12930">
            <v>1993</v>
          </cell>
          <cell r="D12930" t="str">
            <v>Annual</v>
          </cell>
          <cell r="E12930" t="str">
            <v>Orthophosphate</v>
          </cell>
          <cell r="F12930" t="str">
            <v>mg/l P</v>
          </cell>
          <cell r="G12930">
            <v>12</v>
          </cell>
          <cell r="J12930">
            <v>26</v>
          </cell>
          <cell r="K12930">
            <v>7.0000000298023224E-2</v>
          </cell>
          <cell r="L12930">
            <v>4.8999998718500137E-2</v>
          </cell>
          <cell r="M12930">
            <v>2.9999999329447746E-2</v>
          </cell>
          <cell r="N12930" t="str">
            <v>Small</v>
          </cell>
          <cell r="O12930">
            <v>10.8</v>
          </cell>
        </row>
        <row r="12931">
          <cell r="A12931" t="str">
            <v>DK</v>
          </cell>
          <cell r="B12931" t="str">
            <v>DK_RV_570044</v>
          </cell>
          <cell r="C12931">
            <v>1993</v>
          </cell>
          <cell r="D12931" t="str">
            <v>Annual</v>
          </cell>
          <cell r="E12931" t="str">
            <v>Orthophosphate</v>
          </cell>
          <cell r="F12931" t="str">
            <v>mg/l P</v>
          </cell>
          <cell r="G12931">
            <v>12</v>
          </cell>
          <cell r="J12931">
            <v>26</v>
          </cell>
          <cell r="K12931">
            <v>9.0000003576278687E-2</v>
          </cell>
          <cell r="L12931">
            <v>0.10499999672174454</v>
          </cell>
          <cell r="M12931">
            <v>0.17000000178813934</v>
          </cell>
          <cell r="N12931" t="str">
            <v>Small</v>
          </cell>
          <cell r="O12931">
            <v>15.2</v>
          </cell>
        </row>
        <row r="12932">
          <cell r="A12932" t="str">
            <v>DK</v>
          </cell>
          <cell r="B12932" t="str">
            <v>DK_RV_360012</v>
          </cell>
          <cell r="C12932">
            <v>1993</v>
          </cell>
          <cell r="D12932" t="str">
            <v>Annual</v>
          </cell>
          <cell r="E12932" t="str">
            <v>Orthophosphate</v>
          </cell>
          <cell r="F12932" t="str">
            <v>mg/l P</v>
          </cell>
          <cell r="G12932">
            <v>12</v>
          </cell>
          <cell r="J12932">
            <v>20</v>
          </cell>
          <cell r="K12932">
            <v>3.9999999105930328E-2</v>
          </cell>
          <cell r="L12932">
            <v>4.3999999761581421E-2</v>
          </cell>
          <cell r="M12932">
            <v>9.9999997764825821E-3</v>
          </cell>
          <cell r="N12932" t="str">
            <v>Small</v>
          </cell>
          <cell r="O12932">
            <v>9.5</v>
          </cell>
        </row>
        <row r="12933">
          <cell r="A12933" t="str">
            <v>DK</v>
          </cell>
          <cell r="B12933" t="str">
            <v>DK_RV_350010</v>
          </cell>
          <cell r="C12933">
            <v>1993</v>
          </cell>
          <cell r="D12933" t="str">
            <v>Annual</v>
          </cell>
          <cell r="E12933" t="str">
            <v>Orthophosphate</v>
          </cell>
          <cell r="F12933" t="str">
            <v>mg/l P</v>
          </cell>
          <cell r="G12933">
            <v>12</v>
          </cell>
          <cell r="J12933">
            <v>20</v>
          </cell>
          <cell r="K12933">
            <v>2.9999999329447746E-2</v>
          </cell>
          <cell r="L12933">
            <v>3.5999998450279236E-2</v>
          </cell>
          <cell r="M12933">
            <v>9.9999997764825821E-3</v>
          </cell>
          <cell r="N12933" t="str">
            <v>Medium</v>
          </cell>
          <cell r="O12933">
            <v>223.4</v>
          </cell>
        </row>
        <row r="12934">
          <cell r="A12934" t="str">
            <v>DK</v>
          </cell>
          <cell r="B12934" t="str">
            <v>DK_RV_280001</v>
          </cell>
          <cell r="C12934">
            <v>1993</v>
          </cell>
          <cell r="D12934" t="str">
            <v>Annual</v>
          </cell>
          <cell r="E12934" t="str">
            <v>Orthophosphate</v>
          </cell>
          <cell r="F12934" t="str">
            <v>mg/l P</v>
          </cell>
          <cell r="G12934">
            <v>12</v>
          </cell>
          <cell r="J12934">
            <v>25</v>
          </cell>
          <cell r="K12934">
            <v>0.10000000149011612</v>
          </cell>
          <cell r="L12934">
            <v>7.0000000298023224E-2</v>
          </cell>
          <cell r="M12934">
            <v>3.9999999105930328E-2</v>
          </cell>
          <cell r="N12934" t="str">
            <v>Medium</v>
          </cell>
          <cell r="O12934">
            <v>154.19999999999999</v>
          </cell>
        </row>
        <row r="12935">
          <cell r="A12935" t="str">
            <v>DK</v>
          </cell>
          <cell r="B12935" t="str">
            <v>DK_RV_260096</v>
          </cell>
          <cell r="C12935">
            <v>1993</v>
          </cell>
          <cell r="D12935" t="str">
            <v>Annual</v>
          </cell>
          <cell r="E12935" t="str">
            <v>Orthophosphate</v>
          </cell>
          <cell r="F12935" t="str">
            <v>mg/l P</v>
          </cell>
          <cell r="G12935">
            <v>12</v>
          </cell>
          <cell r="J12935">
            <v>25</v>
          </cell>
          <cell r="K12935">
            <v>5.000000074505806E-2</v>
          </cell>
          <cell r="L12935">
            <v>5.4999999701976776E-2</v>
          </cell>
          <cell r="M12935">
            <v>2.9999999329447746E-2</v>
          </cell>
          <cell r="N12935" t="str">
            <v>Medium</v>
          </cell>
          <cell r="O12935">
            <v>131.5</v>
          </cell>
        </row>
        <row r="12936">
          <cell r="A12936" t="str">
            <v>DK</v>
          </cell>
          <cell r="B12936" t="str">
            <v>DK_RV_250078</v>
          </cell>
          <cell r="C12936">
            <v>1993</v>
          </cell>
          <cell r="D12936" t="str">
            <v>Annual</v>
          </cell>
          <cell r="E12936" t="str">
            <v>Orthophosphate</v>
          </cell>
          <cell r="F12936" t="str">
            <v>mg/l P</v>
          </cell>
          <cell r="G12936">
            <v>12</v>
          </cell>
          <cell r="J12936">
            <v>17</v>
          </cell>
          <cell r="K12936">
            <v>2.9999999329447746E-2</v>
          </cell>
          <cell r="L12936">
            <v>3.5000000149011612E-2</v>
          </cell>
          <cell r="M12936">
            <v>7.0000002160668373E-3</v>
          </cell>
          <cell r="N12936" t="str">
            <v>Large</v>
          </cell>
          <cell r="O12936">
            <v>611.70000000000005</v>
          </cell>
        </row>
        <row r="12937">
          <cell r="A12937" t="str">
            <v>DK</v>
          </cell>
          <cell r="B12937" t="str">
            <v>DK_RV_30002</v>
          </cell>
          <cell r="C12937">
            <v>1993</v>
          </cell>
          <cell r="D12937" t="str">
            <v>Annual</v>
          </cell>
          <cell r="E12937" t="str">
            <v>Orthophosphate</v>
          </cell>
          <cell r="F12937" t="str">
            <v>mg/l P</v>
          </cell>
          <cell r="G12937">
            <v>12</v>
          </cell>
          <cell r="J12937">
            <v>18</v>
          </cell>
          <cell r="K12937">
            <v>7.0000000298023224E-2</v>
          </cell>
          <cell r="L12937">
            <v>6.8999998271465302E-2</v>
          </cell>
          <cell r="M12937">
            <v>1.9999999552965164E-2</v>
          </cell>
          <cell r="N12937" t="str">
            <v>Large</v>
          </cell>
          <cell r="O12937">
            <v>347.5</v>
          </cell>
        </row>
        <row r="12938">
          <cell r="A12938" t="str">
            <v>DK</v>
          </cell>
          <cell r="B12938" t="str">
            <v>DK_RV_60001</v>
          </cell>
          <cell r="C12938">
            <v>1993</v>
          </cell>
          <cell r="D12938" t="str">
            <v>Annual</v>
          </cell>
          <cell r="E12938" t="str">
            <v>Orthophosphate</v>
          </cell>
          <cell r="F12938" t="str">
            <v>mg/l P</v>
          </cell>
          <cell r="G12938">
            <v>12</v>
          </cell>
          <cell r="J12938">
            <v>18</v>
          </cell>
          <cell r="K12938">
            <v>5.9999998658895493E-2</v>
          </cell>
          <cell r="L12938">
            <v>6.1999998986721039E-2</v>
          </cell>
          <cell r="M12938">
            <v>1.9999999552965164E-2</v>
          </cell>
          <cell r="N12938" t="str">
            <v>Large</v>
          </cell>
          <cell r="O12938">
            <v>284.7</v>
          </cell>
        </row>
        <row r="12939">
          <cell r="A12939" t="str">
            <v>DK</v>
          </cell>
          <cell r="B12939" t="str">
            <v>DK_RV_100010</v>
          </cell>
          <cell r="C12939">
            <v>1993</v>
          </cell>
          <cell r="D12939" t="str">
            <v>Annual</v>
          </cell>
          <cell r="E12939" t="str">
            <v>Orthophosphate</v>
          </cell>
          <cell r="F12939" t="str">
            <v>mg/l P</v>
          </cell>
          <cell r="G12939">
            <v>12</v>
          </cell>
          <cell r="J12939">
            <v>18</v>
          </cell>
          <cell r="K12939">
            <v>5.000000074505806E-2</v>
          </cell>
          <cell r="L12939">
            <v>4.6000000089406967E-2</v>
          </cell>
          <cell r="M12939">
            <v>2.9999999329447746E-2</v>
          </cell>
          <cell r="N12939" t="str">
            <v>Medium</v>
          </cell>
          <cell r="O12939">
            <v>101</v>
          </cell>
        </row>
        <row r="12940">
          <cell r="A12940" t="str">
            <v>DK</v>
          </cell>
          <cell r="B12940" t="str">
            <v>DK_RV_130011</v>
          </cell>
          <cell r="C12940">
            <v>1993</v>
          </cell>
          <cell r="D12940" t="str">
            <v>Annual</v>
          </cell>
          <cell r="E12940" t="str">
            <v>Orthophosphate</v>
          </cell>
          <cell r="F12940" t="str">
            <v>mg/l P</v>
          </cell>
          <cell r="G12940">
            <v>12</v>
          </cell>
          <cell r="J12940">
            <v>48</v>
          </cell>
          <cell r="K12940">
            <v>2.9999999329447746E-2</v>
          </cell>
          <cell r="L12940">
            <v>3.2000001519918442E-2</v>
          </cell>
          <cell r="M12940">
            <v>9.9999997764825821E-3</v>
          </cell>
          <cell r="N12940" t="str">
            <v>Small</v>
          </cell>
          <cell r="O12940">
            <v>11.4</v>
          </cell>
        </row>
        <row r="12941">
          <cell r="A12941" t="str">
            <v>DK</v>
          </cell>
          <cell r="B12941" t="str">
            <v>DK_RV_140016</v>
          </cell>
          <cell r="C12941">
            <v>1993</v>
          </cell>
          <cell r="D12941" t="str">
            <v>Annual</v>
          </cell>
          <cell r="E12941" t="str">
            <v>Orthophosphate</v>
          </cell>
          <cell r="F12941" t="str">
            <v>mg/l P</v>
          </cell>
          <cell r="G12941">
            <v>12</v>
          </cell>
          <cell r="J12941">
            <v>12</v>
          </cell>
          <cell r="K12941">
            <v>7.9999998211860657E-2</v>
          </cell>
          <cell r="L12941">
            <v>7.8000001609325409E-2</v>
          </cell>
          <cell r="M12941">
            <v>1.9999999552965164E-2</v>
          </cell>
          <cell r="N12941" t="str">
            <v>Large</v>
          </cell>
          <cell r="O12941">
            <v>317.8</v>
          </cell>
        </row>
        <row r="12942">
          <cell r="A12942" t="str">
            <v>DK</v>
          </cell>
          <cell r="B12942" t="str">
            <v>DK_RV_660014</v>
          </cell>
          <cell r="C12942">
            <v>1993</v>
          </cell>
          <cell r="D12942" t="str">
            <v>Annual</v>
          </cell>
          <cell r="E12942" t="str">
            <v>Orthophosphate</v>
          </cell>
          <cell r="F12942" t="str">
            <v>mg/l P</v>
          </cell>
          <cell r="G12942">
            <v>12</v>
          </cell>
          <cell r="J12942">
            <v>25</v>
          </cell>
          <cell r="K12942">
            <v>5.9999998658895493E-2</v>
          </cell>
          <cell r="L12942">
            <v>7.2999998927116394E-2</v>
          </cell>
          <cell r="M12942">
            <v>7.0000000298023224E-2</v>
          </cell>
          <cell r="N12942" t="str">
            <v>Small</v>
          </cell>
          <cell r="O12942">
            <v>41.9</v>
          </cell>
        </row>
        <row r="12943">
          <cell r="A12943" t="str">
            <v>DK</v>
          </cell>
          <cell r="B12943" t="str">
            <v>DK_RV_380024</v>
          </cell>
          <cell r="C12943">
            <v>1993</v>
          </cell>
          <cell r="D12943" t="str">
            <v>Annual</v>
          </cell>
          <cell r="E12943" t="str">
            <v>Orthophosphate</v>
          </cell>
          <cell r="F12943" t="str">
            <v>mg/l P</v>
          </cell>
          <cell r="G12943">
            <v>12</v>
          </cell>
          <cell r="J12943">
            <v>20</v>
          </cell>
          <cell r="K12943">
            <v>1.9999999552965164E-2</v>
          </cell>
          <cell r="L12943">
            <v>2.199999988079071E-2</v>
          </cell>
          <cell r="M12943">
            <v>9.9999997764825821E-3</v>
          </cell>
          <cell r="N12943" t="str">
            <v>Large</v>
          </cell>
          <cell r="O12943">
            <v>675.4</v>
          </cell>
        </row>
        <row r="12944">
          <cell r="A12944" t="str">
            <v>DK</v>
          </cell>
          <cell r="B12944" t="str">
            <v>DK_RV_190012</v>
          </cell>
          <cell r="C12944">
            <v>1993</v>
          </cell>
          <cell r="D12944" t="str">
            <v>Annual</v>
          </cell>
          <cell r="E12944" t="str">
            <v>Orthophosphate</v>
          </cell>
          <cell r="F12944" t="str">
            <v>mg/l P</v>
          </cell>
          <cell r="G12944">
            <v>12</v>
          </cell>
          <cell r="J12944">
            <v>18</v>
          </cell>
          <cell r="K12944">
            <v>3.9999999105930328E-2</v>
          </cell>
          <cell r="L12944">
            <v>4.1999999433755875E-2</v>
          </cell>
          <cell r="M12944">
            <v>9.9999997764825821E-3</v>
          </cell>
          <cell r="N12944" t="str">
            <v>Medium</v>
          </cell>
          <cell r="O12944">
            <v>110.8</v>
          </cell>
        </row>
        <row r="12945">
          <cell r="A12945" t="str">
            <v>DK</v>
          </cell>
          <cell r="B12945" t="str">
            <v>DK_RV_560005</v>
          </cell>
          <cell r="C12945">
            <v>1993</v>
          </cell>
          <cell r="D12945" t="str">
            <v>Annual</v>
          </cell>
          <cell r="E12945" t="str">
            <v>Orthophosphate</v>
          </cell>
          <cell r="F12945" t="str">
            <v>mg/l P</v>
          </cell>
          <cell r="G12945">
            <v>12</v>
          </cell>
          <cell r="J12945">
            <v>27</v>
          </cell>
          <cell r="K12945">
            <v>0.15000000596046448</v>
          </cell>
          <cell r="L12945">
            <v>0.15999999642372131</v>
          </cell>
          <cell r="M12945">
            <v>0.43000000715255737</v>
          </cell>
          <cell r="N12945" t="str">
            <v>Large</v>
          </cell>
          <cell r="O12945">
            <v>260.7</v>
          </cell>
        </row>
        <row r="12946">
          <cell r="A12946" t="str">
            <v>DK</v>
          </cell>
          <cell r="B12946" t="str">
            <v>DK_RV_250020</v>
          </cell>
          <cell r="C12946">
            <v>1993</v>
          </cell>
          <cell r="D12946" t="str">
            <v>Annual</v>
          </cell>
          <cell r="E12946" t="str">
            <v>Orthophosphate</v>
          </cell>
          <cell r="F12946" t="str">
            <v>mg/l P</v>
          </cell>
          <cell r="G12946">
            <v>12</v>
          </cell>
          <cell r="J12946">
            <v>18</v>
          </cell>
          <cell r="K12946">
            <v>1.9999999552965164E-2</v>
          </cell>
          <cell r="L12946">
            <v>2.0999999716877937E-2</v>
          </cell>
          <cell r="M12946">
            <v>8.999999612569809E-3</v>
          </cell>
          <cell r="N12946" t="str">
            <v>Medium</v>
          </cell>
          <cell r="O12946">
            <v>117.3</v>
          </cell>
        </row>
        <row r="12947">
          <cell r="A12947" t="str">
            <v>DK</v>
          </cell>
          <cell r="B12947" t="str">
            <v>DK_RV_210803</v>
          </cell>
          <cell r="C12947">
            <v>1993</v>
          </cell>
          <cell r="D12947" t="str">
            <v>Annual</v>
          </cell>
          <cell r="E12947" t="str">
            <v>Orthophosphate</v>
          </cell>
          <cell r="F12947" t="str">
            <v>mg/l P</v>
          </cell>
          <cell r="G12947">
            <v>12</v>
          </cell>
          <cell r="J12947">
            <v>27</v>
          </cell>
          <cell r="K12947">
            <v>2.9999999329447746E-2</v>
          </cell>
          <cell r="L12947">
            <v>2.4000000208616257E-2</v>
          </cell>
          <cell r="M12947">
            <v>1.9999999552965164E-2</v>
          </cell>
          <cell r="N12947" t="str">
            <v>Small</v>
          </cell>
          <cell r="O12947">
            <v>10.6</v>
          </cell>
        </row>
        <row r="12948">
          <cell r="A12948" t="str">
            <v>DK</v>
          </cell>
          <cell r="B12948" t="str">
            <v>DK_RV_220043</v>
          </cell>
          <cell r="C12948">
            <v>1993</v>
          </cell>
          <cell r="D12948" t="str">
            <v>Annual</v>
          </cell>
          <cell r="E12948" t="str">
            <v>Orthophosphate</v>
          </cell>
          <cell r="F12948" t="str">
            <v>mg/l P</v>
          </cell>
          <cell r="G12948">
            <v>12</v>
          </cell>
          <cell r="J12948">
            <v>18</v>
          </cell>
          <cell r="K12948">
            <v>7.0000000298023224E-2</v>
          </cell>
          <cell r="L12948">
            <v>2.7000000700354576E-2</v>
          </cell>
          <cell r="M12948">
            <v>3.9999999105930328E-2</v>
          </cell>
          <cell r="N12948" t="str">
            <v>Small</v>
          </cell>
          <cell r="O12948">
            <v>15.1</v>
          </cell>
        </row>
        <row r="12949">
          <cell r="A12949" t="str">
            <v>EE</v>
          </cell>
          <cell r="B12949" t="str">
            <v>EE_RV_43</v>
          </cell>
          <cell r="C12949">
            <v>1993</v>
          </cell>
          <cell r="D12949" t="str">
            <v>Annual</v>
          </cell>
          <cell r="E12949" t="str">
            <v>Orthophosphate</v>
          </cell>
          <cell r="F12949" t="str">
            <v>mg/l P</v>
          </cell>
          <cell r="G12949">
            <v>12</v>
          </cell>
          <cell r="J12949">
            <v>8</v>
          </cell>
          <cell r="K12949">
            <v>3.5000000149011612E-2</v>
          </cell>
          <cell r="L12949">
            <v>2.9999999329447746E-2</v>
          </cell>
          <cell r="M12949">
            <v>1.4700000174343586E-2</v>
          </cell>
          <cell r="N12949" t="str">
            <v>Medium</v>
          </cell>
          <cell r="O12949">
            <v>96</v>
          </cell>
        </row>
        <row r="12950">
          <cell r="A12950" t="str">
            <v>EE</v>
          </cell>
          <cell r="B12950" t="str">
            <v>EE_RV_3</v>
          </cell>
          <cell r="C12950">
            <v>1993</v>
          </cell>
          <cell r="D12950" t="str">
            <v>Annual</v>
          </cell>
          <cell r="E12950" t="str">
            <v>Orthophosphate</v>
          </cell>
          <cell r="F12950" t="str">
            <v>mg/l P</v>
          </cell>
          <cell r="G12950">
            <v>12</v>
          </cell>
          <cell r="J12950">
            <v>6</v>
          </cell>
          <cell r="K12950">
            <v>6.1700001358985901E-2</v>
          </cell>
          <cell r="L12950">
            <v>5.4999999701976776E-2</v>
          </cell>
          <cell r="M12950">
            <v>1.269999984651804E-2</v>
          </cell>
          <cell r="N12950" t="str">
            <v>Large</v>
          </cell>
          <cell r="O12950">
            <v>848</v>
          </cell>
        </row>
        <row r="12951">
          <cell r="A12951" t="str">
            <v>EE</v>
          </cell>
          <cell r="B12951" t="str">
            <v>EE_RV_2</v>
          </cell>
          <cell r="C12951">
            <v>1993</v>
          </cell>
          <cell r="D12951" t="str">
            <v>Annual</v>
          </cell>
          <cell r="E12951" t="str">
            <v>Orthophosphate</v>
          </cell>
          <cell r="F12951" t="str">
            <v>mg/l P</v>
          </cell>
          <cell r="G12951">
            <v>12</v>
          </cell>
          <cell r="J12951">
            <v>6</v>
          </cell>
          <cell r="K12951">
            <v>1.3299999758601189E-2</v>
          </cell>
          <cell r="L12951">
            <v>9.9999997764825821E-3</v>
          </cell>
          <cell r="M12951">
            <v>3.0000000260770321E-3</v>
          </cell>
          <cell r="N12951" t="str">
            <v>Large</v>
          </cell>
          <cell r="O12951">
            <v>495</v>
          </cell>
        </row>
        <row r="12952">
          <cell r="A12952" t="str">
            <v>EE</v>
          </cell>
          <cell r="B12952" t="str">
            <v>EE_RV_1</v>
          </cell>
          <cell r="C12952">
            <v>1993</v>
          </cell>
          <cell r="D12952" t="str">
            <v>Annual</v>
          </cell>
          <cell r="E12952" t="str">
            <v>Orthophosphate</v>
          </cell>
          <cell r="F12952" t="str">
            <v>mg/l P</v>
          </cell>
          <cell r="G12952">
            <v>12</v>
          </cell>
          <cell r="J12952">
            <v>13</v>
          </cell>
          <cell r="K12952">
            <v>3.9999999105930328E-2</v>
          </cell>
          <cell r="L12952">
            <v>3.9999999105930328E-2</v>
          </cell>
          <cell r="M12952">
            <v>5.7999999262392521E-3</v>
          </cell>
          <cell r="N12952" t="str">
            <v>Large</v>
          </cell>
          <cell r="O12952">
            <v>523</v>
          </cell>
        </row>
        <row r="12953">
          <cell r="A12953" t="str">
            <v>EE</v>
          </cell>
          <cell r="B12953" t="str">
            <v>EE_RV_36</v>
          </cell>
          <cell r="C12953">
            <v>1993</v>
          </cell>
          <cell r="D12953" t="str">
            <v>Annual</v>
          </cell>
          <cell r="E12953" t="str">
            <v>Orthophosphate</v>
          </cell>
          <cell r="F12953" t="str">
            <v>mg/l P</v>
          </cell>
          <cell r="G12953">
            <v>12</v>
          </cell>
          <cell r="J12953">
            <v>11</v>
          </cell>
          <cell r="K12953">
            <v>4.4500000774860382E-2</v>
          </cell>
          <cell r="L12953">
            <v>2.9999999329447746E-2</v>
          </cell>
          <cell r="M12953">
            <v>1.0900000110268593E-2</v>
          </cell>
          <cell r="N12953" t="str">
            <v>Large</v>
          </cell>
          <cell r="O12953">
            <v>528</v>
          </cell>
        </row>
        <row r="12954">
          <cell r="A12954" t="str">
            <v>EE</v>
          </cell>
          <cell r="B12954" t="str">
            <v>EE_RV_34</v>
          </cell>
          <cell r="C12954">
            <v>1993</v>
          </cell>
          <cell r="D12954" t="str">
            <v>Annual</v>
          </cell>
          <cell r="E12954" t="str">
            <v>Orthophosphate</v>
          </cell>
          <cell r="F12954" t="str">
            <v>mg/l P</v>
          </cell>
          <cell r="G12954">
            <v>12</v>
          </cell>
          <cell r="J12954">
            <v>11</v>
          </cell>
          <cell r="K12954">
            <v>0.12269999831914902</v>
          </cell>
          <cell r="L12954">
            <v>9.9999997764825821E-3</v>
          </cell>
          <cell r="M12954">
            <v>3.5599999129772186E-2</v>
          </cell>
          <cell r="N12954" t="str">
            <v>Large</v>
          </cell>
          <cell r="O12954">
            <v>810</v>
          </cell>
        </row>
        <row r="12955">
          <cell r="A12955" t="str">
            <v>EE</v>
          </cell>
          <cell r="B12955" t="str">
            <v>EE_RV_38</v>
          </cell>
          <cell r="C12955">
            <v>1993</v>
          </cell>
          <cell r="D12955" t="str">
            <v>Annual</v>
          </cell>
          <cell r="E12955" t="str">
            <v>Orthophosphate</v>
          </cell>
          <cell r="F12955" t="str">
            <v>mg/l P</v>
          </cell>
          <cell r="G12955">
            <v>12</v>
          </cell>
          <cell r="J12955">
            <v>12</v>
          </cell>
          <cell r="K12955">
            <v>7.0200003683567047E-2</v>
          </cell>
          <cell r="L12955">
            <v>5.4000001400709152E-2</v>
          </cell>
          <cell r="M12955">
            <v>7.3000001721084118E-3</v>
          </cell>
          <cell r="N12955" t="str">
            <v>Large</v>
          </cell>
          <cell r="O12955">
            <v>308</v>
          </cell>
        </row>
        <row r="12956">
          <cell r="A12956" t="str">
            <v>EE</v>
          </cell>
          <cell r="B12956" t="str">
            <v>EE_RV_39</v>
          </cell>
          <cell r="C12956">
            <v>1993</v>
          </cell>
          <cell r="D12956" t="str">
            <v>Annual</v>
          </cell>
          <cell r="E12956" t="str">
            <v>Orthophosphate</v>
          </cell>
          <cell r="F12956" t="str">
            <v>mg/l P</v>
          </cell>
          <cell r="G12956">
            <v>12</v>
          </cell>
          <cell r="J12956">
            <v>6</v>
          </cell>
          <cell r="K12956">
            <v>2.0000000949949026E-3</v>
          </cell>
          <cell r="L12956">
            <v>1.500000013038516E-3</v>
          </cell>
          <cell r="M12956">
            <v>3.9999998989515007E-4</v>
          </cell>
          <cell r="N12956" t="str">
            <v>Medium</v>
          </cell>
          <cell r="O12956">
            <v>57</v>
          </cell>
        </row>
        <row r="12957">
          <cell r="A12957" t="str">
            <v>EE</v>
          </cell>
          <cell r="B12957" t="str">
            <v>EE_RV_4</v>
          </cell>
          <cell r="C12957">
            <v>1993</v>
          </cell>
          <cell r="D12957" t="str">
            <v>Annual</v>
          </cell>
          <cell r="E12957" t="str">
            <v>Orthophosphate</v>
          </cell>
          <cell r="F12957" t="str">
            <v>mg/l P</v>
          </cell>
          <cell r="G12957">
            <v>12</v>
          </cell>
          <cell r="J12957">
            <v>12</v>
          </cell>
          <cell r="K12957">
            <v>5.2499998360872269E-2</v>
          </cell>
          <cell r="L12957">
            <v>5.9999998658895493E-2</v>
          </cell>
          <cell r="M12957">
            <v>5.2999998442828655E-3</v>
          </cell>
          <cell r="N12957" t="str">
            <v>Very Large</v>
          </cell>
          <cell r="O12957">
            <v>1144</v>
          </cell>
        </row>
        <row r="12958">
          <cell r="A12958" t="str">
            <v>EE</v>
          </cell>
          <cell r="B12958" t="str">
            <v>EE_RV_42</v>
          </cell>
          <cell r="C12958">
            <v>1993</v>
          </cell>
          <cell r="D12958" t="str">
            <v>Annual</v>
          </cell>
          <cell r="E12958" t="str">
            <v>Orthophosphate</v>
          </cell>
          <cell r="F12958" t="str">
            <v>mg/l P</v>
          </cell>
          <cell r="G12958">
            <v>12</v>
          </cell>
          <cell r="J12958">
            <v>12</v>
          </cell>
          <cell r="K12958">
            <v>1.3000000268220901E-2</v>
          </cell>
          <cell r="L12958">
            <v>1.1500000022351742E-2</v>
          </cell>
          <cell r="M12958">
            <v>6.3000000081956387E-3</v>
          </cell>
          <cell r="N12958" t="str">
            <v>Very Large</v>
          </cell>
          <cell r="O12958">
            <v>1570</v>
          </cell>
        </row>
        <row r="12959">
          <cell r="A12959" t="str">
            <v>EE</v>
          </cell>
          <cell r="B12959" t="str">
            <v>EE_RV_55</v>
          </cell>
          <cell r="C12959">
            <v>1993</v>
          </cell>
          <cell r="D12959" t="str">
            <v>Annual</v>
          </cell>
          <cell r="E12959" t="str">
            <v>Orthophosphate</v>
          </cell>
          <cell r="F12959" t="str">
            <v>mg/l P</v>
          </cell>
          <cell r="G12959">
            <v>12</v>
          </cell>
          <cell r="J12959">
            <v>6</v>
          </cell>
          <cell r="K12959">
            <v>1.6000000759959221E-2</v>
          </cell>
          <cell r="L12959">
            <v>1.3500000350177288E-2</v>
          </cell>
          <cell r="M12959">
            <v>2.7000000700354576E-3</v>
          </cell>
          <cell r="N12959" t="str">
            <v>Medium</v>
          </cell>
          <cell r="O12959">
            <v>191</v>
          </cell>
        </row>
        <row r="12960">
          <cell r="A12960" t="str">
            <v>EE</v>
          </cell>
          <cell r="B12960" t="str">
            <v>EE_RV_45</v>
          </cell>
          <cell r="C12960">
            <v>1993</v>
          </cell>
          <cell r="D12960" t="str">
            <v>Annual</v>
          </cell>
          <cell r="E12960" t="str">
            <v>Orthophosphate</v>
          </cell>
          <cell r="F12960" t="str">
            <v>mg/l P</v>
          </cell>
          <cell r="G12960">
            <v>12</v>
          </cell>
          <cell r="J12960">
            <v>12</v>
          </cell>
          <cell r="K12960">
            <v>7.2800002992153168E-2</v>
          </cell>
          <cell r="L12960">
            <v>6.1500001698732376E-2</v>
          </cell>
          <cell r="M12960">
            <v>1.269999984651804E-2</v>
          </cell>
          <cell r="N12960" t="str">
            <v>Large</v>
          </cell>
          <cell r="O12960">
            <v>316</v>
          </cell>
        </row>
        <row r="12961">
          <cell r="A12961" t="str">
            <v>EE</v>
          </cell>
          <cell r="B12961" t="str">
            <v>EE_RV_46</v>
          </cell>
          <cell r="C12961">
            <v>1993</v>
          </cell>
          <cell r="D12961" t="str">
            <v>Annual</v>
          </cell>
          <cell r="E12961" t="str">
            <v>Orthophosphate</v>
          </cell>
          <cell r="F12961" t="str">
            <v>mg/l P</v>
          </cell>
          <cell r="G12961">
            <v>12</v>
          </cell>
          <cell r="J12961">
            <v>6</v>
          </cell>
          <cell r="K12961">
            <v>4.9199998378753662E-2</v>
          </cell>
          <cell r="L12961">
            <v>4.6000000089406967E-2</v>
          </cell>
          <cell r="M12961">
            <v>1.9000000320374966E-3</v>
          </cell>
          <cell r="N12961" t="str">
            <v>Large</v>
          </cell>
          <cell r="O12961">
            <v>635</v>
          </cell>
        </row>
        <row r="12962">
          <cell r="A12962" t="str">
            <v>EE</v>
          </cell>
          <cell r="B12962" t="str">
            <v>EE_RV_47</v>
          </cell>
          <cell r="C12962">
            <v>1993</v>
          </cell>
          <cell r="D12962" t="str">
            <v>Annual</v>
          </cell>
          <cell r="E12962" t="str">
            <v>Orthophosphate</v>
          </cell>
          <cell r="F12962" t="str">
            <v>mg/l P</v>
          </cell>
          <cell r="G12962">
            <v>12</v>
          </cell>
          <cell r="J12962">
            <v>11</v>
          </cell>
          <cell r="K12962">
            <v>7.8599996864795685E-2</v>
          </cell>
          <cell r="L12962">
            <v>7.5999997556209564E-2</v>
          </cell>
          <cell r="M12962">
            <v>1.1500000022351742E-2</v>
          </cell>
          <cell r="N12962" t="str">
            <v>Large</v>
          </cell>
          <cell r="O12962">
            <v>682</v>
          </cell>
        </row>
        <row r="12963">
          <cell r="A12963" t="str">
            <v>EE</v>
          </cell>
          <cell r="B12963" t="str">
            <v>EE_RV_57</v>
          </cell>
          <cell r="C12963">
            <v>1993</v>
          </cell>
          <cell r="D12963" t="str">
            <v>Annual</v>
          </cell>
          <cell r="E12963" t="str">
            <v>Orthophosphate</v>
          </cell>
          <cell r="F12963" t="str">
            <v>mg/l P</v>
          </cell>
          <cell r="G12963">
            <v>12</v>
          </cell>
          <cell r="J12963">
            <v>8</v>
          </cell>
          <cell r="K12963">
            <v>2.199999988079071E-2</v>
          </cell>
          <cell r="L12963">
            <v>2.0999999716877937E-2</v>
          </cell>
          <cell r="M12963">
            <v>5.7000000961124897E-3</v>
          </cell>
          <cell r="N12963" t="str">
            <v>Large</v>
          </cell>
          <cell r="O12963">
            <v>548</v>
          </cell>
        </row>
        <row r="12964">
          <cell r="A12964" t="str">
            <v>EE</v>
          </cell>
          <cell r="B12964" t="str">
            <v>EE_RV_49</v>
          </cell>
          <cell r="C12964">
            <v>1993</v>
          </cell>
          <cell r="D12964" t="str">
            <v>Annual</v>
          </cell>
          <cell r="E12964" t="str">
            <v>Orthophosphate</v>
          </cell>
          <cell r="F12964" t="str">
            <v>mg/l P</v>
          </cell>
          <cell r="G12964">
            <v>12</v>
          </cell>
          <cell r="J12964">
            <v>11</v>
          </cell>
          <cell r="K12964">
            <v>2.2500000894069672E-2</v>
          </cell>
          <cell r="L12964">
            <v>1.8999999389052391E-2</v>
          </cell>
          <cell r="M12964">
            <v>9.3000000342726707E-3</v>
          </cell>
          <cell r="N12964" t="str">
            <v>Largest</v>
          </cell>
          <cell r="O12964">
            <v>2640</v>
          </cell>
        </row>
        <row r="12965">
          <cell r="A12965" t="str">
            <v>EE</v>
          </cell>
          <cell r="B12965" t="str">
            <v>EE_RV_56</v>
          </cell>
          <cell r="C12965">
            <v>1993</v>
          </cell>
          <cell r="D12965" t="str">
            <v>Annual</v>
          </cell>
          <cell r="E12965" t="str">
            <v>Orthophosphate</v>
          </cell>
          <cell r="F12965" t="str">
            <v>mg/l P</v>
          </cell>
          <cell r="G12965">
            <v>12</v>
          </cell>
          <cell r="J12965">
            <v>6</v>
          </cell>
          <cell r="K12965">
            <v>5.0700001418590546E-2</v>
          </cell>
          <cell r="L12965">
            <v>5.2000001072883606E-2</v>
          </cell>
          <cell r="M12965">
            <v>6.0000000521540642E-3</v>
          </cell>
          <cell r="N12965" t="str">
            <v>Very Large</v>
          </cell>
          <cell r="O12965">
            <v>1884</v>
          </cell>
        </row>
        <row r="12966">
          <cell r="A12966" t="str">
            <v>EE</v>
          </cell>
          <cell r="B12966" t="str">
            <v>EE_RV_51</v>
          </cell>
          <cell r="C12966">
            <v>1993</v>
          </cell>
          <cell r="D12966" t="str">
            <v>Annual</v>
          </cell>
          <cell r="E12966" t="str">
            <v>Orthophosphate</v>
          </cell>
          <cell r="F12966" t="str">
            <v>mg/l P</v>
          </cell>
          <cell r="G12966">
            <v>12</v>
          </cell>
          <cell r="J12966">
            <v>6</v>
          </cell>
          <cell r="K12966">
            <v>4.3200001120567322E-2</v>
          </cell>
          <cell r="L12966">
            <v>4.3000001460313797E-2</v>
          </cell>
          <cell r="M12966">
            <v>9.3000000342726707E-3</v>
          </cell>
          <cell r="N12966" t="str">
            <v>Very Large</v>
          </cell>
          <cell r="O12966">
            <v>2077</v>
          </cell>
        </row>
        <row r="12967">
          <cell r="A12967" t="str">
            <v>EE</v>
          </cell>
          <cell r="B12967" t="str">
            <v>EE_RV_52</v>
          </cell>
          <cell r="C12967">
            <v>1993</v>
          </cell>
          <cell r="D12967" t="str">
            <v>Annual</v>
          </cell>
          <cell r="E12967" t="str">
            <v>Orthophosphate</v>
          </cell>
          <cell r="F12967" t="str">
            <v>mg/l P</v>
          </cell>
          <cell r="G12967">
            <v>12</v>
          </cell>
          <cell r="J12967">
            <v>6</v>
          </cell>
          <cell r="K12967">
            <v>2.5200000032782555E-2</v>
          </cell>
          <cell r="L12967">
            <v>2.2500000894069672E-2</v>
          </cell>
          <cell r="M12967">
            <v>9.9999997473787516E-5</v>
          </cell>
          <cell r="N12967" t="str">
            <v>Largest</v>
          </cell>
          <cell r="O12967">
            <v>5154</v>
          </cell>
        </row>
        <row r="12968">
          <cell r="A12968" t="str">
            <v>EE</v>
          </cell>
          <cell r="B12968" t="str">
            <v>EE_RV_54</v>
          </cell>
          <cell r="C12968">
            <v>1993</v>
          </cell>
          <cell r="D12968" t="str">
            <v>Annual</v>
          </cell>
          <cell r="E12968" t="str">
            <v>Orthophosphate</v>
          </cell>
          <cell r="F12968" t="str">
            <v>mg/l P</v>
          </cell>
          <cell r="G12968">
            <v>12</v>
          </cell>
          <cell r="J12968">
            <v>6</v>
          </cell>
          <cell r="K12968">
            <v>3.0500000342726707E-2</v>
          </cell>
          <cell r="L12968">
            <v>2.8500000014901161E-2</v>
          </cell>
          <cell r="M12968">
            <v>6.99999975040555E-4</v>
          </cell>
          <cell r="N12968" t="str">
            <v>Very Large</v>
          </cell>
          <cell r="O12968">
            <v>1008</v>
          </cell>
        </row>
        <row r="12969">
          <cell r="A12969" t="str">
            <v>EE</v>
          </cell>
          <cell r="B12969" t="str">
            <v>EE_RV_40</v>
          </cell>
          <cell r="C12969">
            <v>1993</v>
          </cell>
          <cell r="D12969" t="str">
            <v>Annual</v>
          </cell>
          <cell r="E12969" t="str">
            <v>Orthophosphate</v>
          </cell>
          <cell r="F12969" t="str">
            <v>mg/l P</v>
          </cell>
          <cell r="G12969">
            <v>12</v>
          </cell>
          <cell r="J12969">
            <v>12</v>
          </cell>
          <cell r="K12969">
            <v>3.1800001859664917E-2</v>
          </cell>
          <cell r="L12969">
            <v>3.1500000506639481E-2</v>
          </cell>
          <cell r="M12969">
            <v>3.1000000890344381E-3</v>
          </cell>
          <cell r="N12969" t="str">
            <v>Large</v>
          </cell>
          <cell r="O12969">
            <v>453</v>
          </cell>
        </row>
        <row r="12970">
          <cell r="A12970" t="str">
            <v>EE</v>
          </cell>
          <cell r="B12970" t="str">
            <v>EE_RV_31</v>
          </cell>
          <cell r="C12970">
            <v>1993</v>
          </cell>
          <cell r="D12970" t="str">
            <v>Annual</v>
          </cell>
          <cell r="E12970" t="str">
            <v>Orthophosphate</v>
          </cell>
          <cell r="F12970" t="str">
            <v>mg/l P</v>
          </cell>
          <cell r="G12970">
            <v>12</v>
          </cell>
          <cell r="J12970">
            <v>3</v>
          </cell>
          <cell r="K12970">
            <v>3.3300001174211502E-2</v>
          </cell>
          <cell r="L12970">
            <v>3.9999999105930328E-2</v>
          </cell>
          <cell r="M12970">
            <v>1.6499999910593033E-2</v>
          </cell>
          <cell r="N12970" t="str">
            <v>Largest</v>
          </cell>
          <cell r="O12970">
            <v>47815</v>
          </cell>
        </row>
        <row r="12971">
          <cell r="A12971" t="str">
            <v>EE</v>
          </cell>
          <cell r="B12971" t="str">
            <v>EE_RV_17</v>
          </cell>
          <cell r="C12971">
            <v>1993</v>
          </cell>
          <cell r="D12971" t="str">
            <v>Annual</v>
          </cell>
          <cell r="E12971" t="str">
            <v>Orthophosphate</v>
          </cell>
          <cell r="F12971" t="str">
            <v>mg/l P</v>
          </cell>
          <cell r="G12971">
            <v>12</v>
          </cell>
          <cell r="J12971">
            <v>6</v>
          </cell>
          <cell r="K12971">
            <v>1.2500000186264515E-2</v>
          </cell>
          <cell r="L12971">
            <v>9.9999997764825821E-3</v>
          </cell>
          <cell r="M12971">
            <v>1.0999999940395355E-3</v>
          </cell>
          <cell r="N12971" t="str">
            <v>Large</v>
          </cell>
          <cell r="O12971">
            <v>861</v>
          </cell>
        </row>
        <row r="12972">
          <cell r="A12972" t="str">
            <v>EE</v>
          </cell>
          <cell r="B12972" t="str">
            <v>EE_RV_16</v>
          </cell>
          <cell r="C12972">
            <v>1993</v>
          </cell>
          <cell r="D12972" t="str">
            <v>Annual</v>
          </cell>
          <cell r="E12972" t="str">
            <v>Orthophosphate</v>
          </cell>
          <cell r="F12972" t="str">
            <v>mg/l P</v>
          </cell>
          <cell r="G12972">
            <v>12</v>
          </cell>
          <cell r="J12972">
            <v>6</v>
          </cell>
          <cell r="K12972">
            <v>1.2500000186264515E-2</v>
          </cell>
          <cell r="L12972">
            <v>9.9999997764825821E-3</v>
          </cell>
          <cell r="M12972">
            <v>1.0999999940395355E-3</v>
          </cell>
          <cell r="N12972" t="str">
            <v>Small</v>
          </cell>
          <cell r="O12972">
            <v>34.799999999999997</v>
          </cell>
        </row>
        <row r="12973">
          <cell r="A12973" t="str">
            <v>EE</v>
          </cell>
          <cell r="B12973" t="str">
            <v>EE_RV_58</v>
          </cell>
          <cell r="C12973">
            <v>1993</v>
          </cell>
          <cell r="D12973" t="str">
            <v>Annual</v>
          </cell>
          <cell r="E12973" t="str">
            <v>Orthophosphate</v>
          </cell>
          <cell r="F12973" t="str">
            <v>mg/l P</v>
          </cell>
          <cell r="G12973">
            <v>12</v>
          </cell>
          <cell r="J12973">
            <v>9</v>
          </cell>
          <cell r="K12973">
            <v>6.759999692440033E-2</v>
          </cell>
          <cell r="L12973">
            <v>6.549999862909317E-2</v>
          </cell>
          <cell r="M12973">
            <v>1.4999999664723873E-2</v>
          </cell>
          <cell r="N12973" t="str">
            <v>Large</v>
          </cell>
          <cell r="O12973">
            <v>546</v>
          </cell>
        </row>
        <row r="12974">
          <cell r="A12974" t="str">
            <v>EE</v>
          </cell>
          <cell r="B12974" t="str">
            <v>EE_RV_23</v>
          </cell>
          <cell r="C12974">
            <v>1993</v>
          </cell>
          <cell r="D12974" t="str">
            <v>Annual</v>
          </cell>
          <cell r="E12974" t="str">
            <v>Orthophosphate</v>
          </cell>
          <cell r="F12974" t="str">
            <v>mg/l P</v>
          </cell>
          <cell r="G12974">
            <v>12</v>
          </cell>
          <cell r="J12974">
            <v>12</v>
          </cell>
          <cell r="K12974">
            <v>2.7499999850988388E-2</v>
          </cell>
          <cell r="L12974">
            <v>2.9999999329447746E-2</v>
          </cell>
          <cell r="M12974">
            <v>9.8000001162290573E-3</v>
          </cell>
          <cell r="N12974" t="str">
            <v>Medium</v>
          </cell>
          <cell r="O12974">
            <v>241</v>
          </cell>
        </row>
        <row r="12975">
          <cell r="A12975" t="str">
            <v>EE</v>
          </cell>
          <cell r="B12975" t="str">
            <v>EE_RV_5</v>
          </cell>
          <cell r="C12975">
            <v>1993</v>
          </cell>
          <cell r="D12975" t="str">
            <v>Annual</v>
          </cell>
          <cell r="E12975" t="str">
            <v>Orthophosphate</v>
          </cell>
          <cell r="F12975" t="str">
            <v>mg/l P</v>
          </cell>
          <cell r="G12975">
            <v>12</v>
          </cell>
          <cell r="J12975">
            <v>12</v>
          </cell>
          <cell r="K12975">
            <v>8.3300001919269562E-2</v>
          </cell>
          <cell r="L12975">
            <v>7.0000000298023224E-2</v>
          </cell>
          <cell r="M12975">
            <v>3.5199999809265137E-2</v>
          </cell>
          <cell r="N12975" t="str">
            <v>Very Large</v>
          </cell>
          <cell r="O12975">
            <v>1054</v>
          </cell>
        </row>
        <row r="12976">
          <cell r="A12976" t="str">
            <v>EE</v>
          </cell>
          <cell r="B12976" t="str">
            <v>EE_RV_25</v>
          </cell>
          <cell r="C12976">
            <v>1993</v>
          </cell>
          <cell r="D12976" t="str">
            <v>Annual</v>
          </cell>
          <cell r="E12976" t="str">
            <v>Orthophosphate</v>
          </cell>
          <cell r="F12976" t="str">
            <v>mg/l P</v>
          </cell>
          <cell r="G12976">
            <v>12</v>
          </cell>
          <cell r="J12976">
            <v>12</v>
          </cell>
          <cell r="K12976">
            <v>7.3299996554851532E-2</v>
          </cell>
          <cell r="L12976">
            <v>7.0000000298023224E-2</v>
          </cell>
          <cell r="M12976">
            <v>8.0000003799796104E-3</v>
          </cell>
          <cell r="N12976" t="str">
            <v>Large</v>
          </cell>
          <cell r="O12976">
            <v>930</v>
          </cell>
        </row>
        <row r="12977">
          <cell r="A12977" t="str">
            <v>EE</v>
          </cell>
          <cell r="B12977" t="str">
            <v>EE_RV_26</v>
          </cell>
          <cell r="C12977">
            <v>1993</v>
          </cell>
          <cell r="D12977" t="str">
            <v>Annual</v>
          </cell>
          <cell r="E12977" t="str">
            <v>Orthophosphate</v>
          </cell>
          <cell r="F12977" t="str">
            <v>mg/l P</v>
          </cell>
          <cell r="G12977">
            <v>12</v>
          </cell>
          <cell r="J12977">
            <v>12</v>
          </cell>
          <cell r="K12977">
            <v>1.5399999916553497E-2</v>
          </cell>
          <cell r="L12977">
            <v>9.9999997764825821E-3</v>
          </cell>
          <cell r="M12977">
            <v>9.9999997473787516E-5</v>
          </cell>
          <cell r="N12977" t="str">
            <v>Large</v>
          </cell>
          <cell r="O12977">
            <v>282</v>
          </cell>
        </row>
        <row r="12978">
          <cell r="A12978" t="str">
            <v>EE</v>
          </cell>
          <cell r="B12978" t="str">
            <v>EE_RV_27</v>
          </cell>
          <cell r="C12978">
            <v>1993</v>
          </cell>
          <cell r="D12978" t="str">
            <v>Annual</v>
          </cell>
          <cell r="E12978" t="str">
            <v>Orthophosphate</v>
          </cell>
          <cell r="F12978" t="str">
            <v>mg/l P</v>
          </cell>
          <cell r="G12978">
            <v>12</v>
          </cell>
          <cell r="J12978">
            <v>12</v>
          </cell>
          <cell r="K12978">
            <v>2.4199999868869781E-2</v>
          </cell>
          <cell r="L12978">
            <v>1.4999999664723873E-2</v>
          </cell>
          <cell r="M12978">
            <v>1.3000000035390258E-3</v>
          </cell>
          <cell r="N12978" t="str">
            <v>Large</v>
          </cell>
          <cell r="O12978">
            <v>366</v>
          </cell>
        </row>
        <row r="12979">
          <cell r="A12979" t="str">
            <v>EE</v>
          </cell>
          <cell r="B12979" t="str">
            <v>EE_RV_28</v>
          </cell>
          <cell r="C12979">
            <v>1993</v>
          </cell>
          <cell r="D12979" t="str">
            <v>Annual</v>
          </cell>
          <cell r="E12979" t="str">
            <v>Orthophosphate</v>
          </cell>
          <cell r="F12979" t="str">
            <v>mg/l P</v>
          </cell>
          <cell r="G12979">
            <v>12</v>
          </cell>
          <cell r="J12979">
            <v>8</v>
          </cell>
          <cell r="K12979">
            <v>1.3799999840557575E-2</v>
          </cell>
          <cell r="L12979">
            <v>9.9999997764825821E-3</v>
          </cell>
          <cell r="M12979">
            <v>2.4000001139938831E-3</v>
          </cell>
          <cell r="N12979" t="str">
            <v>Medium</v>
          </cell>
          <cell r="O12979">
            <v>214</v>
          </cell>
        </row>
        <row r="12980">
          <cell r="A12980" t="str">
            <v>EE</v>
          </cell>
          <cell r="B12980" t="str">
            <v>EE_RV_30</v>
          </cell>
          <cell r="C12980">
            <v>1993</v>
          </cell>
          <cell r="D12980" t="str">
            <v>Annual</v>
          </cell>
          <cell r="E12980" t="str">
            <v>Orthophosphate</v>
          </cell>
          <cell r="F12980" t="str">
            <v>mg/l P</v>
          </cell>
          <cell r="G12980">
            <v>12</v>
          </cell>
          <cell r="J12980">
            <v>12</v>
          </cell>
          <cell r="K12980">
            <v>2.2500000894069672E-2</v>
          </cell>
          <cell r="L12980">
            <v>1.9999999552965164E-2</v>
          </cell>
          <cell r="M12980">
            <v>5.2999998442828655E-3</v>
          </cell>
          <cell r="N12980" t="str">
            <v>Medium</v>
          </cell>
          <cell r="O12980">
            <v>140</v>
          </cell>
        </row>
        <row r="12981">
          <cell r="A12981" t="str">
            <v>EE</v>
          </cell>
          <cell r="B12981" t="str">
            <v>EE_RV_15</v>
          </cell>
          <cell r="C12981">
            <v>1993</v>
          </cell>
          <cell r="D12981" t="str">
            <v>Annual</v>
          </cell>
          <cell r="E12981" t="str">
            <v>Orthophosphate</v>
          </cell>
          <cell r="F12981" t="str">
            <v>mg/l P</v>
          </cell>
          <cell r="G12981">
            <v>12</v>
          </cell>
          <cell r="J12981">
            <v>6</v>
          </cell>
          <cell r="K12981">
            <v>3.8300000131130219E-2</v>
          </cell>
          <cell r="L12981">
            <v>2.9999999329447746E-2</v>
          </cell>
          <cell r="M12981">
            <v>1.4200000092387199E-2</v>
          </cell>
          <cell r="N12981" t="str">
            <v>Large</v>
          </cell>
          <cell r="O12981">
            <v>776</v>
          </cell>
        </row>
        <row r="12982">
          <cell r="A12982" t="str">
            <v>EE</v>
          </cell>
          <cell r="B12982" t="str">
            <v>EE_RV_32</v>
          </cell>
          <cell r="C12982">
            <v>1993</v>
          </cell>
          <cell r="D12982" t="str">
            <v>Annual</v>
          </cell>
          <cell r="E12982" t="str">
            <v>Orthophosphate</v>
          </cell>
          <cell r="F12982" t="str">
            <v>mg/l P</v>
          </cell>
          <cell r="G12982">
            <v>12</v>
          </cell>
          <cell r="J12982">
            <v>11</v>
          </cell>
          <cell r="K12982">
            <v>4.0899999439716339E-2</v>
          </cell>
          <cell r="L12982">
            <v>3.9999999105930328E-2</v>
          </cell>
          <cell r="M12982">
            <v>3.4000000450760126E-3</v>
          </cell>
          <cell r="N12982" t="str">
            <v>Largest</v>
          </cell>
          <cell r="O12982">
            <v>56060</v>
          </cell>
        </row>
        <row r="12983">
          <cell r="A12983" t="str">
            <v>EE</v>
          </cell>
          <cell r="B12983" t="str">
            <v>EE_RV_14</v>
          </cell>
          <cell r="C12983">
            <v>1993</v>
          </cell>
          <cell r="D12983" t="str">
            <v>Annual</v>
          </cell>
          <cell r="E12983" t="str">
            <v>Orthophosphate</v>
          </cell>
          <cell r="F12983" t="str">
            <v>mg/l P</v>
          </cell>
          <cell r="G12983">
            <v>12</v>
          </cell>
          <cell r="J12983">
            <v>6</v>
          </cell>
          <cell r="K12983">
            <v>1.4999999664723873E-2</v>
          </cell>
          <cell r="L12983">
            <v>9.9999997764825821E-3</v>
          </cell>
          <cell r="M12983">
            <v>6.6999997943639755E-3</v>
          </cell>
          <cell r="N12983" t="str">
            <v>Large</v>
          </cell>
          <cell r="O12983">
            <v>665</v>
          </cell>
        </row>
        <row r="12984">
          <cell r="A12984" t="str">
            <v>EE</v>
          </cell>
          <cell r="B12984" t="str">
            <v>EE_RV_13</v>
          </cell>
          <cell r="C12984">
            <v>1993</v>
          </cell>
          <cell r="D12984" t="str">
            <v>Annual</v>
          </cell>
          <cell r="E12984" t="str">
            <v>Orthophosphate</v>
          </cell>
          <cell r="F12984" t="str">
            <v>mg/l P</v>
          </cell>
          <cell r="G12984">
            <v>12</v>
          </cell>
          <cell r="J12984">
            <v>12</v>
          </cell>
          <cell r="K12984">
            <v>3.3300001174211502E-2</v>
          </cell>
          <cell r="L12984">
            <v>2.9999999329447746E-2</v>
          </cell>
          <cell r="M12984">
            <v>2.0000000949949026E-3</v>
          </cell>
          <cell r="N12984" t="str">
            <v>Largest</v>
          </cell>
          <cell r="O12984">
            <v>8539</v>
          </cell>
        </row>
        <row r="12985">
          <cell r="A12985" t="str">
            <v>EE</v>
          </cell>
          <cell r="B12985" t="str">
            <v>EE_RV_12</v>
          </cell>
          <cell r="C12985">
            <v>1993</v>
          </cell>
          <cell r="D12985" t="str">
            <v>Annual</v>
          </cell>
          <cell r="E12985" t="str">
            <v>Orthophosphate</v>
          </cell>
          <cell r="F12985" t="str">
            <v>mg/l P</v>
          </cell>
          <cell r="G12985">
            <v>12</v>
          </cell>
          <cell r="J12985">
            <v>12</v>
          </cell>
          <cell r="K12985">
            <v>2.3299999535083771E-2</v>
          </cell>
          <cell r="L12985">
            <v>1.4999999664723873E-2</v>
          </cell>
          <cell r="M12985">
            <v>4.0000001899898052E-3</v>
          </cell>
          <cell r="N12985" t="str">
            <v>Largest</v>
          </cell>
          <cell r="O12985">
            <v>7828</v>
          </cell>
        </row>
        <row r="12986">
          <cell r="A12986" t="str">
            <v>EE</v>
          </cell>
          <cell r="B12986" t="str">
            <v>EE_RV_11</v>
          </cell>
          <cell r="C12986">
            <v>1993</v>
          </cell>
          <cell r="D12986" t="str">
            <v>Annual</v>
          </cell>
          <cell r="E12986" t="str">
            <v>Orthophosphate</v>
          </cell>
          <cell r="F12986" t="str">
            <v>mg/l P</v>
          </cell>
          <cell r="G12986">
            <v>12</v>
          </cell>
          <cell r="J12986">
            <v>12</v>
          </cell>
          <cell r="K12986">
            <v>2.3800000548362732E-2</v>
          </cell>
          <cell r="L12986">
            <v>1.9999999552965164E-2</v>
          </cell>
          <cell r="M12986">
            <v>2.6000000070780516E-3</v>
          </cell>
          <cell r="N12986" t="str">
            <v>Largest</v>
          </cell>
          <cell r="O12986">
            <v>3374</v>
          </cell>
        </row>
        <row r="12987">
          <cell r="A12987" t="str">
            <v>EE</v>
          </cell>
          <cell r="B12987" t="str">
            <v>EE_RV_33</v>
          </cell>
          <cell r="C12987">
            <v>1993</v>
          </cell>
          <cell r="D12987" t="str">
            <v>Annual</v>
          </cell>
          <cell r="E12987" t="str">
            <v>Orthophosphate</v>
          </cell>
          <cell r="F12987" t="str">
            <v>mg/l P</v>
          </cell>
          <cell r="G12987">
            <v>12</v>
          </cell>
          <cell r="J12987">
            <v>12</v>
          </cell>
          <cell r="K12987">
            <v>0.53829997777938843</v>
          </cell>
          <cell r="L12987">
            <v>0.55500000715255737</v>
          </cell>
          <cell r="M12987">
            <v>3.0700000002980232E-2</v>
          </cell>
          <cell r="N12987" t="str">
            <v>Medium</v>
          </cell>
          <cell r="O12987">
            <v>196</v>
          </cell>
        </row>
        <row r="12988">
          <cell r="A12988" t="str">
            <v>EE</v>
          </cell>
          <cell r="B12988" t="str">
            <v>EE_RV_10</v>
          </cell>
          <cell r="C12988">
            <v>1993</v>
          </cell>
          <cell r="D12988" t="str">
            <v>Annual</v>
          </cell>
          <cell r="E12988" t="str">
            <v>Orthophosphate</v>
          </cell>
          <cell r="F12988" t="str">
            <v>mg/l P</v>
          </cell>
          <cell r="G12988">
            <v>12</v>
          </cell>
          <cell r="J12988">
            <v>12</v>
          </cell>
          <cell r="K12988">
            <v>0.12919999659061432</v>
          </cell>
          <cell r="L12988">
            <v>0.10499999672174454</v>
          </cell>
          <cell r="M12988">
            <v>5.1500000059604645E-2</v>
          </cell>
          <cell r="N12988" t="str">
            <v>Large</v>
          </cell>
          <cell r="O12988">
            <v>454</v>
          </cell>
        </row>
        <row r="12989">
          <cell r="A12989" t="str">
            <v>EE</v>
          </cell>
          <cell r="B12989" t="str">
            <v>EE_RV_9</v>
          </cell>
          <cell r="C12989">
            <v>1993</v>
          </cell>
          <cell r="D12989" t="str">
            <v>Annual</v>
          </cell>
          <cell r="E12989" t="str">
            <v>Orthophosphate</v>
          </cell>
          <cell r="F12989" t="str">
            <v>mg/l P</v>
          </cell>
          <cell r="G12989">
            <v>12</v>
          </cell>
          <cell r="J12989">
            <v>12</v>
          </cell>
          <cell r="K12989">
            <v>5.2499998360872269E-2</v>
          </cell>
          <cell r="L12989">
            <v>3.9999999105930328E-2</v>
          </cell>
          <cell r="M12989">
            <v>5.2999998442828655E-3</v>
          </cell>
          <cell r="N12989" t="str">
            <v>Medium</v>
          </cell>
          <cell r="O12989">
            <v>108</v>
          </cell>
        </row>
        <row r="12990">
          <cell r="A12990" t="str">
            <v>EE</v>
          </cell>
          <cell r="B12990" t="str">
            <v>EE_RV_7</v>
          </cell>
          <cell r="C12990">
            <v>1993</v>
          </cell>
          <cell r="D12990" t="str">
            <v>Annual</v>
          </cell>
          <cell r="E12990" t="str">
            <v>Orthophosphate</v>
          </cell>
          <cell r="F12990" t="str">
            <v>mg/l P</v>
          </cell>
          <cell r="G12990">
            <v>12</v>
          </cell>
          <cell r="J12990">
            <v>12</v>
          </cell>
          <cell r="K12990">
            <v>4.4199999421834946E-2</v>
          </cell>
          <cell r="L12990">
            <v>2.9999999329447746E-2</v>
          </cell>
          <cell r="M12990">
            <v>1.080000028014183E-2</v>
          </cell>
          <cell r="N12990" t="str">
            <v>Large</v>
          </cell>
          <cell r="O12990">
            <v>557</v>
          </cell>
        </row>
        <row r="12991">
          <cell r="A12991" t="str">
            <v>EE</v>
          </cell>
          <cell r="B12991" t="str">
            <v>EE_RV_29</v>
          </cell>
          <cell r="C12991">
            <v>1993</v>
          </cell>
          <cell r="D12991" t="str">
            <v>Annual</v>
          </cell>
          <cell r="E12991" t="str">
            <v>Orthophosphate</v>
          </cell>
          <cell r="F12991" t="str">
            <v>mg/l P</v>
          </cell>
          <cell r="G12991">
            <v>6</v>
          </cell>
          <cell r="J12991">
            <v>6</v>
          </cell>
          <cell r="K12991">
            <v>1.6699999570846558E-2</v>
          </cell>
          <cell r="L12991">
            <v>9.9999997764825821E-3</v>
          </cell>
          <cell r="M12991">
            <v>1.500000013038516E-3</v>
          </cell>
          <cell r="N12991" t="str">
            <v>Large</v>
          </cell>
          <cell r="O12991">
            <v>252</v>
          </cell>
        </row>
        <row r="12992">
          <cell r="A12992" t="str">
            <v>FI</v>
          </cell>
          <cell r="B12992" t="str">
            <v>FI_RV_32581</v>
          </cell>
          <cell r="C12992">
            <v>1993</v>
          </cell>
          <cell r="D12992" t="str">
            <v>Annual</v>
          </cell>
          <cell r="E12992" t="str">
            <v>Orthophosphate</v>
          </cell>
          <cell r="F12992" t="str">
            <v>mg/l P</v>
          </cell>
          <cell r="G12992">
            <v>12</v>
          </cell>
          <cell r="I12992">
            <v>2E-3</v>
          </cell>
          <cell r="J12992">
            <v>3</v>
          </cell>
          <cell r="K12992">
            <v>1.0000000474974513E-3</v>
          </cell>
          <cell r="L12992">
            <v>1.0000000474974513E-3</v>
          </cell>
          <cell r="M12992">
            <v>0</v>
          </cell>
          <cell r="N12992" t="str">
            <v>Largest</v>
          </cell>
          <cell r="O12992">
            <v>3428</v>
          </cell>
        </row>
        <row r="12993">
          <cell r="A12993" t="str">
            <v>FI</v>
          </cell>
          <cell r="B12993" t="str">
            <v>FI_RV_10425</v>
          </cell>
          <cell r="C12993">
            <v>1993</v>
          </cell>
          <cell r="D12993" t="str">
            <v>Annual</v>
          </cell>
          <cell r="E12993" t="str">
            <v>Orthophosphate</v>
          </cell>
          <cell r="F12993" t="str">
            <v>mg/l P</v>
          </cell>
          <cell r="G12993">
            <v>12</v>
          </cell>
          <cell r="J12993">
            <v>10</v>
          </cell>
          <cell r="K12993">
            <v>1.39999995008111E-3</v>
          </cell>
          <cell r="L12993">
            <v>1.0000000474974513E-3</v>
          </cell>
          <cell r="M12993">
            <v>6.99999975040555E-4</v>
          </cell>
          <cell r="N12993" t="str">
            <v>Largest</v>
          </cell>
          <cell r="O12993">
            <v>61126</v>
          </cell>
        </row>
        <row r="12994">
          <cell r="A12994" t="str">
            <v>FI</v>
          </cell>
          <cell r="B12994" t="str">
            <v>FI_RV_27937</v>
          </cell>
          <cell r="C12994">
            <v>1993</v>
          </cell>
          <cell r="D12994" t="str">
            <v>Annual</v>
          </cell>
          <cell r="E12994" t="str">
            <v>Orthophosphate</v>
          </cell>
          <cell r="F12994" t="str">
            <v>mg/l P</v>
          </cell>
          <cell r="G12994">
            <v>12</v>
          </cell>
          <cell r="J12994">
            <v>8</v>
          </cell>
          <cell r="K12994">
            <v>3.3300001174211502E-2</v>
          </cell>
          <cell r="L12994">
            <v>3.4499999135732651E-2</v>
          </cell>
          <cell r="M12994">
            <v>8.7999999523162842E-3</v>
          </cell>
          <cell r="N12994" t="str">
            <v>Largest</v>
          </cell>
          <cell r="O12994">
            <v>2876</v>
          </cell>
        </row>
        <row r="12995">
          <cell r="A12995" t="str">
            <v>FI</v>
          </cell>
          <cell r="B12995" t="str">
            <v>FI_RV_27785</v>
          </cell>
          <cell r="C12995">
            <v>1993</v>
          </cell>
          <cell r="D12995" t="str">
            <v>Annual</v>
          </cell>
          <cell r="E12995" t="str">
            <v>Orthophosphate</v>
          </cell>
          <cell r="F12995" t="str">
            <v>mg/l P</v>
          </cell>
          <cell r="G12995">
            <v>12</v>
          </cell>
          <cell r="J12995">
            <v>2</v>
          </cell>
          <cell r="K12995">
            <v>8.0000003799796104E-3</v>
          </cell>
          <cell r="L12995">
            <v>8.0000003799796104E-3</v>
          </cell>
          <cell r="M12995">
            <v>0</v>
          </cell>
          <cell r="N12995" t="str">
            <v>Large</v>
          </cell>
          <cell r="O12995">
            <v>872</v>
          </cell>
        </row>
        <row r="12996">
          <cell r="A12996" t="str">
            <v>FI</v>
          </cell>
          <cell r="B12996" t="str">
            <v>FI_RV_34703</v>
          </cell>
          <cell r="C12996">
            <v>1993</v>
          </cell>
          <cell r="D12996" t="str">
            <v>Annual</v>
          </cell>
          <cell r="E12996" t="str">
            <v>Orthophosphate</v>
          </cell>
          <cell r="F12996" t="str">
            <v>mg/l P</v>
          </cell>
          <cell r="G12996">
            <v>12</v>
          </cell>
          <cell r="J12996">
            <v>3</v>
          </cell>
          <cell r="K12996">
            <v>3.7000000011175871E-3</v>
          </cell>
          <cell r="L12996">
            <v>4.0000001899898052E-3</v>
          </cell>
          <cell r="M12996">
            <v>1.500000013038516E-3</v>
          </cell>
          <cell r="N12996" t="str">
            <v>Largest</v>
          </cell>
          <cell r="O12996">
            <v>3444</v>
          </cell>
        </row>
        <row r="12997">
          <cell r="A12997" t="str">
            <v>FI</v>
          </cell>
          <cell r="B12997" t="str">
            <v>FI_RV_37403</v>
          </cell>
          <cell r="C12997">
            <v>1993</v>
          </cell>
          <cell r="D12997" t="str">
            <v>Annual</v>
          </cell>
          <cell r="E12997" t="str">
            <v>Orthophosphate</v>
          </cell>
          <cell r="F12997" t="str">
            <v>mg/l P</v>
          </cell>
          <cell r="G12997">
            <v>12</v>
          </cell>
          <cell r="J12997">
            <v>1</v>
          </cell>
          <cell r="K12997">
            <v>9.9999997764825821E-3</v>
          </cell>
          <cell r="L12997">
            <v>9.9999997764825821E-3</v>
          </cell>
          <cell r="N12997" t="str">
            <v>Largest</v>
          </cell>
          <cell r="O12997">
            <v>15376</v>
          </cell>
        </row>
        <row r="12998">
          <cell r="A12998" t="str">
            <v>FI</v>
          </cell>
          <cell r="B12998" t="str">
            <v>FI_RV_28255</v>
          </cell>
          <cell r="C12998">
            <v>1993</v>
          </cell>
          <cell r="D12998" t="str">
            <v>Annual</v>
          </cell>
          <cell r="E12998" t="str">
            <v>Orthophosphate</v>
          </cell>
          <cell r="F12998" t="str">
            <v>mg/l P</v>
          </cell>
          <cell r="G12998">
            <v>12</v>
          </cell>
          <cell r="J12998">
            <v>5</v>
          </cell>
          <cell r="K12998">
            <v>3.599999938160181E-3</v>
          </cell>
          <cell r="L12998">
            <v>4.0000001899898052E-3</v>
          </cell>
          <cell r="M12998">
            <v>5.0000002374872565E-4</v>
          </cell>
          <cell r="N12998" t="str">
            <v>Largest</v>
          </cell>
          <cell r="O12998">
            <v>21445</v>
          </cell>
        </row>
        <row r="12999">
          <cell r="A12999" t="str">
            <v>FI</v>
          </cell>
          <cell r="B12999" t="str">
            <v>FI_RV_23513</v>
          </cell>
          <cell r="C12999">
            <v>1993</v>
          </cell>
          <cell r="D12999" t="str">
            <v>Annual</v>
          </cell>
          <cell r="E12999" t="str">
            <v>Orthophosphate</v>
          </cell>
          <cell r="F12999" t="str">
            <v>mg/l P</v>
          </cell>
          <cell r="G12999">
            <v>12</v>
          </cell>
          <cell r="J12999">
            <v>21</v>
          </cell>
          <cell r="K12999">
            <v>6.8000000901520252E-3</v>
          </cell>
          <cell r="L12999">
            <v>6.0000000521540642E-3</v>
          </cell>
          <cell r="M12999">
            <v>3.8999998942017555E-3</v>
          </cell>
          <cell r="N12999" t="str">
            <v>Small</v>
          </cell>
          <cell r="O12999">
            <v>2</v>
          </cell>
        </row>
        <row r="13000">
          <cell r="A13000" t="str">
            <v>FI</v>
          </cell>
          <cell r="B13000" t="str">
            <v>FI_RV_34756</v>
          </cell>
          <cell r="C13000">
            <v>1993</v>
          </cell>
          <cell r="D13000" t="str">
            <v>Annual</v>
          </cell>
          <cell r="E13000" t="str">
            <v>Orthophosphate</v>
          </cell>
          <cell r="F13000" t="str">
            <v>mg/l P</v>
          </cell>
          <cell r="G13000">
            <v>12</v>
          </cell>
          <cell r="I13000">
            <v>2E-3</v>
          </cell>
          <cell r="J13000">
            <v>3</v>
          </cell>
          <cell r="K13000">
            <v>2.0000000949949026E-3</v>
          </cell>
          <cell r="L13000">
            <v>2.0000000949949026E-3</v>
          </cell>
          <cell r="M13000">
            <v>1.0000000474974513E-3</v>
          </cell>
          <cell r="N13000" t="str">
            <v>Very Large</v>
          </cell>
          <cell r="O13000">
            <v>2045</v>
          </cell>
        </row>
        <row r="13001">
          <cell r="A13001" t="str">
            <v>FI</v>
          </cell>
          <cell r="B13001" t="str">
            <v>FI_RV_32002</v>
          </cell>
          <cell r="C13001">
            <v>1993</v>
          </cell>
          <cell r="D13001" t="str">
            <v>Annual</v>
          </cell>
          <cell r="E13001" t="str">
            <v>Orthophosphate</v>
          </cell>
          <cell r="F13001" t="str">
            <v>mg/l P</v>
          </cell>
          <cell r="G13001">
            <v>12</v>
          </cell>
          <cell r="J13001">
            <v>3</v>
          </cell>
          <cell r="K13001">
            <v>3.7000000011175871E-3</v>
          </cell>
          <cell r="L13001">
            <v>3.0000000260770321E-3</v>
          </cell>
          <cell r="M13001">
            <v>1.2000000569969416E-3</v>
          </cell>
          <cell r="N13001" t="str">
            <v>Largest</v>
          </cell>
          <cell r="O13001">
            <v>9287</v>
          </cell>
        </row>
        <row r="13002">
          <cell r="A13002" t="str">
            <v>FI</v>
          </cell>
          <cell r="B13002" t="str">
            <v>FI_RV_31083</v>
          </cell>
          <cell r="C13002">
            <v>1993</v>
          </cell>
          <cell r="D13002" t="str">
            <v>Annual</v>
          </cell>
          <cell r="E13002" t="str">
            <v>Orthophosphate</v>
          </cell>
          <cell r="F13002" t="str">
            <v>mg/l P</v>
          </cell>
          <cell r="G13002">
            <v>12</v>
          </cell>
          <cell r="I13002">
            <v>2E-3</v>
          </cell>
          <cell r="J13002">
            <v>5</v>
          </cell>
          <cell r="K13002">
            <v>2.199999988079071E-3</v>
          </cell>
          <cell r="L13002">
            <v>2.0000000949949026E-3</v>
          </cell>
          <cell r="M13002">
            <v>1.3000000035390258E-3</v>
          </cell>
          <cell r="N13002" t="str">
            <v>Largest</v>
          </cell>
          <cell r="O13002">
            <v>19839</v>
          </cell>
        </row>
        <row r="13003">
          <cell r="A13003" t="str">
            <v>FI</v>
          </cell>
          <cell r="B13003" t="str">
            <v>FI_RV_28686</v>
          </cell>
          <cell r="C13003">
            <v>1993</v>
          </cell>
          <cell r="D13003" t="str">
            <v>Annual</v>
          </cell>
          <cell r="E13003" t="str">
            <v>Orthophosphate</v>
          </cell>
          <cell r="F13003" t="str">
            <v>mg/l P</v>
          </cell>
          <cell r="G13003">
            <v>12</v>
          </cell>
          <cell r="I13003">
            <v>2E-3</v>
          </cell>
          <cell r="J13003">
            <v>16</v>
          </cell>
          <cell r="K13003">
            <v>8.999999612569809E-3</v>
          </cell>
          <cell r="L13003">
            <v>7.4999998323619366E-3</v>
          </cell>
          <cell r="M13003">
            <v>6.8000000901520252E-3</v>
          </cell>
          <cell r="N13003" t="str">
            <v>Largest</v>
          </cell>
          <cell r="O13003">
            <v>10845</v>
          </cell>
        </row>
        <row r="13004">
          <cell r="A13004" t="str">
            <v>FI</v>
          </cell>
          <cell r="B13004" t="str">
            <v>FI_RV_32134</v>
          </cell>
          <cell r="C13004">
            <v>1993</v>
          </cell>
          <cell r="D13004" t="str">
            <v>Annual</v>
          </cell>
          <cell r="E13004" t="str">
            <v>Orthophosphate</v>
          </cell>
          <cell r="F13004" t="str">
            <v>mg/l P</v>
          </cell>
          <cell r="G13004">
            <v>12</v>
          </cell>
          <cell r="J13004">
            <v>3</v>
          </cell>
          <cell r="K13004">
            <v>2.0000000949949026E-3</v>
          </cell>
          <cell r="L13004">
            <v>2.0000000949949026E-3</v>
          </cell>
          <cell r="M13004">
            <v>0</v>
          </cell>
          <cell r="N13004" t="str">
            <v>Largest</v>
          </cell>
          <cell r="O13004">
            <v>7139</v>
          </cell>
        </row>
        <row r="13005">
          <cell r="A13005" t="str">
            <v>FI</v>
          </cell>
          <cell r="B13005" t="str">
            <v>FI_RV_4618</v>
          </cell>
          <cell r="C13005">
            <v>1993</v>
          </cell>
          <cell r="D13005" t="str">
            <v>Annual</v>
          </cell>
          <cell r="E13005" t="str">
            <v>Orthophosphate</v>
          </cell>
          <cell r="F13005" t="str">
            <v>mg/l P</v>
          </cell>
          <cell r="G13005">
            <v>12</v>
          </cell>
          <cell r="J13005">
            <v>6</v>
          </cell>
          <cell r="K13005">
            <v>6.5999999642372131E-2</v>
          </cell>
          <cell r="L13005">
            <v>6.5999999642372131E-2</v>
          </cell>
          <cell r="M13005">
            <v>1.679999940097332E-2</v>
          </cell>
          <cell r="N13005" t="str">
            <v>Very Large</v>
          </cell>
          <cell r="O13005">
            <v>2142</v>
          </cell>
        </row>
        <row r="13006">
          <cell r="A13006" t="str">
            <v>FI</v>
          </cell>
          <cell r="B13006" t="str">
            <v>FI_RV_953</v>
          </cell>
          <cell r="C13006">
            <v>1993</v>
          </cell>
          <cell r="D13006" t="str">
            <v>Annual</v>
          </cell>
          <cell r="E13006" t="str">
            <v>Orthophosphate</v>
          </cell>
          <cell r="F13006" t="str">
            <v>mg/l P</v>
          </cell>
          <cell r="G13006">
            <v>12</v>
          </cell>
          <cell r="J13006">
            <v>7</v>
          </cell>
          <cell r="K13006">
            <v>1.6100000590085983E-2</v>
          </cell>
          <cell r="L13006">
            <v>9.9999997764825821E-3</v>
          </cell>
          <cell r="M13006">
            <v>1.8600000068545341E-2</v>
          </cell>
          <cell r="N13006" t="str">
            <v>Large</v>
          </cell>
          <cell r="O13006">
            <v>484</v>
          </cell>
        </row>
        <row r="13007">
          <cell r="A13007" t="str">
            <v>FI</v>
          </cell>
          <cell r="B13007" t="str">
            <v>FI_RV_34038</v>
          </cell>
          <cell r="C13007">
            <v>1993</v>
          </cell>
          <cell r="D13007" t="str">
            <v>Annual</v>
          </cell>
          <cell r="E13007" t="str">
            <v>Orthophosphate</v>
          </cell>
          <cell r="F13007" t="str">
            <v>mg/l P</v>
          </cell>
          <cell r="G13007">
            <v>12</v>
          </cell>
          <cell r="I13007">
            <v>2E-3</v>
          </cell>
          <cell r="J13007">
            <v>15</v>
          </cell>
          <cell r="K13007">
            <v>1.4800000004470348E-2</v>
          </cell>
          <cell r="L13007">
            <v>6.0000000521540642E-3</v>
          </cell>
          <cell r="M13007">
            <v>2.4000000208616257E-2</v>
          </cell>
          <cell r="N13007" t="str">
            <v>Largest</v>
          </cell>
          <cell r="O13007">
            <v>8500</v>
          </cell>
        </row>
        <row r="13008">
          <cell r="A13008" t="str">
            <v>FR</v>
          </cell>
          <cell r="B13008" t="str">
            <v>FR_RV_05005610</v>
          </cell>
          <cell r="C13008">
            <v>1993</v>
          </cell>
          <cell r="D13008" t="str">
            <v>Annual</v>
          </cell>
          <cell r="E13008" t="str">
            <v>Orthophosphate</v>
          </cell>
          <cell r="F13008" t="str">
            <v>mg/l P</v>
          </cell>
          <cell r="G13008">
            <v>12</v>
          </cell>
          <cell r="J13008">
            <v>8</v>
          </cell>
          <cell r="K13008">
            <v>1.2845000028610229</v>
          </cell>
          <cell r="N13008" t="str">
            <v>Medium</v>
          </cell>
          <cell r="O13008">
            <v>68.33</v>
          </cell>
        </row>
        <row r="13009">
          <cell r="A13009" t="str">
            <v>FR</v>
          </cell>
          <cell r="B13009" t="str">
            <v>FR_RV_06059500</v>
          </cell>
          <cell r="C13009">
            <v>1993</v>
          </cell>
          <cell r="D13009" t="str">
            <v>Annual</v>
          </cell>
          <cell r="E13009" t="str">
            <v>Orthophosphate</v>
          </cell>
          <cell r="F13009" t="str">
            <v>mg/l P</v>
          </cell>
          <cell r="G13009">
            <v>12</v>
          </cell>
          <cell r="J13009">
            <v>12</v>
          </cell>
          <cell r="K13009">
            <v>8.1699997186660767E-2</v>
          </cell>
          <cell r="N13009" t="str">
            <v>Largest</v>
          </cell>
          <cell r="O13009">
            <v>29397.5</v>
          </cell>
        </row>
        <row r="13010">
          <cell r="A13010" t="str">
            <v>FR</v>
          </cell>
          <cell r="B13010" t="str">
            <v>FR_RV_05184000</v>
          </cell>
          <cell r="C13010">
            <v>1993</v>
          </cell>
          <cell r="D13010" t="str">
            <v>Annual</v>
          </cell>
          <cell r="E13010" t="str">
            <v>Orthophosphate</v>
          </cell>
          <cell r="F13010" t="str">
            <v>mg/l P</v>
          </cell>
          <cell r="G13010">
            <v>12</v>
          </cell>
          <cell r="J13010">
            <v>3</v>
          </cell>
          <cell r="K13010">
            <v>6.2000001780688763E-3</v>
          </cell>
          <cell r="N13010" t="str">
            <v>Large</v>
          </cell>
          <cell r="O13010">
            <v>659.82</v>
          </cell>
        </row>
        <row r="13011">
          <cell r="A13011" t="str">
            <v>FR</v>
          </cell>
          <cell r="B13011" t="str">
            <v>FR_RV_05201400</v>
          </cell>
          <cell r="C13011">
            <v>1993</v>
          </cell>
          <cell r="D13011" t="str">
            <v>Annual</v>
          </cell>
          <cell r="E13011" t="str">
            <v>Orthophosphate</v>
          </cell>
          <cell r="F13011" t="str">
            <v>mg/l P</v>
          </cell>
          <cell r="G13011">
            <v>12</v>
          </cell>
          <cell r="J13011">
            <v>4</v>
          </cell>
          <cell r="K13011">
            <v>6.3400000333786011E-2</v>
          </cell>
          <cell r="N13011" t="str">
            <v>Largest</v>
          </cell>
          <cell r="O13011">
            <v>5364.93</v>
          </cell>
        </row>
        <row r="13012">
          <cell r="A13012" t="str">
            <v>FR</v>
          </cell>
          <cell r="B13012" t="str">
            <v>FR_RV_05205000</v>
          </cell>
          <cell r="C13012">
            <v>1993</v>
          </cell>
          <cell r="D13012" t="str">
            <v>Annual</v>
          </cell>
          <cell r="E13012" t="str">
            <v>Orthophosphate</v>
          </cell>
          <cell r="F13012" t="str">
            <v>mg/l P</v>
          </cell>
          <cell r="G13012">
            <v>12</v>
          </cell>
          <cell r="J13012">
            <v>8</v>
          </cell>
          <cell r="K13012">
            <v>6.3600003719329834E-2</v>
          </cell>
          <cell r="N13012" t="str">
            <v>Very Large</v>
          </cell>
          <cell r="O13012">
            <v>1190.1300000000001</v>
          </cell>
        </row>
        <row r="13013">
          <cell r="A13013" t="str">
            <v>FR</v>
          </cell>
          <cell r="B13013" t="str">
            <v>FR_RV_05233000</v>
          </cell>
          <cell r="C13013">
            <v>1993</v>
          </cell>
          <cell r="D13013" t="str">
            <v>Annual</v>
          </cell>
          <cell r="E13013" t="str">
            <v>Orthophosphate</v>
          </cell>
          <cell r="F13013" t="str">
            <v>mg/l P</v>
          </cell>
          <cell r="G13013">
            <v>12</v>
          </cell>
          <cell r="J13013">
            <v>12</v>
          </cell>
          <cell r="K13013">
            <v>0.12749999761581421</v>
          </cell>
          <cell r="N13013" t="str">
            <v>Very Large</v>
          </cell>
          <cell r="O13013">
            <v>2315.9899999999998</v>
          </cell>
        </row>
        <row r="13014">
          <cell r="A13014" t="str">
            <v>FR</v>
          </cell>
          <cell r="B13014" t="str">
            <v>FR_RV_05236000</v>
          </cell>
          <cell r="C13014">
            <v>1993</v>
          </cell>
          <cell r="D13014" t="str">
            <v>Annual</v>
          </cell>
          <cell r="E13014" t="str">
            <v>Orthophosphate</v>
          </cell>
          <cell r="F13014" t="str">
            <v>mg/l P</v>
          </cell>
          <cell r="G13014">
            <v>12</v>
          </cell>
          <cell r="J13014">
            <v>12</v>
          </cell>
          <cell r="K13014">
            <v>7.9599998891353607E-2</v>
          </cell>
          <cell r="N13014" t="str">
            <v>Large</v>
          </cell>
          <cell r="O13014">
            <v>294</v>
          </cell>
        </row>
        <row r="13015">
          <cell r="A13015" t="str">
            <v>FR</v>
          </cell>
          <cell r="B13015" t="str">
            <v>FR_RV_05238500</v>
          </cell>
          <cell r="C13015">
            <v>1993</v>
          </cell>
          <cell r="D13015" t="str">
            <v>Annual</v>
          </cell>
          <cell r="E13015" t="str">
            <v>Orthophosphate</v>
          </cell>
          <cell r="F13015" t="str">
            <v>mg/l P</v>
          </cell>
          <cell r="G13015">
            <v>12</v>
          </cell>
          <cell r="J13015">
            <v>5</v>
          </cell>
          <cell r="K13015">
            <v>2.9400000348687172E-2</v>
          </cell>
          <cell r="N13015" t="str">
            <v>Large</v>
          </cell>
          <cell r="O13015">
            <v>570.39</v>
          </cell>
        </row>
        <row r="13016">
          <cell r="A13016" t="str">
            <v>FR</v>
          </cell>
          <cell r="B13016" t="str">
            <v>FR_RV_05169000</v>
          </cell>
          <cell r="C13016">
            <v>1993</v>
          </cell>
          <cell r="D13016" t="str">
            <v>Annual</v>
          </cell>
          <cell r="E13016" t="str">
            <v>Orthophosphate</v>
          </cell>
          <cell r="F13016" t="str">
            <v>mg/l P</v>
          </cell>
          <cell r="G13016">
            <v>12</v>
          </cell>
          <cell r="J13016">
            <v>7</v>
          </cell>
          <cell r="K13016">
            <v>1.6599999740719795E-2</v>
          </cell>
          <cell r="N13016" t="str">
            <v>Medium</v>
          </cell>
          <cell r="O13016">
            <v>240.11</v>
          </cell>
        </row>
        <row r="13017">
          <cell r="A13017" t="str">
            <v>FR</v>
          </cell>
          <cell r="B13017" t="str">
            <v>FR_RV_05005950</v>
          </cell>
          <cell r="C13017">
            <v>1993</v>
          </cell>
          <cell r="D13017" t="str">
            <v>Annual</v>
          </cell>
          <cell r="E13017" t="str">
            <v>Orthophosphate</v>
          </cell>
          <cell r="F13017" t="str">
            <v>mg/l P</v>
          </cell>
          <cell r="G13017">
            <v>12</v>
          </cell>
          <cell r="J13017">
            <v>12</v>
          </cell>
          <cell r="K13017">
            <v>8.6800001561641693E-2</v>
          </cell>
          <cell r="N13017" t="str">
            <v>Medium</v>
          </cell>
          <cell r="O13017">
            <v>135.85</v>
          </cell>
        </row>
        <row r="13018">
          <cell r="A13018" t="str">
            <v>FR</v>
          </cell>
          <cell r="B13018" t="str">
            <v>FR_RV_05168000</v>
          </cell>
          <cell r="C13018">
            <v>1993</v>
          </cell>
          <cell r="D13018" t="str">
            <v>Annual</v>
          </cell>
          <cell r="E13018" t="str">
            <v>Orthophosphate</v>
          </cell>
          <cell r="F13018" t="str">
            <v>mg/l P</v>
          </cell>
          <cell r="G13018">
            <v>12</v>
          </cell>
          <cell r="J13018">
            <v>12</v>
          </cell>
          <cell r="K13018">
            <v>0.21109999716281891</v>
          </cell>
          <cell r="N13018" t="str">
            <v>Medium</v>
          </cell>
          <cell r="O13018">
            <v>111.61</v>
          </cell>
        </row>
        <row r="13019">
          <cell r="A13019" t="str">
            <v>FR</v>
          </cell>
          <cell r="B13019" t="str">
            <v>FR_RV_04194000</v>
          </cell>
          <cell r="C13019">
            <v>1993</v>
          </cell>
          <cell r="D13019" t="str">
            <v>Annual</v>
          </cell>
          <cell r="E13019" t="str">
            <v>Orthophosphate</v>
          </cell>
          <cell r="F13019" t="str">
            <v>mg/l P</v>
          </cell>
          <cell r="G13019">
            <v>12</v>
          </cell>
          <cell r="J13019">
            <v>15</v>
          </cell>
          <cell r="K13019">
            <v>5.4200001060962677E-2</v>
          </cell>
          <cell r="N13019" t="str">
            <v>Very Large</v>
          </cell>
          <cell r="O13019">
            <v>1942</v>
          </cell>
        </row>
        <row r="13020">
          <cell r="A13020" t="str">
            <v>FR</v>
          </cell>
          <cell r="B13020" t="str">
            <v>FR_RV_04170500</v>
          </cell>
          <cell r="C13020">
            <v>1993</v>
          </cell>
          <cell r="D13020" t="str">
            <v>Annual</v>
          </cell>
          <cell r="E13020" t="str">
            <v>Orthophosphate</v>
          </cell>
          <cell r="F13020" t="str">
            <v>mg/l P</v>
          </cell>
          <cell r="G13020">
            <v>12</v>
          </cell>
          <cell r="J13020">
            <v>12</v>
          </cell>
          <cell r="K13020">
            <v>9.8600000143051147E-2</v>
          </cell>
          <cell r="N13020" t="str">
            <v>Medium</v>
          </cell>
          <cell r="O13020">
            <v>134</v>
          </cell>
        </row>
        <row r="13021">
          <cell r="A13021" t="str">
            <v>FR</v>
          </cell>
          <cell r="B13021" t="str">
            <v>FR_RV_04120000</v>
          </cell>
          <cell r="C13021">
            <v>1993</v>
          </cell>
          <cell r="D13021" t="str">
            <v>Annual</v>
          </cell>
          <cell r="E13021" t="str">
            <v>Orthophosphate</v>
          </cell>
          <cell r="F13021" t="str">
            <v>mg/l P</v>
          </cell>
          <cell r="G13021">
            <v>12</v>
          </cell>
          <cell r="J13021">
            <v>10</v>
          </cell>
          <cell r="K13021">
            <v>6.8400003015995026E-2</v>
          </cell>
          <cell r="N13021" t="str">
            <v>Medium</v>
          </cell>
          <cell r="O13021">
            <v>223</v>
          </cell>
        </row>
        <row r="13022">
          <cell r="A13022" t="str">
            <v>FR</v>
          </cell>
          <cell r="B13022" t="str">
            <v>FR_RV_04102400</v>
          </cell>
          <cell r="C13022">
            <v>1993</v>
          </cell>
          <cell r="D13022" t="str">
            <v>Annual</v>
          </cell>
          <cell r="E13022" t="str">
            <v>Orthophosphate</v>
          </cell>
          <cell r="F13022" t="str">
            <v>mg/l P</v>
          </cell>
          <cell r="G13022">
            <v>12</v>
          </cell>
          <cell r="J13022">
            <v>12</v>
          </cell>
          <cell r="K13022">
            <v>0.25119999051094055</v>
          </cell>
          <cell r="N13022" t="str">
            <v>Very Large</v>
          </cell>
          <cell r="O13022">
            <v>1061</v>
          </cell>
        </row>
        <row r="13023">
          <cell r="A13023" t="str">
            <v>FR</v>
          </cell>
          <cell r="B13023" t="str">
            <v>FR_RV_06001000</v>
          </cell>
          <cell r="C13023">
            <v>1993</v>
          </cell>
          <cell r="D13023" t="str">
            <v>Annual</v>
          </cell>
          <cell r="E13023" t="str">
            <v>Orthophosphate</v>
          </cell>
          <cell r="F13023" t="str">
            <v>mg/l P</v>
          </cell>
          <cell r="G13023">
            <v>12</v>
          </cell>
          <cell r="J13023">
            <v>12</v>
          </cell>
          <cell r="K13023">
            <v>7.6600000262260437E-2</v>
          </cell>
          <cell r="N13023" t="str">
            <v>Very Large</v>
          </cell>
          <cell r="O13023">
            <v>1130</v>
          </cell>
        </row>
        <row r="13024">
          <cell r="A13024" t="str">
            <v>FR</v>
          </cell>
          <cell r="B13024" t="str">
            <v>FR_RV_06011000</v>
          </cell>
          <cell r="C13024">
            <v>1993</v>
          </cell>
          <cell r="D13024" t="str">
            <v>Annual</v>
          </cell>
          <cell r="E13024" t="str">
            <v>Orthophosphate</v>
          </cell>
          <cell r="F13024" t="str">
            <v>mg/l P</v>
          </cell>
          <cell r="G13024">
            <v>12</v>
          </cell>
          <cell r="J13024">
            <v>12</v>
          </cell>
          <cell r="K13024">
            <v>8.0799996852874756E-2</v>
          </cell>
          <cell r="N13024" t="str">
            <v>Largest</v>
          </cell>
          <cell r="O13024">
            <v>9142.61</v>
          </cell>
        </row>
        <row r="13025">
          <cell r="A13025" t="str">
            <v>FR</v>
          </cell>
          <cell r="B13025" t="str">
            <v>FR_RV_06017050</v>
          </cell>
          <cell r="C13025">
            <v>1993</v>
          </cell>
          <cell r="D13025" t="str">
            <v>Annual</v>
          </cell>
          <cell r="E13025" t="str">
            <v>Orthophosphate</v>
          </cell>
          <cell r="F13025" t="str">
            <v>mg/l P</v>
          </cell>
          <cell r="G13025">
            <v>12</v>
          </cell>
          <cell r="J13025">
            <v>12</v>
          </cell>
          <cell r="K13025">
            <v>0.1096000000834465</v>
          </cell>
          <cell r="N13025" t="str">
            <v>Largest</v>
          </cell>
          <cell r="O13025">
            <v>12002.1</v>
          </cell>
        </row>
        <row r="13026">
          <cell r="A13026" t="str">
            <v>FR</v>
          </cell>
          <cell r="B13026" t="str">
            <v>FR_RV_05015100</v>
          </cell>
          <cell r="C13026">
            <v>1993</v>
          </cell>
          <cell r="D13026" t="str">
            <v>Annual</v>
          </cell>
          <cell r="E13026" t="str">
            <v>Orthophosphate</v>
          </cell>
          <cell r="F13026" t="str">
            <v>mg/l P</v>
          </cell>
          <cell r="G13026">
            <v>12</v>
          </cell>
          <cell r="J13026">
            <v>4</v>
          </cell>
          <cell r="K13026">
            <v>5.2799999713897705E-2</v>
          </cell>
          <cell r="N13026" t="str">
            <v>Medium</v>
          </cell>
          <cell r="O13026">
            <v>62.58</v>
          </cell>
        </row>
        <row r="13027">
          <cell r="A13027" t="str">
            <v>FR</v>
          </cell>
          <cell r="B13027" t="str">
            <v>FR_RV_05129000</v>
          </cell>
          <cell r="C13027">
            <v>1993</v>
          </cell>
          <cell r="D13027" t="str">
            <v>Annual</v>
          </cell>
          <cell r="E13027" t="str">
            <v>Orthophosphate</v>
          </cell>
          <cell r="F13027" t="str">
            <v>mg/l P</v>
          </cell>
          <cell r="G13027">
            <v>12</v>
          </cell>
          <cell r="J13027">
            <v>8</v>
          </cell>
          <cell r="K13027">
            <v>5.3899999707937241E-2</v>
          </cell>
          <cell r="N13027" t="str">
            <v>Largest</v>
          </cell>
          <cell r="O13027">
            <v>9813.35</v>
          </cell>
        </row>
        <row r="13028">
          <cell r="A13028" t="str">
            <v>FR</v>
          </cell>
          <cell r="B13028" t="str">
            <v>FR_RV_05107000</v>
          </cell>
          <cell r="C13028">
            <v>1993</v>
          </cell>
          <cell r="D13028" t="str">
            <v>Annual</v>
          </cell>
          <cell r="E13028" t="str">
            <v>Orthophosphate</v>
          </cell>
          <cell r="F13028" t="str">
            <v>mg/l P</v>
          </cell>
          <cell r="G13028">
            <v>12</v>
          </cell>
          <cell r="J13028">
            <v>11</v>
          </cell>
          <cell r="K13028">
            <v>7.590000331401825E-2</v>
          </cell>
          <cell r="N13028" t="str">
            <v>Very Large</v>
          </cell>
          <cell r="O13028">
            <v>1335.56</v>
          </cell>
        </row>
        <row r="13029">
          <cell r="A13029" t="str">
            <v>FR</v>
          </cell>
          <cell r="B13029" t="str">
            <v>FR_RV_05109000</v>
          </cell>
          <cell r="C13029">
            <v>1993</v>
          </cell>
          <cell r="D13029" t="str">
            <v>Annual</v>
          </cell>
          <cell r="E13029" t="str">
            <v>Orthophosphate</v>
          </cell>
          <cell r="F13029" t="str">
            <v>mg/l P</v>
          </cell>
          <cell r="G13029">
            <v>12</v>
          </cell>
          <cell r="J13029">
            <v>13</v>
          </cell>
          <cell r="K13029">
            <v>7.1999996900558472E-2</v>
          </cell>
          <cell r="N13029" t="str">
            <v>Large</v>
          </cell>
          <cell r="O13029">
            <v>749.7</v>
          </cell>
        </row>
        <row r="13030">
          <cell r="A13030" t="str">
            <v>FR</v>
          </cell>
          <cell r="B13030" t="str">
            <v>FR_RV_05110000</v>
          </cell>
          <cell r="C13030">
            <v>1993</v>
          </cell>
          <cell r="D13030" t="str">
            <v>Annual</v>
          </cell>
          <cell r="E13030" t="str">
            <v>Orthophosphate</v>
          </cell>
          <cell r="F13030" t="str">
            <v>mg/l P</v>
          </cell>
          <cell r="G13030">
            <v>12</v>
          </cell>
          <cell r="J13030">
            <v>7</v>
          </cell>
          <cell r="K13030">
            <v>4.7299999743700027E-2</v>
          </cell>
          <cell r="N13030" t="str">
            <v>Medium</v>
          </cell>
          <cell r="O13030">
            <v>100</v>
          </cell>
        </row>
        <row r="13031">
          <cell r="A13031" t="str">
            <v>FR</v>
          </cell>
          <cell r="B13031" t="str">
            <v>FR_RV_05117000</v>
          </cell>
          <cell r="C13031">
            <v>1993</v>
          </cell>
          <cell r="D13031" t="str">
            <v>Annual</v>
          </cell>
          <cell r="E13031" t="str">
            <v>Orthophosphate</v>
          </cell>
          <cell r="F13031" t="str">
            <v>mg/l P</v>
          </cell>
          <cell r="G13031">
            <v>12</v>
          </cell>
          <cell r="J13031">
            <v>12</v>
          </cell>
          <cell r="K13031">
            <v>6.1000000685453415E-2</v>
          </cell>
          <cell r="N13031" t="str">
            <v>Largest</v>
          </cell>
          <cell r="O13031">
            <v>32457.18</v>
          </cell>
        </row>
        <row r="13032">
          <cell r="A13032" t="str">
            <v>FR</v>
          </cell>
          <cell r="B13032" t="str">
            <v>FR_RV_05118000</v>
          </cell>
          <cell r="C13032">
            <v>1993</v>
          </cell>
          <cell r="D13032" t="str">
            <v>Annual</v>
          </cell>
          <cell r="E13032" t="str">
            <v>Orthophosphate</v>
          </cell>
          <cell r="F13032" t="str">
            <v>mg/l P</v>
          </cell>
          <cell r="G13032">
            <v>12</v>
          </cell>
          <cell r="J13032">
            <v>13</v>
          </cell>
          <cell r="K13032">
            <v>5.2499998360872269E-2</v>
          </cell>
          <cell r="N13032" t="str">
            <v>Large</v>
          </cell>
          <cell r="O13032">
            <v>620.79</v>
          </cell>
        </row>
        <row r="13033">
          <cell r="A13033" t="str">
            <v>FR</v>
          </cell>
          <cell r="B13033" t="str">
            <v>FR_RV_05121000</v>
          </cell>
          <cell r="C13033">
            <v>1993</v>
          </cell>
          <cell r="D13033" t="str">
            <v>Annual</v>
          </cell>
          <cell r="E13033" t="str">
            <v>Orthophosphate</v>
          </cell>
          <cell r="F13033" t="str">
            <v>mg/l P</v>
          </cell>
          <cell r="G13033">
            <v>12</v>
          </cell>
          <cell r="J13033">
            <v>12</v>
          </cell>
          <cell r="K13033">
            <v>0.10649999976158142</v>
          </cell>
          <cell r="N13033" t="str">
            <v>Largest</v>
          </cell>
          <cell r="O13033">
            <v>3822.1</v>
          </cell>
        </row>
        <row r="13034">
          <cell r="A13034" t="str">
            <v>FR</v>
          </cell>
          <cell r="B13034" t="str">
            <v>FR_RV_05125000</v>
          </cell>
          <cell r="C13034">
            <v>1993</v>
          </cell>
          <cell r="D13034" t="str">
            <v>Annual</v>
          </cell>
          <cell r="E13034" t="str">
            <v>Orthophosphate</v>
          </cell>
          <cell r="F13034" t="str">
            <v>mg/l P</v>
          </cell>
          <cell r="G13034">
            <v>12</v>
          </cell>
          <cell r="J13034">
            <v>11</v>
          </cell>
          <cell r="K13034">
            <v>6.6600002348423004E-2</v>
          </cell>
          <cell r="N13034" t="str">
            <v>Very Large</v>
          </cell>
          <cell r="O13034">
            <v>1506.7</v>
          </cell>
        </row>
        <row r="13035">
          <cell r="A13035" t="str">
            <v>FR</v>
          </cell>
          <cell r="B13035" t="str">
            <v>FR_RV_05172900</v>
          </cell>
          <cell r="C13035">
            <v>1993</v>
          </cell>
          <cell r="D13035" t="str">
            <v>Annual</v>
          </cell>
          <cell r="E13035" t="str">
            <v>Orthophosphate</v>
          </cell>
          <cell r="F13035" t="str">
            <v>mg/l P</v>
          </cell>
          <cell r="G13035">
            <v>12</v>
          </cell>
          <cell r="J13035">
            <v>12</v>
          </cell>
          <cell r="K13035">
            <v>3.1099999323487282E-2</v>
          </cell>
          <cell r="N13035" t="str">
            <v>Very Large</v>
          </cell>
          <cell r="O13035">
            <v>1273.94</v>
          </cell>
        </row>
        <row r="13036">
          <cell r="A13036" t="str">
            <v>FR</v>
          </cell>
          <cell r="B13036" t="str">
            <v>FR_RV_05128000</v>
          </cell>
          <cell r="C13036">
            <v>1993</v>
          </cell>
          <cell r="D13036" t="str">
            <v>Annual</v>
          </cell>
          <cell r="E13036" t="str">
            <v>Orthophosphate</v>
          </cell>
          <cell r="F13036" t="str">
            <v>mg/l P</v>
          </cell>
          <cell r="G13036">
            <v>12</v>
          </cell>
          <cell r="J13036">
            <v>8</v>
          </cell>
          <cell r="K13036">
            <v>7.7399998903274536E-2</v>
          </cell>
          <cell r="N13036" t="str">
            <v>Large</v>
          </cell>
          <cell r="O13036">
            <v>273.04000000000002</v>
          </cell>
        </row>
        <row r="13037">
          <cell r="A13037" t="str">
            <v>FR</v>
          </cell>
          <cell r="B13037" t="str">
            <v>FR_RV_06065700</v>
          </cell>
          <cell r="C13037">
            <v>1993</v>
          </cell>
          <cell r="D13037" t="str">
            <v>Annual</v>
          </cell>
          <cell r="E13037" t="str">
            <v>Orthophosphate</v>
          </cell>
          <cell r="F13037" t="str">
            <v>mg/l P</v>
          </cell>
          <cell r="G13037">
            <v>12</v>
          </cell>
          <cell r="J13037">
            <v>11</v>
          </cell>
          <cell r="K13037">
            <v>3.7200000137090683E-2</v>
          </cell>
          <cell r="N13037" t="str">
            <v>Largest</v>
          </cell>
          <cell r="O13037">
            <v>9900.85</v>
          </cell>
        </row>
        <row r="13038">
          <cell r="A13038" t="str">
            <v>FR</v>
          </cell>
          <cell r="B13038" t="str">
            <v>FR_RV_05131000</v>
          </cell>
          <cell r="C13038">
            <v>1993</v>
          </cell>
          <cell r="D13038" t="str">
            <v>Annual</v>
          </cell>
          <cell r="E13038" t="str">
            <v>Orthophosphate</v>
          </cell>
          <cell r="F13038" t="str">
            <v>mg/l P</v>
          </cell>
          <cell r="G13038">
            <v>12</v>
          </cell>
          <cell r="J13038">
            <v>9</v>
          </cell>
          <cell r="K13038">
            <v>0.10639999806880951</v>
          </cell>
          <cell r="N13038" t="str">
            <v>Largest</v>
          </cell>
          <cell r="O13038">
            <v>3506.25</v>
          </cell>
        </row>
        <row r="13039">
          <cell r="A13039" t="str">
            <v>FR</v>
          </cell>
          <cell r="B13039" t="str">
            <v>FR_RV_05132000</v>
          </cell>
          <cell r="C13039">
            <v>1993</v>
          </cell>
          <cell r="D13039" t="str">
            <v>Annual</v>
          </cell>
          <cell r="E13039" t="str">
            <v>Orthophosphate</v>
          </cell>
          <cell r="F13039" t="str">
            <v>mg/l P</v>
          </cell>
          <cell r="G13039">
            <v>12</v>
          </cell>
          <cell r="J13039">
            <v>9</v>
          </cell>
          <cell r="K13039">
            <v>8.6999997496604919E-2</v>
          </cell>
          <cell r="N13039" t="str">
            <v>Large</v>
          </cell>
          <cell r="O13039">
            <v>858.18</v>
          </cell>
        </row>
        <row r="13040">
          <cell r="A13040" t="str">
            <v>FR</v>
          </cell>
          <cell r="B13040" t="str">
            <v>FR_RV_05135000</v>
          </cell>
          <cell r="C13040">
            <v>1993</v>
          </cell>
          <cell r="D13040" t="str">
            <v>Annual</v>
          </cell>
          <cell r="E13040" t="str">
            <v>Orthophosphate</v>
          </cell>
          <cell r="F13040" t="str">
            <v>mg/l P</v>
          </cell>
          <cell r="G13040">
            <v>12</v>
          </cell>
          <cell r="J13040">
            <v>8</v>
          </cell>
          <cell r="K13040">
            <v>7.6600000262260437E-2</v>
          </cell>
          <cell r="N13040" t="str">
            <v>Large</v>
          </cell>
          <cell r="O13040">
            <v>586.83000000000004</v>
          </cell>
        </row>
        <row r="13041">
          <cell r="A13041" t="str">
            <v>FR</v>
          </cell>
          <cell r="B13041" t="str">
            <v>FR_RV_05136000</v>
          </cell>
          <cell r="C13041">
            <v>1993</v>
          </cell>
          <cell r="D13041" t="str">
            <v>Annual</v>
          </cell>
          <cell r="E13041" t="str">
            <v>Orthophosphate</v>
          </cell>
          <cell r="F13041" t="str">
            <v>mg/l P</v>
          </cell>
          <cell r="G13041">
            <v>12</v>
          </cell>
          <cell r="J13041">
            <v>8</v>
          </cell>
          <cell r="K13041">
            <v>0.10140000283718109</v>
          </cell>
          <cell r="N13041" t="str">
            <v>Medium</v>
          </cell>
          <cell r="O13041">
            <v>79.540000000000006</v>
          </cell>
        </row>
        <row r="13042">
          <cell r="A13042" t="str">
            <v>FR</v>
          </cell>
          <cell r="B13042" t="str">
            <v>FR_RV_05139310</v>
          </cell>
          <cell r="C13042">
            <v>1993</v>
          </cell>
          <cell r="D13042" t="str">
            <v>Annual</v>
          </cell>
          <cell r="E13042" t="str">
            <v>Orthophosphate</v>
          </cell>
          <cell r="F13042" t="str">
            <v>mg/l P</v>
          </cell>
          <cell r="G13042">
            <v>12</v>
          </cell>
          <cell r="J13042">
            <v>8</v>
          </cell>
          <cell r="K13042">
            <v>6.0600001364946365E-2</v>
          </cell>
          <cell r="N13042" t="str">
            <v>Medium</v>
          </cell>
          <cell r="O13042">
            <v>210.7</v>
          </cell>
        </row>
        <row r="13043">
          <cell r="A13043" t="str">
            <v>FR</v>
          </cell>
          <cell r="B13043" t="str">
            <v>FR_RV_05156950</v>
          </cell>
          <cell r="C13043">
            <v>1993</v>
          </cell>
          <cell r="D13043" t="str">
            <v>Annual</v>
          </cell>
          <cell r="E13043" t="str">
            <v>Orthophosphate</v>
          </cell>
          <cell r="F13043" t="str">
            <v>mg/l P</v>
          </cell>
          <cell r="G13043">
            <v>12</v>
          </cell>
          <cell r="J13043">
            <v>13</v>
          </cell>
          <cell r="K13043">
            <v>0.34040001034736633</v>
          </cell>
          <cell r="N13043" t="str">
            <v>Large</v>
          </cell>
          <cell r="O13043">
            <v>986.81</v>
          </cell>
        </row>
        <row r="13044">
          <cell r="A13044" t="str">
            <v>FR</v>
          </cell>
          <cell r="B13044" t="str">
            <v>FR_RV_05158000</v>
          </cell>
          <cell r="C13044">
            <v>1993</v>
          </cell>
          <cell r="D13044" t="str">
            <v>Annual</v>
          </cell>
          <cell r="E13044" t="str">
            <v>Orthophosphate</v>
          </cell>
          <cell r="F13044" t="str">
            <v>mg/l P</v>
          </cell>
          <cell r="G13044">
            <v>12</v>
          </cell>
          <cell r="J13044">
            <v>12</v>
          </cell>
          <cell r="K13044">
            <v>0.14069999754428864</v>
          </cell>
          <cell r="N13044" t="str">
            <v>Large</v>
          </cell>
          <cell r="O13044">
            <v>557.22</v>
          </cell>
        </row>
        <row r="13045">
          <cell r="A13045" t="str">
            <v>FR</v>
          </cell>
          <cell r="B13045" t="str">
            <v>FR_RV_05161000</v>
          </cell>
          <cell r="C13045">
            <v>1993</v>
          </cell>
          <cell r="D13045" t="str">
            <v>Annual</v>
          </cell>
          <cell r="E13045" t="str">
            <v>Orthophosphate</v>
          </cell>
          <cell r="F13045" t="str">
            <v>mg/l P</v>
          </cell>
          <cell r="G13045">
            <v>12</v>
          </cell>
          <cell r="J13045">
            <v>13</v>
          </cell>
          <cell r="K13045">
            <v>6.2700003385543823E-2</v>
          </cell>
          <cell r="N13045" t="str">
            <v>Largest</v>
          </cell>
          <cell r="O13045">
            <v>10666.97</v>
          </cell>
        </row>
        <row r="13046">
          <cell r="A13046" t="str">
            <v>FR</v>
          </cell>
          <cell r="B13046" t="str">
            <v>FR_RV_05126000</v>
          </cell>
          <cell r="C13046">
            <v>1993</v>
          </cell>
          <cell r="D13046" t="str">
            <v>Annual</v>
          </cell>
          <cell r="E13046" t="str">
            <v>Orthophosphate</v>
          </cell>
          <cell r="F13046" t="str">
            <v>mg/l P</v>
          </cell>
          <cell r="G13046">
            <v>12</v>
          </cell>
          <cell r="J13046">
            <v>8</v>
          </cell>
          <cell r="K13046">
            <v>0.33860000967979431</v>
          </cell>
          <cell r="N13046" t="str">
            <v>Very Large</v>
          </cell>
          <cell r="O13046">
            <v>1290.8599999999999</v>
          </cell>
        </row>
        <row r="13047">
          <cell r="A13047" t="str">
            <v>FR</v>
          </cell>
          <cell r="B13047" t="str">
            <v>FR_RV_01114000</v>
          </cell>
          <cell r="C13047">
            <v>1993</v>
          </cell>
          <cell r="D13047" t="str">
            <v>Annual</v>
          </cell>
          <cell r="E13047" t="str">
            <v>Orthophosphate</v>
          </cell>
          <cell r="F13047" t="str">
            <v>mg/l P</v>
          </cell>
          <cell r="G13047">
            <v>12</v>
          </cell>
          <cell r="J13047">
            <v>12</v>
          </cell>
          <cell r="K13047">
            <v>0.28810000419616699</v>
          </cell>
          <cell r="N13047" t="str">
            <v>Large</v>
          </cell>
          <cell r="O13047">
            <v>250.97</v>
          </cell>
        </row>
        <row r="13048">
          <cell r="A13048" t="str">
            <v>FR</v>
          </cell>
          <cell r="B13048" t="str">
            <v>FR_RV_06029000</v>
          </cell>
          <cell r="C13048">
            <v>1993</v>
          </cell>
          <cell r="D13048" t="str">
            <v>Annual</v>
          </cell>
          <cell r="E13048" t="str">
            <v>Orthophosphate</v>
          </cell>
          <cell r="F13048" t="str">
            <v>mg/l P</v>
          </cell>
          <cell r="G13048">
            <v>12</v>
          </cell>
          <cell r="J13048">
            <v>12</v>
          </cell>
          <cell r="K13048">
            <v>0.12909999489784241</v>
          </cell>
          <cell r="N13048" t="str">
            <v>Largest</v>
          </cell>
          <cell r="O13048">
            <v>4450</v>
          </cell>
        </row>
        <row r="13049">
          <cell r="A13049" t="str">
            <v>FR</v>
          </cell>
          <cell r="B13049" t="str">
            <v>FR_RV_02081000</v>
          </cell>
          <cell r="C13049">
            <v>1993</v>
          </cell>
          <cell r="D13049" t="str">
            <v>Annual</v>
          </cell>
          <cell r="E13049" t="str">
            <v>Orthophosphate</v>
          </cell>
          <cell r="F13049" t="str">
            <v>mg/l P</v>
          </cell>
          <cell r="G13049">
            <v>12</v>
          </cell>
          <cell r="J13049">
            <v>12</v>
          </cell>
          <cell r="K13049">
            <v>0.45640000700950623</v>
          </cell>
          <cell r="N13049" t="str">
            <v>Medium</v>
          </cell>
          <cell r="O13049">
            <v>243.16</v>
          </cell>
        </row>
        <row r="13050">
          <cell r="A13050" t="str">
            <v>FR</v>
          </cell>
          <cell r="B13050" t="str">
            <v>FR_RV_02067600</v>
          </cell>
          <cell r="C13050">
            <v>1993</v>
          </cell>
          <cell r="D13050" t="str">
            <v>Annual</v>
          </cell>
          <cell r="E13050" t="str">
            <v>Orthophosphate</v>
          </cell>
          <cell r="F13050" t="str">
            <v>mg/l P</v>
          </cell>
          <cell r="G13050">
            <v>12</v>
          </cell>
          <cell r="J13050">
            <v>11</v>
          </cell>
          <cell r="K13050">
            <v>0.16699999570846558</v>
          </cell>
          <cell r="N13050" t="str">
            <v>Medium</v>
          </cell>
          <cell r="O13050">
            <v>74.02</v>
          </cell>
        </row>
        <row r="13051">
          <cell r="A13051" t="str">
            <v>FR</v>
          </cell>
          <cell r="B13051" t="str">
            <v>FR_RV_02058000</v>
          </cell>
          <cell r="C13051">
            <v>1993</v>
          </cell>
          <cell r="D13051" t="str">
            <v>Annual</v>
          </cell>
          <cell r="E13051" t="str">
            <v>Orthophosphate</v>
          </cell>
          <cell r="F13051" t="str">
            <v>mg/l P</v>
          </cell>
          <cell r="G13051">
            <v>12</v>
          </cell>
          <cell r="J13051">
            <v>12</v>
          </cell>
          <cell r="K13051">
            <v>0.23630000650882721</v>
          </cell>
          <cell r="N13051" t="str">
            <v>Very Large</v>
          </cell>
          <cell r="O13051">
            <v>1036.2</v>
          </cell>
        </row>
        <row r="13052">
          <cell r="A13052" t="str">
            <v>FR</v>
          </cell>
          <cell r="B13052" t="str">
            <v>FR_RV_02052000</v>
          </cell>
          <cell r="C13052">
            <v>1993</v>
          </cell>
          <cell r="D13052" t="str">
            <v>Annual</v>
          </cell>
          <cell r="E13052" t="str">
            <v>Orthophosphate</v>
          </cell>
          <cell r="F13052" t="str">
            <v>mg/l P</v>
          </cell>
          <cell r="G13052">
            <v>12</v>
          </cell>
          <cell r="J13052">
            <v>12</v>
          </cell>
          <cell r="K13052">
            <v>0.11140000075101852</v>
          </cell>
          <cell r="N13052" t="str">
            <v>Large</v>
          </cell>
          <cell r="O13052">
            <v>368.73</v>
          </cell>
        </row>
        <row r="13053">
          <cell r="A13053" t="str">
            <v>FR</v>
          </cell>
          <cell r="B13053" t="str">
            <v>FR_RV_02050000</v>
          </cell>
          <cell r="C13053">
            <v>1993</v>
          </cell>
          <cell r="D13053" t="str">
            <v>Annual</v>
          </cell>
          <cell r="E13053" t="str">
            <v>Orthophosphate</v>
          </cell>
          <cell r="F13053" t="str">
            <v>mg/l P</v>
          </cell>
          <cell r="G13053">
            <v>12</v>
          </cell>
          <cell r="J13053">
            <v>12</v>
          </cell>
          <cell r="K13053">
            <v>9.960000216960907E-2</v>
          </cell>
          <cell r="N13053" t="str">
            <v>Large</v>
          </cell>
          <cell r="O13053">
            <v>357.26</v>
          </cell>
        </row>
        <row r="13054">
          <cell r="A13054" t="str">
            <v>FR</v>
          </cell>
          <cell r="B13054" t="str">
            <v>FR_RV_02025500</v>
          </cell>
          <cell r="C13054">
            <v>1993</v>
          </cell>
          <cell r="D13054" t="str">
            <v>Annual</v>
          </cell>
          <cell r="E13054" t="str">
            <v>Orthophosphate</v>
          </cell>
          <cell r="F13054" t="str">
            <v>mg/l P</v>
          </cell>
          <cell r="G13054">
            <v>12</v>
          </cell>
          <cell r="J13054">
            <v>24</v>
          </cell>
          <cell r="K13054">
            <v>0.22800000011920929</v>
          </cell>
          <cell r="N13054" t="str">
            <v>Largest</v>
          </cell>
          <cell r="O13054">
            <v>3153.91</v>
          </cell>
        </row>
        <row r="13055">
          <cell r="A13055" t="str">
            <v>FR</v>
          </cell>
          <cell r="B13055" t="str">
            <v>FR_RV_02107500</v>
          </cell>
          <cell r="C13055">
            <v>1993</v>
          </cell>
          <cell r="D13055" t="str">
            <v>Annual</v>
          </cell>
          <cell r="E13055" t="str">
            <v>Orthophosphate</v>
          </cell>
          <cell r="F13055" t="str">
            <v>mg/l P</v>
          </cell>
          <cell r="G13055">
            <v>12</v>
          </cell>
          <cell r="J13055">
            <v>12</v>
          </cell>
          <cell r="K13055">
            <v>0.18340000510215759</v>
          </cell>
          <cell r="N13055" t="str">
            <v>Very Large</v>
          </cell>
          <cell r="O13055">
            <v>1727.65</v>
          </cell>
        </row>
        <row r="13056">
          <cell r="A13056" t="str">
            <v>FR</v>
          </cell>
          <cell r="B13056" t="str">
            <v>FR_RV_01139000</v>
          </cell>
          <cell r="C13056">
            <v>1993</v>
          </cell>
          <cell r="D13056" t="str">
            <v>Annual</v>
          </cell>
          <cell r="E13056" t="str">
            <v>Orthophosphate</v>
          </cell>
          <cell r="F13056" t="str">
            <v>mg/l P</v>
          </cell>
          <cell r="G13056">
            <v>12</v>
          </cell>
          <cell r="J13056">
            <v>6</v>
          </cell>
          <cell r="K13056">
            <v>0.11249999701976776</v>
          </cell>
          <cell r="N13056" t="str">
            <v>Large</v>
          </cell>
          <cell r="O13056">
            <v>767.21</v>
          </cell>
        </row>
        <row r="13057">
          <cell r="A13057" t="str">
            <v>FR</v>
          </cell>
          <cell r="B13057" t="str">
            <v>FR_RV_02120000</v>
          </cell>
          <cell r="C13057">
            <v>1993</v>
          </cell>
          <cell r="D13057" t="str">
            <v>Annual</v>
          </cell>
          <cell r="E13057" t="str">
            <v>Orthophosphate</v>
          </cell>
          <cell r="F13057" t="str">
            <v>mg/l P</v>
          </cell>
          <cell r="G13057">
            <v>12</v>
          </cell>
          <cell r="J13057">
            <v>18</v>
          </cell>
          <cell r="K13057">
            <v>2.370000071823597E-2</v>
          </cell>
          <cell r="N13057" t="str">
            <v>Very Large</v>
          </cell>
          <cell r="O13057">
            <v>1332.14</v>
          </cell>
        </row>
        <row r="13058">
          <cell r="A13058" t="str">
            <v>FR</v>
          </cell>
          <cell r="B13058" t="str">
            <v>FR_RV_01111500</v>
          </cell>
          <cell r="C13058">
            <v>1993</v>
          </cell>
          <cell r="D13058" t="str">
            <v>Annual</v>
          </cell>
          <cell r="E13058" t="str">
            <v>Orthophosphate</v>
          </cell>
          <cell r="F13058" t="str">
            <v>mg/l P</v>
          </cell>
          <cell r="G13058">
            <v>12</v>
          </cell>
          <cell r="J13058">
            <v>12</v>
          </cell>
          <cell r="K13058">
            <v>1.0326999425888062</v>
          </cell>
          <cell r="N13058" t="str">
            <v>Large</v>
          </cell>
          <cell r="O13058">
            <v>540.19000000000005</v>
          </cell>
        </row>
        <row r="13059">
          <cell r="A13059" t="str">
            <v>FR</v>
          </cell>
          <cell r="B13059" t="str">
            <v>FR_RV_01097500</v>
          </cell>
          <cell r="C13059">
            <v>1993</v>
          </cell>
          <cell r="D13059" t="str">
            <v>Annual</v>
          </cell>
          <cell r="E13059" t="str">
            <v>Orthophosphate</v>
          </cell>
          <cell r="F13059" t="str">
            <v>mg/l P</v>
          </cell>
          <cell r="G13059">
            <v>12</v>
          </cell>
          <cell r="J13059">
            <v>4</v>
          </cell>
          <cell r="K13059">
            <v>7.1699999272823334E-2</v>
          </cell>
          <cell r="N13059" t="str">
            <v>Large</v>
          </cell>
          <cell r="O13059">
            <v>935.43</v>
          </cell>
        </row>
        <row r="13060">
          <cell r="A13060" t="str">
            <v>FR</v>
          </cell>
          <cell r="B13060" t="str">
            <v>FR_RV_01058000</v>
          </cell>
          <cell r="C13060">
            <v>1993</v>
          </cell>
          <cell r="D13060" t="str">
            <v>Annual</v>
          </cell>
          <cell r="E13060" t="str">
            <v>Orthophosphate</v>
          </cell>
          <cell r="F13060" t="str">
            <v>mg/l P</v>
          </cell>
          <cell r="G13060">
            <v>12</v>
          </cell>
          <cell r="J13060">
            <v>5</v>
          </cell>
          <cell r="K13060">
            <v>1.2465000152587891</v>
          </cell>
          <cell r="N13060" t="str">
            <v>Very Large</v>
          </cell>
          <cell r="O13060">
            <v>1341.07</v>
          </cell>
        </row>
        <row r="13061">
          <cell r="A13061" t="str">
            <v>FR</v>
          </cell>
          <cell r="B13061" t="str">
            <v>FR_RV_01055500</v>
          </cell>
          <cell r="C13061">
            <v>1993</v>
          </cell>
          <cell r="D13061" t="str">
            <v>Annual</v>
          </cell>
          <cell r="E13061" t="str">
            <v>Orthophosphate</v>
          </cell>
          <cell r="F13061" t="str">
            <v>mg/l P</v>
          </cell>
          <cell r="G13061">
            <v>12</v>
          </cell>
          <cell r="J13061">
            <v>12</v>
          </cell>
          <cell r="K13061">
            <v>1.5542999505996704</v>
          </cell>
          <cell r="N13061" t="str">
            <v>Large</v>
          </cell>
          <cell r="O13061">
            <v>608.34</v>
          </cell>
        </row>
        <row r="13062">
          <cell r="A13062" t="str">
            <v>FR</v>
          </cell>
          <cell r="B13062" t="str">
            <v>FR_RV_01052000</v>
          </cell>
          <cell r="C13062">
            <v>1993</v>
          </cell>
          <cell r="D13062" t="str">
            <v>Annual</v>
          </cell>
          <cell r="E13062" t="str">
            <v>Orthophosphate</v>
          </cell>
          <cell r="F13062" t="str">
            <v>mg/l P</v>
          </cell>
          <cell r="G13062">
            <v>12</v>
          </cell>
          <cell r="J13062">
            <v>6</v>
          </cell>
          <cell r="K13062">
            <v>0.13930000364780426</v>
          </cell>
          <cell r="N13062" t="str">
            <v>Large</v>
          </cell>
          <cell r="O13062">
            <v>431.66</v>
          </cell>
        </row>
        <row r="13063">
          <cell r="A13063" t="str">
            <v>FR</v>
          </cell>
          <cell r="B13063" t="str">
            <v>FR_RV_01032000</v>
          </cell>
          <cell r="C13063">
            <v>1993</v>
          </cell>
          <cell r="D13063" t="str">
            <v>Annual</v>
          </cell>
          <cell r="E13063" t="str">
            <v>Orthophosphate</v>
          </cell>
          <cell r="F13063" t="str">
            <v>mg/l P</v>
          </cell>
          <cell r="G13063">
            <v>12</v>
          </cell>
          <cell r="J13063">
            <v>12</v>
          </cell>
          <cell r="K13063">
            <v>0.48660001158714294</v>
          </cell>
          <cell r="N13063" t="str">
            <v>Medium</v>
          </cell>
          <cell r="O13063">
            <v>238.51</v>
          </cell>
        </row>
        <row r="13064">
          <cell r="A13064" t="str">
            <v>FR</v>
          </cell>
          <cell r="B13064" t="str">
            <v>FR_RV_06031200</v>
          </cell>
          <cell r="C13064">
            <v>1993</v>
          </cell>
          <cell r="D13064" t="str">
            <v>Annual</v>
          </cell>
          <cell r="E13064" t="str">
            <v>Orthophosphate</v>
          </cell>
          <cell r="F13064" t="str">
            <v>mg/l P</v>
          </cell>
          <cell r="G13064">
            <v>12</v>
          </cell>
          <cell r="J13064">
            <v>9</v>
          </cell>
          <cell r="K13064">
            <v>0.10429999977350235</v>
          </cell>
          <cell r="N13064" t="str">
            <v>Largest</v>
          </cell>
          <cell r="O13064">
            <v>5117.58</v>
          </cell>
        </row>
        <row r="13065">
          <cell r="A13065" t="str">
            <v>FR</v>
          </cell>
          <cell r="B13065" t="str">
            <v>FR_RV_05103000</v>
          </cell>
          <cell r="C13065">
            <v>1993</v>
          </cell>
          <cell r="D13065" t="str">
            <v>Annual</v>
          </cell>
          <cell r="E13065" t="str">
            <v>Orthophosphate</v>
          </cell>
          <cell r="F13065" t="str">
            <v>mg/l P</v>
          </cell>
          <cell r="G13065">
            <v>12</v>
          </cell>
          <cell r="J13065">
            <v>7</v>
          </cell>
          <cell r="K13065">
            <v>3.8699999451637268E-2</v>
          </cell>
          <cell r="N13065" t="str">
            <v>Medium</v>
          </cell>
          <cell r="O13065">
            <v>100</v>
          </cell>
        </row>
        <row r="13066">
          <cell r="A13066" t="str">
            <v>FR</v>
          </cell>
          <cell r="B13066" t="str">
            <v>FR_RV_02004000</v>
          </cell>
          <cell r="C13066">
            <v>1993</v>
          </cell>
          <cell r="D13066" t="str">
            <v>Annual</v>
          </cell>
          <cell r="E13066" t="str">
            <v>Orthophosphate</v>
          </cell>
          <cell r="F13066" t="str">
            <v>mg/l P</v>
          </cell>
          <cell r="G13066">
            <v>12</v>
          </cell>
          <cell r="J13066">
            <v>13</v>
          </cell>
          <cell r="K13066">
            <v>0.33689999580383301</v>
          </cell>
          <cell r="N13066" t="str">
            <v>Large</v>
          </cell>
          <cell r="O13066">
            <v>682.28</v>
          </cell>
        </row>
        <row r="13067">
          <cell r="A13067" t="str">
            <v>FR</v>
          </cell>
          <cell r="B13067" t="str">
            <v>FR_RV_06168000</v>
          </cell>
          <cell r="C13067">
            <v>1993</v>
          </cell>
          <cell r="D13067" t="str">
            <v>Annual</v>
          </cell>
          <cell r="E13067" t="str">
            <v>Orthophosphate</v>
          </cell>
          <cell r="F13067" t="str">
            <v>mg/l P</v>
          </cell>
          <cell r="G13067">
            <v>12</v>
          </cell>
          <cell r="J13067">
            <v>9</v>
          </cell>
          <cell r="K13067">
            <v>2.9699999839067459E-2</v>
          </cell>
          <cell r="N13067" t="str">
            <v>Large</v>
          </cell>
          <cell r="O13067">
            <v>726</v>
          </cell>
        </row>
        <row r="13068">
          <cell r="A13068" t="str">
            <v>FR</v>
          </cell>
          <cell r="B13068" t="str">
            <v>FR_RV_06073500</v>
          </cell>
          <cell r="C13068">
            <v>1993</v>
          </cell>
          <cell r="D13068" t="str">
            <v>Annual</v>
          </cell>
          <cell r="E13068" t="str">
            <v>Orthophosphate</v>
          </cell>
          <cell r="F13068" t="str">
            <v>mg/l P</v>
          </cell>
          <cell r="G13068">
            <v>12</v>
          </cell>
          <cell r="J13068">
            <v>9</v>
          </cell>
          <cell r="K13068">
            <v>4.9899999052286148E-2</v>
          </cell>
          <cell r="N13068" t="str">
            <v>Large</v>
          </cell>
          <cell r="O13068">
            <v>306.10000000000002</v>
          </cell>
        </row>
        <row r="13069">
          <cell r="A13069" t="str">
            <v>FR</v>
          </cell>
          <cell r="B13069" t="str">
            <v>FR_RV_06083000</v>
          </cell>
          <cell r="C13069">
            <v>1993</v>
          </cell>
          <cell r="D13069" t="str">
            <v>Annual</v>
          </cell>
          <cell r="E13069" t="str">
            <v>Orthophosphate</v>
          </cell>
          <cell r="F13069" t="str">
            <v>mg/l P</v>
          </cell>
          <cell r="G13069">
            <v>12</v>
          </cell>
          <cell r="J13069">
            <v>10</v>
          </cell>
          <cell r="K13069">
            <v>0.23569999635219574</v>
          </cell>
          <cell r="N13069" t="str">
            <v>Large</v>
          </cell>
          <cell r="O13069">
            <v>715</v>
          </cell>
        </row>
        <row r="13070">
          <cell r="A13070" t="str">
            <v>FR</v>
          </cell>
          <cell r="B13070" t="str">
            <v>FR_RV_06092500</v>
          </cell>
          <cell r="C13070">
            <v>1993</v>
          </cell>
          <cell r="D13070" t="str">
            <v>Annual</v>
          </cell>
          <cell r="E13070" t="str">
            <v>Orthophosphate</v>
          </cell>
          <cell r="F13070" t="str">
            <v>mg/l P</v>
          </cell>
          <cell r="G13070">
            <v>12</v>
          </cell>
          <cell r="J13070">
            <v>9</v>
          </cell>
          <cell r="K13070">
            <v>4.6300001442432404E-2</v>
          </cell>
          <cell r="N13070" t="str">
            <v>Largest</v>
          </cell>
          <cell r="O13070">
            <v>20211</v>
          </cell>
        </row>
        <row r="13071">
          <cell r="A13071" t="str">
            <v>FR</v>
          </cell>
          <cell r="B13071" t="str">
            <v>FR_RV_06104000</v>
          </cell>
          <cell r="C13071">
            <v>1993</v>
          </cell>
          <cell r="D13071" t="str">
            <v>Annual</v>
          </cell>
          <cell r="E13071" t="str">
            <v>Orthophosphate</v>
          </cell>
          <cell r="F13071" t="str">
            <v>mg/l P</v>
          </cell>
          <cell r="G13071">
            <v>12</v>
          </cell>
          <cell r="J13071">
            <v>11</v>
          </cell>
          <cell r="K13071">
            <v>8.9800000190734863E-2</v>
          </cell>
          <cell r="N13071" t="str">
            <v>Largest</v>
          </cell>
          <cell r="O13071">
            <v>53125.45</v>
          </cell>
        </row>
        <row r="13072">
          <cell r="A13072" t="str">
            <v>FR</v>
          </cell>
          <cell r="B13072" t="str">
            <v>FR_RV_06106600</v>
          </cell>
          <cell r="C13072">
            <v>1993</v>
          </cell>
          <cell r="D13072" t="str">
            <v>Annual</v>
          </cell>
          <cell r="E13072" t="str">
            <v>Orthophosphate</v>
          </cell>
          <cell r="F13072" t="str">
            <v>mg/l P</v>
          </cell>
          <cell r="G13072">
            <v>12</v>
          </cell>
          <cell r="J13072">
            <v>11</v>
          </cell>
          <cell r="K13072">
            <v>7.7799998223781586E-2</v>
          </cell>
          <cell r="N13072" t="str">
            <v>Largest</v>
          </cell>
          <cell r="O13072">
            <v>66331.44</v>
          </cell>
        </row>
        <row r="13073">
          <cell r="A13073" t="str">
            <v>FR</v>
          </cell>
          <cell r="B13073" t="str">
            <v>FR_RV_05018000</v>
          </cell>
          <cell r="C13073">
            <v>1993</v>
          </cell>
          <cell r="D13073" t="str">
            <v>Annual</v>
          </cell>
          <cell r="E13073" t="str">
            <v>Orthophosphate</v>
          </cell>
          <cell r="F13073" t="str">
            <v>mg/l P</v>
          </cell>
          <cell r="G13073">
            <v>12</v>
          </cell>
          <cell r="J13073">
            <v>12</v>
          </cell>
          <cell r="K13073">
            <v>5.2700001746416092E-2</v>
          </cell>
          <cell r="N13073" t="str">
            <v>Largest</v>
          </cell>
          <cell r="O13073">
            <v>3813.36</v>
          </cell>
        </row>
        <row r="13074">
          <cell r="A13074" t="str">
            <v>FR</v>
          </cell>
          <cell r="B13074" t="str">
            <v>FR_RV_06113000</v>
          </cell>
          <cell r="C13074">
            <v>1993</v>
          </cell>
          <cell r="D13074" t="str">
            <v>Annual</v>
          </cell>
          <cell r="E13074" t="str">
            <v>Orthophosphate</v>
          </cell>
          <cell r="F13074" t="str">
            <v>mg/l P</v>
          </cell>
          <cell r="G13074">
            <v>12</v>
          </cell>
          <cell r="J13074">
            <v>11</v>
          </cell>
          <cell r="K13074">
            <v>6.1700001358985901E-2</v>
          </cell>
          <cell r="N13074" t="str">
            <v>Largest</v>
          </cell>
          <cell r="O13074">
            <v>70766</v>
          </cell>
        </row>
        <row r="13075">
          <cell r="A13075" t="str">
            <v>FR</v>
          </cell>
          <cell r="B13075" t="str">
            <v>FR_RV_02106850</v>
          </cell>
          <cell r="C13075">
            <v>1993</v>
          </cell>
          <cell r="D13075" t="str">
            <v>Annual</v>
          </cell>
          <cell r="E13075" t="str">
            <v>Orthophosphate</v>
          </cell>
          <cell r="F13075" t="str">
            <v>mg/l P</v>
          </cell>
          <cell r="G13075">
            <v>12</v>
          </cell>
          <cell r="J13075">
            <v>12</v>
          </cell>
          <cell r="K13075">
            <v>0.69169998168945313</v>
          </cell>
          <cell r="N13075" t="str">
            <v>Medium</v>
          </cell>
          <cell r="O13075">
            <v>170.97</v>
          </cell>
        </row>
        <row r="13076">
          <cell r="A13076" t="str">
            <v>FR</v>
          </cell>
          <cell r="B13076" t="str">
            <v>FR_RV_06149500</v>
          </cell>
          <cell r="C13076">
            <v>1993</v>
          </cell>
          <cell r="D13076" t="str">
            <v>Annual</v>
          </cell>
          <cell r="E13076" t="str">
            <v>Orthophosphate</v>
          </cell>
          <cell r="F13076" t="str">
            <v>mg/l P</v>
          </cell>
          <cell r="G13076">
            <v>12</v>
          </cell>
          <cell r="J13076">
            <v>10</v>
          </cell>
          <cell r="K13076">
            <v>6.379999965429306E-2</v>
          </cell>
          <cell r="N13076" t="str">
            <v>Largest</v>
          </cell>
          <cell r="O13076">
            <v>11800</v>
          </cell>
        </row>
        <row r="13077">
          <cell r="A13077" t="str">
            <v>FR</v>
          </cell>
          <cell r="B13077" t="str">
            <v>FR_RV_06206000</v>
          </cell>
          <cell r="C13077">
            <v>1993</v>
          </cell>
          <cell r="D13077" t="str">
            <v>Annual</v>
          </cell>
          <cell r="E13077" t="str">
            <v>Orthophosphate</v>
          </cell>
          <cell r="F13077" t="str">
            <v>mg/l P</v>
          </cell>
          <cell r="G13077">
            <v>12</v>
          </cell>
          <cell r="J13077">
            <v>9</v>
          </cell>
          <cell r="K13077">
            <v>6.080000102519989E-2</v>
          </cell>
          <cell r="N13077" t="str">
            <v>Largest</v>
          </cell>
          <cell r="O13077">
            <v>2530</v>
          </cell>
        </row>
        <row r="13078">
          <cell r="A13078" t="str">
            <v>FR</v>
          </cell>
          <cell r="B13078" t="str">
            <v>FR_RV_06188500</v>
          </cell>
          <cell r="C13078">
            <v>1993</v>
          </cell>
          <cell r="D13078" t="str">
            <v>Annual</v>
          </cell>
          <cell r="E13078" t="str">
            <v>Orthophosphate</v>
          </cell>
          <cell r="F13078" t="str">
            <v>mg/l P</v>
          </cell>
          <cell r="G13078">
            <v>12</v>
          </cell>
          <cell r="J13078">
            <v>9</v>
          </cell>
          <cell r="K13078">
            <v>5.3800001740455627E-2</v>
          </cell>
          <cell r="N13078" t="str">
            <v>Very Large</v>
          </cell>
          <cell r="O13078">
            <v>1332</v>
          </cell>
        </row>
        <row r="13079">
          <cell r="A13079" t="str">
            <v>FR</v>
          </cell>
          <cell r="B13079" t="str">
            <v>FR_RV_04074000</v>
          </cell>
          <cell r="C13079">
            <v>1993</v>
          </cell>
          <cell r="D13079" t="str">
            <v>Annual</v>
          </cell>
          <cell r="E13079" t="str">
            <v>Orthophosphate</v>
          </cell>
          <cell r="F13079" t="str">
            <v>mg/l P</v>
          </cell>
          <cell r="G13079">
            <v>12</v>
          </cell>
          <cell r="J13079">
            <v>12</v>
          </cell>
          <cell r="K13079">
            <v>0.14110000431537628</v>
          </cell>
          <cell r="N13079" t="str">
            <v>Very Large</v>
          </cell>
          <cell r="O13079">
            <v>1002</v>
          </cell>
        </row>
        <row r="13080">
          <cell r="A13080" t="str">
            <v>FR</v>
          </cell>
          <cell r="B13080" t="str">
            <v>FR_RV_04068800</v>
          </cell>
          <cell r="C13080">
            <v>1993</v>
          </cell>
          <cell r="D13080" t="str">
            <v>Annual</v>
          </cell>
          <cell r="E13080" t="str">
            <v>Orthophosphate</v>
          </cell>
          <cell r="F13080" t="str">
            <v>mg/l P</v>
          </cell>
          <cell r="G13080">
            <v>12</v>
          </cell>
          <cell r="J13080">
            <v>4</v>
          </cell>
          <cell r="K13080">
            <v>3.7700001150369644E-2</v>
          </cell>
          <cell r="N13080" t="str">
            <v>Very Large</v>
          </cell>
          <cell r="O13080">
            <v>1208</v>
          </cell>
        </row>
        <row r="13081">
          <cell r="A13081" t="str">
            <v>FR</v>
          </cell>
          <cell r="B13081" t="str">
            <v>FR_RV_04017000</v>
          </cell>
          <cell r="C13081">
            <v>1993</v>
          </cell>
          <cell r="D13081" t="str">
            <v>Annual</v>
          </cell>
          <cell r="E13081" t="str">
            <v>Orthophosphate</v>
          </cell>
          <cell r="F13081" t="str">
            <v>mg/l P</v>
          </cell>
          <cell r="G13081">
            <v>12</v>
          </cell>
          <cell r="J13081">
            <v>12</v>
          </cell>
          <cell r="K13081">
            <v>0.11900000274181366</v>
          </cell>
          <cell r="N13081" t="str">
            <v>Very Large</v>
          </cell>
          <cell r="O13081">
            <v>1430</v>
          </cell>
        </row>
        <row r="13082">
          <cell r="A13082" t="str">
            <v>FR</v>
          </cell>
          <cell r="B13082" t="str">
            <v>FR_RV_04003500</v>
          </cell>
          <cell r="C13082">
            <v>1993</v>
          </cell>
          <cell r="D13082" t="str">
            <v>Annual</v>
          </cell>
          <cell r="E13082" t="str">
            <v>Orthophosphate</v>
          </cell>
          <cell r="F13082" t="str">
            <v>mg/l P</v>
          </cell>
          <cell r="G13082">
            <v>12</v>
          </cell>
          <cell r="J13082">
            <v>6</v>
          </cell>
          <cell r="K13082">
            <v>4.9699999392032623E-2</v>
          </cell>
          <cell r="N13082" t="str">
            <v>Large</v>
          </cell>
          <cell r="O13082">
            <v>704.55</v>
          </cell>
        </row>
        <row r="13083">
          <cell r="A13083" t="str">
            <v>FR</v>
          </cell>
          <cell r="B13083" t="str">
            <v>FR_RV_03047490</v>
          </cell>
          <cell r="C13083">
            <v>1993</v>
          </cell>
          <cell r="D13083" t="str">
            <v>Annual</v>
          </cell>
          <cell r="E13083" t="str">
            <v>Orthophosphate</v>
          </cell>
          <cell r="F13083" t="str">
            <v>mg/l P</v>
          </cell>
          <cell r="G13083">
            <v>12</v>
          </cell>
          <cell r="J13083">
            <v>10</v>
          </cell>
          <cell r="K13083">
            <v>0.3409000039100647</v>
          </cell>
          <cell r="N13083" t="str">
            <v>Large</v>
          </cell>
          <cell r="O13083">
            <v>391.32</v>
          </cell>
        </row>
        <row r="13084">
          <cell r="A13084" t="str">
            <v>FR</v>
          </cell>
          <cell r="B13084" t="str">
            <v>FR_RV_03023000</v>
          </cell>
          <cell r="C13084">
            <v>1993</v>
          </cell>
          <cell r="D13084" t="str">
            <v>Annual</v>
          </cell>
          <cell r="E13084" t="str">
            <v>Orthophosphate</v>
          </cell>
          <cell r="F13084" t="str">
            <v>mg/l P</v>
          </cell>
          <cell r="G13084">
            <v>12</v>
          </cell>
          <cell r="J13084">
            <v>6</v>
          </cell>
          <cell r="K13084">
            <v>6.3000001013278961E-2</v>
          </cell>
          <cell r="N13084" t="str">
            <v>Large</v>
          </cell>
          <cell r="O13084">
            <v>915.26</v>
          </cell>
        </row>
        <row r="13085">
          <cell r="A13085" t="str">
            <v>FR</v>
          </cell>
          <cell r="B13085" t="str">
            <v>FR_RV_03013300</v>
          </cell>
          <cell r="C13085">
            <v>1993</v>
          </cell>
          <cell r="D13085" t="str">
            <v>Annual</v>
          </cell>
          <cell r="E13085" t="str">
            <v>Orthophosphate</v>
          </cell>
          <cell r="F13085" t="str">
            <v>mg/l P</v>
          </cell>
          <cell r="G13085">
            <v>12</v>
          </cell>
          <cell r="J13085">
            <v>9</v>
          </cell>
          <cell r="K13085">
            <v>0.44249999523162842</v>
          </cell>
          <cell r="N13085" t="str">
            <v>Large</v>
          </cell>
          <cell r="O13085">
            <v>287.11</v>
          </cell>
        </row>
        <row r="13086">
          <cell r="A13086" t="str">
            <v>FR</v>
          </cell>
          <cell r="B13086" t="str">
            <v>FR_RV_06131550</v>
          </cell>
          <cell r="C13086">
            <v>1993</v>
          </cell>
          <cell r="D13086" t="str">
            <v>Annual</v>
          </cell>
          <cell r="E13086" t="str">
            <v>Orthophosphate</v>
          </cell>
          <cell r="F13086" t="str">
            <v>mg/l P</v>
          </cell>
          <cell r="G13086">
            <v>12</v>
          </cell>
          <cell r="J13086">
            <v>11</v>
          </cell>
          <cell r="K13086">
            <v>5.8400001376867294E-2</v>
          </cell>
          <cell r="N13086" t="str">
            <v>Largest</v>
          </cell>
          <cell r="O13086">
            <v>97011</v>
          </cell>
        </row>
        <row r="13087">
          <cell r="A13087" t="str">
            <v>FR</v>
          </cell>
          <cell r="B13087" t="str">
            <v>FR_RV_02124000</v>
          </cell>
          <cell r="C13087">
            <v>1993</v>
          </cell>
          <cell r="D13087" t="str">
            <v>Annual</v>
          </cell>
          <cell r="E13087" t="str">
            <v>Orthophosphate</v>
          </cell>
          <cell r="F13087" t="str">
            <v>mg/l P</v>
          </cell>
          <cell r="G13087">
            <v>12</v>
          </cell>
          <cell r="J13087">
            <v>12</v>
          </cell>
          <cell r="K13087">
            <v>6.6299997270107269E-2</v>
          </cell>
          <cell r="N13087" t="str">
            <v>Largest</v>
          </cell>
          <cell r="O13087">
            <v>10319.709999999999</v>
          </cell>
        </row>
        <row r="13088">
          <cell r="A13088" t="str">
            <v>FR</v>
          </cell>
          <cell r="B13088" t="str">
            <v>FR_RV_02100600</v>
          </cell>
          <cell r="C13088">
            <v>1993</v>
          </cell>
          <cell r="D13088" t="str">
            <v>Annual</v>
          </cell>
          <cell r="E13088" t="str">
            <v>Orthophosphate</v>
          </cell>
          <cell r="F13088" t="str">
            <v>mg/l P</v>
          </cell>
          <cell r="G13088">
            <v>12</v>
          </cell>
          <cell r="J13088">
            <v>12</v>
          </cell>
          <cell r="K13088">
            <v>0.17110000550746918</v>
          </cell>
          <cell r="N13088" t="str">
            <v>Medium</v>
          </cell>
          <cell r="O13088">
            <v>98.61</v>
          </cell>
        </row>
        <row r="13089">
          <cell r="A13089" t="str">
            <v>FR</v>
          </cell>
          <cell r="B13089" t="str">
            <v>FR_RV_02100800</v>
          </cell>
          <cell r="C13089">
            <v>1993</v>
          </cell>
          <cell r="D13089" t="str">
            <v>Annual</v>
          </cell>
          <cell r="E13089" t="str">
            <v>Orthophosphate</v>
          </cell>
          <cell r="F13089" t="str">
            <v>mg/l P</v>
          </cell>
          <cell r="G13089">
            <v>12</v>
          </cell>
          <cell r="J13089">
            <v>11</v>
          </cell>
          <cell r="K13089">
            <v>0.17560000717639923</v>
          </cell>
          <cell r="N13089" t="str">
            <v>Medium</v>
          </cell>
          <cell r="O13089">
            <v>101.4</v>
          </cell>
        </row>
        <row r="13090">
          <cell r="A13090" t="str">
            <v>FR</v>
          </cell>
          <cell r="B13090" t="str">
            <v>FR_RV_02103800</v>
          </cell>
          <cell r="C13090">
            <v>1993</v>
          </cell>
          <cell r="D13090" t="str">
            <v>Annual</v>
          </cell>
          <cell r="E13090" t="str">
            <v>Orthophosphate</v>
          </cell>
          <cell r="F13090" t="str">
            <v>mg/l P</v>
          </cell>
          <cell r="G13090">
            <v>12</v>
          </cell>
          <cell r="J13090">
            <v>12</v>
          </cell>
          <cell r="K13090">
            <v>1.5814000368118286</v>
          </cell>
          <cell r="N13090" t="str">
            <v>Medium</v>
          </cell>
          <cell r="O13090">
            <v>173.43</v>
          </cell>
        </row>
        <row r="13091">
          <cell r="A13091" t="str">
            <v>FR</v>
          </cell>
          <cell r="B13091" t="str">
            <v>FR_RV_02103850</v>
          </cell>
          <cell r="C13091">
            <v>1993</v>
          </cell>
          <cell r="D13091" t="str">
            <v>Annual</v>
          </cell>
          <cell r="E13091" t="str">
            <v>Orthophosphate</v>
          </cell>
          <cell r="F13091" t="str">
            <v>mg/l P</v>
          </cell>
          <cell r="G13091">
            <v>12</v>
          </cell>
          <cell r="J13091">
            <v>12</v>
          </cell>
          <cell r="K13091">
            <v>0.351500004529953</v>
          </cell>
          <cell r="N13091" t="str">
            <v>Medium</v>
          </cell>
          <cell r="O13091">
            <v>110.82</v>
          </cell>
        </row>
        <row r="13092">
          <cell r="A13092" t="str">
            <v>FR</v>
          </cell>
          <cell r="B13092" t="str">
            <v>FR_RV_02106600</v>
          </cell>
          <cell r="C13092">
            <v>1993</v>
          </cell>
          <cell r="D13092" t="str">
            <v>Annual</v>
          </cell>
          <cell r="E13092" t="str">
            <v>Orthophosphate</v>
          </cell>
          <cell r="F13092" t="str">
            <v>mg/l P</v>
          </cell>
          <cell r="G13092">
            <v>12</v>
          </cell>
          <cell r="J13092">
            <v>12</v>
          </cell>
          <cell r="K13092">
            <v>0.49320000410079956</v>
          </cell>
          <cell r="N13092" t="str">
            <v>Large</v>
          </cell>
          <cell r="O13092">
            <v>446.75</v>
          </cell>
        </row>
        <row r="13093">
          <cell r="A13093" t="str">
            <v>FR</v>
          </cell>
          <cell r="B13093" t="str">
            <v>FR_RV_02107000</v>
          </cell>
          <cell r="C13093">
            <v>1993</v>
          </cell>
          <cell r="D13093" t="str">
            <v>Annual</v>
          </cell>
          <cell r="E13093" t="str">
            <v>Orthophosphate</v>
          </cell>
          <cell r="F13093" t="str">
            <v>mg/l P</v>
          </cell>
          <cell r="G13093">
            <v>12</v>
          </cell>
          <cell r="J13093">
            <v>12</v>
          </cell>
          <cell r="K13093">
            <v>0.33980000019073486</v>
          </cell>
          <cell r="N13093" t="str">
            <v>Very Large</v>
          </cell>
          <cell r="O13093">
            <v>1546.93</v>
          </cell>
        </row>
        <row r="13094">
          <cell r="A13094" t="str">
            <v>FR</v>
          </cell>
          <cell r="B13094" t="str">
            <v>FR_RV_02109000</v>
          </cell>
          <cell r="C13094">
            <v>1993</v>
          </cell>
          <cell r="D13094" t="str">
            <v>Annual</v>
          </cell>
          <cell r="E13094" t="str">
            <v>Orthophosphate</v>
          </cell>
          <cell r="F13094" t="str">
            <v>mg/l P</v>
          </cell>
          <cell r="G13094">
            <v>12</v>
          </cell>
          <cell r="J13094">
            <v>12</v>
          </cell>
          <cell r="K13094">
            <v>9.3999996781349182E-2</v>
          </cell>
          <cell r="N13094" t="str">
            <v>Largest</v>
          </cell>
          <cell r="O13094">
            <v>2613.89</v>
          </cell>
        </row>
        <row r="13095">
          <cell r="A13095" t="str">
            <v>FR</v>
          </cell>
          <cell r="B13095" t="str">
            <v>FR_RV_02114000</v>
          </cell>
          <cell r="C13095">
            <v>1993</v>
          </cell>
          <cell r="D13095" t="str">
            <v>Annual</v>
          </cell>
          <cell r="E13095" t="str">
            <v>Orthophosphate</v>
          </cell>
          <cell r="F13095" t="str">
            <v>mg/l P</v>
          </cell>
          <cell r="G13095">
            <v>12</v>
          </cell>
          <cell r="J13095">
            <v>24</v>
          </cell>
          <cell r="K13095">
            <v>5.9799998998641968E-2</v>
          </cell>
          <cell r="N13095" t="str">
            <v>Largest</v>
          </cell>
          <cell r="O13095">
            <v>3957.35</v>
          </cell>
        </row>
        <row r="13096">
          <cell r="A13096" t="str">
            <v>FR</v>
          </cell>
          <cell r="B13096" t="str">
            <v>FR_RV_02115200</v>
          </cell>
          <cell r="C13096">
            <v>1993</v>
          </cell>
          <cell r="D13096" t="str">
            <v>Annual</v>
          </cell>
          <cell r="E13096" t="str">
            <v>Orthophosphate</v>
          </cell>
          <cell r="F13096" t="str">
            <v>mg/l P</v>
          </cell>
          <cell r="G13096">
            <v>12</v>
          </cell>
          <cell r="J13096">
            <v>12</v>
          </cell>
          <cell r="K13096">
            <v>0.61650002002716064</v>
          </cell>
          <cell r="N13096" t="str">
            <v>Medium</v>
          </cell>
          <cell r="O13096">
            <v>158.35</v>
          </cell>
        </row>
        <row r="13097">
          <cell r="A13097" t="str">
            <v>FR</v>
          </cell>
          <cell r="B13097" t="str">
            <v>FR_RV_02115775</v>
          </cell>
          <cell r="C13097">
            <v>1993</v>
          </cell>
          <cell r="D13097" t="str">
            <v>Annual</v>
          </cell>
          <cell r="E13097" t="str">
            <v>Orthophosphate</v>
          </cell>
          <cell r="F13097" t="str">
            <v>mg/l P</v>
          </cell>
          <cell r="G13097">
            <v>12</v>
          </cell>
          <cell r="J13097">
            <v>12</v>
          </cell>
          <cell r="K13097">
            <v>0.16580000519752502</v>
          </cell>
          <cell r="N13097" t="str">
            <v>Large</v>
          </cell>
          <cell r="O13097">
            <v>307.31</v>
          </cell>
        </row>
        <row r="13098">
          <cell r="A13098" t="str">
            <v>FR</v>
          </cell>
          <cell r="B13098" t="str">
            <v>FR_RV_05096000</v>
          </cell>
          <cell r="C13098">
            <v>1993</v>
          </cell>
          <cell r="D13098" t="str">
            <v>Annual</v>
          </cell>
          <cell r="E13098" t="str">
            <v>Orthophosphate</v>
          </cell>
          <cell r="F13098" t="str">
            <v>mg/l P</v>
          </cell>
          <cell r="G13098">
            <v>12</v>
          </cell>
          <cell r="J13098">
            <v>9</v>
          </cell>
          <cell r="K13098">
            <v>4.6300001442432404E-2</v>
          </cell>
          <cell r="N13098" t="str">
            <v>Largest</v>
          </cell>
          <cell r="O13098">
            <v>3296.82</v>
          </cell>
        </row>
        <row r="13099">
          <cell r="A13099" t="str">
            <v>FR</v>
          </cell>
          <cell r="B13099" t="str">
            <v>FR_RV_02123000</v>
          </cell>
          <cell r="C13099">
            <v>1993</v>
          </cell>
          <cell r="D13099" t="str">
            <v>Annual</v>
          </cell>
          <cell r="E13099" t="str">
            <v>Orthophosphate</v>
          </cell>
          <cell r="F13099" t="str">
            <v>mg/l P</v>
          </cell>
          <cell r="G13099">
            <v>12</v>
          </cell>
          <cell r="J13099">
            <v>24</v>
          </cell>
          <cell r="K13099">
            <v>7.5300000607967377E-2</v>
          </cell>
          <cell r="N13099" t="str">
            <v>Largest</v>
          </cell>
          <cell r="O13099">
            <v>10075.99</v>
          </cell>
        </row>
        <row r="13100">
          <cell r="A13100" t="str">
            <v>FR</v>
          </cell>
          <cell r="B13100" t="str">
            <v>FR_RV_02094950</v>
          </cell>
          <cell r="C13100">
            <v>1993</v>
          </cell>
          <cell r="D13100" t="str">
            <v>Annual</v>
          </cell>
          <cell r="E13100" t="str">
            <v>Orthophosphate</v>
          </cell>
          <cell r="F13100" t="str">
            <v>mg/l P</v>
          </cell>
          <cell r="G13100">
            <v>12</v>
          </cell>
          <cell r="J13100">
            <v>12</v>
          </cell>
          <cell r="K13100">
            <v>1.5345000028610229</v>
          </cell>
          <cell r="N13100" t="str">
            <v>Small</v>
          </cell>
          <cell r="O13100">
            <v>32.33</v>
          </cell>
        </row>
        <row r="13101">
          <cell r="A13101" t="str">
            <v>FR</v>
          </cell>
          <cell r="B13101" t="str">
            <v>FR_RV_03006000</v>
          </cell>
          <cell r="C13101">
            <v>1993</v>
          </cell>
          <cell r="D13101" t="str">
            <v>Annual</v>
          </cell>
          <cell r="E13101" t="str">
            <v>Orthophosphate</v>
          </cell>
          <cell r="F13101" t="str">
            <v>mg/l P</v>
          </cell>
          <cell r="G13101">
            <v>12</v>
          </cell>
          <cell r="J13101">
            <v>12</v>
          </cell>
          <cell r="K13101">
            <v>0.14740000665187836</v>
          </cell>
          <cell r="N13101" t="str">
            <v>Largest</v>
          </cell>
          <cell r="O13101">
            <v>3968.27</v>
          </cell>
        </row>
        <row r="13102">
          <cell r="A13102" t="str">
            <v>FR</v>
          </cell>
          <cell r="B13102" t="str">
            <v>FR_RV_03014000</v>
          </cell>
          <cell r="C13102">
            <v>1993</v>
          </cell>
          <cell r="D13102" t="str">
            <v>Annual</v>
          </cell>
          <cell r="E13102" t="str">
            <v>Orthophosphate</v>
          </cell>
          <cell r="F13102" t="str">
            <v>mg/l P</v>
          </cell>
          <cell r="G13102">
            <v>12</v>
          </cell>
          <cell r="J13102">
            <v>12</v>
          </cell>
          <cell r="K13102">
            <v>6.2700003385543823E-2</v>
          </cell>
          <cell r="N13102" t="str">
            <v>Largest</v>
          </cell>
          <cell r="O13102">
            <v>10353.709999999999</v>
          </cell>
        </row>
        <row r="13103">
          <cell r="A13103" t="str">
            <v>FR</v>
          </cell>
          <cell r="B13103" t="str">
            <v>FR_RV_03048000</v>
          </cell>
          <cell r="C13103">
            <v>1993</v>
          </cell>
          <cell r="D13103" t="str">
            <v>Annual</v>
          </cell>
          <cell r="E13103" t="str">
            <v>Orthophosphate</v>
          </cell>
          <cell r="F13103" t="str">
            <v>mg/l P</v>
          </cell>
          <cell r="G13103">
            <v>12</v>
          </cell>
          <cell r="J13103">
            <v>12</v>
          </cell>
          <cell r="K13103">
            <v>0.1103999987244606</v>
          </cell>
          <cell r="N13103" t="str">
            <v>Largest</v>
          </cell>
          <cell r="O13103">
            <v>26667.71</v>
          </cell>
        </row>
        <row r="13104">
          <cell r="A13104" t="str">
            <v>FR</v>
          </cell>
          <cell r="B13104" t="str">
            <v>FR_RV_03081000</v>
          </cell>
          <cell r="C13104">
            <v>1993</v>
          </cell>
          <cell r="D13104" t="str">
            <v>Annual</v>
          </cell>
          <cell r="E13104" t="str">
            <v>Orthophosphate</v>
          </cell>
          <cell r="F13104" t="str">
            <v>mg/l P</v>
          </cell>
          <cell r="G13104">
            <v>12</v>
          </cell>
          <cell r="J13104">
            <v>18</v>
          </cell>
          <cell r="K13104">
            <v>0.30000001192092896</v>
          </cell>
          <cell r="N13104" t="str">
            <v>Largest</v>
          </cell>
          <cell r="O13104">
            <v>43579.87</v>
          </cell>
        </row>
        <row r="13105">
          <cell r="A13105" t="str">
            <v>FR</v>
          </cell>
          <cell r="B13105" t="str">
            <v>FR_RV_04009000</v>
          </cell>
          <cell r="C13105">
            <v>1993</v>
          </cell>
          <cell r="D13105" t="str">
            <v>Annual</v>
          </cell>
          <cell r="E13105" t="str">
            <v>Orthophosphate</v>
          </cell>
          <cell r="F13105" t="str">
            <v>mg/l P</v>
          </cell>
          <cell r="G13105">
            <v>12</v>
          </cell>
          <cell r="J13105">
            <v>12</v>
          </cell>
          <cell r="K13105">
            <v>0.2687000036239624</v>
          </cell>
          <cell r="N13105" t="str">
            <v>Largest</v>
          </cell>
          <cell r="O13105">
            <v>4166</v>
          </cell>
        </row>
        <row r="13106">
          <cell r="A13106" t="str">
            <v>FR</v>
          </cell>
          <cell r="B13106" t="str">
            <v>FR_RV_05021500</v>
          </cell>
          <cell r="C13106">
            <v>1993</v>
          </cell>
          <cell r="D13106" t="str">
            <v>Annual</v>
          </cell>
          <cell r="E13106" t="str">
            <v>Orthophosphate</v>
          </cell>
          <cell r="F13106" t="str">
            <v>mg/l P</v>
          </cell>
          <cell r="G13106">
            <v>12</v>
          </cell>
          <cell r="J13106">
            <v>8</v>
          </cell>
          <cell r="K13106">
            <v>3.8699999451637268E-2</v>
          </cell>
          <cell r="N13106" t="str">
            <v>Medium</v>
          </cell>
          <cell r="O13106">
            <v>207.13</v>
          </cell>
        </row>
        <row r="13107">
          <cell r="A13107" t="str">
            <v>FR</v>
          </cell>
          <cell r="B13107" t="str">
            <v>FR_RV_05025050</v>
          </cell>
          <cell r="C13107">
            <v>1993</v>
          </cell>
          <cell r="D13107" t="str">
            <v>Annual</v>
          </cell>
          <cell r="E13107" t="str">
            <v>Orthophosphate</v>
          </cell>
          <cell r="F13107" t="str">
            <v>mg/l P</v>
          </cell>
          <cell r="G13107">
            <v>12</v>
          </cell>
          <cell r="J13107">
            <v>13</v>
          </cell>
          <cell r="K13107">
            <v>0.11289999634027481</v>
          </cell>
          <cell r="N13107" t="str">
            <v>Large</v>
          </cell>
          <cell r="O13107">
            <v>377.59</v>
          </cell>
        </row>
        <row r="13108">
          <cell r="A13108" t="str">
            <v>FR</v>
          </cell>
          <cell r="B13108" t="str">
            <v>FR_RV_05061100</v>
          </cell>
          <cell r="C13108">
            <v>1993</v>
          </cell>
          <cell r="D13108" t="str">
            <v>Annual</v>
          </cell>
          <cell r="E13108" t="str">
            <v>Orthophosphate</v>
          </cell>
          <cell r="F13108" t="str">
            <v>mg/l P</v>
          </cell>
          <cell r="G13108">
            <v>12</v>
          </cell>
          <cell r="J13108">
            <v>8</v>
          </cell>
          <cell r="K13108">
            <v>6.25E-2</v>
          </cell>
          <cell r="N13108" t="str">
            <v>Medium</v>
          </cell>
          <cell r="O13108">
            <v>132.35</v>
          </cell>
        </row>
        <row r="13109">
          <cell r="A13109" t="str">
            <v>FR</v>
          </cell>
          <cell r="B13109" t="str">
            <v>FR_RV_05080710</v>
          </cell>
          <cell r="C13109">
            <v>1993</v>
          </cell>
          <cell r="D13109" t="str">
            <v>Annual</v>
          </cell>
          <cell r="E13109" t="str">
            <v>Orthophosphate</v>
          </cell>
          <cell r="F13109" t="str">
            <v>mg/l P</v>
          </cell>
          <cell r="G13109">
            <v>12</v>
          </cell>
          <cell r="J13109">
            <v>11</v>
          </cell>
          <cell r="K13109">
            <v>0.13060000538825989</v>
          </cell>
          <cell r="N13109" t="str">
            <v>Large</v>
          </cell>
          <cell r="O13109">
            <v>392.26</v>
          </cell>
        </row>
        <row r="13110">
          <cell r="A13110" t="str">
            <v>FR</v>
          </cell>
          <cell r="B13110" t="str">
            <v>FR_RV_05094810</v>
          </cell>
          <cell r="C13110">
            <v>1993</v>
          </cell>
          <cell r="D13110" t="str">
            <v>Annual</v>
          </cell>
          <cell r="E13110" t="str">
            <v>Orthophosphate</v>
          </cell>
          <cell r="F13110" t="str">
            <v>mg/l P</v>
          </cell>
          <cell r="G13110">
            <v>12</v>
          </cell>
          <cell r="J13110">
            <v>11</v>
          </cell>
          <cell r="K13110">
            <v>3.840000182390213E-2</v>
          </cell>
          <cell r="N13110" t="str">
            <v>Largest</v>
          </cell>
          <cell r="O13110">
            <v>6435.74</v>
          </cell>
        </row>
        <row r="13111">
          <cell r="A13111" t="str">
            <v>FR</v>
          </cell>
          <cell r="B13111" t="str">
            <v>FR_RV_06178000</v>
          </cell>
          <cell r="C13111">
            <v>1993</v>
          </cell>
          <cell r="D13111" t="str">
            <v>Annual</v>
          </cell>
          <cell r="E13111" t="str">
            <v>Orthophosphate</v>
          </cell>
          <cell r="F13111" t="str">
            <v>mg/l P</v>
          </cell>
          <cell r="G13111">
            <v>12</v>
          </cell>
          <cell r="J13111">
            <v>9</v>
          </cell>
          <cell r="K13111">
            <v>6.8599998950958252E-2</v>
          </cell>
          <cell r="N13111" t="str">
            <v>Largest</v>
          </cell>
          <cell r="O13111">
            <v>2768</v>
          </cell>
        </row>
        <row r="13112">
          <cell r="A13112" t="str">
            <v>FR</v>
          </cell>
          <cell r="B13112" t="str">
            <v>FR_RV_02117000</v>
          </cell>
          <cell r="C13112">
            <v>1993</v>
          </cell>
          <cell r="D13112" t="str">
            <v>Annual</v>
          </cell>
          <cell r="E13112" t="str">
            <v>Orthophosphate</v>
          </cell>
          <cell r="F13112" t="str">
            <v>mg/l P</v>
          </cell>
          <cell r="G13112">
            <v>12</v>
          </cell>
          <cell r="J13112">
            <v>12</v>
          </cell>
          <cell r="K13112">
            <v>7.3299996554851532E-2</v>
          </cell>
          <cell r="N13112" t="str">
            <v>Largest</v>
          </cell>
          <cell r="O13112">
            <v>6530.64</v>
          </cell>
        </row>
        <row r="13113">
          <cell r="A13113" t="str">
            <v>FR</v>
          </cell>
          <cell r="B13113" t="str">
            <v>FR_RV_02057000</v>
          </cell>
          <cell r="C13113">
            <v>1993</v>
          </cell>
          <cell r="D13113" t="str">
            <v>Annual</v>
          </cell>
          <cell r="E13113" t="str">
            <v>Orthophosphate</v>
          </cell>
          <cell r="F13113" t="str">
            <v>mg/l P</v>
          </cell>
          <cell r="G13113">
            <v>12</v>
          </cell>
          <cell r="J13113">
            <v>11</v>
          </cell>
          <cell r="K13113">
            <v>0.11249999701976776</v>
          </cell>
          <cell r="N13113" t="str">
            <v>Very Large</v>
          </cell>
          <cell r="O13113">
            <v>2046.3</v>
          </cell>
        </row>
        <row r="13114">
          <cell r="A13114" t="str">
            <v>FR</v>
          </cell>
          <cell r="B13114" t="str">
            <v>FR_RV_02000010</v>
          </cell>
          <cell r="C13114">
            <v>1993</v>
          </cell>
          <cell r="D13114" t="str">
            <v>Annual</v>
          </cell>
          <cell r="E13114" t="str">
            <v>Orthophosphate</v>
          </cell>
          <cell r="F13114" t="str">
            <v>mg/l P</v>
          </cell>
          <cell r="G13114">
            <v>12</v>
          </cell>
          <cell r="J13114">
            <v>13</v>
          </cell>
          <cell r="K13114">
            <v>5.6499999016523361E-2</v>
          </cell>
          <cell r="N13114" t="str">
            <v>Largest</v>
          </cell>
          <cell r="O13114">
            <v>35423.519999999997</v>
          </cell>
        </row>
        <row r="13115">
          <cell r="A13115" t="str">
            <v>FR</v>
          </cell>
          <cell r="B13115" t="str">
            <v>FR_RV_01019000</v>
          </cell>
          <cell r="C13115">
            <v>1993</v>
          </cell>
          <cell r="D13115" t="str">
            <v>Annual</v>
          </cell>
          <cell r="E13115" t="str">
            <v>Orthophosphate</v>
          </cell>
          <cell r="F13115" t="str">
            <v>mg/l P</v>
          </cell>
          <cell r="G13115">
            <v>12</v>
          </cell>
          <cell r="J13115">
            <v>13</v>
          </cell>
          <cell r="K13115">
            <v>0.63620001077651978</v>
          </cell>
          <cell r="N13115" t="str">
            <v>Very Large</v>
          </cell>
          <cell r="O13115">
            <v>1122.25</v>
          </cell>
        </row>
        <row r="13116">
          <cell r="A13116" t="str">
            <v>FR</v>
          </cell>
          <cell r="B13116" t="str">
            <v>FR_RV_01017000</v>
          </cell>
          <cell r="C13116">
            <v>1993</v>
          </cell>
          <cell r="D13116" t="str">
            <v>Annual</v>
          </cell>
          <cell r="E13116" t="str">
            <v>Orthophosphate</v>
          </cell>
          <cell r="F13116" t="str">
            <v>mg/l P</v>
          </cell>
          <cell r="G13116">
            <v>12</v>
          </cell>
          <cell r="J13116">
            <v>6</v>
          </cell>
          <cell r="K13116">
            <v>0.55669999122619629</v>
          </cell>
          <cell r="N13116" t="str">
            <v>Very Large</v>
          </cell>
          <cell r="O13116">
            <v>1818.77</v>
          </cell>
        </row>
        <row r="13117">
          <cell r="A13117" t="str">
            <v>FR</v>
          </cell>
          <cell r="B13117" t="str">
            <v>FR_RV_01016000</v>
          </cell>
          <cell r="C13117">
            <v>1993</v>
          </cell>
          <cell r="D13117" t="str">
            <v>Annual</v>
          </cell>
          <cell r="E13117" t="str">
            <v>Orthophosphate</v>
          </cell>
          <cell r="F13117" t="str">
            <v>mg/l P</v>
          </cell>
          <cell r="G13117">
            <v>12</v>
          </cell>
          <cell r="J13117">
            <v>11</v>
          </cell>
          <cell r="K13117">
            <v>0.66180002689361572</v>
          </cell>
          <cell r="N13117" t="str">
            <v>Very Large</v>
          </cell>
          <cell r="O13117">
            <v>1713.77</v>
          </cell>
        </row>
        <row r="13118">
          <cell r="A13118" t="str">
            <v>FR</v>
          </cell>
          <cell r="B13118" t="str">
            <v>FR_RV_01014000</v>
          </cell>
          <cell r="C13118">
            <v>1993</v>
          </cell>
          <cell r="D13118" t="str">
            <v>Annual</v>
          </cell>
          <cell r="E13118" t="str">
            <v>Orthophosphate</v>
          </cell>
          <cell r="F13118" t="str">
            <v>mg/l P</v>
          </cell>
          <cell r="G13118">
            <v>12</v>
          </cell>
          <cell r="J13118">
            <v>13</v>
          </cell>
          <cell r="K13118">
            <v>0.4627000093460083</v>
          </cell>
          <cell r="N13118" t="str">
            <v>Very Large</v>
          </cell>
          <cell r="O13118">
            <v>1713.77</v>
          </cell>
        </row>
        <row r="13119">
          <cell r="A13119" t="str">
            <v>FR</v>
          </cell>
          <cell r="B13119" t="str">
            <v>FR_RV_01013000</v>
          </cell>
          <cell r="C13119">
            <v>1993</v>
          </cell>
          <cell r="D13119" t="str">
            <v>Annual</v>
          </cell>
          <cell r="E13119" t="str">
            <v>Orthophosphate</v>
          </cell>
          <cell r="F13119" t="str">
            <v>mg/l P</v>
          </cell>
          <cell r="G13119">
            <v>12</v>
          </cell>
          <cell r="J13119">
            <v>6</v>
          </cell>
          <cell r="K13119">
            <v>0.33430001139640808</v>
          </cell>
          <cell r="N13119" t="str">
            <v>Very Large</v>
          </cell>
          <cell r="O13119">
            <v>1003.46</v>
          </cell>
        </row>
        <row r="13120">
          <cell r="A13120" t="str">
            <v>FR</v>
          </cell>
          <cell r="B13120" t="str">
            <v>FR_RV_01012000</v>
          </cell>
          <cell r="C13120">
            <v>1993</v>
          </cell>
          <cell r="D13120" t="str">
            <v>Annual</v>
          </cell>
          <cell r="E13120" t="str">
            <v>Orthophosphate</v>
          </cell>
          <cell r="F13120" t="str">
            <v>mg/l P</v>
          </cell>
          <cell r="G13120">
            <v>12</v>
          </cell>
          <cell r="J13120">
            <v>12</v>
          </cell>
          <cell r="K13120">
            <v>0.51059997081756592</v>
          </cell>
          <cell r="N13120" t="str">
            <v>Large</v>
          </cell>
          <cell r="O13120">
            <v>643.01</v>
          </cell>
        </row>
        <row r="13121">
          <cell r="A13121" t="str">
            <v>FR</v>
          </cell>
          <cell r="B13121" t="str">
            <v>FR_RV_01011000</v>
          </cell>
          <cell r="C13121">
            <v>1993</v>
          </cell>
          <cell r="D13121" t="str">
            <v>Annual</v>
          </cell>
          <cell r="E13121" t="str">
            <v>Orthophosphate</v>
          </cell>
          <cell r="F13121" t="str">
            <v>mg/l P</v>
          </cell>
          <cell r="G13121">
            <v>12</v>
          </cell>
          <cell r="J13121">
            <v>6</v>
          </cell>
          <cell r="K13121">
            <v>0.18880000710487366</v>
          </cell>
          <cell r="N13121" t="str">
            <v>Large</v>
          </cell>
          <cell r="O13121">
            <v>637.15</v>
          </cell>
        </row>
        <row r="13122">
          <cell r="A13122" t="str">
            <v>FR</v>
          </cell>
          <cell r="B13122" t="str">
            <v>FR_RV_01010000</v>
          </cell>
          <cell r="C13122">
            <v>1993</v>
          </cell>
          <cell r="D13122" t="str">
            <v>Annual</v>
          </cell>
          <cell r="E13122" t="str">
            <v>Orthophosphate</v>
          </cell>
          <cell r="F13122" t="str">
            <v>mg/l P</v>
          </cell>
          <cell r="G13122">
            <v>12</v>
          </cell>
          <cell r="J13122">
            <v>6</v>
          </cell>
          <cell r="K13122">
            <v>0.22259999811649323</v>
          </cell>
          <cell r="N13122" t="str">
            <v>Large</v>
          </cell>
          <cell r="O13122">
            <v>637.15</v>
          </cell>
        </row>
        <row r="13123">
          <cell r="A13123" t="str">
            <v>FR</v>
          </cell>
          <cell r="B13123" t="str">
            <v>FR_RV_01004000</v>
          </cell>
          <cell r="C13123">
            <v>1993</v>
          </cell>
          <cell r="D13123" t="str">
            <v>Annual</v>
          </cell>
          <cell r="E13123" t="str">
            <v>Orthophosphate</v>
          </cell>
          <cell r="F13123" t="str">
            <v>mg/l P</v>
          </cell>
          <cell r="G13123">
            <v>12</v>
          </cell>
          <cell r="J13123">
            <v>13</v>
          </cell>
          <cell r="K13123">
            <v>0.57510000467300415</v>
          </cell>
          <cell r="N13123" t="str">
            <v>Very Large</v>
          </cell>
          <cell r="O13123">
            <v>1087.2</v>
          </cell>
        </row>
        <row r="13124">
          <cell r="A13124" t="str">
            <v>FR</v>
          </cell>
          <cell r="B13124" t="str">
            <v>FR_RV_01002000</v>
          </cell>
          <cell r="C13124">
            <v>1993</v>
          </cell>
          <cell r="D13124" t="str">
            <v>Annual</v>
          </cell>
          <cell r="E13124" t="str">
            <v>Orthophosphate</v>
          </cell>
          <cell r="F13124" t="str">
            <v>mg/l P</v>
          </cell>
          <cell r="G13124">
            <v>12</v>
          </cell>
          <cell r="J13124">
            <v>7</v>
          </cell>
          <cell r="K13124">
            <v>0.20810000598430634</v>
          </cell>
          <cell r="N13124" t="str">
            <v>Large</v>
          </cell>
          <cell r="O13124">
            <v>802.2</v>
          </cell>
        </row>
        <row r="13125">
          <cell r="A13125" t="str">
            <v>FR</v>
          </cell>
          <cell r="B13125" t="str">
            <v>FR_RV_02099500</v>
          </cell>
          <cell r="C13125">
            <v>1993</v>
          </cell>
          <cell r="D13125" t="str">
            <v>Annual</v>
          </cell>
          <cell r="E13125" t="str">
            <v>Orthophosphate</v>
          </cell>
          <cell r="F13125" t="str">
            <v>mg/l P</v>
          </cell>
          <cell r="G13125">
            <v>12</v>
          </cell>
          <cell r="J13125">
            <v>24</v>
          </cell>
          <cell r="K13125">
            <v>0.3409000039100647</v>
          </cell>
          <cell r="N13125" t="str">
            <v>Very Large</v>
          </cell>
          <cell r="O13125">
            <v>1788.2</v>
          </cell>
        </row>
        <row r="13126">
          <cell r="A13126" t="str">
            <v>FR</v>
          </cell>
          <cell r="B13126" t="str">
            <v>FR_RV_02054500</v>
          </cell>
          <cell r="C13126">
            <v>1993</v>
          </cell>
          <cell r="D13126" t="str">
            <v>Annual</v>
          </cell>
          <cell r="E13126" t="str">
            <v>Orthophosphate</v>
          </cell>
          <cell r="F13126" t="str">
            <v>mg/l P</v>
          </cell>
          <cell r="G13126">
            <v>12</v>
          </cell>
          <cell r="J13126">
            <v>12</v>
          </cell>
          <cell r="K13126">
            <v>0.13249999284744263</v>
          </cell>
          <cell r="N13126" t="str">
            <v>Very Large</v>
          </cell>
          <cell r="O13126">
            <v>1506.93</v>
          </cell>
        </row>
        <row r="13127">
          <cell r="A13127" t="str">
            <v>FR</v>
          </cell>
          <cell r="B13127" t="str">
            <v>FR_RV_02096900</v>
          </cell>
          <cell r="C13127">
            <v>1993</v>
          </cell>
          <cell r="D13127" t="str">
            <v>Annual</v>
          </cell>
          <cell r="E13127" t="str">
            <v>Orthophosphate</v>
          </cell>
          <cell r="F13127" t="str">
            <v>mg/l P</v>
          </cell>
          <cell r="G13127">
            <v>12</v>
          </cell>
          <cell r="J13127">
            <v>12</v>
          </cell>
          <cell r="K13127">
            <v>0.28369998931884766</v>
          </cell>
          <cell r="N13127" t="str">
            <v>Large</v>
          </cell>
          <cell r="O13127">
            <v>894.94</v>
          </cell>
        </row>
        <row r="13128">
          <cell r="A13128" t="str">
            <v>FR</v>
          </cell>
          <cell r="B13128" t="str">
            <v>FR_RV_02060750</v>
          </cell>
          <cell r="C13128">
            <v>1993</v>
          </cell>
          <cell r="D13128" t="str">
            <v>Annual</v>
          </cell>
          <cell r="E13128" t="str">
            <v>Orthophosphate</v>
          </cell>
          <cell r="F13128" t="str">
            <v>mg/l P</v>
          </cell>
          <cell r="G13128">
            <v>12</v>
          </cell>
          <cell r="J13128">
            <v>12</v>
          </cell>
          <cell r="K13128">
            <v>9.9399998784065247E-2</v>
          </cell>
          <cell r="N13128" t="str">
            <v>Largest</v>
          </cell>
          <cell r="O13128">
            <v>3715.3</v>
          </cell>
        </row>
        <row r="13129">
          <cell r="A13129" t="str">
            <v>FR</v>
          </cell>
          <cell r="B13129" t="str">
            <v>FR_RV_02067000</v>
          </cell>
          <cell r="C13129">
            <v>1993</v>
          </cell>
          <cell r="D13129" t="str">
            <v>Annual</v>
          </cell>
          <cell r="E13129" t="str">
            <v>Orthophosphate</v>
          </cell>
          <cell r="F13129" t="str">
            <v>mg/l P</v>
          </cell>
          <cell r="G13129">
            <v>12</v>
          </cell>
          <cell r="J13129">
            <v>12</v>
          </cell>
          <cell r="K13129">
            <v>9.1899998486042023E-2</v>
          </cell>
          <cell r="N13129" t="str">
            <v>Large</v>
          </cell>
          <cell r="O13129">
            <v>986.97</v>
          </cell>
        </row>
        <row r="13130">
          <cell r="A13130" t="str">
            <v>FR</v>
          </cell>
          <cell r="B13130" t="str">
            <v>FR_RV_02074000</v>
          </cell>
          <cell r="C13130">
            <v>1993</v>
          </cell>
          <cell r="D13130" t="str">
            <v>Annual</v>
          </cell>
          <cell r="E13130" t="str">
            <v>Orthophosphate</v>
          </cell>
          <cell r="F13130" t="str">
            <v>mg/l P</v>
          </cell>
          <cell r="G13130">
            <v>12</v>
          </cell>
          <cell r="J13130">
            <v>24</v>
          </cell>
          <cell r="K13130">
            <v>0.31220000982284546</v>
          </cell>
          <cell r="N13130" t="str">
            <v>Largest</v>
          </cell>
          <cell r="O13130">
            <v>3093.91</v>
          </cell>
        </row>
        <row r="13131">
          <cell r="A13131" t="str">
            <v>FR</v>
          </cell>
          <cell r="B13131" t="str">
            <v>FR_RV_02075300</v>
          </cell>
          <cell r="C13131">
            <v>1993</v>
          </cell>
          <cell r="D13131" t="str">
            <v>Annual</v>
          </cell>
          <cell r="E13131" t="str">
            <v>Orthophosphate</v>
          </cell>
          <cell r="F13131" t="str">
            <v>mg/l P</v>
          </cell>
          <cell r="G13131">
            <v>12</v>
          </cell>
          <cell r="J13131">
            <v>24</v>
          </cell>
          <cell r="K13131">
            <v>0.17470000684261322</v>
          </cell>
          <cell r="N13131" t="str">
            <v>Largest</v>
          </cell>
          <cell r="O13131">
            <v>6905</v>
          </cell>
        </row>
        <row r="13132">
          <cell r="A13132" t="str">
            <v>FR</v>
          </cell>
          <cell r="B13132" t="str">
            <v>FR_RV_02079000</v>
          </cell>
          <cell r="C13132">
            <v>1993</v>
          </cell>
          <cell r="D13132" t="str">
            <v>Annual</v>
          </cell>
          <cell r="E13132" t="str">
            <v>Orthophosphate</v>
          </cell>
          <cell r="F13132" t="str">
            <v>mg/l P</v>
          </cell>
          <cell r="G13132">
            <v>12</v>
          </cell>
          <cell r="J13132">
            <v>11</v>
          </cell>
          <cell r="K13132">
            <v>0.14020000398159027</v>
          </cell>
          <cell r="N13132" t="str">
            <v>Largest</v>
          </cell>
          <cell r="O13132">
            <v>7840.05</v>
          </cell>
        </row>
        <row r="13133">
          <cell r="A13133" t="str">
            <v>FR</v>
          </cell>
          <cell r="B13133" t="str">
            <v>FR_RV_02084000</v>
          </cell>
          <cell r="C13133">
            <v>1993</v>
          </cell>
          <cell r="D13133" t="str">
            <v>Annual</v>
          </cell>
          <cell r="E13133" t="str">
            <v>Orthophosphate</v>
          </cell>
          <cell r="F13133" t="str">
            <v>mg/l P</v>
          </cell>
          <cell r="G13133">
            <v>12</v>
          </cell>
          <cell r="J13133">
            <v>24</v>
          </cell>
          <cell r="K13133">
            <v>0.2004999965429306</v>
          </cell>
          <cell r="N13133" t="str">
            <v>Largest</v>
          </cell>
          <cell r="O13133">
            <v>9342.58</v>
          </cell>
        </row>
        <row r="13134">
          <cell r="A13134" t="str">
            <v>FR</v>
          </cell>
          <cell r="B13134" t="str">
            <v>FR_RV_02089900</v>
          </cell>
          <cell r="C13134">
            <v>1993</v>
          </cell>
          <cell r="D13134" t="str">
            <v>Annual</v>
          </cell>
          <cell r="E13134" t="str">
            <v>Orthophosphate</v>
          </cell>
          <cell r="F13134" t="str">
            <v>mg/l P</v>
          </cell>
          <cell r="G13134">
            <v>12</v>
          </cell>
          <cell r="J13134">
            <v>12</v>
          </cell>
          <cell r="K13134">
            <v>0.50480002164840698</v>
          </cell>
          <cell r="N13134" t="str">
            <v>Very Large</v>
          </cell>
          <cell r="O13134">
            <v>1275.5999999999999</v>
          </cell>
        </row>
        <row r="13135">
          <cell r="A13135" t="str">
            <v>FR</v>
          </cell>
          <cell r="B13135" t="str">
            <v>FR_RV_02092000</v>
          </cell>
          <cell r="C13135">
            <v>1993</v>
          </cell>
          <cell r="D13135" t="str">
            <v>Annual</v>
          </cell>
          <cell r="E13135" t="str">
            <v>Orthophosphate</v>
          </cell>
          <cell r="F13135" t="str">
            <v>mg/l P</v>
          </cell>
          <cell r="G13135">
            <v>12</v>
          </cell>
          <cell r="J13135">
            <v>12</v>
          </cell>
          <cell r="K13135">
            <v>0.98089998960494995</v>
          </cell>
          <cell r="N13135" t="str">
            <v>Medium</v>
          </cell>
          <cell r="O13135">
            <v>59.72</v>
          </cell>
        </row>
        <row r="13136">
          <cell r="A13136" t="str">
            <v>FR</v>
          </cell>
          <cell r="B13136" t="str">
            <v>FR_RV_02093100</v>
          </cell>
          <cell r="C13136">
            <v>1993</v>
          </cell>
          <cell r="D13136" t="str">
            <v>Annual</v>
          </cell>
          <cell r="E13136" t="str">
            <v>Orthophosphate</v>
          </cell>
          <cell r="F13136" t="str">
            <v>mg/l P</v>
          </cell>
          <cell r="G13136">
            <v>12</v>
          </cell>
          <cell r="J13136">
            <v>12</v>
          </cell>
          <cell r="K13136">
            <v>0.2476000040769577</v>
          </cell>
          <cell r="N13136" t="str">
            <v>Largest</v>
          </cell>
          <cell r="O13136">
            <v>10947.05</v>
          </cell>
        </row>
        <row r="13137">
          <cell r="A13137" t="str">
            <v>FR</v>
          </cell>
          <cell r="B13137" t="str">
            <v>FR_RV_02094900</v>
          </cell>
          <cell r="C13137">
            <v>1993</v>
          </cell>
          <cell r="D13137" t="str">
            <v>Annual</v>
          </cell>
          <cell r="E13137" t="str">
            <v>Orthophosphate</v>
          </cell>
          <cell r="F13137" t="str">
            <v>mg/l P</v>
          </cell>
          <cell r="G13137">
            <v>12</v>
          </cell>
          <cell r="J13137">
            <v>24</v>
          </cell>
          <cell r="K13137">
            <v>0.24259999394416809</v>
          </cell>
          <cell r="N13137" t="str">
            <v>Largest</v>
          </cell>
          <cell r="O13137">
            <v>11369.38</v>
          </cell>
        </row>
        <row r="13138">
          <cell r="A13138" t="str">
            <v>FR</v>
          </cell>
          <cell r="B13138" t="str">
            <v>FR_RV_05098000</v>
          </cell>
          <cell r="C13138">
            <v>1993</v>
          </cell>
          <cell r="D13138" t="str">
            <v>Annual</v>
          </cell>
          <cell r="E13138" t="str">
            <v>Orthophosphate</v>
          </cell>
          <cell r="F13138" t="str">
            <v>mg/l P</v>
          </cell>
          <cell r="G13138">
            <v>12</v>
          </cell>
          <cell r="J13138">
            <v>3</v>
          </cell>
          <cell r="K13138">
            <v>3.0099999159574509E-2</v>
          </cell>
          <cell r="N13138" t="str">
            <v>Medium</v>
          </cell>
          <cell r="O13138">
            <v>119.04</v>
          </cell>
        </row>
        <row r="13139">
          <cell r="A13139" t="str">
            <v>FR</v>
          </cell>
          <cell r="B13139" t="str">
            <v>FR_RV_02047500</v>
          </cell>
          <cell r="C13139">
            <v>1993</v>
          </cell>
          <cell r="D13139" t="str">
            <v>Annual</v>
          </cell>
          <cell r="E13139" t="str">
            <v>Orthophosphate</v>
          </cell>
          <cell r="F13139" t="str">
            <v>mg/l P</v>
          </cell>
          <cell r="G13139">
            <v>12</v>
          </cell>
          <cell r="J13139">
            <v>12</v>
          </cell>
          <cell r="K13139">
            <v>0.10570000112056732</v>
          </cell>
          <cell r="N13139" t="str">
            <v>Large</v>
          </cell>
          <cell r="O13139">
            <v>314.08999999999997</v>
          </cell>
        </row>
        <row r="13140">
          <cell r="A13140" t="str">
            <v>FR</v>
          </cell>
          <cell r="B13140" t="str">
            <v>FR_RV_05008000</v>
          </cell>
          <cell r="C13140">
            <v>1993</v>
          </cell>
          <cell r="D13140" t="str">
            <v>Annual</v>
          </cell>
          <cell r="E13140" t="str">
            <v>Orthophosphate</v>
          </cell>
          <cell r="F13140" t="str">
            <v>mg/l P</v>
          </cell>
          <cell r="G13140">
            <v>12</v>
          </cell>
          <cell r="J13140">
            <v>12</v>
          </cell>
          <cell r="K13140">
            <v>0.29280000925064087</v>
          </cell>
          <cell r="N13140" t="str">
            <v>Large</v>
          </cell>
          <cell r="O13140">
            <v>284.48</v>
          </cell>
        </row>
        <row r="13141">
          <cell r="A13141" t="str">
            <v>FR</v>
          </cell>
          <cell r="B13141" t="str">
            <v>FR_RV_05095000</v>
          </cell>
          <cell r="C13141">
            <v>1993</v>
          </cell>
          <cell r="D13141" t="str">
            <v>Annual</v>
          </cell>
          <cell r="E13141" t="str">
            <v>Orthophosphate</v>
          </cell>
          <cell r="F13141" t="str">
            <v>mg/l P</v>
          </cell>
          <cell r="G13141">
            <v>12</v>
          </cell>
          <cell r="J13141">
            <v>12</v>
          </cell>
          <cell r="K13141">
            <v>5.1399998366832733E-2</v>
          </cell>
          <cell r="N13141" t="str">
            <v>Large</v>
          </cell>
          <cell r="O13141">
            <v>601.33000000000004</v>
          </cell>
        </row>
        <row r="13142">
          <cell r="A13142" t="str">
            <v>FR</v>
          </cell>
          <cell r="B13142" t="str">
            <v>FR_RV_04051150</v>
          </cell>
          <cell r="C13142">
            <v>1993</v>
          </cell>
          <cell r="D13142" t="str">
            <v>Annual</v>
          </cell>
          <cell r="E13142" t="str">
            <v>Orthophosphate</v>
          </cell>
          <cell r="F13142" t="str">
            <v>mg/l P</v>
          </cell>
          <cell r="G13142">
            <v>12</v>
          </cell>
          <cell r="J13142">
            <v>6</v>
          </cell>
          <cell r="K13142">
            <v>0.93940001726150513</v>
          </cell>
          <cell r="N13142" t="str">
            <v>Medium</v>
          </cell>
          <cell r="O13142">
            <v>205</v>
          </cell>
        </row>
        <row r="13143">
          <cell r="A13143" t="str">
            <v>FR</v>
          </cell>
          <cell r="B13143" t="str">
            <v>FR_RV_04056000</v>
          </cell>
          <cell r="C13143">
            <v>1993</v>
          </cell>
          <cell r="D13143" t="str">
            <v>Annual</v>
          </cell>
          <cell r="E13143" t="str">
            <v>Orthophosphate</v>
          </cell>
          <cell r="F13143" t="str">
            <v>mg/l P</v>
          </cell>
          <cell r="G13143">
            <v>12</v>
          </cell>
          <cell r="J13143">
            <v>14</v>
          </cell>
          <cell r="K13143">
            <v>9.960000216960907E-2</v>
          </cell>
          <cell r="N13143" t="str">
            <v>Largest</v>
          </cell>
          <cell r="O13143">
            <v>42130</v>
          </cell>
        </row>
        <row r="13144">
          <cell r="A13144" t="str">
            <v>FR</v>
          </cell>
          <cell r="B13144" t="str">
            <v>FR_RV_04110800</v>
          </cell>
          <cell r="C13144">
            <v>1993</v>
          </cell>
          <cell r="D13144" t="str">
            <v>Annual</v>
          </cell>
          <cell r="E13144" t="str">
            <v>Orthophosphate</v>
          </cell>
          <cell r="F13144" t="str">
            <v>mg/l P</v>
          </cell>
          <cell r="G13144">
            <v>12</v>
          </cell>
          <cell r="J13144">
            <v>6</v>
          </cell>
          <cell r="K13144">
            <v>0.11140000075101852</v>
          </cell>
          <cell r="N13144" t="str">
            <v>Large</v>
          </cell>
          <cell r="O13144">
            <v>599</v>
          </cell>
        </row>
        <row r="13145">
          <cell r="A13145" t="str">
            <v>FR</v>
          </cell>
          <cell r="B13145" t="str">
            <v>FR_RV_04118000</v>
          </cell>
          <cell r="C13145">
            <v>1993</v>
          </cell>
          <cell r="D13145" t="str">
            <v>Annual</v>
          </cell>
          <cell r="E13145" t="str">
            <v>Orthophosphate</v>
          </cell>
          <cell r="F13145" t="str">
            <v>mg/l P</v>
          </cell>
          <cell r="G13145">
            <v>12</v>
          </cell>
          <cell r="J13145">
            <v>12</v>
          </cell>
          <cell r="K13145">
            <v>0.16470000147819519</v>
          </cell>
          <cell r="N13145" t="str">
            <v>Very Large</v>
          </cell>
          <cell r="O13145">
            <v>2379</v>
          </cell>
        </row>
        <row r="13146">
          <cell r="A13146" t="str">
            <v>FR</v>
          </cell>
          <cell r="B13146" t="str">
            <v>FR_RV_04132500</v>
          </cell>
          <cell r="C13146">
            <v>1993</v>
          </cell>
          <cell r="D13146" t="str">
            <v>Annual</v>
          </cell>
          <cell r="E13146" t="str">
            <v>Orthophosphate</v>
          </cell>
          <cell r="F13146" t="str">
            <v>mg/l P</v>
          </cell>
          <cell r="G13146">
            <v>12</v>
          </cell>
          <cell r="J13146">
            <v>18</v>
          </cell>
          <cell r="K13146">
            <v>0.16580000519752502</v>
          </cell>
          <cell r="N13146" t="str">
            <v>Largest</v>
          </cell>
          <cell r="O13146">
            <v>5805</v>
          </cell>
        </row>
        <row r="13147">
          <cell r="A13147" t="str">
            <v>FR</v>
          </cell>
          <cell r="B13147" t="str">
            <v>FR_RV_04133000</v>
          </cell>
          <cell r="C13147">
            <v>1993</v>
          </cell>
          <cell r="D13147" t="str">
            <v>Annual</v>
          </cell>
          <cell r="E13147" t="str">
            <v>Orthophosphate</v>
          </cell>
          <cell r="F13147" t="str">
            <v>mg/l P</v>
          </cell>
          <cell r="G13147">
            <v>12</v>
          </cell>
          <cell r="J13147">
            <v>12</v>
          </cell>
          <cell r="K13147">
            <v>0.21870000660419464</v>
          </cell>
          <cell r="N13147" t="str">
            <v>Largest</v>
          </cell>
          <cell r="O13147">
            <v>22194</v>
          </cell>
        </row>
        <row r="13148">
          <cell r="A13148" t="str">
            <v>FR</v>
          </cell>
          <cell r="B13148" t="str">
            <v>FR_RV_04137000</v>
          </cell>
          <cell r="C13148">
            <v>1993</v>
          </cell>
          <cell r="D13148" t="str">
            <v>Annual</v>
          </cell>
          <cell r="E13148" t="str">
            <v>Orthophosphate</v>
          </cell>
          <cell r="F13148" t="str">
            <v>mg/l P</v>
          </cell>
          <cell r="G13148">
            <v>12</v>
          </cell>
          <cell r="J13148">
            <v>12</v>
          </cell>
          <cell r="K13148">
            <v>8.2400001585483551E-2</v>
          </cell>
          <cell r="N13148" t="str">
            <v>Largest</v>
          </cell>
          <cell r="O13148">
            <v>111809</v>
          </cell>
        </row>
        <row r="13149">
          <cell r="A13149" t="str">
            <v>FR</v>
          </cell>
          <cell r="B13149" t="str">
            <v>FR_RV_04148500</v>
          </cell>
          <cell r="C13149">
            <v>1993</v>
          </cell>
          <cell r="D13149" t="str">
            <v>Annual</v>
          </cell>
          <cell r="E13149" t="str">
            <v>Orthophosphate</v>
          </cell>
          <cell r="F13149" t="str">
            <v>mg/l P</v>
          </cell>
          <cell r="G13149">
            <v>12</v>
          </cell>
          <cell r="J13149">
            <v>6</v>
          </cell>
          <cell r="K13149">
            <v>0.23399999737739563</v>
          </cell>
          <cell r="N13149" t="str">
            <v>Largest</v>
          </cell>
          <cell r="O13149">
            <v>116902</v>
          </cell>
        </row>
        <row r="13150">
          <cell r="A13150" t="str">
            <v>FR</v>
          </cell>
          <cell r="B13150" t="str">
            <v>FR_RV_04163000</v>
          </cell>
          <cell r="C13150">
            <v>1993</v>
          </cell>
          <cell r="D13150" t="str">
            <v>Annual</v>
          </cell>
          <cell r="E13150" t="str">
            <v>Orthophosphate</v>
          </cell>
          <cell r="F13150" t="str">
            <v>mg/l P</v>
          </cell>
          <cell r="G13150">
            <v>12</v>
          </cell>
          <cell r="J13150">
            <v>12</v>
          </cell>
          <cell r="K13150">
            <v>0.20630000531673431</v>
          </cell>
          <cell r="N13150" t="str">
            <v>Large</v>
          </cell>
          <cell r="O13150">
            <v>859</v>
          </cell>
        </row>
        <row r="13151">
          <cell r="A13151" t="str">
            <v>FR</v>
          </cell>
          <cell r="B13151" t="str">
            <v>FR_RV_04174250</v>
          </cell>
          <cell r="C13151">
            <v>1993</v>
          </cell>
          <cell r="D13151" t="str">
            <v>Annual</v>
          </cell>
          <cell r="E13151" t="str">
            <v>Orthophosphate</v>
          </cell>
          <cell r="F13151" t="str">
            <v>mg/l P</v>
          </cell>
          <cell r="G13151">
            <v>12</v>
          </cell>
          <cell r="J13151">
            <v>12</v>
          </cell>
          <cell r="K13151">
            <v>0.28090000152587891</v>
          </cell>
          <cell r="N13151" t="str">
            <v>Medium</v>
          </cell>
          <cell r="O13151">
            <v>92</v>
          </cell>
        </row>
        <row r="13152">
          <cell r="A13152" t="str">
            <v>FR</v>
          </cell>
          <cell r="B13152" t="str">
            <v>FR_RV_04030000</v>
          </cell>
          <cell r="C13152">
            <v>1993</v>
          </cell>
          <cell r="D13152" t="str">
            <v>Annual</v>
          </cell>
          <cell r="E13152" t="str">
            <v>Orthophosphate</v>
          </cell>
          <cell r="F13152" t="str">
            <v>mg/l P</v>
          </cell>
          <cell r="G13152">
            <v>12</v>
          </cell>
          <cell r="J13152">
            <v>12</v>
          </cell>
          <cell r="K13152">
            <v>3.1399998813867569E-2</v>
          </cell>
          <cell r="N13152" t="str">
            <v>Largest</v>
          </cell>
          <cell r="O13152">
            <v>5078</v>
          </cell>
        </row>
        <row r="13153">
          <cell r="A13153" t="str">
            <v>FR</v>
          </cell>
          <cell r="B13153" t="str">
            <v>FR_RV_04216000</v>
          </cell>
          <cell r="C13153">
            <v>1993</v>
          </cell>
          <cell r="D13153" t="str">
            <v>Annual</v>
          </cell>
          <cell r="E13153" t="str">
            <v>Orthophosphate</v>
          </cell>
          <cell r="F13153" t="str">
            <v>mg/l P</v>
          </cell>
          <cell r="G13153">
            <v>12</v>
          </cell>
          <cell r="J13153">
            <v>17</v>
          </cell>
          <cell r="K13153">
            <v>0.13289999961853027</v>
          </cell>
          <cell r="N13153" t="str">
            <v>Largest</v>
          </cell>
          <cell r="O13153">
            <v>10134</v>
          </cell>
        </row>
        <row r="13154">
          <cell r="A13154" t="str">
            <v>FR</v>
          </cell>
          <cell r="B13154" t="str">
            <v>FR_RV_04024000</v>
          </cell>
          <cell r="C13154">
            <v>1993</v>
          </cell>
          <cell r="D13154" t="str">
            <v>Annual</v>
          </cell>
          <cell r="E13154" t="str">
            <v>Orthophosphate</v>
          </cell>
          <cell r="F13154" t="str">
            <v>mg/l P</v>
          </cell>
          <cell r="G13154">
            <v>12</v>
          </cell>
          <cell r="J13154">
            <v>11</v>
          </cell>
          <cell r="K13154">
            <v>5.8400001376867294E-2</v>
          </cell>
          <cell r="N13154" t="str">
            <v>Largest</v>
          </cell>
          <cell r="O13154">
            <v>16519</v>
          </cell>
        </row>
        <row r="13155">
          <cell r="A13155" t="str">
            <v>FR</v>
          </cell>
          <cell r="B13155" t="str">
            <v>FR_RV_05020000</v>
          </cell>
          <cell r="C13155">
            <v>1993</v>
          </cell>
          <cell r="D13155" t="str">
            <v>Annual</v>
          </cell>
          <cell r="E13155" t="str">
            <v>Orthophosphate</v>
          </cell>
          <cell r="F13155" t="str">
            <v>mg/l P</v>
          </cell>
          <cell r="G13155">
            <v>12</v>
          </cell>
          <cell r="J13155">
            <v>12</v>
          </cell>
          <cell r="K13155">
            <v>8.6699999868869781E-2</v>
          </cell>
          <cell r="N13155" t="str">
            <v>Medium</v>
          </cell>
          <cell r="O13155">
            <v>164.16</v>
          </cell>
        </row>
        <row r="13156">
          <cell r="A13156" t="str">
            <v>FR</v>
          </cell>
          <cell r="B13156" t="str">
            <v>FR_RV_05030000</v>
          </cell>
          <cell r="C13156">
            <v>1993</v>
          </cell>
          <cell r="D13156" t="str">
            <v>Annual</v>
          </cell>
          <cell r="E13156" t="str">
            <v>Orthophosphate</v>
          </cell>
          <cell r="F13156" t="str">
            <v>mg/l P</v>
          </cell>
          <cell r="G13156">
            <v>12</v>
          </cell>
          <cell r="J13156">
            <v>11</v>
          </cell>
          <cell r="K13156">
            <v>4.8399999737739563E-2</v>
          </cell>
          <cell r="N13156" t="str">
            <v>Largest</v>
          </cell>
          <cell r="O13156">
            <v>2799.92</v>
          </cell>
        </row>
        <row r="13157">
          <cell r="A13157" t="str">
            <v>FR</v>
          </cell>
          <cell r="B13157" t="str">
            <v>FR_RV_05039000</v>
          </cell>
          <cell r="C13157">
            <v>1993</v>
          </cell>
          <cell r="D13157" t="str">
            <v>Annual</v>
          </cell>
          <cell r="E13157" t="str">
            <v>Orthophosphate</v>
          </cell>
          <cell r="F13157" t="str">
            <v>mg/l P</v>
          </cell>
          <cell r="G13157">
            <v>12</v>
          </cell>
          <cell r="J13157">
            <v>7</v>
          </cell>
          <cell r="K13157">
            <v>6.4099997282028198E-2</v>
          </cell>
          <cell r="N13157" t="str">
            <v>Very Large</v>
          </cell>
          <cell r="O13157">
            <v>2490.59</v>
          </cell>
        </row>
        <row r="13158">
          <cell r="A13158" t="str">
            <v>FR</v>
          </cell>
          <cell r="B13158" t="str">
            <v>FR_RV_05072000</v>
          </cell>
          <cell r="C13158">
            <v>1993</v>
          </cell>
          <cell r="D13158" t="str">
            <v>Annual</v>
          </cell>
          <cell r="E13158" t="str">
            <v>Orthophosphate</v>
          </cell>
          <cell r="F13158" t="str">
            <v>mg/l P</v>
          </cell>
          <cell r="G13158">
            <v>12</v>
          </cell>
          <cell r="J13158">
            <v>8</v>
          </cell>
          <cell r="K13158">
            <v>5.6299999356269836E-2</v>
          </cell>
          <cell r="N13158" t="str">
            <v>Medium</v>
          </cell>
          <cell r="O13158">
            <v>142.01</v>
          </cell>
        </row>
        <row r="13159">
          <cell r="A13159" t="str">
            <v>FR</v>
          </cell>
          <cell r="B13159" t="str">
            <v>FR_RV_05073000</v>
          </cell>
          <cell r="C13159">
            <v>1993</v>
          </cell>
          <cell r="D13159" t="str">
            <v>Annual</v>
          </cell>
          <cell r="E13159" t="str">
            <v>Orthophosphate</v>
          </cell>
          <cell r="F13159" t="str">
            <v>mg/l P</v>
          </cell>
          <cell r="G13159">
            <v>12</v>
          </cell>
          <cell r="J13159">
            <v>8</v>
          </cell>
          <cell r="K13159">
            <v>8.0899998545646667E-2</v>
          </cell>
          <cell r="N13159" t="str">
            <v>Largest</v>
          </cell>
          <cell r="O13159">
            <v>56126.83</v>
          </cell>
        </row>
        <row r="13160">
          <cell r="A13160" t="str">
            <v>FR</v>
          </cell>
          <cell r="B13160" t="str">
            <v>FR_RV_05076000</v>
          </cell>
          <cell r="C13160">
            <v>1993</v>
          </cell>
          <cell r="D13160" t="str">
            <v>Annual</v>
          </cell>
          <cell r="E13160" t="str">
            <v>Orthophosphate</v>
          </cell>
          <cell r="F13160" t="str">
            <v>mg/l P</v>
          </cell>
          <cell r="G13160">
            <v>12</v>
          </cell>
          <cell r="J13160">
            <v>7</v>
          </cell>
          <cell r="K13160">
            <v>5.3399998694658279E-2</v>
          </cell>
          <cell r="N13160" t="str">
            <v>Largest</v>
          </cell>
          <cell r="O13160">
            <v>54583.93</v>
          </cell>
        </row>
        <row r="13161">
          <cell r="A13161" t="str">
            <v>FR</v>
          </cell>
          <cell r="B13161" t="str">
            <v>FR_RV_05081000</v>
          </cell>
          <cell r="C13161">
            <v>1993</v>
          </cell>
          <cell r="D13161" t="str">
            <v>Annual</v>
          </cell>
          <cell r="E13161" t="str">
            <v>Orthophosphate</v>
          </cell>
          <cell r="F13161" t="str">
            <v>mg/l P</v>
          </cell>
          <cell r="G13161">
            <v>12</v>
          </cell>
          <cell r="J13161">
            <v>11</v>
          </cell>
          <cell r="K13161">
            <v>9.1499999165534973E-2</v>
          </cell>
          <cell r="N13161" t="str">
            <v>Largest</v>
          </cell>
          <cell r="O13161">
            <v>51273.48</v>
          </cell>
        </row>
        <row r="13162">
          <cell r="A13162" t="str">
            <v>FR</v>
          </cell>
          <cell r="B13162" t="str">
            <v>FR_RV_05085000</v>
          </cell>
          <cell r="C13162">
            <v>1993</v>
          </cell>
          <cell r="D13162" t="str">
            <v>Annual</v>
          </cell>
          <cell r="E13162" t="str">
            <v>Orthophosphate</v>
          </cell>
          <cell r="F13162" t="str">
            <v>mg/l P</v>
          </cell>
          <cell r="G13162">
            <v>12</v>
          </cell>
          <cell r="J13162">
            <v>11</v>
          </cell>
          <cell r="K13162">
            <v>6.1900001019239426E-2</v>
          </cell>
          <cell r="N13162" t="str">
            <v>Large</v>
          </cell>
          <cell r="O13162">
            <v>440.37</v>
          </cell>
        </row>
        <row r="13163">
          <cell r="A13163" t="str">
            <v>FR</v>
          </cell>
          <cell r="B13163" t="str">
            <v>FR_RV_05089000</v>
          </cell>
          <cell r="C13163">
            <v>1993</v>
          </cell>
          <cell r="D13163" t="str">
            <v>Annual</v>
          </cell>
          <cell r="E13163" t="str">
            <v>Orthophosphate</v>
          </cell>
          <cell r="F13163" t="str">
            <v>mg/l P</v>
          </cell>
          <cell r="G13163">
            <v>12</v>
          </cell>
          <cell r="J13163">
            <v>8</v>
          </cell>
          <cell r="K13163">
            <v>1.6599999740719795E-2</v>
          </cell>
          <cell r="N13163" t="str">
            <v>Largest</v>
          </cell>
          <cell r="O13163">
            <v>9335.81</v>
          </cell>
        </row>
        <row r="13164">
          <cell r="A13164" t="str">
            <v>FR</v>
          </cell>
          <cell r="B13164" t="str">
            <v>FR_RV_05097000</v>
          </cell>
          <cell r="C13164">
            <v>1993</v>
          </cell>
          <cell r="D13164" t="str">
            <v>Annual</v>
          </cell>
          <cell r="E13164" t="str">
            <v>Orthophosphate</v>
          </cell>
          <cell r="F13164" t="str">
            <v>mg/l P</v>
          </cell>
          <cell r="G13164">
            <v>12</v>
          </cell>
          <cell r="J13164">
            <v>8</v>
          </cell>
          <cell r="K13164">
            <v>0.28999999165534973</v>
          </cell>
          <cell r="N13164" t="str">
            <v>Large</v>
          </cell>
          <cell r="O13164">
            <v>336.37</v>
          </cell>
        </row>
        <row r="13165">
          <cell r="A13165" t="str">
            <v>FR</v>
          </cell>
          <cell r="B13165" t="str">
            <v>FR_RV_05097900</v>
          </cell>
          <cell r="C13165">
            <v>1993</v>
          </cell>
          <cell r="D13165" t="str">
            <v>Annual</v>
          </cell>
          <cell r="E13165" t="str">
            <v>Orthophosphate</v>
          </cell>
          <cell r="F13165" t="str">
            <v>mg/l P</v>
          </cell>
          <cell r="G13165">
            <v>12</v>
          </cell>
          <cell r="J13165">
            <v>7</v>
          </cell>
          <cell r="K13165">
            <v>0.12160000205039978</v>
          </cell>
          <cell r="N13165" t="str">
            <v>Medium</v>
          </cell>
          <cell r="O13165">
            <v>89.1</v>
          </cell>
        </row>
        <row r="13166">
          <cell r="A13166" t="str">
            <v>FR</v>
          </cell>
          <cell r="B13166" t="str">
            <v>FR_RV_04215800</v>
          </cell>
          <cell r="C13166">
            <v>1993</v>
          </cell>
          <cell r="D13166" t="str">
            <v>Annual</v>
          </cell>
          <cell r="E13166" t="str">
            <v>Orthophosphate</v>
          </cell>
          <cell r="F13166" t="str">
            <v>mg/l P</v>
          </cell>
          <cell r="G13166">
            <v>12</v>
          </cell>
          <cell r="J13166">
            <v>6</v>
          </cell>
          <cell r="K13166">
            <v>9.3999996781349182E-2</v>
          </cell>
          <cell r="N13166" t="str">
            <v>Large</v>
          </cell>
          <cell r="O13166">
            <v>512.27</v>
          </cell>
        </row>
        <row r="13167">
          <cell r="A13167" t="str">
            <v>FR</v>
          </cell>
          <cell r="B13167" t="str">
            <v>FR_RV_05179500</v>
          </cell>
          <cell r="C13167">
            <v>1993</v>
          </cell>
          <cell r="D13167" t="str">
            <v>Annual</v>
          </cell>
          <cell r="E13167" t="str">
            <v>Orthophosphate</v>
          </cell>
          <cell r="F13167" t="str">
            <v>mg/l P</v>
          </cell>
          <cell r="G13167">
            <v>12</v>
          </cell>
          <cell r="J13167">
            <v>8</v>
          </cell>
          <cell r="K13167">
            <v>8.39999970048666E-3</v>
          </cell>
          <cell r="N13167" t="str">
            <v>Large</v>
          </cell>
          <cell r="O13167">
            <v>418.14</v>
          </cell>
        </row>
        <row r="13168">
          <cell r="A13168" t="str">
            <v>FR</v>
          </cell>
          <cell r="B13168" t="str">
            <v>FR_RV_05106400</v>
          </cell>
          <cell r="C13168">
            <v>1993</v>
          </cell>
          <cell r="D13168" t="str">
            <v>Annual</v>
          </cell>
          <cell r="E13168" t="str">
            <v>Orthophosphate</v>
          </cell>
          <cell r="F13168" t="str">
            <v>mg/l P</v>
          </cell>
          <cell r="G13168">
            <v>12</v>
          </cell>
          <cell r="J13168">
            <v>9</v>
          </cell>
          <cell r="K13168">
            <v>0.12630000710487366</v>
          </cell>
          <cell r="N13168" t="str">
            <v>Small</v>
          </cell>
          <cell r="O13168">
            <v>37.26</v>
          </cell>
        </row>
        <row r="13169">
          <cell r="A13169" t="str">
            <v>FR</v>
          </cell>
          <cell r="B13169" t="str">
            <v>FR_RV_05108200</v>
          </cell>
          <cell r="C13169">
            <v>1993</v>
          </cell>
          <cell r="D13169" t="str">
            <v>Annual</v>
          </cell>
          <cell r="E13169" t="str">
            <v>Orthophosphate</v>
          </cell>
          <cell r="F13169" t="str">
            <v>mg/l P</v>
          </cell>
          <cell r="G13169">
            <v>12</v>
          </cell>
          <cell r="J13169">
            <v>5</v>
          </cell>
          <cell r="K13169">
            <v>5.2499998360872269E-2</v>
          </cell>
          <cell r="N13169" t="str">
            <v>Large</v>
          </cell>
          <cell r="O13169">
            <v>749.7</v>
          </cell>
        </row>
        <row r="13170">
          <cell r="A13170" t="str">
            <v>FR</v>
          </cell>
          <cell r="B13170" t="str">
            <v>FR_RV_05112210</v>
          </cell>
          <cell r="C13170">
            <v>1993</v>
          </cell>
          <cell r="D13170" t="str">
            <v>Annual</v>
          </cell>
          <cell r="E13170" t="str">
            <v>Orthophosphate</v>
          </cell>
          <cell r="F13170" t="str">
            <v>mg/l P</v>
          </cell>
          <cell r="G13170">
            <v>12</v>
          </cell>
          <cell r="J13170">
            <v>4</v>
          </cell>
          <cell r="K13170">
            <v>0.54079997539520264</v>
          </cell>
          <cell r="N13170" t="str">
            <v>Medium</v>
          </cell>
          <cell r="O13170">
            <v>163.81</v>
          </cell>
        </row>
        <row r="13171">
          <cell r="A13171" t="str">
            <v>FR</v>
          </cell>
          <cell r="B13171" t="str">
            <v>FR_RV_05114500</v>
          </cell>
          <cell r="C13171">
            <v>1993</v>
          </cell>
          <cell r="D13171" t="str">
            <v>Annual</v>
          </cell>
          <cell r="E13171" t="str">
            <v>Orthophosphate</v>
          </cell>
          <cell r="F13171" t="str">
            <v>mg/l P</v>
          </cell>
          <cell r="G13171">
            <v>12</v>
          </cell>
          <cell r="J13171">
            <v>4</v>
          </cell>
          <cell r="K13171">
            <v>0.20100000500679016</v>
          </cell>
          <cell r="N13171" t="str">
            <v>Large</v>
          </cell>
          <cell r="O13171">
            <v>912.48</v>
          </cell>
        </row>
        <row r="13172">
          <cell r="A13172" t="str">
            <v>FR</v>
          </cell>
          <cell r="B13172" t="str">
            <v>FR_RV_05131200</v>
          </cell>
          <cell r="C13172">
            <v>1993</v>
          </cell>
          <cell r="D13172" t="str">
            <v>Annual</v>
          </cell>
          <cell r="E13172" t="str">
            <v>Orthophosphate</v>
          </cell>
          <cell r="F13172" t="str">
            <v>mg/l P</v>
          </cell>
          <cell r="G13172">
            <v>12</v>
          </cell>
          <cell r="J13172">
            <v>8</v>
          </cell>
          <cell r="K13172">
            <v>6.8700000643730164E-2</v>
          </cell>
          <cell r="N13172" t="str">
            <v>Large</v>
          </cell>
          <cell r="O13172">
            <v>858.18</v>
          </cell>
        </row>
        <row r="13173">
          <cell r="A13173" t="str">
            <v>FR</v>
          </cell>
          <cell r="B13173" t="str">
            <v>FR_RV_05135100</v>
          </cell>
          <cell r="C13173">
            <v>1993</v>
          </cell>
          <cell r="D13173" t="str">
            <v>Annual</v>
          </cell>
          <cell r="E13173" t="str">
            <v>Orthophosphate</v>
          </cell>
          <cell r="F13173" t="str">
            <v>mg/l P</v>
          </cell>
          <cell r="G13173">
            <v>12</v>
          </cell>
          <cell r="J13173">
            <v>9</v>
          </cell>
          <cell r="K13173">
            <v>7.8199997544288635E-2</v>
          </cell>
          <cell r="N13173" t="str">
            <v>Large</v>
          </cell>
          <cell r="O13173">
            <v>586.83000000000004</v>
          </cell>
        </row>
        <row r="13174">
          <cell r="A13174" t="str">
            <v>FR</v>
          </cell>
          <cell r="B13174" t="str">
            <v>FR_RV_05139350</v>
          </cell>
          <cell r="C13174">
            <v>1993</v>
          </cell>
          <cell r="D13174" t="str">
            <v>Annual</v>
          </cell>
          <cell r="E13174" t="str">
            <v>Orthophosphate</v>
          </cell>
          <cell r="F13174" t="str">
            <v>mg/l P</v>
          </cell>
          <cell r="G13174">
            <v>12</v>
          </cell>
          <cell r="J13174">
            <v>4</v>
          </cell>
          <cell r="K13174">
            <v>0.34119999408721924</v>
          </cell>
          <cell r="N13174" t="str">
            <v>Small</v>
          </cell>
          <cell r="O13174">
            <v>38.42</v>
          </cell>
        </row>
        <row r="13175">
          <cell r="A13175" t="str">
            <v>FR</v>
          </cell>
          <cell r="B13175" t="str">
            <v>FR_RV_05152000</v>
          </cell>
          <cell r="C13175">
            <v>1993</v>
          </cell>
          <cell r="D13175" t="str">
            <v>Annual</v>
          </cell>
          <cell r="E13175" t="str">
            <v>Orthophosphate</v>
          </cell>
          <cell r="F13175" t="str">
            <v>mg/l P</v>
          </cell>
          <cell r="G13175">
            <v>12</v>
          </cell>
          <cell r="J13175">
            <v>7</v>
          </cell>
          <cell r="K13175">
            <v>6.9899998605251312E-2</v>
          </cell>
          <cell r="N13175" t="str">
            <v>Largest</v>
          </cell>
          <cell r="O13175">
            <v>15046.9</v>
          </cell>
        </row>
        <row r="13176">
          <cell r="A13176" t="str">
            <v>FR</v>
          </cell>
          <cell r="B13176" t="str">
            <v>FR_RV_05163000</v>
          </cell>
          <cell r="C13176">
            <v>1993</v>
          </cell>
          <cell r="D13176" t="str">
            <v>Annual</v>
          </cell>
          <cell r="E13176" t="str">
            <v>Orthophosphate</v>
          </cell>
          <cell r="F13176" t="str">
            <v>mg/l P</v>
          </cell>
          <cell r="G13176">
            <v>12</v>
          </cell>
          <cell r="J13176">
            <v>12</v>
          </cell>
          <cell r="K13176">
            <v>3.6100000143051147E-2</v>
          </cell>
          <cell r="N13176" t="str">
            <v>Largest</v>
          </cell>
          <cell r="O13176">
            <v>10092.25</v>
          </cell>
        </row>
        <row r="13177">
          <cell r="A13177" t="str">
            <v>FR</v>
          </cell>
          <cell r="B13177" t="str">
            <v>FR_RV_05163100</v>
          </cell>
          <cell r="C13177">
            <v>1993</v>
          </cell>
          <cell r="D13177" t="str">
            <v>Annual</v>
          </cell>
          <cell r="E13177" t="str">
            <v>Orthophosphate</v>
          </cell>
          <cell r="F13177" t="str">
            <v>mg/l P</v>
          </cell>
          <cell r="G13177">
            <v>12</v>
          </cell>
          <cell r="J13177">
            <v>13</v>
          </cell>
          <cell r="K13177">
            <v>0.1200999990105629</v>
          </cell>
          <cell r="N13177" t="str">
            <v>Largest</v>
          </cell>
          <cell r="O13177">
            <v>10092.25</v>
          </cell>
        </row>
        <row r="13178">
          <cell r="A13178" t="str">
            <v>FR</v>
          </cell>
          <cell r="B13178" t="str">
            <v>FR_RV_05163800</v>
          </cell>
          <cell r="C13178">
            <v>1993</v>
          </cell>
          <cell r="D13178" t="str">
            <v>Annual</v>
          </cell>
          <cell r="E13178" t="str">
            <v>Orthophosphate</v>
          </cell>
          <cell r="F13178" t="str">
            <v>mg/l P</v>
          </cell>
          <cell r="G13178">
            <v>12</v>
          </cell>
          <cell r="J13178">
            <v>9</v>
          </cell>
          <cell r="K13178">
            <v>5.3300000727176666E-2</v>
          </cell>
          <cell r="N13178" t="str">
            <v>Large</v>
          </cell>
          <cell r="O13178">
            <v>635.80999999999995</v>
          </cell>
        </row>
        <row r="13179">
          <cell r="A13179" t="str">
            <v>FR</v>
          </cell>
          <cell r="B13179" t="str">
            <v>FR_RV_04043200</v>
          </cell>
          <cell r="C13179">
            <v>1993</v>
          </cell>
          <cell r="D13179" t="str">
            <v>Annual</v>
          </cell>
          <cell r="E13179" t="str">
            <v>Orthophosphate</v>
          </cell>
          <cell r="F13179" t="str">
            <v>mg/l P</v>
          </cell>
          <cell r="G13179">
            <v>12</v>
          </cell>
          <cell r="J13179">
            <v>12</v>
          </cell>
          <cell r="K13179">
            <v>7.1299999952316284E-2</v>
          </cell>
          <cell r="N13179" t="str">
            <v>Largest</v>
          </cell>
          <cell r="O13179">
            <v>12592.98</v>
          </cell>
        </row>
        <row r="13180">
          <cell r="A13180" t="str">
            <v>FR</v>
          </cell>
          <cell r="B13180" t="str">
            <v>FR_RV_05175100</v>
          </cell>
          <cell r="C13180">
            <v>1993</v>
          </cell>
          <cell r="D13180" t="str">
            <v>Annual</v>
          </cell>
          <cell r="E13180" t="str">
            <v>Orthophosphate</v>
          </cell>
          <cell r="F13180" t="str">
            <v>mg/l P</v>
          </cell>
          <cell r="G13180">
            <v>12</v>
          </cell>
          <cell r="J13180">
            <v>12</v>
          </cell>
          <cell r="K13180">
            <v>7.3499999940395355E-2</v>
          </cell>
          <cell r="N13180" t="str">
            <v>Large</v>
          </cell>
          <cell r="O13180">
            <v>406.11</v>
          </cell>
        </row>
        <row r="13181">
          <cell r="A13181" t="str">
            <v>FR</v>
          </cell>
          <cell r="B13181" t="str">
            <v>FR_RV_05098800</v>
          </cell>
          <cell r="C13181">
            <v>1993</v>
          </cell>
          <cell r="D13181" t="str">
            <v>Annual</v>
          </cell>
          <cell r="E13181" t="str">
            <v>Orthophosphate</v>
          </cell>
          <cell r="F13181" t="str">
            <v>mg/l P</v>
          </cell>
          <cell r="G13181">
            <v>12</v>
          </cell>
          <cell r="J13181">
            <v>3</v>
          </cell>
          <cell r="K13181">
            <v>3.6299999803304672E-2</v>
          </cell>
          <cell r="N13181" t="str">
            <v>Very Large</v>
          </cell>
          <cell r="O13181">
            <v>1341.71</v>
          </cell>
        </row>
        <row r="13182">
          <cell r="A13182" t="str">
            <v>FR</v>
          </cell>
          <cell r="B13182" t="str">
            <v>FR_RV_05183900</v>
          </cell>
          <cell r="C13182">
            <v>1993</v>
          </cell>
          <cell r="D13182" t="str">
            <v>Annual</v>
          </cell>
          <cell r="E13182" t="str">
            <v>Orthophosphate</v>
          </cell>
          <cell r="F13182" t="str">
            <v>mg/l P</v>
          </cell>
          <cell r="G13182">
            <v>12</v>
          </cell>
          <cell r="J13182">
            <v>6</v>
          </cell>
          <cell r="K13182">
            <v>1.7000000923871994E-2</v>
          </cell>
          <cell r="N13182" t="str">
            <v>Very Large</v>
          </cell>
          <cell r="O13182">
            <v>1089.0999999999999</v>
          </cell>
        </row>
        <row r="13183">
          <cell r="A13183" t="str">
            <v>FR</v>
          </cell>
          <cell r="B13183" t="str">
            <v>FR_RV_05204000</v>
          </cell>
          <cell r="C13183">
            <v>1993</v>
          </cell>
          <cell r="D13183" t="str">
            <v>Annual</v>
          </cell>
          <cell r="E13183" t="str">
            <v>Orthophosphate</v>
          </cell>
          <cell r="F13183" t="str">
            <v>mg/l P</v>
          </cell>
          <cell r="G13183">
            <v>12</v>
          </cell>
          <cell r="J13183">
            <v>9</v>
          </cell>
          <cell r="K13183">
            <v>2.6399999856948853E-2</v>
          </cell>
          <cell r="N13183" t="str">
            <v>Very Large</v>
          </cell>
          <cell r="O13183">
            <v>1793.11</v>
          </cell>
        </row>
        <row r="13184">
          <cell r="A13184" t="str">
            <v>FR</v>
          </cell>
          <cell r="B13184" t="str">
            <v>FR_RV_05210000</v>
          </cell>
          <cell r="C13184">
            <v>1993</v>
          </cell>
          <cell r="D13184" t="str">
            <v>Annual</v>
          </cell>
          <cell r="E13184" t="str">
            <v>Orthophosphate</v>
          </cell>
          <cell r="F13184" t="str">
            <v>mg/l P</v>
          </cell>
          <cell r="G13184">
            <v>12</v>
          </cell>
          <cell r="J13184">
            <v>4</v>
          </cell>
          <cell r="K13184">
            <v>9.0700000524520874E-2</v>
          </cell>
          <cell r="N13184" t="str">
            <v>Very Large</v>
          </cell>
          <cell r="O13184">
            <v>2375.08</v>
          </cell>
        </row>
        <row r="13185">
          <cell r="A13185" t="str">
            <v>FR</v>
          </cell>
          <cell r="B13185" t="str">
            <v>FR_RV_05214320</v>
          </cell>
          <cell r="C13185">
            <v>1993</v>
          </cell>
          <cell r="D13185" t="str">
            <v>Annual</v>
          </cell>
          <cell r="E13185" t="str">
            <v>Orthophosphate</v>
          </cell>
          <cell r="F13185" t="str">
            <v>mg/l P</v>
          </cell>
          <cell r="G13185">
            <v>12</v>
          </cell>
          <cell r="J13185">
            <v>12</v>
          </cell>
          <cell r="K13185">
            <v>0.15160000324249268</v>
          </cell>
          <cell r="N13185" t="str">
            <v>Small</v>
          </cell>
          <cell r="O13185">
            <v>36.6</v>
          </cell>
        </row>
        <row r="13186">
          <cell r="A13186" t="str">
            <v>FR</v>
          </cell>
          <cell r="B13186" t="str">
            <v>FR_RV_05219900</v>
          </cell>
          <cell r="C13186">
            <v>1993</v>
          </cell>
          <cell r="D13186" t="str">
            <v>Annual</v>
          </cell>
          <cell r="E13186" t="str">
            <v>Orthophosphate</v>
          </cell>
          <cell r="F13186" t="str">
            <v>mg/l P</v>
          </cell>
          <cell r="G13186">
            <v>12</v>
          </cell>
          <cell r="J13186">
            <v>11</v>
          </cell>
          <cell r="K13186">
            <v>7.0299997925758362E-2</v>
          </cell>
          <cell r="N13186" t="str">
            <v>Large</v>
          </cell>
          <cell r="O13186">
            <v>896.46</v>
          </cell>
        </row>
        <row r="13187">
          <cell r="A13187" t="str">
            <v>FR</v>
          </cell>
          <cell r="B13187" t="str">
            <v>FR_RV_05234980</v>
          </cell>
          <cell r="C13187">
            <v>1993</v>
          </cell>
          <cell r="D13187" t="str">
            <v>Annual</v>
          </cell>
          <cell r="E13187" t="str">
            <v>Orthophosphate</v>
          </cell>
          <cell r="F13187" t="str">
            <v>mg/l P</v>
          </cell>
          <cell r="G13187">
            <v>12</v>
          </cell>
          <cell r="J13187">
            <v>8</v>
          </cell>
          <cell r="K13187">
            <v>0.1088000014424324</v>
          </cell>
          <cell r="N13187" t="str">
            <v>Large</v>
          </cell>
          <cell r="O13187">
            <v>393.35</v>
          </cell>
        </row>
        <row r="13188">
          <cell r="A13188" t="str">
            <v>FR</v>
          </cell>
          <cell r="B13188" t="str">
            <v>FR_RV_02045150</v>
          </cell>
          <cell r="C13188">
            <v>1993</v>
          </cell>
          <cell r="D13188" t="str">
            <v>Annual</v>
          </cell>
          <cell r="E13188" t="str">
            <v>Orthophosphate</v>
          </cell>
          <cell r="F13188" t="str">
            <v>mg/l P</v>
          </cell>
          <cell r="G13188">
            <v>12</v>
          </cell>
          <cell r="J13188">
            <v>12</v>
          </cell>
          <cell r="K13188">
            <v>5.9700001031160355E-2</v>
          </cell>
          <cell r="N13188" t="str">
            <v>Medium</v>
          </cell>
          <cell r="O13188">
            <v>150.16999999999999</v>
          </cell>
        </row>
        <row r="13189">
          <cell r="A13189" t="str">
            <v>FR</v>
          </cell>
          <cell r="B13189" t="str">
            <v>FR_RV_06053800</v>
          </cell>
          <cell r="C13189">
            <v>1993</v>
          </cell>
          <cell r="D13189" t="str">
            <v>Annual</v>
          </cell>
          <cell r="E13189" t="str">
            <v>Orthophosphate</v>
          </cell>
          <cell r="F13189" t="str">
            <v>mg/l P</v>
          </cell>
          <cell r="G13189">
            <v>12</v>
          </cell>
          <cell r="J13189">
            <v>11</v>
          </cell>
          <cell r="K13189">
            <v>7.9599998891353607E-2</v>
          </cell>
          <cell r="N13189" t="str">
            <v>Largest</v>
          </cell>
          <cell r="O13189">
            <v>28154.799999999999</v>
          </cell>
        </row>
        <row r="13190">
          <cell r="A13190" t="str">
            <v>FR</v>
          </cell>
          <cell r="B13190" t="str">
            <v>FR_RV_04015000</v>
          </cell>
          <cell r="C13190">
            <v>1993</v>
          </cell>
          <cell r="D13190" t="str">
            <v>Annual</v>
          </cell>
          <cell r="E13190" t="str">
            <v>Orthophosphate</v>
          </cell>
          <cell r="F13190" t="str">
            <v>mg/l P</v>
          </cell>
          <cell r="G13190">
            <v>12</v>
          </cell>
          <cell r="J13190">
            <v>12</v>
          </cell>
          <cell r="K13190">
            <v>0.19310000538825989</v>
          </cell>
          <cell r="N13190" t="str">
            <v>Largest</v>
          </cell>
          <cell r="O13190">
            <v>7464</v>
          </cell>
        </row>
        <row r="13191">
          <cell r="A13191" t="str">
            <v>FR</v>
          </cell>
          <cell r="B13191" t="str">
            <v>FR_RV_04015300</v>
          </cell>
          <cell r="C13191">
            <v>1993</v>
          </cell>
          <cell r="D13191" t="str">
            <v>Annual</v>
          </cell>
          <cell r="E13191" t="str">
            <v>Orthophosphate</v>
          </cell>
          <cell r="F13191" t="str">
            <v>mg/l P</v>
          </cell>
          <cell r="G13191">
            <v>12</v>
          </cell>
          <cell r="J13191">
            <v>6</v>
          </cell>
          <cell r="K13191">
            <v>0.10859999805688858</v>
          </cell>
          <cell r="N13191" t="str">
            <v>Large</v>
          </cell>
          <cell r="O13191">
            <v>457</v>
          </cell>
        </row>
        <row r="13192">
          <cell r="A13192" t="str">
            <v>FR</v>
          </cell>
          <cell r="B13192" t="str">
            <v>FR_RV_04023000</v>
          </cell>
          <cell r="C13192">
            <v>1993</v>
          </cell>
          <cell r="D13192" t="str">
            <v>Annual</v>
          </cell>
          <cell r="E13192" t="str">
            <v>Orthophosphate</v>
          </cell>
          <cell r="F13192" t="str">
            <v>mg/l P</v>
          </cell>
          <cell r="G13192">
            <v>12</v>
          </cell>
          <cell r="J13192">
            <v>12</v>
          </cell>
          <cell r="K13192">
            <v>1.5699999406933784E-2</v>
          </cell>
          <cell r="N13192" t="str">
            <v>Large</v>
          </cell>
          <cell r="O13192">
            <v>718</v>
          </cell>
        </row>
        <row r="13193">
          <cell r="A13193" t="str">
            <v>FR</v>
          </cell>
          <cell r="B13193" t="str">
            <v>FR_RV_05167010</v>
          </cell>
          <cell r="C13193">
            <v>1993</v>
          </cell>
          <cell r="D13193" t="str">
            <v>Annual</v>
          </cell>
          <cell r="E13193" t="str">
            <v>Orthophosphate</v>
          </cell>
          <cell r="F13193" t="str">
            <v>mg/l P</v>
          </cell>
          <cell r="G13193">
            <v>12</v>
          </cell>
          <cell r="J13193">
            <v>8</v>
          </cell>
          <cell r="K13193">
            <v>2.5699999183416367E-2</v>
          </cell>
          <cell r="N13193" t="str">
            <v>Very Large</v>
          </cell>
          <cell r="O13193">
            <v>1004.31</v>
          </cell>
        </row>
        <row r="13194">
          <cell r="A13194" t="str">
            <v>GB</v>
          </cell>
          <cell r="B13194" t="str">
            <v>GB_RV_03/02/Q050</v>
          </cell>
          <cell r="C13194">
            <v>1993</v>
          </cell>
          <cell r="D13194" t="str">
            <v>Annual</v>
          </cell>
          <cell r="E13194" t="str">
            <v>Orthophosphate</v>
          </cell>
          <cell r="F13194" t="str">
            <v>mg/l P</v>
          </cell>
          <cell r="G13194">
            <v>12</v>
          </cell>
          <cell r="J13194">
            <v>21</v>
          </cell>
          <cell r="K13194">
            <v>0.13689999282360077</v>
          </cell>
          <cell r="M13194">
            <v>6.1500001698732376E-2</v>
          </cell>
          <cell r="N13194" t="str">
            <v>Large</v>
          </cell>
          <cell r="O13194">
            <v>276.27999999999997</v>
          </cell>
        </row>
        <row r="13195">
          <cell r="A13195" t="str">
            <v>GB</v>
          </cell>
          <cell r="B13195" t="str">
            <v>GB_RV_88002697</v>
          </cell>
          <cell r="C13195">
            <v>1993</v>
          </cell>
          <cell r="D13195" t="str">
            <v>Annual</v>
          </cell>
          <cell r="E13195" t="str">
            <v>Orthophosphate</v>
          </cell>
          <cell r="F13195" t="str">
            <v>mg/l P</v>
          </cell>
          <cell r="G13195">
            <v>12</v>
          </cell>
          <cell r="J13195">
            <v>13</v>
          </cell>
          <cell r="K13195">
            <v>0.23999999463558197</v>
          </cell>
          <cell r="L13195">
            <v>0.25</v>
          </cell>
          <cell r="M13195">
            <v>0.2199999988079071</v>
          </cell>
          <cell r="N13195" t="str">
            <v>Small</v>
          </cell>
          <cell r="O13195">
            <v>31.81</v>
          </cell>
        </row>
        <row r="13196">
          <cell r="A13196" t="str">
            <v>GB</v>
          </cell>
          <cell r="B13196" t="str">
            <v>GB_RV_PWRR0010</v>
          </cell>
          <cell r="C13196">
            <v>1993</v>
          </cell>
          <cell r="D13196" t="str">
            <v>Annual</v>
          </cell>
          <cell r="E13196" t="str">
            <v>Orthophosphate</v>
          </cell>
          <cell r="F13196" t="str">
            <v>mg/l P</v>
          </cell>
          <cell r="G13196">
            <v>12</v>
          </cell>
          <cell r="J13196">
            <v>13</v>
          </cell>
          <cell r="K13196">
            <v>0.10000000149011612</v>
          </cell>
          <cell r="L13196">
            <v>5.9999998658895493E-2</v>
          </cell>
          <cell r="M13196">
            <v>0.18000000715255737</v>
          </cell>
          <cell r="N13196" t="str">
            <v>Medium</v>
          </cell>
          <cell r="O13196">
            <v>172.97</v>
          </cell>
        </row>
        <row r="13197">
          <cell r="A13197" t="str">
            <v>GB</v>
          </cell>
          <cell r="B13197" t="str">
            <v>GB_RV_PUTR0190</v>
          </cell>
          <cell r="C13197">
            <v>1993</v>
          </cell>
          <cell r="D13197" t="str">
            <v>Annual</v>
          </cell>
          <cell r="E13197" t="str">
            <v>Orthophosphate</v>
          </cell>
          <cell r="F13197" t="str">
            <v>mg/l P</v>
          </cell>
          <cell r="G13197">
            <v>12</v>
          </cell>
          <cell r="J13197">
            <v>13</v>
          </cell>
          <cell r="K13197">
            <v>1.5299999713897705</v>
          </cell>
          <cell r="L13197">
            <v>0.63999998569488525</v>
          </cell>
          <cell r="M13197">
            <v>1.9700000286102295</v>
          </cell>
          <cell r="N13197" t="str">
            <v>Small</v>
          </cell>
          <cell r="O13197">
            <v>0.92</v>
          </cell>
        </row>
        <row r="13198">
          <cell r="A13198" t="str">
            <v>GB</v>
          </cell>
          <cell r="B13198" t="str">
            <v>GB_RV_PUTR0048</v>
          </cell>
          <cell r="C13198">
            <v>1993</v>
          </cell>
          <cell r="D13198" t="str">
            <v>Annual</v>
          </cell>
          <cell r="E13198" t="str">
            <v>Orthophosphate</v>
          </cell>
          <cell r="F13198" t="str">
            <v>mg/l P</v>
          </cell>
          <cell r="G13198">
            <v>12</v>
          </cell>
          <cell r="J13198">
            <v>13</v>
          </cell>
          <cell r="K13198">
            <v>3.0199999809265137</v>
          </cell>
          <cell r="L13198">
            <v>2.5</v>
          </cell>
          <cell r="M13198">
            <v>3.0099999904632568</v>
          </cell>
          <cell r="N13198" t="str">
            <v>Small</v>
          </cell>
          <cell r="O13198">
            <v>9</v>
          </cell>
        </row>
        <row r="13199">
          <cell r="A13199" t="str">
            <v>GB</v>
          </cell>
          <cell r="B13199" t="str">
            <v>GB_RV_PUTR0070</v>
          </cell>
          <cell r="C13199">
            <v>1993</v>
          </cell>
          <cell r="D13199" t="str">
            <v>Annual</v>
          </cell>
          <cell r="E13199" t="str">
            <v>Orthophosphate</v>
          </cell>
          <cell r="F13199" t="str">
            <v>mg/l P</v>
          </cell>
          <cell r="G13199">
            <v>12</v>
          </cell>
          <cell r="J13199">
            <v>15</v>
          </cell>
          <cell r="K13199">
            <v>0.64999997615814209</v>
          </cell>
          <cell r="L13199">
            <v>0.63999998569488525</v>
          </cell>
          <cell r="M13199">
            <v>0.18999999761581421</v>
          </cell>
          <cell r="N13199" t="str">
            <v>Small</v>
          </cell>
          <cell r="O13199">
            <v>29.41</v>
          </cell>
        </row>
        <row r="13200">
          <cell r="A13200" t="str">
            <v>GB</v>
          </cell>
          <cell r="B13200" t="str">
            <v>GB_RV_PUTR0014</v>
          </cell>
          <cell r="C13200">
            <v>1993</v>
          </cell>
          <cell r="D13200" t="str">
            <v>Annual</v>
          </cell>
          <cell r="E13200" t="str">
            <v>Orthophosphate</v>
          </cell>
          <cell r="F13200" t="str">
            <v>mg/l P</v>
          </cell>
          <cell r="G13200">
            <v>12</v>
          </cell>
          <cell r="J13200">
            <v>14</v>
          </cell>
          <cell r="K13200">
            <v>3.9999999105930328E-2</v>
          </cell>
          <cell r="L13200">
            <v>2.9999999329447746E-2</v>
          </cell>
          <cell r="M13200">
            <v>1.9999999552965164E-2</v>
          </cell>
          <cell r="N13200" t="str">
            <v>Medium</v>
          </cell>
          <cell r="O13200">
            <v>56.44</v>
          </cell>
        </row>
        <row r="13201">
          <cell r="A13201" t="str">
            <v>GB</v>
          </cell>
          <cell r="B13201" t="str">
            <v>GB_RV_88002867</v>
          </cell>
          <cell r="C13201">
            <v>1993</v>
          </cell>
          <cell r="D13201" t="str">
            <v>Annual</v>
          </cell>
          <cell r="E13201" t="str">
            <v>Orthophosphate</v>
          </cell>
          <cell r="F13201" t="str">
            <v>mg/l P</v>
          </cell>
          <cell r="G13201">
            <v>12</v>
          </cell>
          <cell r="J13201">
            <v>19</v>
          </cell>
          <cell r="K13201">
            <v>0.28999999165534973</v>
          </cell>
          <cell r="L13201">
            <v>0.10000000149011612</v>
          </cell>
          <cell r="M13201">
            <v>0.52999997138977051</v>
          </cell>
          <cell r="N13201" t="str">
            <v>Medium</v>
          </cell>
          <cell r="O13201">
            <v>135.62</v>
          </cell>
        </row>
        <row r="13202">
          <cell r="A13202" t="str">
            <v>GB</v>
          </cell>
          <cell r="B13202" t="str">
            <v>GB_RV_88000902</v>
          </cell>
          <cell r="C13202">
            <v>1993</v>
          </cell>
          <cell r="D13202" t="str">
            <v>Annual</v>
          </cell>
          <cell r="E13202" t="str">
            <v>Orthophosphate</v>
          </cell>
          <cell r="F13202" t="str">
            <v>mg/l P</v>
          </cell>
          <cell r="G13202">
            <v>12</v>
          </cell>
          <cell r="J13202">
            <v>12</v>
          </cell>
          <cell r="K13202">
            <v>0.28999999165534973</v>
          </cell>
          <cell r="L13202">
            <v>0.27000001072883606</v>
          </cell>
          <cell r="M13202">
            <v>0.11999999731779099</v>
          </cell>
          <cell r="N13202" t="str">
            <v>Small</v>
          </cell>
          <cell r="O13202">
            <v>30.45</v>
          </cell>
        </row>
        <row r="13203">
          <cell r="A13203" t="str">
            <v>GB</v>
          </cell>
          <cell r="B13203" t="str">
            <v>GB_RV_PTHR0151</v>
          </cell>
          <cell r="C13203">
            <v>1993</v>
          </cell>
          <cell r="D13203" t="str">
            <v>Annual</v>
          </cell>
          <cell r="E13203" t="str">
            <v>Orthophosphate</v>
          </cell>
          <cell r="F13203" t="str">
            <v>mg/l P</v>
          </cell>
          <cell r="G13203">
            <v>12</v>
          </cell>
          <cell r="J13203">
            <v>13</v>
          </cell>
          <cell r="K13203">
            <v>0.75999999046325684</v>
          </cell>
          <cell r="L13203">
            <v>0.25999999046325684</v>
          </cell>
          <cell r="M13203">
            <v>1.3899999856948853</v>
          </cell>
          <cell r="N13203" t="str">
            <v>Small</v>
          </cell>
          <cell r="O13203">
            <v>2.42</v>
          </cell>
        </row>
        <row r="13204">
          <cell r="A13204" t="str">
            <v>GB</v>
          </cell>
          <cell r="B13204" t="str">
            <v>GB_RV_88000622</v>
          </cell>
          <cell r="C13204">
            <v>1993</v>
          </cell>
          <cell r="D13204" t="str">
            <v>Annual</v>
          </cell>
          <cell r="E13204" t="str">
            <v>Orthophosphate</v>
          </cell>
          <cell r="F13204" t="str">
            <v>mg/l P</v>
          </cell>
          <cell r="G13204">
            <v>12</v>
          </cell>
          <cell r="J13204">
            <v>12</v>
          </cell>
          <cell r="K13204">
            <v>0.81999999284744263</v>
          </cell>
          <cell r="L13204">
            <v>0.5</v>
          </cell>
          <cell r="M13204">
            <v>1.0800000429153442</v>
          </cell>
          <cell r="N13204" t="str">
            <v>Small</v>
          </cell>
          <cell r="O13204">
            <v>1.95</v>
          </cell>
        </row>
        <row r="13205">
          <cell r="A13205" t="str">
            <v>GB</v>
          </cell>
          <cell r="B13205" t="str">
            <v>GB_RV_88002605</v>
          </cell>
          <cell r="C13205">
            <v>1993</v>
          </cell>
          <cell r="D13205" t="str">
            <v>Annual</v>
          </cell>
          <cell r="E13205" t="str">
            <v>Orthophosphate</v>
          </cell>
          <cell r="F13205" t="str">
            <v>mg/l P</v>
          </cell>
          <cell r="G13205">
            <v>12</v>
          </cell>
          <cell r="J13205">
            <v>29</v>
          </cell>
          <cell r="K13205">
            <v>1.1799999475479126</v>
          </cell>
          <cell r="L13205">
            <v>1.0399999618530273</v>
          </cell>
          <cell r="M13205">
            <v>0.69999998807907104</v>
          </cell>
          <cell r="N13205" t="str">
            <v>Large</v>
          </cell>
          <cell r="O13205">
            <v>271.60000000000002</v>
          </cell>
        </row>
        <row r="13206">
          <cell r="A13206" t="str">
            <v>GB</v>
          </cell>
          <cell r="B13206" t="str">
            <v>GB_RV_88002140</v>
          </cell>
          <cell r="C13206">
            <v>1993</v>
          </cell>
          <cell r="D13206" t="str">
            <v>Annual</v>
          </cell>
          <cell r="E13206" t="str">
            <v>Orthophosphate</v>
          </cell>
          <cell r="F13206" t="str">
            <v>mg/l P</v>
          </cell>
          <cell r="G13206">
            <v>12</v>
          </cell>
          <cell r="J13206">
            <v>35</v>
          </cell>
          <cell r="K13206">
            <v>0.2199999988079071</v>
          </cell>
          <cell r="L13206">
            <v>0.23999999463558197</v>
          </cell>
          <cell r="M13206">
            <v>0.10999999940395355</v>
          </cell>
          <cell r="N13206" t="str">
            <v>Medium</v>
          </cell>
          <cell r="O13206">
            <v>165.4</v>
          </cell>
        </row>
        <row r="13207">
          <cell r="A13207" t="str">
            <v>GB</v>
          </cell>
          <cell r="B13207" t="str">
            <v>GB_RV_88002379</v>
          </cell>
          <cell r="C13207">
            <v>1993</v>
          </cell>
          <cell r="D13207" t="str">
            <v>Annual</v>
          </cell>
          <cell r="E13207" t="str">
            <v>Orthophosphate</v>
          </cell>
          <cell r="F13207" t="str">
            <v>mg/l P</v>
          </cell>
          <cell r="G13207">
            <v>12</v>
          </cell>
          <cell r="J13207">
            <v>12</v>
          </cell>
          <cell r="K13207">
            <v>0.25</v>
          </cell>
          <cell r="L13207">
            <v>0.20000000298023224</v>
          </cell>
          <cell r="M13207">
            <v>0.20000000298023224</v>
          </cell>
          <cell r="N13207" t="str">
            <v>Medium</v>
          </cell>
          <cell r="O13207">
            <v>62.74</v>
          </cell>
        </row>
        <row r="13208">
          <cell r="A13208" t="str">
            <v>GB</v>
          </cell>
          <cell r="B13208" t="str">
            <v>GB_RV_88002186</v>
          </cell>
          <cell r="C13208">
            <v>1993</v>
          </cell>
          <cell r="D13208" t="str">
            <v>Annual</v>
          </cell>
          <cell r="E13208" t="str">
            <v>Orthophosphate</v>
          </cell>
          <cell r="F13208" t="str">
            <v>mg/l P</v>
          </cell>
          <cell r="G13208">
            <v>12</v>
          </cell>
          <cell r="J13208">
            <v>12</v>
          </cell>
          <cell r="K13208">
            <v>7.0000000298023224E-2</v>
          </cell>
          <cell r="L13208">
            <v>5.9999998658895493E-2</v>
          </cell>
          <cell r="M13208">
            <v>5.000000074505806E-2</v>
          </cell>
          <cell r="N13208" t="str">
            <v>Small</v>
          </cell>
          <cell r="O13208">
            <v>12.61</v>
          </cell>
        </row>
        <row r="13209">
          <cell r="A13209" t="str">
            <v>GB</v>
          </cell>
          <cell r="B13209" t="str">
            <v>GB_RV_88002170</v>
          </cell>
          <cell r="C13209">
            <v>1993</v>
          </cell>
          <cell r="D13209" t="str">
            <v>Annual</v>
          </cell>
          <cell r="E13209" t="str">
            <v>Orthophosphate</v>
          </cell>
          <cell r="F13209" t="str">
            <v>mg/l P</v>
          </cell>
          <cell r="G13209">
            <v>12</v>
          </cell>
          <cell r="J13209">
            <v>12</v>
          </cell>
          <cell r="K13209">
            <v>7.9999998211860657E-2</v>
          </cell>
          <cell r="L13209">
            <v>7.9999998211860657E-2</v>
          </cell>
          <cell r="M13209">
            <v>5.9999998658895493E-2</v>
          </cell>
          <cell r="N13209" t="str">
            <v>Small</v>
          </cell>
          <cell r="O13209">
            <v>21.41</v>
          </cell>
        </row>
        <row r="13210">
          <cell r="A13210" t="str">
            <v>GB</v>
          </cell>
          <cell r="B13210" t="str">
            <v>GB_RV_88003200</v>
          </cell>
          <cell r="C13210">
            <v>1993</v>
          </cell>
          <cell r="D13210" t="str">
            <v>Annual</v>
          </cell>
          <cell r="E13210" t="str">
            <v>Orthophosphate</v>
          </cell>
          <cell r="F13210" t="str">
            <v>mg/l P</v>
          </cell>
          <cell r="G13210">
            <v>12</v>
          </cell>
          <cell r="J13210">
            <v>13</v>
          </cell>
          <cell r="K13210">
            <v>0.94999998807907104</v>
          </cell>
          <cell r="L13210">
            <v>1.2200000286102295</v>
          </cell>
          <cell r="M13210">
            <v>0.51999998092651367</v>
          </cell>
          <cell r="N13210" t="str">
            <v>Medium</v>
          </cell>
          <cell r="O13210">
            <v>115.27</v>
          </cell>
        </row>
        <row r="13211">
          <cell r="A13211" t="str">
            <v>GB</v>
          </cell>
          <cell r="B13211" t="str">
            <v>GB_RV_02/02/Q200</v>
          </cell>
          <cell r="C13211">
            <v>1993</v>
          </cell>
          <cell r="D13211" t="str">
            <v>Annual</v>
          </cell>
          <cell r="E13211" t="str">
            <v>Orthophosphate</v>
          </cell>
          <cell r="F13211" t="str">
            <v>mg/l P</v>
          </cell>
          <cell r="G13211">
            <v>12</v>
          </cell>
          <cell r="J13211">
            <v>23</v>
          </cell>
          <cell r="K13211">
            <v>5.9799998998641968E-2</v>
          </cell>
          <cell r="M13211">
            <v>3.1599998474121094E-2</v>
          </cell>
          <cell r="N13211" t="str">
            <v>Large</v>
          </cell>
          <cell r="O13211">
            <v>262.94</v>
          </cell>
        </row>
        <row r="13212">
          <cell r="A13212" t="str">
            <v>GB</v>
          </cell>
          <cell r="B13212" t="str">
            <v>GB_RV_01/04/Q200</v>
          </cell>
          <cell r="C13212">
            <v>1993</v>
          </cell>
          <cell r="D13212" t="str">
            <v>Annual</v>
          </cell>
          <cell r="E13212" t="str">
            <v>Orthophosphate</v>
          </cell>
          <cell r="F13212" t="str">
            <v>mg/l P</v>
          </cell>
          <cell r="G13212">
            <v>12</v>
          </cell>
          <cell r="J13212">
            <v>23</v>
          </cell>
          <cell r="K13212">
            <v>8.1100001931190491E-2</v>
          </cell>
          <cell r="M13212">
            <v>6.0699999332427979E-2</v>
          </cell>
          <cell r="N13212" t="str">
            <v>Very Large</v>
          </cell>
          <cell r="O13212">
            <v>1716.6</v>
          </cell>
        </row>
        <row r="13213">
          <cell r="A13213" t="str">
            <v>GB</v>
          </cell>
          <cell r="B13213" t="str">
            <v>GB_RV_88000719</v>
          </cell>
          <cell r="C13213">
            <v>1993</v>
          </cell>
          <cell r="D13213" t="str">
            <v>Annual</v>
          </cell>
          <cell r="E13213" t="str">
            <v>Orthophosphate</v>
          </cell>
          <cell r="F13213" t="str">
            <v>mg/l P</v>
          </cell>
          <cell r="G13213">
            <v>12</v>
          </cell>
          <cell r="J13213">
            <v>12</v>
          </cell>
          <cell r="K13213">
            <v>0.25</v>
          </cell>
          <cell r="L13213">
            <v>0.23999999463558197</v>
          </cell>
          <cell r="M13213">
            <v>0.12999999523162842</v>
          </cell>
          <cell r="N13213" t="str">
            <v>Small</v>
          </cell>
          <cell r="O13213">
            <v>18.03</v>
          </cell>
        </row>
        <row r="13214">
          <cell r="A13214" t="str">
            <v>GB</v>
          </cell>
          <cell r="B13214" t="str">
            <v>GB_RV_05/01/Q200</v>
          </cell>
          <cell r="C13214">
            <v>1993</v>
          </cell>
          <cell r="D13214" t="str">
            <v>Annual</v>
          </cell>
          <cell r="E13214" t="str">
            <v>Orthophosphate</v>
          </cell>
          <cell r="F13214" t="str">
            <v>mg/l P</v>
          </cell>
          <cell r="G13214">
            <v>12</v>
          </cell>
          <cell r="J13214">
            <v>23</v>
          </cell>
          <cell r="K13214">
            <v>0.49430000782012939</v>
          </cell>
          <cell r="M13214">
            <v>0.31819999217987061</v>
          </cell>
          <cell r="N13214" t="str">
            <v>Large</v>
          </cell>
          <cell r="O13214">
            <v>491.9</v>
          </cell>
        </row>
        <row r="13215">
          <cell r="A13215" t="str">
            <v>GB</v>
          </cell>
          <cell r="B13215" t="str">
            <v>GB_RV_88000583</v>
          </cell>
          <cell r="C13215">
            <v>1993</v>
          </cell>
          <cell r="D13215" t="str">
            <v>Annual</v>
          </cell>
          <cell r="E13215" t="str">
            <v>Orthophosphate</v>
          </cell>
          <cell r="F13215" t="str">
            <v>mg/l P</v>
          </cell>
          <cell r="G13215">
            <v>12</v>
          </cell>
          <cell r="J13215">
            <v>13</v>
          </cell>
          <cell r="K13215">
            <v>0.75</v>
          </cell>
          <cell r="L13215">
            <v>0.46000000834465027</v>
          </cell>
          <cell r="M13215">
            <v>1</v>
          </cell>
          <cell r="N13215" t="str">
            <v>Small</v>
          </cell>
          <cell r="O13215">
            <v>5.81</v>
          </cell>
        </row>
        <row r="13216">
          <cell r="A13216" t="str">
            <v>GB</v>
          </cell>
          <cell r="B13216" t="str">
            <v>GB_RV_PTAR0052</v>
          </cell>
          <cell r="C13216">
            <v>1993</v>
          </cell>
          <cell r="D13216" t="str">
            <v>Annual</v>
          </cell>
          <cell r="E13216" t="str">
            <v>Orthophosphate</v>
          </cell>
          <cell r="F13216" t="str">
            <v>mg/l P</v>
          </cell>
          <cell r="G13216">
            <v>12</v>
          </cell>
          <cell r="J13216">
            <v>12</v>
          </cell>
          <cell r="K13216">
            <v>0.34000000357627869</v>
          </cell>
          <cell r="L13216">
            <v>0.33000001311302185</v>
          </cell>
          <cell r="M13216">
            <v>0.15000000596046448</v>
          </cell>
          <cell r="N13216" t="str">
            <v>Large</v>
          </cell>
          <cell r="O13216">
            <v>605.83000000000004</v>
          </cell>
        </row>
        <row r="13217">
          <cell r="A13217" t="str">
            <v>GB</v>
          </cell>
          <cell r="B13217" t="str">
            <v>GB_RV_01/10/Q100</v>
          </cell>
          <cell r="C13217">
            <v>1993</v>
          </cell>
          <cell r="D13217" t="str">
            <v>Annual</v>
          </cell>
          <cell r="E13217" t="str">
            <v>Orthophosphate</v>
          </cell>
          <cell r="F13217" t="str">
            <v>mg/l P</v>
          </cell>
          <cell r="G13217">
            <v>12</v>
          </cell>
          <cell r="J13217">
            <v>12</v>
          </cell>
          <cell r="K13217">
            <v>6.9200001657009125E-2</v>
          </cell>
          <cell r="M13217">
            <v>3.7599999457597733E-2</v>
          </cell>
          <cell r="N13217" t="str">
            <v>Large</v>
          </cell>
          <cell r="O13217">
            <v>275.58999999999997</v>
          </cell>
        </row>
        <row r="13218">
          <cell r="A13218" t="str">
            <v>GB</v>
          </cell>
          <cell r="B13218" t="str">
            <v>GB_RV_88003915</v>
          </cell>
          <cell r="C13218">
            <v>1993</v>
          </cell>
          <cell r="D13218" t="str">
            <v>Annual</v>
          </cell>
          <cell r="E13218" t="str">
            <v>Orthophosphate</v>
          </cell>
          <cell r="F13218" t="str">
            <v>mg/l P</v>
          </cell>
          <cell r="G13218">
            <v>12</v>
          </cell>
          <cell r="J13218">
            <v>12</v>
          </cell>
          <cell r="K13218">
            <v>0.2800000011920929</v>
          </cell>
          <cell r="L13218">
            <v>0.2800000011920929</v>
          </cell>
          <cell r="M13218">
            <v>0.17000000178813934</v>
          </cell>
          <cell r="N13218" t="str">
            <v>Small</v>
          </cell>
          <cell r="O13218">
            <v>2.66</v>
          </cell>
        </row>
        <row r="13219">
          <cell r="A13219" t="str">
            <v>GB</v>
          </cell>
          <cell r="B13219" t="str">
            <v>GB_RV_03/01/Q200</v>
          </cell>
          <cell r="C13219">
            <v>1993</v>
          </cell>
          <cell r="D13219" t="str">
            <v>Annual</v>
          </cell>
          <cell r="E13219" t="str">
            <v>Orthophosphate</v>
          </cell>
          <cell r="F13219" t="str">
            <v>mg/l P</v>
          </cell>
          <cell r="G13219">
            <v>12</v>
          </cell>
          <cell r="J13219">
            <v>11</v>
          </cell>
          <cell r="K13219">
            <v>9.4099998474121094E-2</v>
          </cell>
          <cell r="M13219">
            <v>4.8500001430511475E-2</v>
          </cell>
          <cell r="N13219" t="str">
            <v>Large</v>
          </cell>
          <cell r="O13219">
            <v>272.66000000000003</v>
          </cell>
        </row>
        <row r="13220">
          <cell r="A13220" t="str">
            <v>GB</v>
          </cell>
          <cell r="B13220" t="str">
            <v>GB_RV_04/01/Q100</v>
          </cell>
          <cell r="C13220">
            <v>1993</v>
          </cell>
          <cell r="D13220" t="str">
            <v>Annual</v>
          </cell>
          <cell r="E13220" t="str">
            <v>Orthophosphate</v>
          </cell>
          <cell r="F13220" t="str">
            <v>mg/l P</v>
          </cell>
          <cell r="G13220">
            <v>12</v>
          </cell>
          <cell r="J13220">
            <v>23</v>
          </cell>
          <cell r="K13220">
            <v>0.10999999940395355</v>
          </cell>
          <cell r="M13220">
            <v>4.5000001788139343E-2</v>
          </cell>
          <cell r="N13220" t="str">
            <v>Large</v>
          </cell>
          <cell r="O13220">
            <v>313.91000000000003</v>
          </cell>
        </row>
        <row r="13221">
          <cell r="A13221" t="str">
            <v>GB</v>
          </cell>
          <cell r="B13221" t="str">
            <v>GB_RV_01/05/Q855</v>
          </cell>
          <cell r="C13221">
            <v>1993</v>
          </cell>
          <cell r="D13221" t="str">
            <v>Annual</v>
          </cell>
          <cell r="E13221" t="str">
            <v>Orthophosphate</v>
          </cell>
          <cell r="F13221" t="str">
            <v>mg/l P</v>
          </cell>
          <cell r="G13221">
            <v>12</v>
          </cell>
          <cell r="J13221">
            <v>11</v>
          </cell>
          <cell r="K13221">
            <v>9.0499997138977051E-2</v>
          </cell>
          <cell r="M13221">
            <v>0.17360000312328339</v>
          </cell>
          <cell r="N13221" t="str">
            <v>Small</v>
          </cell>
          <cell r="O13221">
            <v>33.42</v>
          </cell>
        </row>
        <row r="13222">
          <cell r="A13222" t="str">
            <v>GB</v>
          </cell>
          <cell r="B13222" t="str">
            <v>GB_RV_05/02/Q200</v>
          </cell>
          <cell r="C13222">
            <v>1993</v>
          </cell>
          <cell r="D13222" t="str">
            <v>Annual</v>
          </cell>
          <cell r="E13222" t="str">
            <v>Orthophosphate</v>
          </cell>
          <cell r="F13222" t="str">
            <v>mg/l P</v>
          </cell>
          <cell r="G13222">
            <v>12</v>
          </cell>
          <cell r="J13222">
            <v>12</v>
          </cell>
          <cell r="K13222">
            <v>0.30039998888969421</v>
          </cell>
          <cell r="M13222">
            <v>0.16830000281333923</v>
          </cell>
          <cell r="N13222" t="str">
            <v>Medium</v>
          </cell>
          <cell r="O13222">
            <v>191.99</v>
          </cell>
        </row>
        <row r="13223">
          <cell r="A13223" t="str">
            <v>GB</v>
          </cell>
          <cell r="B13223" t="str">
            <v>GB_RV_36/05/Q060</v>
          </cell>
          <cell r="C13223">
            <v>1993</v>
          </cell>
          <cell r="D13223" t="str">
            <v>Annual</v>
          </cell>
          <cell r="E13223" t="str">
            <v>Orthophosphate</v>
          </cell>
          <cell r="F13223" t="str">
            <v>mg/l P</v>
          </cell>
          <cell r="G13223">
            <v>12</v>
          </cell>
          <cell r="J13223">
            <v>24</v>
          </cell>
          <cell r="K13223">
            <v>5.4999999701976776E-2</v>
          </cell>
          <cell r="M13223">
            <v>2.8300000354647636E-2</v>
          </cell>
          <cell r="N13223" t="str">
            <v>Medium</v>
          </cell>
          <cell r="O13223">
            <v>88.63</v>
          </cell>
        </row>
        <row r="13224">
          <cell r="A13224" t="str">
            <v>GB</v>
          </cell>
          <cell r="B13224" t="str">
            <v>GB_RV_PCNR0046</v>
          </cell>
          <cell r="C13224">
            <v>1993</v>
          </cell>
          <cell r="D13224" t="str">
            <v>Annual</v>
          </cell>
          <cell r="E13224" t="str">
            <v>Orthophosphate</v>
          </cell>
          <cell r="F13224" t="str">
            <v>mg/l P</v>
          </cell>
          <cell r="G13224">
            <v>12</v>
          </cell>
          <cell r="J13224">
            <v>11</v>
          </cell>
          <cell r="K13224">
            <v>0.46000000834465027</v>
          </cell>
          <cell r="L13224">
            <v>0.40000000596046448</v>
          </cell>
          <cell r="M13224">
            <v>0.25999999046325684</v>
          </cell>
          <cell r="N13224" t="str">
            <v>Large</v>
          </cell>
          <cell r="O13224">
            <v>929.45</v>
          </cell>
        </row>
        <row r="13225">
          <cell r="A13225" t="str">
            <v>GB</v>
          </cell>
          <cell r="B13225" t="str">
            <v>GB_RV_PKER0059</v>
          </cell>
          <cell r="C13225">
            <v>1993</v>
          </cell>
          <cell r="D13225" t="str">
            <v>Annual</v>
          </cell>
          <cell r="E13225" t="str">
            <v>Orthophosphate</v>
          </cell>
          <cell r="F13225" t="str">
            <v>mg/l P</v>
          </cell>
          <cell r="G13225">
            <v>12</v>
          </cell>
          <cell r="J13225">
            <v>30</v>
          </cell>
          <cell r="K13225">
            <v>0.10000000149011612</v>
          </cell>
          <cell r="L13225">
            <v>0.10999999940395355</v>
          </cell>
          <cell r="M13225">
            <v>2.9999999329447746E-2</v>
          </cell>
          <cell r="N13225" t="str">
            <v>Medium</v>
          </cell>
          <cell r="O13225">
            <v>233.28</v>
          </cell>
        </row>
        <row r="13226">
          <cell r="A13226" t="str">
            <v>GB</v>
          </cell>
          <cell r="B13226" t="str">
            <v>GB_RV_03/10/Q100</v>
          </cell>
          <cell r="C13226">
            <v>1993</v>
          </cell>
          <cell r="D13226" t="str">
            <v>Annual</v>
          </cell>
          <cell r="E13226" t="str">
            <v>Orthophosphate</v>
          </cell>
          <cell r="F13226" t="str">
            <v>mg/l P</v>
          </cell>
          <cell r="G13226">
            <v>12</v>
          </cell>
          <cell r="J13226">
            <v>23</v>
          </cell>
          <cell r="K13226">
            <v>8.4799997508525848E-2</v>
          </cell>
          <cell r="M13226">
            <v>3.6100000143051147E-2</v>
          </cell>
          <cell r="N13226" t="str">
            <v>Largest</v>
          </cell>
          <cell r="O13226">
            <v>5296.77</v>
          </cell>
        </row>
        <row r="13227">
          <cell r="A13227" t="str">
            <v>GB</v>
          </cell>
          <cell r="B13227" t="str">
            <v>GB_RV_PLDR0020</v>
          </cell>
          <cell r="C13227">
            <v>1993</v>
          </cell>
          <cell r="D13227" t="str">
            <v>Annual</v>
          </cell>
          <cell r="E13227" t="str">
            <v>Orthophosphate</v>
          </cell>
          <cell r="F13227" t="str">
            <v>mg/l P</v>
          </cell>
          <cell r="G13227">
            <v>12</v>
          </cell>
          <cell r="J13227">
            <v>32</v>
          </cell>
          <cell r="K13227">
            <v>1.8400000333786011</v>
          </cell>
          <cell r="L13227">
            <v>1.8700000047683716</v>
          </cell>
          <cell r="M13227">
            <v>1.0700000524520874</v>
          </cell>
          <cell r="N13227" t="str">
            <v>Medium</v>
          </cell>
          <cell r="O13227">
            <v>91.13</v>
          </cell>
        </row>
        <row r="13228">
          <cell r="A13228" t="str">
            <v>GB</v>
          </cell>
          <cell r="B13228" t="str">
            <v>GB_RV_PWER0008</v>
          </cell>
          <cell r="C13228">
            <v>1993</v>
          </cell>
          <cell r="D13228" t="str">
            <v>Annual</v>
          </cell>
          <cell r="E13228" t="str">
            <v>Orthophosphate</v>
          </cell>
          <cell r="F13228" t="str">
            <v>mg/l P</v>
          </cell>
          <cell r="G13228">
            <v>12</v>
          </cell>
          <cell r="J13228">
            <v>27</v>
          </cell>
          <cell r="K13228">
            <v>0.18000000715255737</v>
          </cell>
          <cell r="L13228">
            <v>0.11999999731779099</v>
          </cell>
          <cell r="M13228">
            <v>0.28999999165534973</v>
          </cell>
          <cell r="N13228" t="str">
            <v>Small</v>
          </cell>
          <cell r="O13228">
            <v>26.1</v>
          </cell>
        </row>
        <row r="13229">
          <cell r="A13229" t="str">
            <v>GB</v>
          </cell>
          <cell r="B13229" t="str">
            <v>GB_RV_PCRR0025</v>
          </cell>
          <cell r="C13229">
            <v>1993</v>
          </cell>
          <cell r="D13229" t="str">
            <v>Annual</v>
          </cell>
          <cell r="E13229" t="str">
            <v>Orthophosphate</v>
          </cell>
          <cell r="F13229" t="str">
            <v>mg/l P</v>
          </cell>
          <cell r="G13229">
            <v>12</v>
          </cell>
          <cell r="J13229">
            <v>39</v>
          </cell>
          <cell r="K13229">
            <v>0.88999998569488525</v>
          </cell>
          <cell r="L13229">
            <v>0.9100000262260437</v>
          </cell>
          <cell r="M13229">
            <v>0.23000000417232513</v>
          </cell>
          <cell r="N13229" t="str">
            <v>Largest</v>
          </cell>
          <cell r="O13229">
            <v>10083.94</v>
          </cell>
        </row>
        <row r="13230">
          <cell r="A13230" t="str">
            <v>GB</v>
          </cell>
          <cell r="B13230" t="str">
            <v>GB_RV_PLER0091</v>
          </cell>
          <cell r="C13230">
            <v>1993</v>
          </cell>
          <cell r="D13230" t="str">
            <v>Annual</v>
          </cell>
          <cell r="E13230" t="str">
            <v>Orthophosphate</v>
          </cell>
          <cell r="F13230" t="str">
            <v>mg/l P</v>
          </cell>
          <cell r="G13230">
            <v>12</v>
          </cell>
          <cell r="J13230">
            <v>12</v>
          </cell>
          <cell r="K13230">
            <v>3.9999999105930328E-2</v>
          </cell>
          <cell r="L13230">
            <v>2.9999999329447746E-2</v>
          </cell>
          <cell r="M13230">
            <v>1.9999999552965164E-2</v>
          </cell>
          <cell r="N13230" t="str">
            <v>Medium</v>
          </cell>
          <cell r="O13230">
            <v>132.72</v>
          </cell>
        </row>
        <row r="13231">
          <cell r="A13231" t="str">
            <v>GB</v>
          </cell>
          <cell r="B13231" t="str">
            <v>GB_RV_PLER0005</v>
          </cell>
          <cell r="C13231">
            <v>1993</v>
          </cell>
          <cell r="D13231" t="str">
            <v>Annual</v>
          </cell>
          <cell r="E13231" t="str">
            <v>Orthophosphate</v>
          </cell>
          <cell r="F13231" t="str">
            <v>mg/l P</v>
          </cell>
          <cell r="G13231">
            <v>12</v>
          </cell>
          <cell r="J13231">
            <v>12</v>
          </cell>
          <cell r="K13231">
            <v>0.20999999344348907</v>
          </cell>
          <cell r="L13231">
            <v>0.23000000417232513</v>
          </cell>
          <cell r="M13231">
            <v>9.0000003576278687E-2</v>
          </cell>
          <cell r="N13231" t="str">
            <v>Medium</v>
          </cell>
          <cell r="O13231">
            <v>86.99</v>
          </cell>
        </row>
        <row r="13232">
          <cell r="A13232" t="str">
            <v>GB</v>
          </cell>
          <cell r="B13232" t="str">
            <v>GB_RV_54509300</v>
          </cell>
          <cell r="C13232">
            <v>1993</v>
          </cell>
          <cell r="D13232" t="str">
            <v>Annual</v>
          </cell>
          <cell r="E13232" t="str">
            <v>Orthophosphate</v>
          </cell>
          <cell r="F13232" t="str">
            <v>mg/l P</v>
          </cell>
          <cell r="G13232">
            <v>12</v>
          </cell>
          <cell r="J13232">
            <v>34</v>
          </cell>
          <cell r="K13232">
            <v>0.27000001072883606</v>
          </cell>
          <cell r="L13232">
            <v>0.2800000011920929</v>
          </cell>
          <cell r="M13232">
            <v>7.0000000298023224E-2</v>
          </cell>
          <cell r="N13232" t="str">
            <v>Very Large</v>
          </cell>
          <cell r="O13232">
            <v>1065.8399999999999</v>
          </cell>
        </row>
        <row r="13233">
          <cell r="A13233" t="str">
            <v>GB</v>
          </cell>
          <cell r="B13233" t="str">
            <v>GB_RV_49703460</v>
          </cell>
          <cell r="C13233">
            <v>1993</v>
          </cell>
          <cell r="D13233" t="str">
            <v>Annual</v>
          </cell>
          <cell r="E13233" t="str">
            <v>Orthophosphate</v>
          </cell>
          <cell r="F13233" t="str">
            <v>mg/l P</v>
          </cell>
          <cell r="G13233">
            <v>12</v>
          </cell>
          <cell r="J13233">
            <v>20</v>
          </cell>
          <cell r="K13233">
            <v>0.12999999523162842</v>
          </cell>
          <cell r="L13233">
            <v>0.12999999523162842</v>
          </cell>
          <cell r="M13233">
            <v>5.000000074505806E-2</v>
          </cell>
          <cell r="N13233" t="str">
            <v>Large</v>
          </cell>
          <cell r="O13233">
            <v>751.21</v>
          </cell>
        </row>
        <row r="13234">
          <cell r="A13234" t="str">
            <v>HU</v>
          </cell>
          <cell r="B13234" t="str">
            <v>HU_RV_06FF37</v>
          </cell>
          <cell r="C13234">
            <v>1993</v>
          </cell>
          <cell r="D13234" t="str">
            <v>Annual</v>
          </cell>
          <cell r="E13234" t="str">
            <v>Orthophosphate</v>
          </cell>
          <cell r="F13234" t="str">
            <v>mg/l P</v>
          </cell>
          <cell r="G13234">
            <v>12</v>
          </cell>
          <cell r="J13234">
            <v>22</v>
          </cell>
          <cell r="K13234">
            <v>0.27070000767707825</v>
          </cell>
          <cell r="L13234">
            <v>0.22149999439716339</v>
          </cell>
          <cell r="M13234">
            <v>0.24930000305175781</v>
          </cell>
          <cell r="N13234" t="str">
            <v>Large</v>
          </cell>
          <cell r="O13234">
            <v>592.75</v>
          </cell>
        </row>
        <row r="13235">
          <cell r="A13235" t="str">
            <v>HU</v>
          </cell>
          <cell r="B13235" t="str">
            <v>HU_RV_05FF08</v>
          </cell>
          <cell r="C13235">
            <v>1993</v>
          </cell>
          <cell r="D13235" t="str">
            <v>Annual</v>
          </cell>
          <cell r="E13235" t="str">
            <v>Orthophosphate</v>
          </cell>
          <cell r="F13235" t="str">
            <v>mg/l P</v>
          </cell>
          <cell r="G13235">
            <v>12</v>
          </cell>
          <cell r="J13235">
            <v>26</v>
          </cell>
          <cell r="K13235">
            <v>6.6399998962879181E-2</v>
          </cell>
          <cell r="L13235">
            <v>4.5499999076128006E-2</v>
          </cell>
          <cell r="M13235">
            <v>6.6100001335144043E-2</v>
          </cell>
          <cell r="N13235" t="str">
            <v>Large</v>
          </cell>
          <cell r="O13235">
            <v>892</v>
          </cell>
        </row>
        <row r="13236">
          <cell r="A13236" t="str">
            <v>HU</v>
          </cell>
          <cell r="B13236" t="str">
            <v>HU_RV_06FF31</v>
          </cell>
          <cell r="C13236">
            <v>1993</v>
          </cell>
          <cell r="D13236" t="str">
            <v>Annual</v>
          </cell>
          <cell r="E13236" t="str">
            <v>Orthophosphate</v>
          </cell>
          <cell r="F13236" t="str">
            <v>mg/l P</v>
          </cell>
          <cell r="G13236">
            <v>12</v>
          </cell>
          <cell r="J13236">
            <v>23</v>
          </cell>
          <cell r="K13236">
            <v>0.1289999932050705</v>
          </cell>
          <cell r="L13236">
            <v>0.11100000143051147</v>
          </cell>
          <cell r="M13236">
            <v>6.8000003695487976E-2</v>
          </cell>
          <cell r="N13236" t="str">
            <v>Large</v>
          </cell>
          <cell r="O13236">
            <v>612</v>
          </cell>
        </row>
        <row r="13237">
          <cell r="A13237" t="str">
            <v>HU</v>
          </cell>
          <cell r="B13237" t="str">
            <v>HU_RV_02FF12</v>
          </cell>
          <cell r="C13237">
            <v>1993</v>
          </cell>
          <cell r="D13237" t="str">
            <v>Annual</v>
          </cell>
          <cell r="E13237" t="str">
            <v>Orthophosphate</v>
          </cell>
          <cell r="F13237" t="str">
            <v>mg/l P</v>
          </cell>
          <cell r="G13237">
            <v>12</v>
          </cell>
          <cell r="J13237">
            <v>26</v>
          </cell>
          <cell r="K13237">
            <v>7.9199999570846558E-2</v>
          </cell>
          <cell r="L13237">
            <v>8.150000125169754E-2</v>
          </cell>
          <cell r="M13237">
            <v>4.4100001454353333E-2</v>
          </cell>
          <cell r="N13237" t="str">
            <v>Large</v>
          </cell>
          <cell r="O13237">
            <v>903.54</v>
          </cell>
        </row>
        <row r="13238">
          <cell r="A13238" t="str">
            <v>HU</v>
          </cell>
          <cell r="B13238" t="str">
            <v>HU_RV_02FF10</v>
          </cell>
          <cell r="C13238">
            <v>1993</v>
          </cell>
          <cell r="D13238" t="str">
            <v>Annual</v>
          </cell>
          <cell r="E13238" t="str">
            <v>Orthophosphate</v>
          </cell>
          <cell r="F13238" t="str">
            <v>mg/l P</v>
          </cell>
          <cell r="G13238">
            <v>12</v>
          </cell>
          <cell r="J13238">
            <v>26</v>
          </cell>
          <cell r="K13238">
            <v>0.12039999663829803</v>
          </cell>
          <cell r="L13238">
            <v>0.11699999868869781</v>
          </cell>
          <cell r="M13238">
            <v>8.4600001573562622E-2</v>
          </cell>
          <cell r="N13238" t="str">
            <v>Large</v>
          </cell>
          <cell r="O13238">
            <v>539.02</v>
          </cell>
        </row>
        <row r="13239">
          <cell r="A13239" t="str">
            <v>HU</v>
          </cell>
          <cell r="B13239" t="str">
            <v>HU_RV_01FF38</v>
          </cell>
          <cell r="C13239">
            <v>1993</v>
          </cell>
          <cell r="D13239" t="str">
            <v>Annual</v>
          </cell>
          <cell r="E13239" t="str">
            <v>Orthophosphate</v>
          </cell>
          <cell r="F13239" t="str">
            <v>mg/l P</v>
          </cell>
          <cell r="G13239">
            <v>12</v>
          </cell>
          <cell r="J13239">
            <v>25</v>
          </cell>
          <cell r="K13239">
            <v>0.19269999861717224</v>
          </cell>
          <cell r="L13239">
            <v>0.18899999558925629</v>
          </cell>
          <cell r="M13239">
            <v>4.5000001788139343E-2</v>
          </cell>
          <cell r="N13239" t="str">
            <v>Largest</v>
          </cell>
          <cell r="O13239">
            <v>4326</v>
          </cell>
        </row>
        <row r="13240">
          <cell r="A13240" t="str">
            <v>HU</v>
          </cell>
          <cell r="B13240" t="str">
            <v>HU_RV_06FF12</v>
          </cell>
          <cell r="C13240">
            <v>1993</v>
          </cell>
          <cell r="D13240" t="str">
            <v>Annual</v>
          </cell>
          <cell r="E13240" t="str">
            <v>Orthophosphate</v>
          </cell>
          <cell r="F13240" t="str">
            <v>mg/l P</v>
          </cell>
          <cell r="G13240">
            <v>12</v>
          </cell>
          <cell r="J13240">
            <v>23</v>
          </cell>
          <cell r="K13240">
            <v>5.7599999010562897E-2</v>
          </cell>
          <cell r="L13240">
            <v>5.2000001072883606E-2</v>
          </cell>
          <cell r="M13240">
            <v>3.3500000834465027E-2</v>
          </cell>
          <cell r="N13240" t="str">
            <v>Very Large</v>
          </cell>
          <cell r="O13240">
            <v>1720.95</v>
          </cell>
        </row>
        <row r="13241">
          <cell r="A13241" t="str">
            <v>HU</v>
          </cell>
          <cell r="B13241" t="str">
            <v>HU_RV_06FF08</v>
          </cell>
          <cell r="C13241">
            <v>1993</v>
          </cell>
          <cell r="D13241" t="str">
            <v>Annual</v>
          </cell>
          <cell r="E13241" t="str">
            <v>Orthophosphate</v>
          </cell>
          <cell r="F13241" t="str">
            <v>mg/l P</v>
          </cell>
          <cell r="G13241">
            <v>12</v>
          </cell>
          <cell r="J13241">
            <v>45</v>
          </cell>
          <cell r="K13241">
            <v>2.2099999710917473E-2</v>
          </cell>
          <cell r="L13241">
            <v>1.9999999552965164E-2</v>
          </cell>
          <cell r="M13241">
            <v>1.8699999898672104E-2</v>
          </cell>
          <cell r="N13241" t="str">
            <v>Largest</v>
          </cell>
          <cell r="O13241">
            <v>3084</v>
          </cell>
        </row>
        <row r="13242">
          <cell r="A13242" t="str">
            <v>HU</v>
          </cell>
          <cell r="B13242" t="str">
            <v>HU_RV_01FF22</v>
          </cell>
          <cell r="C13242">
            <v>1993</v>
          </cell>
          <cell r="D13242" t="str">
            <v>Annual</v>
          </cell>
          <cell r="E13242" t="str">
            <v>Orthophosphate</v>
          </cell>
          <cell r="F13242" t="str">
            <v>mg/l P</v>
          </cell>
          <cell r="G13242">
            <v>12</v>
          </cell>
          <cell r="J13242">
            <v>25</v>
          </cell>
          <cell r="K13242">
            <v>0.11509999632835388</v>
          </cell>
          <cell r="L13242">
            <v>0.11699999868869781</v>
          </cell>
          <cell r="M13242">
            <v>4.9199998378753662E-2</v>
          </cell>
          <cell r="N13242" t="str">
            <v>Largest</v>
          </cell>
          <cell r="O13242">
            <v>10113</v>
          </cell>
        </row>
        <row r="13243">
          <cell r="A13243" t="str">
            <v>HU</v>
          </cell>
          <cell r="B13243" t="str">
            <v>HU_RV_01FF33</v>
          </cell>
          <cell r="C13243">
            <v>1993</v>
          </cell>
          <cell r="D13243" t="str">
            <v>Annual</v>
          </cell>
          <cell r="E13243" t="str">
            <v>Orthophosphate</v>
          </cell>
          <cell r="F13243" t="str">
            <v>mg/l P</v>
          </cell>
          <cell r="G13243">
            <v>12</v>
          </cell>
          <cell r="J13243">
            <v>23</v>
          </cell>
          <cell r="K13243">
            <v>0.36829999089241028</v>
          </cell>
          <cell r="L13243">
            <v>0.28999999165534973</v>
          </cell>
          <cell r="M13243">
            <v>0.24639999866485596</v>
          </cell>
          <cell r="N13243" t="str">
            <v>Small</v>
          </cell>
          <cell r="O13243">
            <v>16.12</v>
          </cell>
        </row>
        <row r="13244">
          <cell r="A13244" t="str">
            <v>HU</v>
          </cell>
          <cell r="B13244" t="str">
            <v>HU_RV_06FF06</v>
          </cell>
          <cell r="C13244">
            <v>1993</v>
          </cell>
          <cell r="D13244" t="str">
            <v>Annual</v>
          </cell>
          <cell r="E13244" t="str">
            <v>Orthophosphate</v>
          </cell>
          <cell r="F13244" t="str">
            <v>mg/l P</v>
          </cell>
          <cell r="G13244">
            <v>12</v>
          </cell>
          <cell r="J13244">
            <v>22</v>
          </cell>
          <cell r="K13244">
            <v>9.08999964594841E-2</v>
          </cell>
          <cell r="L13244">
            <v>6.8000003695487976E-2</v>
          </cell>
          <cell r="M13244">
            <v>6.1900001019239426E-2</v>
          </cell>
          <cell r="N13244" t="str">
            <v>Large</v>
          </cell>
          <cell r="O13244">
            <v>668</v>
          </cell>
        </row>
        <row r="13245">
          <cell r="A13245" t="str">
            <v>HU</v>
          </cell>
          <cell r="B13245" t="str">
            <v>HU_RV_05FF13</v>
          </cell>
          <cell r="C13245">
            <v>1993</v>
          </cell>
          <cell r="D13245" t="str">
            <v>Annual</v>
          </cell>
          <cell r="E13245" t="str">
            <v>Orthophosphate</v>
          </cell>
          <cell r="F13245" t="str">
            <v>mg/l P</v>
          </cell>
          <cell r="G13245">
            <v>12</v>
          </cell>
          <cell r="J13245">
            <v>26</v>
          </cell>
          <cell r="K13245">
            <v>2.8155999183654785</v>
          </cell>
          <cell r="L13245">
            <v>2.7184998989105225</v>
          </cell>
          <cell r="M13245">
            <v>1.7177000045776367</v>
          </cell>
          <cell r="N13245" t="str">
            <v>Large</v>
          </cell>
          <cell r="O13245">
            <v>620.30999999999995</v>
          </cell>
        </row>
        <row r="13246">
          <cell r="A13246" t="str">
            <v>HU</v>
          </cell>
          <cell r="B13246" t="str">
            <v>HU_RV_04FB36</v>
          </cell>
          <cell r="C13246">
            <v>1993</v>
          </cell>
          <cell r="D13246" t="str">
            <v>Annual</v>
          </cell>
          <cell r="E13246" t="str">
            <v>Orthophosphate</v>
          </cell>
          <cell r="F13246" t="str">
            <v>mg/l P</v>
          </cell>
          <cell r="G13246">
            <v>12</v>
          </cell>
          <cell r="J13246">
            <v>14</v>
          </cell>
          <cell r="K13246">
            <v>1.1500000022351742E-2</v>
          </cell>
          <cell r="L13246">
            <v>9.9999997764825821E-3</v>
          </cell>
          <cell r="M13246">
            <v>6.0000000521540642E-3</v>
          </cell>
          <cell r="N13246" t="str">
            <v>Small</v>
          </cell>
          <cell r="O13246">
            <v>20.53</v>
          </cell>
        </row>
        <row r="13247">
          <cell r="A13247" t="str">
            <v>HU</v>
          </cell>
          <cell r="B13247" t="str">
            <v>HU_RV_05FF23</v>
          </cell>
          <cell r="C13247">
            <v>1993</v>
          </cell>
          <cell r="D13247" t="str">
            <v>Annual</v>
          </cell>
          <cell r="E13247" t="str">
            <v>Orthophosphate</v>
          </cell>
          <cell r="F13247" t="str">
            <v>mg/l P</v>
          </cell>
          <cell r="G13247">
            <v>12</v>
          </cell>
          <cell r="J13247">
            <v>24</v>
          </cell>
          <cell r="K13247">
            <v>0.10750000178813934</v>
          </cell>
          <cell r="L13247">
            <v>0.11100000143051147</v>
          </cell>
          <cell r="M13247">
            <v>6.8300001323223114E-2</v>
          </cell>
          <cell r="N13247" t="str">
            <v>Large</v>
          </cell>
          <cell r="O13247">
            <v>704.62</v>
          </cell>
        </row>
        <row r="13248">
          <cell r="A13248" t="str">
            <v>HU</v>
          </cell>
          <cell r="B13248" t="str">
            <v>HU_RV_11FF13</v>
          </cell>
          <cell r="C13248">
            <v>1993</v>
          </cell>
          <cell r="D13248" t="str">
            <v>Annual</v>
          </cell>
          <cell r="E13248" t="str">
            <v>Orthophosphate</v>
          </cell>
          <cell r="F13248" t="str">
            <v>mg/l P</v>
          </cell>
          <cell r="G13248">
            <v>12</v>
          </cell>
          <cell r="J13248">
            <v>52</v>
          </cell>
          <cell r="K13248">
            <v>6.2799997627735138E-2</v>
          </cell>
          <cell r="L13248">
            <v>5.3500000387430191E-2</v>
          </cell>
          <cell r="M13248">
            <v>4.5800000429153442E-2</v>
          </cell>
          <cell r="N13248" t="str">
            <v>Largest</v>
          </cell>
          <cell r="O13248">
            <v>30149</v>
          </cell>
        </row>
        <row r="13249">
          <cell r="A13249" t="str">
            <v>HU</v>
          </cell>
          <cell r="B13249" t="str">
            <v>HU_RV_01FF11</v>
          </cell>
          <cell r="C13249">
            <v>1993</v>
          </cell>
          <cell r="D13249" t="str">
            <v>Annual</v>
          </cell>
          <cell r="E13249" t="str">
            <v>Orthophosphate</v>
          </cell>
          <cell r="F13249" t="str">
            <v>mg/l P</v>
          </cell>
          <cell r="G13249">
            <v>12</v>
          </cell>
          <cell r="J13249">
            <v>25</v>
          </cell>
          <cell r="K13249">
            <v>6.7900002002716064E-2</v>
          </cell>
          <cell r="L13249">
            <v>7.1999996900558472E-2</v>
          </cell>
          <cell r="M13249">
            <v>2.9699999839067459E-2</v>
          </cell>
          <cell r="N13249" t="str">
            <v>Large</v>
          </cell>
          <cell r="O13249">
            <v>430.46</v>
          </cell>
        </row>
        <row r="13250">
          <cell r="A13250" t="str">
            <v>HU</v>
          </cell>
          <cell r="B13250" t="str">
            <v>HU_RV_06FF32</v>
          </cell>
          <cell r="C13250">
            <v>1993</v>
          </cell>
          <cell r="D13250" t="str">
            <v>Annual</v>
          </cell>
          <cell r="E13250" t="str">
            <v>Orthophosphate</v>
          </cell>
          <cell r="F13250" t="str">
            <v>mg/l P</v>
          </cell>
          <cell r="G13250">
            <v>12</v>
          </cell>
          <cell r="J13250">
            <v>22</v>
          </cell>
          <cell r="K13250">
            <v>3.1500000506639481E-2</v>
          </cell>
          <cell r="L13250">
            <v>2.3000000044703484E-2</v>
          </cell>
          <cell r="M13250">
            <v>2.8699999675154686E-2</v>
          </cell>
          <cell r="N13250" t="str">
            <v>Very Large</v>
          </cell>
          <cell r="O13250">
            <v>1228.78</v>
          </cell>
        </row>
        <row r="13251">
          <cell r="A13251" t="str">
            <v>HU</v>
          </cell>
          <cell r="B13251" t="str">
            <v>HU_RV_07FF29</v>
          </cell>
          <cell r="C13251">
            <v>1993</v>
          </cell>
          <cell r="D13251" t="str">
            <v>Annual</v>
          </cell>
          <cell r="E13251" t="str">
            <v>Orthophosphate</v>
          </cell>
          <cell r="F13251" t="str">
            <v>mg/l P</v>
          </cell>
          <cell r="G13251">
            <v>12</v>
          </cell>
          <cell r="J13251">
            <v>24</v>
          </cell>
          <cell r="K13251">
            <v>1.6456999778747559</v>
          </cell>
          <cell r="L13251">
            <v>1.5794999599456787</v>
          </cell>
          <cell r="M13251">
            <v>0.57870000600814819</v>
          </cell>
          <cell r="N13251" t="str">
            <v>Very Large</v>
          </cell>
          <cell r="O13251">
            <v>2097.71</v>
          </cell>
        </row>
        <row r="13252">
          <cell r="A13252" t="str">
            <v>HU</v>
          </cell>
          <cell r="B13252" t="str">
            <v>HU_RV_01FF13</v>
          </cell>
          <cell r="C13252">
            <v>1993</v>
          </cell>
          <cell r="D13252" t="str">
            <v>Annual</v>
          </cell>
          <cell r="E13252" t="str">
            <v>Orthophosphate</v>
          </cell>
          <cell r="F13252" t="str">
            <v>mg/l P</v>
          </cell>
          <cell r="G13252">
            <v>12</v>
          </cell>
          <cell r="J13252">
            <v>25</v>
          </cell>
          <cell r="K13252">
            <v>0.1111999973654747</v>
          </cell>
          <cell r="L13252">
            <v>0.1080000028014183</v>
          </cell>
          <cell r="M13252">
            <v>4.5400001108646393E-2</v>
          </cell>
          <cell r="N13252" t="str">
            <v>Very Large</v>
          </cell>
          <cell r="O13252">
            <v>2320</v>
          </cell>
        </row>
        <row r="13253">
          <cell r="A13253" t="str">
            <v>HU</v>
          </cell>
          <cell r="B13253" t="str">
            <v>HU_RV_08FF38</v>
          </cell>
          <cell r="C13253">
            <v>1993</v>
          </cell>
          <cell r="D13253" t="str">
            <v>Annual</v>
          </cell>
          <cell r="E13253" t="str">
            <v>Orthophosphate</v>
          </cell>
          <cell r="F13253" t="str">
            <v>mg/l P</v>
          </cell>
          <cell r="G13253">
            <v>12</v>
          </cell>
          <cell r="J13253">
            <v>12</v>
          </cell>
          <cell r="K13253">
            <v>3.9544999599456787</v>
          </cell>
          <cell r="L13253">
            <v>2.3959999084472656</v>
          </cell>
          <cell r="M13253">
            <v>4.3544998168945313</v>
          </cell>
          <cell r="N13253" t="str">
            <v>Medium</v>
          </cell>
          <cell r="O13253">
            <v>196.56</v>
          </cell>
        </row>
        <row r="13254">
          <cell r="A13254" t="str">
            <v>HU</v>
          </cell>
          <cell r="B13254" t="str">
            <v>HU_RV_06FF34</v>
          </cell>
          <cell r="C13254">
            <v>1993</v>
          </cell>
          <cell r="D13254" t="str">
            <v>Annual</v>
          </cell>
          <cell r="E13254" t="str">
            <v>Orthophosphate</v>
          </cell>
          <cell r="F13254" t="str">
            <v>mg/l P</v>
          </cell>
          <cell r="G13254">
            <v>12</v>
          </cell>
          <cell r="J13254">
            <v>22</v>
          </cell>
          <cell r="K13254">
            <v>3.9200000464916229E-2</v>
          </cell>
          <cell r="L13254">
            <v>4.1999999433755875E-2</v>
          </cell>
          <cell r="M13254">
            <v>2.3099999874830246E-2</v>
          </cell>
          <cell r="N13254" t="str">
            <v>Large</v>
          </cell>
          <cell r="O13254">
            <v>350.76</v>
          </cell>
        </row>
        <row r="13255">
          <cell r="A13255" t="str">
            <v>HU</v>
          </cell>
          <cell r="B13255" t="str">
            <v>HU_RV_06FF07</v>
          </cell>
          <cell r="C13255">
            <v>1993</v>
          </cell>
          <cell r="D13255" t="str">
            <v>Annual</v>
          </cell>
          <cell r="E13255" t="str">
            <v>Orthophosphate</v>
          </cell>
          <cell r="F13255" t="str">
            <v>mg/l P</v>
          </cell>
          <cell r="G13255">
            <v>12</v>
          </cell>
          <cell r="J13255">
            <v>44</v>
          </cell>
          <cell r="K13255">
            <v>3.0899999663233757E-2</v>
          </cell>
          <cell r="L13255">
            <v>3.2999999821186066E-2</v>
          </cell>
          <cell r="M13255">
            <v>1.6000000759959221E-2</v>
          </cell>
          <cell r="N13255" t="str">
            <v>Small</v>
          </cell>
          <cell r="O13255">
            <v>0.55000000000000004</v>
          </cell>
        </row>
        <row r="13256">
          <cell r="A13256" t="str">
            <v>HU</v>
          </cell>
          <cell r="B13256" t="str">
            <v>HU_RV_07FF01</v>
          </cell>
          <cell r="C13256">
            <v>1993</v>
          </cell>
          <cell r="D13256" t="str">
            <v>Annual</v>
          </cell>
          <cell r="E13256" t="str">
            <v>Orthophosphate</v>
          </cell>
          <cell r="F13256" t="str">
            <v>mg/l P</v>
          </cell>
          <cell r="G13256">
            <v>12</v>
          </cell>
          <cell r="J13256">
            <v>51</v>
          </cell>
          <cell r="K13256">
            <v>2.6399999856948853E-2</v>
          </cell>
          <cell r="L13256">
            <v>1.9999999552965164E-2</v>
          </cell>
          <cell r="M13256">
            <v>3.5100001841783524E-2</v>
          </cell>
          <cell r="N13256" t="str">
            <v>Largest</v>
          </cell>
          <cell r="O13256">
            <v>9707</v>
          </cell>
        </row>
        <row r="13257">
          <cell r="A13257" t="str">
            <v>HU</v>
          </cell>
          <cell r="B13257" t="str">
            <v>HU_RV_09FF04</v>
          </cell>
          <cell r="C13257">
            <v>1993</v>
          </cell>
          <cell r="D13257" t="str">
            <v>Annual</v>
          </cell>
          <cell r="E13257" t="str">
            <v>Orthophosphate</v>
          </cell>
          <cell r="F13257" t="str">
            <v>mg/l P</v>
          </cell>
          <cell r="G13257">
            <v>12</v>
          </cell>
          <cell r="J13257">
            <v>52</v>
          </cell>
          <cell r="K13257">
            <v>9.3199998140335083E-2</v>
          </cell>
          <cell r="L13257">
            <v>7.1999996900558472E-2</v>
          </cell>
          <cell r="M13257">
            <v>7.2200000286102295E-2</v>
          </cell>
          <cell r="N13257" t="str">
            <v>Large</v>
          </cell>
          <cell r="O13257">
            <v>729.65</v>
          </cell>
        </row>
        <row r="13258">
          <cell r="A13258" t="str">
            <v>HU</v>
          </cell>
          <cell r="B13258" t="str">
            <v>HU_RV_06FF27</v>
          </cell>
          <cell r="C13258">
            <v>1993</v>
          </cell>
          <cell r="D13258" t="str">
            <v>Annual</v>
          </cell>
          <cell r="E13258" t="str">
            <v>Orthophosphate</v>
          </cell>
          <cell r="F13258" t="str">
            <v>mg/l P</v>
          </cell>
          <cell r="G13258">
            <v>12</v>
          </cell>
          <cell r="J13258">
            <v>51</v>
          </cell>
          <cell r="K13258">
            <v>3.5900000482797623E-2</v>
          </cell>
          <cell r="L13258">
            <v>2.8999999165534973E-2</v>
          </cell>
          <cell r="M13258">
            <v>2.9100000858306885E-2</v>
          </cell>
          <cell r="N13258" t="str">
            <v>Very Large</v>
          </cell>
          <cell r="O13258">
            <v>2481.0500000000002</v>
          </cell>
        </row>
        <row r="13259">
          <cell r="A13259" t="str">
            <v>HU</v>
          </cell>
          <cell r="B13259" t="str">
            <v>HU_RV_07FF11</v>
          </cell>
          <cell r="C13259">
            <v>1993</v>
          </cell>
          <cell r="D13259" t="str">
            <v>Annual</v>
          </cell>
          <cell r="E13259" t="str">
            <v>Orthophosphate</v>
          </cell>
          <cell r="F13259" t="str">
            <v>mg/l P</v>
          </cell>
          <cell r="G13259">
            <v>12</v>
          </cell>
          <cell r="J13259">
            <v>51</v>
          </cell>
          <cell r="K13259">
            <v>0.53869998455047607</v>
          </cell>
          <cell r="L13259">
            <v>0.57400000095367432</v>
          </cell>
          <cell r="M13259">
            <v>0.26159998774528503</v>
          </cell>
          <cell r="N13259" t="str">
            <v>Very Large</v>
          </cell>
          <cell r="O13259">
            <v>1974</v>
          </cell>
        </row>
        <row r="13260">
          <cell r="A13260" t="str">
            <v>HU</v>
          </cell>
          <cell r="B13260" t="str">
            <v>HU_RV_12FF01</v>
          </cell>
          <cell r="C13260">
            <v>1993</v>
          </cell>
          <cell r="D13260" t="str">
            <v>Annual</v>
          </cell>
          <cell r="E13260" t="str">
            <v>Orthophosphate</v>
          </cell>
          <cell r="F13260" t="str">
            <v>mg/l P</v>
          </cell>
          <cell r="G13260">
            <v>12</v>
          </cell>
          <cell r="J13260">
            <v>52</v>
          </cell>
          <cell r="K13260">
            <v>3.9299998432397842E-2</v>
          </cell>
          <cell r="L13260">
            <v>3.5999998450279236E-2</v>
          </cell>
          <cell r="M13260">
            <v>4.2700000107288361E-2</v>
          </cell>
          <cell r="N13260" t="str">
            <v>Largest</v>
          </cell>
          <cell r="O13260">
            <v>4251</v>
          </cell>
        </row>
        <row r="13261">
          <cell r="A13261" t="str">
            <v>HU</v>
          </cell>
          <cell r="B13261" t="str">
            <v>HU_RV_04FF26</v>
          </cell>
          <cell r="C13261">
            <v>1993</v>
          </cell>
          <cell r="D13261" t="str">
            <v>Annual</v>
          </cell>
          <cell r="E13261" t="str">
            <v>Orthophosphate</v>
          </cell>
          <cell r="F13261" t="str">
            <v>mg/l P</v>
          </cell>
          <cell r="G13261">
            <v>12</v>
          </cell>
          <cell r="J13261">
            <v>26</v>
          </cell>
          <cell r="K13261">
            <v>3.1747000217437744</v>
          </cell>
          <cell r="L13261">
            <v>3.5534999370574951</v>
          </cell>
          <cell r="M13261">
            <v>1.5931999683380127</v>
          </cell>
          <cell r="N13261" t="str">
            <v>Large</v>
          </cell>
          <cell r="O13261">
            <v>380.78</v>
          </cell>
        </row>
        <row r="13262">
          <cell r="A13262" t="str">
            <v>HU</v>
          </cell>
          <cell r="B13262" t="str">
            <v>HU_RV_07FF07</v>
          </cell>
          <cell r="C13262">
            <v>1993</v>
          </cell>
          <cell r="D13262" t="str">
            <v>Annual</v>
          </cell>
          <cell r="E13262" t="str">
            <v>Orthophosphate</v>
          </cell>
          <cell r="F13262" t="str">
            <v>mg/l P</v>
          </cell>
          <cell r="G13262">
            <v>12</v>
          </cell>
          <cell r="J13262">
            <v>26</v>
          </cell>
          <cell r="K13262">
            <v>3.319999948143959E-2</v>
          </cell>
          <cell r="L13262">
            <v>2.8999999165534973E-2</v>
          </cell>
          <cell r="M13262">
            <v>1.7599999904632568E-2</v>
          </cell>
          <cell r="N13262" t="str">
            <v>Large</v>
          </cell>
          <cell r="O13262">
            <v>944</v>
          </cell>
        </row>
        <row r="13263">
          <cell r="A13263" t="str">
            <v>HU</v>
          </cell>
          <cell r="B13263" t="str">
            <v>HU_RV_12FF07</v>
          </cell>
          <cell r="C13263">
            <v>1993</v>
          </cell>
          <cell r="D13263" t="str">
            <v>Annual</v>
          </cell>
          <cell r="E13263" t="str">
            <v>Orthophosphate</v>
          </cell>
          <cell r="F13263" t="str">
            <v>mg/l P</v>
          </cell>
          <cell r="G13263">
            <v>12</v>
          </cell>
          <cell r="J13263">
            <v>26</v>
          </cell>
          <cell r="K13263">
            <v>9.3099996447563171E-2</v>
          </cell>
          <cell r="L13263">
            <v>8.150000125169754E-2</v>
          </cell>
          <cell r="M13263">
            <v>7.1900002658367157E-2</v>
          </cell>
          <cell r="N13263" t="str">
            <v>Largest</v>
          </cell>
          <cell r="O13263">
            <v>19715</v>
          </cell>
        </row>
        <row r="13264">
          <cell r="A13264" t="str">
            <v>HU</v>
          </cell>
          <cell r="B13264" t="str">
            <v>HU_RV_11FF63</v>
          </cell>
          <cell r="C13264">
            <v>1993</v>
          </cell>
          <cell r="D13264" t="str">
            <v>Annual</v>
          </cell>
          <cell r="E13264" t="str">
            <v>Orthophosphate</v>
          </cell>
          <cell r="F13264" t="str">
            <v>mg/l P</v>
          </cell>
          <cell r="G13264">
            <v>12</v>
          </cell>
          <cell r="J13264">
            <v>26</v>
          </cell>
          <cell r="K13264">
            <v>0.1745000034570694</v>
          </cell>
          <cell r="L13264">
            <v>0.17599999904632568</v>
          </cell>
          <cell r="M13264">
            <v>4.050000011920929E-2</v>
          </cell>
          <cell r="N13264" t="str">
            <v>Largest</v>
          </cell>
          <cell r="O13264">
            <v>13498.32</v>
          </cell>
        </row>
        <row r="13265">
          <cell r="A13265" t="str">
            <v>HU</v>
          </cell>
          <cell r="B13265" t="str">
            <v>HU_RV_10FF22</v>
          </cell>
          <cell r="C13265">
            <v>1993</v>
          </cell>
          <cell r="D13265" t="str">
            <v>Annual</v>
          </cell>
          <cell r="E13265" t="str">
            <v>Orthophosphate</v>
          </cell>
          <cell r="F13265" t="str">
            <v>mg/l P</v>
          </cell>
          <cell r="G13265">
            <v>12</v>
          </cell>
          <cell r="J13265">
            <v>26</v>
          </cell>
          <cell r="K13265">
            <v>1.5058000087738037</v>
          </cell>
          <cell r="L13265">
            <v>1.124500036239624</v>
          </cell>
          <cell r="M13265">
            <v>0.72850000858306885</v>
          </cell>
          <cell r="N13265" t="str">
            <v>Largest</v>
          </cell>
          <cell r="O13265">
            <v>5656.21</v>
          </cell>
        </row>
        <row r="13266">
          <cell r="A13266" t="str">
            <v>HU</v>
          </cell>
          <cell r="B13266" t="str">
            <v>HU_RV_10FF02</v>
          </cell>
          <cell r="C13266">
            <v>1993</v>
          </cell>
          <cell r="D13266" t="str">
            <v>Annual</v>
          </cell>
          <cell r="E13266" t="str">
            <v>Orthophosphate</v>
          </cell>
          <cell r="F13266" t="str">
            <v>mg/l P</v>
          </cell>
          <cell r="G13266">
            <v>12</v>
          </cell>
          <cell r="J13266">
            <v>26</v>
          </cell>
          <cell r="K13266">
            <v>7.3899999260902405E-2</v>
          </cell>
          <cell r="L13266">
            <v>7.3499999940395355E-2</v>
          </cell>
          <cell r="M13266">
            <v>2.6000000536441803E-2</v>
          </cell>
          <cell r="N13266" t="str">
            <v>Largest</v>
          </cell>
          <cell r="O13266">
            <v>63440</v>
          </cell>
        </row>
        <row r="13267">
          <cell r="A13267" t="str">
            <v>HU</v>
          </cell>
          <cell r="B13267" t="str">
            <v>HU_RV_04FF11</v>
          </cell>
          <cell r="C13267">
            <v>1993</v>
          </cell>
          <cell r="D13267" t="str">
            <v>Annual</v>
          </cell>
          <cell r="E13267" t="str">
            <v>Orthophosphate</v>
          </cell>
          <cell r="F13267" t="str">
            <v>mg/l P</v>
          </cell>
          <cell r="G13267">
            <v>12</v>
          </cell>
          <cell r="J13267">
            <v>26</v>
          </cell>
          <cell r="K13267">
            <v>0.47369998693466187</v>
          </cell>
          <cell r="L13267">
            <v>0.43700000643730164</v>
          </cell>
          <cell r="M13267">
            <v>0.21469999849796295</v>
          </cell>
          <cell r="N13267" t="str">
            <v>Largest</v>
          </cell>
          <cell r="O13267">
            <v>14693</v>
          </cell>
        </row>
        <row r="13268">
          <cell r="A13268" t="str">
            <v>HU</v>
          </cell>
          <cell r="B13268" t="str">
            <v>HU_RV_05FF25</v>
          </cell>
          <cell r="C13268">
            <v>1993</v>
          </cell>
          <cell r="D13268" t="str">
            <v>Annual</v>
          </cell>
          <cell r="E13268" t="str">
            <v>Orthophosphate</v>
          </cell>
          <cell r="F13268" t="str">
            <v>mg/l P</v>
          </cell>
          <cell r="G13268">
            <v>12</v>
          </cell>
          <cell r="J13268">
            <v>18</v>
          </cell>
          <cell r="K13268">
            <v>2.2500000894069672E-2</v>
          </cell>
          <cell r="L13268">
            <v>1.6499999910593033E-2</v>
          </cell>
          <cell r="M13268">
            <v>2.1299999207258224E-2</v>
          </cell>
          <cell r="N13268" t="str">
            <v>Medium</v>
          </cell>
          <cell r="O13268">
            <v>166.94</v>
          </cell>
        </row>
        <row r="13269">
          <cell r="A13269" t="str">
            <v>HU</v>
          </cell>
          <cell r="B13269" t="str">
            <v>HU_RV_10FF40</v>
          </cell>
          <cell r="C13269">
            <v>1993</v>
          </cell>
          <cell r="D13269" t="str">
            <v>Annual</v>
          </cell>
          <cell r="E13269" t="str">
            <v>Orthophosphate</v>
          </cell>
          <cell r="F13269" t="str">
            <v>mg/l P</v>
          </cell>
          <cell r="G13269">
            <v>12</v>
          </cell>
          <cell r="J13269">
            <v>26</v>
          </cell>
          <cell r="K13269">
            <v>0.81730002164840698</v>
          </cell>
          <cell r="L13269">
            <v>0.78200000524520874</v>
          </cell>
          <cell r="M13269">
            <v>0.24869999289512634</v>
          </cell>
          <cell r="N13269" t="str">
            <v>Very Large</v>
          </cell>
          <cell r="O13269">
            <v>1810</v>
          </cell>
        </row>
        <row r="13270">
          <cell r="A13270" t="str">
            <v>HU</v>
          </cell>
          <cell r="B13270" t="str">
            <v>HU_RV_08FF29</v>
          </cell>
          <cell r="C13270">
            <v>1993</v>
          </cell>
          <cell r="D13270" t="str">
            <v>Annual</v>
          </cell>
          <cell r="E13270" t="str">
            <v>Orthophosphate</v>
          </cell>
          <cell r="F13270" t="str">
            <v>mg/l P</v>
          </cell>
          <cell r="G13270">
            <v>12</v>
          </cell>
          <cell r="J13270">
            <v>26</v>
          </cell>
          <cell r="K13270">
            <v>0.35370001196861267</v>
          </cell>
          <cell r="L13270">
            <v>0.12200000137090683</v>
          </cell>
          <cell r="M13270">
            <v>0.6305999755859375</v>
          </cell>
          <cell r="N13270" t="str">
            <v>Large</v>
          </cell>
          <cell r="O13270">
            <v>574</v>
          </cell>
        </row>
        <row r="13271">
          <cell r="A13271" t="str">
            <v>HU</v>
          </cell>
          <cell r="B13271" t="str">
            <v>HU_RV_08FF20</v>
          </cell>
          <cell r="C13271">
            <v>1993</v>
          </cell>
          <cell r="D13271" t="str">
            <v>Annual</v>
          </cell>
          <cell r="E13271" t="str">
            <v>Orthophosphate</v>
          </cell>
          <cell r="F13271" t="str">
            <v>mg/l P</v>
          </cell>
          <cell r="G13271">
            <v>12</v>
          </cell>
          <cell r="J13271">
            <v>26</v>
          </cell>
          <cell r="K13271">
            <v>0.33410000801086426</v>
          </cell>
          <cell r="L13271">
            <v>0.1875</v>
          </cell>
          <cell r="M13271">
            <v>0.50449997186660767</v>
          </cell>
          <cell r="N13271" t="str">
            <v>Medium</v>
          </cell>
          <cell r="O13271">
            <v>189.95</v>
          </cell>
        </row>
        <row r="13272">
          <cell r="A13272" t="str">
            <v>HU</v>
          </cell>
          <cell r="B13272" t="str">
            <v>HU_RV_08FF42</v>
          </cell>
          <cell r="C13272">
            <v>1993</v>
          </cell>
          <cell r="D13272" t="str">
            <v>Annual</v>
          </cell>
          <cell r="E13272" t="str">
            <v>Orthophosphate</v>
          </cell>
          <cell r="F13272" t="str">
            <v>mg/l P</v>
          </cell>
          <cell r="G13272">
            <v>12</v>
          </cell>
          <cell r="J13272">
            <v>52</v>
          </cell>
          <cell r="K13272">
            <v>1.6499999910593033E-2</v>
          </cell>
          <cell r="L13272">
            <v>0</v>
          </cell>
          <cell r="M13272">
            <v>2.7699999511241913E-2</v>
          </cell>
          <cell r="N13272" t="str">
            <v>Small</v>
          </cell>
          <cell r="O13272">
            <v>3.27</v>
          </cell>
        </row>
        <row r="13273">
          <cell r="A13273" t="str">
            <v>HU</v>
          </cell>
          <cell r="B13273" t="str">
            <v>HU_RV_07FF09</v>
          </cell>
          <cell r="C13273">
            <v>1993</v>
          </cell>
          <cell r="D13273" t="str">
            <v>Annual</v>
          </cell>
          <cell r="E13273" t="str">
            <v>Orthophosphate</v>
          </cell>
          <cell r="F13273" t="str">
            <v>mg/l P</v>
          </cell>
          <cell r="G13273">
            <v>12</v>
          </cell>
          <cell r="J13273">
            <v>51</v>
          </cell>
          <cell r="K13273">
            <v>6.4800001680850983E-2</v>
          </cell>
          <cell r="L13273">
            <v>5.2000001072883606E-2</v>
          </cell>
          <cell r="M13273">
            <v>5.5900000035762787E-2</v>
          </cell>
          <cell r="N13273" t="str">
            <v>Largest</v>
          </cell>
          <cell r="O13273">
            <v>15283</v>
          </cell>
        </row>
        <row r="13274">
          <cell r="A13274" t="str">
            <v>HU</v>
          </cell>
          <cell r="B13274" t="str">
            <v>HU_RV_08FF15</v>
          </cell>
          <cell r="C13274">
            <v>1993</v>
          </cell>
          <cell r="D13274" t="str">
            <v>Annual</v>
          </cell>
          <cell r="E13274" t="str">
            <v>Orthophosphate</v>
          </cell>
          <cell r="F13274" t="str">
            <v>mg/l P</v>
          </cell>
          <cell r="G13274">
            <v>12</v>
          </cell>
          <cell r="J13274">
            <v>26</v>
          </cell>
          <cell r="K13274">
            <v>0.4244999885559082</v>
          </cell>
          <cell r="L13274">
            <v>0.39100000262260437</v>
          </cell>
          <cell r="M13274">
            <v>0.14249999821186066</v>
          </cell>
          <cell r="N13274" t="str">
            <v>Largest</v>
          </cell>
          <cell r="O13274">
            <v>2758.56</v>
          </cell>
        </row>
        <row r="13275">
          <cell r="A13275" t="str">
            <v>HU</v>
          </cell>
          <cell r="B13275" t="str">
            <v>HU_RV_08FF10</v>
          </cell>
          <cell r="C13275">
            <v>1993</v>
          </cell>
          <cell r="D13275" t="str">
            <v>Annual</v>
          </cell>
          <cell r="E13275" t="str">
            <v>Orthophosphate</v>
          </cell>
          <cell r="F13275" t="str">
            <v>mg/l P</v>
          </cell>
          <cell r="G13275">
            <v>12</v>
          </cell>
          <cell r="J13275">
            <v>52</v>
          </cell>
          <cell r="K13275">
            <v>0.20029999315738678</v>
          </cell>
          <cell r="L13275">
            <v>0.19050000607967377</v>
          </cell>
          <cell r="M13275">
            <v>8.5600003600120544E-2</v>
          </cell>
          <cell r="N13275" t="str">
            <v>Largest</v>
          </cell>
          <cell r="O13275">
            <v>3224</v>
          </cell>
        </row>
        <row r="13276">
          <cell r="A13276" t="str">
            <v>HU</v>
          </cell>
          <cell r="B13276" t="str">
            <v>HU_RV_04FF12</v>
          </cell>
          <cell r="C13276">
            <v>1993</v>
          </cell>
          <cell r="D13276" t="str">
            <v>Annual</v>
          </cell>
          <cell r="E13276" t="str">
            <v>Orthophosphate</v>
          </cell>
          <cell r="F13276" t="str">
            <v>mg/l P</v>
          </cell>
          <cell r="G13276">
            <v>12</v>
          </cell>
          <cell r="J13276">
            <v>26</v>
          </cell>
          <cell r="K13276">
            <v>0.55610001087188721</v>
          </cell>
          <cell r="L13276">
            <v>0.43549999594688416</v>
          </cell>
          <cell r="M13276">
            <v>0.44650000333786011</v>
          </cell>
          <cell r="N13276" t="str">
            <v>Largest</v>
          </cell>
          <cell r="O13276">
            <v>10164</v>
          </cell>
        </row>
        <row r="13277">
          <cell r="A13277" t="str">
            <v>HU</v>
          </cell>
          <cell r="B13277" t="str">
            <v>HU_RV_11FF12</v>
          </cell>
          <cell r="C13277">
            <v>1993</v>
          </cell>
          <cell r="D13277" t="str">
            <v>Annual</v>
          </cell>
          <cell r="E13277" t="str">
            <v>Orthophosphate</v>
          </cell>
          <cell r="F13277" t="str">
            <v>mg/l P</v>
          </cell>
          <cell r="G13277">
            <v>12</v>
          </cell>
          <cell r="J13277">
            <v>52</v>
          </cell>
          <cell r="K13277">
            <v>9.3599997460842133E-2</v>
          </cell>
          <cell r="L13277">
            <v>8.7999999523162842E-2</v>
          </cell>
          <cell r="M13277">
            <v>5.3899999707937241E-2</v>
          </cell>
          <cell r="N13277" t="str">
            <v>Largest</v>
          </cell>
          <cell r="O13277">
            <v>45019.93</v>
          </cell>
        </row>
        <row r="13278">
          <cell r="A13278" t="str">
            <v>HU</v>
          </cell>
          <cell r="B13278" t="str">
            <v>HU_RV_01FF53</v>
          </cell>
          <cell r="C13278">
            <v>1993</v>
          </cell>
          <cell r="D13278" t="str">
            <v>Annual</v>
          </cell>
          <cell r="E13278" t="str">
            <v>Orthophosphate</v>
          </cell>
          <cell r="F13278" t="str">
            <v>mg/l P</v>
          </cell>
          <cell r="G13278">
            <v>12</v>
          </cell>
          <cell r="J13278">
            <v>25</v>
          </cell>
          <cell r="K13278">
            <v>0.3767000138759613</v>
          </cell>
          <cell r="L13278">
            <v>0.31299999356269836</v>
          </cell>
          <cell r="M13278">
            <v>0.31229999661445618</v>
          </cell>
          <cell r="N13278" t="str">
            <v>Large</v>
          </cell>
          <cell r="O13278">
            <v>320</v>
          </cell>
        </row>
        <row r="13279">
          <cell r="A13279" t="str">
            <v>HU</v>
          </cell>
          <cell r="B13279" t="str">
            <v>HU_RV_04FB41</v>
          </cell>
          <cell r="C13279">
            <v>1993</v>
          </cell>
          <cell r="D13279" t="str">
            <v>Annual</v>
          </cell>
          <cell r="E13279" t="str">
            <v>Orthophosphate</v>
          </cell>
          <cell r="F13279" t="str">
            <v>mg/l P</v>
          </cell>
          <cell r="G13279">
            <v>12</v>
          </cell>
          <cell r="J13279">
            <v>19</v>
          </cell>
          <cell r="K13279">
            <v>0.16539999842643738</v>
          </cell>
          <cell r="L13279">
            <v>2.8999999165534973E-2</v>
          </cell>
          <cell r="M13279">
            <v>0.44850000739097595</v>
          </cell>
          <cell r="N13279" t="str">
            <v>Large</v>
          </cell>
          <cell r="O13279">
            <v>314.08</v>
          </cell>
        </row>
        <row r="13280">
          <cell r="A13280" t="str">
            <v>HU</v>
          </cell>
          <cell r="B13280" t="str">
            <v>HU_RV_05FF18</v>
          </cell>
          <cell r="C13280">
            <v>1993</v>
          </cell>
          <cell r="D13280" t="str">
            <v>Annual</v>
          </cell>
          <cell r="E13280" t="str">
            <v>Orthophosphate</v>
          </cell>
          <cell r="F13280" t="str">
            <v>mg/l P</v>
          </cell>
          <cell r="G13280">
            <v>12</v>
          </cell>
          <cell r="J13280">
            <v>54</v>
          </cell>
          <cell r="K13280">
            <v>2.2199999541044235E-2</v>
          </cell>
          <cell r="L13280">
            <v>1.9999999552965164E-2</v>
          </cell>
          <cell r="M13280">
            <v>1.4700000174343586E-2</v>
          </cell>
          <cell r="N13280" t="str">
            <v>Largest</v>
          </cell>
          <cell r="O13280">
            <v>35764</v>
          </cell>
        </row>
        <row r="13281">
          <cell r="A13281" t="str">
            <v>HU</v>
          </cell>
          <cell r="B13281" t="str">
            <v>HU_RV_12FF06</v>
          </cell>
          <cell r="C13281">
            <v>1993</v>
          </cell>
          <cell r="D13281" t="str">
            <v>Annual</v>
          </cell>
          <cell r="E13281" t="str">
            <v>Orthophosphate</v>
          </cell>
          <cell r="F13281" t="str">
            <v>mg/l P</v>
          </cell>
          <cell r="G13281">
            <v>12</v>
          </cell>
          <cell r="J13281">
            <v>24</v>
          </cell>
          <cell r="K13281">
            <v>0.14390000700950623</v>
          </cell>
          <cell r="L13281">
            <v>0.10949999839067459</v>
          </cell>
          <cell r="M13281">
            <v>0.12080000340938568</v>
          </cell>
          <cell r="N13281" t="str">
            <v>Very Large</v>
          </cell>
          <cell r="O13281">
            <v>1560.66</v>
          </cell>
        </row>
        <row r="13282">
          <cell r="A13282" t="str">
            <v>HU</v>
          </cell>
          <cell r="B13282" t="str">
            <v>HU_RV_03FF06</v>
          </cell>
          <cell r="C13282">
            <v>1993</v>
          </cell>
          <cell r="D13282" t="str">
            <v>Annual</v>
          </cell>
          <cell r="E13282" t="str">
            <v>Orthophosphate</v>
          </cell>
          <cell r="F13282" t="str">
            <v>mg/l P</v>
          </cell>
          <cell r="G13282">
            <v>12</v>
          </cell>
          <cell r="J13282">
            <v>26</v>
          </cell>
          <cell r="K13282">
            <v>4.4700000435113907E-2</v>
          </cell>
          <cell r="L13282">
            <v>4.6000000089406967E-2</v>
          </cell>
          <cell r="M13282">
            <v>3.2699998468160629E-2</v>
          </cell>
          <cell r="N13282" t="str">
            <v>Largest</v>
          </cell>
          <cell r="O13282">
            <v>188700</v>
          </cell>
        </row>
        <row r="13283">
          <cell r="A13283" t="str">
            <v>HU</v>
          </cell>
          <cell r="B13283" t="str">
            <v>HU_RV_03FF01</v>
          </cell>
          <cell r="C13283">
            <v>1993</v>
          </cell>
          <cell r="D13283" t="str">
            <v>Annual</v>
          </cell>
          <cell r="E13283" t="str">
            <v>Orthophosphate</v>
          </cell>
          <cell r="F13283" t="str">
            <v>mg/l P</v>
          </cell>
          <cell r="G13283">
            <v>12</v>
          </cell>
          <cell r="J13283">
            <v>32</v>
          </cell>
          <cell r="K13283">
            <v>4.5899998396635056E-2</v>
          </cell>
          <cell r="L13283">
            <v>4.3999999761581421E-2</v>
          </cell>
          <cell r="M13283">
            <v>3.4699998795986176E-2</v>
          </cell>
          <cell r="N13283" t="str">
            <v>Largest</v>
          </cell>
          <cell r="O13283">
            <v>38842.9</v>
          </cell>
        </row>
        <row r="13284">
          <cell r="A13284" t="str">
            <v>HU</v>
          </cell>
          <cell r="B13284" t="str">
            <v>HU_RV_02FR51</v>
          </cell>
          <cell r="C13284">
            <v>1993</v>
          </cell>
          <cell r="D13284" t="str">
            <v>Annual</v>
          </cell>
          <cell r="E13284" t="str">
            <v>Orthophosphate</v>
          </cell>
          <cell r="F13284" t="str">
            <v>mg/l P</v>
          </cell>
          <cell r="G13284">
            <v>12</v>
          </cell>
          <cell r="J13284">
            <v>25</v>
          </cell>
          <cell r="K13284">
            <v>4.8700001090764999E-2</v>
          </cell>
          <cell r="L13284">
            <v>4.8999998718500137E-2</v>
          </cell>
          <cell r="M13284">
            <v>3.5399999469518661E-2</v>
          </cell>
          <cell r="N13284" t="str">
            <v>Largest</v>
          </cell>
          <cell r="O13284">
            <v>183350</v>
          </cell>
        </row>
        <row r="13285">
          <cell r="A13285" t="str">
            <v>HU</v>
          </cell>
          <cell r="B13285" t="str">
            <v>HU_RV_02FF32</v>
          </cell>
          <cell r="C13285">
            <v>1993</v>
          </cell>
          <cell r="D13285" t="str">
            <v>Annual</v>
          </cell>
          <cell r="E13285" t="str">
            <v>Orthophosphate</v>
          </cell>
          <cell r="F13285" t="str">
            <v>mg/l P</v>
          </cell>
          <cell r="G13285">
            <v>12</v>
          </cell>
          <cell r="J13285">
            <v>51</v>
          </cell>
          <cell r="K13285">
            <v>5.0700001418590546E-2</v>
          </cell>
          <cell r="L13285">
            <v>5.4999999701976776E-2</v>
          </cell>
          <cell r="M13285">
            <v>3.4699998795986176E-2</v>
          </cell>
          <cell r="N13285" t="str">
            <v>Largest</v>
          </cell>
          <cell r="O13285">
            <v>13698.65</v>
          </cell>
        </row>
        <row r="13286">
          <cell r="A13286" t="str">
            <v>HU</v>
          </cell>
          <cell r="B13286" t="str">
            <v>HU_RV_01FF07</v>
          </cell>
          <cell r="C13286">
            <v>1993</v>
          </cell>
          <cell r="D13286" t="str">
            <v>Annual</v>
          </cell>
          <cell r="E13286" t="str">
            <v>Orthophosphate</v>
          </cell>
          <cell r="F13286" t="str">
            <v>mg/l P</v>
          </cell>
          <cell r="G13286">
            <v>12</v>
          </cell>
          <cell r="J13286">
            <v>25</v>
          </cell>
          <cell r="K13286">
            <v>5.090000107884407E-2</v>
          </cell>
          <cell r="L13286">
            <v>5.2000001072883606E-2</v>
          </cell>
          <cell r="M13286">
            <v>2.9699999839067459E-2</v>
          </cell>
          <cell r="N13286" t="str">
            <v>Largest</v>
          </cell>
          <cell r="O13286">
            <v>150820</v>
          </cell>
        </row>
        <row r="13287">
          <cell r="A13287" t="str">
            <v>HU</v>
          </cell>
          <cell r="B13287" t="str">
            <v>HU_RV_01FF02</v>
          </cell>
          <cell r="C13287">
            <v>1993</v>
          </cell>
          <cell r="D13287" t="str">
            <v>Annual</v>
          </cell>
          <cell r="E13287" t="str">
            <v>Orthophosphate</v>
          </cell>
          <cell r="F13287" t="str">
            <v>mg/l P</v>
          </cell>
          <cell r="G13287">
            <v>12</v>
          </cell>
          <cell r="J13287">
            <v>25</v>
          </cell>
          <cell r="K13287">
            <v>5.4000001400709152E-2</v>
          </cell>
          <cell r="L13287">
            <v>5.2000001072883606E-2</v>
          </cell>
          <cell r="M13287">
            <v>3.8600001484155655E-2</v>
          </cell>
          <cell r="N13287" t="str">
            <v>Largest</v>
          </cell>
          <cell r="O13287">
            <v>131605</v>
          </cell>
        </row>
        <row r="13288">
          <cell r="A13288" t="str">
            <v>HU</v>
          </cell>
          <cell r="B13288" t="str">
            <v>HU_RV_08FF26</v>
          </cell>
          <cell r="C13288">
            <v>1993</v>
          </cell>
          <cell r="D13288" t="str">
            <v>Annual</v>
          </cell>
          <cell r="E13288" t="str">
            <v>Orthophosphate</v>
          </cell>
          <cell r="F13288" t="str">
            <v>mg/l P</v>
          </cell>
          <cell r="G13288">
            <v>12</v>
          </cell>
          <cell r="J13288">
            <v>26</v>
          </cell>
          <cell r="K13288">
            <v>2.0295999050140381</v>
          </cell>
          <cell r="L13288">
            <v>2.0699999332427979</v>
          </cell>
          <cell r="M13288">
            <v>0.88580000400543213</v>
          </cell>
          <cell r="N13288" t="str">
            <v>Large</v>
          </cell>
          <cell r="O13288">
            <v>806</v>
          </cell>
        </row>
        <row r="13289">
          <cell r="A13289" t="str">
            <v>HU</v>
          </cell>
          <cell r="B13289" t="str">
            <v>HU_RV_09FF13</v>
          </cell>
          <cell r="C13289">
            <v>1993</v>
          </cell>
          <cell r="D13289" t="str">
            <v>Annual</v>
          </cell>
          <cell r="E13289" t="str">
            <v>Orthophosphate</v>
          </cell>
          <cell r="F13289" t="str">
            <v>mg/l P</v>
          </cell>
          <cell r="G13289">
            <v>12</v>
          </cell>
          <cell r="J13289">
            <v>26</v>
          </cell>
          <cell r="K13289">
            <v>1.1864000558853149</v>
          </cell>
          <cell r="L13289">
            <v>1.0509999990463257</v>
          </cell>
          <cell r="M13289">
            <v>0.56290000677108765</v>
          </cell>
          <cell r="N13289" t="str">
            <v>Very Large</v>
          </cell>
          <cell r="O13289">
            <v>1798.33</v>
          </cell>
        </row>
        <row r="13290">
          <cell r="A13290" t="str">
            <v>HU</v>
          </cell>
          <cell r="B13290" t="str">
            <v>HU_RV_04FV12</v>
          </cell>
          <cell r="C13290">
            <v>1993</v>
          </cell>
          <cell r="D13290" t="str">
            <v>Annual</v>
          </cell>
          <cell r="E13290" t="str">
            <v>Orthophosphate</v>
          </cell>
          <cell r="F13290" t="str">
            <v>mg/l P</v>
          </cell>
          <cell r="G13290">
            <v>12</v>
          </cell>
          <cell r="J13290">
            <v>23</v>
          </cell>
          <cell r="K13290">
            <v>4.7299999743700027E-2</v>
          </cell>
          <cell r="L13290">
            <v>3.2999999821186066E-2</v>
          </cell>
          <cell r="M13290">
            <v>3.8699999451637268E-2</v>
          </cell>
          <cell r="N13290" t="str">
            <v>Largest</v>
          </cell>
          <cell r="O13290">
            <v>76480.23</v>
          </cell>
        </row>
        <row r="13291">
          <cell r="A13291" t="str">
            <v>HU</v>
          </cell>
          <cell r="B13291" t="str">
            <v>HU_RV_04FF60</v>
          </cell>
          <cell r="C13291">
            <v>1993</v>
          </cell>
          <cell r="D13291" t="str">
            <v>Annual</v>
          </cell>
          <cell r="E13291" t="str">
            <v>Orthophosphate</v>
          </cell>
          <cell r="F13291" t="str">
            <v>mg/l P</v>
          </cell>
          <cell r="G13291">
            <v>12</v>
          </cell>
          <cell r="J13291">
            <v>25</v>
          </cell>
          <cell r="K13291">
            <v>4.8799999058246613E-2</v>
          </cell>
          <cell r="L13291">
            <v>3.2999999821186066E-2</v>
          </cell>
          <cell r="M13291">
            <v>4.5099999755620956E-2</v>
          </cell>
          <cell r="N13291" t="str">
            <v>Medium</v>
          </cell>
          <cell r="O13291">
            <v>113.07</v>
          </cell>
        </row>
        <row r="13292">
          <cell r="A13292" t="str">
            <v>HU</v>
          </cell>
          <cell r="B13292" t="str">
            <v>HU_RV_08FF18</v>
          </cell>
          <cell r="C13292">
            <v>1993</v>
          </cell>
          <cell r="D13292" t="str">
            <v>Annual</v>
          </cell>
          <cell r="E13292" t="str">
            <v>Orthophosphate</v>
          </cell>
          <cell r="F13292" t="str">
            <v>mg/l P</v>
          </cell>
          <cell r="G13292">
            <v>12</v>
          </cell>
          <cell r="J13292">
            <v>26</v>
          </cell>
          <cell r="K13292">
            <v>9.2600002884864807E-2</v>
          </cell>
          <cell r="L13292">
            <v>9.0999998152256012E-2</v>
          </cell>
          <cell r="M13292">
            <v>4.010000079870224E-2</v>
          </cell>
          <cell r="N13292" t="str">
            <v>Large</v>
          </cell>
          <cell r="O13292">
            <v>814.33</v>
          </cell>
        </row>
        <row r="13293">
          <cell r="A13293" t="str">
            <v>HU</v>
          </cell>
          <cell r="B13293" t="str">
            <v>HU_RV_08FF17</v>
          </cell>
          <cell r="C13293">
            <v>1993</v>
          </cell>
          <cell r="D13293" t="str">
            <v>Annual</v>
          </cell>
          <cell r="E13293" t="str">
            <v>Orthophosphate</v>
          </cell>
          <cell r="F13293" t="str">
            <v>mg/l P</v>
          </cell>
          <cell r="G13293">
            <v>12</v>
          </cell>
          <cell r="J13293">
            <v>52</v>
          </cell>
          <cell r="K13293">
            <v>0.10980000346899033</v>
          </cell>
          <cell r="L13293">
            <v>9.9500000476837158E-2</v>
          </cell>
          <cell r="M13293">
            <v>5.7000000029802322E-2</v>
          </cell>
          <cell r="N13293" t="str">
            <v>Large</v>
          </cell>
          <cell r="O13293">
            <v>875</v>
          </cell>
        </row>
        <row r="13294">
          <cell r="A13294" t="str">
            <v>HU</v>
          </cell>
          <cell r="B13294" t="str">
            <v>HU_RV_08FF07</v>
          </cell>
          <cell r="C13294">
            <v>1993</v>
          </cell>
          <cell r="D13294" t="str">
            <v>Annual</v>
          </cell>
          <cell r="E13294" t="str">
            <v>Orthophosphate</v>
          </cell>
          <cell r="F13294" t="str">
            <v>mg/l P</v>
          </cell>
          <cell r="G13294">
            <v>12</v>
          </cell>
          <cell r="J13294">
            <v>52</v>
          </cell>
          <cell r="K13294">
            <v>7.1199998259544373E-2</v>
          </cell>
          <cell r="L13294">
            <v>7.2999998927116394E-2</v>
          </cell>
          <cell r="M13294">
            <v>3.6499999463558197E-2</v>
          </cell>
          <cell r="N13294" t="str">
            <v>Largest</v>
          </cell>
          <cell r="O13294">
            <v>12886</v>
          </cell>
        </row>
        <row r="13295">
          <cell r="A13295" t="str">
            <v>HU</v>
          </cell>
          <cell r="B13295" t="str">
            <v>HU_RV_12FF02</v>
          </cell>
          <cell r="C13295">
            <v>1993</v>
          </cell>
          <cell r="D13295" t="str">
            <v>Annual</v>
          </cell>
          <cell r="E13295" t="str">
            <v>Orthophosphate</v>
          </cell>
          <cell r="F13295" t="str">
            <v>mg/l P</v>
          </cell>
          <cell r="G13295">
            <v>12</v>
          </cell>
          <cell r="J13295">
            <v>52</v>
          </cell>
          <cell r="K13295">
            <v>5.4600000381469727E-2</v>
          </cell>
          <cell r="L13295">
            <v>3.4499999135732651E-2</v>
          </cell>
          <cell r="M13295">
            <v>6.8099997937679291E-2</v>
          </cell>
          <cell r="N13295" t="str">
            <v>Largest</v>
          </cell>
          <cell r="O13295">
            <v>4302</v>
          </cell>
        </row>
        <row r="13296">
          <cell r="A13296" t="str">
            <v>HU</v>
          </cell>
          <cell r="B13296" t="str">
            <v>HU_RV_09FF08</v>
          </cell>
          <cell r="C13296">
            <v>1993</v>
          </cell>
          <cell r="D13296" t="str">
            <v>Annual</v>
          </cell>
          <cell r="E13296" t="str">
            <v>Orthophosphate</v>
          </cell>
          <cell r="F13296" t="str">
            <v>mg/l P</v>
          </cell>
          <cell r="G13296">
            <v>12</v>
          </cell>
          <cell r="J13296">
            <v>27</v>
          </cell>
          <cell r="K13296">
            <v>0.13619999587535858</v>
          </cell>
          <cell r="L13296">
            <v>0.11100000143051147</v>
          </cell>
          <cell r="M13296">
            <v>9.66000035405159E-2</v>
          </cell>
          <cell r="N13296" t="str">
            <v>Largest</v>
          </cell>
          <cell r="O13296">
            <v>5812</v>
          </cell>
        </row>
        <row r="13297">
          <cell r="A13297" t="str">
            <v>HU</v>
          </cell>
          <cell r="B13297" t="str">
            <v>HU_RV_09FF06</v>
          </cell>
          <cell r="C13297">
            <v>1993</v>
          </cell>
          <cell r="D13297" t="str">
            <v>Annual</v>
          </cell>
          <cell r="E13297" t="str">
            <v>Orthophosphate</v>
          </cell>
          <cell r="F13297" t="str">
            <v>mg/l P</v>
          </cell>
          <cell r="G13297">
            <v>12</v>
          </cell>
          <cell r="J13297">
            <v>52</v>
          </cell>
          <cell r="K13297">
            <v>0.10649999976158142</v>
          </cell>
          <cell r="L13297">
            <v>9.0999998152256012E-2</v>
          </cell>
          <cell r="M13297">
            <v>7.3700003325939178E-2</v>
          </cell>
          <cell r="N13297" t="str">
            <v>Largest</v>
          </cell>
          <cell r="O13297">
            <v>3502</v>
          </cell>
        </row>
        <row r="13298">
          <cell r="A13298" t="str">
            <v>HU</v>
          </cell>
          <cell r="B13298" t="str">
            <v>HU_RV_05FF07</v>
          </cell>
          <cell r="C13298">
            <v>1993</v>
          </cell>
          <cell r="D13298" t="str">
            <v>Annual</v>
          </cell>
          <cell r="E13298" t="str">
            <v>Orthophosphate</v>
          </cell>
          <cell r="F13298" t="str">
            <v>mg/l P</v>
          </cell>
          <cell r="G13298">
            <v>12</v>
          </cell>
          <cell r="J13298">
            <v>26</v>
          </cell>
          <cell r="K13298">
            <v>1.1246000528335571</v>
          </cell>
          <cell r="L13298">
            <v>1.0299999713897705</v>
          </cell>
          <cell r="M13298">
            <v>0.65839999914169312</v>
          </cell>
          <cell r="N13298" t="str">
            <v>Large</v>
          </cell>
          <cell r="O13298">
            <v>461</v>
          </cell>
        </row>
        <row r="13299">
          <cell r="A13299" t="str">
            <v>HU</v>
          </cell>
          <cell r="B13299" t="str">
            <v>HU_RV_01FF61</v>
          </cell>
          <cell r="C13299">
            <v>1993</v>
          </cell>
          <cell r="D13299" t="str">
            <v>Annual</v>
          </cell>
          <cell r="E13299" t="str">
            <v>Orthophosphate</v>
          </cell>
          <cell r="F13299" t="str">
            <v>mg/l P</v>
          </cell>
          <cell r="G13299">
            <v>12</v>
          </cell>
          <cell r="J13299">
            <v>24</v>
          </cell>
          <cell r="K13299">
            <v>0.3815000057220459</v>
          </cell>
          <cell r="L13299">
            <v>0.35049998760223389</v>
          </cell>
          <cell r="M13299">
            <v>0.13840000331401825</v>
          </cell>
          <cell r="N13299" t="str">
            <v>Large</v>
          </cell>
          <cell r="O13299">
            <v>454.4</v>
          </cell>
        </row>
        <row r="13300">
          <cell r="A13300" t="str">
            <v>HU</v>
          </cell>
          <cell r="B13300" t="str">
            <v>HU_RV_01FF01</v>
          </cell>
          <cell r="C13300">
            <v>1993</v>
          </cell>
          <cell r="D13300" t="str">
            <v>Annual</v>
          </cell>
          <cell r="E13300" t="str">
            <v>Orthophosphate</v>
          </cell>
          <cell r="F13300" t="str">
            <v>mg/l P</v>
          </cell>
          <cell r="G13300">
            <v>12</v>
          </cell>
          <cell r="J13300">
            <v>51</v>
          </cell>
          <cell r="K13300">
            <v>6.549999862909317E-2</v>
          </cell>
          <cell r="L13300">
            <v>6.1999998986721039E-2</v>
          </cell>
          <cell r="M13300">
            <v>5.1600001752376556E-2</v>
          </cell>
          <cell r="N13300" t="str">
            <v>Largest</v>
          </cell>
          <cell r="O13300">
            <v>131475</v>
          </cell>
        </row>
        <row r="13301">
          <cell r="A13301" t="str">
            <v>HU</v>
          </cell>
          <cell r="B13301" t="str">
            <v>HU_RV_04FF14</v>
          </cell>
          <cell r="C13301">
            <v>1993</v>
          </cell>
          <cell r="D13301" t="str">
            <v>Annual</v>
          </cell>
          <cell r="E13301" t="str">
            <v>Orthophosphate</v>
          </cell>
          <cell r="F13301" t="str">
            <v>mg/l P</v>
          </cell>
          <cell r="G13301">
            <v>12</v>
          </cell>
          <cell r="J13301">
            <v>26</v>
          </cell>
          <cell r="K13301">
            <v>0.60259997844696045</v>
          </cell>
          <cell r="L13301">
            <v>0.45600000023841858</v>
          </cell>
          <cell r="M13301">
            <v>0.45249998569488525</v>
          </cell>
          <cell r="N13301" t="str">
            <v>Largest</v>
          </cell>
          <cell r="O13301">
            <v>3210</v>
          </cell>
        </row>
        <row r="13302">
          <cell r="A13302" t="str">
            <v>HU</v>
          </cell>
          <cell r="B13302" t="str">
            <v>HU_RV_04FB39</v>
          </cell>
          <cell r="C13302">
            <v>1993</v>
          </cell>
          <cell r="D13302" t="str">
            <v>Annual</v>
          </cell>
          <cell r="E13302" t="str">
            <v>Orthophosphate</v>
          </cell>
          <cell r="F13302" t="str">
            <v>mg/l P</v>
          </cell>
          <cell r="G13302">
            <v>12</v>
          </cell>
          <cell r="J13302">
            <v>25</v>
          </cell>
          <cell r="K13302">
            <v>3.0799999833106995E-2</v>
          </cell>
          <cell r="L13302">
            <v>1.9999999552965164E-2</v>
          </cell>
          <cell r="M13302">
            <v>3.5199999809265137E-2</v>
          </cell>
          <cell r="N13302" t="str">
            <v>Medium</v>
          </cell>
          <cell r="O13302">
            <v>87.25</v>
          </cell>
        </row>
        <row r="13303">
          <cell r="A13303" t="str">
            <v>HU</v>
          </cell>
          <cell r="B13303" t="str">
            <v>HU_RV_12FF11</v>
          </cell>
          <cell r="C13303">
            <v>1993</v>
          </cell>
          <cell r="D13303" t="str">
            <v>Annual</v>
          </cell>
          <cell r="E13303" t="str">
            <v>Orthophosphate</v>
          </cell>
          <cell r="F13303" t="str">
            <v>mg/l P</v>
          </cell>
          <cell r="G13303">
            <v>12</v>
          </cell>
          <cell r="J13303">
            <v>26</v>
          </cell>
          <cell r="K13303">
            <v>0.87559998035430908</v>
          </cell>
          <cell r="L13303">
            <v>0.84149998426437378</v>
          </cell>
          <cell r="M13303">
            <v>0.45370000600814819</v>
          </cell>
          <cell r="N13303" t="str">
            <v>Large</v>
          </cell>
          <cell r="O13303">
            <v>324.14</v>
          </cell>
        </row>
        <row r="13304">
          <cell r="A13304" t="str">
            <v>HU</v>
          </cell>
          <cell r="B13304" t="str">
            <v>HU_RV_04FF16</v>
          </cell>
          <cell r="C13304">
            <v>1993</v>
          </cell>
          <cell r="D13304" t="str">
            <v>Annual</v>
          </cell>
          <cell r="E13304" t="str">
            <v>Orthophosphate</v>
          </cell>
          <cell r="F13304" t="str">
            <v>mg/l P</v>
          </cell>
          <cell r="G13304">
            <v>12</v>
          </cell>
          <cell r="J13304">
            <v>26</v>
          </cell>
          <cell r="K13304">
            <v>0.4869999885559082</v>
          </cell>
          <cell r="L13304">
            <v>0.16949999332427979</v>
          </cell>
          <cell r="M13304">
            <v>0.67979997396469116</v>
          </cell>
          <cell r="N13304" t="str">
            <v>Large</v>
          </cell>
          <cell r="O13304">
            <v>656</v>
          </cell>
        </row>
        <row r="13305">
          <cell r="A13305" t="str">
            <v>HU</v>
          </cell>
          <cell r="B13305" t="str">
            <v>HU_RV_05FF26</v>
          </cell>
          <cell r="C13305">
            <v>1993</v>
          </cell>
          <cell r="D13305" t="str">
            <v>Annual</v>
          </cell>
          <cell r="E13305" t="str">
            <v>Orthophosphate</v>
          </cell>
          <cell r="F13305" t="str">
            <v>mg/l P</v>
          </cell>
          <cell r="G13305">
            <v>12</v>
          </cell>
          <cell r="J13305">
            <v>25</v>
          </cell>
          <cell r="K13305">
            <v>5.2700001746416092E-2</v>
          </cell>
          <cell r="L13305">
            <v>3.9000000804662704E-2</v>
          </cell>
          <cell r="M13305">
            <v>5.0299998372793198E-2</v>
          </cell>
          <cell r="N13305" t="str">
            <v>Small</v>
          </cell>
          <cell r="O13305">
            <v>39.25</v>
          </cell>
        </row>
        <row r="13306">
          <cell r="A13306" t="str">
            <v>HU</v>
          </cell>
          <cell r="B13306" t="str">
            <v>HU_RV_03FF42</v>
          </cell>
          <cell r="C13306">
            <v>1993</v>
          </cell>
          <cell r="D13306" t="str">
            <v>Annual</v>
          </cell>
          <cell r="E13306" t="str">
            <v>Orthophosphate</v>
          </cell>
          <cell r="F13306" t="str">
            <v>mg/l P</v>
          </cell>
          <cell r="G13306">
            <v>12</v>
          </cell>
          <cell r="J13306">
            <v>16</v>
          </cell>
          <cell r="K13306">
            <v>0.55210000276565552</v>
          </cell>
          <cell r="L13306">
            <v>0.45649999380111694</v>
          </cell>
          <cell r="M13306">
            <v>0.20499999821186066</v>
          </cell>
          <cell r="N13306" t="str">
            <v>Large</v>
          </cell>
          <cell r="O13306">
            <v>988.81</v>
          </cell>
        </row>
        <row r="13307">
          <cell r="A13307" t="str">
            <v>HU</v>
          </cell>
          <cell r="B13307" t="str">
            <v>HU_RV_01FF63</v>
          </cell>
          <cell r="C13307">
            <v>1993</v>
          </cell>
          <cell r="D13307" t="str">
            <v>Annual</v>
          </cell>
          <cell r="E13307" t="str">
            <v>Orthophosphate</v>
          </cell>
          <cell r="F13307" t="str">
            <v>mg/l P</v>
          </cell>
          <cell r="G13307">
            <v>12</v>
          </cell>
          <cell r="J13307">
            <v>25</v>
          </cell>
          <cell r="K13307">
            <v>2.1073000431060791</v>
          </cell>
          <cell r="L13307">
            <v>1.875</v>
          </cell>
          <cell r="M13307">
            <v>1.3142000436782837</v>
          </cell>
          <cell r="N13307" t="str">
            <v>Medium</v>
          </cell>
          <cell r="O13307">
            <v>115.32</v>
          </cell>
        </row>
        <row r="13308">
          <cell r="A13308" t="str">
            <v>HU</v>
          </cell>
          <cell r="B13308" t="str">
            <v>HU_RV_05FB70</v>
          </cell>
          <cell r="C13308">
            <v>1993</v>
          </cell>
          <cell r="D13308" t="str">
            <v>Annual</v>
          </cell>
          <cell r="E13308" t="str">
            <v>Orthophosphate</v>
          </cell>
          <cell r="F13308" t="str">
            <v>mg/l P</v>
          </cell>
          <cell r="G13308">
            <v>12</v>
          </cell>
          <cell r="J13308">
            <v>19</v>
          </cell>
          <cell r="K13308">
            <v>3.840000182390213E-2</v>
          </cell>
          <cell r="L13308">
            <v>1.9999999552965164E-2</v>
          </cell>
          <cell r="M13308">
            <v>4.6000000089406967E-2</v>
          </cell>
          <cell r="N13308" t="str">
            <v>Small</v>
          </cell>
          <cell r="O13308">
            <v>41.1</v>
          </cell>
        </row>
        <row r="13309">
          <cell r="A13309" t="str">
            <v>HU</v>
          </cell>
          <cell r="B13309" t="str">
            <v>HU_RV_02FF17</v>
          </cell>
          <cell r="C13309">
            <v>1993</v>
          </cell>
          <cell r="D13309" t="str">
            <v>Annual</v>
          </cell>
          <cell r="E13309" t="str">
            <v>Orthophosphate</v>
          </cell>
          <cell r="F13309" t="str">
            <v>mg/l P</v>
          </cell>
          <cell r="G13309">
            <v>12</v>
          </cell>
          <cell r="J13309">
            <v>24</v>
          </cell>
          <cell r="K13309">
            <v>0.29469999670982361</v>
          </cell>
          <cell r="L13309">
            <v>0.29300001263618469</v>
          </cell>
          <cell r="M13309">
            <v>0.16369999945163727</v>
          </cell>
          <cell r="N13309" t="str">
            <v>Very Large</v>
          </cell>
          <cell r="O13309">
            <v>1456.89</v>
          </cell>
        </row>
        <row r="13310">
          <cell r="A13310" t="str">
            <v>HU</v>
          </cell>
          <cell r="B13310" t="str">
            <v>HU_RV_02FF13</v>
          </cell>
          <cell r="C13310">
            <v>1993</v>
          </cell>
          <cell r="D13310" t="str">
            <v>Annual</v>
          </cell>
          <cell r="E13310" t="str">
            <v>Orthophosphate</v>
          </cell>
          <cell r="F13310" t="str">
            <v>mg/l P</v>
          </cell>
          <cell r="G13310">
            <v>12</v>
          </cell>
          <cell r="J13310">
            <v>24</v>
          </cell>
          <cell r="K13310">
            <v>0.51490002870559692</v>
          </cell>
          <cell r="L13310">
            <v>0.48399999737739563</v>
          </cell>
          <cell r="M13310">
            <v>0.28790000081062317</v>
          </cell>
          <cell r="N13310" t="str">
            <v>Very Large</v>
          </cell>
          <cell r="O13310">
            <v>1123</v>
          </cell>
        </row>
        <row r="13311">
          <cell r="A13311" t="str">
            <v>HU</v>
          </cell>
          <cell r="B13311" t="str">
            <v>HU_RV_01FF32</v>
          </cell>
          <cell r="C13311">
            <v>1993</v>
          </cell>
          <cell r="D13311" t="str">
            <v>Annual</v>
          </cell>
          <cell r="E13311" t="str">
            <v>Orthophosphate</v>
          </cell>
          <cell r="F13311" t="str">
            <v>mg/l P</v>
          </cell>
          <cell r="G13311">
            <v>12</v>
          </cell>
          <cell r="J13311">
            <v>24</v>
          </cell>
          <cell r="K13311">
            <v>2.1705000400543213</v>
          </cell>
          <cell r="L13311">
            <v>1.8209999799728394</v>
          </cell>
          <cell r="M13311">
            <v>1.2998000383377075</v>
          </cell>
          <cell r="N13311" t="str">
            <v>Large</v>
          </cell>
          <cell r="O13311">
            <v>261.64999999999998</v>
          </cell>
        </row>
        <row r="13312">
          <cell r="A13312" t="str">
            <v>HU</v>
          </cell>
          <cell r="B13312" t="str">
            <v>HU_RV_05FF14</v>
          </cell>
          <cell r="C13312">
            <v>1993</v>
          </cell>
          <cell r="D13312" t="str">
            <v>Annual</v>
          </cell>
          <cell r="E13312" t="str">
            <v>Orthophosphate</v>
          </cell>
          <cell r="F13312" t="str">
            <v>mg/l P</v>
          </cell>
          <cell r="G13312">
            <v>12</v>
          </cell>
          <cell r="J13312">
            <v>26</v>
          </cell>
          <cell r="K13312">
            <v>0.10779999941587448</v>
          </cell>
          <cell r="L13312">
            <v>8.150000125169754E-2</v>
          </cell>
          <cell r="M13312">
            <v>6.7500002682209015E-2</v>
          </cell>
          <cell r="N13312" t="str">
            <v>Very Large</v>
          </cell>
          <cell r="O13312">
            <v>1185</v>
          </cell>
        </row>
        <row r="13313">
          <cell r="A13313" t="str">
            <v>HU</v>
          </cell>
          <cell r="B13313" t="str">
            <v>HU_RV_09FF21</v>
          </cell>
          <cell r="C13313">
            <v>1993</v>
          </cell>
          <cell r="D13313" t="str">
            <v>Annual</v>
          </cell>
          <cell r="E13313" t="str">
            <v>Orthophosphate</v>
          </cell>
          <cell r="F13313" t="str">
            <v>mg/l P</v>
          </cell>
          <cell r="G13313">
            <v>12</v>
          </cell>
          <cell r="J13313">
            <v>27</v>
          </cell>
          <cell r="K13313">
            <v>0.37360000610351563</v>
          </cell>
          <cell r="L13313">
            <v>0.28999999165534973</v>
          </cell>
          <cell r="M13313">
            <v>0.20810000598430634</v>
          </cell>
          <cell r="N13313" t="str">
            <v>Small</v>
          </cell>
          <cell r="O13313">
            <v>46.67</v>
          </cell>
        </row>
        <row r="13314">
          <cell r="A13314" t="str">
            <v>HU</v>
          </cell>
          <cell r="B13314" t="str">
            <v>HU_RV_12FF03</v>
          </cell>
          <cell r="C13314">
            <v>1993</v>
          </cell>
          <cell r="D13314" t="str">
            <v>Annual</v>
          </cell>
          <cell r="E13314" t="str">
            <v>Orthophosphate</v>
          </cell>
          <cell r="F13314" t="str">
            <v>mg/l P</v>
          </cell>
          <cell r="G13314">
            <v>12</v>
          </cell>
          <cell r="J13314">
            <v>52</v>
          </cell>
          <cell r="K13314">
            <v>0.14249999821186066</v>
          </cell>
          <cell r="L13314">
            <v>0.12250000238418579</v>
          </cell>
          <cell r="M13314">
            <v>9.0599998831748962E-2</v>
          </cell>
          <cell r="N13314" t="str">
            <v>Very Large</v>
          </cell>
          <cell r="O13314">
            <v>2489</v>
          </cell>
        </row>
        <row r="13315">
          <cell r="A13315" t="str">
            <v>HU</v>
          </cell>
          <cell r="B13315" t="str">
            <v>HU_RV_09FF11</v>
          </cell>
          <cell r="C13315">
            <v>1993</v>
          </cell>
          <cell r="D13315" t="str">
            <v>Annual</v>
          </cell>
          <cell r="E13315" t="str">
            <v>Orthophosphate</v>
          </cell>
          <cell r="F13315" t="str">
            <v>mg/l P</v>
          </cell>
          <cell r="G13315">
            <v>12</v>
          </cell>
          <cell r="J13315">
            <v>26</v>
          </cell>
          <cell r="K13315">
            <v>0.60460001230239868</v>
          </cell>
          <cell r="L13315">
            <v>0.56050002574920654</v>
          </cell>
          <cell r="M13315">
            <v>0.16899999976158142</v>
          </cell>
          <cell r="N13315" t="str">
            <v>Medium</v>
          </cell>
          <cell r="O13315">
            <v>108.63</v>
          </cell>
        </row>
        <row r="13316">
          <cell r="A13316" t="str">
            <v>HU</v>
          </cell>
          <cell r="B13316" t="str">
            <v>HU_RV_03FF46</v>
          </cell>
          <cell r="C13316">
            <v>1993</v>
          </cell>
          <cell r="D13316" t="str">
            <v>Annual</v>
          </cell>
          <cell r="E13316" t="str">
            <v>Orthophosphate</v>
          </cell>
          <cell r="F13316" t="str">
            <v>mg/l P</v>
          </cell>
          <cell r="G13316">
            <v>12</v>
          </cell>
          <cell r="J13316">
            <v>27</v>
          </cell>
          <cell r="K13316">
            <v>2.3399999365210533E-2</v>
          </cell>
          <cell r="L13316">
            <v>1.3000000268220901E-2</v>
          </cell>
          <cell r="M13316">
            <v>3.880000114440918E-2</v>
          </cell>
          <cell r="N13316" t="str">
            <v>Large</v>
          </cell>
          <cell r="O13316">
            <v>592.84</v>
          </cell>
        </row>
        <row r="13317">
          <cell r="A13317" t="str">
            <v>HU</v>
          </cell>
          <cell r="B13317" t="str">
            <v>HU_RV_06FF20</v>
          </cell>
          <cell r="C13317">
            <v>1993</v>
          </cell>
          <cell r="D13317" t="str">
            <v>Annual</v>
          </cell>
          <cell r="E13317" t="str">
            <v>Orthophosphate</v>
          </cell>
          <cell r="F13317" t="str">
            <v>mg/l P</v>
          </cell>
          <cell r="G13317">
            <v>12</v>
          </cell>
          <cell r="J13317">
            <v>27</v>
          </cell>
          <cell r="K13317">
            <v>0.10270000249147415</v>
          </cell>
          <cell r="L13317">
            <v>5.9000000357627869E-2</v>
          </cell>
          <cell r="M13317">
            <v>0.12870000302791595</v>
          </cell>
          <cell r="N13317" t="str">
            <v>Medium</v>
          </cell>
          <cell r="O13317">
            <v>165.92</v>
          </cell>
        </row>
        <row r="13318">
          <cell r="A13318" t="str">
            <v>HU</v>
          </cell>
          <cell r="B13318" t="str">
            <v>HU_RV_09FF09</v>
          </cell>
          <cell r="C13318">
            <v>1993</v>
          </cell>
          <cell r="D13318" t="str">
            <v>Annual</v>
          </cell>
          <cell r="E13318" t="str">
            <v>Orthophosphate</v>
          </cell>
          <cell r="F13318" t="str">
            <v>mg/l P</v>
          </cell>
          <cell r="G13318">
            <v>12</v>
          </cell>
          <cell r="J13318">
            <v>26</v>
          </cell>
          <cell r="K13318">
            <v>0.85329997539520264</v>
          </cell>
          <cell r="L13318">
            <v>0.75449997186660767</v>
          </cell>
          <cell r="M13318">
            <v>0.32929998636245728</v>
          </cell>
          <cell r="N13318" t="str">
            <v>Medium</v>
          </cell>
          <cell r="O13318">
            <v>158.26</v>
          </cell>
        </row>
        <row r="13319">
          <cell r="A13319" t="str">
            <v>HU</v>
          </cell>
          <cell r="B13319" t="str">
            <v>HU_RV_08FF16</v>
          </cell>
          <cell r="C13319">
            <v>1993</v>
          </cell>
          <cell r="D13319" t="str">
            <v>Annual</v>
          </cell>
          <cell r="E13319" t="str">
            <v>Orthophosphate</v>
          </cell>
          <cell r="F13319" t="str">
            <v>mg/l P</v>
          </cell>
          <cell r="G13319">
            <v>12</v>
          </cell>
          <cell r="J13319">
            <v>26</v>
          </cell>
          <cell r="K13319">
            <v>0.5810999870300293</v>
          </cell>
          <cell r="L13319">
            <v>0.53949999809265137</v>
          </cell>
          <cell r="M13319">
            <v>0.24029999971389771</v>
          </cell>
          <cell r="N13319" t="str">
            <v>Large</v>
          </cell>
          <cell r="O13319">
            <v>280.11</v>
          </cell>
        </row>
        <row r="13320">
          <cell r="A13320" t="str">
            <v>HU</v>
          </cell>
          <cell r="B13320" t="str">
            <v>HU_RV_08FF22</v>
          </cell>
          <cell r="C13320">
            <v>1993</v>
          </cell>
          <cell r="D13320" t="str">
            <v>Annual</v>
          </cell>
          <cell r="E13320" t="str">
            <v>Orthophosphate</v>
          </cell>
          <cell r="F13320" t="str">
            <v>mg/l P</v>
          </cell>
          <cell r="G13320">
            <v>12</v>
          </cell>
          <cell r="J13320">
            <v>26</v>
          </cell>
          <cell r="K13320">
            <v>0.29199999570846558</v>
          </cell>
          <cell r="L13320">
            <v>0.31600001454353333</v>
          </cell>
          <cell r="M13320">
            <v>0.11980000138282776</v>
          </cell>
          <cell r="N13320" t="str">
            <v>Largest</v>
          </cell>
          <cell r="O13320">
            <v>5105</v>
          </cell>
        </row>
        <row r="13321">
          <cell r="A13321" t="str">
            <v>HU</v>
          </cell>
          <cell r="B13321" t="str">
            <v>HU_RV_08FF39</v>
          </cell>
          <cell r="C13321">
            <v>1993</v>
          </cell>
          <cell r="D13321" t="str">
            <v>Annual</v>
          </cell>
          <cell r="E13321" t="str">
            <v>Orthophosphate</v>
          </cell>
          <cell r="F13321" t="str">
            <v>mg/l P</v>
          </cell>
          <cell r="G13321">
            <v>12</v>
          </cell>
          <cell r="J13321">
            <v>52</v>
          </cell>
          <cell r="K13321">
            <v>0.40869998931884766</v>
          </cell>
          <cell r="L13321">
            <v>0.41600000858306885</v>
          </cell>
          <cell r="M13321">
            <v>0.12330000102519989</v>
          </cell>
          <cell r="N13321" t="str">
            <v>Largest</v>
          </cell>
          <cell r="O13321">
            <v>4515</v>
          </cell>
        </row>
        <row r="13322">
          <cell r="A13322" t="str">
            <v>HU</v>
          </cell>
          <cell r="B13322" t="str">
            <v>HU_RV_06FF02</v>
          </cell>
          <cell r="C13322">
            <v>1993</v>
          </cell>
          <cell r="D13322" t="str">
            <v>Annual</v>
          </cell>
          <cell r="E13322" t="str">
            <v>Orthophosphate</v>
          </cell>
          <cell r="F13322" t="str">
            <v>mg/l P</v>
          </cell>
          <cell r="G13322">
            <v>12</v>
          </cell>
          <cell r="J13322">
            <v>23</v>
          </cell>
          <cell r="K13322">
            <v>2.630000002682209E-2</v>
          </cell>
          <cell r="L13322">
            <v>2.3000000044703484E-2</v>
          </cell>
          <cell r="M13322">
            <v>1.8500000238418579E-2</v>
          </cell>
          <cell r="N13322" t="str">
            <v>Small</v>
          </cell>
          <cell r="O13322">
            <v>2.37</v>
          </cell>
        </row>
        <row r="13323">
          <cell r="A13323" t="str">
            <v>LT</v>
          </cell>
          <cell r="B13323" t="str">
            <v>LT_RV_41</v>
          </cell>
          <cell r="C13323">
            <v>1993</v>
          </cell>
          <cell r="D13323" t="str">
            <v>Annual</v>
          </cell>
          <cell r="E13323" t="str">
            <v>Orthophosphate</v>
          </cell>
          <cell r="F13323" t="str">
            <v>mg/l P</v>
          </cell>
          <cell r="G13323">
            <v>12</v>
          </cell>
          <cell r="J13323">
            <v>9</v>
          </cell>
          <cell r="K13323">
            <v>3.2000001519918442E-2</v>
          </cell>
          <cell r="L13323">
            <v>2.199999988079071E-2</v>
          </cell>
          <cell r="M13323">
            <v>1.9999999552965164E-2</v>
          </cell>
          <cell r="N13323" t="str">
            <v>Very Large</v>
          </cell>
          <cell r="O13323">
            <v>1168.6400000000001</v>
          </cell>
        </row>
        <row r="13324">
          <cell r="A13324" t="str">
            <v>LT</v>
          </cell>
          <cell r="B13324" t="str">
            <v>LT_RV_42</v>
          </cell>
          <cell r="C13324">
            <v>1993</v>
          </cell>
          <cell r="D13324" t="str">
            <v>Annual</v>
          </cell>
          <cell r="E13324" t="str">
            <v>Orthophosphate</v>
          </cell>
          <cell r="F13324" t="str">
            <v>mg/l P</v>
          </cell>
          <cell r="G13324">
            <v>12</v>
          </cell>
          <cell r="J13324">
            <v>12</v>
          </cell>
          <cell r="K13324">
            <v>3.4000001847743988E-2</v>
          </cell>
          <cell r="L13324">
            <v>2.9999999329447746E-2</v>
          </cell>
          <cell r="M13324">
            <v>1.2000000104308128E-2</v>
          </cell>
          <cell r="N13324" t="str">
            <v>Medium</v>
          </cell>
          <cell r="O13324">
            <v>105.5</v>
          </cell>
        </row>
        <row r="13325">
          <cell r="A13325" t="str">
            <v>LT</v>
          </cell>
          <cell r="B13325" t="str">
            <v>LT_RV_26</v>
          </cell>
          <cell r="C13325">
            <v>1993</v>
          </cell>
          <cell r="D13325" t="str">
            <v>Annual</v>
          </cell>
          <cell r="E13325" t="str">
            <v>Orthophosphate</v>
          </cell>
          <cell r="F13325" t="str">
            <v>mg/l P</v>
          </cell>
          <cell r="G13325">
            <v>12</v>
          </cell>
          <cell r="J13325">
            <v>11</v>
          </cell>
          <cell r="K13325">
            <v>1.8999999389052391E-2</v>
          </cell>
          <cell r="L13325">
            <v>1.6000000759959221E-2</v>
          </cell>
          <cell r="M13325">
            <v>1.3000000268220901E-2</v>
          </cell>
          <cell r="N13325" t="str">
            <v>Small</v>
          </cell>
          <cell r="O13325">
            <v>30.3</v>
          </cell>
        </row>
        <row r="13326">
          <cell r="A13326" t="str">
            <v>LT</v>
          </cell>
          <cell r="B13326" t="str">
            <v>LT_RV_11</v>
          </cell>
          <cell r="C13326">
            <v>1993</v>
          </cell>
          <cell r="D13326" t="str">
            <v>Annual</v>
          </cell>
          <cell r="E13326" t="str">
            <v>Orthophosphate</v>
          </cell>
          <cell r="F13326" t="str">
            <v>mg/l P</v>
          </cell>
          <cell r="G13326">
            <v>12</v>
          </cell>
          <cell r="J13326">
            <v>10</v>
          </cell>
          <cell r="K13326">
            <v>8.6999997496604919E-2</v>
          </cell>
          <cell r="L13326">
            <v>7.6999999582767487E-2</v>
          </cell>
          <cell r="M13326">
            <v>0.10400000214576721</v>
          </cell>
          <cell r="N13326" t="str">
            <v>Largest</v>
          </cell>
          <cell r="O13326">
            <v>36572.04</v>
          </cell>
        </row>
        <row r="13327">
          <cell r="A13327" t="str">
            <v>LT</v>
          </cell>
          <cell r="B13327" t="str">
            <v>LT_RV_28</v>
          </cell>
          <cell r="C13327">
            <v>1993</v>
          </cell>
          <cell r="D13327" t="str">
            <v>Annual</v>
          </cell>
          <cell r="E13327" t="str">
            <v>Orthophosphate</v>
          </cell>
          <cell r="F13327" t="str">
            <v>mg/l P</v>
          </cell>
          <cell r="G13327">
            <v>12</v>
          </cell>
          <cell r="J13327">
            <v>12</v>
          </cell>
          <cell r="K13327">
            <v>5.7000000029802322E-2</v>
          </cell>
          <cell r="L13327">
            <v>4.8999998718500137E-2</v>
          </cell>
          <cell r="M13327">
            <v>3.7999998778104782E-2</v>
          </cell>
          <cell r="N13327" t="str">
            <v>Very Large</v>
          </cell>
          <cell r="O13327">
            <v>1384.49</v>
          </cell>
        </row>
        <row r="13328">
          <cell r="A13328" t="str">
            <v>LT</v>
          </cell>
          <cell r="B13328" t="str">
            <v>LT_RV_31</v>
          </cell>
          <cell r="C13328">
            <v>1993</v>
          </cell>
          <cell r="D13328" t="str">
            <v>Annual</v>
          </cell>
          <cell r="E13328" t="str">
            <v>Orthophosphate</v>
          </cell>
          <cell r="F13328" t="str">
            <v>mg/l P</v>
          </cell>
          <cell r="G13328">
            <v>12</v>
          </cell>
          <cell r="J13328">
            <v>12</v>
          </cell>
          <cell r="K13328">
            <v>0.19900000095367432</v>
          </cell>
          <cell r="L13328">
            <v>0.11999999731779099</v>
          </cell>
          <cell r="M13328">
            <v>0.20999999344348907</v>
          </cell>
          <cell r="N13328" t="str">
            <v>Medium</v>
          </cell>
          <cell r="O13328">
            <v>152.41</v>
          </cell>
        </row>
        <row r="13329">
          <cell r="A13329" t="str">
            <v>LT</v>
          </cell>
          <cell r="B13329" t="str">
            <v>LT_RV_70</v>
          </cell>
          <cell r="C13329">
            <v>1993</v>
          </cell>
          <cell r="D13329" t="str">
            <v>Annual</v>
          </cell>
          <cell r="E13329" t="str">
            <v>Orthophosphate</v>
          </cell>
          <cell r="F13329" t="str">
            <v>mg/l P</v>
          </cell>
          <cell r="G13329">
            <v>12</v>
          </cell>
          <cell r="J13329">
            <v>11</v>
          </cell>
          <cell r="K13329">
            <v>5.299999937415123E-2</v>
          </cell>
          <cell r="L13329">
            <v>5.000000074505806E-2</v>
          </cell>
          <cell r="M13329">
            <v>2.6000000536441803E-2</v>
          </cell>
          <cell r="N13329" t="str">
            <v>Largest</v>
          </cell>
          <cell r="O13329">
            <v>3677.25</v>
          </cell>
        </row>
        <row r="13330">
          <cell r="A13330" t="str">
            <v>LT</v>
          </cell>
          <cell r="B13330" t="str">
            <v>LT_RV_69</v>
          </cell>
          <cell r="C13330">
            <v>1993</v>
          </cell>
          <cell r="D13330" t="str">
            <v>Annual</v>
          </cell>
          <cell r="E13330" t="str">
            <v>Orthophosphate</v>
          </cell>
          <cell r="F13330" t="str">
            <v>mg/l P</v>
          </cell>
          <cell r="G13330">
            <v>12</v>
          </cell>
          <cell r="J13330">
            <v>11</v>
          </cell>
          <cell r="K13330">
            <v>5.2000001072883606E-2</v>
          </cell>
          <cell r="L13330">
            <v>5.000000074505806E-2</v>
          </cell>
          <cell r="M13330">
            <v>2.4000000208616257E-2</v>
          </cell>
          <cell r="N13330" t="str">
            <v>Largest</v>
          </cell>
          <cell r="O13330">
            <v>2547.19</v>
          </cell>
        </row>
        <row r="13331">
          <cell r="A13331" t="str">
            <v>LT</v>
          </cell>
          <cell r="B13331" t="str">
            <v>LT_RV_19</v>
          </cell>
          <cell r="C13331">
            <v>1993</v>
          </cell>
          <cell r="D13331" t="str">
            <v>Annual</v>
          </cell>
          <cell r="E13331" t="str">
            <v>Orthophosphate</v>
          </cell>
          <cell r="F13331" t="str">
            <v>mg/l P</v>
          </cell>
          <cell r="G13331">
            <v>12</v>
          </cell>
          <cell r="J13331">
            <v>11</v>
          </cell>
          <cell r="K13331">
            <v>3.7000000476837158E-2</v>
          </cell>
          <cell r="L13331">
            <v>3.2999999821186066E-2</v>
          </cell>
          <cell r="M13331">
            <v>2.0999999716877937E-2</v>
          </cell>
          <cell r="N13331" t="str">
            <v>Large</v>
          </cell>
          <cell r="O13331">
            <v>356.21</v>
          </cell>
        </row>
        <row r="13332">
          <cell r="A13332" t="str">
            <v>LT</v>
          </cell>
          <cell r="B13332" t="str">
            <v>LT_RV_61</v>
          </cell>
          <cell r="C13332">
            <v>1993</v>
          </cell>
          <cell r="D13332" t="str">
            <v>Annual</v>
          </cell>
          <cell r="E13332" t="str">
            <v>Orthophosphate</v>
          </cell>
          <cell r="F13332" t="str">
            <v>mg/l P</v>
          </cell>
          <cell r="G13332">
            <v>12</v>
          </cell>
          <cell r="J13332">
            <v>11</v>
          </cell>
          <cell r="K13332">
            <v>4.3999999761581421E-2</v>
          </cell>
          <cell r="L13332">
            <v>4.6000000089406967E-2</v>
          </cell>
          <cell r="M13332">
            <v>1.3000000268220901E-2</v>
          </cell>
          <cell r="N13332" t="str">
            <v>Large</v>
          </cell>
          <cell r="O13332">
            <v>548.19000000000005</v>
          </cell>
        </row>
        <row r="13333">
          <cell r="A13333" t="str">
            <v>LT</v>
          </cell>
          <cell r="B13333" t="str">
            <v>LT_RV_67</v>
          </cell>
          <cell r="C13333">
            <v>1993</v>
          </cell>
          <cell r="D13333" t="str">
            <v>Annual</v>
          </cell>
          <cell r="E13333" t="str">
            <v>Orthophosphate</v>
          </cell>
          <cell r="F13333" t="str">
            <v>mg/l P</v>
          </cell>
          <cell r="G13333">
            <v>12</v>
          </cell>
          <cell r="J13333">
            <v>10</v>
          </cell>
          <cell r="K13333">
            <v>1.7000000923871994E-2</v>
          </cell>
          <cell r="L13333">
            <v>1.2000000104308128E-2</v>
          </cell>
          <cell r="M13333">
            <v>1.0999999940395355E-2</v>
          </cell>
          <cell r="N13333" t="str">
            <v>Medium</v>
          </cell>
          <cell r="O13333">
            <v>176.52</v>
          </cell>
        </row>
        <row r="13334">
          <cell r="A13334" t="str">
            <v>LT</v>
          </cell>
          <cell r="B13334" t="str">
            <v>LT_RV_40</v>
          </cell>
          <cell r="C13334">
            <v>1993</v>
          </cell>
          <cell r="D13334" t="str">
            <v>Annual</v>
          </cell>
          <cell r="E13334" t="str">
            <v>Orthophosphate</v>
          </cell>
          <cell r="F13334" t="str">
            <v>mg/l P</v>
          </cell>
          <cell r="G13334">
            <v>12</v>
          </cell>
          <cell r="J13334">
            <v>12</v>
          </cell>
          <cell r="K13334">
            <v>0.36800000071525574</v>
          </cell>
          <cell r="L13334">
            <v>0.35499998927116394</v>
          </cell>
          <cell r="M13334">
            <v>0.17000000178813934</v>
          </cell>
          <cell r="N13334" t="str">
            <v>Largest</v>
          </cell>
          <cell r="O13334">
            <v>6795.94</v>
          </cell>
        </row>
        <row r="13335">
          <cell r="A13335" t="str">
            <v>LT</v>
          </cell>
          <cell r="B13335" t="str">
            <v>LT_RV_32</v>
          </cell>
          <cell r="C13335">
            <v>1993</v>
          </cell>
          <cell r="D13335" t="str">
            <v>Annual</v>
          </cell>
          <cell r="E13335" t="str">
            <v>Orthophosphate</v>
          </cell>
          <cell r="F13335" t="str">
            <v>mg/l P</v>
          </cell>
          <cell r="G13335">
            <v>12</v>
          </cell>
          <cell r="J13335">
            <v>11</v>
          </cell>
          <cell r="K13335">
            <v>3.2999999821186066E-2</v>
          </cell>
          <cell r="L13335">
            <v>2.8000000864267349E-2</v>
          </cell>
          <cell r="M13335">
            <v>2.8000000864267349E-2</v>
          </cell>
          <cell r="N13335" t="str">
            <v>Small</v>
          </cell>
          <cell r="O13335">
            <v>1.95</v>
          </cell>
        </row>
        <row r="13336">
          <cell r="A13336" t="str">
            <v>LT</v>
          </cell>
          <cell r="B13336" t="str">
            <v>LT_RV_36</v>
          </cell>
          <cell r="C13336">
            <v>1993</v>
          </cell>
          <cell r="D13336" t="str">
            <v>Annual</v>
          </cell>
          <cell r="E13336" t="str">
            <v>Orthophosphate</v>
          </cell>
          <cell r="F13336" t="str">
            <v>mg/l P</v>
          </cell>
          <cell r="G13336">
            <v>12</v>
          </cell>
          <cell r="J13336">
            <v>13</v>
          </cell>
          <cell r="K13336">
            <v>6.8999998271465302E-2</v>
          </cell>
          <cell r="L13336">
            <v>5.6000001728534698E-2</v>
          </cell>
          <cell r="M13336">
            <v>4.8000000417232513E-2</v>
          </cell>
          <cell r="N13336" t="str">
            <v>Large</v>
          </cell>
          <cell r="O13336">
            <v>748.1</v>
          </cell>
        </row>
        <row r="13337">
          <cell r="A13337" t="str">
            <v>LT</v>
          </cell>
          <cell r="B13337" t="str">
            <v>LT_RV_25</v>
          </cell>
          <cell r="C13337">
            <v>1993</v>
          </cell>
          <cell r="D13337" t="str">
            <v>Annual</v>
          </cell>
          <cell r="E13337" t="str">
            <v>Orthophosphate</v>
          </cell>
          <cell r="F13337" t="str">
            <v>mg/l P</v>
          </cell>
          <cell r="G13337">
            <v>12</v>
          </cell>
          <cell r="J13337">
            <v>11</v>
          </cell>
          <cell r="K13337">
            <v>0.12700000405311584</v>
          </cell>
          <cell r="L13337">
            <v>0.10000000149011612</v>
          </cell>
          <cell r="M13337">
            <v>8.9000001549720764E-2</v>
          </cell>
          <cell r="N13337" t="str">
            <v>Medium</v>
          </cell>
          <cell r="O13337">
            <v>155.63</v>
          </cell>
        </row>
        <row r="13338">
          <cell r="A13338" t="str">
            <v>LT</v>
          </cell>
          <cell r="B13338" t="str">
            <v>LT_RV_23</v>
          </cell>
          <cell r="C13338">
            <v>1993</v>
          </cell>
          <cell r="D13338" t="str">
            <v>Annual</v>
          </cell>
          <cell r="E13338" t="str">
            <v>Orthophosphate</v>
          </cell>
          <cell r="F13338" t="str">
            <v>mg/l P</v>
          </cell>
          <cell r="G13338">
            <v>12</v>
          </cell>
          <cell r="J13338">
            <v>10</v>
          </cell>
          <cell r="K13338">
            <v>6.8000003695487976E-2</v>
          </cell>
          <cell r="L13338">
            <v>4.6000000089406967E-2</v>
          </cell>
          <cell r="M13338">
            <v>7.5000002980232239E-2</v>
          </cell>
          <cell r="N13338" t="str">
            <v>Very Large</v>
          </cell>
          <cell r="O13338">
            <v>1869.02</v>
          </cell>
        </row>
        <row r="13339">
          <cell r="A13339" t="str">
            <v>LT</v>
          </cell>
          <cell r="B13339" t="str">
            <v>LT_RV_22</v>
          </cell>
          <cell r="C13339">
            <v>1993</v>
          </cell>
          <cell r="D13339" t="str">
            <v>Annual</v>
          </cell>
          <cell r="E13339" t="str">
            <v>Orthophosphate</v>
          </cell>
          <cell r="F13339" t="str">
            <v>mg/l P</v>
          </cell>
          <cell r="G13339">
            <v>12</v>
          </cell>
          <cell r="J13339">
            <v>11</v>
          </cell>
          <cell r="K13339">
            <v>0.13300000131130219</v>
          </cell>
          <cell r="L13339">
            <v>5.2000001072883606E-2</v>
          </cell>
          <cell r="M13339">
            <v>0.11100000143051147</v>
          </cell>
          <cell r="N13339" t="str">
            <v>Largest</v>
          </cell>
          <cell r="O13339">
            <v>3595.99</v>
          </cell>
        </row>
        <row r="13340">
          <cell r="A13340" t="str">
            <v>LT</v>
          </cell>
          <cell r="B13340" t="str">
            <v>LT_RV_21</v>
          </cell>
          <cell r="C13340">
            <v>1993</v>
          </cell>
          <cell r="D13340" t="str">
            <v>Annual</v>
          </cell>
          <cell r="E13340" t="str">
            <v>Orthophosphate</v>
          </cell>
          <cell r="F13340" t="str">
            <v>mg/l P</v>
          </cell>
          <cell r="G13340">
            <v>12</v>
          </cell>
          <cell r="J13340">
            <v>10</v>
          </cell>
          <cell r="K13340">
            <v>1.6000000759959221E-2</v>
          </cell>
          <cell r="L13340">
            <v>1.3000000268220901E-2</v>
          </cell>
          <cell r="M13340">
            <v>1.8999999389052391E-2</v>
          </cell>
          <cell r="N13340" t="str">
            <v>Very Large</v>
          </cell>
          <cell r="O13340">
            <v>1676.5</v>
          </cell>
        </row>
        <row r="13341">
          <cell r="A13341" t="str">
            <v>LT</v>
          </cell>
          <cell r="B13341" t="str">
            <v>LT_RV_8</v>
          </cell>
          <cell r="C13341">
            <v>1993</v>
          </cell>
          <cell r="D13341" t="str">
            <v>Annual</v>
          </cell>
          <cell r="E13341" t="str">
            <v>Orthophosphate</v>
          </cell>
          <cell r="F13341" t="str">
            <v>mg/l P</v>
          </cell>
          <cell r="G13341">
            <v>12</v>
          </cell>
          <cell r="J13341">
            <v>13</v>
          </cell>
          <cell r="K13341">
            <v>6.3000001013278961E-2</v>
          </cell>
          <cell r="L13341">
            <v>6.5999999642372131E-2</v>
          </cell>
          <cell r="M13341">
            <v>2.3000000044703484E-2</v>
          </cell>
          <cell r="N13341" t="str">
            <v>Largest</v>
          </cell>
          <cell r="O13341">
            <v>11382.89</v>
          </cell>
        </row>
        <row r="13342">
          <cell r="A13342" t="str">
            <v>LT</v>
          </cell>
          <cell r="B13342" t="str">
            <v>LT_RV_17</v>
          </cell>
          <cell r="C13342">
            <v>1993</v>
          </cell>
          <cell r="D13342" t="str">
            <v>Annual</v>
          </cell>
          <cell r="E13342" t="str">
            <v>Orthophosphate</v>
          </cell>
          <cell r="F13342" t="str">
            <v>mg/l P</v>
          </cell>
          <cell r="G13342">
            <v>12</v>
          </cell>
          <cell r="J13342">
            <v>10</v>
          </cell>
          <cell r="K13342">
            <v>4.3999999761581421E-2</v>
          </cell>
          <cell r="L13342">
            <v>4.8000000417232513E-2</v>
          </cell>
          <cell r="M13342">
            <v>1.4000000432133675E-2</v>
          </cell>
          <cell r="N13342" t="str">
            <v>Largest</v>
          </cell>
          <cell r="O13342">
            <v>2618.52</v>
          </cell>
        </row>
        <row r="13343">
          <cell r="A13343" t="str">
            <v>LT</v>
          </cell>
          <cell r="B13343" t="str">
            <v>LT_RV_14</v>
          </cell>
          <cell r="C13343">
            <v>1993</v>
          </cell>
          <cell r="D13343" t="str">
            <v>Annual</v>
          </cell>
          <cell r="E13343" t="str">
            <v>Orthophosphate</v>
          </cell>
          <cell r="F13343" t="str">
            <v>mg/l P</v>
          </cell>
          <cell r="G13343">
            <v>12</v>
          </cell>
          <cell r="J13343">
            <v>10</v>
          </cell>
          <cell r="K13343">
            <v>4.8999998718500137E-2</v>
          </cell>
          <cell r="L13343">
            <v>2.6000000536441803E-2</v>
          </cell>
          <cell r="M13343">
            <v>7.8000001609325409E-2</v>
          </cell>
          <cell r="N13343" t="str">
            <v>Large</v>
          </cell>
          <cell r="O13343">
            <v>415.48</v>
          </cell>
        </row>
        <row r="13344">
          <cell r="A13344" t="str">
            <v>LT</v>
          </cell>
          <cell r="B13344" t="str">
            <v>LT_RV_56</v>
          </cell>
          <cell r="C13344">
            <v>1993</v>
          </cell>
          <cell r="D13344" t="str">
            <v>Annual</v>
          </cell>
          <cell r="E13344" t="str">
            <v>Orthophosphate</v>
          </cell>
          <cell r="F13344" t="str">
            <v>mg/l P</v>
          </cell>
          <cell r="G13344">
            <v>12</v>
          </cell>
          <cell r="J13344">
            <v>10</v>
          </cell>
          <cell r="K13344">
            <v>2.6000000536441803E-2</v>
          </cell>
          <cell r="L13344">
            <v>2.6000000536441803E-2</v>
          </cell>
          <cell r="M13344">
            <v>1.4000000432133675E-2</v>
          </cell>
          <cell r="N13344" t="str">
            <v>Large</v>
          </cell>
          <cell r="O13344">
            <v>455.59</v>
          </cell>
        </row>
        <row r="13345">
          <cell r="A13345" t="str">
            <v>LT</v>
          </cell>
          <cell r="B13345" t="str">
            <v>LT_RV_60</v>
          </cell>
          <cell r="C13345">
            <v>1993</v>
          </cell>
          <cell r="D13345" t="str">
            <v>Annual</v>
          </cell>
          <cell r="E13345" t="str">
            <v>Orthophosphate</v>
          </cell>
          <cell r="F13345" t="str">
            <v>mg/l P</v>
          </cell>
          <cell r="G13345">
            <v>12</v>
          </cell>
          <cell r="J13345">
            <v>11</v>
          </cell>
          <cell r="K13345">
            <v>3.7000000476837158E-2</v>
          </cell>
          <cell r="L13345">
            <v>3.4000001847743988E-2</v>
          </cell>
          <cell r="M13345">
            <v>1.7999999225139618E-2</v>
          </cell>
          <cell r="N13345" t="str">
            <v>Large</v>
          </cell>
          <cell r="O13345">
            <v>466.95</v>
          </cell>
        </row>
        <row r="13346">
          <cell r="A13346" t="str">
            <v>LT</v>
          </cell>
          <cell r="B13346" t="str">
            <v>LT_RV_64</v>
          </cell>
          <cell r="C13346">
            <v>1993</v>
          </cell>
          <cell r="D13346" t="str">
            <v>Annual</v>
          </cell>
          <cell r="E13346" t="str">
            <v>Orthophosphate</v>
          </cell>
          <cell r="F13346" t="str">
            <v>mg/l P</v>
          </cell>
          <cell r="G13346">
            <v>12</v>
          </cell>
          <cell r="J13346">
            <v>7</v>
          </cell>
          <cell r="K13346">
            <v>2.500000037252903E-2</v>
          </cell>
          <cell r="L13346">
            <v>0</v>
          </cell>
          <cell r="M13346">
            <v>0</v>
          </cell>
          <cell r="N13346" t="str">
            <v>Very Large</v>
          </cell>
          <cell r="O13346">
            <v>2163.17</v>
          </cell>
        </row>
        <row r="13347">
          <cell r="A13347" t="str">
            <v>LT</v>
          </cell>
          <cell r="B13347" t="str">
            <v>LT_RV_1</v>
          </cell>
          <cell r="C13347">
            <v>1993</v>
          </cell>
          <cell r="D13347" t="str">
            <v>Annual</v>
          </cell>
          <cell r="E13347" t="str">
            <v>Orthophosphate</v>
          </cell>
          <cell r="F13347" t="str">
            <v>mg/l P</v>
          </cell>
          <cell r="G13347">
            <v>12</v>
          </cell>
          <cell r="J13347">
            <v>11</v>
          </cell>
          <cell r="K13347">
            <v>5.7999998331069946E-2</v>
          </cell>
          <cell r="L13347">
            <v>2.8000000864267349E-2</v>
          </cell>
          <cell r="M13347">
            <v>7.6099999248981476E-2</v>
          </cell>
          <cell r="N13347" t="str">
            <v>Large</v>
          </cell>
          <cell r="O13347">
            <v>970.53</v>
          </cell>
        </row>
        <row r="13348">
          <cell r="A13348" t="str">
            <v>LT</v>
          </cell>
          <cell r="B13348" t="str">
            <v>LT_RV_20</v>
          </cell>
          <cell r="C13348">
            <v>1993</v>
          </cell>
          <cell r="D13348" t="str">
            <v>Annual</v>
          </cell>
          <cell r="E13348" t="str">
            <v>Orthophosphate</v>
          </cell>
          <cell r="F13348" t="str">
            <v>mg/l P</v>
          </cell>
          <cell r="G13348">
            <v>12</v>
          </cell>
          <cell r="J13348">
            <v>10</v>
          </cell>
          <cell r="K13348">
            <v>0.10700000077486038</v>
          </cell>
          <cell r="L13348">
            <v>0.1080000028014183</v>
          </cell>
          <cell r="M13348">
            <v>5.9000000357627869E-2</v>
          </cell>
          <cell r="N13348" t="str">
            <v>Large</v>
          </cell>
          <cell r="O13348">
            <v>367.57</v>
          </cell>
        </row>
        <row r="13349">
          <cell r="A13349" t="str">
            <v>LT</v>
          </cell>
          <cell r="B13349" t="str">
            <v>LT_RV_95</v>
          </cell>
          <cell r="C13349">
            <v>1993</v>
          </cell>
          <cell r="D13349" t="str">
            <v>Annual</v>
          </cell>
          <cell r="E13349" t="str">
            <v>Orthophosphate</v>
          </cell>
          <cell r="F13349" t="str">
            <v>mg/l P</v>
          </cell>
          <cell r="G13349">
            <v>12</v>
          </cell>
          <cell r="J13349">
            <v>12</v>
          </cell>
          <cell r="K13349">
            <v>5.4000001400709152E-2</v>
          </cell>
          <cell r="L13349">
            <v>3.9999999105930328E-2</v>
          </cell>
          <cell r="M13349">
            <v>4.3000001460313797E-2</v>
          </cell>
          <cell r="N13349" t="str">
            <v>Large</v>
          </cell>
          <cell r="O13349">
            <v>304.37</v>
          </cell>
        </row>
        <row r="13350">
          <cell r="A13350" t="str">
            <v>LT</v>
          </cell>
          <cell r="B13350" t="str">
            <v>LT_RV_58</v>
          </cell>
          <cell r="C13350">
            <v>1993</v>
          </cell>
          <cell r="D13350" t="str">
            <v>Annual</v>
          </cell>
          <cell r="E13350" t="str">
            <v>Orthophosphate</v>
          </cell>
          <cell r="F13350" t="str">
            <v>mg/l P</v>
          </cell>
          <cell r="G13350">
            <v>12</v>
          </cell>
          <cell r="J13350">
            <v>9</v>
          </cell>
          <cell r="K13350">
            <v>4.3000001460313797E-2</v>
          </cell>
          <cell r="L13350">
            <v>3.5999998450279236E-2</v>
          </cell>
          <cell r="M13350">
            <v>3.5000000149011612E-2</v>
          </cell>
          <cell r="N13350" t="str">
            <v>Medium</v>
          </cell>
          <cell r="O13350">
            <v>168.33</v>
          </cell>
        </row>
        <row r="13351">
          <cell r="A13351" t="str">
            <v>LT</v>
          </cell>
          <cell r="B13351" t="str">
            <v>LT_RV_74</v>
          </cell>
          <cell r="C13351">
            <v>1993</v>
          </cell>
          <cell r="D13351" t="str">
            <v>Annual</v>
          </cell>
          <cell r="E13351" t="str">
            <v>Orthophosphate</v>
          </cell>
          <cell r="F13351" t="str">
            <v>mg/l P</v>
          </cell>
          <cell r="G13351">
            <v>12</v>
          </cell>
          <cell r="J13351">
            <v>11</v>
          </cell>
          <cell r="K13351">
            <v>1.6000000759959221E-2</v>
          </cell>
          <cell r="L13351">
            <v>1.3000000268220901E-2</v>
          </cell>
          <cell r="M13351">
            <v>1.3000000268220901E-2</v>
          </cell>
          <cell r="N13351" t="str">
            <v>Medium</v>
          </cell>
          <cell r="O13351">
            <v>193.24</v>
          </cell>
        </row>
        <row r="13352">
          <cell r="A13352" t="str">
            <v>LT</v>
          </cell>
          <cell r="B13352" t="str">
            <v>LT_RV_33</v>
          </cell>
          <cell r="C13352">
            <v>1993</v>
          </cell>
          <cell r="D13352" t="str">
            <v>Annual</v>
          </cell>
          <cell r="E13352" t="str">
            <v>Orthophosphate</v>
          </cell>
          <cell r="F13352" t="str">
            <v>mg/l P</v>
          </cell>
          <cell r="G13352">
            <v>12</v>
          </cell>
          <cell r="J13352">
            <v>10</v>
          </cell>
          <cell r="K13352">
            <v>6.1999998986721039E-2</v>
          </cell>
          <cell r="L13352">
            <v>5.7000000029802322E-2</v>
          </cell>
          <cell r="M13352">
            <v>4.1000001132488251E-2</v>
          </cell>
          <cell r="N13352" t="str">
            <v>Very Large</v>
          </cell>
          <cell r="O13352">
            <v>1964.5</v>
          </cell>
        </row>
        <row r="13353">
          <cell r="A13353" t="str">
            <v>LT</v>
          </cell>
          <cell r="B13353" t="str">
            <v>LT_RV_84</v>
          </cell>
          <cell r="C13353">
            <v>1993</v>
          </cell>
          <cell r="D13353" t="str">
            <v>Annual</v>
          </cell>
          <cell r="E13353" t="str">
            <v>Orthophosphate</v>
          </cell>
          <cell r="F13353" t="str">
            <v>mg/l P</v>
          </cell>
          <cell r="G13353">
            <v>12</v>
          </cell>
          <cell r="J13353">
            <v>12</v>
          </cell>
          <cell r="K13353">
            <v>5.299999937415123E-2</v>
          </cell>
          <cell r="L13353">
            <v>3.9999999105930328E-2</v>
          </cell>
          <cell r="M13353">
            <v>3.7999998778104782E-2</v>
          </cell>
          <cell r="N13353" t="str">
            <v>Large</v>
          </cell>
          <cell r="O13353">
            <v>319.18</v>
          </cell>
        </row>
        <row r="13354">
          <cell r="A13354" t="str">
            <v>LT</v>
          </cell>
          <cell r="B13354" t="str">
            <v>LT_RV_52</v>
          </cell>
          <cell r="C13354">
            <v>1993</v>
          </cell>
          <cell r="D13354" t="str">
            <v>Annual</v>
          </cell>
          <cell r="E13354" t="str">
            <v>Orthophosphate</v>
          </cell>
          <cell r="F13354" t="str">
            <v>mg/l P</v>
          </cell>
          <cell r="G13354">
            <v>12</v>
          </cell>
          <cell r="J13354">
            <v>12</v>
          </cell>
          <cell r="K13354">
            <v>0.15000000596046448</v>
          </cell>
          <cell r="L13354">
            <v>7.2999998927116394E-2</v>
          </cell>
          <cell r="M13354">
            <v>0.28400000929832458</v>
          </cell>
          <cell r="N13354" t="str">
            <v>Largest</v>
          </cell>
          <cell r="O13354">
            <v>3314.55</v>
          </cell>
        </row>
        <row r="13355">
          <cell r="A13355" t="str">
            <v>LT</v>
          </cell>
          <cell r="B13355" t="str">
            <v>LT_RV_83</v>
          </cell>
          <cell r="C13355">
            <v>1993</v>
          </cell>
          <cell r="D13355" t="str">
            <v>Annual</v>
          </cell>
          <cell r="E13355" t="str">
            <v>Orthophosphate</v>
          </cell>
          <cell r="F13355" t="str">
            <v>mg/l P</v>
          </cell>
          <cell r="G13355">
            <v>12</v>
          </cell>
          <cell r="J13355">
            <v>13</v>
          </cell>
          <cell r="K13355">
            <v>0.1120000034570694</v>
          </cell>
          <cell r="L13355">
            <v>0.11999999731779099</v>
          </cell>
          <cell r="M13355">
            <v>6.7000001668930054E-2</v>
          </cell>
          <cell r="N13355" t="str">
            <v>Large</v>
          </cell>
          <cell r="O13355">
            <v>910.5</v>
          </cell>
        </row>
        <row r="13356">
          <cell r="A13356" t="str">
            <v>LT</v>
          </cell>
          <cell r="B13356" t="str">
            <v>LT_RV_82</v>
          </cell>
          <cell r="C13356">
            <v>1993</v>
          </cell>
          <cell r="D13356" t="str">
            <v>Annual</v>
          </cell>
          <cell r="E13356" t="str">
            <v>Orthophosphate</v>
          </cell>
          <cell r="F13356" t="str">
            <v>mg/l P</v>
          </cell>
          <cell r="G13356">
            <v>12</v>
          </cell>
          <cell r="J13356">
            <v>12</v>
          </cell>
          <cell r="K13356">
            <v>6.8999998271465302E-2</v>
          </cell>
          <cell r="L13356">
            <v>7.9999998211860657E-2</v>
          </cell>
          <cell r="M13356">
            <v>3.4000001847743988E-2</v>
          </cell>
          <cell r="N13356" t="str">
            <v>Largest</v>
          </cell>
          <cell r="O13356">
            <v>3689.98</v>
          </cell>
        </row>
        <row r="13357">
          <cell r="A13357" t="str">
            <v>LT</v>
          </cell>
          <cell r="B13357" t="str">
            <v>LT_RV_77</v>
          </cell>
          <cell r="C13357">
            <v>1993</v>
          </cell>
          <cell r="D13357" t="str">
            <v>Annual</v>
          </cell>
          <cell r="E13357" t="str">
            <v>Orthophosphate</v>
          </cell>
          <cell r="F13357" t="str">
            <v>mg/l P</v>
          </cell>
          <cell r="G13357">
            <v>12</v>
          </cell>
          <cell r="J13357">
            <v>11</v>
          </cell>
          <cell r="K13357">
            <v>5.0999999046325684E-2</v>
          </cell>
          <cell r="L13357">
            <v>5.9000000357627869E-2</v>
          </cell>
          <cell r="M13357">
            <v>2.6000000536441803E-2</v>
          </cell>
          <cell r="N13357" t="str">
            <v>Large</v>
          </cell>
          <cell r="O13357">
            <v>578.91</v>
          </cell>
        </row>
        <row r="13358">
          <cell r="A13358" t="str">
            <v>LT</v>
          </cell>
          <cell r="B13358" t="str">
            <v>LT_RV_79</v>
          </cell>
          <cell r="C13358">
            <v>1993</v>
          </cell>
          <cell r="D13358" t="str">
            <v>Annual</v>
          </cell>
          <cell r="E13358" t="str">
            <v>Orthophosphate</v>
          </cell>
          <cell r="F13358" t="str">
            <v>mg/l P</v>
          </cell>
          <cell r="G13358">
            <v>12</v>
          </cell>
          <cell r="J13358">
            <v>11</v>
          </cell>
          <cell r="K13358">
            <v>6.8999998271465302E-2</v>
          </cell>
          <cell r="L13358">
            <v>4.6000000089406967E-2</v>
          </cell>
          <cell r="M13358">
            <v>4.1999999433755875E-2</v>
          </cell>
          <cell r="N13358" t="str">
            <v>Medium</v>
          </cell>
          <cell r="O13358">
            <v>131.36000000000001</v>
          </cell>
        </row>
        <row r="13359">
          <cell r="A13359" t="str">
            <v>LT</v>
          </cell>
          <cell r="B13359" t="str">
            <v>LT_RV_44</v>
          </cell>
          <cell r="C13359">
            <v>1993</v>
          </cell>
          <cell r="D13359" t="str">
            <v>Annual</v>
          </cell>
          <cell r="E13359" t="str">
            <v>Orthophosphate</v>
          </cell>
          <cell r="F13359" t="str">
            <v>mg/l P</v>
          </cell>
          <cell r="G13359">
            <v>12</v>
          </cell>
          <cell r="J13359">
            <v>10</v>
          </cell>
          <cell r="K13359">
            <v>2.8000000864267349E-2</v>
          </cell>
          <cell r="L13359">
            <v>2.8999999165534973E-2</v>
          </cell>
          <cell r="M13359">
            <v>1.4999999664723873E-2</v>
          </cell>
          <cell r="N13359" t="str">
            <v>Largest</v>
          </cell>
          <cell r="O13359">
            <v>3496.95</v>
          </cell>
        </row>
        <row r="13360">
          <cell r="A13360" t="str">
            <v>LT</v>
          </cell>
          <cell r="B13360" t="str">
            <v>LT_RV_78</v>
          </cell>
          <cell r="C13360">
            <v>1993</v>
          </cell>
          <cell r="D13360" t="str">
            <v>Annual</v>
          </cell>
          <cell r="E13360" t="str">
            <v>Orthophosphate</v>
          </cell>
          <cell r="F13360" t="str">
            <v>mg/l P</v>
          </cell>
          <cell r="G13360">
            <v>12</v>
          </cell>
          <cell r="J13360">
            <v>9</v>
          </cell>
          <cell r="K13360">
            <v>2.9999999329447746E-2</v>
          </cell>
          <cell r="L13360">
            <v>2.6000000536441803E-2</v>
          </cell>
          <cell r="M13360">
            <v>1.7999999225139618E-2</v>
          </cell>
          <cell r="N13360" t="str">
            <v>Large</v>
          </cell>
          <cell r="O13360">
            <v>612.01</v>
          </cell>
        </row>
        <row r="13361">
          <cell r="A13361" t="str">
            <v>LT</v>
          </cell>
          <cell r="B13361" t="str">
            <v>LT_RV_105</v>
          </cell>
          <cell r="C13361">
            <v>1993</v>
          </cell>
          <cell r="D13361" t="str">
            <v>Annual</v>
          </cell>
          <cell r="E13361" t="str">
            <v>Orthophosphate</v>
          </cell>
          <cell r="F13361" t="str">
            <v>mg/l P</v>
          </cell>
          <cell r="G13361">
            <v>12</v>
          </cell>
          <cell r="J13361">
            <v>10</v>
          </cell>
          <cell r="K13361">
            <v>3.5999998450279236E-2</v>
          </cell>
          <cell r="L13361">
            <v>3.5000000149011612E-2</v>
          </cell>
          <cell r="M13361">
            <v>2.4000000208616257E-2</v>
          </cell>
          <cell r="N13361" t="str">
            <v>Large</v>
          </cell>
          <cell r="O13361">
            <v>529.51</v>
          </cell>
        </row>
        <row r="13362">
          <cell r="A13362" t="str">
            <v>LT</v>
          </cell>
          <cell r="B13362" t="str">
            <v>LT_RV_106</v>
          </cell>
          <cell r="C13362">
            <v>1993</v>
          </cell>
          <cell r="D13362" t="str">
            <v>Annual</v>
          </cell>
          <cell r="E13362" t="str">
            <v>Orthophosphate</v>
          </cell>
          <cell r="F13362" t="str">
            <v>mg/l P</v>
          </cell>
          <cell r="G13362">
            <v>12</v>
          </cell>
          <cell r="J13362">
            <v>11</v>
          </cell>
          <cell r="K13362">
            <v>0.25600001215934753</v>
          </cell>
          <cell r="L13362">
            <v>0.11999999731779099</v>
          </cell>
          <cell r="M13362">
            <v>0.28400000929832458</v>
          </cell>
          <cell r="N13362" t="str">
            <v>Large</v>
          </cell>
          <cell r="O13362">
            <v>369.6</v>
          </cell>
        </row>
        <row r="13363">
          <cell r="A13363" t="str">
            <v>LT</v>
          </cell>
          <cell r="B13363" t="str">
            <v>LT_RV_91</v>
          </cell>
          <cell r="C13363">
            <v>1993</v>
          </cell>
          <cell r="D13363" t="str">
            <v>Annual</v>
          </cell>
          <cell r="E13363" t="str">
            <v>Orthophosphate</v>
          </cell>
          <cell r="F13363" t="str">
            <v>mg/l P</v>
          </cell>
          <cell r="G13363">
            <v>12</v>
          </cell>
          <cell r="J13363">
            <v>12</v>
          </cell>
          <cell r="K13363">
            <v>1.6579999923706055</v>
          </cell>
          <cell r="L13363">
            <v>1.1599999666213989</v>
          </cell>
          <cell r="M13363">
            <v>1.437000036239624</v>
          </cell>
          <cell r="N13363" t="str">
            <v>Small</v>
          </cell>
          <cell r="O13363">
            <v>23.31</v>
          </cell>
        </row>
        <row r="13364">
          <cell r="A13364" t="str">
            <v>LT</v>
          </cell>
          <cell r="B13364" t="str">
            <v>LT_RV_90</v>
          </cell>
          <cell r="C13364">
            <v>1993</v>
          </cell>
          <cell r="D13364" t="str">
            <v>Annual</v>
          </cell>
          <cell r="E13364" t="str">
            <v>Orthophosphate</v>
          </cell>
          <cell r="F13364" t="str">
            <v>mg/l P</v>
          </cell>
          <cell r="G13364">
            <v>12</v>
          </cell>
          <cell r="J13364">
            <v>11</v>
          </cell>
          <cell r="K13364">
            <v>0.33199998736381531</v>
          </cell>
          <cell r="L13364">
            <v>5.9999998658895493E-2</v>
          </cell>
          <cell r="M13364">
            <v>0.9179999828338623</v>
          </cell>
          <cell r="N13364" t="str">
            <v>Medium</v>
          </cell>
          <cell r="O13364">
            <v>160.19999999999999</v>
          </cell>
        </row>
        <row r="13365">
          <cell r="A13365" t="str">
            <v>LT</v>
          </cell>
          <cell r="B13365" t="str">
            <v>LT_RV_98</v>
          </cell>
          <cell r="C13365">
            <v>1993</v>
          </cell>
          <cell r="D13365" t="str">
            <v>Annual</v>
          </cell>
          <cell r="E13365" t="str">
            <v>Orthophosphate</v>
          </cell>
          <cell r="F13365" t="str">
            <v>mg/l P</v>
          </cell>
          <cell r="G13365">
            <v>12</v>
          </cell>
          <cell r="J13365">
            <v>13</v>
          </cell>
          <cell r="K13365">
            <v>0.38499999046325684</v>
          </cell>
          <cell r="L13365">
            <v>0.34000000357627869</v>
          </cell>
          <cell r="M13365">
            <v>0.26800000667572021</v>
          </cell>
          <cell r="N13365" t="str">
            <v>Very Large</v>
          </cell>
          <cell r="O13365">
            <v>1624.9</v>
          </cell>
        </row>
        <row r="13366">
          <cell r="A13366" t="str">
            <v>LT</v>
          </cell>
          <cell r="B13366" t="str">
            <v>LT_RV_80</v>
          </cell>
          <cell r="C13366">
            <v>1993</v>
          </cell>
          <cell r="D13366" t="str">
            <v>Annual</v>
          </cell>
          <cell r="E13366" t="str">
            <v>Orthophosphate</v>
          </cell>
          <cell r="F13366" t="str">
            <v>mg/l P</v>
          </cell>
          <cell r="G13366">
            <v>12</v>
          </cell>
          <cell r="J13366">
            <v>13</v>
          </cell>
          <cell r="K13366">
            <v>9.0000003576278687E-2</v>
          </cell>
          <cell r="L13366">
            <v>7.9999998211860657E-2</v>
          </cell>
          <cell r="M13366">
            <v>7.2999998927116394E-2</v>
          </cell>
          <cell r="N13366" t="str">
            <v>Large</v>
          </cell>
          <cell r="O13366">
            <v>913.18</v>
          </cell>
        </row>
        <row r="13367">
          <cell r="A13367" t="str">
            <v>LT</v>
          </cell>
          <cell r="B13367" t="str">
            <v>LT_RV_89</v>
          </cell>
          <cell r="C13367">
            <v>1993</v>
          </cell>
          <cell r="D13367" t="str">
            <v>Annual</v>
          </cell>
          <cell r="E13367" t="str">
            <v>Orthophosphate</v>
          </cell>
          <cell r="F13367" t="str">
            <v>mg/l P</v>
          </cell>
          <cell r="G13367">
            <v>12</v>
          </cell>
          <cell r="J13367">
            <v>11</v>
          </cell>
          <cell r="K13367">
            <v>0.3919999897480011</v>
          </cell>
          <cell r="L13367">
            <v>0.31000000238418579</v>
          </cell>
          <cell r="M13367">
            <v>0.38499999046325684</v>
          </cell>
          <cell r="N13367" t="str">
            <v>Large</v>
          </cell>
          <cell r="O13367">
            <v>340.4</v>
          </cell>
        </row>
        <row r="13368">
          <cell r="A13368" t="str">
            <v>LT</v>
          </cell>
          <cell r="B13368" t="str">
            <v>LT_RV_34</v>
          </cell>
          <cell r="C13368">
            <v>1993</v>
          </cell>
          <cell r="D13368" t="str">
            <v>Annual</v>
          </cell>
          <cell r="E13368" t="str">
            <v>Orthophosphate</v>
          </cell>
          <cell r="F13368" t="str">
            <v>mg/l P</v>
          </cell>
          <cell r="G13368">
            <v>12</v>
          </cell>
          <cell r="J13368">
            <v>12</v>
          </cell>
          <cell r="K13368">
            <v>8.5000000894069672E-2</v>
          </cell>
          <cell r="L13368">
            <v>3.9999999105930328E-2</v>
          </cell>
          <cell r="M13368">
            <v>0.14200000464916229</v>
          </cell>
          <cell r="N13368" t="str">
            <v>Large</v>
          </cell>
          <cell r="O13368">
            <v>296.89</v>
          </cell>
        </row>
        <row r="13369">
          <cell r="A13369" t="str">
            <v>LT</v>
          </cell>
          <cell r="B13369" t="str">
            <v>LT_RV_35</v>
          </cell>
          <cell r="C13369">
            <v>1993</v>
          </cell>
          <cell r="D13369" t="str">
            <v>Annual</v>
          </cell>
          <cell r="E13369" t="str">
            <v>Orthophosphate</v>
          </cell>
          <cell r="F13369" t="str">
            <v>mg/l P</v>
          </cell>
          <cell r="G13369">
            <v>12</v>
          </cell>
          <cell r="J13369">
            <v>11</v>
          </cell>
          <cell r="K13369">
            <v>0.16820000112056732</v>
          </cell>
          <cell r="L13369">
            <v>7.9999998211860657E-2</v>
          </cell>
          <cell r="M13369">
            <v>0.20489999651908875</v>
          </cell>
          <cell r="N13369" t="str">
            <v>Large</v>
          </cell>
          <cell r="O13369">
            <v>378.69</v>
          </cell>
        </row>
        <row r="13370">
          <cell r="A13370" t="str">
            <v>LT</v>
          </cell>
          <cell r="B13370" t="str">
            <v>LT_RV_86</v>
          </cell>
          <cell r="C13370">
            <v>1993</v>
          </cell>
          <cell r="D13370" t="str">
            <v>Annual</v>
          </cell>
          <cell r="E13370" t="str">
            <v>Orthophosphate</v>
          </cell>
          <cell r="F13370" t="str">
            <v>mg/l P</v>
          </cell>
          <cell r="G13370">
            <v>12</v>
          </cell>
          <cell r="J13370">
            <v>12</v>
          </cell>
          <cell r="K13370">
            <v>0.30500000715255737</v>
          </cell>
          <cell r="L13370">
            <v>0.26499998569488525</v>
          </cell>
          <cell r="M13370">
            <v>0.22599999606609344</v>
          </cell>
          <cell r="N13370" t="str">
            <v>Largest</v>
          </cell>
          <cell r="O13370">
            <v>5089.78</v>
          </cell>
        </row>
        <row r="13371">
          <cell r="A13371" t="str">
            <v>LT</v>
          </cell>
          <cell r="B13371" t="str">
            <v>LT_RV_12</v>
          </cell>
          <cell r="C13371">
            <v>1993</v>
          </cell>
          <cell r="D13371" t="str">
            <v>Annual</v>
          </cell>
          <cell r="E13371" t="str">
            <v>Orthophosphate</v>
          </cell>
          <cell r="F13371" t="str">
            <v>mg/l P</v>
          </cell>
          <cell r="G13371">
            <v>12</v>
          </cell>
          <cell r="J13371">
            <v>9</v>
          </cell>
          <cell r="K13371">
            <v>3.7000000476837158E-2</v>
          </cell>
          <cell r="L13371">
            <v>3.9000000804662704E-2</v>
          </cell>
          <cell r="M13371">
            <v>3.7999998778104782E-2</v>
          </cell>
          <cell r="N13371" t="str">
            <v>Largest</v>
          </cell>
          <cell r="O13371">
            <v>46155.38</v>
          </cell>
        </row>
        <row r="13372">
          <cell r="A13372" t="str">
            <v>LT</v>
          </cell>
          <cell r="B13372" t="str">
            <v>LT_RV_103</v>
          </cell>
          <cell r="C13372">
            <v>1993</v>
          </cell>
          <cell r="D13372" t="str">
            <v>Annual</v>
          </cell>
          <cell r="E13372" t="str">
            <v>Orthophosphate</v>
          </cell>
          <cell r="F13372" t="str">
            <v>mg/l P</v>
          </cell>
          <cell r="G13372">
            <v>12</v>
          </cell>
          <cell r="J13372">
            <v>12</v>
          </cell>
          <cell r="K13372">
            <v>1.8179999589920044</v>
          </cell>
          <cell r="L13372">
            <v>1.9500000476837158</v>
          </cell>
          <cell r="M13372">
            <v>0.70899999141693115</v>
          </cell>
          <cell r="N13372" t="str">
            <v>Medium</v>
          </cell>
          <cell r="O13372">
            <v>170.43</v>
          </cell>
        </row>
        <row r="13373">
          <cell r="A13373" t="str">
            <v>LT</v>
          </cell>
          <cell r="B13373" t="str">
            <v>LT_RV_101</v>
          </cell>
          <cell r="C13373">
            <v>1993</v>
          </cell>
          <cell r="D13373" t="str">
            <v>Annual</v>
          </cell>
          <cell r="E13373" t="str">
            <v>Orthophosphate</v>
          </cell>
          <cell r="F13373" t="str">
            <v>mg/l P</v>
          </cell>
          <cell r="G13373">
            <v>12</v>
          </cell>
          <cell r="J13373">
            <v>10</v>
          </cell>
          <cell r="K13373">
            <v>1.2130000591278076</v>
          </cell>
          <cell r="L13373">
            <v>1.0499999523162842</v>
          </cell>
          <cell r="M13373">
            <v>0.63700002431869507</v>
          </cell>
          <cell r="N13373" t="str">
            <v>Small</v>
          </cell>
          <cell r="O13373">
            <v>6.34</v>
          </cell>
        </row>
        <row r="13374">
          <cell r="A13374" t="str">
            <v>LT</v>
          </cell>
          <cell r="B13374" t="str">
            <v>LT_RV_102</v>
          </cell>
          <cell r="C13374">
            <v>1993</v>
          </cell>
          <cell r="D13374" t="str">
            <v>Annual</v>
          </cell>
          <cell r="E13374" t="str">
            <v>Orthophosphate</v>
          </cell>
          <cell r="F13374" t="str">
            <v>mg/l P</v>
          </cell>
          <cell r="G13374">
            <v>12</v>
          </cell>
          <cell r="J13374">
            <v>12</v>
          </cell>
          <cell r="K13374">
            <v>0.2720000147819519</v>
          </cell>
          <cell r="L13374">
            <v>0.25499999523162842</v>
          </cell>
          <cell r="M13374">
            <v>0.16599999368190765</v>
          </cell>
          <cell r="N13374" t="str">
            <v>Medium</v>
          </cell>
          <cell r="O13374">
            <v>174.48</v>
          </cell>
        </row>
        <row r="13375">
          <cell r="A13375" t="str">
            <v>LT</v>
          </cell>
          <cell r="B13375" t="str">
            <v>LT_RV_88</v>
          </cell>
          <cell r="C13375">
            <v>1993</v>
          </cell>
          <cell r="D13375" t="str">
            <v>Annual</v>
          </cell>
          <cell r="E13375" t="str">
            <v>Orthophosphate</v>
          </cell>
          <cell r="F13375" t="str">
            <v>mg/l P</v>
          </cell>
          <cell r="G13375">
            <v>12</v>
          </cell>
          <cell r="J13375">
            <v>12</v>
          </cell>
          <cell r="K13375">
            <v>1.8530000448226929</v>
          </cell>
          <cell r="L13375">
            <v>1.25</v>
          </cell>
          <cell r="M13375">
            <v>1.6649999618530273</v>
          </cell>
          <cell r="N13375" t="str">
            <v>Medium</v>
          </cell>
          <cell r="O13375">
            <v>105.55</v>
          </cell>
        </row>
        <row r="13376">
          <cell r="A13376" t="str">
            <v>LT</v>
          </cell>
          <cell r="B13376" t="str">
            <v>LT_RV_43</v>
          </cell>
          <cell r="C13376">
            <v>1993</v>
          </cell>
          <cell r="D13376" t="str">
            <v>Annual</v>
          </cell>
          <cell r="E13376" t="str">
            <v>Orthophosphate</v>
          </cell>
          <cell r="F13376" t="str">
            <v>mg/l P</v>
          </cell>
          <cell r="G13376">
            <v>12</v>
          </cell>
          <cell r="J13376">
            <v>10</v>
          </cell>
          <cell r="K13376">
            <v>3.2000001519918442E-2</v>
          </cell>
          <cell r="L13376">
            <v>2.8999999165534973E-2</v>
          </cell>
          <cell r="M13376">
            <v>1.4999999664723873E-2</v>
          </cell>
          <cell r="N13376" t="str">
            <v>Small</v>
          </cell>
          <cell r="O13376">
            <v>43.41</v>
          </cell>
        </row>
        <row r="13377">
          <cell r="A13377" t="str">
            <v>LT</v>
          </cell>
          <cell r="B13377" t="str">
            <v>LT_RV_99</v>
          </cell>
          <cell r="C13377">
            <v>1993</v>
          </cell>
          <cell r="D13377" t="str">
            <v>Annual</v>
          </cell>
          <cell r="E13377" t="str">
            <v>Orthophosphate</v>
          </cell>
          <cell r="F13377" t="str">
            <v>mg/l P</v>
          </cell>
          <cell r="G13377">
            <v>12</v>
          </cell>
          <cell r="J13377">
            <v>12</v>
          </cell>
          <cell r="K13377">
            <v>6.4000003039836884E-2</v>
          </cell>
          <cell r="L13377">
            <v>3.9999999105930328E-2</v>
          </cell>
          <cell r="M13377">
            <v>7.2999998927116394E-2</v>
          </cell>
          <cell r="N13377" t="str">
            <v>Large</v>
          </cell>
          <cell r="O13377">
            <v>487.8</v>
          </cell>
        </row>
        <row r="13378">
          <cell r="A13378" t="str">
            <v>LT</v>
          </cell>
          <cell r="B13378" t="str">
            <v>LT_RV_92</v>
          </cell>
          <cell r="C13378">
            <v>1993</v>
          </cell>
          <cell r="D13378" t="str">
            <v>Annual</v>
          </cell>
          <cell r="E13378" t="str">
            <v>Orthophosphate</v>
          </cell>
          <cell r="F13378" t="str">
            <v>mg/l P</v>
          </cell>
          <cell r="G13378">
            <v>12</v>
          </cell>
          <cell r="J13378">
            <v>12</v>
          </cell>
          <cell r="K13378">
            <v>0.2720000147819519</v>
          </cell>
          <cell r="L13378">
            <v>6.4999997615814209E-2</v>
          </cell>
          <cell r="M13378">
            <v>0.47999998927116394</v>
          </cell>
          <cell r="N13378" t="str">
            <v>Medium</v>
          </cell>
          <cell r="O13378">
            <v>178.46</v>
          </cell>
        </row>
        <row r="13379">
          <cell r="A13379" t="str">
            <v>LT</v>
          </cell>
          <cell r="B13379" t="str">
            <v>LT_RV_94</v>
          </cell>
          <cell r="C13379">
            <v>1993</v>
          </cell>
          <cell r="D13379" t="str">
            <v>Annual</v>
          </cell>
          <cell r="E13379" t="str">
            <v>Orthophosphate</v>
          </cell>
          <cell r="F13379" t="str">
            <v>mg/l P</v>
          </cell>
          <cell r="G13379">
            <v>12</v>
          </cell>
          <cell r="J13379">
            <v>11</v>
          </cell>
          <cell r="K13379">
            <v>0.27900001406669617</v>
          </cell>
          <cell r="L13379">
            <v>0.20999999344348907</v>
          </cell>
          <cell r="M13379">
            <v>0.3059999942779541</v>
          </cell>
          <cell r="N13379" t="str">
            <v>Large</v>
          </cell>
          <cell r="O13379">
            <v>413.46</v>
          </cell>
        </row>
        <row r="13380">
          <cell r="A13380" t="str">
            <v>LV</v>
          </cell>
          <cell r="B13380" t="str">
            <v>LV_RV_024001</v>
          </cell>
          <cell r="C13380">
            <v>1993</v>
          </cell>
          <cell r="D13380" t="str">
            <v>Annual</v>
          </cell>
          <cell r="E13380" t="str">
            <v>Orthophosphate</v>
          </cell>
          <cell r="F13380" t="str">
            <v>mg/l P</v>
          </cell>
          <cell r="G13380">
            <v>12</v>
          </cell>
          <cell r="J13380">
            <v>12</v>
          </cell>
          <cell r="K13380">
            <v>4.14000004529953E-2</v>
          </cell>
          <cell r="L13380">
            <v>3.9500001817941666E-2</v>
          </cell>
          <cell r="M13380">
            <v>1.7799999564886093E-2</v>
          </cell>
          <cell r="N13380" t="str">
            <v>Large</v>
          </cell>
          <cell r="O13380">
            <v>524</v>
          </cell>
        </row>
        <row r="13381">
          <cell r="A13381" t="str">
            <v>LV</v>
          </cell>
          <cell r="B13381" t="str">
            <v>LV_RV_002002</v>
          </cell>
          <cell r="C13381">
            <v>1993</v>
          </cell>
          <cell r="D13381" t="str">
            <v>Annual</v>
          </cell>
          <cell r="E13381" t="str">
            <v>Orthophosphate</v>
          </cell>
          <cell r="F13381" t="str">
            <v>mg/l P</v>
          </cell>
          <cell r="G13381">
            <v>12</v>
          </cell>
          <cell r="J13381">
            <v>11</v>
          </cell>
          <cell r="K13381">
            <v>1.940000057220459E-2</v>
          </cell>
          <cell r="L13381">
            <v>1.4999999664723873E-2</v>
          </cell>
          <cell r="M13381">
            <v>1.3399999588727951E-2</v>
          </cell>
          <cell r="N13381" t="str">
            <v>Very Large</v>
          </cell>
          <cell r="O13381">
            <v>2286</v>
          </cell>
        </row>
        <row r="13382">
          <cell r="A13382" t="str">
            <v>LV</v>
          </cell>
          <cell r="B13382" t="str">
            <v>LV_RV_020001</v>
          </cell>
          <cell r="C13382">
            <v>1993</v>
          </cell>
          <cell r="D13382" t="str">
            <v>Annual</v>
          </cell>
          <cell r="E13382" t="str">
            <v>Orthophosphate</v>
          </cell>
          <cell r="F13382" t="str">
            <v>mg/l P</v>
          </cell>
          <cell r="G13382">
            <v>12</v>
          </cell>
          <cell r="J13382">
            <v>6</v>
          </cell>
          <cell r="K13382">
            <v>3.5700000822544098E-2</v>
          </cell>
          <cell r="L13382">
            <v>4.050000011920929E-2</v>
          </cell>
          <cell r="M13382">
            <v>8.39999970048666E-3</v>
          </cell>
          <cell r="N13382" t="str">
            <v>Very Large</v>
          </cell>
          <cell r="O13382">
            <v>2462</v>
          </cell>
        </row>
        <row r="13383">
          <cell r="A13383" t="str">
            <v>LV</v>
          </cell>
          <cell r="B13383" t="str">
            <v>LV_RV_019002</v>
          </cell>
          <cell r="C13383">
            <v>1993</v>
          </cell>
          <cell r="D13383" t="str">
            <v>Annual</v>
          </cell>
          <cell r="E13383" t="str">
            <v>Orthophosphate</v>
          </cell>
          <cell r="F13383" t="str">
            <v>mg/l P</v>
          </cell>
          <cell r="G13383">
            <v>12</v>
          </cell>
          <cell r="J13383">
            <v>12</v>
          </cell>
          <cell r="K13383">
            <v>5.0799999386072159E-2</v>
          </cell>
          <cell r="L13383">
            <v>5.3500000387430191E-2</v>
          </cell>
          <cell r="M13383">
            <v>2.0400000736117363E-2</v>
          </cell>
          <cell r="N13383" t="str">
            <v>Largest</v>
          </cell>
          <cell r="O13383">
            <v>72770</v>
          </cell>
        </row>
        <row r="13384">
          <cell r="A13384" t="str">
            <v>LV</v>
          </cell>
          <cell r="B13384" t="str">
            <v>LV_RV_019001</v>
          </cell>
          <cell r="C13384">
            <v>1993</v>
          </cell>
          <cell r="D13384" t="str">
            <v>Annual</v>
          </cell>
          <cell r="E13384" t="str">
            <v>Orthophosphate</v>
          </cell>
          <cell r="F13384" t="str">
            <v>mg/l P</v>
          </cell>
          <cell r="G13384">
            <v>12</v>
          </cell>
          <cell r="J13384">
            <v>12</v>
          </cell>
          <cell r="K13384">
            <v>3.6800000816583633E-2</v>
          </cell>
          <cell r="L13384">
            <v>3.5000000149011612E-2</v>
          </cell>
          <cell r="M13384">
            <v>1.3700000010430813E-2</v>
          </cell>
          <cell r="N13384" t="str">
            <v>Largest</v>
          </cell>
          <cell r="O13384">
            <v>72182</v>
          </cell>
        </row>
        <row r="13385">
          <cell r="A13385" t="str">
            <v>LV</v>
          </cell>
          <cell r="B13385" t="str">
            <v>LV_RV_017002</v>
          </cell>
          <cell r="C13385">
            <v>1993</v>
          </cell>
          <cell r="D13385" t="str">
            <v>Annual</v>
          </cell>
          <cell r="E13385" t="str">
            <v>Orthophosphate</v>
          </cell>
          <cell r="F13385" t="str">
            <v>mg/l P</v>
          </cell>
          <cell r="G13385">
            <v>12</v>
          </cell>
          <cell r="J13385">
            <v>26</v>
          </cell>
          <cell r="K13385">
            <v>5.4200001060962677E-2</v>
          </cell>
          <cell r="L13385">
            <v>6.1500001698732376E-2</v>
          </cell>
          <cell r="M13385">
            <v>1.9799999892711639E-2</v>
          </cell>
          <cell r="N13385" t="str">
            <v>Largest</v>
          </cell>
          <cell r="O13385">
            <v>66991</v>
          </cell>
        </row>
        <row r="13386">
          <cell r="A13386" t="str">
            <v>LV</v>
          </cell>
          <cell r="B13386" t="str">
            <v>LV_RV_017001</v>
          </cell>
          <cell r="C13386">
            <v>1993</v>
          </cell>
          <cell r="D13386" t="str">
            <v>Annual</v>
          </cell>
          <cell r="E13386" t="str">
            <v>Orthophosphate</v>
          </cell>
          <cell r="F13386" t="str">
            <v>mg/l P</v>
          </cell>
          <cell r="G13386">
            <v>12</v>
          </cell>
          <cell r="J13386">
            <v>12</v>
          </cell>
          <cell r="K13386">
            <v>4.4700000435113907E-2</v>
          </cell>
          <cell r="L13386">
            <v>4.8999998718500137E-2</v>
          </cell>
          <cell r="M13386">
            <v>1.7000000923871994E-2</v>
          </cell>
          <cell r="N13386" t="str">
            <v>Largest</v>
          </cell>
          <cell r="O13386">
            <v>66290</v>
          </cell>
        </row>
        <row r="13387">
          <cell r="A13387" t="str">
            <v>LV</v>
          </cell>
          <cell r="B13387" t="str">
            <v>LV_RV_022001</v>
          </cell>
          <cell r="C13387">
            <v>1993</v>
          </cell>
          <cell r="D13387" t="str">
            <v>Annual</v>
          </cell>
          <cell r="E13387" t="str">
            <v>Orthophosphate</v>
          </cell>
          <cell r="F13387" t="str">
            <v>mg/l P</v>
          </cell>
          <cell r="G13387">
            <v>12</v>
          </cell>
          <cell r="J13387">
            <v>11</v>
          </cell>
          <cell r="K13387">
            <v>4.179999977350235E-2</v>
          </cell>
          <cell r="L13387">
            <v>3.9999999105930328E-2</v>
          </cell>
          <cell r="M13387">
            <v>9.9999997764825821E-3</v>
          </cell>
          <cell r="N13387" t="str">
            <v>Largest</v>
          </cell>
          <cell r="O13387">
            <v>9140</v>
          </cell>
        </row>
        <row r="13388">
          <cell r="A13388" t="str">
            <v>LV</v>
          </cell>
          <cell r="B13388" t="str">
            <v>LV_RV_005001</v>
          </cell>
          <cell r="C13388">
            <v>1993</v>
          </cell>
          <cell r="D13388" t="str">
            <v>Annual</v>
          </cell>
          <cell r="E13388" t="str">
            <v>Orthophosphate</v>
          </cell>
          <cell r="F13388" t="str">
            <v>mg/l P</v>
          </cell>
          <cell r="G13388">
            <v>12</v>
          </cell>
          <cell r="J13388">
            <v>12</v>
          </cell>
          <cell r="K13388">
            <v>1.080000028014183E-2</v>
          </cell>
          <cell r="L13388">
            <v>9.9999997764825821E-3</v>
          </cell>
          <cell r="M13388">
            <v>3.8000000640749931E-3</v>
          </cell>
          <cell r="N13388" t="str">
            <v>Largest</v>
          </cell>
          <cell r="O13388">
            <v>3471</v>
          </cell>
        </row>
        <row r="13389">
          <cell r="A13389" t="str">
            <v>LV</v>
          </cell>
          <cell r="B13389" t="str">
            <v>LV_RV_005002</v>
          </cell>
          <cell r="C13389">
            <v>1993</v>
          </cell>
          <cell r="D13389" t="str">
            <v>Annual</v>
          </cell>
          <cell r="E13389" t="str">
            <v>Orthophosphate</v>
          </cell>
          <cell r="F13389" t="str">
            <v>mg/l P</v>
          </cell>
          <cell r="G13389">
            <v>12</v>
          </cell>
          <cell r="J13389">
            <v>12</v>
          </cell>
          <cell r="K13389">
            <v>2.2800000384449959E-2</v>
          </cell>
          <cell r="L13389">
            <v>1.7000000923871994E-2</v>
          </cell>
          <cell r="M13389">
            <v>1.0999999940395355E-2</v>
          </cell>
          <cell r="N13389" t="str">
            <v>Largest</v>
          </cell>
          <cell r="O13389">
            <v>3484</v>
          </cell>
        </row>
        <row r="13390">
          <cell r="A13390" t="str">
            <v>LV</v>
          </cell>
          <cell r="B13390" t="str">
            <v>LV_RV_007001</v>
          </cell>
          <cell r="C13390">
            <v>1993</v>
          </cell>
          <cell r="D13390" t="str">
            <v>Annual</v>
          </cell>
          <cell r="E13390" t="str">
            <v>Orthophosphate</v>
          </cell>
          <cell r="F13390" t="str">
            <v>mg/l P</v>
          </cell>
          <cell r="G13390">
            <v>12</v>
          </cell>
          <cell r="J13390">
            <v>12</v>
          </cell>
          <cell r="K13390">
            <v>1.3799999840557575E-2</v>
          </cell>
          <cell r="L13390">
            <v>1.3000000268220901E-2</v>
          </cell>
          <cell r="M13390">
            <v>6.0999998822808266E-3</v>
          </cell>
          <cell r="N13390" t="str">
            <v>Largest</v>
          </cell>
          <cell r="O13390">
            <v>6123</v>
          </cell>
        </row>
        <row r="13391">
          <cell r="A13391" t="str">
            <v>LV</v>
          </cell>
          <cell r="B13391" t="str">
            <v>LV_RV_007002</v>
          </cell>
          <cell r="C13391">
            <v>1993</v>
          </cell>
          <cell r="D13391" t="str">
            <v>Annual</v>
          </cell>
          <cell r="E13391" t="str">
            <v>Orthophosphate</v>
          </cell>
          <cell r="F13391" t="str">
            <v>mg/l P</v>
          </cell>
          <cell r="G13391">
            <v>12</v>
          </cell>
          <cell r="J13391">
            <v>12</v>
          </cell>
          <cell r="K13391">
            <v>3.7300001829862595E-2</v>
          </cell>
          <cell r="L13391">
            <v>3.7000000476837158E-2</v>
          </cell>
          <cell r="M13391">
            <v>1.8899999558925629E-2</v>
          </cell>
          <cell r="N13391" t="str">
            <v>Largest</v>
          </cell>
          <cell r="O13391">
            <v>6292</v>
          </cell>
        </row>
        <row r="13392">
          <cell r="A13392" t="str">
            <v>LV</v>
          </cell>
          <cell r="B13392" t="str">
            <v>LV_RV_009002</v>
          </cell>
          <cell r="C13392">
            <v>1993</v>
          </cell>
          <cell r="D13392" t="str">
            <v>Annual</v>
          </cell>
          <cell r="E13392" t="str">
            <v>Orthophosphate</v>
          </cell>
          <cell r="F13392" t="str">
            <v>mg/l P</v>
          </cell>
          <cell r="G13392">
            <v>12</v>
          </cell>
          <cell r="J13392">
            <v>6</v>
          </cell>
          <cell r="K13392">
            <v>2.070000022649765E-2</v>
          </cell>
          <cell r="L13392">
            <v>1.8500000238418579E-2</v>
          </cell>
          <cell r="M13392">
            <v>6.0000000521540642E-3</v>
          </cell>
          <cell r="N13392" t="str">
            <v>Largest</v>
          </cell>
          <cell r="O13392">
            <v>7859</v>
          </cell>
        </row>
        <row r="13393">
          <cell r="A13393" t="str">
            <v>LV</v>
          </cell>
          <cell r="B13393" t="str">
            <v>LV_RV_010002</v>
          </cell>
          <cell r="C13393">
            <v>1993</v>
          </cell>
          <cell r="D13393" t="str">
            <v>Annual</v>
          </cell>
          <cell r="E13393" t="str">
            <v>Orthophosphate</v>
          </cell>
          <cell r="F13393" t="str">
            <v>mg/l P</v>
          </cell>
          <cell r="G13393">
            <v>12</v>
          </cell>
          <cell r="J13393">
            <v>6</v>
          </cell>
          <cell r="K13393">
            <v>4.3699998408555984E-2</v>
          </cell>
          <cell r="L13393">
            <v>4.050000011920929E-2</v>
          </cell>
          <cell r="M13393">
            <v>2.5900000706315041E-2</v>
          </cell>
          <cell r="N13393" t="str">
            <v>Largest</v>
          </cell>
          <cell r="O13393">
            <v>8530</v>
          </cell>
        </row>
        <row r="13394">
          <cell r="A13394" t="str">
            <v>LV</v>
          </cell>
          <cell r="B13394" t="str">
            <v>LV_RV_012001</v>
          </cell>
          <cell r="C13394">
            <v>1993</v>
          </cell>
          <cell r="D13394" t="str">
            <v>Annual</v>
          </cell>
          <cell r="E13394" t="str">
            <v>Orthophosphate</v>
          </cell>
          <cell r="F13394" t="str">
            <v>mg/l P</v>
          </cell>
          <cell r="G13394">
            <v>12</v>
          </cell>
          <cell r="J13394">
            <v>12</v>
          </cell>
          <cell r="K13394">
            <v>1.7400000244379044E-2</v>
          </cell>
          <cell r="L13394">
            <v>1.7500000074505806E-2</v>
          </cell>
          <cell r="M13394">
            <v>8.0000003799796104E-3</v>
          </cell>
          <cell r="N13394" t="str">
            <v>Largest</v>
          </cell>
          <cell r="O13394">
            <v>8890</v>
          </cell>
        </row>
        <row r="13395">
          <cell r="A13395" t="str">
            <v>LV</v>
          </cell>
          <cell r="B13395" t="str">
            <v>LV_RV_024002</v>
          </cell>
          <cell r="C13395">
            <v>1993</v>
          </cell>
          <cell r="D13395" t="str">
            <v>Annual</v>
          </cell>
          <cell r="E13395" t="str">
            <v>Orthophosphate</v>
          </cell>
          <cell r="F13395" t="str">
            <v>mg/l P</v>
          </cell>
          <cell r="G13395">
            <v>12</v>
          </cell>
          <cell r="J13395">
            <v>12</v>
          </cell>
          <cell r="K13395">
            <v>0.15819999575614929</v>
          </cell>
          <cell r="L13395">
            <v>0.15250000357627869</v>
          </cell>
          <cell r="M13395">
            <v>5.8100000023841858E-2</v>
          </cell>
          <cell r="N13395" t="str">
            <v>Large</v>
          </cell>
          <cell r="O13395">
            <v>686</v>
          </cell>
        </row>
        <row r="13396">
          <cell r="A13396" t="str">
            <v>LV</v>
          </cell>
          <cell r="B13396" t="str">
            <v>LV_RV_034001</v>
          </cell>
          <cell r="C13396">
            <v>1993</v>
          </cell>
          <cell r="D13396" t="str">
            <v>Annual</v>
          </cell>
          <cell r="E13396" t="str">
            <v>Orthophosphate</v>
          </cell>
          <cell r="F13396" t="str">
            <v>mg/l P</v>
          </cell>
          <cell r="G13396">
            <v>12</v>
          </cell>
          <cell r="J13396">
            <v>6</v>
          </cell>
          <cell r="K13396">
            <v>3.6499999463558197E-2</v>
          </cell>
          <cell r="L13396">
            <v>3.2999999821186066E-2</v>
          </cell>
          <cell r="M13396">
            <v>1.6200000420212746E-2</v>
          </cell>
          <cell r="N13396" t="str">
            <v>Largest</v>
          </cell>
          <cell r="O13396">
            <v>5180</v>
          </cell>
        </row>
        <row r="13397">
          <cell r="A13397" t="str">
            <v>LV</v>
          </cell>
          <cell r="B13397" t="str">
            <v>LV_RV_015001</v>
          </cell>
          <cell r="C13397">
            <v>1993</v>
          </cell>
          <cell r="D13397" t="str">
            <v>Annual</v>
          </cell>
          <cell r="E13397" t="str">
            <v>Orthophosphate</v>
          </cell>
          <cell r="F13397" t="str">
            <v>mg/l P</v>
          </cell>
          <cell r="G13397">
            <v>12</v>
          </cell>
          <cell r="J13397">
            <v>11</v>
          </cell>
          <cell r="K13397">
            <v>5.0200000405311584E-2</v>
          </cell>
          <cell r="L13397">
            <v>5.000000074505806E-2</v>
          </cell>
          <cell r="M13397">
            <v>1.1599999852478504E-2</v>
          </cell>
          <cell r="N13397" t="str">
            <v>Largest</v>
          </cell>
          <cell r="O13397">
            <v>65188</v>
          </cell>
        </row>
        <row r="13398">
          <cell r="A13398" t="str">
            <v>LV</v>
          </cell>
          <cell r="B13398" t="str">
            <v>LV_RV_047001</v>
          </cell>
          <cell r="C13398">
            <v>1993</v>
          </cell>
          <cell r="D13398" t="str">
            <v>Annual</v>
          </cell>
          <cell r="E13398" t="str">
            <v>Orthophosphate</v>
          </cell>
          <cell r="F13398" t="str">
            <v>mg/l P</v>
          </cell>
          <cell r="G13398">
            <v>12</v>
          </cell>
          <cell r="J13398">
            <v>12</v>
          </cell>
          <cell r="K13398">
            <v>2.0800000056624413E-2</v>
          </cell>
          <cell r="L13398">
            <v>1.3000000268220901E-2</v>
          </cell>
          <cell r="M13398">
            <v>2.7200000360608101E-2</v>
          </cell>
          <cell r="N13398" t="str">
            <v>Largest</v>
          </cell>
          <cell r="O13398">
            <v>8321</v>
          </cell>
        </row>
        <row r="13399">
          <cell r="A13399" t="str">
            <v>LV</v>
          </cell>
          <cell r="B13399" t="str">
            <v>LV_RV_052002</v>
          </cell>
          <cell r="C13399">
            <v>1993</v>
          </cell>
          <cell r="D13399" t="str">
            <v>Annual</v>
          </cell>
          <cell r="E13399" t="str">
            <v>Orthophosphate</v>
          </cell>
          <cell r="F13399" t="str">
            <v>mg/l P</v>
          </cell>
          <cell r="G13399">
            <v>12</v>
          </cell>
          <cell r="J13399">
            <v>6</v>
          </cell>
          <cell r="K13399">
            <v>9.2000000178813934E-2</v>
          </cell>
          <cell r="L13399">
            <v>6.7000001668930054E-2</v>
          </cell>
          <cell r="M13399">
            <v>8.6999997496604919E-2</v>
          </cell>
          <cell r="N13399" t="str">
            <v>Medium</v>
          </cell>
          <cell r="O13399">
            <v>102</v>
          </cell>
        </row>
        <row r="13400">
          <cell r="A13400" t="str">
            <v>LV</v>
          </cell>
          <cell r="B13400" t="str">
            <v>LV_RV_031002</v>
          </cell>
          <cell r="C13400">
            <v>1993</v>
          </cell>
          <cell r="D13400" t="str">
            <v>Annual</v>
          </cell>
          <cell r="E13400" t="str">
            <v>Orthophosphate</v>
          </cell>
          <cell r="F13400" t="str">
            <v>mg/l P</v>
          </cell>
          <cell r="G13400">
            <v>12</v>
          </cell>
          <cell r="J13400">
            <v>12</v>
          </cell>
          <cell r="K13400">
            <v>6.8599998950958252E-2</v>
          </cell>
          <cell r="L13400">
            <v>6.3000001013278961E-2</v>
          </cell>
          <cell r="M13400">
            <v>3.5500001162290573E-2</v>
          </cell>
          <cell r="N13400" t="str">
            <v>Largest</v>
          </cell>
          <cell r="O13400">
            <v>16426</v>
          </cell>
        </row>
        <row r="13401">
          <cell r="A13401" t="str">
            <v>LV</v>
          </cell>
          <cell r="B13401" t="str">
            <v>LV_RV_029001</v>
          </cell>
          <cell r="C13401">
            <v>1993</v>
          </cell>
          <cell r="D13401" t="str">
            <v>Annual</v>
          </cell>
          <cell r="E13401" t="str">
            <v>Orthophosphate</v>
          </cell>
          <cell r="F13401" t="str">
            <v>mg/l P</v>
          </cell>
          <cell r="G13401">
            <v>12</v>
          </cell>
          <cell r="J13401">
            <v>6</v>
          </cell>
          <cell r="K13401">
            <v>5.8499999344348907E-2</v>
          </cell>
          <cell r="L13401">
            <v>5.6000001728534698E-2</v>
          </cell>
          <cell r="M13401">
            <v>1.7699999734759331E-2</v>
          </cell>
          <cell r="N13401" t="str">
            <v>Largest</v>
          </cell>
          <cell r="O13401">
            <v>11100</v>
          </cell>
        </row>
        <row r="13402">
          <cell r="A13402" t="str">
            <v>LV</v>
          </cell>
          <cell r="B13402" t="str">
            <v>LV_RV_052001</v>
          </cell>
          <cell r="C13402">
            <v>1993</v>
          </cell>
          <cell r="D13402" t="str">
            <v>Annual</v>
          </cell>
          <cell r="E13402" t="str">
            <v>Orthophosphate</v>
          </cell>
          <cell r="F13402" t="str">
            <v>mg/l P</v>
          </cell>
          <cell r="G13402">
            <v>12</v>
          </cell>
          <cell r="J13402">
            <v>6</v>
          </cell>
          <cell r="K13402">
            <v>2.9500000178813934E-2</v>
          </cell>
          <cell r="L13402">
            <v>1.3500000350177288E-2</v>
          </cell>
          <cell r="M13402">
            <v>3.48999984562397E-2</v>
          </cell>
          <cell r="N13402" t="str">
            <v>Medium</v>
          </cell>
          <cell r="O13402">
            <v>71.2</v>
          </cell>
        </row>
        <row r="13403">
          <cell r="A13403" t="str">
            <v>LV</v>
          </cell>
          <cell r="B13403" t="str">
            <v>LV_RV_051001</v>
          </cell>
          <cell r="C13403">
            <v>1993</v>
          </cell>
          <cell r="D13403" t="str">
            <v>Annual</v>
          </cell>
          <cell r="E13403" t="str">
            <v>Orthophosphate</v>
          </cell>
          <cell r="F13403" t="str">
            <v>mg/l P</v>
          </cell>
          <cell r="G13403">
            <v>12</v>
          </cell>
          <cell r="J13403">
            <v>6</v>
          </cell>
          <cell r="K13403">
            <v>3.5300001502037048E-2</v>
          </cell>
          <cell r="L13403">
            <v>2.3000000044703484E-2</v>
          </cell>
          <cell r="M13403">
            <v>3.8899999111890793E-2</v>
          </cell>
          <cell r="N13403" t="str">
            <v>Large</v>
          </cell>
          <cell r="O13403">
            <v>825</v>
          </cell>
        </row>
        <row r="13404">
          <cell r="A13404" t="str">
            <v>LV</v>
          </cell>
          <cell r="B13404" t="str">
            <v>LV_RV_047002</v>
          </cell>
          <cell r="C13404">
            <v>1993</v>
          </cell>
          <cell r="D13404" t="str">
            <v>Annual</v>
          </cell>
          <cell r="E13404" t="str">
            <v>Orthophosphate</v>
          </cell>
          <cell r="F13404" t="str">
            <v>mg/l P</v>
          </cell>
          <cell r="G13404">
            <v>12</v>
          </cell>
          <cell r="J13404">
            <v>12</v>
          </cell>
          <cell r="K13404">
            <v>2.8899999335408211E-2</v>
          </cell>
          <cell r="L13404">
            <v>2.199999988079071E-2</v>
          </cell>
          <cell r="M13404">
            <v>2.630000002682209E-2</v>
          </cell>
          <cell r="N13404" t="str">
            <v>Largest</v>
          </cell>
          <cell r="O13404">
            <v>8376</v>
          </cell>
        </row>
        <row r="13405">
          <cell r="A13405" t="str">
            <v>LV</v>
          </cell>
          <cell r="B13405" t="str">
            <v>LV_RV_045001</v>
          </cell>
          <cell r="C13405">
            <v>1993</v>
          </cell>
          <cell r="D13405" t="str">
            <v>Annual</v>
          </cell>
          <cell r="E13405" t="str">
            <v>Orthophosphate</v>
          </cell>
          <cell r="F13405" t="str">
            <v>mg/l P</v>
          </cell>
          <cell r="G13405">
            <v>12</v>
          </cell>
          <cell r="J13405">
            <v>6</v>
          </cell>
          <cell r="K13405">
            <v>3.5799998790025711E-2</v>
          </cell>
          <cell r="L13405">
            <v>2.0500000566244125E-2</v>
          </cell>
          <cell r="M13405">
            <v>3.7999998778104782E-2</v>
          </cell>
          <cell r="N13405" t="str">
            <v>Largest</v>
          </cell>
          <cell r="O13405">
            <v>6230</v>
          </cell>
        </row>
        <row r="13406">
          <cell r="A13406" t="str">
            <v>LV</v>
          </cell>
          <cell r="B13406" t="str">
            <v>LV_RV_044001</v>
          </cell>
          <cell r="C13406">
            <v>1993</v>
          </cell>
          <cell r="D13406" t="str">
            <v>Annual</v>
          </cell>
          <cell r="E13406" t="str">
            <v>Orthophosphate</v>
          </cell>
          <cell r="F13406" t="str">
            <v>mg/l P</v>
          </cell>
          <cell r="G13406">
            <v>12</v>
          </cell>
          <cell r="J13406">
            <v>6</v>
          </cell>
          <cell r="K13406">
            <v>3.2699998468160629E-2</v>
          </cell>
          <cell r="L13406">
            <v>1.8500000238418579E-2</v>
          </cell>
          <cell r="M13406">
            <v>3.5799998790025711E-2</v>
          </cell>
          <cell r="N13406" t="str">
            <v>Very Large</v>
          </cell>
          <cell r="O13406">
            <v>1920</v>
          </cell>
        </row>
        <row r="13407">
          <cell r="A13407" t="str">
            <v>LV</v>
          </cell>
          <cell r="B13407" t="str">
            <v>LV_RV_042002</v>
          </cell>
          <cell r="C13407">
            <v>1993</v>
          </cell>
          <cell r="D13407" t="str">
            <v>Annual</v>
          </cell>
          <cell r="E13407" t="str">
            <v>Orthophosphate</v>
          </cell>
          <cell r="F13407" t="str">
            <v>mg/l P</v>
          </cell>
          <cell r="G13407">
            <v>12</v>
          </cell>
          <cell r="J13407">
            <v>6</v>
          </cell>
          <cell r="K13407">
            <v>5.299999937415123E-2</v>
          </cell>
          <cell r="L13407">
            <v>5.0500001758337021E-2</v>
          </cell>
          <cell r="M13407">
            <v>2.3299999535083771E-2</v>
          </cell>
          <cell r="N13407" t="str">
            <v>Large</v>
          </cell>
          <cell r="O13407">
            <v>751</v>
          </cell>
        </row>
        <row r="13408">
          <cell r="A13408" t="str">
            <v>LV</v>
          </cell>
          <cell r="B13408" t="str">
            <v>LV_RV_038002</v>
          </cell>
          <cell r="C13408">
            <v>1993</v>
          </cell>
          <cell r="D13408" t="str">
            <v>Annual</v>
          </cell>
          <cell r="E13408" t="str">
            <v>Orthophosphate</v>
          </cell>
          <cell r="F13408" t="str">
            <v>mg/l P</v>
          </cell>
          <cell r="G13408">
            <v>12</v>
          </cell>
          <cell r="J13408">
            <v>12</v>
          </cell>
          <cell r="K13408">
            <v>3.3100001513957977E-2</v>
          </cell>
          <cell r="L13408">
            <v>2.7499999850988388E-2</v>
          </cell>
          <cell r="M13408">
            <v>2.3800000548362732E-2</v>
          </cell>
          <cell r="N13408" t="str">
            <v>Large</v>
          </cell>
          <cell r="O13408">
            <v>751</v>
          </cell>
        </row>
        <row r="13409">
          <cell r="A13409" t="str">
            <v>LV</v>
          </cell>
          <cell r="B13409" t="str">
            <v>LV_RV_038001</v>
          </cell>
          <cell r="C13409">
            <v>1993</v>
          </cell>
          <cell r="D13409" t="str">
            <v>Annual</v>
          </cell>
          <cell r="E13409" t="str">
            <v>Orthophosphate</v>
          </cell>
          <cell r="F13409" t="str">
            <v>mg/l P</v>
          </cell>
          <cell r="G13409">
            <v>12</v>
          </cell>
          <cell r="J13409">
            <v>12</v>
          </cell>
          <cell r="K13409">
            <v>2.2800000384449959E-2</v>
          </cell>
          <cell r="L13409">
            <v>2.3499999195337296E-2</v>
          </cell>
          <cell r="M13409">
            <v>1.2099999934434891E-2</v>
          </cell>
          <cell r="N13409" t="str">
            <v>Large</v>
          </cell>
          <cell r="O13409">
            <v>604</v>
          </cell>
        </row>
        <row r="13410">
          <cell r="A13410" t="str">
            <v>LV</v>
          </cell>
          <cell r="B13410" t="str">
            <v>LV_RV_037001</v>
          </cell>
          <cell r="C13410">
            <v>1993</v>
          </cell>
          <cell r="D13410" t="str">
            <v>Annual</v>
          </cell>
          <cell r="E13410" t="str">
            <v>Orthophosphate</v>
          </cell>
          <cell r="F13410" t="str">
            <v>mg/l P</v>
          </cell>
          <cell r="G13410">
            <v>12</v>
          </cell>
          <cell r="J13410">
            <v>12</v>
          </cell>
          <cell r="K13410">
            <v>3.9599999785423279E-2</v>
          </cell>
          <cell r="L13410">
            <v>3.2000001519918442E-2</v>
          </cell>
          <cell r="M13410">
            <v>2.4399999529123306E-2</v>
          </cell>
          <cell r="N13410" t="str">
            <v>Large</v>
          </cell>
          <cell r="O13410">
            <v>998</v>
          </cell>
        </row>
        <row r="13411">
          <cell r="A13411" t="str">
            <v>LV</v>
          </cell>
          <cell r="B13411" t="str">
            <v>LV_RV_030001</v>
          </cell>
          <cell r="C13411">
            <v>1993</v>
          </cell>
          <cell r="D13411" t="str">
            <v>Annual</v>
          </cell>
          <cell r="E13411" t="str">
            <v>Orthophosphate</v>
          </cell>
          <cell r="F13411" t="str">
            <v>mg/l P</v>
          </cell>
          <cell r="G13411">
            <v>12</v>
          </cell>
          <cell r="J13411">
            <v>12</v>
          </cell>
          <cell r="K13411">
            <v>5.260000005364418E-2</v>
          </cell>
          <cell r="L13411">
            <v>3.7500001490116119E-2</v>
          </cell>
          <cell r="M13411">
            <v>4.010000079870224E-2</v>
          </cell>
          <cell r="N13411" t="str">
            <v>Largest</v>
          </cell>
          <cell r="O13411">
            <v>11498</v>
          </cell>
        </row>
        <row r="13412">
          <cell r="A13412" t="str">
            <v>LV</v>
          </cell>
          <cell r="B13412" t="str">
            <v>LV_RV_032001</v>
          </cell>
          <cell r="C13412">
            <v>1993</v>
          </cell>
          <cell r="D13412" t="str">
            <v>Annual</v>
          </cell>
          <cell r="E13412" t="str">
            <v>Orthophosphate</v>
          </cell>
          <cell r="F13412" t="str">
            <v>mg/l P</v>
          </cell>
          <cell r="G13412">
            <v>12</v>
          </cell>
          <cell r="J13412">
            <v>6</v>
          </cell>
          <cell r="K13412">
            <v>3.3799998462200165E-2</v>
          </cell>
          <cell r="L13412">
            <v>3.4499999135732651E-2</v>
          </cell>
          <cell r="M13412">
            <v>1.1099999770522118E-2</v>
          </cell>
          <cell r="N13412" t="str">
            <v>Very Large</v>
          </cell>
          <cell r="O13412">
            <v>1828</v>
          </cell>
        </row>
        <row r="13413">
          <cell r="A13413" t="str">
            <v>LV</v>
          </cell>
          <cell r="B13413" t="str">
            <v>LV_RV_042001</v>
          </cell>
          <cell r="C13413">
            <v>1993</v>
          </cell>
          <cell r="D13413" t="str">
            <v>Annual</v>
          </cell>
          <cell r="E13413" t="str">
            <v>Orthophosphate</v>
          </cell>
          <cell r="F13413" t="str">
            <v>mg/l P</v>
          </cell>
          <cell r="G13413">
            <v>12</v>
          </cell>
          <cell r="J13413">
            <v>6</v>
          </cell>
          <cell r="K13413">
            <v>3.3300001174211502E-2</v>
          </cell>
          <cell r="L13413">
            <v>3.7999998778104782E-2</v>
          </cell>
          <cell r="M13413">
            <v>1.2900000438094139E-2</v>
          </cell>
          <cell r="N13413" t="str">
            <v>Large</v>
          </cell>
          <cell r="O13413">
            <v>604</v>
          </cell>
        </row>
        <row r="13414">
          <cell r="A13414" t="str">
            <v>LV</v>
          </cell>
          <cell r="B13414" t="str">
            <v>LV_RV_049001</v>
          </cell>
          <cell r="C13414">
            <v>1993</v>
          </cell>
          <cell r="D13414" t="str">
            <v>Annual</v>
          </cell>
          <cell r="E13414" t="str">
            <v>Orthophosphate</v>
          </cell>
          <cell r="F13414" t="str">
            <v>mg/l P</v>
          </cell>
          <cell r="G13414">
            <v>12</v>
          </cell>
          <cell r="J13414">
            <v>6</v>
          </cell>
          <cell r="K13414">
            <v>2.8699999675154686E-2</v>
          </cell>
          <cell r="L13414">
            <v>1.6499999910593033E-2</v>
          </cell>
          <cell r="M13414">
            <v>3.5300001502037048E-2</v>
          </cell>
          <cell r="N13414" t="str">
            <v>Large</v>
          </cell>
          <cell r="O13414">
            <v>893</v>
          </cell>
        </row>
        <row r="13415">
          <cell r="A13415" t="str">
            <v>LV</v>
          </cell>
          <cell r="B13415" t="str">
            <v>LV_RV_030002</v>
          </cell>
          <cell r="C13415">
            <v>1993</v>
          </cell>
          <cell r="D13415" t="str">
            <v>Annual</v>
          </cell>
          <cell r="E13415" t="str">
            <v>Orthophosphate</v>
          </cell>
          <cell r="F13415" t="str">
            <v>mg/l P</v>
          </cell>
          <cell r="G13415">
            <v>12</v>
          </cell>
          <cell r="J13415">
            <v>12</v>
          </cell>
          <cell r="K13415">
            <v>6.4499996602535248E-2</v>
          </cell>
          <cell r="L13415">
            <v>5.5500000715255737E-2</v>
          </cell>
          <cell r="M13415">
            <v>3.7700001150369644E-2</v>
          </cell>
          <cell r="N13415" t="str">
            <v>Largest</v>
          </cell>
          <cell r="O13415">
            <v>14431</v>
          </cell>
        </row>
        <row r="13416">
          <cell r="A13416" t="str">
            <v>PL</v>
          </cell>
          <cell r="B13416" t="str">
            <v>PL_RV_CS180065</v>
          </cell>
          <cell r="C13416">
            <v>1993</v>
          </cell>
          <cell r="D13416" t="str">
            <v>Annual</v>
          </cell>
          <cell r="E13416" t="str">
            <v>Orthophosphate</v>
          </cell>
          <cell r="F13416" t="str">
            <v>mg/l P</v>
          </cell>
          <cell r="G13416">
            <v>12</v>
          </cell>
          <cell r="J13416">
            <v>21</v>
          </cell>
          <cell r="K13416">
            <v>5.260000005364418E-2</v>
          </cell>
          <cell r="L13416">
            <v>4.8900000751018524E-2</v>
          </cell>
          <cell r="M13416">
            <v>6.3100002706050873E-2</v>
          </cell>
          <cell r="N13416" t="str">
            <v>Very Large</v>
          </cell>
          <cell r="O13416">
            <v>2339</v>
          </cell>
        </row>
        <row r="13417">
          <cell r="A13417" t="str">
            <v>PL</v>
          </cell>
          <cell r="B13417" t="str">
            <v>PL_RV_CS180053</v>
          </cell>
          <cell r="C13417">
            <v>1993</v>
          </cell>
          <cell r="D13417" t="str">
            <v>Annual</v>
          </cell>
          <cell r="E13417" t="str">
            <v>Orthophosphate</v>
          </cell>
          <cell r="F13417" t="str">
            <v>mg/l P</v>
          </cell>
          <cell r="G13417">
            <v>12</v>
          </cell>
          <cell r="J13417">
            <v>24</v>
          </cell>
          <cell r="K13417">
            <v>0.24609999358654022</v>
          </cell>
          <cell r="L13417">
            <v>0.13040000200271606</v>
          </cell>
          <cell r="M13417">
            <v>0.88830000162124634</v>
          </cell>
          <cell r="N13417" t="str">
            <v>Large</v>
          </cell>
          <cell r="O13417">
            <v>798.2</v>
          </cell>
        </row>
        <row r="13418">
          <cell r="A13418" t="str">
            <v>PL</v>
          </cell>
          <cell r="B13418" t="str">
            <v>PL_RV_CS180051</v>
          </cell>
          <cell r="C13418">
            <v>1993</v>
          </cell>
          <cell r="D13418" t="str">
            <v>Annual</v>
          </cell>
          <cell r="E13418" t="str">
            <v>Orthophosphate</v>
          </cell>
          <cell r="F13418" t="str">
            <v>mg/l P</v>
          </cell>
          <cell r="G13418">
            <v>12</v>
          </cell>
          <cell r="J13418">
            <v>36</v>
          </cell>
          <cell r="K13418">
            <v>3.4000001847743988E-2</v>
          </cell>
          <cell r="L13418">
            <v>2.930000051856041E-2</v>
          </cell>
          <cell r="M13418">
            <v>6.4300000667572021E-2</v>
          </cell>
          <cell r="N13418" t="str">
            <v>Large</v>
          </cell>
          <cell r="O13418">
            <v>250.2</v>
          </cell>
        </row>
        <row r="13419">
          <cell r="A13419" t="str">
            <v>PL</v>
          </cell>
          <cell r="B13419" t="str">
            <v>PL_RV_CS300155</v>
          </cell>
          <cell r="C13419">
            <v>1993</v>
          </cell>
          <cell r="D13419" t="str">
            <v>Annual</v>
          </cell>
          <cell r="E13419" t="str">
            <v>Orthophosphate</v>
          </cell>
          <cell r="F13419" t="str">
            <v>mg/l P</v>
          </cell>
          <cell r="G13419">
            <v>12</v>
          </cell>
          <cell r="J13419">
            <v>24</v>
          </cell>
          <cell r="K13419">
            <v>0.40549999475479126</v>
          </cell>
          <cell r="L13419">
            <v>0.36190000176429749</v>
          </cell>
          <cell r="M13419">
            <v>0.48440000414848328</v>
          </cell>
          <cell r="N13419" t="str">
            <v>Largest</v>
          </cell>
          <cell r="O13419">
            <v>2597</v>
          </cell>
        </row>
        <row r="13420">
          <cell r="A13420" t="str">
            <v>PL</v>
          </cell>
          <cell r="B13420" t="str">
            <v>PL_RV_CS280328</v>
          </cell>
          <cell r="C13420">
            <v>1993</v>
          </cell>
          <cell r="D13420" t="str">
            <v>Annual</v>
          </cell>
          <cell r="E13420" t="str">
            <v>Orthophosphate</v>
          </cell>
          <cell r="F13420" t="str">
            <v>mg/l P</v>
          </cell>
          <cell r="G13420">
            <v>12</v>
          </cell>
          <cell r="J13420">
            <v>28</v>
          </cell>
          <cell r="K13420">
            <v>0.11810000240802765</v>
          </cell>
          <cell r="L13420">
            <v>0.11249999701976776</v>
          </cell>
          <cell r="M13420">
            <v>0.18080000579357147</v>
          </cell>
          <cell r="N13420" t="str">
            <v>Very Large</v>
          </cell>
          <cell r="O13420">
            <v>1582.8</v>
          </cell>
        </row>
        <row r="13421">
          <cell r="A13421" t="str">
            <v>PL</v>
          </cell>
          <cell r="B13421" t="str">
            <v>PL_RV_CS080046</v>
          </cell>
          <cell r="C13421">
            <v>1993</v>
          </cell>
          <cell r="D13421" t="str">
            <v>Annual</v>
          </cell>
          <cell r="E13421" t="str">
            <v>Orthophosphate</v>
          </cell>
          <cell r="F13421" t="str">
            <v>mg/l P</v>
          </cell>
          <cell r="G13421">
            <v>12</v>
          </cell>
          <cell r="J13421">
            <v>24</v>
          </cell>
          <cell r="K13421">
            <v>0.19210000336170197</v>
          </cell>
          <cell r="L13421">
            <v>0.2004999965429306</v>
          </cell>
          <cell r="M13421">
            <v>0.16769999265670776</v>
          </cell>
          <cell r="N13421" t="str">
            <v>Largest</v>
          </cell>
          <cell r="O13421">
            <v>54518.2</v>
          </cell>
        </row>
        <row r="13422">
          <cell r="A13422" t="str">
            <v>PL</v>
          </cell>
          <cell r="B13422" t="str">
            <v>PL_RV_CS200138</v>
          </cell>
          <cell r="C13422">
            <v>1993</v>
          </cell>
          <cell r="D13422" t="str">
            <v>Annual</v>
          </cell>
          <cell r="E13422" t="str">
            <v>Orthophosphate</v>
          </cell>
          <cell r="F13422" t="str">
            <v>mg/l P</v>
          </cell>
          <cell r="G13422">
            <v>12</v>
          </cell>
          <cell r="J13422">
            <v>20</v>
          </cell>
          <cell r="K13422">
            <v>3.3700000494718552E-2</v>
          </cell>
          <cell r="L13422">
            <v>1.7899999395012856E-2</v>
          </cell>
          <cell r="M13422">
            <v>0.13539999723434448</v>
          </cell>
          <cell r="N13422" t="str">
            <v>Medium</v>
          </cell>
          <cell r="O13422">
            <v>95.2</v>
          </cell>
        </row>
        <row r="13423">
          <cell r="A13423" t="str">
            <v>PL</v>
          </cell>
          <cell r="B13423" t="str">
            <v>PL_RV_CS260069</v>
          </cell>
          <cell r="C13423">
            <v>1993</v>
          </cell>
          <cell r="D13423" t="str">
            <v>Annual</v>
          </cell>
          <cell r="E13423" t="str">
            <v>Orthophosphate</v>
          </cell>
          <cell r="F13423" t="str">
            <v>mg/l P</v>
          </cell>
          <cell r="G13423">
            <v>12</v>
          </cell>
          <cell r="J13423">
            <v>22</v>
          </cell>
          <cell r="K13423">
            <v>9.8099999129772186E-2</v>
          </cell>
          <cell r="L13423">
            <v>9.7800001502037048E-2</v>
          </cell>
          <cell r="M13423">
            <v>0.11779999732971191</v>
          </cell>
          <cell r="N13423" t="str">
            <v>Medium</v>
          </cell>
          <cell r="O13423">
            <v>86.5</v>
          </cell>
        </row>
        <row r="13424">
          <cell r="A13424" t="str">
            <v>PL</v>
          </cell>
          <cell r="B13424" t="str">
            <v>PL_RV_CS100145</v>
          </cell>
          <cell r="C13424">
            <v>1993</v>
          </cell>
          <cell r="D13424" t="str">
            <v>Annual</v>
          </cell>
          <cell r="E13424" t="str">
            <v>Orthophosphate</v>
          </cell>
          <cell r="F13424" t="str">
            <v>mg/l P</v>
          </cell>
          <cell r="G13424">
            <v>12</v>
          </cell>
          <cell r="J13424">
            <v>23</v>
          </cell>
          <cell r="K13424">
            <v>0.13709999620914459</v>
          </cell>
          <cell r="L13424">
            <v>0.13689999282360077</v>
          </cell>
          <cell r="M13424">
            <v>9.5799997448921204E-2</v>
          </cell>
          <cell r="N13424" t="str">
            <v>Very Large</v>
          </cell>
          <cell r="O13424">
            <v>2354</v>
          </cell>
        </row>
        <row r="13425">
          <cell r="A13425" t="str">
            <v>PL</v>
          </cell>
          <cell r="B13425" t="str">
            <v>PL_RV_CS140121</v>
          </cell>
          <cell r="C13425">
            <v>1993</v>
          </cell>
          <cell r="D13425" t="str">
            <v>Annual</v>
          </cell>
          <cell r="E13425" t="str">
            <v>Orthophosphate</v>
          </cell>
          <cell r="F13425" t="str">
            <v>mg/l P</v>
          </cell>
          <cell r="G13425">
            <v>12</v>
          </cell>
          <cell r="J13425">
            <v>24</v>
          </cell>
          <cell r="K13425">
            <v>0.23929999768733978</v>
          </cell>
          <cell r="L13425">
            <v>0.21680000424385071</v>
          </cell>
          <cell r="M13425">
            <v>0.34270000457763672</v>
          </cell>
          <cell r="N13425" t="str">
            <v>Largest</v>
          </cell>
          <cell r="O13425">
            <v>5322.1</v>
          </cell>
        </row>
        <row r="13426">
          <cell r="A13426" t="str">
            <v>PL</v>
          </cell>
          <cell r="B13426" t="str">
            <v>PL_RV_CS240214</v>
          </cell>
          <cell r="C13426">
            <v>1993</v>
          </cell>
          <cell r="D13426" t="str">
            <v>Annual</v>
          </cell>
          <cell r="E13426" t="str">
            <v>Orthophosphate</v>
          </cell>
          <cell r="F13426" t="str">
            <v>mg/l P</v>
          </cell>
          <cell r="G13426">
            <v>12</v>
          </cell>
          <cell r="J13426">
            <v>24</v>
          </cell>
          <cell r="K13426">
            <v>0.37869998812675476</v>
          </cell>
          <cell r="L13426">
            <v>0.4189000129699707</v>
          </cell>
          <cell r="M13426">
            <v>0.42840000987052917</v>
          </cell>
          <cell r="N13426" t="str">
            <v>Medium</v>
          </cell>
          <cell r="O13426">
            <v>66.2</v>
          </cell>
        </row>
        <row r="13427">
          <cell r="A13427" t="str">
            <v>PL</v>
          </cell>
          <cell r="B13427" t="str">
            <v>PL_RV_CS060099</v>
          </cell>
          <cell r="C13427">
            <v>1993</v>
          </cell>
          <cell r="D13427" t="str">
            <v>Annual</v>
          </cell>
          <cell r="E13427" t="str">
            <v>Orthophosphate</v>
          </cell>
          <cell r="F13427" t="str">
            <v>mg/l P</v>
          </cell>
          <cell r="G13427">
            <v>12</v>
          </cell>
          <cell r="J13427">
            <v>23</v>
          </cell>
          <cell r="K13427">
            <v>7.980000227689743E-2</v>
          </cell>
          <cell r="L13427">
            <v>8.150000125169754E-2</v>
          </cell>
          <cell r="M13427">
            <v>5.0200000405311584E-2</v>
          </cell>
          <cell r="N13427" t="str">
            <v>Large</v>
          </cell>
          <cell r="O13427">
            <v>327</v>
          </cell>
        </row>
        <row r="13428">
          <cell r="A13428" t="str">
            <v>PL</v>
          </cell>
          <cell r="B13428" t="str">
            <v>PL_RV_CS240015</v>
          </cell>
          <cell r="C13428">
            <v>1993</v>
          </cell>
          <cell r="D13428" t="str">
            <v>Annual</v>
          </cell>
          <cell r="E13428" t="str">
            <v>Orthophosphate</v>
          </cell>
          <cell r="F13428" t="str">
            <v>mg/l P</v>
          </cell>
          <cell r="G13428">
            <v>12</v>
          </cell>
          <cell r="J13428">
            <v>23</v>
          </cell>
          <cell r="K13428">
            <v>5.169999971985817E-2</v>
          </cell>
          <cell r="L13428">
            <v>5.2200000733137131E-2</v>
          </cell>
          <cell r="M13428">
            <v>8.4399998188018799E-2</v>
          </cell>
          <cell r="N13428" t="str">
            <v>Medium</v>
          </cell>
          <cell r="O13428">
            <v>64.38</v>
          </cell>
        </row>
        <row r="13429">
          <cell r="A13429" t="str">
            <v>PL</v>
          </cell>
          <cell r="B13429" t="str">
            <v>PL_RV_CS060117</v>
          </cell>
          <cell r="C13429">
            <v>1993</v>
          </cell>
          <cell r="D13429" t="str">
            <v>Annual</v>
          </cell>
          <cell r="E13429" t="str">
            <v>Orthophosphate</v>
          </cell>
          <cell r="F13429" t="str">
            <v>mg/l P</v>
          </cell>
          <cell r="G13429">
            <v>12</v>
          </cell>
          <cell r="J13429">
            <v>22</v>
          </cell>
          <cell r="K13429">
            <v>0.21930000185966492</v>
          </cell>
          <cell r="L13429">
            <v>0.21349999308586121</v>
          </cell>
          <cell r="M13429">
            <v>0.20170000195503235</v>
          </cell>
          <cell r="N13429" t="str">
            <v>Largest</v>
          </cell>
          <cell r="O13429">
            <v>10415</v>
          </cell>
        </row>
        <row r="13430">
          <cell r="A13430" t="str">
            <v>PL</v>
          </cell>
          <cell r="B13430" t="str">
            <v>PL_RV_CS240232</v>
          </cell>
          <cell r="C13430">
            <v>1993</v>
          </cell>
          <cell r="D13430" t="str">
            <v>Annual</v>
          </cell>
          <cell r="E13430" t="str">
            <v>Orthophosphate</v>
          </cell>
          <cell r="F13430" t="str">
            <v>mg/l P</v>
          </cell>
          <cell r="G13430">
            <v>12</v>
          </cell>
          <cell r="J13430">
            <v>23</v>
          </cell>
          <cell r="K13430">
            <v>0.17120000720024109</v>
          </cell>
          <cell r="L13430">
            <v>6.849999725818634E-2</v>
          </cell>
          <cell r="M13430">
            <v>0.54089999198913574</v>
          </cell>
          <cell r="N13430" t="str">
            <v>Large</v>
          </cell>
          <cell r="O13430">
            <v>349.8</v>
          </cell>
        </row>
        <row r="13431">
          <cell r="A13431" t="str">
            <v>PL</v>
          </cell>
          <cell r="B13431" t="str">
            <v>PL_RV_CS240003</v>
          </cell>
          <cell r="C13431">
            <v>1993</v>
          </cell>
          <cell r="D13431" t="str">
            <v>Annual</v>
          </cell>
          <cell r="E13431" t="str">
            <v>Orthophosphate</v>
          </cell>
          <cell r="F13431" t="str">
            <v>mg/l P</v>
          </cell>
          <cell r="G13431">
            <v>12</v>
          </cell>
          <cell r="J13431">
            <v>24</v>
          </cell>
          <cell r="K13431">
            <v>1.549999974668026E-2</v>
          </cell>
          <cell r="L13431">
            <v>1.3000000268220901E-2</v>
          </cell>
          <cell r="M13431">
            <v>7.3299996554851532E-2</v>
          </cell>
          <cell r="N13431" t="str">
            <v>Small</v>
          </cell>
          <cell r="O13431">
            <v>32.5</v>
          </cell>
        </row>
        <row r="13432">
          <cell r="A13432" t="str">
            <v>PL</v>
          </cell>
          <cell r="B13432" t="str">
            <v>PL_RV_CS180077</v>
          </cell>
          <cell r="C13432">
            <v>1993</v>
          </cell>
          <cell r="D13432" t="str">
            <v>Annual</v>
          </cell>
          <cell r="E13432" t="str">
            <v>Orthophosphate</v>
          </cell>
          <cell r="F13432" t="str">
            <v>mg/l P</v>
          </cell>
          <cell r="G13432">
            <v>12</v>
          </cell>
          <cell r="J13432">
            <v>34</v>
          </cell>
          <cell r="K13432">
            <v>0.1875</v>
          </cell>
          <cell r="L13432">
            <v>0.17440000176429749</v>
          </cell>
          <cell r="M13432">
            <v>0.19750000536441803</v>
          </cell>
          <cell r="N13432" t="str">
            <v>Largest</v>
          </cell>
          <cell r="O13432">
            <v>3516</v>
          </cell>
        </row>
        <row r="13433">
          <cell r="A13433" t="str">
            <v>PL</v>
          </cell>
          <cell r="B13433" t="str">
            <v>PL_RV_CS180054</v>
          </cell>
          <cell r="C13433">
            <v>1993</v>
          </cell>
          <cell r="D13433" t="str">
            <v>Annual</v>
          </cell>
          <cell r="E13433" t="str">
            <v>Orthophosphate</v>
          </cell>
          <cell r="F13433" t="str">
            <v>mg/l P</v>
          </cell>
          <cell r="G13433">
            <v>12</v>
          </cell>
          <cell r="J13433">
            <v>24</v>
          </cell>
          <cell r="K13433">
            <v>8.2999996840953827E-2</v>
          </cell>
          <cell r="L13433">
            <v>7.9899996519088745E-2</v>
          </cell>
          <cell r="M13433">
            <v>0.10419999808073044</v>
          </cell>
          <cell r="N13433" t="str">
            <v>Large</v>
          </cell>
          <cell r="O13433">
            <v>976.4</v>
          </cell>
        </row>
        <row r="13434">
          <cell r="A13434" t="str">
            <v>PL</v>
          </cell>
          <cell r="B13434" t="str">
            <v>PL_RV_CS160005</v>
          </cell>
          <cell r="C13434">
            <v>1993</v>
          </cell>
          <cell r="D13434" t="str">
            <v>Annual</v>
          </cell>
          <cell r="E13434" t="str">
            <v>Orthophosphate</v>
          </cell>
          <cell r="F13434" t="str">
            <v>mg/l P</v>
          </cell>
          <cell r="G13434">
            <v>12</v>
          </cell>
          <cell r="J13434">
            <v>24</v>
          </cell>
          <cell r="K13434">
            <v>0.12229999899864197</v>
          </cell>
          <cell r="L13434">
            <v>0.11410000175237656</v>
          </cell>
          <cell r="M13434">
            <v>0.18930000066757202</v>
          </cell>
          <cell r="N13434" t="str">
            <v>Small</v>
          </cell>
          <cell r="O13434">
            <v>24.9</v>
          </cell>
        </row>
        <row r="13435">
          <cell r="A13435" t="str">
            <v>PL</v>
          </cell>
          <cell r="B13435" t="str">
            <v>PL_RV_CS260073</v>
          </cell>
          <cell r="C13435">
            <v>1993</v>
          </cell>
          <cell r="D13435" t="str">
            <v>Annual</v>
          </cell>
          <cell r="E13435" t="str">
            <v>Orthophosphate</v>
          </cell>
          <cell r="F13435" t="str">
            <v>mg/l P</v>
          </cell>
          <cell r="G13435">
            <v>12</v>
          </cell>
          <cell r="J13435">
            <v>23</v>
          </cell>
          <cell r="K13435">
            <v>7.6999999582767487E-2</v>
          </cell>
          <cell r="L13435">
            <v>8.150000125169754E-2</v>
          </cell>
          <cell r="M13435">
            <v>6.7900002002716064E-2</v>
          </cell>
          <cell r="N13435" t="str">
            <v>Large</v>
          </cell>
          <cell r="O13435">
            <v>350</v>
          </cell>
        </row>
        <row r="13436">
          <cell r="A13436" t="str">
            <v>PL</v>
          </cell>
          <cell r="B13436" t="str">
            <v>PL_RV_CS200038</v>
          </cell>
          <cell r="C13436">
            <v>1993</v>
          </cell>
          <cell r="D13436" t="str">
            <v>Annual</v>
          </cell>
          <cell r="E13436" t="str">
            <v>Orthophosphate</v>
          </cell>
          <cell r="F13436" t="str">
            <v>mg/l P</v>
          </cell>
          <cell r="G13436">
            <v>12</v>
          </cell>
          <cell r="J13436">
            <v>36</v>
          </cell>
          <cell r="K13436">
            <v>0.29010000824928284</v>
          </cell>
          <cell r="L13436">
            <v>0.26730000972747803</v>
          </cell>
          <cell r="M13436">
            <v>0.44819998741149902</v>
          </cell>
          <cell r="N13436" t="str">
            <v>Very Large</v>
          </cell>
          <cell r="O13436">
            <v>1844.4</v>
          </cell>
        </row>
        <row r="13437">
          <cell r="A13437" t="str">
            <v>PL</v>
          </cell>
          <cell r="B13437" t="str">
            <v>PL_RV_CS180022</v>
          </cell>
          <cell r="C13437">
            <v>1993</v>
          </cell>
          <cell r="D13437" t="str">
            <v>Annual</v>
          </cell>
          <cell r="E13437" t="str">
            <v>Orthophosphate</v>
          </cell>
          <cell r="F13437" t="str">
            <v>mg/l P</v>
          </cell>
          <cell r="G13437">
            <v>12</v>
          </cell>
          <cell r="J13437">
            <v>25</v>
          </cell>
          <cell r="K13437">
            <v>9.6900001168251038E-2</v>
          </cell>
          <cell r="L13437">
            <v>9.4499997794628143E-2</v>
          </cell>
          <cell r="M13437">
            <v>0.15999999642372131</v>
          </cell>
          <cell r="N13437" t="str">
            <v>Largest</v>
          </cell>
          <cell r="O13437">
            <v>4110.2</v>
          </cell>
        </row>
        <row r="13438">
          <cell r="A13438" t="str">
            <v>PL</v>
          </cell>
          <cell r="B13438" t="str">
            <v>PL_RV_CS120082</v>
          </cell>
          <cell r="C13438">
            <v>1993</v>
          </cell>
          <cell r="D13438" t="str">
            <v>Annual</v>
          </cell>
          <cell r="E13438" t="str">
            <v>Orthophosphate</v>
          </cell>
          <cell r="F13438" t="str">
            <v>mg/l P</v>
          </cell>
          <cell r="G13438">
            <v>12</v>
          </cell>
          <cell r="J13438">
            <v>24</v>
          </cell>
          <cell r="K13438">
            <v>3.6899998784065247E-2</v>
          </cell>
          <cell r="L13438">
            <v>3.0999999493360519E-2</v>
          </cell>
          <cell r="M13438">
            <v>6.289999932050705E-2</v>
          </cell>
          <cell r="N13438" t="str">
            <v>Very Large</v>
          </cell>
          <cell r="O13438">
            <v>1357</v>
          </cell>
        </row>
        <row r="13439">
          <cell r="A13439" t="str">
            <v>PL</v>
          </cell>
          <cell r="B13439" t="str">
            <v>PL_RV_CS120105</v>
          </cell>
          <cell r="C13439">
            <v>1993</v>
          </cell>
          <cell r="D13439" t="str">
            <v>Annual</v>
          </cell>
          <cell r="E13439" t="str">
            <v>Orthophosphate</v>
          </cell>
          <cell r="F13439" t="str">
            <v>mg/l P</v>
          </cell>
          <cell r="G13439">
            <v>12</v>
          </cell>
          <cell r="J13439">
            <v>23</v>
          </cell>
          <cell r="K13439">
            <v>0.11069999635219574</v>
          </cell>
          <cell r="L13439">
            <v>0.10109999775886536</v>
          </cell>
          <cell r="M13439">
            <v>0.17170000076293945</v>
          </cell>
          <cell r="N13439" t="str">
            <v>Very Large</v>
          </cell>
          <cell r="O13439">
            <v>2071</v>
          </cell>
        </row>
        <row r="13440">
          <cell r="A13440" t="str">
            <v>PL</v>
          </cell>
          <cell r="B13440" t="str">
            <v>PL_RV_CS200001</v>
          </cell>
          <cell r="C13440">
            <v>1993</v>
          </cell>
          <cell r="D13440" t="str">
            <v>Annual</v>
          </cell>
          <cell r="E13440" t="str">
            <v>Orthophosphate</v>
          </cell>
          <cell r="F13440" t="str">
            <v>mg/l P</v>
          </cell>
          <cell r="G13440">
            <v>12</v>
          </cell>
          <cell r="J13440">
            <v>24</v>
          </cell>
          <cell r="K13440">
            <v>6.5700002014636993E-2</v>
          </cell>
          <cell r="L13440">
            <v>4.7299999743700027E-2</v>
          </cell>
          <cell r="M13440">
            <v>0.31929999589920044</v>
          </cell>
          <cell r="N13440" t="str">
            <v>Very Large</v>
          </cell>
          <cell r="O13440">
            <v>1050</v>
          </cell>
        </row>
        <row r="13441">
          <cell r="A13441" t="str">
            <v>PL</v>
          </cell>
          <cell r="B13441" t="str">
            <v>PL_RV_CS160019</v>
          </cell>
          <cell r="C13441">
            <v>1993</v>
          </cell>
          <cell r="D13441" t="str">
            <v>Annual</v>
          </cell>
          <cell r="E13441" t="str">
            <v>Orthophosphate</v>
          </cell>
          <cell r="F13441" t="str">
            <v>mg/l P</v>
          </cell>
          <cell r="G13441">
            <v>12</v>
          </cell>
          <cell r="J13441">
            <v>24</v>
          </cell>
          <cell r="K13441">
            <v>2.6799999177455902E-2</v>
          </cell>
          <cell r="L13441">
            <v>2.1199999377131462E-2</v>
          </cell>
          <cell r="M13441">
            <v>5.4800000041723251E-2</v>
          </cell>
          <cell r="N13441" t="str">
            <v>Very Large</v>
          </cell>
          <cell r="O13441">
            <v>2122.5</v>
          </cell>
        </row>
        <row r="13442">
          <cell r="A13442" t="str">
            <v>PL</v>
          </cell>
          <cell r="B13442" t="str">
            <v>PL_RV_CS240201</v>
          </cell>
          <cell r="C13442">
            <v>1993</v>
          </cell>
          <cell r="D13442" t="str">
            <v>Annual</v>
          </cell>
          <cell r="E13442" t="str">
            <v>Orthophosphate</v>
          </cell>
          <cell r="F13442" t="str">
            <v>mg/l P</v>
          </cell>
          <cell r="G13442">
            <v>12</v>
          </cell>
          <cell r="J13442">
            <v>24</v>
          </cell>
          <cell r="K13442">
            <v>9.4099998474121094E-2</v>
          </cell>
          <cell r="L13442">
            <v>5.8699999004602432E-2</v>
          </cell>
          <cell r="M13442">
            <v>0.39899998903274536</v>
          </cell>
          <cell r="N13442" t="str">
            <v>Medium</v>
          </cell>
          <cell r="O13442">
            <v>165.2</v>
          </cell>
        </row>
        <row r="13443">
          <cell r="A13443" t="str">
            <v>PL</v>
          </cell>
          <cell r="B13443" t="str">
            <v>PL_RV_CS240246</v>
          </cell>
          <cell r="C13443">
            <v>1993</v>
          </cell>
          <cell r="D13443" t="str">
            <v>Annual</v>
          </cell>
          <cell r="E13443" t="str">
            <v>Orthophosphate</v>
          </cell>
          <cell r="F13443" t="str">
            <v>mg/l P</v>
          </cell>
          <cell r="G13443">
            <v>12</v>
          </cell>
          <cell r="J13443">
            <v>24</v>
          </cell>
          <cell r="K13443">
            <v>9.830000251531601E-2</v>
          </cell>
          <cell r="L13443">
            <v>5.3800001740455627E-2</v>
          </cell>
          <cell r="M13443">
            <v>0.30199998617172241</v>
          </cell>
          <cell r="N13443" t="str">
            <v>Very Large</v>
          </cell>
          <cell r="O13443">
            <v>1800</v>
          </cell>
        </row>
        <row r="13444">
          <cell r="A13444" t="str">
            <v>PL</v>
          </cell>
          <cell r="B13444" t="str">
            <v>PL_RV_CS060123</v>
          </cell>
          <cell r="C13444">
            <v>1993</v>
          </cell>
          <cell r="D13444" t="str">
            <v>Annual</v>
          </cell>
          <cell r="E13444" t="str">
            <v>Orthophosphate</v>
          </cell>
          <cell r="F13444" t="str">
            <v>mg/l P</v>
          </cell>
          <cell r="G13444">
            <v>12</v>
          </cell>
          <cell r="J13444">
            <v>23</v>
          </cell>
          <cell r="K13444">
            <v>0.49410000443458557</v>
          </cell>
          <cell r="L13444">
            <v>0.51829999685287476</v>
          </cell>
          <cell r="M13444">
            <v>0.6413000226020813</v>
          </cell>
          <cell r="N13444" t="str">
            <v>Large</v>
          </cell>
          <cell r="O13444">
            <v>416.1</v>
          </cell>
        </row>
        <row r="13445">
          <cell r="A13445" t="str">
            <v>PL</v>
          </cell>
          <cell r="B13445" t="str">
            <v>PL_RV_CS060046</v>
          </cell>
          <cell r="C13445">
            <v>1993</v>
          </cell>
          <cell r="D13445" t="str">
            <v>Annual</v>
          </cell>
          <cell r="E13445" t="str">
            <v>Orthophosphate</v>
          </cell>
          <cell r="F13445" t="str">
            <v>mg/l P</v>
          </cell>
          <cell r="G13445">
            <v>12</v>
          </cell>
          <cell r="J13445">
            <v>24</v>
          </cell>
          <cell r="K13445">
            <v>0.29679998755455017</v>
          </cell>
          <cell r="L13445">
            <v>0.23800000548362732</v>
          </cell>
          <cell r="M13445">
            <v>0.55059999227523804</v>
          </cell>
          <cell r="N13445" t="str">
            <v>Largest</v>
          </cell>
          <cell r="O13445">
            <v>3353.2</v>
          </cell>
        </row>
        <row r="13446">
          <cell r="A13446" t="str">
            <v>PL</v>
          </cell>
          <cell r="B13446" t="str">
            <v>PL_RV_CS200101</v>
          </cell>
          <cell r="C13446">
            <v>1993</v>
          </cell>
          <cell r="D13446" t="str">
            <v>Annual</v>
          </cell>
          <cell r="E13446" t="str">
            <v>Orthophosphate</v>
          </cell>
          <cell r="F13446" t="str">
            <v>mg/l P</v>
          </cell>
          <cell r="G13446">
            <v>12</v>
          </cell>
          <cell r="J13446">
            <v>10</v>
          </cell>
          <cell r="K13446">
            <v>0.23309999704360962</v>
          </cell>
          <cell r="L13446">
            <v>0.22010000050067902</v>
          </cell>
          <cell r="M13446">
            <v>0.23199999332427979</v>
          </cell>
          <cell r="N13446" t="str">
            <v>Small</v>
          </cell>
          <cell r="O13446">
            <v>27</v>
          </cell>
        </row>
        <row r="13447">
          <cell r="A13447" t="str">
            <v>PL</v>
          </cell>
          <cell r="B13447" t="str">
            <v>PL_RV_CS260063</v>
          </cell>
          <cell r="C13447">
            <v>1993</v>
          </cell>
          <cell r="D13447" t="str">
            <v>Annual</v>
          </cell>
          <cell r="E13447" t="str">
            <v>Orthophosphate</v>
          </cell>
          <cell r="F13447" t="str">
            <v>mg/l P</v>
          </cell>
          <cell r="G13447">
            <v>12</v>
          </cell>
          <cell r="J13447">
            <v>23</v>
          </cell>
          <cell r="K13447">
            <v>0.21459999680519104</v>
          </cell>
          <cell r="L13447">
            <v>0.23149999976158142</v>
          </cell>
          <cell r="M13447">
            <v>0.20730000734329224</v>
          </cell>
          <cell r="N13447" t="str">
            <v>Very Large</v>
          </cell>
          <cell r="O13447">
            <v>1987.8</v>
          </cell>
        </row>
        <row r="13448">
          <cell r="A13448" t="str">
            <v>PL</v>
          </cell>
          <cell r="B13448" t="str">
            <v>PL_RV_CS240028</v>
          </cell>
          <cell r="C13448">
            <v>1993</v>
          </cell>
          <cell r="D13448" t="str">
            <v>Annual</v>
          </cell>
          <cell r="E13448" t="str">
            <v>Orthophosphate</v>
          </cell>
          <cell r="F13448" t="str">
            <v>mg/l P</v>
          </cell>
          <cell r="G13448">
            <v>12</v>
          </cell>
          <cell r="J13448">
            <v>24</v>
          </cell>
          <cell r="K13448">
            <v>0.17170000076293945</v>
          </cell>
          <cell r="L13448">
            <v>0.16459999978542328</v>
          </cell>
          <cell r="M13448">
            <v>0.25609999895095825</v>
          </cell>
          <cell r="N13448" t="str">
            <v>Medium</v>
          </cell>
          <cell r="O13448">
            <v>201.1</v>
          </cell>
        </row>
        <row r="13449">
          <cell r="A13449" t="str">
            <v>PL</v>
          </cell>
          <cell r="B13449" t="str">
            <v>PL_RV_CS060023</v>
          </cell>
          <cell r="C13449">
            <v>1993</v>
          </cell>
          <cell r="D13449" t="str">
            <v>Annual</v>
          </cell>
          <cell r="E13449" t="str">
            <v>Orthophosphate</v>
          </cell>
          <cell r="F13449" t="str">
            <v>mg/l P</v>
          </cell>
          <cell r="G13449">
            <v>12</v>
          </cell>
          <cell r="J13449">
            <v>24</v>
          </cell>
          <cell r="K13449">
            <v>0.18129999935626984</v>
          </cell>
          <cell r="L13449">
            <v>0.13529999554157257</v>
          </cell>
          <cell r="M13449">
            <v>0.36620000004768372</v>
          </cell>
          <cell r="N13449" t="str">
            <v>Very Large</v>
          </cell>
          <cell r="O13449">
            <v>1394.3</v>
          </cell>
        </row>
        <row r="13450">
          <cell r="A13450" t="str">
            <v>PL</v>
          </cell>
          <cell r="B13450" t="str">
            <v>PL_RV_CS300205</v>
          </cell>
          <cell r="C13450">
            <v>1993</v>
          </cell>
          <cell r="D13450" t="str">
            <v>Annual</v>
          </cell>
          <cell r="E13450" t="str">
            <v>Orthophosphate</v>
          </cell>
          <cell r="F13450" t="str">
            <v>mg/l P</v>
          </cell>
          <cell r="G13450">
            <v>12</v>
          </cell>
          <cell r="J13450">
            <v>24</v>
          </cell>
          <cell r="K13450">
            <v>0.14900000393390656</v>
          </cell>
          <cell r="L13450">
            <v>0.15320000052452087</v>
          </cell>
          <cell r="M13450">
            <v>0.1128000020980835</v>
          </cell>
          <cell r="N13450" t="str">
            <v>Largest</v>
          </cell>
          <cell r="O13450">
            <v>4942.8</v>
          </cell>
        </row>
        <row r="13451">
          <cell r="A13451" t="str">
            <v>PL</v>
          </cell>
          <cell r="B13451" t="str">
            <v>PL_RV_CS200015</v>
          </cell>
          <cell r="C13451">
            <v>1993</v>
          </cell>
          <cell r="D13451" t="str">
            <v>Annual</v>
          </cell>
          <cell r="E13451" t="str">
            <v>Orthophosphate</v>
          </cell>
          <cell r="F13451" t="str">
            <v>mg/l P</v>
          </cell>
          <cell r="G13451">
            <v>12</v>
          </cell>
          <cell r="J13451">
            <v>24</v>
          </cell>
          <cell r="K13451">
            <v>7.2400003671646118E-2</v>
          </cell>
          <cell r="L13451">
            <v>5.8699999004602432E-2</v>
          </cell>
          <cell r="M13451">
            <v>0.14579999446868896</v>
          </cell>
          <cell r="N13451" t="str">
            <v>Largest</v>
          </cell>
          <cell r="O13451">
            <v>15296</v>
          </cell>
        </row>
        <row r="13452">
          <cell r="A13452" t="str">
            <v>PL</v>
          </cell>
          <cell r="B13452" t="str">
            <v>PL_RV_CS120092</v>
          </cell>
          <cell r="C13452">
            <v>1993</v>
          </cell>
          <cell r="D13452" t="str">
            <v>Annual</v>
          </cell>
          <cell r="E13452" t="str">
            <v>Orthophosphate</v>
          </cell>
          <cell r="F13452" t="str">
            <v>mg/l P</v>
          </cell>
          <cell r="G13452">
            <v>12</v>
          </cell>
          <cell r="J13452">
            <v>24</v>
          </cell>
          <cell r="K13452">
            <v>4.960000142455101E-2</v>
          </cell>
          <cell r="L13452">
            <v>4.8900000751018524E-2</v>
          </cell>
          <cell r="M13452">
            <v>8.4299996495246887E-2</v>
          </cell>
          <cell r="N13452" t="str">
            <v>Largest</v>
          </cell>
          <cell r="O13452">
            <v>6804</v>
          </cell>
        </row>
        <row r="13453">
          <cell r="A13453" t="str">
            <v>PL</v>
          </cell>
          <cell r="B13453" t="str">
            <v>PL_RV_CS140076</v>
          </cell>
          <cell r="C13453">
            <v>1993</v>
          </cell>
          <cell r="D13453" t="str">
            <v>Annual</v>
          </cell>
          <cell r="E13453" t="str">
            <v>Orthophosphate</v>
          </cell>
          <cell r="F13453" t="str">
            <v>mg/l P</v>
          </cell>
          <cell r="G13453">
            <v>12</v>
          </cell>
          <cell r="J13453">
            <v>24</v>
          </cell>
          <cell r="K13453">
            <v>0.12080000340938568</v>
          </cell>
          <cell r="L13453">
            <v>0.10760000348091125</v>
          </cell>
          <cell r="M13453">
            <v>0.24549999833106995</v>
          </cell>
          <cell r="N13453" t="str">
            <v>Largest</v>
          </cell>
          <cell r="O13453">
            <v>75162</v>
          </cell>
        </row>
        <row r="13454">
          <cell r="A13454" t="str">
            <v>PL</v>
          </cell>
          <cell r="B13454" t="str">
            <v>PL_RV_CS040071</v>
          </cell>
          <cell r="C13454">
            <v>1993</v>
          </cell>
          <cell r="D13454" t="str">
            <v>Annual</v>
          </cell>
          <cell r="E13454" t="str">
            <v>Orthophosphate</v>
          </cell>
          <cell r="F13454" t="str">
            <v>mg/l P</v>
          </cell>
          <cell r="G13454">
            <v>12</v>
          </cell>
          <cell r="J13454">
            <v>24</v>
          </cell>
          <cell r="K13454">
            <v>0.14470000565052032</v>
          </cell>
          <cell r="L13454">
            <v>0.14509999752044678</v>
          </cell>
          <cell r="M13454">
            <v>0.18230000138282776</v>
          </cell>
          <cell r="N13454" t="str">
            <v>Largest</v>
          </cell>
          <cell r="O13454">
            <v>5343.5</v>
          </cell>
        </row>
        <row r="13455">
          <cell r="A13455" t="str">
            <v>PL</v>
          </cell>
          <cell r="B13455" t="str">
            <v>PL_RV_CS300183</v>
          </cell>
          <cell r="C13455">
            <v>1993</v>
          </cell>
          <cell r="D13455" t="str">
            <v>Annual</v>
          </cell>
          <cell r="E13455" t="str">
            <v>Orthophosphate</v>
          </cell>
          <cell r="F13455" t="str">
            <v>mg/l P</v>
          </cell>
          <cell r="G13455">
            <v>12</v>
          </cell>
          <cell r="J13455">
            <v>24</v>
          </cell>
          <cell r="K13455">
            <v>7.9999998211860657E-2</v>
          </cell>
          <cell r="L13455">
            <v>7.6600000262260437E-2</v>
          </cell>
          <cell r="M13455">
            <v>7.2700001299381256E-2</v>
          </cell>
          <cell r="N13455" t="str">
            <v>Largest</v>
          </cell>
          <cell r="O13455">
            <v>3296.4</v>
          </cell>
        </row>
        <row r="13456">
          <cell r="A13456" t="str">
            <v>PL</v>
          </cell>
          <cell r="B13456" t="str">
            <v>PL_RV_CS020052</v>
          </cell>
          <cell r="C13456">
            <v>1993</v>
          </cell>
          <cell r="D13456" t="str">
            <v>Annual</v>
          </cell>
          <cell r="E13456" t="str">
            <v>Orthophosphate</v>
          </cell>
          <cell r="F13456" t="str">
            <v>mg/l P</v>
          </cell>
          <cell r="G13456">
            <v>12</v>
          </cell>
          <cell r="J13456">
            <v>24</v>
          </cell>
          <cell r="K13456">
            <v>0.77450001239776611</v>
          </cell>
          <cell r="L13456">
            <v>0.57050001621246338</v>
          </cell>
          <cell r="M13456">
            <v>1.5283000469207764</v>
          </cell>
          <cell r="N13456" t="str">
            <v>Large</v>
          </cell>
          <cell r="O13456">
            <v>271</v>
          </cell>
        </row>
        <row r="13457">
          <cell r="A13457" t="str">
            <v>PL</v>
          </cell>
          <cell r="B13457" t="str">
            <v>PL_RV_CS120136</v>
          </cell>
          <cell r="C13457">
            <v>1993</v>
          </cell>
          <cell r="D13457" t="str">
            <v>Annual</v>
          </cell>
          <cell r="E13457" t="str">
            <v>Orthophosphate</v>
          </cell>
          <cell r="F13457" t="str">
            <v>mg/l P</v>
          </cell>
          <cell r="G13457">
            <v>12</v>
          </cell>
          <cell r="J13457">
            <v>24</v>
          </cell>
          <cell r="K13457">
            <v>1.5900000929832458E-2</v>
          </cell>
          <cell r="L13457">
            <v>1.3000000268220901E-2</v>
          </cell>
          <cell r="M13457">
            <v>2.6599999517202377E-2</v>
          </cell>
          <cell r="N13457" t="str">
            <v>Medium</v>
          </cell>
          <cell r="O13457">
            <v>135</v>
          </cell>
        </row>
        <row r="13458">
          <cell r="A13458" t="str">
            <v>PL</v>
          </cell>
          <cell r="B13458" t="str">
            <v>PL_RV_CS020046</v>
          </cell>
          <cell r="C13458">
            <v>1993</v>
          </cell>
          <cell r="D13458" t="str">
            <v>Annual</v>
          </cell>
          <cell r="E13458" t="str">
            <v>Orthophosphate</v>
          </cell>
          <cell r="F13458" t="str">
            <v>mg/l P</v>
          </cell>
          <cell r="G13458">
            <v>12</v>
          </cell>
          <cell r="J13458">
            <v>24</v>
          </cell>
          <cell r="K13458">
            <v>1.1710000038146973</v>
          </cell>
          <cell r="L13458">
            <v>1.0677000284194946</v>
          </cell>
          <cell r="M13458">
            <v>2.010200023651123</v>
          </cell>
          <cell r="N13458" t="str">
            <v>Very Large</v>
          </cell>
          <cell r="O13458">
            <v>1767.8</v>
          </cell>
        </row>
        <row r="13459">
          <cell r="A13459" t="str">
            <v>PL</v>
          </cell>
          <cell r="B13459" t="str">
            <v>PL_RV_CS020039</v>
          </cell>
          <cell r="C13459">
            <v>1993</v>
          </cell>
          <cell r="D13459" t="str">
            <v>Annual</v>
          </cell>
          <cell r="E13459" t="str">
            <v>Orthophosphate</v>
          </cell>
          <cell r="F13459" t="str">
            <v>mg/l P</v>
          </cell>
          <cell r="G13459">
            <v>12</v>
          </cell>
          <cell r="J13459">
            <v>21</v>
          </cell>
          <cell r="K13459">
            <v>4.8000000417232513E-2</v>
          </cell>
          <cell r="L13459">
            <v>3.9099998772144318E-2</v>
          </cell>
          <cell r="M13459">
            <v>9.9799998104572296E-2</v>
          </cell>
          <cell r="N13459" t="str">
            <v>Medium</v>
          </cell>
          <cell r="O13459">
            <v>122.9</v>
          </cell>
        </row>
        <row r="13460">
          <cell r="A13460" t="str">
            <v>PL</v>
          </cell>
          <cell r="B13460" t="str">
            <v>PL_RV_CS060147</v>
          </cell>
          <cell r="C13460">
            <v>1993</v>
          </cell>
          <cell r="D13460" t="str">
            <v>Annual</v>
          </cell>
          <cell r="E13460" t="str">
            <v>Orthophosphate</v>
          </cell>
          <cell r="F13460" t="str">
            <v>mg/l P</v>
          </cell>
          <cell r="G13460">
            <v>12</v>
          </cell>
          <cell r="J13460">
            <v>22</v>
          </cell>
          <cell r="K13460">
            <v>1.3781000375747681</v>
          </cell>
          <cell r="L13460">
            <v>1.2910000085830688</v>
          </cell>
          <cell r="M13460">
            <v>1.2131999731063843</v>
          </cell>
          <cell r="N13460" t="str">
            <v>Very Large</v>
          </cell>
          <cell r="O13460">
            <v>1315</v>
          </cell>
        </row>
        <row r="13461">
          <cell r="A13461" t="str">
            <v>PL</v>
          </cell>
          <cell r="B13461" t="str">
            <v>PL_RV_CS060012</v>
          </cell>
          <cell r="C13461">
            <v>1993</v>
          </cell>
          <cell r="D13461" t="str">
            <v>Annual</v>
          </cell>
          <cell r="E13461" t="str">
            <v>Orthophosphate</v>
          </cell>
          <cell r="F13461" t="str">
            <v>mg/l P</v>
          </cell>
          <cell r="G13461">
            <v>12</v>
          </cell>
          <cell r="J13461">
            <v>24</v>
          </cell>
          <cell r="K13461">
            <v>0.12919999659061432</v>
          </cell>
          <cell r="L13461">
            <v>0.13040000200271606</v>
          </cell>
          <cell r="M13461">
            <v>0.17630000412464142</v>
          </cell>
          <cell r="N13461" t="str">
            <v>Largest</v>
          </cell>
          <cell r="O13461">
            <v>26284</v>
          </cell>
        </row>
        <row r="13462">
          <cell r="A13462" t="str">
            <v>PL</v>
          </cell>
          <cell r="B13462" t="str">
            <v>PL_RV_CS080026</v>
          </cell>
          <cell r="C13462">
            <v>1993</v>
          </cell>
          <cell r="D13462" t="str">
            <v>Annual</v>
          </cell>
          <cell r="E13462" t="str">
            <v>Orthophosphate</v>
          </cell>
          <cell r="F13462" t="str">
            <v>mg/l P</v>
          </cell>
          <cell r="G13462">
            <v>12</v>
          </cell>
          <cell r="J13462">
            <v>24</v>
          </cell>
          <cell r="K13462">
            <v>0.34229999780654907</v>
          </cell>
          <cell r="L13462">
            <v>0.25270000100135803</v>
          </cell>
          <cell r="M13462">
            <v>0.70959997177124023</v>
          </cell>
          <cell r="N13462" t="str">
            <v>Largest</v>
          </cell>
          <cell r="O13462">
            <v>5869.4</v>
          </cell>
        </row>
        <row r="13463">
          <cell r="A13463" t="str">
            <v>PL</v>
          </cell>
          <cell r="B13463" t="str">
            <v>PL_RV_CS160002</v>
          </cell>
          <cell r="C13463">
            <v>1993</v>
          </cell>
          <cell r="D13463" t="str">
            <v>Annual</v>
          </cell>
          <cell r="E13463" t="str">
            <v>Orthophosphate</v>
          </cell>
          <cell r="F13463" t="str">
            <v>mg/l P</v>
          </cell>
          <cell r="G13463">
            <v>12</v>
          </cell>
          <cell r="J13463">
            <v>24</v>
          </cell>
          <cell r="K13463">
            <v>0.11760000139474869</v>
          </cell>
          <cell r="L13463">
            <v>0.10760000348091125</v>
          </cell>
          <cell r="M13463">
            <v>0.19140000641345978</v>
          </cell>
          <cell r="N13463" t="str">
            <v>Large</v>
          </cell>
          <cell r="O13463">
            <v>393.6</v>
          </cell>
        </row>
        <row r="13464">
          <cell r="A13464" t="str">
            <v>PL</v>
          </cell>
          <cell r="B13464" t="str">
            <v>PL_RV_CS200065</v>
          </cell>
          <cell r="C13464">
            <v>1993</v>
          </cell>
          <cell r="D13464" t="str">
            <v>Annual</v>
          </cell>
          <cell r="E13464" t="str">
            <v>Orthophosphate</v>
          </cell>
          <cell r="F13464" t="str">
            <v>mg/l P</v>
          </cell>
          <cell r="G13464">
            <v>12</v>
          </cell>
          <cell r="J13464">
            <v>24</v>
          </cell>
          <cell r="K13464">
            <v>6.5999999642372131E-2</v>
          </cell>
          <cell r="L13464">
            <v>5.3800001740455627E-2</v>
          </cell>
          <cell r="M13464">
            <v>0.14669999480247498</v>
          </cell>
          <cell r="N13464" t="str">
            <v>Largest</v>
          </cell>
          <cell r="O13464">
            <v>6900.4</v>
          </cell>
        </row>
        <row r="13465">
          <cell r="A13465" t="str">
            <v>PL</v>
          </cell>
          <cell r="B13465" t="str">
            <v>PL_RV_CS080012</v>
          </cell>
          <cell r="C13465">
            <v>1993</v>
          </cell>
          <cell r="D13465" t="str">
            <v>Annual</v>
          </cell>
          <cell r="E13465" t="str">
            <v>Orthophosphate</v>
          </cell>
          <cell r="F13465" t="str">
            <v>mg/l P</v>
          </cell>
          <cell r="G13465">
            <v>12</v>
          </cell>
          <cell r="J13465">
            <v>25</v>
          </cell>
          <cell r="K13465">
            <v>0.19169999659061432</v>
          </cell>
          <cell r="L13465">
            <v>0.1988999992609024</v>
          </cell>
          <cell r="M13465">
            <v>0.29730001091957092</v>
          </cell>
          <cell r="N13465" t="str">
            <v>Largest</v>
          </cell>
          <cell r="O13465">
            <v>5534.5</v>
          </cell>
        </row>
        <row r="13466">
          <cell r="A13466" t="str">
            <v>PL</v>
          </cell>
          <cell r="B13466" t="str">
            <v>PL_RV_CS300229</v>
          </cell>
          <cell r="C13466">
            <v>1993</v>
          </cell>
          <cell r="D13466" t="str">
            <v>Annual</v>
          </cell>
          <cell r="E13466" t="str">
            <v>Orthophosphate</v>
          </cell>
          <cell r="F13466" t="str">
            <v>mg/l P</v>
          </cell>
          <cell r="G13466">
            <v>12</v>
          </cell>
          <cell r="J13466">
            <v>24</v>
          </cell>
          <cell r="K13466">
            <v>0.16159999370574951</v>
          </cell>
          <cell r="L13466">
            <v>0.14830000698566437</v>
          </cell>
          <cell r="M13466">
            <v>0.148499995470047</v>
          </cell>
          <cell r="N13466" t="str">
            <v>Medium</v>
          </cell>
          <cell r="O13466">
            <v>163</v>
          </cell>
        </row>
        <row r="13467">
          <cell r="A13467" t="str">
            <v>PL</v>
          </cell>
          <cell r="B13467" t="str">
            <v>PL_RV_CS240058</v>
          </cell>
          <cell r="C13467">
            <v>1993</v>
          </cell>
          <cell r="D13467" t="str">
            <v>Annual</v>
          </cell>
          <cell r="E13467" t="str">
            <v>Orthophosphate</v>
          </cell>
          <cell r="F13467" t="str">
            <v>mg/l P</v>
          </cell>
          <cell r="G13467">
            <v>12</v>
          </cell>
          <cell r="J13467">
            <v>24</v>
          </cell>
          <cell r="K13467">
            <v>0.88550001382827759</v>
          </cell>
          <cell r="L13467">
            <v>0.81660002470016479</v>
          </cell>
          <cell r="M13467">
            <v>1.3238999843597412</v>
          </cell>
          <cell r="N13467" t="str">
            <v>Large</v>
          </cell>
          <cell r="O13467">
            <v>349</v>
          </cell>
        </row>
        <row r="13468">
          <cell r="A13468" t="str">
            <v>PL</v>
          </cell>
          <cell r="B13468" t="str">
            <v>PL_RV_CS160009</v>
          </cell>
          <cell r="C13468">
            <v>1993</v>
          </cell>
          <cell r="D13468" t="str">
            <v>Annual</v>
          </cell>
          <cell r="E13468" t="str">
            <v>Orthophosphate</v>
          </cell>
          <cell r="F13468" t="str">
            <v>mg/l P</v>
          </cell>
          <cell r="G13468">
            <v>12</v>
          </cell>
          <cell r="J13468">
            <v>24</v>
          </cell>
          <cell r="K13468">
            <v>0.76579999923706055</v>
          </cell>
          <cell r="L13468">
            <v>0.616100013256073</v>
          </cell>
          <cell r="M13468">
            <v>1.7113000154495239</v>
          </cell>
          <cell r="N13468" t="str">
            <v>Large</v>
          </cell>
          <cell r="O13468">
            <v>483.8</v>
          </cell>
        </row>
        <row r="13469">
          <cell r="A13469" t="str">
            <v>PL</v>
          </cell>
          <cell r="B13469" t="str">
            <v>PL_RV_CS180084</v>
          </cell>
          <cell r="C13469">
            <v>1993</v>
          </cell>
          <cell r="D13469" t="str">
            <v>Annual</v>
          </cell>
          <cell r="E13469" t="str">
            <v>Orthophosphate</v>
          </cell>
          <cell r="F13469" t="str">
            <v>mg/l P</v>
          </cell>
          <cell r="G13469">
            <v>12</v>
          </cell>
          <cell r="J13469">
            <v>24</v>
          </cell>
          <cell r="K13469">
            <v>6.549999862909317E-2</v>
          </cell>
          <cell r="L13469">
            <v>5.2200000733137131E-2</v>
          </cell>
          <cell r="M13469">
            <v>0.14380000531673431</v>
          </cell>
          <cell r="N13469" t="str">
            <v>Medium</v>
          </cell>
          <cell r="O13469">
            <v>206.8</v>
          </cell>
        </row>
        <row r="13470">
          <cell r="A13470" t="str">
            <v>PL</v>
          </cell>
          <cell r="B13470" t="str">
            <v>PL_RV_CS240208</v>
          </cell>
          <cell r="C13470">
            <v>1993</v>
          </cell>
          <cell r="D13470" t="str">
            <v>Annual</v>
          </cell>
          <cell r="E13470" t="str">
            <v>Orthophosphate</v>
          </cell>
          <cell r="F13470" t="str">
            <v>mg/l P</v>
          </cell>
          <cell r="G13470">
            <v>12</v>
          </cell>
          <cell r="J13470">
            <v>24</v>
          </cell>
          <cell r="K13470">
            <v>0.75929999351501465</v>
          </cell>
          <cell r="L13470">
            <v>0.63239997625350952</v>
          </cell>
          <cell r="M13470">
            <v>1.7213000059127808</v>
          </cell>
          <cell r="N13470" t="str">
            <v>Medium</v>
          </cell>
          <cell r="O13470">
            <v>239.1</v>
          </cell>
        </row>
        <row r="13471">
          <cell r="A13471" t="str">
            <v>PL</v>
          </cell>
          <cell r="B13471" t="str">
            <v>PL_RV_CS120017</v>
          </cell>
          <cell r="C13471">
            <v>1993</v>
          </cell>
          <cell r="D13471" t="str">
            <v>Annual</v>
          </cell>
          <cell r="E13471" t="str">
            <v>Orthophosphate</v>
          </cell>
          <cell r="F13471" t="str">
            <v>mg/l P</v>
          </cell>
          <cell r="G13471">
            <v>12</v>
          </cell>
          <cell r="J13471">
            <v>24</v>
          </cell>
          <cell r="K13471">
            <v>8.449999988079071E-2</v>
          </cell>
          <cell r="L13471">
            <v>6.849999725818634E-2</v>
          </cell>
          <cell r="M13471">
            <v>0.14869999885559082</v>
          </cell>
          <cell r="N13471" t="str">
            <v>Very Large</v>
          </cell>
          <cell r="O13471">
            <v>1154</v>
          </cell>
        </row>
        <row r="13472">
          <cell r="A13472" t="str">
            <v>PL</v>
          </cell>
          <cell r="B13472" t="str">
            <v>PL_RV_CS020026</v>
          </cell>
          <cell r="C13472">
            <v>1993</v>
          </cell>
          <cell r="D13472" t="str">
            <v>Annual</v>
          </cell>
          <cell r="E13472" t="str">
            <v>Orthophosphate</v>
          </cell>
          <cell r="F13472" t="str">
            <v>mg/l P</v>
          </cell>
          <cell r="G13472">
            <v>12</v>
          </cell>
          <cell r="J13472">
            <v>22</v>
          </cell>
          <cell r="K13472">
            <v>0.33860000967979431</v>
          </cell>
          <cell r="L13472">
            <v>0.35210001468658447</v>
          </cell>
          <cell r="M13472">
            <v>0.51810002326965332</v>
          </cell>
          <cell r="N13472" t="str">
            <v>Large</v>
          </cell>
          <cell r="O13472">
            <v>593.5</v>
          </cell>
        </row>
        <row r="13473">
          <cell r="A13473" t="str">
            <v>PL</v>
          </cell>
          <cell r="B13473" t="str">
            <v>PL_RV_CS020106</v>
          </cell>
          <cell r="C13473">
            <v>1993</v>
          </cell>
          <cell r="D13473" t="str">
            <v>Annual</v>
          </cell>
          <cell r="E13473" t="str">
            <v>Orthophosphate</v>
          </cell>
          <cell r="F13473" t="str">
            <v>mg/l P</v>
          </cell>
          <cell r="G13473">
            <v>12</v>
          </cell>
          <cell r="J13473">
            <v>23</v>
          </cell>
          <cell r="K13473">
            <v>0.40920001268386841</v>
          </cell>
          <cell r="L13473">
            <v>0.32600000500679016</v>
          </cell>
          <cell r="M13473">
            <v>0.78589999675750732</v>
          </cell>
          <cell r="N13473" t="str">
            <v>Large</v>
          </cell>
          <cell r="O13473">
            <v>517.5</v>
          </cell>
        </row>
        <row r="13474">
          <cell r="A13474" t="str">
            <v>PL</v>
          </cell>
          <cell r="B13474" t="str">
            <v>PL_RV_CS180050</v>
          </cell>
          <cell r="C13474">
            <v>1993</v>
          </cell>
          <cell r="D13474" t="str">
            <v>Annual</v>
          </cell>
          <cell r="E13474" t="str">
            <v>Orthophosphate</v>
          </cell>
          <cell r="F13474" t="str">
            <v>mg/l P</v>
          </cell>
          <cell r="G13474">
            <v>12</v>
          </cell>
          <cell r="J13474">
            <v>33</v>
          </cell>
          <cell r="K13474">
            <v>3.7200000137090683E-2</v>
          </cell>
          <cell r="L13474">
            <v>3.9099998772144318E-2</v>
          </cell>
          <cell r="M13474">
            <v>4.8900000751018524E-2</v>
          </cell>
          <cell r="N13474" t="str">
            <v>Largest</v>
          </cell>
          <cell r="O13474">
            <v>16857</v>
          </cell>
        </row>
        <row r="13475">
          <cell r="A13475" t="str">
            <v>PL</v>
          </cell>
          <cell r="B13475" t="str">
            <v>PL_RV_CS180023</v>
          </cell>
          <cell r="C13475">
            <v>1993</v>
          </cell>
          <cell r="D13475" t="str">
            <v>Annual</v>
          </cell>
          <cell r="E13475" t="str">
            <v>Orthophosphate</v>
          </cell>
          <cell r="F13475" t="str">
            <v>mg/l P</v>
          </cell>
          <cell r="G13475">
            <v>12</v>
          </cell>
          <cell r="J13475">
            <v>25</v>
          </cell>
          <cell r="K13475">
            <v>9.0000003576278687E-2</v>
          </cell>
          <cell r="L13475">
            <v>7.5000002980232239E-2</v>
          </cell>
          <cell r="M13475">
            <v>0.15659999847412109</v>
          </cell>
          <cell r="N13475" t="str">
            <v>Large</v>
          </cell>
          <cell r="O13475">
            <v>970</v>
          </cell>
        </row>
        <row r="13476">
          <cell r="A13476" t="str">
            <v>PL</v>
          </cell>
          <cell r="B13476" t="str">
            <v>PL_RV_CS140024</v>
          </cell>
          <cell r="C13476">
            <v>1993</v>
          </cell>
          <cell r="D13476" t="str">
            <v>Annual</v>
          </cell>
          <cell r="E13476" t="str">
            <v>Orthophosphate</v>
          </cell>
          <cell r="F13476" t="str">
            <v>mg/l P</v>
          </cell>
          <cell r="G13476">
            <v>12</v>
          </cell>
          <cell r="J13476">
            <v>21</v>
          </cell>
          <cell r="K13476">
            <v>0.46990001201629639</v>
          </cell>
          <cell r="L13476">
            <v>0.47269999980926514</v>
          </cell>
          <cell r="M13476">
            <v>0.69700002670288086</v>
          </cell>
          <cell r="N13476" t="str">
            <v>Very Large</v>
          </cell>
          <cell r="O13476">
            <v>2103.8000000000002</v>
          </cell>
        </row>
        <row r="13477">
          <cell r="A13477" t="str">
            <v>PL</v>
          </cell>
          <cell r="B13477" t="str">
            <v>PL_RV_CS120049</v>
          </cell>
          <cell r="C13477">
            <v>1993</v>
          </cell>
          <cell r="D13477" t="str">
            <v>Annual</v>
          </cell>
          <cell r="E13477" t="str">
            <v>Orthophosphate</v>
          </cell>
          <cell r="F13477" t="str">
            <v>mg/l P</v>
          </cell>
          <cell r="G13477">
            <v>12</v>
          </cell>
          <cell r="J13477">
            <v>24</v>
          </cell>
          <cell r="K13477">
            <v>4.8500001430511475E-2</v>
          </cell>
          <cell r="L13477">
            <v>5.0500001758337021E-2</v>
          </cell>
          <cell r="M13477">
            <v>6.5099999308586121E-2</v>
          </cell>
          <cell r="N13477" t="str">
            <v>Very Large</v>
          </cell>
          <cell r="O13477">
            <v>1537.1</v>
          </cell>
        </row>
        <row r="13478">
          <cell r="A13478" t="str">
            <v>PL</v>
          </cell>
          <cell r="B13478" t="str">
            <v>PL_RV_CS240102</v>
          </cell>
          <cell r="C13478">
            <v>1993</v>
          </cell>
          <cell r="D13478" t="str">
            <v>Annual</v>
          </cell>
          <cell r="E13478" t="str">
            <v>Orthophosphate</v>
          </cell>
          <cell r="F13478" t="str">
            <v>mg/l P</v>
          </cell>
          <cell r="G13478">
            <v>12</v>
          </cell>
          <cell r="J13478">
            <v>24</v>
          </cell>
          <cell r="K13478">
            <v>0.98000001907348633</v>
          </cell>
          <cell r="L13478">
            <v>0.93889999389648438</v>
          </cell>
          <cell r="M13478">
            <v>1.4086999893188477</v>
          </cell>
          <cell r="N13478" t="str">
            <v>Very Large</v>
          </cell>
          <cell r="O13478">
            <v>2121.5</v>
          </cell>
        </row>
        <row r="13479">
          <cell r="A13479" t="str">
            <v>PL</v>
          </cell>
          <cell r="B13479" t="str">
            <v>PL_RV_CS160008</v>
          </cell>
          <cell r="C13479">
            <v>1993</v>
          </cell>
          <cell r="D13479" t="str">
            <v>Annual</v>
          </cell>
          <cell r="E13479" t="str">
            <v>Orthophosphate</v>
          </cell>
          <cell r="F13479" t="str">
            <v>mg/l P</v>
          </cell>
          <cell r="G13479">
            <v>12</v>
          </cell>
          <cell r="J13479">
            <v>24</v>
          </cell>
          <cell r="K13479">
            <v>1.023900032043457</v>
          </cell>
          <cell r="L13479">
            <v>0.95359998941421509</v>
          </cell>
          <cell r="M13479">
            <v>1.8127000331878662</v>
          </cell>
          <cell r="N13479" t="str">
            <v>Medium</v>
          </cell>
          <cell r="O13479">
            <v>200.7</v>
          </cell>
        </row>
        <row r="13480">
          <cell r="A13480" t="str">
            <v>PL</v>
          </cell>
          <cell r="B13480" t="str">
            <v>PL_RV_CS300080</v>
          </cell>
          <cell r="C13480">
            <v>1993</v>
          </cell>
          <cell r="D13480" t="str">
            <v>Annual</v>
          </cell>
          <cell r="E13480" t="str">
            <v>Orthophosphate</v>
          </cell>
          <cell r="F13480" t="str">
            <v>mg/l P</v>
          </cell>
          <cell r="G13480">
            <v>12</v>
          </cell>
          <cell r="J13480">
            <v>23</v>
          </cell>
          <cell r="K13480">
            <v>0.35460001230239868</v>
          </cell>
          <cell r="L13480">
            <v>0.29989999532699585</v>
          </cell>
          <cell r="M13480">
            <v>0.52569997310638428</v>
          </cell>
          <cell r="N13480" t="str">
            <v>Largest</v>
          </cell>
          <cell r="O13480">
            <v>4824.1000000000004</v>
          </cell>
        </row>
        <row r="13481">
          <cell r="A13481" t="str">
            <v>PL</v>
          </cell>
          <cell r="B13481" t="str">
            <v>PL_RV_CS020050</v>
          </cell>
          <cell r="C13481">
            <v>1993</v>
          </cell>
          <cell r="D13481" t="str">
            <v>Annual</v>
          </cell>
          <cell r="E13481" t="str">
            <v>Orthophosphate</v>
          </cell>
          <cell r="F13481" t="str">
            <v>mg/l P</v>
          </cell>
          <cell r="G13481">
            <v>12</v>
          </cell>
          <cell r="J13481">
            <v>31</v>
          </cell>
          <cell r="K13481">
            <v>2.2100000381469727</v>
          </cell>
          <cell r="L13481">
            <v>2.2493999004364014</v>
          </cell>
          <cell r="M13481">
            <v>3.5869998931884766</v>
          </cell>
          <cell r="N13481" t="str">
            <v>Large</v>
          </cell>
          <cell r="O13481">
            <v>614.5</v>
          </cell>
        </row>
        <row r="13482">
          <cell r="A13482" t="str">
            <v>PL</v>
          </cell>
          <cell r="B13482" t="str">
            <v>PL_RV_CS020010</v>
          </cell>
          <cell r="C13482">
            <v>1993</v>
          </cell>
          <cell r="D13482" t="str">
            <v>Annual</v>
          </cell>
          <cell r="E13482" t="str">
            <v>Orthophosphate</v>
          </cell>
          <cell r="F13482" t="str">
            <v>mg/l P</v>
          </cell>
          <cell r="G13482">
            <v>12</v>
          </cell>
          <cell r="J13482">
            <v>24</v>
          </cell>
          <cell r="K13482">
            <v>2.0899999886751175E-2</v>
          </cell>
          <cell r="L13482">
            <v>1.4700000174343586E-2</v>
          </cell>
          <cell r="M13482">
            <v>7.4299998581409454E-2</v>
          </cell>
          <cell r="N13482" t="str">
            <v>Small</v>
          </cell>
          <cell r="O13482">
            <v>49.7</v>
          </cell>
        </row>
        <row r="13483">
          <cell r="A13483" t="str">
            <v>PL</v>
          </cell>
          <cell r="B13483" t="str">
            <v>PL_RV_CS300001</v>
          </cell>
          <cell r="C13483">
            <v>1993</v>
          </cell>
          <cell r="D13483" t="str">
            <v>Annual</v>
          </cell>
          <cell r="E13483" t="str">
            <v>Orthophosphate</v>
          </cell>
          <cell r="F13483" t="str">
            <v>mg/l P</v>
          </cell>
          <cell r="G13483">
            <v>12</v>
          </cell>
          <cell r="J13483">
            <v>23</v>
          </cell>
          <cell r="K13483">
            <v>1.211899995803833</v>
          </cell>
          <cell r="L13483">
            <v>1.1475000381469727</v>
          </cell>
          <cell r="M13483">
            <v>1.9380999803543091</v>
          </cell>
          <cell r="N13483" t="str">
            <v>Very Large</v>
          </cell>
          <cell r="O13483">
            <v>1866.5</v>
          </cell>
        </row>
        <row r="13484">
          <cell r="A13484" t="str">
            <v>PL</v>
          </cell>
          <cell r="B13484" t="str">
            <v>PL_RV_CS260024</v>
          </cell>
          <cell r="C13484">
            <v>1993</v>
          </cell>
          <cell r="D13484" t="str">
            <v>Annual</v>
          </cell>
          <cell r="E13484" t="str">
            <v>Orthophosphate</v>
          </cell>
          <cell r="F13484" t="str">
            <v>mg/l P</v>
          </cell>
          <cell r="G13484">
            <v>12</v>
          </cell>
          <cell r="J13484">
            <v>22</v>
          </cell>
          <cell r="K13484">
            <v>0.25409999489784241</v>
          </cell>
          <cell r="L13484">
            <v>0.25749999284744263</v>
          </cell>
          <cell r="M13484">
            <v>0.28200000524520874</v>
          </cell>
          <cell r="N13484" t="str">
            <v>Largest</v>
          </cell>
          <cell r="O13484">
            <v>3856.4</v>
          </cell>
        </row>
        <row r="13485">
          <cell r="A13485" t="str">
            <v>PL</v>
          </cell>
          <cell r="B13485" t="str">
            <v>PL_RV_CS260028</v>
          </cell>
          <cell r="C13485">
            <v>1993</v>
          </cell>
          <cell r="D13485" t="str">
            <v>Annual</v>
          </cell>
          <cell r="E13485" t="str">
            <v>Orthophosphate</v>
          </cell>
          <cell r="F13485" t="str">
            <v>mg/l P</v>
          </cell>
          <cell r="G13485">
            <v>12</v>
          </cell>
          <cell r="J13485">
            <v>22</v>
          </cell>
          <cell r="K13485">
            <v>8.0799996852874756E-2</v>
          </cell>
          <cell r="L13485">
            <v>7.5000002980232239E-2</v>
          </cell>
          <cell r="M13485">
            <v>0.14309999346733093</v>
          </cell>
          <cell r="N13485" t="str">
            <v>Large</v>
          </cell>
          <cell r="O13485">
            <v>708.4</v>
          </cell>
        </row>
        <row r="13486">
          <cell r="A13486" t="str">
            <v>PL</v>
          </cell>
          <cell r="B13486" t="str">
            <v>PL_RV_CS300167</v>
          </cell>
          <cell r="C13486">
            <v>1993</v>
          </cell>
          <cell r="D13486" t="str">
            <v>Annual</v>
          </cell>
          <cell r="E13486" t="str">
            <v>Orthophosphate</v>
          </cell>
          <cell r="F13486" t="str">
            <v>mg/l P</v>
          </cell>
          <cell r="G13486">
            <v>12</v>
          </cell>
          <cell r="J13486">
            <v>23</v>
          </cell>
          <cell r="K13486">
            <v>0.16019999980926514</v>
          </cell>
          <cell r="L13486">
            <v>0.17280000448226929</v>
          </cell>
          <cell r="M13486">
            <v>0.25909999012947083</v>
          </cell>
          <cell r="N13486" t="str">
            <v>Large</v>
          </cell>
          <cell r="O13486">
            <v>306</v>
          </cell>
        </row>
        <row r="13487">
          <cell r="A13487" t="str">
            <v>PL</v>
          </cell>
          <cell r="B13487" t="str">
            <v>PL_RV_CS300175</v>
          </cell>
          <cell r="C13487">
            <v>1993</v>
          </cell>
          <cell r="D13487" t="str">
            <v>Annual</v>
          </cell>
          <cell r="E13487" t="str">
            <v>Orthophosphate</v>
          </cell>
          <cell r="F13487" t="str">
            <v>mg/l P</v>
          </cell>
          <cell r="G13487">
            <v>12</v>
          </cell>
          <cell r="J13487">
            <v>24</v>
          </cell>
          <cell r="K13487">
            <v>0.18379999697208405</v>
          </cell>
          <cell r="L13487">
            <v>0.16629999876022339</v>
          </cell>
          <cell r="M13487">
            <v>0.32339999079704285</v>
          </cell>
          <cell r="N13487" t="str">
            <v>Largest</v>
          </cell>
          <cell r="O13487">
            <v>6345</v>
          </cell>
        </row>
        <row r="13488">
          <cell r="A13488" t="str">
            <v>PL</v>
          </cell>
          <cell r="B13488" t="str">
            <v>PL_RV_CS140035</v>
          </cell>
          <cell r="C13488">
            <v>1993</v>
          </cell>
          <cell r="D13488" t="str">
            <v>Annual</v>
          </cell>
          <cell r="E13488" t="str">
            <v>Orthophosphate</v>
          </cell>
          <cell r="F13488" t="str">
            <v>mg/l P</v>
          </cell>
          <cell r="G13488">
            <v>12</v>
          </cell>
          <cell r="J13488">
            <v>21</v>
          </cell>
          <cell r="K13488">
            <v>9.2799998819828033E-2</v>
          </cell>
          <cell r="L13488">
            <v>7.8199997544288635E-2</v>
          </cell>
          <cell r="M13488">
            <v>0.18449999392032623</v>
          </cell>
          <cell r="N13488" t="str">
            <v>Largest</v>
          </cell>
          <cell r="O13488">
            <v>9273</v>
          </cell>
        </row>
        <row r="13489">
          <cell r="A13489" t="str">
            <v>PL</v>
          </cell>
          <cell r="B13489" t="str">
            <v>PL_RV_CS200109</v>
          </cell>
          <cell r="C13489">
            <v>1993</v>
          </cell>
          <cell r="D13489" t="str">
            <v>Annual</v>
          </cell>
          <cell r="E13489" t="str">
            <v>Orthophosphate</v>
          </cell>
          <cell r="F13489" t="str">
            <v>mg/l P</v>
          </cell>
          <cell r="G13489">
            <v>12</v>
          </cell>
          <cell r="J13489">
            <v>12</v>
          </cell>
          <cell r="K13489">
            <v>6.7400000989437103E-2</v>
          </cell>
          <cell r="L13489">
            <v>7.0100001990795135E-2</v>
          </cell>
          <cell r="M13489">
            <v>0.10530000180006027</v>
          </cell>
          <cell r="N13489" t="str">
            <v>Very Large</v>
          </cell>
          <cell r="O13489">
            <v>2101.6999999999998</v>
          </cell>
        </row>
        <row r="13490">
          <cell r="A13490" t="str">
            <v>PL</v>
          </cell>
          <cell r="B13490" t="str">
            <v>PL_RV_CS020058</v>
          </cell>
          <cell r="C13490">
            <v>1993</v>
          </cell>
          <cell r="D13490" t="str">
            <v>Annual</v>
          </cell>
          <cell r="E13490" t="str">
            <v>Orthophosphate</v>
          </cell>
          <cell r="F13490" t="str">
            <v>mg/l P</v>
          </cell>
          <cell r="G13490">
            <v>12</v>
          </cell>
          <cell r="J13490">
            <v>24</v>
          </cell>
          <cell r="K13490">
            <v>1.7943999767303467</v>
          </cell>
          <cell r="L13490">
            <v>1.8337999582290649</v>
          </cell>
          <cell r="M13490">
            <v>2.1428000926971436</v>
          </cell>
          <cell r="N13490" t="str">
            <v>Large</v>
          </cell>
          <cell r="O13490">
            <v>554</v>
          </cell>
        </row>
        <row r="13491">
          <cell r="A13491" t="str">
            <v>PL</v>
          </cell>
          <cell r="B13491" t="str">
            <v>PL_RV_CS160025</v>
          </cell>
          <cell r="C13491">
            <v>1993</v>
          </cell>
          <cell r="D13491" t="str">
            <v>Annual</v>
          </cell>
          <cell r="E13491" t="str">
            <v>Orthophosphate</v>
          </cell>
          <cell r="F13491" t="str">
            <v>mg/l P</v>
          </cell>
          <cell r="G13491">
            <v>12</v>
          </cell>
          <cell r="J13491">
            <v>23</v>
          </cell>
          <cell r="K13491">
            <v>6.9300003349781036E-2</v>
          </cell>
          <cell r="L13491">
            <v>6.1900001019239426E-2</v>
          </cell>
          <cell r="M13491">
            <v>0.13910000026226044</v>
          </cell>
          <cell r="N13491" t="str">
            <v>Largest</v>
          </cell>
          <cell r="O13491">
            <v>4514</v>
          </cell>
        </row>
        <row r="13492">
          <cell r="A13492" t="str">
            <v>PL</v>
          </cell>
          <cell r="B13492" t="str">
            <v>PL_RV_CS020031</v>
          </cell>
          <cell r="C13492">
            <v>1993</v>
          </cell>
          <cell r="D13492" t="str">
            <v>Annual</v>
          </cell>
          <cell r="E13492" t="str">
            <v>Orthophosphate</v>
          </cell>
          <cell r="F13492" t="str">
            <v>mg/l P</v>
          </cell>
          <cell r="G13492">
            <v>12</v>
          </cell>
          <cell r="J13492">
            <v>34</v>
          </cell>
          <cell r="K13492">
            <v>7.4199996888637543E-2</v>
          </cell>
          <cell r="L13492">
            <v>7.8199997544288635E-2</v>
          </cell>
          <cell r="M13492">
            <v>0.10589999705553055</v>
          </cell>
          <cell r="N13492" t="str">
            <v>Very Large</v>
          </cell>
          <cell r="O13492">
            <v>1002.7</v>
          </cell>
        </row>
        <row r="13493">
          <cell r="A13493" t="str">
            <v>PL</v>
          </cell>
          <cell r="B13493" t="str">
            <v>PL_RV_CS100118</v>
          </cell>
          <cell r="C13493">
            <v>1993</v>
          </cell>
          <cell r="D13493" t="str">
            <v>Annual</v>
          </cell>
          <cell r="E13493" t="str">
            <v>Orthophosphate</v>
          </cell>
          <cell r="F13493" t="str">
            <v>mg/l P</v>
          </cell>
          <cell r="G13493">
            <v>12</v>
          </cell>
          <cell r="J13493">
            <v>24</v>
          </cell>
          <cell r="K13493">
            <v>0.12169999629259109</v>
          </cell>
          <cell r="L13493">
            <v>0.10760000348091125</v>
          </cell>
          <cell r="M13493">
            <v>0.18610000610351563</v>
          </cell>
          <cell r="N13493" t="str">
            <v>Large</v>
          </cell>
          <cell r="O13493">
            <v>592</v>
          </cell>
        </row>
        <row r="13494">
          <cell r="A13494" t="str">
            <v>PL</v>
          </cell>
          <cell r="B13494" t="str">
            <v>PL_RV_CS020108</v>
          </cell>
          <cell r="C13494">
            <v>1993</v>
          </cell>
          <cell r="D13494" t="str">
            <v>Annual</v>
          </cell>
          <cell r="E13494" t="str">
            <v>Orthophosphate</v>
          </cell>
          <cell r="F13494" t="str">
            <v>mg/l P</v>
          </cell>
          <cell r="G13494">
            <v>12</v>
          </cell>
          <cell r="J13494">
            <v>25</v>
          </cell>
          <cell r="K13494">
            <v>0.89579999446868896</v>
          </cell>
          <cell r="L13494">
            <v>0.68129998445510864</v>
          </cell>
          <cell r="M13494">
            <v>1.8727999925613403</v>
          </cell>
          <cell r="N13494" t="str">
            <v>Very Large</v>
          </cell>
          <cell r="O13494">
            <v>1545.5</v>
          </cell>
        </row>
        <row r="13495">
          <cell r="A13495" t="str">
            <v>PL</v>
          </cell>
          <cell r="B13495" t="str">
            <v>PL_RV_CS200021</v>
          </cell>
          <cell r="C13495">
            <v>1993</v>
          </cell>
          <cell r="D13495" t="str">
            <v>Annual</v>
          </cell>
          <cell r="E13495" t="str">
            <v>Orthophosphate</v>
          </cell>
          <cell r="F13495" t="str">
            <v>mg/l P</v>
          </cell>
          <cell r="G13495">
            <v>12</v>
          </cell>
          <cell r="J13495">
            <v>24</v>
          </cell>
          <cell r="K13495">
            <v>0.30849999189376831</v>
          </cell>
          <cell r="L13495">
            <v>0.28529998660087585</v>
          </cell>
          <cell r="M13495">
            <v>0.44170001149177551</v>
          </cell>
          <cell r="N13495" t="str">
            <v>Large</v>
          </cell>
          <cell r="O13495">
            <v>486</v>
          </cell>
        </row>
        <row r="13496">
          <cell r="A13496" t="str">
            <v>PL</v>
          </cell>
          <cell r="B13496" t="str">
            <v>PL_RV_CS080052</v>
          </cell>
          <cell r="C13496">
            <v>1993</v>
          </cell>
          <cell r="D13496" t="str">
            <v>Annual</v>
          </cell>
          <cell r="E13496" t="str">
            <v>Orthophosphate</v>
          </cell>
          <cell r="F13496" t="str">
            <v>mg/l P</v>
          </cell>
          <cell r="G13496">
            <v>12</v>
          </cell>
          <cell r="J13496">
            <v>24</v>
          </cell>
          <cell r="K13496">
            <v>7.6600000262260437E-2</v>
          </cell>
          <cell r="L13496">
            <v>7.9899996519088745E-2</v>
          </cell>
          <cell r="M13496">
            <v>5.5300001055002213E-2</v>
          </cell>
          <cell r="N13496" t="str">
            <v>Largest</v>
          </cell>
          <cell r="O13496">
            <v>17330.5</v>
          </cell>
        </row>
        <row r="13497">
          <cell r="A13497" t="str">
            <v>SE</v>
          </cell>
          <cell r="B13497" t="str">
            <v>SE_RV_555</v>
          </cell>
          <cell r="C13497">
            <v>1993</v>
          </cell>
          <cell r="D13497" t="str">
            <v>Annual</v>
          </cell>
          <cell r="E13497" t="str">
            <v>Orthophosphate</v>
          </cell>
          <cell r="F13497" t="str">
            <v>mg/l P</v>
          </cell>
          <cell r="G13497">
            <v>12</v>
          </cell>
          <cell r="J13497">
            <v>12</v>
          </cell>
          <cell r="K13497">
            <v>9.8000001162290573E-3</v>
          </cell>
          <cell r="L13497">
            <v>8.0000003799796104E-3</v>
          </cell>
          <cell r="M13497">
            <v>8.0000003799796104E-3</v>
          </cell>
          <cell r="N13497" t="str">
            <v>Large</v>
          </cell>
          <cell r="O13497">
            <v>446.27</v>
          </cell>
        </row>
        <row r="13498">
          <cell r="A13498" t="str">
            <v>SE</v>
          </cell>
          <cell r="B13498" t="str">
            <v>SE_RV_267</v>
          </cell>
          <cell r="C13498">
            <v>1993</v>
          </cell>
          <cell r="D13498" t="str">
            <v>Annual</v>
          </cell>
          <cell r="E13498" t="str">
            <v>Orthophosphate</v>
          </cell>
          <cell r="F13498" t="str">
            <v>mg/l P</v>
          </cell>
          <cell r="G13498">
            <v>12</v>
          </cell>
          <cell r="J13498">
            <v>12</v>
          </cell>
          <cell r="K13498">
            <v>1.6699999570846558E-2</v>
          </cell>
          <cell r="L13498">
            <v>6.5000001341104507E-3</v>
          </cell>
          <cell r="M13498">
            <v>2.9999999329447746E-2</v>
          </cell>
          <cell r="N13498" t="str">
            <v>Large</v>
          </cell>
          <cell r="O13498">
            <v>357.21</v>
          </cell>
        </row>
        <row r="13499">
          <cell r="A13499" t="str">
            <v>SE</v>
          </cell>
          <cell r="B13499" t="str">
            <v>SE_RV_236</v>
          </cell>
          <cell r="C13499">
            <v>1993</v>
          </cell>
          <cell r="D13499" t="str">
            <v>Annual</v>
          </cell>
          <cell r="E13499" t="str">
            <v>Orthophosphate</v>
          </cell>
          <cell r="F13499" t="str">
            <v>mg/l P</v>
          </cell>
          <cell r="G13499">
            <v>12</v>
          </cell>
          <cell r="J13499">
            <v>12</v>
          </cell>
          <cell r="K13499">
            <v>2.199999988079071E-3</v>
          </cell>
          <cell r="L13499">
            <v>2.0000000949949026E-3</v>
          </cell>
          <cell r="M13499">
            <v>1.3000000035390258E-3</v>
          </cell>
          <cell r="N13499" t="str">
            <v>Largest</v>
          </cell>
          <cell r="O13499">
            <v>6394.88</v>
          </cell>
        </row>
        <row r="13500">
          <cell r="A13500" t="str">
            <v>SE</v>
          </cell>
          <cell r="B13500" t="str">
            <v>SE_RV_3</v>
          </cell>
          <cell r="C13500">
            <v>1993</v>
          </cell>
          <cell r="D13500" t="str">
            <v>Annual</v>
          </cell>
          <cell r="E13500" t="str">
            <v>Orthophosphate</v>
          </cell>
          <cell r="F13500" t="str">
            <v>mg/l P</v>
          </cell>
          <cell r="G13500">
            <v>12</v>
          </cell>
          <cell r="J13500">
            <v>12</v>
          </cell>
          <cell r="K13500">
            <v>3.6200001835823059E-2</v>
          </cell>
          <cell r="L13500">
            <v>2.9500000178813934E-2</v>
          </cell>
          <cell r="M13500">
            <v>3.1700000166893005E-2</v>
          </cell>
          <cell r="N13500" t="str">
            <v>Large</v>
          </cell>
          <cell r="O13500">
            <v>725.25</v>
          </cell>
        </row>
        <row r="13501">
          <cell r="A13501" t="str">
            <v>SE</v>
          </cell>
          <cell r="B13501" t="str">
            <v>SE_RV_299</v>
          </cell>
          <cell r="C13501">
            <v>1993</v>
          </cell>
          <cell r="D13501" t="str">
            <v>Annual</v>
          </cell>
          <cell r="E13501" t="str">
            <v>Orthophosphate</v>
          </cell>
          <cell r="F13501" t="str">
            <v>mg/l P</v>
          </cell>
          <cell r="G13501">
            <v>12</v>
          </cell>
          <cell r="J13501">
            <v>12</v>
          </cell>
          <cell r="K13501">
            <v>3.1000000890344381E-3</v>
          </cell>
          <cell r="L13501">
            <v>3.0000000260770321E-3</v>
          </cell>
          <cell r="M13501">
            <v>1.2000000569969416E-3</v>
          </cell>
          <cell r="N13501" t="str">
            <v>Largest</v>
          </cell>
          <cell r="O13501">
            <v>11308.82</v>
          </cell>
        </row>
        <row r="13502">
          <cell r="A13502" t="str">
            <v>SE</v>
          </cell>
          <cell r="B13502" t="str">
            <v>SE_RV_297</v>
          </cell>
          <cell r="C13502">
            <v>1993</v>
          </cell>
          <cell r="D13502" t="str">
            <v>Annual</v>
          </cell>
          <cell r="E13502" t="str">
            <v>Orthophosphate</v>
          </cell>
          <cell r="F13502" t="str">
            <v>mg/l P</v>
          </cell>
          <cell r="G13502">
            <v>12</v>
          </cell>
          <cell r="J13502">
            <v>10</v>
          </cell>
          <cell r="K13502">
            <v>4.0000001899898052E-3</v>
          </cell>
          <cell r="L13502">
            <v>4.0000001899898052E-3</v>
          </cell>
          <cell r="M13502">
            <v>1.7000000225380063E-3</v>
          </cell>
          <cell r="N13502" t="str">
            <v>Largest</v>
          </cell>
          <cell r="O13502">
            <v>25224.87</v>
          </cell>
        </row>
        <row r="13503">
          <cell r="A13503" t="str">
            <v>SE</v>
          </cell>
          <cell r="B13503" t="str">
            <v>SE_RV_296</v>
          </cell>
          <cell r="C13503">
            <v>1993</v>
          </cell>
          <cell r="D13503" t="str">
            <v>Annual</v>
          </cell>
          <cell r="E13503" t="str">
            <v>Orthophosphate</v>
          </cell>
          <cell r="F13503" t="str">
            <v>mg/l P</v>
          </cell>
          <cell r="G13503">
            <v>12</v>
          </cell>
          <cell r="J13503">
            <v>12</v>
          </cell>
          <cell r="K13503">
            <v>7.0000002160668373E-3</v>
          </cell>
          <cell r="L13503">
            <v>6.5000001341104507E-3</v>
          </cell>
          <cell r="M13503">
            <v>4.1000000201165676E-3</v>
          </cell>
          <cell r="N13503" t="str">
            <v>Largest</v>
          </cell>
          <cell r="O13503">
            <v>39886.35</v>
          </cell>
        </row>
        <row r="13504">
          <cell r="A13504" t="str">
            <v>SE</v>
          </cell>
          <cell r="B13504" t="str">
            <v>SE_RV_290</v>
          </cell>
          <cell r="C13504">
            <v>1993</v>
          </cell>
          <cell r="D13504" t="str">
            <v>Annual</v>
          </cell>
          <cell r="E13504" t="str">
            <v>Orthophosphate</v>
          </cell>
          <cell r="F13504" t="str">
            <v>mg/l P</v>
          </cell>
          <cell r="G13504">
            <v>12</v>
          </cell>
          <cell r="J13504">
            <v>12</v>
          </cell>
          <cell r="K13504">
            <v>6.0000000521540642E-3</v>
          </cell>
          <cell r="L13504">
            <v>6.0000000521540642E-3</v>
          </cell>
          <cell r="M13504">
            <v>2.099999925121665E-3</v>
          </cell>
          <cell r="N13504" t="str">
            <v>Large</v>
          </cell>
          <cell r="O13504">
            <v>409.26</v>
          </cell>
        </row>
        <row r="13505">
          <cell r="A13505" t="str">
            <v>SE</v>
          </cell>
          <cell r="B13505" t="str">
            <v>SE_RV_275</v>
          </cell>
          <cell r="C13505">
            <v>1993</v>
          </cell>
          <cell r="D13505" t="str">
            <v>Annual</v>
          </cell>
          <cell r="E13505" t="str">
            <v>Orthophosphate</v>
          </cell>
          <cell r="F13505" t="str">
            <v>mg/l P</v>
          </cell>
          <cell r="G13505">
            <v>12</v>
          </cell>
          <cell r="J13505">
            <v>12</v>
          </cell>
          <cell r="K13505">
            <v>5.1000001840293407E-3</v>
          </cell>
          <cell r="L13505">
            <v>5.4999999701976776E-3</v>
          </cell>
          <cell r="M13505">
            <v>1.2000000569969416E-3</v>
          </cell>
          <cell r="N13505" t="str">
            <v>Largest</v>
          </cell>
          <cell r="O13505">
            <v>11756.52</v>
          </cell>
        </row>
        <row r="13506">
          <cell r="A13506" t="str">
            <v>SE</v>
          </cell>
          <cell r="B13506" t="str">
            <v>SE_RV_272</v>
          </cell>
          <cell r="C13506">
            <v>1993</v>
          </cell>
          <cell r="D13506" t="str">
            <v>Annual</v>
          </cell>
          <cell r="E13506" t="str">
            <v>Orthophosphate</v>
          </cell>
          <cell r="F13506" t="str">
            <v>mg/l P</v>
          </cell>
          <cell r="G13506">
            <v>12</v>
          </cell>
          <cell r="J13506">
            <v>12</v>
          </cell>
          <cell r="K13506">
            <v>2.4100000038743019E-2</v>
          </cell>
          <cell r="L13506">
            <v>2.2500000894069672E-2</v>
          </cell>
          <cell r="M13506">
            <v>1.4999999664723873E-2</v>
          </cell>
          <cell r="N13506" t="str">
            <v>Large</v>
          </cell>
          <cell r="O13506">
            <v>811.09</v>
          </cell>
        </row>
        <row r="13507">
          <cell r="A13507" t="str">
            <v>SE</v>
          </cell>
          <cell r="B13507" t="str">
            <v>SE_RV_271</v>
          </cell>
          <cell r="C13507">
            <v>1993</v>
          </cell>
          <cell r="D13507" t="str">
            <v>Annual</v>
          </cell>
          <cell r="E13507" t="str">
            <v>Orthophosphate</v>
          </cell>
          <cell r="F13507" t="str">
            <v>mg/l P</v>
          </cell>
          <cell r="G13507">
            <v>12</v>
          </cell>
          <cell r="J13507">
            <v>11</v>
          </cell>
          <cell r="K13507">
            <v>1.7100000753998756E-2</v>
          </cell>
          <cell r="L13507">
            <v>1.4000000432133675E-2</v>
          </cell>
          <cell r="M13507">
            <v>1.4100000262260437E-2</v>
          </cell>
          <cell r="N13507" t="str">
            <v>Very Large</v>
          </cell>
          <cell r="O13507">
            <v>2263.37</v>
          </cell>
        </row>
        <row r="13508">
          <cell r="A13508" t="str">
            <v>SE</v>
          </cell>
          <cell r="B13508" t="str">
            <v>SE_RV_270</v>
          </cell>
          <cell r="C13508">
            <v>1993</v>
          </cell>
          <cell r="D13508" t="str">
            <v>Annual</v>
          </cell>
          <cell r="E13508" t="str">
            <v>Orthophosphate</v>
          </cell>
          <cell r="F13508" t="str">
            <v>mg/l P</v>
          </cell>
          <cell r="G13508">
            <v>12</v>
          </cell>
          <cell r="J13508">
            <v>12</v>
          </cell>
          <cell r="K13508">
            <v>1.8300000578165054E-2</v>
          </cell>
          <cell r="L13508">
            <v>1.0999999940395355E-2</v>
          </cell>
          <cell r="M13508">
            <v>2.2900000214576721E-2</v>
          </cell>
          <cell r="N13508" t="str">
            <v>Very Large</v>
          </cell>
          <cell r="O13508">
            <v>2186.41</v>
          </cell>
        </row>
        <row r="13509">
          <cell r="A13509" t="str">
            <v>SE</v>
          </cell>
          <cell r="B13509" t="str">
            <v>SE_RV_301</v>
          </cell>
          <cell r="C13509">
            <v>1993</v>
          </cell>
          <cell r="D13509" t="str">
            <v>Annual</v>
          </cell>
          <cell r="E13509" t="str">
            <v>Orthophosphate</v>
          </cell>
          <cell r="F13509" t="str">
            <v>mg/l P</v>
          </cell>
          <cell r="G13509">
            <v>12</v>
          </cell>
          <cell r="J13509">
            <v>11</v>
          </cell>
          <cell r="K13509">
            <v>6.3000000081956387E-3</v>
          </cell>
          <cell r="L13509">
            <v>6.0000000521540642E-3</v>
          </cell>
          <cell r="M13509">
            <v>2.899999963119626E-3</v>
          </cell>
          <cell r="N13509" t="str">
            <v>Largest</v>
          </cell>
          <cell r="O13509">
            <v>3441.79</v>
          </cell>
        </row>
        <row r="13510">
          <cell r="A13510" t="str">
            <v>SE</v>
          </cell>
          <cell r="B13510" t="str">
            <v>SE_RV_268</v>
          </cell>
          <cell r="C13510">
            <v>1993</v>
          </cell>
          <cell r="D13510" t="str">
            <v>Annual</v>
          </cell>
          <cell r="E13510" t="str">
            <v>Orthophosphate</v>
          </cell>
          <cell r="F13510" t="str">
            <v>mg/l P</v>
          </cell>
          <cell r="G13510">
            <v>12</v>
          </cell>
          <cell r="J13510">
            <v>12</v>
          </cell>
          <cell r="K13510">
            <v>1.3000000268220901E-2</v>
          </cell>
          <cell r="L13510">
            <v>1.0499999858438969E-2</v>
          </cell>
          <cell r="M13510">
            <v>7.1999998763203621E-3</v>
          </cell>
          <cell r="N13510" t="str">
            <v>Medium</v>
          </cell>
          <cell r="O13510">
            <v>192.19</v>
          </cell>
        </row>
        <row r="13511">
          <cell r="A13511" t="str">
            <v>SE</v>
          </cell>
          <cell r="B13511" t="str">
            <v>SE_RV_302</v>
          </cell>
          <cell r="C13511">
            <v>1993</v>
          </cell>
          <cell r="D13511" t="str">
            <v>Annual</v>
          </cell>
          <cell r="E13511" t="str">
            <v>Orthophosphate</v>
          </cell>
          <cell r="F13511" t="str">
            <v>mg/l P</v>
          </cell>
          <cell r="G13511">
            <v>12</v>
          </cell>
          <cell r="J13511">
            <v>12</v>
          </cell>
          <cell r="K13511">
            <v>3.5000001080334187E-3</v>
          </cell>
          <cell r="L13511">
            <v>3.5000001080334187E-3</v>
          </cell>
          <cell r="M13511">
            <v>7.9999997979030013E-4</v>
          </cell>
          <cell r="N13511" t="str">
            <v>Largest</v>
          </cell>
          <cell r="O13511">
            <v>30638.22</v>
          </cell>
        </row>
        <row r="13512">
          <cell r="A13512" t="str">
            <v>SE</v>
          </cell>
          <cell r="B13512" t="str">
            <v>SE_RV_266</v>
          </cell>
          <cell r="C13512">
            <v>1993</v>
          </cell>
          <cell r="D13512" t="str">
            <v>Annual</v>
          </cell>
          <cell r="E13512" t="str">
            <v>Orthophosphate</v>
          </cell>
          <cell r="F13512" t="str">
            <v>mg/l P</v>
          </cell>
          <cell r="G13512">
            <v>12</v>
          </cell>
          <cell r="J13512">
            <v>12</v>
          </cell>
          <cell r="K13512">
            <v>7.4999998323619366E-3</v>
          </cell>
          <cell r="L13512">
            <v>6.0000000521540642E-3</v>
          </cell>
          <cell r="M13512">
            <v>3.599999938160181E-3</v>
          </cell>
          <cell r="N13512" t="str">
            <v>Largest</v>
          </cell>
          <cell r="O13512">
            <v>4148.1400000000003</v>
          </cell>
        </row>
        <row r="13513">
          <cell r="A13513" t="str">
            <v>SE</v>
          </cell>
          <cell r="B13513" t="str">
            <v>SE_RV_265</v>
          </cell>
          <cell r="C13513">
            <v>1993</v>
          </cell>
          <cell r="D13513" t="str">
            <v>Annual</v>
          </cell>
          <cell r="E13513" t="str">
            <v>Orthophosphate</v>
          </cell>
          <cell r="F13513" t="str">
            <v>mg/l P</v>
          </cell>
          <cell r="G13513">
            <v>12</v>
          </cell>
          <cell r="J13513">
            <v>12</v>
          </cell>
          <cell r="K13513">
            <v>6.399999838322401E-3</v>
          </cell>
          <cell r="L13513">
            <v>3.5000001080334187E-3</v>
          </cell>
          <cell r="M13513">
            <v>9.7000002861022949E-3</v>
          </cell>
          <cell r="N13513" t="str">
            <v>Large</v>
          </cell>
          <cell r="O13513">
            <v>887.44</v>
          </cell>
        </row>
        <row r="13514">
          <cell r="A13514" t="str">
            <v>SE</v>
          </cell>
          <cell r="B13514" t="str">
            <v>SE_RV_264</v>
          </cell>
          <cell r="C13514">
            <v>1993</v>
          </cell>
          <cell r="D13514" t="str">
            <v>Annual</v>
          </cell>
          <cell r="E13514" t="str">
            <v>Orthophosphate</v>
          </cell>
          <cell r="F13514" t="str">
            <v>mg/l P</v>
          </cell>
          <cell r="G13514">
            <v>12</v>
          </cell>
          <cell r="J13514">
            <v>12</v>
          </cell>
          <cell r="K13514">
            <v>4.6999999321997166E-3</v>
          </cell>
          <cell r="L13514">
            <v>4.4999998062849045E-3</v>
          </cell>
          <cell r="M13514">
            <v>1.39999995008111E-3</v>
          </cell>
          <cell r="N13514" t="str">
            <v>Largest</v>
          </cell>
          <cell r="O13514">
            <v>4744.3500000000004</v>
          </cell>
        </row>
        <row r="13515">
          <cell r="A13515" t="str">
            <v>SE</v>
          </cell>
          <cell r="B13515" t="str">
            <v>SE_RV_262</v>
          </cell>
          <cell r="C13515">
            <v>1993</v>
          </cell>
          <cell r="D13515" t="str">
            <v>Annual</v>
          </cell>
          <cell r="E13515" t="str">
            <v>Orthophosphate</v>
          </cell>
          <cell r="F13515" t="str">
            <v>mg/l P</v>
          </cell>
          <cell r="G13515">
            <v>12</v>
          </cell>
          <cell r="J13515">
            <v>12</v>
          </cell>
          <cell r="K13515">
            <v>4.3999999761581421E-3</v>
          </cell>
          <cell r="L13515">
            <v>4.0000001899898052E-3</v>
          </cell>
          <cell r="M13515">
            <v>2.0000000949949026E-3</v>
          </cell>
          <cell r="N13515" t="str">
            <v>Largest</v>
          </cell>
          <cell r="O13515">
            <v>3336.81</v>
          </cell>
        </row>
        <row r="13516">
          <cell r="A13516" t="str">
            <v>SE</v>
          </cell>
          <cell r="B13516" t="str">
            <v>SE_RV_261</v>
          </cell>
          <cell r="C13516">
            <v>1993</v>
          </cell>
          <cell r="D13516" t="str">
            <v>Annual</v>
          </cell>
          <cell r="E13516" t="str">
            <v>Orthophosphate</v>
          </cell>
          <cell r="F13516" t="str">
            <v>mg/l P</v>
          </cell>
          <cell r="G13516">
            <v>12</v>
          </cell>
          <cell r="J13516">
            <v>12</v>
          </cell>
          <cell r="K13516">
            <v>4.2500000447034836E-2</v>
          </cell>
          <cell r="L13516">
            <v>2.8000000864267349E-2</v>
          </cell>
          <cell r="M13516">
            <v>3.7900000810623169E-2</v>
          </cell>
          <cell r="N13516" t="str">
            <v>Large</v>
          </cell>
          <cell r="O13516">
            <v>832.49</v>
          </cell>
        </row>
        <row r="13517">
          <cell r="A13517" t="str">
            <v>SE</v>
          </cell>
          <cell r="B13517" t="str">
            <v>SE_RV_255</v>
          </cell>
          <cell r="C13517">
            <v>1993</v>
          </cell>
          <cell r="D13517" t="str">
            <v>Annual</v>
          </cell>
          <cell r="E13517" t="str">
            <v>Orthophosphate</v>
          </cell>
          <cell r="F13517" t="str">
            <v>mg/l P</v>
          </cell>
          <cell r="G13517">
            <v>12</v>
          </cell>
          <cell r="J13517">
            <v>12</v>
          </cell>
          <cell r="K13517">
            <v>4.3000001460313797E-3</v>
          </cell>
          <cell r="L13517">
            <v>3.5000001080334187E-3</v>
          </cell>
          <cell r="M13517">
            <v>2.0000000949949026E-3</v>
          </cell>
          <cell r="N13517" t="str">
            <v>Largest</v>
          </cell>
          <cell r="O13517">
            <v>11284.66</v>
          </cell>
        </row>
        <row r="13518">
          <cell r="A13518" t="str">
            <v>SE</v>
          </cell>
          <cell r="B13518" t="str">
            <v>SE_RV_253</v>
          </cell>
          <cell r="C13518">
            <v>1993</v>
          </cell>
          <cell r="D13518" t="str">
            <v>Annual</v>
          </cell>
          <cell r="E13518" t="str">
            <v>Orthophosphate</v>
          </cell>
          <cell r="F13518" t="str">
            <v>mg/l P</v>
          </cell>
          <cell r="G13518">
            <v>12</v>
          </cell>
          <cell r="J13518">
            <v>6</v>
          </cell>
          <cell r="K13518">
            <v>1.080000028014183E-2</v>
          </cell>
          <cell r="L13518">
            <v>1.1500000022351742E-2</v>
          </cell>
          <cell r="M13518">
            <v>2.79999990016222E-3</v>
          </cell>
          <cell r="N13518" t="str">
            <v>Medium</v>
          </cell>
          <cell r="O13518">
            <v>66.59</v>
          </cell>
        </row>
        <row r="13519">
          <cell r="A13519" t="str">
            <v>SE</v>
          </cell>
          <cell r="B13519" t="str">
            <v>SE_RV_241</v>
          </cell>
          <cell r="C13519">
            <v>1993</v>
          </cell>
          <cell r="D13519" t="str">
            <v>Annual</v>
          </cell>
          <cell r="E13519" t="str">
            <v>Orthophosphate</v>
          </cell>
          <cell r="F13519" t="str">
            <v>mg/l P</v>
          </cell>
          <cell r="G13519">
            <v>12</v>
          </cell>
          <cell r="J13519">
            <v>12</v>
          </cell>
          <cell r="K13519">
            <v>3.1999999191612005E-3</v>
          </cell>
          <cell r="L13519">
            <v>3.0000000260770321E-3</v>
          </cell>
          <cell r="M13519">
            <v>6.99999975040555E-4</v>
          </cell>
          <cell r="N13519" t="str">
            <v>Large</v>
          </cell>
          <cell r="O13519">
            <v>841.01</v>
          </cell>
        </row>
        <row r="13520">
          <cell r="A13520" t="str">
            <v>SE</v>
          </cell>
          <cell r="B13520" t="str">
            <v>SE_RV_553</v>
          </cell>
          <cell r="C13520">
            <v>1993</v>
          </cell>
          <cell r="D13520" t="str">
            <v>Annual</v>
          </cell>
          <cell r="E13520" t="str">
            <v>Orthophosphate</v>
          </cell>
          <cell r="F13520" t="str">
            <v>mg/l P</v>
          </cell>
          <cell r="G13520">
            <v>12</v>
          </cell>
          <cell r="J13520">
            <v>12</v>
          </cell>
          <cell r="K13520">
            <v>5.0799999386072159E-2</v>
          </cell>
          <cell r="L13520">
            <v>4.1000001132488251E-2</v>
          </cell>
          <cell r="M13520">
            <v>3.2099999487400055E-2</v>
          </cell>
          <cell r="N13520" t="str">
            <v>Medium</v>
          </cell>
          <cell r="O13520">
            <v>181.71</v>
          </cell>
        </row>
        <row r="13521">
          <cell r="A13521" t="str">
            <v>SE</v>
          </cell>
          <cell r="B13521" t="str">
            <v>SE_RV_239</v>
          </cell>
          <cell r="C13521">
            <v>1993</v>
          </cell>
          <cell r="D13521" t="str">
            <v>Annual</v>
          </cell>
          <cell r="E13521" t="str">
            <v>Orthophosphate</v>
          </cell>
          <cell r="F13521" t="str">
            <v>mg/l P</v>
          </cell>
          <cell r="G13521">
            <v>12</v>
          </cell>
          <cell r="J13521">
            <v>6</v>
          </cell>
          <cell r="K13521">
            <v>7.1999998763203621E-3</v>
          </cell>
          <cell r="L13521">
            <v>5.4999999701976776E-3</v>
          </cell>
          <cell r="M13521">
            <v>4.6000001020729542E-3</v>
          </cell>
          <cell r="N13521" t="str">
            <v>Medium</v>
          </cell>
          <cell r="O13521">
            <v>64.09</v>
          </cell>
        </row>
        <row r="13522">
          <cell r="A13522" t="str">
            <v>SE</v>
          </cell>
          <cell r="B13522" t="str">
            <v>SE_RV_269</v>
          </cell>
          <cell r="C13522">
            <v>1993</v>
          </cell>
          <cell r="D13522" t="str">
            <v>Annual</v>
          </cell>
          <cell r="E13522" t="str">
            <v>Orthophosphate</v>
          </cell>
          <cell r="F13522" t="str">
            <v>mg/l P</v>
          </cell>
          <cell r="G13522">
            <v>12</v>
          </cell>
          <cell r="J13522">
            <v>12</v>
          </cell>
          <cell r="K13522">
            <v>2.79999990016222E-3</v>
          </cell>
          <cell r="L13522">
            <v>3.0000000260770321E-3</v>
          </cell>
          <cell r="M13522">
            <v>7.9999997979030013E-4</v>
          </cell>
          <cell r="N13522" t="str">
            <v>Largest</v>
          </cell>
          <cell r="O13522">
            <v>5044.0600000000004</v>
          </cell>
        </row>
        <row r="13523">
          <cell r="A13523" t="str">
            <v>SE</v>
          </cell>
          <cell r="B13523" t="str">
            <v>SE_RV_484</v>
          </cell>
          <cell r="C13523">
            <v>1993</v>
          </cell>
          <cell r="D13523" t="str">
            <v>Annual</v>
          </cell>
          <cell r="E13523" t="str">
            <v>Orthophosphate</v>
          </cell>
          <cell r="F13523" t="str">
            <v>mg/l P</v>
          </cell>
          <cell r="G13523">
            <v>12</v>
          </cell>
          <cell r="J13523">
            <v>12</v>
          </cell>
          <cell r="K13523">
            <v>3.8999998942017555E-3</v>
          </cell>
          <cell r="L13523">
            <v>4.0000001899898052E-3</v>
          </cell>
          <cell r="M13523">
            <v>8.9999998454004526E-4</v>
          </cell>
          <cell r="N13523" t="str">
            <v>Large</v>
          </cell>
          <cell r="O13523">
            <v>630.79</v>
          </cell>
        </row>
        <row r="13524">
          <cell r="A13524" t="str">
            <v>SE</v>
          </cell>
          <cell r="B13524" t="str">
            <v>SE_RV_928</v>
          </cell>
          <cell r="C13524">
            <v>1993</v>
          </cell>
          <cell r="D13524" t="str">
            <v>Annual</v>
          </cell>
          <cell r="E13524" t="str">
            <v>Orthophosphate</v>
          </cell>
          <cell r="F13524" t="str">
            <v>mg/l P</v>
          </cell>
          <cell r="G13524">
            <v>12</v>
          </cell>
          <cell r="J13524">
            <v>12</v>
          </cell>
          <cell r="K13524">
            <v>7.6000001281499863E-3</v>
          </cell>
          <cell r="L13524">
            <v>6.0000000521540642E-3</v>
          </cell>
          <cell r="M13524">
            <v>4.0000001899898052E-3</v>
          </cell>
          <cell r="N13524" t="str">
            <v>Large</v>
          </cell>
          <cell r="O13524">
            <v>360.66</v>
          </cell>
        </row>
        <row r="13525">
          <cell r="A13525" t="str">
            <v>SE</v>
          </cell>
          <cell r="B13525" t="str">
            <v>SE_RV_927</v>
          </cell>
          <cell r="C13525">
            <v>1993</v>
          </cell>
          <cell r="D13525" t="str">
            <v>Annual</v>
          </cell>
          <cell r="E13525" t="str">
            <v>Orthophosphate</v>
          </cell>
          <cell r="F13525" t="str">
            <v>mg/l P</v>
          </cell>
          <cell r="G13525">
            <v>12</v>
          </cell>
          <cell r="J13525">
            <v>12</v>
          </cell>
          <cell r="K13525">
            <v>2.1500000730156898E-2</v>
          </cell>
          <cell r="L13525">
            <v>1.4999999664723873E-2</v>
          </cell>
          <cell r="M13525">
            <v>2.1299999207258224E-2</v>
          </cell>
          <cell r="N13525" t="str">
            <v>Medium</v>
          </cell>
          <cell r="O13525">
            <v>224.06</v>
          </cell>
        </row>
        <row r="13526">
          <cell r="A13526" t="str">
            <v>SE</v>
          </cell>
          <cell r="B13526" t="str">
            <v>SE_RV_925</v>
          </cell>
          <cell r="C13526">
            <v>1993</v>
          </cell>
          <cell r="D13526" t="str">
            <v>Annual</v>
          </cell>
          <cell r="E13526" t="str">
            <v>Orthophosphate</v>
          </cell>
          <cell r="F13526" t="str">
            <v>mg/l P</v>
          </cell>
          <cell r="G13526">
            <v>12</v>
          </cell>
          <cell r="J13526">
            <v>12</v>
          </cell>
          <cell r="K13526">
            <v>1.940000057220459E-2</v>
          </cell>
          <cell r="L13526">
            <v>1.549999974668026E-2</v>
          </cell>
          <cell r="M13526">
            <v>9.9999997764825821E-3</v>
          </cell>
          <cell r="N13526" t="str">
            <v>Large</v>
          </cell>
          <cell r="O13526">
            <v>284.47000000000003</v>
          </cell>
        </row>
        <row r="13527">
          <cell r="A13527" t="str">
            <v>SE</v>
          </cell>
          <cell r="B13527" t="str">
            <v>SE_RV_880</v>
          </cell>
          <cell r="C13527">
            <v>1993</v>
          </cell>
          <cell r="D13527" t="str">
            <v>Annual</v>
          </cell>
          <cell r="E13527" t="str">
            <v>Orthophosphate</v>
          </cell>
          <cell r="F13527" t="str">
            <v>mg/l P</v>
          </cell>
          <cell r="G13527">
            <v>12</v>
          </cell>
          <cell r="J13527">
            <v>12</v>
          </cell>
          <cell r="K13527">
            <v>3.7000000011175871E-3</v>
          </cell>
          <cell r="L13527">
            <v>3.5000001080334187E-3</v>
          </cell>
          <cell r="M13527">
            <v>1.2000000569969416E-3</v>
          </cell>
          <cell r="N13527" t="str">
            <v>Large</v>
          </cell>
          <cell r="O13527">
            <v>566.26</v>
          </cell>
        </row>
        <row r="13528">
          <cell r="A13528" t="str">
            <v>SE</v>
          </cell>
          <cell r="B13528" t="str">
            <v>SE_RV_8</v>
          </cell>
          <cell r="C13528">
            <v>1993</v>
          </cell>
          <cell r="D13528" t="str">
            <v>Annual</v>
          </cell>
          <cell r="E13528" t="str">
            <v>Orthophosphate</v>
          </cell>
          <cell r="F13528" t="str">
            <v>mg/l P</v>
          </cell>
          <cell r="G13528">
            <v>12</v>
          </cell>
          <cell r="J13528">
            <v>12</v>
          </cell>
          <cell r="K13528">
            <v>2.1299999207258224E-2</v>
          </cell>
          <cell r="L13528">
            <v>1.4999999664723873E-2</v>
          </cell>
          <cell r="M13528">
            <v>1.6200000420212746E-2</v>
          </cell>
          <cell r="N13528" t="str">
            <v>Small</v>
          </cell>
          <cell r="O13528">
            <v>23.31</v>
          </cell>
        </row>
        <row r="13529">
          <cell r="A13529" t="str">
            <v>SE</v>
          </cell>
          <cell r="B13529" t="str">
            <v>SE_RV_586</v>
          </cell>
          <cell r="C13529">
            <v>1993</v>
          </cell>
          <cell r="D13529" t="str">
            <v>Annual</v>
          </cell>
          <cell r="E13529" t="str">
            <v>Orthophosphate</v>
          </cell>
          <cell r="F13529" t="str">
            <v>mg/l P</v>
          </cell>
          <cell r="G13529">
            <v>12</v>
          </cell>
          <cell r="J13529">
            <v>12</v>
          </cell>
          <cell r="K13529">
            <v>0.10849999636411667</v>
          </cell>
          <cell r="L13529">
            <v>7.6499998569488525E-2</v>
          </cell>
          <cell r="M13529">
            <v>7.2700001299381256E-2</v>
          </cell>
          <cell r="N13529" t="str">
            <v>Medium</v>
          </cell>
          <cell r="O13529">
            <v>165.52</v>
          </cell>
        </row>
        <row r="13530">
          <cell r="A13530" t="str">
            <v>SE</v>
          </cell>
          <cell r="B13530" t="str">
            <v>SE_RV_572</v>
          </cell>
          <cell r="C13530">
            <v>1993</v>
          </cell>
          <cell r="D13530" t="str">
            <v>Annual</v>
          </cell>
          <cell r="E13530" t="str">
            <v>Orthophosphate</v>
          </cell>
          <cell r="F13530" t="str">
            <v>mg/l P</v>
          </cell>
          <cell r="G13530">
            <v>12</v>
          </cell>
          <cell r="J13530">
            <v>12</v>
          </cell>
          <cell r="K13530">
            <v>4.19999985024333E-3</v>
          </cell>
          <cell r="L13530">
            <v>4.0000001899898052E-3</v>
          </cell>
          <cell r="M13530">
            <v>1.2000000569969416E-3</v>
          </cell>
          <cell r="N13530" t="str">
            <v>Very Large</v>
          </cell>
          <cell r="O13530">
            <v>1671.09</v>
          </cell>
        </row>
        <row r="13531">
          <cell r="A13531" t="str">
            <v>SE</v>
          </cell>
          <cell r="B13531" t="str">
            <v>SE_RV_568</v>
          </cell>
          <cell r="C13531">
            <v>1993</v>
          </cell>
          <cell r="D13531" t="str">
            <v>Annual</v>
          </cell>
          <cell r="E13531" t="str">
            <v>Orthophosphate</v>
          </cell>
          <cell r="F13531" t="str">
            <v>mg/l P</v>
          </cell>
          <cell r="G13531">
            <v>12</v>
          </cell>
          <cell r="J13531">
            <v>24</v>
          </cell>
          <cell r="K13531">
            <v>2.4100000038743019E-2</v>
          </cell>
          <cell r="L13531">
            <v>2.1500000730156898E-2</v>
          </cell>
          <cell r="M13531">
            <v>1.269999984651804E-2</v>
          </cell>
          <cell r="N13531" t="str">
            <v>Medium</v>
          </cell>
          <cell r="O13531">
            <v>205.7</v>
          </cell>
        </row>
        <row r="13532">
          <cell r="A13532" t="str">
            <v>SE</v>
          </cell>
          <cell r="B13532" t="str">
            <v>SE_RV_567</v>
          </cell>
          <cell r="C13532">
            <v>1993</v>
          </cell>
          <cell r="D13532" t="str">
            <v>Annual</v>
          </cell>
          <cell r="E13532" t="str">
            <v>Orthophosphate</v>
          </cell>
          <cell r="F13532" t="str">
            <v>mg/l P</v>
          </cell>
          <cell r="G13532">
            <v>12</v>
          </cell>
          <cell r="J13532">
            <v>24</v>
          </cell>
          <cell r="K13532">
            <v>6.2700003385543823E-2</v>
          </cell>
          <cell r="L13532">
            <v>4.7499999403953552E-2</v>
          </cell>
          <cell r="M13532">
            <v>4.8399999737739563E-2</v>
          </cell>
          <cell r="N13532" t="str">
            <v>Large</v>
          </cell>
          <cell r="O13532">
            <v>261.95999999999998</v>
          </cell>
        </row>
        <row r="13533">
          <cell r="A13533" t="str">
            <v>SE</v>
          </cell>
          <cell r="B13533" t="str">
            <v>SE_RV_566</v>
          </cell>
          <cell r="C13533">
            <v>1993</v>
          </cell>
          <cell r="D13533" t="str">
            <v>Annual</v>
          </cell>
          <cell r="E13533" t="str">
            <v>Orthophosphate</v>
          </cell>
          <cell r="F13533" t="str">
            <v>mg/l P</v>
          </cell>
          <cell r="G13533">
            <v>12</v>
          </cell>
          <cell r="J13533">
            <v>24</v>
          </cell>
          <cell r="K13533">
            <v>8.6000002920627594E-2</v>
          </cell>
          <cell r="L13533">
            <v>7.2999998927116394E-2</v>
          </cell>
          <cell r="M13533">
            <v>5.2099999040365219E-2</v>
          </cell>
          <cell r="N13533" t="str">
            <v>Very Large</v>
          </cell>
          <cell r="O13533">
            <v>1608.16</v>
          </cell>
        </row>
        <row r="13534">
          <cell r="A13534" t="str">
            <v>SE</v>
          </cell>
          <cell r="B13534" t="str">
            <v>SE_RV_300</v>
          </cell>
          <cell r="C13534">
            <v>1993</v>
          </cell>
          <cell r="D13534" t="str">
            <v>Annual</v>
          </cell>
          <cell r="E13534" t="str">
            <v>Orthophosphate</v>
          </cell>
          <cell r="F13534" t="str">
            <v>mg/l P</v>
          </cell>
          <cell r="G13534">
            <v>12</v>
          </cell>
          <cell r="J13534">
            <v>11</v>
          </cell>
          <cell r="K13534">
            <v>3.4000000450760126E-3</v>
          </cell>
          <cell r="L13534">
            <v>4.0000001899898052E-3</v>
          </cell>
          <cell r="M13534">
            <v>7.9999997979030013E-4</v>
          </cell>
          <cell r="N13534" t="str">
            <v>Largest</v>
          </cell>
          <cell r="O13534">
            <v>26567.15</v>
          </cell>
        </row>
        <row r="13535">
          <cell r="A13535" t="str">
            <v>SE</v>
          </cell>
          <cell r="B13535" t="str">
            <v>SE_RV_554</v>
          </cell>
          <cell r="C13535">
            <v>1993</v>
          </cell>
          <cell r="D13535" t="str">
            <v>Annual</v>
          </cell>
          <cell r="E13535" t="str">
            <v>Orthophosphate</v>
          </cell>
          <cell r="F13535" t="str">
            <v>mg/l P</v>
          </cell>
          <cell r="G13535">
            <v>12</v>
          </cell>
          <cell r="J13535">
            <v>12</v>
          </cell>
          <cell r="K13535">
            <v>1.0599999688565731E-2</v>
          </cell>
          <cell r="L13535">
            <v>8.500000461935997E-3</v>
          </cell>
          <cell r="M13535">
            <v>5.4999999701976776E-3</v>
          </cell>
          <cell r="N13535" t="str">
            <v>Large</v>
          </cell>
          <cell r="O13535">
            <v>439.64</v>
          </cell>
        </row>
        <row r="13536">
          <cell r="A13536" t="str">
            <v>SE</v>
          </cell>
          <cell r="B13536" t="str">
            <v>SE_RV_238</v>
          </cell>
          <cell r="C13536">
            <v>1993</v>
          </cell>
          <cell r="D13536" t="str">
            <v>Annual</v>
          </cell>
          <cell r="E13536" t="str">
            <v>Orthophosphate</v>
          </cell>
          <cell r="F13536" t="str">
            <v>mg/l P</v>
          </cell>
          <cell r="G13536">
            <v>12</v>
          </cell>
          <cell r="J13536">
            <v>12</v>
          </cell>
          <cell r="K13536">
            <v>1.2299999594688416E-2</v>
          </cell>
          <cell r="L13536">
            <v>1.1500000022351742E-2</v>
          </cell>
          <cell r="M13536">
            <v>4.999999888241291E-3</v>
          </cell>
          <cell r="N13536" t="str">
            <v>Large</v>
          </cell>
          <cell r="O13536">
            <v>417.21</v>
          </cell>
        </row>
        <row r="13537">
          <cell r="A13537" t="str">
            <v>SE</v>
          </cell>
          <cell r="B13537" t="str">
            <v>SE_RV_478</v>
          </cell>
          <cell r="C13537">
            <v>1993</v>
          </cell>
          <cell r="D13537" t="str">
            <v>Annual</v>
          </cell>
          <cell r="E13537" t="str">
            <v>Orthophosphate</v>
          </cell>
          <cell r="F13537" t="str">
            <v>mg/l P</v>
          </cell>
          <cell r="G13537">
            <v>12</v>
          </cell>
          <cell r="J13537">
            <v>10</v>
          </cell>
          <cell r="K13537">
            <v>1.0400000028312206E-2</v>
          </cell>
          <cell r="L13537">
            <v>8.500000461935997E-3</v>
          </cell>
          <cell r="M13537">
            <v>3.8999998942017555E-3</v>
          </cell>
          <cell r="N13537" t="str">
            <v>Very Large</v>
          </cell>
          <cell r="O13537">
            <v>1334.98</v>
          </cell>
        </row>
        <row r="13538">
          <cell r="A13538" t="str">
            <v>SE</v>
          </cell>
          <cell r="B13538" t="str">
            <v>SE_RV_457</v>
          </cell>
          <cell r="C13538">
            <v>1993</v>
          </cell>
          <cell r="D13538" t="str">
            <v>Annual</v>
          </cell>
          <cell r="E13538" t="str">
            <v>Orthophosphate</v>
          </cell>
          <cell r="F13538" t="str">
            <v>mg/l P</v>
          </cell>
          <cell r="G13538">
            <v>12</v>
          </cell>
          <cell r="J13538">
            <v>11</v>
          </cell>
          <cell r="K13538">
            <v>5.7000000961124897E-3</v>
          </cell>
          <cell r="L13538">
            <v>6.0000000521540642E-3</v>
          </cell>
          <cell r="M13538">
            <v>2.4000001139938831E-3</v>
          </cell>
          <cell r="N13538" t="str">
            <v>Very Large</v>
          </cell>
          <cell r="O13538">
            <v>1648.26</v>
          </cell>
        </row>
        <row r="13539">
          <cell r="A13539" t="str">
            <v>SE</v>
          </cell>
          <cell r="B13539" t="str">
            <v>SE_RV_456</v>
          </cell>
          <cell r="C13539">
            <v>1993</v>
          </cell>
          <cell r="D13539" t="str">
            <v>Annual</v>
          </cell>
          <cell r="E13539" t="str">
            <v>Orthophosphate</v>
          </cell>
          <cell r="F13539" t="str">
            <v>mg/l P</v>
          </cell>
          <cell r="G13539">
            <v>12</v>
          </cell>
          <cell r="J13539">
            <v>11</v>
          </cell>
          <cell r="K13539">
            <v>5.59999980032444E-3</v>
          </cell>
          <cell r="L13539">
            <v>4.999999888241291E-3</v>
          </cell>
          <cell r="M13539">
            <v>1.5999999595806003E-3</v>
          </cell>
          <cell r="N13539" t="str">
            <v>Very Large</v>
          </cell>
          <cell r="O13539">
            <v>1648.26</v>
          </cell>
        </row>
        <row r="13540">
          <cell r="A13540" t="str">
            <v>SE</v>
          </cell>
          <cell r="B13540" t="str">
            <v>SE_RV_325</v>
          </cell>
          <cell r="C13540">
            <v>1993</v>
          </cell>
          <cell r="D13540" t="str">
            <v>Annual</v>
          </cell>
          <cell r="E13540" t="str">
            <v>Orthophosphate</v>
          </cell>
          <cell r="F13540" t="str">
            <v>mg/l P</v>
          </cell>
          <cell r="G13540">
            <v>12</v>
          </cell>
          <cell r="J13540">
            <v>12</v>
          </cell>
          <cell r="K13540">
            <v>2.7000000700354576E-3</v>
          </cell>
          <cell r="L13540">
            <v>3.0000000260770321E-3</v>
          </cell>
          <cell r="M13540">
            <v>5.0000002374872565E-4</v>
          </cell>
          <cell r="N13540" t="str">
            <v>Largest</v>
          </cell>
          <cell r="O13540">
            <v>25766.83</v>
          </cell>
        </row>
        <row r="13541">
          <cell r="A13541" t="str">
            <v>SE</v>
          </cell>
          <cell r="B13541" t="str">
            <v>SE_RV_312</v>
          </cell>
          <cell r="C13541">
            <v>1993</v>
          </cell>
          <cell r="D13541" t="str">
            <v>Annual</v>
          </cell>
          <cell r="E13541" t="str">
            <v>Orthophosphate</v>
          </cell>
          <cell r="F13541" t="str">
            <v>mg/l P</v>
          </cell>
          <cell r="G13541">
            <v>12</v>
          </cell>
          <cell r="J13541">
            <v>11</v>
          </cell>
          <cell r="K13541">
            <v>8.2000000402331352E-3</v>
          </cell>
          <cell r="L13541">
            <v>8.999999612569809E-3</v>
          </cell>
          <cell r="M13541">
            <v>3.8999998942017555E-3</v>
          </cell>
          <cell r="N13541" t="str">
            <v>Largest</v>
          </cell>
          <cell r="O13541">
            <v>18081.400000000001</v>
          </cell>
        </row>
        <row r="13542">
          <cell r="A13542" t="str">
            <v>SE</v>
          </cell>
          <cell r="B13542" t="str">
            <v>SE_RV_310</v>
          </cell>
          <cell r="C13542">
            <v>1993</v>
          </cell>
          <cell r="D13542" t="str">
            <v>Annual</v>
          </cell>
          <cell r="E13542" t="str">
            <v>Orthophosphate</v>
          </cell>
          <cell r="F13542" t="str">
            <v>mg/l P</v>
          </cell>
          <cell r="G13542">
            <v>12</v>
          </cell>
          <cell r="J13542">
            <v>9</v>
          </cell>
          <cell r="K13542">
            <v>7.1000000461935997E-3</v>
          </cell>
          <cell r="L13542">
            <v>7.0000002160668373E-3</v>
          </cell>
          <cell r="M13542">
            <v>4.0000001899898052E-3</v>
          </cell>
          <cell r="N13542" t="str">
            <v>Large</v>
          </cell>
          <cell r="O13542">
            <v>810.36</v>
          </cell>
        </row>
        <row r="13543">
          <cell r="A13543" t="str">
            <v>SE</v>
          </cell>
          <cell r="B13543" t="str">
            <v>SE_RV_306</v>
          </cell>
          <cell r="C13543">
            <v>1993</v>
          </cell>
          <cell r="D13543" t="str">
            <v>Annual</v>
          </cell>
          <cell r="E13543" t="str">
            <v>Orthophosphate</v>
          </cell>
          <cell r="F13543" t="str">
            <v>mg/l P</v>
          </cell>
          <cell r="G13543">
            <v>12</v>
          </cell>
          <cell r="J13543">
            <v>9</v>
          </cell>
          <cell r="K13543">
            <v>6.0999998822808266E-3</v>
          </cell>
          <cell r="L13543">
            <v>6.0000000521540642E-3</v>
          </cell>
          <cell r="M13543">
            <v>7.9999997979030013E-4</v>
          </cell>
          <cell r="N13543" t="str">
            <v>Very Large</v>
          </cell>
          <cell r="O13543">
            <v>2453.36</v>
          </cell>
        </row>
        <row r="13544">
          <cell r="A13544" t="str">
            <v>SE</v>
          </cell>
          <cell r="B13544" t="str">
            <v>SE_RV_305</v>
          </cell>
          <cell r="C13544">
            <v>1993</v>
          </cell>
          <cell r="D13544" t="str">
            <v>Annual</v>
          </cell>
          <cell r="E13544" t="str">
            <v>Orthophosphate</v>
          </cell>
          <cell r="F13544" t="str">
            <v>mg/l P</v>
          </cell>
          <cell r="G13544">
            <v>12</v>
          </cell>
          <cell r="J13544">
            <v>12</v>
          </cell>
          <cell r="K13544">
            <v>5.2000000141561031E-3</v>
          </cell>
          <cell r="L13544">
            <v>4.999999888241291E-3</v>
          </cell>
          <cell r="M13544">
            <v>1.9000000320374966E-3</v>
          </cell>
          <cell r="N13544" t="str">
            <v>Largest</v>
          </cell>
          <cell r="O13544">
            <v>19819.830000000002</v>
          </cell>
        </row>
        <row r="13545">
          <cell r="A13545" t="str">
            <v>SE</v>
          </cell>
          <cell r="B13545" t="str">
            <v>SE_RV_304</v>
          </cell>
          <cell r="C13545">
            <v>1993</v>
          </cell>
          <cell r="D13545" t="str">
            <v>Annual</v>
          </cell>
          <cell r="E13545" t="str">
            <v>Orthophosphate</v>
          </cell>
          <cell r="F13545" t="str">
            <v>mg/l P</v>
          </cell>
          <cell r="G13545">
            <v>12</v>
          </cell>
          <cell r="J13545">
            <v>12</v>
          </cell>
          <cell r="K13545">
            <v>4.19999985024333E-3</v>
          </cell>
          <cell r="L13545">
            <v>4.0000001899898052E-3</v>
          </cell>
          <cell r="M13545">
            <v>8.9999998454004526E-4</v>
          </cell>
          <cell r="N13545" t="str">
            <v>Very Large</v>
          </cell>
          <cell r="O13545">
            <v>1992.03</v>
          </cell>
        </row>
        <row r="13546">
          <cell r="A13546" t="str">
            <v>SE</v>
          </cell>
          <cell r="B13546" t="str">
            <v>SE_RV_303</v>
          </cell>
          <cell r="C13546">
            <v>1993</v>
          </cell>
          <cell r="D13546" t="str">
            <v>Annual</v>
          </cell>
          <cell r="E13546" t="str">
            <v>Orthophosphate</v>
          </cell>
          <cell r="F13546" t="str">
            <v>mg/l P</v>
          </cell>
          <cell r="G13546">
            <v>12</v>
          </cell>
          <cell r="J13546">
            <v>10</v>
          </cell>
          <cell r="K13546">
            <v>4.1000000201165676E-3</v>
          </cell>
          <cell r="L13546">
            <v>4.0000001899898052E-3</v>
          </cell>
          <cell r="M13546">
            <v>1.500000013038516E-3</v>
          </cell>
          <cell r="N13546" t="str">
            <v>Largest</v>
          </cell>
          <cell r="O13546">
            <v>12085.34</v>
          </cell>
        </row>
        <row r="13547">
          <cell r="A13547" t="str">
            <v>SE</v>
          </cell>
          <cell r="B13547" t="str">
            <v>SE_RV_563</v>
          </cell>
          <cell r="C13547">
            <v>1993</v>
          </cell>
          <cell r="D13547" t="str">
            <v>Annual</v>
          </cell>
          <cell r="E13547" t="str">
            <v>Orthophosphate</v>
          </cell>
          <cell r="F13547" t="str">
            <v>mg/l P</v>
          </cell>
          <cell r="G13547">
            <v>12</v>
          </cell>
          <cell r="J13547">
            <v>12</v>
          </cell>
          <cell r="K13547">
            <v>7.3000001721084118E-3</v>
          </cell>
          <cell r="L13547">
            <v>7.0000002160668373E-3</v>
          </cell>
          <cell r="M13547">
            <v>1.9000000320374966E-3</v>
          </cell>
          <cell r="N13547" t="str">
            <v>Medium</v>
          </cell>
          <cell r="O13547">
            <v>101.87</v>
          </cell>
        </row>
        <row r="13548">
          <cell r="A13548" t="str">
            <v>SE</v>
          </cell>
          <cell r="B13548" t="str">
            <v>SE_RV_235</v>
          </cell>
          <cell r="C13548">
            <v>1993</v>
          </cell>
          <cell r="D13548" t="str">
            <v>Annual</v>
          </cell>
          <cell r="E13548" t="str">
            <v>Orthophosphate</v>
          </cell>
          <cell r="F13548" t="str">
            <v>mg/l P</v>
          </cell>
          <cell r="G13548">
            <v>12</v>
          </cell>
          <cell r="J13548">
            <v>6</v>
          </cell>
          <cell r="K13548">
            <v>1.119999960064888E-2</v>
          </cell>
          <cell r="L13548">
            <v>8.999999612569809E-3</v>
          </cell>
          <cell r="M13548">
            <v>7.8999996185302734E-3</v>
          </cell>
          <cell r="N13548" t="str">
            <v>Medium</v>
          </cell>
          <cell r="O13548">
            <v>60.95</v>
          </cell>
        </row>
        <row r="13549">
          <cell r="A13549" t="str">
            <v>SE</v>
          </cell>
          <cell r="B13549" t="str">
            <v>SE_RV_1220</v>
          </cell>
          <cell r="C13549">
            <v>1993</v>
          </cell>
          <cell r="D13549" t="str">
            <v>Annual</v>
          </cell>
          <cell r="E13549" t="str">
            <v>Orthophosphate</v>
          </cell>
          <cell r="F13549" t="str">
            <v>mg/l P</v>
          </cell>
          <cell r="G13549">
            <v>12</v>
          </cell>
          <cell r="J13549">
            <v>8</v>
          </cell>
          <cell r="K13549">
            <v>2.5100000202655792E-2</v>
          </cell>
          <cell r="L13549">
            <v>1.2000000104308128E-2</v>
          </cell>
          <cell r="M13549">
            <v>3.2099999487400055E-2</v>
          </cell>
          <cell r="N13549" t="str">
            <v>Very Large</v>
          </cell>
          <cell r="O13549">
            <v>1465.4</v>
          </cell>
        </row>
        <row r="13550">
          <cell r="A13550" t="str">
            <v>SE</v>
          </cell>
          <cell r="B13550" t="str">
            <v>SE_RV_1211</v>
          </cell>
          <cell r="C13550">
            <v>1993</v>
          </cell>
          <cell r="D13550" t="str">
            <v>Annual</v>
          </cell>
          <cell r="E13550" t="str">
            <v>Orthophosphate</v>
          </cell>
          <cell r="F13550" t="str">
            <v>mg/l P</v>
          </cell>
          <cell r="G13550">
            <v>12</v>
          </cell>
          <cell r="J13550">
            <v>12</v>
          </cell>
          <cell r="K13550">
            <v>1.2799999676644802E-2</v>
          </cell>
          <cell r="L13550">
            <v>1.0999999940395355E-2</v>
          </cell>
          <cell r="M13550">
            <v>5.4000001400709152E-3</v>
          </cell>
          <cell r="N13550" t="str">
            <v>Medium</v>
          </cell>
          <cell r="O13550">
            <v>150.30000000000001</v>
          </cell>
        </row>
        <row r="13551">
          <cell r="A13551" t="str">
            <v>SE</v>
          </cell>
          <cell r="B13551" t="str">
            <v>SE_RV_1208</v>
          </cell>
          <cell r="C13551">
            <v>1993</v>
          </cell>
          <cell r="D13551" t="str">
            <v>Annual</v>
          </cell>
          <cell r="E13551" t="str">
            <v>Orthophosphate</v>
          </cell>
          <cell r="F13551" t="str">
            <v>mg/l P</v>
          </cell>
          <cell r="G13551">
            <v>12</v>
          </cell>
          <cell r="J13551">
            <v>10</v>
          </cell>
          <cell r="K13551">
            <v>4.3999999761581421E-3</v>
          </cell>
          <cell r="L13551">
            <v>4.0000001899898052E-3</v>
          </cell>
          <cell r="M13551">
            <v>2.79999990016222E-3</v>
          </cell>
          <cell r="N13551" t="str">
            <v>Very Large</v>
          </cell>
          <cell r="O13551">
            <v>1332.76</v>
          </cell>
        </row>
        <row r="13552">
          <cell r="A13552" t="str">
            <v>SE</v>
          </cell>
          <cell r="B13552" t="str">
            <v>SE_RV_1207</v>
          </cell>
          <cell r="C13552">
            <v>1993</v>
          </cell>
          <cell r="D13552" t="str">
            <v>Annual</v>
          </cell>
          <cell r="E13552" t="str">
            <v>Orthophosphate</v>
          </cell>
          <cell r="F13552" t="str">
            <v>mg/l P</v>
          </cell>
          <cell r="G13552">
            <v>12</v>
          </cell>
          <cell r="J13552">
            <v>12</v>
          </cell>
          <cell r="K13552">
            <v>5.7000000961124897E-3</v>
          </cell>
          <cell r="L13552">
            <v>5.4999999701976776E-3</v>
          </cell>
          <cell r="M13552">
            <v>1.500000013038516E-3</v>
          </cell>
          <cell r="N13552" t="str">
            <v>Medium</v>
          </cell>
          <cell r="O13552">
            <v>140</v>
          </cell>
        </row>
        <row r="13553">
          <cell r="A13553" t="str">
            <v>SE</v>
          </cell>
          <cell r="B13553" t="str">
            <v>SE_RV_1206</v>
          </cell>
          <cell r="C13553">
            <v>1993</v>
          </cell>
          <cell r="D13553" t="str">
            <v>Annual</v>
          </cell>
          <cell r="E13553" t="str">
            <v>Orthophosphate</v>
          </cell>
          <cell r="F13553" t="str">
            <v>mg/l P</v>
          </cell>
          <cell r="G13553">
            <v>12</v>
          </cell>
          <cell r="J13553">
            <v>12</v>
          </cell>
          <cell r="K13553">
            <v>5.7999999262392521E-3</v>
          </cell>
          <cell r="L13553">
            <v>4.4999998062849045E-3</v>
          </cell>
          <cell r="M13553">
            <v>2.3000000510364771E-3</v>
          </cell>
          <cell r="N13553" t="str">
            <v>Very Large</v>
          </cell>
          <cell r="O13553">
            <v>2346.7600000000002</v>
          </cell>
        </row>
        <row r="13554">
          <cell r="A13554" t="str">
            <v>SE</v>
          </cell>
          <cell r="B13554" t="str">
            <v>SE_RV_1205</v>
          </cell>
          <cell r="C13554">
            <v>1993</v>
          </cell>
          <cell r="D13554" t="str">
            <v>Annual</v>
          </cell>
          <cell r="E13554" t="str">
            <v>Orthophosphate</v>
          </cell>
          <cell r="F13554" t="str">
            <v>mg/l P</v>
          </cell>
          <cell r="G13554">
            <v>12</v>
          </cell>
          <cell r="J13554">
            <v>12</v>
          </cell>
          <cell r="K13554">
            <v>4.6000001020729542E-3</v>
          </cell>
          <cell r="L13554">
            <v>4.0000001899898052E-3</v>
          </cell>
          <cell r="M13554">
            <v>1.3000000035390258E-3</v>
          </cell>
          <cell r="N13554" t="str">
            <v>Large</v>
          </cell>
          <cell r="O13554">
            <v>294.01</v>
          </cell>
        </row>
        <row r="13555">
          <cell r="A13555" t="str">
            <v>SE</v>
          </cell>
          <cell r="B13555" t="str">
            <v>SE_RV_1263</v>
          </cell>
          <cell r="C13555">
            <v>1993</v>
          </cell>
          <cell r="D13555" t="str">
            <v>Annual</v>
          </cell>
          <cell r="E13555" t="str">
            <v>Orthophosphate</v>
          </cell>
          <cell r="F13555" t="str">
            <v>mg/l P</v>
          </cell>
          <cell r="G13555">
            <v>12</v>
          </cell>
          <cell r="J13555">
            <v>12</v>
          </cell>
          <cell r="K13555">
            <v>2.8200000524520874E-2</v>
          </cell>
          <cell r="L13555">
            <v>2.0500000566244125E-2</v>
          </cell>
          <cell r="M13555">
            <v>2.1400000900030136E-2</v>
          </cell>
          <cell r="N13555" t="str">
            <v>Large</v>
          </cell>
          <cell r="O13555">
            <v>348.65</v>
          </cell>
        </row>
        <row r="13556">
          <cell r="A13556" t="str">
            <v>SE</v>
          </cell>
          <cell r="B13556" t="str">
            <v>SE_RV_1203</v>
          </cell>
          <cell r="C13556">
            <v>1993</v>
          </cell>
          <cell r="D13556" t="str">
            <v>Annual</v>
          </cell>
          <cell r="E13556" t="str">
            <v>Orthophosphate</v>
          </cell>
          <cell r="F13556" t="str">
            <v>mg/l P</v>
          </cell>
          <cell r="G13556">
            <v>12</v>
          </cell>
          <cell r="J13556">
            <v>12</v>
          </cell>
          <cell r="K13556">
            <v>7.799999788403511E-3</v>
          </cell>
          <cell r="L13556">
            <v>8.0000003799796104E-3</v>
          </cell>
          <cell r="M13556">
            <v>2.7000000700354576E-3</v>
          </cell>
          <cell r="N13556" t="str">
            <v>Large</v>
          </cell>
          <cell r="O13556">
            <v>494.24</v>
          </cell>
        </row>
        <row r="13557">
          <cell r="A13557" t="str">
            <v>SE</v>
          </cell>
          <cell r="B13557" t="str">
            <v>SE_RV_1202</v>
          </cell>
          <cell r="C13557">
            <v>1993</v>
          </cell>
          <cell r="D13557" t="str">
            <v>Annual</v>
          </cell>
          <cell r="E13557" t="str">
            <v>Orthophosphate</v>
          </cell>
          <cell r="F13557" t="str">
            <v>mg/l P</v>
          </cell>
          <cell r="G13557">
            <v>12</v>
          </cell>
          <cell r="J13557">
            <v>12</v>
          </cell>
          <cell r="K13557">
            <v>3.7000000011175871E-3</v>
          </cell>
          <cell r="L13557">
            <v>3.5000001080334187E-3</v>
          </cell>
          <cell r="M13557">
            <v>1.5999999595806003E-3</v>
          </cell>
          <cell r="N13557" t="str">
            <v>Large</v>
          </cell>
          <cell r="O13557">
            <v>329.66</v>
          </cell>
        </row>
        <row r="13558">
          <cell r="A13558" t="str">
            <v>SE</v>
          </cell>
          <cell r="B13558" t="str">
            <v>SE_RV_1201</v>
          </cell>
          <cell r="C13558">
            <v>1993</v>
          </cell>
          <cell r="D13558" t="str">
            <v>Annual</v>
          </cell>
          <cell r="E13558" t="str">
            <v>Orthophosphate</v>
          </cell>
          <cell r="F13558" t="str">
            <v>mg/l P</v>
          </cell>
          <cell r="G13558">
            <v>12</v>
          </cell>
          <cell r="J13558">
            <v>9</v>
          </cell>
          <cell r="K13558">
            <v>5.2400000393390656E-2</v>
          </cell>
          <cell r="L13558">
            <v>4.3999999761581421E-2</v>
          </cell>
          <cell r="M13558">
            <v>3.6600001156330109E-2</v>
          </cell>
          <cell r="N13558" t="str">
            <v>Medium</v>
          </cell>
          <cell r="O13558">
            <v>98.18</v>
          </cell>
        </row>
        <row r="13559">
          <cell r="A13559" t="str">
            <v>SE</v>
          </cell>
          <cell r="B13559" t="str">
            <v>SE_RV_240</v>
          </cell>
          <cell r="C13559">
            <v>1993</v>
          </cell>
          <cell r="D13559" t="str">
            <v>Annual</v>
          </cell>
          <cell r="E13559" t="str">
            <v>Orthophosphate</v>
          </cell>
          <cell r="F13559" t="str">
            <v>mg/l P</v>
          </cell>
          <cell r="G13559">
            <v>12</v>
          </cell>
          <cell r="J13559">
            <v>12</v>
          </cell>
          <cell r="K13559">
            <v>3.7799999117851257E-2</v>
          </cell>
          <cell r="L13559">
            <v>3.6499999463558197E-2</v>
          </cell>
          <cell r="M13559">
            <v>1.5699999406933784E-2</v>
          </cell>
          <cell r="N13559" t="str">
            <v>Small</v>
          </cell>
          <cell r="O13559">
            <v>31.43</v>
          </cell>
        </row>
        <row r="13560">
          <cell r="A13560" t="str">
            <v>SE</v>
          </cell>
          <cell r="B13560" t="str">
            <v>SE_RV_118</v>
          </cell>
          <cell r="C13560">
            <v>1993</v>
          </cell>
          <cell r="D13560" t="str">
            <v>Annual</v>
          </cell>
          <cell r="E13560" t="str">
            <v>Orthophosphate</v>
          </cell>
          <cell r="F13560" t="str">
            <v>mg/l P</v>
          </cell>
          <cell r="G13560">
            <v>12</v>
          </cell>
          <cell r="J13560">
            <v>12</v>
          </cell>
          <cell r="K13560">
            <v>2.3000000510364771E-3</v>
          </cell>
          <cell r="L13560">
            <v>2.0000000949949026E-3</v>
          </cell>
          <cell r="M13560">
            <v>5.0000002374872565E-4</v>
          </cell>
          <cell r="N13560" t="str">
            <v>Largest</v>
          </cell>
          <cell r="O13560">
            <v>23842.09</v>
          </cell>
        </row>
        <row r="13561">
          <cell r="A13561" t="str">
            <v>SE</v>
          </cell>
          <cell r="B13561" t="str">
            <v>SE_RV_117</v>
          </cell>
          <cell r="C13561">
            <v>1993</v>
          </cell>
          <cell r="D13561" t="str">
            <v>Annual</v>
          </cell>
          <cell r="E13561" t="str">
            <v>Orthophosphate</v>
          </cell>
          <cell r="F13561" t="str">
            <v>mg/l P</v>
          </cell>
          <cell r="G13561">
            <v>12</v>
          </cell>
          <cell r="J13561">
            <v>12</v>
          </cell>
          <cell r="K13561">
            <v>2.099999925121665E-3</v>
          </cell>
          <cell r="L13561">
            <v>2.0000000949949026E-3</v>
          </cell>
          <cell r="M13561">
            <v>7.9999997979030013E-4</v>
          </cell>
          <cell r="N13561" t="str">
            <v>Largest</v>
          </cell>
          <cell r="O13561">
            <v>6472.51</v>
          </cell>
        </row>
        <row r="13562">
          <cell r="A13562" t="str">
            <v>SE</v>
          </cell>
          <cell r="B13562" t="str">
            <v>SE_RV_1167</v>
          </cell>
          <cell r="C13562">
            <v>1993</v>
          </cell>
          <cell r="D13562" t="str">
            <v>Annual</v>
          </cell>
          <cell r="E13562" t="str">
            <v>Orthophosphate</v>
          </cell>
          <cell r="F13562" t="str">
            <v>mg/l P</v>
          </cell>
          <cell r="G13562">
            <v>12</v>
          </cell>
          <cell r="J13562">
            <v>19</v>
          </cell>
          <cell r="K13562">
            <v>2.199999988079071E-3</v>
          </cell>
          <cell r="L13562">
            <v>2.0000000949949026E-3</v>
          </cell>
          <cell r="M13562">
            <v>6.99999975040555E-4</v>
          </cell>
          <cell r="N13562" t="str">
            <v>Small</v>
          </cell>
          <cell r="O13562">
            <v>0.52</v>
          </cell>
        </row>
        <row r="13563">
          <cell r="A13563" t="str">
            <v>SE</v>
          </cell>
          <cell r="B13563" t="str">
            <v>SE_RV_929</v>
          </cell>
          <cell r="C13563">
            <v>1993</v>
          </cell>
          <cell r="D13563" t="str">
            <v>Annual</v>
          </cell>
          <cell r="E13563" t="str">
            <v>Orthophosphate</v>
          </cell>
          <cell r="F13563" t="str">
            <v>mg/l P</v>
          </cell>
          <cell r="G13563">
            <v>12</v>
          </cell>
          <cell r="J13563">
            <v>12</v>
          </cell>
          <cell r="K13563">
            <v>3.6800000816583633E-2</v>
          </cell>
          <cell r="L13563">
            <v>3.4000001847743988E-2</v>
          </cell>
          <cell r="M13563">
            <v>1.9300000742077827E-2</v>
          </cell>
          <cell r="N13563" t="str">
            <v>Small</v>
          </cell>
          <cell r="O13563">
            <v>28.05</v>
          </cell>
        </row>
        <row r="13564">
          <cell r="A13564" t="str">
            <v>SE</v>
          </cell>
          <cell r="B13564" t="str">
            <v>SE_RV_1</v>
          </cell>
          <cell r="C13564">
            <v>1993</v>
          </cell>
          <cell r="D13564" t="str">
            <v>Annual</v>
          </cell>
          <cell r="E13564" t="str">
            <v>Orthophosphate</v>
          </cell>
          <cell r="F13564" t="str">
            <v>mg/l P</v>
          </cell>
          <cell r="G13564">
            <v>12</v>
          </cell>
          <cell r="J13564">
            <v>12</v>
          </cell>
          <cell r="K13564">
            <v>2.7799999341368675E-2</v>
          </cell>
          <cell r="L13564">
            <v>2.9999999329447746E-2</v>
          </cell>
          <cell r="M13564">
            <v>1.3500000350177288E-2</v>
          </cell>
          <cell r="N13564" t="str">
            <v>Very Large</v>
          </cell>
          <cell r="O13564">
            <v>2005.54</v>
          </cell>
        </row>
        <row r="13565">
          <cell r="A13565" t="str">
            <v>SE</v>
          </cell>
          <cell r="B13565" t="str">
            <v>SE_RV_1204</v>
          </cell>
          <cell r="C13565">
            <v>1993</v>
          </cell>
          <cell r="D13565" t="str">
            <v>Annual</v>
          </cell>
          <cell r="E13565" t="str">
            <v>Orthophosphate</v>
          </cell>
          <cell r="F13565" t="str">
            <v>mg/l P</v>
          </cell>
          <cell r="G13565">
            <v>12</v>
          </cell>
          <cell r="J13565">
            <v>12</v>
          </cell>
          <cell r="K13565">
            <v>1.0900000110268593E-2</v>
          </cell>
          <cell r="L13565">
            <v>9.9999997764825821E-3</v>
          </cell>
          <cell r="M13565">
            <v>5.4000001400709152E-3</v>
          </cell>
          <cell r="N13565" t="str">
            <v>Very Large</v>
          </cell>
          <cell r="O13565">
            <v>1280.49</v>
          </cell>
        </row>
        <row r="13566">
          <cell r="A13566" t="str">
            <v>SE</v>
          </cell>
          <cell r="B13566" t="str">
            <v>SE_RV_227</v>
          </cell>
          <cell r="C13566">
            <v>1993</v>
          </cell>
          <cell r="D13566" t="str">
            <v>Annual</v>
          </cell>
          <cell r="E13566" t="str">
            <v>Orthophosphate</v>
          </cell>
          <cell r="F13566" t="str">
            <v>mg/l P</v>
          </cell>
          <cell r="G13566">
            <v>12</v>
          </cell>
          <cell r="J13566">
            <v>12</v>
          </cell>
          <cell r="K13566">
            <v>1.269999984651804E-2</v>
          </cell>
          <cell r="L13566">
            <v>1.1500000022351742E-2</v>
          </cell>
          <cell r="M13566">
            <v>6.5000001341104507E-3</v>
          </cell>
          <cell r="N13566" t="str">
            <v>Large</v>
          </cell>
          <cell r="O13566">
            <v>962.75</v>
          </cell>
        </row>
        <row r="13567">
          <cell r="A13567" t="str">
            <v>SE</v>
          </cell>
          <cell r="B13567" t="str">
            <v>SE_RV_119</v>
          </cell>
          <cell r="C13567">
            <v>1993</v>
          </cell>
          <cell r="D13567" t="str">
            <v>Annual</v>
          </cell>
          <cell r="E13567" t="str">
            <v>Orthophosphate</v>
          </cell>
          <cell r="F13567" t="str">
            <v>mg/l P</v>
          </cell>
          <cell r="G13567">
            <v>12</v>
          </cell>
          <cell r="J13567">
            <v>12</v>
          </cell>
          <cell r="K13567">
            <v>4.3000001460313797E-3</v>
          </cell>
          <cell r="L13567">
            <v>4.0000001899898052E-3</v>
          </cell>
          <cell r="M13567">
            <v>1.3000000035390258E-3</v>
          </cell>
          <cell r="N13567" t="str">
            <v>Largest</v>
          </cell>
          <cell r="O13567">
            <v>12272.41</v>
          </cell>
        </row>
        <row r="13568">
          <cell r="A13568" t="str">
            <v>SE</v>
          </cell>
          <cell r="B13568" t="str">
            <v>SE_RV_129</v>
          </cell>
          <cell r="C13568">
            <v>1993</v>
          </cell>
          <cell r="D13568" t="str">
            <v>Annual</v>
          </cell>
          <cell r="E13568" t="str">
            <v>Orthophosphate</v>
          </cell>
          <cell r="F13568" t="str">
            <v>mg/l P</v>
          </cell>
          <cell r="G13568">
            <v>12</v>
          </cell>
          <cell r="J13568">
            <v>12</v>
          </cell>
          <cell r="K13568">
            <v>8.4600001573562622E-2</v>
          </cell>
          <cell r="L13568">
            <v>6.25E-2</v>
          </cell>
          <cell r="M13568">
            <v>6.549999862909317E-2</v>
          </cell>
          <cell r="N13568" t="str">
            <v>Large</v>
          </cell>
          <cell r="O13568">
            <v>856.94</v>
          </cell>
        </row>
        <row r="13569">
          <cell r="A13569" t="str">
            <v>SE</v>
          </cell>
          <cell r="B13569" t="str">
            <v>SE_RV_234</v>
          </cell>
          <cell r="C13569">
            <v>1993</v>
          </cell>
          <cell r="D13569" t="str">
            <v>Annual</v>
          </cell>
          <cell r="E13569" t="str">
            <v>Orthophosphate</v>
          </cell>
          <cell r="F13569" t="str">
            <v>mg/l P</v>
          </cell>
          <cell r="G13569">
            <v>12</v>
          </cell>
          <cell r="J13569">
            <v>12</v>
          </cell>
          <cell r="K13569">
            <v>6.8999999202787876E-3</v>
          </cell>
          <cell r="L13569">
            <v>6.5000001341104507E-3</v>
          </cell>
          <cell r="M13569">
            <v>2.4000001139938831E-3</v>
          </cell>
          <cell r="N13569" t="str">
            <v>Small</v>
          </cell>
          <cell r="O13569">
            <v>43.25</v>
          </cell>
        </row>
        <row r="13570">
          <cell r="A13570" t="str">
            <v>SE</v>
          </cell>
          <cell r="B13570" t="str">
            <v>SE_RV_228</v>
          </cell>
          <cell r="C13570">
            <v>1993</v>
          </cell>
          <cell r="D13570" t="str">
            <v>Annual</v>
          </cell>
          <cell r="E13570" t="str">
            <v>Orthophosphate</v>
          </cell>
          <cell r="F13570" t="str">
            <v>mg/l P</v>
          </cell>
          <cell r="G13570">
            <v>12</v>
          </cell>
          <cell r="J13570">
            <v>12</v>
          </cell>
          <cell r="K13570">
            <v>1.7100000753998756E-2</v>
          </cell>
          <cell r="L13570">
            <v>8.999999612569809E-3</v>
          </cell>
          <cell r="M13570">
            <v>2.4800000712275505E-2</v>
          </cell>
          <cell r="N13570" t="str">
            <v>Very Large</v>
          </cell>
          <cell r="O13570">
            <v>2160.0300000000002</v>
          </cell>
        </row>
        <row r="13571">
          <cell r="A13571" t="str">
            <v>SE</v>
          </cell>
          <cell r="B13571" t="str">
            <v>SE_RV_225</v>
          </cell>
          <cell r="C13571">
            <v>1993</v>
          </cell>
          <cell r="D13571" t="str">
            <v>Annual</v>
          </cell>
          <cell r="E13571" t="str">
            <v>Orthophosphate</v>
          </cell>
          <cell r="F13571" t="str">
            <v>mg/l P</v>
          </cell>
          <cell r="G13571">
            <v>12</v>
          </cell>
          <cell r="J13571">
            <v>12</v>
          </cell>
          <cell r="K13571">
            <v>3.2999999821186066E-3</v>
          </cell>
          <cell r="L13571">
            <v>3.5000001080334187E-3</v>
          </cell>
          <cell r="M13571">
            <v>1.5999999595806003E-3</v>
          </cell>
          <cell r="N13571" t="str">
            <v>Large</v>
          </cell>
          <cell r="O13571">
            <v>299.10000000000002</v>
          </cell>
        </row>
        <row r="13572">
          <cell r="A13572" t="str">
            <v>SE</v>
          </cell>
          <cell r="B13572" t="str">
            <v>SE_RV_224</v>
          </cell>
          <cell r="C13572">
            <v>1993</v>
          </cell>
          <cell r="D13572" t="str">
            <v>Annual</v>
          </cell>
          <cell r="E13572" t="str">
            <v>Orthophosphate</v>
          </cell>
          <cell r="F13572" t="str">
            <v>mg/l P</v>
          </cell>
          <cell r="G13572">
            <v>12</v>
          </cell>
          <cell r="J13572">
            <v>12</v>
          </cell>
          <cell r="K13572">
            <v>3.8000000640749931E-3</v>
          </cell>
          <cell r="L13572">
            <v>3.0000000260770321E-3</v>
          </cell>
          <cell r="M13572">
            <v>2.0000000949949026E-3</v>
          </cell>
          <cell r="N13572" t="str">
            <v>Very Large</v>
          </cell>
          <cell r="O13572">
            <v>2488.0700000000002</v>
          </cell>
        </row>
        <row r="13573">
          <cell r="A13573" t="str">
            <v>SE</v>
          </cell>
          <cell r="B13573" t="str">
            <v>SE_RV_222</v>
          </cell>
          <cell r="C13573">
            <v>1993</v>
          </cell>
          <cell r="D13573" t="str">
            <v>Annual</v>
          </cell>
          <cell r="E13573" t="str">
            <v>Orthophosphate</v>
          </cell>
          <cell r="F13573" t="str">
            <v>mg/l P</v>
          </cell>
          <cell r="G13573">
            <v>12</v>
          </cell>
          <cell r="J13573">
            <v>12</v>
          </cell>
          <cell r="K13573">
            <v>1.3399999588727951E-2</v>
          </cell>
          <cell r="L13573">
            <v>8.500000461935997E-3</v>
          </cell>
          <cell r="M13573">
            <v>1.7000000923871994E-2</v>
          </cell>
          <cell r="N13573" t="str">
            <v>Largest</v>
          </cell>
          <cell r="O13573">
            <v>2859.78</v>
          </cell>
        </row>
        <row r="13574">
          <cell r="A13574" t="str">
            <v>SE</v>
          </cell>
          <cell r="B13574" t="str">
            <v>SE_RV_134</v>
          </cell>
          <cell r="C13574">
            <v>1993</v>
          </cell>
          <cell r="D13574" t="str">
            <v>Annual</v>
          </cell>
          <cell r="E13574" t="str">
            <v>Orthophosphate</v>
          </cell>
          <cell r="F13574" t="str">
            <v>mg/l P</v>
          </cell>
          <cell r="G13574">
            <v>12</v>
          </cell>
          <cell r="J13574">
            <v>12</v>
          </cell>
          <cell r="K13574">
            <v>8.8999997824430466E-3</v>
          </cell>
          <cell r="L13574">
            <v>8.500000461935997E-3</v>
          </cell>
          <cell r="M13574">
            <v>3.8000000640749931E-3</v>
          </cell>
          <cell r="N13574" t="str">
            <v>Large</v>
          </cell>
          <cell r="O13574">
            <v>734.87</v>
          </cell>
        </row>
        <row r="13575">
          <cell r="A13575" t="str">
            <v>SE</v>
          </cell>
          <cell r="B13575" t="str">
            <v>SE_RV_1296</v>
          </cell>
          <cell r="C13575">
            <v>1993</v>
          </cell>
          <cell r="D13575" t="str">
            <v>Annual</v>
          </cell>
          <cell r="E13575" t="str">
            <v>Orthophosphate</v>
          </cell>
          <cell r="F13575" t="str">
            <v>mg/l P</v>
          </cell>
          <cell r="G13575">
            <v>12</v>
          </cell>
          <cell r="J13575">
            <v>19</v>
          </cell>
          <cell r="K13575">
            <v>5.9000002220273018E-3</v>
          </cell>
          <cell r="L13575">
            <v>4.999999888241291E-3</v>
          </cell>
          <cell r="M13575">
            <v>2.4999999441206455E-3</v>
          </cell>
          <cell r="N13575" t="str">
            <v>Small</v>
          </cell>
          <cell r="O13575">
            <v>1.59</v>
          </cell>
        </row>
        <row r="13576">
          <cell r="A13576" t="str">
            <v>SE</v>
          </cell>
          <cell r="B13576" t="str">
            <v>SE_RV_233</v>
          </cell>
          <cell r="C13576">
            <v>1993</v>
          </cell>
          <cell r="D13576" t="str">
            <v>Annual</v>
          </cell>
          <cell r="E13576" t="str">
            <v>Orthophosphate</v>
          </cell>
          <cell r="F13576" t="str">
            <v>mg/l P</v>
          </cell>
          <cell r="G13576">
            <v>12</v>
          </cell>
          <cell r="J13576">
            <v>12</v>
          </cell>
          <cell r="K13576">
            <v>1.2299999594688416E-2</v>
          </cell>
          <cell r="L13576">
            <v>1.3000000268220901E-2</v>
          </cell>
          <cell r="M13576">
            <v>4.0000001899898052E-3</v>
          </cell>
          <cell r="N13576" t="str">
            <v>Medium</v>
          </cell>
          <cell r="O13576">
            <v>66.31</v>
          </cell>
        </row>
        <row r="13577">
          <cell r="A13577" t="str">
            <v>SE</v>
          </cell>
          <cell r="B13577" t="str">
            <v>SE_RV_131</v>
          </cell>
          <cell r="C13577">
            <v>1993</v>
          </cell>
          <cell r="D13577" t="str">
            <v>Annual</v>
          </cell>
          <cell r="E13577" t="str">
            <v>Orthophosphate</v>
          </cell>
          <cell r="F13577" t="str">
            <v>mg/l P</v>
          </cell>
          <cell r="G13577">
            <v>12</v>
          </cell>
          <cell r="J13577">
            <v>12</v>
          </cell>
          <cell r="K13577">
            <v>8.1399999558925629E-2</v>
          </cell>
          <cell r="L13577">
            <v>8.2000002264976501E-2</v>
          </cell>
          <cell r="M13577">
            <v>3.5999998450279236E-2</v>
          </cell>
          <cell r="N13577" t="str">
            <v>Large</v>
          </cell>
          <cell r="O13577">
            <v>711.48</v>
          </cell>
        </row>
        <row r="13578">
          <cell r="A13578" t="str">
            <v>SE</v>
          </cell>
          <cell r="B13578" t="str">
            <v>SE_RV_221</v>
          </cell>
          <cell r="C13578">
            <v>1993</v>
          </cell>
          <cell r="D13578" t="str">
            <v>Annual</v>
          </cell>
          <cell r="E13578" t="str">
            <v>Orthophosphate</v>
          </cell>
          <cell r="F13578" t="str">
            <v>mg/l P</v>
          </cell>
          <cell r="G13578">
            <v>12</v>
          </cell>
          <cell r="J13578">
            <v>12</v>
          </cell>
          <cell r="K13578">
            <v>4.3999999761581421E-3</v>
          </cell>
          <cell r="L13578">
            <v>4.0000001899898052E-3</v>
          </cell>
          <cell r="M13578">
            <v>1.9000000320374966E-3</v>
          </cell>
          <cell r="N13578" t="str">
            <v>Largest</v>
          </cell>
          <cell r="O13578">
            <v>9826.57</v>
          </cell>
        </row>
        <row r="13579">
          <cell r="A13579" t="str">
            <v>SE</v>
          </cell>
          <cell r="B13579" t="str">
            <v>SE_RV_136</v>
          </cell>
          <cell r="C13579">
            <v>1993</v>
          </cell>
          <cell r="D13579" t="str">
            <v>Annual</v>
          </cell>
          <cell r="E13579" t="str">
            <v>Orthophosphate</v>
          </cell>
          <cell r="F13579" t="str">
            <v>mg/l P</v>
          </cell>
          <cell r="G13579">
            <v>12</v>
          </cell>
          <cell r="J13579">
            <v>12</v>
          </cell>
          <cell r="K13579">
            <v>6.0999998822808266E-3</v>
          </cell>
          <cell r="L13579">
            <v>6.0000000521540642E-3</v>
          </cell>
          <cell r="M13579">
            <v>1.7000000225380063E-3</v>
          </cell>
          <cell r="N13579" t="str">
            <v>Very Large</v>
          </cell>
          <cell r="O13579">
            <v>2350.23</v>
          </cell>
        </row>
        <row r="13580">
          <cell r="A13580" t="str">
            <v>SE</v>
          </cell>
          <cell r="B13580" t="str">
            <v>SE_RV_140</v>
          </cell>
          <cell r="C13580">
            <v>1993</v>
          </cell>
          <cell r="D13580" t="str">
            <v>Annual</v>
          </cell>
          <cell r="E13580" t="str">
            <v>Orthophosphate</v>
          </cell>
          <cell r="F13580" t="str">
            <v>mg/l P</v>
          </cell>
          <cell r="G13580">
            <v>12</v>
          </cell>
          <cell r="J13580">
            <v>12</v>
          </cell>
          <cell r="K13580">
            <v>4.3000001460313797E-3</v>
          </cell>
          <cell r="L13580">
            <v>4.0000001899898052E-3</v>
          </cell>
          <cell r="M13580">
            <v>1.500000013038516E-3</v>
          </cell>
          <cell r="N13580" t="str">
            <v>Largest</v>
          </cell>
          <cell r="O13580">
            <v>8569.58</v>
          </cell>
        </row>
        <row r="13581">
          <cell r="A13581" t="str">
            <v>SE</v>
          </cell>
          <cell r="B13581" t="str">
            <v>SE_RV_143</v>
          </cell>
          <cell r="C13581">
            <v>1993</v>
          </cell>
          <cell r="D13581" t="str">
            <v>Annual</v>
          </cell>
          <cell r="E13581" t="str">
            <v>Orthophosphate</v>
          </cell>
          <cell r="F13581" t="str">
            <v>mg/l P</v>
          </cell>
          <cell r="G13581">
            <v>12</v>
          </cell>
          <cell r="J13581">
            <v>12</v>
          </cell>
          <cell r="K13581">
            <v>7.3000001721084118E-3</v>
          </cell>
          <cell r="L13581">
            <v>6.0000000521540642E-3</v>
          </cell>
          <cell r="M13581">
            <v>4.0000001899898052E-3</v>
          </cell>
          <cell r="N13581" t="str">
            <v>Largest</v>
          </cell>
          <cell r="O13581">
            <v>3780.77</v>
          </cell>
        </row>
        <row r="13582">
          <cell r="A13582" t="str">
            <v>SE</v>
          </cell>
          <cell r="B13582" t="str">
            <v>SE_RV_2</v>
          </cell>
          <cell r="C13582">
            <v>1993</v>
          </cell>
          <cell r="D13582" t="str">
            <v>Annual</v>
          </cell>
          <cell r="E13582" t="str">
            <v>Orthophosphate</v>
          </cell>
          <cell r="F13582" t="str">
            <v>mg/l P</v>
          </cell>
          <cell r="G13582">
            <v>12</v>
          </cell>
          <cell r="J13582">
            <v>12</v>
          </cell>
          <cell r="K13582">
            <v>2.8999999165534973E-2</v>
          </cell>
          <cell r="L13582">
            <v>2.8999999165534973E-2</v>
          </cell>
          <cell r="M13582">
            <v>1.3700000010430813E-2</v>
          </cell>
          <cell r="N13582" t="str">
            <v>Very Large</v>
          </cell>
          <cell r="O13582">
            <v>1193.25</v>
          </cell>
        </row>
        <row r="13583">
          <cell r="A13583" t="str">
            <v>SI</v>
          </cell>
          <cell r="B13583" t="str">
            <v>SI_RV_2650</v>
          </cell>
          <cell r="C13583">
            <v>1993</v>
          </cell>
          <cell r="D13583" t="str">
            <v>Annual</v>
          </cell>
          <cell r="E13583" t="str">
            <v>Orthophosphate</v>
          </cell>
          <cell r="F13583" t="str">
            <v>mg/l P</v>
          </cell>
          <cell r="G13583">
            <v>12</v>
          </cell>
          <cell r="J13583">
            <v>4</v>
          </cell>
          <cell r="K13583">
            <v>1.9999999552965164E-2</v>
          </cell>
          <cell r="L13583">
            <v>1.9999999552965164E-2</v>
          </cell>
          <cell r="M13583">
            <v>9.9999997764825821E-3</v>
          </cell>
          <cell r="N13583" t="str">
            <v>Large</v>
          </cell>
          <cell r="O13583">
            <v>764</v>
          </cell>
        </row>
        <row r="13584">
          <cell r="A13584" t="str">
            <v>SI</v>
          </cell>
          <cell r="B13584" t="str">
            <v>SI_RV_9300</v>
          </cell>
          <cell r="C13584">
            <v>1993</v>
          </cell>
          <cell r="D13584" t="str">
            <v>Annual</v>
          </cell>
          <cell r="E13584" t="str">
            <v>Orthophosphate</v>
          </cell>
          <cell r="F13584" t="str">
            <v>mg/l P</v>
          </cell>
          <cell r="G13584">
            <v>12</v>
          </cell>
          <cell r="J13584">
            <v>3</v>
          </cell>
          <cell r="K13584">
            <v>5.4000001400709152E-3</v>
          </cell>
          <cell r="L13584">
            <v>6.5000001341104507E-3</v>
          </cell>
          <cell r="M13584">
            <v>1.9000000320374966E-3</v>
          </cell>
          <cell r="N13584" t="str">
            <v>Medium</v>
          </cell>
          <cell r="O13584">
            <v>93</v>
          </cell>
        </row>
        <row r="13585">
          <cell r="A13585" t="str">
            <v>SI</v>
          </cell>
          <cell r="B13585" t="str">
            <v>SI_RV_8600</v>
          </cell>
          <cell r="C13585">
            <v>1993</v>
          </cell>
          <cell r="D13585" t="str">
            <v>Annual</v>
          </cell>
          <cell r="E13585" t="str">
            <v>Orthophosphate</v>
          </cell>
          <cell r="F13585" t="str">
            <v>mg/l P</v>
          </cell>
          <cell r="G13585">
            <v>12</v>
          </cell>
          <cell r="J13585">
            <v>7</v>
          </cell>
          <cell r="K13585">
            <v>1.9999999552965164E-2</v>
          </cell>
          <cell r="L13585">
            <v>1.9999999552965164E-2</v>
          </cell>
          <cell r="M13585">
            <v>1.9999999552965164E-2</v>
          </cell>
          <cell r="N13585" t="str">
            <v>Large</v>
          </cell>
          <cell r="O13585">
            <v>594</v>
          </cell>
        </row>
        <row r="13586">
          <cell r="A13586" t="str">
            <v>SI</v>
          </cell>
          <cell r="B13586" t="str">
            <v>SI_RV_8180</v>
          </cell>
          <cell r="C13586">
            <v>1993</v>
          </cell>
          <cell r="D13586" t="str">
            <v>Annual</v>
          </cell>
          <cell r="E13586" t="str">
            <v>Orthophosphate</v>
          </cell>
          <cell r="F13586" t="str">
            <v>mg/l P</v>
          </cell>
          <cell r="G13586">
            <v>12</v>
          </cell>
          <cell r="J13586">
            <v>6</v>
          </cell>
          <cell r="K13586">
            <v>9.9999997764825821E-3</v>
          </cell>
          <cell r="L13586">
            <v>9.8000001162290573E-3</v>
          </cell>
          <cell r="M13586">
            <v>9.9999997764825821E-3</v>
          </cell>
          <cell r="N13586" t="str">
            <v>Very Large</v>
          </cell>
          <cell r="O13586">
            <v>1573</v>
          </cell>
        </row>
        <row r="13587">
          <cell r="A13587" t="str">
            <v>SI</v>
          </cell>
          <cell r="B13587" t="str">
            <v>SI_RV_5880</v>
          </cell>
          <cell r="C13587">
            <v>1993</v>
          </cell>
          <cell r="D13587" t="str">
            <v>Annual</v>
          </cell>
          <cell r="E13587" t="str">
            <v>Orthophosphate</v>
          </cell>
          <cell r="F13587" t="str">
            <v>mg/l P</v>
          </cell>
          <cell r="G13587">
            <v>12</v>
          </cell>
          <cell r="J13587">
            <v>3</v>
          </cell>
          <cell r="K13587">
            <v>9.9999997764825821E-3</v>
          </cell>
          <cell r="L13587">
            <v>9.9999997764825821E-3</v>
          </cell>
          <cell r="M13587">
            <v>9.9999997764825821E-3</v>
          </cell>
          <cell r="N13587" t="str">
            <v>Unknown</v>
          </cell>
        </row>
        <row r="13588">
          <cell r="A13588" t="str">
            <v>SI</v>
          </cell>
          <cell r="B13588" t="str">
            <v>SI_RV_1082</v>
          </cell>
          <cell r="C13588">
            <v>1993</v>
          </cell>
          <cell r="D13588" t="str">
            <v>Annual</v>
          </cell>
          <cell r="E13588" t="str">
            <v>Orthophosphate</v>
          </cell>
          <cell r="F13588" t="str">
            <v>mg/l P</v>
          </cell>
          <cell r="G13588">
            <v>12</v>
          </cell>
          <cell r="J13588">
            <v>6</v>
          </cell>
          <cell r="K13588">
            <v>2.9999999329447746E-2</v>
          </cell>
          <cell r="L13588">
            <v>1.9999999552965164E-2</v>
          </cell>
          <cell r="M13588">
            <v>9.9999997764825821E-3</v>
          </cell>
          <cell r="N13588" t="str">
            <v>Largest</v>
          </cell>
          <cell r="O13588">
            <v>10392</v>
          </cell>
        </row>
        <row r="13589">
          <cell r="A13589" t="str">
            <v>SI</v>
          </cell>
          <cell r="B13589" t="str">
            <v>SI_RV_1140</v>
          </cell>
          <cell r="C13589">
            <v>1993</v>
          </cell>
          <cell r="D13589" t="str">
            <v>Annual</v>
          </cell>
          <cell r="E13589" t="str">
            <v>Orthophosphate</v>
          </cell>
          <cell r="F13589" t="str">
            <v>mg/l P</v>
          </cell>
          <cell r="G13589">
            <v>12</v>
          </cell>
          <cell r="J13589">
            <v>4</v>
          </cell>
          <cell r="K13589">
            <v>0.15999999642372131</v>
          </cell>
          <cell r="L13589">
            <v>0.15000000596046448</v>
          </cell>
          <cell r="M13589">
            <v>7.9999998211860657E-2</v>
          </cell>
          <cell r="N13589" t="str">
            <v>Large</v>
          </cell>
          <cell r="O13589">
            <v>273</v>
          </cell>
        </row>
        <row r="13590">
          <cell r="A13590" t="str">
            <v>SI</v>
          </cell>
          <cell r="B13590" t="str">
            <v>SI_RV_2010</v>
          </cell>
          <cell r="C13590">
            <v>1993</v>
          </cell>
          <cell r="D13590" t="str">
            <v>Annual</v>
          </cell>
          <cell r="E13590" t="str">
            <v>Orthophosphate</v>
          </cell>
          <cell r="F13590" t="str">
            <v>mg/l P</v>
          </cell>
          <cell r="G13590">
            <v>12</v>
          </cell>
          <cell r="J13590">
            <v>6</v>
          </cell>
          <cell r="K13590">
            <v>9.9999997764825821E-3</v>
          </cell>
          <cell r="L13590">
            <v>9.8000001162290573E-3</v>
          </cell>
          <cell r="M13590">
            <v>9.9999997764825821E-3</v>
          </cell>
          <cell r="N13590" t="str">
            <v>Largest</v>
          </cell>
          <cell r="O13590">
            <v>12119</v>
          </cell>
        </row>
        <row r="13591">
          <cell r="A13591" t="str">
            <v>SI</v>
          </cell>
          <cell r="B13591" t="str">
            <v>SI_RV_2199</v>
          </cell>
          <cell r="C13591">
            <v>1993</v>
          </cell>
          <cell r="D13591" t="str">
            <v>Annual</v>
          </cell>
          <cell r="E13591" t="str">
            <v>Orthophosphate</v>
          </cell>
          <cell r="F13591" t="str">
            <v>mg/l P</v>
          </cell>
          <cell r="G13591">
            <v>12</v>
          </cell>
          <cell r="J13591">
            <v>6</v>
          </cell>
          <cell r="K13591">
            <v>8.2000000402331352E-3</v>
          </cell>
          <cell r="L13591">
            <v>6.5000001341104507E-3</v>
          </cell>
          <cell r="M13591">
            <v>5.7000000961124897E-3</v>
          </cell>
          <cell r="N13591" t="str">
            <v>Largest</v>
          </cell>
          <cell r="O13591">
            <v>15379</v>
          </cell>
        </row>
        <row r="13592">
          <cell r="A13592" t="str">
            <v>SI</v>
          </cell>
          <cell r="B13592" t="str">
            <v>SI_RV_9050</v>
          </cell>
          <cell r="C13592">
            <v>1993</v>
          </cell>
          <cell r="D13592" t="str">
            <v>Annual</v>
          </cell>
          <cell r="E13592" t="str">
            <v>Orthophosphate</v>
          </cell>
          <cell r="F13592" t="str">
            <v>mg/l P</v>
          </cell>
          <cell r="G13592">
            <v>12</v>
          </cell>
          <cell r="J13592">
            <v>6</v>
          </cell>
          <cell r="K13592">
            <v>9.9999997764825821E-3</v>
          </cell>
          <cell r="L13592">
            <v>9.8000001162290573E-3</v>
          </cell>
          <cell r="M13592">
            <v>4.9000000581145287E-3</v>
          </cell>
          <cell r="N13592" t="str">
            <v>Large</v>
          </cell>
          <cell r="O13592">
            <v>332</v>
          </cell>
        </row>
        <row r="13593">
          <cell r="A13593" t="str">
            <v>SI</v>
          </cell>
          <cell r="B13593" t="str">
            <v>SI_RV_3450</v>
          </cell>
          <cell r="C13593">
            <v>1993</v>
          </cell>
          <cell r="D13593" t="str">
            <v>Annual</v>
          </cell>
          <cell r="E13593" t="str">
            <v>Orthophosphate</v>
          </cell>
          <cell r="F13593" t="str">
            <v>mg/l P</v>
          </cell>
          <cell r="G13593">
            <v>12</v>
          </cell>
          <cell r="J13593">
            <v>6</v>
          </cell>
          <cell r="K13593">
            <v>7.1000000461935997E-3</v>
          </cell>
          <cell r="L13593">
            <v>6.5000001341104507E-3</v>
          </cell>
          <cell r="M13593">
            <v>3.8000000640749931E-3</v>
          </cell>
          <cell r="N13593" t="str">
            <v>Large</v>
          </cell>
          <cell r="O13593">
            <v>505</v>
          </cell>
        </row>
        <row r="13594">
          <cell r="A13594" t="str">
            <v>SI</v>
          </cell>
          <cell r="B13594" t="str">
            <v>SI_RV_3725</v>
          </cell>
          <cell r="C13594">
            <v>1993</v>
          </cell>
          <cell r="D13594" t="str">
            <v>Annual</v>
          </cell>
          <cell r="E13594" t="str">
            <v>Orthophosphate</v>
          </cell>
          <cell r="F13594" t="str">
            <v>mg/l P</v>
          </cell>
          <cell r="G13594">
            <v>12</v>
          </cell>
          <cell r="J13594">
            <v>4</v>
          </cell>
          <cell r="K13594">
            <v>0.10000000149011612</v>
          </cell>
          <cell r="L13594">
            <v>0.10999999940395355</v>
          </cell>
          <cell r="M13594">
            <v>3.9999999105930328E-2</v>
          </cell>
          <cell r="N13594" t="str">
            <v>Largest</v>
          </cell>
          <cell r="O13594">
            <v>5177</v>
          </cell>
        </row>
        <row r="13595">
          <cell r="A13595" t="str">
            <v>SI</v>
          </cell>
          <cell r="B13595" t="str">
            <v>SI_RV_3860</v>
          </cell>
          <cell r="C13595">
            <v>1993</v>
          </cell>
          <cell r="D13595" t="str">
            <v>Annual</v>
          </cell>
          <cell r="E13595" t="str">
            <v>Orthophosphate</v>
          </cell>
          <cell r="F13595" t="str">
            <v>mg/l P</v>
          </cell>
          <cell r="G13595">
            <v>12</v>
          </cell>
          <cell r="J13595">
            <v>6</v>
          </cell>
          <cell r="K13595">
            <v>0.10999999940395355</v>
          </cell>
          <cell r="L13595">
            <v>0.10999999940395355</v>
          </cell>
          <cell r="M13595">
            <v>5.9999998658895493E-2</v>
          </cell>
          <cell r="N13595" t="str">
            <v>Largest</v>
          </cell>
          <cell r="O13595">
            <v>10149</v>
          </cell>
        </row>
        <row r="13596">
          <cell r="A13596" t="str">
            <v>SI</v>
          </cell>
          <cell r="B13596" t="str">
            <v>SI_RV_5110</v>
          </cell>
          <cell r="C13596">
            <v>1993</v>
          </cell>
          <cell r="D13596" t="str">
            <v>Annual</v>
          </cell>
          <cell r="E13596" t="str">
            <v>Orthophosphate</v>
          </cell>
          <cell r="F13596" t="str">
            <v>mg/l P</v>
          </cell>
          <cell r="G13596">
            <v>12</v>
          </cell>
          <cell r="J13596">
            <v>6</v>
          </cell>
          <cell r="K13596">
            <v>0.23999999463558197</v>
          </cell>
          <cell r="L13596">
            <v>0.11999999731779099</v>
          </cell>
          <cell r="M13596">
            <v>0.34999999403953552</v>
          </cell>
          <cell r="N13596" t="str">
            <v>Very Large</v>
          </cell>
          <cell r="O13596">
            <v>1763</v>
          </cell>
        </row>
        <row r="13597">
          <cell r="A13597" t="str">
            <v>SI</v>
          </cell>
          <cell r="B13597" t="str">
            <v>SI_RV_4470</v>
          </cell>
          <cell r="C13597">
            <v>1993</v>
          </cell>
          <cell r="D13597" t="str">
            <v>Annual</v>
          </cell>
          <cell r="E13597" t="str">
            <v>Orthophosphate</v>
          </cell>
          <cell r="F13597" t="str">
            <v>mg/l P</v>
          </cell>
          <cell r="G13597">
            <v>12</v>
          </cell>
          <cell r="J13597">
            <v>6</v>
          </cell>
          <cell r="K13597">
            <v>0.89999997615814209</v>
          </cell>
          <cell r="L13597">
            <v>1.059999942779541</v>
          </cell>
          <cell r="M13597">
            <v>0.70999997854232788</v>
          </cell>
          <cell r="N13597" t="str">
            <v>Large</v>
          </cell>
          <cell r="O13597">
            <v>380</v>
          </cell>
        </row>
        <row r="13598">
          <cell r="A13598" t="str">
            <v>SI</v>
          </cell>
          <cell r="B13598" t="str">
            <v>SI_RV_6210</v>
          </cell>
          <cell r="C13598">
            <v>1993</v>
          </cell>
          <cell r="D13598" t="str">
            <v>Annual</v>
          </cell>
          <cell r="E13598" t="str">
            <v>Orthophosphate</v>
          </cell>
          <cell r="F13598" t="str">
            <v>mg/l P</v>
          </cell>
          <cell r="G13598">
            <v>12</v>
          </cell>
          <cell r="J13598">
            <v>8</v>
          </cell>
          <cell r="K13598">
            <v>3.9999999105930328E-2</v>
          </cell>
          <cell r="L13598">
            <v>2.9999999329447746E-2</v>
          </cell>
          <cell r="M13598">
            <v>2.9999999329447746E-2</v>
          </cell>
          <cell r="N13598" t="str">
            <v>Very Large</v>
          </cell>
          <cell r="O13598">
            <v>1842</v>
          </cell>
        </row>
        <row r="13599">
          <cell r="A13599" t="str">
            <v>SI</v>
          </cell>
          <cell r="B13599" t="str">
            <v>SI_RV_7190</v>
          </cell>
          <cell r="C13599">
            <v>1993</v>
          </cell>
          <cell r="D13599" t="str">
            <v>Annual</v>
          </cell>
          <cell r="E13599" t="str">
            <v>Orthophosphate</v>
          </cell>
          <cell r="F13599" t="str">
            <v>mg/l P</v>
          </cell>
          <cell r="G13599">
            <v>12</v>
          </cell>
          <cell r="J13599">
            <v>7</v>
          </cell>
          <cell r="K13599">
            <v>9.9999997764825821E-3</v>
          </cell>
          <cell r="L13599">
            <v>9.9999997764825821E-3</v>
          </cell>
          <cell r="M13599">
            <v>9.9999997764825821E-3</v>
          </cell>
          <cell r="N13599" t="str">
            <v>Very Large</v>
          </cell>
          <cell r="O13599">
            <v>2346</v>
          </cell>
        </row>
        <row r="13600">
          <cell r="A13600" t="str">
            <v>SI</v>
          </cell>
          <cell r="B13600" t="str">
            <v>SI_RV_4862</v>
          </cell>
          <cell r="C13600">
            <v>1993</v>
          </cell>
          <cell r="D13600" t="str">
            <v>Annual</v>
          </cell>
          <cell r="E13600" t="str">
            <v>Orthophosphate</v>
          </cell>
          <cell r="F13600" t="str">
            <v>mg/l P</v>
          </cell>
          <cell r="G13600">
            <v>12</v>
          </cell>
          <cell r="J13600">
            <v>6</v>
          </cell>
          <cell r="K13600">
            <v>7.6000001281499863E-3</v>
          </cell>
          <cell r="L13600">
            <v>8.2000000402331352E-3</v>
          </cell>
          <cell r="M13600">
            <v>3.8999998942017555E-3</v>
          </cell>
          <cell r="N13600" t="str">
            <v>Very Large</v>
          </cell>
          <cell r="O13600">
            <v>2002</v>
          </cell>
        </row>
        <row r="13601">
          <cell r="A13601" t="str">
            <v>SI</v>
          </cell>
          <cell r="B13601" t="str">
            <v>SI_RV_9240</v>
          </cell>
          <cell r="C13601">
            <v>1993</v>
          </cell>
          <cell r="D13601" t="str">
            <v>Annual</v>
          </cell>
          <cell r="E13601" t="str">
            <v>Orthophosphate</v>
          </cell>
          <cell r="F13601" t="str">
            <v>mg/l P</v>
          </cell>
          <cell r="G13601">
            <v>12</v>
          </cell>
          <cell r="J13601">
            <v>4</v>
          </cell>
          <cell r="K13601">
            <v>8.2000000402331352E-3</v>
          </cell>
          <cell r="L13601">
            <v>8.2000000402331352E-3</v>
          </cell>
          <cell r="M13601">
            <v>1.9000000320374966E-3</v>
          </cell>
          <cell r="N13601" t="str">
            <v>Medium</v>
          </cell>
          <cell r="O13601">
            <v>245</v>
          </cell>
        </row>
        <row r="13602">
          <cell r="A13602" t="str">
            <v>SI</v>
          </cell>
          <cell r="B13602" t="str">
            <v>SI_RV_1010</v>
          </cell>
          <cell r="C13602">
            <v>1993</v>
          </cell>
          <cell r="D13602" t="str">
            <v>Annual</v>
          </cell>
          <cell r="E13602" t="str">
            <v>Orthophosphate</v>
          </cell>
          <cell r="F13602" t="str">
            <v>mg/l P</v>
          </cell>
          <cell r="G13602">
            <v>12</v>
          </cell>
          <cell r="J13602">
            <v>6</v>
          </cell>
          <cell r="K13602">
            <v>1.9999999552965164E-2</v>
          </cell>
          <cell r="L13602">
            <v>1.9999999552965164E-2</v>
          </cell>
          <cell r="M13602">
            <v>9.8000001162290573E-3</v>
          </cell>
          <cell r="N13602" t="str">
            <v>Largest</v>
          </cell>
          <cell r="O13602">
            <v>9796</v>
          </cell>
        </row>
        <row r="13603">
          <cell r="A13603" t="str">
            <v>SI</v>
          </cell>
          <cell r="B13603" t="str">
            <v>SI_RV_4750</v>
          </cell>
          <cell r="C13603">
            <v>1993</v>
          </cell>
          <cell r="D13603" t="str">
            <v>Annual</v>
          </cell>
          <cell r="E13603" t="str">
            <v>Orthophosphate</v>
          </cell>
          <cell r="F13603" t="str">
            <v>mg/l P</v>
          </cell>
          <cell r="G13603">
            <v>12</v>
          </cell>
          <cell r="J13603">
            <v>4</v>
          </cell>
          <cell r="K13603">
            <v>5.000000074505806E-2</v>
          </cell>
          <cell r="L13603">
            <v>3.9999999105930328E-2</v>
          </cell>
          <cell r="M13603">
            <v>2.9999999329447746E-2</v>
          </cell>
          <cell r="N13603" t="str">
            <v>Large</v>
          </cell>
          <cell r="O13603">
            <v>558</v>
          </cell>
        </row>
        <row r="13604">
          <cell r="A13604" t="str">
            <v>AT</v>
          </cell>
          <cell r="B13604" t="str">
            <v>AT_RV_61300337</v>
          </cell>
          <cell r="C13604">
            <v>1992</v>
          </cell>
          <cell r="D13604" t="str">
            <v>Annual</v>
          </cell>
          <cell r="E13604" t="str">
            <v>Orthophosphate</v>
          </cell>
          <cell r="F13604" t="str">
            <v>mg/l P</v>
          </cell>
          <cell r="G13604">
            <v>12</v>
          </cell>
          <cell r="J13604">
            <v>3</v>
          </cell>
          <cell r="K13604">
            <v>5.9999998658895493E-2</v>
          </cell>
          <cell r="L13604">
            <v>7.0000000298023224E-2</v>
          </cell>
          <cell r="M13604">
            <v>2.9999999329447746E-2</v>
          </cell>
          <cell r="N13604" t="str">
            <v>Large</v>
          </cell>
          <cell r="O13604">
            <v>890</v>
          </cell>
        </row>
        <row r="13605">
          <cell r="A13605" t="str">
            <v>AT</v>
          </cell>
          <cell r="B13605" t="str">
            <v>AT_RV_92001017</v>
          </cell>
          <cell r="C13605">
            <v>1992</v>
          </cell>
          <cell r="D13605" t="str">
            <v>Annual</v>
          </cell>
          <cell r="E13605" t="str">
            <v>Orthophosphate</v>
          </cell>
          <cell r="F13605" t="str">
            <v>mg/l P</v>
          </cell>
          <cell r="G13605">
            <v>12</v>
          </cell>
          <cell r="J13605">
            <v>12</v>
          </cell>
          <cell r="K13605">
            <v>5.9999998658895493E-2</v>
          </cell>
          <cell r="L13605">
            <v>5.9999998658895493E-2</v>
          </cell>
          <cell r="M13605">
            <v>1.9999999552965164E-2</v>
          </cell>
          <cell r="N13605" t="str">
            <v>Largest</v>
          </cell>
          <cell r="O13605">
            <v>101700</v>
          </cell>
        </row>
        <row r="13606">
          <cell r="A13606" t="str">
            <v>AT</v>
          </cell>
          <cell r="B13606" t="str">
            <v>AT_RV_61400147</v>
          </cell>
          <cell r="C13606">
            <v>1992</v>
          </cell>
          <cell r="D13606" t="str">
            <v>Annual</v>
          </cell>
          <cell r="E13606" t="str">
            <v>Orthophosphate</v>
          </cell>
          <cell r="F13606" t="str">
            <v>mg/l P</v>
          </cell>
          <cell r="G13606">
            <v>12</v>
          </cell>
          <cell r="J13606">
            <v>6</v>
          </cell>
          <cell r="K13606">
            <v>5.000000074505806E-2</v>
          </cell>
          <cell r="L13606">
            <v>3.9999999105930328E-2</v>
          </cell>
          <cell r="M13606">
            <v>3.9999999105930328E-2</v>
          </cell>
          <cell r="N13606" t="str">
            <v>Largest</v>
          </cell>
          <cell r="O13606">
            <v>10340</v>
          </cell>
        </row>
        <row r="13607">
          <cell r="A13607" t="str">
            <v>AT</v>
          </cell>
          <cell r="B13607" t="str">
            <v>AT_RV_61400137</v>
          </cell>
          <cell r="C13607">
            <v>1992</v>
          </cell>
          <cell r="D13607" t="str">
            <v>Annual</v>
          </cell>
          <cell r="E13607" t="str">
            <v>Orthophosphate</v>
          </cell>
          <cell r="F13607" t="str">
            <v>mg/l P</v>
          </cell>
          <cell r="G13607">
            <v>12</v>
          </cell>
          <cell r="J13607">
            <v>6</v>
          </cell>
          <cell r="K13607">
            <v>5.9999998658895493E-2</v>
          </cell>
          <cell r="L13607">
            <v>3.9999999105930328E-2</v>
          </cell>
          <cell r="M13607">
            <v>3.9999999105930328E-2</v>
          </cell>
          <cell r="N13607" t="str">
            <v>Largest</v>
          </cell>
          <cell r="O13607">
            <v>9480</v>
          </cell>
        </row>
        <row r="13608">
          <cell r="A13608" t="str">
            <v>AT</v>
          </cell>
          <cell r="B13608" t="str">
            <v>AT_RV_61400127</v>
          </cell>
          <cell r="C13608">
            <v>1992</v>
          </cell>
          <cell r="D13608" t="str">
            <v>Annual</v>
          </cell>
          <cell r="E13608" t="str">
            <v>Orthophosphate</v>
          </cell>
          <cell r="F13608" t="str">
            <v>mg/l P</v>
          </cell>
          <cell r="G13608">
            <v>12</v>
          </cell>
          <cell r="J13608">
            <v>6</v>
          </cell>
          <cell r="K13608">
            <v>0.18999999761581421</v>
          </cell>
          <cell r="L13608">
            <v>0.11999999731779099</v>
          </cell>
          <cell r="M13608">
            <v>0.15000000596046448</v>
          </cell>
          <cell r="N13608" t="str">
            <v>Largest</v>
          </cell>
          <cell r="O13608">
            <v>7065</v>
          </cell>
        </row>
        <row r="13609">
          <cell r="A13609" t="str">
            <v>AT</v>
          </cell>
          <cell r="B13609" t="str">
            <v>AT_RV_61400107</v>
          </cell>
          <cell r="C13609">
            <v>1992</v>
          </cell>
          <cell r="D13609" t="str">
            <v>Annual</v>
          </cell>
          <cell r="E13609" t="str">
            <v>Orthophosphate</v>
          </cell>
          <cell r="F13609" t="str">
            <v>mg/l P</v>
          </cell>
          <cell r="G13609">
            <v>12</v>
          </cell>
          <cell r="J13609">
            <v>6</v>
          </cell>
          <cell r="K13609">
            <v>2.9999999329447746E-2</v>
          </cell>
          <cell r="L13609">
            <v>1.9999999552965164E-2</v>
          </cell>
          <cell r="M13609">
            <v>1.9999999552965164E-2</v>
          </cell>
          <cell r="N13609" t="str">
            <v>Largest</v>
          </cell>
          <cell r="O13609">
            <v>4693</v>
          </cell>
        </row>
        <row r="13610">
          <cell r="A13610" t="str">
            <v>AT</v>
          </cell>
          <cell r="B13610" t="str">
            <v>AT_RV_61400097</v>
          </cell>
          <cell r="C13610">
            <v>1992</v>
          </cell>
          <cell r="D13610" t="str">
            <v>Annual</v>
          </cell>
          <cell r="E13610" t="str">
            <v>Orthophosphate</v>
          </cell>
          <cell r="F13610" t="str">
            <v>mg/l P</v>
          </cell>
          <cell r="G13610">
            <v>12</v>
          </cell>
          <cell r="J13610">
            <v>6</v>
          </cell>
          <cell r="K13610">
            <v>3.9999999105930328E-2</v>
          </cell>
          <cell r="L13610">
            <v>2.9999999329447746E-2</v>
          </cell>
          <cell r="M13610">
            <v>2.9999999329447746E-2</v>
          </cell>
          <cell r="N13610" t="str">
            <v>Largest</v>
          </cell>
          <cell r="O13610">
            <v>4392</v>
          </cell>
        </row>
        <row r="13611">
          <cell r="A13611" t="str">
            <v>AT</v>
          </cell>
          <cell r="B13611" t="str">
            <v>AT_RV_61400257</v>
          </cell>
          <cell r="C13611">
            <v>1992</v>
          </cell>
          <cell r="D13611" t="str">
            <v>Annual</v>
          </cell>
          <cell r="E13611" t="str">
            <v>Orthophosphate</v>
          </cell>
          <cell r="F13611" t="str">
            <v>mg/l P</v>
          </cell>
          <cell r="G13611">
            <v>12</v>
          </cell>
          <cell r="J13611">
            <v>3</v>
          </cell>
          <cell r="K13611">
            <v>9.9999997764825821E-3</v>
          </cell>
          <cell r="L13611">
            <v>9.9999997764825821E-3</v>
          </cell>
          <cell r="M13611">
            <v>9.9999997764825821E-3</v>
          </cell>
          <cell r="N13611" t="str">
            <v>Large</v>
          </cell>
          <cell r="O13611">
            <v>756</v>
          </cell>
        </row>
        <row r="13612">
          <cell r="A13612" t="str">
            <v>AT</v>
          </cell>
          <cell r="B13612" t="str">
            <v>AT_RV_61400067</v>
          </cell>
          <cell r="C13612">
            <v>1992</v>
          </cell>
          <cell r="D13612" t="str">
            <v>Annual</v>
          </cell>
          <cell r="E13612" t="str">
            <v>Orthophosphate</v>
          </cell>
          <cell r="F13612" t="str">
            <v>mg/l P</v>
          </cell>
          <cell r="G13612">
            <v>12</v>
          </cell>
          <cell r="J13612">
            <v>6</v>
          </cell>
          <cell r="K13612">
            <v>9.9999997764825821E-3</v>
          </cell>
          <cell r="L13612">
            <v>9.9999997764825821E-3</v>
          </cell>
          <cell r="M13612">
            <v>9.9999997764825821E-3</v>
          </cell>
          <cell r="N13612" t="str">
            <v>Very Large</v>
          </cell>
          <cell r="O13612">
            <v>2334</v>
          </cell>
        </row>
        <row r="13613">
          <cell r="A13613" t="str">
            <v>AT</v>
          </cell>
          <cell r="B13613" t="str">
            <v>AT_RV_61400267</v>
          </cell>
          <cell r="C13613">
            <v>1992</v>
          </cell>
          <cell r="D13613" t="str">
            <v>Annual</v>
          </cell>
          <cell r="E13613" t="str">
            <v>Orthophosphate</v>
          </cell>
          <cell r="F13613" t="str">
            <v>mg/l P</v>
          </cell>
          <cell r="G13613">
            <v>12</v>
          </cell>
          <cell r="J13613">
            <v>3</v>
          </cell>
          <cell r="K13613">
            <v>2.9999999329447746E-2</v>
          </cell>
          <cell r="L13613">
            <v>1.9999999552965164E-2</v>
          </cell>
          <cell r="M13613">
            <v>2.9999999329447746E-2</v>
          </cell>
          <cell r="N13613" t="str">
            <v>Large</v>
          </cell>
          <cell r="O13613">
            <v>849</v>
          </cell>
        </row>
        <row r="13614">
          <cell r="A13614" t="str">
            <v>AT</v>
          </cell>
          <cell r="B13614" t="str">
            <v>AT_RV_61300327</v>
          </cell>
          <cell r="C13614">
            <v>1992</v>
          </cell>
          <cell r="D13614" t="str">
            <v>Annual</v>
          </cell>
          <cell r="E13614" t="str">
            <v>Orthophosphate</v>
          </cell>
          <cell r="F13614" t="str">
            <v>mg/l P</v>
          </cell>
          <cell r="G13614">
            <v>12</v>
          </cell>
          <cell r="J13614">
            <v>3</v>
          </cell>
          <cell r="K13614">
            <v>2.9999999329447746E-2</v>
          </cell>
          <cell r="L13614">
            <v>2.9999999329447746E-2</v>
          </cell>
          <cell r="M13614">
            <v>1.9999999552965164E-2</v>
          </cell>
          <cell r="N13614" t="str">
            <v>Large</v>
          </cell>
          <cell r="O13614">
            <v>843</v>
          </cell>
        </row>
        <row r="13615">
          <cell r="A13615" t="str">
            <v>AT</v>
          </cell>
          <cell r="B13615" t="str">
            <v>AT_RV_61300317</v>
          </cell>
          <cell r="C13615">
            <v>1992</v>
          </cell>
          <cell r="D13615" t="str">
            <v>Annual</v>
          </cell>
          <cell r="E13615" t="str">
            <v>Orthophosphate</v>
          </cell>
          <cell r="F13615" t="str">
            <v>mg/l P</v>
          </cell>
          <cell r="G13615">
            <v>12</v>
          </cell>
          <cell r="J13615">
            <v>3</v>
          </cell>
          <cell r="K13615">
            <v>1.9999999552965164E-2</v>
          </cell>
          <cell r="L13615">
            <v>1.9999999552965164E-2</v>
          </cell>
          <cell r="M13615">
            <v>9.9999997764825821E-3</v>
          </cell>
          <cell r="N13615" t="str">
            <v>Large</v>
          </cell>
          <cell r="O13615">
            <v>408</v>
          </cell>
        </row>
        <row r="13616">
          <cell r="A13616" t="str">
            <v>AT</v>
          </cell>
          <cell r="B13616" t="str">
            <v>AT_RV_61300307</v>
          </cell>
          <cell r="C13616">
            <v>1992</v>
          </cell>
          <cell r="D13616" t="str">
            <v>Annual</v>
          </cell>
          <cell r="E13616" t="str">
            <v>Orthophosphate</v>
          </cell>
          <cell r="F13616" t="str">
            <v>mg/l P</v>
          </cell>
          <cell r="G13616">
            <v>12</v>
          </cell>
          <cell r="J13616">
            <v>3</v>
          </cell>
          <cell r="K13616">
            <v>3.9999999105930328E-2</v>
          </cell>
          <cell r="L13616">
            <v>5.000000074505806E-2</v>
          </cell>
          <cell r="M13616">
            <v>1.9999999552965164E-2</v>
          </cell>
          <cell r="N13616" t="str">
            <v>Large</v>
          </cell>
          <cell r="O13616">
            <v>890</v>
          </cell>
        </row>
        <row r="13617">
          <cell r="A13617" t="str">
            <v>AT</v>
          </cell>
          <cell r="B13617" t="str">
            <v>AT_RV_61300297</v>
          </cell>
          <cell r="C13617">
            <v>1992</v>
          </cell>
          <cell r="D13617" t="str">
            <v>Annual</v>
          </cell>
          <cell r="E13617" t="str">
            <v>Orthophosphate</v>
          </cell>
          <cell r="F13617" t="str">
            <v>mg/l P</v>
          </cell>
          <cell r="G13617">
            <v>12</v>
          </cell>
          <cell r="J13617">
            <v>3</v>
          </cell>
          <cell r="K13617">
            <v>1.9999999552965164E-2</v>
          </cell>
          <cell r="L13617">
            <v>9.9999997764825821E-3</v>
          </cell>
          <cell r="M13617">
            <v>9.9999997764825821E-3</v>
          </cell>
          <cell r="N13617" t="str">
            <v>Large</v>
          </cell>
          <cell r="O13617">
            <v>455</v>
          </cell>
        </row>
        <row r="13618">
          <cell r="A13618" t="str">
            <v>AT</v>
          </cell>
          <cell r="B13618" t="str">
            <v>AT_RV_60800057</v>
          </cell>
          <cell r="C13618">
            <v>1992</v>
          </cell>
          <cell r="D13618" t="str">
            <v>Annual</v>
          </cell>
          <cell r="E13618" t="str">
            <v>Orthophosphate</v>
          </cell>
          <cell r="F13618" t="str">
            <v>mg/l P</v>
          </cell>
          <cell r="G13618">
            <v>12</v>
          </cell>
          <cell r="J13618">
            <v>6</v>
          </cell>
          <cell r="K13618">
            <v>1.9999999552965164E-2</v>
          </cell>
          <cell r="L13618">
            <v>9.9999997764825821E-3</v>
          </cell>
          <cell r="M13618">
            <v>1.9999999552965164E-2</v>
          </cell>
          <cell r="N13618" t="str">
            <v>Large</v>
          </cell>
          <cell r="O13618">
            <v>369</v>
          </cell>
        </row>
        <row r="13619">
          <cell r="A13619" t="str">
            <v>AT</v>
          </cell>
          <cell r="B13619" t="str">
            <v>AT_RV_60800047</v>
          </cell>
          <cell r="C13619">
            <v>1992</v>
          </cell>
          <cell r="D13619" t="str">
            <v>Annual</v>
          </cell>
          <cell r="E13619" t="str">
            <v>Orthophosphate</v>
          </cell>
          <cell r="F13619" t="str">
            <v>mg/l P</v>
          </cell>
          <cell r="G13619">
            <v>12</v>
          </cell>
          <cell r="J13619">
            <v>6</v>
          </cell>
          <cell r="K13619">
            <v>1.9999999552965164E-2</v>
          </cell>
          <cell r="L13619">
            <v>9.9999997764825821E-3</v>
          </cell>
          <cell r="M13619">
            <v>1.9999999552965164E-2</v>
          </cell>
          <cell r="N13619" t="str">
            <v>Large</v>
          </cell>
          <cell r="O13619">
            <v>297</v>
          </cell>
        </row>
        <row r="13620">
          <cell r="A13620" t="str">
            <v>AT</v>
          </cell>
          <cell r="B13620" t="str">
            <v>AT_RV_60800027</v>
          </cell>
          <cell r="C13620">
            <v>1992</v>
          </cell>
          <cell r="D13620" t="str">
            <v>Annual</v>
          </cell>
          <cell r="E13620" t="str">
            <v>Orthophosphate</v>
          </cell>
          <cell r="F13620" t="str">
            <v>mg/l P</v>
          </cell>
          <cell r="G13620">
            <v>12</v>
          </cell>
          <cell r="J13620">
            <v>6</v>
          </cell>
          <cell r="K13620">
            <v>1.9999999552965164E-2</v>
          </cell>
          <cell r="L13620">
            <v>1.9999999552965164E-2</v>
          </cell>
          <cell r="M13620">
            <v>1.9999999552965164E-2</v>
          </cell>
          <cell r="N13620" t="str">
            <v>Large</v>
          </cell>
          <cell r="O13620">
            <v>650</v>
          </cell>
        </row>
        <row r="13621">
          <cell r="A13621" t="str">
            <v>AT</v>
          </cell>
          <cell r="B13621" t="str">
            <v>AT_RV_61400087</v>
          </cell>
          <cell r="C13621">
            <v>1992</v>
          </cell>
          <cell r="D13621" t="str">
            <v>Annual</v>
          </cell>
          <cell r="E13621" t="str">
            <v>Orthophosphate</v>
          </cell>
          <cell r="F13621" t="str">
            <v>mg/l P</v>
          </cell>
          <cell r="G13621">
            <v>12</v>
          </cell>
          <cell r="J13621">
            <v>6</v>
          </cell>
          <cell r="K13621">
            <v>2.9999999329447746E-2</v>
          </cell>
          <cell r="L13621">
            <v>9.9999997764825821E-3</v>
          </cell>
          <cell r="M13621">
            <v>1.9999999552965164E-2</v>
          </cell>
          <cell r="N13621" t="str">
            <v>Largest</v>
          </cell>
          <cell r="O13621">
            <v>3320</v>
          </cell>
        </row>
        <row r="13622">
          <cell r="A13622" t="str">
            <v>AT</v>
          </cell>
          <cell r="B13622" t="str">
            <v>AT_RV_73200617</v>
          </cell>
          <cell r="C13622">
            <v>1992</v>
          </cell>
          <cell r="D13622" t="str">
            <v>Annual</v>
          </cell>
          <cell r="E13622" t="str">
            <v>Orthophosphate</v>
          </cell>
          <cell r="F13622" t="str">
            <v>mg/l P</v>
          </cell>
          <cell r="G13622">
            <v>12</v>
          </cell>
          <cell r="J13622">
            <v>5</v>
          </cell>
          <cell r="K13622">
            <v>5.000000074505806E-2</v>
          </cell>
          <cell r="L13622">
            <v>2.9999999329447746E-2</v>
          </cell>
          <cell r="M13622">
            <v>2.9999999329447746E-2</v>
          </cell>
          <cell r="N13622" t="str">
            <v>Largest</v>
          </cell>
          <cell r="O13622">
            <v>6683</v>
          </cell>
        </row>
        <row r="13623">
          <cell r="A13623" t="str">
            <v>AT</v>
          </cell>
          <cell r="B13623" t="str">
            <v>AT_RV_80303017</v>
          </cell>
          <cell r="C13623">
            <v>1992</v>
          </cell>
          <cell r="D13623" t="str">
            <v>Annual</v>
          </cell>
          <cell r="E13623" t="str">
            <v>Orthophosphate</v>
          </cell>
          <cell r="F13623" t="str">
            <v>mg/l P</v>
          </cell>
          <cell r="G13623">
            <v>12</v>
          </cell>
          <cell r="J13623">
            <v>6</v>
          </cell>
          <cell r="K13623">
            <v>7.9999998211860657E-2</v>
          </cell>
          <cell r="L13623">
            <v>7.0000000298023224E-2</v>
          </cell>
          <cell r="M13623">
            <v>3.9999999105930328E-2</v>
          </cell>
          <cell r="N13623" t="str">
            <v>Medium</v>
          </cell>
          <cell r="O13623">
            <v>78</v>
          </cell>
        </row>
        <row r="13624">
          <cell r="A13624" t="str">
            <v>AT</v>
          </cell>
          <cell r="B13624" t="str">
            <v>AT_RV_80224047</v>
          </cell>
          <cell r="C13624">
            <v>1992</v>
          </cell>
          <cell r="D13624" t="str">
            <v>Annual</v>
          </cell>
          <cell r="E13624" t="str">
            <v>Orthophosphate</v>
          </cell>
          <cell r="F13624" t="str">
            <v>mg/l P</v>
          </cell>
          <cell r="G13624">
            <v>12</v>
          </cell>
          <cell r="J13624">
            <v>6</v>
          </cell>
          <cell r="K13624">
            <v>2.9999999329447746E-2</v>
          </cell>
          <cell r="L13624">
            <v>1.9999999552965164E-2</v>
          </cell>
          <cell r="M13624">
            <v>2.9999999329447746E-2</v>
          </cell>
          <cell r="N13624" t="str">
            <v>Medium</v>
          </cell>
          <cell r="O13624">
            <v>196</v>
          </cell>
        </row>
        <row r="13625">
          <cell r="A13625" t="str">
            <v>AT</v>
          </cell>
          <cell r="B13625" t="str">
            <v>AT_RV_80218017</v>
          </cell>
          <cell r="C13625">
            <v>1992</v>
          </cell>
          <cell r="D13625" t="str">
            <v>Annual</v>
          </cell>
          <cell r="E13625" t="str">
            <v>Orthophosphate</v>
          </cell>
          <cell r="F13625" t="str">
            <v>mg/l P</v>
          </cell>
          <cell r="G13625">
            <v>12</v>
          </cell>
          <cell r="J13625">
            <v>6</v>
          </cell>
          <cell r="K13625">
            <v>5.9999998658895493E-2</v>
          </cell>
          <cell r="L13625">
            <v>1.9999999552965164E-2</v>
          </cell>
          <cell r="M13625">
            <v>7.9999998211860657E-2</v>
          </cell>
          <cell r="N13625" t="str">
            <v>Medium</v>
          </cell>
          <cell r="O13625">
            <v>102</v>
          </cell>
        </row>
        <row r="13626">
          <cell r="A13626" t="str">
            <v>AT</v>
          </cell>
          <cell r="B13626" t="str">
            <v>AT_RV_73390967</v>
          </cell>
          <cell r="C13626">
            <v>1992</v>
          </cell>
          <cell r="D13626" t="str">
            <v>Annual</v>
          </cell>
          <cell r="E13626" t="str">
            <v>Orthophosphate</v>
          </cell>
          <cell r="F13626" t="str">
            <v>mg/l P</v>
          </cell>
          <cell r="G13626">
            <v>12</v>
          </cell>
          <cell r="J13626">
            <v>3</v>
          </cell>
          <cell r="K13626">
            <v>1.9999999552965164E-2</v>
          </cell>
          <cell r="L13626">
            <v>1.9999999552965164E-2</v>
          </cell>
          <cell r="M13626">
            <v>9.9999997764825821E-3</v>
          </cell>
          <cell r="N13626" t="str">
            <v>Large</v>
          </cell>
          <cell r="O13626">
            <v>838</v>
          </cell>
        </row>
        <row r="13627">
          <cell r="A13627" t="str">
            <v>AT</v>
          </cell>
          <cell r="B13627" t="str">
            <v>AT_RV_73390507</v>
          </cell>
          <cell r="C13627">
            <v>1992</v>
          </cell>
          <cell r="D13627" t="str">
            <v>Annual</v>
          </cell>
          <cell r="E13627" t="str">
            <v>Orthophosphate</v>
          </cell>
          <cell r="F13627" t="str">
            <v>mg/l P</v>
          </cell>
          <cell r="G13627">
            <v>12</v>
          </cell>
          <cell r="J13627">
            <v>3</v>
          </cell>
          <cell r="K13627">
            <v>2.9999999329447746E-2</v>
          </cell>
          <cell r="L13627">
            <v>2.9999999329447746E-2</v>
          </cell>
          <cell r="M13627">
            <v>9.9999997764825821E-3</v>
          </cell>
          <cell r="N13627" t="str">
            <v>Large</v>
          </cell>
          <cell r="O13627">
            <v>527</v>
          </cell>
        </row>
        <row r="13628">
          <cell r="A13628" t="str">
            <v>AT</v>
          </cell>
          <cell r="B13628" t="str">
            <v>AT_RV_73390307</v>
          </cell>
          <cell r="C13628">
            <v>1992</v>
          </cell>
          <cell r="D13628" t="str">
            <v>Annual</v>
          </cell>
          <cell r="E13628" t="str">
            <v>Orthophosphate</v>
          </cell>
          <cell r="F13628" t="str">
            <v>mg/l P</v>
          </cell>
          <cell r="G13628">
            <v>12</v>
          </cell>
          <cell r="J13628">
            <v>3</v>
          </cell>
          <cell r="K13628">
            <v>5.000000074505806E-2</v>
          </cell>
          <cell r="L13628">
            <v>3.9999999105930328E-2</v>
          </cell>
          <cell r="M13628">
            <v>2.9999999329447746E-2</v>
          </cell>
          <cell r="N13628" t="str">
            <v>Medium</v>
          </cell>
          <cell r="O13628">
            <v>153</v>
          </cell>
        </row>
        <row r="13629">
          <cell r="A13629" t="str">
            <v>AT</v>
          </cell>
          <cell r="B13629" t="str">
            <v>AT_RV_61400157</v>
          </cell>
          <cell r="C13629">
            <v>1992</v>
          </cell>
          <cell r="D13629" t="str">
            <v>Annual</v>
          </cell>
          <cell r="E13629" t="str">
            <v>Orthophosphate</v>
          </cell>
          <cell r="F13629" t="str">
            <v>mg/l P</v>
          </cell>
          <cell r="G13629">
            <v>12</v>
          </cell>
          <cell r="J13629">
            <v>6</v>
          </cell>
          <cell r="K13629">
            <v>5.9999998658895493E-2</v>
          </cell>
          <cell r="L13629">
            <v>3.9999999105930328E-2</v>
          </cell>
          <cell r="M13629">
            <v>5.000000074505806E-2</v>
          </cell>
          <cell r="N13629" t="str">
            <v>Large</v>
          </cell>
          <cell r="O13629">
            <v>483</v>
          </cell>
        </row>
        <row r="13630">
          <cell r="A13630" t="str">
            <v>AT</v>
          </cell>
          <cell r="B13630" t="str">
            <v>AT_RV_73200987</v>
          </cell>
          <cell r="C13630">
            <v>1992</v>
          </cell>
          <cell r="D13630" t="str">
            <v>Annual</v>
          </cell>
          <cell r="E13630" t="str">
            <v>Orthophosphate</v>
          </cell>
          <cell r="F13630" t="str">
            <v>mg/l P</v>
          </cell>
          <cell r="G13630">
            <v>12</v>
          </cell>
          <cell r="J13630">
            <v>5</v>
          </cell>
          <cell r="K13630">
            <v>3.9999999105930328E-2</v>
          </cell>
          <cell r="L13630">
            <v>3.9999999105930328E-2</v>
          </cell>
          <cell r="M13630">
            <v>9.9999997764825821E-3</v>
          </cell>
          <cell r="N13630" t="str">
            <v>Largest</v>
          </cell>
          <cell r="O13630">
            <v>9822</v>
          </cell>
        </row>
        <row r="13631">
          <cell r="A13631" t="str">
            <v>AT</v>
          </cell>
          <cell r="B13631" t="str">
            <v>AT_RV_54110117</v>
          </cell>
          <cell r="C13631">
            <v>1992</v>
          </cell>
          <cell r="D13631" t="str">
            <v>Annual</v>
          </cell>
          <cell r="E13631" t="str">
            <v>Orthophosphate</v>
          </cell>
          <cell r="F13631" t="str">
            <v>mg/l P</v>
          </cell>
          <cell r="G13631">
            <v>12</v>
          </cell>
          <cell r="J13631">
            <v>6</v>
          </cell>
          <cell r="K13631">
            <v>0.10999999940395355</v>
          </cell>
          <cell r="L13631">
            <v>7.9999998211860657E-2</v>
          </cell>
          <cell r="M13631">
            <v>0.10999999940395355</v>
          </cell>
          <cell r="N13631" t="str">
            <v>Very Large</v>
          </cell>
          <cell r="O13631">
            <v>1150</v>
          </cell>
        </row>
        <row r="13632">
          <cell r="A13632" t="str">
            <v>AT</v>
          </cell>
          <cell r="B13632" t="str">
            <v>AT_RV_73200417</v>
          </cell>
          <cell r="C13632">
            <v>1992</v>
          </cell>
          <cell r="D13632" t="str">
            <v>Annual</v>
          </cell>
          <cell r="E13632" t="str">
            <v>Orthophosphate</v>
          </cell>
          <cell r="F13632" t="str">
            <v>mg/l P</v>
          </cell>
          <cell r="G13632">
            <v>12</v>
          </cell>
          <cell r="J13632">
            <v>5</v>
          </cell>
          <cell r="K13632">
            <v>1.9999999552965164E-2</v>
          </cell>
          <cell r="L13632">
            <v>9.9999997764825821E-3</v>
          </cell>
          <cell r="M13632">
            <v>1.9999999552965164E-2</v>
          </cell>
          <cell r="N13632" t="str">
            <v>Largest</v>
          </cell>
          <cell r="O13632">
            <v>5700</v>
          </cell>
        </row>
        <row r="13633">
          <cell r="A13633" t="str">
            <v>AT</v>
          </cell>
          <cell r="B13633" t="str">
            <v>AT_RV_73160967</v>
          </cell>
          <cell r="C13633">
            <v>1992</v>
          </cell>
          <cell r="D13633" t="str">
            <v>Annual</v>
          </cell>
          <cell r="E13633" t="str">
            <v>Orthophosphate</v>
          </cell>
          <cell r="F13633" t="str">
            <v>mg/l P</v>
          </cell>
          <cell r="G13633">
            <v>12</v>
          </cell>
          <cell r="J13633">
            <v>3</v>
          </cell>
          <cell r="K13633">
            <v>1.9999999552965164E-2</v>
          </cell>
          <cell r="L13633">
            <v>1.9999999552965164E-2</v>
          </cell>
          <cell r="M13633">
            <v>9.9999997764825821E-3</v>
          </cell>
          <cell r="N13633" t="str">
            <v>Large</v>
          </cell>
          <cell r="O13633">
            <v>727</v>
          </cell>
        </row>
        <row r="13634">
          <cell r="A13634" t="str">
            <v>AT</v>
          </cell>
          <cell r="B13634" t="str">
            <v>AT_RV_73100517</v>
          </cell>
          <cell r="C13634">
            <v>1992</v>
          </cell>
          <cell r="D13634" t="str">
            <v>Annual</v>
          </cell>
          <cell r="E13634" t="str">
            <v>Orthophosphate</v>
          </cell>
          <cell r="F13634" t="str">
            <v>mg/l P</v>
          </cell>
          <cell r="G13634">
            <v>12</v>
          </cell>
          <cell r="J13634">
            <v>5</v>
          </cell>
          <cell r="K13634">
            <v>2.9999999329447746E-2</v>
          </cell>
          <cell r="L13634">
            <v>9.9999997764825821E-3</v>
          </cell>
          <cell r="M13634">
            <v>5.000000074505806E-2</v>
          </cell>
          <cell r="N13634" t="str">
            <v>Largest</v>
          </cell>
          <cell r="O13634">
            <v>3550</v>
          </cell>
        </row>
        <row r="13635">
          <cell r="A13635" t="str">
            <v>AT</v>
          </cell>
          <cell r="B13635" t="str">
            <v>AT_RV_71500607</v>
          </cell>
          <cell r="C13635">
            <v>1992</v>
          </cell>
          <cell r="D13635" t="str">
            <v>Annual</v>
          </cell>
          <cell r="E13635" t="str">
            <v>Orthophosphate</v>
          </cell>
          <cell r="F13635" t="str">
            <v>mg/l P</v>
          </cell>
          <cell r="G13635">
            <v>12</v>
          </cell>
          <cell r="J13635">
            <v>5</v>
          </cell>
          <cell r="K13635">
            <v>9.9999997764825821E-3</v>
          </cell>
          <cell r="L13635">
            <v>9.9999997764825821E-3</v>
          </cell>
          <cell r="M13635">
            <v>9.9999997764825821E-3</v>
          </cell>
          <cell r="N13635" t="str">
            <v>Large</v>
          </cell>
          <cell r="O13635">
            <v>665</v>
          </cell>
        </row>
        <row r="13636">
          <cell r="A13636" t="str">
            <v>AT</v>
          </cell>
          <cell r="B13636" t="str">
            <v>AT_RV_71500017</v>
          </cell>
          <cell r="C13636">
            <v>1992</v>
          </cell>
          <cell r="D13636" t="str">
            <v>Annual</v>
          </cell>
          <cell r="E13636" t="str">
            <v>Orthophosphate</v>
          </cell>
          <cell r="F13636" t="str">
            <v>mg/l P</v>
          </cell>
          <cell r="G13636">
            <v>12</v>
          </cell>
          <cell r="J13636">
            <v>5</v>
          </cell>
          <cell r="K13636">
            <v>3.9999999105930328E-2</v>
          </cell>
          <cell r="L13636">
            <v>3.9999999105930328E-2</v>
          </cell>
          <cell r="M13636">
            <v>1.9999999552965164E-2</v>
          </cell>
          <cell r="N13636" t="str">
            <v>Medium</v>
          </cell>
          <cell r="O13636">
            <v>160</v>
          </cell>
        </row>
        <row r="13637">
          <cell r="A13637" t="str">
            <v>AT</v>
          </cell>
          <cell r="B13637" t="str">
            <v>AT_RV_61400287</v>
          </cell>
          <cell r="C13637">
            <v>1992</v>
          </cell>
          <cell r="D13637" t="str">
            <v>Annual</v>
          </cell>
          <cell r="E13637" t="str">
            <v>Orthophosphate</v>
          </cell>
          <cell r="F13637" t="str">
            <v>mg/l P</v>
          </cell>
          <cell r="G13637">
            <v>12</v>
          </cell>
          <cell r="J13637">
            <v>3</v>
          </cell>
          <cell r="K13637">
            <v>2.9999999329447746E-2</v>
          </cell>
          <cell r="L13637">
            <v>1.9999999552965164E-2</v>
          </cell>
          <cell r="M13637">
            <v>2.9999999329447746E-2</v>
          </cell>
          <cell r="N13637" t="str">
            <v>Very Large</v>
          </cell>
          <cell r="O13637">
            <v>1103</v>
          </cell>
        </row>
        <row r="13638">
          <cell r="A13638" t="str">
            <v>AT</v>
          </cell>
          <cell r="B13638" t="str">
            <v>AT_RV_61400277</v>
          </cell>
          <cell r="C13638">
            <v>1992</v>
          </cell>
          <cell r="D13638" t="str">
            <v>Annual</v>
          </cell>
          <cell r="E13638" t="str">
            <v>Orthophosphate</v>
          </cell>
          <cell r="F13638" t="str">
            <v>mg/l P</v>
          </cell>
          <cell r="G13638">
            <v>12</v>
          </cell>
          <cell r="J13638">
            <v>3</v>
          </cell>
          <cell r="K13638">
            <v>1.9999999552965164E-2</v>
          </cell>
          <cell r="L13638">
            <v>1.9999999552965164E-2</v>
          </cell>
          <cell r="M13638">
            <v>1.9999999552965164E-2</v>
          </cell>
          <cell r="N13638" t="str">
            <v>Large</v>
          </cell>
          <cell r="O13638">
            <v>260</v>
          </cell>
        </row>
        <row r="13639">
          <cell r="A13639" t="str">
            <v>AT</v>
          </cell>
          <cell r="B13639" t="str">
            <v>AT_RV_73300407</v>
          </cell>
          <cell r="C13639">
            <v>1992</v>
          </cell>
          <cell r="D13639" t="str">
            <v>Annual</v>
          </cell>
          <cell r="E13639" t="str">
            <v>Orthophosphate</v>
          </cell>
          <cell r="F13639" t="str">
            <v>mg/l P</v>
          </cell>
          <cell r="G13639">
            <v>12</v>
          </cell>
          <cell r="J13639">
            <v>5</v>
          </cell>
          <cell r="K13639">
            <v>5.000000074505806E-2</v>
          </cell>
          <cell r="L13639">
            <v>5.000000074505806E-2</v>
          </cell>
          <cell r="M13639">
            <v>1.9999999552965164E-2</v>
          </cell>
          <cell r="N13639" t="str">
            <v>Largest</v>
          </cell>
          <cell r="O13639">
            <v>8815</v>
          </cell>
        </row>
        <row r="13640">
          <cell r="A13640" t="str">
            <v>AT</v>
          </cell>
          <cell r="B13640" t="str">
            <v>AT_RV_21550207</v>
          </cell>
          <cell r="C13640">
            <v>1992</v>
          </cell>
          <cell r="D13640" t="str">
            <v>Annual</v>
          </cell>
          <cell r="E13640" t="str">
            <v>Orthophosphate</v>
          </cell>
          <cell r="F13640" t="str">
            <v>mg/l P</v>
          </cell>
          <cell r="G13640">
            <v>12</v>
          </cell>
          <cell r="J13640">
            <v>6</v>
          </cell>
          <cell r="K13640">
            <v>1.9999999552965164E-2</v>
          </cell>
          <cell r="L13640">
            <v>9.9999997764825821E-3</v>
          </cell>
          <cell r="M13640">
            <v>0</v>
          </cell>
          <cell r="N13640" t="str">
            <v>Very Large</v>
          </cell>
          <cell r="O13640">
            <v>1061</v>
          </cell>
        </row>
        <row r="13641">
          <cell r="A13641" t="str">
            <v>AT</v>
          </cell>
          <cell r="B13641" t="str">
            <v>AT_RV_30900057</v>
          </cell>
          <cell r="C13641">
            <v>1992</v>
          </cell>
          <cell r="D13641" t="str">
            <v>Annual</v>
          </cell>
          <cell r="E13641" t="str">
            <v>Orthophosphate</v>
          </cell>
          <cell r="F13641" t="str">
            <v>mg/l P</v>
          </cell>
          <cell r="G13641">
            <v>12</v>
          </cell>
          <cell r="J13641">
            <v>12</v>
          </cell>
          <cell r="K13641">
            <v>5.000000074505806E-2</v>
          </cell>
          <cell r="L13641">
            <v>5.000000074505806E-2</v>
          </cell>
          <cell r="M13641">
            <v>1.9999999552965164E-2</v>
          </cell>
          <cell r="N13641" t="str">
            <v>Largest</v>
          </cell>
          <cell r="O13641">
            <v>92464</v>
          </cell>
        </row>
        <row r="13642">
          <cell r="A13642" t="str">
            <v>AT</v>
          </cell>
          <cell r="B13642" t="str">
            <v>AT_RV_30900037</v>
          </cell>
          <cell r="C13642">
            <v>1992</v>
          </cell>
          <cell r="D13642" t="str">
            <v>Annual</v>
          </cell>
          <cell r="E13642" t="str">
            <v>Orthophosphate</v>
          </cell>
          <cell r="F13642" t="str">
            <v>mg/l P</v>
          </cell>
          <cell r="G13642">
            <v>12</v>
          </cell>
          <cell r="J13642">
            <v>6</v>
          </cell>
          <cell r="K13642">
            <v>3.9999999105930328E-2</v>
          </cell>
          <cell r="L13642">
            <v>2.9999999329447746E-2</v>
          </cell>
          <cell r="M13642">
            <v>5.000000074505806E-2</v>
          </cell>
          <cell r="N13642" t="str">
            <v>Very Large</v>
          </cell>
          <cell r="O13642">
            <v>1098</v>
          </cell>
        </row>
        <row r="13643">
          <cell r="A13643" t="str">
            <v>AT</v>
          </cell>
          <cell r="B13643" t="str">
            <v>AT_RV_30900027</v>
          </cell>
          <cell r="C13643">
            <v>1992</v>
          </cell>
          <cell r="D13643" t="str">
            <v>Annual</v>
          </cell>
          <cell r="E13643" t="str">
            <v>Orthophosphate</v>
          </cell>
          <cell r="F13643" t="str">
            <v>mg/l P</v>
          </cell>
          <cell r="G13643">
            <v>12</v>
          </cell>
          <cell r="J13643">
            <v>6</v>
          </cell>
          <cell r="K13643">
            <v>1.9999999552965164E-2</v>
          </cell>
          <cell r="L13643">
            <v>1.9999999552965164E-2</v>
          </cell>
          <cell r="M13643">
            <v>9.9999997764825821E-3</v>
          </cell>
          <cell r="N13643" t="str">
            <v>Large</v>
          </cell>
          <cell r="O13643">
            <v>820</v>
          </cell>
        </row>
        <row r="13644">
          <cell r="A13644" t="str">
            <v>AT</v>
          </cell>
          <cell r="B13644" t="str">
            <v>AT_RV_21560297</v>
          </cell>
          <cell r="C13644">
            <v>1992</v>
          </cell>
          <cell r="D13644" t="str">
            <v>Annual</v>
          </cell>
          <cell r="E13644" t="str">
            <v>Orthophosphate</v>
          </cell>
          <cell r="F13644" t="str">
            <v>mg/l P</v>
          </cell>
          <cell r="G13644">
            <v>12</v>
          </cell>
          <cell r="J13644">
            <v>6</v>
          </cell>
          <cell r="K13644">
            <v>2.9999999329447746E-2</v>
          </cell>
          <cell r="L13644">
            <v>2.9999999329447746E-2</v>
          </cell>
          <cell r="M13644">
            <v>9.9999997764825821E-3</v>
          </cell>
          <cell r="N13644" t="str">
            <v>Large</v>
          </cell>
          <cell r="O13644">
            <v>955</v>
          </cell>
        </row>
        <row r="13645">
          <cell r="A13645" t="str">
            <v>AT</v>
          </cell>
          <cell r="B13645" t="str">
            <v>AT_RV_21560277</v>
          </cell>
          <cell r="C13645">
            <v>1992</v>
          </cell>
          <cell r="D13645" t="str">
            <v>Annual</v>
          </cell>
          <cell r="E13645" t="str">
            <v>Orthophosphate</v>
          </cell>
          <cell r="F13645" t="str">
            <v>mg/l P</v>
          </cell>
          <cell r="G13645">
            <v>12</v>
          </cell>
          <cell r="J13645">
            <v>6</v>
          </cell>
          <cell r="K13645">
            <v>1.9999999552965164E-2</v>
          </cell>
          <cell r="L13645">
            <v>1.9999999552965164E-2</v>
          </cell>
          <cell r="M13645">
            <v>9.9999997764825821E-3</v>
          </cell>
          <cell r="N13645" t="str">
            <v>Large</v>
          </cell>
          <cell r="O13645">
            <v>380</v>
          </cell>
        </row>
        <row r="13646">
          <cell r="A13646" t="str">
            <v>AT</v>
          </cell>
          <cell r="B13646" t="str">
            <v>AT_RV_21551267</v>
          </cell>
          <cell r="C13646">
            <v>1992</v>
          </cell>
          <cell r="D13646" t="str">
            <v>Annual</v>
          </cell>
          <cell r="E13646" t="str">
            <v>Orthophosphate</v>
          </cell>
          <cell r="F13646" t="str">
            <v>mg/l P</v>
          </cell>
          <cell r="G13646">
            <v>12</v>
          </cell>
          <cell r="J13646">
            <v>6</v>
          </cell>
          <cell r="K13646">
            <v>0.23999999463558197</v>
          </cell>
          <cell r="L13646">
            <v>0.27000001072883606</v>
          </cell>
          <cell r="M13646">
            <v>0.14000000059604645</v>
          </cell>
          <cell r="N13646" t="str">
            <v>Large</v>
          </cell>
          <cell r="O13646">
            <v>818</v>
          </cell>
        </row>
        <row r="13647">
          <cell r="A13647" t="str">
            <v>AT</v>
          </cell>
          <cell r="B13647" t="str">
            <v>AT_RV_60800017</v>
          </cell>
          <cell r="C13647">
            <v>1992</v>
          </cell>
          <cell r="D13647" t="str">
            <v>Annual</v>
          </cell>
          <cell r="E13647" t="str">
            <v>Orthophosphate</v>
          </cell>
          <cell r="F13647" t="str">
            <v>mg/l P</v>
          </cell>
          <cell r="G13647">
            <v>12</v>
          </cell>
          <cell r="J13647">
            <v>6</v>
          </cell>
          <cell r="K13647">
            <v>1.9999999552965164E-2</v>
          </cell>
          <cell r="L13647">
            <v>1.9999999552965164E-2</v>
          </cell>
          <cell r="M13647">
            <v>1.9999999552965164E-2</v>
          </cell>
          <cell r="N13647" t="str">
            <v>Large</v>
          </cell>
          <cell r="O13647">
            <v>303</v>
          </cell>
        </row>
        <row r="13648">
          <cell r="A13648" t="str">
            <v>AT</v>
          </cell>
          <cell r="B13648" t="str">
            <v>AT_RV_21550217</v>
          </cell>
          <cell r="C13648">
            <v>1992</v>
          </cell>
          <cell r="D13648" t="str">
            <v>Annual</v>
          </cell>
          <cell r="E13648" t="str">
            <v>Orthophosphate</v>
          </cell>
          <cell r="F13648" t="str">
            <v>mg/l P</v>
          </cell>
          <cell r="G13648">
            <v>12</v>
          </cell>
          <cell r="J13648">
            <v>6</v>
          </cell>
          <cell r="K13648">
            <v>9.9999997764825821E-3</v>
          </cell>
          <cell r="L13648">
            <v>9.9999997764825821E-3</v>
          </cell>
          <cell r="M13648">
            <v>0</v>
          </cell>
          <cell r="N13648" t="str">
            <v>Very Large</v>
          </cell>
          <cell r="O13648">
            <v>1588</v>
          </cell>
        </row>
        <row r="13649">
          <cell r="A13649" t="str">
            <v>AT</v>
          </cell>
          <cell r="B13649" t="str">
            <v>AT_RV_31100037</v>
          </cell>
          <cell r="C13649">
            <v>1992</v>
          </cell>
          <cell r="D13649" t="str">
            <v>Annual</v>
          </cell>
          <cell r="E13649" t="str">
            <v>Orthophosphate</v>
          </cell>
          <cell r="F13649" t="str">
            <v>mg/l P</v>
          </cell>
          <cell r="G13649">
            <v>12</v>
          </cell>
          <cell r="J13649">
            <v>6</v>
          </cell>
          <cell r="K13649">
            <v>0.47999998927116394</v>
          </cell>
          <cell r="L13649">
            <v>0.5</v>
          </cell>
          <cell r="M13649">
            <v>0.23999999463558197</v>
          </cell>
          <cell r="N13649" t="str">
            <v>Largest</v>
          </cell>
          <cell r="O13649">
            <v>12490</v>
          </cell>
        </row>
        <row r="13650">
          <cell r="A13650" t="str">
            <v>AT</v>
          </cell>
          <cell r="B13650" t="str">
            <v>AT_RV_21531177</v>
          </cell>
          <cell r="C13650">
            <v>1992</v>
          </cell>
          <cell r="D13650" t="str">
            <v>Annual</v>
          </cell>
          <cell r="E13650" t="str">
            <v>Orthophosphate</v>
          </cell>
          <cell r="F13650" t="str">
            <v>mg/l P</v>
          </cell>
          <cell r="G13650">
            <v>12</v>
          </cell>
          <cell r="J13650">
            <v>6</v>
          </cell>
          <cell r="K13650">
            <v>9.9999997764825821E-3</v>
          </cell>
          <cell r="L13650">
            <v>9.9999997764825821E-3</v>
          </cell>
          <cell r="M13650">
            <v>0</v>
          </cell>
          <cell r="N13650" t="str">
            <v>Medium</v>
          </cell>
          <cell r="O13650">
            <v>190</v>
          </cell>
        </row>
        <row r="13651">
          <cell r="A13651" t="str">
            <v>AT</v>
          </cell>
          <cell r="B13651" t="str">
            <v>AT_RV_21500027</v>
          </cell>
          <cell r="C13651">
            <v>1992</v>
          </cell>
          <cell r="D13651" t="str">
            <v>Annual</v>
          </cell>
          <cell r="E13651" t="str">
            <v>Orthophosphate</v>
          </cell>
          <cell r="F13651" t="str">
            <v>mg/l P</v>
          </cell>
          <cell r="G13651">
            <v>12</v>
          </cell>
          <cell r="J13651">
            <v>6</v>
          </cell>
          <cell r="K13651">
            <v>9.9999997764825821E-3</v>
          </cell>
          <cell r="L13651">
            <v>9.9999997764825821E-3</v>
          </cell>
          <cell r="M13651">
            <v>0</v>
          </cell>
          <cell r="N13651" t="str">
            <v>Very Large</v>
          </cell>
          <cell r="O13651">
            <v>2475</v>
          </cell>
        </row>
        <row r="13652">
          <cell r="A13652" t="str">
            <v>AT</v>
          </cell>
          <cell r="B13652" t="str">
            <v>AT_RV_10000107</v>
          </cell>
          <cell r="C13652">
            <v>1992</v>
          </cell>
          <cell r="D13652" t="str">
            <v>Annual</v>
          </cell>
          <cell r="E13652" t="str">
            <v>Orthophosphate</v>
          </cell>
          <cell r="F13652" t="str">
            <v>mg/l P</v>
          </cell>
          <cell r="G13652">
            <v>12</v>
          </cell>
          <cell r="J13652">
            <v>6</v>
          </cell>
          <cell r="K13652">
            <v>0.15000000596046448</v>
          </cell>
          <cell r="L13652">
            <v>7.9999998211860657E-2</v>
          </cell>
          <cell r="M13652">
            <v>0.12999999523162842</v>
          </cell>
          <cell r="N13652" t="str">
            <v>Large</v>
          </cell>
          <cell r="O13652">
            <v>400</v>
          </cell>
        </row>
        <row r="13653">
          <cell r="A13653" t="str">
            <v>AT</v>
          </cell>
          <cell r="B13653" t="str">
            <v>AT_RV_10000097</v>
          </cell>
          <cell r="C13653">
            <v>1992</v>
          </cell>
          <cell r="D13653" t="str">
            <v>Annual</v>
          </cell>
          <cell r="E13653" t="str">
            <v>Orthophosphate</v>
          </cell>
          <cell r="F13653" t="str">
            <v>mg/l P</v>
          </cell>
          <cell r="G13653">
            <v>12</v>
          </cell>
          <cell r="J13653">
            <v>6</v>
          </cell>
          <cell r="K13653">
            <v>2.9999999329447746E-2</v>
          </cell>
          <cell r="L13653">
            <v>2.9999999329447746E-2</v>
          </cell>
          <cell r="M13653">
            <v>1.9999999552965164E-2</v>
          </cell>
          <cell r="N13653" t="str">
            <v>Very Large</v>
          </cell>
          <cell r="O13653">
            <v>1956</v>
          </cell>
        </row>
        <row r="13654">
          <cell r="A13654" t="str">
            <v>AT</v>
          </cell>
          <cell r="B13654" t="str">
            <v>AT_RV_10000087</v>
          </cell>
          <cell r="C13654">
            <v>1992</v>
          </cell>
          <cell r="D13654" t="str">
            <v>Annual</v>
          </cell>
          <cell r="E13654" t="str">
            <v>Orthophosphate</v>
          </cell>
          <cell r="F13654" t="str">
            <v>mg/l P</v>
          </cell>
          <cell r="G13654">
            <v>12</v>
          </cell>
          <cell r="J13654">
            <v>6</v>
          </cell>
          <cell r="K13654">
            <v>1.9999999552965164E-2</v>
          </cell>
          <cell r="L13654">
            <v>1.9999999552965164E-2</v>
          </cell>
          <cell r="M13654">
            <v>9.9999997764825821E-3</v>
          </cell>
          <cell r="N13654" t="str">
            <v>Large</v>
          </cell>
          <cell r="O13654">
            <v>968</v>
          </cell>
        </row>
        <row r="13655">
          <cell r="A13655" t="str">
            <v>AT</v>
          </cell>
          <cell r="B13655" t="str">
            <v>AT_RV_10000077</v>
          </cell>
          <cell r="C13655">
            <v>1992</v>
          </cell>
          <cell r="D13655" t="str">
            <v>Annual</v>
          </cell>
          <cell r="E13655" t="str">
            <v>Orthophosphate</v>
          </cell>
          <cell r="F13655" t="str">
            <v>mg/l P</v>
          </cell>
          <cell r="G13655">
            <v>12</v>
          </cell>
          <cell r="J13655">
            <v>6</v>
          </cell>
          <cell r="K13655">
            <v>7.9999998211860657E-2</v>
          </cell>
          <cell r="L13655">
            <v>7.9999998211860657E-2</v>
          </cell>
          <cell r="M13655">
            <v>1.9999999552965164E-2</v>
          </cell>
          <cell r="N13655" t="str">
            <v>Very Large</v>
          </cell>
          <cell r="O13655">
            <v>2131</v>
          </cell>
        </row>
        <row r="13656">
          <cell r="A13656" t="str">
            <v>AT</v>
          </cell>
          <cell r="B13656" t="str">
            <v>AT_RV_10000027</v>
          </cell>
          <cell r="C13656">
            <v>1992</v>
          </cell>
          <cell r="D13656" t="str">
            <v>Annual</v>
          </cell>
          <cell r="E13656" t="str">
            <v>Orthophosphate</v>
          </cell>
          <cell r="F13656" t="str">
            <v>mg/l P</v>
          </cell>
          <cell r="G13656">
            <v>12</v>
          </cell>
          <cell r="J13656">
            <v>5</v>
          </cell>
          <cell r="K13656">
            <v>0.18000000715255737</v>
          </cell>
          <cell r="L13656">
            <v>0.18000000715255737</v>
          </cell>
          <cell r="M13656">
            <v>5.9999998658895493E-2</v>
          </cell>
          <cell r="N13656" t="str">
            <v>Large</v>
          </cell>
          <cell r="O13656">
            <v>406</v>
          </cell>
        </row>
        <row r="13657">
          <cell r="A13657" t="str">
            <v>AT</v>
          </cell>
          <cell r="B13657" t="str">
            <v>AT_RV_21551257</v>
          </cell>
          <cell r="C13657">
            <v>1992</v>
          </cell>
          <cell r="D13657" t="str">
            <v>Annual</v>
          </cell>
          <cell r="E13657" t="str">
            <v>Orthophosphate</v>
          </cell>
          <cell r="F13657" t="str">
            <v>mg/l P</v>
          </cell>
          <cell r="G13657">
            <v>12</v>
          </cell>
          <cell r="J13657">
            <v>6</v>
          </cell>
          <cell r="K13657">
            <v>5.000000074505806E-2</v>
          </cell>
          <cell r="L13657">
            <v>3.9999999105930328E-2</v>
          </cell>
          <cell r="M13657">
            <v>2.9999999329447746E-2</v>
          </cell>
          <cell r="N13657" t="str">
            <v>Large</v>
          </cell>
          <cell r="O13657">
            <v>432</v>
          </cell>
        </row>
        <row r="13658">
          <cell r="A13658" t="str">
            <v>AT</v>
          </cell>
          <cell r="B13658" t="str">
            <v>AT_RV_40607027</v>
          </cell>
          <cell r="C13658">
            <v>1992</v>
          </cell>
          <cell r="D13658" t="str">
            <v>Annual</v>
          </cell>
          <cell r="E13658" t="str">
            <v>Orthophosphate</v>
          </cell>
          <cell r="F13658" t="str">
            <v>mg/l P</v>
          </cell>
          <cell r="G13658">
            <v>12</v>
          </cell>
          <cell r="J13658">
            <v>12</v>
          </cell>
          <cell r="K13658">
            <v>5.000000074505806E-2</v>
          </cell>
          <cell r="L13658">
            <v>5.000000074505806E-2</v>
          </cell>
          <cell r="M13658">
            <v>1.9999999552965164E-2</v>
          </cell>
          <cell r="N13658" t="str">
            <v>Largest</v>
          </cell>
          <cell r="O13658">
            <v>79485</v>
          </cell>
        </row>
        <row r="13659">
          <cell r="A13659" t="str">
            <v>AT</v>
          </cell>
          <cell r="B13659" t="str">
            <v>AT_RV_10000037</v>
          </cell>
          <cell r="C13659">
            <v>1992</v>
          </cell>
          <cell r="D13659" t="str">
            <v>Annual</v>
          </cell>
          <cell r="E13659" t="str">
            <v>Orthophosphate</v>
          </cell>
          <cell r="F13659" t="str">
            <v>mg/l P</v>
          </cell>
          <cell r="G13659">
            <v>12</v>
          </cell>
          <cell r="J13659">
            <v>5</v>
          </cell>
          <cell r="K13659">
            <v>5.9999998658895493E-2</v>
          </cell>
          <cell r="L13659">
            <v>5.000000074505806E-2</v>
          </cell>
          <cell r="M13659">
            <v>2.9999999329447746E-2</v>
          </cell>
          <cell r="N13659" t="str">
            <v>Large</v>
          </cell>
          <cell r="O13659">
            <v>286</v>
          </cell>
        </row>
        <row r="13660">
          <cell r="A13660" t="str">
            <v>AT</v>
          </cell>
          <cell r="B13660" t="str">
            <v>AT_RV_54110087</v>
          </cell>
          <cell r="C13660">
            <v>1992</v>
          </cell>
          <cell r="D13660" t="str">
            <v>Annual</v>
          </cell>
          <cell r="E13660" t="str">
            <v>Orthophosphate</v>
          </cell>
          <cell r="F13660" t="str">
            <v>mg/l P</v>
          </cell>
          <cell r="G13660">
            <v>12</v>
          </cell>
          <cell r="J13660">
            <v>12</v>
          </cell>
          <cell r="K13660">
            <v>1.9999999552965164E-2</v>
          </cell>
          <cell r="L13660">
            <v>1.9999999552965164E-2</v>
          </cell>
          <cell r="M13660">
            <v>9.9999997764825821E-3</v>
          </cell>
          <cell r="N13660" t="str">
            <v>Largest</v>
          </cell>
          <cell r="O13660">
            <v>6120</v>
          </cell>
        </row>
        <row r="13661">
          <cell r="A13661" t="str">
            <v>AT</v>
          </cell>
          <cell r="B13661" t="str">
            <v>AT_RV_54110017</v>
          </cell>
          <cell r="C13661">
            <v>1992</v>
          </cell>
          <cell r="D13661" t="str">
            <v>Annual</v>
          </cell>
          <cell r="E13661" t="str">
            <v>Orthophosphate</v>
          </cell>
          <cell r="F13661" t="str">
            <v>mg/l P</v>
          </cell>
          <cell r="G13661">
            <v>12</v>
          </cell>
          <cell r="J13661">
            <v>6</v>
          </cell>
          <cell r="K13661">
            <v>5.000000074505806E-2</v>
          </cell>
          <cell r="L13661">
            <v>2.9999999329447746E-2</v>
          </cell>
          <cell r="M13661">
            <v>3.9999999105930328E-2</v>
          </cell>
          <cell r="N13661" t="str">
            <v>Largest</v>
          </cell>
          <cell r="O13661">
            <v>4076</v>
          </cell>
        </row>
        <row r="13662">
          <cell r="A13662" t="str">
            <v>AT</v>
          </cell>
          <cell r="B13662" t="str">
            <v>AT_RV_53210017</v>
          </cell>
          <cell r="C13662">
            <v>1992</v>
          </cell>
          <cell r="D13662" t="str">
            <v>Annual</v>
          </cell>
          <cell r="E13662" t="str">
            <v>Orthophosphate</v>
          </cell>
          <cell r="F13662" t="str">
            <v>mg/l P</v>
          </cell>
          <cell r="G13662">
            <v>12</v>
          </cell>
          <cell r="J13662">
            <v>6</v>
          </cell>
          <cell r="K13662">
            <v>2.9999999329447746E-2</v>
          </cell>
          <cell r="L13662">
            <v>1.9999999552965164E-2</v>
          </cell>
          <cell r="M13662">
            <v>2.9999999329447746E-2</v>
          </cell>
          <cell r="N13662" t="str">
            <v>Largest</v>
          </cell>
          <cell r="O13662">
            <v>3540</v>
          </cell>
        </row>
        <row r="13663">
          <cell r="A13663" t="str">
            <v>AT</v>
          </cell>
          <cell r="B13663" t="str">
            <v>AT_RV_51210087</v>
          </cell>
          <cell r="C13663">
            <v>1992</v>
          </cell>
          <cell r="D13663" t="str">
            <v>Annual</v>
          </cell>
          <cell r="E13663" t="str">
            <v>Orthophosphate</v>
          </cell>
          <cell r="F13663" t="str">
            <v>mg/l P</v>
          </cell>
          <cell r="G13663">
            <v>12</v>
          </cell>
          <cell r="J13663">
            <v>6</v>
          </cell>
          <cell r="K13663">
            <v>7.9999998211860657E-2</v>
          </cell>
          <cell r="L13663">
            <v>7.0000000298023224E-2</v>
          </cell>
          <cell r="M13663">
            <v>7.0000000298023224E-2</v>
          </cell>
          <cell r="N13663" t="str">
            <v>Large</v>
          </cell>
          <cell r="O13663">
            <v>857</v>
          </cell>
        </row>
        <row r="13664">
          <cell r="A13664" t="str">
            <v>AT</v>
          </cell>
          <cell r="B13664" t="str">
            <v>AT_RV_51210037</v>
          </cell>
          <cell r="C13664">
            <v>1992</v>
          </cell>
          <cell r="D13664" t="str">
            <v>Annual</v>
          </cell>
          <cell r="E13664" t="str">
            <v>Orthophosphate</v>
          </cell>
          <cell r="F13664" t="str">
            <v>mg/l P</v>
          </cell>
          <cell r="G13664">
            <v>12</v>
          </cell>
          <cell r="J13664">
            <v>6</v>
          </cell>
          <cell r="K13664">
            <v>0.17000000178813934</v>
          </cell>
          <cell r="L13664">
            <v>0.12999999523162842</v>
          </cell>
          <cell r="M13664">
            <v>0.18000000715255737</v>
          </cell>
          <cell r="N13664" t="str">
            <v>Medium</v>
          </cell>
          <cell r="O13664">
            <v>151</v>
          </cell>
        </row>
        <row r="13665">
          <cell r="A13665" t="str">
            <v>AT</v>
          </cell>
          <cell r="B13665" t="str">
            <v>AT_RV_40711027</v>
          </cell>
          <cell r="C13665">
            <v>1992</v>
          </cell>
          <cell r="D13665" t="str">
            <v>Annual</v>
          </cell>
          <cell r="E13665" t="str">
            <v>Orthophosphate</v>
          </cell>
          <cell r="F13665" t="str">
            <v>mg/l P</v>
          </cell>
          <cell r="G13665">
            <v>12</v>
          </cell>
          <cell r="J13665">
            <v>6</v>
          </cell>
          <cell r="K13665">
            <v>2.9999999329447746E-2</v>
          </cell>
          <cell r="L13665">
            <v>2.9999999329447746E-2</v>
          </cell>
          <cell r="M13665">
            <v>1.9999999552965164E-2</v>
          </cell>
          <cell r="N13665" t="str">
            <v>Large</v>
          </cell>
          <cell r="O13665">
            <v>444</v>
          </cell>
        </row>
        <row r="13666">
          <cell r="A13666" t="str">
            <v>AT</v>
          </cell>
          <cell r="B13666" t="str">
            <v>AT_RV_31100017</v>
          </cell>
          <cell r="C13666">
            <v>1992</v>
          </cell>
          <cell r="D13666" t="str">
            <v>Annual</v>
          </cell>
          <cell r="E13666" t="str">
            <v>Orthophosphate</v>
          </cell>
          <cell r="F13666" t="str">
            <v>mg/l P</v>
          </cell>
          <cell r="G13666">
            <v>12</v>
          </cell>
          <cell r="J13666">
            <v>5</v>
          </cell>
          <cell r="K13666">
            <v>7.0000000298023224E-2</v>
          </cell>
          <cell r="L13666">
            <v>7.0000000298023224E-2</v>
          </cell>
          <cell r="M13666">
            <v>1.9999999552965164E-2</v>
          </cell>
          <cell r="N13666" t="str">
            <v>Very Large</v>
          </cell>
          <cell r="O13666">
            <v>2241</v>
          </cell>
        </row>
        <row r="13667">
          <cell r="A13667" t="str">
            <v>AT</v>
          </cell>
          <cell r="B13667" t="str">
            <v>AT_RV_40709117</v>
          </cell>
          <cell r="C13667">
            <v>1992</v>
          </cell>
          <cell r="D13667" t="str">
            <v>Annual</v>
          </cell>
          <cell r="E13667" t="str">
            <v>Orthophosphate</v>
          </cell>
          <cell r="F13667" t="str">
            <v>mg/l P</v>
          </cell>
          <cell r="G13667">
            <v>12</v>
          </cell>
          <cell r="J13667">
            <v>6</v>
          </cell>
          <cell r="K13667">
            <v>2.9999999329447746E-2</v>
          </cell>
          <cell r="L13667">
            <v>1.9999999552965164E-2</v>
          </cell>
          <cell r="M13667">
            <v>1.9999999552965164E-2</v>
          </cell>
          <cell r="N13667" t="str">
            <v>Largest</v>
          </cell>
          <cell r="O13667">
            <v>4275</v>
          </cell>
        </row>
        <row r="13668">
          <cell r="A13668" t="str">
            <v>AT</v>
          </cell>
          <cell r="B13668" t="str">
            <v>AT_RV_31100027</v>
          </cell>
          <cell r="C13668">
            <v>1992</v>
          </cell>
          <cell r="D13668" t="str">
            <v>Annual</v>
          </cell>
          <cell r="E13668" t="str">
            <v>Orthophosphate</v>
          </cell>
          <cell r="F13668" t="str">
            <v>mg/l P</v>
          </cell>
          <cell r="G13668">
            <v>12</v>
          </cell>
          <cell r="J13668">
            <v>6</v>
          </cell>
          <cell r="K13668">
            <v>0.11999999731779099</v>
          </cell>
          <cell r="L13668">
            <v>0.10000000149011612</v>
          </cell>
          <cell r="M13668">
            <v>5.000000074505806E-2</v>
          </cell>
          <cell r="N13668" t="str">
            <v>Largest</v>
          </cell>
          <cell r="O13668">
            <v>2610</v>
          </cell>
        </row>
        <row r="13669">
          <cell r="A13669" t="str">
            <v>AT</v>
          </cell>
          <cell r="B13669" t="str">
            <v>AT_RV_40607017</v>
          </cell>
          <cell r="C13669">
            <v>1992</v>
          </cell>
          <cell r="D13669" t="str">
            <v>Annual</v>
          </cell>
          <cell r="E13669" t="str">
            <v>Orthophosphate</v>
          </cell>
          <cell r="F13669" t="str">
            <v>mg/l P</v>
          </cell>
          <cell r="G13669">
            <v>12</v>
          </cell>
          <cell r="J13669">
            <v>12</v>
          </cell>
          <cell r="K13669">
            <v>3.9999999105930328E-2</v>
          </cell>
          <cell r="L13669">
            <v>3.9999999105930328E-2</v>
          </cell>
          <cell r="M13669">
            <v>1.9999999552965164E-2</v>
          </cell>
          <cell r="N13669" t="str">
            <v>Largest</v>
          </cell>
          <cell r="O13669">
            <v>77020</v>
          </cell>
        </row>
        <row r="13670">
          <cell r="A13670" t="str">
            <v>AT</v>
          </cell>
          <cell r="B13670" t="str">
            <v>AT_RV_40502037</v>
          </cell>
          <cell r="C13670">
            <v>1992</v>
          </cell>
          <cell r="D13670" t="str">
            <v>Annual</v>
          </cell>
          <cell r="E13670" t="str">
            <v>Orthophosphate</v>
          </cell>
          <cell r="F13670" t="str">
            <v>mg/l P</v>
          </cell>
          <cell r="G13670">
            <v>12</v>
          </cell>
          <cell r="J13670">
            <v>12</v>
          </cell>
          <cell r="K13670">
            <v>2.9999999329447746E-2</v>
          </cell>
          <cell r="L13670">
            <v>2.9999999329447746E-2</v>
          </cell>
          <cell r="M13670">
            <v>9.9999997764825821E-3</v>
          </cell>
          <cell r="N13670" t="str">
            <v>Largest</v>
          </cell>
          <cell r="O13670">
            <v>26048</v>
          </cell>
        </row>
        <row r="13671">
          <cell r="A13671" t="str">
            <v>AT</v>
          </cell>
          <cell r="B13671" t="str">
            <v>AT_RV_40502017</v>
          </cell>
          <cell r="C13671">
            <v>1992</v>
          </cell>
          <cell r="D13671" t="str">
            <v>Annual</v>
          </cell>
          <cell r="E13671" t="str">
            <v>Orthophosphate</v>
          </cell>
          <cell r="F13671" t="str">
            <v>mg/l P</v>
          </cell>
          <cell r="G13671">
            <v>12</v>
          </cell>
          <cell r="J13671">
            <v>12</v>
          </cell>
          <cell r="K13671">
            <v>3.9999999105930328E-2</v>
          </cell>
          <cell r="L13671">
            <v>2.9999999329447746E-2</v>
          </cell>
          <cell r="M13671">
            <v>9.9999997764825821E-3</v>
          </cell>
          <cell r="N13671" t="str">
            <v>Largest</v>
          </cell>
          <cell r="O13671">
            <v>22714</v>
          </cell>
        </row>
        <row r="13672">
          <cell r="A13672" t="str">
            <v>AT</v>
          </cell>
          <cell r="B13672" t="str">
            <v>AT_RV_40401017</v>
          </cell>
          <cell r="C13672">
            <v>1992</v>
          </cell>
          <cell r="D13672" t="str">
            <v>Annual</v>
          </cell>
          <cell r="E13672" t="str">
            <v>Orthophosphate</v>
          </cell>
          <cell r="F13672" t="str">
            <v>mg/l P</v>
          </cell>
          <cell r="G13672">
            <v>12</v>
          </cell>
          <cell r="J13672">
            <v>6</v>
          </cell>
          <cell r="K13672">
            <v>1.9999999552965164E-2</v>
          </cell>
          <cell r="L13672">
            <v>9.9999997764825821E-3</v>
          </cell>
          <cell r="M13672">
            <v>1.9999999552965164E-2</v>
          </cell>
          <cell r="N13672" t="str">
            <v>Largest</v>
          </cell>
          <cell r="O13672">
            <v>6709</v>
          </cell>
        </row>
        <row r="13673">
          <cell r="A13673" t="str">
            <v>AT</v>
          </cell>
          <cell r="B13673" t="str">
            <v>AT_RV_31200037</v>
          </cell>
          <cell r="C13673">
            <v>1992</v>
          </cell>
          <cell r="D13673" t="str">
            <v>Annual</v>
          </cell>
          <cell r="E13673" t="str">
            <v>Orthophosphate</v>
          </cell>
          <cell r="F13673" t="str">
            <v>mg/l P</v>
          </cell>
          <cell r="G13673">
            <v>12</v>
          </cell>
          <cell r="J13673">
            <v>6</v>
          </cell>
          <cell r="K13673">
            <v>9.0000003576278687E-2</v>
          </cell>
          <cell r="L13673">
            <v>7.9999998211860657E-2</v>
          </cell>
          <cell r="M13673">
            <v>5.000000074505806E-2</v>
          </cell>
          <cell r="N13673" t="str">
            <v>Very Large</v>
          </cell>
          <cell r="O13673">
            <v>2030</v>
          </cell>
        </row>
        <row r="13674">
          <cell r="A13674" t="str">
            <v>AT</v>
          </cell>
          <cell r="B13674" t="str">
            <v>AT_RV_31100057</v>
          </cell>
          <cell r="C13674">
            <v>1992</v>
          </cell>
          <cell r="D13674" t="str">
            <v>Annual</v>
          </cell>
          <cell r="E13674" t="str">
            <v>Orthophosphate</v>
          </cell>
          <cell r="F13674" t="str">
            <v>mg/l P</v>
          </cell>
          <cell r="G13674">
            <v>12</v>
          </cell>
          <cell r="J13674">
            <v>6</v>
          </cell>
          <cell r="K13674">
            <v>0.20000000298023224</v>
          </cell>
          <cell r="L13674">
            <v>0.20999999344348907</v>
          </cell>
          <cell r="M13674">
            <v>7.0000000298023224E-2</v>
          </cell>
          <cell r="N13674" t="str">
            <v>Largest</v>
          </cell>
          <cell r="O13674">
            <v>24138</v>
          </cell>
        </row>
        <row r="13675">
          <cell r="A13675" t="str">
            <v>AT</v>
          </cell>
          <cell r="B13675" t="str">
            <v>AT_RV_55010057</v>
          </cell>
          <cell r="C13675">
            <v>1992</v>
          </cell>
          <cell r="D13675" t="str">
            <v>Annual</v>
          </cell>
          <cell r="E13675" t="str">
            <v>Orthophosphate</v>
          </cell>
          <cell r="F13675" t="str">
            <v>mg/l P</v>
          </cell>
          <cell r="G13675">
            <v>12</v>
          </cell>
          <cell r="J13675">
            <v>6</v>
          </cell>
          <cell r="K13675">
            <v>3.9999999105930328E-2</v>
          </cell>
          <cell r="L13675">
            <v>1.9999999552965164E-2</v>
          </cell>
          <cell r="M13675">
            <v>2.9999999329447746E-2</v>
          </cell>
          <cell r="N13675" t="str">
            <v>Large</v>
          </cell>
          <cell r="O13675">
            <v>955</v>
          </cell>
        </row>
        <row r="13676">
          <cell r="A13676" t="str">
            <v>AT</v>
          </cell>
          <cell r="B13676" t="str">
            <v>AT_RV_40710047</v>
          </cell>
          <cell r="C13676">
            <v>1992</v>
          </cell>
          <cell r="D13676" t="str">
            <v>Annual</v>
          </cell>
          <cell r="E13676" t="str">
            <v>Orthophosphate</v>
          </cell>
          <cell r="F13676" t="str">
            <v>mg/l P</v>
          </cell>
          <cell r="G13676">
            <v>12</v>
          </cell>
          <cell r="J13676">
            <v>6</v>
          </cell>
          <cell r="K13676">
            <v>2.9999999329447746E-2</v>
          </cell>
          <cell r="L13676">
            <v>2.9999999329447746E-2</v>
          </cell>
          <cell r="M13676">
            <v>1.9999999552965164E-2</v>
          </cell>
          <cell r="N13676" t="str">
            <v>Very Large</v>
          </cell>
          <cell r="O13676">
            <v>1260</v>
          </cell>
        </row>
        <row r="13677">
          <cell r="A13677" t="str">
            <v>BE</v>
          </cell>
          <cell r="B13677" t="str">
            <v>BE_RV_499500</v>
          </cell>
          <cell r="C13677">
            <v>1992</v>
          </cell>
          <cell r="D13677" t="str">
            <v>Annual</v>
          </cell>
          <cell r="E13677" t="str">
            <v>Orthophosphate</v>
          </cell>
          <cell r="F13677" t="str">
            <v>mg/l P</v>
          </cell>
          <cell r="G13677">
            <v>12</v>
          </cell>
          <cell r="J13677">
            <v>8</v>
          </cell>
          <cell r="K13677">
            <v>0.60500001907348633</v>
          </cell>
          <cell r="L13677">
            <v>0.49000000953674316</v>
          </cell>
          <cell r="M13677">
            <v>0.32370001077651978</v>
          </cell>
          <cell r="O13677">
            <v>1340</v>
          </cell>
        </row>
        <row r="13678">
          <cell r="A13678" t="str">
            <v>BE</v>
          </cell>
          <cell r="B13678" t="str">
            <v>BE_RV_6000</v>
          </cell>
          <cell r="C13678">
            <v>1992</v>
          </cell>
          <cell r="D13678" t="str">
            <v>Annual</v>
          </cell>
          <cell r="E13678" t="str">
            <v>Orthophosphate</v>
          </cell>
          <cell r="F13678" t="str">
            <v>mg/l P</v>
          </cell>
          <cell r="G13678">
            <v>12</v>
          </cell>
          <cell r="J13678">
            <v>13</v>
          </cell>
          <cell r="K13678">
            <v>0.94770002365112305</v>
          </cell>
          <cell r="L13678">
            <v>0.81999999284744263</v>
          </cell>
          <cell r="M13678">
            <v>0.73640000820159912</v>
          </cell>
          <cell r="O13678">
            <v>291</v>
          </cell>
        </row>
        <row r="13679">
          <cell r="A13679" t="str">
            <v>BE</v>
          </cell>
          <cell r="B13679" t="str">
            <v>BE_RV_72000</v>
          </cell>
          <cell r="C13679">
            <v>1992</v>
          </cell>
          <cell r="D13679" t="str">
            <v>Annual</v>
          </cell>
          <cell r="E13679" t="str">
            <v>Orthophosphate</v>
          </cell>
          <cell r="F13679" t="str">
            <v>mg/l P</v>
          </cell>
          <cell r="G13679">
            <v>12</v>
          </cell>
          <cell r="J13679">
            <v>52</v>
          </cell>
          <cell r="K13679">
            <v>0.1088000014424324</v>
          </cell>
          <cell r="L13679">
            <v>0</v>
          </cell>
          <cell r="M13679">
            <v>0.18559999763965607</v>
          </cell>
          <cell r="O13679">
            <v>222</v>
          </cell>
        </row>
        <row r="13680">
          <cell r="A13680" t="str">
            <v>BE</v>
          </cell>
          <cell r="B13680" t="str">
            <v>BE_RV_91000</v>
          </cell>
          <cell r="C13680">
            <v>1992</v>
          </cell>
          <cell r="D13680" t="str">
            <v>Annual</v>
          </cell>
          <cell r="E13680" t="str">
            <v>Orthophosphate</v>
          </cell>
          <cell r="F13680" t="str">
            <v>mg/l P</v>
          </cell>
          <cell r="G13680">
            <v>12</v>
          </cell>
          <cell r="J13680">
            <v>24</v>
          </cell>
          <cell r="K13680">
            <v>0.20919999480247498</v>
          </cell>
          <cell r="L13680">
            <v>0.20000000298023224</v>
          </cell>
          <cell r="M13680">
            <v>0.10379999876022339</v>
          </cell>
          <cell r="O13680">
            <v>133</v>
          </cell>
        </row>
        <row r="13681">
          <cell r="A13681" t="str">
            <v>BE</v>
          </cell>
          <cell r="B13681" t="str">
            <v>BE_RV_390000</v>
          </cell>
          <cell r="C13681">
            <v>1992</v>
          </cell>
          <cell r="D13681" t="str">
            <v>Annual</v>
          </cell>
          <cell r="E13681" t="str">
            <v>Orthophosphate</v>
          </cell>
          <cell r="F13681" t="str">
            <v>mg/l P</v>
          </cell>
          <cell r="G13681">
            <v>12</v>
          </cell>
          <cell r="J13681">
            <v>8</v>
          </cell>
          <cell r="K13681">
            <v>0.17499999701976776</v>
          </cell>
          <cell r="L13681">
            <v>0.15000000596046448</v>
          </cell>
          <cell r="M13681">
            <v>5.5900000035762787E-2</v>
          </cell>
          <cell r="O13681">
            <v>2155</v>
          </cell>
        </row>
        <row r="13682">
          <cell r="A13682" t="str">
            <v>BE</v>
          </cell>
          <cell r="B13682" t="str">
            <v>BE_RV_603000</v>
          </cell>
          <cell r="C13682">
            <v>1992</v>
          </cell>
          <cell r="D13682" t="str">
            <v>Annual</v>
          </cell>
          <cell r="E13682" t="str">
            <v>Orthophosphate</v>
          </cell>
          <cell r="F13682" t="str">
            <v>mg/l P</v>
          </cell>
          <cell r="G13682">
            <v>12</v>
          </cell>
          <cell r="J13682">
            <v>13</v>
          </cell>
          <cell r="K13682">
            <v>3.1638000011444092</v>
          </cell>
          <cell r="L13682">
            <v>2.3900001049041748</v>
          </cell>
          <cell r="M13682">
            <v>2.4623000621795654</v>
          </cell>
          <cell r="O13682">
            <v>243</v>
          </cell>
        </row>
        <row r="13683">
          <cell r="A13683" t="str">
            <v>BE</v>
          </cell>
          <cell r="B13683" t="str">
            <v>BE_RV_770000</v>
          </cell>
          <cell r="C13683">
            <v>1992</v>
          </cell>
          <cell r="D13683" t="str">
            <v>Annual</v>
          </cell>
          <cell r="E13683" t="str">
            <v>Orthophosphate</v>
          </cell>
          <cell r="F13683" t="str">
            <v>mg/l P</v>
          </cell>
          <cell r="G13683">
            <v>12</v>
          </cell>
          <cell r="J13683">
            <v>13</v>
          </cell>
          <cell r="K13683">
            <v>1.4808000326156616</v>
          </cell>
          <cell r="L13683">
            <v>1.2699999809265137</v>
          </cell>
          <cell r="M13683">
            <v>0.66540002822875977</v>
          </cell>
          <cell r="O13683">
            <v>383</v>
          </cell>
        </row>
        <row r="13684">
          <cell r="A13684" t="str">
            <v>BE</v>
          </cell>
          <cell r="B13684" t="str">
            <v>BE_RV_910000</v>
          </cell>
          <cell r="C13684">
            <v>1992</v>
          </cell>
          <cell r="D13684" t="str">
            <v>Annual</v>
          </cell>
          <cell r="E13684" t="str">
            <v>Orthophosphate</v>
          </cell>
          <cell r="F13684" t="str">
            <v>mg/l P</v>
          </cell>
          <cell r="G13684">
            <v>12</v>
          </cell>
          <cell r="J13684">
            <v>12</v>
          </cell>
          <cell r="K13684">
            <v>1.0549999475479126</v>
          </cell>
          <cell r="L13684">
            <v>0.62999999523162842</v>
          </cell>
          <cell r="M13684">
            <v>1.0434000492095947</v>
          </cell>
          <cell r="O13684">
            <v>1067</v>
          </cell>
        </row>
        <row r="13685">
          <cell r="A13685" t="str">
            <v>BE</v>
          </cell>
          <cell r="B13685" t="str">
            <v>BE_RV_272000</v>
          </cell>
          <cell r="C13685">
            <v>1992</v>
          </cell>
          <cell r="D13685" t="str">
            <v>Annual</v>
          </cell>
          <cell r="E13685" t="str">
            <v>Orthophosphate</v>
          </cell>
          <cell r="F13685" t="str">
            <v>mg/l P</v>
          </cell>
          <cell r="G13685">
            <v>12</v>
          </cell>
          <cell r="J13685">
            <v>8</v>
          </cell>
          <cell r="K13685">
            <v>0.125</v>
          </cell>
          <cell r="L13685">
            <v>0</v>
          </cell>
          <cell r="M13685">
            <v>0.22220000624656677</v>
          </cell>
          <cell r="O13685">
            <v>558</v>
          </cell>
        </row>
        <row r="13686">
          <cell r="A13686" t="str">
            <v>BG</v>
          </cell>
          <cell r="B13686" t="str">
            <v>BG_RV_30010029</v>
          </cell>
          <cell r="C13686">
            <v>1992</v>
          </cell>
          <cell r="D13686" t="str">
            <v>Annual</v>
          </cell>
          <cell r="E13686" t="str">
            <v>Orthophosphate</v>
          </cell>
          <cell r="F13686" t="str">
            <v>mg/l P</v>
          </cell>
          <cell r="G13686">
            <v>12</v>
          </cell>
          <cell r="J13686">
            <v>2</v>
          </cell>
          <cell r="K13686">
            <v>1.1785000562667847</v>
          </cell>
          <cell r="M13686">
            <v>9.4499997794628143E-2</v>
          </cell>
          <cell r="N13686" t="str">
            <v>Largest</v>
          </cell>
          <cell r="O13686">
            <v>4824</v>
          </cell>
        </row>
        <row r="13687">
          <cell r="A13687" t="str">
            <v>BG</v>
          </cell>
          <cell r="B13687" t="str">
            <v>BG_RV_30060092</v>
          </cell>
          <cell r="C13687">
            <v>1992</v>
          </cell>
          <cell r="D13687" t="str">
            <v>Annual</v>
          </cell>
          <cell r="E13687" t="str">
            <v>Orthophosphate</v>
          </cell>
          <cell r="F13687" t="str">
            <v>mg/l P</v>
          </cell>
          <cell r="G13687">
            <v>12</v>
          </cell>
          <cell r="J13687">
            <v>3</v>
          </cell>
          <cell r="K13687">
            <v>6.5200001001358032E-2</v>
          </cell>
          <cell r="M13687">
            <v>6.5200001001358032E-2</v>
          </cell>
          <cell r="N13687" t="str">
            <v>Largest</v>
          </cell>
          <cell r="O13687">
            <v>12728</v>
          </cell>
        </row>
        <row r="13688">
          <cell r="A13688" t="str">
            <v>BG</v>
          </cell>
          <cell r="B13688" t="str">
            <v>BG_RV_30060265</v>
          </cell>
          <cell r="C13688">
            <v>1992</v>
          </cell>
          <cell r="D13688" t="str">
            <v>Annual</v>
          </cell>
          <cell r="E13688" t="str">
            <v>Orthophosphate</v>
          </cell>
          <cell r="F13688" t="str">
            <v>mg/l P</v>
          </cell>
          <cell r="G13688">
            <v>12</v>
          </cell>
          <cell r="J13688">
            <v>4</v>
          </cell>
          <cell r="K13688">
            <v>1.6300000250339508E-2</v>
          </cell>
          <cell r="M13688">
            <v>3.2600000500679016E-2</v>
          </cell>
          <cell r="N13688" t="str">
            <v>Largest</v>
          </cell>
          <cell r="O13688">
            <v>7926</v>
          </cell>
        </row>
        <row r="13689">
          <cell r="A13689" t="str">
            <v>BG</v>
          </cell>
          <cell r="B13689" t="str">
            <v>BG_RV_30060085</v>
          </cell>
          <cell r="C13689">
            <v>1992</v>
          </cell>
          <cell r="D13689" t="str">
            <v>Annual</v>
          </cell>
          <cell r="E13689" t="str">
            <v>Orthophosphate</v>
          </cell>
          <cell r="F13689" t="str">
            <v>mg/l P</v>
          </cell>
          <cell r="G13689">
            <v>12</v>
          </cell>
          <cell r="J13689">
            <v>4</v>
          </cell>
          <cell r="K13689">
            <v>8.2000000402331352E-3</v>
          </cell>
          <cell r="M13689">
            <v>1.6300000250339508E-2</v>
          </cell>
          <cell r="N13689" t="str">
            <v>Large</v>
          </cell>
          <cell r="O13689">
            <v>741</v>
          </cell>
        </row>
        <row r="13690">
          <cell r="A13690" t="str">
            <v>BG</v>
          </cell>
          <cell r="B13690" t="str">
            <v>BG_RV_30060102</v>
          </cell>
          <cell r="C13690">
            <v>1992</v>
          </cell>
          <cell r="D13690" t="str">
            <v>Annual</v>
          </cell>
          <cell r="E13690" t="str">
            <v>Orthophosphate</v>
          </cell>
          <cell r="F13690" t="str">
            <v>mg/l P</v>
          </cell>
          <cell r="G13690">
            <v>12</v>
          </cell>
          <cell r="J13690">
            <v>4</v>
          </cell>
          <cell r="K13690">
            <v>9.7800001502037048E-2</v>
          </cell>
          <cell r="M13690">
            <v>0.1956000030040741</v>
          </cell>
          <cell r="N13690" t="str">
            <v>Largest</v>
          </cell>
          <cell r="O13690">
            <v>5698</v>
          </cell>
        </row>
        <row r="13691">
          <cell r="A13691" t="str">
            <v>BG</v>
          </cell>
          <cell r="B13691" t="str">
            <v>BG_RV_30017220</v>
          </cell>
          <cell r="C13691">
            <v>1992</v>
          </cell>
          <cell r="D13691" t="str">
            <v>Annual</v>
          </cell>
          <cell r="E13691" t="str">
            <v>Orthophosphate</v>
          </cell>
          <cell r="F13691" t="str">
            <v>mg/l P</v>
          </cell>
          <cell r="G13691">
            <v>12</v>
          </cell>
          <cell r="J13691">
            <v>3</v>
          </cell>
          <cell r="K13691">
            <v>0.18580000102519989</v>
          </cell>
          <cell r="M13691">
            <v>0.15579999983310699</v>
          </cell>
          <cell r="N13691" t="str">
            <v>Unknown</v>
          </cell>
        </row>
        <row r="13692">
          <cell r="A13692" t="str">
            <v>BG</v>
          </cell>
          <cell r="B13692" t="str">
            <v>BG_RV_30028066</v>
          </cell>
          <cell r="C13692">
            <v>1992</v>
          </cell>
          <cell r="D13692" t="str">
            <v>Annual</v>
          </cell>
          <cell r="E13692" t="str">
            <v>Orthophosphate</v>
          </cell>
          <cell r="F13692" t="str">
            <v>mg/l P</v>
          </cell>
          <cell r="G13692">
            <v>12</v>
          </cell>
          <cell r="J13692">
            <v>8</v>
          </cell>
          <cell r="K13692">
            <v>0.27579998970031738</v>
          </cell>
          <cell r="M13692">
            <v>0.1988999992609024</v>
          </cell>
          <cell r="N13692" t="str">
            <v>Largest</v>
          </cell>
          <cell r="O13692">
            <v>5266</v>
          </cell>
        </row>
        <row r="13693">
          <cell r="A13693" t="str">
            <v>BG</v>
          </cell>
          <cell r="B13693" t="str">
            <v>BG_RV_30018229</v>
          </cell>
          <cell r="C13693">
            <v>1992</v>
          </cell>
          <cell r="D13693" t="str">
            <v>Annual</v>
          </cell>
          <cell r="E13693" t="str">
            <v>Orthophosphate</v>
          </cell>
          <cell r="F13693" t="str">
            <v>mg/l P</v>
          </cell>
          <cell r="G13693">
            <v>12</v>
          </cell>
          <cell r="J13693">
            <v>4</v>
          </cell>
          <cell r="K13693">
            <v>0.21029999852180481</v>
          </cell>
          <cell r="M13693">
            <v>8.829999715089798E-2</v>
          </cell>
          <cell r="N13693" t="str">
            <v>Unknown</v>
          </cell>
        </row>
        <row r="13694">
          <cell r="A13694" t="str">
            <v>BG</v>
          </cell>
          <cell r="B13694" t="str">
            <v>BG_RV_30010197</v>
          </cell>
          <cell r="C13694">
            <v>1992</v>
          </cell>
          <cell r="D13694" t="str">
            <v>Annual</v>
          </cell>
          <cell r="E13694" t="str">
            <v>Orthophosphate</v>
          </cell>
          <cell r="F13694" t="str">
            <v>mg/l P</v>
          </cell>
          <cell r="G13694">
            <v>12</v>
          </cell>
          <cell r="J13694">
            <v>4</v>
          </cell>
          <cell r="K13694">
            <v>8.5699997842311859E-2</v>
          </cell>
          <cell r="M13694">
            <v>2.0899999886751175E-2</v>
          </cell>
          <cell r="N13694" t="str">
            <v>Largest</v>
          </cell>
          <cell r="O13694">
            <v>8366</v>
          </cell>
        </row>
        <row r="13695">
          <cell r="A13695" t="str">
            <v>BG</v>
          </cell>
          <cell r="B13695" t="str">
            <v>BG_RV_30012044</v>
          </cell>
          <cell r="C13695">
            <v>1992</v>
          </cell>
          <cell r="D13695" t="str">
            <v>Annual</v>
          </cell>
          <cell r="E13695" t="str">
            <v>Orthophosphate</v>
          </cell>
          <cell r="F13695" t="str">
            <v>mg/l P</v>
          </cell>
          <cell r="G13695">
            <v>12</v>
          </cell>
          <cell r="J13695">
            <v>4</v>
          </cell>
          <cell r="K13695">
            <v>9.0000003576278687E-2</v>
          </cell>
          <cell r="M13695">
            <v>6.9099999964237213E-2</v>
          </cell>
          <cell r="N13695" t="str">
            <v>Unknown</v>
          </cell>
        </row>
        <row r="13696">
          <cell r="A13696" t="str">
            <v>BG</v>
          </cell>
          <cell r="B13696" t="str">
            <v>BG_RV_30017052</v>
          </cell>
          <cell r="C13696">
            <v>1992</v>
          </cell>
          <cell r="D13696" t="str">
            <v>Annual</v>
          </cell>
          <cell r="E13696" t="str">
            <v>Orthophosphate</v>
          </cell>
          <cell r="F13696" t="str">
            <v>mg/l P</v>
          </cell>
          <cell r="G13696">
            <v>12</v>
          </cell>
          <cell r="J13696">
            <v>4</v>
          </cell>
          <cell r="K13696">
            <v>3.8499999791383743E-2</v>
          </cell>
          <cell r="M13696">
            <v>1.6000000759959221E-2</v>
          </cell>
          <cell r="N13696" t="str">
            <v>Unknown</v>
          </cell>
        </row>
        <row r="13697">
          <cell r="A13697" t="str">
            <v>BG</v>
          </cell>
          <cell r="B13697" t="str">
            <v>BG_RV_30028242</v>
          </cell>
          <cell r="C13697">
            <v>1992</v>
          </cell>
          <cell r="D13697" t="str">
            <v>Annual</v>
          </cell>
          <cell r="E13697" t="str">
            <v>Orthophosphate</v>
          </cell>
          <cell r="F13697" t="str">
            <v>mg/l P</v>
          </cell>
          <cell r="G13697">
            <v>12</v>
          </cell>
          <cell r="J13697">
            <v>3</v>
          </cell>
          <cell r="K13697">
            <v>0.23309999704360962</v>
          </cell>
          <cell r="M13697">
            <v>9.8800003528594971E-2</v>
          </cell>
          <cell r="N13697" t="str">
            <v>Unknown</v>
          </cell>
        </row>
        <row r="13698">
          <cell r="A13698" t="str">
            <v>BG</v>
          </cell>
          <cell r="B13698" t="str">
            <v>BG_RV_30060156</v>
          </cell>
          <cell r="C13698">
            <v>1992</v>
          </cell>
          <cell r="D13698" t="str">
            <v>Annual</v>
          </cell>
          <cell r="E13698" t="str">
            <v>Orthophosphate</v>
          </cell>
          <cell r="F13698" t="str">
            <v>mg/l P</v>
          </cell>
          <cell r="G13698">
            <v>12</v>
          </cell>
          <cell r="J13698">
            <v>5</v>
          </cell>
          <cell r="K13698">
            <v>4.5600000768899918E-2</v>
          </cell>
          <cell r="M13698">
            <v>4.960000142455101E-2</v>
          </cell>
          <cell r="N13698" t="str">
            <v>Large</v>
          </cell>
          <cell r="O13698">
            <v>881</v>
          </cell>
        </row>
        <row r="13699">
          <cell r="A13699" t="str">
            <v>BG</v>
          </cell>
          <cell r="B13699" t="str">
            <v>BG_RV_30060111</v>
          </cell>
          <cell r="C13699">
            <v>1992</v>
          </cell>
          <cell r="D13699" t="str">
            <v>Annual</v>
          </cell>
          <cell r="E13699" t="str">
            <v>Orthophosphate</v>
          </cell>
          <cell r="F13699" t="str">
            <v>mg/l P</v>
          </cell>
          <cell r="G13699">
            <v>12</v>
          </cell>
          <cell r="J13699">
            <v>4</v>
          </cell>
          <cell r="K13699">
            <v>0.14669999480247498</v>
          </cell>
          <cell r="M13699">
            <v>0.29339998960494995</v>
          </cell>
          <cell r="N13699" t="str">
            <v>Unknown</v>
          </cell>
        </row>
        <row r="13700">
          <cell r="A13700" t="str">
            <v>BG</v>
          </cell>
          <cell r="B13700" t="str">
            <v>BG_RV_30060110</v>
          </cell>
          <cell r="C13700">
            <v>1992</v>
          </cell>
          <cell r="D13700" t="str">
            <v>Annual</v>
          </cell>
          <cell r="E13700" t="str">
            <v>Orthophosphate</v>
          </cell>
          <cell r="F13700" t="str">
            <v>mg/l P</v>
          </cell>
          <cell r="G13700">
            <v>12</v>
          </cell>
          <cell r="J13700">
            <v>4</v>
          </cell>
          <cell r="K13700">
            <v>2.4499999359250069E-2</v>
          </cell>
          <cell r="M13700">
            <v>4.8900000751018524E-2</v>
          </cell>
          <cell r="N13700" t="str">
            <v>Large</v>
          </cell>
          <cell r="O13700">
            <v>824.9</v>
          </cell>
        </row>
        <row r="13701">
          <cell r="A13701" t="str">
            <v>BG</v>
          </cell>
          <cell r="B13701" t="str">
            <v>BG_RV_30010032</v>
          </cell>
          <cell r="C13701">
            <v>1992</v>
          </cell>
          <cell r="D13701" t="str">
            <v>Annual</v>
          </cell>
          <cell r="E13701" t="str">
            <v>Orthophosphate</v>
          </cell>
          <cell r="F13701" t="str">
            <v>mg/l P</v>
          </cell>
          <cell r="G13701">
            <v>12</v>
          </cell>
          <cell r="J13701">
            <v>4</v>
          </cell>
          <cell r="K13701">
            <v>8.5699997842311859E-2</v>
          </cell>
          <cell r="M13701">
            <v>1.9899999722838402E-2</v>
          </cell>
          <cell r="N13701" t="str">
            <v>Unknown</v>
          </cell>
        </row>
        <row r="13702">
          <cell r="A13702" t="str">
            <v>BG</v>
          </cell>
          <cell r="B13702" t="str">
            <v>BG_RV_30060103</v>
          </cell>
          <cell r="C13702">
            <v>1992</v>
          </cell>
          <cell r="D13702" t="str">
            <v>Annual</v>
          </cell>
          <cell r="E13702" t="str">
            <v>Orthophosphate</v>
          </cell>
          <cell r="F13702" t="str">
            <v>mg/l P</v>
          </cell>
          <cell r="G13702">
            <v>12</v>
          </cell>
          <cell r="J13702">
            <v>4</v>
          </cell>
          <cell r="K13702">
            <v>9.7800001502037048E-2</v>
          </cell>
          <cell r="M13702">
            <v>0.1956000030040741</v>
          </cell>
          <cell r="N13702" t="str">
            <v>Unknown</v>
          </cell>
        </row>
        <row r="13703">
          <cell r="A13703" t="str">
            <v>BG</v>
          </cell>
          <cell r="B13703" t="str">
            <v>BG_RV_30011041</v>
          </cell>
          <cell r="C13703">
            <v>1992</v>
          </cell>
          <cell r="D13703" t="str">
            <v>Annual</v>
          </cell>
          <cell r="E13703" t="str">
            <v>Orthophosphate</v>
          </cell>
          <cell r="F13703" t="str">
            <v>mg/l P</v>
          </cell>
          <cell r="G13703">
            <v>12</v>
          </cell>
          <cell r="J13703">
            <v>4</v>
          </cell>
          <cell r="K13703">
            <v>9.0599998831748962E-2</v>
          </cell>
          <cell r="M13703">
            <v>4.5299999415874481E-2</v>
          </cell>
          <cell r="N13703" t="str">
            <v>Unknown</v>
          </cell>
        </row>
        <row r="13704">
          <cell r="A13704" t="str">
            <v>BG</v>
          </cell>
          <cell r="B13704" t="str">
            <v>BG_RV_30011040</v>
          </cell>
          <cell r="C13704">
            <v>1992</v>
          </cell>
          <cell r="D13704" t="str">
            <v>Annual</v>
          </cell>
          <cell r="E13704" t="str">
            <v>Orthophosphate</v>
          </cell>
          <cell r="F13704" t="str">
            <v>mg/l P</v>
          </cell>
          <cell r="G13704">
            <v>12</v>
          </cell>
          <cell r="J13704">
            <v>4</v>
          </cell>
          <cell r="K13704">
            <v>7.6899997889995575E-2</v>
          </cell>
          <cell r="M13704">
            <v>3.7200000137090683E-2</v>
          </cell>
          <cell r="N13704" t="str">
            <v>Unknown</v>
          </cell>
        </row>
        <row r="13705">
          <cell r="A13705" t="str">
            <v>BG</v>
          </cell>
          <cell r="B13705" t="str">
            <v>BG_RV_30011039</v>
          </cell>
          <cell r="C13705">
            <v>1992</v>
          </cell>
          <cell r="D13705" t="str">
            <v>Annual</v>
          </cell>
          <cell r="E13705" t="str">
            <v>Orthophosphate</v>
          </cell>
          <cell r="F13705" t="str">
            <v>mg/l P</v>
          </cell>
          <cell r="G13705">
            <v>12</v>
          </cell>
          <cell r="J13705">
            <v>4</v>
          </cell>
          <cell r="K13705">
            <v>1.0099999606609344E-2</v>
          </cell>
          <cell r="M13705">
            <v>8.500000461935997E-3</v>
          </cell>
          <cell r="N13705" t="str">
            <v>Very Large</v>
          </cell>
          <cell r="O13705">
            <v>2236</v>
          </cell>
        </row>
        <row r="13706">
          <cell r="A13706" t="str">
            <v>BG</v>
          </cell>
          <cell r="B13706" t="str">
            <v>BG_RV_30011201</v>
          </cell>
          <cell r="C13706">
            <v>1992</v>
          </cell>
          <cell r="D13706" t="str">
            <v>Annual</v>
          </cell>
          <cell r="E13706" t="str">
            <v>Orthophosphate</v>
          </cell>
          <cell r="F13706" t="str">
            <v>mg/l P</v>
          </cell>
          <cell r="G13706">
            <v>12</v>
          </cell>
          <cell r="J13706">
            <v>4</v>
          </cell>
          <cell r="K13706">
            <v>8.7999999523162842E-3</v>
          </cell>
          <cell r="M13706">
            <v>7.1999998763203621E-3</v>
          </cell>
          <cell r="N13706" t="str">
            <v>Very Large</v>
          </cell>
          <cell r="O13706">
            <v>1750</v>
          </cell>
        </row>
        <row r="13707">
          <cell r="A13707" t="str">
            <v>BG</v>
          </cell>
          <cell r="B13707" t="str">
            <v>BG_RV_30060108</v>
          </cell>
          <cell r="C13707">
            <v>1992</v>
          </cell>
          <cell r="D13707" t="str">
            <v>Annual</v>
          </cell>
          <cell r="E13707" t="str">
            <v>Orthophosphate</v>
          </cell>
          <cell r="F13707" t="str">
            <v>mg/l P</v>
          </cell>
          <cell r="G13707">
            <v>12</v>
          </cell>
          <cell r="J13707">
            <v>4</v>
          </cell>
          <cell r="K13707">
            <v>8.2000000402331352E-3</v>
          </cell>
          <cell r="M13707">
            <v>1.6300000250339508E-2</v>
          </cell>
          <cell r="N13707" t="str">
            <v>Unknown</v>
          </cell>
        </row>
        <row r="13708">
          <cell r="A13708" t="str">
            <v>BG</v>
          </cell>
          <cell r="B13708" t="str">
            <v>BG_RV_30060096</v>
          </cell>
          <cell r="C13708">
            <v>1992</v>
          </cell>
          <cell r="D13708" t="str">
            <v>Annual</v>
          </cell>
          <cell r="E13708" t="str">
            <v>Orthophosphate</v>
          </cell>
          <cell r="F13708" t="str">
            <v>mg/l P</v>
          </cell>
          <cell r="G13708">
            <v>12</v>
          </cell>
          <cell r="J13708">
            <v>4</v>
          </cell>
          <cell r="K13708">
            <v>8.9699998497962952E-2</v>
          </cell>
          <cell r="M13708">
            <v>6.1599999666213989E-2</v>
          </cell>
          <cell r="N13708" t="str">
            <v>Largest</v>
          </cell>
          <cell r="O13708">
            <v>19693</v>
          </cell>
        </row>
        <row r="13709">
          <cell r="A13709" t="str">
            <v>BG</v>
          </cell>
          <cell r="B13709" t="str">
            <v>BG_RV_30028061</v>
          </cell>
          <cell r="C13709">
            <v>1992</v>
          </cell>
          <cell r="D13709" t="str">
            <v>Annual</v>
          </cell>
          <cell r="E13709" t="str">
            <v>Orthophosphate</v>
          </cell>
          <cell r="F13709" t="str">
            <v>mg/l P</v>
          </cell>
          <cell r="G13709">
            <v>12</v>
          </cell>
          <cell r="J13709">
            <v>2</v>
          </cell>
          <cell r="K13709">
            <v>2.2800000384449959E-2</v>
          </cell>
          <cell r="M13709">
            <v>1.3700000010430813E-2</v>
          </cell>
          <cell r="N13709" t="str">
            <v>Unknown</v>
          </cell>
        </row>
        <row r="13710">
          <cell r="A13710" t="str">
            <v>BG</v>
          </cell>
          <cell r="B13710" t="str">
            <v>BG_RV_30012042</v>
          </cell>
          <cell r="C13710">
            <v>1992</v>
          </cell>
          <cell r="D13710" t="str">
            <v>Annual</v>
          </cell>
          <cell r="E13710" t="str">
            <v>Orthophosphate</v>
          </cell>
          <cell r="F13710" t="str">
            <v>mg/l P</v>
          </cell>
          <cell r="G13710">
            <v>12</v>
          </cell>
          <cell r="J13710">
            <v>4</v>
          </cell>
          <cell r="K13710">
            <v>3.880000114440918E-2</v>
          </cell>
          <cell r="M13710">
            <v>3.0999999493360519E-2</v>
          </cell>
          <cell r="N13710" t="str">
            <v>Large</v>
          </cell>
          <cell r="O13710">
            <v>458</v>
          </cell>
        </row>
        <row r="13711">
          <cell r="A13711" t="str">
            <v>BG</v>
          </cell>
          <cell r="B13711" t="str">
            <v>BG_RV_30009181</v>
          </cell>
          <cell r="C13711">
            <v>1992</v>
          </cell>
          <cell r="D13711" t="str">
            <v>Annual</v>
          </cell>
          <cell r="E13711" t="str">
            <v>Orthophosphate</v>
          </cell>
          <cell r="F13711" t="str">
            <v>mg/l P</v>
          </cell>
          <cell r="G13711">
            <v>12</v>
          </cell>
          <cell r="J13711">
            <v>2</v>
          </cell>
          <cell r="K13711">
            <v>0.92750000953674316</v>
          </cell>
          <cell r="M13711">
            <v>0.26960000395774841</v>
          </cell>
          <cell r="N13711" t="str">
            <v>Very Large</v>
          </cell>
          <cell r="O13711">
            <v>1035</v>
          </cell>
        </row>
        <row r="13712">
          <cell r="A13712" t="str">
            <v>BG</v>
          </cell>
          <cell r="B13712" t="str">
            <v>BG_RV_30018235</v>
          </cell>
          <cell r="C13712">
            <v>1992</v>
          </cell>
          <cell r="D13712" t="str">
            <v>Annual</v>
          </cell>
          <cell r="E13712" t="str">
            <v>Orthophosphate</v>
          </cell>
          <cell r="F13712" t="str">
            <v>mg/l P</v>
          </cell>
          <cell r="G13712">
            <v>12</v>
          </cell>
          <cell r="J13712">
            <v>4</v>
          </cell>
          <cell r="K13712">
            <v>0.12649999558925629</v>
          </cell>
          <cell r="M13712">
            <v>6.419999897480011E-2</v>
          </cell>
          <cell r="N13712" t="str">
            <v>Unknown</v>
          </cell>
        </row>
        <row r="13713">
          <cell r="A13713" t="str">
            <v>BG</v>
          </cell>
          <cell r="B13713" t="str">
            <v>BG_RV_30018057</v>
          </cell>
          <cell r="C13713">
            <v>1992</v>
          </cell>
          <cell r="D13713" t="str">
            <v>Annual</v>
          </cell>
          <cell r="E13713" t="str">
            <v>Orthophosphate</v>
          </cell>
          <cell r="F13713" t="str">
            <v>mg/l P</v>
          </cell>
          <cell r="G13713">
            <v>12</v>
          </cell>
          <cell r="J13713">
            <v>4</v>
          </cell>
          <cell r="K13713">
            <v>0.13860000669956207</v>
          </cell>
          <cell r="M13713">
            <v>1.4700000174343586E-2</v>
          </cell>
          <cell r="N13713" t="str">
            <v>Largest</v>
          </cell>
          <cell r="O13713">
            <v>2800</v>
          </cell>
        </row>
        <row r="13714">
          <cell r="A13714" t="str">
            <v>BG</v>
          </cell>
          <cell r="B13714" t="str">
            <v>BG_RV_30017053</v>
          </cell>
          <cell r="C13714">
            <v>1992</v>
          </cell>
          <cell r="D13714" t="str">
            <v>Annual</v>
          </cell>
          <cell r="E13714" t="str">
            <v>Orthophosphate</v>
          </cell>
          <cell r="F13714" t="str">
            <v>mg/l P</v>
          </cell>
          <cell r="G13714">
            <v>12</v>
          </cell>
          <cell r="J13714">
            <v>3</v>
          </cell>
          <cell r="K13714">
            <v>9.9100001156330109E-2</v>
          </cell>
          <cell r="M13714">
            <v>0.14079999923706055</v>
          </cell>
          <cell r="N13714" t="str">
            <v>Large</v>
          </cell>
          <cell r="O13714">
            <v>958</v>
          </cell>
        </row>
        <row r="13715">
          <cell r="A13715" t="str">
            <v>BG</v>
          </cell>
          <cell r="B13715" t="str">
            <v>BG_RV_30012046</v>
          </cell>
          <cell r="C13715">
            <v>1992</v>
          </cell>
          <cell r="D13715" t="str">
            <v>Annual</v>
          </cell>
          <cell r="E13715" t="str">
            <v>Orthophosphate</v>
          </cell>
          <cell r="F13715" t="str">
            <v>mg/l P</v>
          </cell>
          <cell r="G13715">
            <v>12</v>
          </cell>
          <cell r="J13715">
            <v>4</v>
          </cell>
          <cell r="K13715">
            <v>5.6699998676776886E-2</v>
          </cell>
          <cell r="M13715">
            <v>2.0899999886751175E-2</v>
          </cell>
          <cell r="N13715" t="str">
            <v>Unknown</v>
          </cell>
        </row>
        <row r="13716">
          <cell r="A13716" t="str">
            <v>BG</v>
          </cell>
          <cell r="B13716" t="str">
            <v>BG_RV_30061115</v>
          </cell>
          <cell r="C13716">
            <v>1992</v>
          </cell>
          <cell r="D13716" t="str">
            <v>Annual</v>
          </cell>
          <cell r="E13716" t="str">
            <v>Orthophosphate</v>
          </cell>
          <cell r="F13716" t="str">
            <v>mg/l P</v>
          </cell>
          <cell r="G13716">
            <v>12</v>
          </cell>
          <cell r="J13716">
            <v>2</v>
          </cell>
          <cell r="K13716">
            <v>9.7800001502037048E-2</v>
          </cell>
          <cell r="M13716">
            <v>0</v>
          </cell>
          <cell r="N13716" t="str">
            <v>Unknown</v>
          </cell>
        </row>
        <row r="13717">
          <cell r="A13717" t="str">
            <v>BG</v>
          </cell>
          <cell r="B13717" t="str">
            <v>BG_RV_30060259</v>
          </cell>
          <cell r="C13717">
            <v>1992</v>
          </cell>
          <cell r="D13717" t="str">
            <v>Annual</v>
          </cell>
          <cell r="E13717" t="str">
            <v>Orthophosphate</v>
          </cell>
          <cell r="F13717" t="str">
            <v>mg/l P</v>
          </cell>
          <cell r="G13717">
            <v>12</v>
          </cell>
          <cell r="J13717">
            <v>3</v>
          </cell>
          <cell r="K13717">
            <v>2.1800000220537186E-2</v>
          </cell>
          <cell r="M13717">
            <v>3.7500001490116119E-2</v>
          </cell>
          <cell r="N13717" t="str">
            <v>Unknown</v>
          </cell>
        </row>
        <row r="13718">
          <cell r="A13718" t="str">
            <v>BG</v>
          </cell>
          <cell r="B13718" t="str">
            <v>BG_RV_30028062</v>
          </cell>
          <cell r="C13718">
            <v>1992</v>
          </cell>
          <cell r="D13718" t="str">
            <v>Annual</v>
          </cell>
          <cell r="E13718" t="str">
            <v>Orthophosphate</v>
          </cell>
          <cell r="F13718" t="str">
            <v>mg/l P</v>
          </cell>
          <cell r="G13718">
            <v>12</v>
          </cell>
          <cell r="J13718">
            <v>4</v>
          </cell>
          <cell r="K13718">
            <v>0.46459999680519104</v>
          </cell>
          <cell r="M13718">
            <v>0.13920000195503235</v>
          </cell>
          <cell r="N13718" t="str">
            <v>Large</v>
          </cell>
          <cell r="O13718">
            <v>814</v>
          </cell>
        </row>
        <row r="13719">
          <cell r="A13719" t="str">
            <v>DE</v>
          </cell>
          <cell r="B13719" t="str">
            <v>DE_RV_SN06</v>
          </cell>
          <cell r="C13719">
            <v>1992</v>
          </cell>
          <cell r="D13719" t="str">
            <v>Annual</v>
          </cell>
          <cell r="E13719" t="str">
            <v>Orthophosphate</v>
          </cell>
          <cell r="F13719" t="str">
            <v>mg/l P</v>
          </cell>
          <cell r="G13719">
            <v>12</v>
          </cell>
          <cell r="I13719">
            <v>0</v>
          </cell>
          <cell r="J13719">
            <v>11</v>
          </cell>
          <cell r="K13719">
            <v>9.8999999463558197E-2</v>
          </cell>
          <cell r="L13719">
            <v>9.3000002205371857E-2</v>
          </cell>
          <cell r="N13719" t="str">
            <v>Largest</v>
          </cell>
          <cell r="O13719">
            <v>2983</v>
          </cell>
        </row>
        <row r="13720">
          <cell r="A13720" t="str">
            <v>DE</v>
          </cell>
          <cell r="B13720" t="str">
            <v>DE_RV_ST05</v>
          </cell>
          <cell r="C13720">
            <v>1992</v>
          </cell>
          <cell r="D13720" t="str">
            <v>Annual</v>
          </cell>
          <cell r="E13720" t="str">
            <v>Orthophosphate</v>
          </cell>
          <cell r="F13720" t="str">
            <v>mg/l P</v>
          </cell>
          <cell r="G13720">
            <v>12</v>
          </cell>
          <cell r="I13720">
            <v>5.0000000000000001E-3</v>
          </cell>
          <cell r="J13720">
            <v>23</v>
          </cell>
          <cell r="K13720">
            <v>0.18000000715255737</v>
          </cell>
          <cell r="L13720">
            <v>0.18999999761581421</v>
          </cell>
          <cell r="N13720" t="str">
            <v>Largest</v>
          </cell>
          <cell r="O13720">
            <v>12076</v>
          </cell>
        </row>
        <row r="13721">
          <cell r="A13721" t="str">
            <v>DE</v>
          </cell>
          <cell r="B13721" t="str">
            <v>DE_RV_ST04</v>
          </cell>
          <cell r="C13721">
            <v>1992</v>
          </cell>
          <cell r="D13721" t="str">
            <v>Annual</v>
          </cell>
          <cell r="E13721" t="str">
            <v>Orthophosphate</v>
          </cell>
          <cell r="F13721" t="str">
            <v>mg/l P</v>
          </cell>
          <cell r="G13721">
            <v>12</v>
          </cell>
          <cell r="I13721">
            <v>8.0000000000000002E-3</v>
          </cell>
          <cell r="J13721">
            <v>27</v>
          </cell>
          <cell r="K13721">
            <v>2.199999988079071E-2</v>
          </cell>
          <cell r="L13721">
            <v>1.3000000268220901E-2</v>
          </cell>
          <cell r="N13721" t="str">
            <v>Largest</v>
          </cell>
          <cell r="O13721">
            <v>7399</v>
          </cell>
        </row>
        <row r="13722">
          <cell r="A13722" t="str">
            <v>DE</v>
          </cell>
          <cell r="B13722" t="str">
            <v>DE_RV_ST02</v>
          </cell>
          <cell r="C13722">
            <v>1992</v>
          </cell>
          <cell r="D13722" t="str">
            <v>Annual</v>
          </cell>
          <cell r="E13722" t="str">
            <v>Orthophosphate</v>
          </cell>
          <cell r="F13722" t="str">
            <v>mg/l P</v>
          </cell>
          <cell r="G13722">
            <v>12</v>
          </cell>
          <cell r="I13722">
            <v>3.0000000000000001E-3</v>
          </cell>
          <cell r="J13722">
            <v>51</v>
          </cell>
          <cell r="K13722">
            <v>0.10000000149011612</v>
          </cell>
          <cell r="L13722">
            <v>0.10000000149011612</v>
          </cell>
          <cell r="N13722" t="str">
            <v>Largest</v>
          </cell>
          <cell r="O13722">
            <v>94942</v>
          </cell>
        </row>
        <row r="13723">
          <cell r="A13723" t="str">
            <v>DE</v>
          </cell>
          <cell r="B13723" t="str">
            <v>DE_RV_ST01</v>
          </cell>
          <cell r="C13723">
            <v>1992</v>
          </cell>
          <cell r="D13723" t="str">
            <v>Annual</v>
          </cell>
          <cell r="E13723" t="str">
            <v>Orthophosphate</v>
          </cell>
          <cell r="F13723" t="str">
            <v>mg/l P</v>
          </cell>
          <cell r="G13723">
            <v>12</v>
          </cell>
          <cell r="I13723">
            <v>8.0000000000000002E-3</v>
          </cell>
          <cell r="J13723">
            <v>21</v>
          </cell>
          <cell r="K13723">
            <v>0.17000000178813934</v>
          </cell>
          <cell r="L13723">
            <v>0.15000000596046448</v>
          </cell>
          <cell r="N13723" t="str">
            <v>Largest</v>
          </cell>
          <cell r="O13723">
            <v>61879</v>
          </cell>
        </row>
        <row r="13724">
          <cell r="A13724" t="str">
            <v>DE</v>
          </cell>
          <cell r="B13724" t="str">
            <v>DE_RV_SN09</v>
          </cell>
          <cell r="C13724">
            <v>1992</v>
          </cell>
          <cell r="D13724" t="str">
            <v>Annual</v>
          </cell>
          <cell r="E13724" t="str">
            <v>Orthophosphate</v>
          </cell>
          <cell r="F13724" t="str">
            <v>mg/l P</v>
          </cell>
          <cell r="G13724">
            <v>12</v>
          </cell>
          <cell r="I13724">
            <v>0</v>
          </cell>
          <cell r="J13724">
            <v>8</v>
          </cell>
          <cell r="K13724">
            <v>0.23999999463558197</v>
          </cell>
          <cell r="N13724" t="str">
            <v>Small</v>
          </cell>
          <cell r="O13724">
            <v>47.7</v>
          </cell>
        </row>
        <row r="13725">
          <cell r="A13725" t="str">
            <v>DE</v>
          </cell>
          <cell r="B13725" t="str">
            <v>DE_RV_NW19</v>
          </cell>
          <cell r="C13725">
            <v>1992</v>
          </cell>
          <cell r="D13725" t="str">
            <v>Annual</v>
          </cell>
          <cell r="E13725" t="str">
            <v>Orthophosphate</v>
          </cell>
          <cell r="F13725" t="str">
            <v>mg/l P</v>
          </cell>
          <cell r="G13725">
            <v>12</v>
          </cell>
          <cell r="I13725">
            <v>0</v>
          </cell>
          <cell r="J13725">
            <v>12</v>
          </cell>
          <cell r="K13725">
            <v>0.10000000149011612</v>
          </cell>
          <cell r="L13725">
            <v>9.4999998807907104E-2</v>
          </cell>
          <cell r="N13725" t="str">
            <v>Very Large</v>
          </cell>
          <cell r="O13725">
            <v>1203</v>
          </cell>
        </row>
        <row r="13726">
          <cell r="A13726" t="str">
            <v>DE</v>
          </cell>
          <cell r="B13726" t="str">
            <v>DE_RV_MV06</v>
          </cell>
          <cell r="C13726">
            <v>1992</v>
          </cell>
          <cell r="D13726" t="str">
            <v>Annual</v>
          </cell>
          <cell r="E13726" t="str">
            <v>Orthophosphate</v>
          </cell>
          <cell r="F13726" t="str">
            <v>mg/l P</v>
          </cell>
          <cell r="G13726">
            <v>12</v>
          </cell>
          <cell r="I13726">
            <v>3.0000000000000001E-3</v>
          </cell>
          <cell r="J13726">
            <v>12</v>
          </cell>
          <cell r="K13726">
            <v>0.17700000107288361</v>
          </cell>
          <cell r="L13726">
            <v>0.10999999940395355</v>
          </cell>
          <cell r="N13726" t="str">
            <v>Very Large</v>
          </cell>
          <cell r="O13726">
            <v>2401</v>
          </cell>
        </row>
        <row r="13727">
          <cell r="A13727" t="str">
            <v>DE</v>
          </cell>
          <cell r="B13727" t="str">
            <v>DE_RV_ST08</v>
          </cell>
          <cell r="C13727">
            <v>1992</v>
          </cell>
          <cell r="D13727" t="str">
            <v>Annual</v>
          </cell>
          <cell r="E13727" t="str">
            <v>Orthophosphate</v>
          </cell>
          <cell r="F13727" t="str">
            <v>mg/l P</v>
          </cell>
          <cell r="G13727">
            <v>12</v>
          </cell>
          <cell r="I13727">
            <v>5.0000000000000001E-3</v>
          </cell>
          <cell r="J13727">
            <v>24</v>
          </cell>
          <cell r="K13727">
            <v>0.18999999761581421</v>
          </cell>
          <cell r="L13727">
            <v>0.18000000715255737</v>
          </cell>
          <cell r="N13727" t="str">
            <v>Largest</v>
          </cell>
          <cell r="O13727">
            <v>6327</v>
          </cell>
        </row>
        <row r="13728">
          <cell r="A13728" t="str">
            <v>DE</v>
          </cell>
          <cell r="B13728" t="str">
            <v>DE_RV_SN03</v>
          </cell>
          <cell r="C13728">
            <v>1992</v>
          </cell>
          <cell r="D13728" t="str">
            <v>Annual</v>
          </cell>
          <cell r="E13728" t="str">
            <v>Orthophosphate</v>
          </cell>
          <cell r="F13728" t="str">
            <v>mg/l P</v>
          </cell>
          <cell r="G13728">
            <v>12</v>
          </cell>
          <cell r="I13728">
            <v>5.0000000000000001E-3</v>
          </cell>
          <cell r="J13728">
            <v>12</v>
          </cell>
          <cell r="K13728">
            <v>6.4999997615814209E-2</v>
          </cell>
          <cell r="L13728">
            <v>7.0000000298023224E-2</v>
          </cell>
          <cell r="N13728" t="str">
            <v>Large</v>
          </cell>
          <cell r="O13728">
            <v>803</v>
          </cell>
        </row>
        <row r="13729">
          <cell r="A13729" t="str">
            <v>DE</v>
          </cell>
          <cell r="B13729" t="str">
            <v>DE_RV_SN01</v>
          </cell>
          <cell r="C13729">
            <v>1992</v>
          </cell>
          <cell r="D13729" t="str">
            <v>Annual</v>
          </cell>
          <cell r="E13729" t="str">
            <v>Orthophosphate</v>
          </cell>
          <cell r="F13729" t="str">
            <v>mg/l P</v>
          </cell>
          <cell r="G13729">
            <v>12</v>
          </cell>
          <cell r="I13729">
            <v>0</v>
          </cell>
          <cell r="J13729">
            <v>24</v>
          </cell>
          <cell r="K13729">
            <v>0.10999999940395355</v>
          </cell>
          <cell r="L13729">
            <v>0.10999999940395355</v>
          </cell>
          <cell r="N13729" t="str">
            <v>Very Large</v>
          </cell>
          <cell r="O13729">
            <v>1621</v>
          </cell>
        </row>
        <row r="13730">
          <cell r="A13730" t="str">
            <v>DE</v>
          </cell>
          <cell r="B13730" t="str">
            <v>DE_RV_SH06</v>
          </cell>
          <cell r="C13730">
            <v>1992</v>
          </cell>
          <cell r="D13730" t="str">
            <v>Annual</v>
          </cell>
          <cell r="E13730" t="str">
            <v>Orthophosphate</v>
          </cell>
          <cell r="F13730" t="str">
            <v>mg/l P</v>
          </cell>
          <cell r="G13730">
            <v>12</v>
          </cell>
          <cell r="I13730">
            <v>0</v>
          </cell>
          <cell r="J13730">
            <v>13</v>
          </cell>
          <cell r="K13730">
            <v>7.5999997556209564E-2</v>
          </cell>
          <cell r="L13730">
            <v>7.6999999582767487E-2</v>
          </cell>
          <cell r="N13730" t="str">
            <v>Large</v>
          </cell>
          <cell r="O13730">
            <v>726</v>
          </cell>
        </row>
        <row r="13731">
          <cell r="A13731" t="str">
            <v>DE</v>
          </cell>
          <cell r="B13731" t="str">
            <v>DE_RV_SH05</v>
          </cell>
          <cell r="C13731">
            <v>1992</v>
          </cell>
          <cell r="D13731" t="str">
            <v>Annual</v>
          </cell>
          <cell r="E13731" t="str">
            <v>Orthophosphate</v>
          </cell>
          <cell r="F13731" t="str">
            <v>mg/l P</v>
          </cell>
          <cell r="G13731">
            <v>12</v>
          </cell>
          <cell r="I13731">
            <v>0.02</v>
          </cell>
          <cell r="J13731">
            <v>13</v>
          </cell>
          <cell r="K13731">
            <v>0.10599999874830246</v>
          </cell>
          <cell r="L13731">
            <v>8.6999997496604919E-2</v>
          </cell>
          <cell r="N13731" t="str">
            <v>Large</v>
          </cell>
          <cell r="O13731">
            <v>714</v>
          </cell>
        </row>
        <row r="13732">
          <cell r="A13732" t="str">
            <v>DE</v>
          </cell>
          <cell r="B13732" t="str">
            <v>DE_RV_SH04</v>
          </cell>
          <cell r="C13732">
            <v>1992</v>
          </cell>
          <cell r="D13732" t="str">
            <v>Annual</v>
          </cell>
          <cell r="E13732" t="str">
            <v>Orthophosphate</v>
          </cell>
          <cell r="F13732" t="str">
            <v>mg/l P</v>
          </cell>
          <cell r="G13732">
            <v>12</v>
          </cell>
          <cell r="I13732">
            <v>0.02</v>
          </cell>
          <cell r="J13732">
            <v>12</v>
          </cell>
          <cell r="K13732">
            <v>9.9999997764825821E-3</v>
          </cell>
          <cell r="L13732">
            <v>9.9999997764825821E-3</v>
          </cell>
          <cell r="N13732" t="str">
            <v>Large</v>
          </cell>
          <cell r="O13732">
            <v>723</v>
          </cell>
        </row>
        <row r="13733">
          <cell r="A13733" t="str">
            <v>DE</v>
          </cell>
          <cell r="B13733" t="str">
            <v>DE_RV_SH03</v>
          </cell>
          <cell r="C13733">
            <v>1992</v>
          </cell>
          <cell r="D13733" t="str">
            <v>Annual</v>
          </cell>
          <cell r="E13733" t="str">
            <v>Orthophosphate</v>
          </cell>
          <cell r="F13733" t="str">
            <v>mg/l P</v>
          </cell>
          <cell r="G13733">
            <v>12</v>
          </cell>
          <cell r="I13733">
            <v>0.02</v>
          </cell>
          <cell r="J13733">
            <v>13</v>
          </cell>
          <cell r="K13733">
            <v>4.8000000417232513E-2</v>
          </cell>
          <cell r="L13733">
            <v>3.9999999105930328E-2</v>
          </cell>
          <cell r="N13733" t="str">
            <v>Large</v>
          </cell>
          <cell r="O13733">
            <v>797</v>
          </cell>
        </row>
        <row r="13734">
          <cell r="A13734" t="str">
            <v>DE</v>
          </cell>
          <cell r="B13734" t="str">
            <v>DE_RV_SH02</v>
          </cell>
          <cell r="C13734">
            <v>1992</v>
          </cell>
          <cell r="D13734" t="str">
            <v>Annual</v>
          </cell>
          <cell r="E13734" t="str">
            <v>Orthophosphate</v>
          </cell>
          <cell r="F13734" t="str">
            <v>mg/l P</v>
          </cell>
          <cell r="G13734">
            <v>12</v>
          </cell>
          <cell r="I13734">
            <v>0.02</v>
          </cell>
          <cell r="J13734">
            <v>11</v>
          </cell>
          <cell r="K13734">
            <v>2.8000000864267349E-2</v>
          </cell>
          <cell r="L13734">
            <v>2.4000000208616257E-2</v>
          </cell>
          <cell r="N13734" t="str">
            <v>Large</v>
          </cell>
          <cell r="O13734">
            <v>476</v>
          </cell>
        </row>
        <row r="13735">
          <cell r="A13735" t="str">
            <v>DE</v>
          </cell>
          <cell r="B13735" t="str">
            <v>DE_RV_SN08</v>
          </cell>
          <cell r="C13735">
            <v>1992</v>
          </cell>
          <cell r="D13735" t="str">
            <v>Annual</v>
          </cell>
          <cell r="E13735" t="str">
            <v>Orthophosphate</v>
          </cell>
          <cell r="F13735" t="str">
            <v>mg/l P</v>
          </cell>
          <cell r="G13735">
            <v>12</v>
          </cell>
          <cell r="I13735">
            <v>0</v>
          </cell>
          <cell r="J13735">
            <v>11</v>
          </cell>
          <cell r="K13735">
            <v>0.13699999451637268</v>
          </cell>
          <cell r="L13735">
            <v>0.13199999928474426</v>
          </cell>
          <cell r="N13735" t="str">
            <v>Largest</v>
          </cell>
          <cell r="O13735">
            <v>5995</v>
          </cell>
        </row>
        <row r="13736">
          <cell r="A13736" t="str">
            <v>DE</v>
          </cell>
          <cell r="B13736" t="str">
            <v>DE_RV_TH07</v>
          </cell>
          <cell r="C13736">
            <v>1992</v>
          </cell>
          <cell r="D13736" t="str">
            <v>Annual</v>
          </cell>
          <cell r="E13736" t="str">
            <v>Orthophosphate</v>
          </cell>
          <cell r="F13736" t="str">
            <v>mg/l P</v>
          </cell>
          <cell r="G13736">
            <v>12</v>
          </cell>
          <cell r="I13736">
            <v>0</v>
          </cell>
          <cell r="J13736">
            <v>22</v>
          </cell>
          <cell r="K13736">
            <v>0.2800000011920929</v>
          </cell>
          <cell r="L13736">
            <v>0.25</v>
          </cell>
          <cell r="N13736" t="str">
            <v>Very Large</v>
          </cell>
          <cell r="O13736">
            <v>2186</v>
          </cell>
        </row>
        <row r="13737">
          <cell r="A13737" t="str">
            <v>DE</v>
          </cell>
          <cell r="B13737" t="str">
            <v>DE_RV_NW20</v>
          </cell>
          <cell r="C13737">
            <v>1992</v>
          </cell>
          <cell r="D13737" t="str">
            <v>Annual</v>
          </cell>
          <cell r="E13737" t="str">
            <v>Orthophosphate</v>
          </cell>
          <cell r="F13737" t="str">
            <v>mg/l P</v>
          </cell>
          <cell r="G13737">
            <v>12</v>
          </cell>
          <cell r="I13737">
            <v>0</v>
          </cell>
          <cell r="J13737">
            <v>12</v>
          </cell>
          <cell r="K13737">
            <v>0.25299999117851257</v>
          </cell>
          <cell r="L13737">
            <v>0.24500000476837158</v>
          </cell>
          <cell r="N13737" t="str">
            <v>Medium</v>
          </cell>
          <cell r="O13737">
            <v>83</v>
          </cell>
        </row>
        <row r="13738">
          <cell r="A13738" t="str">
            <v>DE</v>
          </cell>
          <cell r="B13738" t="str">
            <v>DE_RV_MV04</v>
          </cell>
          <cell r="C13738">
            <v>1992</v>
          </cell>
          <cell r="D13738" t="str">
            <v>Annual</v>
          </cell>
          <cell r="E13738" t="str">
            <v>Orthophosphate</v>
          </cell>
          <cell r="F13738" t="str">
            <v>mg/l P</v>
          </cell>
          <cell r="G13738">
            <v>12</v>
          </cell>
          <cell r="I13738">
            <v>3.0000000000000001E-3</v>
          </cell>
          <cell r="J13738">
            <v>13</v>
          </cell>
          <cell r="K13738">
            <v>0.10599999874830246</v>
          </cell>
          <cell r="L13738">
            <v>0.10000000149011612</v>
          </cell>
          <cell r="N13738" t="str">
            <v>Very Large</v>
          </cell>
          <cell r="O13738">
            <v>1809</v>
          </cell>
        </row>
        <row r="13739">
          <cell r="A13739" t="str">
            <v>DE</v>
          </cell>
          <cell r="B13739" t="str">
            <v>DE_RV_NW21</v>
          </cell>
          <cell r="C13739">
            <v>1992</v>
          </cell>
          <cell r="D13739" t="str">
            <v>Annual</v>
          </cell>
          <cell r="E13739" t="str">
            <v>Orthophosphate</v>
          </cell>
          <cell r="F13739" t="str">
            <v>mg/l P</v>
          </cell>
          <cell r="G13739">
            <v>12</v>
          </cell>
          <cell r="I13739">
            <v>0</v>
          </cell>
          <cell r="J13739">
            <v>15</v>
          </cell>
          <cell r="K13739">
            <v>0.22400000691413879</v>
          </cell>
          <cell r="L13739">
            <v>0.20999999344348907</v>
          </cell>
          <cell r="N13739" t="str">
            <v>Very Large</v>
          </cell>
          <cell r="O13739">
            <v>2166</v>
          </cell>
        </row>
        <row r="13740">
          <cell r="A13740" t="str">
            <v>DE</v>
          </cell>
          <cell r="B13740" t="str">
            <v>DE_RV_NW22</v>
          </cell>
          <cell r="C13740">
            <v>1992</v>
          </cell>
          <cell r="D13740" t="str">
            <v>Annual</v>
          </cell>
          <cell r="E13740" t="str">
            <v>Orthophosphate</v>
          </cell>
          <cell r="F13740" t="str">
            <v>mg/l P</v>
          </cell>
          <cell r="G13740">
            <v>12</v>
          </cell>
          <cell r="I13740">
            <v>1.4999999999999999E-2</v>
          </cell>
          <cell r="J13740">
            <v>15</v>
          </cell>
          <cell r="K13740">
            <v>2.199999988079071E-2</v>
          </cell>
          <cell r="L13740">
            <v>1.4999999664723873E-2</v>
          </cell>
          <cell r="N13740" t="str">
            <v>Medium</v>
          </cell>
          <cell r="O13740">
            <v>198</v>
          </cell>
        </row>
        <row r="13741">
          <cell r="A13741" t="str">
            <v>DE</v>
          </cell>
          <cell r="B13741" t="str">
            <v>DE_RV_RP01R</v>
          </cell>
          <cell r="C13741">
            <v>1992</v>
          </cell>
          <cell r="D13741" t="str">
            <v>Annual</v>
          </cell>
          <cell r="E13741" t="str">
            <v>Orthophosphate</v>
          </cell>
          <cell r="F13741" t="str">
            <v>mg/l P</v>
          </cell>
          <cell r="G13741">
            <v>12</v>
          </cell>
          <cell r="I13741">
            <v>0.06</v>
          </cell>
          <cell r="J13741">
            <v>26</v>
          </cell>
          <cell r="K13741">
            <v>0.10700000077486038</v>
          </cell>
          <cell r="L13741">
            <v>0.10999999940395355</v>
          </cell>
          <cell r="N13741" t="str">
            <v>Largest</v>
          </cell>
          <cell r="O13741">
            <v>109806</v>
          </cell>
        </row>
        <row r="13742">
          <cell r="A13742" t="str">
            <v>DE</v>
          </cell>
          <cell r="B13742" t="str">
            <v>DE_RV_RP02</v>
          </cell>
          <cell r="C13742">
            <v>1992</v>
          </cell>
          <cell r="D13742" t="str">
            <v>Annual</v>
          </cell>
          <cell r="E13742" t="str">
            <v>Orthophosphate</v>
          </cell>
          <cell r="F13742" t="str">
            <v>mg/l P</v>
          </cell>
          <cell r="G13742">
            <v>12</v>
          </cell>
          <cell r="I13742">
            <v>0.02</v>
          </cell>
          <cell r="J13742">
            <v>26</v>
          </cell>
          <cell r="K13742">
            <v>5.9999998658895493E-2</v>
          </cell>
          <cell r="L13742">
            <v>5.000000074505806E-2</v>
          </cell>
          <cell r="N13742" t="str">
            <v>Largest</v>
          </cell>
          <cell r="O13742">
            <v>98206</v>
          </cell>
        </row>
        <row r="13743">
          <cell r="A13743" t="str">
            <v>DE</v>
          </cell>
          <cell r="B13743" t="str">
            <v>DE_RV_ST06</v>
          </cell>
          <cell r="C13743">
            <v>1992</v>
          </cell>
          <cell r="D13743" t="str">
            <v>Annual</v>
          </cell>
          <cell r="E13743" t="str">
            <v>Orthophosphate</v>
          </cell>
          <cell r="F13743" t="str">
            <v>mg/l P</v>
          </cell>
          <cell r="G13743">
            <v>12</v>
          </cell>
          <cell r="I13743">
            <v>5.0000000000000001E-3</v>
          </cell>
          <cell r="J13743">
            <v>23</v>
          </cell>
          <cell r="K13743">
            <v>0.10000000149011612</v>
          </cell>
          <cell r="L13743">
            <v>9.7999997437000275E-2</v>
          </cell>
          <cell r="N13743" t="str">
            <v>Largest</v>
          </cell>
          <cell r="O13743">
            <v>17979</v>
          </cell>
        </row>
        <row r="13744">
          <cell r="A13744" t="str">
            <v>DE</v>
          </cell>
          <cell r="B13744" t="str">
            <v>DE_RV_RP04</v>
          </cell>
          <cell r="C13744">
            <v>1992</v>
          </cell>
          <cell r="D13744" t="str">
            <v>Annual</v>
          </cell>
          <cell r="E13744" t="str">
            <v>Orthophosphate</v>
          </cell>
          <cell r="F13744" t="str">
            <v>mg/l P</v>
          </cell>
          <cell r="G13744">
            <v>12</v>
          </cell>
          <cell r="I13744">
            <v>0.02</v>
          </cell>
          <cell r="J13744">
            <v>26</v>
          </cell>
          <cell r="K13744">
            <v>0.15999999642372131</v>
          </cell>
          <cell r="L13744">
            <v>0.15999999642372131</v>
          </cell>
          <cell r="N13744" t="str">
            <v>Largest</v>
          </cell>
          <cell r="O13744">
            <v>11623</v>
          </cell>
        </row>
        <row r="13745">
          <cell r="A13745" t="str">
            <v>DE</v>
          </cell>
          <cell r="B13745" t="str">
            <v>DE_RV_ST07</v>
          </cell>
          <cell r="C13745">
            <v>1992</v>
          </cell>
          <cell r="D13745" t="str">
            <v>Annual</v>
          </cell>
          <cell r="E13745" t="str">
            <v>Orthophosphate</v>
          </cell>
          <cell r="F13745" t="str">
            <v>mg/l P</v>
          </cell>
          <cell r="G13745">
            <v>12</v>
          </cell>
          <cell r="I13745">
            <v>3.0000000000000001E-3</v>
          </cell>
          <cell r="J13745">
            <v>24</v>
          </cell>
          <cell r="K13745">
            <v>0.12999999523162842</v>
          </cell>
          <cell r="L13745">
            <v>0.12999999523162842</v>
          </cell>
          <cell r="N13745" t="str">
            <v>Largest</v>
          </cell>
          <cell r="O13745">
            <v>23718</v>
          </cell>
        </row>
        <row r="13746">
          <cell r="A13746" t="str">
            <v>DE</v>
          </cell>
          <cell r="B13746" t="str">
            <v>DE_RV_TH06</v>
          </cell>
          <cell r="C13746">
            <v>1992</v>
          </cell>
          <cell r="D13746" t="str">
            <v>Annual</v>
          </cell>
          <cell r="E13746" t="str">
            <v>Orthophosphate</v>
          </cell>
          <cell r="F13746" t="str">
            <v>mg/l P</v>
          </cell>
          <cell r="G13746">
            <v>12</v>
          </cell>
          <cell r="I13746">
            <v>0</v>
          </cell>
          <cell r="J13746">
            <v>19</v>
          </cell>
          <cell r="K13746">
            <v>0.17000000178813934</v>
          </cell>
          <cell r="L13746">
            <v>0.18999999761581421</v>
          </cell>
          <cell r="N13746" t="str">
            <v>Largest</v>
          </cell>
          <cell r="O13746">
            <v>3977</v>
          </cell>
        </row>
        <row r="13747">
          <cell r="A13747" t="str">
            <v>DE</v>
          </cell>
          <cell r="B13747" t="str">
            <v>DE_RV_TH03</v>
          </cell>
          <cell r="C13747">
            <v>1992</v>
          </cell>
          <cell r="D13747" t="str">
            <v>Annual</v>
          </cell>
          <cell r="E13747" t="str">
            <v>Orthophosphate</v>
          </cell>
          <cell r="F13747" t="str">
            <v>mg/l P</v>
          </cell>
          <cell r="G13747">
            <v>12</v>
          </cell>
          <cell r="I13747">
            <v>0</v>
          </cell>
          <cell r="J13747">
            <v>20</v>
          </cell>
          <cell r="K13747">
            <v>0.34000000357627869</v>
          </cell>
          <cell r="L13747">
            <v>0.31000000238418579</v>
          </cell>
          <cell r="N13747" t="str">
            <v>Very Large</v>
          </cell>
          <cell r="O13747">
            <v>2049</v>
          </cell>
        </row>
        <row r="13748">
          <cell r="A13748" t="str">
            <v>DE</v>
          </cell>
          <cell r="B13748" t="str">
            <v>DE_RV_TH02</v>
          </cell>
          <cell r="C13748">
            <v>1992</v>
          </cell>
          <cell r="D13748" t="str">
            <v>Annual</v>
          </cell>
          <cell r="E13748" t="str">
            <v>Orthophosphate</v>
          </cell>
          <cell r="F13748" t="str">
            <v>mg/l P</v>
          </cell>
          <cell r="G13748">
            <v>12</v>
          </cell>
          <cell r="I13748">
            <v>0</v>
          </cell>
          <cell r="J13748">
            <v>24</v>
          </cell>
          <cell r="K13748">
            <v>0.15000000596046448</v>
          </cell>
          <cell r="L13748">
            <v>0.12999999523162842</v>
          </cell>
          <cell r="N13748" t="str">
            <v>Largest</v>
          </cell>
          <cell r="O13748">
            <v>3039</v>
          </cell>
        </row>
        <row r="13749">
          <cell r="A13749" t="str">
            <v>DE</v>
          </cell>
          <cell r="B13749" t="str">
            <v>DE_RV_ST11</v>
          </cell>
          <cell r="C13749">
            <v>1992</v>
          </cell>
          <cell r="D13749" t="str">
            <v>Annual</v>
          </cell>
          <cell r="E13749" t="str">
            <v>Orthophosphate</v>
          </cell>
          <cell r="F13749" t="str">
            <v>mg/l P</v>
          </cell>
          <cell r="G13749">
            <v>12</v>
          </cell>
          <cell r="I13749">
            <v>3.0000000000000001E-3</v>
          </cell>
          <cell r="J13749">
            <v>24</v>
          </cell>
          <cell r="K13749">
            <v>7.5000002980232239E-2</v>
          </cell>
          <cell r="L13749">
            <v>5.9999998658895493E-2</v>
          </cell>
          <cell r="N13749" t="str">
            <v>Very Large</v>
          </cell>
          <cell r="O13749">
            <v>1820</v>
          </cell>
        </row>
        <row r="13750">
          <cell r="A13750" t="str">
            <v>DE</v>
          </cell>
          <cell r="B13750" t="str">
            <v>DE_RV_ST10</v>
          </cell>
          <cell r="C13750">
            <v>1992</v>
          </cell>
          <cell r="D13750" t="str">
            <v>Annual</v>
          </cell>
          <cell r="E13750" t="str">
            <v>Orthophosphate</v>
          </cell>
          <cell r="F13750" t="str">
            <v>mg/l P</v>
          </cell>
          <cell r="G13750">
            <v>12</v>
          </cell>
          <cell r="I13750">
            <v>3.0000000000000001E-3</v>
          </cell>
          <cell r="J13750">
            <v>26</v>
          </cell>
          <cell r="K13750">
            <v>0.25</v>
          </cell>
          <cell r="L13750">
            <v>0.18999999761581421</v>
          </cell>
          <cell r="N13750" t="str">
            <v>Largest</v>
          </cell>
          <cell r="O13750">
            <v>23975</v>
          </cell>
        </row>
        <row r="13751">
          <cell r="A13751" t="str">
            <v>DE</v>
          </cell>
          <cell r="B13751" t="str">
            <v>DE_RV_ST09</v>
          </cell>
          <cell r="C13751">
            <v>1992</v>
          </cell>
          <cell r="D13751" t="str">
            <v>Annual</v>
          </cell>
          <cell r="E13751" t="str">
            <v>Orthophosphate</v>
          </cell>
          <cell r="F13751" t="str">
            <v>mg/l P</v>
          </cell>
          <cell r="G13751">
            <v>12</v>
          </cell>
          <cell r="I13751">
            <v>5.0000000000000001E-3</v>
          </cell>
          <cell r="J13751">
            <v>24</v>
          </cell>
          <cell r="K13751">
            <v>7.0000000298023224E-2</v>
          </cell>
          <cell r="L13751">
            <v>5.9999998658895493E-2</v>
          </cell>
          <cell r="N13751" t="str">
            <v>Largest</v>
          </cell>
          <cell r="O13751">
            <v>5131</v>
          </cell>
        </row>
        <row r="13752">
          <cell r="A13752" t="str">
            <v>DE</v>
          </cell>
          <cell r="B13752" t="str">
            <v>DE_RV_RP03R</v>
          </cell>
          <cell r="C13752">
            <v>1992</v>
          </cell>
          <cell r="D13752" t="str">
            <v>Annual</v>
          </cell>
          <cell r="E13752" t="str">
            <v>Orthophosphate</v>
          </cell>
          <cell r="F13752" t="str">
            <v>mg/l P</v>
          </cell>
          <cell r="G13752">
            <v>12</v>
          </cell>
          <cell r="I13752">
            <v>0.06</v>
          </cell>
          <cell r="J13752">
            <v>26</v>
          </cell>
          <cell r="K13752">
            <v>0.2370000034570694</v>
          </cell>
          <cell r="L13752">
            <v>0.20000000298023224</v>
          </cell>
          <cell r="N13752" t="str">
            <v>Largest</v>
          </cell>
          <cell r="O13752">
            <v>28152</v>
          </cell>
        </row>
        <row r="13753">
          <cell r="A13753" t="str">
            <v>DE</v>
          </cell>
          <cell r="B13753" t="str">
            <v>DE_RV_HH02</v>
          </cell>
          <cell r="C13753">
            <v>1992</v>
          </cell>
          <cell r="D13753" t="str">
            <v>Annual</v>
          </cell>
          <cell r="E13753" t="str">
            <v>Orthophosphate</v>
          </cell>
          <cell r="F13753" t="str">
            <v>mg/l P</v>
          </cell>
          <cell r="G13753">
            <v>12</v>
          </cell>
          <cell r="I13753">
            <v>0.01</v>
          </cell>
          <cell r="J13753">
            <v>13</v>
          </cell>
          <cell r="K13753">
            <v>5.000000074505806E-2</v>
          </cell>
          <cell r="L13753">
            <v>5.000000074505806E-2</v>
          </cell>
          <cell r="N13753" t="str">
            <v>Large</v>
          </cell>
          <cell r="O13753">
            <v>269</v>
          </cell>
        </row>
        <row r="13754">
          <cell r="A13754" t="str">
            <v>DE</v>
          </cell>
          <cell r="B13754" t="str">
            <v>DE_RV_NI10</v>
          </cell>
          <cell r="C13754">
            <v>1992</v>
          </cell>
          <cell r="D13754" t="str">
            <v>Annual</v>
          </cell>
          <cell r="E13754" t="str">
            <v>Orthophosphate</v>
          </cell>
          <cell r="F13754" t="str">
            <v>mg/l P</v>
          </cell>
          <cell r="G13754">
            <v>12</v>
          </cell>
          <cell r="I13754">
            <v>0</v>
          </cell>
          <cell r="J13754">
            <v>9</v>
          </cell>
          <cell r="K13754">
            <v>0.18999999761581421</v>
          </cell>
          <cell r="N13754" t="str">
            <v>Large</v>
          </cell>
          <cell r="O13754">
            <v>321</v>
          </cell>
        </row>
        <row r="13755">
          <cell r="A13755" t="str">
            <v>DE</v>
          </cell>
          <cell r="B13755" t="str">
            <v>DE_RV_BW09</v>
          </cell>
          <cell r="C13755">
            <v>1992</v>
          </cell>
          <cell r="D13755" t="str">
            <v>Annual</v>
          </cell>
          <cell r="E13755" t="str">
            <v>Orthophosphate</v>
          </cell>
          <cell r="F13755" t="str">
            <v>mg/l P</v>
          </cell>
          <cell r="G13755">
            <v>12</v>
          </cell>
          <cell r="I13755">
            <v>0.01</v>
          </cell>
          <cell r="J13755">
            <v>26</v>
          </cell>
          <cell r="K13755">
            <v>9.7999997437000275E-2</v>
          </cell>
          <cell r="L13755">
            <v>0.10000000149011612</v>
          </cell>
          <cell r="N13755" t="str">
            <v>Largest</v>
          </cell>
          <cell r="O13755">
            <v>3995</v>
          </cell>
        </row>
        <row r="13756">
          <cell r="A13756" t="str">
            <v>DE</v>
          </cell>
          <cell r="B13756" t="str">
            <v>DE_RV_BW08</v>
          </cell>
          <cell r="C13756">
            <v>1992</v>
          </cell>
          <cell r="D13756" t="str">
            <v>Annual</v>
          </cell>
          <cell r="E13756" t="str">
            <v>Orthophosphate</v>
          </cell>
          <cell r="F13756" t="str">
            <v>mg/l P</v>
          </cell>
          <cell r="G13756">
            <v>12</v>
          </cell>
          <cell r="I13756">
            <v>0.01</v>
          </cell>
          <cell r="J13756">
            <v>26</v>
          </cell>
          <cell r="K13756">
            <v>0.12399999797344208</v>
          </cell>
          <cell r="L13756">
            <v>0.10999999940395355</v>
          </cell>
          <cell r="N13756" t="str">
            <v>Largest</v>
          </cell>
          <cell r="O13756">
            <v>4982</v>
          </cell>
        </row>
        <row r="13757">
          <cell r="A13757" t="str">
            <v>DE</v>
          </cell>
          <cell r="B13757" t="str">
            <v>DE_RV_BW07</v>
          </cell>
          <cell r="C13757">
            <v>1992</v>
          </cell>
          <cell r="D13757" t="str">
            <v>Annual</v>
          </cell>
          <cell r="E13757" t="str">
            <v>Orthophosphate</v>
          </cell>
          <cell r="F13757" t="str">
            <v>mg/l P</v>
          </cell>
          <cell r="G13757">
            <v>12</v>
          </cell>
          <cell r="I13757">
            <v>0.01</v>
          </cell>
          <cell r="J13757">
            <v>25</v>
          </cell>
          <cell r="K13757">
            <v>8.6000002920627594E-2</v>
          </cell>
          <cell r="L13757">
            <v>7.9999998211860657E-2</v>
          </cell>
          <cell r="N13757" t="str">
            <v>Largest</v>
          </cell>
          <cell r="O13757">
            <v>8510</v>
          </cell>
        </row>
        <row r="13758">
          <cell r="A13758" t="str">
            <v>DE</v>
          </cell>
          <cell r="B13758" t="str">
            <v>DE_RV_BW06</v>
          </cell>
          <cell r="C13758">
            <v>1992</v>
          </cell>
          <cell r="D13758" t="str">
            <v>Annual</v>
          </cell>
          <cell r="E13758" t="str">
            <v>Orthophosphate</v>
          </cell>
          <cell r="F13758" t="str">
            <v>mg/l P</v>
          </cell>
          <cell r="G13758">
            <v>12</v>
          </cell>
          <cell r="I13758">
            <v>0.01</v>
          </cell>
          <cell r="J13758">
            <v>26</v>
          </cell>
          <cell r="K13758">
            <v>0.1120000034570694</v>
          </cell>
          <cell r="L13758">
            <v>0.10999999940395355</v>
          </cell>
          <cell r="N13758" t="str">
            <v>Largest</v>
          </cell>
          <cell r="O13758">
            <v>13957</v>
          </cell>
        </row>
        <row r="13759">
          <cell r="A13759" t="str">
            <v>DE</v>
          </cell>
          <cell r="B13759" t="str">
            <v>DE_RV_BW05</v>
          </cell>
          <cell r="C13759">
            <v>1992</v>
          </cell>
          <cell r="D13759" t="str">
            <v>Annual</v>
          </cell>
          <cell r="E13759" t="str">
            <v>Orthophosphate</v>
          </cell>
          <cell r="F13759" t="str">
            <v>mg/l P</v>
          </cell>
          <cell r="G13759">
            <v>12</v>
          </cell>
          <cell r="I13759">
            <v>0.01</v>
          </cell>
          <cell r="J13759">
            <v>26</v>
          </cell>
          <cell r="K13759">
            <v>4.6999998390674591E-2</v>
          </cell>
          <cell r="L13759">
            <v>3.9999999105930328E-2</v>
          </cell>
          <cell r="N13759" t="str">
            <v>Largest</v>
          </cell>
          <cell r="O13759">
            <v>54050</v>
          </cell>
        </row>
        <row r="13760">
          <cell r="A13760" t="str">
            <v>DE</v>
          </cell>
          <cell r="B13760" t="str">
            <v>DE_RV_BW12</v>
          </cell>
          <cell r="C13760">
            <v>1992</v>
          </cell>
          <cell r="D13760" t="str">
            <v>Annual</v>
          </cell>
          <cell r="E13760" t="str">
            <v>Orthophosphate</v>
          </cell>
          <cell r="F13760" t="str">
            <v>mg/l P</v>
          </cell>
          <cell r="G13760">
            <v>12</v>
          </cell>
          <cell r="I13760">
            <v>0.01</v>
          </cell>
          <cell r="J13760">
            <v>25</v>
          </cell>
          <cell r="K13760">
            <v>2.8000000864267349E-2</v>
          </cell>
          <cell r="L13760">
            <v>1.9999999552965164E-2</v>
          </cell>
          <cell r="N13760" t="str">
            <v>Largest</v>
          </cell>
          <cell r="O13760">
            <v>7599</v>
          </cell>
        </row>
        <row r="13761">
          <cell r="A13761" t="str">
            <v>DE</v>
          </cell>
          <cell r="B13761" t="str">
            <v>DE_RV_BW02</v>
          </cell>
          <cell r="C13761">
            <v>1992</v>
          </cell>
          <cell r="D13761" t="str">
            <v>Annual</v>
          </cell>
          <cell r="E13761" t="str">
            <v>Orthophosphate</v>
          </cell>
          <cell r="F13761" t="str">
            <v>mg/l P</v>
          </cell>
          <cell r="G13761">
            <v>12</v>
          </cell>
          <cell r="I13761">
            <v>0.01</v>
          </cell>
          <cell r="J13761">
            <v>26</v>
          </cell>
          <cell r="K13761">
            <v>5.4999999701976776E-2</v>
          </cell>
          <cell r="L13761">
            <v>1.9999999552965164E-2</v>
          </cell>
          <cell r="N13761" t="str">
            <v>Largest</v>
          </cell>
          <cell r="O13761">
            <v>33726</v>
          </cell>
        </row>
        <row r="13762">
          <cell r="A13762" t="str">
            <v>DE</v>
          </cell>
          <cell r="B13762" t="str">
            <v>DE_RV_BW131</v>
          </cell>
          <cell r="C13762">
            <v>1992</v>
          </cell>
          <cell r="D13762" t="str">
            <v>Annual</v>
          </cell>
          <cell r="E13762" t="str">
            <v>Orthophosphate</v>
          </cell>
          <cell r="F13762" t="str">
            <v>mg/l P</v>
          </cell>
          <cell r="G13762">
            <v>12</v>
          </cell>
          <cell r="I13762">
            <v>0.01</v>
          </cell>
          <cell r="J13762">
            <v>26</v>
          </cell>
          <cell r="K13762">
            <v>4.6000000089406967E-2</v>
          </cell>
          <cell r="L13762">
            <v>3.9999999105930328E-2</v>
          </cell>
          <cell r="N13762" t="str">
            <v>Largest</v>
          </cell>
          <cell r="O13762">
            <v>2601</v>
          </cell>
        </row>
        <row r="13763">
          <cell r="A13763" t="str">
            <v>DE</v>
          </cell>
          <cell r="B13763" t="str">
            <v>DE_RV_MV07</v>
          </cell>
          <cell r="C13763">
            <v>1992</v>
          </cell>
          <cell r="D13763" t="str">
            <v>Annual</v>
          </cell>
          <cell r="E13763" t="str">
            <v>Orthophosphate</v>
          </cell>
          <cell r="F13763" t="str">
            <v>mg/l P</v>
          </cell>
          <cell r="G13763">
            <v>12</v>
          </cell>
          <cell r="I13763">
            <v>3.0000000000000001E-3</v>
          </cell>
          <cell r="J13763">
            <v>16</v>
          </cell>
          <cell r="K13763">
            <v>0.17299999296665192</v>
          </cell>
          <cell r="L13763">
            <v>0.10999999940395355</v>
          </cell>
          <cell r="N13763" t="str">
            <v>Large</v>
          </cell>
          <cell r="O13763">
            <v>669</v>
          </cell>
        </row>
        <row r="13764">
          <cell r="A13764" t="str">
            <v>DE</v>
          </cell>
          <cell r="B13764" t="str">
            <v>DE_RV_NI01</v>
          </cell>
          <cell r="C13764">
            <v>1992</v>
          </cell>
          <cell r="D13764" t="str">
            <v>Annual</v>
          </cell>
          <cell r="E13764" t="str">
            <v>Orthophosphate</v>
          </cell>
          <cell r="F13764" t="str">
            <v>mg/l P</v>
          </cell>
          <cell r="G13764">
            <v>12</v>
          </cell>
          <cell r="I13764">
            <v>0.02</v>
          </cell>
          <cell r="J13764">
            <v>40</v>
          </cell>
          <cell r="K13764">
            <v>0.10000000149011612</v>
          </cell>
          <cell r="L13764">
            <v>0.10000000149011612</v>
          </cell>
          <cell r="N13764" t="str">
            <v>Largest</v>
          </cell>
          <cell r="O13764">
            <v>125482</v>
          </cell>
        </row>
        <row r="13765">
          <cell r="A13765" t="str">
            <v>DE</v>
          </cell>
          <cell r="B13765" t="str">
            <v>DE_RV_NI03</v>
          </cell>
          <cell r="C13765">
            <v>1992</v>
          </cell>
          <cell r="D13765" t="str">
            <v>Annual</v>
          </cell>
          <cell r="E13765" t="str">
            <v>Orthophosphate</v>
          </cell>
          <cell r="F13765" t="str">
            <v>mg/l P</v>
          </cell>
          <cell r="G13765">
            <v>12</v>
          </cell>
          <cell r="I13765">
            <v>0</v>
          </cell>
          <cell r="J13765">
            <v>32</v>
          </cell>
          <cell r="K13765">
            <v>0.10999999940395355</v>
          </cell>
          <cell r="L13765">
            <v>0.10999999940395355</v>
          </cell>
          <cell r="N13765" t="str">
            <v>Largest</v>
          </cell>
          <cell r="O13765">
            <v>141327</v>
          </cell>
        </row>
        <row r="13766">
          <cell r="A13766" t="str">
            <v>DE</v>
          </cell>
          <cell r="B13766" t="str">
            <v>DE_RV_NI04</v>
          </cell>
          <cell r="C13766">
            <v>1992</v>
          </cell>
          <cell r="D13766" t="str">
            <v>Annual</v>
          </cell>
          <cell r="E13766" t="str">
            <v>Orthophosphate</v>
          </cell>
          <cell r="F13766" t="str">
            <v>mg/l P</v>
          </cell>
          <cell r="G13766">
            <v>12</v>
          </cell>
          <cell r="I13766">
            <v>0.02</v>
          </cell>
          <cell r="J13766">
            <v>9</v>
          </cell>
          <cell r="K13766">
            <v>0.12999999523162842</v>
          </cell>
          <cell r="N13766" t="str">
            <v>Largest</v>
          </cell>
          <cell r="O13766">
            <v>12550</v>
          </cell>
        </row>
        <row r="13767">
          <cell r="A13767" t="str">
            <v>DE</v>
          </cell>
          <cell r="B13767" t="str">
            <v>DE_RV_NI08</v>
          </cell>
          <cell r="C13767">
            <v>1992</v>
          </cell>
          <cell r="D13767" t="str">
            <v>Annual</v>
          </cell>
          <cell r="E13767" t="str">
            <v>Orthophosphate</v>
          </cell>
          <cell r="F13767" t="str">
            <v>mg/l P</v>
          </cell>
          <cell r="G13767">
            <v>12</v>
          </cell>
          <cell r="I13767">
            <v>0.02</v>
          </cell>
          <cell r="J13767">
            <v>18</v>
          </cell>
          <cell r="K13767">
            <v>3.9999999105930328E-2</v>
          </cell>
          <cell r="L13767">
            <v>2.9999999329447746E-2</v>
          </cell>
          <cell r="N13767" t="str">
            <v>Largest</v>
          </cell>
          <cell r="O13767">
            <v>3288</v>
          </cell>
        </row>
        <row r="13768">
          <cell r="A13768" t="str">
            <v>DE</v>
          </cell>
          <cell r="B13768" t="str">
            <v>DE_RV_MV05</v>
          </cell>
          <cell r="C13768">
            <v>1992</v>
          </cell>
          <cell r="D13768" t="str">
            <v>Annual</v>
          </cell>
          <cell r="E13768" t="str">
            <v>Orthophosphate</v>
          </cell>
          <cell r="F13768" t="str">
            <v>mg/l P</v>
          </cell>
          <cell r="G13768">
            <v>12</v>
          </cell>
          <cell r="I13768">
            <v>3.0000000000000001E-3</v>
          </cell>
          <cell r="J13768">
            <v>12</v>
          </cell>
          <cell r="K13768">
            <v>0.16200000047683716</v>
          </cell>
          <cell r="L13768">
            <v>0.14000000059604645</v>
          </cell>
          <cell r="N13768" t="str">
            <v>Largest</v>
          </cell>
          <cell r="O13768">
            <v>5110</v>
          </cell>
        </row>
        <row r="13769">
          <cell r="A13769" t="str">
            <v>DE</v>
          </cell>
          <cell r="B13769" t="str">
            <v>DE_RV_BW041</v>
          </cell>
          <cell r="C13769">
            <v>1992</v>
          </cell>
          <cell r="D13769" t="str">
            <v>Annual</v>
          </cell>
          <cell r="E13769" t="str">
            <v>Orthophosphate</v>
          </cell>
          <cell r="F13769" t="str">
            <v>mg/l P</v>
          </cell>
          <cell r="G13769">
            <v>12</v>
          </cell>
          <cell r="I13769">
            <v>0.01</v>
          </cell>
          <cell r="J13769">
            <v>26</v>
          </cell>
          <cell r="K13769">
            <v>4.6999998390674591E-2</v>
          </cell>
          <cell r="L13769">
            <v>5.000000074505806E-2</v>
          </cell>
          <cell r="N13769" t="str">
            <v>Largest</v>
          </cell>
          <cell r="O13769">
            <v>50162</v>
          </cell>
        </row>
        <row r="13770">
          <cell r="A13770" t="str">
            <v>DE</v>
          </cell>
          <cell r="B13770" t="str">
            <v>DE_RV_BY13</v>
          </cell>
          <cell r="C13770">
            <v>1992</v>
          </cell>
          <cell r="D13770" t="str">
            <v>Annual</v>
          </cell>
          <cell r="E13770" t="str">
            <v>Orthophosphate</v>
          </cell>
          <cell r="F13770" t="str">
            <v>mg/l P</v>
          </cell>
          <cell r="G13770">
            <v>12</v>
          </cell>
          <cell r="I13770">
            <v>5.0000000000000001E-3</v>
          </cell>
          <cell r="J13770">
            <v>26</v>
          </cell>
          <cell r="K13770">
            <v>2.8999999165534973E-2</v>
          </cell>
          <cell r="L13770">
            <v>2.9999999329447746E-2</v>
          </cell>
          <cell r="N13770" t="str">
            <v>Largest</v>
          </cell>
          <cell r="O13770">
            <v>3926</v>
          </cell>
        </row>
        <row r="13771">
          <cell r="A13771" t="str">
            <v>DE</v>
          </cell>
          <cell r="B13771" t="str">
            <v>DE_RV_HE08</v>
          </cell>
          <cell r="C13771">
            <v>1992</v>
          </cell>
          <cell r="D13771" t="str">
            <v>Annual</v>
          </cell>
          <cell r="E13771" t="str">
            <v>Orthophosphate</v>
          </cell>
          <cell r="F13771" t="str">
            <v>mg/l P</v>
          </cell>
          <cell r="G13771">
            <v>12</v>
          </cell>
          <cell r="I13771">
            <v>7.0000000000000007E-2</v>
          </cell>
          <cell r="J13771">
            <v>12</v>
          </cell>
          <cell r="K13771">
            <v>0.43000000715255737</v>
          </cell>
          <cell r="L13771">
            <v>0.27000001072883606</v>
          </cell>
          <cell r="N13771" t="str">
            <v>Large</v>
          </cell>
          <cell r="O13771">
            <v>402</v>
          </cell>
        </row>
        <row r="13772">
          <cell r="A13772" t="str">
            <v>DE</v>
          </cell>
          <cell r="B13772" t="str">
            <v>DE_RV_HE06</v>
          </cell>
          <cell r="C13772">
            <v>1992</v>
          </cell>
          <cell r="D13772" t="str">
            <v>Annual</v>
          </cell>
          <cell r="E13772" t="str">
            <v>Orthophosphate</v>
          </cell>
          <cell r="F13772" t="str">
            <v>mg/l P</v>
          </cell>
          <cell r="G13772">
            <v>12</v>
          </cell>
          <cell r="I13772">
            <v>7.0000000000000007E-2</v>
          </cell>
          <cell r="J13772">
            <v>12</v>
          </cell>
          <cell r="K13772">
            <v>0.2199999988079071</v>
          </cell>
          <cell r="L13772">
            <v>0.20000000298023224</v>
          </cell>
          <cell r="N13772" t="str">
            <v>Largest</v>
          </cell>
          <cell r="O13772">
            <v>4875</v>
          </cell>
        </row>
        <row r="13773">
          <cell r="A13773" t="str">
            <v>DE</v>
          </cell>
          <cell r="B13773" t="str">
            <v>DE_RV_HE03</v>
          </cell>
          <cell r="C13773">
            <v>1992</v>
          </cell>
          <cell r="D13773" t="str">
            <v>Annual</v>
          </cell>
          <cell r="E13773" t="str">
            <v>Orthophosphate</v>
          </cell>
          <cell r="F13773" t="str">
            <v>mg/l P</v>
          </cell>
          <cell r="G13773">
            <v>12</v>
          </cell>
          <cell r="I13773">
            <v>7.0000000000000007E-2</v>
          </cell>
          <cell r="J13773">
            <v>26</v>
          </cell>
          <cell r="K13773">
            <v>0.18000000715255737</v>
          </cell>
          <cell r="L13773">
            <v>0.17000000178813934</v>
          </cell>
          <cell r="N13773" t="str">
            <v>Largest</v>
          </cell>
          <cell r="O13773">
            <v>5487</v>
          </cell>
        </row>
        <row r="13774">
          <cell r="A13774" t="str">
            <v>DE</v>
          </cell>
          <cell r="B13774" t="str">
            <v>DE_RV_HE02</v>
          </cell>
          <cell r="C13774">
            <v>1992</v>
          </cell>
          <cell r="D13774" t="str">
            <v>Annual</v>
          </cell>
          <cell r="E13774" t="str">
            <v>Orthophosphate</v>
          </cell>
          <cell r="F13774" t="str">
            <v>mg/l P</v>
          </cell>
          <cell r="G13774">
            <v>12</v>
          </cell>
          <cell r="I13774">
            <v>7.0000000000000007E-2</v>
          </cell>
          <cell r="J13774">
            <v>26</v>
          </cell>
          <cell r="K13774">
            <v>0.14000000059604645</v>
          </cell>
          <cell r="L13774">
            <v>0.12999999523162842</v>
          </cell>
          <cell r="N13774" t="str">
            <v>Largest</v>
          </cell>
          <cell r="O13774">
            <v>6933</v>
          </cell>
        </row>
        <row r="13775">
          <cell r="A13775" t="str">
            <v>DE</v>
          </cell>
          <cell r="B13775" t="str">
            <v>DE_RV_HB01</v>
          </cell>
          <cell r="C13775">
            <v>1992</v>
          </cell>
          <cell r="D13775" t="str">
            <v>Annual</v>
          </cell>
          <cell r="E13775" t="str">
            <v>Orthophosphate</v>
          </cell>
          <cell r="F13775" t="str">
            <v>mg/l P</v>
          </cell>
          <cell r="G13775">
            <v>12</v>
          </cell>
          <cell r="I13775">
            <v>0.05</v>
          </cell>
          <cell r="J13775">
            <v>26</v>
          </cell>
          <cell r="K13775">
            <v>0.10999999940395355</v>
          </cell>
          <cell r="L13775">
            <v>0.10000000149011612</v>
          </cell>
          <cell r="N13775" t="str">
            <v>Largest</v>
          </cell>
          <cell r="O13775">
            <v>38415</v>
          </cell>
        </row>
        <row r="13776">
          <cell r="A13776" t="str">
            <v>DE</v>
          </cell>
          <cell r="B13776" t="str">
            <v>DE_RV_BY22</v>
          </cell>
          <cell r="C13776">
            <v>1992</v>
          </cell>
          <cell r="D13776" t="str">
            <v>Annual</v>
          </cell>
          <cell r="E13776" t="str">
            <v>Orthophosphate</v>
          </cell>
          <cell r="F13776" t="str">
            <v>mg/l P</v>
          </cell>
          <cell r="G13776">
            <v>12</v>
          </cell>
          <cell r="I13776">
            <v>5.0000000000000001E-3</v>
          </cell>
          <cell r="J13776">
            <v>26</v>
          </cell>
          <cell r="K13776">
            <v>2.199999988079071E-2</v>
          </cell>
          <cell r="L13776">
            <v>2.199999988079071E-2</v>
          </cell>
          <cell r="N13776" t="str">
            <v>Largest</v>
          </cell>
          <cell r="O13776">
            <v>6113</v>
          </cell>
        </row>
        <row r="13777">
          <cell r="A13777" t="str">
            <v>DE</v>
          </cell>
          <cell r="B13777" t="str">
            <v>DE_RV_BW101</v>
          </cell>
          <cell r="C13777">
            <v>1992</v>
          </cell>
          <cell r="D13777" t="str">
            <v>Annual</v>
          </cell>
          <cell r="E13777" t="str">
            <v>Orthophosphate</v>
          </cell>
          <cell r="F13777" t="str">
            <v>mg/l P</v>
          </cell>
          <cell r="G13777">
            <v>12</v>
          </cell>
          <cell r="I13777">
            <v>0.01</v>
          </cell>
          <cell r="J13777">
            <v>26</v>
          </cell>
          <cell r="K13777">
            <v>0.13099999725818634</v>
          </cell>
          <cell r="L13777">
            <v>0.12999999523162842</v>
          </cell>
          <cell r="N13777" t="str">
            <v>Very Large</v>
          </cell>
          <cell r="O13777">
            <v>2321</v>
          </cell>
        </row>
        <row r="13778">
          <cell r="A13778" t="str">
            <v>DE</v>
          </cell>
          <cell r="B13778" t="str">
            <v>DE_RV_BY151</v>
          </cell>
          <cell r="C13778">
            <v>1992</v>
          </cell>
          <cell r="D13778" t="str">
            <v>Annual</v>
          </cell>
          <cell r="E13778" t="str">
            <v>Orthophosphate</v>
          </cell>
          <cell r="F13778" t="str">
            <v>mg/l P</v>
          </cell>
          <cell r="G13778">
            <v>12</v>
          </cell>
          <cell r="I13778">
            <v>0.01</v>
          </cell>
          <cell r="J13778">
            <v>25</v>
          </cell>
          <cell r="K13778">
            <v>9.0000003576278687E-2</v>
          </cell>
          <cell r="L13778">
            <v>0.10000000149011612</v>
          </cell>
          <cell r="N13778" t="str">
            <v>Largest</v>
          </cell>
          <cell r="O13778">
            <v>2504</v>
          </cell>
        </row>
        <row r="13779">
          <cell r="A13779" t="str">
            <v>DE</v>
          </cell>
          <cell r="B13779" t="str">
            <v>DE_RV_NI13</v>
          </cell>
          <cell r="C13779">
            <v>1992</v>
          </cell>
          <cell r="D13779" t="str">
            <v>Annual</v>
          </cell>
          <cell r="E13779" t="str">
            <v>Orthophosphate</v>
          </cell>
          <cell r="F13779" t="str">
            <v>mg/l P</v>
          </cell>
          <cell r="G13779">
            <v>12</v>
          </cell>
          <cell r="I13779">
            <v>0</v>
          </cell>
          <cell r="J13779">
            <v>29</v>
          </cell>
          <cell r="K13779">
            <v>0.10999999940395355</v>
          </cell>
          <cell r="L13779">
            <v>9.0000003576278687E-2</v>
          </cell>
          <cell r="N13779" t="str">
            <v>Very Large</v>
          </cell>
          <cell r="O13779">
            <v>1734</v>
          </cell>
        </row>
        <row r="13780">
          <cell r="A13780" t="str">
            <v>DE</v>
          </cell>
          <cell r="B13780" t="str">
            <v>DE_RV_BY12</v>
          </cell>
          <cell r="C13780">
            <v>1992</v>
          </cell>
          <cell r="D13780" t="str">
            <v>Annual</v>
          </cell>
          <cell r="E13780" t="str">
            <v>Orthophosphate</v>
          </cell>
          <cell r="F13780" t="str">
            <v>mg/l P</v>
          </cell>
          <cell r="G13780">
            <v>12</v>
          </cell>
          <cell r="I13780">
            <v>0.01</v>
          </cell>
          <cell r="J13780">
            <v>26</v>
          </cell>
          <cell r="K13780">
            <v>2.9999999329447746E-2</v>
          </cell>
          <cell r="L13780">
            <v>2.9999999329447746E-2</v>
          </cell>
          <cell r="N13780" t="str">
            <v>Very Large</v>
          </cell>
          <cell r="O13780">
            <v>2115</v>
          </cell>
        </row>
        <row r="13781">
          <cell r="A13781" t="str">
            <v>DE</v>
          </cell>
          <cell r="B13781" t="str">
            <v>DE_RV_BY11</v>
          </cell>
          <cell r="C13781">
            <v>1992</v>
          </cell>
          <cell r="D13781" t="str">
            <v>Annual</v>
          </cell>
          <cell r="E13781" t="str">
            <v>Orthophosphate</v>
          </cell>
          <cell r="F13781" t="str">
            <v>mg/l P</v>
          </cell>
          <cell r="G13781">
            <v>12</v>
          </cell>
          <cell r="I13781">
            <v>5.0000000000000001E-3</v>
          </cell>
          <cell r="J13781">
            <v>26</v>
          </cell>
          <cell r="K13781">
            <v>4.1000001132488251E-2</v>
          </cell>
          <cell r="L13781">
            <v>3.9999999105930328E-2</v>
          </cell>
          <cell r="N13781" t="str">
            <v>Largest</v>
          </cell>
          <cell r="O13781">
            <v>77086</v>
          </cell>
        </row>
        <row r="13782">
          <cell r="A13782" t="str">
            <v>DE</v>
          </cell>
          <cell r="B13782" t="str">
            <v>DE_RV_BW19</v>
          </cell>
          <cell r="C13782">
            <v>1992</v>
          </cell>
          <cell r="D13782" t="str">
            <v>Annual</v>
          </cell>
          <cell r="E13782" t="str">
            <v>Orthophosphate</v>
          </cell>
          <cell r="F13782" t="str">
            <v>mg/l P</v>
          </cell>
          <cell r="G13782">
            <v>12</v>
          </cell>
          <cell r="I13782">
            <v>0.1</v>
          </cell>
          <cell r="J13782">
            <v>22</v>
          </cell>
          <cell r="K13782">
            <v>5.000000074505806E-2</v>
          </cell>
          <cell r="L13782">
            <v>5.000000074505806E-2</v>
          </cell>
          <cell r="N13782" t="str">
            <v>Largest</v>
          </cell>
          <cell r="O13782">
            <v>40370</v>
          </cell>
        </row>
        <row r="13783">
          <cell r="A13783" t="str">
            <v>DE</v>
          </cell>
          <cell r="B13783" t="str">
            <v>DE_RV_BW17</v>
          </cell>
          <cell r="C13783">
            <v>1992</v>
          </cell>
          <cell r="D13783" t="str">
            <v>Annual</v>
          </cell>
          <cell r="E13783" t="str">
            <v>Orthophosphate</v>
          </cell>
          <cell r="F13783" t="str">
            <v>mg/l P</v>
          </cell>
          <cell r="G13783">
            <v>12</v>
          </cell>
          <cell r="I13783">
            <v>0.01</v>
          </cell>
          <cell r="J13783">
            <v>14</v>
          </cell>
          <cell r="K13783">
            <v>1.4000000432133675E-2</v>
          </cell>
          <cell r="L13783">
            <v>9.9999997764825821E-3</v>
          </cell>
          <cell r="N13783" t="str">
            <v>Medium</v>
          </cell>
          <cell r="O13783">
            <v>129</v>
          </cell>
        </row>
        <row r="13784">
          <cell r="A13784" t="str">
            <v>DE</v>
          </cell>
          <cell r="B13784" t="str">
            <v>DE_RV_BW16</v>
          </cell>
          <cell r="C13784">
            <v>1992</v>
          </cell>
          <cell r="D13784" t="str">
            <v>Annual</v>
          </cell>
          <cell r="E13784" t="str">
            <v>Orthophosphate</v>
          </cell>
          <cell r="F13784" t="str">
            <v>mg/l P</v>
          </cell>
          <cell r="G13784">
            <v>12</v>
          </cell>
          <cell r="I13784">
            <v>0.01</v>
          </cell>
          <cell r="J13784">
            <v>13</v>
          </cell>
          <cell r="K13784">
            <v>1.4000000432133675E-2</v>
          </cell>
          <cell r="L13784">
            <v>9.9999997764825821E-3</v>
          </cell>
          <cell r="N13784" t="str">
            <v>Large</v>
          </cell>
          <cell r="O13784">
            <v>625</v>
          </cell>
        </row>
        <row r="13785">
          <cell r="A13785" t="str">
            <v>DE</v>
          </cell>
          <cell r="B13785" t="str">
            <v>DE_RV_BW15</v>
          </cell>
          <cell r="C13785">
            <v>1992</v>
          </cell>
          <cell r="D13785" t="str">
            <v>Annual</v>
          </cell>
          <cell r="E13785" t="str">
            <v>Orthophosphate</v>
          </cell>
          <cell r="F13785" t="str">
            <v>mg/l P</v>
          </cell>
          <cell r="G13785">
            <v>12</v>
          </cell>
          <cell r="I13785">
            <v>0.01</v>
          </cell>
          <cell r="J13785">
            <v>14</v>
          </cell>
          <cell r="K13785">
            <v>3.5999998450279236E-2</v>
          </cell>
          <cell r="L13785">
            <v>2.9999999329447746E-2</v>
          </cell>
          <cell r="N13785" t="str">
            <v>Large</v>
          </cell>
          <cell r="O13785">
            <v>790</v>
          </cell>
        </row>
        <row r="13786">
          <cell r="A13786" t="str">
            <v>DE</v>
          </cell>
          <cell r="B13786" t="str">
            <v>DE_RV_BY19</v>
          </cell>
          <cell r="C13786">
            <v>1992</v>
          </cell>
          <cell r="D13786" t="str">
            <v>Annual</v>
          </cell>
          <cell r="E13786" t="str">
            <v>Orthophosphate</v>
          </cell>
          <cell r="F13786" t="str">
            <v>mg/l P</v>
          </cell>
          <cell r="G13786">
            <v>12</v>
          </cell>
          <cell r="I13786">
            <v>5.0000000000000001E-3</v>
          </cell>
          <cell r="J13786">
            <v>26</v>
          </cell>
          <cell r="K13786">
            <v>8.0000003799796104E-3</v>
          </cell>
          <cell r="L13786">
            <v>6.0000000521540642E-3</v>
          </cell>
          <cell r="N13786" t="str">
            <v>Large</v>
          </cell>
          <cell r="O13786">
            <v>640</v>
          </cell>
        </row>
        <row r="13787">
          <cell r="A13787" t="str">
            <v>DE</v>
          </cell>
          <cell r="B13787" t="str">
            <v>DE_RV_HH03</v>
          </cell>
          <cell r="C13787">
            <v>1992</v>
          </cell>
          <cell r="D13787" t="str">
            <v>Annual</v>
          </cell>
          <cell r="E13787" t="str">
            <v>Orthophosphate</v>
          </cell>
          <cell r="F13787" t="str">
            <v>mg/l P</v>
          </cell>
          <cell r="G13787">
            <v>12</v>
          </cell>
          <cell r="I13787">
            <v>0.01</v>
          </cell>
          <cell r="J13787">
            <v>26</v>
          </cell>
          <cell r="K13787">
            <v>0.10000000149011612</v>
          </cell>
          <cell r="L13787">
            <v>9.0000003576278687E-2</v>
          </cell>
          <cell r="N13787" t="str">
            <v>Largest</v>
          </cell>
          <cell r="O13787">
            <v>135024</v>
          </cell>
        </row>
        <row r="13788">
          <cell r="A13788" t="str">
            <v>DE</v>
          </cell>
          <cell r="B13788" t="str">
            <v>DE_RV_NI09</v>
          </cell>
          <cell r="C13788">
            <v>1992</v>
          </cell>
          <cell r="D13788" t="str">
            <v>Annual</v>
          </cell>
          <cell r="E13788" t="str">
            <v>Orthophosphate</v>
          </cell>
          <cell r="F13788" t="str">
            <v>mg/l P</v>
          </cell>
          <cell r="G13788">
            <v>12</v>
          </cell>
          <cell r="I13788">
            <v>0.02</v>
          </cell>
          <cell r="J13788">
            <v>18</v>
          </cell>
          <cell r="K13788">
            <v>5.000000074505806E-2</v>
          </cell>
          <cell r="L13788">
            <v>3.9999999105930328E-2</v>
          </cell>
          <cell r="N13788" t="str">
            <v>Largest</v>
          </cell>
          <cell r="O13788">
            <v>15220</v>
          </cell>
        </row>
        <row r="13789">
          <cell r="A13789" t="str">
            <v>DE</v>
          </cell>
          <cell r="B13789" t="str">
            <v>DE_RV_NW10</v>
          </cell>
          <cell r="C13789">
            <v>1992</v>
          </cell>
          <cell r="D13789" t="str">
            <v>Annual</v>
          </cell>
          <cell r="E13789" t="str">
            <v>Orthophosphate</v>
          </cell>
          <cell r="F13789" t="str">
            <v>mg/l P</v>
          </cell>
          <cell r="G13789">
            <v>12</v>
          </cell>
          <cell r="I13789">
            <v>0</v>
          </cell>
          <cell r="J13789">
            <v>15</v>
          </cell>
          <cell r="K13789">
            <v>8.1000000238418579E-2</v>
          </cell>
          <cell r="L13789">
            <v>5.9999998658895493E-2</v>
          </cell>
          <cell r="N13789" t="str">
            <v>Very Large</v>
          </cell>
          <cell r="O13789">
            <v>1988</v>
          </cell>
        </row>
        <row r="13790">
          <cell r="A13790" t="str">
            <v>DE</v>
          </cell>
          <cell r="B13790" t="str">
            <v>DE_RV_NW11</v>
          </cell>
          <cell r="C13790">
            <v>1992</v>
          </cell>
          <cell r="D13790" t="str">
            <v>Annual</v>
          </cell>
          <cell r="E13790" t="str">
            <v>Orthophosphate</v>
          </cell>
          <cell r="F13790" t="str">
            <v>mg/l P</v>
          </cell>
          <cell r="G13790">
            <v>12</v>
          </cell>
          <cell r="I13790">
            <v>0.02</v>
          </cell>
          <cell r="J13790">
            <v>14</v>
          </cell>
          <cell r="K13790">
            <v>6.8000003695487976E-2</v>
          </cell>
          <cell r="L13790">
            <v>7.0000000298023224E-2</v>
          </cell>
          <cell r="N13790" t="str">
            <v>Very Large</v>
          </cell>
          <cell r="O13790">
            <v>1316</v>
          </cell>
        </row>
        <row r="13791">
          <cell r="A13791" t="str">
            <v>DE</v>
          </cell>
          <cell r="B13791" t="str">
            <v>DE_RV_NW12</v>
          </cell>
          <cell r="C13791">
            <v>1992</v>
          </cell>
          <cell r="D13791" t="str">
            <v>Annual</v>
          </cell>
          <cell r="E13791" t="str">
            <v>Orthophosphate</v>
          </cell>
          <cell r="F13791" t="str">
            <v>mg/l P</v>
          </cell>
          <cell r="G13791">
            <v>12</v>
          </cell>
          <cell r="I13791">
            <v>0</v>
          </cell>
          <cell r="J13791">
            <v>12</v>
          </cell>
          <cell r="K13791">
            <v>5.7000000029802322E-2</v>
          </cell>
          <cell r="L13791">
            <v>3.4000001847743988E-2</v>
          </cell>
          <cell r="N13791" t="str">
            <v>Large</v>
          </cell>
          <cell r="O13791">
            <v>299</v>
          </cell>
        </row>
        <row r="13792">
          <cell r="A13792" t="str">
            <v>DE</v>
          </cell>
          <cell r="B13792" t="str">
            <v>DE_RV_NW13</v>
          </cell>
          <cell r="C13792">
            <v>1992</v>
          </cell>
          <cell r="D13792" t="str">
            <v>Annual</v>
          </cell>
          <cell r="E13792" t="str">
            <v>Orthophosphate</v>
          </cell>
          <cell r="F13792" t="str">
            <v>mg/l P</v>
          </cell>
          <cell r="G13792">
            <v>12</v>
          </cell>
          <cell r="I13792">
            <v>0</v>
          </cell>
          <cell r="J13792">
            <v>9</v>
          </cell>
          <cell r="K13792">
            <v>0.15700000524520874</v>
          </cell>
          <cell r="N13792" t="str">
            <v>Largest</v>
          </cell>
          <cell r="O13792">
            <v>4886</v>
          </cell>
        </row>
        <row r="13793">
          <cell r="A13793" t="str">
            <v>DE</v>
          </cell>
          <cell r="B13793" t="str">
            <v>DE_RV_NW14</v>
          </cell>
          <cell r="C13793">
            <v>1992</v>
          </cell>
          <cell r="D13793" t="str">
            <v>Annual</v>
          </cell>
          <cell r="E13793" t="str">
            <v>Orthophosphate</v>
          </cell>
          <cell r="F13793" t="str">
            <v>mg/l P</v>
          </cell>
          <cell r="G13793">
            <v>12</v>
          </cell>
          <cell r="I13793">
            <v>0</v>
          </cell>
          <cell r="J13793">
            <v>7</v>
          </cell>
          <cell r="K13793">
            <v>0.2669999897480011</v>
          </cell>
          <cell r="N13793" t="str">
            <v>Largest</v>
          </cell>
          <cell r="O13793">
            <v>2834</v>
          </cell>
        </row>
        <row r="13794">
          <cell r="A13794" t="str">
            <v>DE</v>
          </cell>
          <cell r="B13794" t="str">
            <v>DE_RV_BE02</v>
          </cell>
          <cell r="C13794">
            <v>1992</v>
          </cell>
          <cell r="D13794" t="str">
            <v>Annual</v>
          </cell>
          <cell r="E13794" t="str">
            <v>Orthophosphate</v>
          </cell>
          <cell r="F13794" t="str">
            <v>mg/l P</v>
          </cell>
          <cell r="G13794">
            <v>12</v>
          </cell>
          <cell r="J13794">
            <v>49</v>
          </cell>
          <cell r="K13794">
            <v>0.27500000596046448</v>
          </cell>
          <cell r="L13794">
            <v>0.1289999932050705</v>
          </cell>
          <cell r="N13794" t="str">
            <v>Largest</v>
          </cell>
          <cell r="O13794">
            <v>13555</v>
          </cell>
        </row>
        <row r="13795">
          <cell r="A13795" t="str">
            <v>DE</v>
          </cell>
          <cell r="B13795" t="str">
            <v>DE_RV_RP05</v>
          </cell>
          <cell r="C13795">
            <v>1992</v>
          </cell>
          <cell r="D13795" t="str">
            <v>Annual</v>
          </cell>
          <cell r="E13795" t="str">
            <v>Orthophosphate</v>
          </cell>
          <cell r="F13795" t="str">
            <v>mg/l P</v>
          </cell>
          <cell r="G13795">
            <v>12</v>
          </cell>
          <cell r="I13795">
            <v>0.02</v>
          </cell>
          <cell r="J13795">
            <v>26</v>
          </cell>
          <cell r="K13795">
            <v>0.20000000298023224</v>
          </cell>
          <cell r="L13795">
            <v>0.20000000298023224</v>
          </cell>
          <cell r="N13795" t="str">
            <v>Largest</v>
          </cell>
          <cell r="O13795">
            <v>7389</v>
          </cell>
        </row>
        <row r="13796">
          <cell r="A13796" t="str">
            <v>DE</v>
          </cell>
          <cell r="B13796" t="str">
            <v>DE_RV_BE01</v>
          </cell>
          <cell r="C13796">
            <v>1992</v>
          </cell>
          <cell r="D13796" t="str">
            <v>Annual</v>
          </cell>
          <cell r="E13796" t="str">
            <v>Orthophosphate</v>
          </cell>
          <cell r="F13796" t="str">
            <v>mg/l P</v>
          </cell>
          <cell r="G13796">
            <v>12</v>
          </cell>
          <cell r="I13796">
            <v>0.03</v>
          </cell>
          <cell r="J13796">
            <v>12</v>
          </cell>
          <cell r="K13796">
            <v>1.4999999664723873E-2</v>
          </cell>
          <cell r="L13796">
            <v>0.10000000149011612</v>
          </cell>
          <cell r="N13796" t="str">
            <v>Largest</v>
          </cell>
          <cell r="O13796">
            <v>10104</v>
          </cell>
        </row>
        <row r="13797">
          <cell r="A13797" t="str">
            <v>DE</v>
          </cell>
          <cell r="B13797" t="str">
            <v>DE_RV_NW181</v>
          </cell>
          <cell r="C13797">
            <v>1992</v>
          </cell>
          <cell r="D13797" t="str">
            <v>Annual</v>
          </cell>
          <cell r="E13797" t="str">
            <v>Orthophosphate</v>
          </cell>
          <cell r="F13797" t="str">
            <v>mg/l P</v>
          </cell>
          <cell r="G13797">
            <v>12</v>
          </cell>
          <cell r="I13797">
            <v>0.02</v>
          </cell>
          <cell r="J13797">
            <v>12</v>
          </cell>
          <cell r="K13797">
            <v>9.2000000178813934E-2</v>
          </cell>
          <cell r="L13797">
            <v>7.0000000298023224E-2</v>
          </cell>
          <cell r="N13797" t="str">
            <v>Largest</v>
          </cell>
          <cell r="O13797">
            <v>3749</v>
          </cell>
        </row>
        <row r="13798">
          <cell r="A13798" t="str">
            <v>DE</v>
          </cell>
          <cell r="B13798" t="str">
            <v>DE_RV_MV01</v>
          </cell>
          <cell r="C13798">
            <v>1992</v>
          </cell>
          <cell r="D13798" t="str">
            <v>Annual</v>
          </cell>
          <cell r="E13798" t="str">
            <v>Orthophosphate</v>
          </cell>
          <cell r="F13798" t="str">
            <v>mg/l P</v>
          </cell>
          <cell r="G13798">
            <v>12</v>
          </cell>
          <cell r="I13798">
            <v>3.0000000000000001E-3</v>
          </cell>
          <cell r="J13798">
            <v>26</v>
          </cell>
          <cell r="K13798">
            <v>5.9000000357627869E-2</v>
          </cell>
          <cell r="L13798">
            <v>3.9999999105930328E-2</v>
          </cell>
          <cell r="N13798" t="str">
            <v>Largest</v>
          </cell>
          <cell r="O13798">
            <v>2990</v>
          </cell>
        </row>
        <row r="13799">
          <cell r="A13799" t="str">
            <v>DE</v>
          </cell>
          <cell r="B13799" t="str">
            <v>DE_RV_SN04</v>
          </cell>
          <cell r="C13799">
            <v>1992</v>
          </cell>
          <cell r="D13799" t="str">
            <v>Annual</v>
          </cell>
          <cell r="E13799" t="str">
            <v>Orthophosphate</v>
          </cell>
          <cell r="F13799" t="str">
            <v>mg/l P</v>
          </cell>
          <cell r="G13799">
            <v>12</v>
          </cell>
          <cell r="I13799">
            <v>0</v>
          </cell>
          <cell r="J13799">
            <v>23</v>
          </cell>
          <cell r="K13799">
            <v>0.22599999606609344</v>
          </cell>
          <cell r="L13799">
            <v>0.22800000011920929</v>
          </cell>
          <cell r="N13799" t="str">
            <v>Largest</v>
          </cell>
          <cell r="O13799">
            <v>51391</v>
          </cell>
        </row>
        <row r="13800">
          <cell r="A13800" t="str">
            <v>DE</v>
          </cell>
          <cell r="B13800" t="str">
            <v>DE_RV_MV02</v>
          </cell>
          <cell r="C13800">
            <v>1992</v>
          </cell>
          <cell r="D13800" t="str">
            <v>Annual</v>
          </cell>
          <cell r="E13800" t="str">
            <v>Orthophosphate</v>
          </cell>
          <cell r="F13800" t="str">
            <v>mg/l P</v>
          </cell>
          <cell r="G13800">
            <v>12</v>
          </cell>
          <cell r="I13800">
            <v>3.0000000000000001E-3</v>
          </cell>
          <cell r="J13800">
            <v>25</v>
          </cell>
          <cell r="K13800">
            <v>2.0999999716877937E-2</v>
          </cell>
          <cell r="L13800">
            <v>1.9999999552965164E-2</v>
          </cell>
          <cell r="N13800" t="str">
            <v>Very Large</v>
          </cell>
          <cell r="O13800">
            <v>2253</v>
          </cell>
        </row>
        <row r="13801">
          <cell r="A13801" t="str">
            <v>DE</v>
          </cell>
          <cell r="B13801" t="str">
            <v>DE_RV_SH01</v>
          </cell>
          <cell r="C13801">
            <v>1992</v>
          </cell>
          <cell r="D13801" t="str">
            <v>Annual</v>
          </cell>
          <cell r="E13801" t="str">
            <v>Orthophosphate</v>
          </cell>
          <cell r="F13801" t="str">
            <v>mg/l P</v>
          </cell>
          <cell r="G13801">
            <v>12</v>
          </cell>
          <cell r="I13801">
            <v>0.02</v>
          </cell>
          <cell r="J13801">
            <v>13</v>
          </cell>
          <cell r="K13801">
            <v>2.8999999165534973E-2</v>
          </cell>
          <cell r="L13801">
            <v>3.0999999493360519E-2</v>
          </cell>
          <cell r="N13801" t="str">
            <v>Large</v>
          </cell>
          <cell r="O13801">
            <v>335</v>
          </cell>
        </row>
        <row r="13802">
          <cell r="A13802" t="str">
            <v>DE</v>
          </cell>
          <cell r="B13802" t="str">
            <v>DE_RV_MV03</v>
          </cell>
          <cell r="C13802">
            <v>1992</v>
          </cell>
          <cell r="D13802" t="str">
            <v>Annual</v>
          </cell>
          <cell r="E13802" t="str">
            <v>Orthophosphate</v>
          </cell>
          <cell r="F13802" t="str">
            <v>mg/l P</v>
          </cell>
          <cell r="G13802">
            <v>12</v>
          </cell>
          <cell r="I13802">
            <v>3.0000000000000001E-3</v>
          </cell>
          <cell r="J13802">
            <v>25</v>
          </cell>
          <cell r="K13802">
            <v>9.0000003576278687E-2</v>
          </cell>
          <cell r="L13802">
            <v>7.0000000298023224E-2</v>
          </cell>
          <cell r="N13802" t="str">
            <v>Largest</v>
          </cell>
          <cell r="O13802">
            <v>2982</v>
          </cell>
        </row>
        <row r="13803">
          <cell r="A13803" t="str">
            <v>DE</v>
          </cell>
          <cell r="B13803" t="str">
            <v>DE_RV_NW15</v>
          </cell>
          <cell r="C13803">
            <v>1992</v>
          </cell>
          <cell r="D13803" t="str">
            <v>Annual</v>
          </cell>
          <cell r="E13803" t="str">
            <v>Orthophosphate</v>
          </cell>
          <cell r="F13803" t="str">
            <v>mg/l P</v>
          </cell>
          <cell r="G13803">
            <v>12</v>
          </cell>
          <cell r="I13803">
            <v>0.02</v>
          </cell>
          <cell r="J13803">
            <v>13</v>
          </cell>
          <cell r="K13803">
            <v>0.12600000202655792</v>
          </cell>
          <cell r="L13803">
            <v>0.10000000149011612</v>
          </cell>
          <cell r="N13803" t="str">
            <v>Large</v>
          </cell>
          <cell r="O13803">
            <v>567</v>
          </cell>
        </row>
        <row r="13804">
          <cell r="A13804" t="str">
            <v>DE</v>
          </cell>
          <cell r="B13804" t="str">
            <v>DE_RV_BB01</v>
          </cell>
          <cell r="C13804">
            <v>1992</v>
          </cell>
          <cell r="D13804" t="str">
            <v>Annual</v>
          </cell>
          <cell r="E13804" t="str">
            <v>Orthophosphate</v>
          </cell>
          <cell r="F13804" t="str">
            <v>mg/l P</v>
          </cell>
          <cell r="G13804">
            <v>12</v>
          </cell>
          <cell r="J13804">
            <v>23</v>
          </cell>
          <cell r="K13804">
            <v>5.299999937415123E-2</v>
          </cell>
          <cell r="L13804">
            <v>5.9999998658895493E-2</v>
          </cell>
          <cell r="N13804" t="str">
            <v>Largest</v>
          </cell>
          <cell r="O13804">
            <v>4460</v>
          </cell>
        </row>
        <row r="13805">
          <cell r="A13805" t="str">
            <v>DE</v>
          </cell>
          <cell r="B13805" t="str">
            <v>DE_RV_NI14</v>
          </cell>
          <cell r="C13805">
            <v>1992</v>
          </cell>
          <cell r="D13805" t="str">
            <v>Annual</v>
          </cell>
          <cell r="E13805" t="str">
            <v>Orthophosphate</v>
          </cell>
          <cell r="F13805" t="str">
            <v>mg/l P</v>
          </cell>
          <cell r="G13805">
            <v>12</v>
          </cell>
          <cell r="I13805">
            <v>0.02</v>
          </cell>
          <cell r="J13805">
            <v>18</v>
          </cell>
          <cell r="K13805">
            <v>7.9999998211860657E-2</v>
          </cell>
          <cell r="L13805">
            <v>5.000000074505806E-2</v>
          </cell>
          <cell r="N13805" t="str">
            <v>Very Large</v>
          </cell>
          <cell r="O13805">
            <v>2344</v>
          </cell>
        </row>
        <row r="13806">
          <cell r="A13806" t="str">
            <v>DE</v>
          </cell>
          <cell r="B13806" t="str">
            <v>DE_RV_NI15</v>
          </cell>
          <cell r="C13806">
            <v>1992</v>
          </cell>
          <cell r="D13806" t="str">
            <v>Annual</v>
          </cell>
          <cell r="E13806" t="str">
            <v>Orthophosphate</v>
          </cell>
          <cell r="F13806" t="str">
            <v>mg/l P</v>
          </cell>
          <cell r="G13806">
            <v>12</v>
          </cell>
          <cell r="I13806">
            <v>0.02</v>
          </cell>
          <cell r="J13806">
            <v>19</v>
          </cell>
          <cell r="K13806">
            <v>5.9999998658895493E-2</v>
          </cell>
          <cell r="L13806">
            <v>7.0000000298023224E-2</v>
          </cell>
          <cell r="N13806" t="str">
            <v>Largest</v>
          </cell>
          <cell r="O13806">
            <v>9207</v>
          </cell>
        </row>
        <row r="13807">
          <cell r="A13807" t="str">
            <v>DE</v>
          </cell>
          <cell r="B13807" t="str">
            <v>DE_RV_NI16</v>
          </cell>
          <cell r="C13807">
            <v>1992</v>
          </cell>
          <cell r="D13807" t="str">
            <v>Annual</v>
          </cell>
          <cell r="E13807" t="str">
            <v>Orthophosphate</v>
          </cell>
          <cell r="F13807" t="str">
            <v>mg/l P</v>
          </cell>
          <cell r="G13807">
            <v>12</v>
          </cell>
          <cell r="I13807">
            <v>0.02</v>
          </cell>
          <cell r="J13807">
            <v>25</v>
          </cell>
          <cell r="K13807">
            <v>5.000000074505806E-2</v>
          </cell>
          <cell r="L13807">
            <v>5.000000074505806E-2</v>
          </cell>
          <cell r="N13807" t="str">
            <v>Very Large</v>
          </cell>
          <cell r="O13807">
            <v>1749</v>
          </cell>
        </row>
        <row r="13808">
          <cell r="A13808" t="str">
            <v>DE</v>
          </cell>
          <cell r="B13808" t="str">
            <v>DE_RV_NI17</v>
          </cell>
          <cell r="C13808">
            <v>1992</v>
          </cell>
          <cell r="D13808" t="str">
            <v>Annual</v>
          </cell>
          <cell r="E13808" t="str">
            <v>Orthophosphate</v>
          </cell>
          <cell r="F13808" t="str">
            <v>mg/l P</v>
          </cell>
          <cell r="G13808">
            <v>12</v>
          </cell>
          <cell r="I13808">
            <v>0.05</v>
          </cell>
          <cell r="J13808">
            <v>15</v>
          </cell>
          <cell r="K13808">
            <v>2.500000037252903E-2</v>
          </cell>
          <cell r="L13808">
            <v>2.500000037252903E-2</v>
          </cell>
          <cell r="N13808" t="str">
            <v>Largest</v>
          </cell>
          <cell r="O13808">
            <v>2968</v>
          </cell>
        </row>
        <row r="13809">
          <cell r="A13809" t="str">
            <v>DE</v>
          </cell>
          <cell r="B13809" t="str">
            <v>DE_RV_NI18</v>
          </cell>
          <cell r="C13809">
            <v>1992</v>
          </cell>
          <cell r="D13809" t="str">
            <v>Annual</v>
          </cell>
          <cell r="E13809" t="str">
            <v>Orthophosphate</v>
          </cell>
          <cell r="F13809" t="str">
            <v>mg/l P</v>
          </cell>
          <cell r="G13809">
            <v>12</v>
          </cell>
          <cell r="I13809">
            <v>0.01</v>
          </cell>
          <cell r="J13809">
            <v>18</v>
          </cell>
          <cell r="K13809">
            <v>5.6000001728534698E-2</v>
          </cell>
          <cell r="L13809">
            <v>5.000000074505806E-2</v>
          </cell>
          <cell r="N13809" t="str">
            <v>Very Large</v>
          </cell>
          <cell r="O13809">
            <v>1545</v>
          </cell>
        </row>
        <row r="13810">
          <cell r="A13810" t="str">
            <v>DE</v>
          </cell>
          <cell r="B13810" t="str">
            <v>DE_RV_NW01</v>
          </cell>
          <cell r="C13810">
            <v>1992</v>
          </cell>
          <cell r="D13810" t="str">
            <v>Annual</v>
          </cell>
          <cell r="E13810" t="str">
            <v>Orthophosphate</v>
          </cell>
          <cell r="F13810" t="str">
            <v>mg/l P</v>
          </cell>
          <cell r="G13810">
            <v>12</v>
          </cell>
          <cell r="I13810">
            <v>0</v>
          </cell>
          <cell r="J13810">
            <v>13</v>
          </cell>
          <cell r="K13810">
            <v>7.8000001609325409E-2</v>
          </cell>
          <cell r="L13810">
            <v>7.0000000298023224E-2</v>
          </cell>
          <cell r="N13810" t="str">
            <v>Largest</v>
          </cell>
          <cell r="O13810">
            <v>140756</v>
          </cell>
        </row>
        <row r="13811">
          <cell r="A13811" t="str">
            <v>DE</v>
          </cell>
          <cell r="B13811" t="str">
            <v>DE_RV_NW08</v>
          </cell>
          <cell r="C13811">
            <v>1992</v>
          </cell>
          <cell r="D13811" t="str">
            <v>Annual</v>
          </cell>
          <cell r="E13811" t="str">
            <v>Orthophosphate</v>
          </cell>
          <cell r="F13811" t="str">
            <v>mg/l P</v>
          </cell>
          <cell r="G13811">
            <v>12</v>
          </cell>
          <cell r="I13811">
            <v>0</v>
          </cell>
          <cell r="J13811">
            <v>13</v>
          </cell>
          <cell r="K13811">
            <v>0.26399999856948853</v>
          </cell>
          <cell r="L13811">
            <v>0.289000004529953</v>
          </cell>
          <cell r="N13811" t="str">
            <v>Large</v>
          </cell>
          <cell r="O13811">
            <v>284</v>
          </cell>
        </row>
        <row r="13812">
          <cell r="A13812" t="str">
            <v>DE</v>
          </cell>
          <cell r="B13812" t="str">
            <v>DE_RV_NW041</v>
          </cell>
          <cell r="C13812">
            <v>1992</v>
          </cell>
          <cell r="D13812" t="str">
            <v>Annual</v>
          </cell>
          <cell r="E13812" t="str">
            <v>Orthophosphate</v>
          </cell>
          <cell r="F13812" t="str">
            <v>mg/l P</v>
          </cell>
          <cell r="G13812">
            <v>12</v>
          </cell>
          <cell r="I13812">
            <v>0.02</v>
          </cell>
          <cell r="J13812">
            <v>13</v>
          </cell>
          <cell r="K13812">
            <v>0.22699999809265137</v>
          </cell>
          <cell r="L13812">
            <v>0.25600001215934753</v>
          </cell>
          <cell r="N13812" t="str">
            <v>Very Large</v>
          </cell>
          <cell r="O13812">
            <v>1257</v>
          </cell>
        </row>
        <row r="13813">
          <cell r="A13813" t="str">
            <v>DE</v>
          </cell>
          <cell r="B13813" t="str">
            <v>DE_RV_HH011</v>
          </cell>
          <cell r="C13813">
            <v>1992</v>
          </cell>
          <cell r="D13813" t="str">
            <v>Annual</v>
          </cell>
          <cell r="E13813" t="str">
            <v>Orthophosphate</v>
          </cell>
          <cell r="F13813" t="str">
            <v>mg/l P</v>
          </cell>
          <cell r="G13813">
            <v>12</v>
          </cell>
          <cell r="I13813">
            <v>0.01</v>
          </cell>
          <cell r="J13813">
            <v>26</v>
          </cell>
          <cell r="K13813">
            <v>0.11999999731779099</v>
          </cell>
          <cell r="L13813">
            <v>0.12999999523162842</v>
          </cell>
          <cell r="N13813" t="str">
            <v>Largest</v>
          </cell>
          <cell r="O13813">
            <v>139755</v>
          </cell>
        </row>
        <row r="13814">
          <cell r="A13814" t="str">
            <v>DE</v>
          </cell>
          <cell r="B13814" t="str">
            <v>DE_RV_BB04</v>
          </cell>
          <cell r="C13814">
            <v>1992</v>
          </cell>
          <cell r="D13814" t="str">
            <v>Annual</v>
          </cell>
          <cell r="E13814" t="str">
            <v>Orthophosphate</v>
          </cell>
          <cell r="F13814" t="str">
            <v>mg/l P</v>
          </cell>
          <cell r="G13814">
            <v>12</v>
          </cell>
          <cell r="I13814">
            <v>5.0000000000000001E-3</v>
          </cell>
          <cell r="J13814">
            <v>15</v>
          </cell>
          <cell r="K13814">
            <v>1.4999999664723873E-2</v>
          </cell>
          <cell r="L13814">
            <v>1.0999999940395355E-2</v>
          </cell>
          <cell r="N13814" t="str">
            <v>Very Large</v>
          </cell>
          <cell r="O13814">
            <v>2269</v>
          </cell>
        </row>
        <row r="13815">
          <cell r="A13815" t="str">
            <v>DE</v>
          </cell>
          <cell r="B13815" t="str">
            <v>DE_RV_BB05</v>
          </cell>
          <cell r="C13815">
            <v>1992</v>
          </cell>
          <cell r="D13815" t="str">
            <v>Annual</v>
          </cell>
          <cell r="E13815" t="str">
            <v>Orthophosphate</v>
          </cell>
          <cell r="F13815" t="str">
            <v>mg/l P</v>
          </cell>
          <cell r="G13815">
            <v>12</v>
          </cell>
          <cell r="I13815">
            <v>8.0000000000000002E-3</v>
          </cell>
          <cell r="J13815">
            <v>46</v>
          </cell>
          <cell r="K13815">
            <v>4.8999998718500137E-2</v>
          </cell>
          <cell r="L13815">
            <v>4.8000000417232513E-2</v>
          </cell>
          <cell r="N13815" t="str">
            <v>Largest</v>
          </cell>
          <cell r="O13815">
            <v>6401</v>
          </cell>
        </row>
        <row r="13816">
          <cell r="A13816" t="str">
            <v>DE</v>
          </cell>
          <cell r="B13816" t="str">
            <v>DE_RV_BB06</v>
          </cell>
          <cell r="C13816">
            <v>1992</v>
          </cell>
          <cell r="D13816" t="str">
            <v>Annual</v>
          </cell>
          <cell r="E13816" t="str">
            <v>Orthophosphate</v>
          </cell>
          <cell r="F13816" t="str">
            <v>mg/l P</v>
          </cell>
          <cell r="G13816">
            <v>12</v>
          </cell>
          <cell r="I13816">
            <v>8.0000000000000002E-3</v>
          </cell>
          <cell r="J13816">
            <v>49</v>
          </cell>
          <cell r="K13816">
            <v>8.1000000238418579E-2</v>
          </cell>
          <cell r="L13816">
            <v>8.1000000238418579E-2</v>
          </cell>
          <cell r="N13816" t="str">
            <v>Largest</v>
          </cell>
          <cell r="O13816">
            <v>3232</v>
          </cell>
        </row>
        <row r="13817">
          <cell r="A13817" t="str">
            <v>DE</v>
          </cell>
          <cell r="B13817" t="str">
            <v>DE_RV_BB07</v>
          </cell>
          <cell r="C13817">
            <v>1992</v>
          </cell>
          <cell r="D13817" t="str">
            <v>Annual</v>
          </cell>
          <cell r="E13817" t="str">
            <v>Orthophosphate</v>
          </cell>
          <cell r="F13817" t="str">
            <v>mg/l P</v>
          </cell>
          <cell r="G13817">
            <v>12</v>
          </cell>
          <cell r="I13817">
            <v>8.0000000000000002E-3</v>
          </cell>
          <cell r="J13817">
            <v>50</v>
          </cell>
          <cell r="K13817">
            <v>0.18999999761581421</v>
          </cell>
          <cell r="L13817">
            <v>0.14000000059604645</v>
          </cell>
          <cell r="N13817" t="str">
            <v>Largest</v>
          </cell>
          <cell r="O13817">
            <v>15610</v>
          </cell>
        </row>
        <row r="13818">
          <cell r="A13818" t="str">
            <v>DE</v>
          </cell>
          <cell r="B13818" t="str">
            <v>DE_RV_BB08</v>
          </cell>
          <cell r="C13818">
            <v>1992</v>
          </cell>
          <cell r="D13818" t="str">
            <v>Annual</v>
          </cell>
          <cell r="E13818" t="str">
            <v>Orthophosphate</v>
          </cell>
          <cell r="F13818" t="str">
            <v>mg/l P</v>
          </cell>
          <cell r="G13818">
            <v>12</v>
          </cell>
          <cell r="J13818">
            <v>23</v>
          </cell>
          <cell r="K13818">
            <v>0.11999999731779099</v>
          </cell>
          <cell r="L13818">
            <v>0.11699999868869781</v>
          </cell>
          <cell r="N13818" t="str">
            <v>Largest</v>
          </cell>
          <cell r="O13818">
            <v>53580</v>
          </cell>
        </row>
        <row r="13819">
          <cell r="A13819" t="str">
            <v>DE</v>
          </cell>
          <cell r="B13819" t="str">
            <v>DE_RV_BB09</v>
          </cell>
          <cell r="C13819">
            <v>1992</v>
          </cell>
          <cell r="D13819" t="str">
            <v>Annual</v>
          </cell>
          <cell r="E13819" t="str">
            <v>Orthophosphate</v>
          </cell>
          <cell r="F13819" t="str">
            <v>mg/l P</v>
          </cell>
          <cell r="G13819">
            <v>12</v>
          </cell>
          <cell r="J13819">
            <v>24</v>
          </cell>
          <cell r="K13819">
            <v>0.12300000339746475</v>
          </cell>
          <cell r="L13819">
            <v>0.11900000274181366</v>
          </cell>
          <cell r="N13819" t="str">
            <v>Largest</v>
          </cell>
          <cell r="O13819">
            <v>109519</v>
          </cell>
        </row>
        <row r="13820">
          <cell r="A13820" t="str">
            <v>DE</v>
          </cell>
          <cell r="B13820" t="str">
            <v>DE_RV_NW02</v>
          </cell>
          <cell r="C13820">
            <v>1992</v>
          </cell>
          <cell r="D13820" t="str">
            <v>Annual</v>
          </cell>
          <cell r="E13820" t="str">
            <v>Orthophosphate</v>
          </cell>
          <cell r="F13820" t="str">
            <v>mg/l P</v>
          </cell>
          <cell r="G13820">
            <v>12</v>
          </cell>
          <cell r="I13820">
            <v>0</v>
          </cell>
          <cell r="J13820">
            <v>13</v>
          </cell>
          <cell r="K13820">
            <v>0.10700000077486038</v>
          </cell>
          <cell r="L13820">
            <v>0.10999999940395355</v>
          </cell>
          <cell r="N13820" t="str">
            <v>Largest</v>
          </cell>
          <cell r="O13820">
            <v>159127</v>
          </cell>
        </row>
        <row r="13821">
          <cell r="A13821" t="str">
            <v>DE</v>
          </cell>
          <cell r="B13821" t="str">
            <v>DE_RV_SN07</v>
          </cell>
          <cell r="C13821">
            <v>1992</v>
          </cell>
          <cell r="D13821" t="str">
            <v>Annual</v>
          </cell>
          <cell r="E13821" t="str">
            <v>Orthophosphate</v>
          </cell>
          <cell r="F13821" t="str">
            <v>mg/l P</v>
          </cell>
          <cell r="G13821">
            <v>12</v>
          </cell>
          <cell r="I13821">
            <v>0</v>
          </cell>
          <cell r="J13821">
            <v>11</v>
          </cell>
          <cell r="K13821">
            <v>0.25</v>
          </cell>
          <cell r="L13821">
            <v>0.28999999165534973</v>
          </cell>
          <cell r="N13821" t="str">
            <v>Very Large</v>
          </cell>
          <cell r="O13821">
            <v>2361</v>
          </cell>
        </row>
        <row r="13822">
          <cell r="A13822" t="str">
            <v>DE</v>
          </cell>
          <cell r="B13822" t="str">
            <v>DE_RV_RP06</v>
          </cell>
          <cell r="C13822">
            <v>1992</v>
          </cell>
          <cell r="D13822" t="str">
            <v>Annual</v>
          </cell>
          <cell r="E13822" t="str">
            <v>Orthophosphate</v>
          </cell>
          <cell r="F13822" t="str">
            <v>mg/l P</v>
          </cell>
          <cell r="G13822">
            <v>12</v>
          </cell>
          <cell r="I13822">
            <v>0.02</v>
          </cell>
          <cell r="J13822">
            <v>25</v>
          </cell>
          <cell r="K13822">
            <v>0.28999999165534973</v>
          </cell>
          <cell r="L13822">
            <v>0.31999999284744263</v>
          </cell>
          <cell r="N13822" t="str">
            <v>Largest</v>
          </cell>
          <cell r="O13822">
            <v>4013</v>
          </cell>
        </row>
        <row r="13823">
          <cell r="A13823" t="str">
            <v>DK</v>
          </cell>
          <cell r="B13823" t="str">
            <v>DK_RV_370038</v>
          </cell>
          <cell r="C13823">
            <v>1992</v>
          </cell>
          <cell r="D13823" t="str">
            <v>Annual</v>
          </cell>
          <cell r="E13823" t="str">
            <v>Orthophosphate</v>
          </cell>
          <cell r="F13823" t="str">
            <v>mg/l P</v>
          </cell>
          <cell r="G13823">
            <v>12</v>
          </cell>
          <cell r="J13823">
            <v>26</v>
          </cell>
          <cell r="K13823">
            <v>7.9999998211860657E-2</v>
          </cell>
          <cell r="L13823">
            <v>8.9000001549720764E-2</v>
          </cell>
          <cell r="M13823">
            <v>0.11999999731779099</v>
          </cell>
          <cell r="N13823" t="str">
            <v>Medium</v>
          </cell>
          <cell r="O13823">
            <v>65.8</v>
          </cell>
        </row>
        <row r="13824">
          <cell r="A13824" t="str">
            <v>DK</v>
          </cell>
          <cell r="B13824" t="str">
            <v>DK_RV_620014</v>
          </cell>
          <cell r="C13824">
            <v>1992</v>
          </cell>
          <cell r="D13824" t="str">
            <v>Annual</v>
          </cell>
          <cell r="E13824" t="str">
            <v>Orthophosphate</v>
          </cell>
          <cell r="F13824" t="str">
            <v>mg/l P</v>
          </cell>
          <cell r="G13824">
            <v>12</v>
          </cell>
          <cell r="J13824">
            <v>32</v>
          </cell>
          <cell r="K13824">
            <v>3.9999999105930328E-2</v>
          </cell>
          <cell r="L13824">
            <v>4.3999999761581421E-2</v>
          </cell>
          <cell r="M13824">
            <v>9.9999997764825821E-3</v>
          </cell>
          <cell r="N13824" t="str">
            <v>Small</v>
          </cell>
          <cell r="O13824">
            <v>9.9</v>
          </cell>
        </row>
        <row r="13825">
          <cell r="A13825" t="str">
            <v>DK</v>
          </cell>
          <cell r="B13825" t="str">
            <v>DK_RV_600031</v>
          </cell>
          <cell r="C13825">
            <v>1992</v>
          </cell>
          <cell r="D13825" t="str">
            <v>Annual</v>
          </cell>
          <cell r="E13825" t="str">
            <v>Orthophosphate</v>
          </cell>
          <cell r="F13825" t="str">
            <v>mg/l P</v>
          </cell>
          <cell r="G13825">
            <v>12</v>
          </cell>
          <cell r="J13825">
            <v>26</v>
          </cell>
          <cell r="K13825">
            <v>7.9999998211860657E-2</v>
          </cell>
          <cell r="L13825">
            <v>0.1550000011920929</v>
          </cell>
          <cell r="M13825">
            <v>0.38999998569488525</v>
          </cell>
          <cell r="N13825" t="str">
            <v>Small</v>
          </cell>
          <cell r="O13825">
            <v>42.9</v>
          </cell>
        </row>
        <row r="13826">
          <cell r="A13826" t="str">
            <v>DK</v>
          </cell>
          <cell r="B13826" t="str">
            <v>DK_RV_590006</v>
          </cell>
          <cell r="C13826">
            <v>1992</v>
          </cell>
          <cell r="D13826" t="str">
            <v>Annual</v>
          </cell>
          <cell r="E13826" t="str">
            <v>Orthophosphate</v>
          </cell>
          <cell r="F13826" t="str">
            <v>mg/l P</v>
          </cell>
          <cell r="G13826">
            <v>12</v>
          </cell>
          <cell r="J13826">
            <v>26</v>
          </cell>
          <cell r="K13826">
            <v>7.9999998211860657E-2</v>
          </cell>
          <cell r="L13826">
            <v>0.1550000011920929</v>
          </cell>
          <cell r="M13826">
            <v>0.14000000059604645</v>
          </cell>
          <cell r="N13826" t="str">
            <v>Medium</v>
          </cell>
          <cell r="O13826">
            <v>129.19999999999999</v>
          </cell>
        </row>
        <row r="13827">
          <cell r="A13827" t="str">
            <v>DK</v>
          </cell>
          <cell r="B13827" t="str">
            <v>DK_RV_570050</v>
          </cell>
          <cell r="C13827">
            <v>1992</v>
          </cell>
          <cell r="D13827" t="str">
            <v>Annual</v>
          </cell>
          <cell r="E13827" t="str">
            <v>Orthophosphate</v>
          </cell>
          <cell r="F13827" t="str">
            <v>mg/l P</v>
          </cell>
          <cell r="G13827">
            <v>12</v>
          </cell>
          <cell r="J13827">
            <v>26</v>
          </cell>
          <cell r="K13827">
            <v>0.15000000596046448</v>
          </cell>
          <cell r="L13827">
            <v>0.21500000357627869</v>
          </cell>
          <cell r="M13827">
            <v>0.18000000715255737</v>
          </cell>
          <cell r="N13827" t="str">
            <v>Large</v>
          </cell>
          <cell r="O13827">
            <v>610.5</v>
          </cell>
        </row>
        <row r="13828">
          <cell r="A13828" t="str">
            <v>DK</v>
          </cell>
          <cell r="B13828" t="str">
            <v>DK_RV_150002</v>
          </cell>
          <cell r="C13828">
            <v>1992</v>
          </cell>
          <cell r="D13828" t="str">
            <v>Annual</v>
          </cell>
          <cell r="E13828" t="str">
            <v>Orthophosphate</v>
          </cell>
          <cell r="F13828" t="str">
            <v>mg/l P</v>
          </cell>
          <cell r="G13828">
            <v>12</v>
          </cell>
          <cell r="J13828">
            <v>16</v>
          </cell>
          <cell r="K13828">
            <v>5.9999998658895493E-2</v>
          </cell>
          <cell r="L13828">
            <v>6.4000003039836884E-2</v>
          </cell>
          <cell r="M13828">
            <v>9.9999997764825821E-3</v>
          </cell>
          <cell r="N13828" t="str">
            <v>Medium</v>
          </cell>
          <cell r="O13828">
            <v>96.3</v>
          </cell>
        </row>
        <row r="13829">
          <cell r="A13829" t="str">
            <v>DK</v>
          </cell>
          <cell r="B13829" t="str">
            <v>DK_RV_520022</v>
          </cell>
          <cell r="C13829">
            <v>1992</v>
          </cell>
          <cell r="D13829" t="str">
            <v>Annual</v>
          </cell>
          <cell r="E13829" t="str">
            <v>Orthophosphate</v>
          </cell>
          <cell r="F13829" t="str">
            <v>mg/l P</v>
          </cell>
          <cell r="G13829">
            <v>12</v>
          </cell>
          <cell r="J13829">
            <v>26</v>
          </cell>
          <cell r="K13829">
            <v>0.33000001311302185</v>
          </cell>
          <cell r="L13829">
            <v>0.21500000357627869</v>
          </cell>
          <cell r="M13829">
            <v>0.57999998331069946</v>
          </cell>
          <cell r="N13829" t="str">
            <v>Small</v>
          </cell>
          <cell r="O13829">
            <v>38.299999999999997</v>
          </cell>
        </row>
        <row r="13830">
          <cell r="A13830" t="str">
            <v>DK</v>
          </cell>
          <cell r="B13830" t="str">
            <v>DK_RV_470001</v>
          </cell>
          <cell r="C13830">
            <v>1992</v>
          </cell>
          <cell r="D13830" t="str">
            <v>Annual</v>
          </cell>
          <cell r="E13830" t="str">
            <v>Orthophosphate</v>
          </cell>
          <cell r="F13830" t="str">
            <v>mg/l P</v>
          </cell>
          <cell r="G13830">
            <v>12</v>
          </cell>
          <cell r="J13830">
            <v>50</v>
          </cell>
          <cell r="K13830">
            <v>0.15000000596046448</v>
          </cell>
          <cell r="L13830">
            <v>0.20299999415874481</v>
          </cell>
          <cell r="M13830">
            <v>0.25</v>
          </cell>
          <cell r="N13830" t="str">
            <v>Medium</v>
          </cell>
          <cell r="O13830">
            <v>57.8</v>
          </cell>
        </row>
        <row r="13831">
          <cell r="A13831" t="str">
            <v>DK</v>
          </cell>
          <cell r="B13831" t="str">
            <v>DK_RV_180077</v>
          </cell>
          <cell r="C13831">
            <v>1992</v>
          </cell>
          <cell r="D13831" t="str">
            <v>Annual</v>
          </cell>
          <cell r="E13831" t="str">
            <v>Orthophosphate</v>
          </cell>
          <cell r="F13831" t="str">
            <v>mg/l P</v>
          </cell>
          <cell r="G13831">
            <v>12</v>
          </cell>
          <cell r="J13831">
            <v>18</v>
          </cell>
          <cell r="K13831">
            <v>1.9999999552965164E-2</v>
          </cell>
          <cell r="L13831">
            <v>3.2999999821186066E-2</v>
          </cell>
          <cell r="M13831">
            <v>9.9999997764825821E-3</v>
          </cell>
          <cell r="N13831" t="str">
            <v>Large</v>
          </cell>
          <cell r="O13831">
            <v>556.4</v>
          </cell>
        </row>
        <row r="13832">
          <cell r="A13832" t="str">
            <v>DK</v>
          </cell>
          <cell r="B13832" t="str">
            <v>DK_RV_450002</v>
          </cell>
          <cell r="C13832">
            <v>1992</v>
          </cell>
          <cell r="D13832" t="str">
            <v>Annual</v>
          </cell>
          <cell r="E13832" t="str">
            <v>Orthophosphate</v>
          </cell>
          <cell r="F13832" t="str">
            <v>mg/l P</v>
          </cell>
          <cell r="G13832">
            <v>12</v>
          </cell>
          <cell r="J13832">
            <v>12</v>
          </cell>
          <cell r="K13832">
            <v>0.10499999672174454</v>
          </cell>
          <cell r="L13832">
            <v>7.9999998211860657E-2</v>
          </cell>
          <cell r="M13832">
            <v>8.2000002264976501E-2</v>
          </cell>
          <cell r="N13832" t="str">
            <v>Large</v>
          </cell>
          <cell r="O13832">
            <v>535</v>
          </cell>
        </row>
        <row r="13833">
          <cell r="A13833" t="str">
            <v>DK</v>
          </cell>
          <cell r="B13833" t="str">
            <v>DK_RV_440021</v>
          </cell>
          <cell r="C13833">
            <v>1992</v>
          </cell>
          <cell r="D13833" t="str">
            <v>Annual</v>
          </cell>
          <cell r="E13833" t="str">
            <v>Orthophosphate</v>
          </cell>
          <cell r="F13833" t="str">
            <v>mg/l P</v>
          </cell>
          <cell r="G13833">
            <v>12</v>
          </cell>
          <cell r="J13833">
            <v>24</v>
          </cell>
          <cell r="K13833">
            <v>7.9999998211860657E-2</v>
          </cell>
          <cell r="L13833">
            <v>9.4999998807907104E-2</v>
          </cell>
          <cell r="M13833">
            <v>2.9999999329447746E-2</v>
          </cell>
          <cell r="N13833" t="str">
            <v>Medium</v>
          </cell>
          <cell r="O13833">
            <v>127.6</v>
          </cell>
        </row>
        <row r="13834">
          <cell r="A13834" t="str">
            <v>DK</v>
          </cell>
          <cell r="B13834" t="str">
            <v>DK_RV_420016</v>
          </cell>
          <cell r="C13834">
            <v>1992</v>
          </cell>
          <cell r="D13834" t="str">
            <v>Annual</v>
          </cell>
          <cell r="E13834" t="str">
            <v>Orthophosphate</v>
          </cell>
          <cell r="F13834" t="str">
            <v>mg/l P</v>
          </cell>
          <cell r="G13834">
            <v>12</v>
          </cell>
          <cell r="J13834">
            <v>20</v>
          </cell>
          <cell r="K13834">
            <v>2.9999999329447746E-2</v>
          </cell>
          <cell r="L13834">
            <v>3.5000000149011612E-2</v>
          </cell>
          <cell r="M13834">
            <v>9.9999997764825821E-3</v>
          </cell>
          <cell r="N13834" t="str">
            <v>Large</v>
          </cell>
          <cell r="O13834">
            <v>563.29999999999995</v>
          </cell>
        </row>
        <row r="13835">
          <cell r="A13835" t="str">
            <v>DK</v>
          </cell>
          <cell r="B13835" t="str">
            <v>DK_RV_400001</v>
          </cell>
          <cell r="C13835">
            <v>1992</v>
          </cell>
          <cell r="D13835" t="str">
            <v>Annual</v>
          </cell>
          <cell r="E13835" t="str">
            <v>Orthophosphate</v>
          </cell>
          <cell r="F13835" t="str">
            <v>mg/l P</v>
          </cell>
          <cell r="G13835">
            <v>12</v>
          </cell>
          <cell r="J13835">
            <v>20</v>
          </cell>
          <cell r="K13835">
            <v>9.9999997764825821E-3</v>
          </cell>
          <cell r="L13835">
            <v>1.7999999225139618E-2</v>
          </cell>
          <cell r="M13835">
            <v>9.9999997764825821E-3</v>
          </cell>
          <cell r="N13835" t="str">
            <v>Large</v>
          </cell>
          <cell r="O13835">
            <v>290</v>
          </cell>
        </row>
        <row r="13836">
          <cell r="A13836" t="str">
            <v>DK</v>
          </cell>
          <cell r="B13836" t="str">
            <v>DK_RV_380020</v>
          </cell>
          <cell r="C13836">
            <v>1992</v>
          </cell>
          <cell r="D13836" t="str">
            <v>Annual</v>
          </cell>
          <cell r="E13836" t="str">
            <v>Orthophosphate</v>
          </cell>
          <cell r="F13836" t="str">
            <v>mg/l P</v>
          </cell>
          <cell r="G13836">
            <v>12</v>
          </cell>
          <cell r="J13836">
            <v>21</v>
          </cell>
          <cell r="K13836">
            <v>3.9999999105930328E-2</v>
          </cell>
          <cell r="L13836">
            <v>4.3000001460313797E-2</v>
          </cell>
          <cell r="M13836">
            <v>2.9999999329447746E-2</v>
          </cell>
          <cell r="N13836" t="str">
            <v>Small</v>
          </cell>
          <cell r="O13836">
            <v>10.8</v>
          </cell>
        </row>
        <row r="13837">
          <cell r="A13837" t="str">
            <v>DK</v>
          </cell>
          <cell r="B13837" t="str">
            <v>DK_RV_570044</v>
          </cell>
          <cell r="C13837">
            <v>1992</v>
          </cell>
          <cell r="D13837" t="str">
            <v>Annual</v>
          </cell>
          <cell r="E13837" t="str">
            <v>Orthophosphate</v>
          </cell>
          <cell r="F13837" t="str">
            <v>mg/l P</v>
          </cell>
          <cell r="G13837">
            <v>12</v>
          </cell>
          <cell r="J13837">
            <v>26</v>
          </cell>
          <cell r="K13837">
            <v>7.0000000298023224E-2</v>
          </cell>
          <cell r="L13837">
            <v>0.10499999672174454</v>
          </cell>
          <cell r="M13837">
            <v>0.12999999523162842</v>
          </cell>
          <cell r="N13837" t="str">
            <v>Small</v>
          </cell>
          <cell r="O13837">
            <v>15.2</v>
          </cell>
        </row>
        <row r="13838">
          <cell r="A13838" t="str">
            <v>DK</v>
          </cell>
          <cell r="B13838" t="str">
            <v>DK_RV_360012</v>
          </cell>
          <cell r="C13838">
            <v>1992</v>
          </cell>
          <cell r="D13838" t="str">
            <v>Annual</v>
          </cell>
          <cell r="E13838" t="str">
            <v>Orthophosphate</v>
          </cell>
          <cell r="F13838" t="str">
            <v>mg/l P</v>
          </cell>
          <cell r="G13838">
            <v>12</v>
          </cell>
          <cell r="J13838">
            <v>19</v>
          </cell>
          <cell r="K13838">
            <v>3.9999999105930328E-2</v>
          </cell>
          <cell r="L13838">
            <v>3.9999999105930328E-2</v>
          </cell>
          <cell r="M13838">
            <v>9.9999997764825821E-3</v>
          </cell>
          <cell r="N13838" t="str">
            <v>Small</v>
          </cell>
          <cell r="O13838">
            <v>9.5</v>
          </cell>
        </row>
        <row r="13839">
          <cell r="A13839" t="str">
            <v>DK</v>
          </cell>
          <cell r="B13839" t="str">
            <v>DK_RV_350010</v>
          </cell>
          <cell r="C13839">
            <v>1992</v>
          </cell>
          <cell r="D13839" t="str">
            <v>Annual</v>
          </cell>
          <cell r="E13839" t="str">
            <v>Orthophosphate</v>
          </cell>
          <cell r="F13839" t="str">
            <v>mg/l P</v>
          </cell>
          <cell r="G13839">
            <v>12</v>
          </cell>
          <cell r="J13839">
            <v>20</v>
          </cell>
          <cell r="K13839">
            <v>3.9999999105930328E-2</v>
          </cell>
          <cell r="L13839">
            <v>4.1000001132488251E-2</v>
          </cell>
          <cell r="M13839">
            <v>8.999999612569809E-3</v>
          </cell>
          <cell r="N13839" t="str">
            <v>Medium</v>
          </cell>
          <cell r="O13839">
            <v>223.4</v>
          </cell>
        </row>
        <row r="13840">
          <cell r="A13840" t="str">
            <v>DK</v>
          </cell>
          <cell r="B13840" t="str">
            <v>DK_RV_280001</v>
          </cell>
          <cell r="C13840">
            <v>1992</v>
          </cell>
          <cell r="D13840" t="str">
            <v>Annual</v>
          </cell>
          <cell r="E13840" t="str">
            <v>Orthophosphate</v>
          </cell>
          <cell r="F13840" t="str">
            <v>mg/l P</v>
          </cell>
          <cell r="G13840">
            <v>12</v>
          </cell>
          <cell r="J13840">
            <v>25</v>
          </cell>
          <cell r="K13840">
            <v>7.0000000298023224E-2</v>
          </cell>
          <cell r="L13840">
            <v>7.5000002980232239E-2</v>
          </cell>
          <cell r="M13840">
            <v>1.9999999552965164E-2</v>
          </cell>
          <cell r="N13840" t="str">
            <v>Medium</v>
          </cell>
          <cell r="O13840">
            <v>154.19999999999999</v>
          </cell>
        </row>
        <row r="13841">
          <cell r="A13841" t="str">
            <v>DK</v>
          </cell>
          <cell r="B13841" t="str">
            <v>DK_RV_260096</v>
          </cell>
          <cell r="C13841">
            <v>1992</v>
          </cell>
          <cell r="D13841" t="str">
            <v>Annual</v>
          </cell>
          <cell r="E13841" t="str">
            <v>Orthophosphate</v>
          </cell>
          <cell r="F13841" t="str">
            <v>mg/l P</v>
          </cell>
          <cell r="G13841">
            <v>12</v>
          </cell>
          <cell r="J13841">
            <v>25</v>
          </cell>
          <cell r="K13841">
            <v>2.9999999329447746E-2</v>
          </cell>
          <cell r="L13841">
            <v>4.1999999433755875E-2</v>
          </cell>
          <cell r="M13841">
            <v>2.9999999329447746E-2</v>
          </cell>
          <cell r="N13841" t="str">
            <v>Medium</v>
          </cell>
          <cell r="O13841">
            <v>131.5</v>
          </cell>
        </row>
        <row r="13842">
          <cell r="A13842" t="str">
            <v>DK</v>
          </cell>
          <cell r="B13842" t="str">
            <v>DK_RV_250078</v>
          </cell>
          <cell r="C13842">
            <v>1992</v>
          </cell>
          <cell r="D13842" t="str">
            <v>Annual</v>
          </cell>
          <cell r="E13842" t="str">
            <v>Orthophosphate</v>
          </cell>
          <cell r="F13842" t="str">
            <v>mg/l P</v>
          </cell>
          <cell r="G13842">
            <v>12</v>
          </cell>
          <cell r="J13842">
            <v>18</v>
          </cell>
          <cell r="K13842">
            <v>2.9999999329447746E-2</v>
          </cell>
          <cell r="L13842">
            <v>3.5000000149011612E-2</v>
          </cell>
          <cell r="M13842">
            <v>9.9999997764825821E-3</v>
          </cell>
          <cell r="N13842" t="str">
            <v>Large</v>
          </cell>
          <cell r="O13842">
            <v>611.70000000000005</v>
          </cell>
        </row>
        <row r="13843">
          <cell r="A13843" t="str">
            <v>DK</v>
          </cell>
          <cell r="B13843" t="str">
            <v>DK_RV_30002</v>
          </cell>
          <cell r="C13843">
            <v>1992</v>
          </cell>
          <cell r="D13843" t="str">
            <v>Annual</v>
          </cell>
          <cell r="E13843" t="str">
            <v>Orthophosphate</v>
          </cell>
          <cell r="F13843" t="str">
            <v>mg/l P</v>
          </cell>
          <cell r="G13843">
            <v>12</v>
          </cell>
          <cell r="J13843">
            <v>18</v>
          </cell>
          <cell r="K13843">
            <v>7.0000000298023224E-2</v>
          </cell>
          <cell r="L13843">
            <v>7.4000000953674316E-2</v>
          </cell>
          <cell r="M13843">
            <v>1.9999999552965164E-2</v>
          </cell>
          <cell r="N13843" t="str">
            <v>Large</v>
          </cell>
          <cell r="O13843">
            <v>347.5</v>
          </cell>
        </row>
        <row r="13844">
          <cell r="A13844" t="str">
            <v>DK</v>
          </cell>
          <cell r="B13844" t="str">
            <v>DK_RV_60001</v>
          </cell>
          <cell r="C13844">
            <v>1992</v>
          </cell>
          <cell r="D13844" t="str">
            <v>Annual</v>
          </cell>
          <cell r="E13844" t="str">
            <v>Orthophosphate</v>
          </cell>
          <cell r="F13844" t="str">
            <v>mg/l P</v>
          </cell>
          <cell r="G13844">
            <v>12</v>
          </cell>
          <cell r="J13844">
            <v>18</v>
          </cell>
          <cell r="K13844">
            <v>5.9999998658895493E-2</v>
          </cell>
          <cell r="L13844">
            <v>6.1999998986721039E-2</v>
          </cell>
          <cell r="M13844">
            <v>1.9999999552965164E-2</v>
          </cell>
          <cell r="N13844" t="str">
            <v>Large</v>
          </cell>
          <cell r="O13844">
            <v>284.7</v>
          </cell>
        </row>
        <row r="13845">
          <cell r="A13845" t="str">
            <v>DK</v>
          </cell>
          <cell r="B13845" t="str">
            <v>DK_RV_100010</v>
          </cell>
          <cell r="C13845">
            <v>1992</v>
          </cell>
          <cell r="D13845" t="str">
            <v>Annual</v>
          </cell>
          <cell r="E13845" t="str">
            <v>Orthophosphate</v>
          </cell>
          <cell r="F13845" t="str">
            <v>mg/l P</v>
          </cell>
          <cell r="G13845">
            <v>12</v>
          </cell>
          <cell r="J13845">
            <v>18</v>
          </cell>
          <cell r="K13845">
            <v>3.9999999105930328E-2</v>
          </cell>
          <cell r="L13845">
            <v>5.2000001072883606E-2</v>
          </cell>
          <cell r="M13845">
            <v>1.9999999552965164E-2</v>
          </cell>
          <cell r="N13845" t="str">
            <v>Medium</v>
          </cell>
          <cell r="O13845">
            <v>101</v>
          </cell>
        </row>
        <row r="13846">
          <cell r="A13846" t="str">
            <v>DK</v>
          </cell>
          <cell r="B13846" t="str">
            <v>DK_RV_130011</v>
          </cell>
          <cell r="C13846">
            <v>1992</v>
          </cell>
          <cell r="D13846" t="str">
            <v>Annual</v>
          </cell>
          <cell r="E13846" t="str">
            <v>Orthophosphate</v>
          </cell>
          <cell r="F13846" t="str">
            <v>mg/l P</v>
          </cell>
          <cell r="G13846">
            <v>12</v>
          </cell>
          <cell r="J13846">
            <v>33</v>
          </cell>
          <cell r="K13846">
            <v>2.9999999329447746E-2</v>
          </cell>
          <cell r="L13846">
            <v>2.9999999329447746E-2</v>
          </cell>
          <cell r="M13846">
            <v>1.9999999552965164E-2</v>
          </cell>
          <cell r="N13846" t="str">
            <v>Small</v>
          </cell>
          <cell r="O13846">
            <v>11.4</v>
          </cell>
        </row>
        <row r="13847">
          <cell r="A13847" t="str">
            <v>DK</v>
          </cell>
          <cell r="B13847" t="str">
            <v>DK_RV_140016</v>
          </cell>
          <cell r="C13847">
            <v>1992</v>
          </cell>
          <cell r="D13847" t="str">
            <v>Annual</v>
          </cell>
          <cell r="E13847" t="str">
            <v>Orthophosphate</v>
          </cell>
          <cell r="F13847" t="str">
            <v>mg/l P</v>
          </cell>
          <cell r="G13847">
            <v>12</v>
          </cell>
          <cell r="J13847">
            <v>13</v>
          </cell>
          <cell r="K13847">
            <v>5.9999998658895493E-2</v>
          </cell>
          <cell r="L13847">
            <v>7.0000000298023224E-2</v>
          </cell>
          <cell r="M13847">
            <v>9.9999997764825821E-3</v>
          </cell>
          <cell r="N13847" t="str">
            <v>Large</v>
          </cell>
          <cell r="O13847">
            <v>317.8</v>
          </cell>
        </row>
        <row r="13848">
          <cell r="A13848" t="str">
            <v>DK</v>
          </cell>
          <cell r="B13848" t="str">
            <v>DK_RV_660014</v>
          </cell>
          <cell r="C13848">
            <v>1992</v>
          </cell>
          <cell r="D13848" t="str">
            <v>Annual</v>
          </cell>
          <cell r="E13848" t="str">
            <v>Orthophosphate</v>
          </cell>
          <cell r="F13848" t="str">
            <v>mg/l P</v>
          </cell>
          <cell r="G13848">
            <v>12</v>
          </cell>
          <cell r="J13848">
            <v>26</v>
          </cell>
          <cell r="K13848">
            <v>5.000000074505806E-2</v>
          </cell>
          <cell r="L13848">
            <v>6.8999998271465302E-2</v>
          </cell>
          <cell r="M13848">
            <v>2.9999999329447746E-2</v>
          </cell>
          <cell r="N13848" t="str">
            <v>Small</v>
          </cell>
          <cell r="O13848">
            <v>41.9</v>
          </cell>
        </row>
        <row r="13849">
          <cell r="A13849" t="str">
            <v>DK</v>
          </cell>
          <cell r="B13849" t="str">
            <v>DK_RV_380024</v>
          </cell>
          <cell r="C13849">
            <v>1992</v>
          </cell>
          <cell r="D13849" t="str">
            <v>Annual</v>
          </cell>
          <cell r="E13849" t="str">
            <v>Orthophosphate</v>
          </cell>
          <cell r="F13849" t="str">
            <v>mg/l P</v>
          </cell>
          <cell r="G13849">
            <v>12</v>
          </cell>
          <cell r="J13849">
            <v>20</v>
          </cell>
          <cell r="K13849">
            <v>1.9999999552965164E-2</v>
          </cell>
          <cell r="L13849">
            <v>2.8999999165534973E-2</v>
          </cell>
          <cell r="M13849">
            <v>9.9999997764825821E-3</v>
          </cell>
          <cell r="N13849" t="str">
            <v>Large</v>
          </cell>
          <cell r="O13849">
            <v>675.4</v>
          </cell>
        </row>
        <row r="13850">
          <cell r="A13850" t="str">
            <v>DK</v>
          </cell>
          <cell r="B13850" t="str">
            <v>DK_RV_190012</v>
          </cell>
          <cell r="C13850">
            <v>1992</v>
          </cell>
          <cell r="D13850" t="str">
            <v>Annual</v>
          </cell>
          <cell r="E13850" t="str">
            <v>Orthophosphate</v>
          </cell>
          <cell r="F13850" t="str">
            <v>mg/l P</v>
          </cell>
          <cell r="G13850">
            <v>12</v>
          </cell>
          <cell r="J13850">
            <v>18</v>
          </cell>
          <cell r="K13850">
            <v>3.9999999105930328E-2</v>
          </cell>
          <cell r="L13850">
            <v>4.6000000089406967E-2</v>
          </cell>
          <cell r="M13850">
            <v>6.0000000521540642E-3</v>
          </cell>
          <cell r="N13850" t="str">
            <v>Medium</v>
          </cell>
          <cell r="O13850">
            <v>110.8</v>
          </cell>
        </row>
        <row r="13851">
          <cell r="A13851" t="str">
            <v>DK</v>
          </cell>
          <cell r="B13851" t="str">
            <v>DK_RV_560005</v>
          </cell>
          <cell r="C13851">
            <v>1992</v>
          </cell>
          <cell r="D13851" t="str">
            <v>Annual</v>
          </cell>
          <cell r="E13851" t="str">
            <v>Orthophosphate</v>
          </cell>
          <cell r="F13851" t="str">
            <v>mg/l P</v>
          </cell>
          <cell r="G13851">
            <v>12</v>
          </cell>
          <cell r="J13851">
            <v>26</v>
          </cell>
          <cell r="K13851">
            <v>0.40999999642372131</v>
          </cell>
          <cell r="L13851">
            <v>0.44999998807907104</v>
          </cell>
          <cell r="M13851">
            <v>1.3899999856948853</v>
          </cell>
          <cell r="N13851" t="str">
            <v>Large</v>
          </cell>
          <cell r="O13851">
            <v>260.7</v>
          </cell>
        </row>
        <row r="13852">
          <cell r="A13852" t="str">
            <v>DK</v>
          </cell>
          <cell r="B13852" t="str">
            <v>DK_RV_250020</v>
          </cell>
          <cell r="C13852">
            <v>1992</v>
          </cell>
          <cell r="D13852" t="str">
            <v>Annual</v>
          </cell>
          <cell r="E13852" t="str">
            <v>Orthophosphate</v>
          </cell>
          <cell r="F13852" t="str">
            <v>mg/l P</v>
          </cell>
          <cell r="G13852">
            <v>12</v>
          </cell>
          <cell r="J13852">
            <v>18</v>
          </cell>
          <cell r="K13852">
            <v>1.9999999552965164E-2</v>
          </cell>
          <cell r="L13852">
            <v>1.9999999552965164E-2</v>
          </cell>
          <cell r="M13852">
            <v>4.999999888241291E-3</v>
          </cell>
          <cell r="N13852" t="str">
            <v>Medium</v>
          </cell>
          <cell r="O13852">
            <v>117.3</v>
          </cell>
        </row>
        <row r="13853">
          <cell r="A13853" t="str">
            <v>DK</v>
          </cell>
          <cell r="B13853" t="str">
            <v>DK_RV_210803</v>
          </cell>
          <cell r="C13853">
            <v>1992</v>
          </cell>
          <cell r="D13853" t="str">
            <v>Annual</v>
          </cell>
          <cell r="E13853" t="str">
            <v>Orthophosphate</v>
          </cell>
          <cell r="F13853" t="str">
            <v>mg/l P</v>
          </cell>
          <cell r="G13853">
            <v>12</v>
          </cell>
          <cell r="J13853">
            <v>18</v>
          </cell>
          <cell r="K13853">
            <v>2.9999999329447746E-2</v>
          </cell>
          <cell r="L13853">
            <v>2.500000037252903E-2</v>
          </cell>
          <cell r="M13853">
            <v>9.9999997764825821E-3</v>
          </cell>
          <cell r="N13853" t="str">
            <v>Small</v>
          </cell>
          <cell r="O13853">
            <v>10.6</v>
          </cell>
        </row>
        <row r="13854">
          <cell r="A13854" t="str">
            <v>DK</v>
          </cell>
          <cell r="B13854" t="str">
            <v>DK_RV_220043</v>
          </cell>
          <cell r="C13854">
            <v>1992</v>
          </cell>
          <cell r="D13854" t="str">
            <v>Annual</v>
          </cell>
          <cell r="E13854" t="str">
            <v>Orthophosphate</v>
          </cell>
          <cell r="F13854" t="str">
            <v>mg/l P</v>
          </cell>
          <cell r="G13854">
            <v>12</v>
          </cell>
          <cell r="J13854">
            <v>18</v>
          </cell>
          <cell r="K13854">
            <v>7.0000000298023224E-2</v>
          </cell>
          <cell r="L13854">
            <v>5.2000001072883606E-2</v>
          </cell>
          <cell r="M13854">
            <v>0.10000000149011612</v>
          </cell>
          <cell r="N13854" t="str">
            <v>Small</v>
          </cell>
          <cell r="O13854">
            <v>15.1</v>
          </cell>
        </row>
        <row r="13855">
          <cell r="A13855" t="str">
            <v>EE</v>
          </cell>
          <cell r="B13855" t="str">
            <v>EE_RV_43</v>
          </cell>
          <cell r="C13855">
            <v>1992</v>
          </cell>
          <cell r="D13855" t="str">
            <v>Annual</v>
          </cell>
          <cell r="E13855" t="str">
            <v>Orthophosphate</v>
          </cell>
          <cell r="F13855" t="str">
            <v>mg/l P</v>
          </cell>
          <cell r="G13855">
            <v>12</v>
          </cell>
          <cell r="J13855">
            <v>8</v>
          </cell>
          <cell r="K13855">
            <v>5.1100000739097595E-2</v>
          </cell>
          <cell r="L13855">
            <v>4.2500000447034836E-2</v>
          </cell>
          <cell r="M13855">
            <v>6.5000001341104507E-3</v>
          </cell>
          <cell r="N13855" t="str">
            <v>Medium</v>
          </cell>
          <cell r="O13855">
            <v>96</v>
          </cell>
        </row>
        <row r="13856">
          <cell r="A13856" t="str">
            <v>EE</v>
          </cell>
          <cell r="B13856" t="str">
            <v>EE_RV_3</v>
          </cell>
          <cell r="C13856">
            <v>1992</v>
          </cell>
          <cell r="D13856" t="str">
            <v>Annual</v>
          </cell>
          <cell r="E13856" t="str">
            <v>Orthophosphate</v>
          </cell>
          <cell r="F13856" t="str">
            <v>mg/l P</v>
          </cell>
          <cell r="G13856">
            <v>12</v>
          </cell>
          <cell r="J13856">
            <v>6</v>
          </cell>
          <cell r="K13856">
            <v>9.3299999833106995E-2</v>
          </cell>
          <cell r="L13856">
            <v>7.0000000298023224E-2</v>
          </cell>
          <cell r="M13856">
            <v>3.0000000260770321E-3</v>
          </cell>
          <cell r="N13856" t="str">
            <v>Large</v>
          </cell>
          <cell r="O13856">
            <v>848</v>
          </cell>
        </row>
        <row r="13857">
          <cell r="A13857" t="str">
            <v>EE</v>
          </cell>
          <cell r="B13857" t="str">
            <v>EE_RV_2</v>
          </cell>
          <cell r="C13857">
            <v>1992</v>
          </cell>
          <cell r="D13857" t="str">
            <v>Annual</v>
          </cell>
          <cell r="E13857" t="str">
            <v>Orthophosphate</v>
          </cell>
          <cell r="F13857" t="str">
            <v>mg/l P</v>
          </cell>
          <cell r="G13857">
            <v>12</v>
          </cell>
          <cell r="J13857">
            <v>6</v>
          </cell>
          <cell r="K13857">
            <v>1.8300000578165054E-2</v>
          </cell>
          <cell r="L13857">
            <v>9.9999997764825821E-3</v>
          </cell>
          <cell r="M13857">
            <v>9.7000002861022949E-3</v>
          </cell>
          <cell r="N13857" t="str">
            <v>Large</v>
          </cell>
          <cell r="O13857">
            <v>495</v>
          </cell>
        </row>
        <row r="13858">
          <cell r="A13858" t="str">
            <v>EE</v>
          </cell>
          <cell r="B13858" t="str">
            <v>EE_RV_1</v>
          </cell>
          <cell r="C13858">
            <v>1992</v>
          </cell>
          <cell r="D13858" t="str">
            <v>Annual</v>
          </cell>
          <cell r="E13858" t="str">
            <v>Orthophosphate</v>
          </cell>
          <cell r="F13858" t="str">
            <v>mg/l P</v>
          </cell>
          <cell r="G13858">
            <v>12</v>
          </cell>
          <cell r="J13858">
            <v>11</v>
          </cell>
          <cell r="K13858">
            <v>2.9100000858306885E-2</v>
          </cell>
          <cell r="L13858">
            <v>2.9999999329447746E-2</v>
          </cell>
          <cell r="M13858">
            <v>3.4000000450760126E-3</v>
          </cell>
          <cell r="N13858" t="str">
            <v>Large</v>
          </cell>
          <cell r="O13858">
            <v>523</v>
          </cell>
        </row>
        <row r="13859">
          <cell r="A13859" t="str">
            <v>EE</v>
          </cell>
          <cell r="B13859" t="str">
            <v>EE_RV_36</v>
          </cell>
          <cell r="C13859">
            <v>1992</v>
          </cell>
          <cell r="D13859" t="str">
            <v>Annual</v>
          </cell>
          <cell r="E13859" t="str">
            <v>Orthophosphate</v>
          </cell>
          <cell r="F13859" t="str">
            <v>mg/l P</v>
          </cell>
          <cell r="G13859">
            <v>12</v>
          </cell>
          <cell r="J13859">
            <v>7</v>
          </cell>
          <cell r="K13859">
            <v>3.3300001174211502E-2</v>
          </cell>
          <cell r="L13859">
            <v>3.4000001847743988E-2</v>
          </cell>
          <cell r="M13859">
            <v>1.0900000110268593E-2</v>
          </cell>
          <cell r="N13859" t="str">
            <v>Large</v>
          </cell>
          <cell r="O13859">
            <v>528</v>
          </cell>
        </row>
        <row r="13860">
          <cell r="A13860" t="str">
            <v>EE</v>
          </cell>
          <cell r="B13860" t="str">
            <v>EE_RV_34</v>
          </cell>
          <cell r="C13860">
            <v>1992</v>
          </cell>
          <cell r="D13860" t="str">
            <v>Annual</v>
          </cell>
          <cell r="E13860" t="str">
            <v>Orthophosphate</v>
          </cell>
          <cell r="F13860" t="str">
            <v>mg/l P</v>
          </cell>
          <cell r="G13860">
            <v>12</v>
          </cell>
          <cell r="J13860">
            <v>8</v>
          </cell>
          <cell r="K13860">
            <v>0.13529999554157257</v>
          </cell>
          <cell r="L13860">
            <v>2.9999999329447746E-2</v>
          </cell>
          <cell r="M13860">
            <v>3.5999998450279236E-2</v>
          </cell>
          <cell r="N13860" t="str">
            <v>Large</v>
          </cell>
          <cell r="O13860">
            <v>810</v>
          </cell>
        </row>
        <row r="13861">
          <cell r="A13861" t="str">
            <v>EE</v>
          </cell>
          <cell r="B13861" t="str">
            <v>EE_RV_38</v>
          </cell>
          <cell r="C13861">
            <v>1992</v>
          </cell>
          <cell r="D13861" t="str">
            <v>Annual</v>
          </cell>
          <cell r="E13861" t="str">
            <v>Orthophosphate</v>
          </cell>
          <cell r="F13861" t="str">
            <v>mg/l P</v>
          </cell>
          <cell r="G13861">
            <v>12</v>
          </cell>
          <cell r="J13861">
            <v>9</v>
          </cell>
          <cell r="K13861">
            <v>6.7800000309944153E-2</v>
          </cell>
          <cell r="L13861">
            <v>6.849999725818634E-2</v>
          </cell>
          <cell r="M13861">
            <v>6.399999838322401E-3</v>
          </cell>
          <cell r="N13861" t="str">
            <v>Large</v>
          </cell>
          <cell r="O13861">
            <v>308</v>
          </cell>
        </row>
        <row r="13862">
          <cell r="A13862" t="str">
            <v>EE</v>
          </cell>
          <cell r="B13862" t="str">
            <v>EE_RV_39</v>
          </cell>
          <cell r="C13862">
            <v>1992</v>
          </cell>
          <cell r="D13862" t="str">
            <v>Annual</v>
          </cell>
          <cell r="E13862" t="str">
            <v>Orthophosphate</v>
          </cell>
          <cell r="F13862" t="str">
            <v>mg/l P</v>
          </cell>
          <cell r="G13862">
            <v>12</v>
          </cell>
          <cell r="J13862">
            <v>4</v>
          </cell>
          <cell r="K13862">
            <v>1.2799999676644802E-2</v>
          </cell>
          <cell r="L13862">
            <v>8.500000461935997E-3</v>
          </cell>
          <cell r="M13862">
            <v>3.2999999821186066E-3</v>
          </cell>
          <cell r="N13862" t="str">
            <v>Medium</v>
          </cell>
          <cell r="O13862">
            <v>57</v>
          </cell>
        </row>
        <row r="13863">
          <cell r="A13863" t="str">
            <v>EE</v>
          </cell>
          <cell r="B13863" t="str">
            <v>EE_RV_4</v>
          </cell>
          <cell r="C13863">
            <v>1992</v>
          </cell>
          <cell r="D13863" t="str">
            <v>Annual</v>
          </cell>
          <cell r="E13863" t="str">
            <v>Orthophosphate</v>
          </cell>
          <cell r="F13863" t="str">
            <v>mg/l P</v>
          </cell>
          <cell r="G13863">
            <v>12</v>
          </cell>
          <cell r="J13863">
            <v>11</v>
          </cell>
          <cell r="K13863">
            <v>4.2700000107288361E-2</v>
          </cell>
          <cell r="L13863">
            <v>3.9999999105930328E-2</v>
          </cell>
          <cell r="M13863">
            <v>1.810000091791153E-2</v>
          </cell>
          <cell r="N13863" t="str">
            <v>Very Large</v>
          </cell>
          <cell r="O13863">
            <v>1144</v>
          </cell>
        </row>
        <row r="13864">
          <cell r="A13864" t="str">
            <v>EE</v>
          </cell>
          <cell r="B13864" t="str">
            <v>EE_RV_42</v>
          </cell>
          <cell r="C13864">
            <v>1992</v>
          </cell>
          <cell r="D13864" t="str">
            <v>Annual</v>
          </cell>
          <cell r="E13864" t="str">
            <v>Orthophosphate</v>
          </cell>
          <cell r="F13864" t="str">
            <v>mg/l P</v>
          </cell>
          <cell r="G13864">
            <v>12</v>
          </cell>
          <cell r="J13864">
            <v>9</v>
          </cell>
          <cell r="K13864">
            <v>2.7899999171495438E-2</v>
          </cell>
          <cell r="L13864">
            <v>2.0500000566244125E-2</v>
          </cell>
          <cell r="M13864">
            <v>3.1000000890344381E-3</v>
          </cell>
          <cell r="N13864" t="str">
            <v>Very Large</v>
          </cell>
          <cell r="O13864">
            <v>1570</v>
          </cell>
        </row>
        <row r="13865">
          <cell r="A13865" t="str">
            <v>EE</v>
          </cell>
          <cell r="B13865" t="str">
            <v>EE_RV_55</v>
          </cell>
          <cell r="C13865">
            <v>1992</v>
          </cell>
          <cell r="D13865" t="str">
            <v>Annual</v>
          </cell>
          <cell r="E13865" t="str">
            <v>Orthophosphate</v>
          </cell>
          <cell r="F13865" t="str">
            <v>mg/l P</v>
          </cell>
          <cell r="G13865">
            <v>12</v>
          </cell>
          <cell r="J13865">
            <v>4</v>
          </cell>
          <cell r="K13865">
            <v>2.5499999523162842E-2</v>
          </cell>
          <cell r="L13865">
            <v>2.4499999359250069E-2</v>
          </cell>
          <cell r="M13865">
            <v>9.4999996945261955E-3</v>
          </cell>
          <cell r="N13865" t="str">
            <v>Medium</v>
          </cell>
          <cell r="O13865">
            <v>191</v>
          </cell>
        </row>
        <row r="13866">
          <cell r="A13866" t="str">
            <v>EE</v>
          </cell>
          <cell r="B13866" t="str">
            <v>EE_RV_45</v>
          </cell>
          <cell r="C13866">
            <v>1992</v>
          </cell>
          <cell r="D13866" t="str">
            <v>Annual</v>
          </cell>
          <cell r="E13866" t="str">
            <v>Orthophosphate</v>
          </cell>
          <cell r="F13866" t="str">
            <v>mg/l P</v>
          </cell>
          <cell r="G13866">
            <v>12</v>
          </cell>
          <cell r="J13866">
            <v>10</v>
          </cell>
          <cell r="K13866">
            <v>8.3400003612041473E-2</v>
          </cell>
          <cell r="L13866">
            <v>7.1500003337860107E-2</v>
          </cell>
          <cell r="M13866">
            <v>1.0099999606609344E-2</v>
          </cell>
          <cell r="N13866" t="str">
            <v>Large</v>
          </cell>
          <cell r="O13866">
            <v>316</v>
          </cell>
        </row>
        <row r="13867">
          <cell r="A13867" t="str">
            <v>EE</v>
          </cell>
          <cell r="B13867" t="str">
            <v>EE_RV_46</v>
          </cell>
          <cell r="C13867">
            <v>1992</v>
          </cell>
          <cell r="D13867" t="str">
            <v>Annual</v>
          </cell>
          <cell r="E13867" t="str">
            <v>Orthophosphate</v>
          </cell>
          <cell r="F13867" t="str">
            <v>mg/l P</v>
          </cell>
          <cell r="G13867">
            <v>12</v>
          </cell>
          <cell r="J13867">
            <v>3</v>
          </cell>
          <cell r="K13867">
            <v>5.000000074505806E-2</v>
          </cell>
          <cell r="L13867">
            <v>3.9999999105930328E-2</v>
          </cell>
          <cell r="M13867">
            <v>1.2000000104308128E-2</v>
          </cell>
          <cell r="N13867" t="str">
            <v>Large</v>
          </cell>
          <cell r="O13867">
            <v>635</v>
          </cell>
        </row>
        <row r="13868">
          <cell r="A13868" t="str">
            <v>EE</v>
          </cell>
          <cell r="B13868" t="str">
            <v>EE_RV_47</v>
          </cell>
          <cell r="C13868">
            <v>1992</v>
          </cell>
          <cell r="D13868" t="str">
            <v>Annual</v>
          </cell>
          <cell r="E13868" t="str">
            <v>Orthophosphate</v>
          </cell>
          <cell r="F13868" t="str">
            <v>mg/l P</v>
          </cell>
          <cell r="G13868">
            <v>12</v>
          </cell>
          <cell r="J13868">
            <v>10</v>
          </cell>
          <cell r="K13868">
            <v>0.1080000028014183</v>
          </cell>
          <cell r="L13868">
            <v>7.1999996900558472E-2</v>
          </cell>
          <cell r="M13868">
            <v>1.6699999570846558E-2</v>
          </cell>
          <cell r="N13868" t="str">
            <v>Large</v>
          </cell>
          <cell r="O13868">
            <v>682</v>
          </cell>
        </row>
        <row r="13869">
          <cell r="A13869" t="str">
            <v>EE</v>
          </cell>
          <cell r="B13869" t="str">
            <v>EE_RV_57</v>
          </cell>
          <cell r="C13869">
            <v>1992</v>
          </cell>
          <cell r="D13869" t="str">
            <v>Annual</v>
          </cell>
          <cell r="E13869" t="str">
            <v>Orthophosphate</v>
          </cell>
          <cell r="F13869" t="str">
            <v>mg/l P</v>
          </cell>
          <cell r="G13869">
            <v>12</v>
          </cell>
          <cell r="J13869">
            <v>5</v>
          </cell>
          <cell r="K13869">
            <v>3.0999999493360519E-2</v>
          </cell>
          <cell r="L13869">
            <v>2.9500000178813934E-2</v>
          </cell>
          <cell r="M13869">
            <v>9.4999996945261955E-3</v>
          </cell>
          <cell r="N13869" t="str">
            <v>Large</v>
          </cell>
          <cell r="O13869">
            <v>548</v>
          </cell>
        </row>
        <row r="13870">
          <cell r="A13870" t="str">
            <v>EE</v>
          </cell>
          <cell r="B13870" t="str">
            <v>EE_RV_49</v>
          </cell>
          <cell r="C13870">
            <v>1992</v>
          </cell>
          <cell r="D13870" t="str">
            <v>Annual</v>
          </cell>
          <cell r="E13870" t="str">
            <v>Orthophosphate</v>
          </cell>
          <cell r="F13870" t="str">
            <v>mg/l P</v>
          </cell>
          <cell r="G13870">
            <v>12</v>
          </cell>
          <cell r="J13870">
            <v>10</v>
          </cell>
          <cell r="K13870">
            <v>2.5900000706315041E-2</v>
          </cell>
          <cell r="L13870">
            <v>2.3499999195337296E-2</v>
          </cell>
          <cell r="M13870">
            <v>1.39999995008111E-3</v>
          </cell>
          <cell r="N13870" t="str">
            <v>Largest</v>
          </cell>
          <cell r="O13870">
            <v>2640</v>
          </cell>
        </row>
        <row r="13871">
          <cell r="A13871" t="str">
            <v>EE</v>
          </cell>
          <cell r="B13871" t="str">
            <v>EE_RV_56</v>
          </cell>
          <cell r="C13871">
            <v>1992</v>
          </cell>
          <cell r="D13871" t="str">
            <v>Annual</v>
          </cell>
          <cell r="E13871" t="str">
            <v>Orthophosphate</v>
          </cell>
          <cell r="F13871" t="str">
            <v>mg/l P</v>
          </cell>
          <cell r="G13871">
            <v>12</v>
          </cell>
          <cell r="J13871">
            <v>5</v>
          </cell>
          <cell r="K13871">
            <v>2.3600000888109207E-2</v>
          </cell>
          <cell r="L13871">
            <v>1.8500000238418579E-2</v>
          </cell>
          <cell r="M13871">
            <v>1.7999999690800905E-3</v>
          </cell>
          <cell r="N13871" t="str">
            <v>Very Large</v>
          </cell>
          <cell r="O13871">
            <v>1884</v>
          </cell>
        </row>
        <row r="13872">
          <cell r="A13872" t="str">
            <v>EE</v>
          </cell>
          <cell r="B13872" t="str">
            <v>EE_RV_51</v>
          </cell>
          <cell r="C13872">
            <v>1992</v>
          </cell>
          <cell r="D13872" t="str">
            <v>Annual</v>
          </cell>
          <cell r="E13872" t="str">
            <v>Orthophosphate</v>
          </cell>
          <cell r="F13872" t="str">
            <v>mg/l P</v>
          </cell>
          <cell r="G13872">
            <v>12</v>
          </cell>
          <cell r="J13872">
            <v>5</v>
          </cell>
          <cell r="K13872">
            <v>2.7000000700354576E-2</v>
          </cell>
          <cell r="L13872">
            <v>2.5499999523162842E-2</v>
          </cell>
          <cell r="M13872">
            <v>6.5000001341104507E-3</v>
          </cell>
          <cell r="N13872" t="str">
            <v>Very Large</v>
          </cell>
          <cell r="O13872">
            <v>2077</v>
          </cell>
        </row>
        <row r="13873">
          <cell r="A13873" t="str">
            <v>EE</v>
          </cell>
          <cell r="B13873" t="str">
            <v>EE_RV_52</v>
          </cell>
          <cell r="C13873">
            <v>1992</v>
          </cell>
          <cell r="D13873" t="str">
            <v>Annual</v>
          </cell>
          <cell r="E13873" t="str">
            <v>Orthophosphate</v>
          </cell>
          <cell r="F13873" t="str">
            <v>mg/l P</v>
          </cell>
          <cell r="G13873">
            <v>12</v>
          </cell>
          <cell r="J13873">
            <v>5</v>
          </cell>
          <cell r="K13873">
            <v>2.4199999868869781E-2</v>
          </cell>
          <cell r="L13873">
            <v>2.3000000044703484E-2</v>
          </cell>
          <cell r="M13873">
            <v>1.640000008046627E-2</v>
          </cell>
          <cell r="N13873" t="str">
            <v>Largest</v>
          </cell>
          <cell r="O13873">
            <v>5154</v>
          </cell>
        </row>
        <row r="13874">
          <cell r="A13874" t="str">
            <v>EE</v>
          </cell>
          <cell r="B13874" t="str">
            <v>EE_RV_54</v>
          </cell>
          <cell r="C13874">
            <v>1992</v>
          </cell>
          <cell r="D13874" t="str">
            <v>Annual</v>
          </cell>
          <cell r="E13874" t="str">
            <v>Orthophosphate</v>
          </cell>
          <cell r="F13874" t="str">
            <v>mg/l P</v>
          </cell>
          <cell r="G13874">
            <v>12</v>
          </cell>
          <cell r="J13874">
            <v>4</v>
          </cell>
          <cell r="K13874">
            <v>2.3499999195337296E-2</v>
          </cell>
          <cell r="L13874">
            <v>2.5499999523162842E-2</v>
          </cell>
          <cell r="M13874">
            <v>4.9000000581145287E-3</v>
          </cell>
          <cell r="N13874" t="str">
            <v>Very Large</v>
          </cell>
          <cell r="O13874">
            <v>1008</v>
          </cell>
        </row>
        <row r="13875">
          <cell r="A13875" t="str">
            <v>EE</v>
          </cell>
          <cell r="B13875" t="str">
            <v>EE_RV_40</v>
          </cell>
          <cell r="C13875">
            <v>1992</v>
          </cell>
          <cell r="D13875" t="str">
            <v>Annual</v>
          </cell>
          <cell r="E13875" t="str">
            <v>Orthophosphate</v>
          </cell>
          <cell r="F13875" t="str">
            <v>mg/l P</v>
          </cell>
          <cell r="G13875">
            <v>12</v>
          </cell>
          <cell r="J13875">
            <v>9</v>
          </cell>
          <cell r="K13875">
            <v>4.3600000441074371E-2</v>
          </cell>
          <cell r="L13875">
            <v>4.6000000089406967E-2</v>
          </cell>
          <cell r="M13875">
            <v>3.7000000011175871E-3</v>
          </cell>
          <cell r="N13875" t="str">
            <v>Large</v>
          </cell>
          <cell r="O13875">
            <v>453</v>
          </cell>
        </row>
        <row r="13876">
          <cell r="A13876" t="str">
            <v>EE</v>
          </cell>
          <cell r="B13876" t="str">
            <v>EE_RV_31</v>
          </cell>
          <cell r="C13876">
            <v>1992</v>
          </cell>
          <cell r="D13876" t="str">
            <v>Annual</v>
          </cell>
          <cell r="E13876" t="str">
            <v>Orthophosphate</v>
          </cell>
          <cell r="F13876" t="str">
            <v>mg/l P</v>
          </cell>
          <cell r="G13876">
            <v>12</v>
          </cell>
          <cell r="J13876">
            <v>2</v>
          </cell>
          <cell r="K13876">
            <v>4.1000001132488251E-2</v>
          </cell>
          <cell r="N13876" t="str">
            <v>Largest</v>
          </cell>
          <cell r="O13876">
            <v>47815</v>
          </cell>
        </row>
        <row r="13877">
          <cell r="A13877" t="str">
            <v>EE</v>
          </cell>
          <cell r="B13877" t="str">
            <v>EE_RV_17</v>
          </cell>
          <cell r="C13877">
            <v>1992</v>
          </cell>
          <cell r="D13877" t="str">
            <v>Annual</v>
          </cell>
          <cell r="E13877" t="str">
            <v>Orthophosphate</v>
          </cell>
          <cell r="F13877" t="str">
            <v>mg/l P</v>
          </cell>
          <cell r="G13877">
            <v>12</v>
          </cell>
          <cell r="J13877">
            <v>3</v>
          </cell>
          <cell r="K13877">
            <v>1.3299999758601189E-2</v>
          </cell>
          <cell r="L13877">
            <v>9.9999997764825821E-3</v>
          </cell>
          <cell r="M13877">
            <v>2.4000001139938831E-3</v>
          </cell>
          <cell r="N13877" t="str">
            <v>Large</v>
          </cell>
          <cell r="O13877">
            <v>861</v>
          </cell>
        </row>
        <row r="13878">
          <cell r="A13878" t="str">
            <v>EE</v>
          </cell>
          <cell r="B13878" t="str">
            <v>EE_RV_16</v>
          </cell>
          <cell r="C13878">
            <v>1992</v>
          </cell>
          <cell r="D13878" t="str">
            <v>Annual</v>
          </cell>
          <cell r="E13878" t="str">
            <v>Orthophosphate</v>
          </cell>
          <cell r="F13878" t="str">
            <v>mg/l P</v>
          </cell>
          <cell r="G13878">
            <v>12</v>
          </cell>
          <cell r="J13878">
            <v>5</v>
          </cell>
          <cell r="K13878">
            <v>1.4000000432133675E-2</v>
          </cell>
          <cell r="L13878">
            <v>9.9999997764825821E-3</v>
          </cell>
          <cell r="M13878">
            <v>2.0000000949949026E-3</v>
          </cell>
          <cell r="N13878" t="str">
            <v>Small</v>
          </cell>
          <cell r="O13878">
            <v>34.799999999999997</v>
          </cell>
        </row>
        <row r="13879">
          <cell r="A13879" t="str">
            <v>EE</v>
          </cell>
          <cell r="B13879" t="str">
            <v>EE_RV_58</v>
          </cell>
          <cell r="C13879">
            <v>1992</v>
          </cell>
          <cell r="D13879" t="str">
            <v>Annual</v>
          </cell>
          <cell r="E13879" t="str">
            <v>Orthophosphate</v>
          </cell>
          <cell r="F13879" t="str">
            <v>mg/l P</v>
          </cell>
          <cell r="G13879">
            <v>12</v>
          </cell>
          <cell r="J13879">
            <v>7</v>
          </cell>
          <cell r="K13879">
            <v>7.6600000262260437E-2</v>
          </cell>
          <cell r="L13879">
            <v>7.5999997556209564E-2</v>
          </cell>
          <cell r="M13879">
            <v>8.0000003799796104E-3</v>
          </cell>
          <cell r="N13879" t="str">
            <v>Large</v>
          </cell>
          <cell r="O13879">
            <v>546</v>
          </cell>
        </row>
        <row r="13880">
          <cell r="A13880" t="str">
            <v>EE</v>
          </cell>
          <cell r="B13880" t="str">
            <v>EE_RV_23</v>
          </cell>
          <cell r="C13880">
            <v>1992</v>
          </cell>
          <cell r="D13880" t="str">
            <v>Annual</v>
          </cell>
          <cell r="E13880" t="str">
            <v>Orthophosphate</v>
          </cell>
          <cell r="F13880" t="str">
            <v>mg/l P</v>
          </cell>
          <cell r="G13880">
            <v>12</v>
          </cell>
          <cell r="J13880">
            <v>9</v>
          </cell>
          <cell r="K13880">
            <v>2.10999995470047E-2</v>
          </cell>
          <cell r="L13880">
            <v>1.4999999664723873E-2</v>
          </cell>
          <cell r="M13880">
            <v>1.3700000010430813E-2</v>
          </cell>
          <cell r="N13880" t="str">
            <v>Medium</v>
          </cell>
          <cell r="O13880">
            <v>241</v>
          </cell>
        </row>
        <row r="13881">
          <cell r="A13881" t="str">
            <v>EE</v>
          </cell>
          <cell r="B13881" t="str">
            <v>EE_RV_5</v>
          </cell>
          <cell r="C13881">
            <v>1992</v>
          </cell>
          <cell r="D13881" t="str">
            <v>Annual</v>
          </cell>
          <cell r="E13881" t="str">
            <v>Orthophosphate</v>
          </cell>
          <cell r="F13881" t="str">
            <v>mg/l P</v>
          </cell>
          <cell r="G13881">
            <v>12</v>
          </cell>
          <cell r="J13881">
            <v>10</v>
          </cell>
          <cell r="K13881">
            <v>7.0000000298023224E-2</v>
          </cell>
          <cell r="L13881">
            <v>6.4999997615814209E-2</v>
          </cell>
          <cell r="M13881">
            <v>1.3299999758601189E-2</v>
          </cell>
          <cell r="N13881" t="str">
            <v>Very Large</v>
          </cell>
          <cell r="O13881">
            <v>1054</v>
          </cell>
        </row>
        <row r="13882">
          <cell r="A13882" t="str">
            <v>EE</v>
          </cell>
          <cell r="B13882" t="str">
            <v>EE_RV_25</v>
          </cell>
          <cell r="C13882">
            <v>1992</v>
          </cell>
          <cell r="D13882" t="str">
            <v>Annual</v>
          </cell>
          <cell r="E13882" t="str">
            <v>Orthophosphate</v>
          </cell>
          <cell r="F13882" t="str">
            <v>mg/l P</v>
          </cell>
          <cell r="G13882">
            <v>12</v>
          </cell>
          <cell r="J13882">
            <v>10</v>
          </cell>
          <cell r="K13882">
            <v>5.6000001728534698E-2</v>
          </cell>
          <cell r="L13882">
            <v>5.000000074505806E-2</v>
          </cell>
          <cell r="M13882">
            <v>1.1300000362098217E-2</v>
          </cell>
          <cell r="N13882" t="str">
            <v>Large</v>
          </cell>
          <cell r="O13882">
            <v>930</v>
          </cell>
        </row>
        <row r="13883">
          <cell r="A13883" t="str">
            <v>EE</v>
          </cell>
          <cell r="B13883" t="str">
            <v>EE_RV_26</v>
          </cell>
          <cell r="C13883">
            <v>1992</v>
          </cell>
          <cell r="D13883" t="str">
            <v>Annual</v>
          </cell>
          <cell r="E13883" t="str">
            <v>Orthophosphate</v>
          </cell>
          <cell r="F13883" t="str">
            <v>mg/l P</v>
          </cell>
          <cell r="G13883">
            <v>12</v>
          </cell>
          <cell r="J13883">
            <v>5</v>
          </cell>
          <cell r="K13883">
            <v>9.9999997764825821E-3</v>
          </cell>
          <cell r="L13883">
            <v>9.9999997764825821E-3</v>
          </cell>
          <cell r="M13883">
            <v>0</v>
          </cell>
          <cell r="N13883" t="str">
            <v>Large</v>
          </cell>
          <cell r="O13883">
            <v>282</v>
          </cell>
        </row>
        <row r="13884">
          <cell r="A13884" t="str">
            <v>EE</v>
          </cell>
          <cell r="B13884" t="str">
            <v>EE_RV_27</v>
          </cell>
          <cell r="C13884">
            <v>1992</v>
          </cell>
          <cell r="D13884" t="str">
            <v>Annual</v>
          </cell>
          <cell r="E13884" t="str">
            <v>Orthophosphate</v>
          </cell>
          <cell r="F13884" t="str">
            <v>mg/l P</v>
          </cell>
          <cell r="G13884">
            <v>12</v>
          </cell>
          <cell r="J13884">
            <v>6</v>
          </cell>
          <cell r="K13884">
            <v>3.7300001829862595E-2</v>
          </cell>
          <cell r="L13884">
            <v>3.9999999105930328E-2</v>
          </cell>
          <cell r="M13884">
            <v>1.2000000569969416E-3</v>
          </cell>
          <cell r="N13884" t="str">
            <v>Large</v>
          </cell>
          <cell r="O13884">
            <v>366</v>
          </cell>
        </row>
        <row r="13885">
          <cell r="A13885" t="str">
            <v>EE</v>
          </cell>
          <cell r="B13885" t="str">
            <v>EE_RV_28</v>
          </cell>
          <cell r="C13885">
            <v>1992</v>
          </cell>
          <cell r="D13885" t="str">
            <v>Annual</v>
          </cell>
          <cell r="E13885" t="str">
            <v>Orthophosphate</v>
          </cell>
          <cell r="F13885" t="str">
            <v>mg/l P</v>
          </cell>
          <cell r="G13885">
            <v>12</v>
          </cell>
          <cell r="J13885">
            <v>2</v>
          </cell>
          <cell r="K13885">
            <v>2.6000000536441803E-2</v>
          </cell>
          <cell r="N13885" t="str">
            <v>Medium</v>
          </cell>
          <cell r="O13885">
            <v>214</v>
          </cell>
        </row>
        <row r="13886">
          <cell r="A13886" t="str">
            <v>EE</v>
          </cell>
          <cell r="B13886" t="str">
            <v>EE_RV_30</v>
          </cell>
          <cell r="C13886">
            <v>1992</v>
          </cell>
          <cell r="D13886" t="str">
            <v>Annual</v>
          </cell>
          <cell r="E13886" t="str">
            <v>Orthophosphate</v>
          </cell>
          <cell r="F13886" t="str">
            <v>mg/l P</v>
          </cell>
          <cell r="G13886">
            <v>12</v>
          </cell>
          <cell r="J13886">
            <v>5</v>
          </cell>
          <cell r="K13886">
            <v>6.9600000977516174E-2</v>
          </cell>
          <cell r="L13886">
            <v>7.0000000298023224E-2</v>
          </cell>
          <cell r="M13886">
            <v>1.1300000362098217E-2</v>
          </cell>
          <cell r="N13886" t="str">
            <v>Medium</v>
          </cell>
          <cell r="O13886">
            <v>140</v>
          </cell>
        </row>
        <row r="13887">
          <cell r="A13887" t="str">
            <v>EE</v>
          </cell>
          <cell r="B13887" t="str">
            <v>EE_RV_15</v>
          </cell>
          <cell r="C13887">
            <v>1992</v>
          </cell>
          <cell r="D13887" t="str">
            <v>Annual</v>
          </cell>
          <cell r="E13887" t="str">
            <v>Orthophosphate</v>
          </cell>
          <cell r="F13887" t="str">
            <v>mg/l P</v>
          </cell>
          <cell r="G13887">
            <v>12</v>
          </cell>
          <cell r="J13887">
            <v>3</v>
          </cell>
          <cell r="K13887">
            <v>3.6699999123811722E-2</v>
          </cell>
          <cell r="L13887">
            <v>2.9999999329447746E-2</v>
          </cell>
          <cell r="M13887">
            <v>1.6499999910593033E-2</v>
          </cell>
          <cell r="N13887" t="str">
            <v>Large</v>
          </cell>
          <cell r="O13887">
            <v>776</v>
          </cell>
        </row>
        <row r="13888">
          <cell r="A13888" t="str">
            <v>EE</v>
          </cell>
          <cell r="B13888" t="str">
            <v>EE_RV_32</v>
          </cell>
          <cell r="C13888">
            <v>1992</v>
          </cell>
          <cell r="D13888" t="str">
            <v>Annual</v>
          </cell>
          <cell r="E13888" t="str">
            <v>Orthophosphate</v>
          </cell>
          <cell r="F13888" t="str">
            <v>mg/l P</v>
          </cell>
          <cell r="G13888">
            <v>12</v>
          </cell>
          <cell r="J13888">
            <v>5</v>
          </cell>
          <cell r="K13888">
            <v>4.6000000089406967E-2</v>
          </cell>
          <cell r="L13888">
            <v>4.5000001788139343E-2</v>
          </cell>
          <cell r="M13888">
            <v>3.0000000260770321E-3</v>
          </cell>
          <cell r="N13888" t="str">
            <v>Largest</v>
          </cell>
          <cell r="O13888">
            <v>56060</v>
          </cell>
        </row>
        <row r="13889">
          <cell r="A13889" t="str">
            <v>EE</v>
          </cell>
          <cell r="B13889" t="str">
            <v>EE_RV_14</v>
          </cell>
          <cell r="C13889">
            <v>1992</v>
          </cell>
          <cell r="D13889" t="str">
            <v>Annual</v>
          </cell>
          <cell r="E13889" t="str">
            <v>Orthophosphate</v>
          </cell>
          <cell r="F13889" t="str">
            <v>mg/l P</v>
          </cell>
          <cell r="G13889">
            <v>12</v>
          </cell>
          <cell r="J13889">
            <v>3</v>
          </cell>
          <cell r="K13889">
            <v>1.6699999570846558E-2</v>
          </cell>
          <cell r="L13889">
            <v>1.9999999552965164E-2</v>
          </cell>
          <cell r="M13889">
            <v>4.6999999321997166E-3</v>
          </cell>
          <cell r="N13889" t="str">
            <v>Large</v>
          </cell>
          <cell r="O13889">
            <v>665</v>
          </cell>
        </row>
        <row r="13890">
          <cell r="A13890" t="str">
            <v>EE</v>
          </cell>
          <cell r="B13890" t="str">
            <v>EE_RV_13</v>
          </cell>
          <cell r="C13890">
            <v>1992</v>
          </cell>
          <cell r="D13890" t="str">
            <v>Annual</v>
          </cell>
          <cell r="E13890" t="str">
            <v>Orthophosphate</v>
          </cell>
          <cell r="F13890" t="str">
            <v>mg/l P</v>
          </cell>
          <cell r="G13890">
            <v>12</v>
          </cell>
          <cell r="J13890">
            <v>11</v>
          </cell>
          <cell r="K13890">
            <v>1.7300000414252281E-2</v>
          </cell>
          <cell r="L13890">
            <v>1.9999999552965164E-2</v>
          </cell>
          <cell r="M13890">
            <v>8.9999998454004526E-4</v>
          </cell>
          <cell r="N13890" t="str">
            <v>Largest</v>
          </cell>
          <cell r="O13890">
            <v>8539</v>
          </cell>
        </row>
        <row r="13891">
          <cell r="A13891" t="str">
            <v>EE</v>
          </cell>
          <cell r="B13891" t="str">
            <v>EE_RV_12</v>
          </cell>
          <cell r="C13891">
            <v>1992</v>
          </cell>
          <cell r="D13891" t="str">
            <v>Annual</v>
          </cell>
          <cell r="E13891" t="str">
            <v>Orthophosphate</v>
          </cell>
          <cell r="F13891" t="str">
            <v>mg/l P</v>
          </cell>
          <cell r="G13891">
            <v>12</v>
          </cell>
          <cell r="J13891">
            <v>5</v>
          </cell>
          <cell r="K13891">
            <v>1.2000000104308128E-2</v>
          </cell>
          <cell r="L13891">
            <v>9.9999997764825821E-3</v>
          </cell>
          <cell r="M13891">
            <v>1.0000000474974513E-3</v>
          </cell>
          <cell r="N13891" t="str">
            <v>Largest</v>
          </cell>
          <cell r="O13891">
            <v>7828</v>
          </cell>
        </row>
        <row r="13892">
          <cell r="A13892" t="str">
            <v>EE</v>
          </cell>
          <cell r="B13892" t="str">
            <v>EE_RV_11</v>
          </cell>
          <cell r="C13892">
            <v>1992</v>
          </cell>
          <cell r="D13892" t="str">
            <v>Annual</v>
          </cell>
          <cell r="E13892" t="str">
            <v>Orthophosphate</v>
          </cell>
          <cell r="F13892" t="str">
            <v>mg/l P</v>
          </cell>
          <cell r="G13892">
            <v>12</v>
          </cell>
          <cell r="J13892">
            <v>6</v>
          </cell>
          <cell r="K13892">
            <v>9.9999997764825821E-3</v>
          </cell>
          <cell r="L13892">
            <v>9.9999997764825821E-3</v>
          </cell>
          <cell r="M13892">
            <v>0</v>
          </cell>
          <cell r="N13892" t="str">
            <v>Largest</v>
          </cell>
          <cell r="O13892">
            <v>3374</v>
          </cell>
        </row>
        <row r="13893">
          <cell r="A13893" t="str">
            <v>EE</v>
          </cell>
          <cell r="B13893" t="str">
            <v>EE_RV_33</v>
          </cell>
          <cell r="C13893">
            <v>1992</v>
          </cell>
          <cell r="D13893" t="str">
            <v>Annual</v>
          </cell>
          <cell r="E13893" t="str">
            <v>Orthophosphate</v>
          </cell>
          <cell r="F13893" t="str">
            <v>mg/l P</v>
          </cell>
          <cell r="G13893">
            <v>12</v>
          </cell>
          <cell r="J13893">
            <v>9</v>
          </cell>
          <cell r="K13893">
            <v>0.38830000162124634</v>
          </cell>
          <cell r="L13893">
            <v>0.31450000405311584</v>
          </cell>
          <cell r="M13893">
            <v>9.4899997115135193E-2</v>
          </cell>
          <cell r="N13893" t="str">
            <v>Medium</v>
          </cell>
          <cell r="O13893">
            <v>196</v>
          </cell>
        </row>
        <row r="13894">
          <cell r="A13894" t="str">
            <v>EE</v>
          </cell>
          <cell r="B13894" t="str">
            <v>EE_RV_10</v>
          </cell>
          <cell r="C13894">
            <v>1992</v>
          </cell>
          <cell r="D13894" t="str">
            <v>Annual</v>
          </cell>
          <cell r="E13894" t="str">
            <v>Orthophosphate</v>
          </cell>
          <cell r="F13894" t="str">
            <v>mg/l P</v>
          </cell>
          <cell r="G13894">
            <v>12</v>
          </cell>
          <cell r="J13894">
            <v>11</v>
          </cell>
          <cell r="K13894">
            <v>0.10450000315904617</v>
          </cell>
          <cell r="L13894">
            <v>5.9999998658895493E-2</v>
          </cell>
          <cell r="M13894">
            <v>2.3900000378489494E-2</v>
          </cell>
          <cell r="N13894" t="str">
            <v>Large</v>
          </cell>
          <cell r="O13894">
            <v>454</v>
          </cell>
        </row>
        <row r="13895">
          <cell r="A13895" t="str">
            <v>EE</v>
          </cell>
          <cell r="B13895" t="str">
            <v>EE_RV_9</v>
          </cell>
          <cell r="C13895">
            <v>1992</v>
          </cell>
          <cell r="D13895" t="str">
            <v>Annual</v>
          </cell>
          <cell r="E13895" t="str">
            <v>Orthophosphate</v>
          </cell>
          <cell r="F13895" t="str">
            <v>mg/l P</v>
          </cell>
          <cell r="G13895">
            <v>12</v>
          </cell>
          <cell r="J13895">
            <v>11</v>
          </cell>
          <cell r="K13895">
            <v>3.5500001162290573E-2</v>
          </cell>
          <cell r="L13895">
            <v>3.9999999105930328E-2</v>
          </cell>
          <cell r="M13895">
            <v>1.39999995008111E-3</v>
          </cell>
          <cell r="N13895" t="str">
            <v>Medium</v>
          </cell>
          <cell r="O13895">
            <v>108</v>
          </cell>
        </row>
        <row r="13896">
          <cell r="A13896" t="str">
            <v>EE</v>
          </cell>
          <cell r="B13896" t="str">
            <v>EE_RV_7</v>
          </cell>
          <cell r="C13896">
            <v>1992</v>
          </cell>
          <cell r="D13896" t="str">
            <v>Annual</v>
          </cell>
          <cell r="E13896" t="str">
            <v>Orthophosphate</v>
          </cell>
          <cell r="F13896" t="str">
            <v>mg/l P</v>
          </cell>
          <cell r="G13896">
            <v>12</v>
          </cell>
          <cell r="J13896">
            <v>6</v>
          </cell>
          <cell r="K13896">
            <v>1.8300000578165054E-2</v>
          </cell>
          <cell r="L13896">
            <v>1.4999999664723873E-2</v>
          </cell>
          <cell r="M13896">
            <v>3.7000000011175871E-3</v>
          </cell>
          <cell r="N13896" t="str">
            <v>Large</v>
          </cell>
          <cell r="O13896">
            <v>557</v>
          </cell>
        </row>
        <row r="13897">
          <cell r="A13897" t="str">
            <v>EE</v>
          </cell>
          <cell r="B13897" t="str">
            <v>EE_RV_29</v>
          </cell>
          <cell r="C13897">
            <v>1992</v>
          </cell>
          <cell r="D13897" t="str">
            <v>Annual</v>
          </cell>
          <cell r="E13897" t="str">
            <v>Orthophosphate</v>
          </cell>
          <cell r="F13897" t="str">
            <v>mg/l P</v>
          </cell>
          <cell r="G13897">
            <v>6</v>
          </cell>
          <cell r="J13897">
            <v>4</v>
          </cell>
          <cell r="K13897">
            <v>4.6000000089406967E-2</v>
          </cell>
          <cell r="L13897">
            <v>4.1999999433755875E-2</v>
          </cell>
          <cell r="M13897">
            <v>0.20829999446868896</v>
          </cell>
          <cell r="N13897" t="str">
            <v>Large</v>
          </cell>
          <cell r="O13897">
            <v>252</v>
          </cell>
        </row>
        <row r="13898">
          <cell r="A13898" t="str">
            <v>FI</v>
          </cell>
          <cell r="B13898" t="str">
            <v>FI_RV_32581</v>
          </cell>
          <cell r="C13898">
            <v>1992</v>
          </cell>
          <cell r="D13898" t="str">
            <v>Annual</v>
          </cell>
          <cell r="E13898" t="str">
            <v>Orthophosphate</v>
          </cell>
          <cell r="F13898" t="str">
            <v>mg/l P</v>
          </cell>
          <cell r="G13898">
            <v>12</v>
          </cell>
          <cell r="J13898">
            <v>1</v>
          </cell>
          <cell r="K13898">
            <v>4.0000001899898052E-3</v>
          </cell>
          <cell r="L13898">
            <v>4.0000001899898052E-3</v>
          </cell>
          <cell r="N13898" t="str">
            <v>Largest</v>
          </cell>
          <cell r="O13898">
            <v>3428</v>
          </cell>
        </row>
        <row r="13899">
          <cell r="A13899" t="str">
            <v>FI</v>
          </cell>
          <cell r="B13899" t="str">
            <v>FI_RV_10425</v>
          </cell>
          <cell r="C13899">
            <v>1992</v>
          </cell>
          <cell r="D13899" t="str">
            <v>Annual</v>
          </cell>
          <cell r="E13899" t="str">
            <v>Orthophosphate</v>
          </cell>
          <cell r="F13899" t="str">
            <v>mg/l P</v>
          </cell>
          <cell r="G13899">
            <v>12</v>
          </cell>
          <cell r="I13899">
            <v>2E-3</v>
          </cell>
          <cell r="J13899">
            <v>12</v>
          </cell>
          <cell r="K13899">
            <v>1.7000000225380063E-3</v>
          </cell>
          <cell r="L13899">
            <v>1.0000000474974513E-3</v>
          </cell>
          <cell r="M13899">
            <v>1.2000000569969416E-3</v>
          </cell>
          <cell r="N13899" t="str">
            <v>Largest</v>
          </cell>
          <cell r="O13899">
            <v>61126</v>
          </cell>
        </row>
        <row r="13900">
          <cell r="A13900" t="str">
            <v>FI</v>
          </cell>
          <cell r="B13900" t="str">
            <v>FI_RV_27937</v>
          </cell>
          <cell r="C13900">
            <v>1992</v>
          </cell>
          <cell r="D13900" t="str">
            <v>Annual</v>
          </cell>
          <cell r="E13900" t="str">
            <v>Orthophosphate</v>
          </cell>
          <cell r="F13900" t="str">
            <v>mg/l P</v>
          </cell>
          <cell r="G13900">
            <v>12</v>
          </cell>
          <cell r="J13900">
            <v>5</v>
          </cell>
          <cell r="K13900">
            <v>3.020000085234642E-2</v>
          </cell>
          <cell r="L13900">
            <v>3.2999999821186066E-2</v>
          </cell>
          <cell r="M13900">
            <v>7.8999996185302734E-3</v>
          </cell>
          <cell r="N13900" t="str">
            <v>Largest</v>
          </cell>
          <cell r="O13900">
            <v>2876</v>
          </cell>
        </row>
        <row r="13901">
          <cell r="A13901" t="str">
            <v>FI</v>
          </cell>
          <cell r="B13901" t="str">
            <v>FI_RV_27785</v>
          </cell>
          <cell r="C13901">
            <v>1992</v>
          </cell>
          <cell r="D13901" t="str">
            <v>Annual</v>
          </cell>
          <cell r="E13901" t="str">
            <v>Orthophosphate</v>
          </cell>
          <cell r="F13901" t="str">
            <v>mg/l P</v>
          </cell>
          <cell r="G13901">
            <v>12</v>
          </cell>
          <cell r="J13901">
            <v>2</v>
          </cell>
          <cell r="K13901">
            <v>5.4999999701976776E-3</v>
          </cell>
          <cell r="L13901">
            <v>5.4999999701976776E-3</v>
          </cell>
          <cell r="M13901">
            <v>6.99999975040555E-4</v>
          </cell>
          <cell r="N13901" t="str">
            <v>Large</v>
          </cell>
          <cell r="O13901">
            <v>872</v>
          </cell>
        </row>
        <row r="13902">
          <cell r="A13902" t="str">
            <v>FI</v>
          </cell>
          <cell r="B13902" t="str">
            <v>FI_RV_34703</v>
          </cell>
          <cell r="C13902">
            <v>1992</v>
          </cell>
          <cell r="D13902" t="str">
            <v>Annual</v>
          </cell>
          <cell r="E13902" t="str">
            <v>Orthophosphate</v>
          </cell>
          <cell r="F13902" t="str">
            <v>mg/l P</v>
          </cell>
          <cell r="G13902">
            <v>12</v>
          </cell>
          <cell r="I13902">
            <v>2E-3</v>
          </cell>
          <cell r="J13902">
            <v>1</v>
          </cell>
          <cell r="K13902">
            <v>1.0000000474974513E-3</v>
          </cell>
          <cell r="L13902">
            <v>1.0000000474974513E-3</v>
          </cell>
          <cell r="N13902" t="str">
            <v>Largest</v>
          </cell>
          <cell r="O13902">
            <v>3444</v>
          </cell>
        </row>
        <row r="13903">
          <cell r="A13903" t="str">
            <v>FI</v>
          </cell>
          <cell r="B13903" t="str">
            <v>FI_RV_37403</v>
          </cell>
          <cell r="C13903">
            <v>1992</v>
          </cell>
          <cell r="D13903" t="str">
            <v>Annual</v>
          </cell>
          <cell r="E13903" t="str">
            <v>Orthophosphate</v>
          </cell>
          <cell r="F13903" t="str">
            <v>mg/l P</v>
          </cell>
          <cell r="G13903">
            <v>12</v>
          </cell>
          <cell r="J13903">
            <v>1</v>
          </cell>
          <cell r="K13903">
            <v>2.0000000949949026E-3</v>
          </cell>
          <cell r="L13903">
            <v>2.0000000949949026E-3</v>
          </cell>
          <cell r="N13903" t="str">
            <v>Largest</v>
          </cell>
          <cell r="O13903">
            <v>15376</v>
          </cell>
        </row>
        <row r="13904">
          <cell r="A13904" t="str">
            <v>FI</v>
          </cell>
          <cell r="B13904" t="str">
            <v>FI_RV_28255</v>
          </cell>
          <cell r="C13904">
            <v>1992</v>
          </cell>
          <cell r="D13904" t="str">
            <v>Annual</v>
          </cell>
          <cell r="E13904" t="str">
            <v>Orthophosphate</v>
          </cell>
          <cell r="F13904" t="str">
            <v>mg/l P</v>
          </cell>
          <cell r="G13904">
            <v>12</v>
          </cell>
          <cell r="J13904">
            <v>8</v>
          </cell>
          <cell r="K13904">
            <v>3.8000000640749931E-3</v>
          </cell>
          <cell r="L13904">
            <v>3.0000000260770321E-3</v>
          </cell>
          <cell r="M13904">
            <v>2.3000000510364771E-3</v>
          </cell>
          <cell r="N13904" t="str">
            <v>Largest</v>
          </cell>
          <cell r="O13904">
            <v>21445</v>
          </cell>
        </row>
        <row r="13905">
          <cell r="A13905" t="str">
            <v>FI</v>
          </cell>
          <cell r="B13905" t="str">
            <v>FI_RV_23513</v>
          </cell>
          <cell r="C13905">
            <v>1992</v>
          </cell>
          <cell r="D13905" t="str">
            <v>Annual</v>
          </cell>
          <cell r="E13905" t="str">
            <v>Orthophosphate</v>
          </cell>
          <cell r="F13905" t="str">
            <v>mg/l P</v>
          </cell>
          <cell r="G13905">
            <v>12</v>
          </cell>
          <cell r="J13905">
            <v>17</v>
          </cell>
          <cell r="K13905">
            <v>8.0000003799796104E-3</v>
          </cell>
          <cell r="L13905">
            <v>8.0000003799796104E-3</v>
          </cell>
          <cell r="M13905">
            <v>4.0000001899898052E-3</v>
          </cell>
          <cell r="N13905" t="str">
            <v>Small</v>
          </cell>
          <cell r="O13905">
            <v>2</v>
          </cell>
        </row>
        <row r="13906">
          <cell r="A13906" t="str">
            <v>FI</v>
          </cell>
          <cell r="B13906" t="str">
            <v>FI_RV_34756</v>
          </cell>
          <cell r="C13906">
            <v>1992</v>
          </cell>
          <cell r="D13906" t="str">
            <v>Annual</v>
          </cell>
          <cell r="E13906" t="str">
            <v>Orthophosphate</v>
          </cell>
          <cell r="F13906" t="str">
            <v>mg/l P</v>
          </cell>
          <cell r="G13906">
            <v>12</v>
          </cell>
          <cell r="I13906">
            <v>2E-3</v>
          </cell>
          <cell r="J13906">
            <v>1</v>
          </cell>
          <cell r="K13906">
            <v>1.0000000474974513E-3</v>
          </cell>
          <cell r="L13906">
            <v>1.0000000474974513E-3</v>
          </cell>
          <cell r="N13906" t="str">
            <v>Very Large</v>
          </cell>
          <cell r="O13906">
            <v>2045</v>
          </cell>
        </row>
        <row r="13907">
          <cell r="A13907" t="str">
            <v>FI</v>
          </cell>
          <cell r="B13907" t="str">
            <v>FI_RV_32002</v>
          </cell>
          <cell r="C13907">
            <v>1992</v>
          </cell>
          <cell r="D13907" t="str">
            <v>Annual</v>
          </cell>
          <cell r="E13907" t="str">
            <v>Orthophosphate</v>
          </cell>
          <cell r="F13907" t="str">
            <v>mg/l P</v>
          </cell>
          <cell r="G13907">
            <v>12</v>
          </cell>
          <cell r="J13907">
            <v>2</v>
          </cell>
          <cell r="K13907">
            <v>3.5000001080334187E-3</v>
          </cell>
          <cell r="L13907">
            <v>3.5000001080334187E-3</v>
          </cell>
          <cell r="M13907">
            <v>2.099999925121665E-3</v>
          </cell>
          <cell r="N13907" t="str">
            <v>Largest</v>
          </cell>
          <cell r="O13907">
            <v>9287</v>
          </cell>
        </row>
        <row r="13908">
          <cell r="A13908" t="str">
            <v>FI</v>
          </cell>
          <cell r="B13908" t="str">
            <v>FI_RV_31083</v>
          </cell>
          <cell r="C13908">
            <v>1992</v>
          </cell>
          <cell r="D13908" t="str">
            <v>Annual</v>
          </cell>
          <cell r="E13908" t="str">
            <v>Orthophosphate</v>
          </cell>
          <cell r="F13908" t="str">
            <v>mg/l P</v>
          </cell>
          <cell r="G13908">
            <v>12</v>
          </cell>
          <cell r="J13908">
            <v>2</v>
          </cell>
          <cell r="K13908">
            <v>4.999999888241291E-3</v>
          </cell>
          <cell r="L13908">
            <v>4.999999888241291E-3</v>
          </cell>
          <cell r="M13908">
            <v>1.39999995008111E-3</v>
          </cell>
          <cell r="N13908" t="str">
            <v>Largest</v>
          </cell>
          <cell r="O13908">
            <v>19839</v>
          </cell>
        </row>
        <row r="13909">
          <cell r="A13909" t="str">
            <v>FI</v>
          </cell>
          <cell r="B13909" t="str">
            <v>FI_RV_28686</v>
          </cell>
          <cell r="C13909">
            <v>1992</v>
          </cell>
          <cell r="D13909" t="str">
            <v>Annual</v>
          </cell>
          <cell r="E13909" t="str">
            <v>Orthophosphate</v>
          </cell>
          <cell r="F13909" t="str">
            <v>mg/l P</v>
          </cell>
          <cell r="G13909">
            <v>12</v>
          </cell>
          <cell r="J13909">
            <v>7</v>
          </cell>
          <cell r="K13909">
            <v>1.1300000362098217E-2</v>
          </cell>
          <cell r="L13909">
            <v>8.999999612569809E-3</v>
          </cell>
          <cell r="M13909">
            <v>8.2999998703598976E-3</v>
          </cell>
          <cell r="N13909" t="str">
            <v>Largest</v>
          </cell>
          <cell r="O13909">
            <v>10845</v>
          </cell>
        </row>
        <row r="13910">
          <cell r="A13910" t="str">
            <v>FI</v>
          </cell>
          <cell r="B13910" t="str">
            <v>FI_RV_32134</v>
          </cell>
          <cell r="C13910">
            <v>1992</v>
          </cell>
          <cell r="D13910" t="str">
            <v>Annual</v>
          </cell>
          <cell r="E13910" t="str">
            <v>Orthophosphate</v>
          </cell>
          <cell r="F13910" t="str">
            <v>mg/l P</v>
          </cell>
          <cell r="G13910">
            <v>12</v>
          </cell>
          <cell r="J13910">
            <v>2</v>
          </cell>
          <cell r="K13910">
            <v>2.4999999441206455E-3</v>
          </cell>
          <cell r="L13910">
            <v>2.4999999441206455E-3</v>
          </cell>
          <cell r="M13910">
            <v>6.99999975040555E-4</v>
          </cell>
          <cell r="N13910" t="str">
            <v>Largest</v>
          </cell>
          <cell r="O13910">
            <v>7139</v>
          </cell>
        </row>
        <row r="13911">
          <cell r="A13911" t="str">
            <v>FI</v>
          </cell>
          <cell r="B13911" t="str">
            <v>FI_RV_4618</v>
          </cell>
          <cell r="C13911">
            <v>1992</v>
          </cell>
          <cell r="D13911" t="str">
            <v>Annual</v>
          </cell>
          <cell r="E13911" t="str">
            <v>Orthophosphate</v>
          </cell>
          <cell r="F13911" t="str">
            <v>mg/l P</v>
          </cell>
          <cell r="G13911">
            <v>12</v>
          </cell>
          <cell r="J13911">
            <v>9</v>
          </cell>
          <cell r="K13911">
            <v>5.6400001049041748E-2</v>
          </cell>
          <cell r="L13911">
            <v>5.6000001728534698E-2</v>
          </cell>
          <cell r="M13911">
            <v>2.0999999716877937E-2</v>
          </cell>
          <cell r="N13911" t="str">
            <v>Very Large</v>
          </cell>
          <cell r="O13911">
            <v>2142</v>
          </cell>
        </row>
        <row r="13912">
          <cell r="A13912" t="str">
            <v>FI</v>
          </cell>
          <cell r="B13912" t="str">
            <v>FI_RV_953</v>
          </cell>
          <cell r="C13912">
            <v>1992</v>
          </cell>
          <cell r="D13912" t="str">
            <v>Annual</v>
          </cell>
          <cell r="E13912" t="str">
            <v>Orthophosphate</v>
          </cell>
          <cell r="F13912" t="str">
            <v>mg/l P</v>
          </cell>
          <cell r="G13912">
            <v>12</v>
          </cell>
          <cell r="J13912">
            <v>7</v>
          </cell>
          <cell r="K13912">
            <v>1.8400000408291817E-2</v>
          </cell>
          <cell r="L13912">
            <v>1.4999999664723873E-2</v>
          </cell>
          <cell r="M13912">
            <v>1.6000000759959221E-2</v>
          </cell>
          <cell r="N13912" t="str">
            <v>Large</v>
          </cell>
          <cell r="O13912">
            <v>484</v>
          </cell>
        </row>
        <row r="13913">
          <cell r="A13913" t="str">
            <v>FI</v>
          </cell>
          <cell r="B13913" t="str">
            <v>FI_RV_34038</v>
          </cell>
          <cell r="C13913">
            <v>1992</v>
          </cell>
          <cell r="D13913" t="str">
            <v>Annual</v>
          </cell>
          <cell r="E13913" t="str">
            <v>Orthophosphate</v>
          </cell>
          <cell r="F13913" t="str">
            <v>mg/l P</v>
          </cell>
          <cell r="G13913">
            <v>12</v>
          </cell>
          <cell r="J13913">
            <v>1</v>
          </cell>
          <cell r="K13913">
            <v>3.0000000260770321E-3</v>
          </cell>
          <cell r="L13913">
            <v>3.0000000260770321E-3</v>
          </cell>
          <cell r="N13913" t="str">
            <v>Largest</v>
          </cell>
          <cell r="O13913">
            <v>8500</v>
          </cell>
        </row>
        <row r="13914">
          <cell r="A13914" t="str">
            <v>FR</v>
          </cell>
          <cell r="B13914" t="str">
            <v>FR_RV_05005610</v>
          </cell>
          <cell r="C13914">
            <v>1992</v>
          </cell>
          <cell r="D13914" t="str">
            <v>Annual</v>
          </cell>
          <cell r="E13914" t="str">
            <v>Orthophosphate</v>
          </cell>
          <cell r="F13914" t="str">
            <v>mg/l P</v>
          </cell>
          <cell r="G13914">
            <v>12</v>
          </cell>
          <cell r="J13914">
            <v>9</v>
          </cell>
          <cell r="K13914">
            <v>1.1141999959945679</v>
          </cell>
          <cell r="N13914" t="str">
            <v>Medium</v>
          </cell>
          <cell r="O13914">
            <v>68.33</v>
          </cell>
        </row>
        <row r="13915">
          <cell r="A13915" t="str">
            <v>FR</v>
          </cell>
          <cell r="B13915" t="str">
            <v>FR_RV_06059500</v>
          </cell>
          <cell r="C13915">
            <v>1992</v>
          </cell>
          <cell r="D13915" t="str">
            <v>Annual</v>
          </cell>
          <cell r="E13915" t="str">
            <v>Orthophosphate</v>
          </cell>
          <cell r="F13915" t="str">
            <v>mg/l P</v>
          </cell>
          <cell r="G13915">
            <v>12</v>
          </cell>
          <cell r="J13915">
            <v>12</v>
          </cell>
          <cell r="K13915">
            <v>7.8299999237060547E-2</v>
          </cell>
          <cell r="N13915" t="str">
            <v>Largest</v>
          </cell>
          <cell r="O13915">
            <v>29397.5</v>
          </cell>
        </row>
        <row r="13916">
          <cell r="A13916" t="str">
            <v>FR</v>
          </cell>
          <cell r="B13916" t="str">
            <v>FR_RV_05184000</v>
          </cell>
          <cell r="C13916">
            <v>1992</v>
          </cell>
          <cell r="D13916" t="str">
            <v>Annual</v>
          </cell>
          <cell r="E13916" t="str">
            <v>Orthophosphate</v>
          </cell>
          <cell r="F13916" t="str">
            <v>mg/l P</v>
          </cell>
          <cell r="G13916">
            <v>12</v>
          </cell>
          <cell r="J13916">
            <v>8</v>
          </cell>
          <cell r="K13916">
            <v>1.6899999231100082E-2</v>
          </cell>
          <cell r="N13916" t="str">
            <v>Large</v>
          </cell>
          <cell r="O13916">
            <v>659.82</v>
          </cell>
        </row>
        <row r="13917">
          <cell r="A13917" t="str">
            <v>FR</v>
          </cell>
          <cell r="B13917" t="str">
            <v>FR_RV_05201400</v>
          </cell>
          <cell r="C13917">
            <v>1992</v>
          </cell>
          <cell r="D13917" t="str">
            <v>Annual</v>
          </cell>
          <cell r="E13917" t="str">
            <v>Orthophosphate</v>
          </cell>
          <cell r="F13917" t="str">
            <v>mg/l P</v>
          </cell>
          <cell r="G13917">
            <v>12</v>
          </cell>
          <cell r="J13917">
            <v>4</v>
          </cell>
          <cell r="K13917">
            <v>8.190000057220459E-2</v>
          </cell>
          <cell r="N13917" t="str">
            <v>Largest</v>
          </cell>
          <cell r="O13917">
            <v>5364.93</v>
          </cell>
        </row>
        <row r="13918">
          <cell r="A13918" t="str">
            <v>FR</v>
          </cell>
          <cell r="B13918" t="str">
            <v>FR_RV_05205000</v>
          </cell>
          <cell r="C13918">
            <v>1992</v>
          </cell>
          <cell r="D13918" t="str">
            <v>Annual</v>
          </cell>
          <cell r="E13918" t="str">
            <v>Orthophosphate</v>
          </cell>
          <cell r="F13918" t="str">
            <v>mg/l P</v>
          </cell>
          <cell r="G13918">
            <v>12</v>
          </cell>
          <cell r="J13918">
            <v>8</v>
          </cell>
          <cell r="K13918">
            <v>9.4999996945261955E-3</v>
          </cell>
          <cell r="N13918" t="str">
            <v>Very Large</v>
          </cell>
          <cell r="O13918">
            <v>1190.1300000000001</v>
          </cell>
        </row>
        <row r="13919">
          <cell r="A13919" t="str">
            <v>FR</v>
          </cell>
          <cell r="B13919" t="str">
            <v>FR_RV_05233000</v>
          </cell>
          <cell r="C13919">
            <v>1992</v>
          </cell>
          <cell r="D13919" t="str">
            <v>Annual</v>
          </cell>
          <cell r="E13919" t="str">
            <v>Orthophosphate</v>
          </cell>
          <cell r="F13919" t="str">
            <v>mg/l P</v>
          </cell>
          <cell r="G13919">
            <v>12</v>
          </cell>
          <cell r="J13919">
            <v>8</v>
          </cell>
          <cell r="K13919">
            <v>6.0899998992681503E-2</v>
          </cell>
          <cell r="N13919" t="str">
            <v>Very Large</v>
          </cell>
          <cell r="O13919">
            <v>2315.9899999999998</v>
          </cell>
        </row>
        <row r="13920">
          <cell r="A13920" t="str">
            <v>FR</v>
          </cell>
          <cell r="B13920" t="str">
            <v>FR_RV_05236000</v>
          </cell>
          <cell r="C13920">
            <v>1992</v>
          </cell>
          <cell r="D13920" t="str">
            <v>Annual</v>
          </cell>
          <cell r="E13920" t="str">
            <v>Orthophosphate</v>
          </cell>
          <cell r="F13920" t="str">
            <v>mg/l P</v>
          </cell>
          <cell r="G13920">
            <v>12</v>
          </cell>
          <cell r="J13920">
            <v>8</v>
          </cell>
          <cell r="K13920">
            <v>7.6099999248981476E-2</v>
          </cell>
          <cell r="N13920" t="str">
            <v>Large</v>
          </cell>
          <cell r="O13920">
            <v>294</v>
          </cell>
        </row>
        <row r="13921">
          <cell r="A13921" t="str">
            <v>FR</v>
          </cell>
          <cell r="B13921" t="str">
            <v>FR_RV_05238500</v>
          </cell>
          <cell r="C13921">
            <v>1992</v>
          </cell>
          <cell r="D13921" t="str">
            <v>Annual</v>
          </cell>
          <cell r="E13921" t="str">
            <v>Orthophosphate</v>
          </cell>
          <cell r="F13921" t="str">
            <v>mg/l P</v>
          </cell>
          <cell r="G13921">
            <v>12</v>
          </cell>
          <cell r="J13921">
            <v>8</v>
          </cell>
          <cell r="K13921">
            <v>2.6499999687075615E-2</v>
          </cell>
          <cell r="N13921" t="str">
            <v>Large</v>
          </cell>
          <cell r="O13921">
            <v>570.39</v>
          </cell>
        </row>
        <row r="13922">
          <cell r="A13922" t="str">
            <v>FR</v>
          </cell>
          <cell r="B13922" t="str">
            <v>FR_RV_05169000</v>
          </cell>
          <cell r="C13922">
            <v>1992</v>
          </cell>
          <cell r="D13922" t="str">
            <v>Annual</v>
          </cell>
          <cell r="E13922" t="str">
            <v>Orthophosphate</v>
          </cell>
          <cell r="F13922" t="str">
            <v>mg/l P</v>
          </cell>
          <cell r="G13922">
            <v>12</v>
          </cell>
          <cell r="J13922">
            <v>9</v>
          </cell>
          <cell r="K13922">
            <v>1.4000000432133675E-2</v>
          </cell>
          <cell r="N13922" t="str">
            <v>Medium</v>
          </cell>
          <cell r="O13922">
            <v>240.11</v>
          </cell>
        </row>
        <row r="13923">
          <cell r="A13923" t="str">
            <v>FR</v>
          </cell>
          <cell r="B13923" t="str">
            <v>FR_RV_05005950</v>
          </cell>
          <cell r="C13923">
            <v>1992</v>
          </cell>
          <cell r="D13923" t="str">
            <v>Annual</v>
          </cell>
          <cell r="E13923" t="str">
            <v>Orthophosphate</v>
          </cell>
          <cell r="F13923" t="str">
            <v>mg/l P</v>
          </cell>
          <cell r="G13923">
            <v>12</v>
          </cell>
          <cell r="J13923">
            <v>9</v>
          </cell>
          <cell r="K13923">
            <v>7.9400002956390381E-2</v>
          </cell>
          <cell r="N13923" t="str">
            <v>Medium</v>
          </cell>
          <cell r="O13923">
            <v>135.85</v>
          </cell>
        </row>
        <row r="13924">
          <cell r="A13924" t="str">
            <v>FR</v>
          </cell>
          <cell r="B13924" t="str">
            <v>FR_RV_05168000</v>
          </cell>
          <cell r="C13924">
            <v>1992</v>
          </cell>
          <cell r="D13924" t="str">
            <v>Annual</v>
          </cell>
          <cell r="E13924" t="str">
            <v>Orthophosphate</v>
          </cell>
          <cell r="F13924" t="str">
            <v>mg/l P</v>
          </cell>
          <cell r="G13924">
            <v>12</v>
          </cell>
          <cell r="J13924">
            <v>9</v>
          </cell>
          <cell r="K13924">
            <v>0.17579999566078186</v>
          </cell>
          <cell r="N13924" t="str">
            <v>Medium</v>
          </cell>
          <cell r="O13924">
            <v>111.61</v>
          </cell>
        </row>
        <row r="13925">
          <cell r="A13925" t="str">
            <v>FR</v>
          </cell>
          <cell r="B13925" t="str">
            <v>FR_RV_04194000</v>
          </cell>
          <cell r="C13925">
            <v>1992</v>
          </cell>
          <cell r="D13925" t="str">
            <v>Annual</v>
          </cell>
          <cell r="E13925" t="str">
            <v>Orthophosphate</v>
          </cell>
          <cell r="F13925" t="str">
            <v>mg/l P</v>
          </cell>
          <cell r="G13925">
            <v>12</v>
          </cell>
          <cell r="J13925">
            <v>18</v>
          </cell>
          <cell r="K13925">
            <v>5.5799998342990875E-2</v>
          </cell>
          <cell r="N13925" t="str">
            <v>Very Large</v>
          </cell>
          <cell r="O13925">
            <v>1942</v>
          </cell>
        </row>
        <row r="13926">
          <cell r="A13926" t="str">
            <v>FR</v>
          </cell>
          <cell r="B13926" t="str">
            <v>FR_RV_04170500</v>
          </cell>
          <cell r="C13926">
            <v>1992</v>
          </cell>
          <cell r="D13926" t="str">
            <v>Annual</v>
          </cell>
          <cell r="E13926" t="str">
            <v>Orthophosphate</v>
          </cell>
          <cell r="F13926" t="str">
            <v>mg/l P</v>
          </cell>
          <cell r="G13926">
            <v>12</v>
          </cell>
          <cell r="J13926">
            <v>12</v>
          </cell>
          <cell r="K13926">
            <v>7.5699999928474426E-2</v>
          </cell>
          <cell r="N13926" t="str">
            <v>Medium</v>
          </cell>
          <cell r="O13926">
            <v>134</v>
          </cell>
        </row>
        <row r="13927">
          <cell r="A13927" t="str">
            <v>FR</v>
          </cell>
          <cell r="B13927" t="str">
            <v>FR_RV_04120000</v>
          </cell>
          <cell r="C13927">
            <v>1992</v>
          </cell>
          <cell r="D13927" t="str">
            <v>Annual</v>
          </cell>
          <cell r="E13927" t="str">
            <v>Orthophosphate</v>
          </cell>
          <cell r="F13927" t="str">
            <v>mg/l P</v>
          </cell>
          <cell r="G13927">
            <v>12</v>
          </cell>
          <cell r="J13927">
            <v>7</v>
          </cell>
          <cell r="K13927">
            <v>9.3099996447563171E-2</v>
          </cell>
          <cell r="N13927" t="str">
            <v>Medium</v>
          </cell>
          <cell r="O13927">
            <v>223</v>
          </cell>
        </row>
        <row r="13928">
          <cell r="A13928" t="str">
            <v>FR</v>
          </cell>
          <cell r="B13928" t="str">
            <v>FR_RV_04102400</v>
          </cell>
          <cell r="C13928">
            <v>1992</v>
          </cell>
          <cell r="D13928" t="str">
            <v>Annual</v>
          </cell>
          <cell r="E13928" t="str">
            <v>Orthophosphate</v>
          </cell>
          <cell r="F13928" t="str">
            <v>mg/l P</v>
          </cell>
          <cell r="G13928">
            <v>12</v>
          </cell>
          <cell r="J13928">
            <v>8</v>
          </cell>
          <cell r="K13928">
            <v>0.39919999241828918</v>
          </cell>
          <cell r="N13928" t="str">
            <v>Very Large</v>
          </cell>
          <cell r="O13928">
            <v>1061</v>
          </cell>
        </row>
        <row r="13929">
          <cell r="A13929" t="str">
            <v>FR</v>
          </cell>
          <cell r="B13929" t="str">
            <v>FR_RV_06001000</v>
          </cell>
          <cell r="C13929">
            <v>1992</v>
          </cell>
          <cell r="D13929" t="str">
            <v>Annual</v>
          </cell>
          <cell r="E13929" t="str">
            <v>Orthophosphate</v>
          </cell>
          <cell r="F13929" t="str">
            <v>mg/l P</v>
          </cell>
          <cell r="G13929">
            <v>12</v>
          </cell>
          <cell r="J13929">
            <v>11</v>
          </cell>
          <cell r="K13929">
            <v>7.9499997198581696E-2</v>
          </cell>
          <cell r="N13929" t="str">
            <v>Very Large</v>
          </cell>
          <cell r="O13929">
            <v>1130</v>
          </cell>
        </row>
        <row r="13930">
          <cell r="A13930" t="str">
            <v>FR</v>
          </cell>
          <cell r="B13930" t="str">
            <v>FR_RV_06011000</v>
          </cell>
          <cell r="C13930">
            <v>1992</v>
          </cell>
          <cell r="D13930" t="str">
            <v>Annual</v>
          </cell>
          <cell r="E13930" t="str">
            <v>Orthophosphate</v>
          </cell>
          <cell r="F13930" t="str">
            <v>mg/l P</v>
          </cell>
          <cell r="G13930">
            <v>12</v>
          </cell>
          <cell r="J13930">
            <v>12</v>
          </cell>
          <cell r="K13930">
            <v>7.8699998557567596E-2</v>
          </cell>
          <cell r="N13930" t="str">
            <v>Largest</v>
          </cell>
          <cell r="O13930">
            <v>9142.61</v>
          </cell>
        </row>
        <row r="13931">
          <cell r="A13931" t="str">
            <v>FR</v>
          </cell>
          <cell r="B13931" t="str">
            <v>FR_RV_06017050</v>
          </cell>
          <cell r="C13931">
            <v>1992</v>
          </cell>
          <cell r="D13931" t="str">
            <v>Annual</v>
          </cell>
          <cell r="E13931" t="str">
            <v>Orthophosphate</v>
          </cell>
          <cell r="F13931" t="str">
            <v>mg/l P</v>
          </cell>
          <cell r="G13931">
            <v>12</v>
          </cell>
          <cell r="J13931">
            <v>12</v>
          </cell>
          <cell r="K13931">
            <v>0.1168999969959259</v>
          </cell>
          <cell r="N13931" t="str">
            <v>Largest</v>
          </cell>
          <cell r="O13931">
            <v>12002.1</v>
          </cell>
        </row>
        <row r="13932">
          <cell r="A13932" t="str">
            <v>FR</v>
          </cell>
          <cell r="B13932" t="str">
            <v>FR_RV_05015100</v>
          </cell>
          <cell r="C13932">
            <v>1992</v>
          </cell>
          <cell r="D13932" t="str">
            <v>Annual</v>
          </cell>
          <cell r="E13932" t="str">
            <v>Orthophosphate</v>
          </cell>
          <cell r="F13932" t="str">
            <v>mg/l P</v>
          </cell>
          <cell r="G13932">
            <v>12</v>
          </cell>
          <cell r="J13932">
            <v>9</v>
          </cell>
          <cell r="K13932">
            <v>6.1900001019239426E-2</v>
          </cell>
          <cell r="N13932" t="str">
            <v>Medium</v>
          </cell>
          <cell r="O13932">
            <v>62.58</v>
          </cell>
        </row>
        <row r="13933">
          <cell r="A13933" t="str">
            <v>FR</v>
          </cell>
          <cell r="B13933" t="str">
            <v>FR_RV_05129000</v>
          </cell>
          <cell r="C13933">
            <v>1992</v>
          </cell>
          <cell r="D13933" t="str">
            <v>Annual</v>
          </cell>
          <cell r="E13933" t="str">
            <v>Orthophosphate</v>
          </cell>
          <cell r="F13933" t="str">
            <v>mg/l P</v>
          </cell>
          <cell r="G13933">
            <v>12</v>
          </cell>
          <cell r="J13933">
            <v>8</v>
          </cell>
          <cell r="K13933">
            <v>7.2800002992153168E-2</v>
          </cell>
          <cell r="N13933" t="str">
            <v>Largest</v>
          </cell>
          <cell r="O13933">
            <v>9813.35</v>
          </cell>
        </row>
        <row r="13934">
          <cell r="A13934" t="str">
            <v>FR</v>
          </cell>
          <cell r="B13934" t="str">
            <v>FR_RV_05107000</v>
          </cell>
          <cell r="C13934">
            <v>1992</v>
          </cell>
          <cell r="D13934" t="str">
            <v>Annual</v>
          </cell>
          <cell r="E13934" t="str">
            <v>Orthophosphate</v>
          </cell>
          <cell r="F13934" t="str">
            <v>mg/l P</v>
          </cell>
          <cell r="G13934">
            <v>12</v>
          </cell>
          <cell r="J13934">
            <v>9</v>
          </cell>
          <cell r="K13934">
            <v>6.9799996912479401E-2</v>
          </cell>
          <cell r="N13934" t="str">
            <v>Very Large</v>
          </cell>
          <cell r="O13934">
            <v>1335.56</v>
          </cell>
        </row>
        <row r="13935">
          <cell r="A13935" t="str">
            <v>FR</v>
          </cell>
          <cell r="B13935" t="str">
            <v>FR_RV_05109000</v>
          </cell>
          <cell r="C13935">
            <v>1992</v>
          </cell>
          <cell r="D13935" t="str">
            <v>Annual</v>
          </cell>
          <cell r="E13935" t="str">
            <v>Orthophosphate</v>
          </cell>
          <cell r="F13935" t="str">
            <v>mg/l P</v>
          </cell>
          <cell r="G13935">
            <v>12</v>
          </cell>
          <cell r="J13935">
            <v>7</v>
          </cell>
          <cell r="K13935">
            <v>8.35999995470047E-2</v>
          </cell>
          <cell r="N13935" t="str">
            <v>Large</v>
          </cell>
          <cell r="O13935">
            <v>749.7</v>
          </cell>
        </row>
        <row r="13936">
          <cell r="A13936" t="str">
            <v>FR</v>
          </cell>
          <cell r="B13936" t="str">
            <v>FR_RV_05110000</v>
          </cell>
          <cell r="C13936">
            <v>1992</v>
          </cell>
          <cell r="D13936" t="str">
            <v>Annual</v>
          </cell>
          <cell r="E13936" t="str">
            <v>Orthophosphate</v>
          </cell>
          <cell r="F13936" t="str">
            <v>mg/l P</v>
          </cell>
          <cell r="G13936">
            <v>12</v>
          </cell>
          <cell r="J13936">
            <v>8</v>
          </cell>
          <cell r="K13936">
            <v>4.7800000756978989E-2</v>
          </cell>
          <cell r="N13936" t="str">
            <v>Medium</v>
          </cell>
          <cell r="O13936">
            <v>100</v>
          </cell>
        </row>
        <row r="13937">
          <cell r="A13937" t="str">
            <v>FR</v>
          </cell>
          <cell r="B13937" t="str">
            <v>FR_RV_05117000</v>
          </cell>
          <cell r="C13937">
            <v>1992</v>
          </cell>
          <cell r="D13937" t="str">
            <v>Annual</v>
          </cell>
          <cell r="E13937" t="str">
            <v>Orthophosphate</v>
          </cell>
          <cell r="F13937" t="str">
            <v>mg/l P</v>
          </cell>
          <cell r="G13937">
            <v>12</v>
          </cell>
          <cell r="J13937">
            <v>9</v>
          </cell>
          <cell r="K13937">
            <v>8.3999998867511749E-2</v>
          </cell>
          <cell r="N13937" t="str">
            <v>Largest</v>
          </cell>
          <cell r="O13937">
            <v>32457.18</v>
          </cell>
        </row>
        <row r="13938">
          <cell r="A13938" t="str">
            <v>FR</v>
          </cell>
          <cell r="B13938" t="str">
            <v>FR_RV_05118000</v>
          </cell>
          <cell r="C13938">
            <v>1992</v>
          </cell>
          <cell r="D13938" t="str">
            <v>Annual</v>
          </cell>
          <cell r="E13938" t="str">
            <v>Orthophosphate</v>
          </cell>
          <cell r="F13938" t="str">
            <v>mg/l P</v>
          </cell>
          <cell r="G13938">
            <v>12</v>
          </cell>
          <cell r="J13938">
            <v>8</v>
          </cell>
          <cell r="K13938">
            <v>5.429999902844429E-2</v>
          </cell>
          <cell r="N13938" t="str">
            <v>Large</v>
          </cell>
          <cell r="O13938">
            <v>620.79</v>
          </cell>
        </row>
        <row r="13939">
          <cell r="A13939" t="str">
            <v>FR</v>
          </cell>
          <cell r="B13939" t="str">
            <v>FR_RV_05121000</v>
          </cell>
          <cell r="C13939">
            <v>1992</v>
          </cell>
          <cell r="D13939" t="str">
            <v>Annual</v>
          </cell>
          <cell r="E13939" t="str">
            <v>Orthophosphate</v>
          </cell>
          <cell r="F13939" t="str">
            <v>mg/l P</v>
          </cell>
          <cell r="G13939">
            <v>12</v>
          </cell>
          <cell r="J13939">
            <v>8</v>
          </cell>
          <cell r="K13939">
            <v>0.10779999941587448</v>
          </cell>
          <cell r="N13939" t="str">
            <v>Largest</v>
          </cell>
          <cell r="O13939">
            <v>3822.1</v>
          </cell>
        </row>
        <row r="13940">
          <cell r="A13940" t="str">
            <v>FR</v>
          </cell>
          <cell r="B13940" t="str">
            <v>FR_RV_05125000</v>
          </cell>
          <cell r="C13940">
            <v>1992</v>
          </cell>
          <cell r="D13940" t="str">
            <v>Annual</v>
          </cell>
          <cell r="E13940" t="str">
            <v>Orthophosphate</v>
          </cell>
          <cell r="F13940" t="str">
            <v>mg/l P</v>
          </cell>
          <cell r="G13940">
            <v>12</v>
          </cell>
          <cell r="J13940">
            <v>7</v>
          </cell>
          <cell r="K13940">
            <v>6.1799999326467514E-2</v>
          </cell>
          <cell r="N13940" t="str">
            <v>Very Large</v>
          </cell>
          <cell r="O13940">
            <v>1506.7</v>
          </cell>
        </row>
        <row r="13941">
          <cell r="A13941" t="str">
            <v>FR</v>
          </cell>
          <cell r="B13941" t="str">
            <v>FR_RV_05172900</v>
          </cell>
          <cell r="C13941">
            <v>1992</v>
          </cell>
          <cell r="D13941" t="str">
            <v>Annual</v>
          </cell>
          <cell r="E13941" t="str">
            <v>Orthophosphate</v>
          </cell>
          <cell r="F13941" t="str">
            <v>mg/l P</v>
          </cell>
          <cell r="G13941">
            <v>12</v>
          </cell>
          <cell r="J13941">
            <v>8</v>
          </cell>
          <cell r="K13941">
            <v>6.8999999202787876E-3</v>
          </cell>
          <cell r="N13941" t="str">
            <v>Very Large</v>
          </cell>
          <cell r="O13941">
            <v>1273.94</v>
          </cell>
        </row>
        <row r="13942">
          <cell r="A13942" t="str">
            <v>FR</v>
          </cell>
          <cell r="B13942" t="str">
            <v>FR_RV_05128000</v>
          </cell>
          <cell r="C13942">
            <v>1992</v>
          </cell>
          <cell r="D13942" t="str">
            <v>Annual</v>
          </cell>
          <cell r="E13942" t="str">
            <v>Orthophosphate</v>
          </cell>
          <cell r="F13942" t="str">
            <v>mg/l P</v>
          </cell>
          <cell r="G13942">
            <v>12</v>
          </cell>
          <cell r="J13942">
            <v>8</v>
          </cell>
          <cell r="K13942">
            <v>0.11439999938011169</v>
          </cell>
          <cell r="N13942" t="str">
            <v>Large</v>
          </cell>
          <cell r="O13942">
            <v>273.04000000000002</v>
          </cell>
        </row>
        <row r="13943">
          <cell r="A13943" t="str">
            <v>FR</v>
          </cell>
          <cell r="B13943" t="str">
            <v>FR_RV_06065700</v>
          </cell>
          <cell r="C13943">
            <v>1992</v>
          </cell>
          <cell r="D13943" t="str">
            <v>Annual</v>
          </cell>
          <cell r="E13943" t="str">
            <v>Orthophosphate</v>
          </cell>
          <cell r="F13943" t="str">
            <v>mg/l P</v>
          </cell>
          <cell r="G13943">
            <v>12</v>
          </cell>
          <cell r="J13943">
            <v>11</v>
          </cell>
          <cell r="K13943">
            <v>3.6200001835823059E-2</v>
          </cell>
          <cell r="N13943" t="str">
            <v>Largest</v>
          </cell>
          <cell r="O13943">
            <v>9900.85</v>
          </cell>
        </row>
        <row r="13944">
          <cell r="A13944" t="str">
            <v>FR</v>
          </cell>
          <cell r="B13944" t="str">
            <v>FR_RV_05131000</v>
          </cell>
          <cell r="C13944">
            <v>1992</v>
          </cell>
          <cell r="D13944" t="str">
            <v>Annual</v>
          </cell>
          <cell r="E13944" t="str">
            <v>Orthophosphate</v>
          </cell>
          <cell r="F13944" t="str">
            <v>mg/l P</v>
          </cell>
          <cell r="G13944">
            <v>12</v>
          </cell>
          <cell r="J13944">
            <v>9</v>
          </cell>
          <cell r="K13944">
            <v>0.11180000007152557</v>
          </cell>
          <cell r="N13944" t="str">
            <v>Largest</v>
          </cell>
          <cell r="O13944">
            <v>3506.25</v>
          </cell>
        </row>
        <row r="13945">
          <cell r="A13945" t="str">
            <v>FR</v>
          </cell>
          <cell r="B13945" t="str">
            <v>FR_RV_05132000</v>
          </cell>
          <cell r="C13945">
            <v>1992</v>
          </cell>
          <cell r="D13945" t="str">
            <v>Annual</v>
          </cell>
          <cell r="E13945" t="str">
            <v>Orthophosphate</v>
          </cell>
          <cell r="F13945" t="str">
            <v>mg/l P</v>
          </cell>
          <cell r="G13945">
            <v>12</v>
          </cell>
          <cell r="J13945">
            <v>9</v>
          </cell>
          <cell r="K13945">
            <v>0.1500999927520752</v>
          </cell>
          <cell r="N13945" t="str">
            <v>Large</v>
          </cell>
          <cell r="O13945">
            <v>858.18</v>
          </cell>
        </row>
        <row r="13946">
          <cell r="A13946" t="str">
            <v>FR</v>
          </cell>
          <cell r="B13946" t="str">
            <v>FR_RV_05135000</v>
          </cell>
          <cell r="C13946">
            <v>1992</v>
          </cell>
          <cell r="D13946" t="str">
            <v>Annual</v>
          </cell>
          <cell r="E13946" t="str">
            <v>Orthophosphate</v>
          </cell>
          <cell r="F13946" t="str">
            <v>mg/l P</v>
          </cell>
          <cell r="G13946">
            <v>12</v>
          </cell>
          <cell r="J13946">
            <v>7</v>
          </cell>
          <cell r="K13946">
            <v>0.13830000162124634</v>
          </cell>
          <cell r="N13946" t="str">
            <v>Large</v>
          </cell>
          <cell r="O13946">
            <v>586.83000000000004</v>
          </cell>
        </row>
        <row r="13947">
          <cell r="A13947" t="str">
            <v>FR</v>
          </cell>
          <cell r="B13947" t="str">
            <v>FR_RV_05136000</v>
          </cell>
          <cell r="C13947">
            <v>1992</v>
          </cell>
          <cell r="D13947" t="str">
            <v>Annual</v>
          </cell>
          <cell r="E13947" t="str">
            <v>Orthophosphate</v>
          </cell>
          <cell r="F13947" t="str">
            <v>mg/l P</v>
          </cell>
          <cell r="G13947">
            <v>12</v>
          </cell>
          <cell r="J13947">
            <v>9</v>
          </cell>
          <cell r="K13947">
            <v>0.39779999852180481</v>
          </cell>
          <cell r="N13947" t="str">
            <v>Medium</v>
          </cell>
          <cell r="O13947">
            <v>79.540000000000006</v>
          </cell>
        </row>
        <row r="13948">
          <cell r="A13948" t="str">
            <v>FR</v>
          </cell>
          <cell r="B13948" t="str">
            <v>FR_RV_05139310</v>
          </cell>
          <cell r="C13948">
            <v>1992</v>
          </cell>
          <cell r="D13948" t="str">
            <v>Annual</v>
          </cell>
          <cell r="E13948" t="str">
            <v>Orthophosphate</v>
          </cell>
          <cell r="F13948" t="str">
            <v>mg/l P</v>
          </cell>
          <cell r="G13948">
            <v>12</v>
          </cell>
          <cell r="J13948">
            <v>8</v>
          </cell>
          <cell r="K13948">
            <v>6.8000003695487976E-2</v>
          </cell>
          <cell r="N13948" t="str">
            <v>Medium</v>
          </cell>
          <cell r="O13948">
            <v>210.7</v>
          </cell>
        </row>
        <row r="13949">
          <cell r="A13949" t="str">
            <v>FR</v>
          </cell>
          <cell r="B13949" t="str">
            <v>FR_RV_05156950</v>
          </cell>
          <cell r="C13949">
            <v>1992</v>
          </cell>
          <cell r="D13949" t="str">
            <v>Annual</v>
          </cell>
          <cell r="E13949" t="str">
            <v>Orthophosphate</v>
          </cell>
          <cell r="F13949" t="str">
            <v>mg/l P</v>
          </cell>
          <cell r="G13949">
            <v>12</v>
          </cell>
          <cell r="J13949">
            <v>14</v>
          </cell>
          <cell r="K13949">
            <v>0.56319999694824219</v>
          </cell>
          <cell r="N13949" t="str">
            <v>Large</v>
          </cell>
          <cell r="O13949">
            <v>986.81</v>
          </cell>
        </row>
        <row r="13950">
          <cell r="A13950" t="str">
            <v>FR</v>
          </cell>
          <cell r="B13950" t="str">
            <v>FR_RV_05158000</v>
          </cell>
          <cell r="C13950">
            <v>1992</v>
          </cell>
          <cell r="D13950" t="str">
            <v>Annual</v>
          </cell>
          <cell r="E13950" t="str">
            <v>Orthophosphate</v>
          </cell>
          <cell r="F13950" t="str">
            <v>mg/l P</v>
          </cell>
          <cell r="G13950">
            <v>12</v>
          </cell>
          <cell r="J13950">
            <v>9</v>
          </cell>
          <cell r="K13950">
            <v>0.36869999766349792</v>
          </cell>
          <cell r="N13950" t="str">
            <v>Large</v>
          </cell>
          <cell r="O13950">
            <v>557.22</v>
          </cell>
        </row>
        <row r="13951">
          <cell r="A13951" t="str">
            <v>FR</v>
          </cell>
          <cell r="B13951" t="str">
            <v>FR_RV_05161000</v>
          </cell>
          <cell r="C13951">
            <v>1992</v>
          </cell>
          <cell r="D13951" t="str">
            <v>Annual</v>
          </cell>
          <cell r="E13951" t="str">
            <v>Orthophosphate</v>
          </cell>
          <cell r="F13951" t="str">
            <v>mg/l P</v>
          </cell>
          <cell r="G13951">
            <v>12</v>
          </cell>
          <cell r="J13951">
            <v>13</v>
          </cell>
          <cell r="K13951">
            <v>0.11129999905824661</v>
          </cell>
          <cell r="N13951" t="str">
            <v>Largest</v>
          </cell>
          <cell r="O13951">
            <v>10666.97</v>
          </cell>
        </row>
        <row r="13952">
          <cell r="A13952" t="str">
            <v>FR</v>
          </cell>
          <cell r="B13952" t="str">
            <v>FR_RV_05126000</v>
          </cell>
          <cell r="C13952">
            <v>1992</v>
          </cell>
          <cell r="D13952" t="str">
            <v>Annual</v>
          </cell>
          <cell r="E13952" t="str">
            <v>Orthophosphate</v>
          </cell>
          <cell r="F13952" t="str">
            <v>mg/l P</v>
          </cell>
          <cell r="G13952">
            <v>12</v>
          </cell>
          <cell r="J13952">
            <v>8</v>
          </cell>
          <cell r="K13952">
            <v>0.31690001487731934</v>
          </cell>
          <cell r="N13952" t="str">
            <v>Very Large</v>
          </cell>
          <cell r="O13952">
            <v>1290.8599999999999</v>
          </cell>
        </row>
        <row r="13953">
          <cell r="A13953" t="str">
            <v>FR</v>
          </cell>
          <cell r="B13953" t="str">
            <v>FR_RV_01114000</v>
          </cell>
          <cell r="C13953">
            <v>1992</v>
          </cell>
          <cell r="D13953" t="str">
            <v>Annual</v>
          </cell>
          <cell r="E13953" t="str">
            <v>Orthophosphate</v>
          </cell>
          <cell r="F13953" t="str">
            <v>mg/l P</v>
          </cell>
          <cell r="G13953">
            <v>12</v>
          </cell>
          <cell r="J13953">
            <v>12</v>
          </cell>
          <cell r="K13953">
            <v>0.33730000257492065</v>
          </cell>
          <cell r="N13953" t="str">
            <v>Large</v>
          </cell>
          <cell r="O13953">
            <v>250.97</v>
          </cell>
        </row>
        <row r="13954">
          <cell r="A13954" t="str">
            <v>FR</v>
          </cell>
          <cell r="B13954" t="str">
            <v>FR_RV_06029000</v>
          </cell>
          <cell r="C13954">
            <v>1992</v>
          </cell>
          <cell r="D13954" t="str">
            <v>Annual</v>
          </cell>
          <cell r="E13954" t="str">
            <v>Orthophosphate</v>
          </cell>
          <cell r="F13954" t="str">
            <v>mg/l P</v>
          </cell>
          <cell r="G13954">
            <v>12</v>
          </cell>
          <cell r="J13954">
            <v>19</v>
          </cell>
          <cell r="K13954">
            <v>0.10019999742507935</v>
          </cell>
          <cell r="N13954" t="str">
            <v>Largest</v>
          </cell>
          <cell r="O13954">
            <v>4450</v>
          </cell>
        </row>
        <row r="13955">
          <cell r="A13955" t="str">
            <v>FR</v>
          </cell>
          <cell r="B13955" t="str">
            <v>FR_RV_02081000</v>
          </cell>
          <cell r="C13955">
            <v>1992</v>
          </cell>
          <cell r="D13955" t="str">
            <v>Annual</v>
          </cell>
          <cell r="E13955" t="str">
            <v>Orthophosphate</v>
          </cell>
          <cell r="F13955" t="str">
            <v>mg/l P</v>
          </cell>
          <cell r="G13955">
            <v>12</v>
          </cell>
          <cell r="J13955">
            <v>12</v>
          </cell>
          <cell r="K13955">
            <v>0.31099998950958252</v>
          </cell>
          <cell r="N13955" t="str">
            <v>Medium</v>
          </cell>
          <cell r="O13955">
            <v>243.16</v>
          </cell>
        </row>
        <row r="13956">
          <cell r="A13956" t="str">
            <v>FR</v>
          </cell>
          <cell r="B13956" t="str">
            <v>FR_RV_02067600</v>
          </cell>
          <cell r="C13956">
            <v>1992</v>
          </cell>
          <cell r="D13956" t="str">
            <v>Annual</v>
          </cell>
          <cell r="E13956" t="str">
            <v>Orthophosphate</v>
          </cell>
          <cell r="F13956" t="str">
            <v>mg/l P</v>
          </cell>
          <cell r="G13956">
            <v>12</v>
          </cell>
          <cell r="J13956">
            <v>6</v>
          </cell>
          <cell r="K13956">
            <v>0.15029999613761902</v>
          </cell>
          <cell r="N13956" t="str">
            <v>Medium</v>
          </cell>
          <cell r="O13956">
            <v>74.02</v>
          </cell>
        </row>
        <row r="13957">
          <cell r="A13957" t="str">
            <v>FR</v>
          </cell>
          <cell r="B13957" t="str">
            <v>FR_RV_02058000</v>
          </cell>
          <cell r="C13957">
            <v>1992</v>
          </cell>
          <cell r="D13957" t="str">
            <v>Annual</v>
          </cell>
          <cell r="E13957" t="str">
            <v>Orthophosphate</v>
          </cell>
          <cell r="F13957" t="str">
            <v>mg/l P</v>
          </cell>
          <cell r="G13957">
            <v>12</v>
          </cell>
          <cell r="J13957">
            <v>12</v>
          </cell>
          <cell r="K13957">
            <v>0.19609999656677246</v>
          </cell>
          <cell r="N13957" t="str">
            <v>Very Large</v>
          </cell>
          <cell r="O13957">
            <v>1036.2</v>
          </cell>
        </row>
        <row r="13958">
          <cell r="A13958" t="str">
            <v>FR</v>
          </cell>
          <cell r="B13958" t="str">
            <v>FR_RV_02052000</v>
          </cell>
          <cell r="C13958">
            <v>1992</v>
          </cell>
          <cell r="D13958" t="str">
            <v>Annual</v>
          </cell>
          <cell r="E13958" t="str">
            <v>Orthophosphate</v>
          </cell>
          <cell r="F13958" t="str">
            <v>mg/l P</v>
          </cell>
          <cell r="G13958">
            <v>12</v>
          </cell>
          <cell r="J13958">
            <v>12</v>
          </cell>
          <cell r="K13958">
            <v>7.2300001978874207E-2</v>
          </cell>
          <cell r="N13958" t="str">
            <v>Large</v>
          </cell>
          <cell r="O13958">
            <v>368.73</v>
          </cell>
        </row>
        <row r="13959">
          <cell r="A13959" t="str">
            <v>FR</v>
          </cell>
          <cell r="B13959" t="str">
            <v>FR_RV_02050000</v>
          </cell>
          <cell r="C13959">
            <v>1992</v>
          </cell>
          <cell r="D13959" t="str">
            <v>Annual</v>
          </cell>
          <cell r="E13959" t="str">
            <v>Orthophosphate</v>
          </cell>
          <cell r="F13959" t="str">
            <v>mg/l P</v>
          </cell>
          <cell r="G13959">
            <v>12</v>
          </cell>
          <cell r="J13959">
            <v>8</v>
          </cell>
          <cell r="K13959">
            <v>0.13449999690055847</v>
          </cell>
          <cell r="N13959" t="str">
            <v>Large</v>
          </cell>
          <cell r="O13959">
            <v>357.26</v>
          </cell>
        </row>
        <row r="13960">
          <cell r="A13960" t="str">
            <v>FR</v>
          </cell>
          <cell r="B13960" t="str">
            <v>FR_RV_02025500</v>
          </cell>
          <cell r="C13960">
            <v>1992</v>
          </cell>
          <cell r="D13960" t="str">
            <v>Annual</v>
          </cell>
          <cell r="E13960" t="str">
            <v>Orthophosphate</v>
          </cell>
          <cell r="F13960" t="str">
            <v>mg/l P</v>
          </cell>
          <cell r="G13960">
            <v>12</v>
          </cell>
          <cell r="J13960">
            <v>18</v>
          </cell>
          <cell r="K13960">
            <v>0.22750000655651093</v>
          </cell>
          <cell r="N13960" t="str">
            <v>Largest</v>
          </cell>
          <cell r="O13960">
            <v>3153.91</v>
          </cell>
        </row>
        <row r="13961">
          <cell r="A13961" t="str">
            <v>FR</v>
          </cell>
          <cell r="B13961" t="str">
            <v>FR_RV_02107500</v>
          </cell>
          <cell r="C13961">
            <v>1992</v>
          </cell>
          <cell r="D13961" t="str">
            <v>Annual</v>
          </cell>
          <cell r="E13961" t="str">
            <v>Orthophosphate</v>
          </cell>
          <cell r="F13961" t="str">
            <v>mg/l P</v>
          </cell>
          <cell r="G13961">
            <v>12</v>
          </cell>
          <cell r="J13961">
            <v>12</v>
          </cell>
          <cell r="K13961">
            <v>9.1600000858306885E-2</v>
          </cell>
          <cell r="N13961" t="str">
            <v>Very Large</v>
          </cell>
          <cell r="O13961">
            <v>1727.65</v>
          </cell>
        </row>
        <row r="13962">
          <cell r="A13962" t="str">
            <v>FR</v>
          </cell>
          <cell r="B13962" t="str">
            <v>FR_RV_01139000</v>
          </cell>
          <cell r="C13962">
            <v>1992</v>
          </cell>
          <cell r="D13962" t="str">
            <v>Annual</v>
          </cell>
          <cell r="E13962" t="str">
            <v>Orthophosphate</v>
          </cell>
          <cell r="F13962" t="str">
            <v>mg/l P</v>
          </cell>
          <cell r="G13962">
            <v>12</v>
          </cell>
          <cell r="J13962">
            <v>6</v>
          </cell>
          <cell r="K13962">
            <v>0.12039999663829803</v>
          </cell>
          <cell r="N13962" t="str">
            <v>Large</v>
          </cell>
          <cell r="O13962">
            <v>767.21</v>
          </cell>
        </row>
        <row r="13963">
          <cell r="A13963" t="str">
            <v>FR</v>
          </cell>
          <cell r="B13963" t="str">
            <v>FR_RV_02120000</v>
          </cell>
          <cell r="C13963">
            <v>1992</v>
          </cell>
          <cell r="D13963" t="str">
            <v>Annual</v>
          </cell>
          <cell r="E13963" t="str">
            <v>Orthophosphate</v>
          </cell>
          <cell r="F13963" t="str">
            <v>mg/l P</v>
          </cell>
          <cell r="G13963">
            <v>12</v>
          </cell>
          <cell r="J13963">
            <v>12</v>
          </cell>
          <cell r="K13963">
            <v>3.3300001174211502E-2</v>
          </cell>
          <cell r="N13963" t="str">
            <v>Very Large</v>
          </cell>
          <cell r="O13963">
            <v>1332.14</v>
          </cell>
        </row>
        <row r="13964">
          <cell r="A13964" t="str">
            <v>FR</v>
          </cell>
          <cell r="B13964" t="str">
            <v>FR_RV_01111500</v>
          </cell>
          <cell r="C13964">
            <v>1992</v>
          </cell>
          <cell r="D13964" t="str">
            <v>Annual</v>
          </cell>
          <cell r="E13964" t="str">
            <v>Orthophosphate</v>
          </cell>
          <cell r="F13964" t="str">
            <v>mg/l P</v>
          </cell>
          <cell r="G13964">
            <v>12</v>
          </cell>
          <cell r="J13964">
            <v>12</v>
          </cell>
          <cell r="K13964">
            <v>1.0515999794006348</v>
          </cell>
          <cell r="N13964" t="str">
            <v>Large</v>
          </cell>
          <cell r="O13964">
            <v>540.19000000000005</v>
          </cell>
        </row>
        <row r="13965">
          <cell r="A13965" t="str">
            <v>FR</v>
          </cell>
          <cell r="B13965" t="str">
            <v>FR_RV_01097500</v>
          </cell>
          <cell r="C13965">
            <v>1992</v>
          </cell>
          <cell r="D13965" t="str">
            <v>Annual</v>
          </cell>
          <cell r="E13965" t="str">
            <v>Orthophosphate</v>
          </cell>
          <cell r="F13965" t="str">
            <v>mg/l P</v>
          </cell>
          <cell r="G13965">
            <v>12</v>
          </cell>
          <cell r="J13965">
            <v>4</v>
          </cell>
          <cell r="K13965">
            <v>6.7900002002716064E-2</v>
          </cell>
          <cell r="N13965" t="str">
            <v>Large</v>
          </cell>
          <cell r="O13965">
            <v>935.43</v>
          </cell>
        </row>
        <row r="13966">
          <cell r="A13966" t="str">
            <v>FR</v>
          </cell>
          <cell r="B13966" t="str">
            <v>FR_RV_01058000</v>
          </cell>
          <cell r="C13966">
            <v>1992</v>
          </cell>
          <cell r="D13966" t="str">
            <v>Annual</v>
          </cell>
          <cell r="E13966" t="str">
            <v>Orthophosphate</v>
          </cell>
          <cell r="F13966" t="str">
            <v>mg/l P</v>
          </cell>
          <cell r="G13966">
            <v>12</v>
          </cell>
          <cell r="J13966">
            <v>6</v>
          </cell>
          <cell r="K13966">
            <v>1.8950999975204468</v>
          </cell>
          <cell r="N13966" t="str">
            <v>Very Large</v>
          </cell>
          <cell r="O13966">
            <v>1341.07</v>
          </cell>
        </row>
        <row r="13967">
          <cell r="A13967" t="str">
            <v>FR</v>
          </cell>
          <cell r="B13967" t="str">
            <v>FR_RV_01055500</v>
          </cell>
          <cell r="C13967">
            <v>1992</v>
          </cell>
          <cell r="D13967" t="str">
            <v>Annual</v>
          </cell>
          <cell r="E13967" t="str">
            <v>Orthophosphate</v>
          </cell>
          <cell r="F13967" t="str">
            <v>mg/l P</v>
          </cell>
          <cell r="G13967">
            <v>12</v>
          </cell>
          <cell r="J13967">
            <v>11</v>
          </cell>
          <cell r="K13967">
            <v>2.3703999519348145</v>
          </cell>
          <cell r="N13967" t="str">
            <v>Large</v>
          </cell>
          <cell r="O13967">
            <v>608.34</v>
          </cell>
        </row>
        <row r="13968">
          <cell r="A13968" t="str">
            <v>FR</v>
          </cell>
          <cell r="B13968" t="str">
            <v>FR_RV_01052000</v>
          </cell>
          <cell r="C13968">
            <v>1992</v>
          </cell>
          <cell r="D13968" t="str">
            <v>Annual</v>
          </cell>
          <cell r="E13968" t="str">
            <v>Orthophosphate</v>
          </cell>
          <cell r="F13968" t="str">
            <v>mg/l P</v>
          </cell>
          <cell r="G13968">
            <v>12</v>
          </cell>
          <cell r="J13968">
            <v>5</v>
          </cell>
          <cell r="K13968">
            <v>0.12510000169277191</v>
          </cell>
          <cell r="N13968" t="str">
            <v>Large</v>
          </cell>
          <cell r="O13968">
            <v>431.66</v>
          </cell>
        </row>
        <row r="13969">
          <cell r="A13969" t="str">
            <v>FR</v>
          </cell>
          <cell r="B13969" t="str">
            <v>FR_RV_01032000</v>
          </cell>
          <cell r="C13969">
            <v>1992</v>
          </cell>
          <cell r="D13969" t="str">
            <v>Annual</v>
          </cell>
          <cell r="E13969" t="str">
            <v>Orthophosphate</v>
          </cell>
          <cell r="F13969" t="str">
            <v>mg/l P</v>
          </cell>
          <cell r="G13969">
            <v>12</v>
          </cell>
          <cell r="J13969">
            <v>12</v>
          </cell>
          <cell r="K13969">
            <v>0.43709999322891235</v>
          </cell>
          <cell r="N13969" t="str">
            <v>Medium</v>
          </cell>
          <cell r="O13969">
            <v>238.51</v>
          </cell>
        </row>
        <row r="13970">
          <cell r="A13970" t="str">
            <v>FR</v>
          </cell>
          <cell r="B13970" t="str">
            <v>FR_RV_06031200</v>
          </cell>
          <cell r="C13970">
            <v>1992</v>
          </cell>
          <cell r="D13970" t="str">
            <v>Annual</v>
          </cell>
          <cell r="E13970" t="str">
            <v>Orthophosphate</v>
          </cell>
          <cell r="F13970" t="str">
            <v>mg/l P</v>
          </cell>
          <cell r="G13970">
            <v>12</v>
          </cell>
          <cell r="J13970">
            <v>14</v>
          </cell>
          <cell r="K13970">
            <v>8.2400001585483551E-2</v>
          </cell>
          <cell r="N13970" t="str">
            <v>Largest</v>
          </cell>
          <cell r="O13970">
            <v>5117.58</v>
          </cell>
        </row>
        <row r="13971">
          <cell r="A13971" t="str">
            <v>FR</v>
          </cell>
          <cell r="B13971" t="str">
            <v>FR_RV_05103000</v>
          </cell>
          <cell r="C13971">
            <v>1992</v>
          </cell>
          <cell r="D13971" t="str">
            <v>Annual</v>
          </cell>
          <cell r="E13971" t="str">
            <v>Orthophosphate</v>
          </cell>
          <cell r="F13971" t="str">
            <v>mg/l P</v>
          </cell>
          <cell r="G13971">
            <v>12</v>
          </cell>
          <cell r="J13971">
            <v>8</v>
          </cell>
          <cell r="K13971">
            <v>3.3900000154972076E-2</v>
          </cell>
          <cell r="N13971" t="str">
            <v>Medium</v>
          </cell>
          <cell r="O13971">
            <v>100</v>
          </cell>
        </row>
        <row r="13972">
          <cell r="A13972" t="str">
            <v>FR</v>
          </cell>
          <cell r="B13972" t="str">
            <v>FR_RV_02004000</v>
          </cell>
          <cell r="C13972">
            <v>1992</v>
          </cell>
          <cell r="D13972" t="str">
            <v>Annual</v>
          </cell>
          <cell r="E13972" t="str">
            <v>Orthophosphate</v>
          </cell>
          <cell r="F13972" t="str">
            <v>mg/l P</v>
          </cell>
          <cell r="G13972">
            <v>12</v>
          </cell>
          <cell r="J13972">
            <v>12</v>
          </cell>
          <cell r="K13972">
            <v>0.22329999506473541</v>
          </cell>
          <cell r="N13972" t="str">
            <v>Large</v>
          </cell>
          <cell r="O13972">
            <v>682.28</v>
          </cell>
        </row>
        <row r="13973">
          <cell r="A13973" t="str">
            <v>FR</v>
          </cell>
          <cell r="B13973" t="str">
            <v>FR_RV_06168000</v>
          </cell>
          <cell r="C13973">
            <v>1992</v>
          </cell>
          <cell r="D13973" t="str">
            <v>Annual</v>
          </cell>
          <cell r="E13973" t="str">
            <v>Orthophosphate</v>
          </cell>
          <cell r="F13973" t="str">
            <v>mg/l P</v>
          </cell>
          <cell r="G13973">
            <v>12</v>
          </cell>
          <cell r="J13973">
            <v>8</v>
          </cell>
          <cell r="K13973">
            <v>4.0800001472234726E-2</v>
          </cell>
          <cell r="N13973" t="str">
            <v>Large</v>
          </cell>
          <cell r="O13973">
            <v>726</v>
          </cell>
        </row>
        <row r="13974">
          <cell r="A13974" t="str">
            <v>FR</v>
          </cell>
          <cell r="B13974" t="str">
            <v>FR_RV_06073500</v>
          </cell>
          <cell r="C13974">
            <v>1992</v>
          </cell>
          <cell r="D13974" t="str">
            <v>Annual</v>
          </cell>
          <cell r="E13974" t="str">
            <v>Orthophosphate</v>
          </cell>
          <cell r="F13974" t="str">
            <v>mg/l P</v>
          </cell>
          <cell r="G13974">
            <v>12</v>
          </cell>
          <cell r="J13974">
            <v>8</v>
          </cell>
          <cell r="K13974">
            <v>2.6200000196695328E-2</v>
          </cell>
          <cell r="N13974" t="str">
            <v>Large</v>
          </cell>
          <cell r="O13974">
            <v>306.10000000000002</v>
          </cell>
        </row>
        <row r="13975">
          <cell r="A13975" t="str">
            <v>FR</v>
          </cell>
          <cell r="B13975" t="str">
            <v>FR_RV_06083000</v>
          </cell>
          <cell r="C13975">
            <v>1992</v>
          </cell>
          <cell r="D13975" t="str">
            <v>Annual</v>
          </cell>
          <cell r="E13975" t="str">
            <v>Orthophosphate</v>
          </cell>
          <cell r="F13975" t="str">
            <v>mg/l P</v>
          </cell>
          <cell r="G13975">
            <v>12</v>
          </cell>
          <cell r="J13975">
            <v>9</v>
          </cell>
          <cell r="K13975">
            <v>0.25600001215934753</v>
          </cell>
          <cell r="N13975" t="str">
            <v>Large</v>
          </cell>
          <cell r="O13975">
            <v>715</v>
          </cell>
        </row>
        <row r="13976">
          <cell r="A13976" t="str">
            <v>FR</v>
          </cell>
          <cell r="B13976" t="str">
            <v>FR_RV_06092500</v>
          </cell>
          <cell r="C13976">
            <v>1992</v>
          </cell>
          <cell r="D13976" t="str">
            <v>Annual</v>
          </cell>
          <cell r="E13976" t="str">
            <v>Orthophosphate</v>
          </cell>
          <cell r="F13976" t="str">
            <v>mg/l P</v>
          </cell>
          <cell r="G13976">
            <v>12</v>
          </cell>
          <cell r="J13976">
            <v>12</v>
          </cell>
          <cell r="K13976">
            <v>3.8600001484155655E-2</v>
          </cell>
          <cell r="N13976" t="str">
            <v>Largest</v>
          </cell>
          <cell r="O13976">
            <v>20211</v>
          </cell>
        </row>
        <row r="13977">
          <cell r="A13977" t="str">
            <v>FR</v>
          </cell>
          <cell r="B13977" t="str">
            <v>FR_RV_06104000</v>
          </cell>
          <cell r="C13977">
            <v>1992</v>
          </cell>
          <cell r="D13977" t="str">
            <v>Annual</v>
          </cell>
          <cell r="E13977" t="str">
            <v>Orthophosphate</v>
          </cell>
          <cell r="F13977" t="str">
            <v>mg/l P</v>
          </cell>
          <cell r="G13977">
            <v>12</v>
          </cell>
          <cell r="J13977">
            <v>12</v>
          </cell>
          <cell r="K13977">
            <v>0.148499995470047</v>
          </cell>
          <cell r="N13977" t="str">
            <v>Largest</v>
          </cell>
          <cell r="O13977">
            <v>53125.45</v>
          </cell>
        </row>
        <row r="13978">
          <cell r="A13978" t="str">
            <v>FR</v>
          </cell>
          <cell r="B13978" t="str">
            <v>FR_RV_06106600</v>
          </cell>
          <cell r="C13978">
            <v>1992</v>
          </cell>
          <cell r="D13978" t="str">
            <v>Annual</v>
          </cell>
          <cell r="E13978" t="str">
            <v>Orthophosphate</v>
          </cell>
          <cell r="F13978" t="str">
            <v>mg/l P</v>
          </cell>
          <cell r="G13978">
            <v>12</v>
          </cell>
          <cell r="J13978">
            <v>12</v>
          </cell>
          <cell r="K13978">
            <v>0.12710000574588776</v>
          </cell>
          <cell r="N13978" t="str">
            <v>Largest</v>
          </cell>
          <cell r="O13978">
            <v>66331.44</v>
          </cell>
        </row>
        <row r="13979">
          <cell r="A13979" t="str">
            <v>FR</v>
          </cell>
          <cell r="B13979" t="str">
            <v>FR_RV_05018000</v>
          </cell>
          <cell r="C13979">
            <v>1992</v>
          </cell>
          <cell r="D13979" t="str">
            <v>Annual</v>
          </cell>
          <cell r="E13979" t="str">
            <v>Orthophosphate</v>
          </cell>
          <cell r="F13979" t="str">
            <v>mg/l P</v>
          </cell>
          <cell r="G13979">
            <v>12</v>
          </cell>
          <cell r="J13979">
            <v>9</v>
          </cell>
          <cell r="K13979">
            <v>2.070000022649765E-2</v>
          </cell>
          <cell r="N13979" t="str">
            <v>Largest</v>
          </cell>
          <cell r="O13979">
            <v>3813.36</v>
          </cell>
        </row>
        <row r="13980">
          <cell r="A13980" t="str">
            <v>FR</v>
          </cell>
          <cell r="B13980" t="str">
            <v>FR_RV_06113000</v>
          </cell>
          <cell r="C13980">
            <v>1992</v>
          </cell>
          <cell r="D13980" t="str">
            <v>Annual</v>
          </cell>
          <cell r="E13980" t="str">
            <v>Orthophosphate</v>
          </cell>
          <cell r="F13980" t="str">
            <v>mg/l P</v>
          </cell>
          <cell r="G13980">
            <v>12</v>
          </cell>
          <cell r="J13980">
            <v>12</v>
          </cell>
          <cell r="K13980">
            <v>0.10769999772310257</v>
          </cell>
          <cell r="N13980" t="str">
            <v>Largest</v>
          </cell>
          <cell r="O13980">
            <v>70766</v>
          </cell>
        </row>
        <row r="13981">
          <cell r="A13981" t="str">
            <v>FR</v>
          </cell>
          <cell r="B13981" t="str">
            <v>FR_RV_02106850</v>
          </cell>
          <cell r="C13981">
            <v>1992</v>
          </cell>
          <cell r="D13981" t="str">
            <v>Annual</v>
          </cell>
          <cell r="E13981" t="str">
            <v>Orthophosphate</v>
          </cell>
          <cell r="F13981" t="str">
            <v>mg/l P</v>
          </cell>
          <cell r="G13981">
            <v>12</v>
          </cell>
          <cell r="J13981">
            <v>12</v>
          </cell>
          <cell r="K13981">
            <v>0.52740001678466797</v>
          </cell>
          <cell r="N13981" t="str">
            <v>Medium</v>
          </cell>
          <cell r="O13981">
            <v>170.97</v>
          </cell>
        </row>
        <row r="13982">
          <cell r="A13982" t="str">
            <v>FR</v>
          </cell>
          <cell r="B13982" t="str">
            <v>FR_RV_06149500</v>
          </cell>
          <cell r="C13982">
            <v>1992</v>
          </cell>
          <cell r="D13982" t="str">
            <v>Annual</v>
          </cell>
          <cell r="E13982" t="str">
            <v>Orthophosphate</v>
          </cell>
          <cell r="F13982" t="str">
            <v>mg/l P</v>
          </cell>
          <cell r="G13982">
            <v>12</v>
          </cell>
          <cell r="J13982">
            <v>12</v>
          </cell>
          <cell r="K13982">
            <v>5.2200000733137131E-2</v>
          </cell>
          <cell r="N13982" t="str">
            <v>Largest</v>
          </cell>
          <cell r="O13982">
            <v>11800</v>
          </cell>
        </row>
        <row r="13983">
          <cell r="A13983" t="str">
            <v>FR</v>
          </cell>
          <cell r="B13983" t="str">
            <v>FR_RV_06206000</v>
          </cell>
          <cell r="C13983">
            <v>1992</v>
          </cell>
          <cell r="D13983" t="str">
            <v>Annual</v>
          </cell>
          <cell r="E13983" t="str">
            <v>Orthophosphate</v>
          </cell>
          <cell r="F13983" t="str">
            <v>mg/l P</v>
          </cell>
          <cell r="G13983">
            <v>12</v>
          </cell>
          <cell r="J13983">
            <v>8</v>
          </cell>
          <cell r="K13983">
            <v>0.11180000007152557</v>
          </cell>
          <cell r="N13983" t="str">
            <v>Largest</v>
          </cell>
          <cell r="O13983">
            <v>2530</v>
          </cell>
        </row>
        <row r="13984">
          <cell r="A13984" t="str">
            <v>FR</v>
          </cell>
          <cell r="B13984" t="str">
            <v>FR_RV_06188500</v>
          </cell>
          <cell r="C13984">
            <v>1992</v>
          </cell>
          <cell r="D13984" t="str">
            <v>Annual</v>
          </cell>
          <cell r="E13984" t="str">
            <v>Orthophosphate</v>
          </cell>
          <cell r="F13984" t="str">
            <v>mg/l P</v>
          </cell>
          <cell r="G13984">
            <v>12</v>
          </cell>
          <cell r="J13984">
            <v>8</v>
          </cell>
          <cell r="K13984">
            <v>0.11509999632835388</v>
          </cell>
          <cell r="N13984" t="str">
            <v>Very Large</v>
          </cell>
          <cell r="O13984">
            <v>1332</v>
          </cell>
        </row>
        <row r="13985">
          <cell r="A13985" t="str">
            <v>FR</v>
          </cell>
          <cell r="B13985" t="str">
            <v>FR_RV_04074000</v>
          </cell>
          <cell r="C13985">
            <v>1992</v>
          </cell>
          <cell r="D13985" t="str">
            <v>Annual</v>
          </cell>
          <cell r="E13985" t="str">
            <v>Orthophosphate</v>
          </cell>
          <cell r="F13985" t="str">
            <v>mg/l P</v>
          </cell>
          <cell r="G13985">
            <v>12</v>
          </cell>
          <cell r="J13985">
            <v>12</v>
          </cell>
          <cell r="K13985">
            <v>0.38080000877380371</v>
          </cell>
          <cell r="N13985" t="str">
            <v>Very Large</v>
          </cell>
          <cell r="O13985">
            <v>1002</v>
          </cell>
        </row>
        <row r="13986">
          <cell r="A13986" t="str">
            <v>FR</v>
          </cell>
          <cell r="B13986" t="str">
            <v>FR_RV_04068800</v>
          </cell>
          <cell r="C13986">
            <v>1992</v>
          </cell>
          <cell r="D13986" t="str">
            <v>Annual</v>
          </cell>
          <cell r="E13986" t="str">
            <v>Orthophosphate</v>
          </cell>
          <cell r="F13986" t="str">
            <v>mg/l P</v>
          </cell>
          <cell r="G13986">
            <v>12</v>
          </cell>
          <cell r="J13986">
            <v>4</v>
          </cell>
          <cell r="K13986">
            <v>3.3300001174211502E-2</v>
          </cell>
          <cell r="N13986" t="str">
            <v>Very Large</v>
          </cell>
          <cell r="O13986">
            <v>1208</v>
          </cell>
        </row>
        <row r="13987">
          <cell r="A13987" t="str">
            <v>FR</v>
          </cell>
          <cell r="B13987" t="str">
            <v>FR_RV_04017000</v>
          </cell>
          <cell r="C13987">
            <v>1992</v>
          </cell>
          <cell r="D13987" t="str">
            <v>Annual</v>
          </cell>
          <cell r="E13987" t="str">
            <v>Orthophosphate</v>
          </cell>
          <cell r="F13987" t="str">
            <v>mg/l P</v>
          </cell>
          <cell r="G13987">
            <v>12</v>
          </cell>
          <cell r="J13987">
            <v>10</v>
          </cell>
          <cell r="K13987">
            <v>0.19009999930858612</v>
          </cell>
          <cell r="N13987" t="str">
            <v>Very Large</v>
          </cell>
          <cell r="O13987">
            <v>1430</v>
          </cell>
        </row>
        <row r="13988">
          <cell r="A13988" t="str">
            <v>FR</v>
          </cell>
          <cell r="B13988" t="str">
            <v>FR_RV_04003500</v>
          </cell>
          <cell r="C13988">
            <v>1992</v>
          </cell>
          <cell r="D13988" t="str">
            <v>Annual</v>
          </cell>
          <cell r="E13988" t="str">
            <v>Orthophosphate</v>
          </cell>
          <cell r="F13988" t="str">
            <v>mg/l P</v>
          </cell>
          <cell r="G13988">
            <v>12</v>
          </cell>
          <cell r="J13988">
            <v>5</v>
          </cell>
          <cell r="K13988">
            <v>6.2700003385543823E-2</v>
          </cell>
          <cell r="N13988" t="str">
            <v>Large</v>
          </cell>
          <cell r="O13988">
            <v>704.55</v>
          </cell>
        </row>
        <row r="13989">
          <cell r="A13989" t="str">
            <v>FR</v>
          </cell>
          <cell r="B13989" t="str">
            <v>FR_RV_03047490</v>
          </cell>
          <cell r="C13989">
            <v>1992</v>
          </cell>
          <cell r="D13989" t="str">
            <v>Annual</v>
          </cell>
          <cell r="E13989" t="str">
            <v>Orthophosphate</v>
          </cell>
          <cell r="F13989" t="str">
            <v>mg/l P</v>
          </cell>
          <cell r="G13989">
            <v>12</v>
          </cell>
          <cell r="J13989">
            <v>6</v>
          </cell>
          <cell r="K13989">
            <v>0.39890000224113464</v>
          </cell>
          <cell r="N13989" t="str">
            <v>Large</v>
          </cell>
          <cell r="O13989">
            <v>391.32</v>
          </cell>
        </row>
        <row r="13990">
          <cell r="A13990" t="str">
            <v>FR</v>
          </cell>
          <cell r="B13990" t="str">
            <v>FR_RV_03023000</v>
          </cell>
          <cell r="C13990">
            <v>1992</v>
          </cell>
          <cell r="D13990" t="str">
            <v>Annual</v>
          </cell>
          <cell r="E13990" t="str">
            <v>Orthophosphate</v>
          </cell>
          <cell r="F13990" t="str">
            <v>mg/l P</v>
          </cell>
          <cell r="G13990">
            <v>12</v>
          </cell>
          <cell r="J13990">
            <v>5</v>
          </cell>
          <cell r="K13990">
            <v>4.0199998766183853E-2</v>
          </cell>
          <cell r="N13990" t="str">
            <v>Large</v>
          </cell>
          <cell r="O13990">
            <v>915.26</v>
          </cell>
        </row>
        <row r="13991">
          <cell r="A13991" t="str">
            <v>FR</v>
          </cell>
          <cell r="B13991" t="str">
            <v>FR_RV_03013300</v>
          </cell>
          <cell r="C13991">
            <v>1992</v>
          </cell>
          <cell r="D13991" t="str">
            <v>Annual</v>
          </cell>
          <cell r="E13991" t="str">
            <v>Orthophosphate</v>
          </cell>
          <cell r="F13991" t="str">
            <v>mg/l P</v>
          </cell>
          <cell r="G13991">
            <v>12</v>
          </cell>
          <cell r="J13991">
            <v>6</v>
          </cell>
          <cell r="K13991">
            <v>0.58660000562667847</v>
          </cell>
          <cell r="N13991" t="str">
            <v>Large</v>
          </cell>
          <cell r="O13991">
            <v>287.11</v>
          </cell>
        </row>
        <row r="13992">
          <cell r="A13992" t="str">
            <v>FR</v>
          </cell>
          <cell r="B13992" t="str">
            <v>FR_RV_06131550</v>
          </cell>
          <cell r="C13992">
            <v>1992</v>
          </cell>
          <cell r="D13992" t="str">
            <v>Annual</v>
          </cell>
          <cell r="E13992" t="str">
            <v>Orthophosphate</v>
          </cell>
          <cell r="F13992" t="str">
            <v>mg/l P</v>
          </cell>
          <cell r="G13992">
            <v>12</v>
          </cell>
          <cell r="J13992">
            <v>12</v>
          </cell>
          <cell r="K13992">
            <v>0.10100000351667404</v>
          </cell>
          <cell r="N13992" t="str">
            <v>Largest</v>
          </cell>
          <cell r="O13992">
            <v>97011</v>
          </cell>
        </row>
        <row r="13993">
          <cell r="A13993" t="str">
            <v>FR</v>
          </cell>
          <cell r="B13993" t="str">
            <v>FR_RV_02124000</v>
          </cell>
          <cell r="C13993">
            <v>1992</v>
          </cell>
          <cell r="D13993" t="str">
            <v>Annual</v>
          </cell>
          <cell r="E13993" t="str">
            <v>Orthophosphate</v>
          </cell>
          <cell r="F13993" t="str">
            <v>mg/l P</v>
          </cell>
          <cell r="G13993">
            <v>12</v>
          </cell>
          <cell r="J13993">
            <v>12</v>
          </cell>
          <cell r="K13993">
            <v>6.2399998307228088E-2</v>
          </cell>
          <cell r="N13993" t="str">
            <v>Largest</v>
          </cell>
          <cell r="O13993">
            <v>10319.709999999999</v>
          </cell>
        </row>
        <row r="13994">
          <cell r="A13994" t="str">
            <v>FR</v>
          </cell>
          <cell r="B13994" t="str">
            <v>FR_RV_02100600</v>
          </cell>
          <cell r="C13994">
            <v>1992</v>
          </cell>
          <cell r="D13994" t="str">
            <v>Annual</v>
          </cell>
          <cell r="E13994" t="str">
            <v>Orthophosphate</v>
          </cell>
          <cell r="F13994" t="str">
            <v>mg/l P</v>
          </cell>
          <cell r="G13994">
            <v>12</v>
          </cell>
          <cell r="J13994">
            <v>12</v>
          </cell>
          <cell r="K13994">
            <v>0.17849999666213989</v>
          </cell>
          <cell r="N13994" t="str">
            <v>Medium</v>
          </cell>
          <cell r="O13994">
            <v>98.61</v>
          </cell>
        </row>
        <row r="13995">
          <cell r="A13995" t="str">
            <v>FR</v>
          </cell>
          <cell r="B13995" t="str">
            <v>FR_RV_02100800</v>
          </cell>
          <cell r="C13995">
            <v>1992</v>
          </cell>
          <cell r="D13995" t="str">
            <v>Annual</v>
          </cell>
          <cell r="E13995" t="str">
            <v>Orthophosphate</v>
          </cell>
          <cell r="F13995" t="str">
            <v>mg/l P</v>
          </cell>
          <cell r="G13995">
            <v>12</v>
          </cell>
          <cell r="J13995">
            <v>12</v>
          </cell>
          <cell r="K13995">
            <v>0.11349999904632568</v>
          </cell>
          <cell r="N13995" t="str">
            <v>Medium</v>
          </cell>
          <cell r="O13995">
            <v>101.4</v>
          </cell>
        </row>
        <row r="13996">
          <cell r="A13996" t="str">
            <v>FR</v>
          </cell>
          <cell r="B13996" t="str">
            <v>FR_RV_02103800</v>
          </cell>
          <cell r="C13996">
            <v>1992</v>
          </cell>
          <cell r="D13996" t="str">
            <v>Annual</v>
          </cell>
          <cell r="E13996" t="str">
            <v>Orthophosphate</v>
          </cell>
          <cell r="F13996" t="str">
            <v>mg/l P</v>
          </cell>
          <cell r="G13996">
            <v>12</v>
          </cell>
          <cell r="J13996">
            <v>12</v>
          </cell>
          <cell r="K13996">
            <v>0.74910002946853638</v>
          </cell>
          <cell r="N13996" t="str">
            <v>Medium</v>
          </cell>
          <cell r="O13996">
            <v>173.43</v>
          </cell>
        </row>
        <row r="13997">
          <cell r="A13997" t="str">
            <v>FR</v>
          </cell>
          <cell r="B13997" t="str">
            <v>FR_RV_02103850</v>
          </cell>
          <cell r="C13997">
            <v>1992</v>
          </cell>
          <cell r="D13997" t="str">
            <v>Annual</v>
          </cell>
          <cell r="E13997" t="str">
            <v>Orthophosphate</v>
          </cell>
          <cell r="F13997" t="str">
            <v>mg/l P</v>
          </cell>
          <cell r="G13997">
            <v>12</v>
          </cell>
          <cell r="J13997">
            <v>12</v>
          </cell>
          <cell r="K13997">
            <v>0.35130000114440918</v>
          </cell>
          <cell r="N13997" t="str">
            <v>Medium</v>
          </cell>
          <cell r="O13997">
            <v>110.82</v>
          </cell>
        </row>
        <row r="13998">
          <cell r="A13998" t="str">
            <v>FR</v>
          </cell>
          <cell r="B13998" t="str">
            <v>FR_RV_02106600</v>
          </cell>
          <cell r="C13998">
            <v>1992</v>
          </cell>
          <cell r="D13998" t="str">
            <v>Annual</v>
          </cell>
          <cell r="E13998" t="str">
            <v>Orthophosphate</v>
          </cell>
          <cell r="F13998" t="str">
            <v>mg/l P</v>
          </cell>
          <cell r="G13998">
            <v>12</v>
          </cell>
          <cell r="J13998">
            <v>12</v>
          </cell>
          <cell r="K13998">
            <v>0.4293999969959259</v>
          </cell>
          <cell r="N13998" t="str">
            <v>Large</v>
          </cell>
          <cell r="O13998">
            <v>446.75</v>
          </cell>
        </row>
        <row r="13999">
          <cell r="A13999" t="str">
            <v>FR</v>
          </cell>
          <cell r="B13999" t="str">
            <v>FR_RV_02107000</v>
          </cell>
          <cell r="C13999">
            <v>1992</v>
          </cell>
          <cell r="D13999" t="str">
            <v>Annual</v>
          </cell>
          <cell r="E13999" t="str">
            <v>Orthophosphate</v>
          </cell>
          <cell r="F13999" t="str">
            <v>mg/l P</v>
          </cell>
          <cell r="G13999">
            <v>12</v>
          </cell>
          <cell r="J13999">
            <v>12</v>
          </cell>
          <cell r="K13999">
            <v>0.19140000641345978</v>
          </cell>
          <cell r="N13999" t="str">
            <v>Very Large</v>
          </cell>
          <cell r="O13999">
            <v>1546.93</v>
          </cell>
        </row>
        <row r="14000">
          <cell r="A14000" t="str">
            <v>FR</v>
          </cell>
          <cell r="B14000" t="str">
            <v>FR_RV_02109000</v>
          </cell>
          <cell r="C14000">
            <v>1992</v>
          </cell>
          <cell r="D14000" t="str">
            <v>Annual</v>
          </cell>
          <cell r="E14000" t="str">
            <v>Orthophosphate</v>
          </cell>
          <cell r="F14000" t="str">
            <v>mg/l P</v>
          </cell>
          <cell r="G14000">
            <v>12</v>
          </cell>
          <cell r="J14000">
            <v>12</v>
          </cell>
          <cell r="K14000">
            <v>0.11309999972581863</v>
          </cell>
          <cell r="N14000" t="str">
            <v>Largest</v>
          </cell>
          <cell r="O14000">
            <v>2613.89</v>
          </cell>
        </row>
        <row r="14001">
          <cell r="A14001" t="str">
            <v>FR</v>
          </cell>
          <cell r="B14001" t="str">
            <v>FR_RV_02114000</v>
          </cell>
          <cell r="C14001">
            <v>1992</v>
          </cell>
          <cell r="D14001" t="str">
            <v>Annual</v>
          </cell>
          <cell r="E14001" t="str">
            <v>Orthophosphate</v>
          </cell>
          <cell r="F14001" t="str">
            <v>mg/l P</v>
          </cell>
          <cell r="G14001">
            <v>12</v>
          </cell>
          <cell r="J14001">
            <v>18</v>
          </cell>
          <cell r="K14001">
            <v>6.1900001019239426E-2</v>
          </cell>
          <cell r="N14001" t="str">
            <v>Largest</v>
          </cell>
          <cell r="O14001">
            <v>3957.35</v>
          </cell>
        </row>
        <row r="14002">
          <cell r="A14002" t="str">
            <v>FR</v>
          </cell>
          <cell r="B14002" t="str">
            <v>FR_RV_02115200</v>
          </cell>
          <cell r="C14002">
            <v>1992</v>
          </cell>
          <cell r="D14002" t="str">
            <v>Annual</v>
          </cell>
          <cell r="E14002" t="str">
            <v>Orthophosphate</v>
          </cell>
          <cell r="F14002" t="str">
            <v>mg/l P</v>
          </cell>
          <cell r="G14002">
            <v>12</v>
          </cell>
          <cell r="J14002">
            <v>12</v>
          </cell>
          <cell r="K14002">
            <v>0.35949999094009399</v>
          </cell>
          <cell r="N14002" t="str">
            <v>Medium</v>
          </cell>
          <cell r="O14002">
            <v>158.35</v>
          </cell>
        </row>
        <row r="14003">
          <cell r="A14003" t="str">
            <v>FR</v>
          </cell>
          <cell r="B14003" t="str">
            <v>FR_RV_02115775</v>
          </cell>
          <cell r="C14003">
            <v>1992</v>
          </cell>
          <cell r="D14003" t="str">
            <v>Annual</v>
          </cell>
          <cell r="E14003" t="str">
            <v>Orthophosphate</v>
          </cell>
          <cell r="F14003" t="str">
            <v>mg/l P</v>
          </cell>
          <cell r="G14003">
            <v>12</v>
          </cell>
          <cell r="J14003">
            <v>12</v>
          </cell>
          <cell r="K14003">
            <v>5.5799998342990875E-2</v>
          </cell>
          <cell r="N14003" t="str">
            <v>Large</v>
          </cell>
          <cell r="O14003">
            <v>307.31</v>
          </cell>
        </row>
        <row r="14004">
          <cell r="A14004" t="str">
            <v>FR</v>
          </cell>
          <cell r="B14004" t="str">
            <v>FR_RV_05096000</v>
          </cell>
          <cell r="C14004">
            <v>1992</v>
          </cell>
          <cell r="D14004" t="str">
            <v>Annual</v>
          </cell>
          <cell r="E14004" t="str">
            <v>Orthophosphate</v>
          </cell>
          <cell r="F14004" t="str">
            <v>mg/l P</v>
          </cell>
          <cell r="G14004">
            <v>12</v>
          </cell>
          <cell r="J14004">
            <v>8</v>
          </cell>
          <cell r="K14004">
            <v>1.8899999558925629E-2</v>
          </cell>
          <cell r="N14004" t="str">
            <v>Largest</v>
          </cell>
          <cell r="O14004">
            <v>3296.82</v>
          </cell>
        </row>
        <row r="14005">
          <cell r="A14005" t="str">
            <v>FR</v>
          </cell>
          <cell r="B14005" t="str">
            <v>FR_RV_02123000</v>
          </cell>
          <cell r="C14005">
            <v>1992</v>
          </cell>
          <cell r="D14005" t="str">
            <v>Annual</v>
          </cell>
          <cell r="E14005" t="str">
            <v>Orthophosphate</v>
          </cell>
          <cell r="F14005" t="str">
            <v>mg/l P</v>
          </cell>
          <cell r="G14005">
            <v>12</v>
          </cell>
          <cell r="J14005">
            <v>18</v>
          </cell>
          <cell r="K14005">
            <v>6.4599998295307159E-2</v>
          </cell>
          <cell r="N14005" t="str">
            <v>Largest</v>
          </cell>
          <cell r="O14005">
            <v>10075.99</v>
          </cell>
        </row>
        <row r="14006">
          <cell r="A14006" t="str">
            <v>FR</v>
          </cell>
          <cell r="B14006" t="str">
            <v>FR_RV_02094950</v>
          </cell>
          <cell r="C14006">
            <v>1992</v>
          </cell>
          <cell r="D14006" t="str">
            <v>Annual</v>
          </cell>
          <cell r="E14006" t="str">
            <v>Orthophosphate</v>
          </cell>
          <cell r="F14006" t="str">
            <v>mg/l P</v>
          </cell>
          <cell r="G14006">
            <v>12</v>
          </cell>
          <cell r="J14006">
            <v>12</v>
          </cell>
          <cell r="K14006">
            <v>0.95859998464584351</v>
          </cell>
          <cell r="N14006" t="str">
            <v>Small</v>
          </cell>
          <cell r="O14006">
            <v>32.33</v>
          </cell>
        </row>
        <row r="14007">
          <cell r="A14007" t="str">
            <v>FR</v>
          </cell>
          <cell r="B14007" t="str">
            <v>FR_RV_03006000</v>
          </cell>
          <cell r="C14007">
            <v>1992</v>
          </cell>
          <cell r="D14007" t="str">
            <v>Annual</v>
          </cell>
          <cell r="E14007" t="str">
            <v>Orthophosphate</v>
          </cell>
          <cell r="F14007" t="str">
            <v>mg/l P</v>
          </cell>
          <cell r="G14007">
            <v>12</v>
          </cell>
          <cell r="J14007">
            <v>12</v>
          </cell>
          <cell r="K14007">
            <v>0.17720000445842743</v>
          </cell>
          <cell r="N14007" t="str">
            <v>Largest</v>
          </cell>
          <cell r="O14007">
            <v>3968.27</v>
          </cell>
        </row>
        <row r="14008">
          <cell r="A14008" t="str">
            <v>FR</v>
          </cell>
          <cell r="B14008" t="str">
            <v>FR_RV_03014000</v>
          </cell>
          <cell r="C14008">
            <v>1992</v>
          </cell>
          <cell r="D14008" t="str">
            <v>Annual</v>
          </cell>
          <cell r="E14008" t="str">
            <v>Orthophosphate</v>
          </cell>
          <cell r="F14008" t="str">
            <v>mg/l P</v>
          </cell>
          <cell r="G14008">
            <v>12</v>
          </cell>
          <cell r="J14008">
            <v>12</v>
          </cell>
          <cell r="K14008">
            <v>0.1200999990105629</v>
          </cell>
          <cell r="N14008" t="str">
            <v>Largest</v>
          </cell>
          <cell r="O14008">
            <v>10353.709999999999</v>
          </cell>
        </row>
        <row r="14009">
          <cell r="A14009" t="str">
            <v>FR</v>
          </cell>
          <cell r="B14009" t="str">
            <v>FR_RV_03048000</v>
          </cell>
          <cell r="C14009">
            <v>1992</v>
          </cell>
          <cell r="D14009" t="str">
            <v>Annual</v>
          </cell>
          <cell r="E14009" t="str">
            <v>Orthophosphate</v>
          </cell>
          <cell r="F14009" t="str">
            <v>mg/l P</v>
          </cell>
          <cell r="G14009">
            <v>12</v>
          </cell>
          <cell r="J14009">
            <v>12</v>
          </cell>
          <cell r="K14009">
            <v>0.14810000360012054</v>
          </cell>
          <cell r="N14009" t="str">
            <v>Largest</v>
          </cell>
          <cell r="O14009">
            <v>26667.71</v>
          </cell>
        </row>
        <row r="14010">
          <cell r="A14010" t="str">
            <v>FR</v>
          </cell>
          <cell r="B14010" t="str">
            <v>FR_RV_03081000</v>
          </cell>
          <cell r="C14010">
            <v>1992</v>
          </cell>
          <cell r="D14010" t="str">
            <v>Annual</v>
          </cell>
          <cell r="E14010" t="str">
            <v>Orthophosphate</v>
          </cell>
          <cell r="F14010" t="str">
            <v>mg/l P</v>
          </cell>
          <cell r="G14010">
            <v>12</v>
          </cell>
          <cell r="J14010">
            <v>18</v>
          </cell>
          <cell r="K14010">
            <v>0.34020000696182251</v>
          </cell>
          <cell r="N14010" t="str">
            <v>Largest</v>
          </cell>
          <cell r="O14010">
            <v>43579.87</v>
          </cell>
        </row>
        <row r="14011">
          <cell r="A14011" t="str">
            <v>FR</v>
          </cell>
          <cell r="B14011" t="str">
            <v>FR_RV_04009000</v>
          </cell>
          <cell r="C14011">
            <v>1992</v>
          </cell>
          <cell r="D14011" t="str">
            <v>Annual</v>
          </cell>
          <cell r="E14011" t="str">
            <v>Orthophosphate</v>
          </cell>
          <cell r="F14011" t="str">
            <v>mg/l P</v>
          </cell>
          <cell r="G14011">
            <v>12</v>
          </cell>
          <cell r="J14011">
            <v>10</v>
          </cell>
          <cell r="K14011">
            <v>0.22759999334812164</v>
          </cell>
          <cell r="N14011" t="str">
            <v>Largest</v>
          </cell>
          <cell r="O14011">
            <v>4166</v>
          </cell>
        </row>
        <row r="14012">
          <cell r="A14012" t="str">
            <v>FR</v>
          </cell>
          <cell r="B14012" t="str">
            <v>FR_RV_05021500</v>
          </cell>
          <cell r="C14012">
            <v>1992</v>
          </cell>
          <cell r="D14012" t="str">
            <v>Annual</v>
          </cell>
          <cell r="E14012" t="str">
            <v>Orthophosphate</v>
          </cell>
          <cell r="F14012" t="str">
            <v>mg/l P</v>
          </cell>
          <cell r="G14012">
            <v>12</v>
          </cell>
          <cell r="J14012">
            <v>9</v>
          </cell>
          <cell r="K14012">
            <v>2.5699999183416367E-2</v>
          </cell>
          <cell r="N14012" t="str">
            <v>Medium</v>
          </cell>
          <cell r="O14012">
            <v>207.13</v>
          </cell>
        </row>
        <row r="14013">
          <cell r="A14013" t="str">
            <v>FR</v>
          </cell>
          <cell r="B14013" t="str">
            <v>FR_RV_05025050</v>
          </cell>
          <cell r="C14013">
            <v>1992</v>
          </cell>
          <cell r="D14013" t="str">
            <v>Annual</v>
          </cell>
          <cell r="E14013" t="str">
            <v>Orthophosphate</v>
          </cell>
          <cell r="F14013" t="str">
            <v>mg/l P</v>
          </cell>
          <cell r="G14013">
            <v>12</v>
          </cell>
          <cell r="J14013">
            <v>8</v>
          </cell>
          <cell r="K14013">
            <v>0.20139999687671661</v>
          </cell>
          <cell r="N14013" t="str">
            <v>Large</v>
          </cell>
          <cell r="O14013">
            <v>377.59</v>
          </cell>
        </row>
        <row r="14014">
          <cell r="A14014" t="str">
            <v>FR</v>
          </cell>
          <cell r="B14014" t="str">
            <v>FR_RV_05061100</v>
          </cell>
          <cell r="C14014">
            <v>1992</v>
          </cell>
          <cell r="D14014" t="str">
            <v>Annual</v>
          </cell>
          <cell r="E14014" t="str">
            <v>Orthophosphate</v>
          </cell>
          <cell r="F14014" t="str">
            <v>mg/l P</v>
          </cell>
          <cell r="G14014">
            <v>12</v>
          </cell>
          <cell r="J14014">
            <v>5</v>
          </cell>
          <cell r="K14014">
            <v>5.7000000029802322E-2</v>
          </cell>
          <cell r="N14014" t="str">
            <v>Medium</v>
          </cell>
          <cell r="O14014">
            <v>132.35</v>
          </cell>
        </row>
        <row r="14015">
          <cell r="A14015" t="str">
            <v>FR</v>
          </cell>
          <cell r="B14015" t="str">
            <v>FR_RV_05080710</v>
          </cell>
          <cell r="C14015">
            <v>1992</v>
          </cell>
          <cell r="D14015" t="str">
            <v>Annual</v>
          </cell>
          <cell r="E14015" t="str">
            <v>Orthophosphate</v>
          </cell>
          <cell r="F14015" t="str">
            <v>mg/l P</v>
          </cell>
          <cell r="G14015">
            <v>12</v>
          </cell>
          <cell r="J14015">
            <v>8</v>
          </cell>
          <cell r="K14015">
            <v>8.7600000202655792E-2</v>
          </cell>
          <cell r="N14015" t="str">
            <v>Large</v>
          </cell>
          <cell r="O14015">
            <v>392.26</v>
          </cell>
        </row>
        <row r="14016">
          <cell r="A14016" t="str">
            <v>FR</v>
          </cell>
          <cell r="B14016" t="str">
            <v>FR_RV_05094810</v>
          </cell>
          <cell r="C14016">
            <v>1992</v>
          </cell>
          <cell r="D14016" t="str">
            <v>Annual</v>
          </cell>
          <cell r="E14016" t="str">
            <v>Orthophosphate</v>
          </cell>
          <cell r="F14016" t="str">
            <v>mg/l P</v>
          </cell>
          <cell r="G14016">
            <v>12</v>
          </cell>
          <cell r="J14016">
            <v>8</v>
          </cell>
          <cell r="K14016">
            <v>3.319999948143959E-2</v>
          </cell>
          <cell r="N14016" t="str">
            <v>Largest</v>
          </cell>
          <cell r="O14016">
            <v>6435.74</v>
          </cell>
        </row>
        <row r="14017">
          <cell r="A14017" t="str">
            <v>FR</v>
          </cell>
          <cell r="B14017" t="str">
            <v>FR_RV_06178000</v>
          </cell>
          <cell r="C14017">
            <v>1992</v>
          </cell>
          <cell r="D14017" t="str">
            <v>Annual</v>
          </cell>
          <cell r="E14017" t="str">
            <v>Orthophosphate</v>
          </cell>
          <cell r="F14017" t="str">
            <v>mg/l P</v>
          </cell>
          <cell r="G14017">
            <v>12</v>
          </cell>
          <cell r="J14017">
            <v>8</v>
          </cell>
          <cell r="K14017">
            <v>8.2299999892711639E-2</v>
          </cell>
          <cell r="N14017" t="str">
            <v>Largest</v>
          </cell>
          <cell r="O14017">
            <v>2768</v>
          </cell>
        </row>
        <row r="14018">
          <cell r="A14018" t="str">
            <v>FR</v>
          </cell>
          <cell r="B14018" t="str">
            <v>FR_RV_02117000</v>
          </cell>
          <cell r="C14018">
            <v>1992</v>
          </cell>
          <cell r="D14018" t="str">
            <v>Annual</v>
          </cell>
          <cell r="E14018" t="str">
            <v>Orthophosphate</v>
          </cell>
          <cell r="F14018" t="str">
            <v>mg/l P</v>
          </cell>
          <cell r="G14018">
            <v>12</v>
          </cell>
          <cell r="J14018">
            <v>12</v>
          </cell>
          <cell r="K14018">
            <v>5.9399999678134918E-2</v>
          </cell>
          <cell r="N14018" t="str">
            <v>Largest</v>
          </cell>
          <cell r="O14018">
            <v>6530.64</v>
          </cell>
        </row>
        <row r="14019">
          <cell r="A14019" t="str">
            <v>FR</v>
          </cell>
          <cell r="B14019" t="str">
            <v>FR_RV_02057000</v>
          </cell>
          <cell r="C14019">
            <v>1992</v>
          </cell>
          <cell r="D14019" t="str">
            <v>Annual</v>
          </cell>
          <cell r="E14019" t="str">
            <v>Orthophosphate</v>
          </cell>
          <cell r="F14019" t="str">
            <v>mg/l P</v>
          </cell>
          <cell r="G14019">
            <v>12</v>
          </cell>
          <cell r="J14019">
            <v>12</v>
          </cell>
          <cell r="K14019">
            <v>0.10400000214576721</v>
          </cell>
          <cell r="N14019" t="str">
            <v>Very Large</v>
          </cell>
          <cell r="O14019">
            <v>2046.3</v>
          </cell>
        </row>
        <row r="14020">
          <cell r="A14020" t="str">
            <v>FR</v>
          </cell>
          <cell r="B14020" t="str">
            <v>FR_RV_02000010</v>
          </cell>
          <cell r="C14020">
            <v>1992</v>
          </cell>
          <cell r="D14020" t="str">
            <v>Annual</v>
          </cell>
          <cell r="E14020" t="str">
            <v>Orthophosphate</v>
          </cell>
          <cell r="F14020" t="str">
            <v>mg/l P</v>
          </cell>
          <cell r="G14020">
            <v>12</v>
          </cell>
          <cell r="J14020">
            <v>12</v>
          </cell>
          <cell r="K14020">
            <v>5.2700001746416092E-2</v>
          </cell>
          <cell r="N14020" t="str">
            <v>Largest</v>
          </cell>
          <cell r="O14020">
            <v>35423.519999999997</v>
          </cell>
        </row>
        <row r="14021">
          <cell r="A14021" t="str">
            <v>FR</v>
          </cell>
          <cell r="B14021" t="str">
            <v>FR_RV_01019000</v>
          </cell>
          <cell r="C14021">
            <v>1992</v>
          </cell>
          <cell r="D14021" t="str">
            <v>Annual</v>
          </cell>
          <cell r="E14021" t="str">
            <v>Orthophosphate</v>
          </cell>
          <cell r="F14021" t="str">
            <v>mg/l P</v>
          </cell>
          <cell r="G14021">
            <v>12</v>
          </cell>
          <cell r="J14021">
            <v>14</v>
          </cell>
          <cell r="K14021">
            <v>0.71340000629425049</v>
          </cell>
          <cell r="N14021" t="str">
            <v>Very Large</v>
          </cell>
          <cell r="O14021">
            <v>1122.25</v>
          </cell>
        </row>
        <row r="14022">
          <cell r="A14022" t="str">
            <v>FR</v>
          </cell>
          <cell r="B14022" t="str">
            <v>FR_RV_01017000</v>
          </cell>
          <cell r="C14022">
            <v>1992</v>
          </cell>
          <cell r="D14022" t="str">
            <v>Annual</v>
          </cell>
          <cell r="E14022" t="str">
            <v>Orthophosphate</v>
          </cell>
          <cell r="F14022" t="str">
            <v>mg/l P</v>
          </cell>
          <cell r="G14022">
            <v>12</v>
          </cell>
          <cell r="J14022">
            <v>6</v>
          </cell>
          <cell r="K14022">
            <v>0.53619998693466187</v>
          </cell>
          <cell r="N14022" t="str">
            <v>Very Large</v>
          </cell>
          <cell r="O14022">
            <v>1818.77</v>
          </cell>
        </row>
        <row r="14023">
          <cell r="A14023" t="str">
            <v>FR</v>
          </cell>
          <cell r="B14023" t="str">
            <v>FR_RV_01016000</v>
          </cell>
          <cell r="C14023">
            <v>1992</v>
          </cell>
          <cell r="D14023" t="str">
            <v>Annual</v>
          </cell>
          <cell r="E14023" t="str">
            <v>Orthophosphate</v>
          </cell>
          <cell r="F14023" t="str">
            <v>mg/l P</v>
          </cell>
          <cell r="G14023">
            <v>12</v>
          </cell>
          <cell r="J14023">
            <v>12</v>
          </cell>
          <cell r="K14023">
            <v>0.76200002431869507</v>
          </cell>
          <cell r="N14023" t="str">
            <v>Very Large</v>
          </cell>
          <cell r="O14023">
            <v>1713.77</v>
          </cell>
        </row>
        <row r="14024">
          <cell r="A14024" t="str">
            <v>FR</v>
          </cell>
          <cell r="B14024" t="str">
            <v>FR_RV_01014000</v>
          </cell>
          <cell r="C14024">
            <v>1992</v>
          </cell>
          <cell r="D14024" t="str">
            <v>Annual</v>
          </cell>
          <cell r="E14024" t="str">
            <v>Orthophosphate</v>
          </cell>
          <cell r="F14024" t="str">
            <v>mg/l P</v>
          </cell>
          <cell r="G14024">
            <v>12</v>
          </cell>
          <cell r="J14024">
            <v>12</v>
          </cell>
          <cell r="K14024">
            <v>0.53979998826980591</v>
          </cell>
          <cell r="N14024" t="str">
            <v>Very Large</v>
          </cell>
          <cell r="O14024">
            <v>1713.77</v>
          </cell>
        </row>
        <row r="14025">
          <cell r="A14025" t="str">
            <v>FR</v>
          </cell>
          <cell r="B14025" t="str">
            <v>FR_RV_01013000</v>
          </cell>
          <cell r="C14025">
            <v>1992</v>
          </cell>
          <cell r="D14025" t="str">
            <v>Annual</v>
          </cell>
          <cell r="E14025" t="str">
            <v>Orthophosphate</v>
          </cell>
          <cell r="F14025" t="str">
            <v>mg/l P</v>
          </cell>
          <cell r="G14025">
            <v>12</v>
          </cell>
          <cell r="J14025">
            <v>6</v>
          </cell>
          <cell r="K14025">
            <v>0.45730000734329224</v>
          </cell>
          <cell r="N14025" t="str">
            <v>Very Large</v>
          </cell>
          <cell r="O14025">
            <v>1003.46</v>
          </cell>
        </row>
        <row r="14026">
          <cell r="A14026" t="str">
            <v>FR</v>
          </cell>
          <cell r="B14026" t="str">
            <v>FR_RV_01012000</v>
          </cell>
          <cell r="C14026">
            <v>1992</v>
          </cell>
          <cell r="D14026" t="str">
            <v>Annual</v>
          </cell>
          <cell r="E14026" t="str">
            <v>Orthophosphate</v>
          </cell>
          <cell r="F14026" t="str">
            <v>mg/l P</v>
          </cell>
          <cell r="G14026">
            <v>12</v>
          </cell>
          <cell r="J14026">
            <v>12</v>
          </cell>
          <cell r="K14026">
            <v>0.55299997329711914</v>
          </cell>
          <cell r="N14026" t="str">
            <v>Large</v>
          </cell>
          <cell r="O14026">
            <v>643.01</v>
          </cell>
        </row>
        <row r="14027">
          <cell r="A14027" t="str">
            <v>FR</v>
          </cell>
          <cell r="B14027" t="str">
            <v>FR_RV_01011000</v>
          </cell>
          <cell r="C14027">
            <v>1992</v>
          </cell>
          <cell r="D14027" t="str">
            <v>Annual</v>
          </cell>
          <cell r="E14027" t="str">
            <v>Orthophosphate</v>
          </cell>
          <cell r="F14027" t="str">
            <v>mg/l P</v>
          </cell>
          <cell r="G14027">
            <v>12</v>
          </cell>
          <cell r="J14027">
            <v>6</v>
          </cell>
          <cell r="K14027">
            <v>0.14589999616146088</v>
          </cell>
          <cell r="N14027" t="str">
            <v>Large</v>
          </cell>
          <cell r="O14027">
            <v>637.15</v>
          </cell>
        </row>
        <row r="14028">
          <cell r="A14028" t="str">
            <v>FR</v>
          </cell>
          <cell r="B14028" t="str">
            <v>FR_RV_01010000</v>
          </cell>
          <cell r="C14028">
            <v>1992</v>
          </cell>
          <cell r="D14028" t="str">
            <v>Annual</v>
          </cell>
          <cell r="E14028" t="str">
            <v>Orthophosphate</v>
          </cell>
          <cell r="F14028" t="str">
            <v>mg/l P</v>
          </cell>
          <cell r="G14028">
            <v>12</v>
          </cell>
          <cell r="J14028">
            <v>4</v>
          </cell>
          <cell r="K14028">
            <v>0.17460000514984131</v>
          </cell>
          <cell r="N14028" t="str">
            <v>Large</v>
          </cell>
          <cell r="O14028">
            <v>637.15</v>
          </cell>
        </row>
        <row r="14029">
          <cell r="A14029" t="str">
            <v>FR</v>
          </cell>
          <cell r="B14029" t="str">
            <v>FR_RV_01004000</v>
          </cell>
          <cell r="C14029">
            <v>1992</v>
          </cell>
          <cell r="D14029" t="str">
            <v>Annual</v>
          </cell>
          <cell r="E14029" t="str">
            <v>Orthophosphate</v>
          </cell>
          <cell r="F14029" t="str">
            <v>mg/l P</v>
          </cell>
          <cell r="G14029">
            <v>12</v>
          </cell>
          <cell r="J14029">
            <v>12</v>
          </cell>
          <cell r="K14029">
            <v>0.52670001983642578</v>
          </cell>
          <cell r="N14029" t="str">
            <v>Very Large</v>
          </cell>
          <cell r="O14029">
            <v>1087.2</v>
          </cell>
        </row>
        <row r="14030">
          <cell r="A14030" t="str">
            <v>FR</v>
          </cell>
          <cell r="B14030" t="str">
            <v>FR_RV_01002000</v>
          </cell>
          <cell r="C14030">
            <v>1992</v>
          </cell>
          <cell r="D14030" t="str">
            <v>Annual</v>
          </cell>
          <cell r="E14030" t="str">
            <v>Orthophosphate</v>
          </cell>
          <cell r="F14030" t="str">
            <v>mg/l P</v>
          </cell>
          <cell r="G14030">
            <v>12</v>
          </cell>
          <cell r="J14030">
            <v>6</v>
          </cell>
          <cell r="K14030">
            <v>0.20440000295639038</v>
          </cell>
          <cell r="N14030" t="str">
            <v>Large</v>
          </cell>
          <cell r="O14030">
            <v>802.2</v>
          </cell>
        </row>
        <row r="14031">
          <cell r="A14031" t="str">
            <v>FR</v>
          </cell>
          <cell r="B14031" t="str">
            <v>FR_RV_02099500</v>
          </cell>
          <cell r="C14031">
            <v>1992</v>
          </cell>
          <cell r="D14031" t="str">
            <v>Annual</v>
          </cell>
          <cell r="E14031" t="str">
            <v>Orthophosphate</v>
          </cell>
          <cell r="F14031" t="str">
            <v>mg/l P</v>
          </cell>
          <cell r="G14031">
            <v>12</v>
          </cell>
          <cell r="J14031">
            <v>18</v>
          </cell>
          <cell r="K14031">
            <v>0.19629999995231628</v>
          </cell>
          <cell r="N14031" t="str">
            <v>Very Large</v>
          </cell>
          <cell r="O14031">
            <v>1788.2</v>
          </cell>
        </row>
        <row r="14032">
          <cell r="A14032" t="str">
            <v>FR</v>
          </cell>
          <cell r="B14032" t="str">
            <v>FR_RV_02054500</v>
          </cell>
          <cell r="C14032">
            <v>1992</v>
          </cell>
          <cell r="D14032" t="str">
            <v>Annual</v>
          </cell>
          <cell r="E14032" t="str">
            <v>Orthophosphate</v>
          </cell>
          <cell r="F14032" t="str">
            <v>mg/l P</v>
          </cell>
          <cell r="G14032">
            <v>12</v>
          </cell>
          <cell r="J14032">
            <v>12</v>
          </cell>
          <cell r="K14032">
            <v>0.17389999330043793</v>
          </cell>
          <cell r="N14032" t="str">
            <v>Very Large</v>
          </cell>
          <cell r="O14032">
            <v>1506.93</v>
          </cell>
        </row>
        <row r="14033">
          <cell r="A14033" t="str">
            <v>FR</v>
          </cell>
          <cell r="B14033" t="str">
            <v>FR_RV_02096900</v>
          </cell>
          <cell r="C14033">
            <v>1992</v>
          </cell>
          <cell r="D14033" t="str">
            <v>Annual</v>
          </cell>
          <cell r="E14033" t="str">
            <v>Orthophosphate</v>
          </cell>
          <cell r="F14033" t="str">
            <v>mg/l P</v>
          </cell>
          <cell r="G14033">
            <v>12</v>
          </cell>
          <cell r="J14033">
            <v>12</v>
          </cell>
          <cell r="K14033">
            <v>0.1598999947309494</v>
          </cell>
          <cell r="N14033" t="str">
            <v>Large</v>
          </cell>
          <cell r="O14033">
            <v>894.94</v>
          </cell>
        </row>
        <row r="14034">
          <cell r="A14034" t="str">
            <v>FR</v>
          </cell>
          <cell r="B14034" t="str">
            <v>FR_RV_02060750</v>
          </cell>
          <cell r="C14034">
            <v>1992</v>
          </cell>
          <cell r="D14034" t="str">
            <v>Annual</v>
          </cell>
          <cell r="E14034" t="str">
            <v>Orthophosphate</v>
          </cell>
          <cell r="F14034" t="str">
            <v>mg/l P</v>
          </cell>
          <cell r="G14034">
            <v>12</v>
          </cell>
          <cell r="J14034">
            <v>12</v>
          </cell>
          <cell r="K14034">
            <v>0.11990000307559967</v>
          </cell>
          <cell r="N14034" t="str">
            <v>Largest</v>
          </cell>
          <cell r="O14034">
            <v>3715.3</v>
          </cell>
        </row>
        <row r="14035">
          <cell r="A14035" t="str">
            <v>FR</v>
          </cell>
          <cell r="B14035" t="str">
            <v>FR_RV_02067000</v>
          </cell>
          <cell r="C14035">
            <v>1992</v>
          </cell>
          <cell r="D14035" t="str">
            <v>Annual</v>
          </cell>
          <cell r="E14035" t="str">
            <v>Orthophosphate</v>
          </cell>
          <cell r="F14035" t="str">
            <v>mg/l P</v>
          </cell>
          <cell r="G14035">
            <v>12</v>
          </cell>
          <cell r="J14035">
            <v>12</v>
          </cell>
          <cell r="K14035">
            <v>7.850000262260437E-2</v>
          </cell>
          <cell r="N14035" t="str">
            <v>Large</v>
          </cell>
          <cell r="O14035">
            <v>986.97</v>
          </cell>
        </row>
        <row r="14036">
          <cell r="A14036" t="str">
            <v>FR</v>
          </cell>
          <cell r="B14036" t="str">
            <v>FR_RV_02074000</v>
          </cell>
          <cell r="C14036">
            <v>1992</v>
          </cell>
          <cell r="D14036" t="str">
            <v>Annual</v>
          </cell>
          <cell r="E14036" t="str">
            <v>Orthophosphate</v>
          </cell>
          <cell r="F14036" t="str">
            <v>mg/l P</v>
          </cell>
          <cell r="G14036">
            <v>12</v>
          </cell>
          <cell r="J14036">
            <v>18</v>
          </cell>
          <cell r="K14036">
            <v>0.31990000605583191</v>
          </cell>
          <cell r="N14036" t="str">
            <v>Largest</v>
          </cell>
          <cell r="O14036">
            <v>3093.91</v>
          </cell>
        </row>
        <row r="14037">
          <cell r="A14037" t="str">
            <v>FR</v>
          </cell>
          <cell r="B14037" t="str">
            <v>FR_RV_02075300</v>
          </cell>
          <cell r="C14037">
            <v>1992</v>
          </cell>
          <cell r="D14037" t="str">
            <v>Annual</v>
          </cell>
          <cell r="E14037" t="str">
            <v>Orthophosphate</v>
          </cell>
          <cell r="F14037" t="str">
            <v>mg/l P</v>
          </cell>
          <cell r="G14037">
            <v>12</v>
          </cell>
          <cell r="J14037">
            <v>18</v>
          </cell>
          <cell r="K14037">
            <v>0.33579999208450317</v>
          </cell>
          <cell r="N14037" t="str">
            <v>Largest</v>
          </cell>
          <cell r="O14037">
            <v>6905</v>
          </cell>
        </row>
        <row r="14038">
          <cell r="A14038" t="str">
            <v>FR</v>
          </cell>
          <cell r="B14038" t="str">
            <v>FR_RV_02079000</v>
          </cell>
          <cell r="C14038">
            <v>1992</v>
          </cell>
          <cell r="D14038" t="str">
            <v>Annual</v>
          </cell>
          <cell r="E14038" t="str">
            <v>Orthophosphate</v>
          </cell>
          <cell r="F14038" t="str">
            <v>mg/l P</v>
          </cell>
          <cell r="G14038">
            <v>12</v>
          </cell>
          <cell r="J14038">
            <v>12</v>
          </cell>
          <cell r="K14038">
            <v>0.16390000283718109</v>
          </cell>
          <cell r="N14038" t="str">
            <v>Largest</v>
          </cell>
          <cell r="O14038">
            <v>7840.05</v>
          </cell>
        </row>
        <row r="14039">
          <cell r="A14039" t="str">
            <v>FR</v>
          </cell>
          <cell r="B14039" t="str">
            <v>FR_RV_02084000</v>
          </cell>
          <cell r="C14039">
            <v>1992</v>
          </cell>
          <cell r="D14039" t="str">
            <v>Annual</v>
          </cell>
          <cell r="E14039" t="str">
            <v>Orthophosphate</v>
          </cell>
          <cell r="F14039" t="str">
            <v>mg/l P</v>
          </cell>
          <cell r="G14039">
            <v>12</v>
          </cell>
          <cell r="J14039">
            <v>18</v>
          </cell>
          <cell r="K14039">
            <v>0.18089999258518219</v>
          </cell>
          <cell r="N14039" t="str">
            <v>Largest</v>
          </cell>
          <cell r="O14039">
            <v>9342.58</v>
          </cell>
        </row>
        <row r="14040">
          <cell r="A14040" t="str">
            <v>FR</v>
          </cell>
          <cell r="B14040" t="str">
            <v>FR_RV_02089900</v>
          </cell>
          <cell r="C14040">
            <v>1992</v>
          </cell>
          <cell r="D14040" t="str">
            <v>Annual</v>
          </cell>
          <cell r="E14040" t="str">
            <v>Orthophosphate</v>
          </cell>
          <cell r="F14040" t="str">
            <v>mg/l P</v>
          </cell>
          <cell r="G14040">
            <v>12</v>
          </cell>
          <cell r="J14040">
            <v>12</v>
          </cell>
          <cell r="K14040">
            <v>0.321399986743927</v>
          </cell>
          <cell r="N14040" t="str">
            <v>Very Large</v>
          </cell>
          <cell r="O14040">
            <v>1275.5999999999999</v>
          </cell>
        </row>
        <row r="14041">
          <cell r="A14041" t="str">
            <v>FR</v>
          </cell>
          <cell r="B14041" t="str">
            <v>FR_RV_02092000</v>
          </cell>
          <cell r="C14041">
            <v>1992</v>
          </cell>
          <cell r="D14041" t="str">
            <v>Annual</v>
          </cell>
          <cell r="E14041" t="str">
            <v>Orthophosphate</v>
          </cell>
          <cell r="F14041" t="str">
            <v>mg/l P</v>
          </cell>
          <cell r="G14041">
            <v>12</v>
          </cell>
          <cell r="J14041">
            <v>12</v>
          </cell>
          <cell r="K14041">
            <v>0.41139999032020569</v>
          </cell>
          <cell r="N14041" t="str">
            <v>Medium</v>
          </cell>
          <cell r="O14041">
            <v>59.72</v>
          </cell>
        </row>
        <row r="14042">
          <cell r="A14042" t="str">
            <v>FR</v>
          </cell>
          <cell r="B14042" t="str">
            <v>FR_RV_02093100</v>
          </cell>
          <cell r="C14042">
            <v>1992</v>
          </cell>
          <cell r="D14042" t="str">
            <v>Annual</v>
          </cell>
          <cell r="E14042" t="str">
            <v>Orthophosphate</v>
          </cell>
          <cell r="F14042" t="str">
            <v>mg/l P</v>
          </cell>
          <cell r="G14042">
            <v>12</v>
          </cell>
          <cell r="J14042">
            <v>12</v>
          </cell>
          <cell r="K14042">
            <v>0.19009999930858612</v>
          </cell>
          <cell r="N14042" t="str">
            <v>Largest</v>
          </cell>
          <cell r="O14042">
            <v>10947.05</v>
          </cell>
        </row>
        <row r="14043">
          <cell r="A14043" t="str">
            <v>FR</v>
          </cell>
          <cell r="B14043" t="str">
            <v>FR_RV_02094900</v>
          </cell>
          <cell r="C14043">
            <v>1992</v>
          </cell>
          <cell r="D14043" t="str">
            <v>Annual</v>
          </cell>
          <cell r="E14043" t="str">
            <v>Orthophosphate</v>
          </cell>
          <cell r="F14043" t="str">
            <v>mg/l P</v>
          </cell>
          <cell r="G14043">
            <v>12</v>
          </cell>
          <cell r="J14043">
            <v>18</v>
          </cell>
          <cell r="K14043">
            <v>0.164000004529953</v>
          </cell>
          <cell r="N14043" t="str">
            <v>Largest</v>
          </cell>
          <cell r="O14043">
            <v>11369.38</v>
          </cell>
        </row>
        <row r="14044">
          <cell r="A14044" t="str">
            <v>FR</v>
          </cell>
          <cell r="B14044" t="str">
            <v>FR_RV_05098000</v>
          </cell>
          <cell r="C14044">
            <v>1992</v>
          </cell>
          <cell r="D14044" t="str">
            <v>Annual</v>
          </cell>
          <cell r="E14044" t="str">
            <v>Orthophosphate</v>
          </cell>
          <cell r="F14044" t="str">
            <v>mg/l P</v>
          </cell>
          <cell r="G14044">
            <v>12</v>
          </cell>
          <cell r="J14044">
            <v>4</v>
          </cell>
          <cell r="K14044">
            <v>4.7299999743700027E-2</v>
          </cell>
          <cell r="N14044" t="str">
            <v>Medium</v>
          </cell>
          <cell r="O14044">
            <v>119.04</v>
          </cell>
        </row>
        <row r="14045">
          <cell r="A14045" t="str">
            <v>FR</v>
          </cell>
          <cell r="B14045" t="str">
            <v>FR_RV_02047500</v>
          </cell>
          <cell r="C14045">
            <v>1992</v>
          </cell>
          <cell r="D14045" t="str">
            <v>Annual</v>
          </cell>
          <cell r="E14045" t="str">
            <v>Orthophosphate</v>
          </cell>
          <cell r="F14045" t="str">
            <v>mg/l P</v>
          </cell>
          <cell r="G14045">
            <v>12</v>
          </cell>
          <cell r="J14045">
            <v>12</v>
          </cell>
          <cell r="K14045">
            <v>0.11140000075101852</v>
          </cell>
          <cell r="N14045" t="str">
            <v>Large</v>
          </cell>
          <cell r="O14045">
            <v>314.08999999999997</v>
          </cell>
        </row>
        <row r="14046">
          <cell r="A14046" t="str">
            <v>FR</v>
          </cell>
          <cell r="B14046" t="str">
            <v>FR_RV_05008000</v>
          </cell>
          <cell r="C14046">
            <v>1992</v>
          </cell>
          <cell r="D14046" t="str">
            <v>Annual</v>
          </cell>
          <cell r="E14046" t="str">
            <v>Orthophosphate</v>
          </cell>
          <cell r="F14046" t="str">
            <v>mg/l P</v>
          </cell>
          <cell r="G14046">
            <v>12</v>
          </cell>
          <cell r="J14046">
            <v>9</v>
          </cell>
          <cell r="K14046">
            <v>0.76810002326965332</v>
          </cell>
          <cell r="N14046" t="str">
            <v>Large</v>
          </cell>
          <cell r="O14046">
            <v>284.48</v>
          </cell>
        </row>
        <row r="14047">
          <cell r="A14047" t="str">
            <v>FR</v>
          </cell>
          <cell r="B14047" t="str">
            <v>FR_RV_05095000</v>
          </cell>
          <cell r="C14047">
            <v>1992</v>
          </cell>
          <cell r="D14047" t="str">
            <v>Annual</v>
          </cell>
          <cell r="E14047" t="str">
            <v>Orthophosphate</v>
          </cell>
          <cell r="F14047" t="str">
            <v>mg/l P</v>
          </cell>
          <cell r="G14047">
            <v>12</v>
          </cell>
          <cell r="J14047">
            <v>8</v>
          </cell>
          <cell r="K14047">
            <v>4.8700001090764999E-2</v>
          </cell>
          <cell r="N14047" t="str">
            <v>Large</v>
          </cell>
          <cell r="O14047">
            <v>601.33000000000004</v>
          </cell>
        </row>
        <row r="14048">
          <cell r="A14048" t="str">
            <v>FR</v>
          </cell>
          <cell r="B14048" t="str">
            <v>FR_RV_04051150</v>
          </cell>
          <cell r="C14048">
            <v>1992</v>
          </cell>
          <cell r="D14048" t="str">
            <v>Annual</v>
          </cell>
          <cell r="E14048" t="str">
            <v>Orthophosphate</v>
          </cell>
          <cell r="F14048" t="str">
            <v>mg/l P</v>
          </cell>
          <cell r="G14048">
            <v>12</v>
          </cell>
          <cell r="J14048">
            <v>4</v>
          </cell>
          <cell r="K14048">
            <v>0.72970002889633179</v>
          </cell>
          <cell r="N14048" t="str">
            <v>Medium</v>
          </cell>
          <cell r="O14048">
            <v>205</v>
          </cell>
        </row>
        <row r="14049">
          <cell r="A14049" t="str">
            <v>FR</v>
          </cell>
          <cell r="B14049" t="str">
            <v>FR_RV_04056000</v>
          </cell>
          <cell r="C14049">
            <v>1992</v>
          </cell>
          <cell r="D14049" t="str">
            <v>Annual</v>
          </cell>
          <cell r="E14049" t="str">
            <v>Orthophosphate</v>
          </cell>
          <cell r="F14049" t="str">
            <v>mg/l P</v>
          </cell>
          <cell r="G14049">
            <v>12</v>
          </cell>
          <cell r="J14049">
            <v>15</v>
          </cell>
          <cell r="K14049">
            <v>0.11540000140666962</v>
          </cell>
          <cell r="N14049" t="str">
            <v>Largest</v>
          </cell>
          <cell r="O14049">
            <v>42130</v>
          </cell>
        </row>
        <row r="14050">
          <cell r="A14050" t="str">
            <v>FR</v>
          </cell>
          <cell r="B14050" t="str">
            <v>FR_RV_04110800</v>
          </cell>
          <cell r="C14050">
            <v>1992</v>
          </cell>
          <cell r="D14050" t="str">
            <v>Annual</v>
          </cell>
          <cell r="E14050" t="str">
            <v>Orthophosphate</v>
          </cell>
          <cell r="F14050" t="str">
            <v>mg/l P</v>
          </cell>
          <cell r="G14050">
            <v>12</v>
          </cell>
          <cell r="J14050">
            <v>6</v>
          </cell>
          <cell r="K14050">
            <v>9.2900000512599945E-2</v>
          </cell>
          <cell r="N14050" t="str">
            <v>Large</v>
          </cell>
          <cell r="O14050">
            <v>599</v>
          </cell>
        </row>
        <row r="14051">
          <cell r="A14051" t="str">
            <v>FR</v>
          </cell>
          <cell r="B14051" t="str">
            <v>FR_RV_04118000</v>
          </cell>
          <cell r="C14051">
            <v>1992</v>
          </cell>
          <cell r="D14051" t="str">
            <v>Annual</v>
          </cell>
          <cell r="E14051" t="str">
            <v>Orthophosphate</v>
          </cell>
          <cell r="F14051" t="str">
            <v>mg/l P</v>
          </cell>
          <cell r="G14051">
            <v>12</v>
          </cell>
          <cell r="J14051">
            <v>11</v>
          </cell>
          <cell r="K14051">
            <v>0.23250000178813934</v>
          </cell>
          <cell r="N14051" t="str">
            <v>Very Large</v>
          </cell>
          <cell r="O14051">
            <v>2379</v>
          </cell>
        </row>
        <row r="14052">
          <cell r="A14052" t="str">
            <v>FR</v>
          </cell>
          <cell r="B14052" t="str">
            <v>FR_RV_04132500</v>
          </cell>
          <cell r="C14052">
            <v>1992</v>
          </cell>
          <cell r="D14052" t="str">
            <v>Annual</v>
          </cell>
          <cell r="E14052" t="str">
            <v>Orthophosphate</v>
          </cell>
          <cell r="F14052" t="str">
            <v>mg/l P</v>
          </cell>
          <cell r="G14052">
            <v>12</v>
          </cell>
          <cell r="J14052">
            <v>16</v>
          </cell>
          <cell r="K14052">
            <v>0.23909999430179596</v>
          </cell>
          <cell r="N14052" t="str">
            <v>Largest</v>
          </cell>
          <cell r="O14052">
            <v>5805</v>
          </cell>
        </row>
        <row r="14053">
          <cell r="A14053" t="str">
            <v>FR</v>
          </cell>
          <cell r="B14053" t="str">
            <v>FR_RV_04133000</v>
          </cell>
          <cell r="C14053">
            <v>1992</v>
          </cell>
          <cell r="D14053" t="str">
            <v>Annual</v>
          </cell>
          <cell r="E14053" t="str">
            <v>Orthophosphate</v>
          </cell>
          <cell r="F14053" t="str">
            <v>mg/l P</v>
          </cell>
          <cell r="G14053">
            <v>12</v>
          </cell>
          <cell r="J14053">
            <v>14</v>
          </cell>
          <cell r="K14053">
            <v>0.31959998607635498</v>
          </cell>
          <cell r="N14053" t="str">
            <v>Largest</v>
          </cell>
          <cell r="O14053">
            <v>22194</v>
          </cell>
        </row>
        <row r="14054">
          <cell r="A14054" t="str">
            <v>FR</v>
          </cell>
          <cell r="B14054" t="str">
            <v>FR_RV_04137000</v>
          </cell>
          <cell r="C14054">
            <v>1992</v>
          </cell>
          <cell r="D14054" t="str">
            <v>Annual</v>
          </cell>
          <cell r="E14054" t="str">
            <v>Orthophosphate</v>
          </cell>
          <cell r="F14054" t="str">
            <v>mg/l P</v>
          </cell>
          <cell r="G14054">
            <v>12</v>
          </cell>
          <cell r="J14054">
            <v>11</v>
          </cell>
          <cell r="K14054">
            <v>9.1200001537799835E-2</v>
          </cell>
          <cell r="N14054" t="str">
            <v>Largest</v>
          </cell>
          <cell r="O14054">
            <v>111809</v>
          </cell>
        </row>
        <row r="14055">
          <cell r="A14055" t="str">
            <v>FR</v>
          </cell>
          <cell r="B14055" t="str">
            <v>FR_RV_04148500</v>
          </cell>
          <cell r="C14055">
            <v>1992</v>
          </cell>
          <cell r="D14055" t="str">
            <v>Annual</v>
          </cell>
          <cell r="E14055" t="str">
            <v>Orthophosphate</v>
          </cell>
          <cell r="F14055" t="str">
            <v>mg/l P</v>
          </cell>
          <cell r="G14055">
            <v>12</v>
          </cell>
          <cell r="J14055">
            <v>6</v>
          </cell>
          <cell r="K14055">
            <v>0.16150000691413879</v>
          </cell>
          <cell r="N14055" t="str">
            <v>Largest</v>
          </cell>
          <cell r="O14055">
            <v>116902</v>
          </cell>
        </row>
        <row r="14056">
          <cell r="A14056" t="str">
            <v>FR</v>
          </cell>
          <cell r="B14056" t="str">
            <v>FR_RV_04163000</v>
          </cell>
          <cell r="C14056">
            <v>1992</v>
          </cell>
          <cell r="D14056" t="str">
            <v>Annual</v>
          </cell>
          <cell r="E14056" t="str">
            <v>Orthophosphate</v>
          </cell>
          <cell r="F14056" t="str">
            <v>mg/l P</v>
          </cell>
          <cell r="G14056">
            <v>12</v>
          </cell>
          <cell r="J14056">
            <v>11</v>
          </cell>
          <cell r="K14056">
            <v>0.31540000438690186</v>
          </cell>
          <cell r="N14056" t="str">
            <v>Large</v>
          </cell>
          <cell r="O14056">
            <v>859</v>
          </cell>
        </row>
        <row r="14057">
          <cell r="A14057" t="str">
            <v>FR</v>
          </cell>
          <cell r="B14057" t="str">
            <v>FR_RV_04174250</v>
          </cell>
          <cell r="C14057">
            <v>1992</v>
          </cell>
          <cell r="D14057" t="str">
            <v>Annual</v>
          </cell>
          <cell r="E14057" t="str">
            <v>Orthophosphate</v>
          </cell>
          <cell r="F14057" t="str">
            <v>mg/l P</v>
          </cell>
          <cell r="G14057">
            <v>12</v>
          </cell>
          <cell r="J14057">
            <v>10</v>
          </cell>
          <cell r="K14057">
            <v>0.30070000886917114</v>
          </cell>
          <cell r="N14057" t="str">
            <v>Medium</v>
          </cell>
          <cell r="O14057">
            <v>92</v>
          </cell>
        </row>
        <row r="14058">
          <cell r="A14058" t="str">
            <v>FR</v>
          </cell>
          <cell r="B14058" t="str">
            <v>FR_RV_04030000</v>
          </cell>
          <cell r="C14058">
            <v>1992</v>
          </cell>
          <cell r="D14058" t="str">
            <v>Annual</v>
          </cell>
          <cell r="E14058" t="str">
            <v>Orthophosphate</v>
          </cell>
          <cell r="F14058" t="str">
            <v>mg/l P</v>
          </cell>
          <cell r="G14058">
            <v>12</v>
          </cell>
          <cell r="J14058">
            <v>10</v>
          </cell>
          <cell r="K14058">
            <v>4.2599998414516449E-2</v>
          </cell>
          <cell r="N14058" t="str">
            <v>Largest</v>
          </cell>
          <cell r="O14058">
            <v>5078</v>
          </cell>
        </row>
        <row r="14059">
          <cell r="A14059" t="str">
            <v>FR</v>
          </cell>
          <cell r="B14059" t="str">
            <v>FR_RV_04216000</v>
          </cell>
          <cell r="C14059">
            <v>1992</v>
          </cell>
          <cell r="D14059" t="str">
            <v>Annual</v>
          </cell>
          <cell r="E14059" t="str">
            <v>Orthophosphate</v>
          </cell>
          <cell r="F14059" t="str">
            <v>mg/l P</v>
          </cell>
          <cell r="G14059">
            <v>12</v>
          </cell>
          <cell r="J14059">
            <v>18</v>
          </cell>
          <cell r="K14059">
            <v>0.22669999301433563</v>
          </cell>
          <cell r="N14059" t="str">
            <v>Largest</v>
          </cell>
          <cell r="O14059">
            <v>10134</v>
          </cell>
        </row>
        <row r="14060">
          <cell r="A14060" t="str">
            <v>FR</v>
          </cell>
          <cell r="B14060" t="str">
            <v>FR_RV_04024000</v>
          </cell>
          <cell r="C14060">
            <v>1992</v>
          </cell>
          <cell r="D14060" t="str">
            <v>Annual</v>
          </cell>
          <cell r="E14060" t="str">
            <v>Orthophosphate</v>
          </cell>
          <cell r="F14060" t="str">
            <v>mg/l P</v>
          </cell>
          <cell r="G14060">
            <v>12</v>
          </cell>
          <cell r="J14060">
            <v>10</v>
          </cell>
          <cell r="K14060">
            <v>6.1299998313188553E-2</v>
          </cell>
          <cell r="N14060" t="str">
            <v>Largest</v>
          </cell>
          <cell r="O14060">
            <v>16519</v>
          </cell>
        </row>
        <row r="14061">
          <cell r="A14061" t="str">
            <v>FR</v>
          </cell>
          <cell r="B14061" t="str">
            <v>FR_RV_05020000</v>
          </cell>
          <cell r="C14061">
            <v>1992</v>
          </cell>
          <cell r="D14061" t="str">
            <v>Annual</v>
          </cell>
          <cell r="E14061" t="str">
            <v>Orthophosphate</v>
          </cell>
          <cell r="F14061" t="str">
            <v>mg/l P</v>
          </cell>
          <cell r="G14061">
            <v>12</v>
          </cell>
          <cell r="J14061">
            <v>9</v>
          </cell>
          <cell r="K14061">
            <v>9.3400001525878906E-2</v>
          </cell>
          <cell r="N14061" t="str">
            <v>Medium</v>
          </cell>
          <cell r="O14061">
            <v>164.16</v>
          </cell>
        </row>
        <row r="14062">
          <cell r="A14062" t="str">
            <v>FR</v>
          </cell>
          <cell r="B14062" t="str">
            <v>FR_RV_05030000</v>
          </cell>
          <cell r="C14062">
            <v>1992</v>
          </cell>
          <cell r="D14062" t="str">
            <v>Annual</v>
          </cell>
          <cell r="E14062" t="str">
            <v>Orthophosphate</v>
          </cell>
          <cell r="F14062" t="str">
            <v>mg/l P</v>
          </cell>
          <cell r="G14062">
            <v>12</v>
          </cell>
          <cell r="J14062">
            <v>8</v>
          </cell>
          <cell r="K14062">
            <v>7.3399998247623444E-2</v>
          </cell>
          <cell r="N14062" t="str">
            <v>Largest</v>
          </cell>
          <cell r="O14062">
            <v>2799.92</v>
          </cell>
        </row>
        <row r="14063">
          <cell r="A14063" t="str">
            <v>FR</v>
          </cell>
          <cell r="B14063" t="str">
            <v>FR_RV_05039000</v>
          </cell>
          <cell r="C14063">
            <v>1992</v>
          </cell>
          <cell r="D14063" t="str">
            <v>Annual</v>
          </cell>
          <cell r="E14063" t="str">
            <v>Orthophosphate</v>
          </cell>
          <cell r="F14063" t="str">
            <v>mg/l P</v>
          </cell>
          <cell r="G14063">
            <v>12</v>
          </cell>
          <cell r="J14063">
            <v>9</v>
          </cell>
          <cell r="K14063">
            <v>0.12189999967813492</v>
          </cell>
          <cell r="N14063" t="str">
            <v>Very Large</v>
          </cell>
          <cell r="O14063">
            <v>2490.59</v>
          </cell>
        </row>
        <row r="14064">
          <cell r="A14064" t="str">
            <v>FR</v>
          </cell>
          <cell r="B14064" t="str">
            <v>FR_RV_05072000</v>
          </cell>
          <cell r="C14064">
            <v>1992</v>
          </cell>
          <cell r="D14064" t="str">
            <v>Annual</v>
          </cell>
          <cell r="E14064" t="str">
            <v>Orthophosphate</v>
          </cell>
          <cell r="F14064" t="str">
            <v>mg/l P</v>
          </cell>
          <cell r="G14064">
            <v>12</v>
          </cell>
          <cell r="J14064">
            <v>8</v>
          </cell>
          <cell r="K14064">
            <v>4.3999999761581421E-2</v>
          </cell>
          <cell r="N14064" t="str">
            <v>Medium</v>
          </cell>
          <cell r="O14064">
            <v>142.01</v>
          </cell>
        </row>
        <row r="14065">
          <cell r="A14065" t="str">
            <v>FR</v>
          </cell>
          <cell r="B14065" t="str">
            <v>FR_RV_05073000</v>
          </cell>
          <cell r="C14065">
            <v>1992</v>
          </cell>
          <cell r="D14065" t="str">
            <v>Annual</v>
          </cell>
          <cell r="E14065" t="str">
            <v>Orthophosphate</v>
          </cell>
          <cell r="F14065" t="str">
            <v>mg/l P</v>
          </cell>
          <cell r="G14065">
            <v>12</v>
          </cell>
          <cell r="J14065">
            <v>8</v>
          </cell>
          <cell r="K14065">
            <v>9.1099999845027924E-2</v>
          </cell>
          <cell r="N14065" t="str">
            <v>Largest</v>
          </cell>
          <cell r="O14065">
            <v>56126.83</v>
          </cell>
        </row>
        <row r="14066">
          <cell r="A14066" t="str">
            <v>FR</v>
          </cell>
          <cell r="B14066" t="str">
            <v>FR_RV_05076000</v>
          </cell>
          <cell r="C14066">
            <v>1992</v>
          </cell>
          <cell r="D14066" t="str">
            <v>Annual</v>
          </cell>
          <cell r="E14066" t="str">
            <v>Orthophosphate</v>
          </cell>
          <cell r="F14066" t="str">
            <v>mg/l P</v>
          </cell>
          <cell r="G14066">
            <v>12</v>
          </cell>
          <cell r="J14066">
            <v>8</v>
          </cell>
          <cell r="K14066">
            <v>7.7600002288818359E-2</v>
          </cell>
          <cell r="N14066" t="str">
            <v>Largest</v>
          </cell>
          <cell r="O14066">
            <v>54583.93</v>
          </cell>
        </row>
        <row r="14067">
          <cell r="A14067" t="str">
            <v>FR</v>
          </cell>
          <cell r="B14067" t="str">
            <v>FR_RV_05081000</v>
          </cell>
          <cell r="C14067">
            <v>1992</v>
          </cell>
          <cell r="D14067" t="str">
            <v>Annual</v>
          </cell>
          <cell r="E14067" t="str">
            <v>Orthophosphate</v>
          </cell>
          <cell r="F14067" t="str">
            <v>mg/l P</v>
          </cell>
          <cell r="G14067">
            <v>12</v>
          </cell>
          <cell r="J14067">
            <v>9</v>
          </cell>
          <cell r="K14067">
            <v>9.4400003552436829E-2</v>
          </cell>
          <cell r="N14067" t="str">
            <v>Largest</v>
          </cell>
          <cell r="O14067">
            <v>51273.48</v>
          </cell>
        </row>
        <row r="14068">
          <cell r="A14068" t="str">
            <v>FR</v>
          </cell>
          <cell r="B14068" t="str">
            <v>FR_RV_05085000</v>
          </cell>
          <cell r="C14068">
            <v>1992</v>
          </cell>
          <cell r="D14068" t="str">
            <v>Annual</v>
          </cell>
          <cell r="E14068" t="str">
            <v>Orthophosphate</v>
          </cell>
          <cell r="F14068" t="str">
            <v>mg/l P</v>
          </cell>
          <cell r="G14068">
            <v>12</v>
          </cell>
          <cell r="J14068">
            <v>8</v>
          </cell>
          <cell r="K14068">
            <v>5.4400000721216202E-2</v>
          </cell>
          <cell r="N14068" t="str">
            <v>Large</v>
          </cell>
          <cell r="O14068">
            <v>440.37</v>
          </cell>
        </row>
        <row r="14069">
          <cell r="A14069" t="str">
            <v>FR</v>
          </cell>
          <cell r="B14069" t="str">
            <v>FR_RV_05089000</v>
          </cell>
          <cell r="C14069">
            <v>1992</v>
          </cell>
          <cell r="D14069" t="str">
            <v>Annual</v>
          </cell>
          <cell r="E14069" t="str">
            <v>Orthophosphate</v>
          </cell>
          <cell r="F14069" t="str">
            <v>mg/l P</v>
          </cell>
          <cell r="G14069">
            <v>12</v>
          </cell>
          <cell r="J14069">
            <v>8</v>
          </cell>
          <cell r="K14069">
            <v>1.5799999237060547E-2</v>
          </cell>
          <cell r="N14069" t="str">
            <v>Largest</v>
          </cell>
          <cell r="O14069">
            <v>9335.81</v>
          </cell>
        </row>
        <row r="14070">
          <cell r="A14070" t="str">
            <v>FR</v>
          </cell>
          <cell r="B14070" t="str">
            <v>FR_RV_05097000</v>
          </cell>
          <cell r="C14070">
            <v>1992</v>
          </cell>
          <cell r="D14070" t="str">
            <v>Annual</v>
          </cell>
          <cell r="E14070" t="str">
            <v>Orthophosphate</v>
          </cell>
          <cell r="F14070" t="str">
            <v>mg/l P</v>
          </cell>
          <cell r="G14070">
            <v>12</v>
          </cell>
          <cell r="J14070">
            <v>8</v>
          </cell>
          <cell r="K14070">
            <v>0.43779999017715454</v>
          </cell>
          <cell r="N14070" t="str">
            <v>Large</v>
          </cell>
          <cell r="O14070">
            <v>336.37</v>
          </cell>
        </row>
        <row r="14071">
          <cell r="A14071" t="str">
            <v>FR</v>
          </cell>
          <cell r="B14071" t="str">
            <v>FR_RV_05097900</v>
          </cell>
          <cell r="C14071">
            <v>1992</v>
          </cell>
          <cell r="D14071" t="str">
            <v>Annual</v>
          </cell>
          <cell r="E14071" t="str">
            <v>Orthophosphate</v>
          </cell>
          <cell r="F14071" t="str">
            <v>mg/l P</v>
          </cell>
          <cell r="G14071">
            <v>12</v>
          </cell>
          <cell r="J14071">
            <v>8</v>
          </cell>
          <cell r="K14071">
            <v>0.15549999475479126</v>
          </cell>
          <cell r="N14071" t="str">
            <v>Medium</v>
          </cell>
          <cell r="O14071">
            <v>89.1</v>
          </cell>
        </row>
        <row r="14072">
          <cell r="A14072" t="str">
            <v>FR</v>
          </cell>
          <cell r="B14072" t="str">
            <v>FR_RV_04215800</v>
          </cell>
          <cell r="C14072">
            <v>1992</v>
          </cell>
          <cell r="D14072" t="str">
            <v>Annual</v>
          </cell>
          <cell r="E14072" t="str">
            <v>Orthophosphate</v>
          </cell>
          <cell r="F14072" t="str">
            <v>mg/l P</v>
          </cell>
          <cell r="G14072">
            <v>12</v>
          </cell>
          <cell r="J14072">
            <v>4</v>
          </cell>
          <cell r="K14072">
            <v>0.12389999628067017</v>
          </cell>
          <cell r="N14072" t="str">
            <v>Large</v>
          </cell>
          <cell r="O14072">
            <v>512.27</v>
          </cell>
        </row>
        <row r="14073">
          <cell r="A14073" t="str">
            <v>FR</v>
          </cell>
          <cell r="B14073" t="str">
            <v>FR_RV_05179500</v>
          </cell>
          <cell r="C14073">
            <v>1992</v>
          </cell>
          <cell r="D14073" t="str">
            <v>Annual</v>
          </cell>
          <cell r="E14073" t="str">
            <v>Orthophosphate</v>
          </cell>
          <cell r="F14073" t="str">
            <v>mg/l P</v>
          </cell>
          <cell r="G14073">
            <v>12</v>
          </cell>
          <cell r="J14073">
            <v>8</v>
          </cell>
          <cell r="K14073">
            <v>5.7000000961124897E-3</v>
          </cell>
          <cell r="N14073" t="str">
            <v>Large</v>
          </cell>
          <cell r="O14073">
            <v>418.14</v>
          </cell>
        </row>
        <row r="14074">
          <cell r="A14074" t="str">
            <v>FR</v>
          </cell>
          <cell r="B14074" t="str">
            <v>FR_RV_05106400</v>
          </cell>
          <cell r="C14074">
            <v>1992</v>
          </cell>
          <cell r="D14074" t="str">
            <v>Annual</v>
          </cell>
          <cell r="E14074" t="str">
            <v>Orthophosphate</v>
          </cell>
          <cell r="F14074" t="str">
            <v>mg/l P</v>
          </cell>
          <cell r="G14074">
            <v>12</v>
          </cell>
          <cell r="J14074">
            <v>7</v>
          </cell>
          <cell r="K14074">
            <v>0.44010001420974731</v>
          </cell>
          <cell r="N14074" t="str">
            <v>Small</v>
          </cell>
          <cell r="O14074">
            <v>37.26</v>
          </cell>
        </row>
        <row r="14075">
          <cell r="A14075" t="str">
            <v>FR</v>
          </cell>
          <cell r="B14075" t="str">
            <v>FR_RV_05108200</v>
          </cell>
          <cell r="C14075">
            <v>1992</v>
          </cell>
          <cell r="D14075" t="str">
            <v>Annual</v>
          </cell>
          <cell r="E14075" t="str">
            <v>Orthophosphate</v>
          </cell>
          <cell r="F14075" t="str">
            <v>mg/l P</v>
          </cell>
          <cell r="G14075">
            <v>12</v>
          </cell>
          <cell r="J14075">
            <v>7</v>
          </cell>
          <cell r="K14075">
            <v>7.0600003004074097E-2</v>
          </cell>
          <cell r="N14075" t="str">
            <v>Large</v>
          </cell>
          <cell r="O14075">
            <v>749.7</v>
          </cell>
        </row>
        <row r="14076">
          <cell r="A14076" t="str">
            <v>FR</v>
          </cell>
          <cell r="B14076" t="str">
            <v>FR_RV_05112210</v>
          </cell>
          <cell r="C14076">
            <v>1992</v>
          </cell>
          <cell r="D14076" t="str">
            <v>Annual</v>
          </cell>
          <cell r="E14076" t="str">
            <v>Orthophosphate</v>
          </cell>
          <cell r="F14076" t="str">
            <v>mg/l P</v>
          </cell>
          <cell r="G14076">
            <v>12</v>
          </cell>
          <cell r="J14076">
            <v>8</v>
          </cell>
          <cell r="K14076">
            <v>0.38560000061988831</v>
          </cell>
          <cell r="N14076" t="str">
            <v>Medium</v>
          </cell>
          <cell r="O14076">
            <v>163.81</v>
          </cell>
        </row>
        <row r="14077">
          <cell r="A14077" t="str">
            <v>FR</v>
          </cell>
          <cell r="B14077" t="str">
            <v>FR_RV_05114500</v>
          </cell>
          <cell r="C14077">
            <v>1992</v>
          </cell>
          <cell r="D14077" t="str">
            <v>Annual</v>
          </cell>
          <cell r="E14077" t="str">
            <v>Orthophosphate</v>
          </cell>
          <cell r="F14077" t="str">
            <v>mg/l P</v>
          </cell>
          <cell r="G14077">
            <v>12</v>
          </cell>
          <cell r="J14077">
            <v>3</v>
          </cell>
          <cell r="K14077">
            <v>0.17589999735355377</v>
          </cell>
          <cell r="N14077" t="str">
            <v>Large</v>
          </cell>
          <cell r="O14077">
            <v>912.48</v>
          </cell>
        </row>
        <row r="14078">
          <cell r="A14078" t="str">
            <v>FR</v>
          </cell>
          <cell r="B14078" t="str">
            <v>FR_RV_05131200</v>
          </cell>
          <cell r="C14078">
            <v>1992</v>
          </cell>
          <cell r="D14078" t="str">
            <v>Annual</v>
          </cell>
          <cell r="E14078" t="str">
            <v>Orthophosphate</v>
          </cell>
          <cell r="F14078" t="str">
            <v>mg/l P</v>
          </cell>
          <cell r="G14078">
            <v>12</v>
          </cell>
          <cell r="J14078">
            <v>8</v>
          </cell>
          <cell r="K14078">
            <v>8.6400002241134644E-2</v>
          </cell>
          <cell r="N14078" t="str">
            <v>Large</v>
          </cell>
          <cell r="O14078">
            <v>858.18</v>
          </cell>
        </row>
        <row r="14079">
          <cell r="A14079" t="str">
            <v>FR</v>
          </cell>
          <cell r="B14079" t="str">
            <v>FR_RV_05135100</v>
          </cell>
          <cell r="C14079">
            <v>1992</v>
          </cell>
          <cell r="D14079" t="str">
            <v>Annual</v>
          </cell>
          <cell r="E14079" t="str">
            <v>Orthophosphate</v>
          </cell>
          <cell r="F14079" t="str">
            <v>mg/l P</v>
          </cell>
          <cell r="G14079">
            <v>12</v>
          </cell>
          <cell r="J14079">
            <v>8</v>
          </cell>
          <cell r="K14079">
            <v>0.13950000703334808</v>
          </cell>
          <cell r="N14079" t="str">
            <v>Large</v>
          </cell>
          <cell r="O14079">
            <v>586.83000000000004</v>
          </cell>
        </row>
        <row r="14080">
          <cell r="A14080" t="str">
            <v>FR</v>
          </cell>
          <cell r="B14080" t="str">
            <v>FR_RV_05139350</v>
          </cell>
          <cell r="C14080">
            <v>1992</v>
          </cell>
          <cell r="D14080" t="str">
            <v>Annual</v>
          </cell>
          <cell r="E14080" t="str">
            <v>Orthophosphate</v>
          </cell>
          <cell r="F14080" t="str">
            <v>mg/l P</v>
          </cell>
          <cell r="G14080">
            <v>12</v>
          </cell>
          <cell r="J14080">
            <v>4</v>
          </cell>
          <cell r="K14080">
            <v>0.44539999961853027</v>
          </cell>
          <cell r="N14080" t="str">
            <v>Small</v>
          </cell>
          <cell r="O14080">
            <v>38.42</v>
          </cell>
        </row>
        <row r="14081">
          <cell r="A14081" t="str">
            <v>FR</v>
          </cell>
          <cell r="B14081" t="str">
            <v>FR_RV_05152000</v>
          </cell>
          <cell r="C14081">
            <v>1992</v>
          </cell>
          <cell r="D14081" t="str">
            <v>Annual</v>
          </cell>
          <cell r="E14081" t="str">
            <v>Orthophosphate</v>
          </cell>
          <cell r="F14081" t="str">
            <v>mg/l P</v>
          </cell>
          <cell r="G14081">
            <v>12</v>
          </cell>
          <cell r="J14081">
            <v>9</v>
          </cell>
          <cell r="K14081">
            <v>0.13259999454021454</v>
          </cell>
          <cell r="N14081" t="str">
            <v>Largest</v>
          </cell>
          <cell r="O14081">
            <v>15046.9</v>
          </cell>
        </row>
        <row r="14082">
          <cell r="A14082" t="str">
            <v>FR</v>
          </cell>
          <cell r="B14082" t="str">
            <v>FR_RV_05163000</v>
          </cell>
          <cell r="C14082">
            <v>1992</v>
          </cell>
          <cell r="D14082" t="str">
            <v>Annual</v>
          </cell>
          <cell r="E14082" t="str">
            <v>Orthophosphate</v>
          </cell>
          <cell r="F14082" t="str">
            <v>mg/l P</v>
          </cell>
          <cell r="G14082">
            <v>12</v>
          </cell>
          <cell r="J14082">
            <v>12</v>
          </cell>
          <cell r="K14082">
            <v>7.720000296831131E-2</v>
          </cell>
          <cell r="N14082" t="str">
            <v>Largest</v>
          </cell>
          <cell r="O14082">
            <v>10092.25</v>
          </cell>
        </row>
        <row r="14083">
          <cell r="A14083" t="str">
            <v>FR</v>
          </cell>
          <cell r="B14083" t="str">
            <v>FR_RV_05163100</v>
          </cell>
          <cell r="C14083">
            <v>1992</v>
          </cell>
          <cell r="D14083" t="str">
            <v>Annual</v>
          </cell>
          <cell r="E14083" t="str">
            <v>Orthophosphate</v>
          </cell>
          <cell r="F14083" t="str">
            <v>mg/l P</v>
          </cell>
          <cell r="G14083">
            <v>12</v>
          </cell>
          <cell r="J14083">
            <v>12</v>
          </cell>
          <cell r="K14083">
            <v>0.21649999916553497</v>
          </cell>
          <cell r="N14083" t="str">
            <v>Largest</v>
          </cell>
          <cell r="O14083">
            <v>10092.25</v>
          </cell>
        </row>
        <row r="14084">
          <cell r="A14084" t="str">
            <v>FR</v>
          </cell>
          <cell r="B14084" t="str">
            <v>FR_RV_05163800</v>
          </cell>
          <cell r="C14084">
            <v>1992</v>
          </cell>
          <cell r="D14084" t="str">
            <v>Annual</v>
          </cell>
          <cell r="E14084" t="str">
            <v>Orthophosphate</v>
          </cell>
          <cell r="F14084" t="str">
            <v>mg/l P</v>
          </cell>
          <cell r="G14084">
            <v>12</v>
          </cell>
          <cell r="J14084">
            <v>10</v>
          </cell>
          <cell r="K14084">
            <v>4.9499999731779099E-2</v>
          </cell>
          <cell r="N14084" t="str">
            <v>Large</v>
          </cell>
          <cell r="O14084">
            <v>635.80999999999995</v>
          </cell>
        </row>
        <row r="14085">
          <cell r="A14085" t="str">
            <v>FR</v>
          </cell>
          <cell r="B14085" t="str">
            <v>FR_RV_04043200</v>
          </cell>
          <cell r="C14085">
            <v>1992</v>
          </cell>
          <cell r="D14085" t="str">
            <v>Annual</v>
          </cell>
          <cell r="E14085" t="str">
            <v>Orthophosphate</v>
          </cell>
          <cell r="F14085" t="str">
            <v>mg/l P</v>
          </cell>
          <cell r="G14085">
            <v>12</v>
          </cell>
          <cell r="J14085">
            <v>8</v>
          </cell>
          <cell r="K14085">
            <v>0.10320000350475311</v>
          </cell>
          <cell r="N14085" t="str">
            <v>Largest</v>
          </cell>
          <cell r="O14085">
            <v>12592.98</v>
          </cell>
        </row>
        <row r="14086">
          <cell r="A14086" t="str">
            <v>FR</v>
          </cell>
          <cell r="B14086" t="str">
            <v>FR_RV_05175100</v>
          </cell>
          <cell r="C14086">
            <v>1992</v>
          </cell>
          <cell r="D14086" t="str">
            <v>Annual</v>
          </cell>
          <cell r="E14086" t="str">
            <v>Orthophosphate</v>
          </cell>
          <cell r="F14086" t="str">
            <v>mg/l P</v>
          </cell>
          <cell r="G14086">
            <v>12</v>
          </cell>
          <cell r="J14086">
            <v>8</v>
          </cell>
          <cell r="K14086">
            <v>1.9999999552965164E-2</v>
          </cell>
          <cell r="N14086" t="str">
            <v>Large</v>
          </cell>
          <cell r="O14086">
            <v>406.11</v>
          </cell>
        </row>
        <row r="14087">
          <cell r="A14087" t="str">
            <v>FR</v>
          </cell>
          <cell r="B14087" t="str">
            <v>FR_RV_05098800</v>
          </cell>
          <cell r="C14087">
            <v>1992</v>
          </cell>
          <cell r="D14087" t="str">
            <v>Annual</v>
          </cell>
          <cell r="E14087" t="str">
            <v>Orthophosphate</v>
          </cell>
          <cell r="F14087" t="str">
            <v>mg/l P</v>
          </cell>
          <cell r="G14087">
            <v>12</v>
          </cell>
          <cell r="J14087">
            <v>4</v>
          </cell>
          <cell r="K14087">
            <v>2.6399999856948853E-2</v>
          </cell>
          <cell r="N14087" t="str">
            <v>Very Large</v>
          </cell>
          <cell r="O14087">
            <v>1341.71</v>
          </cell>
        </row>
        <row r="14088">
          <cell r="A14088" t="str">
            <v>FR</v>
          </cell>
          <cell r="B14088" t="str">
            <v>FR_RV_05183900</v>
          </cell>
          <cell r="C14088">
            <v>1992</v>
          </cell>
          <cell r="D14088" t="str">
            <v>Annual</v>
          </cell>
          <cell r="E14088" t="str">
            <v>Orthophosphate</v>
          </cell>
          <cell r="F14088" t="str">
            <v>mg/l P</v>
          </cell>
          <cell r="G14088">
            <v>12</v>
          </cell>
          <cell r="J14088">
            <v>8</v>
          </cell>
          <cell r="K14088">
            <v>1.679999940097332E-2</v>
          </cell>
          <cell r="N14088" t="str">
            <v>Very Large</v>
          </cell>
          <cell r="O14088">
            <v>1089.0999999999999</v>
          </cell>
        </row>
        <row r="14089">
          <cell r="A14089" t="str">
            <v>FR</v>
          </cell>
          <cell r="B14089" t="str">
            <v>FR_RV_05204000</v>
          </cell>
          <cell r="C14089">
            <v>1992</v>
          </cell>
          <cell r="D14089" t="str">
            <v>Annual</v>
          </cell>
          <cell r="E14089" t="str">
            <v>Orthophosphate</v>
          </cell>
          <cell r="F14089" t="str">
            <v>mg/l P</v>
          </cell>
          <cell r="G14089">
            <v>12</v>
          </cell>
          <cell r="J14089">
            <v>8</v>
          </cell>
          <cell r="K14089">
            <v>1.1099999770522118E-2</v>
          </cell>
          <cell r="N14089" t="str">
            <v>Very Large</v>
          </cell>
          <cell r="O14089">
            <v>1793.11</v>
          </cell>
        </row>
        <row r="14090">
          <cell r="A14090" t="str">
            <v>FR</v>
          </cell>
          <cell r="B14090" t="str">
            <v>FR_RV_05210000</v>
          </cell>
          <cell r="C14090">
            <v>1992</v>
          </cell>
          <cell r="D14090" t="str">
            <v>Annual</v>
          </cell>
          <cell r="E14090" t="str">
            <v>Orthophosphate</v>
          </cell>
          <cell r="F14090" t="str">
            <v>mg/l P</v>
          </cell>
          <cell r="G14090">
            <v>12</v>
          </cell>
          <cell r="J14090">
            <v>4</v>
          </cell>
          <cell r="K14090">
            <v>8.9000001549720764E-2</v>
          </cell>
          <cell r="N14090" t="str">
            <v>Very Large</v>
          </cell>
          <cell r="O14090">
            <v>2375.08</v>
          </cell>
        </row>
        <row r="14091">
          <cell r="A14091" t="str">
            <v>FR</v>
          </cell>
          <cell r="B14091" t="str">
            <v>FR_RV_05214320</v>
          </cell>
          <cell r="C14091">
            <v>1992</v>
          </cell>
          <cell r="D14091" t="str">
            <v>Annual</v>
          </cell>
          <cell r="E14091" t="str">
            <v>Orthophosphate</v>
          </cell>
          <cell r="F14091" t="str">
            <v>mg/l P</v>
          </cell>
          <cell r="G14091">
            <v>12</v>
          </cell>
          <cell r="J14091">
            <v>8</v>
          </cell>
          <cell r="K14091">
            <v>0.15639999508857727</v>
          </cell>
          <cell r="N14091" t="str">
            <v>Small</v>
          </cell>
          <cell r="O14091">
            <v>36.6</v>
          </cell>
        </row>
        <row r="14092">
          <cell r="A14092" t="str">
            <v>FR</v>
          </cell>
          <cell r="B14092" t="str">
            <v>FR_RV_05219900</v>
          </cell>
          <cell r="C14092">
            <v>1992</v>
          </cell>
          <cell r="D14092" t="str">
            <v>Annual</v>
          </cell>
          <cell r="E14092" t="str">
            <v>Orthophosphate</v>
          </cell>
          <cell r="F14092" t="str">
            <v>mg/l P</v>
          </cell>
          <cell r="G14092">
            <v>12</v>
          </cell>
          <cell r="J14092">
            <v>8</v>
          </cell>
          <cell r="K14092">
            <v>9.1200001537799835E-2</v>
          </cell>
          <cell r="N14092" t="str">
            <v>Large</v>
          </cell>
          <cell r="O14092">
            <v>896.46</v>
          </cell>
        </row>
        <row r="14093">
          <cell r="A14093" t="str">
            <v>FR</v>
          </cell>
          <cell r="B14093" t="str">
            <v>FR_RV_05234980</v>
          </cell>
          <cell r="C14093">
            <v>1992</v>
          </cell>
          <cell r="D14093" t="str">
            <v>Annual</v>
          </cell>
          <cell r="E14093" t="str">
            <v>Orthophosphate</v>
          </cell>
          <cell r="F14093" t="str">
            <v>mg/l P</v>
          </cell>
          <cell r="G14093">
            <v>12</v>
          </cell>
          <cell r="J14093">
            <v>8</v>
          </cell>
          <cell r="K14093">
            <v>0.15649999678134918</v>
          </cell>
          <cell r="N14093" t="str">
            <v>Large</v>
          </cell>
          <cell r="O14093">
            <v>393.35</v>
          </cell>
        </row>
        <row r="14094">
          <cell r="A14094" t="str">
            <v>FR</v>
          </cell>
          <cell r="B14094" t="str">
            <v>FR_RV_02045150</v>
          </cell>
          <cell r="C14094">
            <v>1992</v>
          </cell>
          <cell r="D14094" t="str">
            <v>Annual</v>
          </cell>
          <cell r="E14094" t="str">
            <v>Orthophosphate</v>
          </cell>
          <cell r="F14094" t="str">
            <v>mg/l P</v>
          </cell>
          <cell r="G14094">
            <v>12</v>
          </cell>
          <cell r="J14094">
            <v>6</v>
          </cell>
          <cell r="K14094">
            <v>3.5500001162290573E-2</v>
          </cell>
          <cell r="N14094" t="str">
            <v>Medium</v>
          </cell>
          <cell r="O14094">
            <v>150.16999999999999</v>
          </cell>
        </row>
        <row r="14095">
          <cell r="A14095" t="str">
            <v>FR</v>
          </cell>
          <cell r="B14095" t="str">
            <v>FR_RV_06053800</v>
          </cell>
          <cell r="C14095">
            <v>1992</v>
          </cell>
          <cell r="D14095" t="str">
            <v>Annual</v>
          </cell>
          <cell r="E14095" t="str">
            <v>Orthophosphate</v>
          </cell>
          <cell r="F14095" t="str">
            <v>mg/l P</v>
          </cell>
          <cell r="G14095">
            <v>12</v>
          </cell>
          <cell r="J14095">
            <v>10</v>
          </cell>
          <cell r="K14095">
            <v>7.4600003659725189E-2</v>
          </cell>
          <cell r="N14095" t="str">
            <v>Largest</v>
          </cell>
          <cell r="O14095">
            <v>28154.799999999999</v>
          </cell>
        </row>
        <row r="14096">
          <cell r="A14096" t="str">
            <v>FR</v>
          </cell>
          <cell r="B14096" t="str">
            <v>FR_RV_04015000</v>
          </cell>
          <cell r="C14096">
            <v>1992</v>
          </cell>
          <cell r="D14096" t="str">
            <v>Annual</v>
          </cell>
          <cell r="E14096" t="str">
            <v>Orthophosphate</v>
          </cell>
          <cell r="F14096" t="str">
            <v>mg/l P</v>
          </cell>
          <cell r="G14096">
            <v>12</v>
          </cell>
          <cell r="J14096">
            <v>12</v>
          </cell>
          <cell r="K14096">
            <v>0.14239999651908875</v>
          </cell>
          <cell r="N14096" t="str">
            <v>Largest</v>
          </cell>
          <cell r="O14096">
            <v>7464</v>
          </cell>
        </row>
        <row r="14097">
          <cell r="A14097" t="str">
            <v>FR</v>
          </cell>
          <cell r="B14097" t="str">
            <v>FR_RV_04015300</v>
          </cell>
          <cell r="C14097">
            <v>1992</v>
          </cell>
          <cell r="D14097" t="str">
            <v>Annual</v>
          </cell>
          <cell r="E14097" t="str">
            <v>Orthophosphate</v>
          </cell>
          <cell r="F14097" t="str">
            <v>mg/l P</v>
          </cell>
          <cell r="G14097">
            <v>12</v>
          </cell>
          <cell r="J14097">
            <v>6</v>
          </cell>
          <cell r="K14097">
            <v>0.16140000522136688</v>
          </cell>
          <cell r="N14097" t="str">
            <v>Large</v>
          </cell>
          <cell r="O14097">
            <v>457</v>
          </cell>
        </row>
        <row r="14098">
          <cell r="A14098" t="str">
            <v>FR</v>
          </cell>
          <cell r="B14098" t="str">
            <v>FR_RV_04023000</v>
          </cell>
          <cell r="C14098">
            <v>1992</v>
          </cell>
          <cell r="D14098" t="str">
            <v>Annual</v>
          </cell>
          <cell r="E14098" t="str">
            <v>Orthophosphate</v>
          </cell>
          <cell r="F14098" t="str">
            <v>mg/l P</v>
          </cell>
          <cell r="G14098">
            <v>12</v>
          </cell>
          <cell r="J14098">
            <v>8</v>
          </cell>
          <cell r="K14098">
            <v>2.0400000736117363E-2</v>
          </cell>
          <cell r="N14098" t="str">
            <v>Large</v>
          </cell>
          <cell r="O14098">
            <v>718</v>
          </cell>
        </row>
        <row r="14099">
          <cell r="A14099" t="str">
            <v>FR</v>
          </cell>
          <cell r="B14099" t="str">
            <v>FR_RV_05167010</v>
          </cell>
          <cell r="C14099">
            <v>1992</v>
          </cell>
          <cell r="D14099" t="str">
            <v>Annual</v>
          </cell>
          <cell r="E14099" t="str">
            <v>Orthophosphate</v>
          </cell>
          <cell r="F14099" t="str">
            <v>mg/l P</v>
          </cell>
          <cell r="G14099">
            <v>12</v>
          </cell>
          <cell r="J14099">
            <v>9</v>
          </cell>
          <cell r="K14099">
            <v>3.4400001168251038E-2</v>
          </cell>
          <cell r="N14099" t="str">
            <v>Very Large</v>
          </cell>
          <cell r="O14099">
            <v>1004.31</v>
          </cell>
        </row>
        <row r="14100">
          <cell r="A14100" t="str">
            <v>GB</v>
          </cell>
          <cell r="B14100" t="str">
            <v>GB_RV_03/02/Q050</v>
          </cell>
          <cell r="C14100">
            <v>1992</v>
          </cell>
          <cell r="D14100" t="str">
            <v>Annual</v>
          </cell>
          <cell r="E14100" t="str">
            <v>Orthophosphate</v>
          </cell>
          <cell r="F14100" t="str">
            <v>mg/l P</v>
          </cell>
          <cell r="G14100">
            <v>12</v>
          </cell>
          <cell r="J14100">
            <v>26</v>
          </cell>
          <cell r="K14100">
            <v>0.19040000438690186</v>
          </cell>
          <cell r="M14100">
            <v>0.16050000488758087</v>
          </cell>
          <cell r="N14100" t="str">
            <v>Large</v>
          </cell>
          <cell r="O14100">
            <v>276.27999999999997</v>
          </cell>
        </row>
        <row r="14101">
          <cell r="A14101" t="str">
            <v>GB</v>
          </cell>
          <cell r="B14101" t="str">
            <v>GB_RV_88002697</v>
          </cell>
          <cell r="C14101">
            <v>1992</v>
          </cell>
          <cell r="D14101" t="str">
            <v>Annual</v>
          </cell>
          <cell r="E14101" t="str">
            <v>Orthophosphate</v>
          </cell>
          <cell r="F14101" t="str">
            <v>mg/l P</v>
          </cell>
          <cell r="G14101">
            <v>12</v>
          </cell>
          <cell r="J14101">
            <v>10</v>
          </cell>
          <cell r="K14101">
            <v>1.3600000143051147</v>
          </cell>
          <cell r="L14101">
            <v>1.4800000190734863</v>
          </cell>
          <cell r="M14101">
            <v>1.2200000286102295</v>
          </cell>
          <cell r="N14101" t="str">
            <v>Small</v>
          </cell>
          <cell r="O14101">
            <v>31.81</v>
          </cell>
        </row>
        <row r="14102">
          <cell r="A14102" t="str">
            <v>GB</v>
          </cell>
          <cell r="B14102" t="str">
            <v>GB_RV_PWRR0010</v>
          </cell>
          <cell r="C14102">
            <v>1992</v>
          </cell>
          <cell r="D14102" t="str">
            <v>Annual</v>
          </cell>
          <cell r="E14102" t="str">
            <v>Orthophosphate</v>
          </cell>
          <cell r="F14102" t="str">
            <v>mg/l P</v>
          </cell>
          <cell r="G14102">
            <v>12</v>
          </cell>
          <cell r="J14102">
            <v>12</v>
          </cell>
          <cell r="K14102">
            <v>0.11999999731779099</v>
          </cell>
          <cell r="L14102">
            <v>5.000000074505806E-2</v>
          </cell>
          <cell r="M14102">
            <v>0.17000000178813934</v>
          </cell>
          <cell r="N14102" t="str">
            <v>Medium</v>
          </cell>
          <cell r="O14102">
            <v>172.97</v>
          </cell>
        </row>
        <row r="14103">
          <cell r="A14103" t="str">
            <v>GB</v>
          </cell>
          <cell r="B14103" t="str">
            <v>GB_RV_PUTR0190</v>
          </cell>
          <cell r="C14103">
            <v>1992</v>
          </cell>
          <cell r="D14103" t="str">
            <v>Annual</v>
          </cell>
          <cell r="E14103" t="str">
            <v>Orthophosphate</v>
          </cell>
          <cell r="F14103" t="str">
            <v>mg/l P</v>
          </cell>
          <cell r="G14103">
            <v>12</v>
          </cell>
          <cell r="J14103">
            <v>13</v>
          </cell>
          <cell r="K14103">
            <v>2.369999885559082</v>
          </cell>
          <cell r="L14103">
            <v>2.2999999523162842</v>
          </cell>
          <cell r="M14103">
            <v>1.8600000143051147</v>
          </cell>
          <cell r="N14103" t="str">
            <v>Small</v>
          </cell>
          <cell r="O14103">
            <v>0.92</v>
          </cell>
        </row>
        <row r="14104">
          <cell r="A14104" t="str">
            <v>GB</v>
          </cell>
          <cell r="B14104" t="str">
            <v>GB_RV_PUTR0048</v>
          </cell>
          <cell r="C14104">
            <v>1992</v>
          </cell>
          <cell r="D14104" t="str">
            <v>Annual</v>
          </cell>
          <cell r="E14104" t="str">
            <v>Orthophosphate</v>
          </cell>
          <cell r="F14104" t="str">
            <v>mg/l P</v>
          </cell>
          <cell r="G14104">
            <v>12</v>
          </cell>
          <cell r="J14104">
            <v>11</v>
          </cell>
          <cell r="K14104">
            <v>2.369999885559082</v>
          </cell>
          <cell r="L14104">
            <v>0.93000000715255737</v>
          </cell>
          <cell r="M14104">
            <v>2.8299999237060547</v>
          </cell>
          <cell r="N14104" t="str">
            <v>Small</v>
          </cell>
          <cell r="O14104">
            <v>9</v>
          </cell>
        </row>
        <row r="14105">
          <cell r="A14105" t="str">
            <v>GB</v>
          </cell>
          <cell r="B14105" t="str">
            <v>GB_RV_PUTR0070</v>
          </cell>
          <cell r="C14105">
            <v>1992</v>
          </cell>
          <cell r="D14105" t="str">
            <v>Annual</v>
          </cell>
          <cell r="E14105" t="str">
            <v>Orthophosphate</v>
          </cell>
          <cell r="F14105" t="str">
            <v>mg/l P</v>
          </cell>
          <cell r="G14105">
            <v>12</v>
          </cell>
          <cell r="J14105">
            <v>10</v>
          </cell>
          <cell r="K14105">
            <v>1.3300000429153442</v>
          </cell>
          <cell r="L14105">
            <v>0.93000000715255737</v>
          </cell>
          <cell r="M14105">
            <v>1.4099999666213989</v>
          </cell>
          <cell r="N14105" t="str">
            <v>Small</v>
          </cell>
          <cell r="O14105">
            <v>29.41</v>
          </cell>
        </row>
        <row r="14106">
          <cell r="A14106" t="str">
            <v>GB</v>
          </cell>
          <cell r="B14106" t="str">
            <v>GB_RV_PUTR0014</v>
          </cell>
          <cell r="C14106">
            <v>1992</v>
          </cell>
          <cell r="D14106" t="str">
            <v>Annual</v>
          </cell>
          <cell r="E14106" t="str">
            <v>Orthophosphate</v>
          </cell>
          <cell r="F14106" t="str">
            <v>mg/l P</v>
          </cell>
          <cell r="G14106">
            <v>12</v>
          </cell>
          <cell r="J14106">
            <v>14</v>
          </cell>
          <cell r="K14106">
            <v>2.9999999329447746E-2</v>
          </cell>
          <cell r="L14106">
            <v>2.9999999329447746E-2</v>
          </cell>
          <cell r="M14106">
            <v>1.9999999552965164E-2</v>
          </cell>
          <cell r="N14106" t="str">
            <v>Medium</v>
          </cell>
          <cell r="O14106">
            <v>56.44</v>
          </cell>
        </row>
        <row r="14107">
          <cell r="A14107" t="str">
            <v>GB</v>
          </cell>
          <cell r="B14107" t="str">
            <v>GB_RV_88002867</v>
          </cell>
          <cell r="C14107">
            <v>1992</v>
          </cell>
          <cell r="D14107" t="str">
            <v>Annual</v>
          </cell>
          <cell r="E14107" t="str">
            <v>Orthophosphate</v>
          </cell>
          <cell r="F14107" t="str">
            <v>mg/l P</v>
          </cell>
          <cell r="G14107">
            <v>12</v>
          </cell>
          <cell r="J14107">
            <v>11</v>
          </cell>
          <cell r="K14107">
            <v>0.10000000149011612</v>
          </cell>
          <cell r="L14107">
            <v>0.11999999731779099</v>
          </cell>
          <cell r="M14107">
            <v>7.9999998211860657E-2</v>
          </cell>
          <cell r="N14107" t="str">
            <v>Medium</v>
          </cell>
          <cell r="O14107">
            <v>135.62</v>
          </cell>
        </row>
        <row r="14108">
          <cell r="A14108" t="str">
            <v>GB</v>
          </cell>
          <cell r="B14108" t="str">
            <v>GB_RV_88000902</v>
          </cell>
          <cell r="C14108">
            <v>1992</v>
          </cell>
          <cell r="D14108" t="str">
            <v>Annual</v>
          </cell>
          <cell r="E14108" t="str">
            <v>Orthophosphate</v>
          </cell>
          <cell r="F14108" t="str">
            <v>mg/l P</v>
          </cell>
          <cell r="G14108">
            <v>12</v>
          </cell>
          <cell r="J14108">
            <v>12</v>
          </cell>
          <cell r="K14108">
            <v>0.46000000834465027</v>
          </cell>
          <cell r="L14108">
            <v>0.40000000596046448</v>
          </cell>
          <cell r="M14108">
            <v>0.34999999403953552</v>
          </cell>
          <cell r="N14108" t="str">
            <v>Small</v>
          </cell>
          <cell r="O14108">
            <v>30.45</v>
          </cell>
        </row>
        <row r="14109">
          <cell r="A14109" t="str">
            <v>GB</v>
          </cell>
          <cell r="B14109" t="str">
            <v>GB_RV_PTHR0151</v>
          </cell>
          <cell r="C14109">
            <v>1992</v>
          </cell>
          <cell r="D14109" t="str">
            <v>Annual</v>
          </cell>
          <cell r="E14109" t="str">
            <v>Orthophosphate</v>
          </cell>
          <cell r="F14109" t="str">
            <v>mg/l P</v>
          </cell>
          <cell r="G14109">
            <v>12</v>
          </cell>
          <cell r="J14109">
            <v>13</v>
          </cell>
          <cell r="K14109">
            <v>0.44999998807907104</v>
          </cell>
          <cell r="L14109">
            <v>0.43999999761581421</v>
          </cell>
          <cell r="M14109">
            <v>0.25</v>
          </cell>
          <cell r="N14109" t="str">
            <v>Small</v>
          </cell>
          <cell r="O14109">
            <v>2.42</v>
          </cell>
        </row>
        <row r="14110">
          <cell r="A14110" t="str">
            <v>GB</v>
          </cell>
          <cell r="B14110" t="str">
            <v>GB_RV_88000622</v>
          </cell>
          <cell r="C14110">
            <v>1992</v>
          </cell>
          <cell r="D14110" t="str">
            <v>Annual</v>
          </cell>
          <cell r="E14110" t="str">
            <v>Orthophosphate</v>
          </cell>
          <cell r="F14110" t="str">
            <v>mg/l P</v>
          </cell>
          <cell r="G14110">
            <v>12</v>
          </cell>
          <cell r="J14110">
            <v>9</v>
          </cell>
          <cell r="K14110">
            <v>3.2899999618530273</v>
          </cell>
          <cell r="L14110">
            <v>0.46000000834465027</v>
          </cell>
          <cell r="M14110">
            <v>4.820000171661377</v>
          </cell>
          <cell r="N14110" t="str">
            <v>Small</v>
          </cell>
          <cell r="O14110">
            <v>1.95</v>
          </cell>
        </row>
        <row r="14111">
          <cell r="A14111" t="str">
            <v>GB</v>
          </cell>
          <cell r="B14111" t="str">
            <v>GB_RV_88002605</v>
          </cell>
          <cell r="C14111">
            <v>1992</v>
          </cell>
          <cell r="D14111" t="str">
            <v>Annual</v>
          </cell>
          <cell r="E14111" t="str">
            <v>Orthophosphate</v>
          </cell>
          <cell r="F14111" t="str">
            <v>mg/l P</v>
          </cell>
          <cell r="G14111">
            <v>12</v>
          </cell>
          <cell r="J14111">
            <v>37</v>
          </cell>
          <cell r="K14111">
            <v>1.3999999761581421</v>
          </cell>
          <cell r="L14111">
            <v>1.5</v>
          </cell>
          <cell r="M14111">
            <v>0.68999999761581421</v>
          </cell>
          <cell r="N14111" t="str">
            <v>Large</v>
          </cell>
          <cell r="O14111">
            <v>271.60000000000002</v>
          </cell>
        </row>
        <row r="14112">
          <cell r="A14112" t="str">
            <v>GB</v>
          </cell>
          <cell r="B14112" t="str">
            <v>GB_RV_88002140</v>
          </cell>
          <cell r="C14112">
            <v>1992</v>
          </cell>
          <cell r="D14112" t="str">
            <v>Annual</v>
          </cell>
          <cell r="E14112" t="str">
            <v>Orthophosphate</v>
          </cell>
          <cell r="F14112" t="str">
            <v>mg/l P</v>
          </cell>
          <cell r="G14112">
            <v>12</v>
          </cell>
          <cell r="J14112">
            <v>45</v>
          </cell>
          <cell r="K14112">
            <v>0.25</v>
          </cell>
          <cell r="L14112">
            <v>0.25999999046325684</v>
          </cell>
          <cell r="M14112">
            <v>0.15000000596046448</v>
          </cell>
          <cell r="N14112" t="str">
            <v>Medium</v>
          </cell>
          <cell r="O14112">
            <v>165.4</v>
          </cell>
        </row>
        <row r="14113">
          <cell r="A14113" t="str">
            <v>GB</v>
          </cell>
          <cell r="B14113" t="str">
            <v>GB_RV_88002379</v>
          </cell>
          <cell r="C14113">
            <v>1992</v>
          </cell>
          <cell r="D14113" t="str">
            <v>Annual</v>
          </cell>
          <cell r="E14113" t="str">
            <v>Orthophosphate</v>
          </cell>
          <cell r="F14113" t="str">
            <v>mg/l P</v>
          </cell>
          <cell r="G14113">
            <v>12</v>
          </cell>
          <cell r="J14113">
            <v>13</v>
          </cell>
          <cell r="K14113">
            <v>0.31999999284744263</v>
          </cell>
          <cell r="L14113">
            <v>0.25999999046325684</v>
          </cell>
          <cell r="M14113">
            <v>0.25999999046325684</v>
          </cell>
          <cell r="N14113" t="str">
            <v>Medium</v>
          </cell>
          <cell r="O14113">
            <v>62.74</v>
          </cell>
        </row>
        <row r="14114">
          <cell r="A14114" t="str">
            <v>GB</v>
          </cell>
          <cell r="B14114" t="str">
            <v>GB_RV_88002186</v>
          </cell>
          <cell r="C14114">
            <v>1992</v>
          </cell>
          <cell r="D14114" t="str">
            <v>Annual</v>
          </cell>
          <cell r="E14114" t="str">
            <v>Orthophosphate</v>
          </cell>
          <cell r="F14114" t="str">
            <v>mg/l P</v>
          </cell>
          <cell r="G14114">
            <v>12</v>
          </cell>
          <cell r="J14114">
            <v>11</v>
          </cell>
          <cell r="K14114">
            <v>0.10000000149011612</v>
          </cell>
          <cell r="L14114">
            <v>0.10000000149011612</v>
          </cell>
          <cell r="M14114">
            <v>5.9999998658895493E-2</v>
          </cell>
          <cell r="N14114" t="str">
            <v>Small</v>
          </cell>
          <cell r="O14114">
            <v>12.61</v>
          </cell>
        </row>
        <row r="14115">
          <cell r="A14115" t="str">
            <v>GB</v>
          </cell>
          <cell r="B14115" t="str">
            <v>GB_RV_88002170</v>
          </cell>
          <cell r="C14115">
            <v>1992</v>
          </cell>
          <cell r="D14115" t="str">
            <v>Annual</v>
          </cell>
          <cell r="E14115" t="str">
            <v>Orthophosphate</v>
          </cell>
          <cell r="F14115" t="str">
            <v>mg/l P</v>
          </cell>
          <cell r="G14115">
            <v>12</v>
          </cell>
          <cell r="J14115">
            <v>11</v>
          </cell>
          <cell r="K14115">
            <v>9.0000003576278687E-2</v>
          </cell>
          <cell r="L14115">
            <v>7.9999998211860657E-2</v>
          </cell>
          <cell r="M14115">
            <v>9.0000003576278687E-2</v>
          </cell>
          <cell r="N14115" t="str">
            <v>Small</v>
          </cell>
          <cell r="O14115">
            <v>21.41</v>
          </cell>
        </row>
        <row r="14116">
          <cell r="A14116" t="str">
            <v>GB</v>
          </cell>
          <cell r="B14116" t="str">
            <v>GB_RV_88003200</v>
          </cell>
          <cell r="C14116">
            <v>1992</v>
          </cell>
          <cell r="D14116" t="str">
            <v>Annual</v>
          </cell>
          <cell r="E14116" t="str">
            <v>Orthophosphate</v>
          </cell>
          <cell r="F14116" t="str">
            <v>mg/l P</v>
          </cell>
          <cell r="G14116">
            <v>12</v>
          </cell>
          <cell r="J14116">
            <v>13</v>
          </cell>
          <cell r="K14116">
            <v>0.56000000238418579</v>
          </cell>
          <cell r="L14116">
            <v>0.23999999463558197</v>
          </cell>
          <cell r="M14116">
            <v>0.69999998807907104</v>
          </cell>
          <cell r="N14116" t="str">
            <v>Medium</v>
          </cell>
          <cell r="O14116">
            <v>115.27</v>
          </cell>
        </row>
        <row r="14117">
          <cell r="A14117" t="str">
            <v>GB</v>
          </cell>
          <cell r="B14117" t="str">
            <v>GB_RV_02/02/Q200</v>
          </cell>
          <cell r="C14117">
            <v>1992</v>
          </cell>
          <cell r="D14117" t="str">
            <v>Annual</v>
          </cell>
          <cell r="E14117" t="str">
            <v>Orthophosphate</v>
          </cell>
          <cell r="F14117" t="str">
            <v>mg/l P</v>
          </cell>
          <cell r="G14117">
            <v>12</v>
          </cell>
          <cell r="J14117">
            <v>24</v>
          </cell>
          <cell r="K14117">
            <v>5.0999999046325684E-2</v>
          </cell>
          <cell r="M14117">
            <v>3.5000000149011612E-2</v>
          </cell>
          <cell r="N14117" t="str">
            <v>Large</v>
          </cell>
          <cell r="O14117">
            <v>262.94</v>
          </cell>
        </row>
        <row r="14118">
          <cell r="A14118" t="str">
            <v>GB</v>
          </cell>
          <cell r="B14118" t="str">
            <v>GB_RV_01/04/Q200</v>
          </cell>
          <cell r="C14118">
            <v>1992</v>
          </cell>
          <cell r="D14118" t="str">
            <v>Annual</v>
          </cell>
          <cell r="E14118" t="str">
            <v>Orthophosphate</v>
          </cell>
          <cell r="F14118" t="str">
            <v>mg/l P</v>
          </cell>
          <cell r="G14118">
            <v>12</v>
          </cell>
          <cell r="J14118">
            <v>24</v>
          </cell>
          <cell r="K14118">
            <v>7.9999998211860657E-2</v>
          </cell>
          <cell r="M14118">
            <v>8.6900003254413605E-2</v>
          </cell>
          <cell r="N14118" t="str">
            <v>Very Large</v>
          </cell>
          <cell r="O14118">
            <v>1716.6</v>
          </cell>
        </row>
        <row r="14119">
          <cell r="A14119" t="str">
            <v>GB</v>
          </cell>
          <cell r="B14119" t="str">
            <v>GB_RV_88000719</v>
          </cell>
          <cell r="C14119">
            <v>1992</v>
          </cell>
          <cell r="D14119" t="str">
            <v>Annual</v>
          </cell>
          <cell r="E14119" t="str">
            <v>Orthophosphate</v>
          </cell>
          <cell r="F14119" t="str">
            <v>mg/l P</v>
          </cell>
          <cell r="G14119">
            <v>12</v>
          </cell>
          <cell r="J14119">
            <v>10</v>
          </cell>
          <cell r="K14119">
            <v>0.17000000178813934</v>
          </cell>
          <cell r="L14119">
            <v>0.20000000298023224</v>
          </cell>
          <cell r="M14119">
            <v>9.0000003576278687E-2</v>
          </cell>
          <cell r="N14119" t="str">
            <v>Small</v>
          </cell>
          <cell r="O14119">
            <v>18.03</v>
          </cell>
        </row>
        <row r="14120">
          <cell r="A14120" t="str">
            <v>GB</v>
          </cell>
          <cell r="B14120" t="str">
            <v>GB_RV_05/01/Q200</v>
          </cell>
          <cell r="C14120">
            <v>1992</v>
          </cell>
          <cell r="D14120" t="str">
            <v>Annual</v>
          </cell>
          <cell r="E14120" t="str">
            <v>Orthophosphate</v>
          </cell>
          <cell r="F14120" t="str">
            <v>mg/l P</v>
          </cell>
          <cell r="G14120">
            <v>12</v>
          </cell>
          <cell r="J14120">
            <v>25</v>
          </cell>
          <cell r="K14120">
            <v>0.61159998178482056</v>
          </cell>
          <cell r="M14120">
            <v>0.42129999399185181</v>
          </cell>
          <cell r="N14120" t="str">
            <v>Large</v>
          </cell>
          <cell r="O14120">
            <v>491.9</v>
          </cell>
        </row>
        <row r="14121">
          <cell r="A14121" t="str">
            <v>GB</v>
          </cell>
          <cell r="B14121" t="str">
            <v>GB_RV_88000583</v>
          </cell>
          <cell r="C14121">
            <v>1992</v>
          </cell>
          <cell r="D14121" t="str">
            <v>Annual</v>
          </cell>
          <cell r="E14121" t="str">
            <v>Orthophosphate</v>
          </cell>
          <cell r="F14121" t="str">
            <v>mg/l P</v>
          </cell>
          <cell r="G14121">
            <v>12</v>
          </cell>
          <cell r="J14121">
            <v>12</v>
          </cell>
          <cell r="K14121">
            <v>0.56000000238418579</v>
          </cell>
          <cell r="L14121">
            <v>0.60000002384185791</v>
          </cell>
          <cell r="M14121">
            <v>0.2199999988079071</v>
          </cell>
          <cell r="N14121" t="str">
            <v>Small</v>
          </cell>
          <cell r="O14121">
            <v>5.81</v>
          </cell>
        </row>
        <row r="14122">
          <cell r="A14122" t="str">
            <v>GB</v>
          </cell>
          <cell r="B14122" t="str">
            <v>GB_RV_PTAR0052</v>
          </cell>
          <cell r="C14122">
            <v>1992</v>
          </cell>
          <cell r="D14122" t="str">
            <v>Annual</v>
          </cell>
          <cell r="E14122" t="str">
            <v>Orthophosphate</v>
          </cell>
          <cell r="F14122" t="str">
            <v>mg/l P</v>
          </cell>
          <cell r="G14122">
            <v>12</v>
          </cell>
          <cell r="J14122">
            <v>12</v>
          </cell>
          <cell r="K14122">
            <v>0.62000000476837158</v>
          </cell>
          <cell r="L14122">
            <v>0.74000000953674316</v>
          </cell>
          <cell r="M14122">
            <v>0.23999999463558197</v>
          </cell>
          <cell r="N14122" t="str">
            <v>Large</v>
          </cell>
          <cell r="O14122">
            <v>605.83000000000004</v>
          </cell>
        </row>
        <row r="14123">
          <cell r="A14123" t="str">
            <v>GB</v>
          </cell>
          <cell r="B14123" t="str">
            <v>GB_RV_01/10/Q100</v>
          </cell>
          <cell r="C14123">
            <v>1992</v>
          </cell>
          <cell r="D14123" t="str">
            <v>Annual</v>
          </cell>
          <cell r="E14123" t="str">
            <v>Orthophosphate</v>
          </cell>
          <cell r="F14123" t="str">
            <v>mg/l P</v>
          </cell>
          <cell r="G14123">
            <v>12</v>
          </cell>
          <cell r="J14123">
            <v>12</v>
          </cell>
          <cell r="K14123">
            <v>7.5000002980232239E-2</v>
          </cell>
          <cell r="M14123">
            <v>4.309999942779541E-2</v>
          </cell>
          <cell r="N14123" t="str">
            <v>Large</v>
          </cell>
          <cell r="O14123">
            <v>275.58999999999997</v>
          </cell>
        </row>
        <row r="14124">
          <cell r="A14124" t="str">
            <v>GB</v>
          </cell>
          <cell r="B14124" t="str">
            <v>GB_RV_88003915</v>
          </cell>
          <cell r="C14124">
            <v>1992</v>
          </cell>
          <cell r="D14124" t="str">
            <v>Annual</v>
          </cell>
          <cell r="E14124" t="str">
            <v>Orthophosphate</v>
          </cell>
          <cell r="F14124" t="str">
            <v>mg/l P</v>
          </cell>
          <cell r="G14124">
            <v>12</v>
          </cell>
          <cell r="J14124">
            <v>12</v>
          </cell>
          <cell r="K14124">
            <v>0.25999999046325684</v>
          </cell>
          <cell r="L14124">
            <v>0.18999999761581421</v>
          </cell>
          <cell r="M14124">
            <v>0.18999999761581421</v>
          </cell>
          <cell r="N14124" t="str">
            <v>Small</v>
          </cell>
          <cell r="O14124">
            <v>2.66</v>
          </cell>
        </row>
        <row r="14125">
          <cell r="A14125" t="str">
            <v>GB</v>
          </cell>
          <cell r="B14125" t="str">
            <v>GB_RV_03/01/Q200</v>
          </cell>
          <cell r="C14125">
            <v>1992</v>
          </cell>
          <cell r="D14125" t="str">
            <v>Annual</v>
          </cell>
          <cell r="E14125" t="str">
            <v>Orthophosphate</v>
          </cell>
          <cell r="F14125" t="str">
            <v>mg/l P</v>
          </cell>
          <cell r="G14125">
            <v>12</v>
          </cell>
          <cell r="J14125">
            <v>12</v>
          </cell>
          <cell r="K14125">
            <v>9.0000003576278687E-2</v>
          </cell>
          <cell r="M14125">
            <v>4.7299999743700027E-2</v>
          </cell>
          <cell r="N14125" t="str">
            <v>Large</v>
          </cell>
          <cell r="O14125">
            <v>272.66000000000003</v>
          </cell>
        </row>
        <row r="14126">
          <cell r="A14126" t="str">
            <v>GB</v>
          </cell>
          <cell r="B14126" t="str">
            <v>GB_RV_04/01/Q100</v>
          </cell>
          <cell r="C14126">
            <v>1992</v>
          </cell>
          <cell r="D14126" t="str">
            <v>Annual</v>
          </cell>
          <cell r="E14126" t="str">
            <v>Orthophosphate</v>
          </cell>
          <cell r="F14126" t="str">
            <v>mg/l P</v>
          </cell>
          <cell r="G14126">
            <v>12</v>
          </cell>
          <cell r="J14126">
            <v>24</v>
          </cell>
          <cell r="K14126">
            <v>0.10939999669790268</v>
          </cell>
          <cell r="M14126">
            <v>4.5400001108646393E-2</v>
          </cell>
          <cell r="N14126" t="str">
            <v>Large</v>
          </cell>
          <cell r="O14126">
            <v>313.91000000000003</v>
          </cell>
        </row>
        <row r="14127">
          <cell r="A14127" t="str">
            <v>GB</v>
          </cell>
          <cell r="B14127" t="str">
            <v>GB_RV_01/05/Q855</v>
          </cell>
          <cell r="C14127">
            <v>1992</v>
          </cell>
          <cell r="D14127" t="str">
            <v>Annual</v>
          </cell>
          <cell r="E14127" t="str">
            <v>Orthophosphate</v>
          </cell>
          <cell r="F14127" t="str">
            <v>mg/l P</v>
          </cell>
          <cell r="G14127">
            <v>12</v>
          </cell>
          <cell r="J14127">
            <v>6</v>
          </cell>
          <cell r="K14127">
            <v>3.5000000149011612E-2</v>
          </cell>
          <cell r="M14127">
            <v>1.5799999237060547E-2</v>
          </cell>
          <cell r="N14127" t="str">
            <v>Small</v>
          </cell>
          <cell r="O14127">
            <v>33.42</v>
          </cell>
        </row>
        <row r="14128">
          <cell r="A14128" t="str">
            <v>GB</v>
          </cell>
          <cell r="B14128" t="str">
            <v>GB_RV_05/02/Q200</v>
          </cell>
          <cell r="C14128">
            <v>1992</v>
          </cell>
          <cell r="D14128" t="str">
            <v>Annual</v>
          </cell>
          <cell r="E14128" t="str">
            <v>Orthophosphate</v>
          </cell>
          <cell r="F14128" t="str">
            <v>mg/l P</v>
          </cell>
          <cell r="G14128">
            <v>12</v>
          </cell>
          <cell r="J14128">
            <v>12</v>
          </cell>
          <cell r="K14128">
            <v>0.34920001029968262</v>
          </cell>
          <cell r="M14128">
            <v>0.3935999870300293</v>
          </cell>
          <cell r="N14128" t="str">
            <v>Medium</v>
          </cell>
          <cell r="O14128">
            <v>191.99</v>
          </cell>
        </row>
        <row r="14129">
          <cell r="A14129" t="str">
            <v>GB</v>
          </cell>
          <cell r="B14129" t="str">
            <v>GB_RV_36/05/Q060</v>
          </cell>
          <cell r="C14129">
            <v>1992</v>
          </cell>
          <cell r="D14129" t="str">
            <v>Annual</v>
          </cell>
          <cell r="E14129" t="str">
            <v>Orthophosphate</v>
          </cell>
          <cell r="F14129" t="str">
            <v>mg/l P</v>
          </cell>
          <cell r="G14129">
            <v>12</v>
          </cell>
          <cell r="J14129">
            <v>24</v>
          </cell>
          <cell r="K14129">
            <v>7.0600003004074097E-2</v>
          </cell>
          <cell r="M14129">
            <v>5.4099999368190765E-2</v>
          </cell>
          <cell r="N14129" t="str">
            <v>Medium</v>
          </cell>
          <cell r="O14129">
            <v>88.63</v>
          </cell>
        </row>
        <row r="14130">
          <cell r="A14130" t="str">
            <v>GB</v>
          </cell>
          <cell r="B14130" t="str">
            <v>GB_RV_PCNR0046</v>
          </cell>
          <cell r="C14130">
            <v>1992</v>
          </cell>
          <cell r="D14130" t="str">
            <v>Annual</v>
          </cell>
          <cell r="E14130" t="str">
            <v>Orthophosphate</v>
          </cell>
          <cell r="F14130" t="str">
            <v>mg/l P</v>
          </cell>
          <cell r="G14130">
            <v>12</v>
          </cell>
          <cell r="J14130">
            <v>12</v>
          </cell>
          <cell r="K14130">
            <v>0.67000001668930054</v>
          </cell>
          <cell r="L14130">
            <v>0.72000002861022949</v>
          </cell>
          <cell r="M14130">
            <v>0.40999999642372131</v>
          </cell>
          <cell r="N14130" t="str">
            <v>Large</v>
          </cell>
          <cell r="O14130">
            <v>929.45</v>
          </cell>
        </row>
        <row r="14131">
          <cell r="A14131" t="str">
            <v>GB</v>
          </cell>
          <cell r="B14131" t="str">
            <v>GB_RV_PKER0059</v>
          </cell>
          <cell r="C14131">
            <v>1992</v>
          </cell>
          <cell r="D14131" t="str">
            <v>Annual</v>
          </cell>
          <cell r="E14131" t="str">
            <v>Orthophosphate</v>
          </cell>
          <cell r="F14131" t="str">
            <v>mg/l P</v>
          </cell>
          <cell r="G14131">
            <v>12</v>
          </cell>
          <cell r="J14131">
            <v>19</v>
          </cell>
          <cell r="K14131">
            <v>0.20000000298023224</v>
          </cell>
          <cell r="L14131">
            <v>0.20999999344348907</v>
          </cell>
          <cell r="M14131">
            <v>5.000000074505806E-2</v>
          </cell>
          <cell r="N14131" t="str">
            <v>Medium</v>
          </cell>
          <cell r="O14131">
            <v>233.28</v>
          </cell>
        </row>
        <row r="14132">
          <cell r="A14132" t="str">
            <v>GB</v>
          </cell>
          <cell r="B14132" t="str">
            <v>GB_RV_03/10/Q100</v>
          </cell>
          <cell r="C14132">
            <v>1992</v>
          </cell>
          <cell r="D14132" t="str">
            <v>Annual</v>
          </cell>
          <cell r="E14132" t="str">
            <v>Orthophosphate</v>
          </cell>
          <cell r="F14132" t="str">
            <v>mg/l P</v>
          </cell>
          <cell r="G14132">
            <v>12</v>
          </cell>
          <cell r="J14132">
            <v>24</v>
          </cell>
          <cell r="K14132">
            <v>8.190000057220459E-2</v>
          </cell>
          <cell r="M14132">
            <v>4.1000001132488251E-2</v>
          </cell>
          <cell r="N14132" t="str">
            <v>Largest</v>
          </cell>
          <cell r="O14132">
            <v>5296.77</v>
          </cell>
        </row>
        <row r="14133">
          <cell r="A14133" t="str">
            <v>GB</v>
          </cell>
          <cell r="B14133" t="str">
            <v>GB_RV_PLDR0020</v>
          </cell>
          <cell r="C14133">
            <v>1992</v>
          </cell>
          <cell r="D14133" t="str">
            <v>Annual</v>
          </cell>
          <cell r="E14133" t="str">
            <v>Orthophosphate</v>
          </cell>
          <cell r="F14133" t="str">
            <v>mg/l P</v>
          </cell>
          <cell r="G14133">
            <v>12</v>
          </cell>
          <cell r="J14133">
            <v>26</v>
          </cell>
          <cell r="K14133">
            <v>1.8600000143051147</v>
          </cell>
          <cell r="L14133">
            <v>1.8999999761581421</v>
          </cell>
          <cell r="M14133">
            <v>0.93000000715255737</v>
          </cell>
          <cell r="N14133" t="str">
            <v>Medium</v>
          </cell>
          <cell r="O14133">
            <v>91.13</v>
          </cell>
        </row>
        <row r="14134">
          <cell r="A14134" t="str">
            <v>GB</v>
          </cell>
          <cell r="B14134" t="str">
            <v>GB_RV_PWER0008</v>
          </cell>
          <cell r="C14134">
            <v>1992</v>
          </cell>
          <cell r="D14134" t="str">
            <v>Annual</v>
          </cell>
          <cell r="E14134" t="str">
            <v>Orthophosphate</v>
          </cell>
          <cell r="F14134" t="str">
            <v>mg/l P</v>
          </cell>
          <cell r="G14134">
            <v>12</v>
          </cell>
          <cell r="J14134">
            <v>25</v>
          </cell>
          <cell r="K14134">
            <v>0.12999999523162842</v>
          </cell>
          <cell r="L14134">
            <v>9.0000003576278687E-2</v>
          </cell>
          <cell r="M14134">
            <v>0.12999999523162842</v>
          </cell>
          <cell r="N14134" t="str">
            <v>Small</v>
          </cell>
          <cell r="O14134">
            <v>26.1</v>
          </cell>
        </row>
        <row r="14135">
          <cell r="A14135" t="str">
            <v>GB</v>
          </cell>
          <cell r="B14135" t="str">
            <v>GB_RV_PCRR0025</v>
          </cell>
          <cell r="C14135">
            <v>1992</v>
          </cell>
          <cell r="D14135" t="str">
            <v>Annual</v>
          </cell>
          <cell r="E14135" t="str">
            <v>Orthophosphate</v>
          </cell>
          <cell r="F14135" t="str">
            <v>mg/l P</v>
          </cell>
          <cell r="G14135">
            <v>12</v>
          </cell>
          <cell r="J14135">
            <v>38</v>
          </cell>
          <cell r="K14135">
            <v>1.1399999856948853</v>
          </cell>
          <cell r="L14135">
            <v>1.1499999761581421</v>
          </cell>
          <cell r="M14135">
            <v>0.30000001192092896</v>
          </cell>
          <cell r="N14135" t="str">
            <v>Largest</v>
          </cell>
          <cell r="O14135">
            <v>10083.94</v>
          </cell>
        </row>
        <row r="14136">
          <cell r="A14136" t="str">
            <v>GB</v>
          </cell>
          <cell r="B14136" t="str">
            <v>GB_RV_PLER0091</v>
          </cell>
          <cell r="C14136">
            <v>1992</v>
          </cell>
          <cell r="D14136" t="str">
            <v>Annual</v>
          </cell>
          <cell r="E14136" t="str">
            <v>Orthophosphate</v>
          </cell>
          <cell r="F14136" t="str">
            <v>mg/l P</v>
          </cell>
          <cell r="G14136">
            <v>12</v>
          </cell>
          <cell r="J14136">
            <v>13</v>
          </cell>
          <cell r="K14136">
            <v>2.9999999329447746E-2</v>
          </cell>
          <cell r="L14136">
            <v>2.9999999329447746E-2</v>
          </cell>
          <cell r="M14136">
            <v>9.9999997764825821E-3</v>
          </cell>
          <cell r="N14136" t="str">
            <v>Medium</v>
          </cell>
          <cell r="O14136">
            <v>132.72</v>
          </cell>
        </row>
        <row r="14137">
          <cell r="A14137" t="str">
            <v>GB</v>
          </cell>
          <cell r="B14137" t="str">
            <v>GB_RV_PLER0005</v>
          </cell>
          <cell r="C14137">
            <v>1992</v>
          </cell>
          <cell r="D14137" t="str">
            <v>Annual</v>
          </cell>
          <cell r="E14137" t="str">
            <v>Orthophosphate</v>
          </cell>
          <cell r="F14137" t="str">
            <v>mg/l P</v>
          </cell>
          <cell r="G14137">
            <v>12</v>
          </cell>
          <cell r="J14137">
            <v>13</v>
          </cell>
          <cell r="K14137">
            <v>0.41999998688697815</v>
          </cell>
          <cell r="L14137">
            <v>0.43999999761581421</v>
          </cell>
          <cell r="M14137">
            <v>0.17000000178813934</v>
          </cell>
          <cell r="N14137" t="str">
            <v>Medium</v>
          </cell>
          <cell r="O14137">
            <v>86.99</v>
          </cell>
        </row>
        <row r="14138">
          <cell r="A14138" t="str">
            <v>GB</v>
          </cell>
          <cell r="B14138" t="str">
            <v>GB_RV_54509300</v>
          </cell>
          <cell r="C14138">
            <v>1992</v>
          </cell>
          <cell r="D14138" t="str">
            <v>Annual</v>
          </cell>
          <cell r="E14138" t="str">
            <v>Orthophosphate</v>
          </cell>
          <cell r="F14138" t="str">
            <v>mg/l P</v>
          </cell>
          <cell r="G14138">
            <v>12</v>
          </cell>
          <cell r="J14138">
            <v>38</v>
          </cell>
          <cell r="K14138">
            <v>0.33000001311302185</v>
          </cell>
          <cell r="L14138">
            <v>0.31000000238418579</v>
          </cell>
          <cell r="M14138">
            <v>0.12999999523162842</v>
          </cell>
          <cell r="N14138" t="str">
            <v>Very Large</v>
          </cell>
          <cell r="O14138">
            <v>1065.8399999999999</v>
          </cell>
        </row>
        <row r="14139">
          <cell r="A14139" t="str">
            <v>GB</v>
          </cell>
          <cell r="B14139" t="str">
            <v>GB_RV_49703460</v>
          </cell>
          <cell r="C14139">
            <v>1992</v>
          </cell>
          <cell r="D14139" t="str">
            <v>Annual</v>
          </cell>
          <cell r="E14139" t="str">
            <v>Orthophosphate</v>
          </cell>
          <cell r="F14139" t="str">
            <v>mg/l P</v>
          </cell>
          <cell r="G14139">
            <v>12</v>
          </cell>
          <cell r="J14139">
            <v>17</v>
          </cell>
          <cell r="K14139">
            <v>0.15999999642372131</v>
          </cell>
          <cell r="L14139">
            <v>0.14000000059604645</v>
          </cell>
          <cell r="M14139">
            <v>0.10000000149011612</v>
          </cell>
          <cell r="N14139" t="str">
            <v>Large</v>
          </cell>
          <cell r="O14139">
            <v>751.21</v>
          </cell>
        </row>
        <row r="14140">
          <cell r="A14140" t="str">
            <v>HU</v>
          </cell>
          <cell r="B14140" t="str">
            <v>HU_RV_06FF37</v>
          </cell>
          <cell r="C14140">
            <v>1992</v>
          </cell>
          <cell r="D14140" t="str">
            <v>Annual</v>
          </cell>
          <cell r="E14140" t="str">
            <v>Orthophosphate</v>
          </cell>
          <cell r="F14140" t="str">
            <v>mg/l P</v>
          </cell>
          <cell r="G14140">
            <v>12</v>
          </cell>
          <cell r="J14140">
            <v>24</v>
          </cell>
          <cell r="K14140">
            <v>0.35080000758171082</v>
          </cell>
          <cell r="L14140">
            <v>0.19900000095367432</v>
          </cell>
          <cell r="M14140">
            <v>0.53179997205734253</v>
          </cell>
          <cell r="N14140" t="str">
            <v>Large</v>
          </cell>
          <cell r="O14140">
            <v>592.75</v>
          </cell>
        </row>
        <row r="14141">
          <cell r="A14141" t="str">
            <v>HU</v>
          </cell>
          <cell r="B14141" t="str">
            <v>HU_RV_05FF08</v>
          </cell>
          <cell r="C14141">
            <v>1992</v>
          </cell>
          <cell r="D14141" t="str">
            <v>Annual</v>
          </cell>
          <cell r="E14141" t="str">
            <v>Orthophosphate</v>
          </cell>
          <cell r="F14141" t="str">
            <v>mg/l P</v>
          </cell>
          <cell r="G14141">
            <v>12</v>
          </cell>
          <cell r="J14141">
            <v>26</v>
          </cell>
          <cell r="K14141">
            <v>6.1700001358985901E-2</v>
          </cell>
          <cell r="L14141">
            <v>5.4999999701976776E-2</v>
          </cell>
          <cell r="M14141">
            <v>3.2999999821186066E-2</v>
          </cell>
          <cell r="N14141" t="str">
            <v>Large</v>
          </cell>
          <cell r="O14141">
            <v>892</v>
          </cell>
        </row>
        <row r="14142">
          <cell r="A14142" t="str">
            <v>HU</v>
          </cell>
          <cell r="B14142" t="str">
            <v>HU_RV_06FF31</v>
          </cell>
          <cell r="C14142">
            <v>1992</v>
          </cell>
          <cell r="D14142" t="str">
            <v>Annual</v>
          </cell>
          <cell r="E14142" t="str">
            <v>Orthophosphate</v>
          </cell>
          <cell r="F14142" t="str">
            <v>mg/l P</v>
          </cell>
          <cell r="G14142">
            <v>12</v>
          </cell>
          <cell r="J14142">
            <v>23</v>
          </cell>
          <cell r="K14142">
            <v>0.12330000102519989</v>
          </cell>
          <cell r="L14142">
            <v>0.11699999868869781</v>
          </cell>
          <cell r="M14142">
            <v>6.4699999988079071E-2</v>
          </cell>
          <cell r="N14142" t="str">
            <v>Large</v>
          </cell>
          <cell r="O14142">
            <v>612</v>
          </cell>
        </row>
        <row r="14143">
          <cell r="A14143" t="str">
            <v>HU</v>
          </cell>
          <cell r="B14143" t="str">
            <v>HU_RV_02FF12</v>
          </cell>
          <cell r="C14143">
            <v>1992</v>
          </cell>
          <cell r="D14143" t="str">
            <v>Annual</v>
          </cell>
          <cell r="E14143" t="str">
            <v>Orthophosphate</v>
          </cell>
          <cell r="F14143" t="str">
            <v>mg/l P</v>
          </cell>
          <cell r="G14143">
            <v>12</v>
          </cell>
          <cell r="J14143">
            <v>25</v>
          </cell>
          <cell r="K14143">
            <v>0.1242000013589859</v>
          </cell>
          <cell r="L14143">
            <v>0.13699999451637268</v>
          </cell>
          <cell r="M14143">
            <v>7.6999999582767487E-2</v>
          </cell>
          <cell r="N14143" t="str">
            <v>Large</v>
          </cell>
          <cell r="O14143">
            <v>903.54</v>
          </cell>
        </row>
        <row r="14144">
          <cell r="A14144" t="str">
            <v>HU</v>
          </cell>
          <cell r="B14144" t="str">
            <v>HU_RV_02FF10</v>
          </cell>
          <cell r="C14144">
            <v>1992</v>
          </cell>
          <cell r="D14144" t="str">
            <v>Annual</v>
          </cell>
          <cell r="E14144" t="str">
            <v>Orthophosphate</v>
          </cell>
          <cell r="F14144" t="str">
            <v>mg/l P</v>
          </cell>
          <cell r="G14144">
            <v>12</v>
          </cell>
          <cell r="J14144">
            <v>25</v>
          </cell>
          <cell r="K14144">
            <v>0.16949999332427979</v>
          </cell>
          <cell r="L14144">
            <v>0.15600000321865082</v>
          </cell>
          <cell r="M14144">
            <v>0.11100000143051147</v>
          </cell>
          <cell r="N14144" t="str">
            <v>Large</v>
          </cell>
          <cell r="O14144">
            <v>539.02</v>
          </cell>
        </row>
        <row r="14145">
          <cell r="A14145" t="str">
            <v>HU</v>
          </cell>
          <cell r="B14145" t="str">
            <v>HU_RV_01FF38</v>
          </cell>
          <cell r="C14145">
            <v>1992</v>
          </cell>
          <cell r="D14145" t="str">
            <v>Annual</v>
          </cell>
          <cell r="E14145" t="str">
            <v>Orthophosphate</v>
          </cell>
          <cell r="F14145" t="str">
            <v>mg/l P</v>
          </cell>
          <cell r="G14145">
            <v>12</v>
          </cell>
          <cell r="J14145">
            <v>25</v>
          </cell>
          <cell r="K14145">
            <v>0.3206000030040741</v>
          </cell>
          <cell r="L14145">
            <v>0.31000000238418579</v>
          </cell>
          <cell r="M14145">
            <v>0.10989999771118164</v>
          </cell>
          <cell r="N14145" t="str">
            <v>Largest</v>
          </cell>
          <cell r="O14145">
            <v>4326</v>
          </cell>
        </row>
        <row r="14146">
          <cell r="A14146" t="str">
            <v>HU</v>
          </cell>
          <cell r="B14146" t="str">
            <v>HU_RV_06FF12</v>
          </cell>
          <cell r="C14146">
            <v>1992</v>
          </cell>
          <cell r="D14146" t="str">
            <v>Annual</v>
          </cell>
          <cell r="E14146" t="str">
            <v>Orthophosphate</v>
          </cell>
          <cell r="F14146" t="str">
            <v>mg/l P</v>
          </cell>
          <cell r="G14146">
            <v>12</v>
          </cell>
          <cell r="J14146">
            <v>24</v>
          </cell>
          <cell r="K14146">
            <v>5.1399998366832733E-2</v>
          </cell>
          <cell r="L14146">
            <v>5.3500000387430191E-2</v>
          </cell>
          <cell r="M14146">
            <v>2.669999934732914E-2</v>
          </cell>
          <cell r="N14146" t="str">
            <v>Very Large</v>
          </cell>
          <cell r="O14146">
            <v>1720.95</v>
          </cell>
        </row>
        <row r="14147">
          <cell r="A14147" t="str">
            <v>HU</v>
          </cell>
          <cell r="B14147" t="str">
            <v>HU_RV_06FF08</v>
          </cell>
          <cell r="C14147">
            <v>1992</v>
          </cell>
          <cell r="D14147" t="str">
            <v>Annual</v>
          </cell>
          <cell r="E14147" t="str">
            <v>Orthophosphate</v>
          </cell>
          <cell r="F14147" t="str">
            <v>mg/l P</v>
          </cell>
          <cell r="G14147">
            <v>12</v>
          </cell>
          <cell r="J14147">
            <v>46</v>
          </cell>
          <cell r="K14147">
            <v>3.0799999833106995E-2</v>
          </cell>
          <cell r="L14147">
            <v>2.6000000536441803E-2</v>
          </cell>
          <cell r="M14147">
            <v>2.4000000208616257E-2</v>
          </cell>
          <cell r="N14147" t="str">
            <v>Largest</v>
          </cell>
          <cell r="O14147">
            <v>3084</v>
          </cell>
        </row>
        <row r="14148">
          <cell r="A14148" t="str">
            <v>HU</v>
          </cell>
          <cell r="B14148" t="str">
            <v>HU_RV_01FF22</v>
          </cell>
          <cell r="C14148">
            <v>1992</v>
          </cell>
          <cell r="D14148" t="str">
            <v>Annual</v>
          </cell>
          <cell r="E14148" t="str">
            <v>Orthophosphate</v>
          </cell>
          <cell r="F14148" t="str">
            <v>mg/l P</v>
          </cell>
          <cell r="G14148">
            <v>12</v>
          </cell>
          <cell r="J14148">
            <v>25</v>
          </cell>
          <cell r="K14148">
            <v>0.14309999346733093</v>
          </cell>
          <cell r="L14148">
            <v>0.12999999523162842</v>
          </cell>
          <cell r="M14148">
            <v>7.2200000286102295E-2</v>
          </cell>
          <cell r="N14148" t="str">
            <v>Largest</v>
          </cell>
          <cell r="O14148">
            <v>10113</v>
          </cell>
        </row>
        <row r="14149">
          <cell r="A14149" t="str">
            <v>HU</v>
          </cell>
          <cell r="B14149" t="str">
            <v>HU_RV_01FF33</v>
          </cell>
          <cell r="C14149">
            <v>1992</v>
          </cell>
          <cell r="D14149" t="str">
            <v>Annual</v>
          </cell>
          <cell r="E14149" t="str">
            <v>Orthophosphate</v>
          </cell>
          <cell r="F14149" t="str">
            <v>mg/l P</v>
          </cell>
          <cell r="G14149">
            <v>12</v>
          </cell>
          <cell r="J14149">
            <v>26</v>
          </cell>
          <cell r="K14149">
            <v>0.38409999012947083</v>
          </cell>
          <cell r="L14149">
            <v>0.2994999885559082</v>
          </cell>
          <cell r="M14149">
            <v>0.25929999351501465</v>
          </cell>
          <cell r="N14149" t="str">
            <v>Small</v>
          </cell>
          <cell r="O14149">
            <v>16.12</v>
          </cell>
        </row>
        <row r="14150">
          <cell r="A14150" t="str">
            <v>HU</v>
          </cell>
          <cell r="B14150" t="str">
            <v>HU_RV_06FF06</v>
          </cell>
          <cell r="C14150">
            <v>1992</v>
          </cell>
          <cell r="D14150" t="str">
            <v>Annual</v>
          </cell>
          <cell r="E14150" t="str">
            <v>Orthophosphate</v>
          </cell>
          <cell r="F14150" t="str">
            <v>mg/l P</v>
          </cell>
          <cell r="G14150">
            <v>12</v>
          </cell>
          <cell r="J14150">
            <v>22</v>
          </cell>
          <cell r="K14150">
            <v>9.3199998140335083E-2</v>
          </cell>
          <cell r="L14150">
            <v>7.6499998569488525E-2</v>
          </cell>
          <cell r="M14150">
            <v>6.5200001001358032E-2</v>
          </cell>
          <cell r="N14150" t="str">
            <v>Large</v>
          </cell>
          <cell r="O14150">
            <v>668</v>
          </cell>
        </row>
        <row r="14151">
          <cell r="A14151" t="str">
            <v>HU</v>
          </cell>
          <cell r="B14151" t="str">
            <v>HU_RV_05FF13</v>
          </cell>
          <cell r="C14151">
            <v>1992</v>
          </cell>
          <cell r="D14151" t="str">
            <v>Annual</v>
          </cell>
          <cell r="E14151" t="str">
            <v>Orthophosphate</v>
          </cell>
          <cell r="F14151" t="str">
            <v>mg/l P</v>
          </cell>
          <cell r="G14151">
            <v>12</v>
          </cell>
          <cell r="J14151">
            <v>26</v>
          </cell>
          <cell r="K14151">
            <v>2.5833001136779785</v>
          </cell>
          <cell r="L14151">
            <v>1.9199999570846558</v>
          </cell>
          <cell r="M14151">
            <v>2.0378000736236572</v>
          </cell>
          <cell r="N14151" t="str">
            <v>Large</v>
          </cell>
          <cell r="O14151">
            <v>620.30999999999995</v>
          </cell>
        </row>
        <row r="14152">
          <cell r="A14152" t="str">
            <v>HU</v>
          </cell>
          <cell r="B14152" t="str">
            <v>HU_RV_04FB36</v>
          </cell>
          <cell r="C14152">
            <v>1992</v>
          </cell>
          <cell r="D14152" t="str">
            <v>Annual</v>
          </cell>
          <cell r="E14152" t="str">
            <v>Orthophosphate</v>
          </cell>
          <cell r="F14152" t="str">
            <v>mg/l P</v>
          </cell>
          <cell r="G14152">
            <v>12</v>
          </cell>
          <cell r="J14152">
            <v>13</v>
          </cell>
          <cell r="K14152">
            <v>1.810000091791153E-2</v>
          </cell>
          <cell r="L14152">
            <v>1.6000000759959221E-2</v>
          </cell>
          <cell r="M14152">
            <v>1.1900000274181366E-2</v>
          </cell>
          <cell r="N14152" t="str">
            <v>Small</v>
          </cell>
          <cell r="O14152">
            <v>20.53</v>
          </cell>
        </row>
        <row r="14153">
          <cell r="A14153" t="str">
            <v>HU</v>
          </cell>
          <cell r="B14153" t="str">
            <v>HU_RV_05FF23</v>
          </cell>
          <cell r="C14153">
            <v>1992</v>
          </cell>
          <cell r="D14153" t="str">
            <v>Annual</v>
          </cell>
          <cell r="E14153" t="str">
            <v>Orthophosphate</v>
          </cell>
          <cell r="F14153" t="str">
            <v>mg/l P</v>
          </cell>
          <cell r="G14153">
            <v>12</v>
          </cell>
          <cell r="J14153">
            <v>25</v>
          </cell>
          <cell r="K14153">
            <v>0.12380000203847885</v>
          </cell>
          <cell r="L14153">
            <v>0.11100000143051147</v>
          </cell>
          <cell r="M14153">
            <v>8.8399998843669891E-2</v>
          </cell>
          <cell r="N14153" t="str">
            <v>Large</v>
          </cell>
          <cell r="O14153">
            <v>704.62</v>
          </cell>
        </row>
        <row r="14154">
          <cell r="A14154" t="str">
            <v>HU</v>
          </cell>
          <cell r="B14154" t="str">
            <v>HU_RV_11FF13</v>
          </cell>
          <cell r="C14154">
            <v>1992</v>
          </cell>
          <cell r="D14154" t="str">
            <v>Annual</v>
          </cell>
          <cell r="E14154" t="str">
            <v>Orthophosphate</v>
          </cell>
          <cell r="F14154" t="str">
            <v>mg/l P</v>
          </cell>
          <cell r="G14154">
            <v>12</v>
          </cell>
          <cell r="J14154">
            <v>53</v>
          </cell>
          <cell r="K14154">
            <v>6.9600000977516174E-2</v>
          </cell>
          <cell r="L14154">
            <v>7.5000002980232239E-2</v>
          </cell>
          <cell r="M14154">
            <v>4.349999874830246E-2</v>
          </cell>
          <cell r="N14154" t="str">
            <v>Largest</v>
          </cell>
          <cell r="O14154">
            <v>30149</v>
          </cell>
        </row>
        <row r="14155">
          <cell r="A14155" t="str">
            <v>HU</v>
          </cell>
          <cell r="B14155" t="str">
            <v>HU_RV_01FF11</v>
          </cell>
          <cell r="C14155">
            <v>1992</v>
          </cell>
          <cell r="D14155" t="str">
            <v>Annual</v>
          </cell>
          <cell r="E14155" t="str">
            <v>Orthophosphate</v>
          </cell>
          <cell r="F14155" t="str">
            <v>mg/l P</v>
          </cell>
          <cell r="G14155">
            <v>12</v>
          </cell>
          <cell r="J14155">
            <v>25</v>
          </cell>
          <cell r="K14155">
            <v>0.11249999701976776</v>
          </cell>
          <cell r="L14155">
            <v>9.7999997437000275E-2</v>
          </cell>
          <cell r="M14155">
            <v>5.0599999725818634E-2</v>
          </cell>
          <cell r="N14155" t="str">
            <v>Large</v>
          </cell>
          <cell r="O14155">
            <v>430.46</v>
          </cell>
        </row>
        <row r="14156">
          <cell r="A14156" t="str">
            <v>HU</v>
          </cell>
          <cell r="B14156" t="str">
            <v>HU_RV_06FF32</v>
          </cell>
          <cell r="C14156">
            <v>1992</v>
          </cell>
          <cell r="D14156" t="str">
            <v>Annual</v>
          </cell>
          <cell r="E14156" t="str">
            <v>Orthophosphate</v>
          </cell>
          <cell r="F14156" t="str">
            <v>mg/l P</v>
          </cell>
          <cell r="G14156">
            <v>12</v>
          </cell>
          <cell r="J14156">
            <v>24</v>
          </cell>
          <cell r="K14156">
            <v>0.10440000146627426</v>
          </cell>
          <cell r="L14156">
            <v>8.7999999523162842E-2</v>
          </cell>
          <cell r="M14156">
            <v>6.759999692440033E-2</v>
          </cell>
          <cell r="N14156" t="str">
            <v>Very Large</v>
          </cell>
          <cell r="O14156">
            <v>1228.78</v>
          </cell>
        </row>
        <row r="14157">
          <cell r="A14157" t="str">
            <v>HU</v>
          </cell>
          <cell r="B14157" t="str">
            <v>HU_RV_07FF29</v>
          </cell>
          <cell r="C14157">
            <v>1992</v>
          </cell>
          <cell r="D14157" t="str">
            <v>Annual</v>
          </cell>
          <cell r="E14157" t="str">
            <v>Orthophosphate</v>
          </cell>
          <cell r="F14157" t="str">
            <v>mg/l P</v>
          </cell>
          <cell r="G14157">
            <v>12</v>
          </cell>
          <cell r="J14157">
            <v>25</v>
          </cell>
          <cell r="K14157">
            <v>1.424299955368042</v>
          </cell>
          <cell r="L14157">
            <v>1.3070000410079956</v>
          </cell>
          <cell r="M14157">
            <v>0.67089998722076416</v>
          </cell>
          <cell r="N14157" t="str">
            <v>Very Large</v>
          </cell>
          <cell r="O14157">
            <v>2097.71</v>
          </cell>
        </row>
        <row r="14158">
          <cell r="A14158" t="str">
            <v>HU</v>
          </cell>
          <cell r="B14158" t="str">
            <v>HU_RV_01FF13</v>
          </cell>
          <cell r="C14158">
            <v>1992</v>
          </cell>
          <cell r="D14158" t="str">
            <v>Annual</v>
          </cell>
          <cell r="E14158" t="str">
            <v>Orthophosphate</v>
          </cell>
          <cell r="F14158" t="str">
            <v>mg/l P</v>
          </cell>
          <cell r="G14158">
            <v>12</v>
          </cell>
          <cell r="J14158">
            <v>25</v>
          </cell>
          <cell r="K14158">
            <v>0.10740000009536743</v>
          </cell>
          <cell r="L14158">
            <v>0.10400000214576721</v>
          </cell>
          <cell r="M14158">
            <v>2.9100000858306885E-2</v>
          </cell>
          <cell r="N14158" t="str">
            <v>Very Large</v>
          </cell>
          <cell r="O14158">
            <v>2320</v>
          </cell>
        </row>
        <row r="14159">
          <cell r="A14159" t="str">
            <v>HU</v>
          </cell>
          <cell r="B14159" t="str">
            <v>HU_RV_08FF38</v>
          </cell>
          <cell r="C14159">
            <v>1992</v>
          </cell>
          <cell r="D14159" t="str">
            <v>Annual</v>
          </cell>
          <cell r="E14159" t="str">
            <v>Orthophosphate</v>
          </cell>
          <cell r="F14159" t="str">
            <v>mg/l P</v>
          </cell>
          <cell r="G14159">
            <v>12</v>
          </cell>
          <cell r="J14159">
            <v>12</v>
          </cell>
          <cell r="K14159">
            <v>1.7803000211715698</v>
          </cell>
          <cell r="L14159">
            <v>1.2554999589920044</v>
          </cell>
          <cell r="M14159">
            <v>1.7753000259399414</v>
          </cell>
          <cell r="N14159" t="str">
            <v>Medium</v>
          </cell>
          <cell r="O14159">
            <v>196.56</v>
          </cell>
        </row>
        <row r="14160">
          <cell r="A14160" t="str">
            <v>HU</v>
          </cell>
          <cell r="B14160" t="str">
            <v>HU_RV_06FF34</v>
          </cell>
          <cell r="C14160">
            <v>1992</v>
          </cell>
          <cell r="D14160" t="str">
            <v>Annual</v>
          </cell>
          <cell r="E14160" t="str">
            <v>Orthophosphate</v>
          </cell>
          <cell r="F14160" t="str">
            <v>mg/l P</v>
          </cell>
          <cell r="G14160">
            <v>12</v>
          </cell>
          <cell r="J14160">
            <v>24</v>
          </cell>
          <cell r="K14160">
            <v>5.000000074505806E-2</v>
          </cell>
          <cell r="L14160">
            <v>3.9000000804662704E-2</v>
          </cell>
          <cell r="M14160">
            <v>5.4800000041723251E-2</v>
          </cell>
          <cell r="N14160" t="str">
            <v>Large</v>
          </cell>
          <cell r="O14160">
            <v>350.76</v>
          </cell>
        </row>
        <row r="14161">
          <cell r="A14161" t="str">
            <v>HU</v>
          </cell>
          <cell r="B14161" t="str">
            <v>HU_RV_06FF07</v>
          </cell>
          <cell r="C14161">
            <v>1992</v>
          </cell>
          <cell r="D14161" t="str">
            <v>Annual</v>
          </cell>
          <cell r="E14161" t="str">
            <v>Orthophosphate</v>
          </cell>
          <cell r="F14161" t="str">
            <v>mg/l P</v>
          </cell>
          <cell r="G14161">
            <v>12</v>
          </cell>
          <cell r="J14161">
            <v>46</v>
          </cell>
          <cell r="K14161">
            <v>3.359999880194664E-2</v>
          </cell>
          <cell r="L14161">
            <v>2.6000000536441803E-2</v>
          </cell>
          <cell r="M14161">
            <v>2.8799999505281448E-2</v>
          </cell>
          <cell r="N14161" t="str">
            <v>Small</v>
          </cell>
          <cell r="O14161">
            <v>0.55000000000000004</v>
          </cell>
        </row>
        <row r="14162">
          <cell r="A14162" t="str">
            <v>HU</v>
          </cell>
          <cell r="B14162" t="str">
            <v>HU_RV_07FF01</v>
          </cell>
          <cell r="C14162">
            <v>1992</v>
          </cell>
          <cell r="D14162" t="str">
            <v>Annual</v>
          </cell>
          <cell r="E14162" t="str">
            <v>Orthophosphate</v>
          </cell>
          <cell r="F14162" t="str">
            <v>mg/l P</v>
          </cell>
          <cell r="G14162">
            <v>12</v>
          </cell>
          <cell r="J14162">
            <v>51</v>
          </cell>
          <cell r="K14162">
            <v>3.9000000804662704E-2</v>
          </cell>
          <cell r="L14162">
            <v>3.2999999821186066E-2</v>
          </cell>
          <cell r="M14162">
            <v>3.4800000488758087E-2</v>
          </cell>
          <cell r="N14162" t="str">
            <v>Largest</v>
          </cell>
          <cell r="O14162">
            <v>9707</v>
          </cell>
        </row>
        <row r="14163">
          <cell r="A14163" t="str">
            <v>HU</v>
          </cell>
          <cell r="B14163" t="str">
            <v>HU_RV_09FF04</v>
          </cell>
          <cell r="C14163">
            <v>1992</v>
          </cell>
          <cell r="D14163" t="str">
            <v>Annual</v>
          </cell>
          <cell r="E14163" t="str">
            <v>Orthophosphate</v>
          </cell>
          <cell r="F14163" t="str">
            <v>mg/l P</v>
          </cell>
          <cell r="G14163">
            <v>12</v>
          </cell>
          <cell r="J14163">
            <v>54</v>
          </cell>
          <cell r="K14163">
            <v>6.8700000643730164E-2</v>
          </cell>
          <cell r="L14163">
            <v>6.4999997615814209E-2</v>
          </cell>
          <cell r="M14163">
            <v>3.4800000488758087E-2</v>
          </cell>
          <cell r="N14163" t="str">
            <v>Large</v>
          </cell>
          <cell r="O14163">
            <v>729.65</v>
          </cell>
        </row>
        <row r="14164">
          <cell r="A14164" t="str">
            <v>HU</v>
          </cell>
          <cell r="B14164" t="str">
            <v>HU_RV_06FF27</v>
          </cell>
          <cell r="C14164">
            <v>1992</v>
          </cell>
          <cell r="D14164" t="str">
            <v>Annual</v>
          </cell>
          <cell r="E14164" t="str">
            <v>Orthophosphate</v>
          </cell>
          <cell r="F14164" t="str">
            <v>mg/l P</v>
          </cell>
          <cell r="G14164">
            <v>12</v>
          </cell>
          <cell r="J14164">
            <v>51</v>
          </cell>
          <cell r="K14164">
            <v>2.4399999529123306E-2</v>
          </cell>
          <cell r="L14164">
            <v>1.9999999552965164E-2</v>
          </cell>
          <cell r="M14164">
            <v>2.2900000214576721E-2</v>
          </cell>
          <cell r="N14164" t="str">
            <v>Very Large</v>
          </cell>
          <cell r="O14164">
            <v>2481.0500000000002</v>
          </cell>
        </row>
        <row r="14165">
          <cell r="A14165" t="str">
            <v>HU</v>
          </cell>
          <cell r="B14165" t="str">
            <v>HU_RV_07FF11</v>
          </cell>
          <cell r="C14165">
            <v>1992</v>
          </cell>
          <cell r="D14165" t="str">
            <v>Annual</v>
          </cell>
          <cell r="E14165" t="str">
            <v>Orthophosphate</v>
          </cell>
          <cell r="F14165" t="str">
            <v>mg/l P</v>
          </cell>
          <cell r="G14165">
            <v>12</v>
          </cell>
          <cell r="J14165">
            <v>51</v>
          </cell>
          <cell r="K14165">
            <v>0.55129998922348022</v>
          </cell>
          <cell r="L14165">
            <v>0.55099999904632568</v>
          </cell>
          <cell r="M14165">
            <v>0.32919999957084656</v>
          </cell>
          <cell r="N14165" t="str">
            <v>Very Large</v>
          </cell>
          <cell r="O14165">
            <v>1974</v>
          </cell>
        </row>
        <row r="14166">
          <cell r="A14166" t="str">
            <v>HU</v>
          </cell>
          <cell r="B14166" t="str">
            <v>HU_RV_12FF01</v>
          </cell>
          <cell r="C14166">
            <v>1992</v>
          </cell>
          <cell r="D14166" t="str">
            <v>Annual</v>
          </cell>
          <cell r="E14166" t="str">
            <v>Orthophosphate</v>
          </cell>
          <cell r="F14166" t="str">
            <v>mg/l P</v>
          </cell>
          <cell r="G14166">
            <v>12</v>
          </cell>
          <cell r="J14166">
            <v>52</v>
          </cell>
          <cell r="K14166">
            <v>7.7699996531009674E-2</v>
          </cell>
          <cell r="L14166">
            <v>6.1999998986721039E-2</v>
          </cell>
          <cell r="M14166">
            <v>7.2599999606609344E-2</v>
          </cell>
          <cell r="N14166" t="str">
            <v>Largest</v>
          </cell>
          <cell r="O14166">
            <v>4251</v>
          </cell>
        </row>
        <row r="14167">
          <cell r="A14167" t="str">
            <v>HU</v>
          </cell>
          <cell r="B14167" t="str">
            <v>HU_RV_04FF26</v>
          </cell>
          <cell r="C14167">
            <v>1992</v>
          </cell>
          <cell r="D14167" t="str">
            <v>Annual</v>
          </cell>
          <cell r="E14167" t="str">
            <v>Orthophosphate</v>
          </cell>
          <cell r="F14167" t="str">
            <v>mg/l P</v>
          </cell>
          <cell r="G14167">
            <v>12</v>
          </cell>
          <cell r="J14167">
            <v>25</v>
          </cell>
          <cell r="K14167">
            <v>3.0455999374389648</v>
          </cell>
          <cell r="L14167">
            <v>2.9340000152587891</v>
          </cell>
          <cell r="M14167">
            <v>1.0542999505996704</v>
          </cell>
          <cell r="N14167" t="str">
            <v>Large</v>
          </cell>
          <cell r="O14167">
            <v>380.78</v>
          </cell>
        </row>
        <row r="14168">
          <cell r="A14168" t="str">
            <v>HU</v>
          </cell>
          <cell r="B14168" t="str">
            <v>HU_RV_07FF07</v>
          </cell>
          <cell r="C14168">
            <v>1992</v>
          </cell>
          <cell r="D14168" t="str">
            <v>Annual</v>
          </cell>
          <cell r="E14168" t="str">
            <v>Orthophosphate</v>
          </cell>
          <cell r="F14168" t="str">
            <v>mg/l P</v>
          </cell>
          <cell r="G14168">
            <v>12</v>
          </cell>
          <cell r="J14168">
            <v>25</v>
          </cell>
          <cell r="K14168">
            <v>6.8099997937679291E-2</v>
          </cell>
          <cell r="L14168">
            <v>4.8999998718500137E-2</v>
          </cell>
          <cell r="M14168">
            <v>5.0099998712539673E-2</v>
          </cell>
          <cell r="N14168" t="str">
            <v>Large</v>
          </cell>
          <cell r="O14168">
            <v>944</v>
          </cell>
        </row>
        <row r="14169">
          <cell r="A14169" t="str">
            <v>HU</v>
          </cell>
          <cell r="B14169" t="str">
            <v>HU_RV_12FF07</v>
          </cell>
          <cell r="C14169">
            <v>1992</v>
          </cell>
          <cell r="D14169" t="str">
            <v>Annual</v>
          </cell>
          <cell r="E14169" t="str">
            <v>Orthophosphate</v>
          </cell>
          <cell r="F14169" t="str">
            <v>mg/l P</v>
          </cell>
          <cell r="G14169">
            <v>12</v>
          </cell>
          <cell r="J14169">
            <v>27</v>
          </cell>
          <cell r="K14169">
            <v>0.14489999413490295</v>
          </cell>
          <cell r="L14169">
            <v>0.13699999451637268</v>
          </cell>
          <cell r="M14169">
            <v>4.5899998396635056E-2</v>
          </cell>
          <cell r="N14169" t="str">
            <v>Largest</v>
          </cell>
          <cell r="O14169">
            <v>19715</v>
          </cell>
        </row>
        <row r="14170">
          <cell r="A14170" t="str">
            <v>HU</v>
          </cell>
          <cell r="B14170" t="str">
            <v>HU_RV_11FF63</v>
          </cell>
          <cell r="C14170">
            <v>1992</v>
          </cell>
          <cell r="D14170" t="str">
            <v>Annual</v>
          </cell>
          <cell r="E14170" t="str">
            <v>Orthophosphate</v>
          </cell>
          <cell r="F14170" t="str">
            <v>mg/l P</v>
          </cell>
          <cell r="G14170">
            <v>12</v>
          </cell>
          <cell r="J14170">
            <v>26</v>
          </cell>
          <cell r="K14170">
            <v>0.18549999594688416</v>
          </cell>
          <cell r="L14170">
            <v>0.18950000405311584</v>
          </cell>
          <cell r="M14170">
            <v>6.1799999326467514E-2</v>
          </cell>
          <cell r="N14170" t="str">
            <v>Largest</v>
          </cell>
          <cell r="O14170">
            <v>13498.32</v>
          </cell>
        </row>
        <row r="14171">
          <cell r="A14171" t="str">
            <v>HU</v>
          </cell>
          <cell r="B14171" t="str">
            <v>HU_RV_10FF22</v>
          </cell>
          <cell r="C14171">
            <v>1992</v>
          </cell>
          <cell r="D14171" t="str">
            <v>Annual</v>
          </cell>
          <cell r="E14171" t="str">
            <v>Orthophosphate</v>
          </cell>
          <cell r="F14171" t="str">
            <v>mg/l P</v>
          </cell>
          <cell r="G14171">
            <v>12</v>
          </cell>
          <cell r="J14171">
            <v>26</v>
          </cell>
          <cell r="K14171">
            <v>1.0583000183105469</v>
          </cell>
          <cell r="L14171">
            <v>0.96149998903274536</v>
          </cell>
          <cell r="M14171">
            <v>0.49869999289512634</v>
          </cell>
          <cell r="N14171" t="str">
            <v>Largest</v>
          </cell>
          <cell r="O14171">
            <v>5656.21</v>
          </cell>
        </row>
        <row r="14172">
          <cell r="A14172" t="str">
            <v>HU</v>
          </cell>
          <cell r="B14172" t="str">
            <v>HU_RV_10FF02</v>
          </cell>
          <cell r="C14172">
            <v>1992</v>
          </cell>
          <cell r="D14172" t="str">
            <v>Annual</v>
          </cell>
          <cell r="E14172" t="str">
            <v>Orthophosphate</v>
          </cell>
          <cell r="F14172" t="str">
            <v>mg/l P</v>
          </cell>
          <cell r="G14172">
            <v>12</v>
          </cell>
          <cell r="J14172">
            <v>26</v>
          </cell>
          <cell r="K14172">
            <v>8.8699996471405029E-2</v>
          </cell>
          <cell r="L14172">
            <v>8.150000125169754E-2</v>
          </cell>
          <cell r="M14172">
            <v>4.2800001800060272E-2</v>
          </cell>
          <cell r="N14172" t="str">
            <v>Largest</v>
          </cell>
          <cell r="O14172">
            <v>63440</v>
          </cell>
        </row>
        <row r="14173">
          <cell r="A14173" t="str">
            <v>HU</v>
          </cell>
          <cell r="B14173" t="str">
            <v>HU_RV_04FF11</v>
          </cell>
          <cell r="C14173">
            <v>1992</v>
          </cell>
          <cell r="D14173" t="str">
            <v>Annual</v>
          </cell>
          <cell r="E14173" t="str">
            <v>Orthophosphate</v>
          </cell>
          <cell r="F14173" t="str">
            <v>mg/l P</v>
          </cell>
          <cell r="G14173">
            <v>12</v>
          </cell>
          <cell r="J14173">
            <v>25</v>
          </cell>
          <cell r="K14173">
            <v>0.56309998035430908</v>
          </cell>
          <cell r="L14173">
            <v>0.58700001239776611</v>
          </cell>
          <cell r="M14173">
            <v>0.17059999704360962</v>
          </cell>
          <cell r="N14173" t="str">
            <v>Largest</v>
          </cell>
          <cell r="O14173">
            <v>14693</v>
          </cell>
        </row>
        <row r="14174">
          <cell r="A14174" t="str">
            <v>HU</v>
          </cell>
          <cell r="B14174" t="str">
            <v>HU_RV_05FF25</v>
          </cell>
          <cell r="C14174">
            <v>1992</v>
          </cell>
          <cell r="D14174" t="str">
            <v>Annual</v>
          </cell>
          <cell r="E14174" t="str">
            <v>Orthophosphate</v>
          </cell>
          <cell r="F14174" t="str">
            <v>mg/l P</v>
          </cell>
          <cell r="G14174">
            <v>12</v>
          </cell>
          <cell r="J14174">
            <v>18</v>
          </cell>
          <cell r="K14174">
            <v>4.0699999779462814E-2</v>
          </cell>
          <cell r="L14174">
            <v>2.8999999165534973E-2</v>
          </cell>
          <cell r="M14174">
            <v>3.8300000131130219E-2</v>
          </cell>
          <cell r="N14174" t="str">
            <v>Medium</v>
          </cell>
          <cell r="O14174">
            <v>166.94</v>
          </cell>
        </row>
        <row r="14175">
          <cell r="A14175" t="str">
            <v>HU</v>
          </cell>
          <cell r="B14175" t="str">
            <v>HU_RV_10FF40</v>
          </cell>
          <cell r="C14175">
            <v>1992</v>
          </cell>
          <cell r="D14175" t="str">
            <v>Annual</v>
          </cell>
          <cell r="E14175" t="str">
            <v>Orthophosphate</v>
          </cell>
          <cell r="F14175" t="str">
            <v>mg/l P</v>
          </cell>
          <cell r="G14175">
            <v>12</v>
          </cell>
          <cell r="J14175">
            <v>26</v>
          </cell>
          <cell r="K14175">
            <v>0.84259998798370361</v>
          </cell>
          <cell r="L14175">
            <v>0.76599997282028198</v>
          </cell>
          <cell r="M14175">
            <v>0.32769998908042908</v>
          </cell>
          <cell r="N14175" t="str">
            <v>Very Large</v>
          </cell>
          <cell r="O14175">
            <v>1810</v>
          </cell>
        </row>
        <row r="14176">
          <cell r="A14176" t="str">
            <v>HU</v>
          </cell>
          <cell r="B14176" t="str">
            <v>HU_RV_08FF29</v>
          </cell>
          <cell r="C14176">
            <v>1992</v>
          </cell>
          <cell r="D14176" t="str">
            <v>Annual</v>
          </cell>
          <cell r="E14176" t="str">
            <v>Orthophosphate</v>
          </cell>
          <cell r="F14176" t="str">
            <v>mg/l P</v>
          </cell>
          <cell r="G14176">
            <v>12</v>
          </cell>
          <cell r="J14176">
            <v>26</v>
          </cell>
          <cell r="K14176">
            <v>0.16249999403953552</v>
          </cell>
          <cell r="L14176">
            <v>8.449999988079071E-2</v>
          </cell>
          <cell r="M14176">
            <v>0.22149999439716339</v>
          </cell>
          <cell r="N14176" t="str">
            <v>Large</v>
          </cell>
          <cell r="O14176">
            <v>574</v>
          </cell>
        </row>
        <row r="14177">
          <cell r="A14177" t="str">
            <v>HU</v>
          </cell>
          <cell r="B14177" t="str">
            <v>HU_RV_08FF20</v>
          </cell>
          <cell r="C14177">
            <v>1992</v>
          </cell>
          <cell r="D14177" t="str">
            <v>Annual</v>
          </cell>
          <cell r="E14177" t="str">
            <v>Orthophosphate</v>
          </cell>
          <cell r="F14177" t="str">
            <v>mg/l P</v>
          </cell>
          <cell r="G14177">
            <v>12</v>
          </cell>
          <cell r="J14177">
            <v>25</v>
          </cell>
          <cell r="K14177">
            <v>0.19760000705718994</v>
          </cell>
          <cell r="L14177">
            <v>0.18899999558925629</v>
          </cell>
          <cell r="M14177">
            <v>9.2600002884864807E-2</v>
          </cell>
          <cell r="N14177" t="str">
            <v>Medium</v>
          </cell>
          <cell r="O14177">
            <v>189.95</v>
          </cell>
        </row>
        <row r="14178">
          <cell r="A14178" t="str">
            <v>HU</v>
          </cell>
          <cell r="B14178" t="str">
            <v>HU_RV_08FF42</v>
          </cell>
          <cell r="C14178">
            <v>1992</v>
          </cell>
          <cell r="D14178" t="str">
            <v>Annual</v>
          </cell>
          <cell r="E14178" t="str">
            <v>Orthophosphate</v>
          </cell>
          <cell r="F14178" t="str">
            <v>mg/l P</v>
          </cell>
          <cell r="G14178">
            <v>12</v>
          </cell>
          <cell r="J14178">
            <v>51</v>
          </cell>
          <cell r="K14178">
            <v>2.8999999165534973E-2</v>
          </cell>
          <cell r="L14178">
            <v>1.9999999552965164E-2</v>
          </cell>
          <cell r="M14178">
            <v>4.5200001448392868E-2</v>
          </cell>
          <cell r="N14178" t="str">
            <v>Small</v>
          </cell>
          <cell r="O14178">
            <v>3.27</v>
          </cell>
        </row>
        <row r="14179">
          <cell r="A14179" t="str">
            <v>HU</v>
          </cell>
          <cell r="B14179" t="str">
            <v>HU_RV_07FF09</v>
          </cell>
          <cell r="C14179">
            <v>1992</v>
          </cell>
          <cell r="D14179" t="str">
            <v>Annual</v>
          </cell>
          <cell r="E14179" t="str">
            <v>Orthophosphate</v>
          </cell>
          <cell r="F14179" t="str">
            <v>mg/l P</v>
          </cell>
          <cell r="G14179">
            <v>12</v>
          </cell>
          <cell r="J14179">
            <v>51</v>
          </cell>
          <cell r="K14179">
            <v>0.10019999742507935</v>
          </cell>
          <cell r="L14179">
            <v>7.1999996900558472E-2</v>
          </cell>
          <cell r="M14179">
            <v>0.15469999611377716</v>
          </cell>
          <cell r="N14179" t="str">
            <v>Largest</v>
          </cell>
          <cell r="O14179">
            <v>15283</v>
          </cell>
        </row>
        <row r="14180">
          <cell r="A14180" t="str">
            <v>HU</v>
          </cell>
          <cell r="B14180" t="str">
            <v>HU_RV_08FF15</v>
          </cell>
          <cell r="C14180">
            <v>1992</v>
          </cell>
          <cell r="D14180" t="str">
            <v>Annual</v>
          </cell>
          <cell r="E14180" t="str">
            <v>Orthophosphate</v>
          </cell>
          <cell r="F14180" t="str">
            <v>mg/l P</v>
          </cell>
          <cell r="G14180">
            <v>12</v>
          </cell>
          <cell r="J14180">
            <v>25</v>
          </cell>
          <cell r="K14180">
            <v>0.33579999208450317</v>
          </cell>
          <cell r="L14180">
            <v>0.28700000047683716</v>
          </cell>
          <cell r="M14180">
            <v>0.24950000643730164</v>
          </cell>
          <cell r="N14180" t="str">
            <v>Largest</v>
          </cell>
          <cell r="O14180">
            <v>2758.56</v>
          </cell>
        </row>
        <row r="14181">
          <cell r="A14181" t="str">
            <v>HU</v>
          </cell>
          <cell r="B14181" t="str">
            <v>HU_RV_08FF10</v>
          </cell>
          <cell r="C14181">
            <v>1992</v>
          </cell>
          <cell r="D14181" t="str">
            <v>Annual</v>
          </cell>
          <cell r="E14181" t="str">
            <v>Orthophosphate</v>
          </cell>
          <cell r="F14181" t="str">
            <v>mg/l P</v>
          </cell>
          <cell r="G14181">
            <v>12</v>
          </cell>
          <cell r="J14181">
            <v>52</v>
          </cell>
          <cell r="K14181">
            <v>0.14120000600814819</v>
          </cell>
          <cell r="L14181">
            <v>0.12849999964237213</v>
          </cell>
          <cell r="M14181">
            <v>6.4499996602535248E-2</v>
          </cell>
          <cell r="N14181" t="str">
            <v>Largest</v>
          </cell>
          <cell r="O14181">
            <v>3224</v>
          </cell>
        </row>
        <row r="14182">
          <cell r="A14182" t="str">
            <v>HU</v>
          </cell>
          <cell r="B14182" t="str">
            <v>HU_RV_04FF12</v>
          </cell>
          <cell r="C14182">
            <v>1992</v>
          </cell>
          <cell r="D14182" t="str">
            <v>Annual</v>
          </cell>
          <cell r="E14182" t="str">
            <v>Orthophosphate</v>
          </cell>
          <cell r="F14182" t="str">
            <v>mg/l P</v>
          </cell>
          <cell r="G14182">
            <v>12</v>
          </cell>
          <cell r="J14182">
            <v>25</v>
          </cell>
          <cell r="K14182">
            <v>0.506600022315979</v>
          </cell>
          <cell r="L14182">
            <v>0.45600000023841858</v>
          </cell>
          <cell r="M14182">
            <v>0.25389999151229858</v>
          </cell>
          <cell r="N14182" t="str">
            <v>Largest</v>
          </cell>
          <cell r="O14182">
            <v>10164</v>
          </cell>
        </row>
        <row r="14183">
          <cell r="A14183" t="str">
            <v>HU</v>
          </cell>
          <cell r="B14183" t="str">
            <v>HU_RV_11FF12</v>
          </cell>
          <cell r="C14183">
            <v>1992</v>
          </cell>
          <cell r="D14183" t="str">
            <v>Annual</v>
          </cell>
          <cell r="E14183" t="str">
            <v>Orthophosphate</v>
          </cell>
          <cell r="F14183" t="str">
            <v>mg/l P</v>
          </cell>
          <cell r="G14183">
            <v>12</v>
          </cell>
          <cell r="J14183">
            <v>53</v>
          </cell>
          <cell r="K14183">
            <v>9.960000216960907E-2</v>
          </cell>
          <cell r="L14183">
            <v>9.7999997437000275E-2</v>
          </cell>
          <cell r="M14183">
            <v>4.0300000458955765E-2</v>
          </cell>
          <cell r="N14183" t="str">
            <v>Largest</v>
          </cell>
          <cell r="O14183">
            <v>45019.93</v>
          </cell>
        </row>
        <row r="14184">
          <cell r="A14184" t="str">
            <v>HU</v>
          </cell>
          <cell r="B14184" t="str">
            <v>HU_RV_01FF53</v>
          </cell>
          <cell r="C14184">
            <v>1992</v>
          </cell>
          <cell r="D14184" t="str">
            <v>Annual</v>
          </cell>
          <cell r="E14184" t="str">
            <v>Orthophosphate</v>
          </cell>
          <cell r="F14184" t="str">
            <v>mg/l P</v>
          </cell>
          <cell r="G14184">
            <v>12</v>
          </cell>
          <cell r="J14184">
            <v>25</v>
          </cell>
          <cell r="K14184">
            <v>0.48260000348091125</v>
          </cell>
          <cell r="L14184">
            <v>0.29300001263618469</v>
          </cell>
          <cell r="M14184">
            <v>0.60500001907348633</v>
          </cell>
          <cell r="N14184" t="str">
            <v>Large</v>
          </cell>
          <cell r="O14184">
            <v>320</v>
          </cell>
        </row>
        <row r="14185">
          <cell r="A14185" t="str">
            <v>HU</v>
          </cell>
          <cell r="B14185" t="str">
            <v>HU_RV_04FB41</v>
          </cell>
          <cell r="C14185">
            <v>1992</v>
          </cell>
          <cell r="D14185" t="str">
            <v>Annual</v>
          </cell>
          <cell r="E14185" t="str">
            <v>Orthophosphate</v>
          </cell>
          <cell r="F14185" t="str">
            <v>mg/l P</v>
          </cell>
          <cell r="G14185">
            <v>12</v>
          </cell>
          <cell r="J14185">
            <v>20</v>
          </cell>
          <cell r="K14185">
            <v>8.1399999558925629E-2</v>
          </cell>
          <cell r="L14185">
            <v>5.0500001758337021E-2</v>
          </cell>
          <cell r="M14185">
            <v>9.3000002205371857E-2</v>
          </cell>
          <cell r="N14185" t="str">
            <v>Large</v>
          </cell>
          <cell r="O14185">
            <v>314.08</v>
          </cell>
        </row>
        <row r="14186">
          <cell r="A14186" t="str">
            <v>HU</v>
          </cell>
          <cell r="B14186" t="str">
            <v>HU_RV_05FF18</v>
          </cell>
          <cell r="C14186">
            <v>1992</v>
          </cell>
          <cell r="D14186" t="str">
            <v>Annual</v>
          </cell>
          <cell r="E14186" t="str">
            <v>Orthophosphate</v>
          </cell>
          <cell r="F14186" t="str">
            <v>mg/l P</v>
          </cell>
          <cell r="G14186">
            <v>12</v>
          </cell>
          <cell r="J14186">
            <v>54</v>
          </cell>
          <cell r="K14186">
            <v>5.2200000733137131E-2</v>
          </cell>
          <cell r="L14186">
            <v>3.0999999493360519E-2</v>
          </cell>
          <cell r="M14186">
            <v>6.4000003039836884E-2</v>
          </cell>
          <cell r="N14186" t="str">
            <v>Largest</v>
          </cell>
          <cell r="O14186">
            <v>35764</v>
          </cell>
        </row>
        <row r="14187">
          <cell r="A14187" t="str">
            <v>HU</v>
          </cell>
          <cell r="B14187" t="str">
            <v>HU_RV_12FF06</v>
          </cell>
          <cell r="C14187">
            <v>1992</v>
          </cell>
          <cell r="D14187" t="str">
            <v>Annual</v>
          </cell>
          <cell r="E14187" t="str">
            <v>Orthophosphate</v>
          </cell>
          <cell r="F14187" t="str">
            <v>mg/l P</v>
          </cell>
          <cell r="G14187">
            <v>12</v>
          </cell>
          <cell r="J14187">
            <v>28</v>
          </cell>
          <cell r="K14187">
            <v>0.1882999986410141</v>
          </cell>
          <cell r="L14187">
            <v>0.12200000137090683</v>
          </cell>
          <cell r="M14187">
            <v>0.14499999582767487</v>
          </cell>
          <cell r="N14187" t="str">
            <v>Very Large</v>
          </cell>
          <cell r="O14187">
            <v>1560.66</v>
          </cell>
        </row>
        <row r="14188">
          <cell r="A14188" t="str">
            <v>HU</v>
          </cell>
          <cell r="B14188" t="str">
            <v>HU_RV_03FF06</v>
          </cell>
          <cell r="C14188">
            <v>1992</v>
          </cell>
          <cell r="D14188" t="str">
            <v>Annual</v>
          </cell>
          <cell r="E14188" t="str">
            <v>Orthophosphate</v>
          </cell>
          <cell r="F14188" t="str">
            <v>mg/l P</v>
          </cell>
          <cell r="G14188">
            <v>12</v>
          </cell>
          <cell r="J14188">
            <v>26</v>
          </cell>
          <cell r="K14188">
            <v>7.3700003325939178E-2</v>
          </cell>
          <cell r="L14188">
            <v>6.4999997615814209E-2</v>
          </cell>
          <cell r="M14188">
            <v>6.1299998313188553E-2</v>
          </cell>
          <cell r="N14188" t="str">
            <v>Largest</v>
          </cell>
          <cell r="O14188">
            <v>188700</v>
          </cell>
        </row>
        <row r="14189">
          <cell r="A14189" t="str">
            <v>HU</v>
          </cell>
          <cell r="B14189" t="str">
            <v>HU_RV_03FF01</v>
          </cell>
          <cell r="C14189">
            <v>1992</v>
          </cell>
          <cell r="D14189" t="str">
            <v>Annual</v>
          </cell>
          <cell r="E14189" t="str">
            <v>Orthophosphate</v>
          </cell>
          <cell r="F14189" t="str">
            <v>mg/l P</v>
          </cell>
          <cell r="G14189">
            <v>12</v>
          </cell>
          <cell r="J14189">
            <v>31</v>
          </cell>
          <cell r="K14189">
            <v>5.8100000023841858E-2</v>
          </cell>
          <cell r="L14189">
            <v>4.8999998718500137E-2</v>
          </cell>
          <cell r="M14189">
            <v>3.6400001496076584E-2</v>
          </cell>
          <cell r="N14189" t="str">
            <v>Largest</v>
          </cell>
          <cell r="O14189">
            <v>38842.9</v>
          </cell>
        </row>
        <row r="14190">
          <cell r="A14190" t="str">
            <v>HU</v>
          </cell>
          <cell r="B14190" t="str">
            <v>HU_RV_02FR51</v>
          </cell>
          <cell r="C14190">
            <v>1992</v>
          </cell>
          <cell r="D14190" t="str">
            <v>Annual</v>
          </cell>
          <cell r="E14190" t="str">
            <v>Orthophosphate</v>
          </cell>
          <cell r="F14190" t="str">
            <v>mg/l P</v>
          </cell>
          <cell r="G14190">
            <v>12</v>
          </cell>
          <cell r="J14190">
            <v>23</v>
          </cell>
          <cell r="K14190">
            <v>5.7900000363588333E-2</v>
          </cell>
          <cell r="L14190">
            <v>5.2000001072883606E-2</v>
          </cell>
          <cell r="M14190">
            <v>3.359999880194664E-2</v>
          </cell>
          <cell r="N14190" t="str">
            <v>Largest</v>
          </cell>
          <cell r="O14190">
            <v>183350</v>
          </cell>
        </row>
        <row r="14191">
          <cell r="A14191" t="str">
            <v>HU</v>
          </cell>
          <cell r="B14191" t="str">
            <v>HU_RV_02FF32</v>
          </cell>
          <cell r="C14191">
            <v>1992</v>
          </cell>
          <cell r="D14191" t="str">
            <v>Annual</v>
          </cell>
          <cell r="E14191" t="str">
            <v>Orthophosphate</v>
          </cell>
          <cell r="F14191" t="str">
            <v>mg/l P</v>
          </cell>
          <cell r="G14191">
            <v>12</v>
          </cell>
          <cell r="J14191">
            <v>50</v>
          </cell>
          <cell r="K14191">
            <v>5.9000000357627869E-2</v>
          </cell>
          <cell r="L14191">
            <v>5.8499999344348907E-2</v>
          </cell>
          <cell r="M14191">
            <v>4.2599998414516449E-2</v>
          </cell>
          <cell r="N14191" t="str">
            <v>Largest</v>
          </cell>
          <cell r="O14191">
            <v>13698.65</v>
          </cell>
        </row>
        <row r="14192">
          <cell r="A14192" t="str">
            <v>HU</v>
          </cell>
          <cell r="B14192" t="str">
            <v>HU_RV_01FF07</v>
          </cell>
          <cell r="C14192">
            <v>1992</v>
          </cell>
          <cell r="D14192" t="str">
            <v>Annual</v>
          </cell>
          <cell r="E14192" t="str">
            <v>Orthophosphate</v>
          </cell>
          <cell r="F14192" t="str">
            <v>mg/l P</v>
          </cell>
          <cell r="G14192">
            <v>12</v>
          </cell>
          <cell r="J14192">
            <v>25</v>
          </cell>
          <cell r="K14192">
            <v>7.6700001955032349E-2</v>
          </cell>
          <cell r="L14192">
            <v>6.8000003695487976E-2</v>
          </cell>
          <cell r="M14192">
            <v>4.9800001084804535E-2</v>
          </cell>
          <cell r="N14192" t="str">
            <v>Largest</v>
          </cell>
          <cell r="O14192">
            <v>150820</v>
          </cell>
        </row>
        <row r="14193">
          <cell r="A14193" t="str">
            <v>HU</v>
          </cell>
          <cell r="B14193" t="str">
            <v>HU_RV_01FF02</v>
          </cell>
          <cell r="C14193">
            <v>1992</v>
          </cell>
          <cell r="D14193" t="str">
            <v>Annual</v>
          </cell>
          <cell r="E14193" t="str">
            <v>Orthophosphate</v>
          </cell>
          <cell r="F14193" t="str">
            <v>mg/l P</v>
          </cell>
          <cell r="G14193">
            <v>12</v>
          </cell>
          <cell r="J14193">
            <v>25</v>
          </cell>
          <cell r="K14193">
            <v>8.7600000202655792E-2</v>
          </cell>
          <cell r="L14193">
            <v>8.5000000894069672E-2</v>
          </cell>
          <cell r="M14193">
            <v>5.0400000065565109E-2</v>
          </cell>
          <cell r="N14193" t="str">
            <v>Largest</v>
          </cell>
          <cell r="O14193">
            <v>131605</v>
          </cell>
        </row>
        <row r="14194">
          <cell r="A14194" t="str">
            <v>HU</v>
          </cell>
          <cell r="B14194" t="str">
            <v>HU_RV_08FF26</v>
          </cell>
          <cell r="C14194">
            <v>1992</v>
          </cell>
          <cell r="D14194" t="str">
            <v>Annual</v>
          </cell>
          <cell r="E14194" t="str">
            <v>Orthophosphate</v>
          </cell>
          <cell r="F14194" t="str">
            <v>mg/l P</v>
          </cell>
          <cell r="G14194">
            <v>12</v>
          </cell>
          <cell r="J14194">
            <v>28</v>
          </cell>
          <cell r="K14194">
            <v>1.4505000114440918</v>
          </cell>
          <cell r="L14194">
            <v>1.3695000410079956</v>
          </cell>
          <cell r="M14194">
            <v>0.69800001382827759</v>
          </cell>
          <cell r="N14194" t="str">
            <v>Large</v>
          </cell>
          <cell r="O14194">
            <v>806</v>
          </cell>
        </row>
        <row r="14195">
          <cell r="A14195" t="str">
            <v>HU</v>
          </cell>
          <cell r="B14195" t="str">
            <v>HU_RV_09FF13</v>
          </cell>
          <cell r="C14195">
            <v>1992</v>
          </cell>
          <cell r="D14195" t="str">
            <v>Annual</v>
          </cell>
          <cell r="E14195" t="str">
            <v>Orthophosphate</v>
          </cell>
          <cell r="F14195" t="str">
            <v>mg/l P</v>
          </cell>
          <cell r="G14195">
            <v>12</v>
          </cell>
          <cell r="J14195">
            <v>25</v>
          </cell>
          <cell r="K14195">
            <v>1.2361999750137329</v>
          </cell>
          <cell r="L14195">
            <v>1.0920000076293945</v>
          </cell>
          <cell r="M14195">
            <v>0.77950000762939453</v>
          </cell>
          <cell r="N14195" t="str">
            <v>Very Large</v>
          </cell>
          <cell r="O14195">
            <v>1798.33</v>
          </cell>
        </row>
        <row r="14196">
          <cell r="A14196" t="str">
            <v>HU</v>
          </cell>
          <cell r="B14196" t="str">
            <v>HU_RV_04FV12</v>
          </cell>
          <cell r="C14196">
            <v>1992</v>
          </cell>
          <cell r="D14196" t="str">
            <v>Annual</v>
          </cell>
          <cell r="E14196" t="str">
            <v>Orthophosphate</v>
          </cell>
          <cell r="F14196" t="str">
            <v>mg/l P</v>
          </cell>
          <cell r="G14196">
            <v>12</v>
          </cell>
          <cell r="J14196">
            <v>6</v>
          </cell>
          <cell r="K14196">
            <v>8.0300003290176392E-2</v>
          </cell>
          <cell r="L14196">
            <v>5.7000000029802322E-2</v>
          </cell>
          <cell r="M14196">
            <v>6.759999692440033E-2</v>
          </cell>
          <cell r="N14196" t="str">
            <v>Largest</v>
          </cell>
          <cell r="O14196">
            <v>76480.23</v>
          </cell>
        </row>
        <row r="14197">
          <cell r="A14197" t="str">
            <v>HU</v>
          </cell>
          <cell r="B14197" t="str">
            <v>HU_RV_04FF60</v>
          </cell>
          <cell r="C14197">
            <v>1992</v>
          </cell>
          <cell r="D14197" t="str">
            <v>Annual</v>
          </cell>
          <cell r="E14197" t="str">
            <v>Orthophosphate</v>
          </cell>
          <cell r="F14197" t="str">
            <v>mg/l P</v>
          </cell>
          <cell r="G14197">
            <v>12</v>
          </cell>
          <cell r="J14197">
            <v>24</v>
          </cell>
          <cell r="K14197">
            <v>4.0899999439716339E-2</v>
          </cell>
          <cell r="L14197">
            <v>2.3000000044703484E-2</v>
          </cell>
          <cell r="M14197">
            <v>4.5499999076128006E-2</v>
          </cell>
          <cell r="N14197" t="str">
            <v>Medium</v>
          </cell>
          <cell r="O14197">
            <v>113.07</v>
          </cell>
        </row>
        <row r="14198">
          <cell r="A14198" t="str">
            <v>HU</v>
          </cell>
          <cell r="B14198" t="str">
            <v>HU_RV_08FF18</v>
          </cell>
          <cell r="C14198">
            <v>1992</v>
          </cell>
          <cell r="D14198" t="str">
            <v>Annual</v>
          </cell>
          <cell r="E14198" t="str">
            <v>Orthophosphate</v>
          </cell>
          <cell r="F14198" t="str">
            <v>mg/l P</v>
          </cell>
          <cell r="G14198">
            <v>12</v>
          </cell>
          <cell r="J14198">
            <v>26</v>
          </cell>
          <cell r="K14198">
            <v>7.6499998569488525E-2</v>
          </cell>
          <cell r="L14198">
            <v>8.3499997854232788E-2</v>
          </cell>
          <cell r="M14198">
            <v>4.0899999439716339E-2</v>
          </cell>
          <cell r="N14198" t="str">
            <v>Large</v>
          </cell>
          <cell r="O14198">
            <v>814.33</v>
          </cell>
        </row>
        <row r="14199">
          <cell r="A14199" t="str">
            <v>HU</v>
          </cell>
          <cell r="B14199" t="str">
            <v>HU_RV_08FF17</v>
          </cell>
          <cell r="C14199">
            <v>1992</v>
          </cell>
          <cell r="D14199" t="str">
            <v>Annual</v>
          </cell>
          <cell r="E14199" t="str">
            <v>Orthophosphate</v>
          </cell>
          <cell r="F14199" t="str">
            <v>mg/l P</v>
          </cell>
          <cell r="G14199">
            <v>12</v>
          </cell>
          <cell r="J14199">
            <v>52</v>
          </cell>
          <cell r="K14199">
            <v>9.7999997437000275E-2</v>
          </cell>
          <cell r="L14199">
            <v>9.7999997437000275E-2</v>
          </cell>
          <cell r="M14199">
            <v>4.6100001782178879E-2</v>
          </cell>
          <cell r="N14199" t="str">
            <v>Large</v>
          </cell>
          <cell r="O14199">
            <v>875</v>
          </cell>
        </row>
        <row r="14200">
          <cell r="A14200" t="str">
            <v>HU</v>
          </cell>
          <cell r="B14200" t="str">
            <v>HU_RV_08FF07</v>
          </cell>
          <cell r="C14200">
            <v>1992</v>
          </cell>
          <cell r="D14200" t="str">
            <v>Annual</v>
          </cell>
          <cell r="E14200" t="str">
            <v>Orthophosphate</v>
          </cell>
          <cell r="F14200" t="str">
            <v>mg/l P</v>
          </cell>
          <cell r="G14200">
            <v>12</v>
          </cell>
          <cell r="J14200">
            <v>52</v>
          </cell>
          <cell r="K14200">
            <v>7.1000002324581146E-2</v>
          </cell>
          <cell r="L14200">
            <v>7.1999996900558472E-2</v>
          </cell>
          <cell r="M14200">
            <v>4.3400000780820847E-2</v>
          </cell>
          <cell r="N14200" t="str">
            <v>Largest</v>
          </cell>
          <cell r="O14200">
            <v>12886</v>
          </cell>
        </row>
        <row r="14201">
          <cell r="A14201" t="str">
            <v>HU</v>
          </cell>
          <cell r="B14201" t="str">
            <v>HU_RV_12FF02</v>
          </cell>
          <cell r="C14201">
            <v>1992</v>
          </cell>
          <cell r="D14201" t="str">
            <v>Annual</v>
          </cell>
          <cell r="E14201" t="str">
            <v>Orthophosphate</v>
          </cell>
          <cell r="F14201" t="str">
            <v>mg/l P</v>
          </cell>
          <cell r="G14201">
            <v>12</v>
          </cell>
          <cell r="J14201">
            <v>52</v>
          </cell>
          <cell r="K14201">
            <v>9.3900002539157867E-2</v>
          </cell>
          <cell r="L14201">
            <v>7.8000001609325409E-2</v>
          </cell>
          <cell r="M14201">
            <v>4.7499999403953552E-2</v>
          </cell>
          <cell r="N14201" t="str">
            <v>Largest</v>
          </cell>
          <cell r="O14201">
            <v>4302</v>
          </cell>
        </row>
        <row r="14202">
          <cell r="A14202" t="str">
            <v>HU</v>
          </cell>
          <cell r="B14202" t="str">
            <v>HU_RV_09FF08</v>
          </cell>
          <cell r="C14202">
            <v>1992</v>
          </cell>
          <cell r="D14202" t="str">
            <v>Annual</v>
          </cell>
          <cell r="E14202" t="str">
            <v>Orthophosphate</v>
          </cell>
          <cell r="F14202" t="str">
            <v>mg/l P</v>
          </cell>
          <cell r="G14202">
            <v>12</v>
          </cell>
          <cell r="J14202">
            <v>28</v>
          </cell>
          <cell r="K14202">
            <v>0.13349999487400055</v>
          </cell>
          <cell r="L14202">
            <v>0.12250000238418579</v>
          </cell>
          <cell r="M14202">
            <v>5.1500000059604645E-2</v>
          </cell>
          <cell r="N14202" t="str">
            <v>Largest</v>
          </cell>
          <cell r="O14202">
            <v>5812</v>
          </cell>
        </row>
        <row r="14203">
          <cell r="A14203" t="str">
            <v>HU</v>
          </cell>
          <cell r="B14203" t="str">
            <v>HU_RV_09FF06</v>
          </cell>
          <cell r="C14203">
            <v>1992</v>
          </cell>
          <cell r="D14203" t="str">
            <v>Annual</v>
          </cell>
          <cell r="E14203" t="str">
            <v>Orthophosphate</v>
          </cell>
          <cell r="F14203" t="str">
            <v>mg/l P</v>
          </cell>
          <cell r="G14203">
            <v>12</v>
          </cell>
          <cell r="J14203">
            <v>53</v>
          </cell>
          <cell r="K14203">
            <v>8.8100001215934753E-2</v>
          </cell>
          <cell r="L14203">
            <v>7.1999996900558472E-2</v>
          </cell>
          <cell r="M14203">
            <v>6.9600000977516174E-2</v>
          </cell>
          <cell r="N14203" t="str">
            <v>Largest</v>
          </cell>
          <cell r="O14203">
            <v>3502</v>
          </cell>
        </row>
        <row r="14204">
          <cell r="A14204" t="str">
            <v>HU</v>
          </cell>
          <cell r="B14204" t="str">
            <v>HU_RV_05FF07</v>
          </cell>
          <cell r="C14204">
            <v>1992</v>
          </cell>
          <cell r="D14204" t="str">
            <v>Annual</v>
          </cell>
          <cell r="E14204" t="str">
            <v>Orthophosphate</v>
          </cell>
          <cell r="F14204" t="str">
            <v>mg/l P</v>
          </cell>
          <cell r="G14204">
            <v>12</v>
          </cell>
          <cell r="J14204">
            <v>26</v>
          </cell>
          <cell r="K14204">
            <v>1.1159000396728516</v>
          </cell>
          <cell r="L14204">
            <v>0.9570000171661377</v>
          </cell>
          <cell r="M14204">
            <v>0.55549997091293335</v>
          </cell>
          <cell r="N14204" t="str">
            <v>Large</v>
          </cell>
          <cell r="O14204">
            <v>461</v>
          </cell>
        </row>
        <row r="14205">
          <cell r="A14205" t="str">
            <v>HU</v>
          </cell>
          <cell r="B14205" t="str">
            <v>HU_RV_01FF61</v>
          </cell>
          <cell r="C14205">
            <v>1992</v>
          </cell>
          <cell r="D14205" t="str">
            <v>Annual</v>
          </cell>
          <cell r="E14205" t="str">
            <v>Orthophosphate</v>
          </cell>
          <cell r="F14205" t="str">
            <v>mg/l P</v>
          </cell>
          <cell r="G14205">
            <v>12</v>
          </cell>
          <cell r="J14205">
            <v>24</v>
          </cell>
          <cell r="K14205">
            <v>0.52209997177124023</v>
          </cell>
          <cell r="L14205">
            <v>0.44150000810623169</v>
          </cell>
          <cell r="M14205">
            <v>0.32359999418258667</v>
          </cell>
          <cell r="N14205" t="str">
            <v>Large</v>
          </cell>
          <cell r="O14205">
            <v>454.4</v>
          </cell>
        </row>
        <row r="14206">
          <cell r="A14206" t="str">
            <v>HU</v>
          </cell>
          <cell r="B14206" t="str">
            <v>HU_RV_01FF01</v>
          </cell>
          <cell r="C14206">
            <v>1992</v>
          </cell>
          <cell r="D14206" t="str">
            <v>Annual</v>
          </cell>
          <cell r="E14206" t="str">
            <v>Orthophosphate</v>
          </cell>
          <cell r="F14206" t="str">
            <v>mg/l P</v>
          </cell>
          <cell r="G14206">
            <v>12</v>
          </cell>
          <cell r="J14206">
            <v>51</v>
          </cell>
          <cell r="K14206">
            <v>6.9700002670288086E-2</v>
          </cell>
          <cell r="L14206">
            <v>6.4999997615814209E-2</v>
          </cell>
          <cell r="M14206">
            <v>3.6499999463558197E-2</v>
          </cell>
          <cell r="N14206" t="str">
            <v>Largest</v>
          </cell>
          <cell r="O14206">
            <v>131475</v>
          </cell>
        </row>
        <row r="14207">
          <cell r="A14207" t="str">
            <v>HU</v>
          </cell>
          <cell r="B14207" t="str">
            <v>HU_RV_04FF14</v>
          </cell>
          <cell r="C14207">
            <v>1992</v>
          </cell>
          <cell r="D14207" t="str">
            <v>Annual</v>
          </cell>
          <cell r="E14207" t="str">
            <v>Orthophosphate</v>
          </cell>
          <cell r="F14207" t="str">
            <v>mg/l P</v>
          </cell>
          <cell r="G14207">
            <v>12</v>
          </cell>
          <cell r="J14207">
            <v>25</v>
          </cell>
          <cell r="K14207">
            <v>0.53899997472763062</v>
          </cell>
          <cell r="L14207">
            <v>0.5220000147819519</v>
          </cell>
          <cell r="M14207">
            <v>0.25369998812675476</v>
          </cell>
          <cell r="N14207" t="str">
            <v>Largest</v>
          </cell>
          <cell r="O14207">
            <v>3210</v>
          </cell>
        </row>
        <row r="14208">
          <cell r="A14208" t="str">
            <v>HU</v>
          </cell>
          <cell r="B14208" t="str">
            <v>HU_RV_04FB39</v>
          </cell>
          <cell r="C14208">
            <v>1992</v>
          </cell>
          <cell r="D14208" t="str">
            <v>Annual</v>
          </cell>
          <cell r="E14208" t="str">
            <v>Orthophosphate</v>
          </cell>
          <cell r="F14208" t="str">
            <v>mg/l P</v>
          </cell>
          <cell r="G14208">
            <v>12</v>
          </cell>
          <cell r="J14208">
            <v>25</v>
          </cell>
          <cell r="K14208">
            <v>2.500000037252903E-2</v>
          </cell>
          <cell r="L14208">
            <v>1.3000000268220901E-2</v>
          </cell>
          <cell r="M14208">
            <v>2.6900000870227814E-2</v>
          </cell>
          <cell r="N14208" t="str">
            <v>Medium</v>
          </cell>
          <cell r="O14208">
            <v>87.25</v>
          </cell>
        </row>
        <row r="14209">
          <cell r="A14209" t="str">
            <v>HU</v>
          </cell>
          <cell r="B14209" t="str">
            <v>HU_RV_12FF11</v>
          </cell>
          <cell r="C14209">
            <v>1992</v>
          </cell>
          <cell r="D14209" t="str">
            <v>Annual</v>
          </cell>
          <cell r="E14209" t="str">
            <v>Orthophosphate</v>
          </cell>
          <cell r="F14209" t="str">
            <v>mg/l P</v>
          </cell>
          <cell r="G14209">
            <v>12</v>
          </cell>
          <cell r="J14209">
            <v>26</v>
          </cell>
          <cell r="K14209">
            <v>0.93489998579025269</v>
          </cell>
          <cell r="L14209">
            <v>0.8410000205039978</v>
          </cell>
          <cell r="M14209">
            <v>0.46219998598098755</v>
          </cell>
          <cell r="N14209" t="str">
            <v>Large</v>
          </cell>
          <cell r="O14209">
            <v>324.14</v>
          </cell>
        </row>
        <row r="14210">
          <cell r="A14210" t="str">
            <v>HU</v>
          </cell>
          <cell r="B14210" t="str">
            <v>HU_RV_04FF16</v>
          </cell>
          <cell r="C14210">
            <v>1992</v>
          </cell>
          <cell r="D14210" t="str">
            <v>Annual</v>
          </cell>
          <cell r="E14210" t="str">
            <v>Orthophosphate</v>
          </cell>
          <cell r="F14210" t="str">
            <v>mg/l P</v>
          </cell>
          <cell r="G14210">
            <v>12</v>
          </cell>
          <cell r="J14210">
            <v>25</v>
          </cell>
          <cell r="K14210">
            <v>0.39969998598098755</v>
          </cell>
          <cell r="L14210">
            <v>0.19599999487400055</v>
          </cell>
          <cell r="M14210">
            <v>0.44190001487731934</v>
          </cell>
          <cell r="N14210" t="str">
            <v>Large</v>
          </cell>
          <cell r="O14210">
            <v>656</v>
          </cell>
        </row>
        <row r="14211">
          <cell r="A14211" t="str">
            <v>HU</v>
          </cell>
          <cell r="B14211" t="str">
            <v>HU_RV_05FF26</v>
          </cell>
          <cell r="C14211">
            <v>1992</v>
          </cell>
          <cell r="D14211" t="str">
            <v>Annual</v>
          </cell>
          <cell r="E14211" t="str">
            <v>Orthophosphate</v>
          </cell>
          <cell r="F14211" t="str">
            <v>mg/l P</v>
          </cell>
          <cell r="G14211">
            <v>12</v>
          </cell>
          <cell r="J14211">
            <v>25</v>
          </cell>
          <cell r="K14211">
            <v>9.4899997115135193E-2</v>
          </cell>
          <cell r="L14211">
            <v>8.5000000894069672E-2</v>
          </cell>
          <cell r="M14211">
            <v>9.4099998474121094E-2</v>
          </cell>
          <cell r="N14211" t="str">
            <v>Small</v>
          </cell>
          <cell r="O14211">
            <v>39.25</v>
          </cell>
        </row>
        <row r="14212">
          <cell r="A14212" t="str">
            <v>HU</v>
          </cell>
          <cell r="B14212" t="str">
            <v>HU_RV_03FF42</v>
          </cell>
          <cell r="C14212">
            <v>1992</v>
          </cell>
          <cell r="D14212" t="str">
            <v>Annual</v>
          </cell>
          <cell r="E14212" t="str">
            <v>Orthophosphate</v>
          </cell>
          <cell r="F14212" t="str">
            <v>mg/l P</v>
          </cell>
          <cell r="G14212">
            <v>12</v>
          </cell>
          <cell r="J14212">
            <v>20</v>
          </cell>
          <cell r="K14212">
            <v>0.62669998407363892</v>
          </cell>
          <cell r="L14212">
            <v>0.5220000147819519</v>
          </cell>
          <cell r="M14212">
            <v>0.45699998736381531</v>
          </cell>
          <cell r="N14212" t="str">
            <v>Large</v>
          </cell>
          <cell r="O14212">
            <v>988.81</v>
          </cell>
        </row>
        <row r="14213">
          <cell r="A14213" t="str">
            <v>HU</v>
          </cell>
          <cell r="B14213" t="str">
            <v>HU_RV_01FF63</v>
          </cell>
          <cell r="C14213">
            <v>1992</v>
          </cell>
          <cell r="D14213" t="str">
            <v>Annual</v>
          </cell>
          <cell r="E14213" t="str">
            <v>Orthophosphate</v>
          </cell>
          <cell r="F14213" t="str">
            <v>mg/l P</v>
          </cell>
          <cell r="G14213">
            <v>12</v>
          </cell>
          <cell r="J14213">
            <v>25</v>
          </cell>
          <cell r="K14213">
            <v>3.3594000339508057</v>
          </cell>
          <cell r="L14213">
            <v>3.6380000114440918</v>
          </cell>
          <cell r="M14213">
            <v>1.8826999664306641</v>
          </cell>
          <cell r="N14213" t="str">
            <v>Medium</v>
          </cell>
          <cell r="O14213">
            <v>115.32</v>
          </cell>
        </row>
        <row r="14214">
          <cell r="A14214" t="str">
            <v>HU</v>
          </cell>
          <cell r="B14214" t="str">
            <v>HU_RV_05FB70</v>
          </cell>
          <cell r="C14214">
            <v>1992</v>
          </cell>
          <cell r="D14214" t="str">
            <v>Annual</v>
          </cell>
          <cell r="E14214" t="str">
            <v>Orthophosphate</v>
          </cell>
          <cell r="F14214" t="str">
            <v>mg/l P</v>
          </cell>
          <cell r="G14214">
            <v>12</v>
          </cell>
          <cell r="J14214">
            <v>22</v>
          </cell>
          <cell r="K14214">
            <v>7.3899999260902405E-2</v>
          </cell>
          <cell r="L14214">
            <v>4.3999999761581421E-2</v>
          </cell>
          <cell r="M14214">
            <v>7.1599997580051422E-2</v>
          </cell>
          <cell r="N14214" t="str">
            <v>Small</v>
          </cell>
          <cell r="O14214">
            <v>41.1</v>
          </cell>
        </row>
        <row r="14215">
          <cell r="A14215" t="str">
            <v>HU</v>
          </cell>
          <cell r="B14215" t="str">
            <v>HU_RV_02FF17</v>
          </cell>
          <cell r="C14215">
            <v>1992</v>
          </cell>
          <cell r="D14215" t="str">
            <v>Annual</v>
          </cell>
          <cell r="E14215" t="str">
            <v>Orthophosphate</v>
          </cell>
          <cell r="F14215" t="str">
            <v>mg/l P</v>
          </cell>
          <cell r="G14215">
            <v>12</v>
          </cell>
          <cell r="J14215">
            <v>24</v>
          </cell>
          <cell r="K14215">
            <v>0.26350000500679016</v>
          </cell>
          <cell r="L14215">
            <v>0.22499999403953552</v>
          </cell>
          <cell r="M14215">
            <v>0.12639999389648438</v>
          </cell>
          <cell r="N14215" t="str">
            <v>Very Large</v>
          </cell>
          <cell r="O14215">
            <v>1456.89</v>
          </cell>
        </row>
        <row r="14216">
          <cell r="A14216" t="str">
            <v>HU</v>
          </cell>
          <cell r="B14216" t="str">
            <v>HU_RV_02FF13</v>
          </cell>
          <cell r="C14216">
            <v>1992</v>
          </cell>
          <cell r="D14216" t="str">
            <v>Annual</v>
          </cell>
          <cell r="E14216" t="str">
            <v>Orthophosphate</v>
          </cell>
          <cell r="F14216" t="str">
            <v>mg/l P</v>
          </cell>
          <cell r="G14216">
            <v>12</v>
          </cell>
          <cell r="J14216">
            <v>24</v>
          </cell>
          <cell r="K14216">
            <v>0.32019999623298645</v>
          </cell>
          <cell r="L14216">
            <v>0.29150000214576721</v>
          </cell>
          <cell r="M14216">
            <v>0.13910000026226044</v>
          </cell>
          <cell r="N14216" t="str">
            <v>Very Large</v>
          </cell>
          <cell r="O14216">
            <v>1123</v>
          </cell>
        </row>
        <row r="14217">
          <cell r="A14217" t="str">
            <v>HU</v>
          </cell>
          <cell r="B14217" t="str">
            <v>HU_RV_01FF32</v>
          </cell>
          <cell r="C14217">
            <v>1992</v>
          </cell>
          <cell r="D14217" t="str">
            <v>Annual</v>
          </cell>
          <cell r="E14217" t="str">
            <v>Orthophosphate</v>
          </cell>
          <cell r="F14217" t="str">
            <v>mg/l P</v>
          </cell>
          <cell r="G14217">
            <v>12</v>
          </cell>
          <cell r="J14217">
            <v>25</v>
          </cell>
          <cell r="K14217">
            <v>2.2829999923706055</v>
          </cell>
          <cell r="L14217">
            <v>1.9950000047683716</v>
          </cell>
          <cell r="M14217">
            <v>1.4076000452041626</v>
          </cell>
          <cell r="N14217" t="str">
            <v>Large</v>
          </cell>
          <cell r="O14217">
            <v>261.64999999999998</v>
          </cell>
        </row>
        <row r="14218">
          <cell r="A14218" t="str">
            <v>HU</v>
          </cell>
          <cell r="B14218" t="str">
            <v>HU_RV_05FF14</v>
          </cell>
          <cell r="C14218">
            <v>1992</v>
          </cell>
          <cell r="D14218" t="str">
            <v>Annual</v>
          </cell>
          <cell r="E14218" t="str">
            <v>Orthophosphate</v>
          </cell>
          <cell r="F14218" t="str">
            <v>mg/l P</v>
          </cell>
          <cell r="G14218">
            <v>12</v>
          </cell>
          <cell r="J14218">
            <v>26</v>
          </cell>
          <cell r="K14218">
            <v>0.1468999981880188</v>
          </cell>
          <cell r="L14218">
            <v>0.12549999356269836</v>
          </cell>
          <cell r="M14218">
            <v>9.2000000178813934E-2</v>
          </cell>
          <cell r="N14218" t="str">
            <v>Very Large</v>
          </cell>
          <cell r="O14218">
            <v>1185</v>
          </cell>
        </row>
        <row r="14219">
          <cell r="A14219" t="str">
            <v>HU</v>
          </cell>
          <cell r="B14219" t="str">
            <v>HU_RV_09FF21</v>
          </cell>
          <cell r="C14219">
            <v>1992</v>
          </cell>
          <cell r="D14219" t="str">
            <v>Annual</v>
          </cell>
          <cell r="E14219" t="str">
            <v>Orthophosphate</v>
          </cell>
          <cell r="F14219" t="str">
            <v>mg/l P</v>
          </cell>
          <cell r="G14219">
            <v>12</v>
          </cell>
          <cell r="J14219">
            <v>27</v>
          </cell>
          <cell r="K14219">
            <v>0.58020001649856567</v>
          </cell>
          <cell r="L14219">
            <v>0.51800000667572021</v>
          </cell>
          <cell r="M14219">
            <v>0.33790001273155212</v>
          </cell>
          <cell r="N14219" t="str">
            <v>Small</v>
          </cell>
          <cell r="O14219">
            <v>46.67</v>
          </cell>
        </row>
        <row r="14220">
          <cell r="A14220" t="str">
            <v>HU</v>
          </cell>
          <cell r="B14220" t="str">
            <v>HU_RV_12FF03</v>
          </cell>
          <cell r="C14220">
            <v>1992</v>
          </cell>
          <cell r="D14220" t="str">
            <v>Annual</v>
          </cell>
          <cell r="E14220" t="str">
            <v>Orthophosphate</v>
          </cell>
          <cell r="F14220" t="str">
            <v>mg/l P</v>
          </cell>
          <cell r="G14220">
            <v>12</v>
          </cell>
          <cell r="J14220">
            <v>52</v>
          </cell>
          <cell r="K14220">
            <v>0.23970000445842743</v>
          </cell>
          <cell r="L14220">
            <v>0.23299999535083771</v>
          </cell>
          <cell r="M14220">
            <v>0.10329999774694443</v>
          </cell>
          <cell r="N14220" t="str">
            <v>Very Large</v>
          </cell>
          <cell r="O14220">
            <v>2489</v>
          </cell>
        </row>
        <row r="14221">
          <cell r="A14221" t="str">
            <v>HU</v>
          </cell>
          <cell r="B14221" t="str">
            <v>HU_RV_09FF11</v>
          </cell>
          <cell r="C14221">
            <v>1992</v>
          </cell>
          <cell r="D14221" t="str">
            <v>Annual</v>
          </cell>
          <cell r="E14221" t="str">
            <v>Orthophosphate</v>
          </cell>
          <cell r="F14221" t="str">
            <v>mg/l P</v>
          </cell>
          <cell r="G14221">
            <v>12</v>
          </cell>
          <cell r="J14221">
            <v>25</v>
          </cell>
          <cell r="K14221">
            <v>0.607200026512146</v>
          </cell>
          <cell r="L14221">
            <v>0.54799997806549072</v>
          </cell>
          <cell r="M14221">
            <v>0.23280000686645508</v>
          </cell>
          <cell r="N14221" t="str">
            <v>Medium</v>
          </cell>
          <cell r="O14221">
            <v>108.63</v>
          </cell>
        </row>
        <row r="14222">
          <cell r="A14222" t="str">
            <v>HU</v>
          </cell>
          <cell r="B14222" t="str">
            <v>HU_RV_03FF46</v>
          </cell>
          <cell r="C14222">
            <v>1992</v>
          </cell>
          <cell r="D14222" t="str">
            <v>Annual</v>
          </cell>
          <cell r="E14222" t="str">
            <v>Orthophosphate</v>
          </cell>
          <cell r="F14222" t="str">
            <v>mg/l P</v>
          </cell>
          <cell r="G14222">
            <v>12</v>
          </cell>
          <cell r="J14222">
            <v>29</v>
          </cell>
          <cell r="K14222">
            <v>3.8100000470876694E-2</v>
          </cell>
          <cell r="L14222">
            <v>1.3000000268220901E-2</v>
          </cell>
          <cell r="M14222">
            <v>5.820000171661377E-2</v>
          </cell>
          <cell r="N14222" t="str">
            <v>Large</v>
          </cell>
          <cell r="O14222">
            <v>592.84</v>
          </cell>
        </row>
        <row r="14223">
          <cell r="A14223" t="str">
            <v>HU</v>
          </cell>
          <cell r="B14223" t="str">
            <v>HU_RV_06FF20</v>
          </cell>
          <cell r="C14223">
            <v>1992</v>
          </cell>
          <cell r="D14223" t="str">
            <v>Annual</v>
          </cell>
          <cell r="E14223" t="str">
            <v>Orthophosphate</v>
          </cell>
          <cell r="F14223" t="str">
            <v>mg/l P</v>
          </cell>
          <cell r="G14223">
            <v>12</v>
          </cell>
          <cell r="J14223">
            <v>32</v>
          </cell>
          <cell r="K14223">
            <v>0.26620000600814819</v>
          </cell>
          <cell r="L14223">
            <v>0.1550000011920929</v>
          </cell>
          <cell r="M14223">
            <v>0.2159000039100647</v>
          </cell>
          <cell r="N14223" t="str">
            <v>Medium</v>
          </cell>
          <cell r="O14223">
            <v>165.92</v>
          </cell>
        </row>
        <row r="14224">
          <cell r="A14224" t="str">
            <v>HU</v>
          </cell>
          <cell r="B14224" t="str">
            <v>HU_RV_09FF09</v>
          </cell>
          <cell r="C14224">
            <v>1992</v>
          </cell>
          <cell r="D14224" t="str">
            <v>Annual</v>
          </cell>
          <cell r="E14224" t="str">
            <v>Orthophosphate</v>
          </cell>
          <cell r="F14224" t="str">
            <v>mg/l P</v>
          </cell>
          <cell r="G14224">
            <v>12</v>
          </cell>
          <cell r="J14224">
            <v>25</v>
          </cell>
          <cell r="K14224">
            <v>1.0726000070571899</v>
          </cell>
          <cell r="L14224">
            <v>0.87400001287460327</v>
          </cell>
          <cell r="M14224">
            <v>0.66540002822875977</v>
          </cell>
          <cell r="N14224" t="str">
            <v>Medium</v>
          </cell>
          <cell r="O14224">
            <v>158.26</v>
          </cell>
        </row>
        <row r="14225">
          <cell r="A14225" t="str">
            <v>HU</v>
          </cell>
          <cell r="B14225" t="str">
            <v>HU_RV_08FF16</v>
          </cell>
          <cell r="C14225">
            <v>1992</v>
          </cell>
          <cell r="D14225" t="str">
            <v>Annual</v>
          </cell>
          <cell r="E14225" t="str">
            <v>Orthophosphate</v>
          </cell>
          <cell r="F14225" t="str">
            <v>mg/l P</v>
          </cell>
          <cell r="G14225">
            <v>12</v>
          </cell>
          <cell r="J14225">
            <v>25</v>
          </cell>
          <cell r="K14225">
            <v>0.41780000925064087</v>
          </cell>
          <cell r="L14225">
            <v>0.40799999237060547</v>
          </cell>
          <cell r="M14225">
            <v>0.18129999935626984</v>
          </cell>
          <cell r="N14225" t="str">
            <v>Large</v>
          </cell>
          <cell r="O14225">
            <v>280.11</v>
          </cell>
        </row>
        <row r="14226">
          <cell r="A14226" t="str">
            <v>HU</v>
          </cell>
          <cell r="B14226" t="str">
            <v>HU_RV_08FF22</v>
          </cell>
          <cell r="C14226">
            <v>1992</v>
          </cell>
          <cell r="D14226" t="str">
            <v>Annual</v>
          </cell>
          <cell r="E14226" t="str">
            <v>Orthophosphate</v>
          </cell>
          <cell r="F14226" t="str">
            <v>mg/l P</v>
          </cell>
          <cell r="G14226">
            <v>12</v>
          </cell>
          <cell r="J14226">
            <v>26</v>
          </cell>
          <cell r="K14226">
            <v>0.27959999442100525</v>
          </cell>
          <cell r="L14226">
            <v>0.25150001049041748</v>
          </cell>
          <cell r="M14226">
            <v>9.1099999845027924E-2</v>
          </cell>
          <cell r="N14226" t="str">
            <v>Largest</v>
          </cell>
          <cell r="O14226">
            <v>5105</v>
          </cell>
        </row>
        <row r="14227">
          <cell r="A14227" t="str">
            <v>HU</v>
          </cell>
          <cell r="B14227" t="str">
            <v>HU_RV_08FF39</v>
          </cell>
          <cell r="C14227">
            <v>1992</v>
          </cell>
          <cell r="D14227" t="str">
            <v>Annual</v>
          </cell>
          <cell r="E14227" t="str">
            <v>Orthophosphate</v>
          </cell>
          <cell r="F14227" t="str">
            <v>mg/l P</v>
          </cell>
          <cell r="G14227">
            <v>12</v>
          </cell>
          <cell r="J14227">
            <v>51</v>
          </cell>
          <cell r="K14227">
            <v>0.34639999270439148</v>
          </cell>
          <cell r="L14227">
            <v>0.3059999942779541</v>
          </cell>
          <cell r="M14227">
            <v>0.14360000193119049</v>
          </cell>
          <cell r="N14227" t="str">
            <v>Largest</v>
          </cell>
          <cell r="O14227">
            <v>4515</v>
          </cell>
        </row>
        <row r="14228">
          <cell r="A14228" t="str">
            <v>HU</v>
          </cell>
          <cell r="B14228" t="str">
            <v>HU_RV_06FF02</v>
          </cell>
          <cell r="C14228">
            <v>1992</v>
          </cell>
          <cell r="D14228" t="str">
            <v>Annual</v>
          </cell>
          <cell r="E14228" t="str">
            <v>Orthophosphate</v>
          </cell>
          <cell r="F14228" t="str">
            <v>mg/l P</v>
          </cell>
          <cell r="G14228">
            <v>12</v>
          </cell>
          <cell r="J14228">
            <v>25</v>
          </cell>
          <cell r="K14228">
            <v>2.5800000876188278E-2</v>
          </cell>
          <cell r="L14228">
            <v>2.3000000044703484E-2</v>
          </cell>
          <cell r="M14228">
            <v>2.0999999716877937E-2</v>
          </cell>
          <cell r="N14228" t="str">
            <v>Small</v>
          </cell>
          <cell r="O14228">
            <v>2.37</v>
          </cell>
        </row>
        <row r="14229">
          <cell r="A14229" t="str">
            <v>LT</v>
          </cell>
          <cell r="B14229" t="str">
            <v>LT_RV_41</v>
          </cell>
          <cell r="C14229">
            <v>1992</v>
          </cell>
          <cell r="D14229" t="str">
            <v>Annual</v>
          </cell>
          <cell r="E14229" t="str">
            <v>Orthophosphate</v>
          </cell>
          <cell r="F14229" t="str">
            <v>mg/l P</v>
          </cell>
          <cell r="G14229">
            <v>12</v>
          </cell>
          <cell r="J14229">
            <v>9</v>
          </cell>
          <cell r="K14229">
            <v>1.8999999389052391E-2</v>
          </cell>
          <cell r="L14229">
            <v>9.9999997764825821E-3</v>
          </cell>
          <cell r="M14229">
            <v>1.9999999552965164E-2</v>
          </cell>
          <cell r="N14229" t="str">
            <v>Very Large</v>
          </cell>
          <cell r="O14229">
            <v>1168.6400000000001</v>
          </cell>
        </row>
        <row r="14230">
          <cell r="A14230" t="str">
            <v>LT</v>
          </cell>
          <cell r="B14230" t="str">
            <v>LT_RV_42</v>
          </cell>
          <cell r="C14230">
            <v>1992</v>
          </cell>
          <cell r="D14230" t="str">
            <v>Annual</v>
          </cell>
          <cell r="E14230" t="str">
            <v>Orthophosphate</v>
          </cell>
          <cell r="F14230" t="str">
            <v>mg/l P</v>
          </cell>
          <cell r="G14230">
            <v>12</v>
          </cell>
          <cell r="J14230">
            <v>11</v>
          </cell>
          <cell r="K14230">
            <v>6.4000003039836884E-2</v>
          </cell>
          <cell r="L14230">
            <v>6.4999997615814209E-2</v>
          </cell>
          <cell r="M14230">
            <v>4.5000001788139343E-2</v>
          </cell>
          <cell r="N14230" t="str">
            <v>Medium</v>
          </cell>
          <cell r="O14230">
            <v>105.5</v>
          </cell>
        </row>
        <row r="14231">
          <cell r="A14231" t="str">
            <v>LT</v>
          </cell>
          <cell r="B14231" t="str">
            <v>LT_RV_26</v>
          </cell>
          <cell r="C14231">
            <v>1992</v>
          </cell>
          <cell r="D14231" t="str">
            <v>Annual</v>
          </cell>
          <cell r="E14231" t="str">
            <v>Orthophosphate</v>
          </cell>
          <cell r="F14231" t="str">
            <v>mg/l P</v>
          </cell>
          <cell r="G14231">
            <v>12</v>
          </cell>
          <cell r="J14231">
            <v>8</v>
          </cell>
          <cell r="K14231">
            <v>1.6000000759959221E-2</v>
          </cell>
          <cell r="L14231">
            <v>1.4999999664723873E-2</v>
          </cell>
          <cell r="M14231">
            <v>8.0000003799796104E-3</v>
          </cell>
          <cell r="N14231" t="str">
            <v>Small</v>
          </cell>
          <cell r="O14231">
            <v>30.3</v>
          </cell>
        </row>
        <row r="14232">
          <cell r="A14232" t="str">
            <v>LT</v>
          </cell>
          <cell r="B14232" t="str">
            <v>LT_RV_11</v>
          </cell>
          <cell r="C14232">
            <v>1992</v>
          </cell>
          <cell r="D14232" t="str">
            <v>Annual</v>
          </cell>
          <cell r="E14232" t="str">
            <v>Orthophosphate</v>
          </cell>
          <cell r="F14232" t="str">
            <v>mg/l P</v>
          </cell>
          <cell r="G14232">
            <v>12</v>
          </cell>
          <cell r="J14232">
            <v>10</v>
          </cell>
          <cell r="K14232">
            <v>8.2000002264976501E-2</v>
          </cell>
          <cell r="L14232">
            <v>7.9999998211860657E-2</v>
          </cell>
          <cell r="M14232">
            <v>6.4999997615814209E-2</v>
          </cell>
          <cell r="N14232" t="str">
            <v>Largest</v>
          </cell>
          <cell r="O14232">
            <v>36572.04</v>
          </cell>
        </row>
        <row r="14233">
          <cell r="A14233" t="str">
            <v>LT</v>
          </cell>
          <cell r="B14233" t="str">
            <v>LT_RV_28</v>
          </cell>
          <cell r="C14233">
            <v>1992</v>
          </cell>
          <cell r="D14233" t="str">
            <v>Annual</v>
          </cell>
          <cell r="E14233" t="str">
            <v>Orthophosphate</v>
          </cell>
          <cell r="F14233" t="str">
            <v>mg/l P</v>
          </cell>
          <cell r="G14233">
            <v>12</v>
          </cell>
          <cell r="J14233">
            <v>12</v>
          </cell>
          <cell r="K14233">
            <v>0.10700000077486038</v>
          </cell>
          <cell r="L14233">
            <v>7.5999997556209564E-2</v>
          </cell>
          <cell r="M14233">
            <v>8.7999999523162842E-2</v>
          </cell>
          <cell r="N14233" t="str">
            <v>Very Large</v>
          </cell>
          <cell r="O14233">
            <v>1384.49</v>
          </cell>
        </row>
        <row r="14234">
          <cell r="A14234" t="str">
            <v>LT</v>
          </cell>
          <cell r="B14234" t="str">
            <v>LT_RV_31</v>
          </cell>
          <cell r="C14234">
            <v>1992</v>
          </cell>
          <cell r="D14234" t="str">
            <v>Annual</v>
          </cell>
          <cell r="E14234" t="str">
            <v>Orthophosphate</v>
          </cell>
          <cell r="F14234" t="str">
            <v>mg/l P</v>
          </cell>
          <cell r="G14234">
            <v>12</v>
          </cell>
          <cell r="J14234">
            <v>11</v>
          </cell>
          <cell r="K14234">
            <v>0.61500000953674316</v>
          </cell>
          <cell r="L14234">
            <v>0.54000002145767212</v>
          </cell>
          <cell r="M14234">
            <v>0.53700000047683716</v>
          </cell>
          <cell r="N14234" t="str">
            <v>Medium</v>
          </cell>
          <cell r="O14234">
            <v>152.41</v>
          </cell>
        </row>
        <row r="14235">
          <cell r="A14235" t="str">
            <v>LT</v>
          </cell>
          <cell r="B14235" t="str">
            <v>LT_RV_70</v>
          </cell>
          <cell r="C14235">
            <v>1992</v>
          </cell>
          <cell r="D14235" t="str">
            <v>Annual</v>
          </cell>
          <cell r="E14235" t="str">
            <v>Orthophosphate</v>
          </cell>
          <cell r="F14235" t="str">
            <v>mg/l P</v>
          </cell>
          <cell r="G14235">
            <v>12</v>
          </cell>
          <cell r="J14235">
            <v>9</v>
          </cell>
          <cell r="K14235">
            <v>5.9000000357627869E-2</v>
          </cell>
          <cell r="L14235">
            <v>5.9999998658895493E-2</v>
          </cell>
          <cell r="M14235">
            <v>1.6000000759959221E-2</v>
          </cell>
          <cell r="N14235" t="str">
            <v>Largest</v>
          </cell>
          <cell r="O14235">
            <v>3677.25</v>
          </cell>
        </row>
        <row r="14236">
          <cell r="A14236" t="str">
            <v>LT</v>
          </cell>
          <cell r="B14236" t="str">
            <v>LT_RV_69</v>
          </cell>
          <cell r="C14236">
            <v>1992</v>
          </cell>
          <cell r="D14236" t="str">
            <v>Annual</v>
          </cell>
          <cell r="E14236" t="str">
            <v>Orthophosphate</v>
          </cell>
          <cell r="F14236" t="str">
            <v>mg/l P</v>
          </cell>
          <cell r="G14236">
            <v>12</v>
          </cell>
          <cell r="J14236">
            <v>9</v>
          </cell>
          <cell r="K14236">
            <v>6.8999998271465302E-2</v>
          </cell>
          <cell r="L14236">
            <v>5.000000074505806E-2</v>
          </cell>
          <cell r="M14236">
            <v>7.5999997556209564E-2</v>
          </cell>
          <cell r="N14236" t="str">
            <v>Largest</v>
          </cell>
          <cell r="O14236">
            <v>2547.19</v>
          </cell>
        </row>
        <row r="14237">
          <cell r="A14237" t="str">
            <v>LT</v>
          </cell>
          <cell r="B14237" t="str">
            <v>LT_RV_19</v>
          </cell>
          <cell r="C14237">
            <v>1992</v>
          </cell>
          <cell r="D14237" t="str">
            <v>Annual</v>
          </cell>
          <cell r="E14237" t="str">
            <v>Orthophosphate</v>
          </cell>
          <cell r="F14237" t="str">
            <v>mg/l P</v>
          </cell>
          <cell r="G14237">
            <v>12</v>
          </cell>
          <cell r="J14237">
            <v>10</v>
          </cell>
          <cell r="K14237">
            <v>3.9000000804662704E-2</v>
          </cell>
          <cell r="L14237">
            <v>3.9999999105930328E-2</v>
          </cell>
          <cell r="M14237">
            <v>1.2000000104308128E-2</v>
          </cell>
          <cell r="N14237" t="str">
            <v>Large</v>
          </cell>
          <cell r="O14237">
            <v>356.21</v>
          </cell>
        </row>
        <row r="14238">
          <cell r="A14238" t="str">
            <v>LT</v>
          </cell>
          <cell r="B14238" t="str">
            <v>LT_RV_61</v>
          </cell>
          <cell r="C14238">
            <v>1992</v>
          </cell>
          <cell r="D14238" t="str">
            <v>Annual</v>
          </cell>
          <cell r="E14238" t="str">
            <v>Orthophosphate</v>
          </cell>
          <cell r="F14238" t="str">
            <v>mg/l P</v>
          </cell>
          <cell r="G14238">
            <v>12</v>
          </cell>
          <cell r="J14238">
            <v>9</v>
          </cell>
          <cell r="K14238">
            <v>8.3999998867511749E-2</v>
          </cell>
          <cell r="L14238">
            <v>7.9999998211860657E-2</v>
          </cell>
          <cell r="M14238">
            <v>2.6000000536441803E-2</v>
          </cell>
          <cell r="N14238" t="str">
            <v>Large</v>
          </cell>
          <cell r="O14238">
            <v>548.19000000000005</v>
          </cell>
        </row>
        <row r="14239">
          <cell r="A14239" t="str">
            <v>LT</v>
          </cell>
          <cell r="B14239" t="str">
            <v>LT_RV_67</v>
          </cell>
          <cell r="C14239">
            <v>1992</v>
          </cell>
          <cell r="D14239" t="str">
            <v>Annual</v>
          </cell>
          <cell r="E14239" t="str">
            <v>Orthophosphate</v>
          </cell>
          <cell r="F14239" t="str">
            <v>mg/l P</v>
          </cell>
          <cell r="G14239">
            <v>12</v>
          </cell>
          <cell r="J14239">
            <v>10</v>
          </cell>
          <cell r="K14239">
            <v>2.8000000864267349E-2</v>
          </cell>
          <cell r="L14239">
            <v>9.9999997764825821E-3</v>
          </cell>
          <cell r="M14239">
            <v>4.1000001132488251E-2</v>
          </cell>
          <cell r="N14239" t="str">
            <v>Medium</v>
          </cell>
          <cell r="O14239">
            <v>176.52</v>
          </cell>
        </row>
        <row r="14240">
          <cell r="A14240" t="str">
            <v>LT</v>
          </cell>
          <cell r="B14240" t="str">
            <v>LT_RV_40</v>
          </cell>
          <cell r="C14240">
            <v>1992</v>
          </cell>
          <cell r="D14240" t="str">
            <v>Annual</v>
          </cell>
          <cell r="E14240" t="str">
            <v>Orthophosphate</v>
          </cell>
          <cell r="F14240" t="str">
            <v>mg/l P</v>
          </cell>
          <cell r="G14240">
            <v>12</v>
          </cell>
          <cell r="J14240">
            <v>10</v>
          </cell>
          <cell r="K14240">
            <v>0.41800001263618469</v>
          </cell>
          <cell r="L14240">
            <v>0.43000000715255737</v>
          </cell>
          <cell r="M14240">
            <v>0.19699999690055847</v>
          </cell>
          <cell r="N14240" t="str">
            <v>Largest</v>
          </cell>
          <cell r="O14240">
            <v>6795.94</v>
          </cell>
        </row>
        <row r="14241">
          <cell r="A14241" t="str">
            <v>LT</v>
          </cell>
          <cell r="B14241" t="str">
            <v>LT_RV_32</v>
          </cell>
          <cell r="C14241">
            <v>1992</v>
          </cell>
          <cell r="D14241" t="str">
            <v>Annual</v>
          </cell>
          <cell r="E14241" t="str">
            <v>Orthophosphate</v>
          </cell>
          <cell r="F14241" t="str">
            <v>mg/l P</v>
          </cell>
          <cell r="G14241">
            <v>12</v>
          </cell>
          <cell r="J14241">
            <v>8</v>
          </cell>
          <cell r="K14241">
            <v>1.8999999389052391E-2</v>
          </cell>
          <cell r="L14241">
            <v>9.9999997764825821E-3</v>
          </cell>
          <cell r="M14241">
            <v>2.199999988079071E-2</v>
          </cell>
          <cell r="N14241" t="str">
            <v>Small</v>
          </cell>
          <cell r="O14241">
            <v>1.95</v>
          </cell>
        </row>
        <row r="14242">
          <cell r="A14242" t="str">
            <v>LT</v>
          </cell>
          <cell r="B14242" t="str">
            <v>LT_RV_36</v>
          </cell>
          <cell r="C14242">
            <v>1992</v>
          </cell>
          <cell r="D14242" t="str">
            <v>Annual</v>
          </cell>
          <cell r="E14242" t="str">
            <v>Orthophosphate</v>
          </cell>
          <cell r="F14242" t="str">
            <v>mg/l P</v>
          </cell>
          <cell r="G14242">
            <v>12</v>
          </cell>
          <cell r="J14242">
            <v>10</v>
          </cell>
          <cell r="K14242">
            <v>3.2999999821186066E-2</v>
          </cell>
          <cell r="L14242">
            <v>3.4000001847743988E-2</v>
          </cell>
          <cell r="M14242">
            <v>1.3000000268220901E-2</v>
          </cell>
          <cell r="N14242" t="str">
            <v>Large</v>
          </cell>
          <cell r="O14242">
            <v>748.1</v>
          </cell>
        </row>
        <row r="14243">
          <cell r="A14243" t="str">
            <v>LT</v>
          </cell>
          <cell r="B14243" t="str">
            <v>LT_RV_25</v>
          </cell>
          <cell r="C14243">
            <v>1992</v>
          </cell>
          <cell r="D14243" t="str">
            <v>Annual</v>
          </cell>
          <cell r="E14243" t="str">
            <v>Orthophosphate</v>
          </cell>
          <cell r="F14243" t="str">
            <v>mg/l P</v>
          </cell>
          <cell r="G14243">
            <v>12</v>
          </cell>
          <cell r="J14243">
            <v>8</v>
          </cell>
          <cell r="K14243">
            <v>0.16099999845027924</v>
          </cell>
          <cell r="L14243">
            <v>0.20000000298023224</v>
          </cell>
          <cell r="M14243">
            <v>0.11599999666213989</v>
          </cell>
          <cell r="N14243" t="str">
            <v>Medium</v>
          </cell>
          <cell r="O14243">
            <v>155.63</v>
          </cell>
        </row>
        <row r="14244">
          <cell r="A14244" t="str">
            <v>LT</v>
          </cell>
          <cell r="B14244" t="str">
            <v>LT_RV_23</v>
          </cell>
          <cell r="C14244">
            <v>1992</v>
          </cell>
          <cell r="D14244" t="str">
            <v>Annual</v>
          </cell>
          <cell r="E14244" t="str">
            <v>Orthophosphate</v>
          </cell>
          <cell r="F14244" t="str">
            <v>mg/l P</v>
          </cell>
          <cell r="G14244">
            <v>12</v>
          </cell>
          <cell r="J14244">
            <v>8</v>
          </cell>
          <cell r="K14244">
            <v>5.2000001072883606E-2</v>
          </cell>
          <cell r="L14244">
            <v>4.5000001788139343E-2</v>
          </cell>
          <cell r="M14244">
            <v>3.2699998468160629E-2</v>
          </cell>
          <cell r="N14244" t="str">
            <v>Very Large</v>
          </cell>
          <cell r="O14244">
            <v>1869.02</v>
          </cell>
        </row>
        <row r="14245">
          <cell r="A14245" t="str">
            <v>LT</v>
          </cell>
          <cell r="B14245" t="str">
            <v>LT_RV_22</v>
          </cell>
          <cell r="C14245">
            <v>1992</v>
          </cell>
          <cell r="D14245" t="str">
            <v>Annual</v>
          </cell>
          <cell r="E14245" t="str">
            <v>Orthophosphate</v>
          </cell>
          <cell r="F14245" t="str">
            <v>mg/l P</v>
          </cell>
          <cell r="G14245">
            <v>12</v>
          </cell>
          <cell r="J14245">
            <v>9</v>
          </cell>
          <cell r="K14245">
            <v>0.13600000739097595</v>
          </cell>
          <cell r="L14245">
            <v>9.0000003576278687E-2</v>
          </cell>
          <cell r="M14245">
            <v>0.13600000739097595</v>
          </cell>
          <cell r="N14245" t="str">
            <v>Largest</v>
          </cell>
          <cell r="O14245">
            <v>3595.99</v>
          </cell>
        </row>
        <row r="14246">
          <cell r="A14246" t="str">
            <v>LT</v>
          </cell>
          <cell r="B14246" t="str">
            <v>LT_RV_21</v>
          </cell>
          <cell r="C14246">
            <v>1992</v>
          </cell>
          <cell r="D14246" t="str">
            <v>Annual</v>
          </cell>
          <cell r="E14246" t="str">
            <v>Orthophosphate</v>
          </cell>
          <cell r="F14246" t="str">
            <v>mg/l P</v>
          </cell>
          <cell r="G14246">
            <v>12</v>
          </cell>
          <cell r="J14246">
            <v>9</v>
          </cell>
          <cell r="K14246">
            <v>2.9999999329447746E-2</v>
          </cell>
          <cell r="L14246">
            <v>1.9999999552965164E-2</v>
          </cell>
          <cell r="M14246">
            <v>2.8000000864267349E-2</v>
          </cell>
          <cell r="N14246" t="str">
            <v>Very Large</v>
          </cell>
          <cell r="O14246">
            <v>1676.5</v>
          </cell>
        </row>
        <row r="14247">
          <cell r="A14247" t="str">
            <v>LT</v>
          </cell>
          <cell r="B14247" t="str">
            <v>LT_RV_8</v>
          </cell>
          <cell r="C14247">
            <v>1992</v>
          </cell>
          <cell r="D14247" t="str">
            <v>Annual</v>
          </cell>
          <cell r="E14247" t="str">
            <v>Orthophosphate</v>
          </cell>
          <cell r="F14247" t="str">
            <v>mg/l P</v>
          </cell>
          <cell r="G14247">
            <v>12</v>
          </cell>
          <cell r="J14247">
            <v>11</v>
          </cell>
          <cell r="K14247">
            <v>7.5999997556209564E-2</v>
          </cell>
          <cell r="L14247">
            <v>5.9999998658895493E-2</v>
          </cell>
          <cell r="M14247">
            <v>6.1999998986721039E-2</v>
          </cell>
          <cell r="N14247" t="str">
            <v>Largest</v>
          </cell>
          <cell r="O14247">
            <v>11382.89</v>
          </cell>
        </row>
        <row r="14248">
          <cell r="A14248" t="str">
            <v>LT</v>
          </cell>
          <cell r="B14248" t="str">
            <v>LT_RV_17</v>
          </cell>
          <cell r="C14248">
            <v>1992</v>
          </cell>
          <cell r="D14248" t="str">
            <v>Annual</v>
          </cell>
          <cell r="E14248" t="str">
            <v>Orthophosphate</v>
          </cell>
          <cell r="F14248" t="str">
            <v>mg/l P</v>
          </cell>
          <cell r="G14248">
            <v>12</v>
          </cell>
          <cell r="J14248">
            <v>9</v>
          </cell>
          <cell r="K14248">
            <v>3.9999999105930328E-2</v>
          </cell>
          <cell r="L14248">
            <v>3.9999999105930328E-2</v>
          </cell>
          <cell r="M14248">
            <v>1.7000000923871994E-2</v>
          </cell>
          <cell r="N14248" t="str">
            <v>Largest</v>
          </cell>
          <cell r="O14248">
            <v>2618.52</v>
          </cell>
        </row>
        <row r="14249">
          <cell r="A14249" t="str">
            <v>LT</v>
          </cell>
          <cell r="B14249" t="str">
            <v>LT_RV_14</v>
          </cell>
          <cell r="C14249">
            <v>1992</v>
          </cell>
          <cell r="D14249" t="str">
            <v>Annual</v>
          </cell>
          <cell r="E14249" t="str">
            <v>Orthophosphate</v>
          </cell>
          <cell r="F14249" t="str">
            <v>mg/l P</v>
          </cell>
          <cell r="G14249">
            <v>12</v>
          </cell>
          <cell r="J14249">
            <v>10</v>
          </cell>
          <cell r="K14249">
            <v>4.1999999433755875E-2</v>
          </cell>
          <cell r="L14249">
            <v>2.9999999329447746E-2</v>
          </cell>
          <cell r="M14249">
            <v>3.4000001847743988E-2</v>
          </cell>
          <cell r="N14249" t="str">
            <v>Large</v>
          </cell>
          <cell r="O14249">
            <v>415.48</v>
          </cell>
        </row>
        <row r="14250">
          <cell r="A14250" t="str">
            <v>LT</v>
          </cell>
          <cell r="B14250" t="str">
            <v>LT_RV_56</v>
          </cell>
          <cell r="C14250">
            <v>1992</v>
          </cell>
          <cell r="D14250" t="str">
            <v>Annual</v>
          </cell>
          <cell r="E14250" t="str">
            <v>Orthophosphate</v>
          </cell>
          <cell r="F14250" t="str">
            <v>mg/l P</v>
          </cell>
          <cell r="G14250">
            <v>12</v>
          </cell>
          <cell r="J14250">
            <v>10</v>
          </cell>
          <cell r="K14250">
            <v>7.6999999582767487E-2</v>
          </cell>
          <cell r="L14250">
            <v>2.9999999329447746E-2</v>
          </cell>
          <cell r="M14250">
            <v>0.15600000321865082</v>
          </cell>
          <cell r="N14250" t="str">
            <v>Large</v>
          </cell>
          <cell r="O14250">
            <v>455.59</v>
          </cell>
        </row>
        <row r="14251">
          <cell r="A14251" t="str">
            <v>LT</v>
          </cell>
          <cell r="B14251" t="str">
            <v>LT_RV_60</v>
          </cell>
          <cell r="C14251">
            <v>1992</v>
          </cell>
          <cell r="D14251" t="str">
            <v>Annual</v>
          </cell>
          <cell r="E14251" t="str">
            <v>Orthophosphate</v>
          </cell>
          <cell r="F14251" t="str">
            <v>mg/l P</v>
          </cell>
          <cell r="G14251">
            <v>12</v>
          </cell>
          <cell r="J14251">
            <v>9</v>
          </cell>
          <cell r="K14251">
            <v>5.299999937415123E-2</v>
          </cell>
          <cell r="L14251">
            <v>3.9999999105930328E-2</v>
          </cell>
          <cell r="M14251">
            <v>4.3000001460313797E-2</v>
          </cell>
          <cell r="N14251" t="str">
            <v>Large</v>
          </cell>
          <cell r="O14251">
            <v>466.95</v>
          </cell>
        </row>
        <row r="14252">
          <cell r="A14252" t="str">
            <v>LT</v>
          </cell>
          <cell r="B14252" t="str">
            <v>LT_RV_64</v>
          </cell>
          <cell r="C14252">
            <v>1992</v>
          </cell>
          <cell r="D14252" t="str">
            <v>Annual</v>
          </cell>
          <cell r="E14252" t="str">
            <v>Orthophosphate</v>
          </cell>
          <cell r="F14252" t="str">
            <v>mg/l P</v>
          </cell>
          <cell r="G14252">
            <v>12</v>
          </cell>
          <cell r="J14252">
            <v>10</v>
          </cell>
          <cell r="K14252">
            <v>6.3000001013278961E-2</v>
          </cell>
          <cell r="L14252">
            <v>3.9999999105930328E-2</v>
          </cell>
          <cell r="M14252">
            <v>9.7999997437000275E-2</v>
          </cell>
          <cell r="N14252" t="str">
            <v>Very Large</v>
          </cell>
          <cell r="O14252">
            <v>2163.17</v>
          </cell>
        </row>
        <row r="14253">
          <cell r="A14253" t="str">
            <v>LT</v>
          </cell>
          <cell r="B14253" t="str">
            <v>LT_RV_1</v>
          </cell>
          <cell r="C14253">
            <v>1992</v>
          </cell>
          <cell r="D14253" t="str">
            <v>Annual</v>
          </cell>
          <cell r="E14253" t="str">
            <v>Orthophosphate</v>
          </cell>
          <cell r="F14253" t="str">
            <v>mg/l P</v>
          </cell>
          <cell r="G14253">
            <v>12</v>
          </cell>
          <cell r="J14253">
            <v>13</v>
          </cell>
          <cell r="K14253">
            <v>3.2000001519918442E-2</v>
          </cell>
          <cell r="L14253">
            <v>1.2000000104308128E-2</v>
          </cell>
          <cell r="M14253">
            <v>3.0999999493360519E-2</v>
          </cell>
          <cell r="N14253" t="str">
            <v>Large</v>
          </cell>
          <cell r="O14253">
            <v>970.53</v>
          </cell>
        </row>
        <row r="14254">
          <cell r="A14254" t="str">
            <v>LT</v>
          </cell>
          <cell r="B14254" t="str">
            <v>LT_RV_20</v>
          </cell>
          <cell r="C14254">
            <v>1992</v>
          </cell>
          <cell r="D14254" t="str">
            <v>Annual</v>
          </cell>
          <cell r="E14254" t="str">
            <v>Orthophosphate</v>
          </cell>
          <cell r="F14254" t="str">
            <v>mg/l P</v>
          </cell>
          <cell r="G14254">
            <v>12</v>
          </cell>
          <cell r="J14254">
            <v>10</v>
          </cell>
          <cell r="K14254">
            <v>0.12999999523162842</v>
          </cell>
          <cell r="L14254">
            <v>0.10999999940395355</v>
          </cell>
          <cell r="M14254">
            <v>6.3000001013278961E-2</v>
          </cell>
          <cell r="N14254" t="str">
            <v>Large</v>
          </cell>
          <cell r="O14254">
            <v>367.57</v>
          </cell>
        </row>
        <row r="14255">
          <cell r="A14255" t="str">
            <v>LT</v>
          </cell>
          <cell r="B14255" t="str">
            <v>LT_RV_95</v>
          </cell>
          <cell r="C14255">
            <v>1992</v>
          </cell>
          <cell r="D14255" t="str">
            <v>Annual</v>
          </cell>
          <cell r="E14255" t="str">
            <v>Orthophosphate</v>
          </cell>
          <cell r="F14255" t="str">
            <v>mg/l P</v>
          </cell>
          <cell r="G14255">
            <v>12</v>
          </cell>
          <cell r="J14255">
            <v>10</v>
          </cell>
          <cell r="K14255">
            <v>3.4000001847743988E-2</v>
          </cell>
          <cell r="L14255">
            <v>2.199999988079071E-2</v>
          </cell>
          <cell r="M14255">
            <v>2.8999999165534973E-2</v>
          </cell>
          <cell r="N14255" t="str">
            <v>Large</v>
          </cell>
          <cell r="O14255">
            <v>304.37</v>
          </cell>
        </row>
        <row r="14256">
          <cell r="A14256" t="str">
            <v>LT</v>
          </cell>
          <cell r="B14256" t="str">
            <v>LT_RV_58</v>
          </cell>
          <cell r="C14256">
            <v>1992</v>
          </cell>
          <cell r="D14256" t="str">
            <v>Annual</v>
          </cell>
          <cell r="E14256" t="str">
            <v>Orthophosphate</v>
          </cell>
          <cell r="F14256" t="str">
            <v>mg/l P</v>
          </cell>
          <cell r="G14256">
            <v>12</v>
          </cell>
          <cell r="J14256">
            <v>10</v>
          </cell>
          <cell r="K14256">
            <v>0.22599999606609344</v>
          </cell>
          <cell r="L14256">
            <v>7.0000000298023224E-2</v>
          </cell>
          <cell r="M14256">
            <v>0.3880000114440918</v>
          </cell>
          <cell r="N14256" t="str">
            <v>Medium</v>
          </cell>
          <cell r="O14256">
            <v>168.33</v>
          </cell>
        </row>
        <row r="14257">
          <cell r="A14257" t="str">
            <v>LT</v>
          </cell>
          <cell r="B14257" t="str">
            <v>LT_RV_74</v>
          </cell>
          <cell r="C14257">
            <v>1992</v>
          </cell>
          <cell r="D14257" t="str">
            <v>Annual</v>
          </cell>
          <cell r="E14257" t="str">
            <v>Orthophosphate</v>
          </cell>
          <cell r="F14257" t="str">
            <v>mg/l P</v>
          </cell>
          <cell r="G14257">
            <v>12</v>
          </cell>
          <cell r="J14257">
            <v>10</v>
          </cell>
          <cell r="K14257">
            <v>4.1000001132488251E-2</v>
          </cell>
          <cell r="L14257">
            <v>2.9999999329447746E-2</v>
          </cell>
          <cell r="M14257">
            <v>2.8999999165534973E-2</v>
          </cell>
          <cell r="N14257" t="str">
            <v>Medium</v>
          </cell>
          <cell r="O14257">
            <v>193.24</v>
          </cell>
        </row>
        <row r="14258">
          <cell r="A14258" t="str">
            <v>LT</v>
          </cell>
          <cell r="B14258" t="str">
            <v>LT_RV_33</v>
          </cell>
          <cell r="C14258">
            <v>1992</v>
          </cell>
          <cell r="D14258" t="str">
            <v>Annual</v>
          </cell>
          <cell r="E14258" t="str">
            <v>Orthophosphate</v>
          </cell>
          <cell r="F14258" t="str">
            <v>mg/l P</v>
          </cell>
          <cell r="G14258">
            <v>12</v>
          </cell>
          <cell r="J14258">
            <v>8</v>
          </cell>
          <cell r="K14258">
            <v>6.1000000685453415E-2</v>
          </cell>
          <cell r="L14258">
            <v>4.5000001788139343E-2</v>
          </cell>
          <cell r="M14258">
            <v>5.7999998331069946E-2</v>
          </cell>
          <cell r="N14258" t="str">
            <v>Very Large</v>
          </cell>
          <cell r="O14258">
            <v>1964.5</v>
          </cell>
        </row>
        <row r="14259">
          <cell r="A14259" t="str">
            <v>LT</v>
          </cell>
          <cell r="B14259" t="str">
            <v>LT_RV_84</v>
          </cell>
          <cell r="C14259">
            <v>1992</v>
          </cell>
          <cell r="D14259" t="str">
            <v>Annual</v>
          </cell>
          <cell r="E14259" t="str">
            <v>Orthophosphate</v>
          </cell>
          <cell r="F14259" t="str">
            <v>mg/l P</v>
          </cell>
          <cell r="G14259">
            <v>12</v>
          </cell>
          <cell r="J14259">
            <v>11</v>
          </cell>
          <cell r="K14259">
            <v>5.6000001728534698E-2</v>
          </cell>
          <cell r="L14259">
            <v>2.9999999329447746E-2</v>
          </cell>
          <cell r="M14259">
            <v>5.299999937415123E-2</v>
          </cell>
          <cell r="N14259" t="str">
            <v>Large</v>
          </cell>
          <cell r="O14259">
            <v>319.18</v>
          </cell>
        </row>
        <row r="14260">
          <cell r="A14260" t="str">
            <v>LT</v>
          </cell>
          <cell r="B14260" t="str">
            <v>LT_RV_52</v>
          </cell>
          <cell r="C14260">
            <v>1992</v>
          </cell>
          <cell r="D14260" t="str">
            <v>Annual</v>
          </cell>
          <cell r="E14260" t="str">
            <v>Orthophosphate</v>
          </cell>
          <cell r="F14260" t="str">
            <v>mg/l P</v>
          </cell>
          <cell r="G14260">
            <v>12</v>
          </cell>
          <cell r="J14260">
            <v>10</v>
          </cell>
          <cell r="K14260">
            <v>8.7999999523162842E-2</v>
          </cell>
          <cell r="L14260">
            <v>6.4999997615814209E-2</v>
          </cell>
          <cell r="M14260">
            <v>7.0000000298023224E-2</v>
          </cell>
          <cell r="N14260" t="str">
            <v>Largest</v>
          </cell>
          <cell r="O14260">
            <v>3314.55</v>
          </cell>
        </row>
        <row r="14261">
          <cell r="A14261" t="str">
            <v>LT</v>
          </cell>
          <cell r="B14261" t="str">
            <v>LT_RV_83</v>
          </cell>
          <cell r="C14261">
            <v>1992</v>
          </cell>
          <cell r="D14261" t="str">
            <v>Annual</v>
          </cell>
          <cell r="E14261" t="str">
            <v>Orthophosphate</v>
          </cell>
          <cell r="F14261" t="str">
            <v>mg/l P</v>
          </cell>
          <cell r="G14261">
            <v>12</v>
          </cell>
          <cell r="J14261">
            <v>11</v>
          </cell>
          <cell r="K14261">
            <v>9.3000002205371857E-2</v>
          </cell>
          <cell r="L14261">
            <v>7.9999998211860657E-2</v>
          </cell>
          <cell r="M14261">
            <v>4.8000000417232513E-2</v>
          </cell>
          <cell r="N14261" t="str">
            <v>Large</v>
          </cell>
          <cell r="O14261">
            <v>910.5</v>
          </cell>
        </row>
        <row r="14262">
          <cell r="A14262" t="str">
            <v>LT</v>
          </cell>
          <cell r="B14262" t="str">
            <v>LT_RV_82</v>
          </cell>
          <cell r="C14262">
            <v>1992</v>
          </cell>
          <cell r="D14262" t="str">
            <v>Annual</v>
          </cell>
          <cell r="E14262" t="str">
            <v>Orthophosphate</v>
          </cell>
          <cell r="F14262" t="str">
            <v>mg/l P</v>
          </cell>
          <cell r="G14262">
            <v>12</v>
          </cell>
          <cell r="J14262">
            <v>10</v>
          </cell>
          <cell r="K14262">
            <v>0.12600000202655792</v>
          </cell>
          <cell r="L14262">
            <v>5.4999999701976776E-2</v>
          </cell>
          <cell r="M14262">
            <v>0.23899999260902405</v>
          </cell>
          <cell r="N14262" t="str">
            <v>Largest</v>
          </cell>
          <cell r="O14262">
            <v>3689.98</v>
          </cell>
        </row>
        <row r="14263">
          <cell r="A14263" t="str">
            <v>LT</v>
          </cell>
          <cell r="B14263" t="str">
            <v>LT_RV_77</v>
          </cell>
          <cell r="C14263">
            <v>1992</v>
          </cell>
          <cell r="D14263" t="str">
            <v>Annual</v>
          </cell>
          <cell r="E14263" t="str">
            <v>Orthophosphate</v>
          </cell>
          <cell r="F14263" t="str">
            <v>mg/l P</v>
          </cell>
          <cell r="G14263">
            <v>12</v>
          </cell>
          <cell r="J14263">
            <v>11</v>
          </cell>
          <cell r="K14263">
            <v>8.7999999523162842E-2</v>
          </cell>
          <cell r="L14263">
            <v>9.0000003576278687E-2</v>
          </cell>
          <cell r="M14263">
            <v>6.4000003039836884E-2</v>
          </cell>
          <cell r="N14263" t="str">
            <v>Large</v>
          </cell>
          <cell r="O14263">
            <v>578.91</v>
          </cell>
        </row>
        <row r="14264">
          <cell r="A14264" t="str">
            <v>LT</v>
          </cell>
          <cell r="B14264" t="str">
            <v>LT_RV_79</v>
          </cell>
          <cell r="C14264">
            <v>1992</v>
          </cell>
          <cell r="D14264" t="str">
            <v>Annual</v>
          </cell>
          <cell r="E14264" t="str">
            <v>Orthophosphate</v>
          </cell>
          <cell r="F14264" t="str">
            <v>mg/l P</v>
          </cell>
          <cell r="G14264">
            <v>12</v>
          </cell>
          <cell r="J14264">
            <v>11</v>
          </cell>
          <cell r="K14264">
            <v>9.4999998807907104E-2</v>
          </cell>
          <cell r="L14264">
            <v>0.10000000149011612</v>
          </cell>
          <cell r="M14264">
            <v>8.7999999523162842E-2</v>
          </cell>
          <cell r="N14264" t="str">
            <v>Medium</v>
          </cell>
          <cell r="O14264">
            <v>131.36000000000001</v>
          </cell>
        </row>
        <row r="14265">
          <cell r="A14265" t="str">
            <v>LT</v>
          </cell>
          <cell r="B14265" t="str">
            <v>LT_RV_44</v>
          </cell>
          <cell r="C14265">
            <v>1992</v>
          </cell>
          <cell r="D14265" t="str">
            <v>Annual</v>
          </cell>
          <cell r="E14265" t="str">
            <v>Orthophosphate</v>
          </cell>
          <cell r="F14265" t="str">
            <v>mg/l P</v>
          </cell>
          <cell r="G14265">
            <v>12</v>
          </cell>
          <cell r="J14265">
            <v>9</v>
          </cell>
          <cell r="K14265">
            <v>2.7000000700354576E-2</v>
          </cell>
          <cell r="L14265">
            <v>3.9999999105930328E-2</v>
          </cell>
          <cell r="M14265">
            <v>1.8999999389052391E-2</v>
          </cell>
          <cell r="N14265" t="str">
            <v>Largest</v>
          </cell>
          <cell r="O14265">
            <v>3496.95</v>
          </cell>
        </row>
        <row r="14266">
          <cell r="A14266" t="str">
            <v>LT</v>
          </cell>
          <cell r="B14266" t="str">
            <v>LT_RV_78</v>
          </cell>
          <cell r="C14266">
            <v>1992</v>
          </cell>
          <cell r="D14266" t="str">
            <v>Annual</v>
          </cell>
          <cell r="E14266" t="str">
            <v>Orthophosphate</v>
          </cell>
          <cell r="F14266" t="str">
            <v>mg/l P</v>
          </cell>
          <cell r="G14266">
            <v>12</v>
          </cell>
          <cell r="J14266">
            <v>9</v>
          </cell>
          <cell r="K14266">
            <v>4.8999998718500137E-2</v>
          </cell>
          <cell r="L14266">
            <v>2.9999999329447746E-2</v>
          </cell>
          <cell r="M14266">
            <v>3.9000000804662704E-2</v>
          </cell>
          <cell r="N14266" t="str">
            <v>Large</v>
          </cell>
          <cell r="O14266">
            <v>612.01</v>
          </cell>
        </row>
        <row r="14267">
          <cell r="A14267" t="str">
            <v>LT</v>
          </cell>
          <cell r="B14267" t="str">
            <v>LT_RV_105</v>
          </cell>
          <cell r="C14267">
            <v>1992</v>
          </cell>
          <cell r="D14267" t="str">
            <v>Annual</v>
          </cell>
          <cell r="E14267" t="str">
            <v>Orthophosphate</v>
          </cell>
          <cell r="F14267" t="str">
            <v>mg/l P</v>
          </cell>
          <cell r="G14267">
            <v>12</v>
          </cell>
          <cell r="J14267">
            <v>7</v>
          </cell>
          <cell r="K14267">
            <v>4.1000001132488251E-2</v>
          </cell>
          <cell r="L14267">
            <v>0</v>
          </cell>
          <cell r="M14267">
            <v>0</v>
          </cell>
          <cell r="N14267" t="str">
            <v>Large</v>
          </cell>
          <cell r="O14267">
            <v>529.51</v>
          </cell>
        </row>
        <row r="14268">
          <cell r="A14268" t="str">
            <v>LT</v>
          </cell>
          <cell r="B14268" t="str">
            <v>LT_RV_106</v>
          </cell>
          <cell r="C14268">
            <v>1992</v>
          </cell>
          <cell r="D14268" t="str">
            <v>Annual</v>
          </cell>
          <cell r="E14268" t="str">
            <v>Orthophosphate</v>
          </cell>
          <cell r="F14268" t="str">
            <v>mg/l P</v>
          </cell>
          <cell r="G14268">
            <v>12</v>
          </cell>
          <cell r="J14268">
            <v>9</v>
          </cell>
          <cell r="K14268">
            <v>0.30899998545646667</v>
          </cell>
          <cell r="L14268">
            <v>0.18999999761581421</v>
          </cell>
          <cell r="M14268">
            <v>0.21500000357627869</v>
          </cell>
          <cell r="N14268" t="str">
            <v>Large</v>
          </cell>
          <cell r="O14268">
            <v>369.6</v>
          </cell>
        </row>
        <row r="14269">
          <cell r="A14269" t="str">
            <v>LT</v>
          </cell>
          <cell r="B14269" t="str">
            <v>LT_RV_91</v>
          </cell>
          <cell r="C14269">
            <v>1992</v>
          </cell>
          <cell r="D14269" t="str">
            <v>Annual</v>
          </cell>
          <cell r="E14269" t="str">
            <v>Orthophosphate</v>
          </cell>
          <cell r="F14269" t="str">
            <v>mg/l P</v>
          </cell>
          <cell r="G14269">
            <v>12</v>
          </cell>
          <cell r="J14269">
            <v>12</v>
          </cell>
          <cell r="K14269">
            <v>2.8970000743865967</v>
          </cell>
          <cell r="L14269">
            <v>2.0499999523162842</v>
          </cell>
          <cell r="M14269">
            <v>2.1730000972747803</v>
          </cell>
          <cell r="N14269" t="str">
            <v>Small</v>
          </cell>
          <cell r="O14269">
            <v>23.31</v>
          </cell>
        </row>
        <row r="14270">
          <cell r="A14270" t="str">
            <v>LT</v>
          </cell>
          <cell r="B14270" t="str">
            <v>LT_RV_90</v>
          </cell>
          <cell r="C14270">
            <v>1992</v>
          </cell>
          <cell r="D14270" t="str">
            <v>Annual</v>
          </cell>
          <cell r="E14270" t="str">
            <v>Orthophosphate</v>
          </cell>
          <cell r="F14270" t="str">
            <v>mg/l P</v>
          </cell>
          <cell r="G14270">
            <v>12</v>
          </cell>
          <cell r="J14270">
            <v>13</v>
          </cell>
          <cell r="K14270">
            <v>0.19900000095367432</v>
          </cell>
          <cell r="L14270">
            <v>5.000000074505806E-2</v>
          </cell>
          <cell r="M14270">
            <v>0.3449999988079071</v>
          </cell>
          <cell r="N14270" t="str">
            <v>Medium</v>
          </cell>
          <cell r="O14270">
            <v>160.19999999999999</v>
          </cell>
        </row>
        <row r="14271">
          <cell r="A14271" t="str">
            <v>LT</v>
          </cell>
          <cell r="B14271" t="str">
            <v>LT_RV_98</v>
          </cell>
          <cell r="C14271">
            <v>1992</v>
          </cell>
          <cell r="D14271" t="str">
            <v>Annual</v>
          </cell>
          <cell r="E14271" t="str">
            <v>Orthophosphate</v>
          </cell>
          <cell r="F14271" t="str">
            <v>mg/l P</v>
          </cell>
          <cell r="G14271">
            <v>12</v>
          </cell>
          <cell r="J14271">
            <v>16</v>
          </cell>
          <cell r="K14271">
            <v>0.48600000143051147</v>
          </cell>
          <cell r="L14271">
            <v>0.3880000114440918</v>
          </cell>
          <cell r="M14271">
            <v>0.38899999856948853</v>
          </cell>
          <cell r="N14271" t="str">
            <v>Very Large</v>
          </cell>
          <cell r="O14271">
            <v>1624.9</v>
          </cell>
        </row>
        <row r="14272">
          <cell r="A14272" t="str">
            <v>LT</v>
          </cell>
          <cell r="B14272" t="str">
            <v>LT_RV_80</v>
          </cell>
          <cell r="C14272">
            <v>1992</v>
          </cell>
          <cell r="D14272" t="str">
            <v>Annual</v>
          </cell>
          <cell r="E14272" t="str">
            <v>Orthophosphate</v>
          </cell>
          <cell r="F14272" t="str">
            <v>mg/l P</v>
          </cell>
          <cell r="G14272">
            <v>12</v>
          </cell>
          <cell r="J14272">
            <v>11</v>
          </cell>
          <cell r="K14272">
            <v>4.8000000417232513E-2</v>
          </cell>
          <cell r="L14272">
            <v>3.9999999105930328E-2</v>
          </cell>
          <cell r="M14272">
            <v>2.8000000864267349E-2</v>
          </cell>
          <cell r="N14272" t="str">
            <v>Large</v>
          </cell>
          <cell r="O14272">
            <v>913.18</v>
          </cell>
        </row>
        <row r="14273">
          <cell r="A14273" t="str">
            <v>LT</v>
          </cell>
          <cell r="B14273" t="str">
            <v>LT_RV_89</v>
          </cell>
          <cell r="C14273">
            <v>1992</v>
          </cell>
          <cell r="D14273" t="str">
            <v>Annual</v>
          </cell>
          <cell r="E14273" t="str">
            <v>Orthophosphate</v>
          </cell>
          <cell r="F14273" t="str">
            <v>mg/l P</v>
          </cell>
          <cell r="G14273">
            <v>12</v>
          </cell>
          <cell r="J14273">
            <v>13</v>
          </cell>
          <cell r="K14273">
            <v>0.22200000286102295</v>
          </cell>
          <cell r="L14273">
            <v>8.6999997496604919E-2</v>
          </cell>
          <cell r="M14273">
            <v>0.30300000309944153</v>
          </cell>
          <cell r="N14273" t="str">
            <v>Large</v>
          </cell>
          <cell r="O14273">
            <v>340.4</v>
          </cell>
        </row>
        <row r="14274">
          <cell r="A14274" t="str">
            <v>LT</v>
          </cell>
          <cell r="B14274" t="str">
            <v>LT_RV_34</v>
          </cell>
          <cell r="C14274">
            <v>1992</v>
          </cell>
          <cell r="D14274" t="str">
            <v>Annual</v>
          </cell>
          <cell r="E14274" t="str">
            <v>Orthophosphate</v>
          </cell>
          <cell r="F14274" t="str">
            <v>mg/l P</v>
          </cell>
          <cell r="G14274">
            <v>12</v>
          </cell>
          <cell r="J14274">
            <v>11</v>
          </cell>
          <cell r="K14274">
            <v>4.5000001788139343E-2</v>
          </cell>
          <cell r="L14274">
            <v>2.9999999329447746E-2</v>
          </cell>
          <cell r="M14274">
            <v>2.500000037252903E-2</v>
          </cell>
          <cell r="N14274" t="str">
            <v>Large</v>
          </cell>
          <cell r="O14274">
            <v>296.89</v>
          </cell>
        </row>
        <row r="14275">
          <cell r="A14275" t="str">
            <v>LT</v>
          </cell>
          <cell r="B14275" t="str">
            <v>LT_RV_35</v>
          </cell>
          <cell r="C14275">
            <v>1992</v>
          </cell>
          <cell r="D14275" t="str">
            <v>Annual</v>
          </cell>
          <cell r="E14275" t="str">
            <v>Orthophosphate</v>
          </cell>
          <cell r="F14275" t="str">
            <v>mg/l P</v>
          </cell>
          <cell r="G14275">
            <v>12</v>
          </cell>
          <cell r="J14275">
            <v>11</v>
          </cell>
          <cell r="K14275">
            <v>6.1000000685453415E-2</v>
          </cell>
          <cell r="L14275">
            <v>5.9999998658895493E-2</v>
          </cell>
          <cell r="M14275">
            <v>2.4000000208616257E-2</v>
          </cell>
          <cell r="N14275" t="str">
            <v>Large</v>
          </cell>
          <cell r="O14275">
            <v>378.69</v>
          </cell>
        </row>
        <row r="14276">
          <cell r="A14276" t="str">
            <v>LT</v>
          </cell>
          <cell r="B14276" t="str">
            <v>LT_RV_86</v>
          </cell>
          <cell r="C14276">
            <v>1992</v>
          </cell>
          <cell r="D14276" t="str">
            <v>Annual</v>
          </cell>
          <cell r="E14276" t="str">
            <v>Orthophosphate</v>
          </cell>
          <cell r="F14276" t="str">
            <v>mg/l P</v>
          </cell>
          <cell r="G14276">
            <v>12</v>
          </cell>
          <cell r="J14276">
            <v>12</v>
          </cell>
          <cell r="K14276">
            <v>0.26499998569488525</v>
          </cell>
          <cell r="L14276">
            <v>0.2630000114440918</v>
          </cell>
          <cell r="M14276">
            <v>0.19699999690055847</v>
          </cell>
          <cell r="N14276" t="str">
            <v>Largest</v>
          </cell>
          <cell r="O14276">
            <v>5089.78</v>
          </cell>
        </row>
        <row r="14277">
          <cell r="A14277" t="str">
            <v>LT</v>
          </cell>
          <cell r="B14277" t="str">
            <v>LT_RV_12</v>
          </cell>
          <cell r="C14277">
            <v>1992</v>
          </cell>
          <cell r="D14277" t="str">
            <v>Annual</v>
          </cell>
          <cell r="E14277" t="str">
            <v>Orthophosphate</v>
          </cell>
          <cell r="F14277" t="str">
            <v>mg/l P</v>
          </cell>
          <cell r="G14277">
            <v>12</v>
          </cell>
          <cell r="J14277">
            <v>8</v>
          </cell>
          <cell r="K14277">
            <v>3.9999999105930328E-2</v>
          </cell>
          <cell r="L14277">
            <v>3.9999999105930328E-2</v>
          </cell>
          <cell r="M14277">
            <v>1.8999999389052391E-2</v>
          </cell>
          <cell r="N14277" t="str">
            <v>Largest</v>
          </cell>
          <cell r="O14277">
            <v>46155.38</v>
          </cell>
        </row>
        <row r="14278">
          <cell r="A14278" t="str">
            <v>LT</v>
          </cell>
          <cell r="B14278" t="str">
            <v>LT_RV_103</v>
          </cell>
          <cell r="C14278">
            <v>1992</v>
          </cell>
          <cell r="D14278" t="str">
            <v>Annual</v>
          </cell>
          <cell r="E14278" t="str">
            <v>Orthophosphate</v>
          </cell>
          <cell r="F14278" t="str">
            <v>mg/l P</v>
          </cell>
          <cell r="G14278">
            <v>12</v>
          </cell>
          <cell r="J14278">
            <v>11</v>
          </cell>
          <cell r="K14278">
            <v>1.0709999799728394</v>
          </cell>
          <cell r="L14278">
            <v>0.80000001192092896</v>
          </cell>
          <cell r="M14278">
            <v>0.81599998474121094</v>
          </cell>
          <cell r="N14278" t="str">
            <v>Medium</v>
          </cell>
          <cell r="O14278">
            <v>170.43</v>
          </cell>
        </row>
        <row r="14279">
          <cell r="A14279" t="str">
            <v>LT</v>
          </cell>
          <cell r="B14279" t="str">
            <v>LT_RV_101</v>
          </cell>
          <cell r="C14279">
            <v>1992</v>
          </cell>
          <cell r="D14279" t="str">
            <v>Annual</v>
          </cell>
          <cell r="E14279" t="str">
            <v>Orthophosphate</v>
          </cell>
          <cell r="F14279" t="str">
            <v>mg/l P</v>
          </cell>
          <cell r="G14279">
            <v>12</v>
          </cell>
          <cell r="J14279">
            <v>11</v>
          </cell>
          <cell r="K14279">
            <v>2.0639998912811279</v>
          </cell>
          <cell r="L14279">
            <v>1.7999999523162842</v>
          </cell>
          <cell r="M14279">
            <v>0.67000001668930054</v>
          </cell>
          <cell r="N14279" t="str">
            <v>Small</v>
          </cell>
          <cell r="O14279">
            <v>6.34</v>
          </cell>
        </row>
        <row r="14280">
          <cell r="A14280" t="str">
            <v>LT</v>
          </cell>
          <cell r="B14280" t="str">
            <v>LT_RV_102</v>
          </cell>
          <cell r="C14280">
            <v>1992</v>
          </cell>
          <cell r="D14280" t="str">
            <v>Annual</v>
          </cell>
          <cell r="E14280" t="str">
            <v>Orthophosphate</v>
          </cell>
          <cell r="F14280" t="str">
            <v>mg/l P</v>
          </cell>
          <cell r="G14280">
            <v>12</v>
          </cell>
          <cell r="J14280">
            <v>11</v>
          </cell>
          <cell r="K14280">
            <v>0.25799998641014099</v>
          </cell>
          <cell r="L14280">
            <v>0.31000000238418579</v>
          </cell>
          <cell r="M14280">
            <v>0.13899999856948853</v>
          </cell>
          <cell r="N14280" t="str">
            <v>Medium</v>
          </cell>
          <cell r="O14280">
            <v>174.48</v>
          </cell>
        </row>
        <row r="14281">
          <cell r="A14281" t="str">
            <v>LT</v>
          </cell>
          <cell r="B14281" t="str">
            <v>LT_RV_88</v>
          </cell>
          <cell r="C14281">
            <v>1992</v>
          </cell>
          <cell r="D14281" t="str">
            <v>Annual</v>
          </cell>
          <cell r="E14281" t="str">
            <v>Orthophosphate</v>
          </cell>
          <cell r="F14281" t="str">
            <v>mg/l P</v>
          </cell>
          <cell r="G14281">
            <v>12</v>
          </cell>
          <cell r="J14281">
            <v>12</v>
          </cell>
          <cell r="K14281">
            <v>3.2079999446868896</v>
          </cell>
          <cell r="L14281">
            <v>2.0999999046325684</v>
          </cell>
          <cell r="M14281">
            <v>3.3919999599456787</v>
          </cell>
          <cell r="N14281" t="str">
            <v>Medium</v>
          </cell>
          <cell r="O14281">
            <v>105.55</v>
          </cell>
        </row>
        <row r="14282">
          <cell r="A14282" t="str">
            <v>LT</v>
          </cell>
          <cell r="B14282" t="str">
            <v>LT_RV_43</v>
          </cell>
          <cell r="C14282">
            <v>1992</v>
          </cell>
          <cell r="D14282" t="str">
            <v>Annual</v>
          </cell>
          <cell r="E14282" t="str">
            <v>Orthophosphate</v>
          </cell>
          <cell r="F14282" t="str">
            <v>mg/l P</v>
          </cell>
          <cell r="G14282">
            <v>12</v>
          </cell>
          <cell r="J14282">
            <v>9</v>
          </cell>
          <cell r="K14282">
            <v>3.0999999493360519E-2</v>
          </cell>
          <cell r="L14282">
            <v>9.9999997764825821E-3</v>
          </cell>
          <cell r="M14282">
            <v>3.5999998450279236E-2</v>
          </cell>
          <cell r="N14282" t="str">
            <v>Small</v>
          </cell>
          <cell r="O14282">
            <v>43.41</v>
          </cell>
        </row>
        <row r="14283">
          <cell r="A14283" t="str">
            <v>LT</v>
          </cell>
          <cell r="B14283" t="str">
            <v>LT_RV_99</v>
          </cell>
          <cell r="C14283">
            <v>1992</v>
          </cell>
          <cell r="D14283" t="str">
            <v>Annual</v>
          </cell>
          <cell r="E14283" t="str">
            <v>Orthophosphate</v>
          </cell>
          <cell r="F14283" t="str">
            <v>mg/l P</v>
          </cell>
          <cell r="G14283">
            <v>12</v>
          </cell>
          <cell r="J14283">
            <v>11</v>
          </cell>
          <cell r="K14283">
            <v>6.7000001668930054E-2</v>
          </cell>
          <cell r="L14283">
            <v>7.9999998211860657E-2</v>
          </cell>
          <cell r="M14283">
            <v>4.5000001788139343E-2</v>
          </cell>
          <cell r="N14283" t="str">
            <v>Large</v>
          </cell>
          <cell r="O14283">
            <v>487.8</v>
          </cell>
        </row>
        <row r="14284">
          <cell r="A14284" t="str">
            <v>LT</v>
          </cell>
          <cell r="B14284" t="str">
            <v>LT_RV_92</v>
          </cell>
          <cell r="C14284">
            <v>1992</v>
          </cell>
          <cell r="D14284" t="str">
            <v>Annual</v>
          </cell>
          <cell r="E14284" t="str">
            <v>Orthophosphate</v>
          </cell>
          <cell r="F14284" t="str">
            <v>mg/l P</v>
          </cell>
          <cell r="G14284">
            <v>12</v>
          </cell>
          <cell r="J14284">
            <v>13</v>
          </cell>
          <cell r="K14284">
            <v>5.9000000357627869E-2</v>
          </cell>
          <cell r="L14284">
            <v>5.4999999701976776E-2</v>
          </cell>
          <cell r="M14284">
            <v>4.3999999761581421E-2</v>
          </cell>
          <cell r="N14284" t="str">
            <v>Medium</v>
          </cell>
          <cell r="O14284">
            <v>178.46</v>
          </cell>
        </row>
        <row r="14285">
          <cell r="A14285" t="str">
            <v>LT</v>
          </cell>
          <cell r="B14285" t="str">
            <v>LT_RV_94</v>
          </cell>
          <cell r="C14285">
            <v>1992</v>
          </cell>
          <cell r="D14285" t="str">
            <v>Annual</v>
          </cell>
          <cell r="E14285" t="str">
            <v>Orthophosphate</v>
          </cell>
          <cell r="F14285" t="str">
            <v>mg/l P</v>
          </cell>
          <cell r="G14285">
            <v>12</v>
          </cell>
          <cell r="J14285">
            <v>9</v>
          </cell>
          <cell r="K14285">
            <v>0.46700000762939453</v>
          </cell>
          <cell r="L14285">
            <v>0.15000000596046448</v>
          </cell>
          <cell r="M14285">
            <v>0.77899998426437378</v>
          </cell>
          <cell r="N14285" t="str">
            <v>Large</v>
          </cell>
          <cell r="O14285">
            <v>413.46</v>
          </cell>
        </row>
        <row r="14286">
          <cell r="A14286" t="str">
            <v>LV</v>
          </cell>
          <cell r="B14286" t="str">
            <v>LV_RV_024001</v>
          </cell>
          <cell r="C14286">
            <v>1992</v>
          </cell>
          <cell r="D14286" t="str">
            <v>Annual</v>
          </cell>
          <cell r="E14286" t="str">
            <v>Orthophosphate</v>
          </cell>
          <cell r="F14286" t="str">
            <v>mg/l P</v>
          </cell>
          <cell r="G14286">
            <v>12</v>
          </cell>
          <cell r="J14286">
            <v>12</v>
          </cell>
          <cell r="K14286">
            <v>4.3200001120567322E-2</v>
          </cell>
          <cell r="L14286">
            <v>4.3000001460313797E-2</v>
          </cell>
          <cell r="M14286">
            <v>1.4100000262260437E-2</v>
          </cell>
          <cell r="N14286" t="str">
            <v>Large</v>
          </cell>
          <cell r="O14286">
            <v>524</v>
          </cell>
        </row>
        <row r="14287">
          <cell r="A14287" t="str">
            <v>LV</v>
          </cell>
          <cell r="B14287" t="str">
            <v>LV_RV_002002</v>
          </cell>
          <cell r="C14287">
            <v>1992</v>
          </cell>
          <cell r="D14287" t="str">
            <v>Annual</v>
          </cell>
          <cell r="E14287" t="str">
            <v>Orthophosphate</v>
          </cell>
          <cell r="F14287" t="str">
            <v>mg/l P</v>
          </cell>
          <cell r="G14287">
            <v>12</v>
          </cell>
          <cell r="J14287">
            <v>12</v>
          </cell>
          <cell r="K14287">
            <v>3.4499999135732651E-2</v>
          </cell>
          <cell r="L14287">
            <v>2.5499999523162842E-2</v>
          </cell>
          <cell r="M14287">
            <v>3.0999999493360519E-2</v>
          </cell>
          <cell r="N14287" t="str">
            <v>Very Large</v>
          </cell>
          <cell r="O14287">
            <v>2286</v>
          </cell>
        </row>
        <row r="14288">
          <cell r="A14288" t="str">
            <v>LV</v>
          </cell>
          <cell r="B14288" t="str">
            <v>LV_RV_020001</v>
          </cell>
          <cell r="C14288">
            <v>1992</v>
          </cell>
          <cell r="D14288" t="str">
            <v>Annual</v>
          </cell>
          <cell r="E14288" t="str">
            <v>Orthophosphate</v>
          </cell>
          <cell r="F14288" t="str">
            <v>mg/l P</v>
          </cell>
          <cell r="G14288">
            <v>12</v>
          </cell>
          <cell r="J14288">
            <v>12</v>
          </cell>
          <cell r="K14288">
            <v>4.5800000429153442E-2</v>
          </cell>
          <cell r="L14288">
            <v>4.4500000774860382E-2</v>
          </cell>
          <cell r="M14288">
            <v>2.0199999213218689E-2</v>
          </cell>
          <cell r="N14288" t="str">
            <v>Very Large</v>
          </cell>
          <cell r="O14288">
            <v>2462</v>
          </cell>
        </row>
        <row r="14289">
          <cell r="A14289" t="str">
            <v>LV</v>
          </cell>
          <cell r="B14289" t="str">
            <v>LV_RV_019002</v>
          </cell>
          <cell r="C14289">
            <v>1992</v>
          </cell>
          <cell r="D14289" t="str">
            <v>Annual</v>
          </cell>
          <cell r="E14289" t="str">
            <v>Orthophosphate</v>
          </cell>
          <cell r="F14289" t="str">
            <v>mg/l P</v>
          </cell>
          <cell r="G14289">
            <v>12</v>
          </cell>
          <cell r="J14289">
            <v>12</v>
          </cell>
          <cell r="K14289">
            <v>5.3100001066923141E-2</v>
          </cell>
          <cell r="L14289">
            <v>5.4000001400709152E-2</v>
          </cell>
          <cell r="M14289">
            <v>1.2900000438094139E-2</v>
          </cell>
          <cell r="N14289" t="str">
            <v>Largest</v>
          </cell>
          <cell r="O14289">
            <v>72770</v>
          </cell>
        </row>
        <row r="14290">
          <cell r="A14290" t="str">
            <v>LV</v>
          </cell>
          <cell r="B14290" t="str">
            <v>LV_RV_019001</v>
          </cell>
          <cell r="C14290">
            <v>1992</v>
          </cell>
          <cell r="D14290" t="str">
            <v>Annual</v>
          </cell>
          <cell r="E14290" t="str">
            <v>Orthophosphate</v>
          </cell>
          <cell r="F14290" t="str">
            <v>mg/l P</v>
          </cell>
          <cell r="G14290">
            <v>12</v>
          </cell>
          <cell r="J14290">
            <v>12</v>
          </cell>
          <cell r="K14290">
            <v>4.7899998724460602E-2</v>
          </cell>
          <cell r="L14290">
            <v>4.9499999731779099E-2</v>
          </cell>
          <cell r="M14290">
            <v>1.4000000432133675E-2</v>
          </cell>
          <cell r="N14290" t="str">
            <v>Largest</v>
          </cell>
          <cell r="O14290">
            <v>72182</v>
          </cell>
        </row>
        <row r="14291">
          <cell r="A14291" t="str">
            <v>LV</v>
          </cell>
          <cell r="B14291" t="str">
            <v>LV_RV_017002</v>
          </cell>
          <cell r="C14291">
            <v>1992</v>
          </cell>
          <cell r="D14291" t="str">
            <v>Annual</v>
          </cell>
          <cell r="E14291" t="str">
            <v>Orthophosphate</v>
          </cell>
          <cell r="F14291" t="str">
            <v>mg/l P</v>
          </cell>
          <cell r="G14291">
            <v>12</v>
          </cell>
          <cell r="J14291">
            <v>32</v>
          </cell>
          <cell r="K14291">
            <v>5.5100001394748688E-2</v>
          </cell>
          <cell r="L14291">
            <v>5.6000001728534698E-2</v>
          </cell>
          <cell r="M14291">
            <v>2.1600000560283661E-2</v>
          </cell>
          <cell r="N14291" t="str">
            <v>Largest</v>
          </cell>
          <cell r="O14291">
            <v>66991</v>
          </cell>
        </row>
        <row r="14292">
          <cell r="A14292" t="str">
            <v>LV</v>
          </cell>
          <cell r="B14292" t="str">
            <v>LV_RV_017001</v>
          </cell>
          <cell r="C14292">
            <v>1992</v>
          </cell>
          <cell r="D14292" t="str">
            <v>Annual</v>
          </cell>
          <cell r="E14292" t="str">
            <v>Orthophosphate</v>
          </cell>
          <cell r="F14292" t="str">
            <v>mg/l P</v>
          </cell>
          <cell r="G14292">
            <v>12</v>
          </cell>
          <cell r="J14292">
            <v>12</v>
          </cell>
          <cell r="K14292">
            <v>4.7800000756978989E-2</v>
          </cell>
          <cell r="L14292">
            <v>5.299999937415123E-2</v>
          </cell>
          <cell r="M14292">
            <v>1.9999999552965164E-2</v>
          </cell>
          <cell r="N14292" t="str">
            <v>Largest</v>
          </cell>
          <cell r="O14292">
            <v>66290</v>
          </cell>
        </row>
        <row r="14293">
          <cell r="A14293" t="str">
            <v>LV</v>
          </cell>
          <cell r="B14293" t="str">
            <v>LV_RV_022001</v>
          </cell>
          <cell r="C14293">
            <v>1992</v>
          </cell>
          <cell r="D14293" t="str">
            <v>Annual</v>
          </cell>
          <cell r="E14293" t="str">
            <v>Orthophosphate</v>
          </cell>
          <cell r="F14293" t="str">
            <v>mg/l P</v>
          </cell>
          <cell r="G14293">
            <v>12</v>
          </cell>
          <cell r="J14293">
            <v>12</v>
          </cell>
          <cell r="K14293">
            <v>4.8700001090764999E-2</v>
          </cell>
          <cell r="L14293">
            <v>3.5500001162290573E-2</v>
          </cell>
          <cell r="M14293">
            <v>2.669999934732914E-2</v>
          </cell>
          <cell r="N14293" t="str">
            <v>Largest</v>
          </cell>
          <cell r="O14293">
            <v>9140</v>
          </cell>
        </row>
        <row r="14294">
          <cell r="A14294" t="str">
            <v>LV</v>
          </cell>
          <cell r="B14294" t="str">
            <v>LV_RV_005001</v>
          </cell>
          <cell r="C14294">
            <v>1992</v>
          </cell>
          <cell r="D14294" t="str">
            <v>Annual</v>
          </cell>
          <cell r="E14294" t="str">
            <v>Orthophosphate</v>
          </cell>
          <cell r="F14294" t="str">
            <v>mg/l P</v>
          </cell>
          <cell r="G14294">
            <v>12</v>
          </cell>
          <cell r="J14294">
            <v>12</v>
          </cell>
          <cell r="K14294">
            <v>1.9500000402331352E-2</v>
          </cell>
          <cell r="L14294">
            <v>1.4000000432133675E-2</v>
          </cell>
          <cell r="M14294">
            <v>1.510000042617321E-2</v>
          </cell>
          <cell r="N14294" t="str">
            <v>Largest</v>
          </cell>
          <cell r="O14294">
            <v>3471</v>
          </cell>
        </row>
        <row r="14295">
          <cell r="A14295" t="str">
            <v>LV</v>
          </cell>
          <cell r="B14295" t="str">
            <v>LV_RV_005002</v>
          </cell>
          <cell r="C14295">
            <v>1992</v>
          </cell>
          <cell r="D14295" t="str">
            <v>Annual</v>
          </cell>
          <cell r="E14295" t="str">
            <v>Orthophosphate</v>
          </cell>
          <cell r="F14295" t="str">
            <v>mg/l P</v>
          </cell>
          <cell r="G14295">
            <v>12</v>
          </cell>
          <cell r="J14295">
            <v>12</v>
          </cell>
          <cell r="K14295">
            <v>2.8999999165534973E-2</v>
          </cell>
          <cell r="L14295">
            <v>2.199999988079071E-2</v>
          </cell>
          <cell r="M14295">
            <v>1.6000000759959221E-2</v>
          </cell>
          <cell r="N14295" t="str">
            <v>Largest</v>
          </cell>
          <cell r="O14295">
            <v>3484</v>
          </cell>
        </row>
        <row r="14296">
          <cell r="A14296" t="str">
            <v>LV</v>
          </cell>
          <cell r="B14296" t="str">
            <v>LV_RV_007001</v>
          </cell>
          <cell r="C14296">
            <v>1992</v>
          </cell>
          <cell r="D14296" t="str">
            <v>Annual</v>
          </cell>
          <cell r="E14296" t="str">
            <v>Orthophosphate</v>
          </cell>
          <cell r="F14296" t="str">
            <v>mg/l P</v>
          </cell>
          <cell r="G14296">
            <v>12</v>
          </cell>
          <cell r="J14296">
            <v>12</v>
          </cell>
          <cell r="K14296">
            <v>2.2900000214576721E-2</v>
          </cell>
          <cell r="L14296">
            <v>9.9999997764825821E-3</v>
          </cell>
          <cell r="M14296">
            <v>3.1099999323487282E-2</v>
          </cell>
          <cell r="N14296" t="str">
            <v>Largest</v>
          </cell>
          <cell r="O14296">
            <v>6123</v>
          </cell>
        </row>
        <row r="14297">
          <cell r="A14297" t="str">
            <v>LV</v>
          </cell>
          <cell r="B14297" t="str">
            <v>LV_RV_007002</v>
          </cell>
          <cell r="C14297">
            <v>1992</v>
          </cell>
          <cell r="D14297" t="str">
            <v>Annual</v>
          </cell>
          <cell r="E14297" t="str">
            <v>Orthophosphate</v>
          </cell>
          <cell r="F14297" t="str">
            <v>mg/l P</v>
          </cell>
          <cell r="G14297">
            <v>12</v>
          </cell>
          <cell r="J14297">
            <v>12</v>
          </cell>
          <cell r="K14297">
            <v>6.4300000667572021E-2</v>
          </cell>
          <cell r="L14297">
            <v>3.7000000476837158E-2</v>
          </cell>
          <cell r="M14297">
            <v>9.2000000178813934E-2</v>
          </cell>
          <cell r="N14297" t="str">
            <v>Largest</v>
          </cell>
          <cell r="O14297">
            <v>6292</v>
          </cell>
        </row>
        <row r="14298">
          <cell r="A14298" t="str">
            <v>LV</v>
          </cell>
          <cell r="B14298" t="str">
            <v>LV_RV_009002</v>
          </cell>
          <cell r="C14298">
            <v>1992</v>
          </cell>
          <cell r="D14298" t="str">
            <v>Annual</v>
          </cell>
          <cell r="E14298" t="str">
            <v>Orthophosphate</v>
          </cell>
          <cell r="F14298" t="str">
            <v>mg/l P</v>
          </cell>
          <cell r="G14298">
            <v>12</v>
          </cell>
          <cell r="J14298">
            <v>10</v>
          </cell>
          <cell r="K14298">
            <v>3.3300001174211502E-2</v>
          </cell>
          <cell r="L14298">
            <v>3.2000001519918442E-2</v>
          </cell>
          <cell r="M14298">
            <v>1.6899999231100082E-2</v>
          </cell>
          <cell r="N14298" t="str">
            <v>Largest</v>
          </cell>
          <cell r="O14298">
            <v>7859</v>
          </cell>
        </row>
        <row r="14299">
          <cell r="A14299" t="str">
            <v>LV</v>
          </cell>
          <cell r="B14299" t="str">
            <v>LV_RV_010002</v>
          </cell>
          <cell r="C14299">
            <v>1992</v>
          </cell>
          <cell r="D14299" t="str">
            <v>Annual</v>
          </cell>
          <cell r="E14299" t="str">
            <v>Orthophosphate</v>
          </cell>
          <cell r="F14299" t="str">
            <v>mg/l P</v>
          </cell>
          <cell r="G14299">
            <v>12</v>
          </cell>
          <cell r="J14299">
            <v>10</v>
          </cell>
          <cell r="K14299">
            <v>5.0099998712539673E-2</v>
          </cell>
          <cell r="L14299">
            <v>3.4499999135732651E-2</v>
          </cell>
          <cell r="M14299">
            <v>3.7099998444318771E-2</v>
          </cell>
          <cell r="N14299" t="str">
            <v>Largest</v>
          </cell>
          <cell r="O14299">
            <v>8530</v>
          </cell>
        </row>
        <row r="14300">
          <cell r="A14300" t="str">
            <v>LV</v>
          </cell>
          <cell r="B14300" t="str">
            <v>LV_RV_012001</v>
          </cell>
          <cell r="C14300">
            <v>1992</v>
          </cell>
          <cell r="D14300" t="str">
            <v>Annual</v>
          </cell>
          <cell r="E14300" t="str">
            <v>Orthophosphate</v>
          </cell>
          <cell r="F14300" t="str">
            <v>mg/l P</v>
          </cell>
          <cell r="G14300">
            <v>12</v>
          </cell>
          <cell r="J14300">
            <v>12</v>
          </cell>
          <cell r="K14300">
            <v>2.3099999874830246E-2</v>
          </cell>
          <cell r="L14300">
            <v>1.6499999910593033E-2</v>
          </cell>
          <cell r="M14300">
            <v>2.2500000894069672E-2</v>
          </cell>
          <cell r="N14300" t="str">
            <v>Largest</v>
          </cell>
          <cell r="O14300">
            <v>8890</v>
          </cell>
        </row>
        <row r="14301">
          <cell r="A14301" t="str">
            <v>LV</v>
          </cell>
          <cell r="B14301" t="str">
            <v>LV_RV_024002</v>
          </cell>
          <cell r="C14301">
            <v>1992</v>
          </cell>
          <cell r="D14301" t="str">
            <v>Annual</v>
          </cell>
          <cell r="E14301" t="str">
            <v>Orthophosphate</v>
          </cell>
          <cell r="F14301" t="str">
            <v>mg/l P</v>
          </cell>
          <cell r="G14301">
            <v>12</v>
          </cell>
          <cell r="J14301">
            <v>12</v>
          </cell>
          <cell r="K14301">
            <v>0.14419999718666077</v>
          </cell>
          <cell r="L14301">
            <v>7.9000003635883331E-2</v>
          </cell>
          <cell r="M14301">
            <v>0.20890000462532043</v>
          </cell>
          <cell r="N14301" t="str">
            <v>Large</v>
          </cell>
          <cell r="O14301">
            <v>686</v>
          </cell>
        </row>
        <row r="14302">
          <cell r="A14302" t="str">
            <v>LV</v>
          </cell>
          <cell r="B14302" t="str">
            <v>LV_RV_034001</v>
          </cell>
          <cell r="C14302">
            <v>1992</v>
          </cell>
          <cell r="D14302" t="str">
            <v>Annual</v>
          </cell>
          <cell r="E14302" t="str">
            <v>Orthophosphate</v>
          </cell>
          <cell r="F14302" t="str">
            <v>mg/l P</v>
          </cell>
          <cell r="G14302">
            <v>12</v>
          </cell>
          <cell r="J14302">
            <v>11</v>
          </cell>
          <cell r="K14302">
            <v>9.5700003206729889E-2</v>
          </cell>
          <cell r="L14302">
            <v>7.1000002324581146E-2</v>
          </cell>
          <cell r="M14302">
            <v>7.6999999582767487E-2</v>
          </cell>
          <cell r="N14302" t="str">
            <v>Largest</v>
          </cell>
          <cell r="O14302">
            <v>5180</v>
          </cell>
        </row>
        <row r="14303">
          <cell r="A14303" t="str">
            <v>LV</v>
          </cell>
          <cell r="B14303" t="str">
            <v>LV_RV_015001</v>
          </cell>
          <cell r="C14303">
            <v>1992</v>
          </cell>
          <cell r="D14303" t="str">
            <v>Annual</v>
          </cell>
          <cell r="E14303" t="str">
            <v>Orthophosphate</v>
          </cell>
          <cell r="F14303" t="str">
            <v>mg/l P</v>
          </cell>
          <cell r="G14303">
            <v>12</v>
          </cell>
          <cell r="J14303">
            <v>12</v>
          </cell>
          <cell r="K14303">
            <v>4.5800000429153442E-2</v>
          </cell>
          <cell r="L14303">
            <v>3.9999999105930328E-2</v>
          </cell>
          <cell r="M14303">
            <v>1.9200000911951065E-2</v>
          </cell>
          <cell r="N14303" t="str">
            <v>Largest</v>
          </cell>
          <cell r="O14303">
            <v>65188</v>
          </cell>
        </row>
        <row r="14304">
          <cell r="A14304" t="str">
            <v>LV</v>
          </cell>
          <cell r="B14304" t="str">
            <v>LV_RV_047001</v>
          </cell>
          <cell r="C14304">
            <v>1992</v>
          </cell>
          <cell r="D14304" t="str">
            <v>Annual</v>
          </cell>
          <cell r="E14304" t="str">
            <v>Orthophosphate</v>
          </cell>
          <cell r="F14304" t="str">
            <v>mg/l P</v>
          </cell>
          <cell r="G14304">
            <v>12</v>
          </cell>
          <cell r="J14304">
            <v>11</v>
          </cell>
          <cell r="K14304">
            <v>1.7200000584125519E-2</v>
          </cell>
          <cell r="L14304">
            <v>1.6000000759959221E-2</v>
          </cell>
          <cell r="M14304">
            <v>1.4000000432133675E-2</v>
          </cell>
          <cell r="N14304" t="str">
            <v>Largest</v>
          </cell>
          <cell r="O14304">
            <v>8321</v>
          </cell>
        </row>
        <row r="14305">
          <cell r="A14305" t="str">
            <v>LV</v>
          </cell>
          <cell r="B14305" t="str">
            <v>LV_RV_052002</v>
          </cell>
          <cell r="C14305">
            <v>1992</v>
          </cell>
          <cell r="D14305" t="str">
            <v>Annual</v>
          </cell>
          <cell r="E14305" t="str">
            <v>Orthophosphate</v>
          </cell>
          <cell r="F14305" t="str">
            <v>mg/l P</v>
          </cell>
          <cell r="G14305">
            <v>12</v>
          </cell>
          <cell r="J14305">
            <v>11</v>
          </cell>
          <cell r="K14305">
            <v>0.24699999392032623</v>
          </cell>
          <cell r="L14305">
            <v>0.15099999308586121</v>
          </cell>
          <cell r="M14305">
            <v>0.2468000054359436</v>
          </cell>
          <cell r="N14305" t="str">
            <v>Medium</v>
          </cell>
          <cell r="O14305">
            <v>102</v>
          </cell>
        </row>
        <row r="14306">
          <cell r="A14306" t="str">
            <v>LV</v>
          </cell>
          <cell r="B14306" t="str">
            <v>LV_RV_031002</v>
          </cell>
          <cell r="C14306">
            <v>1992</v>
          </cell>
          <cell r="D14306" t="str">
            <v>Annual</v>
          </cell>
          <cell r="E14306" t="str">
            <v>Orthophosphate</v>
          </cell>
          <cell r="F14306" t="str">
            <v>mg/l P</v>
          </cell>
          <cell r="G14306">
            <v>12</v>
          </cell>
          <cell r="J14306">
            <v>12</v>
          </cell>
          <cell r="K14306">
            <v>0.10649999976158142</v>
          </cell>
          <cell r="L14306">
            <v>8.6000002920627594E-2</v>
          </cell>
          <cell r="M14306">
            <v>7.9000003635883331E-2</v>
          </cell>
          <cell r="N14306" t="str">
            <v>Largest</v>
          </cell>
          <cell r="O14306">
            <v>16426</v>
          </cell>
        </row>
        <row r="14307">
          <cell r="A14307" t="str">
            <v>LV</v>
          </cell>
          <cell r="B14307" t="str">
            <v>LV_RV_029001</v>
          </cell>
          <cell r="C14307">
            <v>1992</v>
          </cell>
          <cell r="D14307" t="str">
            <v>Annual</v>
          </cell>
          <cell r="E14307" t="str">
            <v>Orthophosphate</v>
          </cell>
          <cell r="F14307" t="str">
            <v>mg/l P</v>
          </cell>
          <cell r="G14307">
            <v>12</v>
          </cell>
          <cell r="J14307">
            <v>11</v>
          </cell>
          <cell r="K14307">
            <v>7.1699999272823334E-2</v>
          </cell>
          <cell r="L14307">
            <v>4.6999998390674591E-2</v>
          </cell>
          <cell r="M14307">
            <v>3.9299998432397842E-2</v>
          </cell>
          <cell r="N14307" t="str">
            <v>Largest</v>
          </cell>
          <cell r="O14307">
            <v>11100</v>
          </cell>
        </row>
        <row r="14308">
          <cell r="A14308" t="str">
            <v>LV</v>
          </cell>
          <cell r="B14308" t="str">
            <v>LV_RV_052001</v>
          </cell>
          <cell r="C14308">
            <v>1992</v>
          </cell>
          <cell r="D14308" t="str">
            <v>Annual</v>
          </cell>
          <cell r="E14308" t="str">
            <v>Orthophosphate</v>
          </cell>
          <cell r="F14308" t="str">
            <v>mg/l P</v>
          </cell>
          <cell r="G14308">
            <v>12</v>
          </cell>
          <cell r="J14308">
            <v>12</v>
          </cell>
          <cell r="K14308">
            <v>1.9600000232458115E-2</v>
          </cell>
          <cell r="L14308">
            <v>2.0999999716877937E-2</v>
          </cell>
          <cell r="M14308">
            <v>5.59999980032444E-3</v>
          </cell>
          <cell r="N14308" t="str">
            <v>Medium</v>
          </cell>
          <cell r="O14308">
            <v>71.2</v>
          </cell>
        </row>
        <row r="14309">
          <cell r="A14309" t="str">
            <v>LV</v>
          </cell>
          <cell r="B14309" t="str">
            <v>LV_RV_051001</v>
          </cell>
          <cell r="C14309">
            <v>1992</v>
          </cell>
          <cell r="D14309" t="str">
            <v>Annual</v>
          </cell>
          <cell r="E14309" t="str">
            <v>Orthophosphate</v>
          </cell>
          <cell r="F14309" t="str">
            <v>mg/l P</v>
          </cell>
          <cell r="G14309">
            <v>12</v>
          </cell>
          <cell r="J14309">
            <v>10</v>
          </cell>
          <cell r="K14309">
            <v>3.6100000143051147E-2</v>
          </cell>
          <cell r="L14309">
            <v>3.2499998807907104E-2</v>
          </cell>
          <cell r="M14309">
            <v>1.9799999892711639E-2</v>
          </cell>
          <cell r="N14309" t="str">
            <v>Large</v>
          </cell>
          <cell r="O14309">
            <v>825</v>
          </cell>
        </row>
        <row r="14310">
          <cell r="A14310" t="str">
            <v>LV</v>
          </cell>
          <cell r="B14310" t="str">
            <v>LV_RV_047002</v>
          </cell>
          <cell r="C14310">
            <v>1992</v>
          </cell>
          <cell r="D14310" t="str">
            <v>Annual</v>
          </cell>
          <cell r="E14310" t="str">
            <v>Orthophosphate</v>
          </cell>
          <cell r="F14310" t="str">
            <v>mg/l P</v>
          </cell>
          <cell r="G14310">
            <v>12</v>
          </cell>
          <cell r="J14310">
            <v>12</v>
          </cell>
          <cell r="K14310">
            <v>2.4399999529123306E-2</v>
          </cell>
          <cell r="L14310">
            <v>2.3000000044703484E-2</v>
          </cell>
          <cell r="M14310">
            <v>1.6699999570846558E-2</v>
          </cell>
          <cell r="N14310" t="str">
            <v>Largest</v>
          </cell>
          <cell r="O14310">
            <v>8376</v>
          </cell>
        </row>
        <row r="14311">
          <cell r="A14311" t="str">
            <v>LV</v>
          </cell>
          <cell r="B14311" t="str">
            <v>LV_RV_045001</v>
          </cell>
          <cell r="C14311">
            <v>1992</v>
          </cell>
          <cell r="D14311" t="str">
            <v>Annual</v>
          </cell>
          <cell r="E14311" t="str">
            <v>Orthophosphate</v>
          </cell>
          <cell r="F14311" t="str">
            <v>mg/l P</v>
          </cell>
          <cell r="G14311">
            <v>12</v>
          </cell>
          <cell r="J14311">
            <v>7</v>
          </cell>
          <cell r="K14311">
            <v>2.8899999335408211E-2</v>
          </cell>
          <cell r="L14311">
            <v>3.2000001519918442E-2</v>
          </cell>
          <cell r="M14311">
            <v>1.0400000028312206E-2</v>
          </cell>
          <cell r="N14311" t="str">
            <v>Largest</v>
          </cell>
          <cell r="O14311">
            <v>6230</v>
          </cell>
        </row>
        <row r="14312">
          <cell r="A14312" t="str">
            <v>LV</v>
          </cell>
          <cell r="B14312" t="str">
            <v>LV_RV_044001</v>
          </cell>
          <cell r="C14312">
            <v>1992</v>
          </cell>
          <cell r="D14312" t="str">
            <v>Annual</v>
          </cell>
          <cell r="E14312" t="str">
            <v>Orthophosphate</v>
          </cell>
          <cell r="F14312" t="str">
            <v>mg/l P</v>
          </cell>
          <cell r="G14312">
            <v>12</v>
          </cell>
          <cell r="J14312">
            <v>6</v>
          </cell>
          <cell r="K14312">
            <v>1.8799999728798866E-2</v>
          </cell>
          <cell r="L14312">
            <v>1.8999999389052391E-2</v>
          </cell>
          <cell r="M14312">
            <v>6.5000001341104507E-3</v>
          </cell>
          <cell r="N14312" t="str">
            <v>Very Large</v>
          </cell>
          <cell r="O14312">
            <v>1920</v>
          </cell>
        </row>
        <row r="14313">
          <cell r="A14313" t="str">
            <v>LV</v>
          </cell>
          <cell r="B14313" t="str">
            <v>LV_RV_042002</v>
          </cell>
          <cell r="C14313">
            <v>1992</v>
          </cell>
          <cell r="D14313" t="str">
            <v>Annual</v>
          </cell>
          <cell r="E14313" t="str">
            <v>Orthophosphate</v>
          </cell>
          <cell r="F14313" t="str">
            <v>mg/l P</v>
          </cell>
          <cell r="G14313">
            <v>12</v>
          </cell>
          <cell r="J14313">
            <v>12</v>
          </cell>
          <cell r="K14313">
            <v>0.16210000216960907</v>
          </cell>
          <cell r="L14313">
            <v>9.2500001192092896E-2</v>
          </cell>
          <cell r="M14313">
            <v>0.14020000398159027</v>
          </cell>
          <cell r="N14313" t="str">
            <v>Large</v>
          </cell>
          <cell r="O14313">
            <v>751</v>
          </cell>
        </row>
        <row r="14314">
          <cell r="A14314" t="str">
            <v>LV</v>
          </cell>
          <cell r="B14314" t="str">
            <v>LV_RV_038002</v>
          </cell>
          <cell r="C14314">
            <v>1992</v>
          </cell>
          <cell r="D14314" t="str">
            <v>Annual</v>
          </cell>
          <cell r="E14314" t="str">
            <v>Orthophosphate</v>
          </cell>
          <cell r="F14314" t="str">
            <v>mg/l P</v>
          </cell>
          <cell r="G14314">
            <v>12</v>
          </cell>
          <cell r="J14314">
            <v>12</v>
          </cell>
          <cell r="K14314">
            <v>7.5300000607967377E-2</v>
          </cell>
          <cell r="L14314">
            <v>5.299999937415123E-2</v>
          </cell>
          <cell r="M14314">
            <v>6.1400000005960464E-2</v>
          </cell>
          <cell r="N14314" t="str">
            <v>Large</v>
          </cell>
          <cell r="O14314">
            <v>751</v>
          </cell>
        </row>
        <row r="14315">
          <cell r="A14315" t="str">
            <v>LV</v>
          </cell>
          <cell r="B14315" t="str">
            <v>LV_RV_038001</v>
          </cell>
          <cell r="C14315">
            <v>1992</v>
          </cell>
          <cell r="D14315" t="str">
            <v>Annual</v>
          </cell>
          <cell r="E14315" t="str">
            <v>Orthophosphate</v>
          </cell>
          <cell r="F14315" t="str">
            <v>mg/l P</v>
          </cell>
          <cell r="G14315">
            <v>12</v>
          </cell>
          <cell r="J14315">
            <v>12</v>
          </cell>
          <cell r="K14315">
            <v>2.5900000706315041E-2</v>
          </cell>
          <cell r="L14315">
            <v>2.0500000566244125E-2</v>
          </cell>
          <cell r="M14315">
            <v>1.6300000250339508E-2</v>
          </cell>
          <cell r="N14315" t="str">
            <v>Large</v>
          </cell>
          <cell r="O14315">
            <v>604</v>
          </cell>
        </row>
        <row r="14316">
          <cell r="A14316" t="str">
            <v>LV</v>
          </cell>
          <cell r="B14316" t="str">
            <v>LV_RV_037001</v>
          </cell>
          <cell r="C14316">
            <v>1992</v>
          </cell>
          <cell r="D14316" t="str">
            <v>Annual</v>
          </cell>
          <cell r="E14316" t="str">
            <v>Orthophosphate</v>
          </cell>
          <cell r="F14316" t="str">
            <v>mg/l P</v>
          </cell>
          <cell r="G14316">
            <v>12</v>
          </cell>
          <cell r="J14316">
            <v>12</v>
          </cell>
          <cell r="K14316">
            <v>4.1099999099969864E-2</v>
          </cell>
          <cell r="L14316">
            <v>4.3999999761581421E-2</v>
          </cell>
          <cell r="M14316">
            <v>1.5699999406933784E-2</v>
          </cell>
          <cell r="N14316" t="str">
            <v>Large</v>
          </cell>
          <cell r="O14316">
            <v>998</v>
          </cell>
        </row>
        <row r="14317">
          <cell r="A14317" t="str">
            <v>LV</v>
          </cell>
          <cell r="B14317" t="str">
            <v>LV_RV_030001</v>
          </cell>
          <cell r="C14317">
            <v>1992</v>
          </cell>
          <cell r="D14317" t="str">
            <v>Annual</v>
          </cell>
          <cell r="E14317" t="str">
            <v>Orthophosphate</v>
          </cell>
          <cell r="F14317" t="str">
            <v>mg/l P</v>
          </cell>
          <cell r="G14317">
            <v>12</v>
          </cell>
          <cell r="J14317">
            <v>12</v>
          </cell>
          <cell r="K14317">
            <v>6.1000000685453415E-2</v>
          </cell>
          <cell r="L14317">
            <v>5.0500001758337021E-2</v>
          </cell>
          <cell r="M14317">
            <v>3.6400001496076584E-2</v>
          </cell>
          <cell r="N14317" t="str">
            <v>Largest</v>
          </cell>
          <cell r="O14317">
            <v>11498</v>
          </cell>
        </row>
        <row r="14318">
          <cell r="A14318" t="str">
            <v>LV</v>
          </cell>
          <cell r="B14318" t="str">
            <v>LV_RV_032001</v>
          </cell>
          <cell r="C14318">
            <v>1992</v>
          </cell>
          <cell r="D14318" t="str">
            <v>Annual</v>
          </cell>
          <cell r="E14318" t="str">
            <v>Orthophosphate</v>
          </cell>
          <cell r="F14318" t="str">
            <v>mg/l P</v>
          </cell>
          <cell r="G14318">
            <v>12</v>
          </cell>
          <cell r="J14318">
            <v>11</v>
          </cell>
          <cell r="K14318">
            <v>3.880000114440918E-2</v>
          </cell>
          <cell r="L14318">
            <v>3.2000001519918442E-2</v>
          </cell>
          <cell r="M14318">
            <v>1.9300000742077827E-2</v>
          </cell>
          <cell r="N14318" t="str">
            <v>Very Large</v>
          </cell>
          <cell r="O14318">
            <v>1828</v>
          </cell>
        </row>
        <row r="14319">
          <cell r="A14319" t="str">
            <v>LV</v>
          </cell>
          <cell r="B14319" t="str">
            <v>LV_RV_042001</v>
          </cell>
          <cell r="C14319">
            <v>1992</v>
          </cell>
          <cell r="D14319" t="str">
            <v>Annual</v>
          </cell>
          <cell r="E14319" t="str">
            <v>Orthophosphate</v>
          </cell>
          <cell r="F14319" t="str">
            <v>mg/l P</v>
          </cell>
          <cell r="G14319">
            <v>12</v>
          </cell>
          <cell r="J14319">
            <v>12</v>
          </cell>
          <cell r="K14319">
            <v>4.7600001096725464E-2</v>
          </cell>
          <cell r="L14319">
            <v>3.1500000506639481E-2</v>
          </cell>
          <cell r="M14319">
            <v>3.9400000125169754E-2</v>
          </cell>
          <cell r="N14319" t="str">
            <v>Large</v>
          </cell>
          <cell r="O14319">
            <v>604</v>
          </cell>
        </row>
        <row r="14320">
          <cell r="A14320" t="str">
            <v>LV</v>
          </cell>
          <cell r="B14320" t="str">
            <v>LV_RV_049001</v>
          </cell>
          <cell r="C14320">
            <v>1992</v>
          </cell>
          <cell r="D14320" t="str">
            <v>Annual</v>
          </cell>
          <cell r="E14320" t="str">
            <v>Orthophosphate</v>
          </cell>
          <cell r="F14320" t="str">
            <v>mg/l P</v>
          </cell>
          <cell r="G14320">
            <v>12</v>
          </cell>
          <cell r="J14320">
            <v>12</v>
          </cell>
          <cell r="K14320">
            <v>1.8300000578165054E-2</v>
          </cell>
          <cell r="L14320">
            <v>1.3000000268220901E-2</v>
          </cell>
          <cell r="M14320">
            <v>1.3700000010430813E-2</v>
          </cell>
          <cell r="N14320" t="str">
            <v>Large</v>
          </cell>
          <cell r="O14320">
            <v>893</v>
          </cell>
        </row>
        <row r="14321">
          <cell r="A14321" t="str">
            <v>LV</v>
          </cell>
          <cell r="B14321" t="str">
            <v>LV_RV_030002</v>
          </cell>
          <cell r="C14321">
            <v>1992</v>
          </cell>
          <cell r="D14321" t="str">
            <v>Annual</v>
          </cell>
          <cell r="E14321" t="str">
            <v>Orthophosphate</v>
          </cell>
          <cell r="F14321" t="str">
            <v>mg/l P</v>
          </cell>
          <cell r="G14321">
            <v>12</v>
          </cell>
          <cell r="J14321">
            <v>11</v>
          </cell>
          <cell r="K14321">
            <v>9.1799996793270111E-2</v>
          </cell>
          <cell r="L14321">
            <v>9.0000003576278687E-2</v>
          </cell>
          <cell r="M14321">
            <v>5.5100001394748688E-2</v>
          </cell>
          <cell r="N14321" t="str">
            <v>Largest</v>
          </cell>
          <cell r="O14321">
            <v>14431</v>
          </cell>
        </row>
        <row r="14322">
          <cell r="A14322" t="str">
            <v>PL</v>
          </cell>
          <cell r="B14322" t="str">
            <v>PL_RV_CS180065</v>
          </cell>
          <cell r="C14322">
            <v>1992</v>
          </cell>
          <cell r="D14322" t="str">
            <v>Annual</v>
          </cell>
          <cell r="E14322" t="str">
            <v>Orthophosphate</v>
          </cell>
          <cell r="F14322" t="str">
            <v>mg/l P</v>
          </cell>
          <cell r="G14322">
            <v>12</v>
          </cell>
          <cell r="J14322">
            <v>12</v>
          </cell>
          <cell r="K14322">
            <v>6.7900002002716064E-2</v>
          </cell>
          <cell r="L14322">
            <v>5.8699999004602432E-2</v>
          </cell>
          <cell r="M14322">
            <v>0.1039000004529953</v>
          </cell>
          <cell r="N14322" t="str">
            <v>Very Large</v>
          </cell>
          <cell r="O14322">
            <v>2339</v>
          </cell>
        </row>
        <row r="14323">
          <cell r="A14323" t="str">
            <v>PL</v>
          </cell>
          <cell r="B14323" t="str">
            <v>PL_RV_CS180053</v>
          </cell>
          <cell r="C14323">
            <v>1992</v>
          </cell>
          <cell r="D14323" t="str">
            <v>Annual</v>
          </cell>
          <cell r="E14323" t="str">
            <v>Orthophosphate</v>
          </cell>
          <cell r="F14323" t="str">
            <v>mg/l P</v>
          </cell>
          <cell r="G14323">
            <v>12</v>
          </cell>
          <cell r="J14323">
            <v>24</v>
          </cell>
          <cell r="K14323">
            <v>0.19529999792575836</v>
          </cell>
          <cell r="L14323">
            <v>0.10760000348091125</v>
          </cell>
          <cell r="M14323">
            <v>0.7401999831199646</v>
          </cell>
          <cell r="N14323" t="str">
            <v>Large</v>
          </cell>
          <cell r="O14323">
            <v>798.2</v>
          </cell>
        </row>
        <row r="14324">
          <cell r="A14324" t="str">
            <v>PL</v>
          </cell>
          <cell r="B14324" t="str">
            <v>PL_RV_CS180051</v>
          </cell>
          <cell r="C14324">
            <v>1992</v>
          </cell>
          <cell r="D14324" t="str">
            <v>Annual</v>
          </cell>
          <cell r="E14324" t="str">
            <v>Orthophosphate</v>
          </cell>
          <cell r="F14324" t="str">
            <v>mg/l P</v>
          </cell>
          <cell r="G14324">
            <v>12</v>
          </cell>
          <cell r="J14324">
            <v>12</v>
          </cell>
          <cell r="K14324">
            <v>2.6599999517202377E-2</v>
          </cell>
          <cell r="L14324">
            <v>1.9600000232458115E-2</v>
          </cell>
          <cell r="M14324">
            <v>6.8300001323223114E-2</v>
          </cell>
          <cell r="N14324" t="str">
            <v>Large</v>
          </cell>
          <cell r="O14324">
            <v>250.2</v>
          </cell>
        </row>
        <row r="14325">
          <cell r="A14325" t="str">
            <v>PL</v>
          </cell>
          <cell r="B14325" t="str">
            <v>PL_RV_CS300155</v>
          </cell>
          <cell r="C14325">
            <v>1992</v>
          </cell>
          <cell r="D14325" t="str">
            <v>Annual</v>
          </cell>
          <cell r="E14325" t="str">
            <v>Orthophosphate</v>
          </cell>
          <cell r="F14325" t="str">
            <v>mg/l P</v>
          </cell>
          <cell r="G14325">
            <v>12</v>
          </cell>
          <cell r="J14325">
            <v>24</v>
          </cell>
          <cell r="K14325">
            <v>0.46599999070167542</v>
          </cell>
          <cell r="L14325">
            <v>0.43849998712539673</v>
          </cell>
          <cell r="M14325">
            <v>0.48350000381469727</v>
          </cell>
          <cell r="N14325" t="str">
            <v>Largest</v>
          </cell>
          <cell r="O14325">
            <v>2597</v>
          </cell>
        </row>
        <row r="14326">
          <cell r="A14326" t="str">
            <v>PL</v>
          </cell>
          <cell r="B14326" t="str">
            <v>PL_RV_CS280328</v>
          </cell>
          <cell r="C14326">
            <v>1992</v>
          </cell>
          <cell r="D14326" t="str">
            <v>Annual</v>
          </cell>
          <cell r="E14326" t="str">
            <v>Orthophosphate</v>
          </cell>
          <cell r="F14326" t="str">
            <v>mg/l P</v>
          </cell>
          <cell r="G14326">
            <v>12</v>
          </cell>
          <cell r="J14326">
            <v>16</v>
          </cell>
          <cell r="K14326">
            <v>0.17069999873638153</v>
          </cell>
          <cell r="L14326">
            <v>0.11900000274181366</v>
          </cell>
          <cell r="M14326">
            <v>0.57870000600814819</v>
          </cell>
          <cell r="N14326" t="str">
            <v>Very Large</v>
          </cell>
          <cell r="O14326">
            <v>1582.8</v>
          </cell>
        </row>
        <row r="14327">
          <cell r="A14327" t="str">
            <v>PL</v>
          </cell>
          <cell r="B14327" t="str">
            <v>PL_RV_CS080046</v>
          </cell>
          <cell r="C14327">
            <v>1992</v>
          </cell>
          <cell r="D14327" t="str">
            <v>Annual</v>
          </cell>
          <cell r="E14327" t="str">
            <v>Orthophosphate</v>
          </cell>
          <cell r="F14327" t="str">
            <v>mg/l P</v>
          </cell>
          <cell r="G14327">
            <v>12</v>
          </cell>
          <cell r="J14327">
            <v>22</v>
          </cell>
          <cell r="K14327">
            <v>0.18209999799728394</v>
          </cell>
          <cell r="L14327">
            <v>0.18580000102519989</v>
          </cell>
          <cell r="M14327">
            <v>0.18600000441074371</v>
          </cell>
          <cell r="N14327" t="str">
            <v>Largest</v>
          </cell>
          <cell r="O14327">
            <v>54518.2</v>
          </cell>
        </row>
        <row r="14328">
          <cell r="A14328" t="str">
            <v>PL</v>
          </cell>
          <cell r="B14328" t="str">
            <v>PL_RV_CS200138</v>
          </cell>
          <cell r="C14328">
            <v>1992</v>
          </cell>
          <cell r="D14328" t="str">
            <v>Annual</v>
          </cell>
          <cell r="E14328" t="str">
            <v>Orthophosphate</v>
          </cell>
          <cell r="F14328" t="str">
            <v>mg/l P</v>
          </cell>
          <cell r="G14328">
            <v>12</v>
          </cell>
          <cell r="J14328">
            <v>11</v>
          </cell>
          <cell r="K14328">
            <v>1.4800000004470348E-2</v>
          </cell>
          <cell r="L14328">
            <v>9.8000001162290573E-3</v>
          </cell>
          <cell r="M14328">
            <v>3.5900000482797623E-2</v>
          </cell>
          <cell r="N14328" t="str">
            <v>Medium</v>
          </cell>
          <cell r="O14328">
            <v>95.2</v>
          </cell>
        </row>
        <row r="14329">
          <cell r="A14329" t="str">
            <v>PL</v>
          </cell>
          <cell r="B14329" t="str">
            <v>PL_RV_CS260069</v>
          </cell>
          <cell r="C14329">
            <v>1992</v>
          </cell>
          <cell r="D14329" t="str">
            <v>Annual</v>
          </cell>
          <cell r="E14329" t="str">
            <v>Orthophosphate</v>
          </cell>
          <cell r="F14329" t="str">
            <v>mg/l P</v>
          </cell>
          <cell r="G14329">
            <v>12</v>
          </cell>
          <cell r="J14329">
            <v>11</v>
          </cell>
          <cell r="K14329">
            <v>0.10819999873638153</v>
          </cell>
          <cell r="L14329">
            <v>0.11410000175237656</v>
          </cell>
          <cell r="M14329">
            <v>0.17820000648498535</v>
          </cell>
          <cell r="N14329" t="str">
            <v>Medium</v>
          </cell>
          <cell r="O14329">
            <v>86.5</v>
          </cell>
        </row>
        <row r="14330">
          <cell r="A14330" t="str">
            <v>PL</v>
          </cell>
          <cell r="B14330" t="str">
            <v>PL_RV_CS100145</v>
          </cell>
          <cell r="C14330">
            <v>1992</v>
          </cell>
          <cell r="D14330" t="str">
            <v>Annual</v>
          </cell>
          <cell r="E14330" t="str">
            <v>Orthophosphate</v>
          </cell>
          <cell r="F14330" t="str">
            <v>mg/l P</v>
          </cell>
          <cell r="G14330">
            <v>12</v>
          </cell>
          <cell r="J14330">
            <v>24</v>
          </cell>
          <cell r="K14330">
            <v>0.13459999859333038</v>
          </cell>
          <cell r="L14330">
            <v>0.14020000398159027</v>
          </cell>
          <cell r="M14330">
            <v>0.10729999840259552</v>
          </cell>
          <cell r="N14330" t="str">
            <v>Very Large</v>
          </cell>
          <cell r="O14330">
            <v>2354</v>
          </cell>
        </row>
        <row r="14331">
          <cell r="A14331" t="str">
            <v>PL</v>
          </cell>
          <cell r="B14331" t="str">
            <v>PL_RV_CS140121</v>
          </cell>
          <cell r="C14331">
            <v>1992</v>
          </cell>
          <cell r="D14331" t="str">
            <v>Annual</v>
          </cell>
          <cell r="E14331" t="str">
            <v>Orthophosphate</v>
          </cell>
          <cell r="F14331" t="str">
            <v>mg/l P</v>
          </cell>
          <cell r="G14331">
            <v>12</v>
          </cell>
          <cell r="J14331">
            <v>22</v>
          </cell>
          <cell r="K14331">
            <v>0.20690000057220459</v>
          </cell>
          <cell r="L14331">
            <v>0.2085999995470047</v>
          </cell>
          <cell r="M14331">
            <v>0.33550000190734863</v>
          </cell>
          <cell r="N14331" t="str">
            <v>Largest</v>
          </cell>
          <cell r="O14331">
            <v>5322.1</v>
          </cell>
        </row>
        <row r="14332">
          <cell r="A14332" t="str">
            <v>PL</v>
          </cell>
          <cell r="B14332" t="str">
            <v>PL_RV_CS240214</v>
          </cell>
          <cell r="C14332">
            <v>1992</v>
          </cell>
          <cell r="D14332" t="str">
            <v>Annual</v>
          </cell>
          <cell r="E14332" t="str">
            <v>Orthophosphate</v>
          </cell>
          <cell r="F14332" t="str">
            <v>mg/l P</v>
          </cell>
          <cell r="G14332">
            <v>12</v>
          </cell>
          <cell r="J14332">
            <v>24</v>
          </cell>
          <cell r="K14332">
            <v>0.38319998979568481</v>
          </cell>
          <cell r="L14332">
            <v>0.4090999960899353</v>
          </cell>
          <cell r="M14332">
            <v>0.25080001354217529</v>
          </cell>
          <cell r="N14332" t="str">
            <v>Medium</v>
          </cell>
          <cell r="O14332">
            <v>66.2</v>
          </cell>
        </row>
        <row r="14333">
          <cell r="A14333" t="str">
            <v>PL</v>
          </cell>
          <cell r="B14333" t="str">
            <v>PL_RV_CS060099</v>
          </cell>
          <cell r="C14333">
            <v>1992</v>
          </cell>
          <cell r="D14333" t="str">
            <v>Annual</v>
          </cell>
          <cell r="E14333" t="str">
            <v>Orthophosphate</v>
          </cell>
          <cell r="F14333" t="str">
            <v>mg/l P</v>
          </cell>
          <cell r="G14333">
            <v>12</v>
          </cell>
          <cell r="J14333">
            <v>15</v>
          </cell>
          <cell r="K14333">
            <v>8.7399996817111969E-2</v>
          </cell>
          <cell r="L14333">
            <v>7.8199997544288635E-2</v>
          </cell>
          <cell r="M14333">
            <v>7.980000227689743E-2</v>
          </cell>
          <cell r="N14333" t="str">
            <v>Large</v>
          </cell>
          <cell r="O14333">
            <v>327</v>
          </cell>
        </row>
        <row r="14334">
          <cell r="A14334" t="str">
            <v>PL</v>
          </cell>
          <cell r="B14334" t="str">
            <v>PL_RV_CS240015</v>
          </cell>
          <cell r="C14334">
            <v>1992</v>
          </cell>
          <cell r="D14334" t="str">
            <v>Annual</v>
          </cell>
          <cell r="E14334" t="str">
            <v>Orthophosphate</v>
          </cell>
          <cell r="F14334" t="str">
            <v>mg/l P</v>
          </cell>
          <cell r="G14334">
            <v>12</v>
          </cell>
          <cell r="J14334">
            <v>23</v>
          </cell>
          <cell r="K14334">
            <v>7.4299998581409454E-2</v>
          </cell>
          <cell r="L14334">
            <v>6.5200001001358032E-2</v>
          </cell>
          <cell r="M14334">
            <v>0.1445000022649765</v>
          </cell>
          <cell r="N14334" t="str">
            <v>Medium</v>
          </cell>
          <cell r="O14334">
            <v>64.38</v>
          </cell>
        </row>
        <row r="14335">
          <cell r="A14335" t="str">
            <v>PL</v>
          </cell>
          <cell r="B14335" t="str">
            <v>PL_RV_CS060117</v>
          </cell>
          <cell r="C14335">
            <v>1992</v>
          </cell>
          <cell r="D14335" t="str">
            <v>Annual</v>
          </cell>
          <cell r="E14335" t="str">
            <v>Orthophosphate</v>
          </cell>
          <cell r="F14335" t="str">
            <v>mg/l P</v>
          </cell>
          <cell r="G14335">
            <v>12</v>
          </cell>
          <cell r="J14335">
            <v>32</v>
          </cell>
          <cell r="K14335">
            <v>0.23100000619888306</v>
          </cell>
          <cell r="L14335">
            <v>0.1956000030040741</v>
          </cell>
          <cell r="M14335">
            <v>0.28040000796318054</v>
          </cell>
          <cell r="N14335" t="str">
            <v>Largest</v>
          </cell>
          <cell r="O14335">
            <v>10415</v>
          </cell>
        </row>
        <row r="14336">
          <cell r="A14336" t="str">
            <v>PL</v>
          </cell>
          <cell r="B14336" t="str">
            <v>PL_RV_CS240232</v>
          </cell>
          <cell r="C14336">
            <v>1992</v>
          </cell>
          <cell r="D14336" t="str">
            <v>Annual</v>
          </cell>
          <cell r="E14336" t="str">
            <v>Orthophosphate</v>
          </cell>
          <cell r="F14336" t="str">
            <v>mg/l P</v>
          </cell>
          <cell r="G14336">
            <v>12</v>
          </cell>
          <cell r="J14336">
            <v>19</v>
          </cell>
          <cell r="K14336">
            <v>0.11580000072717667</v>
          </cell>
          <cell r="L14336">
            <v>6.5200001001358032E-2</v>
          </cell>
          <cell r="M14336">
            <v>0.47859999537467957</v>
          </cell>
          <cell r="N14336" t="str">
            <v>Large</v>
          </cell>
          <cell r="O14336">
            <v>349.8</v>
          </cell>
        </row>
        <row r="14337">
          <cell r="A14337" t="str">
            <v>PL</v>
          </cell>
          <cell r="B14337" t="str">
            <v>PL_RV_CS240003</v>
          </cell>
          <cell r="C14337">
            <v>1992</v>
          </cell>
          <cell r="D14337" t="str">
            <v>Annual</v>
          </cell>
          <cell r="E14337" t="str">
            <v>Orthophosphate</v>
          </cell>
          <cell r="F14337" t="str">
            <v>mg/l P</v>
          </cell>
          <cell r="G14337">
            <v>12</v>
          </cell>
          <cell r="J14337">
            <v>24</v>
          </cell>
          <cell r="K14337">
            <v>2.1900000050663948E-2</v>
          </cell>
          <cell r="L14337">
            <v>6.5000001341104507E-3</v>
          </cell>
          <cell r="M14337">
            <v>0.22949999570846558</v>
          </cell>
          <cell r="N14337" t="str">
            <v>Small</v>
          </cell>
          <cell r="O14337">
            <v>32.5</v>
          </cell>
        </row>
        <row r="14338">
          <cell r="A14338" t="str">
            <v>PL</v>
          </cell>
          <cell r="B14338" t="str">
            <v>PL_RV_CS180077</v>
          </cell>
          <cell r="C14338">
            <v>1992</v>
          </cell>
          <cell r="D14338" t="str">
            <v>Annual</v>
          </cell>
          <cell r="E14338" t="str">
            <v>Orthophosphate</v>
          </cell>
          <cell r="F14338" t="str">
            <v>mg/l P</v>
          </cell>
          <cell r="G14338">
            <v>12</v>
          </cell>
          <cell r="J14338">
            <v>20</v>
          </cell>
          <cell r="K14338">
            <v>0.17080000042915344</v>
          </cell>
          <cell r="L14338">
            <v>0.16949999332427979</v>
          </cell>
          <cell r="M14338">
            <v>0.17579999566078186</v>
          </cell>
          <cell r="N14338" t="str">
            <v>Largest</v>
          </cell>
          <cell r="O14338">
            <v>3516</v>
          </cell>
        </row>
        <row r="14339">
          <cell r="A14339" t="str">
            <v>PL</v>
          </cell>
          <cell r="B14339" t="str">
            <v>PL_RV_CS180054</v>
          </cell>
          <cell r="C14339">
            <v>1992</v>
          </cell>
          <cell r="D14339" t="str">
            <v>Annual</v>
          </cell>
          <cell r="E14339" t="str">
            <v>Orthophosphate</v>
          </cell>
          <cell r="F14339" t="str">
            <v>mg/l P</v>
          </cell>
          <cell r="G14339">
            <v>12</v>
          </cell>
          <cell r="J14339">
            <v>10</v>
          </cell>
          <cell r="K14339">
            <v>3.1598999500274658</v>
          </cell>
          <cell r="L14339">
            <v>7.9899996519088745E-2</v>
          </cell>
          <cell r="M14339">
            <v>29.623100280761719</v>
          </cell>
          <cell r="N14339" t="str">
            <v>Large</v>
          </cell>
          <cell r="O14339">
            <v>976.4</v>
          </cell>
        </row>
        <row r="14340">
          <cell r="A14340" t="str">
            <v>PL</v>
          </cell>
          <cell r="B14340" t="str">
            <v>PL_RV_CS160005</v>
          </cell>
          <cell r="C14340">
            <v>1992</v>
          </cell>
          <cell r="D14340" t="str">
            <v>Annual</v>
          </cell>
          <cell r="E14340" t="str">
            <v>Orthophosphate</v>
          </cell>
          <cell r="F14340" t="str">
            <v>mg/l P</v>
          </cell>
          <cell r="G14340">
            <v>12</v>
          </cell>
          <cell r="J14340">
            <v>14</v>
          </cell>
          <cell r="K14340">
            <v>0.11180000007152557</v>
          </cell>
          <cell r="L14340">
            <v>0.12229999899864197</v>
          </cell>
          <cell r="M14340">
            <v>0.16850000619888306</v>
          </cell>
          <cell r="N14340" t="str">
            <v>Small</v>
          </cell>
          <cell r="O14340">
            <v>24.9</v>
          </cell>
        </row>
        <row r="14341">
          <cell r="A14341" t="str">
            <v>PL</v>
          </cell>
          <cell r="B14341" t="str">
            <v>PL_RV_CS260073</v>
          </cell>
          <cell r="C14341">
            <v>1992</v>
          </cell>
          <cell r="D14341" t="str">
            <v>Annual</v>
          </cell>
          <cell r="E14341" t="str">
            <v>Orthophosphate</v>
          </cell>
          <cell r="F14341" t="str">
            <v>mg/l P</v>
          </cell>
          <cell r="G14341">
            <v>12</v>
          </cell>
          <cell r="J14341">
            <v>12</v>
          </cell>
          <cell r="K14341">
            <v>0.11079999804496765</v>
          </cell>
          <cell r="L14341">
            <v>0.10270000249147415</v>
          </cell>
          <cell r="M14341">
            <v>0.1080000028014183</v>
          </cell>
          <cell r="N14341" t="str">
            <v>Large</v>
          </cell>
          <cell r="O14341">
            <v>350</v>
          </cell>
        </row>
        <row r="14342">
          <cell r="A14342" t="str">
            <v>PL</v>
          </cell>
          <cell r="B14342" t="str">
            <v>PL_RV_CS200038</v>
          </cell>
          <cell r="C14342">
            <v>1992</v>
          </cell>
          <cell r="D14342" t="str">
            <v>Annual</v>
          </cell>
          <cell r="E14342" t="str">
            <v>Orthophosphate</v>
          </cell>
          <cell r="F14342" t="str">
            <v>mg/l P</v>
          </cell>
          <cell r="G14342">
            <v>12</v>
          </cell>
          <cell r="J14342">
            <v>31</v>
          </cell>
          <cell r="K14342">
            <v>0.43000000715255737</v>
          </cell>
          <cell r="L14342">
            <v>0.35859999060630798</v>
          </cell>
          <cell r="M14342">
            <v>0.54780000448226929</v>
          </cell>
          <cell r="N14342" t="str">
            <v>Very Large</v>
          </cell>
          <cell r="O14342">
            <v>1844.4</v>
          </cell>
        </row>
        <row r="14343">
          <cell r="A14343" t="str">
            <v>PL</v>
          </cell>
          <cell r="B14343" t="str">
            <v>PL_RV_CS180022</v>
          </cell>
          <cell r="C14343">
            <v>1992</v>
          </cell>
          <cell r="D14343" t="str">
            <v>Annual</v>
          </cell>
          <cell r="E14343" t="str">
            <v>Orthophosphate</v>
          </cell>
          <cell r="F14343" t="str">
            <v>mg/l P</v>
          </cell>
          <cell r="G14343">
            <v>12</v>
          </cell>
          <cell r="J14343">
            <v>28</v>
          </cell>
          <cell r="K14343">
            <v>9.5499999821186066E-2</v>
          </cell>
          <cell r="L14343">
            <v>8.4799997508525848E-2</v>
          </cell>
          <cell r="M14343">
            <v>0.15600000321865082</v>
          </cell>
          <cell r="N14343" t="str">
            <v>Largest</v>
          </cell>
          <cell r="O14343">
            <v>4110.2</v>
          </cell>
        </row>
        <row r="14344">
          <cell r="A14344" t="str">
            <v>PL</v>
          </cell>
          <cell r="B14344" t="str">
            <v>PL_RV_CS120082</v>
          </cell>
          <cell r="C14344">
            <v>1992</v>
          </cell>
          <cell r="D14344" t="str">
            <v>Annual</v>
          </cell>
          <cell r="E14344" t="str">
            <v>Orthophosphate</v>
          </cell>
          <cell r="F14344" t="str">
            <v>mg/l P</v>
          </cell>
          <cell r="G14344">
            <v>12</v>
          </cell>
          <cell r="J14344">
            <v>24</v>
          </cell>
          <cell r="K14344">
            <v>3.1800001859664917E-2</v>
          </cell>
          <cell r="L14344">
            <v>2.6100000366568565E-2</v>
          </cell>
          <cell r="M14344">
            <v>6.1299998313188553E-2</v>
          </cell>
          <cell r="N14344" t="str">
            <v>Very Large</v>
          </cell>
          <cell r="O14344">
            <v>1357</v>
          </cell>
        </row>
        <row r="14345">
          <cell r="A14345" t="str">
            <v>PL</v>
          </cell>
          <cell r="B14345" t="str">
            <v>PL_RV_CS120105</v>
          </cell>
          <cell r="C14345">
            <v>1992</v>
          </cell>
          <cell r="D14345" t="str">
            <v>Annual</v>
          </cell>
          <cell r="E14345" t="str">
            <v>Orthophosphate</v>
          </cell>
          <cell r="F14345" t="str">
            <v>mg/l P</v>
          </cell>
          <cell r="G14345">
            <v>12</v>
          </cell>
          <cell r="J14345">
            <v>12</v>
          </cell>
          <cell r="K14345">
            <v>7.6600000262260437E-2</v>
          </cell>
          <cell r="L14345">
            <v>6.679999828338623E-2</v>
          </cell>
          <cell r="M14345">
            <v>9.4899997115135193E-2</v>
          </cell>
          <cell r="N14345" t="str">
            <v>Very Large</v>
          </cell>
          <cell r="O14345">
            <v>2071</v>
          </cell>
        </row>
        <row r="14346">
          <cell r="A14346" t="str">
            <v>PL</v>
          </cell>
          <cell r="B14346" t="str">
            <v>PL_RV_CS200001</v>
          </cell>
          <cell r="C14346">
            <v>1992</v>
          </cell>
          <cell r="D14346" t="str">
            <v>Annual</v>
          </cell>
          <cell r="E14346" t="str">
            <v>Orthophosphate</v>
          </cell>
          <cell r="F14346" t="str">
            <v>mg/l P</v>
          </cell>
          <cell r="G14346">
            <v>12</v>
          </cell>
          <cell r="J14346">
            <v>8</v>
          </cell>
          <cell r="K14346">
            <v>7.3799997568130493E-2</v>
          </cell>
          <cell r="L14346">
            <v>7.5000002980232239E-2</v>
          </cell>
          <cell r="M14346">
            <v>0.1177000030875206</v>
          </cell>
          <cell r="N14346" t="str">
            <v>Very Large</v>
          </cell>
          <cell r="O14346">
            <v>1050</v>
          </cell>
        </row>
        <row r="14347">
          <cell r="A14347" t="str">
            <v>PL</v>
          </cell>
          <cell r="B14347" t="str">
            <v>PL_RV_CS160019</v>
          </cell>
          <cell r="C14347">
            <v>1992</v>
          </cell>
          <cell r="D14347" t="str">
            <v>Annual</v>
          </cell>
          <cell r="E14347" t="str">
            <v>Orthophosphate</v>
          </cell>
          <cell r="F14347" t="str">
            <v>mg/l P</v>
          </cell>
          <cell r="G14347">
            <v>12</v>
          </cell>
          <cell r="J14347">
            <v>22</v>
          </cell>
          <cell r="K14347">
            <v>4.0300000458955765E-2</v>
          </cell>
          <cell r="L14347">
            <v>3.7500001490116119E-2</v>
          </cell>
          <cell r="M14347">
            <v>6.25E-2</v>
          </cell>
          <cell r="N14347" t="str">
            <v>Very Large</v>
          </cell>
          <cell r="O14347">
            <v>2122.5</v>
          </cell>
        </row>
        <row r="14348">
          <cell r="A14348" t="str">
            <v>PL</v>
          </cell>
          <cell r="B14348" t="str">
            <v>PL_RV_CS240201</v>
          </cell>
          <cell r="C14348">
            <v>1992</v>
          </cell>
          <cell r="D14348" t="str">
            <v>Annual</v>
          </cell>
          <cell r="E14348" t="str">
            <v>Orthophosphate</v>
          </cell>
          <cell r="F14348" t="str">
            <v>mg/l P</v>
          </cell>
          <cell r="G14348">
            <v>12</v>
          </cell>
          <cell r="J14348">
            <v>18</v>
          </cell>
          <cell r="K14348">
            <v>5.429999902844429E-2</v>
          </cell>
          <cell r="L14348">
            <v>4.8900000751018524E-2</v>
          </cell>
          <cell r="M14348">
            <v>7.9000003635883331E-2</v>
          </cell>
          <cell r="N14348" t="str">
            <v>Medium</v>
          </cell>
          <cell r="O14348">
            <v>165.2</v>
          </cell>
        </row>
        <row r="14349">
          <cell r="A14349" t="str">
            <v>PL</v>
          </cell>
          <cell r="B14349" t="str">
            <v>PL_RV_CS240246</v>
          </cell>
          <cell r="C14349">
            <v>1992</v>
          </cell>
          <cell r="D14349" t="str">
            <v>Annual</v>
          </cell>
          <cell r="E14349" t="str">
            <v>Orthophosphate</v>
          </cell>
          <cell r="F14349" t="str">
            <v>mg/l P</v>
          </cell>
          <cell r="G14349">
            <v>12</v>
          </cell>
          <cell r="J14349">
            <v>19</v>
          </cell>
          <cell r="K14349">
            <v>9.6400000154972076E-2</v>
          </cell>
          <cell r="L14349">
            <v>5.8699999004602432E-2</v>
          </cell>
          <cell r="M14349">
            <v>0.39789998531341553</v>
          </cell>
          <cell r="N14349" t="str">
            <v>Very Large</v>
          </cell>
          <cell r="O14349">
            <v>1800</v>
          </cell>
        </row>
        <row r="14350">
          <cell r="A14350" t="str">
            <v>PL</v>
          </cell>
          <cell r="B14350" t="str">
            <v>PL_RV_CS060123</v>
          </cell>
          <cell r="C14350">
            <v>1992</v>
          </cell>
          <cell r="D14350" t="str">
            <v>Annual</v>
          </cell>
          <cell r="E14350" t="str">
            <v>Orthophosphate</v>
          </cell>
          <cell r="F14350" t="str">
            <v>mg/l P</v>
          </cell>
          <cell r="G14350">
            <v>12</v>
          </cell>
          <cell r="J14350">
            <v>14</v>
          </cell>
          <cell r="K14350">
            <v>0.5130000114440918</v>
          </cell>
          <cell r="L14350">
            <v>0.54930001497268677</v>
          </cell>
          <cell r="M14350">
            <v>0.34040001034736633</v>
          </cell>
          <cell r="N14350" t="str">
            <v>Large</v>
          </cell>
          <cell r="O14350">
            <v>416.1</v>
          </cell>
        </row>
        <row r="14351">
          <cell r="A14351" t="str">
            <v>PL</v>
          </cell>
          <cell r="B14351" t="str">
            <v>PL_RV_CS060046</v>
          </cell>
          <cell r="C14351">
            <v>1992</v>
          </cell>
          <cell r="D14351" t="str">
            <v>Annual</v>
          </cell>
          <cell r="E14351" t="str">
            <v>Orthophosphate</v>
          </cell>
          <cell r="F14351" t="str">
            <v>mg/l P</v>
          </cell>
          <cell r="G14351">
            <v>12</v>
          </cell>
          <cell r="J14351">
            <v>24</v>
          </cell>
          <cell r="K14351">
            <v>0.3612000048160553</v>
          </cell>
          <cell r="L14351">
            <v>0.32600000500679016</v>
          </cell>
          <cell r="M14351">
            <v>0.5439000129699707</v>
          </cell>
          <cell r="N14351" t="str">
            <v>Largest</v>
          </cell>
          <cell r="O14351">
            <v>3353.2</v>
          </cell>
        </row>
        <row r="14352">
          <cell r="A14352" t="str">
            <v>PL</v>
          </cell>
          <cell r="B14352" t="str">
            <v>PL_RV_CS200101</v>
          </cell>
          <cell r="C14352">
            <v>1992</v>
          </cell>
          <cell r="D14352" t="str">
            <v>Annual</v>
          </cell>
          <cell r="E14352" t="str">
            <v>Orthophosphate</v>
          </cell>
          <cell r="F14352" t="str">
            <v>mg/l P</v>
          </cell>
          <cell r="G14352">
            <v>12</v>
          </cell>
          <cell r="J14352">
            <v>10</v>
          </cell>
          <cell r="K14352">
            <v>0.17339999973773956</v>
          </cell>
          <cell r="L14352">
            <v>0.15970000624656677</v>
          </cell>
          <cell r="M14352">
            <v>0.17810000479221344</v>
          </cell>
          <cell r="N14352" t="str">
            <v>Small</v>
          </cell>
          <cell r="O14352">
            <v>27</v>
          </cell>
        </row>
        <row r="14353">
          <cell r="A14353" t="str">
            <v>PL</v>
          </cell>
          <cell r="B14353" t="str">
            <v>PL_RV_CS260063</v>
          </cell>
          <cell r="C14353">
            <v>1992</v>
          </cell>
          <cell r="D14353" t="str">
            <v>Annual</v>
          </cell>
          <cell r="E14353" t="str">
            <v>Orthophosphate</v>
          </cell>
          <cell r="F14353" t="str">
            <v>mg/l P</v>
          </cell>
          <cell r="G14353">
            <v>12</v>
          </cell>
          <cell r="J14353">
            <v>12</v>
          </cell>
          <cell r="K14353">
            <v>0.22869999706745148</v>
          </cell>
          <cell r="L14353">
            <v>0.24120000004768372</v>
          </cell>
          <cell r="M14353">
            <v>0.16009999811649323</v>
          </cell>
          <cell r="N14353" t="str">
            <v>Very Large</v>
          </cell>
          <cell r="O14353">
            <v>1987.8</v>
          </cell>
        </row>
        <row r="14354">
          <cell r="A14354" t="str">
            <v>PL</v>
          </cell>
          <cell r="B14354" t="str">
            <v>PL_RV_CS240028</v>
          </cell>
          <cell r="C14354">
            <v>1992</v>
          </cell>
          <cell r="D14354" t="str">
            <v>Annual</v>
          </cell>
          <cell r="E14354" t="str">
            <v>Orthophosphate</v>
          </cell>
          <cell r="F14354" t="str">
            <v>mg/l P</v>
          </cell>
          <cell r="G14354">
            <v>12</v>
          </cell>
          <cell r="J14354">
            <v>24</v>
          </cell>
          <cell r="K14354">
            <v>0.18459999561309814</v>
          </cell>
          <cell r="L14354">
            <v>0.12389999628067017</v>
          </cell>
          <cell r="M14354">
            <v>0.5382000207901001</v>
          </cell>
          <cell r="N14354" t="str">
            <v>Medium</v>
          </cell>
          <cell r="O14354">
            <v>201.1</v>
          </cell>
        </row>
        <row r="14355">
          <cell r="A14355" t="str">
            <v>PL</v>
          </cell>
          <cell r="B14355" t="str">
            <v>PL_RV_CS060023</v>
          </cell>
          <cell r="C14355">
            <v>1992</v>
          </cell>
          <cell r="D14355" t="str">
            <v>Annual</v>
          </cell>
          <cell r="E14355" t="str">
            <v>Orthophosphate</v>
          </cell>
          <cell r="F14355" t="str">
            <v>mg/l P</v>
          </cell>
          <cell r="G14355">
            <v>12</v>
          </cell>
          <cell r="J14355">
            <v>21</v>
          </cell>
          <cell r="K14355">
            <v>0.22419999539852142</v>
          </cell>
          <cell r="L14355">
            <v>0.16629999876022339</v>
          </cell>
          <cell r="M14355">
            <v>0.49120000004768372</v>
          </cell>
          <cell r="N14355" t="str">
            <v>Very Large</v>
          </cell>
          <cell r="O14355">
            <v>1394.3</v>
          </cell>
        </row>
        <row r="14356">
          <cell r="A14356" t="str">
            <v>PL</v>
          </cell>
          <cell r="B14356" t="str">
            <v>PL_RV_CS300205</v>
          </cell>
          <cell r="C14356">
            <v>1992</v>
          </cell>
          <cell r="D14356" t="str">
            <v>Annual</v>
          </cell>
          <cell r="E14356" t="str">
            <v>Orthophosphate</v>
          </cell>
          <cell r="F14356" t="str">
            <v>mg/l P</v>
          </cell>
          <cell r="G14356">
            <v>12</v>
          </cell>
          <cell r="J14356">
            <v>18</v>
          </cell>
          <cell r="K14356">
            <v>0.16410000622272491</v>
          </cell>
          <cell r="L14356">
            <v>0.15970000624656677</v>
          </cell>
          <cell r="M14356">
            <v>0.17520000040531158</v>
          </cell>
          <cell r="N14356" t="str">
            <v>Largest</v>
          </cell>
          <cell r="O14356">
            <v>4942.8</v>
          </cell>
        </row>
        <row r="14357">
          <cell r="A14357" t="str">
            <v>PL</v>
          </cell>
          <cell r="B14357" t="str">
            <v>PL_RV_CS200015</v>
          </cell>
          <cell r="C14357">
            <v>1992</v>
          </cell>
          <cell r="D14357" t="str">
            <v>Annual</v>
          </cell>
          <cell r="E14357" t="str">
            <v>Orthophosphate</v>
          </cell>
          <cell r="F14357" t="str">
            <v>mg/l P</v>
          </cell>
          <cell r="G14357">
            <v>12</v>
          </cell>
          <cell r="J14357">
            <v>19</v>
          </cell>
          <cell r="K14357">
            <v>0.15479999780654907</v>
          </cell>
          <cell r="L14357">
            <v>0.14669999480247498</v>
          </cell>
          <cell r="M14357">
            <v>0.2046000063419342</v>
          </cell>
          <cell r="N14357" t="str">
            <v>Largest</v>
          </cell>
          <cell r="O14357">
            <v>15296</v>
          </cell>
        </row>
        <row r="14358">
          <cell r="A14358" t="str">
            <v>PL</v>
          </cell>
          <cell r="B14358" t="str">
            <v>PL_RV_CS120092</v>
          </cell>
          <cell r="C14358">
            <v>1992</v>
          </cell>
          <cell r="D14358" t="str">
            <v>Annual</v>
          </cell>
          <cell r="E14358" t="str">
            <v>Orthophosphate</v>
          </cell>
          <cell r="F14358" t="str">
            <v>mg/l P</v>
          </cell>
          <cell r="G14358">
            <v>12</v>
          </cell>
          <cell r="J14358">
            <v>12</v>
          </cell>
          <cell r="K14358">
            <v>6.0899998992681503E-2</v>
          </cell>
          <cell r="L14358">
            <v>5.7100001722574234E-2</v>
          </cell>
          <cell r="M14358">
            <v>7.5499996542930603E-2</v>
          </cell>
          <cell r="N14358" t="str">
            <v>Largest</v>
          </cell>
          <cell r="O14358">
            <v>6804</v>
          </cell>
        </row>
        <row r="14359">
          <cell r="A14359" t="str">
            <v>PL</v>
          </cell>
          <cell r="B14359" t="str">
            <v>PL_RV_CS140076</v>
          </cell>
          <cell r="C14359">
            <v>1992</v>
          </cell>
          <cell r="D14359" t="str">
            <v>Annual</v>
          </cell>
          <cell r="E14359" t="str">
            <v>Orthophosphate</v>
          </cell>
          <cell r="F14359" t="str">
            <v>mg/l P</v>
          </cell>
          <cell r="G14359">
            <v>12</v>
          </cell>
          <cell r="J14359">
            <v>22</v>
          </cell>
          <cell r="K14359">
            <v>0.11349999904632568</v>
          </cell>
          <cell r="L14359">
            <v>9.9399998784065247E-2</v>
          </cell>
          <cell r="M14359">
            <v>0.23559999465942383</v>
          </cell>
          <cell r="N14359" t="str">
            <v>Largest</v>
          </cell>
          <cell r="O14359">
            <v>75162</v>
          </cell>
        </row>
        <row r="14360">
          <cell r="A14360" t="str">
            <v>PL</v>
          </cell>
          <cell r="B14360" t="str">
            <v>PL_RV_CS040071</v>
          </cell>
          <cell r="C14360">
            <v>1992</v>
          </cell>
          <cell r="D14360" t="str">
            <v>Annual</v>
          </cell>
          <cell r="E14360" t="str">
            <v>Orthophosphate</v>
          </cell>
          <cell r="F14360" t="str">
            <v>mg/l P</v>
          </cell>
          <cell r="G14360">
            <v>12</v>
          </cell>
          <cell r="J14360">
            <v>21</v>
          </cell>
          <cell r="K14360">
            <v>0.19760000705718994</v>
          </cell>
          <cell r="L14360">
            <v>0.2054000049829483</v>
          </cell>
          <cell r="M14360">
            <v>0.24210000038146973</v>
          </cell>
          <cell r="N14360" t="str">
            <v>Largest</v>
          </cell>
          <cell r="O14360">
            <v>5343.5</v>
          </cell>
        </row>
        <row r="14361">
          <cell r="A14361" t="str">
            <v>PL</v>
          </cell>
          <cell r="B14361" t="str">
            <v>PL_RV_CS300183</v>
          </cell>
          <cell r="C14361">
            <v>1992</v>
          </cell>
          <cell r="D14361" t="str">
            <v>Annual</v>
          </cell>
          <cell r="E14361" t="str">
            <v>Orthophosphate</v>
          </cell>
          <cell r="F14361" t="str">
            <v>mg/l P</v>
          </cell>
          <cell r="G14361">
            <v>12</v>
          </cell>
          <cell r="J14361">
            <v>15</v>
          </cell>
          <cell r="K14361">
            <v>9.6100002527236938E-2</v>
          </cell>
          <cell r="L14361">
            <v>9.1300003230571747E-2</v>
          </cell>
          <cell r="M14361">
            <v>0.10379999876022339</v>
          </cell>
          <cell r="N14361" t="str">
            <v>Largest</v>
          </cell>
          <cell r="O14361">
            <v>3296.4</v>
          </cell>
        </row>
        <row r="14362">
          <cell r="A14362" t="str">
            <v>PL</v>
          </cell>
          <cell r="B14362" t="str">
            <v>PL_RV_CS020052</v>
          </cell>
          <cell r="C14362">
            <v>1992</v>
          </cell>
          <cell r="D14362" t="str">
            <v>Annual</v>
          </cell>
          <cell r="E14362" t="str">
            <v>Orthophosphate</v>
          </cell>
          <cell r="F14362" t="str">
            <v>mg/l P</v>
          </cell>
          <cell r="G14362">
            <v>12</v>
          </cell>
          <cell r="J14362">
            <v>18</v>
          </cell>
          <cell r="K14362">
            <v>0.64170002937316895</v>
          </cell>
          <cell r="L14362">
            <v>0.66829997301101685</v>
          </cell>
          <cell r="M14362">
            <v>1.2704000473022461</v>
          </cell>
          <cell r="N14362" t="str">
            <v>Large</v>
          </cell>
          <cell r="O14362">
            <v>271</v>
          </cell>
        </row>
        <row r="14363">
          <cell r="A14363" t="str">
            <v>PL</v>
          </cell>
          <cell r="B14363" t="str">
            <v>PL_RV_CS120136</v>
          </cell>
          <cell r="C14363">
            <v>1992</v>
          </cell>
          <cell r="D14363" t="str">
            <v>Annual</v>
          </cell>
          <cell r="E14363" t="str">
            <v>Orthophosphate</v>
          </cell>
          <cell r="F14363" t="str">
            <v>mg/l P</v>
          </cell>
          <cell r="G14363">
            <v>12</v>
          </cell>
          <cell r="J14363">
            <v>24</v>
          </cell>
          <cell r="K14363">
            <v>1.6300000250339508E-2</v>
          </cell>
          <cell r="L14363">
            <v>1.6300000250339508E-2</v>
          </cell>
          <cell r="M14363">
            <v>3.189999982714653E-2</v>
          </cell>
          <cell r="N14363" t="str">
            <v>Medium</v>
          </cell>
          <cell r="O14363">
            <v>135</v>
          </cell>
        </row>
        <row r="14364">
          <cell r="A14364" t="str">
            <v>PL</v>
          </cell>
          <cell r="B14364" t="str">
            <v>PL_RV_CS020046</v>
          </cell>
          <cell r="C14364">
            <v>1992</v>
          </cell>
          <cell r="D14364" t="str">
            <v>Annual</v>
          </cell>
          <cell r="E14364" t="str">
            <v>Orthophosphate</v>
          </cell>
          <cell r="F14364" t="str">
            <v>mg/l P</v>
          </cell>
          <cell r="G14364">
            <v>12</v>
          </cell>
          <cell r="J14364">
            <v>18</v>
          </cell>
          <cell r="K14364">
            <v>0.70810002088546753</v>
          </cell>
          <cell r="L14364">
            <v>0.47920000553131104</v>
          </cell>
          <cell r="M14364">
            <v>1.509600043296814</v>
          </cell>
          <cell r="N14364" t="str">
            <v>Very Large</v>
          </cell>
          <cell r="O14364">
            <v>1767.8</v>
          </cell>
        </row>
        <row r="14365">
          <cell r="A14365" t="str">
            <v>PL</v>
          </cell>
          <cell r="B14365" t="str">
            <v>PL_RV_CS020039</v>
          </cell>
          <cell r="C14365">
            <v>1992</v>
          </cell>
          <cell r="D14365" t="str">
            <v>Annual</v>
          </cell>
          <cell r="E14365" t="str">
            <v>Orthophosphate</v>
          </cell>
          <cell r="F14365" t="str">
            <v>mg/l P</v>
          </cell>
          <cell r="G14365">
            <v>12</v>
          </cell>
          <cell r="J14365">
            <v>21</v>
          </cell>
          <cell r="K14365">
            <v>6.4300000667572021E-2</v>
          </cell>
          <cell r="L14365">
            <v>3.9099998772144318E-2</v>
          </cell>
          <cell r="M14365">
            <v>0.31040000915527344</v>
          </cell>
          <cell r="N14365" t="str">
            <v>Medium</v>
          </cell>
          <cell r="O14365">
            <v>122.9</v>
          </cell>
        </row>
        <row r="14366">
          <cell r="A14366" t="str">
            <v>PL</v>
          </cell>
          <cell r="B14366" t="str">
            <v>PL_RV_CS060147</v>
          </cell>
          <cell r="C14366">
            <v>1992</v>
          </cell>
          <cell r="D14366" t="str">
            <v>Annual</v>
          </cell>
          <cell r="E14366" t="str">
            <v>Orthophosphate</v>
          </cell>
          <cell r="F14366" t="str">
            <v>mg/l P</v>
          </cell>
          <cell r="G14366">
            <v>12</v>
          </cell>
          <cell r="J14366">
            <v>12</v>
          </cell>
          <cell r="K14366">
            <v>2.2934000492095947</v>
          </cell>
          <cell r="L14366">
            <v>2.0374999046325684</v>
          </cell>
          <cell r="M14366">
            <v>2.9237000942230225</v>
          </cell>
          <cell r="N14366" t="str">
            <v>Very Large</v>
          </cell>
          <cell r="O14366">
            <v>1315</v>
          </cell>
        </row>
        <row r="14367">
          <cell r="A14367" t="str">
            <v>PL</v>
          </cell>
          <cell r="B14367" t="str">
            <v>PL_RV_CS060012</v>
          </cell>
          <cell r="C14367">
            <v>1992</v>
          </cell>
          <cell r="D14367" t="str">
            <v>Annual</v>
          </cell>
          <cell r="E14367" t="str">
            <v>Orthophosphate</v>
          </cell>
          <cell r="F14367" t="str">
            <v>mg/l P</v>
          </cell>
          <cell r="G14367">
            <v>12</v>
          </cell>
          <cell r="J14367">
            <v>24</v>
          </cell>
          <cell r="K14367">
            <v>0.17620000243186951</v>
          </cell>
          <cell r="L14367">
            <v>0.1890999972820282</v>
          </cell>
          <cell r="M14367">
            <v>0.24169999361038208</v>
          </cell>
          <cell r="N14367" t="str">
            <v>Largest</v>
          </cell>
          <cell r="O14367">
            <v>26284</v>
          </cell>
        </row>
        <row r="14368">
          <cell r="A14368" t="str">
            <v>PL</v>
          </cell>
          <cell r="B14368" t="str">
            <v>PL_RV_CS080026</v>
          </cell>
          <cell r="C14368">
            <v>1992</v>
          </cell>
          <cell r="D14368" t="str">
            <v>Annual</v>
          </cell>
          <cell r="E14368" t="str">
            <v>Orthophosphate</v>
          </cell>
          <cell r="F14368" t="str">
            <v>mg/l P</v>
          </cell>
          <cell r="G14368">
            <v>12</v>
          </cell>
          <cell r="J14368">
            <v>24</v>
          </cell>
          <cell r="K14368">
            <v>0.64389997720718384</v>
          </cell>
          <cell r="L14368">
            <v>0.34229999780654907</v>
          </cell>
          <cell r="M14368">
            <v>2.2521998882293701</v>
          </cell>
          <cell r="N14368" t="str">
            <v>Largest</v>
          </cell>
          <cell r="O14368">
            <v>5869.4</v>
          </cell>
        </row>
        <row r="14369">
          <cell r="A14369" t="str">
            <v>PL</v>
          </cell>
          <cell r="B14369" t="str">
            <v>PL_RV_CS160002</v>
          </cell>
          <cell r="C14369">
            <v>1992</v>
          </cell>
          <cell r="D14369" t="str">
            <v>Annual</v>
          </cell>
          <cell r="E14369" t="str">
            <v>Orthophosphate</v>
          </cell>
          <cell r="F14369" t="str">
            <v>mg/l P</v>
          </cell>
          <cell r="G14369">
            <v>12</v>
          </cell>
          <cell r="J14369">
            <v>22</v>
          </cell>
          <cell r="K14369">
            <v>0.15309999883174896</v>
          </cell>
          <cell r="L14369">
            <v>0.15000000596046448</v>
          </cell>
          <cell r="M14369">
            <v>0.25470000505447388</v>
          </cell>
          <cell r="N14369" t="str">
            <v>Large</v>
          </cell>
          <cell r="O14369">
            <v>393.6</v>
          </cell>
        </row>
        <row r="14370">
          <cell r="A14370" t="str">
            <v>PL</v>
          </cell>
          <cell r="B14370" t="str">
            <v>PL_RV_CS200065</v>
          </cell>
          <cell r="C14370">
            <v>1992</v>
          </cell>
          <cell r="D14370" t="str">
            <v>Annual</v>
          </cell>
          <cell r="E14370" t="str">
            <v>Orthophosphate</v>
          </cell>
          <cell r="F14370" t="str">
            <v>mg/l P</v>
          </cell>
          <cell r="G14370">
            <v>12</v>
          </cell>
          <cell r="J14370">
            <v>19</v>
          </cell>
          <cell r="K14370">
            <v>0.13740000128746033</v>
          </cell>
          <cell r="L14370">
            <v>0.12060000002384186</v>
          </cell>
          <cell r="M14370">
            <v>0.16990000009536743</v>
          </cell>
          <cell r="N14370" t="str">
            <v>Largest</v>
          </cell>
          <cell r="O14370">
            <v>6900.4</v>
          </cell>
        </row>
        <row r="14371">
          <cell r="A14371" t="str">
            <v>PL</v>
          </cell>
          <cell r="B14371" t="str">
            <v>PL_RV_CS080012</v>
          </cell>
          <cell r="C14371">
            <v>1992</v>
          </cell>
          <cell r="D14371" t="str">
            <v>Annual</v>
          </cell>
          <cell r="E14371" t="str">
            <v>Orthophosphate</v>
          </cell>
          <cell r="F14371" t="str">
            <v>mg/l P</v>
          </cell>
          <cell r="G14371">
            <v>12</v>
          </cell>
          <cell r="J14371">
            <v>19</v>
          </cell>
          <cell r="K14371">
            <v>0.15610000491142273</v>
          </cell>
          <cell r="L14371">
            <v>0.12060000002384186</v>
          </cell>
          <cell r="M14371">
            <v>0.48679998517036438</v>
          </cell>
          <cell r="N14371" t="str">
            <v>Largest</v>
          </cell>
          <cell r="O14371">
            <v>5534.5</v>
          </cell>
        </row>
        <row r="14372">
          <cell r="A14372" t="str">
            <v>PL</v>
          </cell>
          <cell r="B14372" t="str">
            <v>PL_RV_CS300229</v>
          </cell>
          <cell r="C14372">
            <v>1992</v>
          </cell>
          <cell r="D14372" t="str">
            <v>Annual</v>
          </cell>
          <cell r="E14372" t="str">
            <v>Orthophosphate</v>
          </cell>
          <cell r="F14372" t="str">
            <v>mg/l P</v>
          </cell>
          <cell r="G14372">
            <v>12</v>
          </cell>
          <cell r="J14372">
            <v>23</v>
          </cell>
          <cell r="K14372">
            <v>0.19349999725818634</v>
          </cell>
          <cell r="L14372">
            <v>0.17599999904632568</v>
          </cell>
          <cell r="M14372">
            <v>0.25270000100135803</v>
          </cell>
          <cell r="N14372" t="str">
            <v>Medium</v>
          </cell>
          <cell r="O14372">
            <v>163</v>
          </cell>
        </row>
        <row r="14373">
          <cell r="A14373" t="str">
            <v>PL</v>
          </cell>
          <cell r="B14373" t="str">
            <v>PL_RV_CS240058</v>
          </cell>
          <cell r="C14373">
            <v>1992</v>
          </cell>
          <cell r="D14373" t="str">
            <v>Annual</v>
          </cell>
          <cell r="E14373" t="str">
            <v>Orthophosphate</v>
          </cell>
          <cell r="F14373" t="str">
            <v>mg/l P</v>
          </cell>
          <cell r="G14373">
            <v>12</v>
          </cell>
          <cell r="J14373">
            <v>24</v>
          </cell>
          <cell r="K14373">
            <v>0.66689997911453247</v>
          </cell>
          <cell r="L14373">
            <v>0.57870000600814819</v>
          </cell>
          <cell r="M14373">
            <v>1.2655999660491943</v>
          </cell>
          <cell r="N14373" t="str">
            <v>Large</v>
          </cell>
          <cell r="O14373">
            <v>349</v>
          </cell>
        </row>
        <row r="14374">
          <cell r="A14374" t="str">
            <v>PL</v>
          </cell>
          <cell r="B14374" t="str">
            <v>PL_RV_CS160009</v>
          </cell>
          <cell r="C14374">
            <v>1992</v>
          </cell>
          <cell r="D14374" t="str">
            <v>Annual</v>
          </cell>
          <cell r="E14374" t="str">
            <v>Orthophosphate</v>
          </cell>
          <cell r="F14374" t="str">
            <v>mg/l P</v>
          </cell>
          <cell r="G14374">
            <v>12</v>
          </cell>
          <cell r="J14374">
            <v>19</v>
          </cell>
          <cell r="K14374">
            <v>0.76010000705718994</v>
          </cell>
          <cell r="L14374">
            <v>0.49549999833106995</v>
          </cell>
          <cell r="M14374">
            <v>2.0309998989105225</v>
          </cell>
          <cell r="N14374" t="str">
            <v>Large</v>
          </cell>
          <cell r="O14374">
            <v>483.8</v>
          </cell>
        </row>
        <row r="14375">
          <cell r="A14375" t="str">
            <v>PL</v>
          </cell>
          <cell r="B14375" t="str">
            <v>PL_RV_CS180084</v>
          </cell>
          <cell r="C14375">
            <v>1992</v>
          </cell>
          <cell r="D14375" t="str">
            <v>Annual</v>
          </cell>
          <cell r="E14375" t="str">
            <v>Orthophosphate</v>
          </cell>
          <cell r="F14375" t="str">
            <v>mg/l P</v>
          </cell>
          <cell r="G14375">
            <v>12</v>
          </cell>
          <cell r="J14375">
            <v>16</v>
          </cell>
          <cell r="K14375">
            <v>5.7500001043081284E-2</v>
          </cell>
          <cell r="L14375">
            <v>3.7500001490116119E-2</v>
          </cell>
          <cell r="M14375">
            <v>0.16910000145435333</v>
          </cell>
          <cell r="N14375" t="str">
            <v>Medium</v>
          </cell>
          <cell r="O14375">
            <v>206.8</v>
          </cell>
        </row>
        <row r="14376">
          <cell r="A14376" t="str">
            <v>PL</v>
          </cell>
          <cell r="B14376" t="str">
            <v>PL_RV_CS240208</v>
          </cell>
          <cell r="C14376">
            <v>1992</v>
          </cell>
          <cell r="D14376" t="str">
            <v>Annual</v>
          </cell>
          <cell r="E14376" t="str">
            <v>Orthophosphate</v>
          </cell>
          <cell r="F14376" t="str">
            <v>mg/l P</v>
          </cell>
          <cell r="G14376">
            <v>12</v>
          </cell>
          <cell r="J14376">
            <v>24</v>
          </cell>
          <cell r="K14376">
            <v>0.66519999504089355</v>
          </cell>
          <cell r="L14376">
            <v>0.58350002765655518</v>
          </cell>
          <cell r="M14376">
            <v>1.4200999736785889</v>
          </cell>
          <cell r="N14376" t="str">
            <v>Medium</v>
          </cell>
          <cell r="O14376">
            <v>239.1</v>
          </cell>
        </row>
        <row r="14377">
          <cell r="A14377" t="str">
            <v>PL</v>
          </cell>
          <cell r="B14377" t="str">
            <v>PL_RV_CS120017</v>
          </cell>
          <cell r="C14377">
            <v>1992</v>
          </cell>
          <cell r="D14377" t="str">
            <v>Annual</v>
          </cell>
          <cell r="E14377" t="str">
            <v>Orthophosphate</v>
          </cell>
          <cell r="F14377" t="str">
            <v>mg/l P</v>
          </cell>
          <cell r="G14377">
            <v>12</v>
          </cell>
          <cell r="J14377">
            <v>24</v>
          </cell>
          <cell r="K14377">
            <v>7.1900002658367157E-2</v>
          </cell>
          <cell r="L14377">
            <v>5.8699999004602432E-2</v>
          </cell>
          <cell r="M14377">
            <v>0.13189999759197235</v>
          </cell>
          <cell r="N14377" t="str">
            <v>Very Large</v>
          </cell>
          <cell r="O14377">
            <v>1154</v>
          </cell>
        </row>
        <row r="14378">
          <cell r="A14378" t="str">
            <v>PL</v>
          </cell>
          <cell r="B14378" t="str">
            <v>PL_RV_CS020026</v>
          </cell>
          <cell r="C14378">
            <v>1992</v>
          </cell>
          <cell r="D14378" t="str">
            <v>Annual</v>
          </cell>
          <cell r="E14378" t="str">
            <v>Orthophosphate</v>
          </cell>
          <cell r="F14378" t="str">
            <v>mg/l P</v>
          </cell>
          <cell r="G14378">
            <v>12</v>
          </cell>
          <cell r="J14378">
            <v>21</v>
          </cell>
          <cell r="K14378">
            <v>0.29960000514984131</v>
          </cell>
          <cell r="L14378">
            <v>0.34560000896453857</v>
          </cell>
          <cell r="M14378">
            <v>0.52770000696182251</v>
          </cell>
          <cell r="N14378" t="str">
            <v>Large</v>
          </cell>
          <cell r="O14378">
            <v>593.5</v>
          </cell>
        </row>
        <row r="14379">
          <cell r="A14379" t="str">
            <v>PL</v>
          </cell>
          <cell r="B14379" t="str">
            <v>PL_RV_CS020106</v>
          </cell>
          <cell r="C14379">
            <v>1992</v>
          </cell>
          <cell r="D14379" t="str">
            <v>Annual</v>
          </cell>
          <cell r="E14379" t="str">
            <v>Orthophosphate</v>
          </cell>
          <cell r="F14379" t="str">
            <v>mg/l P</v>
          </cell>
          <cell r="G14379">
            <v>12</v>
          </cell>
          <cell r="J14379">
            <v>24</v>
          </cell>
          <cell r="K14379">
            <v>0.34959998726844788</v>
          </cell>
          <cell r="L14379">
            <v>0.32269999384880066</v>
          </cell>
          <cell r="M14379">
            <v>0.70719999074935913</v>
          </cell>
          <cell r="N14379" t="str">
            <v>Large</v>
          </cell>
          <cell r="O14379">
            <v>517.5</v>
          </cell>
        </row>
        <row r="14380">
          <cell r="A14380" t="str">
            <v>PL</v>
          </cell>
          <cell r="B14380" t="str">
            <v>PL_RV_CS180050</v>
          </cell>
          <cell r="C14380">
            <v>1992</v>
          </cell>
          <cell r="D14380" t="str">
            <v>Annual</v>
          </cell>
          <cell r="E14380" t="str">
            <v>Orthophosphate</v>
          </cell>
          <cell r="F14380" t="str">
            <v>mg/l P</v>
          </cell>
          <cell r="G14380">
            <v>12</v>
          </cell>
          <cell r="J14380">
            <v>31</v>
          </cell>
          <cell r="K14380">
            <v>4.8599999397993088E-2</v>
          </cell>
          <cell r="L14380">
            <v>4.5600000768899918E-2</v>
          </cell>
          <cell r="M14380">
            <v>8.060000091791153E-2</v>
          </cell>
          <cell r="N14380" t="str">
            <v>Largest</v>
          </cell>
          <cell r="O14380">
            <v>16857</v>
          </cell>
        </row>
        <row r="14381">
          <cell r="A14381" t="str">
            <v>PL</v>
          </cell>
          <cell r="B14381" t="str">
            <v>PL_RV_CS180023</v>
          </cell>
          <cell r="C14381">
            <v>1992</v>
          </cell>
          <cell r="D14381" t="str">
            <v>Annual</v>
          </cell>
          <cell r="E14381" t="str">
            <v>Orthophosphate</v>
          </cell>
          <cell r="F14381" t="str">
            <v>mg/l P</v>
          </cell>
          <cell r="G14381">
            <v>12</v>
          </cell>
          <cell r="J14381">
            <v>12</v>
          </cell>
          <cell r="K14381">
            <v>8.9400000870227814E-2</v>
          </cell>
          <cell r="L14381">
            <v>9.1300003230571747E-2</v>
          </cell>
          <cell r="M14381">
            <v>0.12700000405311584</v>
          </cell>
          <cell r="N14381" t="str">
            <v>Large</v>
          </cell>
          <cell r="O14381">
            <v>970</v>
          </cell>
        </row>
        <row r="14382">
          <cell r="A14382" t="str">
            <v>PL</v>
          </cell>
          <cell r="B14382" t="str">
            <v>PL_RV_CS140024</v>
          </cell>
          <cell r="C14382">
            <v>1992</v>
          </cell>
          <cell r="D14382" t="str">
            <v>Annual</v>
          </cell>
          <cell r="E14382" t="str">
            <v>Orthophosphate</v>
          </cell>
          <cell r="F14382" t="str">
            <v>mg/l P</v>
          </cell>
          <cell r="G14382">
            <v>12</v>
          </cell>
          <cell r="J14382">
            <v>19</v>
          </cell>
          <cell r="K14382">
            <v>0.70480000972747803</v>
          </cell>
          <cell r="L14382">
            <v>0.45640000700950623</v>
          </cell>
          <cell r="M14382">
            <v>2.4718999862670898</v>
          </cell>
          <cell r="N14382" t="str">
            <v>Very Large</v>
          </cell>
          <cell r="O14382">
            <v>2103.8000000000002</v>
          </cell>
        </row>
        <row r="14383">
          <cell r="A14383" t="str">
            <v>PL</v>
          </cell>
          <cell r="B14383" t="str">
            <v>PL_RV_CS120049</v>
          </cell>
          <cell r="C14383">
            <v>1992</v>
          </cell>
          <cell r="D14383" t="str">
            <v>Annual</v>
          </cell>
          <cell r="E14383" t="str">
            <v>Orthophosphate</v>
          </cell>
          <cell r="F14383" t="str">
            <v>mg/l P</v>
          </cell>
          <cell r="G14383">
            <v>12</v>
          </cell>
          <cell r="J14383">
            <v>12</v>
          </cell>
          <cell r="K14383">
            <v>4.4300001114606857E-2</v>
          </cell>
          <cell r="L14383">
            <v>4.2399998754262924E-2</v>
          </cell>
          <cell r="M14383">
            <v>6.5800003707408905E-2</v>
          </cell>
          <cell r="N14383" t="str">
            <v>Very Large</v>
          </cell>
          <cell r="O14383">
            <v>1537.1</v>
          </cell>
        </row>
        <row r="14384">
          <cell r="A14384" t="str">
            <v>PL</v>
          </cell>
          <cell r="B14384" t="str">
            <v>PL_RV_CS240102</v>
          </cell>
          <cell r="C14384">
            <v>1992</v>
          </cell>
          <cell r="D14384" t="str">
            <v>Annual</v>
          </cell>
          <cell r="E14384" t="str">
            <v>Orthophosphate</v>
          </cell>
          <cell r="F14384" t="str">
            <v>mg/l P</v>
          </cell>
          <cell r="G14384">
            <v>12</v>
          </cell>
          <cell r="J14384">
            <v>24</v>
          </cell>
          <cell r="K14384">
            <v>0.73420000076293945</v>
          </cell>
          <cell r="L14384">
            <v>0.69110000133514404</v>
          </cell>
          <cell r="M14384">
            <v>1.003000020980835</v>
          </cell>
          <cell r="N14384" t="str">
            <v>Very Large</v>
          </cell>
          <cell r="O14384">
            <v>2121.5</v>
          </cell>
        </row>
        <row r="14385">
          <cell r="A14385" t="str">
            <v>PL</v>
          </cell>
          <cell r="B14385" t="str">
            <v>PL_RV_CS160008</v>
          </cell>
          <cell r="C14385">
            <v>1992</v>
          </cell>
          <cell r="D14385" t="str">
            <v>Annual</v>
          </cell>
          <cell r="E14385" t="str">
            <v>Orthophosphate</v>
          </cell>
          <cell r="F14385" t="str">
            <v>mg/l P</v>
          </cell>
          <cell r="G14385">
            <v>12</v>
          </cell>
          <cell r="J14385">
            <v>19</v>
          </cell>
          <cell r="K14385">
            <v>0.90829998254776001</v>
          </cell>
          <cell r="L14385">
            <v>0.50859999656677246</v>
          </cell>
          <cell r="M14385">
            <v>2.4470000267028809</v>
          </cell>
          <cell r="N14385" t="str">
            <v>Medium</v>
          </cell>
          <cell r="O14385">
            <v>200.7</v>
          </cell>
        </row>
        <row r="14386">
          <cell r="A14386" t="str">
            <v>PL</v>
          </cell>
          <cell r="B14386" t="str">
            <v>PL_RV_CS300080</v>
          </cell>
          <cell r="C14386">
            <v>1992</v>
          </cell>
          <cell r="D14386" t="str">
            <v>Annual</v>
          </cell>
          <cell r="E14386" t="str">
            <v>Orthophosphate</v>
          </cell>
          <cell r="F14386" t="str">
            <v>mg/l P</v>
          </cell>
          <cell r="G14386">
            <v>12</v>
          </cell>
          <cell r="J14386">
            <v>24</v>
          </cell>
          <cell r="K14386">
            <v>0.36460000276565552</v>
          </cell>
          <cell r="L14386">
            <v>0.24940000474452972</v>
          </cell>
          <cell r="M14386">
            <v>0.87000000476837158</v>
          </cell>
          <cell r="N14386" t="str">
            <v>Largest</v>
          </cell>
          <cell r="O14386">
            <v>4824.1000000000004</v>
          </cell>
        </row>
        <row r="14387">
          <cell r="A14387" t="str">
            <v>PL</v>
          </cell>
          <cell r="B14387" t="str">
            <v>PL_RV_CS020050</v>
          </cell>
          <cell r="C14387">
            <v>1992</v>
          </cell>
          <cell r="D14387" t="str">
            <v>Annual</v>
          </cell>
          <cell r="E14387" t="str">
            <v>Orthophosphate</v>
          </cell>
          <cell r="F14387" t="str">
            <v>mg/l P</v>
          </cell>
          <cell r="G14387">
            <v>12</v>
          </cell>
          <cell r="J14387">
            <v>28</v>
          </cell>
          <cell r="K14387">
            <v>1.8029999732971191</v>
          </cell>
          <cell r="L14387">
            <v>1.4800000190734863</v>
          </cell>
          <cell r="M14387">
            <v>3.7174999713897705</v>
          </cell>
          <cell r="N14387" t="str">
            <v>Large</v>
          </cell>
          <cell r="O14387">
            <v>614.5</v>
          </cell>
        </row>
        <row r="14388">
          <cell r="A14388" t="str">
            <v>PL</v>
          </cell>
          <cell r="B14388" t="str">
            <v>PL_RV_CS020010</v>
          </cell>
          <cell r="C14388">
            <v>1992</v>
          </cell>
          <cell r="D14388" t="str">
            <v>Annual</v>
          </cell>
          <cell r="E14388" t="str">
            <v>Orthophosphate</v>
          </cell>
          <cell r="F14388" t="str">
            <v>mg/l P</v>
          </cell>
          <cell r="G14388">
            <v>12</v>
          </cell>
          <cell r="J14388">
            <v>20</v>
          </cell>
          <cell r="K14388">
            <v>1.9899999722838402E-2</v>
          </cell>
          <cell r="L14388">
            <v>1.3000000268220901E-2</v>
          </cell>
          <cell r="M14388">
            <v>7.5199998915195465E-2</v>
          </cell>
          <cell r="N14388" t="str">
            <v>Small</v>
          </cell>
          <cell r="O14388">
            <v>49.7</v>
          </cell>
        </row>
        <row r="14389">
          <cell r="A14389" t="str">
            <v>PL</v>
          </cell>
          <cell r="B14389" t="str">
            <v>PL_RV_CS300001</v>
          </cell>
          <cell r="C14389">
            <v>1992</v>
          </cell>
          <cell r="D14389" t="str">
            <v>Annual</v>
          </cell>
          <cell r="E14389" t="str">
            <v>Orthophosphate</v>
          </cell>
          <cell r="F14389" t="str">
            <v>mg/l P</v>
          </cell>
          <cell r="G14389">
            <v>12</v>
          </cell>
          <cell r="J14389">
            <v>24</v>
          </cell>
          <cell r="K14389">
            <v>1.1569000482559204</v>
          </cell>
          <cell r="L14389">
            <v>0.9649999737739563</v>
          </cell>
          <cell r="M14389">
            <v>2.5000998973846436</v>
          </cell>
          <cell r="N14389" t="str">
            <v>Very Large</v>
          </cell>
          <cell r="O14389">
            <v>1866.5</v>
          </cell>
        </row>
        <row r="14390">
          <cell r="A14390" t="str">
            <v>PL</v>
          </cell>
          <cell r="B14390" t="str">
            <v>PL_RV_CS260024</v>
          </cell>
          <cell r="C14390">
            <v>1992</v>
          </cell>
          <cell r="D14390" t="str">
            <v>Annual</v>
          </cell>
          <cell r="E14390" t="str">
            <v>Orthophosphate</v>
          </cell>
          <cell r="F14390" t="str">
            <v>mg/l P</v>
          </cell>
          <cell r="G14390">
            <v>12</v>
          </cell>
          <cell r="J14390">
            <v>12</v>
          </cell>
          <cell r="K14390">
            <v>0.39259999990463257</v>
          </cell>
          <cell r="L14390">
            <v>0.30480000376701355</v>
          </cell>
          <cell r="M14390">
            <v>0.9682999849319458</v>
          </cell>
          <cell r="N14390" t="str">
            <v>Largest</v>
          </cell>
          <cell r="O14390">
            <v>3856.4</v>
          </cell>
        </row>
        <row r="14391">
          <cell r="A14391" t="str">
            <v>PL</v>
          </cell>
          <cell r="B14391" t="str">
            <v>PL_RV_CS260028</v>
          </cell>
          <cell r="C14391">
            <v>1992</v>
          </cell>
          <cell r="D14391" t="str">
            <v>Annual</v>
          </cell>
          <cell r="E14391" t="str">
            <v>Orthophosphate</v>
          </cell>
          <cell r="F14391" t="str">
            <v>mg/l P</v>
          </cell>
          <cell r="G14391">
            <v>12</v>
          </cell>
          <cell r="J14391">
            <v>12</v>
          </cell>
          <cell r="K14391">
            <v>0.17090000212192535</v>
          </cell>
          <cell r="L14391">
            <v>9.9399998784065247E-2</v>
          </cell>
          <cell r="M14391">
            <v>0.65319997072219849</v>
          </cell>
          <cell r="N14391" t="str">
            <v>Large</v>
          </cell>
          <cell r="O14391">
            <v>708.4</v>
          </cell>
        </row>
        <row r="14392">
          <cell r="A14392" t="str">
            <v>PL</v>
          </cell>
          <cell r="B14392" t="str">
            <v>PL_RV_CS300167</v>
          </cell>
          <cell r="C14392">
            <v>1992</v>
          </cell>
          <cell r="D14392" t="str">
            <v>Annual</v>
          </cell>
          <cell r="E14392" t="str">
            <v>Orthophosphate</v>
          </cell>
          <cell r="F14392" t="str">
            <v>mg/l P</v>
          </cell>
          <cell r="G14392">
            <v>12</v>
          </cell>
          <cell r="J14392">
            <v>22</v>
          </cell>
          <cell r="K14392">
            <v>0.11630000174045563</v>
          </cell>
          <cell r="L14392">
            <v>9.9399998784065247E-2</v>
          </cell>
          <cell r="M14392">
            <v>0.19679999351501465</v>
          </cell>
          <cell r="N14392" t="str">
            <v>Large</v>
          </cell>
          <cell r="O14392">
            <v>306</v>
          </cell>
        </row>
        <row r="14393">
          <cell r="A14393" t="str">
            <v>PL</v>
          </cell>
          <cell r="B14393" t="str">
            <v>PL_RV_CS300175</v>
          </cell>
          <cell r="C14393">
            <v>1992</v>
          </cell>
          <cell r="D14393" t="str">
            <v>Annual</v>
          </cell>
          <cell r="E14393" t="str">
            <v>Orthophosphate</v>
          </cell>
          <cell r="F14393" t="str">
            <v>mg/l P</v>
          </cell>
          <cell r="G14393">
            <v>12</v>
          </cell>
          <cell r="J14393">
            <v>18</v>
          </cell>
          <cell r="K14393">
            <v>0.25830000638961792</v>
          </cell>
          <cell r="L14393">
            <v>0.19720000028610229</v>
          </cell>
          <cell r="M14393">
            <v>0.58420002460479736</v>
          </cell>
          <cell r="N14393" t="str">
            <v>Largest</v>
          </cell>
          <cell r="O14393">
            <v>6345</v>
          </cell>
        </row>
        <row r="14394">
          <cell r="A14394" t="str">
            <v>PL</v>
          </cell>
          <cell r="B14394" t="str">
            <v>PL_RV_CS140035</v>
          </cell>
          <cell r="C14394">
            <v>1992</v>
          </cell>
          <cell r="D14394" t="str">
            <v>Annual</v>
          </cell>
          <cell r="E14394" t="str">
            <v>Orthophosphate</v>
          </cell>
          <cell r="F14394" t="str">
            <v>mg/l P</v>
          </cell>
          <cell r="G14394">
            <v>12</v>
          </cell>
          <cell r="J14394">
            <v>19</v>
          </cell>
          <cell r="K14394">
            <v>7.9400002956390381E-2</v>
          </cell>
          <cell r="L14394">
            <v>6.1900001019239426E-2</v>
          </cell>
          <cell r="M14394">
            <v>0.15279999375343323</v>
          </cell>
          <cell r="N14394" t="str">
            <v>Largest</v>
          </cell>
          <cell r="O14394">
            <v>9273</v>
          </cell>
        </row>
        <row r="14395">
          <cell r="A14395" t="str">
            <v>PL</v>
          </cell>
          <cell r="B14395" t="str">
            <v>PL_RV_CS200109</v>
          </cell>
          <cell r="C14395">
            <v>1992</v>
          </cell>
          <cell r="D14395" t="str">
            <v>Annual</v>
          </cell>
          <cell r="E14395" t="str">
            <v>Orthophosphate</v>
          </cell>
          <cell r="F14395" t="str">
            <v>mg/l P</v>
          </cell>
          <cell r="G14395">
            <v>12</v>
          </cell>
          <cell r="J14395">
            <v>10</v>
          </cell>
          <cell r="K14395">
            <v>0.26370000839233398</v>
          </cell>
          <cell r="L14395">
            <v>0.14020000398159027</v>
          </cell>
          <cell r="M14395">
            <v>0.9408000111579895</v>
          </cell>
          <cell r="N14395" t="str">
            <v>Very Large</v>
          </cell>
          <cell r="O14395">
            <v>2101.6999999999998</v>
          </cell>
        </row>
        <row r="14396">
          <cell r="A14396" t="str">
            <v>PL</v>
          </cell>
          <cell r="B14396" t="str">
            <v>PL_RV_CS020058</v>
          </cell>
          <cell r="C14396">
            <v>1992</v>
          </cell>
          <cell r="D14396" t="str">
            <v>Annual</v>
          </cell>
          <cell r="E14396" t="str">
            <v>Orthophosphate</v>
          </cell>
          <cell r="F14396" t="str">
            <v>mg/l P</v>
          </cell>
          <cell r="G14396">
            <v>12</v>
          </cell>
          <cell r="J14396">
            <v>18</v>
          </cell>
          <cell r="K14396">
            <v>1.7064000368118286</v>
          </cell>
          <cell r="L14396">
            <v>1.4670000076293945</v>
          </cell>
          <cell r="M14396">
            <v>3.3176000118255615</v>
          </cell>
          <cell r="N14396" t="str">
            <v>Large</v>
          </cell>
          <cell r="O14396">
            <v>554</v>
          </cell>
        </row>
        <row r="14397">
          <cell r="A14397" t="str">
            <v>PL</v>
          </cell>
          <cell r="B14397" t="str">
            <v>PL_RV_CS160025</v>
          </cell>
          <cell r="C14397">
            <v>1992</v>
          </cell>
          <cell r="D14397" t="str">
            <v>Annual</v>
          </cell>
          <cell r="E14397" t="str">
            <v>Orthophosphate</v>
          </cell>
          <cell r="F14397" t="str">
            <v>mg/l P</v>
          </cell>
          <cell r="G14397">
            <v>12</v>
          </cell>
          <cell r="J14397">
            <v>22</v>
          </cell>
          <cell r="K14397">
            <v>8.7099999189376831E-2</v>
          </cell>
          <cell r="L14397">
            <v>8.6400002241134644E-2</v>
          </cell>
          <cell r="M14397">
            <v>7.9700000584125519E-2</v>
          </cell>
          <cell r="N14397" t="str">
            <v>Largest</v>
          </cell>
          <cell r="O14397">
            <v>4514</v>
          </cell>
        </row>
        <row r="14398">
          <cell r="A14398" t="str">
            <v>PL</v>
          </cell>
          <cell r="B14398" t="str">
            <v>PL_RV_CS020031</v>
          </cell>
          <cell r="C14398">
            <v>1992</v>
          </cell>
          <cell r="D14398" t="str">
            <v>Annual</v>
          </cell>
          <cell r="E14398" t="str">
            <v>Orthophosphate</v>
          </cell>
          <cell r="F14398" t="str">
            <v>mg/l P</v>
          </cell>
          <cell r="G14398">
            <v>12</v>
          </cell>
          <cell r="J14398">
            <v>21</v>
          </cell>
          <cell r="K14398">
            <v>8.6000002920627594E-2</v>
          </cell>
          <cell r="L14398">
            <v>7.5000002980232239E-2</v>
          </cell>
          <cell r="M14398">
            <v>0.13510000705718994</v>
          </cell>
          <cell r="N14398" t="str">
            <v>Very Large</v>
          </cell>
          <cell r="O14398">
            <v>1002.7</v>
          </cell>
        </row>
        <row r="14399">
          <cell r="A14399" t="str">
            <v>PL</v>
          </cell>
          <cell r="B14399" t="str">
            <v>PL_RV_CS100118</v>
          </cell>
          <cell r="C14399">
            <v>1992</v>
          </cell>
          <cell r="D14399" t="str">
            <v>Annual</v>
          </cell>
          <cell r="E14399" t="str">
            <v>Orthophosphate</v>
          </cell>
          <cell r="F14399" t="str">
            <v>mg/l P</v>
          </cell>
          <cell r="G14399">
            <v>12</v>
          </cell>
          <cell r="J14399">
            <v>24</v>
          </cell>
          <cell r="K14399">
            <v>0.13760000467300415</v>
          </cell>
          <cell r="L14399">
            <v>0.11900000274181366</v>
          </cell>
          <cell r="M14399">
            <v>0.3449999988079071</v>
          </cell>
          <cell r="N14399" t="str">
            <v>Large</v>
          </cell>
          <cell r="O14399">
            <v>592</v>
          </cell>
        </row>
        <row r="14400">
          <cell r="A14400" t="str">
            <v>PL</v>
          </cell>
          <cell r="B14400" t="str">
            <v>PL_RV_CS020108</v>
          </cell>
          <cell r="C14400">
            <v>1992</v>
          </cell>
          <cell r="D14400" t="str">
            <v>Annual</v>
          </cell>
          <cell r="E14400" t="str">
            <v>Orthophosphate</v>
          </cell>
          <cell r="F14400" t="str">
            <v>mg/l P</v>
          </cell>
          <cell r="G14400">
            <v>12</v>
          </cell>
          <cell r="J14400">
            <v>17</v>
          </cell>
          <cell r="K14400">
            <v>0.3718000054359436</v>
          </cell>
          <cell r="L14400">
            <v>0.33250001072883606</v>
          </cell>
          <cell r="M14400">
            <v>0.73180001974105835</v>
          </cell>
          <cell r="N14400" t="str">
            <v>Very Large</v>
          </cell>
          <cell r="O14400">
            <v>1545.5</v>
          </cell>
        </row>
        <row r="14401">
          <cell r="A14401" t="str">
            <v>PL</v>
          </cell>
          <cell r="B14401" t="str">
            <v>PL_RV_CS200021</v>
          </cell>
          <cell r="C14401">
            <v>1992</v>
          </cell>
          <cell r="D14401" t="str">
            <v>Annual</v>
          </cell>
          <cell r="E14401" t="str">
            <v>Orthophosphate</v>
          </cell>
          <cell r="F14401" t="str">
            <v>mg/l P</v>
          </cell>
          <cell r="G14401">
            <v>12</v>
          </cell>
          <cell r="J14401">
            <v>17</v>
          </cell>
          <cell r="K14401">
            <v>0.38830000162124634</v>
          </cell>
          <cell r="L14401">
            <v>0.36509999632835388</v>
          </cell>
          <cell r="M14401">
            <v>0.48149999976158142</v>
          </cell>
          <cell r="N14401" t="str">
            <v>Large</v>
          </cell>
          <cell r="O14401">
            <v>486</v>
          </cell>
        </row>
        <row r="14402">
          <cell r="A14402" t="str">
            <v>PL</v>
          </cell>
          <cell r="B14402" t="str">
            <v>PL_RV_CS080052</v>
          </cell>
          <cell r="C14402">
            <v>1992</v>
          </cell>
          <cell r="D14402" t="str">
            <v>Annual</v>
          </cell>
          <cell r="E14402" t="str">
            <v>Orthophosphate</v>
          </cell>
          <cell r="F14402" t="str">
            <v>mg/l P</v>
          </cell>
          <cell r="G14402">
            <v>12</v>
          </cell>
          <cell r="J14402">
            <v>20</v>
          </cell>
          <cell r="K14402">
            <v>0.11209999769926071</v>
          </cell>
          <cell r="L14402">
            <v>9.1300003230571747E-2</v>
          </cell>
          <cell r="M14402">
            <v>0.22480000555515289</v>
          </cell>
          <cell r="N14402" t="str">
            <v>Largest</v>
          </cell>
          <cell r="O14402">
            <v>17330.5</v>
          </cell>
        </row>
        <row r="14403">
          <cell r="A14403" t="str">
            <v>SE</v>
          </cell>
          <cell r="B14403" t="str">
            <v>SE_RV_555</v>
          </cell>
          <cell r="C14403">
            <v>1992</v>
          </cell>
          <cell r="D14403" t="str">
            <v>Annual</v>
          </cell>
          <cell r="E14403" t="str">
            <v>Orthophosphate</v>
          </cell>
          <cell r="F14403" t="str">
            <v>mg/l P</v>
          </cell>
          <cell r="G14403">
            <v>12</v>
          </cell>
          <cell r="J14403">
            <v>12</v>
          </cell>
          <cell r="K14403">
            <v>9.8999999463558197E-3</v>
          </cell>
          <cell r="L14403">
            <v>8.0000003799796104E-3</v>
          </cell>
          <cell r="M14403">
            <v>7.1999998763203621E-3</v>
          </cell>
          <cell r="N14403" t="str">
            <v>Large</v>
          </cell>
          <cell r="O14403">
            <v>446.27</v>
          </cell>
        </row>
        <row r="14404">
          <cell r="A14404" t="str">
            <v>SE</v>
          </cell>
          <cell r="B14404" t="str">
            <v>SE_RV_267</v>
          </cell>
          <cell r="C14404">
            <v>1992</v>
          </cell>
          <cell r="D14404" t="str">
            <v>Annual</v>
          </cell>
          <cell r="E14404" t="str">
            <v>Orthophosphate</v>
          </cell>
          <cell r="F14404" t="str">
            <v>mg/l P</v>
          </cell>
          <cell r="G14404">
            <v>12</v>
          </cell>
          <cell r="J14404">
            <v>12</v>
          </cell>
          <cell r="K14404">
            <v>1.0999999940395355E-2</v>
          </cell>
          <cell r="L14404">
            <v>8.0000003799796104E-3</v>
          </cell>
          <cell r="M14404">
            <v>1.0300000198185444E-2</v>
          </cell>
          <cell r="N14404" t="str">
            <v>Large</v>
          </cell>
          <cell r="O14404">
            <v>357.21</v>
          </cell>
        </row>
        <row r="14405">
          <cell r="A14405" t="str">
            <v>SE</v>
          </cell>
          <cell r="B14405" t="str">
            <v>SE_RV_236</v>
          </cell>
          <cell r="C14405">
            <v>1992</v>
          </cell>
          <cell r="D14405" t="str">
            <v>Annual</v>
          </cell>
          <cell r="E14405" t="str">
            <v>Orthophosphate</v>
          </cell>
          <cell r="F14405" t="str">
            <v>mg/l P</v>
          </cell>
          <cell r="G14405">
            <v>12</v>
          </cell>
          <cell r="J14405">
            <v>12</v>
          </cell>
          <cell r="K14405">
            <v>1.7000000225380063E-3</v>
          </cell>
          <cell r="L14405">
            <v>1.500000013038516E-3</v>
          </cell>
          <cell r="M14405">
            <v>7.9999997979030013E-4</v>
          </cell>
          <cell r="N14405" t="str">
            <v>Largest</v>
          </cell>
          <cell r="O14405">
            <v>6394.88</v>
          </cell>
        </row>
        <row r="14406">
          <cell r="A14406" t="str">
            <v>SE</v>
          </cell>
          <cell r="B14406" t="str">
            <v>SE_RV_3</v>
          </cell>
          <cell r="C14406">
            <v>1992</v>
          </cell>
          <cell r="D14406" t="str">
            <v>Annual</v>
          </cell>
          <cell r="E14406" t="str">
            <v>Orthophosphate</v>
          </cell>
          <cell r="F14406" t="str">
            <v>mg/l P</v>
          </cell>
          <cell r="G14406">
            <v>12</v>
          </cell>
          <cell r="J14406">
            <v>12</v>
          </cell>
          <cell r="K14406">
            <v>2.8699999675154686E-2</v>
          </cell>
          <cell r="L14406">
            <v>1.6499999910593033E-2</v>
          </cell>
          <cell r="M14406">
            <v>3.6800000816583633E-2</v>
          </cell>
          <cell r="N14406" t="str">
            <v>Large</v>
          </cell>
          <cell r="O14406">
            <v>725.25</v>
          </cell>
        </row>
        <row r="14407">
          <cell r="A14407" t="str">
            <v>SE</v>
          </cell>
          <cell r="B14407" t="str">
            <v>SE_RV_299</v>
          </cell>
          <cell r="C14407">
            <v>1992</v>
          </cell>
          <cell r="D14407" t="str">
            <v>Annual</v>
          </cell>
          <cell r="E14407" t="str">
            <v>Orthophosphate</v>
          </cell>
          <cell r="F14407" t="str">
            <v>mg/l P</v>
          </cell>
          <cell r="G14407">
            <v>12</v>
          </cell>
          <cell r="J14407">
            <v>2</v>
          </cell>
          <cell r="K14407">
            <v>2.4999999441206455E-3</v>
          </cell>
          <cell r="L14407">
            <v>2.4999999441206455E-3</v>
          </cell>
          <cell r="M14407">
            <v>6.99999975040555E-4</v>
          </cell>
          <cell r="N14407" t="str">
            <v>Largest</v>
          </cell>
          <cell r="O14407">
            <v>11308.82</v>
          </cell>
        </row>
        <row r="14408">
          <cell r="A14408" t="str">
            <v>SE</v>
          </cell>
          <cell r="B14408" t="str">
            <v>SE_RV_297</v>
          </cell>
          <cell r="C14408">
            <v>1992</v>
          </cell>
          <cell r="D14408" t="str">
            <v>Annual</v>
          </cell>
          <cell r="E14408" t="str">
            <v>Orthophosphate</v>
          </cell>
          <cell r="F14408" t="str">
            <v>mg/l P</v>
          </cell>
          <cell r="G14408">
            <v>12</v>
          </cell>
          <cell r="J14408">
            <v>11</v>
          </cell>
          <cell r="K14408">
            <v>3.2999999821186066E-3</v>
          </cell>
          <cell r="L14408">
            <v>3.0000000260770321E-3</v>
          </cell>
          <cell r="M14408">
            <v>1.7999999690800905E-3</v>
          </cell>
          <cell r="N14408" t="str">
            <v>Largest</v>
          </cell>
          <cell r="O14408">
            <v>25224.87</v>
          </cell>
        </row>
        <row r="14409">
          <cell r="A14409" t="str">
            <v>SE</v>
          </cell>
          <cell r="B14409" t="str">
            <v>SE_RV_296</v>
          </cell>
          <cell r="C14409">
            <v>1992</v>
          </cell>
          <cell r="D14409" t="str">
            <v>Annual</v>
          </cell>
          <cell r="E14409" t="str">
            <v>Orthophosphate</v>
          </cell>
          <cell r="F14409" t="str">
            <v>mg/l P</v>
          </cell>
          <cell r="G14409">
            <v>12</v>
          </cell>
          <cell r="J14409">
            <v>12</v>
          </cell>
          <cell r="K14409">
            <v>6.0999998822808266E-3</v>
          </cell>
          <cell r="L14409">
            <v>5.4999999701976776E-3</v>
          </cell>
          <cell r="M14409">
            <v>2.79999990016222E-3</v>
          </cell>
          <cell r="N14409" t="str">
            <v>Largest</v>
          </cell>
          <cell r="O14409">
            <v>39886.35</v>
          </cell>
        </row>
        <row r="14410">
          <cell r="A14410" t="str">
            <v>SE</v>
          </cell>
          <cell r="B14410" t="str">
            <v>SE_RV_290</v>
          </cell>
          <cell r="C14410">
            <v>1992</v>
          </cell>
          <cell r="D14410" t="str">
            <v>Annual</v>
          </cell>
          <cell r="E14410" t="str">
            <v>Orthophosphate</v>
          </cell>
          <cell r="F14410" t="str">
            <v>mg/l P</v>
          </cell>
          <cell r="G14410">
            <v>12</v>
          </cell>
          <cell r="J14410">
            <v>11</v>
          </cell>
          <cell r="K14410">
            <v>4.4999998062849045E-3</v>
          </cell>
          <cell r="L14410">
            <v>4.0000001899898052E-3</v>
          </cell>
          <cell r="M14410">
            <v>2.099999925121665E-3</v>
          </cell>
          <cell r="N14410" t="str">
            <v>Large</v>
          </cell>
          <cell r="O14410">
            <v>409.26</v>
          </cell>
        </row>
        <row r="14411">
          <cell r="A14411" t="str">
            <v>SE</v>
          </cell>
          <cell r="B14411" t="str">
            <v>SE_RV_275</v>
          </cell>
          <cell r="C14411">
            <v>1992</v>
          </cell>
          <cell r="D14411" t="str">
            <v>Annual</v>
          </cell>
          <cell r="E14411" t="str">
            <v>Orthophosphate</v>
          </cell>
          <cell r="F14411" t="str">
            <v>mg/l P</v>
          </cell>
          <cell r="G14411">
            <v>12</v>
          </cell>
          <cell r="J14411">
            <v>12</v>
          </cell>
          <cell r="K14411">
            <v>3.8000000640749931E-3</v>
          </cell>
          <cell r="L14411">
            <v>3.5000001080334187E-3</v>
          </cell>
          <cell r="M14411">
            <v>1.500000013038516E-3</v>
          </cell>
          <cell r="N14411" t="str">
            <v>Largest</v>
          </cell>
          <cell r="O14411">
            <v>11756.52</v>
          </cell>
        </row>
        <row r="14412">
          <cell r="A14412" t="str">
            <v>SE</v>
          </cell>
          <cell r="B14412" t="str">
            <v>SE_RV_272</v>
          </cell>
          <cell r="C14412">
            <v>1992</v>
          </cell>
          <cell r="D14412" t="str">
            <v>Annual</v>
          </cell>
          <cell r="E14412" t="str">
            <v>Orthophosphate</v>
          </cell>
          <cell r="F14412" t="str">
            <v>mg/l P</v>
          </cell>
          <cell r="G14412">
            <v>12</v>
          </cell>
          <cell r="J14412">
            <v>12</v>
          </cell>
          <cell r="K14412">
            <v>1.1800000444054604E-2</v>
          </cell>
          <cell r="L14412">
            <v>7.4999998323619366E-3</v>
          </cell>
          <cell r="M14412">
            <v>1.2000000104308128E-2</v>
          </cell>
          <cell r="N14412" t="str">
            <v>Large</v>
          </cell>
          <cell r="O14412">
            <v>811.09</v>
          </cell>
        </row>
        <row r="14413">
          <cell r="A14413" t="str">
            <v>SE</v>
          </cell>
          <cell r="B14413" t="str">
            <v>SE_RV_271</v>
          </cell>
          <cell r="C14413">
            <v>1992</v>
          </cell>
          <cell r="D14413" t="str">
            <v>Annual</v>
          </cell>
          <cell r="E14413" t="str">
            <v>Orthophosphate</v>
          </cell>
          <cell r="F14413" t="str">
            <v>mg/l P</v>
          </cell>
          <cell r="G14413">
            <v>12</v>
          </cell>
          <cell r="J14413">
            <v>12</v>
          </cell>
          <cell r="K14413">
            <v>9.8000001162290573E-3</v>
          </cell>
          <cell r="L14413">
            <v>6.0000000521540642E-3</v>
          </cell>
          <cell r="M14413">
            <v>1.080000028014183E-2</v>
          </cell>
          <cell r="N14413" t="str">
            <v>Very Large</v>
          </cell>
          <cell r="O14413">
            <v>2263.37</v>
          </cell>
        </row>
        <row r="14414">
          <cell r="A14414" t="str">
            <v>SE</v>
          </cell>
          <cell r="B14414" t="str">
            <v>SE_RV_270</v>
          </cell>
          <cell r="C14414">
            <v>1992</v>
          </cell>
          <cell r="D14414" t="str">
            <v>Annual</v>
          </cell>
          <cell r="E14414" t="str">
            <v>Orthophosphate</v>
          </cell>
          <cell r="F14414" t="str">
            <v>mg/l P</v>
          </cell>
          <cell r="G14414">
            <v>12</v>
          </cell>
          <cell r="J14414">
            <v>12</v>
          </cell>
          <cell r="K14414">
            <v>1.1699999682605267E-2</v>
          </cell>
          <cell r="L14414">
            <v>6.5000001341104507E-3</v>
          </cell>
          <cell r="M14414">
            <v>1.8200000748038292E-2</v>
          </cell>
          <cell r="N14414" t="str">
            <v>Very Large</v>
          </cell>
          <cell r="O14414">
            <v>2186.41</v>
          </cell>
        </row>
        <row r="14415">
          <cell r="A14415" t="str">
            <v>SE</v>
          </cell>
          <cell r="B14415" t="str">
            <v>SE_RV_301</v>
          </cell>
          <cell r="C14415">
            <v>1992</v>
          </cell>
          <cell r="D14415" t="str">
            <v>Annual</v>
          </cell>
          <cell r="E14415" t="str">
            <v>Orthophosphate</v>
          </cell>
          <cell r="F14415" t="str">
            <v>mg/l P</v>
          </cell>
          <cell r="G14415">
            <v>12</v>
          </cell>
          <cell r="J14415">
            <v>9</v>
          </cell>
          <cell r="K14415">
            <v>4.6999999321997166E-3</v>
          </cell>
          <cell r="L14415">
            <v>4.999999888241291E-3</v>
          </cell>
          <cell r="M14415">
            <v>1.5999999595806003E-3</v>
          </cell>
          <cell r="N14415" t="str">
            <v>Largest</v>
          </cell>
          <cell r="O14415">
            <v>3441.79</v>
          </cell>
        </row>
        <row r="14416">
          <cell r="A14416" t="str">
            <v>SE</v>
          </cell>
          <cell r="B14416" t="str">
            <v>SE_RV_268</v>
          </cell>
          <cell r="C14416">
            <v>1992</v>
          </cell>
          <cell r="D14416" t="str">
            <v>Annual</v>
          </cell>
          <cell r="E14416" t="str">
            <v>Orthophosphate</v>
          </cell>
          <cell r="F14416" t="str">
            <v>mg/l P</v>
          </cell>
          <cell r="G14416">
            <v>12</v>
          </cell>
          <cell r="J14416">
            <v>12</v>
          </cell>
          <cell r="K14416">
            <v>1.5200000256299973E-2</v>
          </cell>
          <cell r="L14416">
            <v>1.1500000022351742E-2</v>
          </cell>
          <cell r="M14416">
            <v>1.2099999934434891E-2</v>
          </cell>
          <cell r="N14416" t="str">
            <v>Medium</v>
          </cell>
          <cell r="O14416">
            <v>192.19</v>
          </cell>
        </row>
        <row r="14417">
          <cell r="A14417" t="str">
            <v>SE</v>
          </cell>
          <cell r="B14417" t="str">
            <v>SE_RV_302</v>
          </cell>
          <cell r="C14417">
            <v>1992</v>
          </cell>
          <cell r="D14417" t="str">
            <v>Annual</v>
          </cell>
          <cell r="E14417" t="str">
            <v>Orthophosphate</v>
          </cell>
          <cell r="F14417" t="str">
            <v>mg/l P</v>
          </cell>
          <cell r="G14417">
            <v>12</v>
          </cell>
          <cell r="J14417">
            <v>11</v>
          </cell>
          <cell r="K14417">
            <v>2.79999990016222E-3</v>
          </cell>
          <cell r="L14417">
            <v>2.0000000949949026E-3</v>
          </cell>
          <cell r="M14417">
            <v>1.3000000035390258E-3</v>
          </cell>
          <cell r="N14417" t="str">
            <v>Largest</v>
          </cell>
          <cell r="O14417">
            <v>30638.22</v>
          </cell>
        </row>
        <row r="14418">
          <cell r="A14418" t="str">
            <v>SE</v>
          </cell>
          <cell r="B14418" t="str">
            <v>SE_RV_266</v>
          </cell>
          <cell r="C14418">
            <v>1992</v>
          </cell>
          <cell r="D14418" t="str">
            <v>Annual</v>
          </cell>
          <cell r="E14418" t="str">
            <v>Orthophosphate</v>
          </cell>
          <cell r="F14418" t="str">
            <v>mg/l P</v>
          </cell>
          <cell r="G14418">
            <v>12</v>
          </cell>
          <cell r="J14418">
            <v>12</v>
          </cell>
          <cell r="K14418">
            <v>6.399999838322401E-3</v>
          </cell>
          <cell r="L14418">
            <v>5.4999999701976776E-3</v>
          </cell>
          <cell r="M14418">
            <v>3.8000000640749931E-3</v>
          </cell>
          <cell r="N14418" t="str">
            <v>Largest</v>
          </cell>
          <cell r="O14418">
            <v>4148.1400000000003</v>
          </cell>
        </row>
        <row r="14419">
          <cell r="A14419" t="str">
            <v>SE</v>
          </cell>
          <cell r="B14419" t="str">
            <v>SE_RV_265</v>
          </cell>
          <cell r="C14419">
            <v>1992</v>
          </cell>
          <cell r="D14419" t="str">
            <v>Annual</v>
          </cell>
          <cell r="E14419" t="str">
            <v>Orthophosphate</v>
          </cell>
          <cell r="F14419" t="str">
            <v>mg/l P</v>
          </cell>
          <cell r="G14419">
            <v>12</v>
          </cell>
          <cell r="J14419">
            <v>12</v>
          </cell>
          <cell r="K14419">
            <v>2.7000000700354576E-3</v>
          </cell>
          <cell r="L14419">
            <v>2.4999999441206455E-3</v>
          </cell>
          <cell r="M14419">
            <v>1.0000000474974513E-3</v>
          </cell>
          <cell r="N14419" t="str">
            <v>Large</v>
          </cell>
          <cell r="O14419">
            <v>887.44</v>
          </cell>
        </row>
        <row r="14420">
          <cell r="A14420" t="str">
            <v>SE</v>
          </cell>
          <cell r="B14420" t="str">
            <v>SE_RV_264</v>
          </cell>
          <cell r="C14420">
            <v>1992</v>
          </cell>
          <cell r="D14420" t="str">
            <v>Annual</v>
          </cell>
          <cell r="E14420" t="str">
            <v>Orthophosphate</v>
          </cell>
          <cell r="F14420" t="str">
            <v>mg/l P</v>
          </cell>
          <cell r="G14420">
            <v>12</v>
          </cell>
          <cell r="J14420">
            <v>12</v>
          </cell>
          <cell r="K14420">
            <v>4.19999985024333E-3</v>
          </cell>
          <cell r="L14420">
            <v>3.0000000260770321E-3</v>
          </cell>
          <cell r="M14420">
            <v>4.4999998062849045E-3</v>
          </cell>
          <cell r="N14420" t="str">
            <v>Largest</v>
          </cell>
          <cell r="O14420">
            <v>4744.3500000000004</v>
          </cell>
        </row>
        <row r="14421">
          <cell r="A14421" t="str">
            <v>SE</v>
          </cell>
          <cell r="B14421" t="str">
            <v>SE_RV_262</v>
          </cell>
          <cell r="C14421">
            <v>1992</v>
          </cell>
          <cell r="D14421" t="str">
            <v>Annual</v>
          </cell>
          <cell r="E14421" t="str">
            <v>Orthophosphate</v>
          </cell>
          <cell r="F14421" t="str">
            <v>mg/l P</v>
          </cell>
          <cell r="G14421">
            <v>12</v>
          </cell>
          <cell r="J14421">
            <v>12</v>
          </cell>
          <cell r="K14421">
            <v>3.599999938160181E-3</v>
          </cell>
          <cell r="L14421">
            <v>3.5000001080334187E-3</v>
          </cell>
          <cell r="M14421">
            <v>1.500000013038516E-3</v>
          </cell>
          <cell r="N14421" t="str">
            <v>Largest</v>
          </cell>
          <cell r="O14421">
            <v>3336.81</v>
          </cell>
        </row>
        <row r="14422">
          <cell r="A14422" t="str">
            <v>SE</v>
          </cell>
          <cell r="B14422" t="str">
            <v>SE_RV_261</v>
          </cell>
          <cell r="C14422">
            <v>1992</v>
          </cell>
          <cell r="D14422" t="str">
            <v>Annual</v>
          </cell>
          <cell r="E14422" t="str">
            <v>Orthophosphate</v>
          </cell>
          <cell r="F14422" t="str">
            <v>mg/l P</v>
          </cell>
          <cell r="G14422">
            <v>12</v>
          </cell>
          <cell r="J14422">
            <v>12</v>
          </cell>
          <cell r="K14422">
            <v>2.3499999195337296E-2</v>
          </cell>
          <cell r="L14422">
            <v>2.5499999523162842E-2</v>
          </cell>
          <cell r="M14422">
            <v>1.1500000022351742E-2</v>
          </cell>
          <cell r="N14422" t="str">
            <v>Large</v>
          </cell>
          <cell r="O14422">
            <v>832.49</v>
          </cell>
        </row>
        <row r="14423">
          <cell r="A14423" t="str">
            <v>SE</v>
          </cell>
          <cell r="B14423" t="str">
            <v>SE_RV_255</v>
          </cell>
          <cell r="C14423">
            <v>1992</v>
          </cell>
          <cell r="D14423" t="str">
            <v>Annual</v>
          </cell>
          <cell r="E14423" t="str">
            <v>Orthophosphate</v>
          </cell>
          <cell r="F14423" t="str">
            <v>mg/l P</v>
          </cell>
          <cell r="G14423">
            <v>12</v>
          </cell>
          <cell r="J14423">
            <v>12</v>
          </cell>
          <cell r="K14423">
            <v>3.7000000011175871E-3</v>
          </cell>
          <cell r="L14423">
            <v>3.5000001080334187E-3</v>
          </cell>
          <cell r="M14423">
            <v>1.7000000225380063E-3</v>
          </cell>
          <cell r="N14423" t="str">
            <v>Largest</v>
          </cell>
          <cell r="O14423">
            <v>11284.66</v>
          </cell>
        </row>
        <row r="14424">
          <cell r="A14424" t="str">
            <v>SE</v>
          </cell>
          <cell r="B14424" t="str">
            <v>SE_RV_253</v>
          </cell>
          <cell r="C14424">
            <v>1992</v>
          </cell>
          <cell r="D14424" t="str">
            <v>Annual</v>
          </cell>
          <cell r="E14424" t="str">
            <v>Orthophosphate</v>
          </cell>
          <cell r="F14424" t="str">
            <v>mg/l P</v>
          </cell>
          <cell r="G14424">
            <v>12</v>
          </cell>
          <cell r="J14424">
            <v>6</v>
          </cell>
          <cell r="K14424">
            <v>1.1300000362098217E-2</v>
          </cell>
          <cell r="L14424">
            <v>9.9999997764825821E-3</v>
          </cell>
          <cell r="M14424">
            <v>4.3999999761581421E-3</v>
          </cell>
          <cell r="N14424" t="str">
            <v>Medium</v>
          </cell>
          <cell r="O14424">
            <v>66.59</v>
          </cell>
        </row>
        <row r="14425">
          <cell r="A14425" t="str">
            <v>SE</v>
          </cell>
          <cell r="B14425" t="str">
            <v>SE_RV_241</v>
          </cell>
          <cell r="C14425">
            <v>1992</v>
          </cell>
          <cell r="D14425" t="str">
            <v>Annual</v>
          </cell>
          <cell r="E14425" t="str">
            <v>Orthophosphate</v>
          </cell>
          <cell r="F14425" t="str">
            <v>mg/l P</v>
          </cell>
          <cell r="G14425">
            <v>12</v>
          </cell>
          <cell r="J14425">
            <v>12</v>
          </cell>
          <cell r="K14425">
            <v>3.8000000640749931E-3</v>
          </cell>
          <cell r="L14425">
            <v>3.0000000260770321E-3</v>
          </cell>
          <cell r="M14425">
            <v>2.3000000510364771E-3</v>
          </cell>
          <cell r="N14425" t="str">
            <v>Large</v>
          </cell>
          <cell r="O14425">
            <v>841.01</v>
          </cell>
        </row>
        <row r="14426">
          <cell r="A14426" t="str">
            <v>SE</v>
          </cell>
          <cell r="B14426" t="str">
            <v>SE_RV_553</v>
          </cell>
          <cell r="C14426">
            <v>1992</v>
          </cell>
          <cell r="D14426" t="str">
            <v>Annual</v>
          </cell>
          <cell r="E14426" t="str">
            <v>Orthophosphate</v>
          </cell>
          <cell r="F14426" t="str">
            <v>mg/l P</v>
          </cell>
          <cell r="G14426">
            <v>12</v>
          </cell>
          <cell r="J14426">
            <v>12</v>
          </cell>
          <cell r="K14426">
            <v>2.7300000190734863E-2</v>
          </cell>
          <cell r="L14426">
            <v>2.4000000208616257E-2</v>
          </cell>
          <cell r="M14426">
            <v>1.1500000022351742E-2</v>
          </cell>
          <cell r="N14426" t="str">
            <v>Medium</v>
          </cell>
          <cell r="O14426">
            <v>181.71</v>
          </cell>
        </row>
        <row r="14427">
          <cell r="A14427" t="str">
            <v>SE</v>
          </cell>
          <cell r="B14427" t="str">
            <v>SE_RV_239</v>
          </cell>
          <cell r="C14427">
            <v>1992</v>
          </cell>
          <cell r="D14427" t="str">
            <v>Annual</v>
          </cell>
          <cell r="E14427" t="str">
            <v>Orthophosphate</v>
          </cell>
          <cell r="F14427" t="str">
            <v>mg/l P</v>
          </cell>
          <cell r="G14427">
            <v>12</v>
          </cell>
          <cell r="J14427">
            <v>6</v>
          </cell>
          <cell r="K14427">
            <v>8.2000000402331352E-3</v>
          </cell>
          <cell r="L14427">
            <v>6.0000000521540642E-3</v>
          </cell>
          <cell r="M14427">
            <v>6.5000001341104507E-3</v>
          </cell>
          <cell r="N14427" t="str">
            <v>Medium</v>
          </cell>
          <cell r="O14427">
            <v>64.09</v>
          </cell>
        </row>
        <row r="14428">
          <cell r="A14428" t="str">
            <v>SE</v>
          </cell>
          <cell r="B14428" t="str">
            <v>SE_RV_269</v>
          </cell>
          <cell r="C14428">
            <v>1992</v>
          </cell>
          <cell r="D14428" t="str">
            <v>Annual</v>
          </cell>
          <cell r="E14428" t="str">
            <v>Orthophosphate</v>
          </cell>
          <cell r="F14428" t="str">
            <v>mg/l P</v>
          </cell>
          <cell r="G14428">
            <v>12</v>
          </cell>
          <cell r="J14428">
            <v>12</v>
          </cell>
          <cell r="K14428">
            <v>3.1999999191612005E-3</v>
          </cell>
          <cell r="L14428">
            <v>3.0000000260770321E-3</v>
          </cell>
          <cell r="M14428">
            <v>1.3000000035390258E-3</v>
          </cell>
          <cell r="N14428" t="str">
            <v>Largest</v>
          </cell>
          <cell r="O14428">
            <v>5044.0600000000004</v>
          </cell>
        </row>
        <row r="14429">
          <cell r="A14429" t="str">
            <v>SE</v>
          </cell>
          <cell r="B14429" t="str">
            <v>SE_RV_484</v>
          </cell>
          <cell r="C14429">
            <v>1992</v>
          </cell>
          <cell r="D14429" t="str">
            <v>Annual</v>
          </cell>
          <cell r="E14429" t="str">
            <v>Orthophosphate</v>
          </cell>
          <cell r="F14429" t="str">
            <v>mg/l P</v>
          </cell>
          <cell r="G14429">
            <v>12</v>
          </cell>
          <cell r="J14429">
            <v>12</v>
          </cell>
          <cell r="K14429">
            <v>3.1000000890344381E-3</v>
          </cell>
          <cell r="L14429">
            <v>3.5000001080334187E-3</v>
          </cell>
          <cell r="M14429">
            <v>1.2000000569969416E-3</v>
          </cell>
          <cell r="N14429" t="str">
            <v>Large</v>
          </cell>
          <cell r="O14429">
            <v>630.79</v>
          </cell>
        </row>
        <row r="14430">
          <cell r="A14430" t="str">
            <v>SE</v>
          </cell>
          <cell r="B14430" t="str">
            <v>SE_RV_928</v>
          </cell>
          <cell r="C14430">
            <v>1992</v>
          </cell>
          <cell r="D14430" t="str">
            <v>Annual</v>
          </cell>
          <cell r="E14430" t="str">
            <v>Orthophosphate</v>
          </cell>
          <cell r="F14430" t="str">
            <v>mg/l P</v>
          </cell>
          <cell r="G14430">
            <v>12</v>
          </cell>
          <cell r="J14430">
            <v>12</v>
          </cell>
          <cell r="K14430">
            <v>6.2000001780688763E-3</v>
          </cell>
          <cell r="L14430">
            <v>4.999999888241291E-3</v>
          </cell>
          <cell r="M14430">
            <v>3.7000000011175871E-3</v>
          </cell>
          <cell r="N14430" t="str">
            <v>Large</v>
          </cell>
          <cell r="O14430">
            <v>360.66</v>
          </cell>
        </row>
        <row r="14431">
          <cell r="A14431" t="str">
            <v>SE</v>
          </cell>
          <cell r="B14431" t="str">
            <v>SE_RV_927</v>
          </cell>
          <cell r="C14431">
            <v>1992</v>
          </cell>
          <cell r="D14431" t="str">
            <v>Annual</v>
          </cell>
          <cell r="E14431" t="str">
            <v>Orthophosphate</v>
          </cell>
          <cell r="F14431" t="str">
            <v>mg/l P</v>
          </cell>
          <cell r="G14431">
            <v>12</v>
          </cell>
          <cell r="J14431">
            <v>12</v>
          </cell>
          <cell r="K14431">
            <v>1.1400000192224979E-2</v>
          </cell>
          <cell r="L14431">
            <v>1.2000000104308128E-2</v>
          </cell>
          <cell r="M14431">
            <v>4.3999999761581421E-3</v>
          </cell>
          <cell r="N14431" t="str">
            <v>Medium</v>
          </cell>
          <cell r="O14431">
            <v>224.06</v>
          </cell>
        </row>
        <row r="14432">
          <cell r="A14432" t="str">
            <v>SE</v>
          </cell>
          <cell r="B14432" t="str">
            <v>SE_RV_925</v>
          </cell>
          <cell r="C14432">
            <v>1992</v>
          </cell>
          <cell r="D14432" t="str">
            <v>Annual</v>
          </cell>
          <cell r="E14432" t="str">
            <v>Orthophosphate</v>
          </cell>
          <cell r="F14432" t="str">
            <v>mg/l P</v>
          </cell>
          <cell r="G14432">
            <v>12</v>
          </cell>
          <cell r="J14432">
            <v>12</v>
          </cell>
          <cell r="K14432">
            <v>1.0599999688565731E-2</v>
          </cell>
          <cell r="L14432">
            <v>9.9999997764825821E-3</v>
          </cell>
          <cell r="M14432">
            <v>1.39999995008111E-3</v>
          </cell>
          <cell r="N14432" t="str">
            <v>Large</v>
          </cell>
          <cell r="O14432">
            <v>284.47000000000003</v>
          </cell>
        </row>
        <row r="14433">
          <cell r="A14433" t="str">
            <v>SE</v>
          </cell>
          <cell r="B14433" t="str">
            <v>SE_RV_880</v>
          </cell>
          <cell r="C14433">
            <v>1992</v>
          </cell>
          <cell r="D14433" t="str">
            <v>Annual</v>
          </cell>
          <cell r="E14433" t="str">
            <v>Orthophosphate</v>
          </cell>
          <cell r="F14433" t="str">
            <v>mg/l P</v>
          </cell>
          <cell r="G14433">
            <v>12</v>
          </cell>
          <cell r="J14433">
            <v>12</v>
          </cell>
          <cell r="K14433">
            <v>2.899999963119626E-3</v>
          </cell>
          <cell r="L14433">
            <v>3.0000000260770321E-3</v>
          </cell>
          <cell r="M14433">
            <v>1.2000000569969416E-3</v>
          </cell>
          <cell r="N14433" t="str">
            <v>Large</v>
          </cell>
          <cell r="O14433">
            <v>566.26</v>
          </cell>
        </row>
        <row r="14434">
          <cell r="A14434" t="str">
            <v>SE</v>
          </cell>
          <cell r="B14434" t="str">
            <v>SE_RV_8</v>
          </cell>
          <cell r="C14434">
            <v>1992</v>
          </cell>
          <cell r="D14434" t="str">
            <v>Annual</v>
          </cell>
          <cell r="E14434" t="str">
            <v>Orthophosphate</v>
          </cell>
          <cell r="F14434" t="str">
            <v>mg/l P</v>
          </cell>
          <cell r="G14434">
            <v>12</v>
          </cell>
          <cell r="J14434">
            <v>12</v>
          </cell>
          <cell r="K14434">
            <v>1.5900000929832458E-2</v>
          </cell>
          <cell r="L14434">
            <v>1.3500000350177288E-2</v>
          </cell>
          <cell r="M14434">
            <v>7.1000000461935997E-3</v>
          </cell>
          <cell r="N14434" t="str">
            <v>Small</v>
          </cell>
          <cell r="O14434">
            <v>23.31</v>
          </cell>
        </row>
        <row r="14435">
          <cell r="A14435" t="str">
            <v>SE</v>
          </cell>
          <cell r="B14435" t="str">
            <v>SE_RV_586</v>
          </cell>
          <cell r="C14435">
            <v>1992</v>
          </cell>
          <cell r="D14435" t="str">
            <v>Annual</v>
          </cell>
          <cell r="E14435" t="str">
            <v>Orthophosphate</v>
          </cell>
          <cell r="F14435" t="str">
            <v>mg/l P</v>
          </cell>
          <cell r="G14435">
            <v>12</v>
          </cell>
          <cell r="J14435">
            <v>11</v>
          </cell>
          <cell r="K14435">
            <v>7.1999996900558472E-2</v>
          </cell>
          <cell r="L14435">
            <v>5.9999998658895493E-2</v>
          </cell>
          <cell r="M14435">
            <v>3.9799999445676804E-2</v>
          </cell>
          <cell r="N14435" t="str">
            <v>Medium</v>
          </cell>
          <cell r="O14435">
            <v>165.52</v>
          </cell>
        </row>
        <row r="14436">
          <cell r="A14436" t="str">
            <v>SE</v>
          </cell>
          <cell r="B14436" t="str">
            <v>SE_RV_572</v>
          </cell>
          <cell r="C14436">
            <v>1992</v>
          </cell>
          <cell r="D14436" t="str">
            <v>Annual</v>
          </cell>
          <cell r="E14436" t="str">
            <v>Orthophosphate</v>
          </cell>
          <cell r="F14436" t="str">
            <v>mg/l P</v>
          </cell>
          <cell r="G14436">
            <v>12</v>
          </cell>
          <cell r="J14436">
            <v>12</v>
          </cell>
          <cell r="K14436">
            <v>3.8000000640749931E-3</v>
          </cell>
          <cell r="L14436">
            <v>4.0000001899898052E-3</v>
          </cell>
          <cell r="M14436">
            <v>1.39999995008111E-3</v>
          </cell>
          <cell r="N14436" t="str">
            <v>Very Large</v>
          </cell>
          <cell r="O14436">
            <v>1671.09</v>
          </cell>
        </row>
        <row r="14437">
          <cell r="A14437" t="str">
            <v>SE</v>
          </cell>
          <cell r="B14437" t="str">
            <v>SE_RV_568</v>
          </cell>
          <cell r="C14437">
            <v>1992</v>
          </cell>
          <cell r="D14437" t="str">
            <v>Annual</v>
          </cell>
          <cell r="E14437" t="str">
            <v>Orthophosphate</v>
          </cell>
          <cell r="F14437" t="str">
            <v>mg/l P</v>
          </cell>
          <cell r="G14437">
            <v>12</v>
          </cell>
          <cell r="J14437">
            <v>24</v>
          </cell>
          <cell r="K14437">
            <v>1.9500000402331352E-2</v>
          </cell>
          <cell r="L14437">
            <v>1.7999999225139618E-2</v>
          </cell>
          <cell r="M14437">
            <v>6.5000001341104507E-3</v>
          </cell>
          <cell r="N14437" t="str">
            <v>Medium</v>
          </cell>
          <cell r="O14437">
            <v>205.7</v>
          </cell>
        </row>
        <row r="14438">
          <cell r="A14438" t="str">
            <v>SE</v>
          </cell>
          <cell r="B14438" t="str">
            <v>SE_RV_567</v>
          </cell>
          <cell r="C14438">
            <v>1992</v>
          </cell>
          <cell r="D14438" t="str">
            <v>Annual</v>
          </cell>
          <cell r="E14438" t="str">
            <v>Orthophosphate</v>
          </cell>
          <cell r="F14438" t="str">
            <v>mg/l P</v>
          </cell>
          <cell r="G14438">
            <v>12</v>
          </cell>
          <cell r="J14438">
            <v>24</v>
          </cell>
          <cell r="K14438">
            <v>5.559999868273735E-2</v>
          </cell>
          <cell r="L14438">
            <v>4.5499999076128006E-2</v>
          </cell>
          <cell r="M14438">
            <v>2.5299999862909317E-2</v>
          </cell>
          <cell r="N14438" t="str">
            <v>Large</v>
          </cell>
          <cell r="O14438">
            <v>261.95999999999998</v>
          </cell>
        </row>
        <row r="14439">
          <cell r="A14439" t="str">
            <v>SE</v>
          </cell>
          <cell r="B14439" t="str">
            <v>SE_RV_566</v>
          </cell>
          <cell r="C14439">
            <v>1992</v>
          </cell>
          <cell r="D14439" t="str">
            <v>Annual</v>
          </cell>
          <cell r="E14439" t="str">
            <v>Orthophosphate</v>
          </cell>
          <cell r="F14439" t="str">
            <v>mg/l P</v>
          </cell>
          <cell r="G14439">
            <v>12</v>
          </cell>
          <cell r="J14439">
            <v>24</v>
          </cell>
          <cell r="K14439">
            <v>7.3499999940395355E-2</v>
          </cell>
          <cell r="L14439">
            <v>6.7500002682209015E-2</v>
          </cell>
          <cell r="M14439">
            <v>3.2000001519918442E-2</v>
          </cell>
          <cell r="N14439" t="str">
            <v>Very Large</v>
          </cell>
          <cell r="O14439">
            <v>1608.16</v>
          </cell>
        </row>
        <row r="14440">
          <cell r="A14440" t="str">
            <v>SE</v>
          </cell>
          <cell r="B14440" t="str">
            <v>SE_RV_300</v>
          </cell>
          <cell r="C14440">
            <v>1992</v>
          </cell>
          <cell r="D14440" t="str">
            <v>Annual</v>
          </cell>
          <cell r="E14440" t="str">
            <v>Orthophosphate</v>
          </cell>
          <cell r="F14440" t="str">
            <v>mg/l P</v>
          </cell>
          <cell r="G14440">
            <v>12</v>
          </cell>
          <cell r="J14440">
            <v>12</v>
          </cell>
          <cell r="K14440">
            <v>2.4000001139938831E-3</v>
          </cell>
          <cell r="L14440">
            <v>2.0000000949949026E-3</v>
          </cell>
          <cell r="M14440">
            <v>1.39999995008111E-3</v>
          </cell>
          <cell r="N14440" t="str">
            <v>Largest</v>
          </cell>
          <cell r="O14440">
            <v>26567.15</v>
          </cell>
        </row>
        <row r="14441">
          <cell r="A14441" t="str">
            <v>SE</v>
          </cell>
          <cell r="B14441" t="str">
            <v>SE_RV_554</v>
          </cell>
          <cell r="C14441">
            <v>1992</v>
          </cell>
          <cell r="D14441" t="str">
            <v>Annual</v>
          </cell>
          <cell r="E14441" t="str">
            <v>Orthophosphate</v>
          </cell>
          <cell r="F14441" t="str">
            <v>mg/l P</v>
          </cell>
          <cell r="G14441">
            <v>12</v>
          </cell>
          <cell r="J14441">
            <v>12</v>
          </cell>
          <cell r="K14441">
            <v>8.7999999523162842E-3</v>
          </cell>
          <cell r="L14441">
            <v>7.4999998323619366E-3</v>
          </cell>
          <cell r="M14441">
            <v>3.7000000011175871E-3</v>
          </cell>
          <cell r="N14441" t="str">
            <v>Large</v>
          </cell>
          <cell r="O14441">
            <v>439.64</v>
          </cell>
        </row>
        <row r="14442">
          <cell r="A14442" t="str">
            <v>SE</v>
          </cell>
          <cell r="B14442" t="str">
            <v>SE_RV_238</v>
          </cell>
          <cell r="C14442">
            <v>1992</v>
          </cell>
          <cell r="D14442" t="str">
            <v>Annual</v>
          </cell>
          <cell r="E14442" t="str">
            <v>Orthophosphate</v>
          </cell>
          <cell r="F14442" t="str">
            <v>mg/l P</v>
          </cell>
          <cell r="G14442">
            <v>12</v>
          </cell>
          <cell r="J14442">
            <v>12</v>
          </cell>
          <cell r="K14442">
            <v>9.8999999463558197E-3</v>
          </cell>
          <cell r="L14442">
            <v>8.999999612569809E-3</v>
          </cell>
          <cell r="M14442">
            <v>3.8000000640749931E-3</v>
          </cell>
          <cell r="N14442" t="str">
            <v>Large</v>
          </cell>
          <cell r="O14442">
            <v>417.21</v>
          </cell>
        </row>
        <row r="14443">
          <cell r="A14443" t="str">
            <v>SE</v>
          </cell>
          <cell r="B14443" t="str">
            <v>SE_RV_478</v>
          </cell>
          <cell r="C14443">
            <v>1992</v>
          </cell>
          <cell r="D14443" t="str">
            <v>Annual</v>
          </cell>
          <cell r="E14443" t="str">
            <v>Orthophosphate</v>
          </cell>
          <cell r="F14443" t="str">
            <v>mg/l P</v>
          </cell>
          <cell r="G14443">
            <v>12</v>
          </cell>
          <cell r="J14443">
            <v>6</v>
          </cell>
          <cell r="K14443">
            <v>6.8000000901520252E-3</v>
          </cell>
          <cell r="L14443">
            <v>7.4999998323619366E-3</v>
          </cell>
          <cell r="M14443">
            <v>2.4000001139938831E-3</v>
          </cell>
          <cell r="N14443" t="str">
            <v>Very Large</v>
          </cell>
          <cell r="O14443">
            <v>1334.98</v>
          </cell>
        </row>
        <row r="14444">
          <cell r="A14444" t="str">
            <v>SE</v>
          </cell>
          <cell r="B14444" t="str">
            <v>SE_RV_457</v>
          </cell>
          <cell r="C14444">
            <v>1992</v>
          </cell>
          <cell r="D14444" t="str">
            <v>Annual</v>
          </cell>
          <cell r="E14444" t="str">
            <v>Orthophosphate</v>
          </cell>
          <cell r="F14444" t="str">
            <v>mg/l P</v>
          </cell>
          <cell r="G14444">
            <v>12</v>
          </cell>
          <cell r="J14444">
            <v>11</v>
          </cell>
          <cell r="K14444">
            <v>4.3999999761581421E-3</v>
          </cell>
          <cell r="L14444">
            <v>4.0000001899898052E-3</v>
          </cell>
          <cell r="M14444">
            <v>1.500000013038516E-3</v>
          </cell>
          <cell r="N14444" t="str">
            <v>Very Large</v>
          </cell>
          <cell r="O14444">
            <v>1648.26</v>
          </cell>
        </row>
        <row r="14445">
          <cell r="A14445" t="str">
            <v>SE</v>
          </cell>
          <cell r="B14445" t="str">
            <v>SE_RV_456</v>
          </cell>
          <cell r="C14445">
            <v>1992</v>
          </cell>
          <cell r="D14445" t="str">
            <v>Annual</v>
          </cell>
          <cell r="E14445" t="str">
            <v>Orthophosphate</v>
          </cell>
          <cell r="F14445" t="str">
            <v>mg/l P</v>
          </cell>
          <cell r="G14445">
            <v>12</v>
          </cell>
          <cell r="J14445">
            <v>11</v>
          </cell>
          <cell r="K14445">
            <v>4.9000000581145287E-3</v>
          </cell>
          <cell r="L14445">
            <v>4.999999888241291E-3</v>
          </cell>
          <cell r="M14445">
            <v>1.9000000320374966E-3</v>
          </cell>
          <cell r="N14445" t="str">
            <v>Very Large</v>
          </cell>
          <cell r="O14445">
            <v>1648.26</v>
          </cell>
        </row>
        <row r="14446">
          <cell r="A14446" t="str">
            <v>SE</v>
          </cell>
          <cell r="B14446" t="str">
            <v>SE_RV_325</v>
          </cell>
          <cell r="C14446">
            <v>1992</v>
          </cell>
          <cell r="D14446" t="str">
            <v>Annual</v>
          </cell>
          <cell r="E14446" t="str">
            <v>Orthophosphate</v>
          </cell>
          <cell r="F14446" t="str">
            <v>mg/l P</v>
          </cell>
          <cell r="G14446">
            <v>12</v>
          </cell>
          <cell r="J14446">
            <v>11</v>
          </cell>
          <cell r="K14446">
            <v>2.199999988079071E-3</v>
          </cell>
          <cell r="L14446">
            <v>2.0000000949949026E-3</v>
          </cell>
          <cell r="M14446">
            <v>1.2000000569969416E-3</v>
          </cell>
          <cell r="N14446" t="str">
            <v>Largest</v>
          </cell>
          <cell r="O14446">
            <v>25766.83</v>
          </cell>
        </row>
        <row r="14447">
          <cell r="A14447" t="str">
            <v>SE</v>
          </cell>
          <cell r="B14447" t="str">
            <v>SE_RV_312</v>
          </cell>
          <cell r="C14447">
            <v>1992</v>
          </cell>
          <cell r="D14447" t="str">
            <v>Annual</v>
          </cell>
          <cell r="E14447" t="str">
            <v>Orthophosphate</v>
          </cell>
          <cell r="F14447" t="str">
            <v>mg/l P</v>
          </cell>
          <cell r="G14447">
            <v>12</v>
          </cell>
          <cell r="J14447">
            <v>11</v>
          </cell>
          <cell r="K14447">
            <v>5.4999999701976776E-3</v>
          </cell>
          <cell r="L14447">
            <v>6.0000000521540642E-3</v>
          </cell>
          <cell r="M14447">
            <v>2.099999925121665E-3</v>
          </cell>
          <cell r="N14447" t="str">
            <v>Largest</v>
          </cell>
          <cell r="O14447">
            <v>18081.400000000001</v>
          </cell>
        </row>
        <row r="14448">
          <cell r="A14448" t="str">
            <v>SE</v>
          </cell>
          <cell r="B14448" t="str">
            <v>SE_RV_310</v>
          </cell>
          <cell r="C14448">
            <v>1992</v>
          </cell>
          <cell r="D14448" t="str">
            <v>Annual</v>
          </cell>
          <cell r="E14448" t="str">
            <v>Orthophosphate</v>
          </cell>
          <cell r="F14448" t="str">
            <v>mg/l P</v>
          </cell>
          <cell r="G14448">
            <v>12</v>
          </cell>
          <cell r="J14448">
            <v>12</v>
          </cell>
          <cell r="K14448">
            <v>4.999999888241291E-3</v>
          </cell>
          <cell r="L14448">
            <v>4.4999998062849045E-3</v>
          </cell>
          <cell r="M14448">
            <v>2.7000000700354576E-3</v>
          </cell>
          <cell r="N14448" t="str">
            <v>Large</v>
          </cell>
          <cell r="O14448">
            <v>810.36</v>
          </cell>
        </row>
        <row r="14449">
          <cell r="A14449" t="str">
            <v>SE</v>
          </cell>
          <cell r="B14449" t="str">
            <v>SE_RV_306</v>
          </cell>
          <cell r="C14449">
            <v>1992</v>
          </cell>
          <cell r="D14449" t="str">
            <v>Annual</v>
          </cell>
          <cell r="E14449" t="str">
            <v>Orthophosphate</v>
          </cell>
          <cell r="F14449" t="str">
            <v>mg/l P</v>
          </cell>
          <cell r="G14449">
            <v>12</v>
          </cell>
          <cell r="J14449">
            <v>11</v>
          </cell>
          <cell r="K14449">
            <v>4.4999998062849045E-3</v>
          </cell>
          <cell r="L14449">
            <v>4.0000001899898052E-3</v>
          </cell>
          <cell r="M14449">
            <v>2.0000000949949026E-3</v>
          </cell>
          <cell r="N14449" t="str">
            <v>Very Large</v>
          </cell>
          <cell r="O14449">
            <v>2453.36</v>
          </cell>
        </row>
        <row r="14450">
          <cell r="A14450" t="str">
            <v>SE</v>
          </cell>
          <cell r="B14450" t="str">
            <v>SE_RV_305</v>
          </cell>
          <cell r="C14450">
            <v>1992</v>
          </cell>
          <cell r="D14450" t="str">
            <v>Annual</v>
          </cell>
          <cell r="E14450" t="str">
            <v>Orthophosphate</v>
          </cell>
          <cell r="F14450" t="str">
            <v>mg/l P</v>
          </cell>
          <cell r="G14450">
            <v>12</v>
          </cell>
          <cell r="J14450">
            <v>12</v>
          </cell>
          <cell r="K14450">
            <v>3.599999938160181E-3</v>
          </cell>
          <cell r="L14450">
            <v>4.0000001899898052E-3</v>
          </cell>
          <cell r="M14450">
            <v>1.5999999595806003E-3</v>
          </cell>
          <cell r="N14450" t="str">
            <v>Largest</v>
          </cell>
          <cell r="O14450">
            <v>19819.830000000002</v>
          </cell>
        </row>
        <row r="14451">
          <cell r="A14451" t="str">
            <v>SE</v>
          </cell>
          <cell r="B14451" t="str">
            <v>SE_RV_304</v>
          </cell>
          <cell r="C14451">
            <v>1992</v>
          </cell>
          <cell r="D14451" t="str">
            <v>Annual</v>
          </cell>
          <cell r="E14451" t="str">
            <v>Orthophosphate</v>
          </cell>
          <cell r="F14451" t="str">
            <v>mg/l P</v>
          </cell>
          <cell r="G14451">
            <v>12</v>
          </cell>
          <cell r="J14451">
            <v>11</v>
          </cell>
          <cell r="K14451">
            <v>3.0000000260770321E-3</v>
          </cell>
          <cell r="L14451">
            <v>3.0000000260770321E-3</v>
          </cell>
          <cell r="M14451">
            <v>1.0999999940395355E-3</v>
          </cell>
          <cell r="N14451" t="str">
            <v>Very Large</v>
          </cell>
          <cell r="O14451">
            <v>1992.03</v>
          </cell>
        </row>
        <row r="14452">
          <cell r="A14452" t="str">
            <v>SE</v>
          </cell>
          <cell r="B14452" t="str">
            <v>SE_RV_303</v>
          </cell>
          <cell r="C14452">
            <v>1992</v>
          </cell>
          <cell r="D14452" t="str">
            <v>Annual</v>
          </cell>
          <cell r="E14452" t="str">
            <v>Orthophosphate</v>
          </cell>
          <cell r="F14452" t="str">
            <v>mg/l P</v>
          </cell>
          <cell r="G14452">
            <v>12</v>
          </cell>
          <cell r="J14452">
            <v>12</v>
          </cell>
          <cell r="K14452">
            <v>3.8000000640749931E-3</v>
          </cell>
          <cell r="L14452">
            <v>3.5000001080334187E-3</v>
          </cell>
          <cell r="M14452">
            <v>2.3000000510364771E-3</v>
          </cell>
          <cell r="N14452" t="str">
            <v>Largest</v>
          </cell>
          <cell r="O14452">
            <v>12085.34</v>
          </cell>
        </row>
        <row r="14453">
          <cell r="A14453" t="str">
            <v>SE</v>
          </cell>
          <cell r="B14453" t="str">
            <v>SE_RV_563</v>
          </cell>
          <cell r="C14453">
            <v>1992</v>
          </cell>
          <cell r="D14453" t="str">
            <v>Annual</v>
          </cell>
          <cell r="E14453" t="str">
            <v>Orthophosphate</v>
          </cell>
          <cell r="F14453" t="str">
            <v>mg/l P</v>
          </cell>
          <cell r="G14453">
            <v>12</v>
          </cell>
          <cell r="J14453">
            <v>12</v>
          </cell>
          <cell r="K14453">
            <v>5.4000001400709152E-3</v>
          </cell>
          <cell r="L14453">
            <v>4.999999888241291E-3</v>
          </cell>
          <cell r="M14453">
            <v>2.4000001139938831E-3</v>
          </cell>
          <cell r="N14453" t="str">
            <v>Medium</v>
          </cell>
          <cell r="O14453">
            <v>101.87</v>
          </cell>
        </row>
        <row r="14454">
          <cell r="A14454" t="str">
            <v>SE</v>
          </cell>
          <cell r="B14454" t="str">
            <v>SE_RV_235</v>
          </cell>
          <cell r="C14454">
            <v>1992</v>
          </cell>
          <cell r="D14454" t="str">
            <v>Annual</v>
          </cell>
          <cell r="E14454" t="str">
            <v>Orthophosphate</v>
          </cell>
          <cell r="F14454" t="str">
            <v>mg/l P</v>
          </cell>
          <cell r="G14454">
            <v>12</v>
          </cell>
          <cell r="J14454">
            <v>6</v>
          </cell>
          <cell r="K14454">
            <v>7.1999998763203621E-3</v>
          </cell>
          <cell r="L14454">
            <v>8.0000003799796104E-3</v>
          </cell>
          <cell r="M14454">
            <v>1.7000000225380063E-3</v>
          </cell>
          <cell r="N14454" t="str">
            <v>Medium</v>
          </cell>
          <cell r="O14454">
            <v>60.95</v>
          </cell>
        </row>
        <row r="14455">
          <cell r="A14455" t="str">
            <v>SE</v>
          </cell>
          <cell r="B14455" t="str">
            <v>SE_RV_1220</v>
          </cell>
          <cell r="C14455">
            <v>1992</v>
          </cell>
          <cell r="D14455" t="str">
            <v>Annual</v>
          </cell>
          <cell r="E14455" t="str">
            <v>Orthophosphate</v>
          </cell>
          <cell r="F14455" t="str">
            <v>mg/l P</v>
          </cell>
          <cell r="G14455">
            <v>12</v>
          </cell>
          <cell r="J14455">
            <v>9</v>
          </cell>
          <cell r="K14455">
            <v>9.100000374019146E-3</v>
          </cell>
          <cell r="L14455">
            <v>7.0000002160668373E-3</v>
          </cell>
          <cell r="M14455">
            <v>4.8000002279877663E-3</v>
          </cell>
          <cell r="N14455" t="str">
            <v>Very Large</v>
          </cell>
          <cell r="O14455">
            <v>1465.4</v>
          </cell>
        </row>
        <row r="14456">
          <cell r="A14456" t="str">
            <v>SE</v>
          </cell>
          <cell r="B14456" t="str">
            <v>SE_RV_1211</v>
          </cell>
          <cell r="C14456">
            <v>1992</v>
          </cell>
          <cell r="D14456" t="str">
            <v>Annual</v>
          </cell>
          <cell r="E14456" t="str">
            <v>Orthophosphate</v>
          </cell>
          <cell r="F14456" t="str">
            <v>mg/l P</v>
          </cell>
          <cell r="G14456">
            <v>12</v>
          </cell>
          <cell r="J14456">
            <v>12</v>
          </cell>
          <cell r="K14456">
            <v>9.8000001162290573E-3</v>
          </cell>
          <cell r="L14456">
            <v>9.4999996945261955E-3</v>
          </cell>
          <cell r="M14456">
            <v>3.5000001080334187E-3</v>
          </cell>
          <cell r="N14456" t="str">
            <v>Medium</v>
          </cell>
          <cell r="O14456">
            <v>150.30000000000001</v>
          </cell>
        </row>
        <row r="14457">
          <cell r="A14457" t="str">
            <v>SE</v>
          </cell>
          <cell r="B14457" t="str">
            <v>SE_RV_1208</v>
          </cell>
          <cell r="C14457">
            <v>1992</v>
          </cell>
          <cell r="D14457" t="str">
            <v>Annual</v>
          </cell>
          <cell r="E14457" t="str">
            <v>Orthophosphate</v>
          </cell>
          <cell r="F14457" t="str">
            <v>mg/l P</v>
          </cell>
          <cell r="G14457">
            <v>12</v>
          </cell>
          <cell r="J14457">
            <v>11</v>
          </cell>
          <cell r="K14457">
            <v>3.599999938160181E-3</v>
          </cell>
          <cell r="L14457">
            <v>4.0000001899898052E-3</v>
          </cell>
          <cell r="M14457">
            <v>1.39999995008111E-3</v>
          </cell>
          <cell r="N14457" t="str">
            <v>Very Large</v>
          </cell>
          <cell r="O14457">
            <v>1332.76</v>
          </cell>
        </row>
        <row r="14458">
          <cell r="A14458" t="str">
            <v>SE</v>
          </cell>
          <cell r="B14458" t="str">
            <v>SE_RV_1207</v>
          </cell>
          <cell r="C14458">
            <v>1992</v>
          </cell>
          <cell r="D14458" t="str">
            <v>Annual</v>
          </cell>
          <cell r="E14458" t="str">
            <v>Orthophosphate</v>
          </cell>
          <cell r="F14458" t="str">
            <v>mg/l P</v>
          </cell>
          <cell r="G14458">
            <v>12</v>
          </cell>
          <cell r="J14458">
            <v>12</v>
          </cell>
          <cell r="K14458">
            <v>6.5000001341104507E-3</v>
          </cell>
          <cell r="L14458">
            <v>5.4999999701976776E-3</v>
          </cell>
          <cell r="M14458">
            <v>3.8000000640749931E-3</v>
          </cell>
          <cell r="N14458" t="str">
            <v>Medium</v>
          </cell>
          <cell r="O14458">
            <v>140</v>
          </cell>
        </row>
        <row r="14459">
          <cell r="A14459" t="str">
            <v>SE</v>
          </cell>
          <cell r="B14459" t="str">
            <v>SE_RV_1206</v>
          </cell>
          <cell r="C14459">
            <v>1992</v>
          </cell>
          <cell r="D14459" t="str">
            <v>Annual</v>
          </cell>
          <cell r="E14459" t="str">
            <v>Orthophosphate</v>
          </cell>
          <cell r="F14459" t="str">
            <v>mg/l P</v>
          </cell>
          <cell r="G14459">
            <v>12</v>
          </cell>
          <cell r="J14459">
            <v>12</v>
          </cell>
          <cell r="K14459">
            <v>4.3000001460313797E-3</v>
          </cell>
          <cell r="L14459">
            <v>3.0000000260770321E-3</v>
          </cell>
          <cell r="M14459">
            <v>4.19999985024333E-3</v>
          </cell>
          <cell r="N14459" t="str">
            <v>Very Large</v>
          </cell>
          <cell r="O14459">
            <v>2346.7600000000002</v>
          </cell>
        </row>
        <row r="14460">
          <cell r="A14460" t="str">
            <v>SE</v>
          </cell>
          <cell r="B14460" t="str">
            <v>SE_RV_1205</v>
          </cell>
          <cell r="C14460">
            <v>1992</v>
          </cell>
          <cell r="D14460" t="str">
            <v>Annual</v>
          </cell>
          <cell r="E14460" t="str">
            <v>Orthophosphate</v>
          </cell>
          <cell r="F14460" t="str">
            <v>mg/l P</v>
          </cell>
          <cell r="G14460">
            <v>12</v>
          </cell>
          <cell r="J14460">
            <v>12</v>
          </cell>
          <cell r="K14460">
            <v>4.3000001460313797E-3</v>
          </cell>
          <cell r="L14460">
            <v>4.0000001899898052E-3</v>
          </cell>
          <cell r="M14460">
            <v>2.4000001139938831E-3</v>
          </cell>
          <cell r="N14460" t="str">
            <v>Large</v>
          </cell>
          <cell r="O14460">
            <v>294.01</v>
          </cell>
        </row>
        <row r="14461">
          <cell r="A14461" t="str">
            <v>SE</v>
          </cell>
          <cell r="B14461" t="str">
            <v>SE_RV_1263</v>
          </cell>
          <cell r="C14461">
            <v>1992</v>
          </cell>
          <cell r="D14461" t="str">
            <v>Annual</v>
          </cell>
          <cell r="E14461" t="str">
            <v>Orthophosphate</v>
          </cell>
          <cell r="F14461" t="str">
            <v>mg/l P</v>
          </cell>
          <cell r="G14461">
            <v>12</v>
          </cell>
          <cell r="J14461">
            <v>11</v>
          </cell>
          <cell r="K14461">
            <v>2.630000002682209E-2</v>
          </cell>
          <cell r="L14461">
            <v>1.7000000923871994E-2</v>
          </cell>
          <cell r="M14461">
            <v>1.7799999564886093E-2</v>
          </cell>
          <cell r="N14461" t="str">
            <v>Large</v>
          </cell>
          <cell r="O14461">
            <v>348.65</v>
          </cell>
        </row>
        <row r="14462">
          <cell r="A14462" t="str">
            <v>SE</v>
          </cell>
          <cell r="B14462" t="str">
            <v>SE_RV_1203</v>
          </cell>
          <cell r="C14462">
            <v>1992</v>
          </cell>
          <cell r="D14462" t="str">
            <v>Annual</v>
          </cell>
          <cell r="E14462" t="str">
            <v>Orthophosphate</v>
          </cell>
          <cell r="F14462" t="str">
            <v>mg/l P</v>
          </cell>
          <cell r="G14462">
            <v>12</v>
          </cell>
          <cell r="J14462">
            <v>12</v>
          </cell>
          <cell r="K14462">
            <v>8.500000461935997E-3</v>
          </cell>
          <cell r="L14462">
            <v>6.0000000521540642E-3</v>
          </cell>
          <cell r="M14462">
            <v>8.500000461935997E-3</v>
          </cell>
          <cell r="N14462" t="str">
            <v>Large</v>
          </cell>
          <cell r="O14462">
            <v>494.24</v>
          </cell>
        </row>
        <row r="14463">
          <cell r="A14463" t="str">
            <v>SE</v>
          </cell>
          <cell r="B14463" t="str">
            <v>SE_RV_1202</v>
          </cell>
          <cell r="C14463">
            <v>1992</v>
          </cell>
          <cell r="D14463" t="str">
            <v>Annual</v>
          </cell>
          <cell r="E14463" t="str">
            <v>Orthophosphate</v>
          </cell>
          <cell r="F14463" t="str">
            <v>mg/l P</v>
          </cell>
          <cell r="G14463">
            <v>12</v>
          </cell>
          <cell r="J14463">
            <v>12</v>
          </cell>
          <cell r="K14463">
            <v>3.0000000260770321E-3</v>
          </cell>
          <cell r="L14463">
            <v>3.0000000260770321E-3</v>
          </cell>
          <cell r="M14463">
            <v>1.500000013038516E-3</v>
          </cell>
          <cell r="N14463" t="str">
            <v>Large</v>
          </cell>
          <cell r="O14463">
            <v>329.66</v>
          </cell>
        </row>
        <row r="14464">
          <cell r="A14464" t="str">
            <v>SE</v>
          </cell>
          <cell r="B14464" t="str">
            <v>SE_RV_1201</v>
          </cell>
          <cell r="C14464">
            <v>1992</v>
          </cell>
          <cell r="D14464" t="str">
            <v>Annual</v>
          </cell>
          <cell r="E14464" t="str">
            <v>Orthophosphate</v>
          </cell>
          <cell r="F14464" t="str">
            <v>mg/l P</v>
          </cell>
          <cell r="G14464">
            <v>12</v>
          </cell>
          <cell r="J14464">
            <v>1</v>
          </cell>
          <cell r="K14464">
            <v>3.5000000149011612E-2</v>
          </cell>
          <cell r="L14464">
            <v>3.5000000149011612E-2</v>
          </cell>
          <cell r="N14464" t="str">
            <v>Medium</v>
          </cell>
          <cell r="O14464">
            <v>98.18</v>
          </cell>
        </row>
        <row r="14465">
          <cell r="A14465" t="str">
            <v>SE</v>
          </cell>
          <cell r="B14465" t="str">
            <v>SE_RV_240</v>
          </cell>
          <cell r="C14465">
            <v>1992</v>
          </cell>
          <cell r="D14465" t="str">
            <v>Annual</v>
          </cell>
          <cell r="E14465" t="str">
            <v>Orthophosphate</v>
          </cell>
          <cell r="F14465" t="str">
            <v>mg/l P</v>
          </cell>
          <cell r="G14465">
            <v>12</v>
          </cell>
          <cell r="J14465">
            <v>12</v>
          </cell>
          <cell r="K14465">
            <v>2.9999999329447746E-2</v>
          </cell>
          <cell r="L14465">
            <v>2.8500000014901161E-2</v>
          </cell>
          <cell r="M14465">
            <v>1.080000028014183E-2</v>
          </cell>
          <cell r="N14465" t="str">
            <v>Small</v>
          </cell>
          <cell r="O14465">
            <v>31.43</v>
          </cell>
        </row>
        <row r="14466">
          <cell r="A14466" t="str">
            <v>SE</v>
          </cell>
          <cell r="B14466" t="str">
            <v>SE_RV_118</v>
          </cell>
          <cell r="C14466">
            <v>1992</v>
          </cell>
          <cell r="D14466" t="str">
            <v>Annual</v>
          </cell>
          <cell r="E14466" t="str">
            <v>Orthophosphate</v>
          </cell>
          <cell r="F14466" t="str">
            <v>mg/l P</v>
          </cell>
          <cell r="G14466">
            <v>12</v>
          </cell>
          <cell r="J14466">
            <v>11</v>
          </cell>
          <cell r="K14466">
            <v>2.4999999441206455E-3</v>
          </cell>
          <cell r="L14466">
            <v>2.0000000949949026E-3</v>
          </cell>
          <cell r="M14466">
            <v>1.0999999940395355E-3</v>
          </cell>
          <cell r="N14466" t="str">
            <v>Largest</v>
          </cell>
          <cell r="O14466">
            <v>23842.09</v>
          </cell>
        </row>
        <row r="14467">
          <cell r="A14467" t="str">
            <v>SE</v>
          </cell>
          <cell r="B14467" t="str">
            <v>SE_RV_117</v>
          </cell>
          <cell r="C14467">
            <v>1992</v>
          </cell>
          <cell r="D14467" t="str">
            <v>Annual</v>
          </cell>
          <cell r="E14467" t="str">
            <v>Orthophosphate</v>
          </cell>
          <cell r="F14467" t="str">
            <v>mg/l P</v>
          </cell>
          <cell r="G14467">
            <v>12</v>
          </cell>
          <cell r="J14467">
            <v>12</v>
          </cell>
          <cell r="K14467">
            <v>2.3000000510364771E-3</v>
          </cell>
          <cell r="L14467">
            <v>2.0000000949949026E-3</v>
          </cell>
          <cell r="M14467">
            <v>1.3000000035390258E-3</v>
          </cell>
          <cell r="N14467" t="str">
            <v>Largest</v>
          </cell>
          <cell r="O14467">
            <v>6472.51</v>
          </cell>
        </row>
        <row r="14468">
          <cell r="A14468" t="str">
            <v>SE</v>
          </cell>
          <cell r="B14468" t="str">
            <v>SE_RV_1167</v>
          </cell>
          <cell r="C14468">
            <v>1992</v>
          </cell>
          <cell r="D14468" t="str">
            <v>Annual</v>
          </cell>
          <cell r="E14468" t="str">
            <v>Orthophosphate</v>
          </cell>
          <cell r="F14468" t="str">
            <v>mg/l P</v>
          </cell>
          <cell r="G14468">
            <v>12</v>
          </cell>
          <cell r="J14468">
            <v>15</v>
          </cell>
          <cell r="K14468">
            <v>1.7999999690800905E-3</v>
          </cell>
          <cell r="L14468">
            <v>2.0000000949949026E-3</v>
          </cell>
          <cell r="M14468">
            <v>8.9999998454004526E-4</v>
          </cell>
          <cell r="N14468" t="str">
            <v>Small</v>
          </cell>
          <cell r="O14468">
            <v>0.52</v>
          </cell>
        </row>
        <row r="14469">
          <cell r="A14469" t="str">
            <v>SE</v>
          </cell>
          <cell r="B14469" t="str">
            <v>SE_RV_929</v>
          </cell>
          <cell r="C14469">
            <v>1992</v>
          </cell>
          <cell r="D14469" t="str">
            <v>Annual</v>
          </cell>
          <cell r="E14469" t="str">
            <v>Orthophosphate</v>
          </cell>
          <cell r="F14469" t="str">
            <v>mg/l P</v>
          </cell>
          <cell r="G14469">
            <v>12</v>
          </cell>
          <cell r="J14469">
            <v>12</v>
          </cell>
          <cell r="K14469">
            <v>4.2500000447034836E-2</v>
          </cell>
          <cell r="L14469">
            <v>1.549999974668026E-2</v>
          </cell>
          <cell r="M14469">
            <v>6.6899999976158142E-2</v>
          </cell>
          <cell r="N14469" t="str">
            <v>Small</v>
          </cell>
          <cell r="O14469">
            <v>28.05</v>
          </cell>
        </row>
        <row r="14470">
          <cell r="A14470" t="str">
            <v>SE</v>
          </cell>
          <cell r="B14470" t="str">
            <v>SE_RV_1</v>
          </cell>
          <cell r="C14470">
            <v>1992</v>
          </cell>
          <cell r="D14470" t="str">
            <v>Annual</v>
          </cell>
          <cell r="E14470" t="str">
            <v>Orthophosphate</v>
          </cell>
          <cell r="F14470" t="str">
            <v>mg/l P</v>
          </cell>
          <cell r="G14470">
            <v>12</v>
          </cell>
          <cell r="J14470">
            <v>12</v>
          </cell>
          <cell r="K14470">
            <v>2.5800000876188278E-2</v>
          </cell>
          <cell r="L14470">
            <v>2.6000000536441803E-2</v>
          </cell>
          <cell r="M14470">
            <v>9.9999997764825821E-3</v>
          </cell>
          <cell r="N14470" t="str">
            <v>Very Large</v>
          </cell>
          <cell r="O14470">
            <v>2005.54</v>
          </cell>
        </row>
        <row r="14471">
          <cell r="A14471" t="str">
            <v>SE</v>
          </cell>
          <cell r="B14471" t="str">
            <v>SE_RV_1204</v>
          </cell>
          <cell r="C14471">
            <v>1992</v>
          </cell>
          <cell r="D14471" t="str">
            <v>Annual</v>
          </cell>
          <cell r="E14471" t="str">
            <v>Orthophosphate</v>
          </cell>
          <cell r="F14471" t="str">
            <v>mg/l P</v>
          </cell>
          <cell r="G14471">
            <v>12</v>
          </cell>
          <cell r="J14471">
            <v>12</v>
          </cell>
          <cell r="K14471">
            <v>7.799999788403511E-3</v>
          </cell>
          <cell r="L14471">
            <v>8.0000003799796104E-3</v>
          </cell>
          <cell r="M14471">
            <v>3.599999938160181E-3</v>
          </cell>
          <cell r="N14471" t="str">
            <v>Very Large</v>
          </cell>
          <cell r="O14471">
            <v>1280.49</v>
          </cell>
        </row>
        <row r="14472">
          <cell r="A14472" t="str">
            <v>SE</v>
          </cell>
          <cell r="B14472" t="str">
            <v>SE_RV_227</v>
          </cell>
          <cell r="C14472">
            <v>1992</v>
          </cell>
          <cell r="D14472" t="str">
            <v>Annual</v>
          </cell>
          <cell r="E14472" t="str">
            <v>Orthophosphate</v>
          </cell>
          <cell r="F14472" t="str">
            <v>mg/l P</v>
          </cell>
          <cell r="G14472">
            <v>12</v>
          </cell>
          <cell r="J14472">
            <v>11</v>
          </cell>
          <cell r="K14472">
            <v>9.100000374019146E-3</v>
          </cell>
          <cell r="L14472">
            <v>8.0000003799796104E-3</v>
          </cell>
          <cell r="M14472">
            <v>2.7000000700354576E-3</v>
          </cell>
          <cell r="N14472" t="str">
            <v>Large</v>
          </cell>
          <cell r="O14472">
            <v>962.75</v>
          </cell>
        </row>
        <row r="14473">
          <cell r="A14473" t="str">
            <v>SE</v>
          </cell>
          <cell r="B14473" t="str">
            <v>SE_RV_119</v>
          </cell>
          <cell r="C14473">
            <v>1992</v>
          </cell>
          <cell r="D14473" t="str">
            <v>Annual</v>
          </cell>
          <cell r="E14473" t="str">
            <v>Orthophosphate</v>
          </cell>
          <cell r="F14473" t="str">
            <v>mg/l P</v>
          </cell>
          <cell r="G14473">
            <v>12</v>
          </cell>
          <cell r="J14473">
            <v>12</v>
          </cell>
          <cell r="K14473">
            <v>4.0000001899898052E-3</v>
          </cell>
          <cell r="L14473">
            <v>3.0000000260770321E-3</v>
          </cell>
          <cell r="M14473">
            <v>3.7000000011175871E-3</v>
          </cell>
          <cell r="N14473" t="str">
            <v>Largest</v>
          </cell>
          <cell r="O14473">
            <v>12272.41</v>
          </cell>
        </row>
        <row r="14474">
          <cell r="A14474" t="str">
            <v>SE</v>
          </cell>
          <cell r="B14474" t="str">
            <v>SE_RV_129</v>
          </cell>
          <cell r="C14474">
            <v>1992</v>
          </cell>
          <cell r="D14474" t="str">
            <v>Annual</v>
          </cell>
          <cell r="E14474" t="str">
            <v>Orthophosphate</v>
          </cell>
          <cell r="F14474" t="str">
            <v>mg/l P</v>
          </cell>
          <cell r="G14474">
            <v>12</v>
          </cell>
          <cell r="J14474">
            <v>12</v>
          </cell>
          <cell r="K14474">
            <v>5.3899999707937241E-2</v>
          </cell>
          <cell r="L14474">
            <v>3.6499999463558197E-2</v>
          </cell>
          <cell r="M14474">
            <v>4.9800001084804535E-2</v>
          </cell>
          <cell r="N14474" t="str">
            <v>Large</v>
          </cell>
          <cell r="O14474">
            <v>856.94</v>
          </cell>
        </row>
        <row r="14475">
          <cell r="A14475" t="str">
            <v>SE</v>
          </cell>
          <cell r="B14475" t="str">
            <v>SE_RV_234</v>
          </cell>
          <cell r="C14475">
            <v>1992</v>
          </cell>
          <cell r="D14475" t="str">
            <v>Annual</v>
          </cell>
          <cell r="E14475" t="str">
            <v>Orthophosphate</v>
          </cell>
          <cell r="F14475" t="str">
            <v>mg/l P</v>
          </cell>
          <cell r="G14475">
            <v>12</v>
          </cell>
          <cell r="J14475">
            <v>12</v>
          </cell>
          <cell r="K14475">
            <v>5.59999980032444E-3</v>
          </cell>
          <cell r="L14475">
            <v>5.4999999701976776E-3</v>
          </cell>
          <cell r="M14475">
            <v>1.7999999690800905E-3</v>
          </cell>
          <cell r="N14475" t="str">
            <v>Small</v>
          </cell>
          <cell r="O14475">
            <v>43.25</v>
          </cell>
        </row>
        <row r="14476">
          <cell r="A14476" t="str">
            <v>SE</v>
          </cell>
          <cell r="B14476" t="str">
            <v>SE_RV_228</v>
          </cell>
          <cell r="C14476">
            <v>1992</v>
          </cell>
          <cell r="D14476" t="str">
            <v>Annual</v>
          </cell>
          <cell r="E14476" t="str">
            <v>Orthophosphate</v>
          </cell>
          <cell r="F14476" t="str">
            <v>mg/l P</v>
          </cell>
          <cell r="G14476">
            <v>12</v>
          </cell>
          <cell r="J14476">
            <v>12</v>
          </cell>
          <cell r="K14476">
            <v>1.1599999852478504E-2</v>
          </cell>
          <cell r="L14476">
            <v>7.0000002160668373E-3</v>
          </cell>
          <cell r="M14476">
            <v>1.9099999219179153E-2</v>
          </cell>
          <cell r="N14476" t="str">
            <v>Very Large</v>
          </cell>
          <cell r="O14476">
            <v>2160.0300000000002</v>
          </cell>
        </row>
        <row r="14477">
          <cell r="A14477" t="str">
            <v>SE</v>
          </cell>
          <cell r="B14477" t="str">
            <v>SE_RV_225</v>
          </cell>
          <cell r="C14477">
            <v>1992</v>
          </cell>
          <cell r="D14477" t="str">
            <v>Annual</v>
          </cell>
          <cell r="E14477" t="str">
            <v>Orthophosphate</v>
          </cell>
          <cell r="F14477" t="str">
            <v>mg/l P</v>
          </cell>
          <cell r="G14477">
            <v>12</v>
          </cell>
          <cell r="J14477">
            <v>11</v>
          </cell>
          <cell r="K14477">
            <v>2.6000000070780516E-3</v>
          </cell>
          <cell r="L14477">
            <v>3.0000000260770321E-3</v>
          </cell>
          <cell r="M14477">
            <v>8.9999998454004526E-4</v>
          </cell>
          <cell r="N14477" t="str">
            <v>Large</v>
          </cell>
          <cell r="O14477">
            <v>299.10000000000002</v>
          </cell>
        </row>
        <row r="14478">
          <cell r="A14478" t="str">
            <v>SE</v>
          </cell>
          <cell r="B14478" t="str">
            <v>SE_RV_224</v>
          </cell>
          <cell r="C14478">
            <v>1992</v>
          </cell>
          <cell r="D14478" t="str">
            <v>Annual</v>
          </cell>
          <cell r="E14478" t="str">
            <v>Orthophosphate</v>
          </cell>
          <cell r="F14478" t="str">
            <v>mg/l P</v>
          </cell>
          <cell r="G14478">
            <v>12</v>
          </cell>
          <cell r="J14478">
            <v>12</v>
          </cell>
          <cell r="K14478">
            <v>2.7000000700354576E-3</v>
          </cell>
          <cell r="L14478">
            <v>2.4999999441206455E-3</v>
          </cell>
          <cell r="M14478">
            <v>1.2000000569969416E-3</v>
          </cell>
          <cell r="N14478" t="str">
            <v>Very Large</v>
          </cell>
          <cell r="O14478">
            <v>2488.0700000000002</v>
          </cell>
        </row>
        <row r="14479">
          <cell r="A14479" t="str">
            <v>SE</v>
          </cell>
          <cell r="B14479" t="str">
            <v>SE_RV_222</v>
          </cell>
          <cell r="C14479">
            <v>1992</v>
          </cell>
          <cell r="D14479" t="str">
            <v>Annual</v>
          </cell>
          <cell r="E14479" t="str">
            <v>Orthophosphate</v>
          </cell>
          <cell r="F14479" t="str">
            <v>mg/l P</v>
          </cell>
          <cell r="G14479">
            <v>12</v>
          </cell>
          <cell r="J14479">
            <v>12</v>
          </cell>
          <cell r="K14479">
            <v>5.4000001400709152E-3</v>
          </cell>
          <cell r="L14479">
            <v>5.4999999701976776E-3</v>
          </cell>
          <cell r="M14479">
            <v>2.6000000070780516E-3</v>
          </cell>
          <cell r="N14479" t="str">
            <v>Largest</v>
          </cell>
          <cell r="O14479">
            <v>2859.78</v>
          </cell>
        </row>
        <row r="14480">
          <cell r="A14480" t="str">
            <v>SE</v>
          </cell>
          <cell r="B14480" t="str">
            <v>SE_RV_134</v>
          </cell>
          <cell r="C14480">
            <v>1992</v>
          </cell>
          <cell r="D14480" t="str">
            <v>Annual</v>
          </cell>
          <cell r="E14480" t="str">
            <v>Orthophosphate</v>
          </cell>
          <cell r="F14480" t="str">
            <v>mg/l P</v>
          </cell>
          <cell r="G14480">
            <v>12</v>
          </cell>
          <cell r="J14480">
            <v>12</v>
          </cell>
          <cell r="K14480">
            <v>7.1000000461935997E-3</v>
          </cell>
          <cell r="L14480">
            <v>7.0000002160668373E-3</v>
          </cell>
          <cell r="M14480">
            <v>2.099999925121665E-3</v>
          </cell>
          <cell r="N14480" t="str">
            <v>Large</v>
          </cell>
          <cell r="O14480">
            <v>734.87</v>
          </cell>
        </row>
        <row r="14481">
          <cell r="A14481" t="str">
            <v>SE</v>
          </cell>
          <cell r="B14481" t="str">
            <v>SE_RV_1296</v>
          </cell>
          <cell r="C14481">
            <v>1992</v>
          </cell>
          <cell r="D14481" t="str">
            <v>Annual</v>
          </cell>
          <cell r="E14481" t="str">
            <v>Orthophosphate</v>
          </cell>
          <cell r="F14481" t="str">
            <v>mg/l P</v>
          </cell>
          <cell r="G14481">
            <v>12</v>
          </cell>
          <cell r="J14481">
            <v>18</v>
          </cell>
          <cell r="K14481">
            <v>5.2999998442828655E-3</v>
          </cell>
          <cell r="L14481">
            <v>5.4999999701976776E-3</v>
          </cell>
          <cell r="M14481">
            <v>2.0000000949949026E-3</v>
          </cell>
          <cell r="N14481" t="str">
            <v>Small</v>
          </cell>
          <cell r="O14481">
            <v>1.59</v>
          </cell>
        </row>
        <row r="14482">
          <cell r="A14482" t="str">
            <v>SE</v>
          </cell>
          <cell r="B14482" t="str">
            <v>SE_RV_233</v>
          </cell>
          <cell r="C14482">
            <v>1992</v>
          </cell>
          <cell r="D14482" t="str">
            <v>Annual</v>
          </cell>
          <cell r="E14482" t="str">
            <v>Orthophosphate</v>
          </cell>
          <cell r="F14482" t="str">
            <v>mg/l P</v>
          </cell>
          <cell r="G14482">
            <v>12</v>
          </cell>
          <cell r="J14482">
            <v>12</v>
          </cell>
          <cell r="K14482">
            <v>9.4999996945261955E-3</v>
          </cell>
          <cell r="L14482">
            <v>8.500000461935997E-3</v>
          </cell>
          <cell r="M14482">
            <v>3.599999938160181E-3</v>
          </cell>
          <cell r="N14482" t="str">
            <v>Medium</v>
          </cell>
          <cell r="O14482">
            <v>66.31</v>
          </cell>
        </row>
        <row r="14483">
          <cell r="A14483" t="str">
            <v>SE</v>
          </cell>
          <cell r="B14483" t="str">
            <v>SE_RV_131</v>
          </cell>
          <cell r="C14483">
            <v>1992</v>
          </cell>
          <cell r="D14483" t="str">
            <v>Annual</v>
          </cell>
          <cell r="E14483" t="str">
            <v>Orthophosphate</v>
          </cell>
          <cell r="F14483" t="str">
            <v>mg/l P</v>
          </cell>
          <cell r="G14483">
            <v>12</v>
          </cell>
          <cell r="J14483">
            <v>12</v>
          </cell>
          <cell r="K14483">
            <v>8.1299997866153717E-2</v>
          </cell>
          <cell r="L14483">
            <v>7.1999996900558472E-2</v>
          </cell>
          <cell r="M14483">
            <v>3.6899998784065247E-2</v>
          </cell>
          <cell r="N14483" t="str">
            <v>Large</v>
          </cell>
          <cell r="O14483">
            <v>711.48</v>
          </cell>
        </row>
        <row r="14484">
          <cell r="A14484" t="str">
            <v>SE</v>
          </cell>
          <cell r="B14484" t="str">
            <v>SE_RV_221</v>
          </cell>
          <cell r="C14484">
            <v>1992</v>
          </cell>
          <cell r="D14484" t="str">
            <v>Annual</v>
          </cell>
          <cell r="E14484" t="str">
            <v>Orthophosphate</v>
          </cell>
          <cell r="F14484" t="str">
            <v>mg/l P</v>
          </cell>
          <cell r="G14484">
            <v>12</v>
          </cell>
          <cell r="J14484">
            <v>12</v>
          </cell>
          <cell r="K14484">
            <v>3.599999938160181E-3</v>
          </cell>
          <cell r="L14484">
            <v>3.5000001080334187E-3</v>
          </cell>
          <cell r="M14484">
            <v>1.500000013038516E-3</v>
          </cell>
          <cell r="N14484" t="str">
            <v>Largest</v>
          </cell>
          <cell r="O14484">
            <v>9826.57</v>
          </cell>
        </row>
        <row r="14485">
          <cell r="A14485" t="str">
            <v>SE</v>
          </cell>
          <cell r="B14485" t="str">
            <v>SE_RV_136</v>
          </cell>
          <cell r="C14485">
            <v>1992</v>
          </cell>
          <cell r="D14485" t="str">
            <v>Annual</v>
          </cell>
          <cell r="E14485" t="str">
            <v>Orthophosphate</v>
          </cell>
          <cell r="F14485" t="str">
            <v>mg/l P</v>
          </cell>
          <cell r="G14485">
            <v>12</v>
          </cell>
          <cell r="J14485">
            <v>12</v>
          </cell>
          <cell r="K14485">
            <v>3.5000001080334187E-3</v>
          </cell>
          <cell r="L14485">
            <v>3.5000001080334187E-3</v>
          </cell>
          <cell r="M14485">
            <v>1.0999999940395355E-3</v>
          </cell>
          <cell r="N14485" t="str">
            <v>Very Large</v>
          </cell>
          <cell r="O14485">
            <v>2350.23</v>
          </cell>
        </row>
        <row r="14486">
          <cell r="A14486" t="str">
            <v>SE</v>
          </cell>
          <cell r="B14486" t="str">
            <v>SE_RV_140</v>
          </cell>
          <cell r="C14486">
            <v>1992</v>
          </cell>
          <cell r="D14486" t="str">
            <v>Annual</v>
          </cell>
          <cell r="E14486" t="str">
            <v>Orthophosphate</v>
          </cell>
          <cell r="F14486" t="str">
            <v>mg/l P</v>
          </cell>
          <cell r="G14486">
            <v>12</v>
          </cell>
          <cell r="J14486">
            <v>12</v>
          </cell>
          <cell r="K14486">
            <v>6.8000000901520252E-3</v>
          </cell>
          <cell r="L14486">
            <v>3.0000000260770321E-3</v>
          </cell>
          <cell r="M14486">
            <v>1.3000000268220901E-2</v>
          </cell>
          <cell r="N14486" t="str">
            <v>Largest</v>
          </cell>
          <cell r="O14486">
            <v>8569.58</v>
          </cell>
        </row>
        <row r="14487">
          <cell r="A14487" t="str">
            <v>SE</v>
          </cell>
          <cell r="B14487" t="str">
            <v>SE_RV_143</v>
          </cell>
          <cell r="C14487">
            <v>1992</v>
          </cell>
          <cell r="D14487" t="str">
            <v>Annual</v>
          </cell>
          <cell r="E14487" t="str">
            <v>Orthophosphate</v>
          </cell>
          <cell r="F14487" t="str">
            <v>mg/l P</v>
          </cell>
          <cell r="G14487">
            <v>12</v>
          </cell>
          <cell r="J14487">
            <v>12</v>
          </cell>
          <cell r="K14487">
            <v>4.8000002279877663E-3</v>
          </cell>
          <cell r="L14487">
            <v>4.999999888241291E-3</v>
          </cell>
          <cell r="M14487">
            <v>1.9000000320374966E-3</v>
          </cell>
          <cell r="N14487" t="str">
            <v>Largest</v>
          </cell>
          <cell r="O14487">
            <v>3780.77</v>
          </cell>
        </row>
        <row r="14488">
          <cell r="A14488" t="str">
            <v>SE</v>
          </cell>
          <cell r="B14488" t="str">
            <v>SE_RV_2</v>
          </cell>
          <cell r="C14488">
            <v>1992</v>
          </cell>
          <cell r="D14488" t="str">
            <v>Annual</v>
          </cell>
          <cell r="E14488" t="str">
            <v>Orthophosphate</v>
          </cell>
          <cell r="F14488" t="str">
            <v>mg/l P</v>
          </cell>
          <cell r="G14488">
            <v>12</v>
          </cell>
          <cell r="J14488">
            <v>12</v>
          </cell>
          <cell r="K14488">
            <v>2.2800000384449959E-2</v>
          </cell>
          <cell r="L14488">
            <v>2.4499999359250069E-2</v>
          </cell>
          <cell r="M14488">
            <v>6.0000000521540642E-3</v>
          </cell>
          <cell r="N14488" t="str">
            <v>Very Large</v>
          </cell>
          <cell r="O14488">
            <v>1193.25</v>
          </cell>
        </row>
        <row r="14489">
          <cell r="A14489" t="str">
            <v>SI</v>
          </cell>
          <cell r="B14489" t="str">
            <v>SI_RV_2650</v>
          </cell>
          <cell r="C14489">
            <v>1992</v>
          </cell>
          <cell r="D14489" t="str">
            <v>Annual</v>
          </cell>
          <cell r="E14489" t="str">
            <v>Orthophosphate</v>
          </cell>
          <cell r="F14489" t="str">
            <v>mg/l P</v>
          </cell>
          <cell r="G14489">
            <v>12</v>
          </cell>
          <cell r="J14489">
            <v>3</v>
          </cell>
          <cell r="K14489">
            <v>9.9999997764825821E-3</v>
          </cell>
          <cell r="L14489">
            <v>9.9999997764825821E-3</v>
          </cell>
          <cell r="M14489">
            <v>5.59999980032444E-3</v>
          </cell>
          <cell r="N14489" t="str">
            <v>Large</v>
          </cell>
          <cell r="O14489">
            <v>764</v>
          </cell>
        </row>
        <row r="14490">
          <cell r="A14490" t="str">
            <v>SI</v>
          </cell>
          <cell r="B14490" t="str">
            <v>SI_RV_9300</v>
          </cell>
          <cell r="C14490">
            <v>1992</v>
          </cell>
          <cell r="D14490" t="str">
            <v>Annual</v>
          </cell>
          <cell r="E14490" t="str">
            <v>Orthophosphate</v>
          </cell>
          <cell r="F14490" t="str">
            <v>mg/l P</v>
          </cell>
          <cell r="G14490">
            <v>12</v>
          </cell>
          <cell r="J14490">
            <v>3</v>
          </cell>
          <cell r="K14490">
            <v>4.3000001460313797E-3</v>
          </cell>
          <cell r="L14490">
            <v>3.2999999821186066E-3</v>
          </cell>
          <cell r="M14490">
            <v>1.9000000320374966E-3</v>
          </cell>
          <cell r="N14490" t="str">
            <v>Medium</v>
          </cell>
          <cell r="O14490">
            <v>93</v>
          </cell>
        </row>
        <row r="14491">
          <cell r="A14491" t="str">
            <v>SI</v>
          </cell>
          <cell r="B14491" t="str">
            <v>SI_RV_8600</v>
          </cell>
          <cell r="C14491">
            <v>1992</v>
          </cell>
          <cell r="D14491" t="str">
            <v>Annual</v>
          </cell>
          <cell r="E14491" t="str">
            <v>Orthophosphate</v>
          </cell>
          <cell r="F14491" t="str">
            <v>mg/l P</v>
          </cell>
          <cell r="G14491">
            <v>12</v>
          </cell>
          <cell r="J14491">
            <v>8</v>
          </cell>
          <cell r="K14491">
            <v>3.9999999105930328E-2</v>
          </cell>
          <cell r="L14491">
            <v>2.9999999329447746E-2</v>
          </cell>
          <cell r="M14491">
            <v>1.9999999552965164E-2</v>
          </cell>
          <cell r="N14491" t="str">
            <v>Large</v>
          </cell>
          <cell r="O14491">
            <v>594</v>
          </cell>
        </row>
        <row r="14492">
          <cell r="A14492" t="str">
            <v>SI</v>
          </cell>
          <cell r="B14492" t="str">
            <v>SI_RV_8180</v>
          </cell>
          <cell r="C14492">
            <v>1992</v>
          </cell>
          <cell r="D14492" t="str">
            <v>Annual</v>
          </cell>
          <cell r="E14492" t="str">
            <v>Orthophosphate</v>
          </cell>
          <cell r="F14492" t="str">
            <v>mg/l P</v>
          </cell>
          <cell r="G14492">
            <v>12</v>
          </cell>
          <cell r="J14492">
            <v>6</v>
          </cell>
          <cell r="K14492">
            <v>9.9999997764825821E-3</v>
          </cell>
          <cell r="L14492">
            <v>9.8000001162290573E-3</v>
          </cell>
          <cell r="M14492">
            <v>5.59999980032444E-3</v>
          </cell>
          <cell r="N14492" t="str">
            <v>Very Large</v>
          </cell>
          <cell r="O14492">
            <v>1573</v>
          </cell>
        </row>
        <row r="14493">
          <cell r="A14493" t="str">
            <v>SI</v>
          </cell>
          <cell r="B14493" t="str">
            <v>SI_RV_5880</v>
          </cell>
          <cell r="C14493">
            <v>1992</v>
          </cell>
          <cell r="D14493" t="str">
            <v>Annual</v>
          </cell>
          <cell r="E14493" t="str">
            <v>Orthophosphate</v>
          </cell>
          <cell r="F14493" t="str">
            <v>mg/l P</v>
          </cell>
          <cell r="G14493">
            <v>12</v>
          </cell>
          <cell r="J14493">
            <v>3</v>
          </cell>
          <cell r="K14493">
            <v>1.9999999552965164E-2</v>
          </cell>
          <cell r="L14493">
            <v>9.9999997764825821E-3</v>
          </cell>
          <cell r="M14493">
            <v>1.9999999552965164E-2</v>
          </cell>
          <cell r="N14493" t="str">
            <v>Unknown</v>
          </cell>
        </row>
        <row r="14494">
          <cell r="A14494" t="str">
            <v>SI</v>
          </cell>
          <cell r="B14494" t="str">
            <v>SI_RV_1082</v>
          </cell>
          <cell r="C14494">
            <v>1992</v>
          </cell>
          <cell r="D14494" t="str">
            <v>Annual</v>
          </cell>
          <cell r="E14494" t="str">
            <v>Orthophosphate</v>
          </cell>
          <cell r="F14494" t="str">
            <v>mg/l P</v>
          </cell>
          <cell r="G14494">
            <v>12</v>
          </cell>
          <cell r="J14494">
            <v>6</v>
          </cell>
          <cell r="K14494">
            <v>2.9999999329447746E-2</v>
          </cell>
          <cell r="L14494">
            <v>2.9999999329447746E-2</v>
          </cell>
          <cell r="M14494">
            <v>9.9999997764825821E-3</v>
          </cell>
          <cell r="N14494" t="str">
            <v>Largest</v>
          </cell>
          <cell r="O14494">
            <v>10392</v>
          </cell>
        </row>
        <row r="14495">
          <cell r="A14495" t="str">
            <v>SI</v>
          </cell>
          <cell r="B14495" t="str">
            <v>SI_RV_1140</v>
          </cell>
          <cell r="C14495">
            <v>1992</v>
          </cell>
          <cell r="D14495" t="str">
            <v>Annual</v>
          </cell>
          <cell r="E14495" t="str">
            <v>Orthophosphate</v>
          </cell>
          <cell r="F14495" t="str">
            <v>mg/l P</v>
          </cell>
          <cell r="G14495">
            <v>12</v>
          </cell>
          <cell r="J14495">
            <v>4</v>
          </cell>
          <cell r="K14495">
            <v>7.9999998211860657E-2</v>
          </cell>
          <cell r="L14495">
            <v>1.9999999552965164E-2</v>
          </cell>
          <cell r="M14495">
            <v>0.14000000059604645</v>
          </cell>
          <cell r="N14495" t="str">
            <v>Large</v>
          </cell>
          <cell r="O14495">
            <v>273</v>
          </cell>
        </row>
        <row r="14496">
          <cell r="A14496" t="str">
            <v>SI</v>
          </cell>
          <cell r="B14496" t="str">
            <v>SI_RV_2010</v>
          </cell>
          <cell r="C14496">
            <v>1992</v>
          </cell>
          <cell r="D14496" t="str">
            <v>Annual</v>
          </cell>
          <cell r="E14496" t="str">
            <v>Orthophosphate</v>
          </cell>
          <cell r="F14496" t="str">
            <v>mg/l P</v>
          </cell>
          <cell r="G14496">
            <v>12</v>
          </cell>
          <cell r="J14496">
            <v>8</v>
          </cell>
          <cell r="K14496">
            <v>9.9999997764825821E-3</v>
          </cell>
          <cell r="L14496">
            <v>9.9999997764825821E-3</v>
          </cell>
          <cell r="M14496">
            <v>8.1000002101063728E-3</v>
          </cell>
          <cell r="N14496" t="str">
            <v>Largest</v>
          </cell>
          <cell r="O14496">
            <v>12119</v>
          </cell>
        </row>
        <row r="14497">
          <cell r="A14497" t="str">
            <v>SI</v>
          </cell>
          <cell r="B14497" t="str">
            <v>SI_RV_2199</v>
          </cell>
          <cell r="C14497">
            <v>1992</v>
          </cell>
          <cell r="D14497" t="str">
            <v>Annual</v>
          </cell>
          <cell r="E14497" t="str">
            <v>Orthophosphate</v>
          </cell>
          <cell r="F14497" t="str">
            <v>mg/l P</v>
          </cell>
          <cell r="G14497">
            <v>12</v>
          </cell>
          <cell r="J14497">
            <v>6</v>
          </cell>
          <cell r="K14497">
            <v>9.9999997764825821E-3</v>
          </cell>
          <cell r="L14497">
            <v>8.2000000402331352E-3</v>
          </cell>
          <cell r="M14497">
            <v>7.3000001721084118E-3</v>
          </cell>
          <cell r="N14497" t="str">
            <v>Largest</v>
          </cell>
          <cell r="O14497">
            <v>15379</v>
          </cell>
        </row>
        <row r="14498">
          <cell r="A14498" t="str">
            <v>SI</v>
          </cell>
          <cell r="B14498" t="str">
            <v>SI_RV_9050</v>
          </cell>
          <cell r="C14498">
            <v>1992</v>
          </cell>
          <cell r="D14498" t="str">
            <v>Annual</v>
          </cell>
          <cell r="E14498" t="str">
            <v>Orthophosphate</v>
          </cell>
          <cell r="F14498" t="str">
            <v>mg/l P</v>
          </cell>
          <cell r="G14498">
            <v>12</v>
          </cell>
          <cell r="J14498">
            <v>8</v>
          </cell>
          <cell r="K14498">
            <v>9.9999997764825821E-3</v>
          </cell>
          <cell r="L14498">
            <v>9.9999997764825821E-3</v>
          </cell>
          <cell r="M14498">
            <v>5.7999999262392521E-3</v>
          </cell>
          <cell r="N14498" t="str">
            <v>Large</v>
          </cell>
          <cell r="O14498">
            <v>332</v>
          </cell>
        </row>
        <row r="14499">
          <cell r="A14499" t="str">
            <v>SI</v>
          </cell>
          <cell r="B14499" t="str">
            <v>SI_RV_3450</v>
          </cell>
          <cell r="C14499">
            <v>1992</v>
          </cell>
          <cell r="D14499" t="str">
            <v>Annual</v>
          </cell>
          <cell r="E14499" t="str">
            <v>Orthophosphate</v>
          </cell>
          <cell r="F14499" t="str">
            <v>mg/l P</v>
          </cell>
          <cell r="G14499">
            <v>12</v>
          </cell>
          <cell r="J14499">
            <v>7</v>
          </cell>
          <cell r="K14499">
            <v>9.3000000342726707E-3</v>
          </cell>
          <cell r="L14499">
            <v>6.5000001341104507E-3</v>
          </cell>
          <cell r="M14499">
            <v>6.8999999202787876E-3</v>
          </cell>
          <cell r="N14499" t="str">
            <v>Large</v>
          </cell>
          <cell r="O14499">
            <v>505</v>
          </cell>
        </row>
        <row r="14500">
          <cell r="A14500" t="str">
            <v>SI</v>
          </cell>
          <cell r="B14500" t="str">
            <v>SI_RV_3725</v>
          </cell>
          <cell r="C14500">
            <v>1992</v>
          </cell>
          <cell r="D14500" t="str">
            <v>Annual</v>
          </cell>
          <cell r="E14500" t="str">
            <v>Orthophosphate</v>
          </cell>
          <cell r="F14500" t="str">
            <v>mg/l P</v>
          </cell>
          <cell r="G14500">
            <v>12</v>
          </cell>
          <cell r="J14500">
            <v>4</v>
          </cell>
          <cell r="K14500">
            <v>3.9999999105930328E-2</v>
          </cell>
          <cell r="L14500">
            <v>2.9999999329447746E-2</v>
          </cell>
          <cell r="M14500">
            <v>1.9999999552965164E-2</v>
          </cell>
          <cell r="N14500" t="str">
            <v>Largest</v>
          </cell>
          <cell r="O14500">
            <v>5177</v>
          </cell>
        </row>
        <row r="14501">
          <cell r="A14501" t="str">
            <v>SI</v>
          </cell>
          <cell r="B14501" t="str">
            <v>SI_RV_3860</v>
          </cell>
          <cell r="C14501">
            <v>1992</v>
          </cell>
          <cell r="D14501" t="str">
            <v>Annual</v>
          </cell>
          <cell r="E14501" t="str">
            <v>Orthophosphate</v>
          </cell>
          <cell r="F14501" t="str">
            <v>mg/l P</v>
          </cell>
          <cell r="G14501">
            <v>12</v>
          </cell>
          <cell r="J14501">
            <v>6</v>
          </cell>
          <cell r="K14501">
            <v>0.10999999940395355</v>
          </cell>
          <cell r="L14501">
            <v>0.12999999523162842</v>
          </cell>
          <cell r="M14501">
            <v>5.000000074505806E-2</v>
          </cell>
          <cell r="N14501" t="str">
            <v>Largest</v>
          </cell>
          <cell r="O14501">
            <v>10149</v>
          </cell>
        </row>
        <row r="14502">
          <cell r="A14502" t="str">
            <v>SI</v>
          </cell>
          <cell r="B14502" t="str">
            <v>SI_RV_5110</v>
          </cell>
          <cell r="C14502">
            <v>1992</v>
          </cell>
          <cell r="D14502" t="str">
            <v>Annual</v>
          </cell>
          <cell r="E14502" t="str">
            <v>Orthophosphate</v>
          </cell>
          <cell r="F14502" t="str">
            <v>mg/l P</v>
          </cell>
          <cell r="G14502">
            <v>12</v>
          </cell>
          <cell r="J14502">
            <v>6</v>
          </cell>
          <cell r="K14502">
            <v>7.9999998211860657E-2</v>
          </cell>
          <cell r="L14502">
            <v>7.0000000298023224E-2</v>
          </cell>
          <cell r="M14502">
            <v>5.9999998658895493E-2</v>
          </cell>
          <cell r="N14502" t="str">
            <v>Very Large</v>
          </cell>
          <cell r="O14502">
            <v>1763</v>
          </cell>
        </row>
        <row r="14503">
          <cell r="A14503" t="str">
            <v>SI</v>
          </cell>
          <cell r="B14503" t="str">
            <v>SI_RV_4470</v>
          </cell>
          <cell r="C14503">
            <v>1992</v>
          </cell>
          <cell r="D14503" t="str">
            <v>Annual</v>
          </cell>
          <cell r="E14503" t="str">
            <v>Orthophosphate</v>
          </cell>
          <cell r="F14503" t="str">
            <v>mg/l P</v>
          </cell>
          <cell r="G14503">
            <v>12</v>
          </cell>
          <cell r="J14503">
            <v>6</v>
          </cell>
          <cell r="K14503">
            <v>0.12999999523162842</v>
          </cell>
          <cell r="L14503">
            <v>0.10000000149011612</v>
          </cell>
          <cell r="M14503">
            <v>7.9999998211860657E-2</v>
          </cell>
          <cell r="N14503" t="str">
            <v>Large</v>
          </cell>
          <cell r="O14503">
            <v>380</v>
          </cell>
        </row>
        <row r="14504">
          <cell r="A14504" t="str">
            <v>SI</v>
          </cell>
          <cell r="B14504" t="str">
            <v>SI_RV_6210</v>
          </cell>
          <cell r="C14504">
            <v>1992</v>
          </cell>
          <cell r="D14504" t="str">
            <v>Annual</v>
          </cell>
          <cell r="E14504" t="str">
            <v>Orthophosphate</v>
          </cell>
          <cell r="F14504" t="str">
            <v>mg/l P</v>
          </cell>
          <cell r="G14504">
            <v>12</v>
          </cell>
          <cell r="J14504">
            <v>7</v>
          </cell>
          <cell r="K14504">
            <v>3.9999999105930328E-2</v>
          </cell>
          <cell r="L14504">
            <v>1.9999999552965164E-2</v>
          </cell>
          <cell r="M14504">
            <v>1.9999999552965164E-2</v>
          </cell>
          <cell r="N14504" t="str">
            <v>Very Large</v>
          </cell>
          <cell r="O14504">
            <v>1842</v>
          </cell>
        </row>
        <row r="14505">
          <cell r="A14505" t="str">
            <v>SI</v>
          </cell>
          <cell r="B14505" t="str">
            <v>SI_RV_7190</v>
          </cell>
          <cell r="C14505">
            <v>1992</v>
          </cell>
          <cell r="D14505" t="str">
            <v>Annual</v>
          </cell>
          <cell r="E14505" t="str">
            <v>Orthophosphate</v>
          </cell>
          <cell r="F14505" t="str">
            <v>mg/l P</v>
          </cell>
          <cell r="G14505">
            <v>12</v>
          </cell>
          <cell r="J14505">
            <v>6</v>
          </cell>
          <cell r="K14505">
            <v>9.9999997764825821E-3</v>
          </cell>
          <cell r="L14505">
            <v>9.8000001162290573E-3</v>
          </cell>
          <cell r="M14505">
            <v>9.9999997764825821E-3</v>
          </cell>
          <cell r="N14505" t="str">
            <v>Very Large</v>
          </cell>
          <cell r="O14505">
            <v>2346</v>
          </cell>
        </row>
        <row r="14506">
          <cell r="A14506" t="str">
            <v>SI</v>
          </cell>
          <cell r="B14506" t="str">
            <v>SI_RV_4862</v>
          </cell>
          <cell r="C14506">
            <v>1992</v>
          </cell>
          <cell r="D14506" t="str">
            <v>Annual</v>
          </cell>
          <cell r="E14506" t="str">
            <v>Orthophosphate</v>
          </cell>
          <cell r="F14506" t="str">
            <v>mg/l P</v>
          </cell>
          <cell r="G14506">
            <v>12</v>
          </cell>
          <cell r="J14506">
            <v>6</v>
          </cell>
          <cell r="K14506">
            <v>9.9999997764825821E-3</v>
          </cell>
          <cell r="L14506">
            <v>9.9999997764825821E-3</v>
          </cell>
          <cell r="M14506">
            <v>2.7000000700354576E-3</v>
          </cell>
          <cell r="N14506" t="str">
            <v>Very Large</v>
          </cell>
          <cell r="O14506">
            <v>2002</v>
          </cell>
        </row>
        <row r="14507">
          <cell r="A14507" t="str">
            <v>SI</v>
          </cell>
          <cell r="B14507" t="str">
            <v>SI_RV_9240</v>
          </cell>
          <cell r="C14507">
            <v>1992</v>
          </cell>
          <cell r="D14507" t="str">
            <v>Annual</v>
          </cell>
          <cell r="E14507" t="str">
            <v>Orthophosphate</v>
          </cell>
          <cell r="F14507" t="str">
            <v>mg/l P</v>
          </cell>
          <cell r="G14507">
            <v>12</v>
          </cell>
          <cell r="J14507">
            <v>5</v>
          </cell>
          <cell r="K14507">
            <v>9.9999997764825821E-3</v>
          </cell>
          <cell r="L14507">
            <v>6.5000001341104507E-3</v>
          </cell>
          <cell r="M14507">
            <v>9.9999997764825821E-3</v>
          </cell>
          <cell r="N14507" t="str">
            <v>Medium</v>
          </cell>
          <cell r="O14507">
            <v>245</v>
          </cell>
        </row>
        <row r="14508">
          <cell r="A14508" t="str">
            <v>SI</v>
          </cell>
          <cell r="B14508" t="str">
            <v>SI_RV_1010</v>
          </cell>
          <cell r="C14508">
            <v>1992</v>
          </cell>
          <cell r="D14508" t="str">
            <v>Annual</v>
          </cell>
          <cell r="E14508" t="str">
            <v>Orthophosphate</v>
          </cell>
          <cell r="F14508" t="str">
            <v>mg/l P</v>
          </cell>
          <cell r="G14508">
            <v>12</v>
          </cell>
          <cell r="J14508">
            <v>8</v>
          </cell>
          <cell r="K14508">
            <v>5.000000074505806E-2</v>
          </cell>
          <cell r="L14508">
            <v>5.000000074505806E-2</v>
          </cell>
          <cell r="M14508">
            <v>2.9999999329447746E-2</v>
          </cell>
          <cell r="N14508" t="str">
            <v>Largest</v>
          </cell>
          <cell r="O14508">
            <v>9796</v>
          </cell>
        </row>
        <row r="14509">
          <cell r="A14509" t="str">
            <v>SI</v>
          </cell>
          <cell r="B14509" t="str">
            <v>SI_RV_4750</v>
          </cell>
          <cell r="C14509">
            <v>1992</v>
          </cell>
          <cell r="D14509" t="str">
            <v>Annual</v>
          </cell>
          <cell r="E14509" t="str">
            <v>Orthophosphate</v>
          </cell>
          <cell r="F14509" t="str">
            <v>mg/l P</v>
          </cell>
          <cell r="G14509">
            <v>12</v>
          </cell>
          <cell r="J14509">
            <v>4</v>
          </cell>
          <cell r="K14509">
            <v>9.0000003576278687E-2</v>
          </cell>
          <cell r="L14509">
            <v>9.0000003576278687E-2</v>
          </cell>
          <cell r="M14509">
            <v>9.9999997764825821E-3</v>
          </cell>
          <cell r="N14509" t="str">
            <v>Large</v>
          </cell>
          <cell r="O14509">
            <v>558</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_countries"/>
      <sheetName val="trend_fig"/>
      <sheetName val="dbo_indicator_CSI020_NO3_R"/>
      <sheetName val="dbo_indicator_CSI020_NO3"/>
      <sheetName val="dbo_indicator_CSI020_NO3_YEARS_"/>
    </sheetNames>
    <sheetDataSet>
      <sheetData sheetId="0"/>
      <sheetData sheetId="1"/>
      <sheetData sheetId="2"/>
      <sheetData sheetId="3">
        <row r="1">
          <cell r="A1" t="str">
            <v>CountryCode</v>
          </cell>
          <cell r="B1" t="str">
            <v>WaterbaseID</v>
          </cell>
          <cell r="C1" t="str">
            <v>Year</v>
          </cell>
          <cell r="D1" t="str">
            <v>Determinand</v>
          </cell>
          <cell r="E1" t="str">
            <v>Unit</v>
          </cell>
          <cell r="F1" t="str">
            <v>NumberOfSites</v>
          </cell>
          <cell r="G1" t="str">
            <v>Mean</v>
          </cell>
          <cell r="H1" t="str">
            <v>Min</v>
          </cell>
          <cell r="I1" t="str">
            <v>Max</v>
          </cell>
          <cell r="J1" t="str">
            <v>Median</v>
          </cell>
          <cell r="K1" t="str">
            <v>Percentile25</v>
          </cell>
          <cell r="L1" t="str">
            <v>Percentile75</v>
          </cell>
        </row>
        <row r="2">
          <cell r="A2" t="str">
            <v>AL</v>
          </cell>
          <cell r="B2" t="str">
            <v>AL_GW_AL001</v>
          </cell>
          <cell r="C2">
            <v>2004</v>
          </cell>
          <cell r="D2" t="str">
            <v>Nitrate</v>
          </cell>
          <cell r="E2" t="str">
            <v>mg/l</v>
          </cell>
          <cell r="F2">
            <v>1</v>
          </cell>
          <cell r="G2">
            <v>9.3000000000000007</v>
          </cell>
          <cell r="H2">
            <v>5.6</v>
          </cell>
          <cell r="I2">
            <v>16.8</v>
          </cell>
        </row>
        <row r="3">
          <cell r="A3" t="str">
            <v>AL</v>
          </cell>
          <cell r="B3" t="str">
            <v>AL_GW_AL001</v>
          </cell>
          <cell r="C3">
            <v>2005</v>
          </cell>
          <cell r="D3" t="str">
            <v>Nitrate</v>
          </cell>
          <cell r="E3" t="str">
            <v>mg/l</v>
          </cell>
          <cell r="F3">
            <v>1</v>
          </cell>
          <cell r="G3">
            <v>7.05</v>
          </cell>
          <cell r="H3">
            <v>4.8</v>
          </cell>
          <cell r="I3">
            <v>9.1999999999999993</v>
          </cell>
        </row>
        <row r="4">
          <cell r="A4" t="str">
            <v>AL</v>
          </cell>
          <cell r="B4" t="str">
            <v>AL_GW_AL002</v>
          </cell>
          <cell r="C4">
            <v>2004</v>
          </cell>
          <cell r="D4" t="str">
            <v>Nitrate</v>
          </cell>
          <cell r="E4" t="str">
            <v>mg/l</v>
          </cell>
          <cell r="F4">
            <v>1</v>
          </cell>
          <cell r="G4">
            <v>6.6</v>
          </cell>
          <cell r="H4">
            <v>4.4000000000000004</v>
          </cell>
          <cell r="I4">
            <v>10</v>
          </cell>
        </row>
        <row r="5">
          <cell r="A5" t="str">
            <v>AL</v>
          </cell>
          <cell r="B5" t="str">
            <v>AL_GW_AL002</v>
          </cell>
          <cell r="C5">
            <v>2005</v>
          </cell>
          <cell r="D5" t="str">
            <v>Nitrate</v>
          </cell>
          <cell r="E5" t="str">
            <v>mg/l</v>
          </cell>
          <cell r="F5">
            <v>1</v>
          </cell>
          <cell r="G5">
            <v>7.5</v>
          </cell>
          <cell r="H5">
            <v>4.8</v>
          </cell>
          <cell r="I5">
            <v>11.2</v>
          </cell>
        </row>
        <row r="6">
          <cell r="A6" t="str">
            <v>AL</v>
          </cell>
          <cell r="B6" t="str">
            <v>AL_GW_AL003</v>
          </cell>
          <cell r="C6">
            <v>2004</v>
          </cell>
          <cell r="D6" t="str">
            <v>Nitrate</v>
          </cell>
          <cell r="E6" t="str">
            <v>mg/l</v>
          </cell>
          <cell r="F6">
            <v>1</v>
          </cell>
          <cell r="G6">
            <v>0</v>
          </cell>
          <cell r="H6">
            <v>0</v>
          </cell>
          <cell r="I6">
            <v>0</v>
          </cell>
        </row>
        <row r="7">
          <cell r="A7" t="str">
            <v>AL</v>
          </cell>
          <cell r="B7" t="str">
            <v>AL_GW_AL003</v>
          </cell>
          <cell r="C7">
            <v>2005</v>
          </cell>
          <cell r="D7" t="str">
            <v>Nitrate</v>
          </cell>
          <cell r="E7" t="str">
            <v>mg/l</v>
          </cell>
          <cell r="F7">
            <v>1</v>
          </cell>
          <cell r="G7">
            <v>0</v>
          </cell>
          <cell r="H7">
            <v>0</v>
          </cell>
          <cell r="I7">
            <v>0</v>
          </cell>
        </row>
        <row r="8">
          <cell r="A8" t="str">
            <v>AL</v>
          </cell>
          <cell r="B8" t="str">
            <v>AL_GW_AL004</v>
          </cell>
          <cell r="C8">
            <v>2004</v>
          </cell>
          <cell r="D8" t="str">
            <v>Nitrate</v>
          </cell>
          <cell r="E8" t="str">
            <v>mg/l</v>
          </cell>
          <cell r="F8">
            <v>1</v>
          </cell>
          <cell r="G8">
            <v>0</v>
          </cell>
          <cell r="H8">
            <v>0</v>
          </cell>
          <cell r="I8">
            <v>0</v>
          </cell>
        </row>
        <row r="9">
          <cell r="A9" t="str">
            <v>AL</v>
          </cell>
          <cell r="B9" t="str">
            <v>AL_GW_AL004</v>
          </cell>
          <cell r="C9">
            <v>2005</v>
          </cell>
          <cell r="D9" t="str">
            <v>Nitrate</v>
          </cell>
          <cell r="E9" t="str">
            <v>mg/l</v>
          </cell>
          <cell r="F9">
            <v>1</v>
          </cell>
          <cell r="G9">
            <v>0</v>
          </cell>
          <cell r="H9">
            <v>0</v>
          </cell>
          <cell r="I9">
            <v>0</v>
          </cell>
        </row>
        <row r="10">
          <cell r="A10" t="str">
            <v>AL</v>
          </cell>
          <cell r="B10" t="str">
            <v>AL_GW_AL005</v>
          </cell>
          <cell r="C10">
            <v>2004</v>
          </cell>
          <cell r="D10" t="str">
            <v>Nitrate</v>
          </cell>
          <cell r="E10" t="str">
            <v>mg/l</v>
          </cell>
          <cell r="F10">
            <v>1</v>
          </cell>
          <cell r="G10">
            <v>3.2</v>
          </cell>
          <cell r="H10">
            <v>2.8</v>
          </cell>
          <cell r="I10">
            <v>3.6</v>
          </cell>
        </row>
        <row r="11">
          <cell r="A11" t="str">
            <v>AL</v>
          </cell>
          <cell r="B11" t="str">
            <v>AL_GW_AL005</v>
          </cell>
          <cell r="C11">
            <v>2005</v>
          </cell>
          <cell r="D11" t="str">
            <v>Nitrate</v>
          </cell>
          <cell r="E11" t="str">
            <v>mg/l</v>
          </cell>
          <cell r="F11">
            <v>1</v>
          </cell>
          <cell r="G11">
            <v>1.3</v>
          </cell>
          <cell r="H11">
            <v>1.2</v>
          </cell>
          <cell r="I11">
            <v>1.4</v>
          </cell>
        </row>
        <row r="12">
          <cell r="A12" t="str">
            <v>AL</v>
          </cell>
          <cell r="B12" t="str">
            <v>AL_GW_AL006</v>
          </cell>
          <cell r="C12">
            <v>2004</v>
          </cell>
          <cell r="D12" t="str">
            <v>Nitrate</v>
          </cell>
          <cell r="E12" t="str">
            <v>mg/l</v>
          </cell>
          <cell r="F12">
            <v>1</v>
          </cell>
          <cell r="G12">
            <v>24</v>
          </cell>
          <cell r="H12">
            <v>20</v>
          </cell>
          <cell r="I12">
            <v>28</v>
          </cell>
        </row>
        <row r="13">
          <cell r="A13" t="str">
            <v>AL</v>
          </cell>
          <cell r="B13" t="str">
            <v>AL_GW_AL006</v>
          </cell>
          <cell r="C13">
            <v>2005</v>
          </cell>
          <cell r="D13" t="str">
            <v>Nitrate</v>
          </cell>
          <cell r="E13" t="str">
            <v>mg/l</v>
          </cell>
          <cell r="F13">
            <v>1</v>
          </cell>
          <cell r="G13">
            <v>12</v>
          </cell>
          <cell r="H13">
            <v>0.8</v>
          </cell>
          <cell r="I13">
            <v>23.2</v>
          </cell>
        </row>
        <row r="14">
          <cell r="A14" t="str">
            <v>AL</v>
          </cell>
          <cell r="B14" t="str">
            <v>AL_GW_AL007</v>
          </cell>
          <cell r="C14">
            <v>2004</v>
          </cell>
          <cell r="D14" t="str">
            <v>Nitrate</v>
          </cell>
          <cell r="E14" t="str">
            <v>mg/l</v>
          </cell>
          <cell r="F14">
            <v>1</v>
          </cell>
          <cell r="G14">
            <v>8.1</v>
          </cell>
          <cell r="H14">
            <v>2</v>
          </cell>
          <cell r="I14">
            <v>15.2</v>
          </cell>
        </row>
        <row r="15">
          <cell r="A15" t="str">
            <v>AL</v>
          </cell>
          <cell r="B15" t="str">
            <v>AL_GW_AL007</v>
          </cell>
          <cell r="C15">
            <v>2005</v>
          </cell>
          <cell r="D15" t="str">
            <v>Nitrate</v>
          </cell>
          <cell r="E15" t="str">
            <v>mg/l</v>
          </cell>
          <cell r="F15">
            <v>1</v>
          </cell>
          <cell r="G15">
            <v>0.5</v>
          </cell>
          <cell r="H15">
            <v>0.4</v>
          </cell>
          <cell r="I15">
            <v>0.6</v>
          </cell>
        </row>
        <row r="16">
          <cell r="A16" t="str">
            <v>AL</v>
          </cell>
          <cell r="B16" t="str">
            <v>AL_GW_AL008</v>
          </cell>
          <cell r="C16">
            <v>2004</v>
          </cell>
          <cell r="D16" t="str">
            <v>Nitrate</v>
          </cell>
          <cell r="E16" t="str">
            <v>mg/l</v>
          </cell>
          <cell r="F16">
            <v>1</v>
          </cell>
          <cell r="G16">
            <v>0.8</v>
          </cell>
          <cell r="H16">
            <v>0.4</v>
          </cell>
          <cell r="I16">
            <v>1.2</v>
          </cell>
        </row>
        <row r="17">
          <cell r="A17" t="str">
            <v>AL</v>
          </cell>
          <cell r="B17" t="str">
            <v>AL_GW_AL008</v>
          </cell>
          <cell r="C17">
            <v>2005</v>
          </cell>
          <cell r="D17" t="str">
            <v>Nitrate</v>
          </cell>
          <cell r="E17" t="str">
            <v>mg/l</v>
          </cell>
          <cell r="F17">
            <v>1</v>
          </cell>
          <cell r="H17">
            <v>0.6</v>
          </cell>
          <cell r="I17">
            <v>1.2</v>
          </cell>
        </row>
        <row r="18">
          <cell r="A18" t="str">
            <v>AL</v>
          </cell>
          <cell r="B18" t="str">
            <v>AL_GW_AL009</v>
          </cell>
          <cell r="C18">
            <v>2004</v>
          </cell>
          <cell r="D18" t="str">
            <v>Nitrate</v>
          </cell>
          <cell r="E18" t="str">
            <v>mg/l</v>
          </cell>
          <cell r="F18">
            <v>1</v>
          </cell>
          <cell r="G18">
            <v>0</v>
          </cell>
          <cell r="H18">
            <v>0</v>
          </cell>
          <cell r="I18">
            <v>0</v>
          </cell>
        </row>
        <row r="19">
          <cell r="A19" t="str">
            <v>AL</v>
          </cell>
          <cell r="B19" t="str">
            <v>AL_GW_AL009</v>
          </cell>
          <cell r="C19">
            <v>2005</v>
          </cell>
          <cell r="D19" t="str">
            <v>Nitrate</v>
          </cell>
          <cell r="E19" t="str">
            <v>mg/l</v>
          </cell>
          <cell r="F19">
            <v>1</v>
          </cell>
          <cell r="G19">
            <v>0</v>
          </cell>
          <cell r="H19">
            <v>0</v>
          </cell>
          <cell r="I19">
            <v>0</v>
          </cell>
        </row>
        <row r="20">
          <cell r="A20" t="str">
            <v>AL</v>
          </cell>
          <cell r="B20" t="str">
            <v>AL_GW_AL010</v>
          </cell>
          <cell r="C20">
            <v>2004</v>
          </cell>
          <cell r="D20" t="str">
            <v>Nitrate</v>
          </cell>
          <cell r="E20" t="str">
            <v>mg/l</v>
          </cell>
          <cell r="F20">
            <v>1</v>
          </cell>
          <cell r="G20">
            <v>5.2</v>
          </cell>
          <cell r="H20">
            <v>4.8</v>
          </cell>
          <cell r="I20">
            <v>5.6</v>
          </cell>
        </row>
        <row r="21">
          <cell r="A21" t="str">
            <v>AL</v>
          </cell>
          <cell r="B21" t="str">
            <v>AL_GW_AL010</v>
          </cell>
          <cell r="C21">
            <v>2005</v>
          </cell>
          <cell r="D21" t="str">
            <v>Nitrate</v>
          </cell>
          <cell r="E21" t="str">
            <v>mg/l</v>
          </cell>
          <cell r="F21">
            <v>1</v>
          </cell>
          <cell r="G21">
            <v>2.7</v>
          </cell>
          <cell r="H21">
            <v>2.6</v>
          </cell>
          <cell r="I21">
            <v>2.8</v>
          </cell>
        </row>
        <row r="22">
          <cell r="A22" t="str">
            <v>AT</v>
          </cell>
          <cell r="B22" t="str">
            <v>AT_GW_AT001</v>
          </cell>
          <cell r="C22">
            <v>1992</v>
          </cell>
          <cell r="D22" t="str">
            <v>Nitrate</v>
          </cell>
          <cell r="E22" t="str">
            <v>mg/l</v>
          </cell>
          <cell r="F22">
            <v>55</v>
          </cell>
          <cell r="G22">
            <v>55.728999999999999</v>
          </cell>
          <cell r="H22">
            <v>0.05</v>
          </cell>
          <cell r="I22">
            <v>132.69999999999999</v>
          </cell>
          <cell r="J22">
            <v>55.7</v>
          </cell>
          <cell r="K22">
            <v>31.2</v>
          </cell>
          <cell r="L22">
            <v>77.3</v>
          </cell>
        </row>
        <row r="23">
          <cell r="A23" t="str">
            <v>AT</v>
          </cell>
          <cell r="B23" t="str">
            <v>AT_GW_AT001</v>
          </cell>
          <cell r="C23">
            <v>1993</v>
          </cell>
          <cell r="D23" t="str">
            <v>Nitrate</v>
          </cell>
          <cell r="E23" t="str">
            <v>mg/l</v>
          </cell>
          <cell r="F23">
            <v>56</v>
          </cell>
          <cell r="G23">
            <v>54.658000000000001</v>
          </cell>
          <cell r="H23">
            <v>0.5</v>
          </cell>
          <cell r="I23">
            <v>141</v>
          </cell>
          <cell r="J23">
            <v>54.5</v>
          </cell>
          <cell r="K23">
            <v>27.45</v>
          </cell>
          <cell r="L23">
            <v>79.099999999999994</v>
          </cell>
        </row>
        <row r="24">
          <cell r="A24" t="str">
            <v>AT</v>
          </cell>
          <cell r="B24" t="str">
            <v>AT_GW_AT001</v>
          </cell>
          <cell r="C24">
            <v>1994</v>
          </cell>
          <cell r="D24" t="str">
            <v>Nitrate</v>
          </cell>
          <cell r="E24" t="str">
            <v>mg/l</v>
          </cell>
          <cell r="F24">
            <v>58</v>
          </cell>
          <cell r="G24">
            <v>55.331000000000003</v>
          </cell>
          <cell r="H24">
            <v>2.5000000000000001E-2</v>
          </cell>
          <cell r="I24">
            <v>139.69999999999999</v>
          </cell>
          <cell r="J24">
            <v>54</v>
          </cell>
          <cell r="K24">
            <v>23.5</v>
          </cell>
          <cell r="L24">
            <v>81.05</v>
          </cell>
        </row>
        <row r="25">
          <cell r="A25" t="str">
            <v>AT</v>
          </cell>
          <cell r="B25" t="str">
            <v>AT_GW_AT001</v>
          </cell>
          <cell r="C25">
            <v>1995</v>
          </cell>
          <cell r="D25" t="str">
            <v>Nitrate</v>
          </cell>
          <cell r="E25" t="str">
            <v>mg/l</v>
          </cell>
          <cell r="F25">
            <v>59</v>
          </cell>
          <cell r="G25">
            <v>57.677999999999997</v>
          </cell>
          <cell r="H25">
            <v>0.05</v>
          </cell>
          <cell r="I25">
            <v>196.7</v>
          </cell>
          <cell r="J25">
            <v>55.5</v>
          </cell>
          <cell r="K25">
            <v>26.85</v>
          </cell>
          <cell r="L25">
            <v>82.55</v>
          </cell>
        </row>
        <row r="26">
          <cell r="A26" t="str">
            <v>AT</v>
          </cell>
          <cell r="B26" t="str">
            <v>AT_GW_AT001</v>
          </cell>
          <cell r="C26">
            <v>1996</v>
          </cell>
          <cell r="D26" t="str">
            <v>Nitrate</v>
          </cell>
          <cell r="E26" t="str">
            <v>mg/l</v>
          </cell>
          <cell r="F26">
            <v>61</v>
          </cell>
          <cell r="G26">
            <v>63.58</v>
          </cell>
          <cell r="H26">
            <v>2.5000000000000001E-2</v>
          </cell>
          <cell r="I26">
            <v>179</v>
          </cell>
          <cell r="J26">
            <v>61.4</v>
          </cell>
          <cell r="K26">
            <v>38.65</v>
          </cell>
          <cell r="L26">
            <v>86.35</v>
          </cell>
        </row>
        <row r="27">
          <cell r="A27" t="str">
            <v>AT</v>
          </cell>
          <cell r="B27" t="str">
            <v>AT_GW_AT001</v>
          </cell>
          <cell r="C27">
            <v>1997</v>
          </cell>
          <cell r="D27" t="str">
            <v>Nitrate</v>
          </cell>
          <cell r="E27" t="str">
            <v>mg/l</v>
          </cell>
          <cell r="F27">
            <v>61</v>
          </cell>
          <cell r="G27">
            <v>64.031000000000006</v>
          </cell>
          <cell r="H27">
            <v>2.1000000000000001E-2</v>
          </cell>
          <cell r="I27">
            <v>206</v>
          </cell>
          <cell r="J27">
            <v>63.75</v>
          </cell>
          <cell r="K27">
            <v>40.450000000000003</v>
          </cell>
          <cell r="L27">
            <v>84.924999999999997</v>
          </cell>
        </row>
        <row r="28">
          <cell r="A28" t="str">
            <v>AT</v>
          </cell>
          <cell r="B28" t="str">
            <v>AT_GW_AT001</v>
          </cell>
          <cell r="C28">
            <v>1998</v>
          </cell>
          <cell r="D28" t="str">
            <v>Nitrate</v>
          </cell>
          <cell r="E28" t="str">
            <v>mg/l</v>
          </cell>
          <cell r="F28">
            <v>65</v>
          </cell>
          <cell r="G28">
            <v>59.606000000000002</v>
          </cell>
          <cell r="H28">
            <v>5.0000000000000001E-3</v>
          </cell>
          <cell r="I28">
            <v>170</v>
          </cell>
          <cell r="J28">
            <v>57.7</v>
          </cell>
          <cell r="K28">
            <v>37.814999999999998</v>
          </cell>
          <cell r="L28">
            <v>79.8</v>
          </cell>
        </row>
        <row r="29">
          <cell r="A29" t="str">
            <v>AT</v>
          </cell>
          <cell r="B29" t="str">
            <v>AT_GW_AT001</v>
          </cell>
          <cell r="C29">
            <v>1999</v>
          </cell>
          <cell r="D29" t="str">
            <v>Nitrate</v>
          </cell>
          <cell r="E29" t="str">
            <v>mg/l</v>
          </cell>
          <cell r="F29">
            <v>70</v>
          </cell>
          <cell r="G29">
            <v>55.511000000000003</v>
          </cell>
          <cell r="H29">
            <v>6.5000000000000002E-2</v>
          </cell>
          <cell r="I29">
            <v>140</v>
          </cell>
          <cell r="J29">
            <v>57.25</v>
          </cell>
          <cell r="K29">
            <v>34.619999999999997</v>
          </cell>
          <cell r="L29">
            <v>77.015000000000001</v>
          </cell>
        </row>
        <row r="30">
          <cell r="A30" t="str">
            <v>AT</v>
          </cell>
          <cell r="B30" t="str">
            <v>AT_GW_AT001</v>
          </cell>
          <cell r="C30">
            <v>2000</v>
          </cell>
          <cell r="D30" t="str">
            <v>Nitrate</v>
          </cell>
          <cell r="E30" t="str">
            <v>mg/l</v>
          </cell>
          <cell r="F30">
            <v>70</v>
          </cell>
          <cell r="G30">
            <v>55.628999999999998</v>
          </cell>
          <cell r="H30">
            <v>6.5000000000000002E-2</v>
          </cell>
          <cell r="I30">
            <v>139</v>
          </cell>
          <cell r="J30">
            <v>56.95</v>
          </cell>
          <cell r="K30">
            <v>31.7</v>
          </cell>
          <cell r="L30">
            <v>77.23</v>
          </cell>
        </row>
        <row r="31">
          <cell r="A31" t="str">
            <v>AT</v>
          </cell>
          <cell r="B31" t="str">
            <v>AT_GW_AT001</v>
          </cell>
          <cell r="C31">
            <v>2001</v>
          </cell>
          <cell r="D31" t="str">
            <v>Nitrate</v>
          </cell>
          <cell r="E31" t="str">
            <v>mg/l</v>
          </cell>
          <cell r="F31">
            <v>70</v>
          </cell>
          <cell r="G31">
            <v>55.046999999999997</v>
          </cell>
          <cell r="H31">
            <v>1.2999999999999999E-2</v>
          </cell>
          <cell r="I31">
            <v>147</v>
          </cell>
          <cell r="J31">
            <v>55.34</v>
          </cell>
          <cell r="K31">
            <v>25.3</v>
          </cell>
          <cell r="L31">
            <v>76.5</v>
          </cell>
        </row>
        <row r="32">
          <cell r="A32" t="str">
            <v>AT</v>
          </cell>
          <cell r="B32" t="str">
            <v>AT_GW_AT001</v>
          </cell>
          <cell r="C32">
            <v>2002</v>
          </cell>
          <cell r="D32" t="str">
            <v>Nitrate</v>
          </cell>
          <cell r="E32" t="str">
            <v>mg/l</v>
          </cell>
          <cell r="F32">
            <v>70</v>
          </cell>
          <cell r="G32">
            <v>57.432000000000002</v>
          </cell>
          <cell r="H32">
            <v>0.25</v>
          </cell>
          <cell r="I32">
            <v>149</v>
          </cell>
          <cell r="J32">
            <v>57.26</v>
          </cell>
          <cell r="K32">
            <v>25.46</v>
          </cell>
          <cell r="L32">
            <v>80.8</v>
          </cell>
        </row>
        <row r="33">
          <cell r="A33" t="str">
            <v>AT</v>
          </cell>
          <cell r="B33" t="str">
            <v>AT_GW_AT001</v>
          </cell>
          <cell r="C33">
            <v>2003</v>
          </cell>
          <cell r="D33" t="str">
            <v>Nitrate</v>
          </cell>
          <cell r="E33" t="str">
            <v>mg/l</v>
          </cell>
          <cell r="F33">
            <v>70</v>
          </cell>
          <cell r="G33">
            <v>56.783999999999999</v>
          </cell>
          <cell r="H33">
            <v>0.25</v>
          </cell>
          <cell r="I33">
            <v>144</v>
          </cell>
          <cell r="J33">
            <v>57.93</v>
          </cell>
          <cell r="K33">
            <v>26.7</v>
          </cell>
          <cell r="L33">
            <v>80.05</v>
          </cell>
        </row>
        <row r="34">
          <cell r="A34" t="str">
            <v>AT</v>
          </cell>
          <cell r="B34" t="str">
            <v>AT_GW_AT001</v>
          </cell>
          <cell r="C34">
            <v>2004</v>
          </cell>
          <cell r="D34" t="str">
            <v>Nitrate</v>
          </cell>
          <cell r="E34" t="str">
            <v>mg/l</v>
          </cell>
          <cell r="F34">
            <v>73</v>
          </cell>
          <cell r="G34">
            <v>57.008000000000003</v>
          </cell>
          <cell r="H34">
            <v>0.25</v>
          </cell>
          <cell r="I34">
            <v>138</v>
          </cell>
          <cell r="J34">
            <v>56.55</v>
          </cell>
          <cell r="K34">
            <v>28.95</v>
          </cell>
          <cell r="L34">
            <v>76.95</v>
          </cell>
        </row>
        <row r="35">
          <cell r="A35" t="str">
            <v>AT</v>
          </cell>
          <cell r="B35" t="str">
            <v>AT_GW_AT001</v>
          </cell>
          <cell r="C35">
            <v>2005</v>
          </cell>
          <cell r="D35" t="str">
            <v>Nitrate</v>
          </cell>
          <cell r="E35" t="str">
            <v>mg/l</v>
          </cell>
          <cell r="F35">
            <v>73</v>
          </cell>
          <cell r="G35">
            <v>54.197000000000003</v>
          </cell>
          <cell r="H35">
            <v>0.25</v>
          </cell>
          <cell r="I35">
            <v>147</v>
          </cell>
          <cell r="J35">
            <v>54.1</v>
          </cell>
          <cell r="K35">
            <v>25.725000000000001</v>
          </cell>
          <cell r="L35">
            <v>78.025000000000006</v>
          </cell>
        </row>
        <row r="36">
          <cell r="A36" t="str">
            <v>AT</v>
          </cell>
          <cell r="B36" t="str">
            <v>AT_GW_AT002</v>
          </cell>
          <cell r="C36">
            <v>1992</v>
          </cell>
          <cell r="D36" t="str">
            <v>Nitrate</v>
          </cell>
          <cell r="E36" t="str">
            <v>mg/l</v>
          </cell>
          <cell r="F36">
            <v>16</v>
          </cell>
          <cell r="G36">
            <v>12.041</v>
          </cell>
          <cell r="H36">
            <v>4.7</v>
          </cell>
          <cell r="I36">
            <v>17.8</v>
          </cell>
          <cell r="J36">
            <v>11.7</v>
          </cell>
          <cell r="K36">
            <v>9.125</v>
          </cell>
          <cell r="L36">
            <v>16.2</v>
          </cell>
        </row>
        <row r="37">
          <cell r="A37" t="str">
            <v>AT</v>
          </cell>
          <cell r="B37" t="str">
            <v>AT_GW_AT002</v>
          </cell>
          <cell r="C37">
            <v>1993</v>
          </cell>
          <cell r="D37" t="str">
            <v>Nitrate</v>
          </cell>
          <cell r="E37" t="str">
            <v>mg/l</v>
          </cell>
          <cell r="F37">
            <v>16</v>
          </cell>
          <cell r="G37">
            <v>13.359</v>
          </cell>
          <cell r="H37">
            <v>5.7</v>
          </cell>
          <cell r="I37">
            <v>24.3</v>
          </cell>
          <cell r="J37">
            <v>13.4</v>
          </cell>
          <cell r="K37">
            <v>9.4</v>
          </cell>
          <cell r="L37">
            <v>17.5</v>
          </cell>
        </row>
        <row r="38">
          <cell r="A38" t="str">
            <v>AT</v>
          </cell>
          <cell r="B38" t="str">
            <v>AT_GW_AT002</v>
          </cell>
          <cell r="C38">
            <v>1994</v>
          </cell>
          <cell r="D38" t="str">
            <v>Nitrate</v>
          </cell>
          <cell r="E38" t="str">
            <v>mg/l</v>
          </cell>
          <cell r="F38">
            <v>16</v>
          </cell>
          <cell r="G38">
            <v>13.302</v>
          </cell>
          <cell r="H38">
            <v>5.4</v>
          </cell>
          <cell r="I38">
            <v>24.3</v>
          </cell>
          <cell r="J38">
            <v>13.25</v>
          </cell>
          <cell r="K38">
            <v>9.9499999999999993</v>
          </cell>
          <cell r="L38">
            <v>17.524999999999999</v>
          </cell>
        </row>
        <row r="39">
          <cell r="A39" t="str">
            <v>AT</v>
          </cell>
          <cell r="B39" t="str">
            <v>AT_GW_AT002</v>
          </cell>
          <cell r="C39">
            <v>1995</v>
          </cell>
          <cell r="D39" t="str">
            <v>Nitrate</v>
          </cell>
          <cell r="E39" t="str">
            <v>mg/l</v>
          </cell>
          <cell r="F39">
            <v>16</v>
          </cell>
          <cell r="G39">
            <v>14.081</v>
          </cell>
          <cell r="H39">
            <v>6</v>
          </cell>
          <cell r="I39">
            <v>27.8</v>
          </cell>
          <cell r="J39">
            <v>13.55</v>
          </cell>
          <cell r="K39">
            <v>11.074999999999999</v>
          </cell>
          <cell r="L39">
            <v>18.100000000000001</v>
          </cell>
        </row>
        <row r="40">
          <cell r="A40" t="str">
            <v>AT</v>
          </cell>
          <cell r="B40" t="str">
            <v>AT_GW_AT002</v>
          </cell>
          <cell r="C40">
            <v>1996</v>
          </cell>
          <cell r="D40" t="str">
            <v>Nitrate</v>
          </cell>
          <cell r="E40" t="str">
            <v>mg/l</v>
          </cell>
          <cell r="F40">
            <v>16</v>
          </cell>
          <cell r="G40">
            <v>15.525</v>
          </cell>
          <cell r="H40">
            <v>6</v>
          </cell>
          <cell r="I40">
            <v>27.2</v>
          </cell>
          <cell r="J40">
            <v>15.8</v>
          </cell>
          <cell r="K40">
            <v>11.375</v>
          </cell>
          <cell r="L40">
            <v>19.100000000000001</v>
          </cell>
        </row>
        <row r="41">
          <cell r="A41" t="str">
            <v>AT</v>
          </cell>
          <cell r="B41" t="str">
            <v>AT_GW_AT002</v>
          </cell>
          <cell r="C41">
            <v>1997</v>
          </cell>
          <cell r="D41" t="str">
            <v>Nitrate</v>
          </cell>
          <cell r="E41" t="str">
            <v>mg/l</v>
          </cell>
          <cell r="F41">
            <v>16</v>
          </cell>
          <cell r="G41">
            <v>14.163</v>
          </cell>
          <cell r="H41">
            <v>6.1</v>
          </cell>
          <cell r="I41">
            <v>25.1</v>
          </cell>
          <cell r="J41">
            <v>14.1</v>
          </cell>
          <cell r="K41">
            <v>11.225</v>
          </cell>
          <cell r="L41">
            <v>17.5</v>
          </cell>
        </row>
        <row r="42">
          <cell r="A42" t="str">
            <v>AT</v>
          </cell>
          <cell r="B42" t="str">
            <v>AT_GW_AT002</v>
          </cell>
          <cell r="C42">
            <v>1998</v>
          </cell>
          <cell r="D42" t="str">
            <v>Nitrate</v>
          </cell>
          <cell r="E42" t="str">
            <v>mg/l</v>
          </cell>
          <cell r="F42">
            <v>16</v>
          </cell>
          <cell r="G42">
            <v>12.433</v>
          </cell>
          <cell r="H42">
            <v>6.1</v>
          </cell>
          <cell r="I42">
            <v>19.8</v>
          </cell>
          <cell r="J42">
            <v>12</v>
          </cell>
          <cell r="K42">
            <v>9.3249999999999993</v>
          </cell>
          <cell r="L42">
            <v>14.95</v>
          </cell>
        </row>
        <row r="43">
          <cell r="A43" t="str">
            <v>AT</v>
          </cell>
          <cell r="B43" t="str">
            <v>AT_GW_AT002</v>
          </cell>
          <cell r="C43">
            <v>1999</v>
          </cell>
          <cell r="D43" t="str">
            <v>Nitrate</v>
          </cell>
          <cell r="E43" t="str">
            <v>mg/l</v>
          </cell>
          <cell r="F43">
            <v>16</v>
          </cell>
          <cell r="G43">
            <v>11.228999999999999</v>
          </cell>
          <cell r="H43">
            <v>5</v>
          </cell>
          <cell r="I43">
            <v>21.8</v>
          </cell>
          <cell r="J43">
            <v>11.2</v>
          </cell>
          <cell r="K43">
            <v>8.6999999999999993</v>
          </cell>
          <cell r="L43">
            <v>13.475</v>
          </cell>
        </row>
        <row r="44">
          <cell r="A44" t="str">
            <v>AT</v>
          </cell>
          <cell r="B44" t="str">
            <v>AT_GW_AT002</v>
          </cell>
          <cell r="C44">
            <v>2000</v>
          </cell>
          <cell r="D44" t="str">
            <v>Nitrate</v>
          </cell>
          <cell r="E44" t="str">
            <v>mg/l</v>
          </cell>
          <cell r="F44">
            <v>16</v>
          </cell>
          <cell r="G44">
            <v>12.494</v>
          </cell>
          <cell r="H44">
            <v>6.9</v>
          </cell>
          <cell r="I44">
            <v>19.7</v>
          </cell>
          <cell r="J44">
            <v>12.7</v>
          </cell>
          <cell r="K44">
            <v>9.5500000000000007</v>
          </cell>
          <cell r="L44">
            <v>14.975</v>
          </cell>
        </row>
        <row r="45">
          <cell r="A45" t="str">
            <v>AT</v>
          </cell>
          <cell r="B45" t="str">
            <v>AT_GW_AT002</v>
          </cell>
          <cell r="C45">
            <v>2001</v>
          </cell>
          <cell r="D45" t="str">
            <v>Nitrate</v>
          </cell>
          <cell r="E45" t="str">
            <v>mg/l</v>
          </cell>
          <cell r="F45">
            <v>16</v>
          </cell>
          <cell r="G45">
            <v>14.316000000000001</v>
          </cell>
          <cell r="H45">
            <v>6.63</v>
          </cell>
          <cell r="I45">
            <v>27.3</v>
          </cell>
          <cell r="J45">
            <v>15.15</v>
          </cell>
          <cell r="K45">
            <v>10.925000000000001</v>
          </cell>
          <cell r="L45">
            <v>16.350000000000001</v>
          </cell>
        </row>
        <row r="46">
          <cell r="A46" t="str">
            <v>AT</v>
          </cell>
          <cell r="B46" t="str">
            <v>AT_GW_AT002</v>
          </cell>
          <cell r="C46">
            <v>2002</v>
          </cell>
          <cell r="D46" t="str">
            <v>Nitrate</v>
          </cell>
          <cell r="E46" t="str">
            <v>mg/l</v>
          </cell>
          <cell r="F46">
            <v>16</v>
          </cell>
          <cell r="G46">
            <v>12.164</v>
          </cell>
          <cell r="H46">
            <v>5.6</v>
          </cell>
          <cell r="I46">
            <v>22</v>
          </cell>
          <cell r="J46">
            <v>12.55</v>
          </cell>
          <cell r="K46">
            <v>9.1630000000000003</v>
          </cell>
          <cell r="L46">
            <v>14</v>
          </cell>
        </row>
        <row r="47">
          <cell r="A47" t="str">
            <v>AT</v>
          </cell>
          <cell r="B47" t="str">
            <v>AT_GW_AT002</v>
          </cell>
          <cell r="C47">
            <v>2003</v>
          </cell>
          <cell r="D47" t="str">
            <v>Nitrate</v>
          </cell>
          <cell r="E47" t="str">
            <v>mg/l</v>
          </cell>
          <cell r="F47">
            <v>16</v>
          </cell>
          <cell r="G47">
            <v>11.984</v>
          </cell>
          <cell r="H47">
            <v>6.14</v>
          </cell>
          <cell r="I47">
            <v>20.6</v>
          </cell>
          <cell r="J47">
            <v>11.9</v>
          </cell>
          <cell r="K47">
            <v>9.0630000000000006</v>
          </cell>
          <cell r="L47">
            <v>15.25</v>
          </cell>
        </row>
        <row r="48">
          <cell r="A48" t="str">
            <v>AT</v>
          </cell>
          <cell r="B48" t="str">
            <v>AT_GW_AT002</v>
          </cell>
          <cell r="C48">
            <v>2004</v>
          </cell>
          <cell r="D48" t="str">
            <v>Nitrate</v>
          </cell>
          <cell r="E48" t="str">
            <v>mg/l</v>
          </cell>
          <cell r="F48">
            <v>16</v>
          </cell>
          <cell r="G48">
            <v>12.426</v>
          </cell>
          <cell r="H48">
            <v>6.02</v>
          </cell>
          <cell r="I48">
            <v>27.3</v>
          </cell>
          <cell r="J48">
            <v>11.7</v>
          </cell>
          <cell r="K48">
            <v>9.0500000000000007</v>
          </cell>
          <cell r="L48">
            <v>15.3</v>
          </cell>
        </row>
        <row r="49">
          <cell r="A49" t="str">
            <v>AT</v>
          </cell>
          <cell r="B49" t="str">
            <v>AT_GW_AT002</v>
          </cell>
          <cell r="C49">
            <v>2005</v>
          </cell>
          <cell r="D49" t="str">
            <v>Nitrate</v>
          </cell>
          <cell r="E49" t="str">
            <v>mg/l</v>
          </cell>
          <cell r="F49">
            <v>15</v>
          </cell>
          <cell r="G49">
            <v>12.602</v>
          </cell>
          <cell r="H49">
            <v>0.25</v>
          </cell>
          <cell r="I49">
            <v>24.9</v>
          </cell>
          <cell r="J49">
            <v>12.75</v>
          </cell>
          <cell r="K49">
            <v>9.6999999999999993</v>
          </cell>
          <cell r="L49">
            <v>15.675000000000001</v>
          </cell>
        </row>
        <row r="50">
          <cell r="A50" t="str">
            <v>AT</v>
          </cell>
          <cell r="B50" t="str">
            <v>AT_GW_AT003</v>
          </cell>
          <cell r="C50">
            <v>1992</v>
          </cell>
          <cell r="D50" t="str">
            <v>Nitrate</v>
          </cell>
          <cell r="E50" t="str">
            <v>mg/l</v>
          </cell>
          <cell r="F50">
            <v>55</v>
          </cell>
          <cell r="G50">
            <v>25.454999999999998</v>
          </cell>
          <cell r="H50">
            <v>0.5</v>
          </cell>
          <cell r="I50">
            <v>130</v>
          </cell>
          <cell r="J50">
            <v>17.149999999999999</v>
          </cell>
          <cell r="K50">
            <v>9.85</v>
          </cell>
          <cell r="L50">
            <v>29.9</v>
          </cell>
        </row>
        <row r="51">
          <cell r="A51" t="str">
            <v>AT</v>
          </cell>
          <cell r="B51" t="str">
            <v>AT_GW_AT003</v>
          </cell>
          <cell r="C51">
            <v>1993</v>
          </cell>
          <cell r="D51" t="str">
            <v>Nitrate</v>
          </cell>
          <cell r="E51" t="str">
            <v>mg/l</v>
          </cell>
          <cell r="F51">
            <v>56</v>
          </cell>
          <cell r="G51">
            <v>23.262</v>
          </cell>
          <cell r="H51">
            <v>0.5</v>
          </cell>
          <cell r="I51">
            <v>131</v>
          </cell>
          <cell r="J51">
            <v>15.1</v>
          </cell>
          <cell r="K51">
            <v>9.3000000000000007</v>
          </cell>
          <cell r="L51">
            <v>25.75</v>
          </cell>
        </row>
        <row r="52">
          <cell r="A52" t="str">
            <v>AT</v>
          </cell>
          <cell r="B52" t="str">
            <v>AT_GW_AT003</v>
          </cell>
          <cell r="C52">
            <v>1994</v>
          </cell>
          <cell r="D52" t="str">
            <v>Nitrate</v>
          </cell>
          <cell r="E52" t="str">
            <v>mg/l</v>
          </cell>
          <cell r="F52">
            <v>56</v>
          </cell>
          <cell r="G52">
            <v>24.65</v>
          </cell>
          <cell r="H52">
            <v>0.5</v>
          </cell>
          <cell r="I52">
            <v>243</v>
          </cell>
          <cell r="J52">
            <v>15.25</v>
          </cell>
          <cell r="K52">
            <v>10.1</v>
          </cell>
          <cell r="L52">
            <v>29.824999999999999</v>
          </cell>
        </row>
        <row r="53">
          <cell r="A53" t="str">
            <v>AT</v>
          </cell>
          <cell r="B53" t="str">
            <v>AT_GW_AT003</v>
          </cell>
          <cell r="C53">
            <v>1995</v>
          </cell>
          <cell r="D53" t="str">
            <v>Nitrate</v>
          </cell>
          <cell r="E53" t="str">
            <v>mg/l</v>
          </cell>
          <cell r="F53">
            <v>56</v>
          </cell>
          <cell r="G53">
            <v>23.824000000000002</v>
          </cell>
          <cell r="H53">
            <v>0.05</v>
          </cell>
          <cell r="I53">
            <v>133.69999999999999</v>
          </cell>
          <cell r="J53">
            <v>15.9</v>
          </cell>
          <cell r="K53">
            <v>10.574999999999999</v>
          </cell>
          <cell r="L53">
            <v>29.675000000000001</v>
          </cell>
        </row>
        <row r="54">
          <cell r="A54" t="str">
            <v>AT</v>
          </cell>
          <cell r="B54" t="str">
            <v>AT_GW_AT003</v>
          </cell>
          <cell r="C54">
            <v>1996</v>
          </cell>
          <cell r="D54" t="str">
            <v>Nitrate</v>
          </cell>
          <cell r="E54" t="str">
            <v>mg/l</v>
          </cell>
          <cell r="F54">
            <v>58</v>
          </cell>
          <cell r="G54">
            <v>29.195</v>
          </cell>
          <cell r="H54">
            <v>0.04</v>
          </cell>
          <cell r="I54">
            <v>141</v>
          </cell>
          <cell r="J54">
            <v>18.3</v>
          </cell>
          <cell r="K54">
            <v>12.375</v>
          </cell>
          <cell r="L54">
            <v>34.125</v>
          </cell>
        </row>
        <row r="55">
          <cell r="A55" t="str">
            <v>AT</v>
          </cell>
          <cell r="B55" t="str">
            <v>AT_GW_AT003</v>
          </cell>
          <cell r="C55">
            <v>1997</v>
          </cell>
          <cell r="D55" t="str">
            <v>Nitrate</v>
          </cell>
          <cell r="E55" t="str">
            <v>mg/l</v>
          </cell>
          <cell r="F55">
            <v>75</v>
          </cell>
          <cell r="G55">
            <v>25.588000000000001</v>
          </cell>
          <cell r="H55">
            <v>0.05</v>
          </cell>
          <cell r="I55">
            <v>146</v>
          </cell>
          <cell r="J55">
            <v>16.2</v>
          </cell>
          <cell r="K55">
            <v>10.875</v>
          </cell>
          <cell r="L55">
            <v>30</v>
          </cell>
        </row>
        <row r="56">
          <cell r="A56" t="str">
            <v>AT</v>
          </cell>
          <cell r="B56" t="str">
            <v>AT_GW_AT003</v>
          </cell>
          <cell r="C56">
            <v>1998</v>
          </cell>
          <cell r="D56" t="str">
            <v>Nitrate</v>
          </cell>
          <cell r="E56" t="str">
            <v>mg/l</v>
          </cell>
          <cell r="F56">
            <v>75</v>
          </cell>
          <cell r="G56">
            <v>22.215</v>
          </cell>
          <cell r="H56">
            <v>0.01</v>
          </cell>
          <cell r="I56">
            <v>119</v>
          </cell>
          <cell r="J56">
            <v>14.5</v>
          </cell>
          <cell r="K56">
            <v>9.2200000000000006</v>
          </cell>
          <cell r="L56">
            <v>27.2</v>
          </cell>
        </row>
        <row r="57">
          <cell r="A57" t="str">
            <v>AT</v>
          </cell>
          <cell r="B57" t="str">
            <v>AT_GW_AT003</v>
          </cell>
          <cell r="C57">
            <v>1999</v>
          </cell>
          <cell r="D57" t="str">
            <v>Nitrate</v>
          </cell>
          <cell r="E57" t="str">
            <v>mg/l</v>
          </cell>
          <cell r="F57">
            <v>76</v>
          </cell>
          <cell r="G57">
            <v>20.622</v>
          </cell>
          <cell r="H57">
            <v>0.1</v>
          </cell>
          <cell r="I57">
            <v>95.3</v>
          </cell>
          <cell r="J57">
            <v>13.8</v>
          </cell>
          <cell r="K57">
            <v>9.1999999999999993</v>
          </cell>
          <cell r="L57">
            <v>25.8</v>
          </cell>
        </row>
        <row r="58">
          <cell r="A58" t="str">
            <v>AT</v>
          </cell>
          <cell r="B58" t="str">
            <v>AT_GW_AT003</v>
          </cell>
          <cell r="C58">
            <v>2000</v>
          </cell>
          <cell r="D58" t="str">
            <v>Nitrate</v>
          </cell>
          <cell r="E58" t="str">
            <v>mg/l</v>
          </cell>
          <cell r="F58">
            <v>79</v>
          </cell>
          <cell r="G58">
            <v>21.416</v>
          </cell>
          <cell r="H58">
            <v>0.25</v>
          </cell>
          <cell r="I58">
            <v>115</v>
          </cell>
          <cell r="J58">
            <v>15.2</v>
          </cell>
          <cell r="K58">
            <v>9.9</v>
          </cell>
          <cell r="L58">
            <v>26.4</v>
          </cell>
        </row>
        <row r="59">
          <cell r="A59" t="str">
            <v>AT</v>
          </cell>
          <cell r="B59" t="str">
            <v>AT_GW_AT003</v>
          </cell>
          <cell r="C59">
            <v>2001</v>
          </cell>
          <cell r="D59" t="str">
            <v>Nitrate</v>
          </cell>
          <cell r="E59" t="str">
            <v>mg/l</v>
          </cell>
          <cell r="F59">
            <v>79</v>
          </cell>
          <cell r="G59">
            <v>20.759</v>
          </cell>
          <cell r="H59">
            <v>0.25</v>
          </cell>
          <cell r="I59">
            <v>119</v>
          </cell>
          <cell r="J59">
            <v>13.6</v>
          </cell>
          <cell r="K59">
            <v>9.4649999999999999</v>
          </cell>
          <cell r="L59">
            <v>24.05</v>
          </cell>
        </row>
        <row r="60">
          <cell r="A60" t="str">
            <v>AT</v>
          </cell>
          <cell r="B60" t="str">
            <v>AT_GW_AT003</v>
          </cell>
          <cell r="C60">
            <v>2002</v>
          </cell>
          <cell r="D60" t="str">
            <v>Nitrate</v>
          </cell>
          <cell r="E60" t="str">
            <v>mg/l</v>
          </cell>
          <cell r="F60">
            <v>79</v>
          </cell>
          <cell r="G60">
            <v>22.890999999999998</v>
          </cell>
          <cell r="H60">
            <v>0.25</v>
          </cell>
          <cell r="I60">
            <v>130</v>
          </cell>
          <cell r="J60">
            <v>15.5</v>
          </cell>
          <cell r="K60">
            <v>9.98</v>
          </cell>
          <cell r="L60">
            <v>28.6</v>
          </cell>
        </row>
        <row r="61">
          <cell r="A61" t="str">
            <v>AT</v>
          </cell>
          <cell r="B61" t="str">
            <v>AT_GW_AT003</v>
          </cell>
          <cell r="C61">
            <v>2003</v>
          </cell>
          <cell r="D61" t="str">
            <v>Nitrate</v>
          </cell>
          <cell r="E61" t="str">
            <v>mg/l</v>
          </cell>
          <cell r="F61">
            <v>79</v>
          </cell>
          <cell r="G61">
            <v>23.533000000000001</v>
          </cell>
          <cell r="H61">
            <v>0.25</v>
          </cell>
          <cell r="I61">
            <v>120</v>
          </cell>
          <cell r="J61">
            <v>15.65</v>
          </cell>
          <cell r="K61">
            <v>11.074999999999999</v>
          </cell>
          <cell r="L61">
            <v>27.8</v>
          </cell>
        </row>
        <row r="62">
          <cell r="A62" t="str">
            <v>AT</v>
          </cell>
          <cell r="B62" t="str">
            <v>AT_GW_AT003</v>
          </cell>
          <cell r="C62">
            <v>2004</v>
          </cell>
          <cell r="D62" t="str">
            <v>Nitrate</v>
          </cell>
          <cell r="E62" t="str">
            <v>mg/l</v>
          </cell>
          <cell r="F62">
            <v>80</v>
          </cell>
          <cell r="G62">
            <v>21.844000000000001</v>
          </cell>
          <cell r="H62">
            <v>0.25</v>
          </cell>
          <cell r="I62">
            <v>134</v>
          </cell>
          <cell r="J62">
            <v>15.1</v>
          </cell>
          <cell r="K62">
            <v>10.25</v>
          </cell>
          <cell r="L62">
            <v>26.4</v>
          </cell>
        </row>
        <row r="63">
          <cell r="A63" t="str">
            <v>AT</v>
          </cell>
          <cell r="B63" t="str">
            <v>AT_GW_AT003</v>
          </cell>
          <cell r="C63">
            <v>2005</v>
          </cell>
          <cell r="D63" t="str">
            <v>Nitrate</v>
          </cell>
          <cell r="E63" t="str">
            <v>mg/l</v>
          </cell>
          <cell r="F63">
            <v>80</v>
          </cell>
          <cell r="G63">
            <v>20.933</v>
          </cell>
          <cell r="H63">
            <v>0.25</v>
          </cell>
          <cell r="I63">
            <v>114</v>
          </cell>
          <cell r="J63">
            <v>14.2</v>
          </cell>
          <cell r="K63">
            <v>9</v>
          </cell>
          <cell r="L63">
            <v>25</v>
          </cell>
        </row>
        <row r="64">
          <cell r="A64" t="str">
            <v>AT</v>
          </cell>
          <cell r="B64" t="str">
            <v>AT_GW_AT004</v>
          </cell>
          <cell r="C64">
            <v>1992</v>
          </cell>
          <cell r="D64" t="str">
            <v>Nitrate</v>
          </cell>
          <cell r="E64" t="str">
            <v>mg/l</v>
          </cell>
          <cell r="F64">
            <v>37</v>
          </cell>
          <cell r="G64">
            <v>23.780999999999999</v>
          </cell>
          <cell r="H64">
            <v>0.5</v>
          </cell>
          <cell r="I64">
            <v>74.599999999999994</v>
          </cell>
          <cell r="J64">
            <v>16.350000000000001</v>
          </cell>
          <cell r="K64">
            <v>7.95</v>
          </cell>
          <cell r="L64">
            <v>34</v>
          </cell>
        </row>
        <row r="65">
          <cell r="A65" t="str">
            <v>AT</v>
          </cell>
          <cell r="B65" t="str">
            <v>AT_GW_AT004</v>
          </cell>
          <cell r="C65">
            <v>1993</v>
          </cell>
          <cell r="D65" t="str">
            <v>Nitrate</v>
          </cell>
          <cell r="E65" t="str">
            <v>mg/l</v>
          </cell>
          <cell r="F65">
            <v>37</v>
          </cell>
          <cell r="G65">
            <v>22.28</v>
          </cell>
          <cell r="H65">
            <v>0.5</v>
          </cell>
          <cell r="I65">
            <v>71.7</v>
          </cell>
          <cell r="J65">
            <v>16.55</v>
          </cell>
          <cell r="K65">
            <v>5.9749999999999996</v>
          </cell>
          <cell r="L65">
            <v>32.575000000000003</v>
          </cell>
        </row>
        <row r="66">
          <cell r="A66" t="str">
            <v>AT</v>
          </cell>
          <cell r="B66" t="str">
            <v>AT_GW_AT004</v>
          </cell>
          <cell r="C66">
            <v>1994</v>
          </cell>
          <cell r="D66" t="str">
            <v>Nitrate</v>
          </cell>
          <cell r="E66" t="str">
            <v>mg/l</v>
          </cell>
          <cell r="F66">
            <v>38</v>
          </cell>
          <cell r="G66">
            <v>23.045000000000002</v>
          </cell>
          <cell r="H66">
            <v>2.5000000000000001E-2</v>
          </cell>
          <cell r="I66">
            <v>69</v>
          </cell>
          <cell r="J66">
            <v>16.7</v>
          </cell>
          <cell r="K66">
            <v>5.5</v>
          </cell>
          <cell r="L66">
            <v>36.25</v>
          </cell>
        </row>
        <row r="67">
          <cell r="A67" t="str">
            <v>AT</v>
          </cell>
          <cell r="B67" t="str">
            <v>AT_GW_AT004</v>
          </cell>
          <cell r="C67">
            <v>1995</v>
          </cell>
          <cell r="D67" t="str">
            <v>Nitrate</v>
          </cell>
          <cell r="E67" t="str">
            <v>mg/l</v>
          </cell>
          <cell r="F67">
            <v>39</v>
          </cell>
          <cell r="G67">
            <v>25.097000000000001</v>
          </cell>
          <cell r="H67">
            <v>0.05</v>
          </cell>
          <cell r="I67">
            <v>108.1</v>
          </cell>
          <cell r="J67">
            <v>18.5</v>
          </cell>
          <cell r="K67">
            <v>5.6</v>
          </cell>
          <cell r="L67">
            <v>42.3</v>
          </cell>
        </row>
        <row r="68">
          <cell r="A68" t="str">
            <v>AT</v>
          </cell>
          <cell r="B68" t="str">
            <v>AT_GW_AT004</v>
          </cell>
          <cell r="C68">
            <v>1996</v>
          </cell>
          <cell r="D68" t="str">
            <v>Nitrate</v>
          </cell>
          <cell r="E68" t="str">
            <v>mg/l</v>
          </cell>
          <cell r="F68">
            <v>49</v>
          </cell>
          <cell r="G68">
            <v>30.978999999999999</v>
          </cell>
          <cell r="H68">
            <v>1.7999999999999999E-2</v>
          </cell>
          <cell r="I68">
            <v>156.19999999999999</v>
          </cell>
          <cell r="J68">
            <v>24.65</v>
          </cell>
          <cell r="K68">
            <v>9.9580000000000002</v>
          </cell>
          <cell r="L68">
            <v>47.625</v>
          </cell>
        </row>
        <row r="69">
          <cell r="A69" t="str">
            <v>AT</v>
          </cell>
          <cell r="B69" t="str">
            <v>AT_GW_AT004</v>
          </cell>
          <cell r="C69">
            <v>1997</v>
          </cell>
          <cell r="D69" t="str">
            <v>Nitrate</v>
          </cell>
          <cell r="E69" t="str">
            <v>mg/l</v>
          </cell>
          <cell r="F69">
            <v>50</v>
          </cell>
          <cell r="G69">
            <v>31.260999999999999</v>
          </cell>
          <cell r="H69">
            <v>0.04</v>
          </cell>
          <cell r="I69">
            <v>110</v>
          </cell>
          <cell r="J69">
            <v>23.2</v>
          </cell>
          <cell r="K69">
            <v>10.6</v>
          </cell>
          <cell r="L69">
            <v>51.125</v>
          </cell>
        </row>
        <row r="70">
          <cell r="A70" t="str">
            <v>AT</v>
          </cell>
          <cell r="B70" t="str">
            <v>AT_GW_AT004</v>
          </cell>
          <cell r="C70">
            <v>1998</v>
          </cell>
          <cell r="D70" t="str">
            <v>Nitrate</v>
          </cell>
          <cell r="E70" t="str">
            <v>mg/l</v>
          </cell>
          <cell r="F70">
            <v>51</v>
          </cell>
          <cell r="G70">
            <v>29.863</v>
          </cell>
          <cell r="H70">
            <v>7.0000000000000007E-2</v>
          </cell>
          <cell r="I70">
            <v>113</v>
          </cell>
          <cell r="J70">
            <v>23.5</v>
          </cell>
          <cell r="K70">
            <v>9.6980000000000004</v>
          </cell>
          <cell r="L70">
            <v>46.4</v>
          </cell>
        </row>
        <row r="71">
          <cell r="A71" t="str">
            <v>AT</v>
          </cell>
          <cell r="B71" t="str">
            <v>AT_GW_AT004</v>
          </cell>
          <cell r="C71">
            <v>1999</v>
          </cell>
          <cell r="D71" t="str">
            <v>Nitrate</v>
          </cell>
          <cell r="E71" t="str">
            <v>mg/l</v>
          </cell>
          <cell r="F71">
            <v>61</v>
          </cell>
          <cell r="G71">
            <v>26.363</v>
          </cell>
          <cell r="H71">
            <v>0.1</v>
          </cell>
          <cell r="I71">
            <v>103</v>
          </cell>
          <cell r="J71">
            <v>22.3</v>
          </cell>
          <cell r="K71">
            <v>6.6</v>
          </cell>
          <cell r="L71">
            <v>42.95</v>
          </cell>
        </row>
        <row r="72">
          <cell r="A72" t="str">
            <v>AT</v>
          </cell>
          <cell r="B72" t="str">
            <v>AT_GW_AT004</v>
          </cell>
          <cell r="C72">
            <v>2000</v>
          </cell>
          <cell r="D72" t="str">
            <v>Nitrate</v>
          </cell>
          <cell r="E72" t="str">
            <v>mg/l</v>
          </cell>
          <cell r="F72">
            <v>61</v>
          </cell>
          <cell r="G72">
            <v>25.922999999999998</v>
          </cell>
          <cell r="H72">
            <v>0.25</v>
          </cell>
          <cell r="I72">
            <v>91.6</v>
          </cell>
          <cell r="J72">
            <v>22.95</v>
          </cell>
          <cell r="K72">
            <v>4.9249999999999998</v>
          </cell>
          <cell r="L72">
            <v>40.700000000000003</v>
          </cell>
        </row>
        <row r="73">
          <cell r="A73" t="str">
            <v>AT</v>
          </cell>
          <cell r="B73" t="str">
            <v>AT_GW_AT004</v>
          </cell>
          <cell r="C73">
            <v>2001</v>
          </cell>
          <cell r="D73" t="str">
            <v>Nitrate</v>
          </cell>
          <cell r="E73" t="str">
            <v>mg/l</v>
          </cell>
          <cell r="F73">
            <v>61</v>
          </cell>
          <cell r="G73">
            <v>24.994</v>
          </cell>
          <cell r="H73">
            <v>0.25</v>
          </cell>
          <cell r="I73">
            <v>92.8</v>
          </cell>
          <cell r="J73">
            <v>22.85</v>
          </cell>
          <cell r="K73">
            <v>5.3280000000000003</v>
          </cell>
          <cell r="L73">
            <v>39.774999999999999</v>
          </cell>
        </row>
        <row r="74">
          <cell r="A74" t="str">
            <v>AT</v>
          </cell>
          <cell r="B74" t="str">
            <v>AT_GW_AT004</v>
          </cell>
          <cell r="C74">
            <v>2002</v>
          </cell>
          <cell r="D74" t="str">
            <v>Nitrate</v>
          </cell>
          <cell r="E74" t="str">
            <v>mg/l</v>
          </cell>
          <cell r="F74">
            <v>61</v>
          </cell>
          <cell r="G74">
            <v>30.628</v>
          </cell>
          <cell r="H74">
            <v>0.25</v>
          </cell>
          <cell r="I74">
            <v>247</v>
          </cell>
          <cell r="J74">
            <v>24.4</v>
          </cell>
          <cell r="K74">
            <v>9.11</v>
          </cell>
          <cell r="L74">
            <v>45.7</v>
          </cell>
        </row>
        <row r="75">
          <cell r="A75" t="str">
            <v>AT</v>
          </cell>
          <cell r="B75" t="str">
            <v>AT_GW_AT004</v>
          </cell>
          <cell r="C75">
            <v>2003</v>
          </cell>
          <cell r="D75" t="str">
            <v>Nitrate</v>
          </cell>
          <cell r="E75" t="str">
            <v>mg/l</v>
          </cell>
          <cell r="F75">
            <v>61</v>
          </cell>
          <cell r="G75">
            <v>31.981999999999999</v>
          </cell>
          <cell r="H75">
            <v>0.25</v>
          </cell>
          <cell r="I75">
            <v>124</v>
          </cell>
          <cell r="J75">
            <v>27.4</v>
          </cell>
          <cell r="K75">
            <v>11.5</v>
          </cell>
          <cell r="L75">
            <v>44.95</v>
          </cell>
        </row>
        <row r="76">
          <cell r="A76" t="str">
            <v>AT</v>
          </cell>
          <cell r="B76" t="str">
            <v>AT_GW_AT004</v>
          </cell>
          <cell r="C76">
            <v>2004</v>
          </cell>
          <cell r="D76" t="str">
            <v>Nitrate</v>
          </cell>
          <cell r="E76" t="str">
            <v>mg/l</v>
          </cell>
          <cell r="F76">
            <v>61</v>
          </cell>
          <cell r="G76">
            <v>29.387</v>
          </cell>
          <cell r="H76">
            <v>0.25</v>
          </cell>
          <cell r="I76">
            <v>108</v>
          </cell>
          <cell r="J76">
            <v>25.5</v>
          </cell>
          <cell r="K76">
            <v>7.8</v>
          </cell>
          <cell r="L76">
            <v>47.8</v>
          </cell>
        </row>
        <row r="77">
          <cell r="A77" t="str">
            <v>AT</v>
          </cell>
          <cell r="B77" t="str">
            <v>AT_GW_AT004</v>
          </cell>
          <cell r="C77">
            <v>2005</v>
          </cell>
          <cell r="D77" t="str">
            <v>Nitrate</v>
          </cell>
          <cell r="E77" t="str">
            <v>mg/l</v>
          </cell>
          <cell r="F77">
            <v>61</v>
          </cell>
          <cell r="G77">
            <v>26.643000000000001</v>
          </cell>
          <cell r="H77">
            <v>0.25</v>
          </cell>
          <cell r="I77">
            <v>140</v>
          </cell>
          <cell r="J77">
            <v>22.65</v>
          </cell>
          <cell r="K77">
            <v>6.65</v>
          </cell>
          <cell r="L77">
            <v>43.325000000000003</v>
          </cell>
        </row>
        <row r="78">
          <cell r="A78" t="str">
            <v>AT</v>
          </cell>
          <cell r="B78" t="str">
            <v>AT_GW_AT005</v>
          </cell>
          <cell r="C78">
            <v>1996</v>
          </cell>
          <cell r="D78" t="str">
            <v>Nitrate</v>
          </cell>
          <cell r="E78" t="str">
            <v>mg/l</v>
          </cell>
          <cell r="F78">
            <v>24</v>
          </cell>
          <cell r="G78">
            <v>62.42</v>
          </cell>
          <cell r="H78">
            <v>0.1</v>
          </cell>
          <cell r="I78">
            <v>217.4</v>
          </cell>
          <cell r="J78">
            <v>54</v>
          </cell>
          <cell r="K78">
            <v>1.6</v>
          </cell>
          <cell r="L78">
            <v>104.72499999999999</v>
          </cell>
        </row>
        <row r="79">
          <cell r="A79" t="str">
            <v>AT</v>
          </cell>
          <cell r="B79" t="str">
            <v>AT_GW_AT005</v>
          </cell>
          <cell r="C79">
            <v>1997</v>
          </cell>
          <cell r="D79" t="str">
            <v>Nitrate</v>
          </cell>
          <cell r="E79" t="str">
            <v>mg/l</v>
          </cell>
          <cell r="F79">
            <v>24</v>
          </cell>
          <cell r="G79">
            <v>56.338000000000001</v>
          </cell>
          <cell r="H79">
            <v>0.1</v>
          </cell>
          <cell r="I79">
            <v>226.3</v>
          </cell>
          <cell r="J79">
            <v>38.5</v>
          </cell>
          <cell r="K79">
            <v>1.05</v>
          </cell>
          <cell r="L79">
            <v>87.95</v>
          </cell>
        </row>
        <row r="80">
          <cell r="A80" t="str">
            <v>AT</v>
          </cell>
          <cell r="B80" t="str">
            <v>AT_GW_AT005</v>
          </cell>
          <cell r="C80">
            <v>1998</v>
          </cell>
          <cell r="D80" t="str">
            <v>Nitrate</v>
          </cell>
          <cell r="E80" t="str">
            <v>mg/l</v>
          </cell>
          <cell r="F80">
            <v>24</v>
          </cell>
          <cell r="G80">
            <v>46.177999999999997</v>
          </cell>
          <cell r="H80">
            <v>0.1</v>
          </cell>
          <cell r="I80">
            <v>173.5</v>
          </cell>
          <cell r="J80">
            <v>26</v>
          </cell>
          <cell r="K80">
            <v>1.075</v>
          </cell>
          <cell r="L80">
            <v>89.575000000000003</v>
          </cell>
        </row>
        <row r="81">
          <cell r="A81" t="str">
            <v>AT</v>
          </cell>
          <cell r="B81" t="str">
            <v>AT_GW_AT005</v>
          </cell>
          <cell r="C81">
            <v>1999</v>
          </cell>
          <cell r="D81" t="str">
            <v>Nitrate</v>
          </cell>
          <cell r="E81" t="str">
            <v>mg/l</v>
          </cell>
          <cell r="F81">
            <v>24</v>
          </cell>
          <cell r="G81">
            <v>41.917999999999999</v>
          </cell>
          <cell r="H81">
            <v>0.25</v>
          </cell>
          <cell r="I81">
            <v>159</v>
          </cell>
          <cell r="J81">
            <v>28.1</v>
          </cell>
          <cell r="K81">
            <v>0.5</v>
          </cell>
          <cell r="L81">
            <v>69.5</v>
          </cell>
        </row>
        <row r="82">
          <cell r="A82" t="str">
            <v>AT</v>
          </cell>
          <cell r="B82" t="str">
            <v>AT_GW_AT005</v>
          </cell>
          <cell r="C82">
            <v>2000</v>
          </cell>
          <cell r="D82" t="str">
            <v>Nitrate</v>
          </cell>
          <cell r="E82" t="str">
            <v>mg/l</v>
          </cell>
          <cell r="F82">
            <v>24</v>
          </cell>
          <cell r="G82">
            <v>36.335000000000001</v>
          </cell>
          <cell r="H82">
            <v>0.25</v>
          </cell>
          <cell r="I82">
            <v>151</v>
          </cell>
          <cell r="J82">
            <v>22.15</v>
          </cell>
          <cell r="K82">
            <v>3.4750000000000001</v>
          </cell>
          <cell r="L82">
            <v>57.424999999999997</v>
          </cell>
        </row>
        <row r="83">
          <cell r="A83" t="str">
            <v>AT</v>
          </cell>
          <cell r="B83" t="str">
            <v>AT_GW_AT005</v>
          </cell>
          <cell r="C83">
            <v>2001</v>
          </cell>
          <cell r="D83" t="str">
            <v>Nitrate</v>
          </cell>
          <cell r="E83" t="str">
            <v>mg/l</v>
          </cell>
          <cell r="F83">
            <v>24</v>
          </cell>
          <cell r="G83">
            <v>36.500999999999998</v>
          </cell>
          <cell r="H83">
            <v>0.25</v>
          </cell>
          <cell r="I83">
            <v>162</v>
          </cell>
          <cell r="J83">
            <v>18.55</v>
          </cell>
          <cell r="K83">
            <v>0.5</v>
          </cell>
          <cell r="L83">
            <v>58.05</v>
          </cell>
        </row>
        <row r="84">
          <cell r="A84" t="str">
            <v>AT</v>
          </cell>
          <cell r="B84" t="str">
            <v>AT_GW_AT005</v>
          </cell>
          <cell r="C84">
            <v>2002</v>
          </cell>
          <cell r="D84" t="str">
            <v>Nitrate</v>
          </cell>
          <cell r="E84" t="str">
            <v>mg/l</v>
          </cell>
          <cell r="F84">
            <v>24</v>
          </cell>
          <cell r="G84">
            <v>38.453000000000003</v>
          </cell>
          <cell r="H84">
            <v>0.25</v>
          </cell>
          <cell r="I84">
            <v>165</v>
          </cell>
          <cell r="J84">
            <v>15.3</v>
          </cell>
          <cell r="K84">
            <v>0.5</v>
          </cell>
          <cell r="L84">
            <v>63.674999999999997</v>
          </cell>
        </row>
        <row r="85">
          <cell r="A85" t="str">
            <v>AT</v>
          </cell>
          <cell r="B85" t="str">
            <v>AT_GW_AT005</v>
          </cell>
          <cell r="C85">
            <v>2003</v>
          </cell>
          <cell r="D85" t="str">
            <v>Nitrate</v>
          </cell>
          <cell r="E85" t="str">
            <v>mg/l</v>
          </cell>
          <cell r="F85">
            <v>24</v>
          </cell>
          <cell r="G85">
            <v>41.174999999999997</v>
          </cell>
          <cell r="H85">
            <v>0.25</v>
          </cell>
          <cell r="I85">
            <v>183</v>
          </cell>
          <cell r="J85">
            <v>23.95</v>
          </cell>
          <cell r="K85">
            <v>0.438</v>
          </cell>
          <cell r="L85">
            <v>58.075000000000003</v>
          </cell>
        </row>
        <row r="86">
          <cell r="A86" t="str">
            <v>AT</v>
          </cell>
          <cell r="B86" t="str">
            <v>AT_GW_AT005</v>
          </cell>
          <cell r="C86">
            <v>2004</v>
          </cell>
          <cell r="D86" t="str">
            <v>Nitrate</v>
          </cell>
          <cell r="E86" t="str">
            <v>mg/l</v>
          </cell>
          <cell r="F86">
            <v>24</v>
          </cell>
          <cell r="G86">
            <v>40.249000000000002</v>
          </cell>
          <cell r="H86">
            <v>0.25</v>
          </cell>
          <cell r="I86">
            <v>158</v>
          </cell>
          <cell r="J86">
            <v>20.8</v>
          </cell>
          <cell r="K86">
            <v>0.25</v>
          </cell>
          <cell r="L86">
            <v>53.15</v>
          </cell>
        </row>
        <row r="87">
          <cell r="A87" t="str">
            <v>AT</v>
          </cell>
          <cell r="B87" t="str">
            <v>AT_GW_AT005</v>
          </cell>
          <cell r="C87">
            <v>2005</v>
          </cell>
          <cell r="D87" t="str">
            <v>Nitrate</v>
          </cell>
          <cell r="E87" t="str">
            <v>mg/l</v>
          </cell>
          <cell r="F87">
            <v>24</v>
          </cell>
          <cell r="G87">
            <v>37.835999999999999</v>
          </cell>
          <cell r="H87">
            <v>0.25</v>
          </cell>
          <cell r="I87">
            <v>159</v>
          </cell>
          <cell r="J87">
            <v>16.899999999999999</v>
          </cell>
          <cell r="K87">
            <v>0.25</v>
          </cell>
          <cell r="L87">
            <v>52.424999999999997</v>
          </cell>
        </row>
        <row r="88">
          <cell r="A88" t="str">
            <v>AT</v>
          </cell>
          <cell r="B88" t="str">
            <v>AT_GW_AT006</v>
          </cell>
          <cell r="C88">
            <v>1992</v>
          </cell>
          <cell r="D88" t="str">
            <v>Nitrate</v>
          </cell>
          <cell r="E88" t="str">
            <v>mg/l</v>
          </cell>
          <cell r="F88">
            <v>35</v>
          </cell>
          <cell r="G88">
            <v>13.786</v>
          </cell>
          <cell r="H88">
            <v>0.7</v>
          </cell>
          <cell r="I88">
            <v>56.5</v>
          </cell>
          <cell r="J88">
            <v>7.65</v>
          </cell>
          <cell r="K88">
            <v>5.2</v>
          </cell>
          <cell r="L88">
            <v>18.975000000000001</v>
          </cell>
        </row>
        <row r="89">
          <cell r="A89" t="str">
            <v>AT</v>
          </cell>
          <cell r="B89" t="str">
            <v>AT_GW_AT006</v>
          </cell>
          <cell r="C89">
            <v>1993</v>
          </cell>
          <cell r="D89" t="str">
            <v>Nitrate</v>
          </cell>
          <cell r="E89" t="str">
            <v>mg/l</v>
          </cell>
          <cell r="F89">
            <v>46</v>
          </cell>
          <cell r="G89">
            <v>13.503</v>
          </cell>
          <cell r="H89">
            <v>0.2</v>
          </cell>
          <cell r="I89">
            <v>67.5</v>
          </cell>
          <cell r="J89">
            <v>8.1999999999999993</v>
          </cell>
          <cell r="K89">
            <v>5.0999999999999996</v>
          </cell>
          <cell r="L89">
            <v>17.600000000000001</v>
          </cell>
        </row>
        <row r="90">
          <cell r="A90" t="str">
            <v>AT</v>
          </cell>
          <cell r="B90" t="str">
            <v>AT_GW_AT006</v>
          </cell>
          <cell r="C90">
            <v>1994</v>
          </cell>
          <cell r="D90" t="str">
            <v>Nitrate</v>
          </cell>
          <cell r="E90" t="str">
            <v>mg/l</v>
          </cell>
          <cell r="F90">
            <v>46</v>
          </cell>
          <cell r="G90">
            <v>12.132</v>
          </cell>
          <cell r="H90">
            <v>0.25</v>
          </cell>
          <cell r="I90">
            <v>49.5</v>
          </cell>
          <cell r="J90">
            <v>7.6</v>
          </cell>
          <cell r="K90">
            <v>4.6749999999999998</v>
          </cell>
          <cell r="L90">
            <v>15.1</v>
          </cell>
        </row>
        <row r="91">
          <cell r="A91" t="str">
            <v>AT</v>
          </cell>
          <cell r="B91" t="str">
            <v>AT_GW_AT006</v>
          </cell>
          <cell r="C91">
            <v>1995</v>
          </cell>
          <cell r="D91" t="str">
            <v>Nitrate</v>
          </cell>
          <cell r="E91" t="str">
            <v>mg/l</v>
          </cell>
          <cell r="F91">
            <v>47</v>
          </cell>
          <cell r="G91">
            <v>12.157999999999999</v>
          </cell>
          <cell r="H91">
            <v>0.25</v>
          </cell>
          <cell r="I91">
            <v>51.9</v>
          </cell>
          <cell r="J91">
            <v>8.5</v>
          </cell>
          <cell r="K91">
            <v>5</v>
          </cell>
          <cell r="L91">
            <v>15.525</v>
          </cell>
        </row>
        <row r="92">
          <cell r="A92" t="str">
            <v>AT</v>
          </cell>
          <cell r="B92" t="str">
            <v>AT_GW_AT006</v>
          </cell>
          <cell r="C92">
            <v>1996</v>
          </cell>
          <cell r="D92" t="str">
            <v>Nitrate</v>
          </cell>
          <cell r="E92" t="str">
            <v>mg/l</v>
          </cell>
          <cell r="F92">
            <v>52</v>
          </cell>
          <cell r="G92">
            <v>13.22</v>
          </cell>
          <cell r="H92">
            <v>0.25</v>
          </cell>
          <cell r="I92">
            <v>54.8</v>
          </cell>
          <cell r="J92">
            <v>8.6</v>
          </cell>
          <cell r="K92">
            <v>4.875</v>
          </cell>
          <cell r="L92">
            <v>15.2</v>
          </cell>
        </row>
        <row r="93">
          <cell r="A93" t="str">
            <v>AT</v>
          </cell>
          <cell r="B93" t="str">
            <v>AT_GW_AT006</v>
          </cell>
          <cell r="C93">
            <v>1997</v>
          </cell>
          <cell r="D93" t="str">
            <v>Nitrate</v>
          </cell>
          <cell r="E93" t="str">
            <v>mg/l</v>
          </cell>
          <cell r="F93">
            <v>52</v>
          </cell>
          <cell r="G93">
            <v>13.493</v>
          </cell>
          <cell r="H93">
            <v>0.25</v>
          </cell>
          <cell r="I93">
            <v>58</v>
          </cell>
          <cell r="J93">
            <v>8.9</v>
          </cell>
          <cell r="K93">
            <v>5</v>
          </cell>
          <cell r="L93">
            <v>16.649999999999999</v>
          </cell>
        </row>
        <row r="94">
          <cell r="A94" t="str">
            <v>AT</v>
          </cell>
          <cell r="B94" t="str">
            <v>AT_GW_AT006</v>
          </cell>
          <cell r="C94">
            <v>1998</v>
          </cell>
          <cell r="D94" t="str">
            <v>Nitrate</v>
          </cell>
          <cell r="E94" t="str">
            <v>mg/l</v>
          </cell>
          <cell r="F94">
            <v>52</v>
          </cell>
          <cell r="G94">
            <v>12.231999999999999</v>
          </cell>
          <cell r="H94">
            <v>0.08</v>
          </cell>
          <cell r="I94">
            <v>47.7</v>
          </cell>
          <cell r="J94">
            <v>7.75</v>
          </cell>
          <cell r="K94">
            <v>4.7670000000000003</v>
          </cell>
          <cell r="L94">
            <v>14.884</v>
          </cell>
        </row>
        <row r="95">
          <cell r="A95" t="str">
            <v>AT</v>
          </cell>
          <cell r="B95" t="str">
            <v>AT_GW_AT006</v>
          </cell>
          <cell r="C95">
            <v>1999</v>
          </cell>
          <cell r="D95" t="str">
            <v>Nitrate</v>
          </cell>
          <cell r="E95" t="str">
            <v>mg/l</v>
          </cell>
          <cell r="F95">
            <v>52</v>
          </cell>
          <cell r="G95">
            <v>10.926</v>
          </cell>
          <cell r="H95">
            <v>0.1</v>
          </cell>
          <cell r="I95">
            <v>59.82</v>
          </cell>
          <cell r="J95">
            <v>7.41</v>
          </cell>
          <cell r="K95">
            <v>4.2</v>
          </cell>
          <cell r="L95">
            <v>13.747999999999999</v>
          </cell>
        </row>
        <row r="96">
          <cell r="A96" t="str">
            <v>AT</v>
          </cell>
          <cell r="B96" t="str">
            <v>AT_GW_AT006</v>
          </cell>
          <cell r="C96">
            <v>2000</v>
          </cell>
          <cell r="D96" t="str">
            <v>Nitrate</v>
          </cell>
          <cell r="E96" t="str">
            <v>mg/l</v>
          </cell>
          <cell r="F96">
            <v>52</v>
          </cell>
          <cell r="G96">
            <v>11.544</v>
          </cell>
          <cell r="H96">
            <v>0.19</v>
          </cell>
          <cell r="I96">
            <v>43.45</v>
          </cell>
          <cell r="J96">
            <v>7.4450000000000003</v>
          </cell>
          <cell r="K96">
            <v>4.5999999999999996</v>
          </cell>
          <cell r="L96">
            <v>15.15</v>
          </cell>
        </row>
        <row r="97">
          <cell r="A97" t="str">
            <v>AT</v>
          </cell>
          <cell r="B97" t="str">
            <v>AT_GW_AT006</v>
          </cell>
          <cell r="C97">
            <v>2001</v>
          </cell>
          <cell r="D97" t="str">
            <v>Nitrate</v>
          </cell>
          <cell r="E97" t="str">
            <v>mg/l</v>
          </cell>
          <cell r="F97">
            <v>52</v>
          </cell>
          <cell r="G97">
            <v>11.502000000000001</v>
          </cell>
          <cell r="H97">
            <v>0.25</v>
          </cell>
          <cell r="I97">
            <v>52.4</v>
          </cell>
          <cell r="J97">
            <v>7.25</v>
          </cell>
          <cell r="K97">
            <v>4.3</v>
          </cell>
          <cell r="L97">
            <v>16.05</v>
          </cell>
        </row>
        <row r="98">
          <cell r="A98" t="str">
            <v>AT</v>
          </cell>
          <cell r="B98" t="str">
            <v>AT_GW_AT006</v>
          </cell>
          <cell r="C98">
            <v>2002</v>
          </cell>
          <cell r="D98" t="str">
            <v>Nitrate</v>
          </cell>
          <cell r="E98" t="str">
            <v>mg/l</v>
          </cell>
          <cell r="F98">
            <v>52</v>
          </cell>
          <cell r="G98">
            <v>12.548</v>
          </cell>
          <cell r="H98">
            <v>0.25</v>
          </cell>
          <cell r="I98">
            <v>54.3</v>
          </cell>
          <cell r="J98">
            <v>8.48</v>
          </cell>
          <cell r="K98">
            <v>4.7699999999999996</v>
          </cell>
          <cell r="L98">
            <v>16.3</v>
          </cell>
        </row>
        <row r="99">
          <cell r="A99" t="str">
            <v>AT</v>
          </cell>
          <cell r="B99" t="str">
            <v>AT_GW_AT006</v>
          </cell>
          <cell r="C99">
            <v>2003</v>
          </cell>
          <cell r="D99" t="str">
            <v>Nitrate</v>
          </cell>
          <cell r="E99" t="str">
            <v>mg/l</v>
          </cell>
          <cell r="F99">
            <v>52</v>
          </cell>
          <cell r="G99">
            <v>10.766999999999999</v>
          </cell>
          <cell r="H99">
            <v>0.25</v>
          </cell>
          <cell r="I99">
            <v>55.8</v>
          </cell>
          <cell r="J99">
            <v>7.23</v>
          </cell>
          <cell r="K99">
            <v>3.79</v>
          </cell>
          <cell r="L99">
            <v>13.7</v>
          </cell>
        </row>
        <row r="100">
          <cell r="A100" t="str">
            <v>AT</v>
          </cell>
          <cell r="B100" t="str">
            <v>AT_GW_AT006</v>
          </cell>
          <cell r="C100">
            <v>2004</v>
          </cell>
          <cell r="D100" t="str">
            <v>Nitrate</v>
          </cell>
          <cell r="E100" t="str">
            <v>mg/l</v>
          </cell>
          <cell r="F100">
            <v>53</v>
          </cell>
          <cell r="G100">
            <v>10.696</v>
          </cell>
          <cell r="H100">
            <v>0.15</v>
          </cell>
          <cell r="I100">
            <v>53</v>
          </cell>
          <cell r="J100">
            <v>6.9</v>
          </cell>
          <cell r="K100">
            <v>4.4000000000000004</v>
          </cell>
          <cell r="L100">
            <v>14</v>
          </cell>
        </row>
        <row r="101">
          <cell r="A101" t="str">
            <v>AT</v>
          </cell>
          <cell r="B101" t="str">
            <v>AT_GW_AT006</v>
          </cell>
          <cell r="C101">
            <v>2005</v>
          </cell>
          <cell r="D101" t="str">
            <v>Nitrate</v>
          </cell>
          <cell r="E101" t="str">
            <v>mg/l</v>
          </cell>
          <cell r="F101">
            <v>53</v>
          </cell>
          <cell r="G101">
            <v>11.244</v>
          </cell>
          <cell r="H101">
            <v>0.15</v>
          </cell>
          <cell r="I101">
            <v>111</v>
          </cell>
          <cell r="J101">
            <v>7.2</v>
          </cell>
          <cell r="K101">
            <v>4.3</v>
          </cell>
          <cell r="L101">
            <v>14.275</v>
          </cell>
        </row>
        <row r="102">
          <cell r="A102" t="str">
            <v>AT</v>
          </cell>
          <cell r="B102" t="str">
            <v>AT_GW_AT007</v>
          </cell>
          <cell r="C102">
            <v>1992</v>
          </cell>
          <cell r="D102" t="str">
            <v>Nitrate</v>
          </cell>
          <cell r="E102" t="str">
            <v>mg/l</v>
          </cell>
          <cell r="F102">
            <v>22</v>
          </cell>
          <cell r="G102">
            <v>9.1980000000000004</v>
          </cell>
          <cell r="H102">
            <v>0.05</v>
          </cell>
          <cell r="I102">
            <v>28.7</v>
          </cell>
          <cell r="J102">
            <v>6.75</v>
          </cell>
          <cell r="K102">
            <v>0.5</v>
          </cell>
          <cell r="L102">
            <v>14.125</v>
          </cell>
        </row>
        <row r="103">
          <cell r="A103" t="str">
            <v>AT</v>
          </cell>
          <cell r="B103" t="str">
            <v>AT_GW_AT007</v>
          </cell>
          <cell r="C103">
            <v>1993</v>
          </cell>
          <cell r="D103" t="str">
            <v>Nitrate</v>
          </cell>
          <cell r="E103" t="str">
            <v>mg/l</v>
          </cell>
          <cell r="F103">
            <v>23</v>
          </cell>
          <cell r="G103">
            <v>8.1869999999999994</v>
          </cell>
          <cell r="H103">
            <v>0.05</v>
          </cell>
          <cell r="I103">
            <v>31.23</v>
          </cell>
          <cell r="J103">
            <v>5.57</v>
          </cell>
          <cell r="K103">
            <v>1.5249999999999999</v>
          </cell>
          <cell r="L103">
            <v>13.468</v>
          </cell>
        </row>
        <row r="104">
          <cell r="A104" t="str">
            <v>AT</v>
          </cell>
          <cell r="B104" t="str">
            <v>AT_GW_AT007</v>
          </cell>
          <cell r="C104">
            <v>1994</v>
          </cell>
          <cell r="D104" t="str">
            <v>Nitrate</v>
          </cell>
          <cell r="E104" t="str">
            <v>mg/l</v>
          </cell>
          <cell r="F104">
            <v>23</v>
          </cell>
          <cell r="G104">
            <v>5.6219999999999999</v>
          </cell>
          <cell r="H104">
            <v>0.05</v>
          </cell>
          <cell r="I104">
            <v>26.9</v>
          </cell>
          <cell r="J104">
            <v>2.3250000000000002</v>
          </cell>
          <cell r="K104">
            <v>0.05</v>
          </cell>
          <cell r="L104">
            <v>9.625</v>
          </cell>
        </row>
        <row r="105">
          <cell r="A105" t="str">
            <v>AT</v>
          </cell>
          <cell r="B105" t="str">
            <v>AT_GW_AT007</v>
          </cell>
          <cell r="C105">
            <v>1995</v>
          </cell>
          <cell r="D105" t="str">
            <v>Nitrate</v>
          </cell>
          <cell r="E105" t="str">
            <v>mg/l</v>
          </cell>
          <cell r="F105">
            <v>23</v>
          </cell>
          <cell r="G105">
            <v>8.1329999999999991</v>
          </cell>
          <cell r="H105">
            <v>0.05</v>
          </cell>
          <cell r="I105">
            <v>25.8</v>
          </cell>
          <cell r="J105">
            <v>5.75</v>
          </cell>
          <cell r="K105">
            <v>0.45</v>
          </cell>
          <cell r="L105">
            <v>12.324999999999999</v>
          </cell>
        </row>
        <row r="106">
          <cell r="A106" t="str">
            <v>AT</v>
          </cell>
          <cell r="B106" t="str">
            <v>AT_GW_AT007</v>
          </cell>
          <cell r="C106">
            <v>1996</v>
          </cell>
          <cell r="D106" t="str">
            <v>Nitrate</v>
          </cell>
          <cell r="E106" t="str">
            <v>mg/l</v>
          </cell>
          <cell r="F106">
            <v>23</v>
          </cell>
          <cell r="G106">
            <v>6.8849999999999998</v>
          </cell>
          <cell r="H106">
            <v>0.1</v>
          </cell>
          <cell r="I106">
            <v>24.4</v>
          </cell>
          <cell r="J106">
            <v>4.95</v>
          </cell>
          <cell r="K106">
            <v>0.2</v>
          </cell>
          <cell r="L106">
            <v>10.725</v>
          </cell>
        </row>
        <row r="107">
          <cell r="A107" t="str">
            <v>AT</v>
          </cell>
          <cell r="B107" t="str">
            <v>AT_GW_AT007</v>
          </cell>
          <cell r="C107">
            <v>1997</v>
          </cell>
          <cell r="D107" t="str">
            <v>Nitrate</v>
          </cell>
          <cell r="E107" t="str">
            <v>mg/l</v>
          </cell>
          <cell r="F107">
            <v>24</v>
          </cell>
          <cell r="G107">
            <v>7.8659999999999997</v>
          </cell>
          <cell r="H107">
            <v>0.1</v>
          </cell>
          <cell r="I107">
            <v>27.7</v>
          </cell>
          <cell r="J107">
            <v>5.35</v>
          </cell>
          <cell r="K107">
            <v>0.1</v>
          </cell>
          <cell r="L107">
            <v>14.5</v>
          </cell>
        </row>
        <row r="108">
          <cell r="A108" t="str">
            <v>AT</v>
          </cell>
          <cell r="B108" t="str">
            <v>AT_GW_AT007</v>
          </cell>
          <cell r="C108">
            <v>1998</v>
          </cell>
          <cell r="D108" t="str">
            <v>Nitrate</v>
          </cell>
          <cell r="E108" t="str">
            <v>mg/l</v>
          </cell>
          <cell r="F108">
            <v>24</v>
          </cell>
          <cell r="G108">
            <v>7.7140000000000004</v>
          </cell>
          <cell r="H108">
            <v>0.03</v>
          </cell>
          <cell r="I108">
            <v>26.701000000000001</v>
          </cell>
          <cell r="J108">
            <v>5.585</v>
          </cell>
          <cell r="K108">
            <v>0.30599999999999999</v>
          </cell>
          <cell r="L108">
            <v>12.948</v>
          </cell>
        </row>
        <row r="109">
          <cell r="A109" t="str">
            <v>AT</v>
          </cell>
          <cell r="B109" t="str">
            <v>AT_GW_AT007</v>
          </cell>
          <cell r="C109">
            <v>1999</v>
          </cell>
          <cell r="D109" t="str">
            <v>Nitrate</v>
          </cell>
          <cell r="E109" t="str">
            <v>mg/l</v>
          </cell>
          <cell r="F109">
            <v>24</v>
          </cell>
          <cell r="G109">
            <v>8.1679999999999993</v>
          </cell>
          <cell r="H109">
            <v>0.25</v>
          </cell>
          <cell r="I109">
            <v>25.5</v>
          </cell>
          <cell r="J109">
            <v>5.45</v>
          </cell>
          <cell r="K109">
            <v>0.25</v>
          </cell>
          <cell r="L109">
            <v>14.525</v>
          </cell>
        </row>
        <row r="110">
          <cell r="A110" t="str">
            <v>AT</v>
          </cell>
          <cell r="B110" t="str">
            <v>AT_GW_AT007</v>
          </cell>
          <cell r="C110">
            <v>2000</v>
          </cell>
          <cell r="D110" t="str">
            <v>Nitrate</v>
          </cell>
          <cell r="E110" t="str">
            <v>mg/l</v>
          </cell>
          <cell r="F110">
            <v>24</v>
          </cell>
          <cell r="G110">
            <v>6.5839999999999996</v>
          </cell>
          <cell r="H110">
            <v>0.25</v>
          </cell>
          <cell r="I110">
            <v>20</v>
          </cell>
          <cell r="J110">
            <v>4.2</v>
          </cell>
          <cell r="K110">
            <v>0.5</v>
          </cell>
          <cell r="L110">
            <v>12</v>
          </cell>
        </row>
        <row r="111">
          <cell r="A111" t="str">
            <v>AT</v>
          </cell>
          <cell r="B111" t="str">
            <v>AT_GW_AT007</v>
          </cell>
          <cell r="C111">
            <v>2001</v>
          </cell>
          <cell r="D111" t="str">
            <v>Nitrate</v>
          </cell>
          <cell r="E111" t="str">
            <v>mg/l</v>
          </cell>
          <cell r="F111">
            <v>24</v>
          </cell>
          <cell r="G111">
            <v>6.8659999999999997</v>
          </cell>
          <cell r="H111">
            <v>0.25</v>
          </cell>
          <cell r="I111">
            <v>22.9</v>
          </cell>
          <cell r="J111">
            <v>4.84</v>
          </cell>
          <cell r="K111">
            <v>1.3</v>
          </cell>
          <cell r="L111">
            <v>12.5</v>
          </cell>
        </row>
        <row r="112">
          <cell r="A112" t="str">
            <v>AT</v>
          </cell>
          <cell r="B112" t="str">
            <v>AT_GW_AT007</v>
          </cell>
          <cell r="C112">
            <v>2002</v>
          </cell>
          <cell r="D112" t="str">
            <v>Nitrate</v>
          </cell>
          <cell r="E112" t="str">
            <v>mg/l</v>
          </cell>
          <cell r="F112">
            <v>24</v>
          </cell>
          <cell r="G112">
            <v>6.5460000000000003</v>
          </cell>
          <cell r="H112">
            <v>0.25</v>
          </cell>
          <cell r="I112">
            <v>24.5</v>
          </cell>
          <cell r="J112">
            <v>4.88</v>
          </cell>
          <cell r="K112">
            <v>0.25</v>
          </cell>
          <cell r="L112">
            <v>11.5</v>
          </cell>
        </row>
        <row r="113">
          <cell r="A113" t="str">
            <v>AT</v>
          </cell>
          <cell r="B113" t="str">
            <v>AT_GW_AT007</v>
          </cell>
          <cell r="C113">
            <v>2003</v>
          </cell>
          <cell r="D113" t="str">
            <v>Nitrate</v>
          </cell>
          <cell r="E113" t="str">
            <v>mg/l</v>
          </cell>
          <cell r="F113">
            <v>24</v>
          </cell>
          <cell r="G113">
            <v>5.6609999999999996</v>
          </cell>
          <cell r="H113">
            <v>0.25</v>
          </cell>
          <cell r="I113">
            <v>18.100000000000001</v>
          </cell>
          <cell r="J113">
            <v>4.2699999999999996</v>
          </cell>
          <cell r="K113">
            <v>0.25</v>
          </cell>
          <cell r="L113">
            <v>10.5</v>
          </cell>
        </row>
        <row r="114">
          <cell r="A114" t="str">
            <v>AT</v>
          </cell>
          <cell r="B114" t="str">
            <v>AT_GW_AT007</v>
          </cell>
          <cell r="C114">
            <v>2004</v>
          </cell>
          <cell r="D114" t="str">
            <v>Nitrate</v>
          </cell>
          <cell r="E114" t="str">
            <v>mg/l</v>
          </cell>
          <cell r="F114">
            <v>24</v>
          </cell>
          <cell r="G114">
            <v>6.4279999999999999</v>
          </cell>
          <cell r="H114">
            <v>0.25</v>
          </cell>
          <cell r="I114">
            <v>18.8</v>
          </cell>
          <cell r="J114">
            <v>5.0999999999999996</v>
          </cell>
          <cell r="K114">
            <v>0.25</v>
          </cell>
          <cell r="L114">
            <v>11.4</v>
          </cell>
        </row>
        <row r="115">
          <cell r="A115" t="str">
            <v>AT</v>
          </cell>
          <cell r="B115" t="str">
            <v>AT_GW_AT007</v>
          </cell>
          <cell r="C115">
            <v>2005</v>
          </cell>
          <cell r="D115" t="str">
            <v>Nitrate</v>
          </cell>
          <cell r="E115" t="str">
            <v>mg/l</v>
          </cell>
          <cell r="F115">
            <v>24</v>
          </cell>
          <cell r="G115">
            <v>6.5449999999999999</v>
          </cell>
          <cell r="H115">
            <v>0.25</v>
          </cell>
          <cell r="I115">
            <v>18.8</v>
          </cell>
          <cell r="J115">
            <v>5</v>
          </cell>
          <cell r="K115">
            <v>0.25</v>
          </cell>
          <cell r="L115">
            <v>11.8</v>
          </cell>
        </row>
        <row r="116">
          <cell r="A116" t="str">
            <v>AT</v>
          </cell>
          <cell r="B116" t="str">
            <v>AT_GW_AT008</v>
          </cell>
          <cell r="C116">
            <v>1992</v>
          </cell>
          <cell r="D116" t="str">
            <v>Nitrate</v>
          </cell>
          <cell r="E116" t="str">
            <v>mg/l</v>
          </cell>
          <cell r="F116">
            <v>9</v>
          </cell>
          <cell r="G116">
            <v>24.635999999999999</v>
          </cell>
          <cell r="H116">
            <v>5.38</v>
          </cell>
          <cell r="I116">
            <v>43.305999999999997</v>
          </cell>
          <cell r="J116">
            <v>22.251000000000001</v>
          </cell>
          <cell r="K116">
            <v>17.577999999999999</v>
          </cell>
          <cell r="L116">
            <v>31.675999999999998</v>
          </cell>
        </row>
        <row r="117">
          <cell r="A117" t="str">
            <v>AT</v>
          </cell>
          <cell r="B117" t="str">
            <v>AT_GW_AT008</v>
          </cell>
          <cell r="C117">
            <v>1993</v>
          </cell>
          <cell r="D117" t="str">
            <v>Nitrate</v>
          </cell>
          <cell r="E117" t="str">
            <v>mg/l</v>
          </cell>
          <cell r="F117">
            <v>10</v>
          </cell>
          <cell r="G117">
            <v>25.010999999999999</v>
          </cell>
          <cell r="H117">
            <v>9.73</v>
          </cell>
          <cell r="I117">
            <v>52.15</v>
          </cell>
          <cell r="J117">
            <v>22.305</v>
          </cell>
          <cell r="K117">
            <v>18.315000000000001</v>
          </cell>
          <cell r="L117">
            <v>31.878</v>
          </cell>
        </row>
        <row r="118">
          <cell r="A118" t="str">
            <v>AT</v>
          </cell>
          <cell r="B118" t="str">
            <v>AT_GW_AT008</v>
          </cell>
          <cell r="C118">
            <v>1994</v>
          </cell>
          <cell r="D118" t="str">
            <v>Nitrate</v>
          </cell>
          <cell r="E118" t="str">
            <v>mg/l</v>
          </cell>
          <cell r="F118">
            <v>12</v>
          </cell>
          <cell r="G118">
            <v>25.757000000000001</v>
          </cell>
          <cell r="H118">
            <v>6.1</v>
          </cell>
          <cell r="I118">
            <v>91.5</v>
          </cell>
          <cell r="J118">
            <v>21.395</v>
          </cell>
          <cell r="K118">
            <v>15.643000000000001</v>
          </cell>
          <cell r="L118">
            <v>28.542999999999999</v>
          </cell>
        </row>
        <row r="119">
          <cell r="A119" t="str">
            <v>AT</v>
          </cell>
          <cell r="B119" t="str">
            <v>AT_GW_AT008</v>
          </cell>
          <cell r="C119">
            <v>1995</v>
          </cell>
          <cell r="D119" t="str">
            <v>Nitrate</v>
          </cell>
          <cell r="E119" t="str">
            <v>mg/l</v>
          </cell>
          <cell r="F119">
            <v>12</v>
          </cell>
          <cell r="G119">
            <v>26.187000000000001</v>
          </cell>
          <cell r="H119">
            <v>7.5</v>
          </cell>
          <cell r="I119">
            <v>65.099999999999994</v>
          </cell>
          <cell r="J119">
            <v>22.9</v>
          </cell>
          <cell r="K119">
            <v>17.25</v>
          </cell>
          <cell r="L119">
            <v>33.6</v>
          </cell>
        </row>
        <row r="120">
          <cell r="A120" t="str">
            <v>AT</v>
          </cell>
          <cell r="B120" t="str">
            <v>AT_GW_AT008</v>
          </cell>
          <cell r="C120">
            <v>1996</v>
          </cell>
          <cell r="D120" t="str">
            <v>Nitrate</v>
          </cell>
          <cell r="E120" t="str">
            <v>mg/l</v>
          </cell>
          <cell r="F120">
            <v>14</v>
          </cell>
          <cell r="G120">
            <v>23.271000000000001</v>
          </cell>
          <cell r="H120">
            <v>2.2000000000000002</v>
          </cell>
          <cell r="I120">
            <v>58.39</v>
          </cell>
          <cell r="J120">
            <v>20.847000000000001</v>
          </cell>
          <cell r="K120">
            <v>14.675000000000001</v>
          </cell>
          <cell r="L120">
            <v>26.442</v>
          </cell>
        </row>
        <row r="121">
          <cell r="A121" t="str">
            <v>AT</v>
          </cell>
          <cell r="B121" t="str">
            <v>AT_GW_AT008</v>
          </cell>
          <cell r="C121">
            <v>1997</v>
          </cell>
          <cell r="D121" t="str">
            <v>Nitrate</v>
          </cell>
          <cell r="E121" t="str">
            <v>mg/l</v>
          </cell>
          <cell r="F121">
            <v>14</v>
          </cell>
          <cell r="G121">
            <v>22.795999999999999</v>
          </cell>
          <cell r="H121">
            <v>4.6040000000000001</v>
          </cell>
          <cell r="I121">
            <v>50.908000000000001</v>
          </cell>
          <cell r="J121">
            <v>22.09</v>
          </cell>
          <cell r="K121">
            <v>14.132999999999999</v>
          </cell>
          <cell r="L121">
            <v>26.97</v>
          </cell>
        </row>
        <row r="122">
          <cell r="A122" t="str">
            <v>AT</v>
          </cell>
          <cell r="B122" t="str">
            <v>AT_GW_AT008</v>
          </cell>
          <cell r="C122">
            <v>1998</v>
          </cell>
          <cell r="D122" t="str">
            <v>Nitrate</v>
          </cell>
          <cell r="E122" t="str">
            <v>mg/l</v>
          </cell>
          <cell r="F122">
            <v>14</v>
          </cell>
          <cell r="G122">
            <v>23.501000000000001</v>
          </cell>
          <cell r="H122">
            <v>4.6970000000000001</v>
          </cell>
          <cell r="I122">
            <v>49.353999999999999</v>
          </cell>
          <cell r="J122">
            <v>21.253</v>
          </cell>
          <cell r="K122">
            <v>15.707000000000001</v>
          </cell>
          <cell r="L122">
            <v>28.489000000000001</v>
          </cell>
        </row>
        <row r="123">
          <cell r="A123" t="str">
            <v>AT</v>
          </cell>
          <cell r="B123" t="str">
            <v>AT_GW_AT008</v>
          </cell>
          <cell r="C123">
            <v>1999</v>
          </cell>
          <cell r="D123" t="str">
            <v>Nitrate</v>
          </cell>
          <cell r="E123" t="str">
            <v>mg/l</v>
          </cell>
          <cell r="F123">
            <v>14</v>
          </cell>
          <cell r="G123">
            <v>24.536000000000001</v>
          </cell>
          <cell r="H123">
            <v>4.3120000000000003</v>
          </cell>
          <cell r="I123">
            <v>52.033000000000001</v>
          </cell>
          <cell r="J123">
            <v>20.661999999999999</v>
          </cell>
          <cell r="K123">
            <v>18.181999999999999</v>
          </cell>
          <cell r="L123">
            <v>29.928999999999998</v>
          </cell>
        </row>
        <row r="124">
          <cell r="A124" t="str">
            <v>AT</v>
          </cell>
          <cell r="B124" t="str">
            <v>AT_GW_AT008</v>
          </cell>
          <cell r="C124">
            <v>2000</v>
          </cell>
          <cell r="D124" t="str">
            <v>Nitrate</v>
          </cell>
          <cell r="E124" t="str">
            <v>mg/l</v>
          </cell>
          <cell r="F124">
            <v>14</v>
          </cell>
          <cell r="G124">
            <v>24.25</v>
          </cell>
          <cell r="H124">
            <v>6.76</v>
          </cell>
          <cell r="I124">
            <v>63.56</v>
          </cell>
          <cell r="J124">
            <v>21.488</v>
          </cell>
          <cell r="K124">
            <v>16.273</v>
          </cell>
          <cell r="L124">
            <v>32.030999999999999</v>
          </cell>
        </row>
        <row r="125">
          <cell r="A125" t="str">
            <v>AT</v>
          </cell>
          <cell r="B125" t="str">
            <v>AT_GW_AT008</v>
          </cell>
          <cell r="C125">
            <v>2001</v>
          </cell>
          <cell r="D125" t="str">
            <v>Nitrate</v>
          </cell>
          <cell r="E125" t="str">
            <v>mg/l</v>
          </cell>
          <cell r="F125">
            <v>14</v>
          </cell>
          <cell r="G125">
            <v>29.655000000000001</v>
          </cell>
          <cell r="H125">
            <v>4.71</v>
          </cell>
          <cell r="I125">
            <v>106.863</v>
          </cell>
          <cell r="J125">
            <v>23.481999999999999</v>
          </cell>
          <cell r="K125">
            <v>14.398</v>
          </cell>
          <cell r="L125">
            <v>35.566000000000003</v>
          </cell>
        </row>
        <row r="126">
          <cell r="A126" t="str">
            <v>AT</v>
          </cell>
          <cell r="B126" t="str">
            <v>AT_GW_AT008</v>
          </cell>
          <cell r="C126">
            <v>2002</v>
          </cell>
          <cell r="D126" t="str">
            <v>Nitrate</v>
          </cell>
          <cell r="E126" t="str">
            <v>mg/l</v>
          </cell>
          <cell r="F126">
            <v>14</v>
          </cell>
          <cell r="G126">
            <v>27.45</v>
          </cell>
          <cell r="H126">
            <v>3.8820000000000001</v>
          </cell>
          <cell r="I126">
            <v>90.341999999999999</v>
          </cell>
          <cell r="J126">
            <v>21.8</v>
          </cell>
          <cell r="K126">
            <v>14.170999999999999</v>
          </cell>
          <cell r="L126">
            <v>36.04</v>
          </cell>
        </row>
        <row r="127">
          <cell r="A127" t="str">
            <v>AT</v>
          </cell>
          <cell r="B127" t="str">
            <v>AT_GW_AT008</v>
          </cell>
          <cell r="C127">
            <v>2003</v>
          </cell>
          <cell r="D127" t="str">
            <v>Nitrate</v>
          </cell>
          <cell r="E127" t="str">
            <v>mg/l</v>
          </cell>
          <cell r="F127">
            <v>17</v>
          </cell>
          <cell r="G127">
            <v>27.675000000000001</v>
          </cell>
          <cell r="H127">
            <v>4.1619999999999999</v>
          </cell>
          <cell r="I127">
            <v>127.19199999999999</v>
          </cell>
          <cell r="J127">
            <v>18.463000000000001</v>
          </cell>
          <cell r="K127">
            <v>13.933999999999999</v>
          </cell>
          <cell r="L127">
            <v>33.218000000000004</v>
          </cell>
        </row>
        <row r="128">
          <cell r="A128" t="str">
            <v>AT</v>
          </cell>
          <cell r="B128" t="str">
            <v>AT_GW_AT008</v>
          </cell>
          <cell r="C128">
            <v>2004</v>
          </cell>
          <cell r="D128" t="str">
            <v>Nitrate</v>
          </cell>
          <cell r="E128" t="str">
            <v>mg/l</v>
          </cell>
          <cell r="F128">
            <v>17</v>
          </cell>
          <cell r="G128">
            <v>32.460999999999999</v>
          </cell>
          <cell r="H128">
            <v>3.5270000000000001</v>
          </cell>
          <cell r="I128">
            <v>185.63399999999999</v>
          </cell>
          <cell r="J128">
            <v>21.242999999999999</v>
          </cell>
          <cell r="K128">
            <v>17.202999999999999</v>
          </cell>
          <cell r="L128">
            <v>36.804000000000002</v>
          </cell>
        </row>
        <row r="129">
          <cell r="A129" t="str">
            <v>AT</v>
          </cell>
          <cell r="B129" t="str">
            <v>AT_GW_AT008</v>
          </cell>
          <cell r="C129">
            <v>2005</v>
          </cell>
          <cell r="D129" t="str">
            <v>Nitrate</v>
          </cell>
          <cell r="E129" t="str">
            <v>mg/l</v>
          </cell>
          <cell r="F129">
            <v>17</v>
          </cell>
          <cell r="G129">
            <v>25.251000000000001</v>
          </cell>
          <cell r="H129">
            <v>3.097</v>
          </cell>
          <cell r="I129">
            <v>88.893000000000001</v>
          </cell>
          <cell r="J129">
            <v>20.228999999999999</v>
          </cell>
          <cell r="K129">
            <v>14.912000000000001</v>
          </cell>
          <cell r="L129">
            <v>36.082999999999998</v>
          </cell>
        </row>
        <row r="130">
          <cell r="A130" t="str">
            <v>AT</v>
          </cell>
          <cell r="B130" t="str">
            <v>AT_GW_AT009</v>
          </cell>
          <cell r="C130">
            <v>1992</v>
          </cell>
          <cell r="D130" t="str">
            <v>Nitrate</v>
          </cell>
          <cell r="E130" t="str">
            <v>mg/l</v>
          </cell>
          <cell r="F130">
            <v>55</v>
          </cell>
          <cell r="G130">
            <v>10.601000000000001</v>
          </cell>
          <cell r="H130">
            <v>0.5</v>
          </cell>
          <cell r="I130">
            <v>46.7</v>
          </cell>
          <cell r="J130">
            <v>10.045</v>
          </cell>
          <cell r="K130">
            <v>6.7880000000000003</v>
          </cell>
          <cell r="L130">
            <v>13.9</v>
          </cell>
        </row>
        <row r="131">
          <cell r="A131" t="str">
            <v>AT</v>
          </cell>
          <cell r="B131" t="str">
            <v>AT_GW_AT009</v>
          </cell>
          <cell r="C131">
            <v>1993</v>
          </cell>
          <cell r="D131" t="str">
            <v>Nitrate</v>
          </cell>
          <cell r="E131" t="str">
            <v>mg/l</v>
          </cell>
          <cell r="F131">
            <v>62</v>
          </cell>
          <cell r="G131">
            <v>10.135999999999999</v>
          </cell>
          <cell r="H131">
            <v>0.5</v>
          </cell>
          <cell r="I131">
            <v>31.27</v>
          </cell>
          <cell r="J131">
            <v>9.7449999999999992</v>
          </cell>
          <cell r="K131">
            <v>6.08</v>
          </cell>
          <cell r="L131">
            <v>13.628</v>
          </cell>
        </row>
        <row r="132">
          <cell r="A132" t="str">
            <v>AT</v>
          </cell>
          <cell r="B132" t="str">
            <v>AT_GW_AT009</v>
          </cell>
          <cell r="C132">
            <v>1994</v>
          </cell>
          <cell r="D132" t="str">
            <v>Nitrate</v>
          </cell>
          <cell r="E132" t="str">
            <v>mg/l</v>
          </cell>
          <cell r="F132">
            <v>72</v>
          </cell>
          <cell r="G132">
            <v>10.199999999999999</v>
          </cell>
          <cell r="H132">
            <v>0.5</v>
          </cell>
          <cell r="I132">
            <v>37.619999999999997</v>
          </cell>
          <cell r="J132">
            <v>9.3049999999999997</v>
          </cell>
          <cell r="K132">
            <v>5.7830000000000004</v>
          </cell>
          <cell r="L132">
            <v>13.835000000000001</v>
          </cell>
        </row>
        <row r="133">
          <cell r="A133" t="str">
            <v>AT</v>
          </cell>
          <cell r="B133" t="str">
            <v>AT_GW_AT009</v>
          </cell>
          <cell r="C133">
            <v>1995</v>
          </cell>
          <cell r="D133" t="str">
            <v>Nitrate</v>
          </cell>
          <cell r="E133" t="str">
            <v>mg/l</v>
          </cell>
          <cell r="F133">
            <v>71</v>
          </cell>
          <cell r="G133">
            <v>10.007</v>
          </cell>
          <cell r="H133">
            <v>0.5</v>
          </cell>
          <cell r="I133">
            <v>29.55</v>
          </cell>
          <cell r="J133">
            <v>9.6999999999999993</v>
          </cell>
          <cell r="K133">
            <v>5.8150000000000004</v>
          </cell>
          <cell r="L133">
            <v>13.423</v>
          </cell>
        </row>
        <row r="134">
          <cell r="A134" t="str">
            <v>AT</v>
          </cell>
          <cell r="B134" t="str">
            <v>AT_GW_AT009</v>
          </cell>
          <cell r="C134">
            <v>1996</v>
          </cell>
          <cell r="D134" t="str">
            <v>Nitrate</v>
          </cell>
          <cell r="E134" t="str">
            <v>mg/l</v>
          </cell>
          <cell r="F134">
            <v>72</v>
          </cell>
          <cell r="G134">
            <v>9.5399999999999991</v>
          </cell>
          <cell r="H134">
            <v>0.5</v>
          </cell>
          <cell r="I134">
            <v>36.51</v>
          </cell>
          <cell r="J134">
            <v>9.52</v>
          </cell>
          <cell r="K134">
            <v>5.14</v>
          </cell>
          <cell r="L134">
            <v>13.17</v>
          </cell>
        </row>
        <row r="135">
          <cell r="A135" t="str">
            <v>AT</v>
          </cell>
          <cell r="B135" t="str">
            <v>AT_GW_AT009</v>
          </cell>
          <cell r="C135">
            <v>1997</v>
          </cell>
          <cell r="D135" t="str">
            <v>Nitrate</v>
          </cell>
          <cell r="E135" t="str">
            <v>mg/l</v>
          </cell>
          <cell r="F135">
            <v>72</v>
          </cell>
          <cell r="G135">
            <v>10.436999999999999</v>
          </cell>
          <cell r="H135">
            <v>0.25</v>
          </cell>
          <cell r="I135">
            <v>39.24</v>
          </cell>
          <cell r="J135">
            <v>9.3650000000000002</v>
          </cell>
          <cell r="K135">
            <v>5.63</v>
          </cell>
          <cell r="L135">
            <v>14.414999999999999</v>
          </cell>
        </row>
        <row r="136">
          <cell r="A136" t="str">
            <v>AT</v>
          </cell>
          <cell r="B136" t="str">
            <v>AT_GW_AT009</v>
          </cell>
          <cell r="C136">
            <v>1998</v>
          </cell>
          <cell r="D136" t="str">
            <v>Nitrate</v>
          </cell>
          <cell r="E136" t="str">
            <v>mg/l</v>
          </cell>
          <cell r="F136">
            <v>76</v>
          </cell>
          <cell r="G136">
            <v>9.5619999999999994</v>
          </cell>
          <cell r="H136">
            <v>0.105</v>
          </cell>
          <cell r="I136">
            <v>40.5</v>
          </cell>
          <cell r="J136">
            <v>9.11</v>
          </cell>
          <cell r="K136">
            <v>5.09</v>
          </cell>
          <cell r="L136">
            <v>12.664999999999999</v>
          </cell>
        </row>
        <row r="137">
          <cell r="A137" t="str">
            <v>AT</v>
          </cell>
          <cell r="B137" t="str">
            <v>AT_GW_AT009</v>
          </cell>
          <cell r="C137">
            <v>1999</v>
          </cell>
          <cell r="D137" t="str">
            <v>Nitrate</v>
          </cell>
          <cell r="E137" t="str">
            <v>mg/l</v>
          </cell>
          <cell r="F137">
            <v>76</v>
          </cell>
          <cell r="G137">
            <v>10.238</v>
          </cell>
          <cell r="H137">
            <v>0.25</v>
          </cell>
          <cell r="I137">
            <v>32.9</v>
          </cell>
          <cell r="J137">
            <v>9.7650000000000006</v>
          </cell>
          <cell r="K137">
            <v>5.7880000000000003</v>
          </cell>
          <cell r="L137">
            <v>13.9</v>
          </cell>
        </row>
        <row r="138">
          <cell r="A138" t="str">
            <v>AT</v>
          </cell>
          <cell r="B138" t="str">
            <v>AT_GW_AT009</v>
          </cell>
          <cell r="C138">
            <v>2000</v>
          </cell>
          <cell r="D138" t="str">
            <v>Nitrate</v>
          </cell>
          <cell r="E138" t="str">
            <v>mg/l</v>
          </cell>
          <cell r="F138">
            <v>77</v>
          </cell>
          <cell r="G138">
            <v>10.706</v>
          </cell>
          <cell r="H138">
            <v>2.5999999999999999E-2</v>
          </cell>
          <cell r="I138">
            <v>34.4</v>
          </cell>
          <cell r="J138">
            <v>8.89</v>
          </cell>
          <cell r="K138">
            <v>5.95</v>
          </cell>
          <cell r="L138">
            <v>14.4</v>
          </cell>
        </row>
        <row r="139">
          <cell r="A139" t="str">
            <v>AT</v>
          </cell>
          <cell r="B139" t="str">
            <v>AT_GW_AT009</v>
          </cell>
          <cell r="C139">
            <v>2001</v>
          </cell>
          <cell r="D139" t="str">
            <v>Nitrate</v>
          </cell>
          <cell r="E139" t="str">
            <v>mg/l</v>
          </cell>
          <cell r="F139">
            <v>78</v>
          </cell>
          <cell r="G139">
            <v>10.481999999999999</v>
          </cell>
          <cell r="H139">
            <v>0.04</v>
          </cell>
          <cell r="I139">
            <v>35.5</v>
          </cell>
          <cell r="J139">
            <v>9.18</v>
          </cell>
          <cell r="K139">
            <v>5.73</v>
          </cell>
          <cell r="L139">
            <v>13.7</v>
          </cell>
        </row>
        <row r="140">
          <cell r="A140" t="str">
            <v>AT</v>
          </cell>
          <cell r="B140" t="str">
            <v>AT_GW_AT009</v>
          </cell>
          <cell r="C140">
            <v>2002</v>
          </cell>
          <cell r="D140" t="str">
            <v>Nitrate</v>
          </cell>
          <cell r="E140" t="str">
            <v>mg/l</v>
          </cell>
          <cell r="F140">
            <v>78</v>
          </cell>
          <cell r="G140">
            <v>9.8740000000000006</v>
          </cell>
          <cell r="H140">
            <v>1.24</v>
          </cell>
          <cell r="I140">
            <v>30.8</v>
          </cell>
          <cell r="J140">
            <v>8.5</v>
          </cell>
          <cell r="K140">
            <v>5.81</v>
          </cell>
          <cell r="L140">
            <v>12.7</v>
          </cell>
        </row>
        <row r="141">
          <cell r="A141" t="str">
            <v>AT</v>
          </cell>
          <cell r="B141" t="str">
            <v>AT_GW_AT009</v>
          </cell>
          <cell r="C141">
            <v>2003</v>
          </cell>
          <cell r="D141" t="str">
            <v>Nitrate</v>
          </cell>
          <cell r="E141" t="str">
            <v>mg/l</v>
          </cell>
          <cell r="F141">
            <v>78</v>
          </cell>
          <cell r="G141">
            <v>9.1639999999999997</v>
          </cell>
          <cell r="H141">
            <v>9.6000000000000002E-2</v>
          </cell>
          <cell r="I141">
            <v>23.7</v>
          </cell>
          <cell r="J141">
            <v>8.1850000000000005</v>
          </cell>
          <cell r="K141">
            <v>5.1879999999999997</v>
          </cell>
          <cell r="L141">
            <v>12.425000000000001</v>
          </cell>
        </row>
        <row r="142">
          <cell r="A142" t="str">
            <v>AT</v>
          </cell>
          <cell r="B142" t="str">
            <v>AT_GW_AT009</v>
          </cell>
          <cell r="C142">
            <v>2004</v>
          </cell>
          <cell r="D142" t="str">
            <v>Nitrate</v>
          </cell>
          <cell r="E142" t="str">
            <v>mg/l</v>
          </cell>
          <cell r="F142">
            <v>78</v>
          </cell>
          <cell r="G142">
            <v>9.343</v>
          </cell>
          <cell r="H142">
            <v>7.6999999999999999E-2</v>
          </cell>
          <cell r="I142">
            <v>30.8</v>
          </cell>
          <cell r="J142">
            <v>8.5050000000000008</v>
          </cell>
          <cell r="K142">
            <v>5.4029999999999996</v>
          </cell>
          <cell r="L142">
            <v>12.4</v>
          </cell>
        </row>
        <row r="143">
          <cell r="A143" t="str">
            <v>AT</v>
          </cell>
          <cell r="B143" t="str">
            <v>AT_GW_AT009</v>
          </cell>
          <cell r="C143">
            <v>2005</v>
          </cell>
          <cell r="D143" t="str">
            <v>Nitrate</v>
          </cell>
          <cell r="E143" t="str">
            <v>mg/l</v>
          </cell>
          <cell r="F143">
            <v>77</v>
          </cell>
          <cell r="G143">
            <v>8.8979999999999997</v>
          </cell>
          <cell r="H143">
            <v>0.25</v>
          </cell>
          <cell r="I143">
            <v>29.4</v>
          </cell>
          <cell r="J143">
            <v>8.34</v>
          </cell>
          <cell r="K143">
            <v>5.0199999999999996</v>
          </cell>
          <cell r="L143">
            <v>11.6</v>
          </cell>
        </row>
        <row r="144">
          <cell r="A144" t="str">
            <v>AT</v>
          </cell>
          <cell r="B144" t="str">
            <v>AT_GW_AT010</v>
          </cell>
          <cell r="C144">
            <v>1992</v>
          </cell>
          <cell r="D144" t="str">
            <v>Nitrate</v>
          </cell>
          <cell r="E144" t="str">
            <v>mg/l</v>
          </cell>
          <cell r="F144">
            <v>26</v>
          </cell>
          <cell r="G144">
            <v>42.332000000000001</v>
          </cell>
          <cell r="H144">
            <v>0.25</v>
          </cell>
          <cell r="I144">
            <v>85.5</v>
          </cell>
          <cell r="J144">
            <v>43</v>
          </cell>
          <cell r="K144">
            <v>29.9</v>
          </cell>
          <cell r="L144">
            <v>53.8</v>
          </cell>
        </row>
        <row r="145">
          <cell r="A145" t="str">
            <v>AT</v>
          </cell>
          <cell r="B145" t="str">
            <v>AT_GW_AT010</v>
          </cell>
          <cell r="C145">
            <v>1993</v>
          </cell>
          <cell r="D145" t="str">
            <v>Nitrate</v>
          </cell>
          <cell r="E145" t="str">
            <v>mg/l</v>
          </cell>
          <cell r="F145">
            <v>26</v>
          </cell>
          <cell r="G145">
            <v>39.18</v>
          </cell>
          <cell r="H145">
            <v>1.8</v>
          </cell>
          <cell r="I145">
            <v>84.7</v>
          </cell>
          <cell r="J145">
            <v>38.450000000000003</v>
          </cell>
          <cell r="K145">
            <v>25.2</v>
          </cell>
          <cell r="L145">
            <v>49.924999999999997</v>
          </cell>
        </row>
        <row r="146">
          <cell r="A146" t="str">
            <v>AT</v>
          </cell>
          <cell r="B146" t="str">
            <v>AT_GW_AT010</v>
          </cell>
          <cell r="C146">
            <v>1994</v>
          </cell>
          <cell r="D146" t="str">
            <v>Nitrate</v>
          </cell>
          <cell r="E146" t="str">
            <v>mg/l</v>
          </cell>
          <cell r="F146">
            <v>28</v>
          </cell>
          <cell r="G146">
            <v>37.962000000000003</v>
          </cell>
          <cell r="H146">
            <v>2.2000000000000002</v>
          </cell>
          <cell r="I146">
            <v>86.6</v>
          </cell>
          <cell r="J146">
            <v>36.200000000000003</v>
          </cell>
          <cell r="K146">
            <v>25.2</v>
          </cell>
          <cell r="L146">
            <v>47.2</v>
          </cell>
        </row>
        <row r="147">
          <cell r="A147" t="str">
            <v>AT</v>
          </cell>
          <cell r="B147" t="str">
            <v>AT_GW_AT010</v>
          </cell>
          <cell r="C147">
            <v>1995</v>
          </cell>
          <cell r="D147" t="str">
            <v>Nitrate</v>
          </cell>
          <cell r="E147" t="str">
            <v>mg/l</v>
          </cell>
          <cell r="F147">
            <v>28</v>
          </cell>
          <cell r="G147">
            <v>38.253</v>
          </cell>
          <cell r="H147">
            <v>4.4000000000000004</v>
          </cell>
          <cell r="I147">
            <v>95.2</v>
          </cell>
          <cell r="J147">
            <v>35.4</v>
          </cell>
          <cell r="K147">
            <v>28.55</v>
          </cell>
          <cell r="L147">
            <v>47.4</v>
          </cell>
        </row>
        <row r="148">
          <cell r="A148" t="str">
            <v>AT</v>
          </cell>
          <cell r="B148" t="str">
            <v>AT_GW_AT010</v>
          </cell>
          <cell r="C148">
            <v>1996</v>
          </cell>
          <cell r="D148" t="str">
            <v>Nitrate</v>
          </cell>
          <cell r="E148" t="str">
            <v>mg/l</v>
          </cell>
          <cell r="F148">
            <v>28</v>
          </cell>
          <cell r="G148">
            <v>38.265000000000001</v>
          </cell>
          <cell r="H148">
            <v>4.4000000000000004</v>
          </cell>
          <cell r="I148">
            <v>85.9</v>
          </cell>
          <cell r="J148">
            <v>36.75</v>
          </cell>
          <cell r="K148">
            <v>27.65</v>
          </cell>
          <cell r="L148">
            <v>49.55</v>
          </cell>
        </row>
        <row r="149">
          <cell r="A149" t="str">
            <v>AT</v>
          </cell>
          <cell r="B149" t="str">
            <v>AT_GW_AT010</v>
          </cell>
          <cell r="C149">
            <v>1997</v>
          </cell>
          <cell r="D149" t="str">
            <v>Nitrate</v>
          </cell>
          <cell r="E149" t="str">
            <v>mg/l</v>
          </cell>
          <cell r="F149">
            <v>28</v>
          </cell>
          <cell r="G149">
            <v>37.677</v>
          </cell>
          <cell r="H149">
            <v>2.6</v>
          </cell>
          <cell r="I149">
            <v>77.3</v>
          </cell>
          <cell r="J149">
            <v>38.5</v>
          </cell>
          <cell r="K149">
            <v>24.45</v>
          </cell>
          <cell r="L149">
            <v>49.65</v>
          </cell>
        </row>
        <row r="150">
          <cell r="A150" t="str">
            <v>AT</v>
          </cell>
          <cell r="B150" t="str">
            <v>AT_GW_AT010</v>
          </cell>
          <cell r="C150">
            <v>1998</v>
          </cell>
          <cell r="D150" t="str">
            <v>Nitrate</v>
          </cell>
          <cell r="E150" t="str">
            <v>mg/l</v>
          </cell>
          <cell r="F150">
            <v>29</v>
          </cell>
          <cell r="G150">
            <v>35.695999999999998</v>
          </cell>
          <cell r="H150">
            <v>0.25</v>
          </cell>
          <cell r="I150">
            <v>72</v>
          </cell>
          <cell r="J150">
            <v>37.700000000000003</v>
          </cell>
          <cell r="K150">
            <v>24.6</v>
          </cell>
          <cell r="L150">
            <v>47.524999999999999</v>
          </cell>
        </row>
        <row r="151">
          <cell r="A151" t="str">
            <v>AT</v>
          </cell>
          <cell r="B151" t="str">
            <v>AT_GW_AT010</v>
          </cell>
          <cell r="C151">
            <v>1999</v>
          </cell>
          <cell r="D151" t="str">
            <v>Nitrate</v>
          </cell>
          <cell r="E151" t="str">
            <v>mg/l</v>
          </cell>
          <cell r="F151">
            <v>29</v>
          </cell>
          <cell r="G151">
            <v>32.758000000000003</v>
          </cell>
          <cell r="H151">
            <v>1.1000000000000001</v>
          </cell>
          <cell r="I151">
            <v>72.900000000000006</v>
          </cell>
          <cell r="J151">
            <v>33.1</v>
          </cell>
          <cell r="K151">
            <v>23.65</v>
          </cell>
          <cell r="L151">
            <v>41.85</v>
          </cell>
        </row>
        <row r="152">
          <cell r="A152" t="str">
            <v>AT</v>
          </cell>
          <cell r="B152" t="str">
            <v>AT_GW_AT010</v>
          </cell>
          <cell r="C152">
            <v>2000</v>
          </cell>
          <cell r="D152" t="str">
            <v>Nitrate</v>
          </cell>
          <cell r="E152" t="str">
            <v>mg/l</v>
          </cell>
          <cell r="F152">
            <v>29</v>
          </cell>
          <cell r="G152">
            <v>32.03</v>
          </cell>
          <cell r="H152">
            <v>1.5</v>
          </cell>
          <cell r="I152">
            <v>67.900000000000006</v>
          </cell>
          <cell r="J152">
            <v>30.4</v>
          </cell>
          <cell r="K152">
            <v>20.475000000000001</v>
          </cell>
          <cell r="L152">
            <v>40.85</v>
          </cell>
        </row>
        <row r="153">
          <cell r="A153" t="str">
            <v>AT</v>
          </cell>
          <cell r="B153" t="str">
            <v>AT_GW_AT010</v>
          </cell>
          <cell r="C153">
            <v>2001</v>
          </cell>
          <cell r="D153" t="str">
            <v>Nitrate</v>
          </cell>
          <cell r="E153" t="str">
            <v>mg/l</v>
          </cell>
          <cell r="F153">
            <v>29</v>
          </cell>
          <cell r="G153">
            <v>32.82</v>
          </cell>
          <cell r="H153">
            <v>0.5</v>
          </cell>
          <cell r="I153">
            <v>71.3</v>
          </cell>
          <cell r="J153">
            <v>33.200000000000003</v>
          </cell>
          <cell r="K153">
            <v>21.6</v>
          </cell>
          <cell r="L153">
            <v>42.9</v>
          </cell>
        </row>
        <row r="154">
          <cell r="A154" t="str">
            <v>AT</v>
          </cell>
          <cell r="B154" t="str">
            <v>AT_GW_AT010</v>
          </cell>
          <cell r="C154">
            <v>2002</v>
          </cell>
          <cell r="D154" t="str">
            <v>Nitrate</v>
          </cell>
          <cell r="E154" t="str">
            <v>mg/l</v>
          </cell>
          <cell r="F154">
            <v>30</v>
          </cell>
          <cell r="G154">
            <v>32.869</v>
          </cell>
          <cell r="H154">
            <v>1.7</v>
          </cell>
          <cell r="I154">
            <v>69.099999999999994</v>
          </cell>
          <cell r="J154">
            <v>31.6</v>
          </cell>
          <cell r="K154">
            <v>21.7</v>
          </cell>
          <cell r="L154">
            <v>42.2</v>
          </cell>
        </row>
        <row r="155">
          <cell r="A155" t="str">
            <v>AT</v>
          </cell>
          <cell r="B155" t="str">
            <v>AT_GW_AT010</v>
          </cell>
          <cell r="C155">
            <v>2003</v>
          </cell>
          <cell r="D155" t="str">
            <v>Nitrate</v>
          </cell>
          <cell r="E155" t="str">
            <v>mg/l</v>
          </cell>
          <cell r="F155">
            <v>30</v>
          </cell>
          <cell r="G155">
            <v>35.445</v>
          </cell>
          <cell r="H155">
            <v>2.21</v>
          </cell>
          <cell r="I155">
            <v>87.4</v>
          </cell>
          <cell r="J155">
            <v>34.85</v>
          </cell>
          <cell r="K155">
            <v>23.4</v>
          </cell>
          <cell r="L155">
            <v>45</v>
          </cell>
        </row>
        <row r="156">
          <cell r="A156" t="str">
            <v>AT</v>
          </cell>
          <cell r="B156" t="str">
            <v>AT_GW_AT010</v>
          </cell>
          <cell r="C156">
            <v>2004</v>
          </cell>
          <cell r="D156" t="str">
            <v>Nitrate</v>
          </cell>
          <cell r="E156" t="str">
            <v>mg/l</v>
          </cell>
          <cell r="F156">
            <v>38</v>
          </cell>
          <cell r="G156">
            <v>35.878</v>
          </cell>
          <cell r="H156">
            <v>2.2000000000000002</v>
          </cell>
          <cell r="I156">
            <v>92.6</v>
          </cell>
          <cell r="J156">
            <v>34.4</v>
          </cell>
          <cell r="K156">
            <v>22.55</v>
          </cell>
          <cell r="L156">
            <v>43.85</v>
          </cell>
        </row>
        <row r="157">
          <cell r="A157" t="str">
            <v>AT</v>
          </cell>
          <cell r="B157" t="str">
            <v>AT_GW_AT010</v>
          </cell>
          <cell r="C157">
            <v>2005</v>
          </cell>
          <cell r="D157" t="str">
            <v>Nitrate</v>
          </cell>
          <cell r="E157" t="str">
            <v>mg/l</v>
          </cell>
          <cell r="F157">
            <v>37</v>
          </cell>
          <cell r="G157">
            <v>35.872</v>
          </cell>
          <cell r="H157">
            <v>3.4</v>
          </cell>
          <cell r="I157">
            <v>97.1</v>
          </cell>
          <cell r="J157">
            <v>33.25</v>
          </cell>
          <cell r="K157">
            <v>22.324999999999999</v>
          </cell>
          <cell r="L157">
            <v>44.524999999999999</v>
          </cell>
        </row>
        <row r="158">
          <cell r="A158" t="str">
            <v>AT</v>
          </cell>
          <cell r="B158" t="str">
            <v>AT_GW_AT011</v>
          </cell>
          <cell r="C158">
            <v>1992</v>
          </cell>
          <cell r="D158" t="str">
            <v>Nitrate</v>
          </cell>
          <cell r="E158" t="str">
            <v>mg/l</v>
          </cell>
          <cell r="F158">
            <v>25</v>
          </cell>
          <cell r="G158">
            <v>52.744</v>
          </cell>
          <cell r="H158">
            <v>1</v>
          </cell>
          <cell r="I158">
            <v>159</v>
          </cell>
          <cell r="J158">
            <v>51.55</v>
          </cell>
          <cell r="K158">
            <v>32.024999999999999</v>
          </cell>
          <cell r="L158">
            <v>65.875</v>
          </cell>
        </row>
        <row r="159">
          <cell r="A159" t="str">
            <v>AT</v>
          </cell>
          <cell r="B159" t="str">
            <v>AT_GW_AT011</v>
          </cell>
          <cell r="C159">
            <v>1993</v>
          </cell>
          <cell r="D159" t="str">
            <v>Nitrate</v>
          </cell>
          <cell r="E159" t="str">
            <v>mg/l</v>
          </cell>
          <cell r="F159">
            <v>25</v>
          </cell>
          <cell r="G159">
            <v>47.991999999999997</v>
          </cell>
          <cell r="H159">
            <v>1.9</v>
          </cell>
          <cell r="I159">
            <v>143.5</v>
          </cell>
          <cell r="J159">
            <v>47.5</v>
          </cell>
          <cell r="K159">
            <v>20.2</v>
          </cell>
          <cell r="L159">
            <v>60.4</v>
          </cell>
        </row>
        <row r="160">
          <cell r="A160" t="str">
            <v>AT</v>
          </cell>
          <cell r="B160" t="str">
            <v>AT_GW_AT011</v>
          </cell>
          <cell r="C160">
            <v>1994</v>
          </cell>
          <cell r="D160" t="str">
            <v>Nitrate</v>
          </cell>
          <cell r="E160" t="str">
            <v>mg/l</v>
          </cell>
          <cell r="F160">
            <v>26</v>
          </cell>
          <cell r="G160">
            <v>50.475000000000001</v>
          </cell>
          <cell r="H160">
            <v>0.9</v>
          </cell>
          <cell r="I160">
            <v>137</v>
          </cell>
          <cell r="J160">
            <v>50.05</v>
          </cell>
          <cell r="K160">
            <v>28.875</v>
          </cell>
          <cell r="L160">
            <v>66.625</v>
          </cell>
        </row>
        <row r="161">
          <cell r="A161" t="str">
            <v>AT</v>
          </cell>
          <cell r="B161" t="str">
            <v>AT_GW_AT011</v>
          </cell>
          <cell r="C161">
            <v>1995</v>
          </cell>
          <cell r="D161" t="str">
            <v>Nitrate</v>
          </cell>
          <cell r="E161" t="str">
            <v>mg/l</v>
          </cell>
          <cell r="F161">
            <v>26</v>
          </cell>
          <cell r="G161">
            <v>50.1</v>
          </cell>
          <cell r="H161">
            <v>2.7</v>
          </cell>
          <cell r="I161">
            <v>150.6</v>
          </cell>
          <cell r="J161">
            <v>49.2</v>
          </cell>
          <cell r="K161">
            <v>27.9</v>
          </cell>
          <cell r="L161">
            <v>63.9</v>
          </cell>
        </row>
        <row r="162">
          <cell r="A162" t="str">
            <v>AT</v>
          </cell>
          <cell r="B162" t="str">
            <v>AT_GW_AT011</v>
          </cell>
          <cell r="C162">
            <v>1996</v>
          </cell>
          <cell r="D162" t="str">
            <v>Nitrate</v>
          </cell>
          <cell r="E162" t="str">
            <v>mg/l</v>
          </cell>
          <cell r="F162">
            <v>26</v>
          </cell>
          <cell r="G162">
            <v>48.348999999999997</v>
          </cell>
          <cell r="H162">
            <v>3.5</v>
          </cell>
          <cell r="I162">
            <v>147.9</v>
          </cell>
          <cell r="J162">
            <v>45.5</v>
          </cell>
          <cell r="K162">
            <v>30.324999999999999</v>
          </cell>
          <cell r="L162">
            <v>65.325000000000003</v>
          </cell>
        </row>
        <row r="163">
          <cell r="A163" t="str">
            <v>AT</v>
          </cell>
          <cell r="B163" t="str">
            <v>AT_GW_AT011</v>
          </cell>
          <cell r="C163">
            <v>1997</v>
          </cell>
          <cell r="D163" t="str">
            <v>Nitrate</v>
          </cell>
          <cell r="E163" t="str">
            <v>mg/l</v>
          </cell>
          <cell r="F163">
            <v>26</v>
          </cell>
          <cell r="G163">
            <v>44.344000000000001</v>
          </cell>
          <cell r="H163">
            <v>2.1</v>
          </cell>
          <cell r="I163">
            <v>138.4</v>
          </cell>
          <cell r="J163">
            <v>44.1</v>
          </cell>
          <cell r="K163">
            <v>25.425000000000001</v>
          </cell>
          <cell r="L163">
            <v>55.05</v>
          </cell>
        </row>
        <row r="164">
          <cell r="A164" t="str">
            <v>AT</v>
          </cell>
          <cell r="B164" t="str">
            <v>AT_GW_AT011</v>
          </cell>
          <cell r="C164">
            <v>1998</v>
          </cell>
          <cell r="D164" t="str">
            <v>Nitrate</v>
          </cell>
          <cell r="E164" t="str">
            <v>mg/l</v>
          </cell>
          <cell r="F164">
            <v>26</v>
          </cell>
          <cell r="G164">
            <v>45.542000000000002</v>
          </cell>
          <cell r="H164">
            <v>4.0999999999999996</v>
          </cell>
          <cell r="I164">
            <v>129.69999999999999</v>
          </cell>
          <cell r="J164">
            <v>46.3</v>
          </cell>
          <cell r="K164">
            <v>23.65</v>
          </cell>
          <cell r="L164">
            <v>59.1</v>
          </cell>
        </row>
        <row r="165">
          <cell r="A165" t="str">
            <v>AT</v>
          </cell>
          <cell r="B165" t="str">
            <v>AT_GW_AT011</v>
          </cell>
          <cell r="C165">
            <v>1999</v>
          </cell>
          <cell r="D165" t="str">
            <v>Nitrate</v>
          </cell>
          <cell r="E165" t="str">
            <v>mg/l</v>
          </cell>
          <cell r="F165">
            <v>26</v>
          </cell>
          <cell r="G165">
            <v>43.082000000000001</v>
          </cell>
          <cell r="H165">
            <v>4.0999999999999996</v>
          </cell>
          <cell r="I165">
            <v>122</v>
          </cell>
          <cell r="J165">
            <v>42.4</v>
          </cell>
          <cell r="K165">
            <v>24.9</v>
          </cell>
          <cell r="L165">
            <v>55.05</v>
          </cell>
        </row>
        <row r="166">
          <cell r="A166" t="str">
            <v>AT</v>
          </cell>
          <cell r="B166" t="str">
            <v>AT_GW_AT011</v>
          </cell>
          <cell r="C166">
            <v>2000</v>
          </cell>
          <cell r="D166" t="str">
            <v>Nitrate</v>
          </cell>
          <cell r="E166" t="str">
            <v>mg/l</v>
          </cell>
          <cell r="F166">
            <v>26</v>
          </cell>
          <cell r="G166">
            <v>39.366999999999997</v>
          </cell>
          <cell r="H166">
            <v>2</v>
          </cell>
          <cell r="I166">
            <v>114</v>
          </cell>
          <cell r="J166">
            <v>38.950000000000003</v>
          </cell>
          <cell r="K166">
            <v>21.8</v>
          </cell>
          <cell r="L166">
            <v>49.1</v>
          </cell>
        </row>
        <row r="167">
          <cell r="A167" t="str">
            <v>AT</v>
          </cell>
          <cell r="B167" t="str">
            <v>AT_GW_AT011</v>
          </cell>
          <cell r="C167">
            <v>2001</v>
          </cell>
          <cell r="D167" t="str">
            <v>Nitrate</v>
          </cell>
          <cell r="E167" t="str">
            <v>mg/l</v>
          </cell>
          <cell r="F167">
            <v>26</v>
          </cell>
          <cell r="G167">
            <v>38.475999999999999</v>
          </cell>
          <cell r="H167">
            <v>3.8</v>
          </cell>
          <cell r="I167">
            <v>109</v>
          </cell>
          <cell r="J167">
            <v>38.9</v>
          </cell>
          <cell r="K167">
            <v>22.05</v>
          </cell>
          <cell r="L167">
            <v>51.975000000000001</v>
          </cell>
        </row>
        <row r="168">
          <cell r="A168" t="str">
            <v>AT</v>
          </cell>
          <cell r="B168" t="str">
            <v>AT_GW_AT011</v>
          </cell>
          <cell r="C168">
            <v>2002</v>
          </cell>
          <cell r="D168" t="str">
            <v>Nitrate</v>
          </cell>
          <cell r="E168" t="str">
            <v>mg/l</v>
          </cell>
          <cell r="F168">
            <v>27</v>
          </cell>
          <cell r="G168">
            <v>32.447000000000003</v>
          </cell>
          <cell r="H168">
            <v>0.25</v>
          </cell>
          <cell r="I168">
            <v>105</v>
          </cell>
          <cell r="J168">
            <v>33.200000000000003</v>
          </cell>
          <cell r="K168">
            <v>10.5</v>
          </cell>
          <cell r="L168">
            <v>45.4</v>
          </cell>
        </row>
        <row r="169">
          <cell r="A169" t="str">
            <v>AT</v>
          </cell>
          <cell r="B169" t="str">
            <v>AT_GW_AT011</v>
          </cell>
          <cell r="C169">
            <v>2003</v>
          </cell>
          <cell r="D169" t="str">
            <v>Nitrate</v>
          </cell>
          <cell r="E169" t="str">
            <v>mg/l</v>
          </cell>
          <cell r="F169">
            <v>27</v>
          </cell>
          <cell r="G169">
            <v>38.142000000000003</v>
          </cell>
          <cell r="H169">
            <v>0.5</v>
          </cell>
          <cell r="I169">
            <v>115</v>
          </cell>
          <cell r="J169">
            <v>38.950000000000003</v>
          </cell>
          <cell r="K169">
            <v>20.399999999999999</v>
          </cell>
          <cell r="L169">
            <v>48.95</v>
          </cell>
        </row>
        <row r="170">
          <cell r="A170" t="str">
            <v>AT</v>
          </cell>
          <cell r="B170" t="str">
            <v>AT_GW_AT011</v>
          </cell>
          <cell r="C170">
            <v>2004</v>
          </cell>
          <cell r="D170" t="str">
            <v>Nitrate</v>
          </cell>
          <cell r="E170" t="str">
            <v>mg/l</v>
          </cell>
          <cell r="F170">
            <v>28</v>
          </cell>
          <cell r="G170">
            <v>45.293999999999997</v>
          </cell>
          <cell r="H170">
            <v>0.5</v>
          </cell>
          <cell r="I170">
            <v>112</v>
          </cell>
          <cell r="J170">
            <v>45.6</v>
          </cell>
          <cell r="K170">
            <v>28.9</v>
          </cell>
          <cell r="L170">
            <v>58.25</v>
          </cell>
        </row>
        <row r="171">
          <cell r="A171" t="str">
            <v>AT</v>
          </cell>
          <cell r="B171" t="str">
            <v>AT_GW_AT011</v>
          </cell>
          <cell r="C171">
            <v>2005</v>
          </cell>
          <cell r="D171" t="str">
            <v>Nitrate</v>
          </cell>
          <cell r="E171" t="str">
            <v>mg/l</v>
          </cell>
          <cell r="F171">
            <v>28</v>
          </cell>
          <cell r="G171">
            <v>47.32</v>
          </cell>
          <cell r="H171">
            <v>1.3</v>
          </cell>
          <cell r="I171">
            <v>126</v>
          </cell>
          <cell r="J171">
            <v>47.15</v>
          </cell>
          <cell r="K171">
            <v>25.55</v>
          </cell>
          <cell r="L171">
            <v>62.85</v>
          </cell>
        </row>
        <row r="172">
          <cell r="A172" t="str">
            <v>AT</v>
          </cell>
          <cell r="B172" t="str">
            <v>AT_GW_AT012</v>
          </cell>
          <cell r="C172">
            <v>1992</v>
          </cell>
          <cell r="D172" t="str">
            <v>Nitrate</v>
          </cell>
          <cell r="E172" t="str">
            <v>mg/l</v>
          </cell>
          <cell r="F172">
            <v>3</v>
          </cell>
          <cell r="G172">
            <v>24.977</v>
          </cell>
          <cell r="H172">
            <v>4.601</v>
          </cell>
          <cell r="I172">
            <v>44.484000000000002</v>
          </cell>
          <cell r="J172">
            <v>18.030999999999999</v>
          </cell>
          <cell r="K172">
            <v>16.065000000000001</v>
          </cell>
          <cell r="L172">
            <v>41.707000000000001</v>
          </cell>
        </row>
        <row r="173">
          <cell r="A173" t="str">
            <v>AT</v>
          </cell>
          <cell r="B173" t="str">
            <v>AT_GW_AT012</v>
          </cell>
          <cell r="C173">
            <v>1993</v>
          </cell>
          <cell r="D173" t="str">
            <v>Nitrate</v>
          </cell>
          <cell r="E173" t="str">
            <v>mg/l</v>
          </cell>
          <cell r="F173">
            <v>3</v>
          </cell>
          <cell r="G173">
            <v>25.501000000000001</v>
          </cell>
          <cell r="H173">
            <v>0.222</v>
          </cell>
          <cell r="I173">
            <v>48.6</v>
          </cell>
          <cell r="J173">
            <v>18.420000000000002</v>
          </cell>
          <cell r="K173">
            <v>15.965</v>
          </cell>
          <cell r="L173">
            <v>42.725000000000001</v>
          </cell>
        </row>
        <row r="174">
          <cell r="A174" t="str">
            <v>AT</v>
          </cell>
          <cell r="B174" t="str">
            <v>AT_GW_AT012</v>
          </cell>
          <cell r="C174">
            <v>1994</v>
          </cell>
          <cell r="D174" t="str">
            <v>Nitrate</v>
          </cell>
          <cell r="E174" t="str">
            <v>mg/l</v>
          </cell>
          <cell r="F174">
            <v>3</v>
          </cell>
          <cell r="G174">
            <v>29.01</v>
          </cell>
          <cell r="H174">
            <v>9.8000000000000007</v>
          </cell>
          <cell r="I174">
            <v>48.52</v>
          </cell>
          <cell r="J174">
            <v>26.99</v>
          </cell>
          <cell r="K174">
            <v>16.745000000000001</v>
          </cell>
          <cell r="L174">
            <v>45.363</v>
          </cell>
        </row>
        <row r="175">
          <cell r="A175" t="str">
            <v>AT</v>
          </cell>
          <cell r="B175" t="str">
            <v>AT_GW_AT012</v>
          </cell>
          <cell r="C175">
            <v>1995</v>
          </cell>
          <cell r="D175" t="str">
            <v>Nitrate</v>
          </cell>
          <cell r="E175" t="str">
            <v>mg/l</v>
          </cell>
          <cell r="F175">
            <v>3</v>
          </cell>
          <cell r="G175">
            <v>32.1</v>
          </cell>
          <cell r="H175">
            <v>5.3</v>
          </cell>
          <cell r="I175">
            <v>57.9</v>
          </cell>
          <cell r="J175">
            <v>30.55</v>
          </cell>
          <cell r="K175">
            <v>14.4</v>
          </cell>
          <cell r="L175">
            <v>51.325000000000003</v>
          </cell>
        </row>
        <row r="176">
          <cell r="A176" t="str">
            <v>AT</v>
          </cell>
          <cell r="B176" t="str">
            <v>AT_GW_AT012</v>
          </cell>
          <cell r="C176">
            <v>1996</v>
          </cell>
          <cell r="D176" t="str">
            <v>Nitrate</v>
          </cell>
          <cell r="E176" t="str">
            <v>mg/l</v>
          </cell>
          <cell r="F176">
            <v>3</v>
          </cell>
          <cell r="G176">
            <v>29.68</v>
          </cell>
          <cell r="H176">
            <v>4.6479999999999997</v>
          </cell>
          <cell r="I176">
            <v>64.808000000000007</v>
          </cell>
          <cell r="J176">
            <v>28.65</v>
          </cell>
          <cell r="K176">
            <v>16.396999999999998</v>
          </cell>
          <cell r="L176">
            <v>35.72</v>
          </cell>
        </row>
        <row r="177">
          <cell r="A177" t="str">
            <v>AT</v>
          </cell>
          <cell r="B177" t="str">
            <v>AT_GW_AT012</v>
          </cell>
          <cell r="C177">
            <v>1997</v>
          </cell>
          <cell r="D177" t="str">
            <v>Nitrate</v>
          </cell>
          <cell r="E177" t="str">
            <v>mg/l</v>
          </cell>
          <cell r="F177">
            <v>4</v>
          </cell>
          <cell r="G177">
            <v>30.66</v>
          </cell>
          <cell r="H177">
            <v>0.25</v>
          </cell>
          <cell r="I177">
            <v>58.875999999999998</v>
          </cell>
          <cell r="J177">
            <v>28.995999999999999</v>
          </cell>
          <cell r="K177">
            <v>16.379000000000001</v>
          </cell>
          <cell r="L177">
            <v>54.892000000000003</v>
          </cell>
        </row>
        <row r="178">
          <cell r="A178" t="str">
            <v>AT</v>
          </cell>
          <cell r="B178" t="str">
            <v>AT_GW_AT012</v>
          </cell>
          <cell r="C178">
            <v>1998</v>
          </cell>
          <cell r="D178" t="str">
            <v>Nitrate</v>
          </cell>
          <cell r="E178" t="str">
            <v>mg/l</v>
          </cell>
          <cell r="F178">
            <v>4</v>
          </cell>
          <cell r="G178">
            <v>24.952000000000002</v>
          </cell>
          <cell r="H178">
            <v>0.25</v>
          </cell>
          <cell r="I178">
            <v>53.122</v>
          </cell>
          <cell r="J178">
            <v>23.462</v>
          </cell>
          <cell r="K178">
            <v>14.545</v>
          </cell>
          <cell r="L178">
            <v>34.774999999999999</v>
          </cell>
        </row>
        <row r="179">
          <cell r="A179" t="str">
            <v>AT</v>
          </cell>
          <cell r="B179" t="str">
            <v>AT_GW_AT012</v>
          </cell>
          <cell r="C179">
            <v>1999</v>
          </cell>
          <cell r="D179" t="str">
            <v>Nitrate</v>
          </cell>
          <cell r="E179" t="str">
            <v>mg/l</v>
          </cell>
          <cell r="F179">
            <v>4</v>
          </cell>
          <cell r="G179">
            <v>27.15</v>
          </cell>
          <cell r="H179">
            <v>0.25</v>
          </cell>
          <cell r="I179">
            <v>58.561999999999998</v>
          </cell>
          <cell r="J179">
            <v>24.06</v>
          </cell>
          <cell r="K179">
            <v>15.531000000000001</v>
          </cell>
          <cell r="L179">
            <v>36.847999999999999</v>
          </cell>
        </row>
        <row r="180">
          <cell r="A180" t="str">
            <v>AT</v>
          </cell>
          <cell r="B180" t="str">
            <v>AT_GW_AT012</v>
          </cell>
          <cell r="C180">
            <v>2000</v>
          </cell>
          <cell r="D180" t="str">
            <v>Nitrate</v>
          </cell>
          <cell r="E180" t="str">
            <v>mg/l</v>
          </cell>
          <cell r="F180">
            <v>4</v>
          </cell>
          <cell r="G180">
            <v>27.63</v>
          </cell>
          <cell r="H180">
            <v>2.081</v>
          </cell>
          <cell r="I180">
            <v>56.366</v>
          </cell>
          <cell r="J180">
            <v>28.004000000000001</v>
          </cell>
          <cell r="K180">
            <v>15.144</v>
          </cell>
          <cell r="L180">
            <v>39.929000000000002</v>
          </cell>
        </row>
        <row r="181">
          <cell r="A181" t="str">
            <v>AT</v>
          </cell>
          <cell r="B181" t="str">
            <v>AT_GW_AT012</v>
          </cell>
          <cell r="C181">
            <v>2001</v>
          </cell>
          <cell r="D181" t="str">
            <v>Nitrate</v>
          </cell>
          <cell r="E181" t="str">
            <v>mg/l</v>
          </cell>
          <cell r="F181">
            <v>4</v>
          </cell>
          <cell r="G181">
            <v>28.190999999999999</v>
          </cell>
          <cell r="H181">
            <v>0.89400000000000002</v>
          </cell>
          <cell r="I181">
            <v>57.978000000000002</v>
          </cell>
          <cell r="J181">
            <v>27.103000000000002</v>
          </cell>
          <cell r="K181">
            <v>18.655999999999999</v>
          </cell>
          <cell r="L181">
            <v>37.789000000000001</v>
          </cell>
        </row>
        <row r="182">
          <cell r="A182" t="str">
            <v>AT</v>
          </cell>
          <cell r="B182" t="str">
            <v>AT_GW_AT012</v>
          </cell>
          <cell r="C182">
            <v>2002</v>
          </cell>
          <cell r="D182" t="str">
            <v>Nitrate</v>
          </cell>
          <cell r="E182" t="str">
            <v>mg/l</v>
          </cell>
          <cell r="F182">
            <v>4</v>
          </cell>
          <cell r="G182">
            <v>26.553999999999998</v>
          </cell>
          <cell r="H182">
            <v>0.25</v>
          </cell>
          <cell r="I182">
            <v>52.116999999999997</v>
          </cell>
          <cell r="J182">
            <v>26.504999999999999</v>
          </cell>
          <cell r="K182">
            <v>17.664999999999999</v>
          </cell>
          <cell r="L182">
            <v>36.466000000000001</v>
          </cell>
        </row>
        <row r="183">
          <cell r="A183" t="str">
            <v>AT</v>
          </cell>
          <cell r="B183" t="str">
            <v>AT_GW_AT012</v>
          </cell>
          <cell r="C183">
            <v>2003</v>
          </cell>
          <cell r="D183" t="str">
            <v>Nitrate</v>
          </cell>
          <cell r="E183" t="str">
            <v>mg/l</v>
          </cell>
          <cell r="F183">
            <v>6</v>
          </cell>
          <cell r="G183">
            <v>25.219000000000001</v>
          </cell>
          <cell r="H183">
            <v>0.25</v>
          </cell>
          <cell r="I183">
            <v>49.357999999999997</v>
          </cell>
          <cell r="J183">
            <v>21.491</v>
          </cell>
          <cell r="K183">
            <v>14.327999999999999</v>
          </cell>
          <cell r="L183">
            <v>36.438000000000002</v>
          </cell>
        </row>
        <row r="184">
          <cell r="A184" t="str">
            <v>AT</v>
          </cell>
          <cell r="B184" t="str">
            <v>AT_GW_AT012</v>
          </cell>
          <cell r="C184">
            <v>2004</v>
          </cell>
          <cell r="D184" t="str">
            <v>Nitrate</v>
          </cell>
          <cell r="E184" t="str">
            <v>mg/l</v>
          </cell>
          <cell r="F184">
            <v>6</v>
          </cell>
          <cell r="G184">
            <v>25.788</v>
          </cell>
          <cell r="H184">
            <v>1.94</v>
          </cell>
          <cell r="I184">
            <v>54.704000000000001</v>
          </cell>
          <cell r="J184">
            <v>22.831</v>
          </cell>
          <cell r="K184">
            <v>20.23</v>
          </cell>
          <cell r="L184">
            <v>35.039000000000001</v>
          </cell>
        </row>
        <row r="185">
          <cell r="A185" t="str">
            <v>AT</v>
          </cell>
          <cell r="B185" t="str">
            <v>AT_GW_AT012</v>
          </cell>
          <cell r="C185">
            <v>2005</v>
          </cell>
          <cell r="D185" t="str">
            <v>Nitrate</v>
          </cell>
          <cell r="E185" t="str">
            <v>mg/l</v>
          </cell>
          <cell r="F185">
            <v>6</v>
          </cell>
          <cell r="G185">
            <v>25.907</v>
          </cell>
          <cell r="H185">
            <v>1.1910000000000001</v>
          </cell>
          <cell r="I185">
            <v>49.612000000000002</v>
          </cell>
          <cell r="J185">
            <v>24.983000000000001</v>
          </cell>
          <cell r="K185">
            <v>22.547000000000001</v>
          </cell>
          <cell r="L185">
            <v>33.869999999999997</v>
          </cell>
        </row>
        <row r="186">
          <cell r="A186" t="str">
            <v>AT</v>
          </cell>
          <cell r="B186" t="str">
            <v>AT_GW_AT013</v>
          </cell>
          <cell r="C186">
            <v>1992</v>
          </cell>
          <cell r="D186" t="str">
            <v>Nitrate</v>
          </cell>
          <cell r="E186" t="str">
            <v>mg/l</v>
          </cell>
          <cell r="F186">
            <v>32</v>
          </cell>
          <cell r="G186">
            <v>34.435000000000002</v>
          </cell>
          <cell r="H186">
            <v>6.1</v>
          </cell>
          <cell r="I186">
            <v>67.099999999999994</v>
          </cell>
          <cell r="J186">
            <v>37.4</v>
          </cell>
          <cell r="K186">
            <v>20.574999999999999</v>
          </cell>
          <cell r="L186">
            <v>43.35</v>
          </cell>
        </row>
        <row r="187">
          <cell r="A187" t="str">
            <v>AT</v>
          </cell>
          <cell r="B187" t="str">
            <v>AT_GW_AT013</v>
          </cell>
          <cell r="C187">
            <v>1993</v>
          </cell>
          <cell r="D187" t="str">
            <v>Nitrate</v>
          </cell>
          <cell r="E187" t="str">
            <v>mg/l</v>
          </cell>
          <cell r="F187">
            <v>32</v>
          </cell>
          <cell r="G187">
            <v>34.484000000000002</v>
          </cell>
          <cell r="H187">
            <v>7.4</v>
          </cell>
          <cell r="I187">
            <v>89</v>
          </cell>
          <cell r="J187">
            <v>37</v>
          </cell>
          <cell r="K187">
            <v>19.625</v>
          </cell>
          <cell r="L187">
            <v>42.75</v>
          </cell>
        </row>
        <row r="188">
          <cell r="A188" t="str">
            <v>AT</v>
          </cell>
          <cell r="B188" t="str">
            <v>AT_GW_AT013</v>
          </cell>
          <cell r="C188">
            <v>1994</v>
          </cell>
          <cell r="D188" t="str">
            <v>Nitrate</v>
          </cell>
          <cell r="E188" t="str">
            <v>mg/l</v>
          </cell>
          <cell r="F188">
            <v>32</v>
          </cell>
          <cell r="G188">
            <v>36.783000000000001</v>
          </cell>
          <cell r="H188">
            <v>8</v>
          </cell>
          <cell r="I188">
            <v>96</v>
          </cell>
          <cell r="J188">
            <v>37.950000000000003</v>
          </cell>
          <cell r="K188">
            <v>20.95</v>
          </cell>
          <cell r="L188">
            <v>45.05</v>
          </cell>
        </row>
        <row r="189">
          <cell r="A189" t="str">
            <v>AT</v>
          </cell>
          <cell r="B189" t="str">
            <v>AT_GW_AT013</v>
          </cell>
          <cell r="C189">
            <v>1995</v>
          </cell>
          <cell r="D189" t="str">
            <v>Nitrate</v>
          </cell>
          <cell r="E189" t="str">
            <v>mg/l</v>
          </cell>
          <cell r="F189">
            <v>32</v>
          </cell>
          <cell r="G189">
            <v>34.045000000000002</v>
          </cell>
          <cell r="H189">
            <v>8.6999999999999993</v>
          </cell>
          <cell r="I189">
            <v>79.2</v>
          </cell>
          <cell r="J189">
            <v>37.15</v>
          </cell>
          <cell r="K189">
            <v>19.5</v>
          </cell>
          <cell r="L189">
            <v>42.325000000000003</v>
          </cell>
        </row>
        <row r="190">
          <cell r="A190" t="str">
            <v>AT</v>
          </cell>
          <cell r="B190" t="str">
            <v>AT_GW_AT013</v>
          </cell>
          <cell r="C190">
            <v>1996</v>
          </cell>
          <cell r="D190" t="str">
            <v>Nitrate</v>
          </cell>
          <cell r="E190" t="str">
            <v>mg/l</v>
          </cell>
          <cell r="F190">
            <v>32</v>
          </cell>
          <cell r="G190">
            <v>34.167999999999999</v>
          </cell>
          <cell r="H190">
            <v>10.199999999999999</v>
          </cell>
          <cell r="I190">
            <v>61.6</v>
          </cell>
          <cell r="J190">
            <v>35.700000000000003</v>
          </cell>
          <cell r="K190">
            <v>22.25</v>
          </cell>
          <cell r="L190">
            <v>43.25</v>
          </cell>
        </row>
        <row r="191">
          <cell r="A191" t="str">
            <v>AT</v>
          </cell>
          <cell r="B191" t="str">
            <v>AT_GW_AT013</v>
          </cell>
          <cell r="C191">
            <v>1997</v>
          </cell>
          <cell r="D191" t="str">
            <v>Nitrate</v>
          </cell>
          <cell r="E191" t="str">
            <v>mg/l</v>
          </cell>
          <cell r="F191">
            <v>32</v>
          </cell>
          <cell r="G191">
            <v>33.802999999999997</v>
          </cell>
          <cell r="H191">
            <v>8.1999999999999993</v>
          </cell>
          <cell r="I191">
            <v>76.2</v>
          </cell>
          <cell r="J191">
            <v>36.049999999999997</v>
          </cell>
          <cell r="K191">
            <v>22.475000000000001</v>
          </cell>
          <cell r="L191">
            <v>43.3</v>
          </cell>
        </row>
        <row r="192">
          <cell r="A192" t="str">
            <v>AT</v>
          </cell>
          <cell r="B192" t="str">
            <v>AT_GW_AT013</v>
          </cell>
          <cell r="C192">
            <v>1998</v>
          </cell>
          <cell r="D192" t="str">
            <v>Nitrate</v>
          </cell>
          <cell r="E192" t="str">
            <v>mg/l</v>
          </cell>
          <cell r="F192">
            <v>32</v>
          </cell>
          <cell r="G192">
            <v>28.786999999999999</v>
          </cell>
          <cell r="H192">
            <v>4.0999999999999996</v>
          </cell>
          <cell r="I192">
            <v>88.6</v>
          </cell>
          <cell r="J192">
            <v>30.05</v>
          </cell>
          <cell r="K192">
            <v>16.899999999999999</v>
          </cell>
          <cell r="L192">
            <v>38.1</v>
          </cell>
        </row>
        <row r="193">
          <cell r="A193" t="str">
            <v>AT</v>
          </cell>
          <cell r="B193" t="str">
            <v>AT_GW_AT013</v>
          </cell>
          <cell r="C193">
            <v>1999</v>
          </cell>
          <cell r="D193" t="str">
            <v>Nitrate</v>
          </cell>
          <cell r="E193" t="str">
            <v>mg/l</v>
          </cell>
          <cell r="F193">
            <v>32</v>
          </cell>
          <cell r="G193">
            <v>29.553000000000001</v>
          </cell>
          <cell r="H193">
            <v>6.2</v>
          </cell>
          <cell r="I193">
            <v>71.599999999999994</v>
          </cell>
          <cell r="J193">
            <v>28.8</v>
          </cell>
          <cell r="K193">
            <v>18.7</v>
          </cell>
          <cell r="L193">
            <v>37.549999999999997</v>
          </cell>
        </row>
        <row r="194">
          <cell r="A194" t="str">
            <v>AT</v>
          </cell>
          <cell r="B194" t="str">
            <v>AT_GW_AT013</v>
          </cell>
          <cell r="C194">
            <v>2000</v>
          </cell>
          <cell r="D194" t="str">
            <v>Nitrate</v>
          </cell>
          <cell r="E194" t="str">
            <v>mg/l</v>
          </cell>
          <cell r="F194">
            <v>32</v>
          </cell>
          <cell r="G194">
            <v>27.334</v>
          </cell>
          <cell r="H194">
            <v>4.5999999999999996</v>
          </cell>
          <cell r="I194">
            <v>64</v>
          </cell>
          <cell r="J194">
            <v>28.9</v>
          </cell>
          <cell r="K194">
            <v>18.25</v>
          </cell>
          <cell r="L194">
            <v>34.774999999999999</v>
          </cell>
        </row>
        <row r="195">
          <cell r="A195" t="str">
            <v>AT</v>
          </cell>
          <cell r="B195" t="str">
            <v>AT_GW_AT013</v>
          </cell>
          <cell r="C195">
            <v>2001</v>
          </cell>
          <cell r="D195" t="str">
            <v>Nitrate</v>
          </cell>
          <cell r="E195" t="str">
            <v>mg/l</v>
          </cell>
          <cell r="F195">
            <v>32</v>
          </cell>
          <cell r="G195">
            <v>27.78</v>
          </cell>
          <cell r="H195">
            <v>5.7</v>
          </cell>
          <cell r="I195">
            <v>45</v>
          </cell>
          <cell r="J195">
            <v>28.85</v>
          </cell>
          <cell r="K195">
            <v>19.8</v>
          </cell>
          <cell r="L195">
            <v>36.1</v>
          </cell>
        </row>
        <row r="196">
          <cell r="A196" t="str">
            <v>AT</v>
          </cell>
          <cell r="B196" t="str">
            <v>AT_GW_AT013</v>
          </cell>
          <cell r="C196">
            <v>2002</v>
          </cell>
          <cell r="D196" t="str">
            <v>Nitrate</v>
          </cell>
          <cell r="E196" t="str">
            <v>mg/l</v>
          </cell>
          <cell r="F196">
            <v>31</v>
          </cell>
          <cell r="G196">
            <v>29.53</v>
          </cell>
          <cell r="H196">
            <v>0.25</v>
          </cell>
          <cell r="I196">
            <v>53.9</v>
          </cell>
          <cell r="J196">
            <v>30.4</v>
          </cell>
          <cell r="K196">
            <v>21.574999999999999</v>
          </cell>
          <cell r="L196">
            <v>37.65</v>
          </cell>
        </row>
        <row r="197">
          <cell r="A197" t="str">
            <v>AT</v>
          </cell>
          <cell r="B197" t="str">
            <v>AT_GW_AT013</v>
          </cell>
          <cell r="C197">
            <v>2003</v>
          </cell>
          <cell r="D197" t="str">
            <v>Nitrate</v>
          </cell>
          <cell r="E197" t="str">
            <v>mg/l</v>
          </cell>
          <cell r="F197">
            <v>32</v>
          </cell>
          <cell r="G197">
            <v>25.638000000000002</v>
          </cell>
          <cell r="H197">
            <v>0.25</v>
          </cell>
          <cell r="I197">
            <v>47.6</v>
          </cell>
          <cell r="J197">
            <v>25.45</v>
          </cell>
          <cell r="K197">
            <v>18.524999999999999</v>
          </cell>
          <cell r="L197">
            <v>32.475000000000001</v>
          </cell>
        </row>
        <row r="198">
          <cell r="A198" t="str">
            <v>AT</v>
          </cell>
          <cell r="B198" t="str">
            <v>AT_GW_AT013</v>
          </cell>
          <cell r="C198">
            <v>2004</v>
          </cell>
          <cell r="D198" t="str">
            <v>Nitrate</v>
          </cell>
          <cell r="E198" t="str">
            <v>mg/l</v>
          </cell>
          <cell r="F198">
            <v>32</v>
          </cell>
          <cell r="G198">
            <v>24.158999999999999</v>
          </cell>
          <cell r="H198">
            <v>4.0999999999999996</v>
          </cell>
          <cell r="I198">
            <v>44.9</v>
          </cell>
          <cell r="J198">
            <v>24.5</v>
          </cell>
          <cell r="K198">
            <v>15.05</v>
          </cell>
          <cell r="L198">
            <v>32.049999999999997</v>
          </cell>
        </row>
        <row r="199">
          <cell r="A199" t="str">
            <v>AT</v>
          </cell>
          <cell r="B199" t="str">
            <v>AT_GW_AT013</v>
          </cell>
          <cell r="C199">
            <v>2005</v>
          </cell>
          <cell r="D199" t="str">
            <v>Nitrate</v>
          </cell>
          <cell r="E199" t="str">
            <v>mg/l</v>
          </cell>
          <cell r="F199">
            <v>31</v>
          </cell>
          <cell r="G199">
            <v>25.827999999999999</v>
          </cell>
          <cell r="H199">
            <v>0.5</v>
          </cell>
          <cell r="I199">
            <v>48.7</v>
          </cell>
          <cell r="J199">
            <v>26.7</v>
          </cell>
          <cell r="K199">
            <v>19.55</v>
          </cell>
          <cell r="L199">
            <v>31.95</v>
          </cell>
        </row>
        <row r="200">
          <cell r="A200" t="str">
            <v>AT</v>
          </cell>
          <cell r="B200" t="str">
            <v>AT_GW_AT014</v>
          </cell>
          <cell r="C200">
            <v>1995</v>
          </cell>
          <cell r="D200" t="str">
            <v>Nitrate</v>
          </cell>
          <cell r="E200" t="str">
            <v>mg/l</v>
          </cell>
          <cell r="F200">
            <v>1</v>
          </cell>
          <cell r="G200">
            <v>1.9</v>
          </cell>
          <cell r="H200">
            <v>1.9</v>
          </cell>
          <cell r="I200">
            <v>1.9</v>
          </cell>
          <cell r="J200">
            <v>1.9</v>
          </cell>
          <cell r="K200">
            <v>1.9</v>
          </cell>
          <cell r="L200">
            <v>1.9</v>
          </cell>
        </row>
        <row r="201">
          <cell r="A201" t="str">
            <v>AT</v>
          </cell>
          <cell r="B201" t="str">
            <v>AT_GW_AT014</v>
          </cell>
          <cell r="C201">
            <v>1996</v>
          </cell>
          <cell r="D201" t="str">
            <v>Nitrate</v>
          </cell>
          <cell r="E201" t="str">
            <v>mg/l</v>
          </cell>
          <cell r="F201">
            <v>4</v>
          </cell>
          <cell r="G201">
            <v>1.92</v>
          </cell>
          <cell r="H201">
            <v>1.3</v>
          </cell>
          <cell r="I201">
            <v>2.6</v>
          </cell>
          <cell r="J201">
            <v>1.9</v>
          </cell>
          <cell r="K201">
            <v>1.7</v>
          </cell>
          <cell r="L201">
            <v>2.2749999999999999</v>
          </cell>
        </row>
        <row r="202">
          <cell r="A202" t="str">
            <v>AT</v>
          </cell>
          <cell r="B202" t="str">
            <v>AT_GW_AT014</v>
          </cell>
          <cell r="C202">
            <v>1997</v>
          </cell>
          <cell r="D202" t="str">
            <v>Nitrate</v>
          </cell>
          <cell r="E202" t="str">
            <v>mg/l</v>
          </cell>
          <cell r="F202">
            <v>5</v>
          </cell>
          <cell r="G202">
            <v>2.4529999999999998</v>
          </cell>
          <cell r="H202">
            <v>1</v>
          </cell>
          <cell r="I202">
            <v>5.0999999999999996</v>
          </cell>
          <cell r="J202">
            <v>2.2000000000000002</v>
          </cell>
          <cell r="K202">
            <v>1.8</v>
          </cell>
          <cell r="L202">
            <v>3</v>
          </cell>
        </row>
        <row r="203">
          <cell r="A203" t="str">
            <v>AT</v>
          </cell>
          <cell r="B203" t="str">
            <v>AT_GW_AT014</v>
          </cell>
          <cell r="C203">
            <v>1998</v>
          </cell>
          <cell r="D203" t="str">
            <v>Nitrate</v>
          </cell>
          <cell r="E203" t="str">
            <v>mg/l</v>
          </cell>
          <cell r="F203">
            <v>5</v>
          </cell>
          <cell r="G203">
            <v>2.1259999999999999</v>
          </cell>
          <cell r="H203">
            <v>1</v>
          </cell>
          <cell r="I203">
            <v>4.5999999999999996</v>
          </cell>
          <cell r="J203">
            <v>1.77</v>
          </cell>
          <cell r="K203">
            <v>1.6639999999999999</v>
          </cell>
          <cell r="L203">
            <v>2.1749999999999998</v>
          </cell>
        </row>
        <row r="204">
          <cell r="A204" t="str">
            <v>AT</v>
          </cell>
          <cell r="B204" t="str">
            <v>AT_GW_AT014</v>
          </cell>
          <cell r="C204">
            <v>1999</v>
          </cell>
          <cell r="D204" t="str">
            <v>Nitrate</v>
          </cell>
          <cell r="E204" t="str">
            <v>mg/l</v>
          </cell>
          <cell r="F204">
            <v>5</v>
          </cell>
          <cell r="G204">
            <v>3.14</v>
          </cell>
          <cell r="H204">
            <v>1.2</v>
          </cell>
          <cell r="I204">
            <v>5.7</v>
          </cell>
          <cell r="J204">
            <v>3.1</v>
          </cell>
          <cell r="K204">
            <v>1.9</v>
          </cell>
          <cell r="L204">
            <v>4.125</v>
          </cell>
        </row>
        <row r="205">
          <cell r="A205" t="str">
            <v>AT</v>
          </cell>
          <cell r="B205" t="str">
            <v>AT_GW_AT014</v>
          </cell>
          <cell r="C205">
            <v>2000</v>
          </cell>
          <cell r="D205" t="str">
            <v>Nitrate</v>
          </cell>
          <cell r="E205" t="str">
            <v>mg/l</v>
          </cell>
          <cell r="F205">
            <v>5</v>
          </cell>
          <cell r="G205">
            <v>2.556</v>
          </cell>
          <cell r="H205">
            <v>1.2</v>
          </cell>
          <cell r="I205">
            <v>7.2</v>
          </cell>
          <cell r="J205">
            <v>2.15</v>
          </cell>
          <cell r="K205">
            <v>1.65</v>
          </cell>
          <cell r="L205">
            <v>2.875</v>
          </cell>
        </row>
        <row r="206">
          <cell r="A206" t="str">
            <v>AT</v>
          </cell>
          <cell r="B206" t="str">
            <v>AT_GW_AT014</v>
          </cell>
          <cell r="C206">
            <v>2001</v>
          </cell>
          <cell r="D206" t="str">
            <v>Nitrate</v>
          </cell>
          <cell r="E206" t="str">
            <v>mg/l</v>
          </cell>
          <cell r="F206">
            <v>4</v>
          </cell>
          <cell r="G206">
            <v>2.056</v>
          </cell>
          <cell r="H206">
            <v>1</v>
          </cell>
          <cell r="I206">
            <v>4.2</v>
          </cell>
          <cell r="J206">
            <v>2</v>
          </cell>
          <cell r="K206">
            <v>1.423</v>
          </cell>
          <cell r="L206">
            <v>2.4500000000000002</v>
          </cell>
        </row>
        <row r="207">
          <cell r="A207" t="str">
            <v>AT</v>
          </cell>
          <cell r="B207" t="str">
            <v>AT_GW_AT014</v>
          </cell>
          <cell r="C207">
            <v>2002</v>
          </cell>
          <cell r="D207" t="str">
            <v>Nitrate</v>
          </cell>
          <cell r="E207" t="str">
            <v>mg/l</v>
          </cell>
          <cell r="F207">
            <v>5</v>
          </cell>
          <cell r="G207">
            <v>1.65</v>
          </cell>
          <cell r="H207">
            <v>0.25</v>
          </cell>
          <cell r="I207">
            <v>3.41</v>
          </cell>
          <cell r="J207">
            <v>1.4750000000000001</v>
          </cell>
          <cell r="K207">
            <v>1.2150000000000001</v>
          </cell>
          <cell r="L207">
            <v>2.3849999999999998</v>
          </cell>
        </row>
        <row r="208">
          <cell r="A208" t="str">
            <v>AT</v>
          </cell>
          <cell r="B208" t="str">
            <v>AT_GW_AT014</v>
          </cell>
          <cell r="C208">
            <v>2003</v>
          </cell>
          <cell r="D208" t="str">
            <v>Nitrate</v>
          </cell>
          <cell r="E208" t="str">
            <v>mg/l</v>
          </cell>
          <cell r="F208">
            <v>4</v>
          </cell>
          <cell r="G208">
            <v>2.2509999999999999</v>
          </cell>
          <cell r="H208">
            <v>0.25</v>
          </cell>
          <cell r="I208">
            <v>4.62</v>
          </cell>
          <cell r="J208">
            <v>2.0249999999999999</v>
          </cell>
          <cell r="K208">
            <v>1.7729999999999999</v>
          </cell>
          <cell r="L208">
            <v>2.7050000000000001</v>
          </cell>
        </row>
        <row r="209">
          <cell r="A209" t="str">
            <v>AT</v>
          </cell>
          <cell r="B209" t="str">
            <v>AT_GW_AT014</v>
          </cell>
          <cell r="C209">
            <v>2004</v>
          </cell>
          <cell r="D209" t="str">
            <v>Nitrate</v>
          </cell>
          <cell r="E209" t="str">
            <v>mg/l</v>
          </cell>
          <cell r="F209">
            <v>5</v>
          </cell>
          <cell r="G209">
            <v>2.3610000000000002</v>
          </cell>
          <cell r="H209">
            <v>0.25</v>
          </cell>
          <cell r="I209">
            <v>5.8</v>
          </cell>
          <cell r="J209">
            <v>2.1</v>
          </cell>
          <cell r="K209">
            <v>1.4</v>
          </cell>
          <cell r="L209">
            <v>3.11</v>
          </cell>
        </row>
        <row r="210">
          <cell r="A210" t="str">
            <v>AT</v>
          </cell>
          <cell r="B210" t="str">
            <v>AT_GW_AT014</v>
          </cell>
          <cell r="C210">
            <v>2005</v>
          </cell>
          <cell r="D210" t="str">
            <v>Nitrate</v>
          </cell>
          <cell r="E210" t="str">
            <v>mg/l</v>
          </cell>
          <cell r="F210">
            <v>4</v>
          </cell>
          <cell r="G210">
            <v>2.2530000000000001</v>
          </cell>
          <cell r="H210">
            <v>0.5</v>
          </cell>
          <cell r="I210">
            <v>4.5999999999999996</v>
          </cell>
          <cell r="J210">
            <v>2</v>
          </cell>
          <cell r="K210">
            <v>1.4</v>
          </cell>
          <cell r="L210">
            <v>3.2</v>
          </cell>
        </row>
        <row r="211">
          <cell r="A211" t="str">
            <v>BE</v>
          </cell>
          <cell r="B211" t="str">
            <v>BE_GW_BE001</v>
          </cell>
          <cell r="C211">
            <v>2004</v>
          </cell>
          <cell r="D211" t="str">
            <v>Nitrate</v>
          </cell>
          <cell r="E211" t="str">
            <v>mg/l</v>
          </cell>
          <cell r="F211">
            <v>11</v>
          </cell>
          <cell r="G211">
            <v>10.135999999999999</v>
          </cell>
          <cell r="H211">
            <v>0.5</v>
          </cell>
          <cell r="I211">
            <v>57</v>
          </cell>
          <cell r="K211">
            <v>0.5</v>
          </cell>
          <cell r="L211">
            <v>1</v>
          </cell>
        </row>
        <row r="212">
          <cell r="A212" t="str">
            <v>BE</v>
          </cell>
          <cell r="B212" t="str">
            <v>BE_GW_BE002</v>
          </cell>
          <cell r="C212">
            <v>2003</v>
          </cell>
          <cell r="D212" t="str">
            <v>Nitrate</v>
          </cell>
          <cell r="E212" t="str">
            <v>mg/l</v>
          </cell>
          <cell r="F212">
            <v>1</v>
          </cell>
          <cell r="G212">
            <v>99.82</v>
          </cell>
          <cell r="H212">
            <v>99.82</v>
          </cell>
          <cell r="I212">
            <v>99.82</v>
          </cell>
          <cell r="K212">
            <v>99.82</v>
          </cell>
          <cell r="L212">
            <v>99.82</v>
          </cell>
        </row>
        <row r="213">
          <cell r="A213" t="str">
            <v>BE</v>
          </cell>
          <cell r="B213" t="str">
            <v>BE_GW_BE002</v>
          </cell>
          <cell r="C213">
            <v>2004</v>
          </cell>
          <cell r="D213" t="str">
            <v>Nitrate</v>
          </cell>
          <cell r="E213" t="str">
            <v>mg/l</v>
          </cell>
          <cell r="F213">
            <v>31</v>
          </cell>
          <cell r="G213">
            <v>12.871</v>
          </cell>
          <cell r="H213">
            <v>0.5</v>
          </cell>
          <cell r="I213">
            <v>126</v>
          </cell>
          <cell r="K213">
            <v>0.5</v>
          </cell>
          <cell r="L213">
            <v>1</v>
          </cell>
        </row>
        <row r="214">
          <cell r="A214" t="str">
            <v>BE</v>
          </cell>
          <cell r="B214" t="str">
            <v>BE_GW_BE003</v>
          </cell>
          <cell r="C214">
            <v>2004</v>
          </cell>
          <cell r="D214" t="str">
            <v>Nitrate</v>
          </cell>
          <cell r="E214" t="str">
            <v>mg/l</v>
          </cell>
          <cell r="F214">
            <v>27</v>
          </cell>
          <cell r="G214">
            <v>41.704000000000001</v>
          </cell>
          <cell r="H214">
            <v>0.5</v>
          </cell>
          <cell r="I214">
            <v>273</v>
          </cell>
          <cell r="K214">
            <v>1</v>
          </cell>
          <cell r="L214">
            <v>57</v>
          </cell>
        </row>
        <row r="215">
          <cell r="A215" t="str">
            <v>BE</v>
          </cell>
          <cell r="B215" t="str">
            <v>BE_GW_BE004</v>
          </cell>
          <cell r="C215">
            <v>2003</v>
          </cell>
          <cell r="D215" t="str">
            <v>Nitrate</v>
          </cell>
          <cell r="E215" t="str">
            <v>mg/l</v>
          </cell>
          <cell r="F215">
            <v>15</v>
          </cell>
          <cell r="G215">
            <v>101.76900000000001</v>
          </cell>
          <cell r="H215">
            <v>21.38</v>
          </cell>
          <cell r="I215">
            <v>329.13</v>
          </cell>
          <cell r="K215">
            <v>23.59</v>
          </cell>
          <cell r="L215">
            <v>118.28</v>
          </cell>
        </row>
        <row r="216">
          <cell r="A216" t="str">
            <v>BE</v>
          </cell>
          <cell r="B216" t="str">
            <v>BE_GW_BE004</v>
          </cell>
          <cell r="C216">
            <v>2004</v>
          </cell>
          <cell r="D216" t="str">
            <v>Nitrate</v>
          </cell>
          <cell r="E216" t="str">
            <v>mg/l</v>
          </cell>
          <cell r="F216">
            <v>296</v>
          </cell>
          <cell r="G216">
            <v>35.728000000000002</v>
          </cell>
          <cell r="H216">
            <v>0.5</v>
          </cell>
          <cell r="I216">
            <v>262</v>
          </cell>
          <cell r="K216">
            <v>1</v>
          </cell>
          <cell r="L216">
            <v>57</v>
          </cell>
        </row>
        <row r="217">
          <cell r="A217" t="str">
            <v>BE</v>
          </cell>
          <cell r="B217" t="str">
            <v>BE_GW_BE007</v>
          </cell>
          <cell r="C217">
            <v>2003</v>
          </cell>
          <cell r="D217" t="str">
            <v>Nitrate</v>
          </cell>
          <cell r="E217" t="str">
            <v>mg/l</v>
          </cell>
          <cell r="F217">
            <v>7</v>
          </cell>
          <cell r="G217">
            <v>3.427</v>
          </cell>
          <cell r="H217">
            <v>1.1499999999999999</v>
          </cell>
          <cell r="I217">
            <v>14.56</v>
          </cell>
          <cell r="K217">
            <v>1.37</v>
          </cell>
          <cell r="L217">
            <v>1.64</v>
          </cell>
        </row>
        <row r="218">
          <cell r="A218" t="str">
            <v>BE</v>
          </cell>
          <cell r="B218" t="str">
            <v>BE_GW_BE007</v>
          </cell>
          <cell r="C218">
            <v>2004</v>
          </cell>
          <cell r="D218" t="str">
            <v>Nitrate</v>
          </cell>
          <cell r="E218" t="str">
            <v>mg/l</v>
          </cell>
          <cell r="F218">
            <v>137</v>
          </cell>
          <cell r="G218">
            <v>33.197000000000003</v>
          </cell>
          <cell r="H218">
            <v>0.5</v>
          </cell>
          <cell r="I218">
            <v>174</v>
          </cell>
          <cell r="K218">
            <v>0.5</v>
          </cell>
          <cell r="L218">
            <v>56</v>
          </cell>
        </row>
        <row r="219">
          <cell r="A219" t="str">
            <v>BE</v>
          </cell>
          <cell r="B219" t="str">
            <v>BE_GW_BE010</v>
          </cell>
          <cell r="C219">
            <v>2004</v>
          </cell>
          <cell r="D219" t="str">
            <v>Nitrate</v>
          </cell>
          <cell r="E219" t="str">
            <v>mg/l</v>
          </cell>
          <cell r="F219">
            <v>171</v>
          </cell>
          <cell r="G219">
            <v>30.962</v>
          </cell>
          <cell r="H219">
            <v>0.5</v>
          </cell>
          <cell r="I219">
            <v>351</v>
          </cell>
          <cell r="K219">
            <v>1</v>
          </cell>
          <cell r="L219">
            <v>38</v>
          </cell>
        </row>
        <row r="220">
          <cell r="A220" t="str">
            <v>BE</v>
          </cell>
          <cell r="B220" t="str">
            <v>BE_GW_BE012</v>
          </cell>
          <cell r="C220">
            <v>2004</v>
          </cell>
          <cell r="D220" t="str">
            <v>Nitrate</v>
          </cell>
          <cell r="E220" t="str">
            <v>mg/l</v>
          </cell>
          <cell r="F220">
            <v>79</v>
          </cell>
          <cell r="G220">
            <v>20.385999999999999</v>
          </cell>
          <cell r="H220">
            <v>0.5</v>
          </cell>
          <cell r="I220">
            <v>51</v>
          </cell>
          <cell r="K220">
            <v>0.5</v>
          </cell>
          <cell r="L220">
            <v>34</v>
          </cell>
        </row>
        <row r="221">
          <cell r="A221" t="str">
            <v>BE</v>
          </cell>
          <cell r="B221" t="str">
            <v>BE_GW_BE021</v>
          </cell>
          <cell r="C221">
            <v>2003</v>
          </cell>
          <cell r="D221" t="str">
            <v>Nitrate</v>
          </cell>
          <cell r="E221" t="str">
            <v>mg/l</v>
          </cell>
          <cell r="F221">
            <v>184</v>
          </cell>
          <cell r="G221">
            <v>41.03</v>
          </cell>
          <cell r="H221">
            <v>0.5</v>
          </cell>
          <cell r="I221">
            <v>613.54999999999995</v>
          </cell>
          <cell r="K221">
            <v>1.64</v>
          </cell>
          <cell r="L221">
            <v>46.17</v>
          </cell>
        </row>
        <row r="222">
          <cell r="A222" t="str">
            <v>BE</v>
          </cell>
          <cell r="B222" t="str">
            <v>BE_GW_BE021</v>
          </cell>
          <cell r="C222">
            <v>2004</v>
          </cell>
          <cell r="D222" t="str">
            <v>Nitrate</v>
          </cell>
          <cell r="E222" t="str">
            <v>mg/l</v>
          </cell>
          <cell r="F222">
            <v>668</v>
          </cell>
          <cell r="G222">
            <v>39.987000000000002</v>
          </cell>
          <cell r="H222">
            <v>0.5</v>
          </cell>
          <cell r="I222">
            <v>708.95</v>
          </cell>
          <cell r="K222">
            <v>0.5</v>
          </cell>
          <cell r="L222">
            <v>45.95</v>
          </cell>
        </row>
        <row r="223">
          <cell r="A223" t="str">
            <v>BE</v>
          </cell>
          <cell r="B223" t="str">
            <v>BE_GW_BE022</v>
          </cell>
          <cell r="C223">
            <v>2003</v>
          </cell>
          <cell r="D223" t="str">
            <v>Nitrate</v>
          </cell>
          <cell r="E223" t="str">
            <v>mg/l</v>
          </cell>
          <cell r="F223">
            <v>321</v>
          </cell>
          <cell r="G223">
            <v>50.744999999999997</v>
          </cell>
          <cell r="H223">
            <v>5</v>
          </cell>
          <cell r="I223">
            <v>409.57</v>
          </cell>
          <cell r="K223">
            <v>1.73</v>
          </cell>
          <cell r="L223">
            <v>64.19</v>
          </cell>
        </row>
        <row r="224">
          <cell r="A224" t="str">
            <v>BE</v>
          </cell>
          <cell r="B224" t="str">
            <v>BE_GW_BE022</v>
          </cell>
          <cell r="C224">
            <v>2004</v>
          </cell>
          <cell r="D224" t="str">
            <v>Nitrate</v>
          </cell>
          <cell r="E224" t="str">
            <v>mg/l</v>
          </cell>
          <cell r="F224">
            <v>1027</v>
          </cell>
          <cell r="G224">
            <v>46.170999999999999</v>
          </cell>
          <cell r="H224">
            <v>0.5</v>
          </cell>
          <cell r="I224">
            <v>647.51</v>
          </cell>
          <cell r="K224">
            <v>0.5</v>
          </cell>
          <cell r="L224">
            <v>53.7</v>
          </cell>
        </row>
        <row r="225">
          <cell r="A225" t="str">
            <v>BE</v>
          </cell>
          <cell r="B225" t="str">
            <v>BE_GW_BE024</v>
          </cell>
          <cell r="C225">
            <v>2003</v>
          </cell>
          <cell r="D225" t="str">
            <v>Nitrate</v>
          </cell>
          <cell r="E225" t="str">
            <v>mg/l</v>
          </cell>
          <cell r="F225">
            <v>60</v>
          </cell>
          <cell r="G225">
            <v>29.146999999999998</v>
          </cell>
          <cell r="H225">
            <v>0.5</v>
          </cell>
          <cell r="I225">
            <v>297.79000000000002</v>
          </cell>
          <cell r="K225">
            <v>0.5</v>
          </cell>
          <cell r="L225">
            <v>30.1</v>
          </cell>
        </row>
        <row r="226">
          <cell r="A226" t="str">
            <v>BE</v>
          </cell>
          <cell r="B226" t="str">
            <v>BE_GW_BE024</v>
          </cell>
          <cell r="C226">
            <v>2004</v>
          </cell>
          <cell r="D226" t="str">
            <v>Nitrate</v>
          </cell>
          <cell r="E226" t="str">
            <v>mg/l</v>
          </cell>
          <cell r="F226">
            <v>263</v>
          </cell>
          <cell r="G226">
            <v>26.986000000000001</v>
          </cell>
          <cell r="H226">
            <v>0.5</v>
          </cell>
          <cell r="I226">
            <v>301.38</v>
          </cell>
          <cell r="K226">
            <v>0.5</v>
          </cell>
          <cell r="L226">
            <v>30.59</v>
          </cell>
        </row>
        <row r="227">
          <cell r="A227" t="str">
            <v>BE</v>
          </cell>
          <cell r="B227" t="str">
            <v>BE_GW_BE026</v>
          </cell>
          <cell r="C227">
            <v>2003</v>
          </cell>
          <cell r="D227" t="str">
            <v>Nitrate</v>
          </cell>
          <cell r="E227" t="str">
            <v>mg/l</v>
          </cell>
          <cell r="F227">
            <v>52</v>
          </cell>
          <cell r="G227">
            <v>102.99</v>
          </cell>
          <cell r="H227">
            <v>0.5</v>
          </cell>
          <cell r="I227">
            <v>722.81</v>
          </cell>
          <cell r="K227">
            <v>3.54</v>
          </cell>
          <cell r="L227">
            <v>134.62</v>
          </cell>
        </row>
        <row r="228">
          <cell r="A228" t="str">
            <v>BE</v>
          </cell>
          <cell r="B228" t="str">
            <v>BE_GW_BE026</v>
          </cell>
          <cell r="C228">
            <v>2004</v>
          </cell>
          <cell r="D228" t="str">
            <v>Nitrate</v>
          </cell>
          <cell r="E228" t="str">
            <v>mg/l</v>
          </cell>
          <cell r="F228">
            <v>247</v>
          </cell>
          <cell r="G228">
            <v>53.152000000000001</v>
          </cell>
          <cell r="H228">
            <v>0.5</v>
          </cell>
          <cell r="I228">
            <v>624.30999999999995</v>
          </cell>
          <cell r="K228">
            <v>0.5</v>
          </cell>
          <cell r="L228">
            <v>49.14</v>
          </cell>
        </row>
        <row r="229">
          <cell r="A229" t="str">
            <v>BE</v>
          </cell>
          <cell r="B229" t="str">
            <v>BE_GW_BE028</v>
          </cell>
          <cell r="C229">
            <v>2003</v>
          </cell>
          <cell r="D229" t="str">
            <v>Nitrate</v>
          </cell>
          <cell r="E229" t="str">
            <v>mg/l</v>
          </cell>
          <cell r="F229">
            <v>82</v>
          </cell>
          <cell r="G229">
            <v>80.087999999999994</v>
          </cell>
          <cell r="H229">
            <v>0.5</v>
          </cell>
          <cell r="I229">
            <v>843.26</v>
          </cell>
          <cell r="K229">
            <v>4.43</v>
          </cell>
          <cell r="L229">
            <v>108.77</v>
          </cell>
        </row>
        <row r="230">
          <cell r="A230" t="str">
            <v>BE</v>
          </cell>
          <cell r="B230" t="str">
            <v>BE_GW_BE028</v>
          </cell>
          <cell r="C230">
            <v>2004</v>
          </cell>
          <cell r="D230" t="str">
            <v>Nitrate</v>
          </cell>
          <cell r="E230" t="str">
            <v>mg/l</v>
          </cell>
          <cell r="F230">
            <v>349</v>
          </cell>
          <cell r="G230">
            <v>82.11</v>
          </cell>
          <cell r="H230">
            <v>0.5</v>
          </cell>
          <cell r="I230">
            <v>810.86</v>
          </cell>
          <cell r="K230">
            <v>2.12</v>
          </cell>
          <cell r="L230">
            <v>85</v>
          </cell>
        </row>
        <row r="231">
          <cell r="A231" t="str">
            <v>BE</v>
          </cell>
          <cell r="B231" t="str">
            <v>BE_GW_BE031</v>
          </cell>
          <cell r="C231">
            <v>2003</v>
          </cell>
          <cell r="D231" t="str">
            <v>Nitrate</v>
          </cell>
          <cell r="E231" t="str">
            <v>mg/l</v>
          </cell>
          <cell r="F231">
            <v>133</v>
          </cell>
          <cell r="G231">
            <v>13.35</v>
          </cell>
          <cell r="H231">
            <v>0.5</v>
          </cell>
          <cell r="I231">
            <v>214.7</v>
          </cell>
          <cell r="K231">
            <v>0.5</v>
          </cell>
          <cell r="L231">
            <v>8.01</v>
          </cell>
        </row>
        <row r="232">
          <cell r="A232" t="str">
            <v>BE</v>
          </cell>
          <cell r="B232" t="str">
            <v>BE_GW_BE031</v>
          </cell>
          <cell r="C232">
            <v>2004</v>
          </cell>
          <cell r="D232" t="str">
            <v>Nitrate</v>
          </cell>
          <cell r="E232" t="str">
            <v>mg/l</v>
          </cell>
          <cell r="F232">
            <v>923</v>
          </cell>
          <cell r="G232">
            <v>23.065999999999999</v>
          </cell>
          <cell r="H232">
            <v>0.5</v>
          </cell>
          <cell r="I232">
            <v>358.62</v>
          </cell>
          <cell r="K232">
            <v>0.5</v>
          </cell>
          <cell r="L232">
            <v>15</v>
          </cell>
        </row>
        <row r="233">
          <cell r="A233" t="str">
            <v>BE</v>
          </cell>
          <cell r="B233" t="str">
            <v>BE_GW_BE033</v>
          </cell>
          <cell r="C233">
            <v>2003</v>
          </cell>
          <cell r="D233" t="str">
            <v>Nitrate</v>
          </cell>
          <cell r="E233" t="str">
            <v>mg/l</v>
          </cell>
          <cell r="F233">
            <v>43</v>
          </cell>
          <cell r="G233">
            <v>48.307000000000002</v>
          </cell>
          <cell r="H233">
            <v>0.5</v>
          </cell>
          <cell r="I233">
            <v>342.72</v>
          </cell>
          <cell r="K233">
            <v>0.5</v>
          </cell>
          <cell r="L233">
            <v>51.4</v>
          </cell>
        </row>
        <row r="234">
          <cell r="A234" t="str">
            <v>BE</v>
          </cell>
          <cell r="B234" t="str">
            <v>BE_GW_BE033</v>
          </cell>
          <cell r="C234">
            <v>2004</v>
          </cell>
          <cell r="D234" t="str">
            <v>Nitrate</v>
          </cell>
          <cell r="E234" t="str">
            <v>mg/l</v>
          </cell>
          <cell r="F234">
            <v>307</v>
          </cell>
          <cell r="G234">
            <v>43.258000000000003</v>
          </cell>
          <cell r="H234">
            <v>0.5</v>
          </cell>
          <cell r="I234">
            <v>386.95</v>
          </cell>
          <cell r="K234">
            <v>0.5</v>
          </cell>
          <cell r="L234">
            <v>41.12</v>
          </cell>
        </row>
        <row r="235">
          <cell r="A235" t="str">
            <v>BE</v>
          </cell>
          <cell r="B235" t="str">
            <v>BE_GW_BE034</v>
          </cell>
          <cell r="C235">
            <v>2004</v>
          </cell>
          <cell r="D235" t="str">
            <v>Nitrate</v>
          </cell>
          <cell r="E235" t="str">
            <v>mg/l</v>
          </cell>
          <cell r="F235">
            <v>118</v>
          </cell>
          <cell r="G235">
            <v>25.876999999999999</v>
          </cell>
          <cell r="H235">
            <v>0.5</v>
          </cell>
          <cell r="I235">
            <v>168</v>
          </cell>
          <cell r="K235">
            <v>0.5</v>
          </cell>
          <cell r="L235">
            <v>45</v>
          </cell>
        </row>
        <row r="236">
          <cell r="A236" t="str">
            <v>BE</v>
          </cell>
          <cell r="B236" t="str">
            <v>BE_GW_BE041</v>
          </cell>
          <cell r="C236">
            <v>2003</v>
          </cell>
          <cell r="D236" t="str">
            <v>Nitrate</v>
          </cell>
          <cell r="E236" t="str">
            <v>mg/l</v>
          </cell>
          <cell r="F236">
            <v>35</v>
          </cell>
          <cell r="G236">
            <v>12.321999999999999</v>
          </cell>
          <cell r="H236">
            <v>0.5</v>
          </cell>
          <cell r="I236">
            <v>231.43</v>
          </cell>
          <cell r="K236">
            <v>0.5</v>
          </cell>
          <cell r="L236">
            <v>2.57</v>
          </cell>
        </row>
        <row r="237">
          <cell r="A237" t="str">
            <v>BE</v>
          </cell>
          <cell r="B237" t="str">
            <v>BE_GW_BE041</v>
          </cell>
          <cell r="C237">
            <v>2004</v>
          </cell>
          <cell r="D237" t="str">
            <v>Nitrate</v>
          </cell>
          <cell r="E237" t="str">
            <v>mg/l</v>
          </cell>
          <cell r="F237">
            <v>150</v>
          </cell>
          <cell r="G237">
            <v>6.3330000000000002</v>
          </cell>
          <cell r="H237">
            <v>0.5</v>
          </cell>
          <cell r="I237">
            <v>156</v>
          </cell>
          <cell r="K237">
            <v>0.5</v>
          </cell>
          <cell r="L237">
            <v>2.04</v>
          </cell>
        </row>
        <row r="238">
          <cell r="A238" t="str">
            <v>BE</v>
          </cell>
          <cell r="B238" t="str">
            <v>BE_GW_BE042</v>
          </cell>
          <cell r="C238">
            <v>2003</v>
          </cell>
          <cell r="D238" t="str">
            <v>Nitrate</v>
          </cell>
          <cell r="E238" t="str">
            <v>mg/l</v>
          </cell>
          <cell r="F238">
            <v>3</v>
          </cell>
          <cell r="G238">
            <v>5.2229999999999999</v>
          </cell>
          <cell r="H238">
            <v>1.1499999999999999</v>
          </cell>
          <cell r="I238">
            <v>11.24</v>
          </cell>
        </row>
        <row r="239">
          <cell r="A239" t="str">
            <v>BE</v>
          </cell>
          <cell r="B239" t="str">
            <v>BE_GW_BE042</v>
          </cell>
          <cell r="C239">
            <v>2004</v>
          </cell>
          <cell r="D239" t="str">
            <v>Nitrate</v>
          </cell>
          <cell r="E239" t="str">
            <v>mg/l</v>
          </cell>
          <cell r="F239">
            <v>19</v>
          </cell>
          <cell r="G239">
            <v>14.77</v>
          </cell>
          <cell r="H239">
            <v>0.5</v>
          </cell>
          <cell r="I239">
            <v>90.17</v>
          </cell>
          <cell r="K239">
            <v>0.5</v>
          </cell>
          <cell r="L239">
            <v>4.21</v>
          </cell>
        </row>
        <row r="240">
          <cell r="A240" t="str">
            <v>BE</v>
          </cell>
          <cell r="B240" t="str">
            <v>BE_GW_BE043</v>
          </cell>
          <cell r="C240">
            <v>2003</v>
          </cell>
          <cell r="D240" t="str">
            <v>Nitrate</v>
          </cell>
          <cell r="E240" t="str">
            <v>mg/l</v>
          </cell>
          <cell r="F240">
            <v>44</v>
          </cell>
          <cell r="G240">
            <v>1.8819999999999999</v>
          </cell>
          <cell r="H240">
            <v>0.5</v>
          </cell>
          <cell r="I240">
            <v>12.48</v>
          </cell>
          <cell r="K240">
            <v>0.5</v>
          </cell>
          <cell r="L240">
            <v>1.73</v>
          </cell>
        </row>
        <row r="241">
          <cell r="A241" t="str">
            <v>BE</v>
          </cell>
          <cell r="B241" t="str">
            <v>BE_GW_BE043</v>
          </cell>
          <cell r="C241">
            <v>2004</v>
          </cell>
          <cell r="D241" t="str">
            <v>Nitrate</v>
          </cell>
          <cell r="E241" t="str">
            <v>mg/l</v>
          </cell>
          <cell r="F241">
            <v>189</v>
          </cell>
          <cell r="G241">
            <v>5.1740000000000004</v>
          </cell>
          <cell r="H241">
            <v>0.5</v>
          </cell>
          <cell r="I241">
            <v>192.7</v>
          </cell>
          <cell r="K241">
            <v>0.5</v>
          </cell>
          <cell r="L241">
            <v>1.64</v>
          </cell>
        </row>
        <row r="242">
          <cell r="A242" t="str">
            <v>BE</v>
          </cell>
          <cell r="B242" t="str">
            <v>BE_GW_BE045</v>
          </cell>
          <cell r="C242">
            <v>2003</v>
          </cell>
          <cell r="D242" t="str">
            <v>Nitrate</v>
          </cell>
          <cell r="E242" t="str">
            <v>mg/l</v>
          </cell>
          <cell r="F242">
            <v>5</v>
          </cell>
          <cell r="G242">
            <v>24.372</v>
          </cell>
          <cell r="H242">
            <v>0.5</v>
          </cell>
          <cell r="I242">
            <v>94.95</v>
          </cell>
          <cell r="K242">
            <v>0.5</v>
          </cell>
          <cell r="L242">
            <v>25.41</v>
          </cell>
        </row>
        <row r="243">
          <cell r="A243" t="str">
            <v>BE</v>
          </cell>
          <cell r="B243" t="str">
            <v>BE_GW_BE045</v>
          </cell>
          <cell r="C243">
            <v>2004</v>
          </cell>
          <cell r="D243" t="str">
            <v>Nitrate</v>
          </cell>
          <cell r="E243" t="str">
            <v>mg/l</v>
          </cell>
          <cell r="F243">
            <v>16</v>
          </cell>
          <cell r="G243">
            <v>5.0090000000000003</v>
          </cell>
          <cell r="H243">
            <v>0.5</v>
          </cell>
          <cell r="I243">
            <v>52.28</v>
          </cell>
          <cell r="K243">
            <v>0.5</v>
          </cell>
          <cell r="L243">
            <v>3.05</v>
          </cell>
        </row>
        <row r="244">
          <cell r="A244" t="str">
            <v>BE</v>
          </cell>
          <cell r="B244" t="str">
            <v>BE_GW_BE051</v>
          </cell>
          <cell r="C244">
            <v>2004</v>
          </cell>
          <cell r="D244" t="str">
            <v>Nitrate</v>
          </cell>
          <cell r="E244" t="str">
            <v>mg/l</v>
          </cell>
          <cell r="F244">
            <v>679</v>
          </cell>
          <cell r="G244">
            <v>53.384</v>
          </cell>
          <cell r="H244">
            <v>0.5</v>
          </cell>
          <cell r="I244">
            <v>315</v>
          </cell>
          <cell r="K244">
            <v>0.5</v>
          </cell>
          <cell r="L244">
            <v>69</v>
          </cell>
        </row>
        <row r="245">
          <cell r="A245" t="str">
            <v>BE</v>
          </cell>
          <cell r="B245" t="str">
            <v>BE_GW_BE101</v>
          </cell>
          <cell r="C245">
            <v>1994</v>
          </cell>
          <cell r="D245" t="str">
            <v>Nitrate</v>
          </cell>
          <cell r="E245" t="str">
            <v>mg/l</v>
          </cell>
          <cell r="F245">
            <v>19</v>
          </cell>
          <cell r="G245">
            <v>8.5649999999999995</v>
          </cell>
          <cell r="H245">
            <v>0.1</v>
          </cell>
          <cell r="I245">
            <v>26.324000000000002</v>
          </cell>
        </row>
        <row r="246">
          <cell r="A246" t="str">
            <v>BE</v>
          </cell>
          <cell r="B246" t="str">
            <v>BE_GW_BE101</v>
          </cell>
          <cell r="C246">
            <v>1995</v>
          </cell>
          <cell r="D246" t="str">
            <v>Nitrate</v>
          </cell>
          <cell r="E246" t="str">
            <v>mg/l</v>
          </cell>
          <cell r="F246">
            <v>18</v>
          </cell>
          <cell r="G246">
            <v>8.5760000000000005</v>
          </cell>
          <cell r="H246">
            <v>0.3</v>
          </cell>
          <cell r="I246">
            <v>27.032</v>
          </cell>
        </row>
        <row r="247">
          <cell r="A247" t="str">
            <v>BE</v>
          </cell>
          <cell r="B247" t="str">
            <v>BE_GW_BE101</v>
          </cell>
          <cell r="C247">
            <v>1996</v>
          </cell>
          <cell r="D247" t="str">
            <v>Nitrate</v>
          </cell>
          <cell r="E247" t="str">
            <v>mg/l</v>
          </cell>
          <cell r="F247">
            <v>25</v>
          </cell>
          <cell r="G247">
            <v>6.0119999999999996</v>
          </cell>
          <cell r="H247">
            <v>0.2</v>
          </cell>
          <cell r="I247">
            <v>25.271000000000001</v>
          </cell>
        </row>
        <row r="248">
          <cell r="A248" t="str">
            <v>BE</v>
          </cell>
          <cell r="B248" t="str">
            <v>BE_GW_BE101</v>
          </cell>
          <cell r="C248">
            <v>1997</v>
          </cell>
          <cell r="D248" t="str">
            <v>Nitrate</v>
          </cell>
          <cell r="E248" t="str">
            <v>mg/l</v>
          </cell>
          <cell r="F248">
            <v>23</v>
          </cell>
          <cell r="G248">
            <v>6.1219999999999999</v>
          </cell>
          <cell r="H248">
            <v>0.38200000000000001</v>
          </cell>
          <cell r="I248">
            <v>22.356000000000002</v>
          </cell>
        </row>
        <row r="249">
          <cell r="A249" t="str">
            <v>BE</v>
          </cell>
          <cell r="B249" t="str">
            <v>BE_GW_BE101</v>
          </cell>
          <cell r="C249">
            <v>1998</v>
          </cell>
          <cell r="D249" t="str">
            <v>Nitrate</v>
          </cell>
          <cell r="E249" t="str">
            <v>mg/l</v>
          </cell>
          <cell r="F249">
            <v>24</v>
          </cell>
          <cell r="G249">
            <v>6.0579999999999998</v>
          </cell>
          <cell r="H249">
            <v>0.25</v>
          </cell>
          <cell r="I249">
            <v>21.6</v>
          </cell>
        </row>
        <row r="250">
          <cell r="A250" t="str">
            <v>BE</v>
          </cell>
          <cell r="B250" t="str">
            <v>BE_GW_BE101</v>
          </cell>
          <cell r="C250">
            <v>1999</v>
          </cell>
          <cell r="D250" t="str">
            <v>Nitrate</v>
          </cell>
          <cell r="E250" t="str">
            <v>mg/l</v>
          </cell>
          <cell r="F250">
            <v>22</v>
          </cell>
          <cell r="G250">
            <v>7.3380000000000001</v>
          </cell>
          <cell r="H250">
            <v>0.371</v>
          </cell>
          <cell r="I250">
            <v>25.82</v>
          </cell>
        </row>
        <row r="251">
          <cell r="A251" t="str">
            <v>BE</v>
          </cell>
          <cell r="B251" t="str">
            <v>BE_GW_BE101</v>
          </cell>
          <cell r="C251">
            <v>2000</v>
          </cell>
          <cell r="D251" t="str">
            <v>Nitrate</v>
          </cell>
          <cell r="E251" t="str">
            <v>mg/l</v>
          </cell>
          <cell r="F251">
            <v>21</v>
          </cell>
          <cell r="G251">
            <v>8.0839999999999996</v>
          </cell>
          <cell r="H251">
            <v>0.217</v>
          </cell>
          <cell r="I251">
            <v>30.95</v>
          </cell>
        </row>
        <row r="252">
          <cell r="A252" t="str">
            <v>BE</v>
          </cell>
          <cell r="B252" t="str">
            <v>BE_GW_BE101</v>
          </cell>
          <cell r="C252">
            <v>2001</v>
          </cell>
          <cell r="D252" t="str">
            <v>Nitrate</v>
          </cell>
          <cell r="E252" t="str">
            <v>mg/l</v>
          </cell>
          <cell r="F252">
            <v>25</v>
          </cell>
          <cell r="G252">
            <v>10.199999999999999</v>
          </cell>
          <cell r="H252">
            <v>0.217</v>
          </cell>
          <cell r="I252">
            <v>35.869999999999997</v>
          </cell>
        </row>
        <row r="253">
          <cell r="A253" t="str">
            <v>BE</v>
          </cell>
          <cell r="B253" t="str">
            <v>BE_GW_BE101</v>
          </cell>
          <cell r="C253">
            <v>2002</v>
          </cell>
          <cell r="D253" t="str">
            <v>Nitrate</v>
          </cell>
          <cell r="E253" t="str">
            <v>mg/l</v>
          </cell>
          <cell r="F253">
            <v>25</v>
          </cell>
          <cell r="G253">
            <v>9.1430000000000007</v>
          </cell>
          <cell r="H253">
            <v>0.2</v>
          </cell>
          <cell r="I253">
            <v>35.832999999999998</v>
          </cell>
        </row>
        <row r="254">
          <cell r="A254" t="str">
            <v>BE</v>
          </cell>
          <cell r="B254" t="str">
            <v>BE_GW_BE101</v>
          </cell>
          <cell r="C254">
            <v>2003</v>
          </cell>
          <cell r="D254" t="str">
            <v>Nitrate</v>
          </cell>
          <cell r="E254" t="str">
            <v>mg/l</v>
          </cell>
          <cell r="F254">
            <v>25</v>
          </cell>
          <cell r="G254">
            <v>6.9279999999999999</v>
          </cell>
          <cell r="H254">
            <v>0.2</v>
          </cell>
          <cell r="I254">
            <v>33.75</v>
          </cell>
        </row>
        <row r="255">
          <cell r="A255" t="str">
            <v>BE</v>
          </cell>
          <cell r="B255" t="str">
            <v>BE_GW_BE101</v>
          </cell>
          <cell r="C255">
            <v>2004</v>
          </cell>
          <cell r="D255" t="str">
            <v>Nitrate</v>
          </cell>
          <cell r="E255" t="str">
            <v>mg/l</v>
          </cell>
          <cell r="F255">
            <v>20</v>
          </cell>
          <cell r="G255">
            <v>5.9980000000000002</v>
          </cell>
          <cell r="H255">
            <v>3.1E-2</v>
          </cell>
          <cell r="I255">
            <v>26.192</v>
          </cell>
        </row>
        <row r="256">
          <cell r="A256" t="str">
            <v>BE</v>
          </cell>
          <cell r="B256" t="str">
            <v>BE_GW_BE101</v>
          </cell>
          <cell r="C256">
            <v>2005</v>
          </cell>
          <cell r="D256" t="str">
            <v>Nitrate</v>
          </cell>
          <cell r="E256" t="str">
            <v>mg/l</v>
          </cell>
          <cell r="F256">
            <v>9</v>
          </cell>
          <cell r="G256">
            <v>11.638999999999999</v>
          </cell>
          <cell r="H256">
            <v>0.1</v>
          </cell>
          <cell r="I256">
            <v>47</v>
          </cell>
          <cell r="J256">
            <v>0.5</v>
          </cell>
          <cell r="K256">
            <v>0.42499999999999999</v>
          </cell>
          <cell r="L256">
            <v>11.265000000000001</v>
          </cell>
        </row>
        <row r="257">
          <cell r="A257" t="str">
            <v>BE</v>
          </cell>
          <cell r="B257" t="str">
            <v>BE_GW_BE102</v>
          </cell>
          <cell r="C257">
            <v>1994</v>
          </cell>
          <cell r="D257" t="str">
            <v>Nitrate</v>
          </cell>
          <cell r="E257" t="str">
            <v>mg/l</v>
          </cell>
          <cell r="F257">
            <v>107</v>
          </cell>
          <cell r="G257">
            <v>28.053000000000001</v>
          </cell>
          <cell r="H257">
            <v>3.9329999999999998</v>
          </cell>
          <cell r="I257">
            <v>75.72</v>
          </cell>
        </row>
        <row r="258">
          <cell r="A258" t="str">
            <v>BE</v>
          </cell>
          <cell r="B258" t="str">
            <v>BE_GW_BE102</v>
          </cell>
          <cell r="C258">
            <v>1995</v>
          </cell>
          <cell r="D258" t="str">
            <v>Nitrate</v>
          </cell>
          <cell r="E258" t="str">
            <v>mg/l</v>
          </cell>
          <cell r="F258">
            <v>117</v>
          </cell>
          <cell r="G258">
            <v>26.872</v>
          </cell>
          <cell r="H258">
            <v>4.4749999999999996</v>
          </cell>
          <cell r="I258">
            <v>74.034000000000006</v>
          </cell>
        </row>
        <row r="259">
          <cell r="A259" t="str">
            <v>BE</v>
          </cell>
          <cell r="B259" t="str">
            <v>BE_GW_BE102</v>
          </cell>
          <cell r="C259">
            <v>1996</v>
          </cell>
          <cell r="D259" t="str">
            <v>Nitrate</v>
          </cell>
          <cell r="E259" t="str">
            <v>mg/l</v>
          </cell>
          <cell r="F259">
            <v>102</v>
          </cell>
          <cell r="G259">
            <v>26.792999999999999</v>
          </cell>
          <cell r="H259">
            <v>3.8</v>
          </cell>
          <cell r="I259">
            <v>83.61</v>
          </cell>
        </row>
        <row r="260">
          <cell r="A260" t="str">
            <v>BE</v>
          </cell>
          <cell r="B260" t="str">
            <v>BE_GW_BE102</v>
          </cell>
          <cell r="C260">
            <v>1997</v>
          </cell>
          <cell r="D260" t="str">
            <v>Nitrate</v>
          </cell>
          <cell r="E260" t="str">
            <v>mg/l</v>
          </cell>
          <cell r="F260">
            <v>1</v>
          </cell>
          <cell r="G260">
            <v>22.7</v>
          </cell>
          <cell r="H260">
            <v>22.7</v>
          </cell>
          <cell r="I260">
            <v>22.7</v>
          </cell>
          <cell r="J260">
            <v>22.7</v>
          </cell>
          <cell r="K260">
            <v>22.7</v>
          </cell>
          <cell r="L260">
            <v>22.7</v>
          </cell>
        </row>
        <row r="261">
          <cell r="A261" t="str">
            <v>BE</v>
          </cell>
          <cell r="B261" t="str">
            <v>BE_GW_BE102</v>
          </cell>
          <cell r="C261">
            <v>1998</v>
          </cell>
          <cell r="D261" t="str">
            <v>Nitrate</v>
          </cell>
          <cell r="E261" t="str">
            <v>mg/l</v>
          </cell>
          <cell r="F261">
            <v>1</v>
          </cell>
          <cell r="G261">
            <v>25.2</v>
          </cell>
          <cell r="H261">
            <v>24.6</v>
          </cell>
          <cell r="I261">
            <v>25.8</v>
          </cell>
          <cell r="J261">
            <v>25.2</v>
          </cell>
          <cell r="K261">
            <v>24.9</v>
          </cell>
          <cell r="L261">
            <v>25.5</v>
          </cell>
        </row>
        <row r="262">
          <cell r="A262" t="str">
            <v>BE</v>
          </cell>
          <cell r="B262" t="str">
            <v>BE_GW_BE102</v>
          </cell>
          <cell r="C262">
            <v>1999</v>
          </cell>
          <cell r="D262" t="str">
            <v>Nitrate</v>
          </cell>
          <cell r="E262" t="str">
            <v>mg/l</v>
          </cell>
          <cell r="F262">
            <v>117</v>
          </cell>
          <cell r="G262">
            <v>28.189</v>
          </cell>
          <cell r="H262">
            <v>3.1</v>
          </cell>
          <cell r="I262">
            <v>71.2</v>
          </cell>
        </row>
        <row r="263">
          <cell r="A263" t="str">
            <v>BE</v>
          </cell>
          <cell r="B263" t="str">
            <v>BE_GW_BE102</v>
          </cell>
          <cell r="C263">
            <v>2000</v>
          </cell>
          <cell r="D263" t="str">
            <v>Nitrate</v>
          </cell>
          <cell r="E263" t="str">
            <v>mg/l</v>
          </cell>
          <cell r="F263">
            <v>1</v>
          </cell>
          <cell r="G263">
            <v>28.9</v>
          </cell>
          <cell r="H263">
            <v>28.9</v>
          </cell>
          <cell r="I263">
            <v>28.9</v>
          </cell>
          <cell r="J263">
            <v>28.9</v>
          </cell>
          <cell r="K263">
            <v>28.9</v>
          </cell>
          <cell r="L263">
            <v>28.9</v>
          </cell>
        </row>
        <row r="264">
          <cell r="A264" t="str">
            <v>BE</v>
          </cell>
          <cell r="B264" t="str">
            <v>BE_GW_BE102</v>
          </cell>
          <cell r="C264">
            <v>2001</v>
          </cell>
          <cell r="D264" t="str">
            <v>Nitrate</v>
          </cell>
          <cell r="E264" t="str">
            <v>mg/l</v>
          </cell>
          <cell r="F264">
            <v>104</v>
          </cell>
          <cell r="G264">
            <v>27.905999999999999</v>
          </cell>
          <cell r="H264">
            <v>6.25</v>
          </cell>
          <cell r="I264">
            <v>97.841999999999999</v>
          </cell>
        </row>
        <row r="265">
          <cell r="A265" t="str">
            <v>BE</v>
          </cell>
          <cell r="B265" t="str">
            <v>BE_GW_BE102</v>
          </cell>
          <cell r="C265">
            <v>2002</v>
          </cell>
          <cell r="D265" t="str">
            <v>Nitrate</v>
          </cell>
          <cell r="E265" t="str">
            <v>mg/l</v>
          </cell>
          <cell r="F265">
            <v>1</v>
          </cell>
          <cell r="G265">
            <v>30.9</v>
          </cell>
          <cell r="H265">
            <v>30.9</v>
          </cell>
          <cell r="I265">
            <v>30.9</v>
          </cell>
          <cell r="J265">
            <v>30.9</v>
          </cell>
          <cell r="K265">
            <v>30.9</v>
          </cell>
          <cell r="L265">
            <v>30.9</v>
          </cell>
        </row>
        <row r="266">
          <cell r="A266" t="str">
            <v>BE</v>
          </cell>
          <cell r="B266" t="str">
            <v>BE_GW_BE102</v>
          </cell>
          <cell r="C266">
            <v>2003</v>
          </cell>
          <cell r="D266" t="str">
            <v>Nitrate</v>
          </cell>
          <cell r="E266" t="str">
            <v>mg/l</v>
          </cell>
          <cell r="F266">
            <v>4</v>
          </cell>
          <cell r="G266">
            <v>32.942999999999998</v>
          </cell>
          <cell r="H266">
            <v>21.55</v>
          </cell>
          <cell r="I266">
            <v>57.93</v>
          </cell>
          <cell r="J266">
            <v>26.145</v>
          </cell>
          <cell r="K266">
            <v>24.13</v>
          </cell>
          <cell r="L266">
            <v>34.957999999999998</v>
          </cell>
        </row>
        <row r="267">
          <cell r="A267" t="str">
            <v>BE</v>
          </cell>
          <cell r="B267" t="str">
            <v>BE_GW_BE102</v>
          </cell>
          <cell r="C267">
            <v>2004</v>
          </cell>
          <cell r="D267" t="str">
            <v>Nitrate</v>
          </cell>
          <cell r="E267" t="str">
            <v>mg/l</v>
          </cell>
          <cell r="F267">
            <v>4</v>
          </cell>
          <cell r="G267">
            <v>35.243000000000002</v>
          </cell>
          <cell r="H267">
            <v>23.75</v>
          </cell>
          <cell r="I267">
            <v>61.12</v>
          </cell>
          <cell r="J267">
            <v>28.05</v>
          </cell>
          <cell r="K267">
            <v>26.562999999999999</v>
          </cell>
          <cell r="L267">
            <v>36.729999999999997</v>
          </cell>
        </row>
        <row r="268">
          <cell r="A268" t="str">
            <v>BE</v>
          </cell>
          <cell r="B268" t="str">
            <v>BE_GW_BE102</v>
          </cell>
          <cell r="C268">
            <v>2005</v>
          </cell>
          <cell r="D268" t="str">
            <v>Nitrate</v>
          </cell>
          <cell r="E268" t="str">
            <v>mg/l</v>
          </cell>
          <cell r="F268">
            <v>2</v>
          </cell>
          <cell r="G268">
            <v>27.55</v>
          </cell>
          <cell r="H268">
            <v>23</v>
          </cell>
          <cell r="I268">
            <v>32.1</v>
          </cell>
          <cell r="J268">
            <v>27.55</v>
          </cell>
          <cell r="K268">
            <v>25.274999999999999</v>
          </cell>
          <cell r="L268">
            <v>29.824999999999999</v>
          </cell>
        </row>
        <row r="269">
          <cell r="A269" t="str">
            <v>BE</v>
          </cell>
          <cell r="B269" t="str">
            <v>BE_GW_BE103</v>
          </cell>
          <cell r="C269">
            <v>1991</v>
          </cell>
          <cell r="D269" t="str">
            <v>Nitrate</v>
          </cell>
          <cell r="E269" t="str">
            <v>mg/l</v>
          </cell>
          <cell r="F269">
            <v>6</v>
          </cell>
          <cell r="G269">
            <v>16.233000000000001</v>
          </cell>
          <cell r="H269">
            <v>13.1</v>
          </cell>
          <cell r="I269">
            <v>24</v>
          </cell>
          <cell r="J269">
            <v>15</v>
          </cell>
          <cell r="K269">
            <v>14.055</v>
          </cell>
          <cell r="L269">
            <v>16.274999999999999</v>
          </cell>
        </row>
        <row r="270">
          <cell r="A270" t="str">
            <v>BE</v>
          </cell>
          <cell r="B270" t="str">
            <v>BE_GW_BE103</v>
          </cell>
          <cell r="C270">
            <v>1992</v>
          </cell>
          <cell r="D270" t="str">
            <v>Nitrate</v>
          </cell>
          <cell r="E270" t="str">
            <v>mg/l</v>
          </cell>
          <cell r="F270">
            <v>1</v>
          </cell>
          <cell r="G270">
            <v>12.775</v>
          </cell>
          <cell r="H270">
            <v>9.23</v>
          </cell>
          <cell r="I270">
            <v>16.32</v>
          </cell>
          <cell r="J270">
            <v>12.775</v>
          </cell>
          <cell r="K270">
            <v>11.003</v>
          </cell>
          <cell r="L270">
            <v>14.548</v>
          </cell>
        </row>
        <row r="271">
          <cell r="A271" t="str">
            <v>BE</v>
          </cell>
          <cell r="B271" t="str">
            <v>BE_GW_BE103</v>
          </cell>
          <cell r="C271">
            <v>1993</v>
          </cell>
          <cell r="D271" t="str">
            <v>Nitrate</v>
          </cell>
          <cell r="E271" t="str">
            <v>mg/l</v>
          </cell>
          <cell r="F271">
            <v>3</v>
          </cell>
          <cell r="G271">
            <v>16.100000000000001</v>
          </cell>
          <cell r="H271">
            <v>11.3</v>
          </cell>
          <cell r="I271">
            <v>25.2</v>
          </cell>
          <cell r="J271">
            <v>11.8</v>
          </cell>
          <cell r="K271">
            <v>11.55</v>
          </cell>
          <cell r="L271">
            <v>18.5</v>
          </cell>
        </row>
        <row r="272">
          <cell r="A272" t="str">
            <v>BE</v>
          </cell>
          <cell r="B272" t="str">
            <v>BE_GW_BE103</v>
          </cell>
          <cell r="C272">
            <v>1994</v>
          </cell>
          <cell r="D272" t="str">
            <v>Nitrate</v>
          </cell>
          <cell r="E272" t="str">
            <v>mg/l</v>
          </cell>
          <cell r="F272">
            <v>14</v>
          </cell>
          <cell r="G272">
            <v>33.756</v>
          </cell>
          <cell r="H272">
            <v>7.8</v>
          </cell>
          <cell r="I272">
            <v>53.8</v>
          </cell>
          <cell r="J272">
            <v>31.495000000000001</v>
          </cell>
          <cell r="K272">
            <v>25.05</v>
          </cell>
          <cell r="L272">
            <v>42.75</v>
          </cell>
        </row>
        <row r="273">
          <cell r="A273" t="str">
            <v>BE</v>
          </cell>
          <cell r="B273" t="str">
            <v>BE_GW_BE103</v>
          </cell>
          <cell r="C273">
            <v>1995</v>
          </cell>
          <cell r="D273" t="str">
            <v>Nitrate</v>
          </cell>
          <cell r="E273" t="str">
            <v>mg/l</v>
          </cell>
          <cell r="F273">
            <v>14</v>
          </cell>
          <cell r="G273">
            <v>28.885000000000002</v>
          </cell>
          <cell r="H273">
            <v>0.3</v>
          </cell>
          <cell r="I273">
            <v>61.9</v>
          </cell>
          <cell r="J273">
            <v>24.8</v>
          </cell>
          <cell r="K273">
            <v>22.103000000000002</v>
          </cell>
          <cell r="L273">
            <v>34.65</v>
          </cell>
        </row>
        <row r="274">
          <cell r="A274" t="str">
            <v>BE</v>
          </cell>
          <cell r="B274" t="str">
            <v>BE_GW_BE103</v>
          </cell>
          <cell r="C274">
            <v>1996</v>
          </cell>
          <cell r="D274" t="str">
            <v>Nitrate</v>
          </cell>
          <cell r="E274" t="str">
            <v>mg/l</v>
          </cell>
          <cell r="F274">
            <v>11</v>
          </cell>
          <cell r="G274">
            <v>31.747</v>
          </cell>
          <cell r="H274">
            <v>0.3</v>
          </cell>
          <cell r="I274">
            <v>52.9</v>
          </cell>
          <cell r="J274">
            <v>39.29</v>
          </cell>
          <cell r="K274">
            <v>23.4</v>
          </cell>
          <cell r="L274">
            <v>42.25</v>
          </cell>
        </row>
        <row r="275">
          <cell r="A275" t="str">
            <v>BE</v>
          </cell>
          <cell r="B275" t="str">
            <v>BE_GW_BE103</v>
          </cell>
          <cell r="C275">
            <v>1997</v>
          </cell>
          <cell r="D275" t="str">
            <v>Nitrate</v>
          </cell>
          <cell r="E275" t="str">
            <v>mg/l</v>
          </cell>
          <cell r="F275">
            <v>18</v>
          </cell>
          <cell r="G275">
            <v>25.315999999999999</v>
          </cell>
          <cell r="H275">
            <v>0.5</v>
          </cell>
          <cell r="I275">
            <v>56.9</v>
          </cell>
          <cell r="J275">
            <v>21.45</v>
          </cell>
          <cell r="K275">
            <v>18.225000000000001</v>
          </cell>
          <cell r="L275">
            <v>33.975000000000001</v>
          </cell>
        </row>
        <row r="276">
          <cell r="A276" t="str">
            <v>BE</v>
          </cell>
          <cell r="B276" t="str">
            <v>BE_GW_BE103</v>
          </cell>
          <cell r="C276">
            <v>1998</v>
          </cell>
          <cell r="D276" t="str">
            <v>Nitrate</v>
          </cell>
          <cell r="E276" t="str">
            <v>mg/l</v>
          </cell>
          <cell r="F276">
            <v>14</v>
          </cell>
          <cell r="G276">
            <v>30.306000000000001</v>
          </cell>
          <cell r="H276">
            <v>0.5</v>
          </cell>
          <cell r="I276">
            <v>59</v>
          </cell>
          <cell r="J276">
            <v>29.25</v>
          </cell>
          <cell r="K276">
            <v>21.55</v>
          </cell>
          <cell r="L276">
            <v>43.674999999999997</v>
          </cell>
        </row>
        <row r="277">
          <cell r="A277" t="str">
            <v>BE</v>
          </cell>
          <cell r="B277" t="str">
            <v>BE_GW_BE103</v>
          </cell>
          <cell r="C277">
            <v>1999</v>
          </cell>
          <cell r="D277" t="str">
            <v>Nitrate</v>
          </cell>
          <cell r="E277" t="str">
            <v>mg/l</v>
          </cell>
          <cell r="F277">
            <v>13</v>
          </cell>
          <cell r="G277">
            <v>32.284999999999997</v>
          </cell>
          <cell r="H277">
            <v>0.5</v>
          </cell>
          <cell r="I277">
            <v>53.9</v>
          </cell>
          <cell r="J277">
            <v>33.200000000000003</v>
          </cell>
          <cell r="K277">
            <v>25.9</v>
          </cell>
          <cell r="L277">
            <v>44</v>
          </cell>
        </row>
        <row r="278">
          <cell r="A278" t="str">
            <v>BE</v>
          </cell>
          <cell r="B278" t="str">
            <v>BE_GW_BE103</v>
          </cell>
          <cell r="C278">
            <v>2000</v>
          </cell>
          <cell r="D278" t="str">
            <v>Nitrate</v>
          </cell>
          <cell r="E278" t="str">
            <v>mg/l</v>
          </cell>
          <cell r="F278">
            <v>19</v>
          </cell>
          <cell r="G278">
            <v>33.515000000000001</v>
          </cell>
          <cell r="H278">
            <v>0.5</v>
          </cell>
          <cell r="I278">
            <v>66.59</v>
          </cell>
          <cell r="J278">
            <v>32</v>
          </cell>
          <cell r="K278">
            <v>25.7</v>
          </cell>
          <cell r="L278">
            <v>44.05</v>
          </cell>
        </row>
        <row r="279">
          <cell r="A279" t="str">
            <v>BE</v>
          </cell>
          <cell r="B279" t="str">
            <v>BE_GW_BE103</v>
          </cell>
          <cell r="C279">
            <v>2001</v>
          </cell>
          <cell r="D279" t="str">
            <v>Nitrate</v>
          </cell>
          <cell r="E279" t="str">
            <v>mg/l</v>
          </cell>
          <cell r="F279">
            <v>1</v>
          </cell>
          <cell r="G279">
            <v>25.5</v>
          </cell>
          <cell r="H279">
            <v>25.5</v>
          </cell>
          <cell r="I279">
            <v>25.5</v>
          </cell>
          <cell r="J279">
            <v>25.5</v>
          </cell>
          <cell r="K279">
            <v>25.5</v>
          </cell>
          <cell r="L279">
            <v>25.5</v>
          </cell>
        </row>
        <row r="280">
          <cell r="A280" t="str">
            <v>BE</v>
          </cell>
          <cell r="B280" t="str">
            <v>BE_GW_BE103</v>
          </cell>
          <cell r="C280">
            <v>2002</v>
          </cell>
          <cell r="D280" t="str">
            <v>Nitrate</v>
          </cell>
          <cell r="E280" t="str">
            <v>mg/l</v>
          </cell>
          <cell r="F280">
            <v>6</v>
          </cell>
          <cell r="G280">
            <v>21.864999999999998</v>
          </cell>
          <cell r="H280">
            <v>15.9</v>
          </cell>
          <cell r="I280">
            <v>33.4</v>
          </cell>
          <cell r="J280">
            <v>19.045000000000002</v>
          </cell>
          <cell r="K280">
            <v>16.373000000000001</v>
          </cell>
          <cell r="L280">
            <v>26</v>
          </cell>
        </row>
        <row r="281">
          <cell r="A281" t="str">
            <v>BE</v>
          </cell>
          <cell r="B281" t="str">
            <v>BE_GW_BE103</v>
          </cell>
          <cell r="C281">
            <v>2003</v>
          </cell>
          <cell r="D281" t="str">
            <v>Nitrate</v>
          </cell>
          <cell r="E281" t="str">
            <v>mg/l</v>
          </cell>
          <cell r="F281">
            <v>14</v>
          </cell>
          <cell r="G281">
            <v>37.131</v>
          </cell>
          <cell r="H281">
            <v>12.47</v>
          </cell>
          <cell r="I281">
            <v>65.849999999999994</v>
          </cell>
          <cell r="J281">
            <v>35.03</v>
          </cell>
          <cell r="K281">
            <v>29.465</v>
          </cell>
          <cell r="L281">
            <v>44.555</v>
          </cell>
        </row>
        <row r="282">
          <cell r="A282" t="str">
            <v>BE</v>
          </cell>
          <cell r="B282" t="str">
            <v>BE_GW_BE103</v>
          </cell>
          <cell r="C282">
            <v>2004</v>
          </cell>
          <cell r="D282" t="str">
            <v>Nitrate</v>
          </cell>
          <cell r="E282" t="str">
            <v>mg/l</v>
          </cell>
          <cell r="F282">
            <v>14</v>
          </cell>
          <cell r="G282">
            <v>41.588000000000001</v>
          </cell>
          <cell r="H282">
            <v>18.27</v>
          </cell>
          <cell r="I282">
            <v>71.930000000000007</v>
          </cell>
          <cell r="J282">
            <v>40.98</v>
          </cell>
          <cell r="K282">
            <v>27.204999999999998</v>
          </cell>
          <cell r="L282">
            <v>54.44</v>
          </cell>
        </row>
        <row r="283">
          <cell r="A283" t="str">
            <v>BE</v>
          </cell>
          <cell r="B283" t="str">
            <v>BE_GW_BE103</v>
          </cell>
          <cell r="C283">
            <v>2005</v>
          </cell>
          <cell r="D283" t="str">
            <v>Nitrate</v>
          </cell>
          <cell r="E283" t="str">
            <v>mg/l</v>
          </cell>
          <cell r="F283">
            <v>6</v>
          </cell>
          <cell r="G283">
            <v>36.707999999999998</v>
          </cell>
          <cell r="H283">
            <v>0.05</v>
          </cell>
          <cell r="I283">
            <v>53</v>
          </cell>
          <cell r="J283">
            <v>49</v>
          </cell>
          <cell r="K283">
            <v>23.9</v>
          </cell>
          <cell r="L283">
            <v>52.5</v>
          </cell>
        </row>
        <row r="284">
          <cell r="A284" t="str">
            <v>BE</v>
          </cell>
          <cell r="B284" t="str">
            <v>BE_GW_BE104</v>
          </cell>
          <cell r="C284">
            <v>1994</v>
          </cell>
          <cell r="D284" t="str">
            <v>Nitrate</v>
          </cell>
          <cell r="E284" t="str">
            <v>mg/l</v>
          </cell>
          <cell r="F284">
            <v>2</v>
          </cell>
          <cell r="G284">
            <v>21.05</v>
          </cell>
          <cell r="H284">
            <v>20.9</v>
          </cell>
          <cell r="I284">
            <v>21.2</v>
          </cell>
          <cell r="J284">
            <v>21.05</v>
          </cell>
          <cell r="K284">
            <v>20.975000000000001</v>
          </cell>
          <cell r="L284">
            <v>21.125</v>
          </cell>
        </row>
        <row r="285">
          <cell r="A285" t="str">
            <v>BE</v>
          </cell>
          <cell r="B285" t="str">
            <v>BE_GW_BE104</v>
          </cell>
          <cell r="C285">
            <v>1995</v>
          </cell>
          <cell r="D285" t="str">
            <v>Nitrate</v>
          </cell>
          <cell r="E285" t="str">
            <v>mg/l</v>
          </cell>
          <cell r="F285">
            <v>6</v>
          </cell>
          <cell r="G285">
            <v>33.85</v>
          </cell>
          <cell r="H285">
            <v>24.1</v>
          </cell>
          <cell r="I285">
            <v>44.3</v>
          </cell>
          <cell r="J285">
            <v>33.700000000000003</v>
          </cell>
          <cell r="K285">
            <v>28.75</v>
          </cell>
          <cell r="L285">
            <v>38.575000000000003</v>
          </cell>
        </row>
        <row r="286">
          <cell r="A286" t="str">
            <v>BE</v>
          </cell>
          <cell r="B286" t="str">
            <v>BE_GW_BE104</v>
          </cell>
          <cell r="C286">
            <v>1996</v>
          </cell>
          <cell r="D286" t="str">
            <v>Nitrate</v>
          </cell>
          <cell r="E286" t="str">
            <v>mg/l</v>
          </cell>
          <cell r="F286">
            <v>1</v>
          </cell>
          <cell r="G286">
            <v>31.8</v>
          </cell>
          <cell r="H286">
            <v>31.8</v>
          </cell>
          <cell r="I286">
            <v>31.8</v>
          </cell>
          <cell r="J286">
            <v>31.8</v>
          </cell>
          <cell r="K286">
            <v>31.8</v>
          </cell>
          <cell r="L286">
            <v>31.8</v>
          </cell>
        </row>
        <row r="287">
          <cell r="A287" t="str">
            <v>BE</v>
          </cell>
          <cell r="B287" t="str">
            <v>BE_GW_BE104</v>
          </cell>
          <cell r="C287">
            <v>1997</v>
          </cell>
          <cell r="D287" t="str">
            <v>Nitrate</v>
          </cell>
          <cell r="E287" t="str">
            <v>mg/l</v>
          </cell>
          <cell r="F287">
            <v>14</v>
          </cell>
          <cell r="G287">
            <v>28.536000000000001</v>
          </cell>
          <cell r="H287">
            <v>7.48</v>
          </cell>
          <cell r="I287">
            <v>40.332999999999998</v>
          </cell>
        </row>
        <row r="288">
          <cell r="A288" t="str">
            <v>BE</v>
          </cell>
          <cell r="B288" t="str">
            <v>BE_GW_BE104</v>
          </cell>
          <cell r="C288">
            <v>1998</v>
          </cell>
          <cell r="D288" t="str">
            <v>Nitrate</v>
          </cell>
          <cell r="E288" t="str">
            <v>mg/l</v>
          </cell>
          <cell r="F288">
            <v>6</v>
          </cell>
          <cell r="G288">
            <v>31.164999999999999</v>
          </cell>
          <cell r="H288">
            <v>20.5</v>
          </cell>
          <cell r="I288">
            <v>40</v>
          </cell>
          <cell r="J288">
            <v>31.844999999999999</v>
          </cell>
          <cell r="K288">
            <v>27.824999999999999</v>
          </cell>
          <cell r="L288">
            <v>35.198</v>
          </cell>
        </row>
        <row r="289">
          <cell r="A289" t="str">
            <v>BE</v>
          </cell>
          <cell r="B289" t="str">
            <v>BE_GW_BE104</v>
          </cell>
          <cell r="C289">
            <v>1999</v>
          </cell>
          <cell r="D289" t="str">
            <v>Nitrate</v>
          </cell>
          <cell r="E289" t="str">
            <v>mg/l</v>
          </cell>
          <cell r="F289">
            <v>1</v>
          </cell>
          <cell r="G289">
            <v>32.1</v>
          </cell>
          <cell r="H289">
            <v>32.1</v>
          </cell>
          <cell r="I289">
            <v>32.1</v>
          </cell>
          <cell r="J289">
            <v>32.1</v>
          </cell>
          <cell r="K289">
            <v>32.1</v>
          </cell>
          <cell r="L289">
            <v>32.1</v>
          </cell>
        </row>
        <row r="290">
          <cell r="A290" t="str">
            <v>BE</v>
          </cell>
          <cell r="B290" t="str">
            <v>BE_GW_BE104</v>
          </cell>
          <cell r="C290">
            <v>2000</v>
          </cell>
          <cell r="D290" t="str">
            <v>Nitrate</v>
          </cell>
          <cell r="E290" t="str">
            <v>mg/l</v>
          </cell>
          <cell r="F290">
            <v>7</v>
          </cell>
          <cell r="G290">
            <v>37.557000000000002</v>
          </cell>
          <cell r="H290">
            <v>29</v>
          </cell>
          <cell r="I290">
            <v>45.2</v>
          </cell>
          <cell r="J290">
            <v>40.200000000000003</v>
          </cell>
          <cell r="K290">
            <v>31.55</v>
          </cell>
          <cell r="L290">
            <v>42.7</v>
          </cell>
        </row>
        <row r="291">
          <cell r="A291" t="str">
            <v>BE</v>
          </cell>
          <cell r="B291" t="str">
            <v>BE_GW_BE104</v>
          </cell>
          <cell r="C291">
            <v>2001</v>
          </cell>
          <cell r="D291" t="str">
            <v>Nitrate</v>
          </cell>
          <cell r="E291" t="str">
            <v>mg/l</v>
          </cell>
          <cell r="F291">
            <v>13</v>
          </cell>
          <cell r="G291">
            <v>34.198</v>
          </cell>
          <cell r="H291">
            <v>18.908999999999999</v>
          </cell>
          <cell r="I291">
            <v>46.533000000000001</v>
          </cell>
        </row>
        <row r="292">
          <cell r="A292" t="str">
            <v>BE</v>
          </cell>
          <cell r="B292" t="str">
            <v>BE_GW_BE104</v>
          </cell>
          <cell r="C292">
            <v>2002</v>
          </cell>
          <cell r="D292" t="str">
            <v>Nitrate</v>
          </cell>
          <cell r="E292" t="str">
            <v>mg/l</v>
          </cell>
          <cell r="F292">
            <v>4</v>
          </cell>
          <cell r="G292">
            <v>32.64</v>
          </cell>
          <cell r="H292">
            <v>26.7</v>
          </cell>
          <cell r="I292">
            <v>47.7</v>
          </cell>
          <cell r="J292">
            <v>29</v>
          </cell>
          <cell r="K292">
            <v>27.8</v>
          </cell>
          <cell r="L292">
            <v>32</v>
          </cell>
        </row>
        <row r="293">
          <cell r="A293" t="str">
            <v>BE</v>
          </cell>
          <cell r="B293" t="str">
            <v>BE_GW_BE104</v>
          </cell>
          <cell r="C293">
            <v>2003</v>
          </cell>
          <cell r="D293" t="str">
            <v>Nitrate</v>
          </cell>
          <cell r="E293" t="str">
            <v>mg/l</v>
          </cell>
          <cell r="F293">
            <v>13</v>
          </cell>
          <cell r="G293">
            <v>33.893999999999998</v>
          </cell>
          <cell r="H293">
            <v>11.7</v>
          </cell>
          <cell r="I293">
            <v>64</v>
          </cell>
          <cell r="J293">
            <v>36.094999999999999</v>
          </cell>
          <cell r="K293">
            <v>26.155000000000001</v>
          </cell>
          <cell r="L293">
            <v>39.085000000000001</v>
          </cell>
        </row>
        <row r="294">
          <cell r="A294" t="str">
            <v>BE</v>
          </cell>
          <cell r="B294" t="str">
            <v>BE_GW_BE104</v>
          </cell>
          <cell r="C294">
            <v>2004</v>
          </cell>
          <cell r="D294" t="str">
            <v>Nitrate</v>
          </cell>
          <cell r="E294" t="str">
            <v>mg/l</v>
          </cell>
          <cell r="F294">
            <v>10</v>
          </cell>
          <cell r="G294">
            <v>32.878999999999998</v>
          </cell>
          <cell r="H294">
            <v>10.7</v>
          </cell>
          <cell r="I294">
            <v>71</v>
          </cell>
          <cell r="J294">
            <v>34.979999999999997</v>
          </cell>
          <cell r="K294">
            <v>24.675000000000001</v>
          </cell>
          <cell r="L294">
            <v>36.912999999999997</v>
          </cell>
        </row>
        <row r="295">
          <cell r="A295" t="str">
            <v>BE</v>
          </cell>
          <cell r="B295" t="str">
            <v>BE_GW_BE104</v>
          </cell>
          <cell r="C295">
            <v>2005</v>
          </cell>
          <cell r="D295" t="str">
            <v>Nitrate</v>
          </cell>
          <cell r="E295" t="str">
            <v>mg/l</v>
          </cell>
          <cell r="F295">
            <v>7</v>
          </cell>
          <cell r="G295">
            <v>38.156999999999996</v>
          </cell>
          <cell r="H295">
            <v>11.1</v>
          </cell>
          <cell r="I295">
            <v>73</v>
          </cell>
          <cell r="J295">
            <v>31</v>
          </cell>
          <cell r="K295">
            <v>27.5</v>
          </cell>
          <cell r="L295">
            <v>48.5</v>
          </cell>
        </row>
        <row r="296">
          <cell r="A296" t="str">
            <v>BE</v>
          </cell>
          <cell r="B296" t="str">
            <v>BE_GW_BE105</v>
          </cell>
          <cell r="C296">
            <v>1992</v>
          </cell>
          <cell r="D296" t="str">
            <v>Nitrate</v>
          </cell>
          <cell r="E296" t="str">
            <v>mg/l</v>
          </cell>
          <cell r="F296">
            <v>2</v>
          </cell>
          <cell r="G296">
            <v>50.85</v>
          </cell>
          <cell r="H296">
            <v>34.5</v>
          </cell>
          <cell r="I296">
            <v>67.2</v>
          </cell>
          <cell r="J296">
            <v>50.85</v>
          </cell>
          <cell r="K296">
            <v>42.674999999999997</v>
          </cell>
          <cell r="L296">
            <v>59.024999999999999</v>
          </cell>
        </row>
        <row r="297">
          <cell r="A297" t="str">
            <v>BE</v>
          </cell>
          <cell r="B297" t="str">
            <v>BE_GW_BE105</v>
          </cell>
          <cell r="C297">
            <v>1993</v>
          </cell>
          <cell r="D297" t="str">
            <v>Nitrate</v>
          </cell>
          <cell r="E297" t="str">
            <v>mg/l</v>
          </cell>
          <cell r="F297">
            <v>6</v>
          </cell>
          <cell r="G297">
            <v>42.167000000000002</v>
          </cell>
          <cell r="H297">
            <v>24.9</v>
          </cell>
          <cell r="I297">
            <v>52.8</v>
          </cell>
          <cell r="J297">
            <v>43.75</v>
          </cell>
          <cell r="K297">
            <v>37.9</v>
          </cell>
          <cell r="L297">
            <v>49.825000000000003</v>
          </cell>
        </row>
        <row r="298">
          <cell r="A298" t="str">
            <v>BE</v>
          </cell>
          <cell r="B298" t="str">
            <v>BE_GW_BE105</v>
          </cell>
          <cell r="C298">
            <v>1994</v>
          </cell>
          <cell r="D298" t="str">
            <v>Nitrate</v>
          </cell>
          <cell r="E298" t="str">
            <v>mg/l</v>
          </cell>
          <cell r="F298">
            <v>10</v>
          </cell>
          <cell r="G298">
            <v>39.073</v>
          </cell>
          <cell r="H298">
            <v>24.5</v>
          </cell>
          <cell r="I298">
            <v>64</v>
          </cell>
          <cell r="J298">
            <v>38.1</v>
          </cell>
          <cell r="K298">
            <v>32.200000000000003</v>
          </cell>
          <cell r="L298">
            <v>41.95</v>
          </cell>
        </row>
        <row r="299">
          <cell r="A299" t="str">
            <v>BE</v>
          </cell>
          <cell r="B299" t="str">
            <v>BE_GW_BE105</v>
          </cell>
          <cell r="C299">
            <v>1995</v>
          </cell>
          <cell r="D299" t="str">
            <v>Nitrate</v>
          </cell>
          <cell r="E299" t="str">
            <v>mg/l</v>
          </cell>
          <cell r="F299">
            <v>17</v>
          </cell>
          <cell r="G299">
            <v>37.43</v>
          </cell>
          <cell r="H299">
            <v>19</v>
          </cell>
          <cell r="I299">
            <v>76.599999999999994</v>
          </cell>
          <cell r="J299">
            <v>37.75</v>
          </cell>
          <cell r="K299">
            <v>28.3</v>
          </cell>
          <cell r="L299">
            <v>43.225000000000001</v>
          </cell>
        </row>
        <row r="300">
          <cell r="A300" t="str">
            <v>BE</v>
          </cell>
          <cell r="B300" t="str">
            <v>BE_GW_BE105</v>
          </cell>
          <cell r="C300">
            <v>1996</v>
          </cell>
          <cell r="D300" t="str">
            <v>Nitrate</v>
          </cell>
          <cell r="E300" t="str">
            <v>mg/l</v>
          </cell>
          <cell r="F300">
            <v>14</v>
          </cell>
          <cell r="G300">
            <v>37.128999999999998</v>
          </cell>
          <cell r="H300">
            <v>23.2</v>
          </cell>
          <cell r="I300">
            <v>76</v>
          </cell>
          <cell r="J300">
            <v>31.9</v>
          </cell>
          <cell r="K300">
            <v>27.9</v>
          </cell>
          <cell r="L300">
            <v>46.674999999999997</v>
          </cell>
        </row>
        <row r="301">
          <cell r="A301" t="str">
            <v>BE</v>
          </cell>
          <cell r="B301" t="str">
            <v>BE_GW_BE105</v>
          </cell>
          <cell r="C301">
            <v>1997</v>
          </cell>
          <cell r="D301" t="str">
            <v>Nitrate</v>
          </cell>
          <cell r="E301" t="str">
            <v>mg/l</v>
          </cell>
          <cell r="F301">
            <v>23</v>
          </cell>
          <cell r="G301">
            <v>37.752000000000002</v>
          </cell>
          <cell r="H301">
            <v>22.1</v>
          </cell>
          <cell r="I301">
            <v>68.599999999999994</v>
          </cell>
          <cell r="J301">
            <v>35</v>
          </cell>
          <cell r="K301">
            <v>29.6</v>
          </cell>
          <cell r="L301">
            <v>42.95</v>
          </cell>
        </row>
        <row r="302">
          <cell r="A302" t="str">
            <v>BE</v>
          </cell>
          <cell r="B302" t="str">
            <v>BE_GW_BE105</v>
          </cell>
          <cell r="C302">
            <v>1998</v>
          </cell>
          <cell r="D302" t="str">
            <v>Nitrate</v>
          </cell>
          <cell r="E302" t="str">
            <v>mg/l</v>
          </cell>
          <cell r="F302">
            <v>19</v>
          </cell>
          <cell r="G302">
            <v>39.204999999999998</v>
          </cell>
          <cell r="H302">
            <v>20.7</v>
          </cell>
          <cell r="I302">
            <v>75</v>
          </cell>
          <cell r="J302">
            <v>38</v>
          </cell>
          <cell r="K302">
            <v>29.2</v>
          </cell>
          <cell r="L302">
            <v>48.05</v>
          </cell>
        </row>
        <row r="303">
          <cell r="A303" t="str">
            <v>BE</v>
          </cell>
          <cell r="B303" t="str">
            <v>BE_GW_BE105</v>
          </cell>
          <cell r="C303">
            <v>1999</v>
          </cell>
          <cell r="D303" t="str">
            <v>Nitrate</v>
          </cell>
          <cell r="E303" t="str">
            <v>mg/l</v>
          </cell>
          <cell r="F303">
            <v>17</v>
          </cell>
          <cell r="G303">
            <v>40.505000000000003</v>
          </cell>
          <cell r="H303">
            <v>18.8</v>
          </cell>
          <cell r="I303">
            <v>72.59</v>
          </cell>
          <cell r="J303">
            <v>38.950000000000003</v>
          </cell>
          <cell r="K303">
            <v>31.125</v>
          </cell>
          <cell r="L303">
            <v>46.75</v>
          </cell>
        </row>
        <row r="304">
          <cell r="A304" t="str">
            <v>BE</v>
          </cell>
          <cell r="B304" t="str">
            <v>BE_GW_BE105</v>
          </cell>
          <cell r="C304">
            <v>2000</v>
          </cell>
          <cell r="D304" t="str">
            <v>Nitrate</v>
          </cell>
          <cell r="E304" t="str">
            <v>mg/l</v>
          </cell>
          <cell r="F304">
            <v>19</v>
          </cell>
          <cell r="G304">
            <v>38.393999999999998</v>
          </cell>
          <cell r="H304">
            <v>27</v>
          </cell>
          <cell r="I304">
            <v>54.1</v>
          </cell>
          <cell r="J304">
            <v>37</v>
          </cell>
          <cell r="K304">
            <v>31.4</v>
          </cell>
          <cell r="L304">
            <v>45.3</v>
          </cell>
        </row>
        <row r="305">
          <cell r="A305" t="str">
            <v>BE</v>
          </cell>
          <cell r="B305" t="str">
            <v>BE_GW_BE105</v>
          </cell>
          <cell r="C305">
            <v>2001</v>
          </cell>
          <cell r="D305" t="str">
            <v>Nitrate</v>
          </cell>
          <cell r="E305" t="str">
            <v>mg/l</v>
          </cell>
          <cell r="F305">
            <v>12</v>
          </cell>
          <cell r="G305">
            <v>32.875999999999998</v>
          </cell>
          <cell r="H305">
            <v>20</v>
          </cell>
          <cell r="I305">
            <v>52</v>
          </cell>
          <cell r="J305">
            <v>30.5</v>
          </cell>
          <cell r="K305">
            <v>24.59</v>
          </cell>
          <cell r="L305">
            <v>41.5</v>
          </cell>
        </row>
        <row r="306">
          <cell r="A306" t="str">
            <v>BE</v>
          </cell>
          <cell r="B306" t="str">
            <v>BE_GW_BE105</v>
          </cell>
          <cell r="C306">
            <v>2002</v>
          </cell>
          <cell r="D306" t="str">
            <v>Nitrate</v>
          </cell>
          <cell r="E306" t="str">
            <v>mg/l</v>
          </cell>
          <cell r="F306">
            <v>10</v>
          </cell>
          <cell r="G306">
            <v>46.31</v>
          </cell>
          <cell r="H306">
            <v>22.1</v>
          </cell>
          <cell r="I306">
            <v>75.7</v>
          </cell>
          <cell r="J306">
            <v>43.6</v>
          </cell>
          <cell r="K306">
            <v>31</v>
          </cell>
          <cell r="L306">
            <v>58.975000000000001</v>
          </cell>
        </row>
        <row r="307">
          <cell r="A307" t="str">
            <v>BE</v>
          </cell>
          <cell r="B307" t="str">
            <v>BE_GW_BE105</v>
          </cell>
          <cell r="C307">
            <v>2003</v>
          </cell>
          <cell r="D307" t="str">
            <v>Nitrate</v>
          </cell>
          <cell r="E307" t="str">
            <v>mg/l</v>
          </cell>
          <cell r="F307">
            <v>10</v>
          </cell>
          <cell r="G307">
            <v>49.881999999999998</v>
          </cell>
          <cell r="H307">
            <v>30.6</v>
          </cell>
          <cell r="I307">
            <v>62.23</v>
          </cell>
          <cell r="J307">
            <v>46.8</v>
          </cell>
          <cell r="K307">
            <v>43.51</v>
          </cell>
          <cell r="L307">
            <v>57.62</v>
          </cell>
        </row>
        <row r="308">
          <cell r="A308" t="str">
            <v>BE</v>
          </cell>
          <cell r="B308" t="str">
            <v>BE_GW_BE105</v>
          </cell>
          <cell r="C308">
            <v>2004</v>
          </cell>
          <cell r="D308" t="str">
            <v>Nitrate</v>
          </cell>
          <cell r="E308" t="str">
            <v>mg/l</v>
          </cell>
          <cell r="F308">
            <v>11</v>
          </cell>
          <cell r="G308">
            <v>43.698999999999998</v>
          </cell>
          <cell r="H308">
            <v>23.8</v>
          </cell>
          <cell r="I308">
            <v>59.1</v>
          </cell>
          <cell r="J308">
            <v>43.15</v>
          </cell>
          <cell r="K308">
            <v>37.594999999999999</v>
          </cell>
          <cell r="L308">
            <v>52.39</v>
          </cell>
        </row>
        <row r="309">
          <cell r="A309" t="str">
            <v>BE</v>
          </cell>
          <cell r="B309" t="str">
            <v>BE_GW_BE105</v>
          </cell>
          <cell r="C309">
            <v>2005</v>
          </cell>
          <cell r="D309" t="str">
            <v>Nitrate</v>
          </cell>
          <cell r="E309" t="str">
            <v>mg/l</v>
          </cell>
          <cell r="F309">
            <v>16</v>
          </cell>
          <cell r="G309">
            <v>43.1</v>
          </cell>
          <cell r="H309">
            <v>7.2</v>
          </cell>
          <cell r="I309">
            <v>93</v>
          </cell>
          <cell r="J309">
            <v>38.9</v>
          </cell>
          <cell r="K309">
            <v>28.3</v>
          </cell>
          <cell r="L309">
            <v>49</v>
          </cell>
        </row>
        <row r="310">
          <cell r="A310" t="str">
            <v>BE</v>
          </cell>
          <cell r="B310" t="str">
            <v>BE_GW_BE106</v>
          </cell>
          <cell r="C310">
            <v>1994</v>
          </cell>
          <cell r="D310" t="str">
            <v>Nitrate</v>
          </cell>
          <cell r="E310" t="str">
            <v>mg/l</v>
          </cell>
          <cell r="F310">
            <v>1</v>
          </cell>
          <cell r="G310">
            <v>0.5</v>
          </cell>
          <cell r="H310">
            <v>0.5</v>
          </cell>
          <cell r="I310">
            <v>0.5</v>
          </cell>
          <cell r="J310">
            <v>0.5</v>
          </cell>
          <cell r="K310">
            <v>0.5</v>
          </cell>
          <cell r="L310">
            <v>0.5</v>
          </cell>
        </row>
        <row r="311">
          <cell r="A311" t="str">
            <v>BE</v>
          </cell>
          <cell r="B311" t="str">
            <v>BE_GW_BE106</v>
          </cell>
          <cell r="C311">
            <v>1995</v>
          </cell>
          <cell r="D311" t="str">
            <v>Nitrate</v>
          </cell>
          <cell r="E311" t="str">
            <v>mg/l</v>
          </cell>
          <cell r="F311">
            <v>2</v>
          </cell>
          <cell r="G311">
            <v>1.5049999999999999</v>
          </cell>
          <cell r="H311">
            <v>0.6</v>
          </cell>
          <cell r="I311">
            <v>2.41</v>
          </cell>
          <cell r="J311">
            <v>1.5049999999999999</v>
          </cell>
          <cell r="K311">
            <v>1.0529999999999999</v>
          </cell>
          <cell r="L311">
            <v>1.958</v>
          </cell>
        </row>
        <row r="312">
          <cell r="A312" t="str">
            <v>BE</v>
          </cell>
          <cell r="B312" t="str">
            <v>BE_GW_BE106</v>
          </cell>
          <cell r="C312">
            <v>1996</v>
          </cell>
          <cell r="D312" t="str">
            <v>Nitrate</v>
          </cell>
          <cell r="E312" t="str">
            <v>mg/l</v>
          </cell>
          <cell r="F312">
            <v>2</v>
          </cell>
          <cell r="G312">
            <v>0.5</v>
          </cell>
          <cell r="H312">
            <v>0.5</v>
          </cell>
          <cell r="I312">
            <v>0.5</v>
          </cell>
          <cell r="J312">
            <v>0.5</v>
          </cell>
          <cell r="K312">
            <v>0.5</v>
          </cell>
          <cell r="L312">
            <v>0.5</v>
          </cell>
        </row>
        <row r="313">
          <cell r="A313" t="str">
            <v>BE</v>
          </cell>
          <cell r="B313" t="str">
            <v>BE_GW_BE106</v>
          </cell>
          <cell r="C313">
            <v>1997</v>
          </cell>
          <cell r="D313" t="str">
            <v>Nitrate</v>
          </cell>
          <cell r="E313" t="str">
            <v>mg/l</v>
          </cell>
          <cell r="F313">
            <v>2</v>
          </cell>
          <cell r="G313">
            <v>0.5</v>
          </cell>
          <cell r="H313">
            <v>0.5</v>
          </cell>
          <cell r="I313">
            <v>0.5</v>
          </cell>
          <cell r="J313">
            <v>0.5</v>
          </cell>
          <cell r="K313">
            <v>0.5</v>
          </cell>
          <cell r="L313">
            <v>0.5</v>
          </cell>
        </row>
        <row r="314">
          <cell r="A314" t="str">
            <v>BE</v>
          </cell>
          <cell r="B314" t="str">
            <v>BE_GW_BE106</v>
          </cell>
          <cell r="C314">
            <v>1998</v>
          </cell>
          <cell r="D314" t="str">
            <v>Nitrate</v>
          </cell>
          <cell r="E314" t="str">
            <v>mg/l</v>
          </cell>
          <cell r="F314">
            <v>2</v>
          </cell>
          <cell r="G314">
            <v>0.3</v>
          </cell>
          <cell r="H314">
            <v>0.3</v>
          </cell>
          <cell r="I314">
            <v>0.3</v>
          </cell>
          <cell r="J314">
            <v>0.3</v>
          </cell>
          <cell r="K314">
            <v>0.3</v>
          </cell>
          <cell r="L314">
            <v>0.3</v>
          </cell>
        </row>
        <row r="315">
          <cell r="A315" t="str">
            <v>BE</v>
          </cell>
          <cell r="B315" t="str">
            <v>BE_GW_BE106</v>
          </cell>
          <cell r="C315">
            <v>1999</v>
          </cell>
          <cell r="D315" t="str">
            <v>Nitrate</v>
          </cell>
          <cell r="E315" t="str">
            <v>mg/l</v>
          </cell>
          <cell r="F315">
            <v>3</v>
          </cell>
          <cell r="G315">
            <v>0.66700000000000004</v>
          </cell>
          <cell r="H315">
            <v>0.5</v>
          </cell>
          <cell r="I315">
            <v>0.79</v>
          </cell>
          <cell r="J315">
            <v>0.79</v>
          </cell>
          <cell r="K315">
            <v>0.60499999999999998</v>
          </cell>
          <cell r="L315">
            <v>0.75</v>
          </cell>
        </row>
        <row r="316">
          <cell r="A316" t="str">
            <v>BE</v>
          </cell>
          <cell r="B316" t="str">
            <v>BE_GW_BE106</v>
          </cell>
          <cell r="C316">
            <v>2000</v>
          </cell>
          <cell r="D316" t="str">
            <v>Nitrate</v>
          </cell>
          <cell r="E316" t="str">
            <v>mg/l</v>
          </cell>
          <cell r="F316">
            <v>3</v>
          </cell>
          <cell r="G316">
            <v>0.52300000000000002</v>
          </cell>
          <cell r="H316">
            <v>0.5</v>
          </cell>
          <cell r="I316">
            <v>0.56999999999999995</v>
          </cell>
          <cell r="J316">
            <v>0.5</v>
          </cell>
          <cell r="K316">
            <v>0.5</v>
          </cell>
          <cell r="L316">
            <v>0.53500000000000003</v>
          </cell>
        </row>
        <row r="317">
          <cell r="A317" t="str">
            <v>BE</v>
          </cell>
          <cell r="B317" t="str">
            <v>BE_GW_BE106</v>
          </cell>
          <cell r="C317">
            <v>2001</v>
          </cell>
          <cell r="D317" t="str">
            <v>Nitrate</v>
          </cell>
          <cell r="E317" t="str">
            <v>mg/l</v>
          </cell>
          <cell r="F317">
            <v>3</v>
          </cell>
          <cell r="G317">
            <v>0.51300000000000001</v>
          </cell>
          <cell r="H317">
            <v>0.5</v>
          </cell>
          <cell r="I317">
            <v>0.53900000000000003</v>
          </cell>
        </row>
        <row r="318">
          <cell r="A318" t="str">
            <v>BE</v>
          </cell>
          <cell r="B318" t="str">
            <v>BE_GW_BE106</v>
          </cell>
          <cell r="C318">
            <v>2002</v>
          </cell>
          <cell r="D318" t="str">
            <v>Nitrate</v>
          </cell>
          <cell r="E318" t="str">
            <v>mg/l</v>
          </cell>
          <cell r="F318">
            <v>1</v>
          </cell>
          <cell r="G318">
            <v>0.78</v>
          </cell>
          <cell r="H318">
            <v>0.78</v>
          </cell>
          <cell r="I318">
            <v>0.78</v>
          </cell>
          <cell r="J318">
            <v>0.78</v>
          </cell>
          <cell r="K318">
            <v>0.78</v>
          </cell>
          <cell r="L318">
            <v>0.78</v>
          </cell>
        </row>
        <row r="319">
          <cell r="A319" t="str">
            <v>BE</v>
          </cell>
          <cell r="B319" t="str">
            <v>BE_GW_BE106</v>
          </cell>
          <cell r="C319">
            <v>2003</v>
          </cell>
          <cell r="D319" t="str">
            <v>Nitrate</v>
          </cell>
          <cell r="E319" t="str">
            <v>mg/l</v>
          </cell>
          <cell r="F319">
            <v>2</v>
          </cell>
          <cell r="G319">
            <v>0.121</v>
          </cell>
          <cell r="H319">
            <v>0.01</v>
          </cell>
          <cell r="I319">
            <v>0.5</v>
          </cell>
          <cell r="J319">
            <v>7.0000000000000007E-2</v>
          </cell>
          <cell r="K319">
            <v>4.4999999999999998E-2</v>
          </cell>
          <cell r="L319">
            <v>0.09</v>
          </cell>
        </row>
        <row r="320">
          <cell r="A320" t="str">
            <v>BE</v>
          </cell>
          <cell r="B320" t="str">
            <v>BE_GW_BE106</v>
          </cell>
          <cell r="C320">
            <v>2004</v>
          </cell>
          <cell r="D320" t="str">
            <v>Nitrate</v>
          </cell>
          <cell r="E320" t="str">
            <v>mg/l</v>
          </cell>
          <cell r="F320">
            <v>1</v>
          </cell>
          <cell r="G320">
            <v>0.09</v>
          </cell>
          <cell r="H320">
            <v>0.01</v>
          </cell>
          <cell r="I320">
            <v>0.24</v>
          </cell>
          <cell r="J320">
            <v>0.09</v>
          </cell>
          <cell r="K320">
            <v>0.01</v>
          </cell>
          <cell r="L320">
            <v>0.1</v>
          </cell>
        </row>
        <row r="321">
          <cell r="A321" t="str">
            <v>BE</v>
          </cell>
          <cell r="B321" t="str">
            <v>BE_GW_BE107</v>
          </cell>
          <cell r="C321">
            <v>1994</v>
          </cell>
          <cell r="D321" t="str">
            <v>Nitrate</v>
          </cell>
          <cell r="E321" t="str">
            <v>mg/l</v>
          </cell>
          <cell r="F321">
            <v>2</v>
          </cell>
          <cell r="G321">
            <v>21.15</v>
          </cell>
          <cell r="H321">
            <v>17.600000000000001</v>
          </cell>
          <cell r="I321">
            <v>24.7</v>
          </cell>
          <cell r="J321">
            <v>21.15</v>
          </cell>
          <cell r="K321">
            <v>19.375</v>
          </cell>
          <cell r="L321">
            <v>22.925000000000001</v>
          </cell>
        </row>
        <row r="322">
          <cell r="A322" t="str">
            <v>BE</v>
          </cell>
          <cell r="B322" t="str">
            <v>BE_GW_BE107</v>
          </cell>
          <cell r="C322">
            <v>1995</v>
          </cell>
          <cell r="D322" t="str">
            <v>Nitrate</v>
          </cell>
          <cell r="E322" t="str">
            <v>mg/l</v>
          </cell>
          <cell r="F322">
            <v>3</v>
          </cell>
          <cell r="G322">
            <v>31.567</v>
          </cell>
          <cell r="H322">
            <v>2.1</v>
          </cell>
          <cell r="I322">
            <v>71.7</v>
          </cell>
          <cell r="J322">
            <v>20.9</v>
          </cell>
          <cell r="K322">
            <v>11.5</v>
          </cell>
          <cell r="L322">
            <v>46.3</v>
          </cell>
        </row>
        <row r="323">
          <cell r="A323" t="str">
            <v>BE</v>
          </cell>
          <cell r="B323" t="str">
            <v>BE_GW_BE107</v>
          </cell>
          <cell r="C323">
            <v>1996</v>
          </cell>
          <cell r="D323" t="str">
            <v>Nitrate</v>
          </cell>
          <cell r="E323" t="str">
            <v>mg/l</v>
          </cell>
          <cell r="F323">
            <v>2</v>
          </cell>
          <cell r="G323">
            <v>13.15</v>
          </cell>
          <cell r="H323">
            <v>5.4</v>
          </cell>
          <cell r="I323">
            <v>20.9</v>
          </cell>
          <cell r="J323">
            <v>13.15</v>
          </cell>
          <cell r="K323">
            <v>9.2750000000000004</v>
          </cell>
          <cell r="L323">
            <v>17.024999999999999</v>
          </cell>
        </row>
        <row r="324">
          <cell r="A324" t="str">
            <v>BE</v>
          </cell>
          <cell r="B324" t="str">
            <v>BE_GW_BE107</v>
          </cell>
          <cell r="C324">
            <v>1997</v>
          </cell>
          <cell r="D324" t="str">
            <v>Nitrate</v>
          </cell>
          <cell r="E324" t="str">
            <v>mg/l</v>
          </cell>
          <cell r="F324">
            <v>2</v>
          </cell>
          <cell r="G324">
            <v>12.1</v>
          </cell>
          <cell r="H324">
            <v>3.7</v>
          </cell>
          <cell r="I324">
            <v>20.5</v>
          </cell>
          <cell r="J324">
            <v>12.1</v>
          </cell>
          <cell r="K324">
            <v>7.9</v>
          </cell>
          <cell r="L324">
            <v>16.3</v>
          </cell>
        </row>
        <row r="325">
          <cell r="A325" t="str">
            <v>BE</v>
          </cell>
          <cell r="B325" t="str">
            <v>BE_GW_BE107</v>
          </cell>
          <cell r="C325">
            <v>1998</v>
          </cell>
          <cell r="D325" t="str">
            <v>Nitrate</v>
          </cell>
          <cell r="E325" t="str">
            <v>mg/l</v>
          </cell>
          <cell r="F325">
            <v>4</v>
          </cell>
          <cell r="G325">
            <v>18.785</v>
          </cell>
          <cell r="H325">
            <v>6.2</v>
          </cell>
          <cell r="I325">
            <v>39.700000000000003</v>
          </cell>
          <cell r="J325">
            <v>14.62</v>
          </cell>
          <cell r="K325">
            <v>6.98</v>
          </cell>
          <cell r="L325">
            <v>26.425000000000001</v>
          </cell>
        </row>
        <row r="326">
          <cell r="A326" t="str">
            <v>BE</v>
          </cell>
          <cell r="B326" t="str">
            <v>BE_GW_BE107</v>
          </cell>
          <cell r="C326">
            <v>1999</v>
          </cell>
          <cell r="D326" t="str">
            <v>Nitrate</v>
          </cell>
          <cell r="E326" t="str">
            <v>mg/l</v>
          </cell>
          <cell r="F326">
            <v>3</v>
          </cell>
          <cell r="G326">
            <v>32.933</v>
          </cell>
          <cell r="H326">
            <v>9.8000000000000007</v>
          </cell>
          <cell r="I326">
            <v>64.400000000000006</v>
          </cell>
          <cell r="J326">
            <v>24.6</v>
          </cell>
          <cell r="K326">
            <v>17.2</v>
          </cell>
          <cell r="L326">
            <v>44.5</v>
          </cell>
        </row>
        <row r="327">
          <cell r="A327" t="str">
            <v>BE</v>
          </cell>
          <cell r="B327" t="str">
            <v>BE_GW_BE107</v>
          </cell>
          <cell r="C327">
            <v>2000</v>
          </cell>
          <cell r="D327" t="str">
            <v>Nitrate</v>
          </cell>
          <cell r="E327" t="str">
            <v>mg/l</v>
          </cell>
          <cell r="F327">
            <v>3</v>
          </cell>
          <cell r="G327">
            <v>13.757</v>
          </cell>
          <cell r="H327">
            <v>7.37</v>
          </cell>
          <cell r="I327">
            <v>25.8</v>
          </cell>
          <cell r="J327">
            <v>8.1</v>
          </cell>
          <cell r="K327">
            <v>7.7350000000000003</v>
          </cell>
          <cell r="L327">
            <v>16.95</v>
          </cell>
        </row>
        <row r="328">
          <cell r="A328" t="str">
            <v>BE</v>
          </cell>
          <cell r="B328" t="str">
            <v>BE_GW_BE107</v>
          </cell>
          <cell r="C328">
            <v>2001</v>
          </cell>
          <cell r="D328" t="str">
            <v>Nitrate</v>
          </cell>
          <cell r="E328" t="str">
            <v>mg/l</v>
          </cell>
          <cell r="F328">
            <v>8</v>
          </cell>
          <cell r="G328">
            <v>26.055</v>
          </cell>
          <cell r="H328">
            <v>7.1980000000000004</v>
          </cell>
          <cell r="I328">
            <v>51.1</v>
          </cell>
        </row>
        <row r="329">
          <cell r="A329" t="str">
            <v>BE</v>
          </cell>
          <cell r="B329" t="str">
            <v>BE_GW_BE107</v>
          </cell>
          <cell r="C329">
            <v>2002</v>
          </cell>
          <cell r="D329" t="str">
            <v>Nitrate</v>
          </cell>
          <cell r="E329" t="str">
            <v>mg/l</v>
          </cell>
          <cell r="F329">
            <v>8</v>
          </cell>
          <cell r="G329">
            <v>26.675999999999998</v>
          </cell>
          <cell r="H329">
            <v>8.5299999999999994</v>
          </cell>
          <cell r="I329">
            <v>50.088000000000001</v>
          </cell>
        </row>
        <row r="330">
          <cell r="A330" t="str">
            <v>BE</v>
          </cell>
          <cell r="B330" t="str">
            <v>BE_GW_BE107</v>
          </cell>
          <cell r="C330">
            <v>2003</v>
          </cell>
          <cell r="D330" t="str">
            <v>Nitrate</v>
          </cell>
          <cell r="E330" t="str">
            <v>mg/l</v>
          </cell>
          <cell r="F330">
            <v>1</v>
          </cell>
          <cell r="G330">
            <v>42.96</v>
          </cell>
          <cell r="H330">
            <v>39.32</v>
          </cell>
          <cell r="I330">
            <v>46.6</v>
          </cell>
          <cell r="J330">
            <v>42.96</v>
          </cell>
          <cell r="K330">
            <v>41.14</v>
          </cell>
          <cell r="L330">
            <v>44.78</v>
          </cell>
        </row>
        <row r="331">
          <cell r="A331" t="str">
            <v>BE</v>
          </cell>
          <cell r="B331" t="str">
            <v>BE_GW_BE107</v>
          </cell>
          <cell r="C331">
            <v>2004</v>
          </cell>
          <cell r="D331" t="str">
            <v>Nitrate</v>
          </cell>
          <cell r="E331" t="str">
            <v>mg/l</v>
          </cell>
          <cell r="F331">
            <v>4</v>
          </cell>
          <cell r="G331">
            <v>29.943000000000001</v>
          </cell>
          <cell r="H331">
            <v>7.11</v>
          </cell>
          <cell r="I331">
            <v>55.35</v>
          </cell>
          <cell r="J331">
            <v>28.655000000000001</v>
          </cell>
          <cell r="K331">
            <v>9.9529999999999994</v>
          </cell>
          <cell r="L331">
            <v>48.645000000000003</v>
          </cell>
        </row>
        <row r="332">
          <cell r="A332" t="str">
            <v>BE</v>
          </cell>
          <cell r="B332" t="str">
            <v>BE_GW_BE107</v>
          </cell>
          <cell r="C332">
            <v>2005</v>
          </cell>
          <cell r="D332" t="str">
            <v>Nitrate</v>
          </cell>
          <cell r="E332" t="str">
            <v>mg/l</v>
          </cell>
          <cell r="F332">
            <v>6</v>
          </cell>
          <cell r="G332">
            <v>24.972000000000001</v>
          </cell>
          <cell r="H332">
            <v>4.9000000000000004</v>
          </cell>
          <cell r="I332">
            <v>53</v>
          </cell>
          <cell r="J332">
            <v>21.195</v>
          </cell>
          <cell r="K332">
            <v>10.355</v>
          </cell>
          <cell r="L332">
            <v>32.658000000000001</v>
          </cell>
        </row>
        <row r="333">
          <cell r="A333" t="str">
            <v>BE</v>
          </cell>
          <cell r="B333" t="str">
            <v>BE_GW_BE108</v>
          </cell>
          <cell r="C333">
            <v>1994</v>
          </cell>
          <cell r="D333" t="str">
            <v>Nitrate</v>
          </cell>
          <cell r="E333" t="str">
            <v>mg/l</v>
          </cell>
          <cell r="F333">
            <v>5</v>
          </cell>
          <cell r="G333">
            <v>24.343</v>
          </cell>
          <cell r="H333">
            <v>18</v>
          </cell>
          <cell r="I333">
            <v>31.95</v>
          </cell>
        </row>
        <row r="334">
          <cell r="A334" t="str">
            <v>BE</v>
          </cell>
          <cell r="B334" t="str">
            <v>BE_GW_BE108</v>
          </cell>
          <cell r="C334">
            <v>1995</v>
          </cell>
          <cell r="D334" t="str">
            <v>Nitrate</v>
          </cell>
          <cell r="E334" t="str">
            <v>mg/l</v>
          </cell>
          <cell r="F334">
            <v>6</v>
          </cell>
          <cell r="G334">
            <v>25.245999999999999</v>
          </cell>
          <cell r="H334">
            <v>20</v>
          </cell>
          <cell r="I334">
            <v>29.957999999999998</v>
          </cell>
        </row>
        <row r="335">
          <cell r="A335" t="str">
            <v>BE</v>
          </cell>
          <cell r="B335" t="str">
            <v>BE_GW_BE108</v>
          </cell>
          <cell r="C335">
            <v>1996</v>
          </cell>
          <cell r="D335" t="str">
            <v>Nitrate</v>
          </cell>
          <cell r="E335" t="str">
            <v>mg/l</v>
          </cell>
          <cell r="F335">
            <v>8</v>
          </cell>
          <cell r="G335">
            <v>23.123999999999999</v>
          </cell>
          <cell r="H335">
            <v>17.68</v>
          </cell>
          <cell r="I335">
            <v>29.277000000000001</v>
          </cell>
        </row>
        <row r="336">
          <cell r="A336" t="str">
            <v>BE</v>
          </cell>
          <cell r="B336" t="str">
            <v>BE_GW_BE108</v>
          </cell>
          <cell r="C336">
            <v>1997</v>
          </cell>
          <cell r="D336" t="str">
            <v>Nitrate</v>
          </cell>
          <cell r="E336" t="str">
            <v>mg/l</v>
          </cell>
          <cell r="F336">
            <v>8</v>
          </cell>
          <cell r="G336">
            <v>22.419</v>
          </cell>
          <cell r="H336">
            <v>19.225000000000001</v>
          </cell>
          <cell r="I336">
            <v>28.992000000000001</v>
          </cell>
        </row>
        <row r="337">
          <cell r="A337" t="str">
            <v>BE</v>
          </cell>
          <cell r="B337" t="str">
            <v>BE_GW_BE108</v>
          </cell>
          <cell r="C337">
            <v>1998</v>
          </cell>
          <cell r="D337" t="str">
            <v>Nitrate</v>
          </cell>
          <cell r="E337" t="str">
            <v>mg/l</v>
          </cell>
          <cell r="F337">
            <v>7</v>
          </cell>
          <cell r="G337">
            <v>21.88</v>
          </cell>
          <cell r="H337">
            <v>17.574000000000002</v>
          </cell>
          <cell r="I337">
            <v>28.382999999999999</v>
          </cell>
        </row>
        <row r="338">
          <cell r="A338" t="str">
            <v>BE</v>
          </cell>
          <cell r="B338" t="str">
            <v>BE_GW_BE108</v>
          </cell>
          <cell r="C338">
            <v>1999</v>
          </cell>
          <cell r="D338" t="str">
            <v>Nitrate</v>
          </cell>
          <cell r="E338" t="str">
            <v>mg/l</v>
          </cell>
          <cell r="F338">
            <v>7</v>
          </cell>
          <cell r="G338">
            <v>27.035</v>
          </cell>
          <cell r="H338">
            <v>22.55</v>
          </cell>
          <cell r="I338">
            <v>34.1</v>
          </cell>
        </row>
        <row r="339">
          <cell r="A339" t="str">
            <v>BE</v>
          </cell>
          <cell r="B339" t="str">
            <v>BE_GW_BE108</v>
          </cell>
          <cell r="C339">
            <v>2000</v>
          </cell>
          <cell r="D339" t="str">
            <v>Nitrate</v>
          </cell>
          <cell r="E339" t="str">
            <v>mg/l</v>
          </cell>
          <cell r="F339">
            <v>6</v>
          </cell>
          <cell r="G339">
            <v>24.678000000000001</v>
          </cell>
          <cell r="H339">
            <v>21.013000000000002</v>
          </cell>
          <cell r="I339">
            <v>31.010999999999999</v>
          </cell>
        </row>
        <row r="340">
          <cell r="A340" t="str">
            <v>BE</v>
          </cell>
          <cell r="B340" t="str">
            <v>BE_GW_BE108</v>
          </cell>
          <cell r="C340">
            <v>2001</v>
          </cell>
          <cell r="D340" t="str">
            <v>Nitrate</v>
          </cell>
          <cell r="E340" t="str">
            <v>mg/l</v>
          </cell>
          <cell r="F340">
            <v>8</v>
          </cell>
          <cell r="G340">
            <v>25.013999999999999</v>
          </cell>
          <cell r="H340">
            <v>20.5</v>
          </cell>
          <cell r="I340">
            <v>31.85</v>
          </cell>
        </row>
        <row r="341">
          <cell r="A341" t="str">
            <v>BE</v>
          </cell>
          <cell r="B341" t="str">
            <v>BE_GW_BE108</v>
          </cell>
          <cell r="C341">
            <v>2002</v>
          </cell>
          <cell r="D341" t="str">
            <v>Nitrate</v>
          </cell>
          <cell r="E341" t="str">
            <v>mg/l</v>
          </cell>
          <cell r="F341">
            <v>6</v>
          </cell>
          <cell r="G341">
            <v>24.861999999999998</v>
          </cell>
          <cell r="H341">
            <v>16.899999999999999</v>
          </cell>
          <cell r="I341">
            <v>30.9</v>
          </cell>
        </row>
        <row r="342">
          <cell r="A342" t="str">
            <v>BE</v>
          </cell>
          <cell r="B342" t="str">
            <v>BE_GW_BE108</v>
          </cell>
          <cell r="C342">
            <v>2003</v>
          </cell>
          <cell r="D342" t="str">
            <v>Nitrate</v>
          </cell>
          <cell r="E342" t="str">
            <v>mg/l</v>
          </cell>
          <cell r="F342">
            <v>5</v>
          </cell>
          <cell r="G342">
            <v>24.933</v>
          </cell>
          <cell r="H342">
            <v>15.475</v>
          </cell>
          <cell r="I342">
            <v>33.35</v>
          </cell>
        </row>
        <row r="343">
          <cell r="A343" t="str">
            <v>BE</v>
          </cell>
          <cell r="B343" t="str">
            <v>BE_GW_BE108</v>
          </cell>
          <cell r="C343">
            <v>2005</v>
          </cell>
          <cell r="D343" t="str">
            <v>Nitrate</v>
          </cell>
          <cell r="E343" t="str">
            <v>mg/l</v>
          </cell>
          <cell r="F343">
            <v>6</v>
          </cell>
          <cell r="G343">
            <v>24.55</v>
          </cell>
          <cell r="H343">
            <v>19.649999999999999</v>
          </cell>
          <cell r="I343">
            <v>29.2</v>
          </cell>
        </row>
        <row r="344">
          <cell r="A344" t="str">
            <v>BE</v>
          </cell>
          <cell r="B344" t="str">
            <v>BE_GW_BE109</v>
          </cell>
          <cell r="C344">
            <v>1994</v>
          </cell>
          <cell r="D344" t="str">
            <v>Nitrate</v>
          </cell>
          <cell r="E344" t="str">
            <v>mg/l</v>
          </cell>
          <cell r="F344">
            <v>18</v>
          </cell>
          <cell r="G344">
            <v>11.926</v>
          </cell>
          <cell r="H344">
            <v>1.3</v>
          </cell>
          <cell r="I344">
            <v>39.533000000000001</v>
          </cell>
        </row>
        <row r="345">
          <cell r="A345" t="str">
            <v>BE</v>
          </cell>
          <cell r="B345" t="str">
            <v>BE_GW_BE109</v>
          </cell>
          <cell r="C345">
            <v>1995</v>
          </cell>
          <cell r="D345" t="str">
            <v>Nitrate</v>
          </cell>
          <cell r="E345" t="str">
            <v>mg/l</v>
          </cell>
          <cell r="F345">
            <v>2</v>
          </cell>
          <cell r="G345">
            <v>17.600000000000001</v>
          </cell>
          <cell r="H345">
            <v>8.9</v>
          </cell>
          <cell r="I345">
            <v>26.3</v>
          </cell>
          <cell r="J345">
            <v>17.600000000000001</v>
          </cell>
          <cell r="K345">
            <v>13.25</v>
          </cell>
          <cell r="L345">
            <v>21.95</v>
          </cell>
        </row>
        <row r="346">
          <cell r="A346" t="str">
            <v>BE</v>
          </cell>
          <cell r="B346" t="str">
            <v>BE_GW_BE109</v>
          </cell>
          <cell r="C346">
            <v>1996</v>
          </cell>
          <cell r="D346" t="str">
            <v>Nitrate</v>
          </cell>
          <cell r="E346" t="str">
            <v>mg/l</v>
          </cell>
          <cell r="F346">
            <v>12</v>
          </cell>
          <cell r="G346">
            <v>12.869</v>
          </cell>
          <cell r="H346">
            <v>1.8</v>
          </cell>
          <cell r="I346">
            <v>43.067</v>
          </cell>
        </row>
        <row r="347">
          <cell r="A347" t="str">
            <v>BE</v>
          </cell>
          <cell r="B347" t="str">
            <v>BE_GW_BE109</v>
          </cell>
          <cell r="C347">
            <v>1997</v>
          </cell>
          <cell r="D347" t="str">
            <v>Nitrate</v>
          </cell>
          <cell r="E347" t="str">
            <v>mg/l</v>
          </cell>
          <cell r="F347">
            <v>1</v>
          </cell>
          <cell r="G347">
            <v>22.2</v>
          </cell>
          <cell r="H347">
            <v>22.2</v>
          </cell>
          <cell r="I347">
            <v>22.2</v>
          </cell>
          <cell r="J347">
            <v>22.2</v>
          </cell>
          <cell r="K347">
            <v>22.2</v>
          </cell>
          <cell r="L347">
            <v>22.2</v>
          </cell>
        </row>
        <row r="348">
          <cell r="A348" t="str">
            <v>BE</v>
          </cell>
          <cell r="B348" t="str">
            <v>BE_GW_BE109</v>
          </cell>
          <cell r="C348">
            <v>1998</v>
          </cell>
          <cell r="D348" t="str">
            <v>Nitrate</v>
          </cell>
          <cell r="E348" t="str">
            <v>mg/l</v>
          </cell>
          <cell r="F348">
            <v>1</v>
          </cell>
          <cell r="G348">
            <v>25.1</v>
          </cell>
          <cell r="H348">
            <v>25.1</v>
          </cell>
          <cell r="I348">
            <v>25.1</v>
          </cell>
          <cell r="J348">
            <v>25.1</v>
          </cell>
          <cell r="K348">
            <v>25.1</v>
          </cell>
          <cell r="L348">
            <v>25.1</v>
          </cell>
        </row>
        <row r="349">
          <cell r="A349" t="str">
            <v>BE</v>
          </cell>
          <cell r="B349" t="str">
            <v>BE_GW_BE109</v>
          </cell>
          <cell r="C349">
            <v>1999</v>
          </cell>
          <cell r="D349" t="str">
            <v>Nitrate</v>
          </cell>
          <cell r="E349" t="str">
            <v>mg/l</v>
          </cell>
          <cell r="F349">
            <v>18</v>
          </cell>
          <cell r="G349">
            <v>13.146000000000001</v>
          </cell>
          <cell r="H349">
            <v>2.2000000000000002</v>
          </cell>
          <cell r="I349">
            <v>41.667000000000002</v>
          </cell>
        </row>
        <row r="350">
          <cell r="A350" t="str">
            <v>BE</v>
          </cell>
          <cell r="B350" t="str">
            <v>BE_GW_BE109</v>
          </cell>
          <cell r="C350">
            <v>2000</v>
          </cell>
          <cell r="D350" t="str">
            <v>Nitrate</v>
          </cell>
          <cell r="E350" t="str">
            <v>mg/l</v>
          </cell>
          <cell r="F350">
            <v>2</v>
          </cell>
          <cell r="G350">
            <v>10</v>
          </cell>
          <cell r="H350">
            <v>8.8000000000000007</v>
          </cell>
          <cell r="I350">
            <v>12.3</v>
          </cell>
          <cell r="J350">
            <v>8.9</v>
          </cell>
          <cell r="K350">
            <v>8.85</v>
          </cell>
          <cell r="L350">
            <v>10.6</v>
          </cell>
        </row>
        <row r="351">
          <cell r="A351" t="str">
            <v>BE</v>
          </cell>
          <cell r="B351" t="str">
            <v>BE_GW_BE109</v>
          </cell>
          <cell r="C351">
            <v>2001</v>
          </cell>
          <cell r="D351" t="str">
            <v>Nitrate</v>
          </cell>
          <cell r="E351" t="str">
            <v>mg/l</v>
          </cell>
          <cell r="F351">
            <v>1</v>
          </cell>
          <cell r="G351">
            <v>8.8000000000000007</v>
          </cell>
          <cell r="H351">
            <v>8.8000000000000007</v>
          </cell>
          <cell r="I351">
            <v>8.8000000000000007</v>
          </cell>
          <cell r="J351">
            <v>8.8000000000000007</v>
          </cell>
          <cell r="K351">
            <v>8.8000000000000007</v>
          </cell>
          <cell r="L351">
            <v>8.8000000000000007</v>
          </cell>
        </row>
        <row r="352">
          <cell r="A352" t="str">
            <v>BE</v>
          </cell>
          <cell r="B352" t="str">
            <v>BE_GW_BE109</v>
          </cell>
          <cell r="C352">
            <v>2002</v>
          </cell>
          <cell r="D352" t="str">
            <v>Nitrate</v>
          </cell>
          <cell r="E352" t="str">
            <v>mg/l</v>
          </cell>
          <cell r="F352">
            <v>18</v>
          </cell>
          <cell r="G352">
            <v>13.906000000000001</v>
          </cell>
          <cell r="H352">
            <v>2.5</v>
          </cell>
          <cell r="I352">
            <v>37</v>
          </cell>
        </row>
        <row r="353">
          <cell r="A353" t="str">
            <v>BE</v>
          </cell>
          <cell r="B353" t="str">
            <v>BE_GW_BE109</v>
          </cell>
          <cell r="C353">
            <v>2003</v>
          </cell>
          <cell r="D353" t="str">
            <v>Nitrate</v>
          </cell>
          <cell r="E353" t="str">
            <v>mg/l</v>
          </cell>
          <cell r="F353">
            <v>2</v>
          </cell>
          <cell r="G353">
            <v>14.855</v>
          </cell>
          <cell r="H353">
            <v>2.69</v>
          </cell>
          <cell r="I353">
            <v>25.68</v>
          </cell>
          <cell r="J353">
            <v>15.525</v>
          </cell>
          <cell r="K353">
            <v>5.6230000000000002</v>
          </cell>
          <cell r="L353">
            <v>24.757999999999999</v>
          </cell>
        </row>
        <row r="354">
          <cell r="A354" t="str">
            <v>BE</v>
          </cell>
          <cell r="B354" t="str">
            <v>BE_GW_BE109</v>
          </cell>
          <cell r="C354">
            <v>2004</v>
          </cell>
          <cell r="D354" t="str">
            <v>Nitrate</v>
          </cell>
          <cell r="E354" t="str">
            <v>mg/l</v>
          </cell>
          <cell r="F354">
            <v>2</v>
          </cell>
          <cell r="G354">
            <v>12.445</v>
          </cell>
          <cell r="H354">
            <v>4.95</v>
          </cell>
          <cell r="I354">
            <v>19.940000000000001</v>
          </cell>
          <cell r="J354">
            <v>12.445</v>
          </cell>
          <cell r="K354">
            <v>8.6980000000000004</v>
          </cell>
          <cell r="L354">
            <v>16.193000000000001</v>
          </cell>
        </row>
        <row r="355">
          <cell r="A355" t="str">
            <v>BE</v>
          </cell>
          <cell r="B355" t="str">
            <v>BE_GW_BE109</v>
          </cell>
          <cell r="C355">
            <v>2005</v>
          </cell>
          <cell r="D355" t="str">
            <v>Nitrate</v>
          </cell>
          <cell r="E355" t="str">
            <v>mg/l</v>
          </cell>
          <cell r="F355">
            <v>6</v>
          </cell>
          <cell r="G355">
            <v>15.643000000000001</v>
          </cell>
          <cell r="H355">
            <v>0.05</v>
          </cell>
          <cell r="I355">
            <v>30</v>
          </cell>
          <cell r="J355">
            <v>16.690000000000001</v>
          </cell>
          <cell r="K355">
            <v>6.8579999999999997</v>
          </cell>
          <cell r="L355">
            <v>25.335000000000001</v>
          </cell>
        </row>
        <row r="356">
          <cell r="A356" t="str">
            <v>BE</v>
          </cell>
          <cell r="B356" t="str">
            <v>BE_GW_BE110</v>
          </cell>
          <cell r="C356">
            <v>1994</v>
          </cell>
          <cell r="D356" t="str">
            <v>Nitrate</v>
          </cell>
          <cell r="E356" t="str">
            <v>mg/l</v>
          </cell>
          <cell r="F356">
            <v>54</v>
          </cell>
          <cell r="G356">
            <v>10.132</v>
          </cell>
          <cell r="H356">
            <v>0.433</v>
          </cell>
          <cell r="I356">
            <v>29.74</v>
          </cell>
        </row>
        <row r="357">
          <cell r="A357" t="str">
            <v>BE</v>
          </cell>
          <cell r="B357" t="str">
            <v>BE_GW_BE110</v>
          </cell>
          <cell r="C357">
            <v>1995</v>
          </cell>
          <cell r="D357" t="str">
            <v>Nitrate</v>
          </cell>
          <cell r="E357" t="str">
            <v>mg/l</v>
          </cell>
          <cell r="F357">
            <v>46</v>
          </cell>
          <cell r="G357">
            <v>11.135999999999999</v>
          </cell>
          <cell r="H357">
            <v>1.18</v>
          </cell>
          <cell r="I357">
            <v>27.183</v>
          </cell>
        </row>
        <row r="358">
          <cell r="A358" t="str">
            <v>BE</v>
          </cell>
          <cell r="B358" t="str">
            <v>BE_GW_BE110</v>
          </cell>
          <cell r="C358">
            <v>1996</v>
          </cell>
          <cell r="D358" t="str">
            <v>Nitrate</v>
          </cell>
          <cell r="E358" t="str">
            <v>mg/l</v>
          </cell>
          <cell r="F358">
            <v>62</v>
          </cell>
          <cell r="G358">
            <v>10.692</v>
          </cell>
          <cell r="H358">
            <v>1.55</v>
          </cell>
          <cell r="I358">
            <v>28.5</v>
          </cell>
        </row>
        <row r="359">
          <cell r="A359" t="str">
            <v>BE</v>
          </cell>
          <cell r="B359" t="str">
            <v>BE_GW_BE110</v>
          </cell>
          <cell r="C359">
            <v>1997</v>
          </cell>
          <cell r="D359" t="str">
            <v>Nitrate</v>
          </cell>
          <cell r="E359" t="str">
            <v>mg/l</v>
          </cell>
          <cell r="F359">
            <v>130</v>
          </cell>
          <cell r="G359">
            <v>10.837999999999999</v>
          </cell>
          <cell r="H359">
            <v>0.8</v>
          </cell>
          <cell r="I359">
            <v>32.450000000000003</v>
          </cell>
        </row>
        <row r="360">
          <cell r="A360" t="str">
            <v>BE</v>
          </cell>
          <cell r="B360" t="str">
            <v>BE_GW_BE110</v>
          </cell>
          <cell r="C360">
            <v>1998</v>
          </cell>
          <cell r="D360" t="str">
            <v>Nitrate</v>
          </cell>
          <cell r="E360" t="str">
            <v>mg/l</v>
          </cell>
          <cell r="F360">
            <v>108</v>
          </cell>
          <cell r="G360">
            <v>10.791</v>
          </cell>
          <cell r="H360">
            <v>0.5</v>
          </cell>
          <cell r="I360">
            <v>31.2</v>
          </cell>
        </row>
        <row r="361">
          <cell r="A361" t="str">
            <v>BE</v>
          </cell>
          <cell r="B361" t="str">
            <v>BE_GW_BE110</v>
          </cell>
          <cell r="C361">
            <v>1999</v>
          </cell>
          <cell r="D361" t="str">
            <v>Nitrate</v>
          </cell>
          <cell r="E361" t="str">
            <v>mg/l</v>
          </cell>
          <cell r="F361">
            <v>54</v>
          </cell>
          <cell r="G361">
            <v>9.3119999999999994</v>
          </cell>
          <cell r="H361">
            <v>0.6</v>
          </cell>
          <cell r="I361">
            <v>33.799999999999997</v>
          </cell>
        </row>
        <row r="362">
          <cell r="A362" t="str">
            <v>BE</v>
          </cell>
          <cell r="B362" t="str">
            <v>BE_GW_BE110</v>
          </cell>
          <cell r="C362">
            <v>2000</v>
          </cell>
          <cell r="D362" t="str">
            <v>Nitrate</v>
          </cell>
          <cell r="E362" t="str">
            <v>mg/l</v>
          </cell>
          <cell r="F362">
            <v>65</v>
          </cell>
          <cell r="G362">
            <v>10.398999999999999</v>
          </cell>
          <cell r="H362">
            <v>0.9</v>
          </cell>
          <cell r="I362">
            <v>34.524999999999999</v>
          </cell>
        </row>
        <row r="363">
          <cell r="A363" t="str">
            <v>BE</v>
          </cell>
          <cell r="B363" t="str">
            <v>BE_GW_BE110</v>
          </cell>
          <cell r="C363">
            <v>2001</v>
          </cell>
          <cell r="D363" t="str">
            <v>Nitrate</v>
          </cell>
          <cell r="E363" t="str">
            <v>mg/l</v>
          </cell>
          <cell r="F363">
            <v>99</v>
          </cell>
          <cell r="G363">
            <v>9.0350000000000001</v>
          </cell>
          <cell r="H363">
            <v>0.5</v>
          </cell>
          <cell r="I363">
            <v>36.549999999999997</v>
          </cell>
        </row>
        <row r="364">
          <cell r="A364" t="str">
            <v>BE</v>
          </cell>
          <cell r="B364" t="str">
            <v>BE_GW_BE110</v>
          </cell>
          <cell r="C364">
            <v>2002</v>
          </cell>
          <cell r="D364" t="str">
            <v>Nitrate</v>
          </cell>
          <cell r="E364" t="str">
            <v>mg/l</v>
          </cell>
          <cell r="F364">
            <v>53</v>
          </cell>
          <cell r="G364">
            <v>10.237</v>
          </cell>
          <cell r="H364">
            <v>1</v>
          </cell>
          <cell r="I364">
            <v>30.867000000000001</v>
          </cell>
        </row>
        <row r="365">
          <cell r="A365" t="str">
            <v>BE</v>
          </cell>
          <cell r="B365" t="str">
            <v>BE_GW_BE110</v>
          </cell>
          <cell r="C365">
            <v>2003</v>
          </cell>
          <cell r="D365" t="str">
            <v>Nitrate</v>
          </cell>
          <cell r="E365" t="str">
            <v>mg/l</v>
          </cell>
          <cell r="F365">
            <v>23</v>
          </cell>
          <cell r="G365">
            <v>9.5139999999999993</v>
          </cell>
          <cell r="H365">
            <v>1.4330000000000001</v>
          </cell>
          <cell r="I365">
            <v>23.1</v>
          </cell>
        </row>
        <row r="366">
          <cell r="A366" t="str">
            <v>BE</v>
          </cell>
          <cell r="B366" t="str">
            <v>BE_GW_BE110</v>
          </cell>
          <cell r="C366">
            <v>2004</v>
          </cell>
          <cell r="D366" t="str">
            <v>Nitrate</v>
          </cell>
          <cell r="E366" t="str">
            <v>mg/l</v>
          </cell>
          <cell r="F366">
            <v>29</v>
          </cell>
          <cell r="G366">
            <v>10.749000000000001</v>
          </cell>
          <cell r="H366">
            <v>1.4970000000000001</v>
          </cell>
          <cell r="I366">
            <v>30.375</v>
          </cell>
        </row>
        <row r="367">
          <cell r="A367" t="str">
            <v>BE</v>
          </cell>
          <cell r="B367" t="str">
            <v>BE_GW_BE110</v>
          </cell>
          <cell r="C367">
            <v>2005</v>
          </cell>
          <cell r="D367" t="str">
            <v>Nitrate</v>
          </cell>
          <cell r="E367" t="str">
            <v>mg/l</v>
          </cell>
          <cell r="F367">
            <v>51</v>
          </cell>
          <cell r="G367">
            <v>12.29</v>
          </cell>
          <cell r="H367">
            <v>1.75</v>
          </cell>
          <cell r="I367">
            <v>38.35</v>
          </cell>
        </row>
        <row r="368">
          <cell r="A368" t="str">
            <v>BE</v>
          </cell>
          <cell r="B368" t="str">
            <v>BE_GW_BE111</v>
          </cell>
          <cell r="C368">
            <v>1994</v>
          </cell>
          <cell r="D368" t="str">
            <v>Nitrate</v>
          </cell>
          <cell r="E368" t="str">
            <v>mg/l</v>
          </cell>
          <cell r="F368">
            <v>13</v>
          </cell>
          <cell r="G368">
            <v>16.314</v>
          </cell>
          <cell r="H368">
            <v>0.1</v>
          </cell>
          <cell r="I368">
            <v>44</v>
          </cell>
        </row>
        <row r="369">
          <cell r="A369" t="str">
            <v>BE</v>
          </cell>
          <cell r="B369" t="str">
            <v>BE_GW_BE111</v>
          </cell>
          <cell r="C369">
            <v>1995</v>
          </cell>
          <cell r="D369" t="str">
            <v>Nitrate</v>
          </cell>
          <cell r="E369" t="str">
            <v>mg/l</v>
          </cell>
          <cell r="F369">
            <v>12</v>
          </cell>
          <cell r="G369">
            <v>17.2</v>
          </cell>
          <cell r="H369">
            <v>1.972</v>
          </cell>
          <cell r="I369">
            <v>41.167000000000002</v>
          </cell>
        </row>
        <row r="370">
          <cell r="A370" t="str">
            <v>BE</v>
          </cell>
          <cell r="B370" t="str">
            <v>BE_GW_BE111</v>
          </cell>
          <cell r="C370">
            <v>1996</v>
          </cell>
          <cell r="D370" t="str">
            <v>Nitrate</v>
          </cell>
          <cell r="E370" t="str">
            <v>mg/l</v>
          </cell>
          <cell r="F370">
            <v>15</v>
          </cell>
          <cell r="G370">
            <v>16.309000000000001</v>
          </cell>
          <cell r="H370">
            <v>1.4</v>
          </cell>
          <cell r="I370">
            <v>40.167000000000002</v>
          </cell>
        </row>
        <row r="371">
          <cell r="A371" t="str">
            <v>BE</v>
          </cell>
          <cell r="B371" t="str">
            <v>BE_GW_BE111</v>
          </cell>
          <cell r="C371">
            <v>1997</v>
          </cell>
          <cell r="D371" t="str">
            <v>Nitrate</v>
          </cell>
          <cell r="E371" t="str">
            <v>mg/l</v>
          </cell>
          <cell r="F371">
            <v>16</v>
          </cell>
          <cell r="G371">
            <v>16.314</v>
          </cell>
          <cell r="H371">
            <v>1.8169999999999999</v>
          </cell>
          <cell r="I371">
            <v>41.5</v>
          </cell>
        </row>
        <row r="372">
          <cell r="A372" t="str">
            <v>BE</v>
          </cell>
          <cell r="B372" t="str">
            <v>BE_GW_BE111</v>
          </cell>
          <cell r="C372">
            <v>1998</v>
          </cell>
          <cell r="D372" t="str">
            <v>Nitrate</v>
          </cell>
          <cell r="E372" t="str">
            <v>mg/l</v>
          </cell>
          <cell r="F372">
            <v>17</v>
          </cell>
          <cell r="G372">
            <v>15.462999999999999</v>
          </cell>
          <cell r="H372">
            <v>1.167</v>
          </cell>
          <cell r="I372">
            <v>42.8</v>
          </cell>
        </row>
        <row r="373">
          <cell r="A373" t="str">
            <v>BE</v>
          </cell>
          <cell r="B373" t="str">
            <v>BE_GW_BE111</v>
          </cell>
          <cell r="C373">
            <v>1999</v>
          </cell>
          <cell r="D373" t="str">
            <v>Nitrate</v>
          </cell>
          <cell r="E373" t="str">
            <v>mg/l</v>
          </cell>
          <cell r="F373">
            <v>14</v>
          </cell>
          <cell r="G373">
            <v>17.106999999999999</v>
          </cell>
          <cell r="H373">
            <v>0.32500000000000001</v>
          </cell>
          <cell r="I373">
            <v>43.25</v>
          </cell>
        </row>
        <row r="374">
          <cell r="A374" t="str">
            <v>BE</v>
          </cell>
          <cell r="B374" t="str">
            <v>BE_GW_BE111</v>
          </cell>
          <cell r="C374">
            <v>2000</v>
          </cell>
          <cell r="D374" t="str">
            <v>Nitrate</v>
          </cell>
          <cell r="E374" t="str">
            <v>mg/l</v>
          </cell>
          <cell r="F374">
            <v>15</v>
          </cell>
          <cell r="G374">
            <v>18.315999999999999</v>
          </cell>
          <cell r="H374">
            <v>0.1</v>
          </cell>
          <cell r="I374">
            <v>42</v>
          </cell>
        </row>
        <row r="375">
          <cell r="A375" t="str">
            <v>BE</v>
          </cell>
          <cell r="B375" t="str">
            <v>BE_GW_BE111</v>
          </cell>
          <cell r="C375">
            <v>2001</v>
          </cell>
          <cell r="D375" t="str">
            <v>Nitrate</v>
          </cell>
          <cell r="E375" t="str">
            <v>mg/l</v>
          </cell>
          <cell r="F375">
            <v>16</v>
          </cell>
          <cell r="G375">
            <v>18.003</v>
          </cell>
          <cell r="H375">
            <v>0.42499999999999999</v>
          </cell>
          <cell r="I375">
            <v>41.917000000000002</v>
          </cell>
        </row>
        <row r="376">
          <cell r="A376" t="str">
            <v>BE</v>
          </cell>
          <cell r="B376" t="str">
            <v>BE_GW_BE111</v>
          </cell>
          <cell r="C376">
            <v>2002</v>
          </cell>
          <cell r="D376" t="str">
            <v>Nitrate</v>
          </cell>
          <cell r="E376" t="str">
            <v>mg/l</v>
          </cell>
          <cell r="F376">
            <v>15</v>
          </cell>
          <cell r="G376">
            <v>19.172999999999998</v>
          </cell>
          <cell r="H376">
            <v>0.4</v>
          </cell>
          <cell r="I376">
            <v>43.125</v>
          </cell>
        </row>
        <row r="377">
          <cell r="A377" t="str">
            <v>BE</v>
          </cell>
          <cell r="B377" t="str">
            <v>BE_GW_BE111</v>
          </cell>
          <cell r="C377">
            <v>2003</v>
          </cell>
          <cell r="D377" t="str">
            <v>Nitrate</v>
          </cell>
          <cell r="E377" t="str">
            <v>mg/l</v>
          </cell>
          <cell r="F377">
            <v>12</v>
          </cell>
          <cell r="G377">
            <v>19.376999999999999</v>
          </cell>
          <cell r="H377">
            <v>0.32</v>
          </cell>
          <cell r="I377">
            <v>41.084000000000003</v>
          </cell>
        </row>
        <row r="378">
          <cell r="A378" t="str">
            <v>BE</v>
          </cell>
          <cell r="B378" t="str">
            <v>BE_GW_BE111</v>
          </cell>
          <cell r="C378">
            <v>2004</v>
          </cell>
          <cell r="D378" t="str">
            <v>Nitrate</v>
          </cell>
          <cell r="E378" t="str">
            <v>mg/l</v>
          </cell>
          <cell r="F378">
            <v>13</v>
          </cell>
          <cell r="G378">
            <v>19.082000000000001</v>
          </cell>
          <cell r="H378">
            <v>5.8000000000000003E-2</v>
          </cell>
          <cell r="I378">
            <v>48.073</v>
          </cell>
        </row>
        <row r="379">
          <cell r="A379" t="str">
            <v>BE</v>
          </cell>
          <cell r="B379" t="str">
            <v>BE_GW_BE111</v>
          </cell>
          <cell r="C379">
            <v>2005</v>
          </cell>
          <cell r="D379" t="str">
            <v>Nitrate</v>
          </cell>
          <cell r="E379" t="str">
            <v>mg/l</v>
          </cell>
          <cell r="F379">
            <v>15</v>
          </cell>
          <cell r="G379">
            <v>18.12</v>
          </cell>
          <cell r="H379">
            <v>0.2</v>
          </cell>
          <cell r="I379">
            <v>46.01</v>
          </cell>
        </row>
        <row r="380">
          <cell r="A380" t="str">
            <v>BE</v>
          </cell>
          <cell r="B380" t="str">
            <v>BE_GW_BE112</v>
          </cell>
          <cell r="C380">
            <v>1994</v>
          </cell>
          <cell r="D380" t="str">
            <v>Nitrate</v>
          </cell>
          <cell r="E380" t="str">
            <v>mg/l</v>
          </cell>
          <cell r="F380">
            <v>16</v>
          </cell>
          <cell r="G380">
            <v>24.995999999999999</v>
          </cell>
          <cell r="H380">
            <v>3</v>
          </cell>
          <cell r="I380">
            <v>46.143000000000001</v>
          </cell>
        </row>
        <row r="381">
          <cell r="A381" t="str">
            <v>BE</v>
          </cell>
          <cell r="B381" t="str">
            <v>BE_GW_BE112</v>
          </cell>
          <cell r="C381">
            <v>1995</v>
          </cell>
          <cell r="D381" t="str">
            <v>Nitrate</v>
          </cell>
          <cell r="E381" t="str">
            <v>mg/l</v>
          </cell>
          <cell r="F381">
            <v>15</v>
          </cell>
          <cell r="G381">
            <v>26.835999999999999</v>
          </cell>
          <cell r="H381">
            <v>5.2</v>
          </cell>
          <cell r="I381">
            <v>47.893000000000001</v>
          </cell>
        </row>
        <row r="382">
          <cell r="A382" t="str">
            <v>BE</v>
          </cell>
          <cell r="B382" t="str">
            <v>BE_GW_BE112</v>
          </cell>
          <cell r="C382">
            <v>1996</v>
          </cell>
          <cell r="D382" t="str">
            <v>Nitrate</v>
          </cell>
          <cell r="E382" t="str">
            <v>mg/l</v>
          </cell>
          <cell r="F382">
            <v>14</v>
          </cell>
          <cell r="G382">
            <v>26.963999999999999</v>
          </cell>
          <cell r="H382">
            <v>13.682</v>
          </cell>
          <cell r="I382">
            <v>48.149000000000001</v>
          </cell>
        </row>
        <row r="383">
          <cell r="A383" t="str">
            <v>BE</v>
          </cell>
          <cell r="B383" t="str">
            <v>BE_GW_BE112</v>
          </cell>
          <cell r="C383">
            <v>1997</v>
          </cell>
          <cell r="D383" t="str">
            <v>Nitrate</v>
          </cell>
          <cell r="E383" t="str">
            <v>mg/l</v>
          </cell>
          <cell r="F383">
            <v>17</v>
          </cell>
          <cell r="G383">
            <v>25.102</v>
          </cell>
          <cell r="H383">
            <v>6.22</v>
          </cell>
          <cell r="I383">
            <v>47.517000000000003</v>
          </cell>
        </row>
        <row r="384">
          <cell r="A384" t="str">
            <v>BE</v>
          </cell>
          <cell r="B384" t="str">
            <v>BE_GW_BE112</v>
          </cell>
          <cell r="C384">
            <v>1998</v>
          </cell>
          <cell r="D384" t="str">
            <v>Nitrate</v>
          </cell>
          <cell r="E384" t="str">
            <v>mg/l</v>
          </cell>
          <cell r="F384">
            <v>12</v>
          </cell>
          <cell r="G384">
            <v>24.699000000000002</v>
          </cell>
          <cell r="H384">
            <v>7.6379999999999999</v>
          </cell>
          <cell r="I384">
            <v>51.3</v>
          </cell>
        </row>
        <row r="385">
          <cell r="A385" t="str">
            <v>BE</v>
          </cell>
          <cell r="B385" t="str">
            <v>BE_GW_BE112</v>
          </cell>
          <cell r="C385">
            <v>1999</v>
          </cell>
          <cell r="D385" t="str">
            <v>Nitrate</v>
          </cell>
          <cell r="E385" t="str">
            <v>mg/l</v>
          </cell>
          <cell r="F385">
            <v>11</v>
          </cell>
          <cell r="G385">
            <v>27.210999999999999</v>
          </cell>
          <cell r="H385">
            <v>5.6</v>
          </cell>
          <cell r="I385">
            <v>50.841999999999999</v>
          </cell>
        </row>
        <row r="386">
          <cell r="A386" t="str">
            <v>BE</v>
          </cell>
          <cell r="B386" t="str">
            <v>BE_GW_BE112</v>
          </cell>
          <cell r="C386">
            <v>2000</v>
          </cell>
          <cell r="D386" t="str">
            <v>Nitrate</v>
          </cell>
          <cell r="E386" t="str">
            <v>mg/l</v>
          </cell>
          <cell r="F386">
            <v>12</v>
          </cell>
          <cell r="G386">
            <v>26.905999999999999</v>
          </cell>
          <cell r="H386">
            <v>4.5670000000000002</v>
          </cell>
          <cell r="I386">
            <v>53</v>
          </cell>
        </row>
        <row r="387">
          <cell r="A387" t="str">
            <v>BE</v>
          </cell>
          <cell r="B387" t="str">
            <v>BE_GW_BE112</v>
          </cell>
          <cell r="C387">
            <v>2001</v>
          </cell>
          <cell r="D387" t="str">
            <v>Nitrate</v>
          </cell>
          <cell r="E387" t="str">
            <v>mg/l</v>
          </cell>
          <cell r="F387">
            <v>16</v>
          </cell>
          <cell r="G387">
            <v>26.998999999999999</v>
          </cell>
          <cell r="H387">
            <v>5.0330000000000004</v>
          </cell>
          <cell r="I387">
            <v>50.567</v>
          </cell>
        </row>
        <row r="388">
          <cell r="A388" t="str">
            <v>BE</v>
          </cell>
          <cell r="B388" t="str">
            <v>BE_GW_BE112</v>
          </cell>
          <cell r="C388">
            <v>2002</v>
          </cell>
          <cell r="D388" t="str">
            <v>Nitrate</v>
          </cell>
          <cell r="E388" t="str">
            <v>mg/l</v>
          </cell>
          <cell r="F388">
            <v>8</v>
          </cell>
          <cell r="G388">
            <v>26.808</v>
          </cell>
          <cell r="H388">
            <v>5.3250000000000002</v>
          </cell>
          <cell r="I388">
            <v>50.6</v>
          </cell>
        </row>
        <row r="389">
          <cell r="A389" t="str">
            <v>BE</v>
          </cell>
          <cell r="B389" t="str">
            <v>BE_GW_BE112</v>
          </cell>
          <cell r="C389">
            <v>2003</v>
          </cell>
          <cell r="D389" t="str">
            <v>Nitrate</v>
          </cell>
          <cell r="E389" t="str">
            <v>mg/l</v>
          </cell>
          <cell r="F389">
            <v>8</v>
          </cell>
          <cell r="G389">
            <v>24.064</v>
          </cell>
          <cell r="H389">
            <v>4.9749999999999996</v>
          </cell>
          <cell r="I389">
            <v>46.5</v>
          </cell>
        </row>
        <row r="390">
          <cell r="A390" t="str">
            <v>BE</v>
          </cell>
          <cell r="B390" t="str">
            <v>BE_GW_BE112</v>
          </cell>
          <cell r="C390">
            <v>2004</v>
          </cell>
          <cell r="D390" t="str">
            <v>Nitrate</v>
          </cell>
          <cell r="E390" t="str">
            <v>mg/l</v>
          </cell>
          <cell r="F390">
            <v>8</v>
          </cell>
          <cell r="G390">
            <v>23.062999999999999</v>
          </cell>
          <cell r="H390">
            <v>4.907</v>
          </cell>
          <cell r="I390">
            <v>45.005000000000003</v>
          </cell>
        </row>
        <row r="391">
          <cell r="A391" t="str">
            <v>BE</v>
          </cell>
          <cell r="B391" t="str">
            <v>BE_GW_BE112</v>
          </cell>
          <cell r="C391">
            <v>2005</v>
          </cell>
          <cell r="D391" t="str">
            <v>Nitrate</v>
          </cell>
          <cell r="E391" t="str">
            <v>mg/l</v>
          </cell>
          <cell r="F391">
            <v>11</v>
          </cell>
          <cell r="G391">
            <v>22.32</v>
          </cell>
          <cell r="H391">
            <v>6.35</v>
          </cell>
          <cell r="I391">
            <v>37.799999999999997</v>
          </cell>
        </row>
        <row r="392">
          <cell r="A392" t="str">
            <v>BE</v>
          </cell>
          <cell r="B392" t="str">
            <v>BE_GW_BE113</v>
          </cell>
          <cell r="C392">
            <v>1994</v>
          </cell>
          <cell r="D392" t="str">
            <v>Nitrate</v>
          </cell>
          <cell r="E392" t="str">
            <v>mg/l</v>
          </cell>
          <cell r="F392">
            <v>42</v>
          </cell>
          <cell r="G392">
            <v>27.815999999999999</v>
          </cell>
          <cell r="H392">
            <v>0.95</v>
          </cell>
          <cell r="I392">
            <v>73.837999999999994</v>
          </cell>
        </row>
        <row r="393">
          <cell r="A393" t="str">
            <v>BE</v>
          </cell>
          <cell r="B393" t="str">
            <v>BE_GW_BE113</v>
          </cell>
          <cell r="C393">
            <v>1995</v>
          </cell>
          <cell r="D393" t="str">
            <v>Nitrate</v>
          </cell>
          <cell r="E393" t="str">
            <v>mg/l</v>
          </cell>
          <cell r="F393">
            <v>46</v>
          </cell>
          <cell r="G393">
            <v>24.016999999999999</v>
          </cell>
          <cell r="H393">
            <v>1.2</v>
          </cell>
          <cell r="I393">
            <v>63.813000000000002</v>
          </cell>
        </row>
        <row r="394">
          <cell r="A394" t="str">
            <v>BE</v>
          </cell>
          <cell r="B394" t="str">
            <v>BE_GW_BE113</v>
          </cell>
          <cell r="C394">
            <v>1996</v>
          </cell>
          <cell r="D394" t="str">
            <v>Nitrate</v>
          </cell>
          <cell r="E394" t="str">
            <v>mg/l</v>
          </cell>
          <cell r="F394">
            <v>54</v>
          </cell>
          <cell r="G394">
            <v>24.577000000000002</v>
          </cell>
          <cell r="H394">
            <v>1.4830000000000001</v>
          </cell>
          <cell r="I394">
            <v>69.447999999999993</v>
          </cell>
        </row>
        <row r="395">
          <cell r="A395" t="str">
            <v>BE</v>
          </cell>
          <cell r="B395" t="str">
            <v>BE_GW_BE113</v>
          </cell>
          <cell r="C395">
            <v>1997</v>
          </cell>
          <cell r="D395" t="str">
            <v>Nitrate</v>
          </cell>
          <cell r="E395" t="str">
            <v>mg/l</v>
          </cell>
          <cell r="F395">
            <v>56</v>
          </cell>
          <cell r="G395">
            <v>26.538</v>
          </cell>
          <cell r="H395">
            <v>1.429</v>
          </cell>
          <cell r="I395">
            <v>85.22</v>
          </cell>
        </row>
        <row r="396">
          <cell r="A396" t="str">
            <v>BE</v>
          </cell>
          <cell r="B396" t="str">
            <v>BE_GW_BE113</v>
          </cell>
          <cell r="C396">
            <v>1998</v>
          </cell>
          <cell r="D396" t="str">
            <v>Nitrate</v>
          </cell>
          <cell r="E396" t="str">
            <v>mg/l</v>
          </cell>
          <cell r="F396">
            <v>39</v>
          </cell>
          <cell r="G396">
            <v>32.241999999999997</v>
          </cell>
          <cell r="H396">
            <v>0.9</v>
          </cell>
          <cell r="I396">
            <v>83.537000000000006</v>
          </cell>
        </row>
        <row r="397">
          <cell r="A397" t="str">
            <v>BE</v>
          </cell>
          <cell r="B397" t="str">
            <v>BE_GW_BE113</v>
          </cell>
          <cell r="C397">
            <v>1999</v>
          </cell>
          <cell r="D397" t="str">
            <v>Nitrate</v>
          </cell>
          <cell r="E397" t="str">
            <v>mg/l</v>
          </cell>
          <cell r="F397">
            <v>41</v>
          </cell>
          <cell r="G397">
            <v>29.684000000000001</v>
          </cell>
          <cell r="H397">
            <v>1.0329999999999999</v>
          </cell>
          <cell r="I397">
            <v>77.882999999999996</v>
          </cell>
        </row>
        <row r="398">
          <cell r="A398" t="str">
            <v>BE</v>
          </cell>
          <cell r="B398" t="str">
            <v>BE_GW_BE113</v>
          </cell>
          <cell r="C398">
            <v>2000</v>
          </cell>
          <cell r="D398" t="str">
            <v>Nitrate</v>
          </cell>
          <cell r="E398" t="str">
            <v>mg/l</v>
          </cell>
          <cell r="F398">
            <v>49</v>
          </cell>
          <cell r="G398">
            <v>27.265000000000001</v>
          </cell>
          <cell r="H398">
            <v>1.2</v>
          </cell>
          <cell r="I398">
            <v>74.13</v>
          </cell>
        </row>
        <row r="399">
          <cell r="A399" t="str">
            <v>BE</v>
          </cell>
          <cell r="B399" t="str">
            <v>BE_GW_BE113</v>
          </cell>
          <cell r="C399">
            <v>2001</v>
          </cell>
          <cell r="D399" t="str">
            <v>Nitrate</v>
          </cell>
          <cell r="E399" t="str">
            <v>mg/l</v>
          </cell>
          <cell r="F399">
            <v>40</v>
          </cell>
          <cell r="G399">
            <v>28.545999999999999</v>
          </cell>
          <cell r="H399">
            <v>1.1000000000000001</v>
          </cell>
          <cell r="I399">
            <v>73.614999999999995</v>
          </cell>
        </row>
        <row r="400">
          <cell r="A400" t="str">
            <v>BE</v>
          </cell>
          <cell r="B400" t="str">
            <v>BE_GW_BE113</v>
          </cell>
          <cell r="C400">
            <v>2002</v>
          </cell>
          <cell r="D400" t="str">
            <v>Nitrate</v>
          </cell>
          <cell r="E400" t="str">
            <v>mg/l</v>
          </cell>
          <cell r="F400">
            <v>53</v>
          </cell>
          <cell r="G400">
            <v>23.766999999999999</v>
          </cell>
          <cell r="H400">
            <v>1.0669999999999999</v>
          </cell>
          <cell r="I400">
            <v>69.686999999999998</v>
          </cell>
        </row>
        <row r="401">
          <cell r="A401" t="str">
            <v>BE</v>
          </cell>
          <cell r="B401" t="str">
            <v>BE_GW_BE113</v>
          </cell>
          <cell r="C401">
            <v>2003</v>
          </cell>
          <cell r="D401" t="str">
            <v>Nitrate</v>
          </cell>
          <cell r="E401" t="str">
            <v>mg/l</v>
          </cell>
          <cell r="F401">
            <v>38</v>
          </cell>
          <cell r="G401">
            <v>25.266999999999999</v>
          </cell>
          <cell r="H401">
            <v>1.133</v>
          </cell>
          <cell r="I401">
            <v>66.650000000000006</v>
          </cell>
        </row>
        <row r="402">
          <cell r="A402" t="str">
            <v>BE</v>
          </cell>
          <cell r="B402" t="str">
            <v>BE_GW_BE113</v>
          </cell>
          <cell r="C402">
            <v>2004</v>
          </cell>
          <cell r="D402" t="str">
            <v>Nitrate</v>
          </cell>
          <cell r="E402" t="str">
            <v>mg/l</v>
          </cell>
          <cell r="F402">
            <v>20</v>
          </cell>
          <cell r="G402">
            <v>23.657</v>
          </cell>
          <cell r="H402">
            <v>0.97299999999999998</v>
          </cell>
          <cell r="I402">
            <v>61.453000000000003</v>
          </cell>
        </row>
        <row r="403">
          <cell r="A403" t="str">
            <v>BE</v>
          </cell>
          <cell r="B403" t="str">
            <v>BE_GW_BE113</v>
          </cell>
          <cell r="C403">
            <v>2005</v>
          </cell>
          <cell r="D403" t="str">
            <v>Nitrate</v>
          </cell>
          <cell r="E403" t="str">
            <v>mg/l</v>
          </cell>
          <cell r="F403">
            <v>14</v>
          </cell>
          <cell r="G403">
            <v>18.936</v>
          </cell>
          <cell r="H403">
            <v>0.5</v>
          </cell>
          <cell r="I403">
            <v>58</v>
          </cell>
          <cell r="J403">
            <v>14.95</v>
          </cell>
          <cell r="K403">
            <v>9.125</v>
          </cell>
          <cell r="L403">
            <v>21.324999999999999</v>
          </cell>
        </row>
        <row r="404">
          <cell r="A404" t="str">
            <v>BE</v>
          </cell>
          <cell r="B404" t="str">
            <v>BE_GW_BE114</v>
          </cell>
          <cell r="C404">
            <v>1994</v>
          </cell>
          <cell r="D404" t="str">
            <v>Nitrate</v>
          </cell>
          <cell r="E404" t="str">
            <v>mg/l</v>
          </cell>
          <cell r="F404">
            <v>3</v>
          </cell>
          <cell r="G404">
            <v>38.966999999999999</v>
          </cell>
          <cell r="H404">
            <v>23.2</v>
          </cell>
          <cell r="I404">
            <v>53.1</v>
          </cell>
          <cell r="J404">
            <v>40.6</v>
          </cell>
          <cell r="K404">
            <v>31.9</v>
          </cell>
          <cell r="L404">
            <v>46.85</v>
          </cell>
        </row>
        <row r="405">
          <cell r="A405" t="str">
            <v>BE</v>
          </cell>
          <cell r="B405" t="str">
            <v>BE_GW_BE114</v>
          </cell>
          <cell r="C405">
            <v>1995</v>
          </cell>
          <cell r="D405" t="str">
            <v>Nitrate</v>
          </cell>
          <cell r="E405" t="str">
            <v>mg/l</v>
          </cell>
          <cell r="F405">
            <v>1</v>
          </cell>
          <cell r="G405">
            <v>55.5</v>
          </cell>
          <cell r="H405">
            <v>55.5</v>
          </cell>
          <cell r="I405">
            <v>55.5</v>
          </cell>
          <cell r="J405">
            <v>55.5</v>
          </cell>
          <cell r="K405">
            <v>55.5</v>
          </cell>
          <cell r="L405">
            <v>55.5</v>
          </cell>
        </row>
        <row r="406">
          <cell r="A406" t="str">
            <v>BE</v>
          </cell>
          <cell r="B406" t="str">
            <v>BE_GW_BE114</v>
          </cell>
          <cell r="C406">
            <v>1996</v>
          </cell>
          <cell r="D406" t="str">
            <v>Nitrate</v>
          </cell>
          <cell r="E406" t="str">
            <v>mg/l</v>
          </cell>
          <cell r="F406">
            <v>1</v>
          </cell>
          <cell r="G406">
            <v>62.4</v>
          </cell>
          <cell r="H406">
            <v>62.4</v>
          </cell>
          <cell r="I406">
            <v>62.4</v>
          </cell>
          <cell r="J406">
            <v>62.4</v>
          </cell>
          <cell r="K406">
            <v>62.4</v>
          </cell>
          <cell r="L406">
            <v>62.4</v>
          </cell>
        </row>
        <row r="407">
          <cell r="A407" t="str">
            <v>BE</v>
          </cell>
          <cell r="B407" t="str">
            <v>BE_GW_BE114</v>
          </cell>
          <cell r="C407">
            <v>1997</v>
          </cell>
          <cell r="D407" t="str">
            <v>Nitrate</v>
          </cell>
          <cell r="E407" t="str">
            <v>mg/l</v>
          </cell>
          <cell r="F407">
            <v>2</v>
          </cell>
          <cell r="G407">
            <v>47.167000000000002</v>
          </cell>
          <cell r="H407">
            <v>40.799999999999997</v>
          </cell>
          <cell r="I407">
            <v>58.8</v>
          </cell>
          <cell r="J407">
            <v>41.9</v>
          </cell>
          <cell r="K407">
            <v>41.35</v>
          </cell>
          <cell r="L407">
            <v>50.35</v>
          </cell>
        </row>
        <row r="408">
          <cell r="A408" t="str">
            <v>BE</v>
          </cell>
          <cell r="B408" t="str">
            <v>BE_GW_BE114</v>
          </cell>
          <cell r="C408">
            <v>1998</v>
          </cell>
          <cell r="D408" t="str">
            <v>Nitrate</v>
          </cell>
          <cell r="E408" t="str">
            <v>mg/l</v>
          </cell>
          <cell r="F408">
            <v>3</v>
          </cell>
          <cell r="G408">
            <v>42.933</v>
          </cell>
          <cell r="H408">
            <v>23.8</v>
          </cell>
          <cell r="I408">
            <v>62.5</v>
          </cell>
          <cell r="J408">
            <v>42.5</v>
          </cell>
          <cell r="K408">
            <v>33.15</v>
          </cell>
          <cell r="L408">
            <v>52.5</v>
          </cell>
        </row>
        <row r="409">
          <cell r="A409" t="str">
            <v>BE</v>
          </cell>
          <cell r="B409" t="str">
            <v>BE_GW_BE114</v>
          </cell>
          <cell r="C409">
            <v>1999</v>
          </cell>
          <cell r="D409" t="str">
            <v>Nitrate</v>
          </cell>
          <cell r="E409" t="str">
            <v>mg/l</v>
          </cell>
          <cell r="F409">
            <v>2</v>
          </cell>
          <cell r="G409">
            <v>53.15</v>
          </cell>
          <cell r="H409">
            <v>43.1</v>
          </cell>
          <cell r="I409">
            <v>63.2</v>
          </cell>
          <cell r="J409">
            <v>53.15</v>
          </cell>
          <cell r="K409">
            <v>48.125</v>
          </cell>
          <cell r="L409">
            <v>58.174999999999997</v>
          </cell>
        </row>
        <row r="410">
          <cell r="A410" t="str">
            <v>BE</v>
          </cell>
          <cell r="B410" t="str">
            <v>BE_GW_BE114</v>
          </cell>
          <cell r="C410">
            <v>2000</v>
          </cell>
          <cell r="D410" t="str">
            <v>Nitrate</v>
          </cell>
          <cell r="E410" t="str">
            <v>mg/l</v>
          </cell>
          <cell r="F410">
            <v>7</v>
          </cell>
          <cell r="G410">
            <v>33.816000000000003</v>
          </cell>
          <cell r="H410">
            <v>11.755000000000001</v>
          </cell>
          <cell r="I410">
            <v>63.865000000000002</v>
          </cell>
        </row>
        <row r="411">
          <cell r="A411" t="str">
            <v>BE</v>
          </cell>
          <cell r="B411" t="str">
            <v>BE_GW_BE114</v>
          </cell>
          <cell r="C411">
            <v>2001</v>
          </cell>
          <cell r="D411" t="str">
            <v>Nitrate</v>
          </cell>
          <cell r="E411" t="str">
            <v>mg/l</v>
          </cell>
          <cell r="F411">
            <v>9</v>
          </cell>
          <cell r="G411">
            <v>25.05</v>
          </cell>
          <cell r="H411">
            <v>2.6</v>
          </cell>
          <cell r="I411">
            <v>62.633000000000003</v>
          </cell>
        </row>
        <row r="412">
          <cell r="A412" t="str">
            <v>BE</v>
          </cell>
          <cell r="B412" t="str">
            <v>BE_GW_BE114</v>
          </cell>
          <cell r="C412">
            <v>2002</v>
          </cell>
          <cell r="D412" t="str">
            <v>Nitrate</v>
          </cell>
          <cell r="E412" t="str">
            <v>mg/l</v>
          </cell>
          <cell r="F412">
            <v>7</v>
          </cell>
          <cell r="G412">
            <v>35.116</v>
          </cell>
          <cell r="H412">
            <v>11.289</v>
          </cell>
          <cell r="I412">
            <v>60.076000000000001</v>
          </cell>
        </row>
        <row r="413">
          <cell r="A413" t="str">
            <v>BE</v>
          </cell>
          <cell r="B413" t="str">
            <v>BE_GW_BE114</v>
          </cell>
          <cell r="C413">
            <v>2003</v>
          </cell>
          <cell r="D413" t="str">
            <v>Nitrate</v>
          </cell>
          <cell r="E413" t="str">
            <v>mg/l</v>
          </cell>
          <cell r="F413">
            <v>3</v>
          </cell>
          <cell r="G413">
            <v>39.671999999999997</v>
          </cell>
          <cell r="H413">
            <v>24.07</v>
          </cell>
          <cell r="I413">
            <v>64.23</v>
          </cell>
          <cell r="J413">
            <v>46.1</v>
          </cell>
          <cell r="K413">
            <v>26.52</v>
          </cell>
          <cell r="L413">
            <v>47.395000000000003</v>
          </cell>
        </row>
        <row r="414">
          <cell r="A414" t="str">
            <v>BE</v>
          </cell>
          <cell r="B414" t="str">
            <v>BE_GW_BE114</v>
          </cell>
          <cell r="C414">
            <v>2004</v>
          </cell>
          <cell r="D414" t="str">
            <v>Nitrate</v>
          </cell>
          <cell r="E414" t="str">
            <v>mg/l</v>
          </cell>
          <cell r="F414">
            <v>5</v>
          </cell>
          <cell r="G414">
            <v>42.648000000000003</v>
          </cell>
          <cell r="H414">
            <v>23.45</v>
          </cell>
          <cell r="I414">
            <v>68.760000000000005</v>
          </cell>
          <cell r="J414">
            <v>46.11</v>
          </cell>
          <cell r="K414">
            <v>26.295000000000002</v>
          </cell>
          <cell r="L414">
            <v>53.575000000000003</v>
          </cell>
        </row>
        <row r="415">
          <cell r="A415" t="str">
            <v>BE</v>
          </cell>
          <cell r="B415" t="str">
            <v>BE_GW_BE114</v>
          </cell>
          <cell r="C415">
            <v>2005</v>
          </cell>
          <cell r="D415" t="str">
            <v>Nitrate</v>
          </cell>
          <cell r="E415" t="str">
            <v>mg/l</v>
          </cell>
          <cell r="F415">
            <v>3</v>
          </cell>
          <cell r="G415">
            <v>42.3</v>
          </cell>
          <cell r="H415">
            <v>27</v>
          </cell>
          <cell r="I415">
            <v>61.9</v>
          </cell>
          <cell r="J415">
            <v>38</v>
          </cell>
          <cell r="K415">
            <v>32.5</v>
          </cell>
          <cell r="L415">
            <v>49.95</v>
          </cell>
        </row>
        <row r="416">
          <cell r="A416" t="str">
            <v>BE</v>
          </cell>
          <cell r="B416" t="str">
            <v>BE_GW_BE115</v>
          </cell>
          <cell r="C416">
            <v>1993</v>
          </cell>
          <cell r="D416" t="str">
            <v>Nitrate</v>
          </cell>
          <cell r="E416" t="str">
            <v>mg/l</v>
          </cell>
          <cell r="F416">
            <v>1</v>
          </cell>
          <cell r="G416">
            <v>62.8</v>
          </cell>
          <cell r="H416">
            <v>62.8</v>
          </cell>
          <cell r="I416">
            <v>62.8</v>
          </cell>
          <cell r="J416">
            <v>62.8</v>
          </cell>
          <cell r="K416">
            <v>62.8</v>
          </cell>
          <cell r="L416">
            <v>62.8</v>
          </cell>
        </row>
        <row r="417">
          <cell r="A417" t="str">
            <v>BE</v>
          </cell>
          <cell r="B417" t="str">
            <v>BE_GW_BE115</v>
          </cell>
          <cell r="C417">
            <v>1994</v>
          </cell>
          <cell r="D417" t="str">
            <v>Nitrate</v>
          </cell>
          <cell r="E417" t="str">
            <v>mg/l</v>
          </cell>
          <cell r="F417">
            <v>5</v>
          </cell>
          <cell r="G417">
            <v>50.424999999999997</v>
          </cell>
          <cell r="H417">
            <v>42.2</v>
          </cell>
          <cell r="I417">
            <v>62.5</v>
          </cell>
          <cell r="J417">
            <v>48.2</v>
          </cell>
          <cell r="K417">
            <v>47.625</v>
          </cell>
          <cell r="L417">
            <v>52.6</v>
          </cell>
        </row>
        <row r="418">
          <cell r="A418" t="str">
            <v>BE</v>
          </cell>
          <cell r="B418" t="str">
            <v>BE_GW_BE115</v>
          </cell>
          <cell r="C418">
            <v>1995</v>
          </cell>
          <cell r="D418" t="str">
            <v>Nitrate</v>
          </cell>
          <cell r="E418" t="str">
            <v>mg/l</v>
          </cell>
          <cell r="F418">
            <v>5</v>
          </cell>
          <cell r="G418">
            <v>54.16</v>
          </cell>
          <cell r="H418">
            <v>46</v>
          </cell>
          <cell r="I418">
            <v>58</v>
          </cell>
          <cell r="J418">
            <v>56.6</v>
          </cell>
          <cell r="K418">
            <v>53</v>
          </cell>
          <cell r="L418">
            <v>57.2</v>
          </cell>
        </row>
        <row r="419">
          <cell r="A419" t="str">
            <v>BE</v>
          </cell>
          <cell r="B419" t="str">
            <v>BE_GW_BE115</v>
          </cell>
          <cell r="C419">
            <v>1996</v>
          </cell>
          <cell r="D419" t="str">
            <v>Nitrate</v>
          </cell>
          <cell r="E419" t="str">
            <v>mg/l</v>
          </cell>
          <cell r="F419">
            <v>4</v>
          </cell>
          <cell r="G419">
            <v>52.475000000000001</v>
          </cell>
          <cell r="H419">
            <v>48.5</v>
          </cell>
          <cell r="I419">
            <v>55</v>
          </cell>
          <cell r="J419">
            <v>53.2</v>
          </cell>
          <cell r="K419">
            <v>51.875</v>
          </cell>
          <cell r="L419">
            <v>53.8</v>
          </cell>
        </row>
        <row r="420">
          <cell r="A420" t="str">
            <v>BE</v>
          </cell>
          <cell r="B420" t="str">
            <v>BE_GW_BE115</v>
          </cell>
          <cell r="C420">
            <v>1997</v>
          </cell>
          <cell r="D420" t="str">
            <v>Nitrate</v>
          </cell>
          <cell r="E420" t="str">
            <v>mg/l</v>
          </cell>
          <cell r="F420">
            <v>7</v>
          </cell>
          <cell r="G420">
            <v>52.886000000000003</v>
          </cell>
          <cell r="H420">
            <v>45.8</v>
          </cell>
          <cell r="I420">
            <v>62.6</v>
          </cell>
          <cell r="J420">
            <v>52.8</v>
          </cell>
          <cell r="K420">
            <v>47.95</v>
          </cell>
          <cell r="L420">
            <v>56.55</v>
          </cell>
        </row>
        <row r="421">
          <cell r="A421" t="str">
            <v>BE</v>
          </cell>
          <cell r="B421" t="str">
            <v>BE_GW_BE115</v>
          </cell>
          <cell r="C421">
            <v>1998</v>
          </cell>
          <cell r="D421" t="str">
            <v>Nitrate</v>
          </cell>
          <cell r="E421" t="str">
            <v>mg/l</v>
          </cell>
          <cell r="F421">
            <v>6</v>
          </cell>
          <cell r="G421">
            <v>53.9</v>
          </cell>
          <cell r="H421">
            <v>46.4</v>
          </cell>
          <cell r="I421">
            <v>61.5</v>
          </cell>
          <cell r="J421">
            <v>53.35</v>
          </cell>
          <cell r="K421">
            <v>48.55</v>
          </cell>
          <cell r="L421">
            <v>59.725000000000001</v>
          </cell>
        </row>
        <row r="422">
          <cell r="A422" t="str">
            <v>BE</v>
          </cell>
          <cell r="B422" t="str">
            <v>BE_GW_BE115</v>
          </cell>
          <cell r="C422">
            <v>1999</v>
          </cell>
          <cell r="D422" t="str">
            <v>Nitrate</v>
          </cell>
          <cell r="E422" t="str">
            <v>mg/l</v>
          </cell>
          <cell r="F422">
            <v>7</v>
          </cell>
          <cell r="G422">
            <v>56.7</v>
          </cell>
          <cell r="H422">
            <v>49.9</v>
          </cell>
          <cell r="I422">
            <v>70.3</v>
          </cell>
          <cell r="J422">
            <v>54.2</v>
          </cell>
          <cell r="K422">
            <v>51.25</v>
          </cell>
          <cell r="L422">
            <v>60</v>
          </cell>
        </row>
        <row r="423">
          <cell r="A423" t="str">
            <v>BE</v>
          </cell>
          <cell r="B423" t="str">
            <v>BE_GW_BE115</v>
          </cell>
          <cell r="C423">
            <v>2000</v>
          </cell>
          <cell r="D423" t="str">
            <v>Nitrate</v>
          </cell>
          <cell r="E423" t="str">
            <v>mg/l</v>
          </cell>
          <cell r="F423">
            <v>7</v>
          </cell>
          <cell r="G423">
            <v>57.429000000000002</v>
          </cell>
          <cell r="H423">
            <v>50</v>
          </cell>
          <cell r="I423">
            <v>74.900000000000006</v>
          </cell>
          <cell r="J423">
            <v>55.3</v>
          </cell>
          <cell r="K423">
            <v>52.4</v>
          </cell>
          <cell r="L423">
            <v>58.5</v>
          </cell>
        </row>
        <row r="424">
          <cell r="A424" t="str">
            <v>BE</v>
          </cell>
          <cell r="B424" t="str">
            <v>BE_GW_BE115</v>
          </cell>
          <cell r="C424">
            <v>2001</v>
          </cell>
          <cell r="D424" t="str">
            <v>Nitrate</v>
          </cell>
          <cell r="E424" t="str">
            <v>mg/l</v>
          </cell>
          <cell r="F424">
            <v>1</v>
          </cell>
          <cell r="G424">
            <v>51.2</v>
          </cell>
          <cell r="H424">
            <v>51.2</v>
          </cell>
          <cell r="I424">
            <v>51.2</v>
          </cell>
          <cell r="J424">
            <v>51.2</v>
          </cell>
          <cell r="K424">
            <v>51.2</v>
          </cell>
          <cell r="L424">
            <v>51.2</v>
          </cell>
        </row>
        <row r="425">
          <cell r="A425" t="str">
            <v>BE</v>
          </cell>
          <cell r="B425" t="str">
            <v>BE_GW_BE115</v>
          </cell>
          <cell r="C425">
            <v>2002</v>
          </cell>
          <cell r="D425" t="str">
            <v>Nitrate</v>
          </cell>
          <cell r="E425" t="str">
            <v>mg/l</v>
          </cell>
          <cell r="F425">
            <v>8</v>
          </cell>
          <cell r="G425">
            <v>52.186</v>
          </cell>
          <cell r="H425">
            <v>36.450000000000003</v>
          </cell>
          <cell r="I425">
            <v>61.313000000000002</v>
          </cell>
        </row>
        <row r="426">
          <cell r="A426" t="str">
            <v>BE</v>
          </cell>
          <cell r="B426" t="str">
            <v>BE_GW_BE115</v>
          </cell>
          <cell r="C426">
            <v>2003</v>
          </cell>
          <cell r="D426" t="str">
            <v>Nitrate</v>
          </cell>
          <cell r="E426" t="str">
            <v>mg/l</v>
          </cell>
          <cell r="F426">
            <v>7</v>
          </cell>
          <cell r="G426">
            <v>55.031999999999996</v>
          </cell>
          <cell r="H426">
            <v>37.42</v>
          </cell>
          <cell r="I426">
            <v>64.92</v>
          </cell>
          <cell r="J426">
            <v>53.87</v>
          </cell>
          <cell r="K426">
            <v>51.02</v>
          </cell>
          <cell r="L426">
            <v>60.54</v>
          </cell>
        </row>
        <row r="427">
          <cell r="A427" t="str">
            <v>BE</v>
          </cell>
          <cell r="B427" t="str">
            <v>BE_GW_BE115</v>
          </cell>
          <cell r="C427">
            <v>2004</v>
          </cell>
          <cell r="D427" t="str">
            <v>Nitrate</v>
          </cell>
          <cell r="E427" t="str">
            <v>mg/l</v>
          </cell>
          <cell r="F427">
            <v>5</v>
          </cell>
          <cell r="G427">
            <v>53.088999999999999</v>
          </cell>
          <cell r="H427">
            <v>36.409999999999997</v>
          </cell>
          <cell r="I427">
            <v>65.22</v>
          </cell>
          <cell r="J427">
            <v>51.965000000000003</v>
          </cell>
          <cell r="K427">
            <v>48.258000000000003</v>
          </cell>
          <cell r="L427">
            <v>58.953000000000003</v>
          </cell>
        </row>
        <row r="428">
          <cell r="A428" t="str">
            <v>BE</v>
          </cell>
          <cell r="B428" t="str">
            <v>BE_GW_BE115</v>
          </cell>
          <cell r="C428">
            <v>2005</v>
          </cell>
          <cell r="D428" t="str">
            <v>Nitrate</v>
          </cell>
          <cell r="E428" t="str">
            <v>mg/l</v>
          </cell>
          <cell r="F428">
            <v>4</v>
          </cell>
          <cell r="G428">
            <v>49.747</v>
          </cell>
          <cell r="H428">
            <v>42</v>
          </cell>
          <cell r="I428">
            <v>61.79</v>
          </cell>
          <cell r="J428">
            <v>47.74</v>
          </cell>
          <cell r="K428">
            <v>43.76</v>
          </cell>
          <cell r="L428">
            <v>55.884999999999998</v>
          </cell>
        </row>
        <row r="429">
          <cell r="A429" t="str">
            <v>BE</v>
          </cell>
          <cell r="B429" t="str">
            <v>BE_GW_BE116</v>
          </cell>
          <cell r="C429">
            <v>2000</v>
          </cell>
          <cell r="D429" t="str">
            <v>Nitrate</v>
          </cell>
          <cell r="E429" t="str">
            <v>mg/l</v>
          </cell>
          <cell r="F429">
            <v>3</v>
          </cell>
          <cell r="G429">
            <v>9.7230000000000008</v>
          </cell>
          <cell r="H429">
            <v>1.77</v>
          </cell>
          <cell r="I429">
            <v>14.567</v>
          </cell>
        </row>
        <row r="430">
          <cell r="A430" t="str">
            <v>BE</v>
          </cell>
          <cell r="B430" t="str">
            <v>BE_GW_BE117</v>
          </cell>
          <cell r="C430">
            <v>1994</v>
          </cell>
          <cell r="D430" t="str">
            <v>Nitrate</v>
          </cell>
          <cell r="E430" t="str">
            <v>mg/l</v>
          </cell>
          <cell r="F430">
            <v>4</v>
          </cell>
          <cell r="G430">
            <v>17.727</v>
          </cell>
          <cell r="H430">
            <v>9.4</v>
          </cell>
          <cell r="I430">
            <v>36.445</v>
          </cell>
        </row>
        <row r="431">
          <cell r="A431" t="str">
            <v>BE</v>
          </cell>
          <cell r="B431" t="str">
            <v>BE_GW_BE117</v>
          </cell>
          <cell r="C431">
            <v>1995</v>
          </cell>
          <cell r="D431" t="str">
            <v>Nitrate</v>
          </cell>
          <cell r="E431" t="str">
            <v>mg/l</v>
          </cell>
          <cell r="F431">
            <v>4</v>
          </cell>
          <cell r="G431">
            <v>16.75</v>
          </cell>
          <cell r="H431">
            <v>9.4860000000000007</v>
          </cell>
          <cell r="I431">
            <v>31.181999999999999</v>
          </cell>
        </row>
        <row r="432">
          <cell r="A432" t="str">
            <v>BE</v>
          </cell>
          <cell r="B432" t="str">
            <v>BE_GW_BE117</v>
          </cell>
          <cell r="C432">
            <v>1996</v>
          </cell>
          <cell r="D432" t="str">
            <v>Nitrate</v>
          </cell>
          <cell r="E432" t="str">
            <v>mg/l</v>
          </cell>
          <cell r="F432">
            <v>6</v>
          </cell>
          <cell r="G432">
            <v>10.874000000000001</v>
          </cell>
          <cell r="H432">
            <v>4.7</v>
          </cell>
          <cell r="I432">
            <v>24.75</v>
          </cell>
        </row>
        <row r="433">
          <cell r="A433" t="str">
            <v>BE</v>
          </cell>
          <cell r="B433" t="str">
            <v>BE_GW_BE117</v>
          </cell>
          <cell r="C433">
            <v>1997</v>
          </cell>
          <cell r="D433" t="str">
            <v>Nitrate</v>
          </cell>
          <cell r="E433" t="str">
            <v>mg/l</v>
          </cell>
          <cell r="F433">
            <v>6</v>
          </cell>
          <cell r="G433">
            <v>10.156000000000001</v>
          </cell>
          <cell r="H433">
            <v>5.5270000000000001</v>
          </cell>
          <cell r="I433">
            <v>22.78</v>
          </cell>
        </row>
        <row r="434">
          <cell r="A434" t="str">
            <v>BE</v>
          </cell>
          <cell r="B434" t="str">
            <v>BE_GW_BE117</v>
          </cell>
          <cell r="C434">
            <v>1998</v>
          </cell>
          <cell r="D434" t="str">
            <v>Nitrate</v>
          </cell>
          <cell r="E434" t="str">
            <v>mg/l</v>
          </cell>
          <cell r="F434">
            <v>3</v>
          </cell>
          <cell r="G434">
            <v>8.9220000000000006</v>
          </cell>
          <cell r="H434">
            <v>7.6669999999999998</v>
          </cell>
          <cell r="I434">
            <v>11.05</v>
          </cell>
        </row>
        <row r="435">
          <cell r="A435" t="str">
            <v>BE</v>
          </cell>
          <cell r="B435" t="str">
            <v>BE_GW_BE117</v>
          </cell>
          <cell r="C435">
            <v>1999</v>
          </cell>
          <cell r="D435" t="str">
            <v>Nitrate</v>
          </cell>
          <cell r="E435" t="str">
            <v>mg/l</v>
          </cell>
          <cell r="F435">
            <v>6</v>
          </cell>
          <cell r="G435">
            <v>11.153</v>
          </cell>
          <cell r="H435">
            <v>6.9</v>
          </cell>
          <cell r="I435">
            <v>18.271000000000001</v>
          </cell>
        </row>
        <row r="436">
          <cell r="A436" t="str">
            <v>BE</v>
          </cell>
          <cell r="B436" t="str">
            <v>BE_GW_BE117</v>
          </cell>
          <cell r="C436">
            <v>2000</v>
          </cell>
          <cell r="D436" t="str">
            <v>Nitrate</v>
          </cell>
          <cell r="E436" t="str">
            <v>mg/l</v>
          </cell>
          <cell r="F436">
            <v>7</v>
          </cell>
          <cell r="G436">
            <v>13.185</v>
          </cell>
          <cell r="H436">
            <v>7.66</v>
          </cell>
          <cell r="I436">
            <v>26.3</v>
          </cell>
        </row>
        <row r="437">
          <cell r="A437" t="str">
            <v>BE</v>
          </cell>
          <cell r="B437" t="str">
            <v>BE_GW_BE117</v>
          </cell>
          <cell r="C437">
            <v>2001</v>
          </cell>
          <cell r="D437" t="str">
            <v>Nitrate</v>
          </cell>
          <cell r="E437" t="str">
            <v>mg/l</v>
          </cell>
          <cell r="F437">
            <v>6</v>
          </cell>
          <cell r="G437">
            <v>15.183</v>
          </cell>
          <cell r="H437">
            <v>7.2629999999999999</v>
          </cell>
          <cell r="I437">
            <v>30.8</v>
          </cell>
        </row>
        <row r="438">
          <cell r="A438" t="str">
            <v>BE</v>
          </cell>
          <cell r="B438" t="str">
            <v>BE_GW_BE117</v>
          </cell>
          <cell r="C438">
            <v>2002</v>
          </cell>
          <cell r="D438" t="str">
            <v>Nitrate</v>
          </cell>
          <cell r="E438" t="str">
            <v>mg/l</v>
          </cell>
          <cell r="F438">
            <v>5</v>
          </cell>
          <cell r="G438">
            <v>12.039</v>
          </cell>
          <cell r="H438">
            <v>8.36</v>
          </cell>
          <cell r="I438">
            <v>15.2</v>
          </cell>
        </row>
        <row r="439">
          <cell r="A439" t="str">
            <v>BE</v>
          </cell>
          <cell r="B439" t="str">
            <v>BE_GW_BE117</v>
          </cell>
          <cell r="C439">
            <v>2003</v>
          </cell>
          <cell r="D439" t="str">
            <v>Nitrate</v>
          </cell>
          <cell r="E439" t="str">
            <v>mg/l</v>
          </cell>
          <cell r="F439">
            <v>5</v>
          </cell>
          <cell r="G439">
            <v>9.0139999999999993</v>
          </cell>
          <cell r="H439">
            <v>4.4249999999999998</v>
          </cell>
          <cell r="I439">
            <v>12.532999999999999</v>
          </cell>
        </row>
        <row r="440">
          <cell r="A440" t="str">
            <v>BE</v>
          </cell>
          <cell r="B440" t="str">
            <v>BE_GW_BE117</v>
          </cell>
          <cell r="C440">
            <v>2004</v>
          </cell>
          <cell r="D440" t="str">
            <v>Nitrate</v>
          </cell>
          <cell r="E440" t="str">
            <v>mg/l</v>
          </cell>
          <cell r="F440">
            <v>5</v>
          </cell>
          <cell r="G440">
            <v>11.5</v>
          </cell>
          <cell r="H440">
            <v>7.1970000000000001</v>
          </cell>
          <cell r="I440">
            <v>20.666</v>
          </cell>
        </row>
        <row r="441">
          <cell r="A441" t="str">
            <v>BE</v>
          </cell>
          <cell r="B441" t="str">
            <v>BE_GW_BE117</v>
          </cell>
          <cell r="C441">
            <v>2005</v>
          </cell>
          <cell r="D441" t="str">
            <v>Nitrate</v>
          </cell>
          <cell r="E441" t="str">
            <v>mg/l</v>
          </cell>
          <cell r="F441">
            <v>6</v>
          </cell>
          <cell r="G441">
            <v>11.71</v>
          </cell>
          <cell r="H441">
            <v>7</v>
          </cell>
          <cell r="I441">
            <v>21.9</v>
          </cell>
        </row>
        <row r="442">
          <cell r="A442" t="str">
            <v>BE</v>
          </cell>
          <cell r="B442" t="str">
            <v>BE_GW_BE118</v>
          </cell>
          <cell r="C442">
            <v>2005</v>
          </cell>
          <cell r="D442" t="str">
            <v>Nitrate</v>
          </cell>
          <cell r="E442" t="str">
            <v>mg/l</v>
          </cell>
          <cell r="F442">
            <v>6</v>
          </cell>
          <cell r="G442">
            <v>24.475000000000001</v>
          </cell>
          <cell r="H442">
            <v>0.05</v>
          </cell>
          <cell r="I442">
            <v>50</v>
          </cell>
          <cell r="J442">
            <v>24</v>
          </cell>
          <cell r="K442">
            <v>7.45</v>
          </cell>
          <cell r="L442">
            <v>44</v>
          </cell>
        </row>
        <row r="443">
          <cell r="A443" t="str">
            <v>BE</v>
          </cell>
          <cell r="B443" t="str">
            <v>BE_GW_BE119</v>
          </cell>
          <cell r="C443">
            <v>1994</v>
          </cell>
          <cell r="D443" t="str">
            <v>Nitrate</v>
          </cell>
          <cell r="E443" t="str">
            <v>mg/l</v>
          </cell>
          <cell r="F443">
            <v>2</v>
          </cell>
          <cell r="G443">
            <v>27.85</v>
          </cell>
          <cell r="H443">
            <v>7.8</v>
          </cell>
          <cell r="I443">
            <v>47.9</v>
          </cell>
          <cell r="J443">
            <v>27.85</v>
          </cell>
          <cell r="K443">
            <v>17.824999999999999</v>
          </cell>
          <cell r="L443">
            <v>37.875</v>
          </cell>
        </row>
        <row r="444">
          <cell r="A444" t="str">
            <v>BE</v>
          </cell>
          <cell r="B444" t="str">
            <v>BE_GW_BE119</v>
          </cell>
          <cell r="C444">
            <v>1996</v>
          </cell>
          <cell r="D444" t="str">
            <v>Nitrate</v>
          </cell>
          <cell r="E444" t="str">
            <v>mg/l</v>
          </cell>
          <cell r="F444">
            <v>1</v>
          </cell>
          <cell r="G444">
            <v>12.9</v>
          </cell>
          <cell r="H444">
            <v>12.9</v>
          </cell>
          <cell r="I444">
            <v>12.9</v>
          </cell>
          <cell r="J444">
            <v>12.9</v>
          </cell>
          <cell r="K444">
            <v>12.9</v>
          </cell>
          <cell r="L444">
            <v>12.9</v>
          </cell>
        </row>
        <row r="445">
          <cell r="A445" t="str">
            <v>BE</v>
          </cell>
          <cell r="B445" t="str">
            <v>BE_GW_BE119</v>
          </cell>
          <cell r="C445">
            <v>1997</v>
          </cell>
          <cell r="D445" t="str">
            <v>Nitrate</v>
          </cell>
          <cell r="E445" t="str">
            <v>mg/l</v>
          </cell>
          <cell r="F445">
            <v>2</v>
          </cell>
          <cell r="G445">
            <v>9.8000000000000007</v>
          </cell>
          <cell r="H445">
            <v>7.5</v>
          </cell>
          <cell r="I445">
            <v>12.1</v>
          </cell>
          <cell r="J445">
            <v>9.8000000000000007</v>
          </cell>
          <cell r="K445">
            <v>8.65</v>
          </cell>
          <cell r="L445">
            <v>10.95</v>
          </cell>
        </row>
        <row r="446">
          <cell r="A446" t="str">
            <v>BE</v>
          </cell>
          <cell r="B446" t="str">
            <v>BE_GW_BE119</v>
          </cell>
          <cell r="C446">
            <v>1998</v>
          </cell>
          <cell r="D446" t="str">
            <v>Nitrate</v>
          </cell>
          <cell r="E446" t="str">
            <v>mg/l</v>
          </cell>
          <cell r="F446">
            <v>2</v>
          </cell>
          <cell r="G446">
            <v>25</v>
          </cell>
          <cell r="H446">
            <v>11.9</v>
          </cell>
          <cell r="I446">
            <v>38.1</v>
          </cell>
          <cell r="J446">
            <v>25</v>
          </cell>
          <cell r="K446">
            <v>18.45</v>
          </cell>
          <cell r="L446">
            <v>31.55</v>
          </cell>
        </row>
        <row r="447">
          <cell r="A447" t="str">
            <v>BE</v>
          </cell>
          <cell r="B447" t="str">
            <v>BE_GW_BE119</v>
          </cell>
          <cell r="C447">
            <v>1999</v>
          </cell>
          <cell r="D447" t="str">
            <v>Nitrate</v>
          </cell>
          <cell r="E447" t="str">
            <v>mg/l</v>
          </cell>
          <cell r="F447">
            <v>3</v>
          </cell>
          <cell r="G447">
            <v>11.766999999999999</v>
          </cell>
          <cell r="H447">
            <v>9.6669999999999998</v>
          </cell>
          <cell r="I447">
            <v>12.833</v>
          </cell>
        </row>
        <row r="448">
          <cell r="A448" t="str">
            <v>BE</v>
          </cell>
          <cell r="B448" t="str">
            <v>BE_GW_BE119</v>
          </cell>
          <cell r="C448">
            <v>2000</v>
          </cell>
          <cell r="D448" t="str">
            <v>Nitrate</v>
          </cell>
          <cell r="E448" t="str">
            <v>mg/l</v>
          </cell>
          <cell r="F448">
            <v>6</v>
          </cell>
          <cell r="G448">
            <v>16.744</v>
          </cell>
          <cell r="H448">
            <v>7.0250000000000004</v>
          </cell>
          <cell r="I448">
            <v>39.179000000000002</v>
          </cell>
        </row>
        <row r="449">
          <cell r="A449" t="str">
            <v>BE</v>
          </cell>
          <cell r="B449" t="str">
            <v>BE_GW_BE119</v>
          </cell>
          <cell r="C449">
            <v>2001</v>
          </cell>
          <cell r="D449" t="str">
            <v>Nitrate</v>
          </cell>
          <cell r="E449" t="str">
            <v>mg/l</v>
          </cell>
          <cell r="F449">
            <v>4</v>
          </cell>
          <cell r="G449">
            <v>19.478999999999999</v>
          </cell>
          <cell r="H449">
            <v>9.85</v>
          </cell>
          <cell r="I449">
            <v>38.365000000000002</v>
          </cell>
        </row>
        <row r="450">
          <cell r="A450" t="str">
            <v>BE</v>
          </cell>
          <cell r="B450" t="str">
            <v>BE_GW_BE119</v>
          </cell>
          <cell r="C450">
            <v>2002</v>
          </cell>
          <cell r="D450" t="str">
            <v>Nitrate</v>
          </cell>
          <cell r="E450" t="str">
            <v>mg/l</v>
          </cell>
          <cell r="F450">
            <v>1</v>
          </cell>
          <cell r="G450">
            <v>15</v>
          </cell>
          <cell r="H450">
            <v>15</v>
          </cell>
          <cell r="I450">
            <v>15</v>
          </cell>
          <cell r="J450">
            <v>15</v>
          </cell>
          <cell r="K450">
            <v>15</v>
          </cell>
          <cell r="L450">
            <v>15</v>
          </cell>
        </row>
        <row r="451">
          <cell r="A451" t="str">
            <v>BE</v>
          </cell>
          <cell r="B451" t="str">
            <v>BE_GW_BE119</v>
          </cell>
          <cell r="C451">
            <v>2003</v>
          </cell>
          <cell r="D451" t="str">
            <v>Nitrate</v>
          </cell>
          <cell r="E451" t="str">
            <v>mg/l</v>
          </cell>
          <cell r="F451">
            <v>2</v>
          </cell>
          <cell r="G451">
            <v>15.968999999999999</v>
          </cell>
          <cell r="H451">
            <v>6.46</v>
          </cell>
          <cell r="I451">
            <v>28.82</v>
          </cell>
          <cell r="J451">
            <v>14.68</v>
          </cell>
          <cell r="K451">
            <v>12.212999999999999</v>
          </cell>
          <cell r="L451">
            <v>18.260000000000002</v>
          </cell>
        </row>
        <row r="452">
          <cell r="A452" t="str">
            <v>BE</v>
          </cell>
          <cell r="B452" t="str">
            <v>BE_GW_BE119</v>
          </cell>
          <cell r="C452">
            <v>2004</v>
          </cell>
          <cell r="D452" t="str">
            <v>Nitrate</v>
          </cell>
          <cell r="E452" t="str">
            <v>mg/l</v>
          </cell>
          <cell r="F452">
            <v>2</v>
          </cell>
          <cell r="G452">
            <v>11.3</v>
          </cell>
          <cell r="H452">
            <v>4.4000000000000004</v>
          </cell>
          <cell r="I452">
            <v>14.8</v>
          </cell>
          <cell r="J452">
            <v>14.7</v>
          </cell>
          <cell r="K452">
            <v>9.5500000000000007</v>
          </cell>
          <cell r="L452">
            <v>14.75</v>
          </cell>
        </row>
        <row r="453">
          <cell r="A453" t="str">
            <v>BE</v>
          </cell>
          <cell r="B453" t="str">
            <v>BE_GW_BE119</v>
          </cell>
          <cell r="C453">
            <v>2005</v>
          </cell>
          <cell r="D453" t="str">
            <v>Nitrate</v>
          </cell>
          <cell r="E453" t="str">
            <v>mg/l</v>
          </cell>
          <cell r="F453">
            <v>4</v>
          </cell>
          <cell r="G453">
            <v>23.808</v>
          </cell>
          <cell r="H453">
            <v>0.13</v>
          </cell>
          <cell r="I453">
            <v>44</v>
          </cell>
          <cell r="J453">
            <v>30.19</v>
          </cell>
          <cell r="K453">
            <v>13.4</v>
          </cell>
          <cell r="L453">
            <v>31.32</v>
          </cell>
        </row>
        <row r="454">
          <cell r="A454" t="str">
            <v>BE</v>
          </cell>
          <cell r="B454" t="str">
            <v>BE_GW_BE120</v>
          </cell>
          <cell r="C454">
            <v>1994</v>
          </cell>
          <cell r="D454" t="str">
            <v>Nitrate</v>
          </cell>
          <cell r="E454" t="str">
            <v>mg/l</v>
          </cell>
          <cell r="F454">
            <v>6</v>
          </cell>
          <cell r="G454">
            <v>33.832999999999998</v>
          </cell>
          <cell r="H454">
            <v>20.475000000000001</v>
          </cell>
          <cell r="I454">
            <v>44.576000000000001</v>
          </cell>
        </row>
        <row r="455">
          <cell r="A455" t="str">
            <v>BE</v>
          </cell>
          <cell r="B455" t="str">
            <v>BE_GW_BE120</v>
          </cell>
          <cell r="C455">
            <v>1995</v>
          </cell>
          <cell r="D455" t="str">
            <v>Nitrate</v>
          </cell>
          <cell r="E455" t="str">
            <v>mg/l</v>
          </cell>
          <cell r="F455">
            <v>8</v>
          </cell>
          <cell r="G455">
            <v>30.512</v>
          </cell>
          <cell r="H455">
            <v>20</v>
          </cell>
          <cell r="I455">
            <v>43.503</v>
          </cell>
        </row>
        <row r="456">
          <cell r="A456" t="str">
            <v>BE</v>
          </cell>
          <cell r="B456" t="str">
            <v>BE_GW_BE120</v>
          </cell>
          <cell r="C456">
            <v>1996</v>
          </cell>
          <cell r="D456" t="str">
            <v>Nitrate</v>
          </cell>
          <cell r="E456" t="str">
            <v>mg/l</v>
          </cell>
          <cell r="F456">
            <v>9</v>
          </cell>
          <cell r="G456">
            <v>27.760999999999999</v>
          </cell>
          <cell r="H456">
            <v>2.99</v>
          </cell>
          <cell r="I456">
            <v>42.509</v>
          </cell>
        </row>
        <row r="457">
          <cell r="A457" t="str">
            <v>BE</v>
          </cell>
          <cell r="B457" t="str">
            <v>BE_GW_BE120</v>
          </cell>
          <cell r="C457">
            <v>1997</v>
          </cell>
          <cell r="D457" t="str">
            <v>Nitrate</v>
          </cell>
          <cell r="E457" t="str">
            <v>mg/l</v>
          </cell>
          <cell r="F457">
            <v>12</v>
          </cell>
          <cell r="G457">
            <v>28.748999999999999</v>
          </cell>
          <cell r="H457">
            <v>18.3</v>
          </cell>
          <cell r="I457">
            <v>43.384</v>
          </cell>
        </row>
        <row r="458">
          <cell r="A458" t="str">
            <v>BE</v>
          </cell>
          <cell r="B458" t="str">
            <v>BE_GW_BE120</v>
          </cell>
          <cell r="C458">
            <v>1998</v>
          </cell>
          <cell r="D458" t="str">
            <v>Nitrate</v>
          </cell>
          <cell r="E458" t="str">
            <v>mg/l</v>
          </cell>
          <cell r="F458">
            <v>12</v>
          </cell>
          <cell r="G458">
            <v>30.562000000000001</v>
          </cell>
          <cell r="H458">
            <v>18.5</v>
          </cell>
          <cell r="I458">
            <v>41.353000000000002</v>
          </cell>
        </row>
        <row r="459">
          <cell r="A459" t="str">
            <v>BE</v>
          </cell>
          <cell r="B459" t="str">
            <v>BE_GW_BE120</v>
          </cell>
          <cell r="C459">
            <v>1999</v>
          </cell>
          <cell r="D459" t="str">
            <v>Nitrate</v>
          </cell>
          <cell r="E459" t="str">
            <v>mg/l</v>
          </cell>
          <cell r="F459">
            <v>8</v>
          </cell>
          <cell r="G459">
            <v>35.31</v>
          </cell>
          <cell r="H459">
            <v>25.375</v>
          </cell>
          <cell r="I459">
            <v>42.902000000000001</v>
          </cell>
        </row>
        <row r="460">
          <cell r="A460" t="str">
            <v>BE</v>
          </cell>
          <cell r="B460" t="str">
            <v>BE_GW_BE120</v>
          </cell>
          <cell r="C460">
            <v>2000</v>
          </cell>
          <cell r="D460" t="str">
            <v>Nitrate</v>
          </cell>
          <cell r="E460" t="str">
            <v>mg/l</v>
          </cell>
          <cell r="F460">
            <v>7</v>
          </cell>
          <cell r="G460">
            <v>37.200000000000003</v>
          </cell>
          <cell r="H460">
            <v>26.25</v>
          </cell>
          <cell r="I460">
            <v>45.249000000000002</v>
          </cell>
        </row>
        <row r="461">
          <cell r="A461" t="str">
            <v>BE</v>
          </cell>
          <cell r="B461" t="str">
            <v>BE_GW_BE120</v>
          </cell>
          <cell r="C461">
            <v>2001</v>
          </cell>
          <cell r="D461" t="str">
            <v>Nitrate</v>
          </cell>
          <cell r="E461" t="str">
            <v>mg/l</v>
          </cell>
          <cell r="F461">
            <v>6</v>
          </cell>
          <cell r="G461">
            <v>34.415999999999997</v>
          </cell>
          <cell r="H461">
            <v>23.96</v>
          </cell>
          <cell r="I461">
            <v>43.018999999999998</v>
          </cell>
        </row>
        <row r="462">
          <cell r="A462" t="str">
            <v>BE</v>
          </cell>
          <cell r="B462" t="str">
            <v>BE_GW_BE120</v>
          </cell>
          <cell r="C462">
            <v>2002</v>
          </cell>
          <cell r="D462" t="str">
            <v>Nitrate</v>
          </cell>
          <cell r="E462" t="str">
            <v>mg/l</v>
          </cell>
          <cell r="F462">
            <v>6</v>
          </cell>
          <cell r="G462">
            <v>33.601999999999997</v>
          </cell>
          <cell r="H462">
            <v>23.16</v>
          </cell>
          <cell r="I462">
            <v>44</v>
          </cell>
        </row>
        <row r="463">
          <cell r="A463" t="str">
            <v>BE</v>
          </cell>
          <cell r="B463" t="str">
            <v>BE_GW_BE120</v>
          </cell>
          <cell r="C463">
            <v>2003</v>
          </cell>
          <cell r="D463" t="str">
            <v>Nitrate</v>
          </cell>
          <cell r="E463" t="str">
            <v>mg/l</v>
          </cell>
          <cell r="F463">
            <v>6</v>
          </cell>
          <cell r="G463">
            <v>29.873999999999999</v>
          </cell>
          <cell r="H463">
            <v>20.61</v>
          </cell>
          <cell r="I463">
            <v>40.020000000000003</v>
          </cell>
        </row>
        <row r="464">
          <cell r="A464" t="str">
            <v>BE</v>
          </cell>
          <cell r="B464" t="str">
            <v>BE_GW_BE120</v>
          </cell>
          <cell r="C464">
            <v>2004</v>
          </cell>
          <cell r="D464" t="str">
            <v>Nitrate</v>
          </cell>
          <cell r="E464" t="str">
            <v>mg/l</v>
          </cell>
          <cell r="F464">
            <v>5</v>
          </cell>
          <cell r="G464">
            <v>31.067</v>
          </cell>
          <cell r="H464">
            <v>22.582000000000001</v>
          </cell>
          <cell r="I464">
            <v>38.981000000000002</v>
          </cell>
        </row>
        <row r="465">
          <cell r="A465" t="str">
            <v>BE</v>
          </cell>
          <cell r="B465" t="str">
            <v>BE_GW_BE120</v>
          </cell>
          <cell r="C465">
            <v>2005</v>
          </cell>
          <cell r="D465" t="str">
            <v>Nitrate</v>
          </cell>
          <cell r="E465" t="str">
            <v>mg/l</v>
          </cell>
          <cell r="F465">
            <v>6</v>
          </cell>
          <cell r="G465">
            <v>31.52</v>
          </cell>
          <cell r="H465">
            <v>23.2</v>
          </cell>
          <cell r="I465">
            <v>37.82</v>
          </cell>
        </row>
        <row r="466">
          <cell r="A466" t="str">
            <v>BE</v>
          </cell>
          <cell r="B466" t="str">
            <v>BE_GW_BE121</v>
          </cell>
          <cell r="C466">
            <v>1994</v>
          </cell>
          <cell r="D466" t="str">
            <v>Nitrate</v>
          </cell>
          <cell r="E466" t="str">
            <v>mg/l</v>
          </cell>
          <cell r="F466">
            <v>8</v>
          </cell>
          <cell r="G466">
            <v>13.802</v>
          </cell>
          <cell r="H466">
            <v>3</v>
          </cell>
          <cell r="I466">
            <v>36.621000000000002</v>
          </cell>
        </row>
        <row r="467">
          <cell r="A467" t="str">
            <v>BE</v>
          </cell>
          <cell r="B467" t="str">
            <v>BE_GW_BE121</v>
          </cell>
          <cell r="C467">
            <v>1995</v>
          </cell>
          <cell r="D467" t="str">
            <v>Nitrate</v>
          </cell>
          <cell r="E467" t="str">
            <v>mg/l</v>
          </cell>
          <cell r="F467">
            <v>4</v>
          </cell>
          <cell r="G467">
            <v>17.027999999999999</v>
          </cell>
          <cell r="H467">
            <v>4.3</v>
          </cell>
          <cell r="I467">
            <v>31.629000000000001</v>
          </cell>
        </row>
        <row r="468">
          <cell r="A468" t="str">
            <v>BE</v>
          </cell>
          <cell r="B468" t="str">
            <v>BE_GW_BE121</v>
          </cell>
          <cell r="C468">
            <v>1996</v>
          </cell>
          <cell r="D468" t="str">
            <v>Nitrate</v>
          </cell>
          <cell r="E468" t="str">
            <v>mg/l</v>
          </cell>
          <cell r="F468">
            <v>8</v>
          </cell>
          <cell r="G468">
            <v>14.509</v>
          </cell>
          <cell r="H468">
            <v>3</v>
          </cell>
          <cell r="I468">
            <v>39</v>
          </cell>
        </row>
        <row r="469">
          <cell r="A469" t="str">
            <v>BE</v>
          </cell>
          <cell r="B469" t="str">
            <v>BE_GW_BE121</v>
          </cell>
          <cell r="C469">
            <v>1997</v>
          </cell>
          <cell r="D469" t="str">
            <v>Nitrate</v>
          </cell>
          <cell r="E469" t="str">
            <v>mg/l</v>
          </cell>
          <cell r="F469">
            <v>16</v>
          </cell>
          <cell r="G469">
            <v>13.808999999999999</v>
          </cell>
          <cell r="H469">
            <v>2.9</v>
          </cell>
          <cell r="I469">
            <v>40.125</v>
          </cell>
        </row>
        <row r="470">
          <cell r="A470" t="str">
            <v>BE</v>
          </cell>
          <cell r="B470" t="str">
            <v>BE_GW_BE121</v>
          </cell>
          <cell r="C470">
            <v>1998</v>
          </cell>
          <cell r="D470" t="str">
            <v>Nitrate</v>
          </cell>
          <cell r="E470" t="str">
            <v>mg/l</v>
          </cell>
          <cell r="F470">
            <v>17</v>
          </cell>
          <cell r="G470">
            <v>14.773999999999999</v>
          </cell>
          <cell r="H470">
            <v>2.6</v>
          </cell>
          <cell r="I470">
            <v>41.35</v>
          </cell>
        </row>
        <row r="471">
          <cell r="A471" t="str">
            <v>BE</v>
          </cell>
          <cell r="B471" t="str">
            <v>BE_GW_BE121</v>
          </cell>
          <cell r="C471">
            <v>1999</v>
          </cell>
          <cell r="D471" t="str">
            <v>Nitrate</v>
          </cell>
          <cell r="E471" t="str">
            <v>mg/l</v>
          </cell>
          <cell r="F471">
            <v>8</v>
          </cell>
          <cell r="G471">
            <v>17.561</v>
          </cell>
          <cell r="H471">
            <v>2.7</v>
          </cell>
          <cell r="I471">
            <v>33.323999999999998</v>
          </cell>
        </row>
        <row r="472">
          <cell r="A472" t="str">
            <v>BE</v>
          </cell>
          <cell r="B472" t="str">
            <v>BE_GW_BE121</v>
          </cell>
          <cell r="C472">
            <v>2000</v>
          </cell>
          <cell r="D472" t="str">
            <v>Nitrate</v>
          </cell>
          <cell r="E472" t="str">
            <v>mg/l</v>
          </cell>
          <cell r="F472">
            <v>16</v>
          </cell>
          <cell r="G472">
            <v>16.459</v>
          </cell>
          <cell r="H472">
            <v>2.4</v>
          </cell>
          <cell r="I472">
            <v>37.787999999999997</v>
          </cell>
        </row>
        <row r="473">
          <cell r="A473" t="str">
            <v>BE</v>
          </cell>
          <cell r="B473" t="str">
            <v>BE_GW_BE121</v>
          </cell>
          <cell r="C473">
            <v>2001</v>
          </cell>
          <cell r="D473" t="str">
            <v>Nitrate</v>
          </cell>
          <cell r="E473" t="str">
            <v>mg/l</v>
          </cell>
          <cell r="F473">
            <v>14</v>
          </cell>
          <cell r="G473">
            <v>12.236000000000001</v>
          </cell>
          <cell r="H473">
            <v>1.9670000000000001</v>
          </cell>
          <cell r="I473">
            <v>31.65</v>
          </cell>
        </row>
        <row r="474">
          <cell r="A474" t="str">
            <v>BE</v>
          </cell>
          <cell r="B474" t="str">
            <v>BE_GW_BE121</v>
          </cell>
          <cell r="C474">
            <v>2002</v>
          </cell>
          <cell r="D474" t="str">
            <v>Nitrate</v>
          </cell>
          <cell r="E474" t="str">
            <v>mg/l</v>
          </cell>
          <cell r="F474">
            <v>8</v>
          </cell>
          <cell r="G474">
            <v>16.001999999999999</v>
          </cell>
          <cell r="H474">
            <v>1.4730000000000001</v>
          </cell>
          <cell r="I474">
            <v>30.295000000000002</v>
          </cell>
        </row>
        <row r="475">
          <cell r="A475" t="str">
            <v>BE</v>
          </cell>
          <cell r="B475" t="str">
            <v>BE_GW_BE121</v>
          </cell>
          <cell r="C475">
            <v>2003</v>
          </cell>
          <cell r="D475" t="str">
            <v>Nitrate</v>
          </cell>
          <cell r="E475" t="str">
            <v>mg/l</v>
          </cell>
          <cell r="F475">
            <v>4</v>
          </cell>
          <cell r="G475">
            <v>15.279</v>
          </cell>
          <cell r="H475">
            <v>1.9</v>
          </cell>
          <cell r="I475">
            <v>34.188000000000002</v>
          </cell>
        </row>
        <row r="476">
          <cell r="A476" t="str">
            <v>BE</v>
          </cell>
          <cell r="B476" t="str">
            <v>BE_GW_BE121</v>
          </cell>
          <cell r="C476">
            <v>2004</v>
          </cell>
          <cell r="D476" t="str">
            <v>Nitrate</v>
          </cell>
          <cell r="E476" t="str">
            <v>mg/l</v>
          </cell>
          <cell r="F476">
            <v>4</v>
          </cell>
          <cell r="G476">
            <v>20.645</v>
          </cell>
          <cell r="H476">
            <v>8.298</v>
          </cell>
          <cell r="I476">
            <v>37.613</v>
          </cell>
        </row>
        <row r="477">
          <cell r="A477" t="str">
            <v>BE</v>
          </cell>
          <cell r="B477" t="str">
            <v>BE_GW_BE121</v>
          </cell>
          <cell r="C477">
            <v>2005</v>
          </cell>
          <cell r="D477" t="str">
            <v>Nitrate</v>
          </cell>
          <cell r="E477" t="str">
            <v>mg/l</v>
          </cell>
          <cell r="F477">
            <v>5</v>
          </cell>
          <cell r="G477">
            <v>19.47</v>
          </cell>
          <cell r="H477">
            <v>2.17</v>
          </cell>
          <cell r="I477">
            <v>38.08</v>
          </cell>
        </row>
        <row r="478">
          <cell r="A478" t="str">
            <v>BE</v>
          </cell>
          <cell r="B478" t="str">
            <v>BE_GW_BE122</v>
          </cell>
          <cell r="C478">
            <v>1998</v>
          </cell>
          <cell r="D478" t="str">
            <v>Nitrate</v>
          </cell>
          <cell r="E478" t="str">
            <v>mg/l</v>
          </cell>
          <cell r="F478">
            <v>3</v>
          </cell>
          <cell r="G478">
            <v>12.555999999999999</v>
          </cell>
          <cell r="H478">
            <v>2.5670000000000002</v>
          </cell>
          <cell r="I478">
            <v>28.2</v>
          </cell>
        </row>
        <row r="479">
          <cell r="A479" t="str">
            <v>BE</v>
          </cell>
          <cell r="B479" t="str">
            <v>BE_GW_BE122</v>
          </cell>
          <cell r="C479">
            <v>2003</v>
          </cell>
          <cell r="D479" t="str">
            <v>Nitrate</v>
          </cell>
          <cell r="E479" t="str">
            <v>mg/l</v>
          </cell>
          <cell r="F479">
            <v>3</v>
          </cell>
          <cell r="G479">
            <v>12.675000000000001</v>
          </cell>
          <cell r="H479">
            <v>3.0249999999999999</v>
          </cell>
          <cell r="I479">
            <v>28.75</v>
          </cell>
        </row>
        <row r="480">
          <cell r="A480" t="str">
            <v>BE</v>
          </cell>
          <cell r="B480" t="str">
            <v>BE_GW_BE123</v>
          </cell>
          <cell r="C480">
            <v>1994</v>
          </cell>
          <cell r="D480" t="str">
            <v>Nitrate</v>
          </cell>
          <cell r="E480" t="str">
            <v>mg/l</v>
          </cell>
          <cell r="F480">
            <v>23</v>
          </cell>
          <cell r="G480">
            <v>8.0340000000000007</v>
          </cell>
          <cell r="H480">
            <v>2.3330000000000002</v>
          </cell>
          <cell r="I480">
            <v>19.332999999999998</v>
          </cell>
        </row>
        <row r="481">
          <cell r="A481" t="str">
            <v>BE</v>
          </cell>
          <cell r="B481" t="str">
            <v>BE_GW_BE123</v>
          </cell>
          <cell r="C481">
            <v>1995</v>
          </cell>
          <cell r="D481" t="str">
            <v>Nitrate</v>
          </cell>
          <cell r="E481" t="str">
            <v>mg/l</v>
          </cell>
          <cell r="F481">
            <v>20</v>
          </cell>
          <cell r="G481">
            <v>13.286</v>
          </cell>
          <cell r="H481">
            <v>2.5630000000000002</v>
          </cell>
          <cell r="I481">
            <v>24.927</v>
          </cell>
        </row>
        <row r="482">
          <cell r="A482" t="str">
            <v>BE</v>
          </cell>
          <cell r="B482" t="str">
            <v>BE_GW_BE123</v>
          </cell>
          <cell r="C482">
            <v>1996</v>
          </cell>
          <cell r="D482" t="str">
            <v>Nitrate</v>
          </cell>
          <cell r="E482" t="str">
            <v>mg/l</v>
          </cell>
          <cell r="F482">
            <v>17</v>
          </cell>
          <cell r="G482">
            <v>12.166</v>
          </cell>
          <cell r="H482">
            <v>1.19</v>
          </cell>
          <cell r="I482">
            <v>25.88</v>
          </cell>
        </row>
        <row r="483">
          <cell r="A483" t="str">
            <v>BE</v>
          </cell>
          <cell r="B483" t="str">
            <v>BE_GW_BE123</v>
          </cell>
          <cell r="C483">
            <v>1997</v>
          </cell>
          <cell r="D483" t="str">
            <v>Nitrate</v>
          </cell>
          <cell r="E483" t="str">
            <v>mg/l</v>
          </cell>
          <cell r="F483">
            <v>37</v>
          </cell>
          <cell r="G483">
            <v>11.211</v>
          </cell>
          <cell r="H483">
            <v>2.2669999999999999</v>
          </cell>
          <cell r="I483">
            <v>25.18</v>
          </cell>
        </row>
        <row r="484">
          <cell r="A484" t="str">
            <v>BE</v>
          </cell>
          <cell r="B484" t="str">
            <v>BE_GW_BE123</v>
          </cell>
          <cell r="C484">
            <v>1998</v>
          </cell>
          <cell r="D484" t="str">
            <v>Nitrate</v>
          </cell>
          <cell r="E484" t="str">
            <v>mg/l</v>
          </cell>
          <cell r="F484">
            <v>60</v>
          </cell>
          <cell r="G484">
            <v>11.84</v>
          </cell>
          <cell r="H484">
            <v>1.867</v>
          </cell>
          <cell r="I484">
            <v>30.747</v>
          </cell>
        </row>
        <row r="485">
          <cell r="A485" t="str">
            <v>BE</v>
          </cell>
          <cell r="B485" t="str">
            <v>BE_GW_BE123</v>
          </cell>
          <cell r="C485">
            <v>1999</v>
          </cell>
          <cell r="D485" t="str">
            <v>Nitrate</v>
          </cell>
          <cell r="E485" t="str">
            <v>mg/l</v>
          </cell>
          <cell r="F485">
            <v>28</v>
          </cell>
          <cell r="G485">
            <v>10.334</v>
          </cell>
          <cell r="H485">
            <v>2.2999999999999998</v>
          </cell>
          <cell r="I485">
            <v>33</v>
          </cell>
        </row>
        <row r="486">
          <cell r="A486" t="str">
            <v>BE</v>
          </cell>
          <cell r="B486" t="str">
            <v>BE_GW_BE123</v>
          </cell>
          <cell r="C486">
            <v>2000</v>
          </cell>
          <cell r="D486" t="str">
            <v>Nitrate</v>
          </cell>
          <cell r="E486" t="str">
            <v>mg/l</v>
          </cell>
          <cell r="F486">
            <v>32</v>
          </cell>
          <cell r="G486">
            <v>9.9190000000000005</v>
          </cell>
          <cell r="H486">
            <v>1.9330000000000001</v>
          </cell>
          <cell r="I486">
            <v>25.1</v>
          </cell>
        </row>
        <row r="487">
          <cell r="A487" t="str">
            <v>BE</v>
          </cell>
          <cell r="B487" t="str">
            <v>BE_GW_BE123</v>
          </cell>
          <cell r="C487">
            <v>2001</v>
          </cell>
          <cell r="D487" t="str">
            <v>Nitrate</v>
          </cell>
          <cell r="E487" t="str">
            <v>mg/l</v>
          </cell>
          <cell r="F487">
            <v>32</v>
          </cell>
          <cell r="G487">
            <v>10.323</v>
          </cell>
          <cell r="H487">
            <v>1.577</v>
          </cell>
          <cell r="I487">
            <v>28.875</v>
          </cell>
        </row>
        <row r="488">
          <cell r="A488" t="str">
            <v>BE</v>
          </cell>
          <cell r="B488" t="str">
            <v>BE_GW_BE123</v>
          </cell>
          <cell r="C488">
            <v>2002</v>
          </cell>
          <cell r="D488" t="str">
            <v>Nitrate</v>
          </cell>
          <cell r="E488" t="str">
            <v>mg/l</v>
          </cell>
          <cell r="F488">
            <v>3</v>
          </cell>
          <cell r="G488">
            <v>12.337999999999999</v>
          </cell>
          <cell r="H488">
            <v>2.1</v>
          </cell>
          <cell r="I488">
            <v>19.8</v>
          </cell>
        </row>
        <row r="489">
          <cell r="A489" t="str">
            <v>BE</v>
          </cell>
          <cell r="B489" t="str">
            <v>BE_GW_BE123</v>
          </cell>
          <cell r="C489">
            <v>2003</v>
          </cell>
          <cell r="D489" t="str">
            <v>Nitrate</v>
          </cell>
          <cell r="E489" t="str">
            <v>mg/l</v>
          </cell>
          <cell r="F489">
            <v>16</v>
          </cell>
          <cell r="G489">
            <v>11.234999999999999</v>
          </cell>
          <cell r="H489">
            <v>4.1500000000000004</v>
          </cell>
          <cell r="I489">
            <v>21.6</v>
          </cell>
        </row>
        <row r="490">
          <cell r="A490" t="str">
            <v>BE</v>
          </cell>
          <cell r="B490" t="str">
            <v>BE_GW_BE123</v>
          </cell>
          <cell r="C490">
            <v>2004</v>
          </cell>
          <cell r="D490" t="str">
            <v>Nitrate</v>
          </cell>
          <cell r="E490" t="str">
            <v>mg/l</v>
          </cell>
          <cell r="F490">
            <v>3</v>
          </cell>
          <cell r="G490">
            <v>13.872999999999999</v>
          </cell>
          <cell r="H490">
            <v>4.1769999999999996</v>
          </cell>
          <cell r="I490">
            <v>24.163</v>
          </cell>
        </row>
        <row r="491">
          <cell r="A491" t="str">
            <v>BE</v>
          </cell>
          <cell r="B491" t="str">
            <v>BE_GW_BE123</v>
          </cell>
          <cell r="C491">
            <v>2005</v>
          </cell>
          <cell r="D491" t="str">
            <v>Nitrate</v>
          </cell>
          <cell r="E491" t="str">
            <v>mg/l</v>
          </cell>
          <cell r="F491">
            <v>1</v>
          </cell>
          <cell r="G491">
            <v>4.8</v>
          </cell>
          <cell r="H491">
            <v>4.8</v>
          </cell>
          <cell r="I491">
            <v>4.8</v>
          </cell>
          <cell r="J491">
            <v>4.8</v>
          </cell>
          <cell r="K491">
            <v>4.8</v>
          </cell>
          <cell r="L491">
            <v>4.8</v>
          </cell>
        </row>
        <row r="492">
          <cell r="A492" t="str">
            <v>BE</v>
          </cell>
          <cell r="B492" t="str">
            <v>BE_GW_BE124</v>
          </cell>
          <cell r="C492">
            <v>1994</v>
          </cell>
          <cell r="D492" t="str">
            <v>Nitrate</v>
          </cell>
          <cell r="E492" t="str">
            <v>mg/l</v>
          </cell>
          <cell r="F492">
            <v>1</v>
          </cell>
          <cell r="G492">
            <v>37.79</v>
          </cell>
          <cell r="H492">
            <v>37.79</v>
          </cell>
          <cell r="I492">
            <v>37.79</v>
          </cell>
          <cell r="J492">
            <v>37.79</v>
          </cell>
          <cell r="K492">
            <v>37.79</v>
          </cell>
          <cell r="L492">
            <v>37.79</v>
          </cell>
        </row>
        <row r="493">
          <cell r="A493" t="str">
            <v>BE</v>
          </cell>
          <cell r="B493" t="str">
            <v>BE_GW_BE124</v>
          </cell>
          <cell r="C493">
            <v>1995</v>
          </cell>
          <cell r="D493" t="str">
            <v>Nitrate</v>
          </cell>
          <cell r="E493" t="str">
            <v>mg/l</v>
          </cell>
          <cell r="F493">
            <v>1</v>
          </cell>
          <cell r="G493">
            <v>45.1</v>
          </cell>
          <cell r="H493">
            <v>45.1</v>
          </cell>
          <cell r="I493">
            <v>45.1</v>
          </cell>
          <cell r="J493">
            <v>45.1</v>
          </cell>
          <cell r="K493">
            <v>45.1</v>
          </cell>
          <cell r="L493">
            <v>45.1</v>
          </cell>
        </row>
        <row r="494">
          <cell r="A494" t="str">
            <v>BE</v>
          </cell>
          <cell r="B494" t="str">
            <v>BE_GW_BE124</v>
          </cell>
          <cell r="C494">
            <v>1996</v>
          </cell>
          <cell r="D494" t="str">
            <v>Nitrate</v>
          </cell>
          <cell r="E494" t="str">
            <v>mg/l</v>
          </cell>
          <cell r="F494">
            <v>2</v>
          </cell>
          <cell r="G494">
            <v>23.16</v>
          </cell>
          <cell r="H494">
            <v>6.62</v>
          </cell>
          <cell r="I494">
            <v>39.700000000000003</v>
          </cell>
          <cell r="J494">
            <v>23.16</v>
          </cell>
          <cell r="K494">
            <v>14.89</v>
          </cell>
          <cell r="L494">
            <v>31.43</v>
          </cell>
        </row>
        <row r="495">
          <cell r="A495" t="str">
            <v>BE</v>
          </cell>
          <cell r="B495" t="str">
            <v>BE_GW_BE124</v>
          </cell>
          <cell r="C495">
            <v>1997</v>
          </cell>
          <cell r="D495" t="str">
            <v>Nitrate</v>
          </cell>
          <cell r="E495" t="str">
            <v>mg/l</v>
          </cell>
          <cell r="F495">
            <v>1</v>
          </cell>
          <cell r="G495">
            <v>38.9</v>
          </cell>
          <cell r="H495">
            <v>38.9</v>
          </cell>
          <cell r="I495">
            <v>38.9</v>
          </cell>
          <cell r="J495">
            <v>38.9</v>
          </cell>
          <cell r="K495">
            <v>38.9</v>
          </cell>
          <cell r="L495">
            <v>38.9</v>
          </cell>
        </row>
        <row r="496">
          <cell r="A496" t="str">
            <v>BE</v>
          </cell>
          <cell r="B496" t="str">
            <v>BE_GW_BE124</v>
          </cell>
          <cell r="C496">
            <v>1998</v>
          </cell>
          <cell r="D496" t="str">
            <v>Nitrate</v>
          </cell>
          <cell r="E496" t="str">
            <v>mg/l</v>
          </cell>
          <cell r="F496">
            <v>2</v>
          </cell>
          <cell r="G496">
            <v>29.3</v>
          </cell>
          <cell r="H496">
            <v>17.3</v>
          </cell>
          <cell r="I496">
            <v>41.3</v>
          </cell>
          <cell r="J496">
            <v>29.3</v>
          </cell>
          <cell r="K496">
            <v>23.3</v>
          </cell>
          <cell r="L496">
            <v>35.299999999999997</v>
          </cell>
        </row>
        <row r="497">
          <cell r="A497" t="str">
            <v>BE</v>
          </cell>
          <cell r="B497" t="str">
            <v>BE_GW_BE124</v>
          </cell>
          <cell r="C497">
            <v>1999</v>
          </cell>
          <cell r="D497" t="str">
            <v>Nitrate</v>
          </cell>
          <cell r="E497" t="str">
            <v>mg/l</v>
          </cell>
          <cell r="F497">
            <v>2</v>
          </cell>
          <cell r="G497">
            <v>26.95</v>
          </cell>
          <cell r="H497">
            <v>8.6</v>
          </cell>
          <cell r="I497">
            <v>45.3</v>
          </cell>
          <cell r="J497">
            <v>26.95</v>
          </cell>
          <cell r="K497">
            <v>17.774999999999999</v>
          </cell>
          <cell r="L497">
            <v>36.125</v>
          </cell>
        </row>
        <row r="498">
          <cell r="A498" t="str">
            <v>BE</v>
          </cell>
          <cell r="B498" t="str">
            <v>BE_GW_BE124</v>
          </cell>
          <cell r="C498">
            <v>2000</v>
          </cell>
          <cell r="D498" t="str">
            <v>Nitrate</v>
          </cell>
          <cell r="E498" t="str">
            <v>mg/l</v>
          </cell>
          <cell r="F498">
            <v>1</v>
          </cell>
          <cell r="G498">
            <v>44.7</v>
          </cell>
          <cell r="H498">
            <v>44.7</v>
          </cell>
          <cell r="I498">
            <v>44.7</v>
          </cell>
          <cell r="J498">
            <v>44.7</v>
          </cell>
          <cell r="K498">
            <v>44.7</v>
          </cell>
          <cell r="L498">
            <v>44.7</v>
          </cell>
        </row>
        <row r="499">
          <cell r="A499" t="str">
            <v>BE</v>
          </cell>
          <cell r="B499" t="str">
            <v>BE_GW_BE124</v>
          </cell>
          <cell r="C499">
            <v>2001</v>
          </cell>
          <cell r="D499" t="str">
            <v>Nitrate</v>
          </cell>
          <cell r="E499" t="str">
            <v>mg/l</v>
          </cell>
          <cell r="F499">
            <v>1</v>
          </cell>
          <cell r="G499">
            <v>18.8</v>
          </cell>
          <cell r="H499">
            <v>18.8</v>
          </cell>
          <cell r="I499">
            <v>18.8</v>
          </cell>
          <cell r="J499">
            <v>18.8</v>
          </cell>
          <cell r="K499">
            <v>18.8</v>
          </cell>
          <cell r="L499">
            <v>18.8</v>
          </cell>
        </row>
        <row r="500">
          <cell r="A500" t="str">
            <v>BE</v>
          </cell>
          <cell r="B500" t="str">
            <v>BE_GW_BE124</v>
          </cell>
          <cell r="C500">
            <v>2003</v>
          </cell>
          <cell r="D500" t="str">
            <v>Nitrate</v>
          </cell>
          <cell r="E500" t="str">
            <v>mg/l</v>
          </cell>
          <cell r="F500">
            <v>2</v>
          </cell>
          <cell r="G500">
            <v>30.513000000000002</v>
          </cell>
          <cell r="H500">
            <v>10.1</v>
          </cell>
          <cell r="I500">
            <v>41.94</v>
          </cell>
          <cell r="J500">
            <v>39.5</v>
          </cell>
          <cell r="K500">
            <v>24.8</v>
          </cell>
          <cell r="L500">
            <v>40.72</v>
          </cell>
        </row>
        <row r="501">
          <cell r="A501" t="str">
            <v>BE</v>
          </cell>
          <cell r="B501" t="str">
            <v>BE_GW_BE124</v>
          </cell>
          <cell r="C501">
            <v>2004</v>
          </cell>
          <cell r="D501" t="str">
            <v>Nitrate</v>
          </cell>
          <cell r="E501" t="str">
            <v>mg/l</v>
          </cell>
          <cell r="F501">
            <v>5</v>
          </cell>
          <cell r="G501">
            <v>36.53</v>
          </cell>
          <cell r="H501">
            <v>4.25</v>
          </cell>
          <cell r="I501">
            <v>94</v>
          </cell>
          <cell r="J501">
            <v>32.200000000000003</v>
          </cell>
          <cell r="K501">
            <v>11.6</v>
          </cell>
          <cell r="L501">
            <v>40.6</v>
          </cell>
        </row>
        <row r="502">
          <cell r="A502" t="str">
            <v>BE</v>
          </cell>
          <cell r="B502" t="str">
            <v>BE_GW_BE124</v>
          </cell>
          <cell r="C502">
            <v>2005</v>
          </cell>
          <cell r="D502" t="str">
            <v>Nitrate</v>
          </cell>
          <cell r="E502" t="str">
            <v>mg/l</v>
          </cell>
          <cell r="F502">
            <v>5</v>
          </cell>
          <cell r="G502">
            <v>26.817</v>
          </cell>
          <cell r="H502">
            <v>0.5</v>
          </cell>
          <cell r="I502">
            <v>94</v>
          </cell>
          <cell r="J502">
            <v>12.2</v>
          </cell>
          <cell r="K502">
            <v>7.1</v>
          </cell>
          <cell r="L502">
            <v>30.5</v>
          </cell>
        </row>
        <row r="503">
          <cell r="A503" t="str">
            <v>BE</v>
          </cell>
          <cell r="B503" t="str">
            <v>BE_GW_BE125</v>
          </cell>
          <cell r="C503">
            <v>1994</v>
          </cell>
          <cell r="D503" t="str">
            <v>Nitrate</v>
          </cell>
          <cell r="E503" t="str">
            <v>mg/l</v>
          </cell>
          <cell r="F503">
            <v>3</v>
          </cell>
          <cell r="G503">
            <v>25.957999999999998</v>
          </cell>
          <cell r="H503">
            <v>6.7</v>
          </cell>
          <cell r="I503">
            <v>38.79</v>
          </cell>
          <cell r="J503">
            <v>35.4</v>
          </cell>
          <cell r="K503">
            <v>13.3</v>
          </cell>
          <cell r="L503">
            <v>35.6</v>
          </cell>
        </row>
        <row r="504">
          <cell r="A504" t="str">
            <v>BE</v>
          </cell>
          <cell r="B504" t="str">
            <v>BE_GW_BE125</v>
          </cell>
          <cell r="C504">
            <v>1995</v>
          </cell>
          <cell r="D504" t="str">
            <v>Nitrate</v>
          </cell>
          <cell r="E504" t="str">
            <v>mg/l</v>
          </cell>
          <cell r="F504">
            <v>1</v>
          </cell>
          <cell r="G504">
            <v>41.9</v>
          </cell>
          <cell r="H504">
            <v>41.9</v>
          </cell>
          <cell r="I504">
            <v>41.9</v>
          </cell>
          <cell r="J504">
            <v>41.9</v>
          </cell>
          <cell r="K504">
            <v>41.9</v>
          </cell>
          <cell r="L504">
            <v>41.9</v>
          </cell>
        </row>
        <row r="505">
          <cell r="A505" t="str">
            <v>BE</v>
          </cell>
          <cell r="B505" t="str">
            <v>BE_GW_BE125</v>
          </cell>
          <cell r="C505">
            <v>1996</v>
          </cell>
          <cell r="D505" t="str">
            <v>Nitrate</v>
          </cell>
          <cell r="E505" t="str">
            <v>mg/l</v>
          </cell>
          <cell r="F505">
            <v>2</v>
          </cell>
          <cell r="G505">
            <v>23.8</v>
          </cell>
          <cell r="H505">
            <v>10</v>
          </cell>
          <cell r="I505">
            <v>37.6</v>
          </cell>
          <cell r="J505">
            <v>23.8</v>
          </cell>
          <cell r="K505">
            <v>16.899999999999999</v>
          </cell>
          <cell r="L505">
            <v>30.7</v>
          </cell>
        </row>
        <row r="506">
          <cell r="A506" t="str">
            <v>BE</v>
          </cell>
          <cell r="B506" t="str">
            <v>BE_GW_BE125</v>
          </cell>
          <cell r="C506">
            <v>1997</v>
          </cell>
          <cell r="D506" t="str">
            <v>Nitrate</v>
          </cell>
          <cell r="E506" t="str">
            <v>mg/l</v>
          </cell>
          <cell r="F506">
            <v>2</v>
          </cell>
          <cell r="G506">
            <v>24.995000000000001</v>
          </cell>
          <cell r="H506">
            <v>12.7</v>
          </cell>
          <cell r="I506">
            <v>37.29</v>
          </cell>
          <cell r="J506">
            <v>24.995000000000001</v>
          </cell>
          <cell r="K506">
            <v>18.847999999999999</v>
          </cell>
          <cell r="L506">
            <v>31.143000000000001</v>
          </cell>
        </row>
        <row r="507">
          <cell r="A507" t="str">
            <v>BE</v>
          </cell>
          <cell r="B507" t="str">
            <v>BE_GW_BE125</v>
          </cell>
          <cell r="C507">
            <v>1998</v>
          </cell>
          <cell r="D507" t="str">
            <v>Nitrate</v>
          </cell>
          <cell r="E507" t="str">
            <v>mg/l</v>
          </cell>
          <cell r="F507">
            <v>2</v>
          </cell>
          <cell r="G507">
            <v>27.35</v>
          </cell>
          <cell r="H507">
            <v>12.7</v>
          </cell>
          <cell r="I507">
            <v>42</v>
          </cell>
          <cell r="J507">
            <v>27.35</v>
          </cell>
          <cell r="K507">
            <v>20.024999999999999</v>
          </cell>
          <cell r="L507">
            <v>34.674999999999997</v>
          </cell>
        </row>
        <row r="508">
          <cell r="A508" t="str">
            <v>BE</v>
          </cell>
          <cell r="B508" t="str">
            <v>BE_GW_BE125</v>
          </cell>
          <cell r="C508">
            <v>1999</v>
          </cell>
          <cell r="D508" t="str">
            <v>Nitrate</v>
          </cell>
          <cell r="E508" t="str">
            <v>mg/l</v>
          </cell>
          <cell r="F508">
            <v>2</v>
          </cell>
          <cell r="G508">
            <v>25.7</v>
          </cell>
          <cell r="H508">
            <v>14.5</v>
          </cell>
          <cell r="I508">
            <v>36.9</v>
          </cell>
          <cell r="J508">
            <v>25.7</v>
          </cell>
          <cell r="K508">
            <v>20.100000000000001</v>
          </cell>
          <cell r="L508">
            <v>31.3</v>
          </cell>
        </row>
        <row r="509">
          <cell r="A509" t="str">
            <v>BE</v>
          </cell>
          <cell r="B509" t="str">
            <v>BE_GW_BE125</v>
          </cell>
          <cell r="C509">
            <v>2000</v>
          </cell>
          <cell r="D509" t="str">
            <v>Nitrate</v>
          </cell>
          <cell r="E509" t="str">
            <v>mg/l</v>
          </cell>
          <cell r="F509">
            <v>2</v>
          </cell>
          <cell r="G509">
            <v>30.85</v>
          </cell>
          <cell r="H509">
            <v>13.5</v>
          </cell>
          <cell r="I509">
            <v>48.2</v>
          </cell>
          <cell r="J509">
            <v>30.85</v>
          </cell>
          <cell r="K509">
            <v>22.175000000000001</v>
          </cell>
          <cell r="L509">
            <v>39.524999999999999</v>
          </cell>
        </row>
        <row r="510">
          <cell r="A510" t="str">
            <v>BE</v>
          </cell>
          <cell r="B510" t="str">
            <v>BE_GW_BE125</v>
          </cell>
          <cell r="C510">
            <v>2002</v>
          </cell>
          <cell r="D510" t="str">
            <v>Nitrate</v>
          </cell>
          <cell r="E510" t="str">
            <v>mg/l</v>
          </cell>
          <cell r="F510">
            <v>2</v>
          </cell>
          <cell r="G510">
            <v>23.695</v>
          </cell>
          <cell r="H510">
            <v>16.39</v>
          </cell>
          <cell r="I510">
            <v>31</v>
          </cell>
          <cell r="J510">
            <v>23.695</v>
          </cell>
          <cell r="K510">
            <v>20.042999999999999</v>
          </cell>
          <cell r="L510">
            <v>27.347999999999999</v>
          </cell>
        </row>
        <row r="511">
          <cell r="A511" t="str">
            <v>BE</v>
          </cell>
          <cell r="B511" t="str">
            <v>BE_GW_BE125</v>
          </cell>
          <cell r="C511">
            <v>2003</v>
          </cell>
          <cell r="D511" t="str">
            <v>Nitrate</v>
          </cell>
          <cell r="E511" t="str">
            <v>mg/l</v>
          </cell>
          <cell r="F511">
            <v>10</v>
          </cell>
          <cell r="G511">
            <v>31.138999999999999</v>
          </cell>
          <cell r="H511">
            <v>13.49</v>
          </cell>
          <cell r="I511">
            <v>60</v>
          </cell>
          <cell r="J511">
            <v>33.475000000000001</v>
          </cell>
          <cell r="K511">
            <v>28.562999999999999</v>
          </cell>
          <cell r="L511">
            <v>34.909999999999997</v>
          </cell>
        </row>
        <row r="512">
          <cell r="A512" t="str">
            <v>BE</v>
          </cell>
          <cell r="B512" t="str">
            <v>BE_GW_BE125</v>
          </cell>
          <cell r="C512">
            <v>2004</v>
          </cell>
          <cell r="D512" t="str">
            <v>Nitrate</v>
          </cell>
          <cell r="E512" t="str">
            <v>mg/l</v>
          </cell>
          <cell r="F512">
            <v>1</v>
          </cell>
          <cell r="G512">
            <v>34.6</v>
          </cell>
          <cell r="H512">
            <v>29</v>
          </cell>
          <cell r="I512">
            <v>38.68</v>
          </cell>
          <cell r="J512">
            <v>35.36</v>
          </cell>
          <cell r="K512">
            <v>31.347999999999999</v>
          </cell>
          <cell r="L512">
            <v>38.613</v>
          </cell>
        </row>
        <row r="513">
          <cell r="A513" t="str">
            <v>BE</v>
          </cell>
          <cell r="B513" t="str">
            <v>BE_GW_BE125</v>
          </cell>
          <cell r="C513">
            <v>2005</v>
          </cell>
          <cell r="D513" t="str">
            <v>Nitrate</v>
          </cell>
          <cell r="E513" t="str">
            <v>mg/l</v>
          </cell>
          <cell r="F513">
            <v>10</v>
          </cell>
          <cell r="G513">
            <v>34.773000000000003</v>
          </cell>
          <cell r="H513">
            <v>12.6</v>
          </cell>
          <cell r="I513">
            <v>59</v>
          </cell>
          <cell r="J513">
            <v>32.5</v>
          </cell>
          <cell r="K513">
            <v>25.5</v>
          </cell>
          <cell r="L513">
            <v>44</v>
          </cell>
        </row>
        <row r="514">
          <cell r="A514" t="str">
            <v>BE</v>
          </cell>
          <cell r="B514" t="str">
            <v>BE_GW_BE126</v>
          </cell>
          <cell r="C514">
            <v>1994</v>
          </cell>
          <cell r="D514" t="str">
            <v>Nitrate</v>
          </cell>
          <cell r="E514" t="str">
            <v>mg/l</v>
          </cell>
          <cell r="F514">
            <v>4</v>
          </cell>
          <cell r="G514">
            <v>37.89</v>
          </cell>
          <cell r="H514">
            <v>28.09</v>
          </cell>
          <cell r="I514">
            <v>51.4</v>
          </cell>
        </row>
        <row r="515">
          <cell r="A515" t="str">
            <v>BE</v>
          </cell>
          <cell r="B515" t="str">
            <v>BE_GW_BE126</v>
          </cell>
          <cell r="C515">
            <v>1995</v>
          </cell>
          <cell r="D515" t="str">
            <v>Nitrate</v>
          </cell>
          <cell r="E515" t="str">
            <v>mg/l</v>
          </cell>
          <cell r="F515">
            <v>6</v>
          </cell>
          <cell r="G515">
            <v>150.667</v>
          </cell>
          <cell r="H515">
            <v>42.3</v>
          </cell>
          <cell r="I515">
            <v>255.5</v>
          </cell>
        </row>
        <row r="516">
          <cell r="A516" t="str">
            <v>BE</v>
          </cell>
          <cell r="B516" t="str">
            <v>BE_GW_BE126</v>
          </cell>
          <cell r="C516">
            <v>1996</v>
          </cell>
          <cell r="D516" t="str">
            <v>Nitrate</v>
          </cell>
          <cell r="E516" t="str">
            <v>mg/l</v>
          </cell>
          <cell r="F516">
            <v>3</v>
          </cell>
          <cell r="G516">
            <v>139.233</v>
          </cell>
          <cell r="H516">
            <v>35</v>
          </cell>
          <cell r="I516">
            <v>200.5</v>
          </cell>
        </row>
        <row r="517">
          <cell r="A517" t="str">
            <v>BE</v>
          </cell>
          <cell r="B517" t="str">
            <v>BE_GW_BE126</v>
          </cell>
          <cell r="C517">
            <v>2003</v>
          </cell>
          <cell r="D517" t="str">
            <v>Nitrate</v>
          </cell>
          <cell r="E517" t="str">
            <v>mg/l</v>
          </cell>
          <cell r="F517">
            <v>31</v>
          </cell>
          <cell r="G517">
            <v>77.533000000000001</v>
          </cell>
          <cell r="H517">
            <v>0.66</v>
          </cell>
          <cell r="I517">
            <v>306.89999999999998</v>
          </cell>
        </row>
        <row r="518">
          <cell r="A518" t="str">
            <v>BE</v>
          </cell>
          <cell r="B518" t="str">
            <v>BE_GW_BE126</v>
          </cell>
          <cell r="C518">
            <v>2004</v>
          </cell>
          <cell r="D518" t="str">
            <v>Nitrate</v>
          </cell>
          <cell r="E518" t="str">
            <v>mg/l</v>
          </cell>
          <cell r="F518">
            <v>15</v>
          </cell>
          <cell r="G518">
            <v>71.16</v>
          </cell>
          <cell r="H518">
            <v>0.14000000000000001</v>
          </cell>
          <cell r="I518">
            <v>205.5</v>
          </cell>
        </row>
        <row r="519">
          <cell r="A519" t="str">
            <v>BE</v>
          </cell>
          <cell r="B519" t="str">
            <v>BE_GW_BE126</v>
          </cell>
          <cell r="C519">
            <v>2005</v>
          </cell>
          <cell r="D519" t="str">
            <v>Nitrate</v>
          </cell>
          <cell r="E519" t="str">
            <v>mg/l</v>
          </cell>
          <cell r="F519">
            <v>8</v>
          </cell>
          <cell r="G519">
            <v>39.651000000000003</v>
          </cell>
          <cell r="H519">
            <v>0.05</v>
          </cell>
          <cell r="I519">
            <v>110</v>
          </cell>
          <cell r="J519">
            <v>24.75</v>
          </cell>
          <cell r="K519">
            <v>1</v>
          </cell>
          <cell r="L519">
            <v>69</v>
          </cell>
        </row>
        <row r="520">
          <cell r="A520" t="str">
            <v>BE</v>
          </cell>
          <cell r="B520" t="str">
            <v>BE_GW_BE127</v>
          </cell>
          <cell r="C520">
            <v>1994</v>
          </cell>
          <cell r="D520" t="str">
            <v>Nitrate</v>
          </cell>
          <cell r="E520" t="str">
            <v>mg/l</v>
          </cell>
          <cell r="F520">
            <v>4</v>
          </cell>
          <cell r="G520">
            <v>24.908000000000001</v>
          </cell>
          <cell r="H520">
            <v>16.416</v>
          </cell>
          <cell r="I520">
            <v>33.479999999999997</v>
          </cell>
        </row>
        <row r="521">
          <cell r="A521" t="str">
            <v>BE</v>
          </cell>
          <cell r="B521" t="str">
            <v>BE_GW_BE127</v>
          </cell>
          <cell r="C521">
            <v>1995</v>
          </cell>
          <cell r="D521" t="str">
            <v>Nitrate</v>
          </cell>
          <cell r="E521" t="str">
            <v>mg/l</v>
          </cell>
          <cell r="F521">
            <v>4</v>
          </cell>
          <cell r="G521">
            <v>27.262</v>
          </cell>
          <cell r="H521">
            <v>18.538</v>
          </cell>
          <cell r="I521">
            <v>34.728999999999999</v>
          </cell>
        </row>
        <row r="522">
          <cell r="A522" t="str">
            <v>BE</v>
          </cell>
          <cell r="B522" t="str">
            <v>BE_GW_BE127</v>
          </cell>
          <cell r="C522">
            <v>1996</v>
          </cell>
          <cell r="D522" t="str">
            <v>Nitrate</v>
          </cell>
          <cell r="E522" t="str">
            <v>mg/l</v>
          </cell>
          <cell r="F522">
            <v>6</v>
          </cell>
          <cell r="G522">
            <v>27.338999999999999</v>
          </cell>
          <cell r="H522">
            <v>18.55</v>
          </cell>
          <cell r="I522">
            <v>38.75</v>
          </cell>
        </row>
        <row r="523">
          <cell r="A523" t="str">
            <v>BE</v>
          </cell>
          <cell r="B523" t="str">
            <v>BE_GW_BE127</v>
          </cell>
          <cell r="C523">
            <v>1997</v>
          </cell>
          <cell r="D523" t="str">
            <v>Nitrate</v>
          </cell>
          <cell r="E523" t="str">
            <v>mg/l</v>
          </cell>
          <cell r="F523">
            <v>6</v>
          </cell>
          <cell r="G523">
            <v>27.99</v>
          </cell>
          <cell r="H523">
            <v>15.6</v>
          </cell>
          <cell r="I523">
            <v>37.933</v>
          </cell>
        </row>
        <row r="524">
          <cell r="A524" t="str">
            <v>BE</v>
          </cell>
          <cell r="B524" t="str">
            <v>BE_GW_BE127</v>
          </cell>
          <cell r="C524">
            <v>1998</v>
          </cell>
          <cell r="D524" t="str">
            <v>Nitrate</v>
          </cell>
          <cell r="E524" t="str">
            <v>mg/l</v>
          </cell>
          <cell r="F524">
            <v>6</v>
          </cell>
          <cell r="G524">
            <v>30.411000000000001</v>
          </cell>
          <cell r="H524">
            <v>21.6</v>
          </cell>
          <cell r="I524">
            <v>39.4</v>
          </cell>
        </row>
        <row r="525">
          <cell r="A525" t="str">
            <v>BE</v>
          </cell>
          <cell r="B525" t="str">
            <v>BE_GW_BE127</v>
          </cell>
          <cell r="C525">
            <v>1999</v>
          </cell>
          <cell r="D525" t="str">
            <v>Nitrate</v>
          </cell>
          <cell r="E525" t="str">
            <v>mg/l</v>
          </cell>
          <cell r="F525">
            <v>4</v>
          </cell>
          <cell r="G525">
            <v>33.866</v>
          </cell>
          <cell r="H525">
            <v>25.75</v>
          </cell>
          <cell r="I525">
            <v>40.732999999999997</v>
          </cell>
        </row>
        <row r="526">
          <cell r="A526" t="str">
            <v>BE</v>
          </cell>
          <cell r="B526" t="str">
            <v>BE_GW_BE127</v>
          </cell>
          <cell r="C526">
            <v>2000</v>
          </cell>
          <cell r="D526" t="str">
            <v>Nitrate</v>
          </cell>
          <cell r="E526" t="str">
            <v>mg/l</v>
          </cell>
          <cell r="F526">
            <v>6</v>
          </cell>
          <cell r="G526">
            <v>34.024000000000001</v>
          </cell>
          <cell r="H526">
            <v>25.5</v>
          </cell>
          <cell r="I526">
            <v>42.1</v>
          </cell>
        </row>
        <row r="527">
          <cell r="A527" t="str">
            <v>BE</v>
          </cell>
          <cell r="B527" t="str">
            <v>BE_GW_BE127</v>
          </cell>
          <cell r="C527">
            <v>2001</v>
          </cell>
          <cell r="D527" t="str">
            <v>Nitrate</v>
          </cell>
          <cell r="E527" t="str">
            <v>mg/l</v>
          </cell>
          <cell r="F527">
            <v>6</v>
          </cell>
          <cell r="G527">
            <v>34.576999999999998</v>
          </cell>
          <cell r="H527">
            <v>27</v>
          </cell>
          <cell r="I527">
            <v>43.66</v>
          </cell>
        </row>
        <row r="528">
          <cell r="A528" t="str">
            <v>BE</v>
          </cell>
          <cell r="B528" t="str">
            <v>BE_GW_BE127</v>
          </cell>
          <cell r="C528">
            <v>2002</v>
          </cell>
          <cell r="D528" t="str">
            <v>Nitrate</v>
          </cell>
          <cell r="E528" t="str">
            <v>mg/l</v>
          </cell>
          <cell r="F528">
            <v>6</v>
          </cell>
          <cell r="G528">
            <v>37.33</v>
          </cell>
          <cell r="H528">
            <v>30.25</v>
          </cell>
          <cell r="I528">
            <v>43.72</v>
          </cell>
        </row>
        <row r="529">
          <cell r="A529" t="str">
            <v>BE</v>
          </cell>
          <cell r="B529" t="str">
            <v>BE_GW_BE127</v>
          </cell>
          <cell r="C529">
            <v>2003</v>
          </cell>
          <cell r="D529" t="str">
            <v>Nitrate</v>
          </cell>
          <cell r="E529" t="str">
            <v>mg/l</v>
          </cell>
          <cell r="F529">
            <v>6</v>
          </cell>
          <cell r="G529">
            <v>37.829000000000001</v>
          </cell>
          <cell r="H529">
            <v>32.200000000000003</v>
          </cell>
          <cell r="I529">
            <v>43.95</v>
          </cell>
        </row>
        <row r="530">
          <cell r="A530" t="str">
            <v>BE</v>
          </cell>
          <cell r="B530" t="str">
            <v>BE_GW_BE127</v>
          </cell>
          <cell r="C530">
            <v>2004</v>
          </cell>
          <cell r="D530" t="str">
            <v>Nitrate</v>
          </cell>
          <cell r="E530" t="str">
            <v>mg/l</v>
          </cell>
          <cell r="F530">
            <v>5</v>
          </cell>
          <cell r="G530">
            <v>36.042000000000002</v>
          </cell>
          <cell r="H530">
            <v>25.128</v>
          </cell>
          <cell r="I530">
            <v>41.875</v>
          </cell>
        </row>
        <row r="531">
          <cell r="A531" t="str">
            <v>BE</v>
          </cell>
          <cell r="B531" t="str">
            <v>BE_GW_BE127</v>
          </cell>
          <cell r="C531">
            <v>2005</v>
          </cell>
          <cell r="D531" t="str">
            <v>Nitrate</v>
          </cell>
          <cell r="E531" t="str">
            <v>mg/l</v>
          </cell>
          <cell r="F531">
            <v>6</v>
          </cell>
          <cell r="G531">
            <v>35.020000000000003</v>
          </cell>
          <cell r="H531">
            <v>24.67</v>
          </cell>
          <cell r="I531">
            <v>41.93</v>
          </cell>
        </row>
        <row r="532">
          <cell r="A532" t="str">
            <v>BE</v>
          </cell>
          <cell r="B532" t="str">
            <v>BE_GW_BE128</v>
          </cell>
          <cell r="C532">
            <v>1994</v>
          </cell>
          <cell r="D532" t="str">
            <v>Nitrate</v>
          </cell>
          <cell r="E532" t="str">
            <v>mg/l</v>
          </cell>
          <cell r="F532">
            <v>5</v>
          </cell>
          <cell r="G532">
            <v>8.3819999999999997</v>
          </cell>
          <cell r="H532">
            <v>5.58</v>
          </cell>
          <cell r="I532">
            <v>10.467000000000001</v>
          </cell>
        </row>
        <row r="533">
          <cell r="A533" t="str">
            <v>BE</v>
          </cell>
          <cell r="B533" t="str">
            <v>BE_GW_BE128</v>
          </cell>
          <cell r="C533">
            <v>1995</v>
          </cell>
          <cell r="D533" t="str">
            <v>Nitrate</v>
          </cell>
          <cell r="E533" t="str">
            <v>mg/l</v>
          </cell>
          <cell r="F533">
            <v>5</v>
          </cell>
          <cell r="G533">
            <v>9.3420000000000005</v>
          </cell>
          <cell r="H533">
            <v>0.33700000000000002</v>
          </cell>
          <cell r="I533">
            <v>15.067</v>
          </cell>
        </row>
        <row r="534">
          <cell r="A534" t="str">
            <v>BE</v>
          </cell>
          <cell r="B534" t="str">
            <v>BE_GW_BE128</v>
          </cell>
          <cell r="C534">
            <v>1996</v>
          </cell>
          <cell r="D534" t="str">
            <v>Nitrate</v>
          </cell>
          <cell r="E534" t="str">
            <v>mg/l</v>
          </cell>
          <cell r="F534">
            <v>6</v>
          </cell>
          <cell r="G534">
            <v>6.5990000000000002</v>
          </cell>
          <cell r="H534">
            <v>0.26300000000000001</v>
          </cell>
          <cell r="I534">
            <v>13.9</v>
          </cell>
        </row>
        <row r="535">
          <cell r="A535" t="str">
            <v>BE</v>
          </cell>
          <cell r="B535" t="str">
            <v>BE_GW_BE128</v>
          </cell>
          <cell r="C535">
            <v>1997</v>
          </cell>
          <cell r="D535" t="str">
            <v>Nitrate</v>
          </cell>
          <cell r="E535" t="str">
            <v>mg/l</v>
          </cell>
          <cell r="F535">
            <v>6</v>
          </cell>
          <cell r="G535">
            <v>8.3119999999999994</v>
          </cell>
          <cell r="H535">
            <v>0.46</v>
          </cell>
          <cell r="I535">
            <v>14.333</v>
          </cell>
        </row>
        <row r="536">
          <cell r="A536" t="str">
            <v>BE</v>
          </cell>
          <cell r="B536" t="str">
            <v>BE_GW_BE128</v>
          </cell>
          <cell r="C536">
            <v>1998</v>
          </cell>
          <cell r="D536" t="str">
            <v>Nitrate</v>
          </cell>
          <cell r="E536" t="str">
            <v>mg/l</v>
          </cell>
          <cell r="F536">
            <v>6</v>
          </cell>
          <cell r="G536">
            <v>7.5259999999999998</v>
          </cell>
          <cell r="H536">
            <v>0.32</v>
          </cell>
          <cell r="I536">
            <v>13.4</v>
          </cell>
        </row>
        <row r="537">
          <cell r="A537" t="str">
            <v>BE</v>
          </cell>
          <cell r="B537" t="str">
            <v>BE_GW_BE128</v>
          </cell>
          <cell r="C537">
            <v>1999</v>
          </cell>
          <cell r="D537" t="str">
            <v>Nitrate</v>
          </cell>
          <cell r="E537" t="str">
            <v>mg/l</v>
          </cell>
          <cell r="F537">
            <v>3</v>
          </cell>
          <cell r="G537">
            <v>12.260999999999999</v>
          </cell>
          <cell r="H537">
            <v>7.75</v>
          </cell>
          <cell r="I537">
            <v>16.132999999999999</v>
          </cell>
        </row>
        <row r="538">
          <cell r="A538" t="str">
            <v>BE</v>
          </cell>
          <cell r="B538" t="str">
            <v>BE_GW_BE128</v>
          </cell>
          <cell r="C538">
            <v>2000</v>
          </cell>
          <cell r="D538" t="str">
            <v>Nitrate</v>
          </cell>
          <cell r="E538" t="str">
            <v>mg/l</v>
          </cell>
          <cell r="F538">
            <v>6</v>
          </cell>
          <cell r="G538">
            <v>8.0670000000000002</v>
          </cell>
          <cell r="H538">
            <v>0.8</v>
          </cell>
          <cell r="I538">
            <v>16.5</v>
          </cell>
        </row>
        <row r="539">
          <cell r="A539" t="str">
            <v>BE</v>
          </cell>
          <cell r="B539" t="str">
            <v>BE_GW_BE128</v>
          </cell>
          <cell r="C539">
            <v>2001</v>
          </cell>
          <cell r="D539" t="str">
            <v>Nitrate</v>
          </cell>
          <cell r="E539" t="str">
            <v>mg/l</v>
          </cell>
          <cell r="F539">
            <v>4</v>
          </cell>
          <cell r="G539">
            <v>12.641999999999999</v>
          </cell>
          <cell r="H539">
            <v>8.1329999999999991</v>
          </cell>
          <cell r="I539">
            <v>19.266999999999999</v>
          </cell>
        </row>
        <row r="540">
          <cell r="A540" t="str">
            <v>BE</v>
          </cell>
          <cell r="B540" t="str">
            <v>BE_GW_BE128</v>
          </cell>
          <cell r="C540">
            <v>2002</v>
          </cell>
          <cell r="D540" t="str">
            <v>Nitrate</v>
          </cell>
          <cell r="E540" t="str">
            <v>mg/l</v>
          </cell>
          <cell r="F540">
            <v>4</v>
          </cell>
          <cell r="G540">
            <v>11.7</v>
          </cell>
          <cell r="H540">
            <v>7.65</v>
          </cell>
          <cell r="I540">
            <v>20.25</v>
          </cell>
        </row>
        <row r="541">
          <cell r="A541" t="str">
            <v>BE</v>
          </cell>
          <cell r="B541" t="str">
            <v>BE_GW_BE128</v>
          </cell>
          <cell r="C541">
            <v>2003</v>
          </cell>
          <cell r="D541" t="str">
            <v>Nitrate</v>
          </cell>
          <cell r="E541" t="str">
            <v>mg/l</v>
          </cell>
          <cell r="F541">
            <v>4</v>
          </cell>
          <cell r="G541">
            <v>9.0500000000000007</v>
          </cell>
          <cell r="H541">
            <v>3.5329999999999999</v>
          </cell>
          <cell r="I541">
            <v>13.4</v>
          </cell>
        </row>
        <row r="542">
          <cell r="A542" t="str">
            <v>BE</v>
          </cell>
          <cell r="B542" t="str">
            <v>BE_GW_BE128</v>
          </cell>
          <cell r="C542">
            <v>2004</v>
          </cell>
          <cell r="D542" t="str">
            <v>Nitrate</v>
          </cell>
          <cell r="E542" t="str">
            <v>mg/l</v>
          </cell>
          <cell r="F542">
            <v>5</v>
          </cell>
          <cell r="G542">
            <v>7.1029999999999998</v>
          </cell>
          <cell r="H542">
            <v>0.68</v>
          </cell>
          <cell r="I542">
            <v>14.45</v>
          </cell>
        </row>
        <row r="543">
          <cell r="A543" t="str">
            <v>BE</v>
          </cell>
          <cell r="B543" t="str">
            <v>BE_GW_BE128</v>
          </cell>
          <cell r="C543">
            <v>2005</v>
          </cell>
          <cell r="D543" t="str">
            <v>Nitrate</v>
          </cell>
          <cell r="E543" t="str">
            <v>mg/l</v>
          </cell>
          <cell r="F543">
            <v>3</v>
          </cell>
          <cell r="G543">
            <v>13.776999999999999</v>
          </cell>
          <cell r="H543">
            <v>0.5</v>
          </cell>
          <cell r="I543">
            <v>30</v>
          </cell>
          <cell r="J543">
            <v>10.83</v>
          </cell>
          <cell r="K543">
            <v>5.665</v>
          </cell>
          <cell r="L543">
            <v>20.414999999999999</v>
          </cell>
        </row>
        <row r="544">
          <cell r="A544" t="str">
            <v>BE</v>
          </cell>
          <cell r="B544" t="str">
            <v>BE_GW_BE129</v>
          </cell>
          <cell r="C544">
            <v>2005</v>
          </cell>
          <cell r="D544" t="str">
            <v>Nitrate</v>
          </cell>
          <cell r="E544" t="str">
            <v>mg/l</v>
          </cell>
          <cell r="F544">
            <v>2</v>
          </cell>
          <cell r="G544">
            <v>8.2200000000000006</v>
          </cell>
          <cell r="H544">
            <v>0.05</v>
          </cell>
          <cell r="I544">
            <v>16.39</v>
          </cell>
          <cell r="J544">
            <v>8.2200000000000006</v>
          </cell>
          <cell r="K544">
            <v>4.1349999999999998</v>
          </cell>
          <cell r="L544">
            <v>12.305</v>
          </cell>
        </row>
        <row r="545">
          <cell r="A545" t="str">
            <v>BE</v>
          </cell>
          <cell r="B545" t="str">
            <v>BE_GW_BE130</v>
          </cell>
          <cell r="C545">
            <v>2003</v>
          </cell>
          <cell r="D545" t="str">
            <v>Nitrate</v>
          </cell>
          <cell r="E545" t="str">
            <v>mg/l</v>
          </cell>
          <cell r="F545">
            <v>3</v>
          </cell>
          <cell r="G545">
            <v>35.017000000000003</v>
          </cell>
          <cell r="H545">
            <v>11.65</v>
          </cell>
          <cell r="I545">
            <v>48.5</v>
          </cell>
        </row>
        <row r="546">
          <cell r="A546" t="str">
            <v>BE</v>
          </cell>
          <cell r="B546" t="str">
            <v>BE_GW_BE130</v>
          </cell>
          <cell r="C546">
            <v>2005</v>
          </cell>
          <cell r="D546" t="str">
            <v>Nitrate</v>
          </cell>
          <cell r="E546" t="str">
            <v>mg/l</v>
          </cell>
          <cell r="F546">
            <v>5</v>
          </cell>
          <cell r="G546">
            <v>9.9619999999999997</v>
          </cell>
          <cell r="H546">
            <v>0.05</v>
          </cell>
          <cell r="I546">
            <v>44</v>
          </cell>
          <cell r="J546">
            <v>0.11</v>
          </cell>
          <cell r="K546">
            <v>0.05</v>
          </cell>
          <cell r="L546">
            <v>5.6</v>
          </cell>
        </row>
        <row r="547">
          <cell r="A547" t="str">
            <v>BE</v>
          </cell>
          <cell r="B547" t="str">
            <v>BE_GW_BE131</v>
          </cell>
          <cell r="C547">
            <v>1994</v>
          </cell>
          <cell r="D547" t="str">
            <v>Nitrate</v>
          </cell>
          <cell r="E547" t="str">
            <v>mg/l</v>
          </cell>
          <cell r="F547">
            <v>1</v>
          </cell>
          <cell r="G547">
            <v>5.8</v>
          </cell>
          <cell r="H547">
            <v>5.8</v>
          </cell>
          <cell r="I547">
            <v>5.8</v>
          </cell>
          <cell r="J547">
            <v>5.8</v>
          </cell>
          <cell r="K547">
            <v>5.8</v>
          </cell>
          <cell r="L547">
            <v>5.8</v>
          </cell>
        </row>
        <row r="548">
          <cell r="A548" t="str">
            <v>BE</v>
          </cell>
          <cell r="B548" t="str">
            <v>BE_GW_BE131</v>
          </cell>
          <cell r="C548">
            <v>1996</v>
          </cell>
          <cell r="D548" t="str">
            <v>Nitrate</v>
          </cell>
          <cell r="E548" t="str">
            <v>mg/l</v>
          </cell>
          <cell r="F548">
            <v>3</v>
          </cell>
          <cell r="G548">
            <v>7.5110000000000001</v>
          </cell>
          <cell r="H548">
            <v>5.5330000000000004</v>
          </cell>
          <cell r="I548">
            <v>10.1</v>
          </cell>
        </row>
        <row r="549">
          <cell r="A549" t="str">
            <v>BE</v>
          </cell>
          <cell r="B549" t="str">
            <v>BE_GW_BE131</v>
          </cell>
          <cell r="C549">
            <v>1997</v>
          </cell>
          <cell r="D549" t="str">
            <v>Nitrate</v>
          </cell>
          <cell r="E549" t="str">
            <v>mg/l</v>
          </cell>
          <cell r="F549">
            <v>4</v>
          </cell>
          <cell r="G549">
            <v>7.9539999999999997</v>
          </cell>
          <cell r="H549">
            <v>5.3</v>
          </cell>
          <cell r="I549">
            <v>12.233000000000001</v>
          </cell>
        </row>
        <row r="550">
          <cell r="A550" t="str">
            <v>BE</v>
          </cell>
          <cell r="B550" t="str">
            <v>BE_GW_BE131</v>
          </cell>
          <cell r="C550">
            <v>2000</v>
          </cell>
          <cell r="D550" t="str">
            <v>Nitrate</v>
          </cell>
          <cell r="E550" t="str">
            <v>mg/l</v>
          </cell>
          <cell r="F550">
            <v>4</v>
          </cell>
          <cell r="G550">
            <v>7.7789999999999999</v>
          </cell>
          <cell r="H550">
            <v>4.6500000000000004</v>
          </cell>
          <cell r="I550">
            <v>10.6</v>
          </cell>
        </row>
        <row r="551">
          <cell r="A551" t="str">
            <v>BE</v>
          </cell>
          <cell r="B551" t="str">
            <v>BE_GW_BE131</v>
          </cell>
          <cell r="C551">
            <v>2001</v>
          </cell>
          <cell r="D551" t="str">
            <v>Nitrate</v>
          </cell>
          <cell r="E551" t="str">
            <v>mg/l</v>
          </cell>
          <cell r="F551">
            <v>1</v>
          </cell>
          <cell r="G551">
            <v>21.1</v>
          </cell>
          <cell r="H551">
            <v>21.1</v>
          </cell>
          <cell r="I551">
            <v>21.1</v>
          </cell>
          <cell r="J551">
            <v>21.1</v>
          </cell>
          <cell r="K551">
            <v>21.1</v>
          </cell>
          <cell r="L551">
            <v>21.1</v>
          </cell>
        </row>
        <row r="552">
          <cell r="A552" t="str">
            <v>BE</v>
          </cell>
          <cell r="B552" t="str">
            <v>BE_GW_BE131</v>
          </cell>
          <cell r="C552">
            <v>2003</v>
          </cell>
          <cell r="D552" t="str">
            <v>Nitrate</v>
          </cell>
          <cell r="E552" t="str">
            <v>mg/l</v>
          </cell>
          <cell r="F552">
            <v>4</v>
          </cell>
          <cell r="G552">
            <v>3.9980000000000002</v>
          </cell>
          <cell r="H552">
            <v>0.3</v>
          </cell>
          <cell r="I552">
            <v>9.19</v>
          </cell>
          <cell r="J552">
            <v>3.25</v>
          </cell>
          <cell r="K552">
            <v>2.4750000000000001</v>
          </cell>
          <cell r="L552">
            <v>4.7729999999999997</v>
          </cell>
        </row>
        <row r="553">
          <cell r="A553" t="str">
            <v>BE</v>
          </cell>
          <cell r="B553" t="str">
            <v>BE_GW_BE131</v>
          </cell>
          <cell r="C553">
            <v>2005</v>
          </cell>
          <cell r="D553" t="str">
            <v>Nitrate</v>
          </cell>
          <cell r="E553" t="str">
            <v>mg/l</v>
          </cell>
          <cell r="F553">
            <v>4</v>
          </cell>
          <cell r="G553">
            <v>7.7249999999999996</v>
          </cell>
          <cell r="H553">
            <v>3.2</v>
          </cell>
          <cell r="I553">
            <v>12.7</v>
          </cell>
          <cell r="J553">
            <v>7.5</v>
          </cell>
          <cell r="K553">
            <v>4.7</v>
          </cell>
          <cell r="L553">
            <v>10.525</v>
          </cell>
        </row>
        <row r="554">
          <cell r="A554" t="str">
            <v>BE</v>
          </cell>
          <cell r="B554" t="str">
            <v>BE_GW_BE133</v>
          </cell>
          <cell r="C554">
            <v>2003</v>
          </cell>
          <cell r="D554" t="str">
            <v>Nitrate</v>
          </cell>
          <cell r="E554" t="str">
            <v>mg/l</v>
          </cell>
          <cell r="F554">
            <v>3</v>
          </cell>
          <cell r="G554">
            <v>30.3</v>
          </cell>
          <cell r="H554">
            <v>20</v>
          </cell>
          <cell r="I554">
            <v>35.9</v>
          </cell>
        </row>
        <row r="555">
          <cell r="A555" t="str">
            <v>BE</v>
          </cell>
          <cell r="B555" t="str">
            <v>BE_GW_BE133</v>
          </cell>
          <cell r="C555">
            <v>2005</v>
          </cell>
          <cell r="D555" t="str">
            <v>Nitrate</v>
          </cell>
          <cell r="E555" t="str">
            <v>mg/l</v>
          </cell>
          <cell r="F555">
            <v>5</v>
          </cell>
          <cell r="G555">
            <v>27.155000000000001</v>
          </cell>
          <cell r="H555">
            <v>2</v>
          </cell>
          <cell r="I555">
            <v>43</v>
          </cell>
          <cell r="J555">
            <v>33.295000000000002</v>
          </cell>
          <cell r="K555">
            <v>18.95</v>
          </cell>
          <cell r="L555">
            <v>36.203000000000003</v>
          </cell>
        </row>
        <row r="556">
          <cell r="A556" t="str">
            <v>BG</v>
          </cell>
          <cell r="B556" t="str">
            <v>BG_GW_BG001</v>
          </cell>
          <cell r="C556">
            <v>1992</v>
          </cell>
          <cell r="D556" t="str">
            <v>Nitrate</v>
          </cell>
          <cell r="E556" t="str">
            <v>mg/l</v>
          </cell>
          <cell r="F556">
            <v>2</v>
          </cell>
          <cell r="G556">
            <v>6.14</v>
          </cell>
          <cell r="H556">
            <v>1.98</v>
          </cell>
          <cell r="I556">
            <v>10.3</v>
          </cell>
          <cell r="K556">
            <v>1.98</v>
          </cell>
          <cell r="L556">
            <v>10.3</v>
          </cell>
        </row>
        <row r="557">
          <cell r="A557" t="str">
            <v>BG</v>
          </cell>
          <cell r="B557" t="str">
            <v>BG_GW_BG001</v>
          </cell>
          <cell r="C557">
            <v>1993</v>
          </cell>
          <cell r="D557" t="str">
            <v>Nitrate</v>
          </cell>
          <cell r="E557" t="str">
            <v>mg/l</v>
          </cell>
          <cell r="F557">
            <v>1</v>
          </cell>
          <cell r="G557">
            <v>31.777000000000001</v>
          </cell>
          <cell r="H557">
            <v>31.777000000000001</v>
          </cell>
          <cell r="I557">
            <v>31.777000000000001</v>
          </cell>
          <cell r="K557">
            <v>31.777000000000001</v>
          </cell>
          <cell r="L557">
            <v>31.777000000000001</v>
          </cell>
        </row>
        <row r="558">
          <cell r="A558" t="str">
            <v>BG</v>
          </cell>
          <cell r="B558" t="str">
            <v>BG_GW_BG001</v>
          </cell>
          <cell r="C558">
            <v>1994</v>
          </cell>
          <cell r="D558" t="str">
            <v>Nitrate</v>
          </cell>
          <cell r="E558" t="str">
            <v>mg/l</v>
          </cell>
          <cell r="F558">
            <v>2</v>
          </cell>
          <cell r="G558">
            <v>2.3450000000000002</v>
          </cell>
          <cell r="H558">
            <v>1.417</v>
          </cell>
          <cell r="I558">
            <v>3.2730000000000001</v>
          </cell>
          <cell r="K558">
            <v>1.417</v>
          </cell>
          <cell r="L558">
            <v>3.2730000000000001</v>
          </cell>
        </row>
        <row r="559">
          <cell r="A559" t="str">
            <v>BG</v>
          </cell>
          <cell r="B559" t="str">
            <v>BG_GW_BG001</v>
          </cell>
          <cell r="C559">
            <v>1995</v>
          </cell>
          <cell r="D559" t="str">
            <v>Nitrate</v>
          </cell>
          <cell r="E559" t="str">
            <v>mg/l</v>
          </cell>
          <cell r="F559">
            <v>1</v>
          </cell>
          <cell r="G559">
            <v>1.093</v>
          </cell>
          <cell r="H559">
            <v>1.093</v>
          </cell>
          <cell r="I559">
            <v>1.093</v>
          </cell>
          <cell r="K559">
            <v>1.093</v>
          </cell>
          <cell r="L559">
            <v>1.093</v>
          </cell>
        </row>
        <row r="560">
          <cell r="A560" t="str">
            <v>BG</v>
          </cell>
          <cell r="B560" t="str">
            <v>BG_GW_BG001</v>
          </cell>
          <cell r="C560">
            <v>1996</v>
          </cell>
          <cell r="D560" t="str">
            <v>Nitrate</v>
          </cell>
          <cell r="E560" t="str">
            <v>mg/l</v>
          </cell>
          <cell r="F560">
            <v>1</v>
          </cell>
          <cell r="G560">
            <v>3.1150000000000002</v>
          </cell>
          <cell r="H560">
            <v>3.1150000000000002</v>
          </cell>
          <cell r="I560">
            <v>3.1150000000000002</v>
          </cell>
          <cell r="K560">
            <v>3.1150000000000002</v>
          </cell>
          <cell r="L560">
            <v>3.1150000000000002</v>
          </cell>
        </row>
        <row r="561">
          <cell r="A561" t="str">
            <v>BG</v>
          </cell>
          <cell r="B561" t="str">
            <v>BG_GW_BG001</v>
          </cell>
          <cell r="C561">
            <v>1997</v>
          </cell>
          <cell r="D561" t="str">
            <v>Nitrate</v>
          </cell>
          <cell r="E561" t="str">
            <v>mg/l</v>
          </cell>
          <cell r="F561">
            <v>2</v>
          </cell>
          <cell r="G561">
            <v>9.31</v>
          </cell>
          <cell r="H561">
            <v>6.62</v>
          </cell>
          <cell r="I561">
            <v>12</v>
          </cell>
          <cell r="K561">
            <v>6.62</v>
          </cell>
          <cell r="L561">
            <v>12</v>
          </cell>
        </row>
        <row r="562">
          <cell r="A562" t="str">
            <v>BG</v>
          </cell>
          <cell r="B562" t="str">
            <v>BG_GW_BG001</v>
          </cell>
          <cell r="C562">
            <v>1998</v>
          </cell>
          <cell r="D562" t="str">
            <v>Nitrate</v>
          </cell>
          <cell r="E562" t="str">
            <v>mg/l</v>
          </cell>
          <cell r="F562">
            <v>2</v>
          </cell>
          <cell r="G562">
            <v>96.370999999999995</v>
          </cell>
          <cell r="H562">
            <v>10.84</v>
          </cell>
          <cell r="I562">
            <v>181.90299999999999</v>
          </cell>
          <cell r="K562">
            <v>10.84</v>
          </cell>
          <cell r="L562">
            <v>181.90299999999999</v>
          </cell>
        </row>
        <row r="563">
          <cell r="A563" t="str">
            <v>BG</v>
          </cell>
          <cell r="B563" t="str">
            <v>BG_GW_BG001</v>
          </cell>
          <cell r="C563">
            <v>1999</v>
          </cell>
          <cell r="D563" t="str">
            <v>Nitrate</v>
          </cell>
          <cell r="E563" t="str">
            <v>mg/l</v>
          </cell>
          <cell r="F563">
            <v>2</v>
          </cell>
          <cell r="G563">
            <v>20.178999999999998</v>
          </cell>
          <cell r="H563">
            <v>16.806999999999999</v>
          </cell>
          <cell r="I563">
            <v>23.55</v>
          </cell>
          <cell r="K563">
            <v>16.806999999999999</v>
          </cell>
          <cell r="L563">
            <v>23.55</v>
          </cell>
        </row>
        <row r="564">
          <cell r="A564" t="str">
            <v>BG</v>
          </cell>
          <cell r="B564" t="str">
            <v>BG_GW_BG001</v>
          </cell>
          <cell r="C564">
            <v>2000</v>
          </cell>
          <cell r="D564" t="str">
            <v>Nitrate</v>
          </cell>
          <cell r="E564" t="str">
            <v>mg/l</v>
          </cell>
          <cell r="F564">
            <v>2</v>
          </cell>
          <cell r="G564">
            <v>102.488</v>
          </cell>
          <cell r="H564">
            <v>93.998000000000005</v>
          </cell>
          <cell r="I564">
            <v>110.97799999999999</v>
          </cell>
          <cell r="K564">
            <v>93.998000000000005</v>
          </cell>
          <cell r="L564">
            <v>110.97799999999999</v>
          </cell>
        </row>
        <row r="565">
          <cell r="A565" t="str">
            <v>BG</v>
          </cell>
          <cell r="B565" t="str">
            <v>BG_GW_BG001</v>
          </cell>
          <cell r="C565">
            <v>2001</v>
          </cell>
          <cell r="D565" t="str">
            <v>Nitrate</v>
          </cell>
          <cell r="E565" t="str">
            <v>mg/l</v>
          </cell>
          <cell r="F565">
            <v>2</v>
          </cell>
          <cell r="G565">
            <v>57.438000000000002</v>
          </cell>
          <cell r="H565">
            <v>55.5</v>
          </cell>
          <cell r="I565">
            <v>59.375</v>
          </cell>
          <cell r="K565">
            <v>55.5</v>
          </cell>
          <cell r="L565">
            <v>59.375</v>
          </cell>
        </row>
        <row r="566">
          <cell r="A566" t="str">
            <v>BG</v>
          </cell>
          <cell r="B566" t="str">
            <v>BG_GW_BG001</v>
          </cell>
          <cell r="C566">
            <v>2002</v>
          </cell>
          <cell r="D566" t="str">
            <v>Nitrate</v>
          </cell>
          <cell r="E566" t="str">
            <v>mg/l</v>
          </cell>
          <cell r="F566">
            <v>2</v>
          </cell>
          <cell r="G566">
            <v>47.136000000000003</v>
          </cell>
          <cell r="H566">
            <v>44.884999999999998</v>
          </cell>
          <cell r="I566">
            <v>49.387999999999998</v>
          </cell>
          <cell r="K566">
            <v>44.884999999999998</v>
          </cell>
          <cell r="L566">
            <v>49.387999999999998</v>
          </cell>
        </row>
        <row r="567">
          <cell r="A567" t="str">
            <v>BG</v>
          </cell>
          <cell r="B567" t="str">
            <v>BG_GW_BG001</v>
          </cell>
          <cell r="C567">
            <v>2003</v>
          </cell>
          <cell r="D567" t="str">
            <v>Nitrate</v>
          </cell>
          <cell r="E567" t="str">
            <v>mg/l</v>
          </cell>
          <cell r="F567">
            <v>2</v>
          </cell>
          <cell r="G567">
            <v>39.045999999999999</v>
          </cell>
          <cell r="H567">
            <v>38.338000000000001</v>
          </cell>
          <cell r="I567">
            <v>39.755000000000003</v>
          </cell>
          <cell r="K567">
            <v>38.338000000000001</v>
          </cell>
          <cell r="L567">
            <v>39.755000000000003</v>
          </cell>
        </row>
        <row r="568">
          <cell r="A568" t="str">
            <v>BG</v>
          </cell>
          <cell r="B568" t="str">
            <v>BG_GW_BG001</v>
          </cell>
          <cell r="C568">
            <v>2004</v>
          </cell>
          <cell r="D568" t="str">
            <v>Nitrate</v>
          </cell>
          <cell r="E568" t="str">
            <v>mg/l</v>
          </cell>
          <cell r="F568">
            <v>2</v>
          </cell>
          <cell r="G568">
            <v>45.984999999999999</v>
          </cell>
          <cell r="H568">
            <v>31.677</v>
          </cell>
          <cell r="I568">
            <v>60.292999999999999</v>
          </cell>
          <cell r="K568">
            <v>31.677</v>
          </cell>
          <cell r="L568">
            <v>60.292999999999999</v>
          </cell>
        </row>
        <row r="569">
          <cell r="A569" t="str">
            <v>BG</v>
          </cell>
          <cell r="B569" t="str">
            <v>BG_GW_BG001</v>
          </cell>
          <cell r="C569">
            <v>2005</v>
          </cell>
          <cell r="D569" t="str">
            <v>Nitrate</v>
          </cell>
          <cell r="E569" t="str">
            <v>mg/l</v>
          </cell>
          <cell r="F569">
            <v>2</v>
          </cell>
          <cell r="G569">
            <v>56.341999999999999</v>
          </cell>
          <cell r="H569">
            <v>48.884999999999998</v>
          </cell>
          <cell r="I569">
            <v>63.8</v>
          </cell>
          <cell r="K569">
            <v>48.884999999999998</v>
          </cell>
          <cell r="L569">
            <v>63.8</v>
          </cell>
        </row>
        <row r="570">
          <cell r="A570" t="str">
            <v>BG</v>
          </cell>
          <cell r="B570" t="str">
            <v>BG_GW_BG002</v>
          </cell>
          <cell r="C570">
            <v>1994</v>
          </cell>
          <cell r="D570" t="str">
            <v>Nitrate</v>
          </cell>
          <cell r="E570" t="str">
            <v>mg/l</v>
          </cell>
          <cell r="F570">
            <v>1</v>
          </cell>
          <cell r="G570">
            <v>2.5099999999999998</v>
          </cell>
          <cell r="H570">
            <v>2.5099999999999998</v>
          </cell>
          <cell r="I570">
            <v>2.5099999999999998</v>
          </cell>
          <cell r="K570">
            <v>2.5099999999999998</v>
          </cell>
          <cell r="L570">
            <v>2.5099999999999998</v>
          </cell>
        </row>
        <row r="571">
          <cell r="A571" t="str">
            <v>BG</v>
          </cell>
          <cell r="B571" t="str">
            <v>BG_GW_BG002</v>
          </cell>
          <cell r="C571">
            <v>1997</v>
          </cell>
          <cell r="D571" t="str">
            <v>Nitrate</v>
          </cell>
          <cell r="E571" t="str">
            <v>mg/l</v>
          </cell>
          <cell r="F571">
            <v>1</v>
          </cell>
          <cell r="G571">
            <v>221.56700000000001</v>
          </cell>
          <cell r="H571">
            <v>221.56700000000001</v>
          </cell>
          <cell r="I571">
            <v>221.56700000000001</v>
          </cell>
          <cell r="K571">
            <v>221.56700000000001</v>
          </cell>
          <cell r="L571">
            <v>221.56700000000001</v>
          </cell>
        </row>
        <row r="572">
          <cell r="A572" t="str">
            <v>BG</v>
          </cell>
          <cell r="B572" t="str">
            <v>BG_GW_BG002</v>
          </cell>
          <cell r="C572">
            <v>1998</v>
          </cell>
          <cell r="D572" t="str">
            <v>Nitrate</v>
          </cell>
          <cell r="E572" t="str">
            <v>mg/l</v>
          </cell>
          <cell r="F572">
            <v>1</v>
          </cell>
          <cell r="G572">
            <v>18.614999999999998</v>
          </cell>
          <cell r="H572">
            <v>18.614999999999998</v>
          </cell>
          <cell r="I572">
            <v>18.614999999999998</v>
          </cell>
          <cell r="K572">
            <v>18.614999999999998</v>
          </cell>
          <cell r="L572">
            <v>18.614999999999998</v>
          </cell>
        </row>
        <row r="573">
          <cell r="A573" t="str">
            <v>BG</v>
          </cell>
          <cell r="B573" t="str">
            <v>BG_GW_BG002</v>
          </cell>
          <cell r="C573">
            <v>1999</v>
          </cell>
          <cell r="D573" t="str">
            <v>Nitrate</v>
          </cell>
          <cell r="E573" t="str">
            <v>mg/l</v>
          </cell>
          <cell r="F573">
            <v>1</v>
          </cell>
          <cell r="G573">
            <v>12.288</v>
          </cell>
          <cell r="H573">
            <v>12.288</v>
          </cell>
          <cell r="I573">
            <v>12.288</v>
          </cell>
          <cell r="K573">
            <v>12.288</v>
          </cell>
          <cell r="L573">
            <v>12.288</v>
          </cell>
        </row>
        <row r="574">
          <cell r="A574" t="str">
            <v>BG</v>
          </cell>
          <cell r="B574" t="str">
            <v>BG_GW_BG002</v>
          </cell>
          <cell r="C574">
            <v>2000</v>
          </cell>
          <cell r="D574" t="str">
            <v>Nitrate</v>
          </cell>
          <cell r="E574" t="str">
            <v>mg/l</v>
          </cell>
          <cell r="F574">
            <v>1</v>
          </cell>
          <cell r="G574">
            <v>66.367999999999995</v>
          </cell>
          <cell r="H574">
            <v>66.367999999999995</v>
          </cell>
          <cell r="I574">
            <v>66.367999999999995</v>
          </cell>
          <cell r="K574">
            <v>66.367999999999995</v>
          </cell>
          <cell r="L574">
            <v>66.367999999999995</v>
          </cell>
        </row>
        <row r="575">
          <cell r="A575" t="str">
            <v>BG</v>
          </cell>
          <cell r="B575" t="str">
            <v>BG_GW_BG002</v>
          </cell>
          <cell r="C575">
            <v>2001</v>
          </cell>
          <cell r="D575" t="str">
            <v>Nitrate</v>
          </cell>
          <cell r="E575" t="str">
            <v>mg/l</v>
          </cell>
          <cell r="F575">
            <v>1</v>
          </cell>
          <cell r="G575">
            <v>25.35</v>
          </cell>
          <cell r="H575">
            <v>25.35</v>
          </cell>
          <cell r="I575">
            <v>25.35</v>
          </cell>
          <cell r="K575">
            <v>25.35</v>
          </cell>
          <cell r="L575">
            <v>25.35</v>
          </cell>
        </row>
        <row r="576">
          <cell r="A576" t="str">
            <v>BG</v>
          </cell>
          <cell r="B576" t="str">
            <v>BG_GW_BG002</v>
          </cell>
          <cell r="C576">
            <v>2002</v>
          </cell>
          <cell r="D576" t="str">
            <v>Nitrate</v>
          </cell>
          <cell r="E576" t="str">
            <v>mg/l</v>
          </cell>
          <cell r="F576">
            <v>1</v>
          </cell>
          <cell r="G576">
            <v>18.202999999999999</v>
          </cell>
          <cell r="H576">
            <v>18.202999999999999</v>
          </cell>
          <cell r="I576">
            <v>18.202999999999999</v>
          </cell>
          <cell r="K576">
            <v>18.202999999999999</v>
          </cell>
          <cell r="L576">
            <v>18.202999999999999</v>
          </cell>
        </row>
        <row r="577">
          <cell r="A577" t="str">
            <v>BG</v>
          </cell>
          <cell r="B577" t="str">
            <v>BG_GW_BG002</v>
          </cell>
          <cell r="C577">
            <v>2003</v>
          </cell>
          <cell r="D577" t="str">
            <v>Nitrate</v>
          </cell>
          <cell r="E577" t="str">
            <v>mg/l</v>
          </cell>
          <cell r="F577">
            <v>1</v>
          </cell>
          <cell r="G577">
            <v>26.902000000000001</v>
          </cell>
          <cell r="H577">
            <v>26.902000000000001</v>
          </cell>
          <cell r="I577">
            <v>26.902000000000001</v>
          </cell>
          <cell r="K577">
            <v>26.902000000000001</v>
          </cell>
          <cell r="L577">
            <v>26.902000000000001</v>
          </cell>
        </row>
        <row r="578">
          <cell r="A578" t="str">
            <v>BG</v>
          </cell>
          <cell r="B578" t="str">
            <v>BG_GW_BG002</v>
          </cell>
          <cell r="C578">
            <v>2004</v>
          </cell>
          <cell r="D578" t="str">
            <v>Nitrate</v>
          </cell>
          <cell r="E578" t="str">
            <v>mg/l</v>
          </cell>
          <cell r="F578">
            <v>1</v>
          </cell>
          <cell r="G578">
            <v>24.07</v>
          </cell>
          <cell r="H578">
            <v>24.07</v>
          </cell>
          <cell r="I578">
            <v>24.07</v>
          </cell>
          <cell r="K578">
            <v>24.07</v>
          </cell>
          <cell r="L578">
            <v>24.07</v>
          </cell>
        </row>
        <row r="579">
          <cell r="A579" t="str">
            <v>BG</v>
          </cell>
          <cell r="B579" t="str">
            <v>BG_GW_BG002</v>
          </cell>
          <cell r="C579">
            <v>2005</v>
          </cell>
          <cell r="D579" t="str">
            <v>Nitrate</v>
          </cell>
          <cell r="E579" t="str">
            <v>mg/l</v>
          </cell>
          <cell r="F579">
            <v>1</v>
          </cell>
          <cell r="G579">
            <v>24.597999999999999</v>
          </cell>
          <cell r="H579">
            <v>24.597999999999999</v>
          </cell>
          <cell r="I579">
            <v>24.597999999999999</v>
          </cell>
          <cell r="K579">
            <v>24.597999999999999</v>
          </cell>
          <cell r="L579">
            <v>24.597999999999999</v>
          </cell>
        </row>
        <row r="580">
          <cell r="A580" t="str">
            <v>BG</v>
          </cell>
          <cell r="B580" t="str">
            <v>BG_GW_BG003</v>
          </cell>
          <cell r="C580">
            <v>1993</v>
          </cell>
          <cell r="D580" t="str">
            <v>Nitrate</v>
          </cell>
          <cell r="E580" t="str">
            <v>mg/l</v>
          </cell>
          <cell r="F580">
            <v>1</v>
          </cell>
          <cell r="G580">
            <v>6.6449999999999996</v>
          </cell>
          <cell r="H580">
            <v>6.6449999999999996</v>
          </cell>
          <cell r="I580">
            <v>6.6449999999999996</v>
          </cell>
          <cell r="K580">
            <v>6.6449999999999996</v>
          </cell>
          <cell r="L580">
            <v>6.6449999999999996</v>
          </cell>
        </row>
        <row r="581">
          <cell r="A581" t="str">
            <v>BG</v>
          </cell>
          <cell r="B581" t="str">
            <v>BG_GW_BG003</v>
          </cell>
          <cell r="C581">
            <v>1994</v>
          </cell>
          <cell r="D581" t="str">
            <v>Nitrate</v>
          </cell>
          <cell r="E581" t="str">
            <v>mg/l</v>
          </cell>
          <cell r="F581">
            <v>1</v>
          </cell>
          <cell r="G581">
            <v>1.7250000000000001</v>
          </cell>
          <cell r="H581">
            <v>1.7250000000000001</v>
          </cell>
          <cell r="I581">
            <v>1.7250000000000001</v>
          </cell>
          <cell r="K581">
            <v>1.7250000000000001</v>
          </cell>
          <cell r="L581">
            <v>1.7250000000000001</v>
          </cell>
        </row>
        <row r="582">
          <cell r="A582" t="str">
            <v>BG</v>
          </cell>
          <cell r="B582" t="str">
            <v>BG_GW_BG003</v>
          </cell>
          <cell r="C582">
            <v>1995</v>
          </cell>
          <cell r="D582" t="str">
            <v>Nitrate</v>
          </cell>
          <cell r="E582" t="str">
            <v>mg/l</v>
          </cell>
          <cell r="F582">
            <v>1</v>
          </cell>
          <cell r="G582">
            <v>1.0529999999999999</v>
          </cell>
          <cell r="H582">
            <v>1.0529999999999999</v>
          </cell>
          <cell r="I582">
            <v>1.0529999999999999</v>
          </cell>
          <cell r="K582">
            <v>1.0529999999999999</v>
          </cell>
          <cell r="L582">
            <v>1.0529999999999999</v>
          </cell>
        </row>
        <row r="583">
          <cell r="A583" t="str">
            <v>BG</v>
          </cell>
          <cell r="B583" t="str">
            <v>BG_GW_BG003</v>
          </cell>
          <cell r="C583">
            <v>1996</v>
          </cell>
          <cell r="D583" t="str">
            <v>Nitrate</v>
          </cell>
          <cell r="E583" t="str">
            <v>mg/l</v>
          </cell>
          <cell r="F583">
            <v>1</v>
          </cell>
          <cell r="G583">
            <v>4.0179999999999998</v>
          </cell>
          <cell r="H583">
            <v>4.0179999999999998</v>
          </cell>
          <cell r="I583">
            <v>4.0179999999999998</v>
          </cell>
          <cell r="K583">
            <v>4.0179999999999998</v>
          </cell>
          <cell r="L583">
            <v>4.0179999999999998</v>
          </cell>
        </row>
        <row r="584">
          <cell r="A584" t="str">
            <v>BG</v>
          </cell>
          <cell r="B584" t="str">
            <v>BG_GW_BG003</v>
          </cell>
          <cell r="C584">
            <v>1997</v>
          </cell>
          <cell r="D584" t="str">
            <v>Nitrate</v>
          </cell>
          <cell r="E584" t="str">
            <v>mg/l</v>
          </cell>
          <cell r="F584">
            <v>1</v>
          </cell>
          <cell r="G584">
            <v>5.5970000000000004</v>
          </cell>
          <cell r="H584">
            <v>5.5970000000000004</v>
          </cell>
          <cell r="I584">
            <v>5.5970000000000004</v>
          </cell>
          <cell r="K584">
            <v>5.5970000000000004</v>
          </cell>
          <cell r="L584">
            <v>5.5970000000000004</v>
          </cell>
        </row>
        <row r="585">
          <cell r="A585" t="str">
            <v>BG</v>
          </cell>
          <cell r="B585" t="str">
            <v>BG_GW_BG003</v>
          </cell>
          <cell r="C585">
            <v>1998</v>
          </cell>
          <cell r="D585" t="str">
            <v>Nitrate</v>
          </cell>
          <cell r="E585" t="str">
            <v>mg/l</v>
          </cell>
          <cell r="F585">
            <v>1</v>
          </cell>
          <cell r="G585">
            <v>3.6349999999999998</v>
          </cell>
          <cell r="H585">
            <v>3.6349999999999998</v>
          </cell>
          <cell r="I585">
            <v>3.6349999999999998</v>
          </cell>
          <cell r="K585">
            <v>3.6349999999999998</v>
          </cell>
          <cell r="L585">
            <v>3.6349999999999998</v>
          </cell>
        </row>
        <row r="586">
          <cell r="A586" t="str">
            <v>BG</v>
          </cell>
          <cell r="B586" t="str">
            <v>BG_GW_BG003</v>
          </cell>
          <cell r="C586">
            <v>1999</v>
          </cell>
          <cell r="D586" t="str">
            <v>Nitrate</v>
          </cell>
          <cell r="E586" t="str">
            <v>mg/l</v>
          </cell>
          <cell r="F586">
            <v>1</v>
          </cell>
          <cell r="G586">
            <v>2.2749999999999999</v>
          </cell>
          <cell r="H586">
            <v>2.2749999999999999</v>
          </cell>
          <cell r="I586">
            <v>2.2749999999999999</v>
          </cell>
          <cell r="K586">
            <v>2.2749999999999999</v>
          </cell>
          <cell r="L586">
            <v>2.2749999999999999</v>
          </cell>
        </row>
        <row r="587">
          <cell r="A587" t="str">
            <v>BG</v>
          </cell>
          <cell r="B587" t="str">
            <v>BG_GW_BG003</v>
          </cell>
          <cell r="C587">
            <v>2000</v>
          </cell>
          <cell r="D587" t="str">
            <v>Nitrate</v>
          </cell>
          <cell r="E587" t="str">
            <v>mg/l</v>
          </cell>
          <cell r="F587">
            <v>1</v>
          </cell>
          <cell r="G587">
            <v>25.027000000000001</v>
          </cell>
          <cell r="H587">
            <v>25.027000000000001</v>
          </cell>
          <cell r="I587">
            <v>25.027000000000001</v>
          </cell>
          <cell r="K587">
            <v>25.027000000000001</v>
          </cell>
          <cell r="L587">
            <v>25.027000000000001</v>
          </cell>
        </row>
        <row r="588">
          <cell r="A588" t="str">
            <v>BG</v>
          </cell>
          <cell r="B588" t="str">
            <v>BG_GW_BG003</v>
          </cell>
          <cell r="C588">
            <v>2001</v>
          </cell>
          <cell r="D588" t="str">
            <v>Nitrate</v>
          </cell>
          <cell r="E588" t="str">
            <v>mg/l</v>
          </cell>
          <cell r="F588">
            <v>1</v>
          </cell>
          <cell r="G588">
            <v>5.9020000000000001</v>
          </cell>
          <cell r="H588">
            <v>5.9020000000000001</v>
          </cell>
          <cell r="I588">
            <v>5.9020000000000001</v>
          </cell>
          <cell r="K588">
            <v>5.9020000000000001</v>
          </cell>
          <cell r="L588">
            <v>5.9020000000000001</v>
          </cell>
        </row>
        <row r="589">
          <cell r="A589" t="str">
            <v>BG</v>
          </cell>
          <cell r="B589" t="str">
            <v>BG_GW_BG003</v>
          </cell>
          <cell r="C589">
            <v>2002</v>
          </cell>
          <cell r="D589" t="str">
            <v>Nitrate</v>
          </cell>
          <cell r="E589" t="str">
            <v>mg/l</v>
          </cell>
          <cell r="F589">
            <v>1</v>
          </cell>
          <cell r="G589">
            <v>3.64</v>
          </cell>
          <cell r="H589">
            <v>3.64</v>
          </cell>
          <cell r="I589">
            <v>3.64</v>
          </cell>
          <cell r="K589">
            <v>3.64</v>
          </cell>
          <cell r="L589">
            <v>3.64</v>
          </cell>
        </row>
        <row r="590">
          <cell r="A590" t="str">
            <v>BG</v>
          </cell>
          <cell r="B590" t="str">
            <v>BG_GW_BG003</v>
          </cell>
          <cell r="C590">
            <v>2003</v>
          </cell>
          <cell r="D590" t="str">
            <v>Nitrate</v>
          </cell>
          <cell r="E590" t="str">
            <v>mg/l</v>
          </cell>
          <cell r="F590">
            <v>1</v>
          </cell>
          <cell r="G590">
            <v>5.6589999999999998</v>
          </cell>
          <cell r="H590">
            <v>5.6589999999999998</v>
          </cell>
          <cell r="I590">
            <v>5.6589999999999998</v>
          </cell>
          <cell r="K590">
            <v>5.6589999999999998</v>
          </cell>
          <cell r="L590">
            <v>5.6589999999999998</v>
          </cell>
        </row>
        <row r="591">
          <cell r="A591" t="str">
            <v>BG</v>
          </cell>
          <cell r="B591" t="str">
            <v>BG_GW_BG003</v>
          </cell>
          <cell r="C591">
            <v>2004</v>
          </cell>
          <cell r="D591" t="str">
            <v>Nitrate</v>
          </cell>
          <cell r="E591" t="str">
            <v>mg/l</v>
          </cell>
          <cell r="F591">
            <v>2</v>
          </cell>
          <cell r="G591">
            <v>9.0449999999999999</v>
          </cell>
          <cell r="H591">
            <v>4.79</v>
          </cell>
          <cell r="I591">
            <v>13.3</v>
          </cell>
          <cell r="K591">
            <v>4.79</v>
          </cell>
          <cell r="L591">
            <v>13.3</v>
          </cell>
        </row>
        <row r="592">
          <cell r="A592" t="str">
            <v>BG</v>
          </cell>
          <cell r="B592" t="str">
            <v>BG_GW_BG003</v>
          </cell>
          <cell r="C592">
            <v>2005</v>
          </cell>
          <cell r="D592" t="str">
            <v>Nitrate</v>
          </cell>
          <cell r="E592" t="str">
            <v>mg/l</v>
          </cell>
          <cell r="F592">
            <v>1</v>
          </cell>
          <cell r="G592">
            <v>4.5460000000000003</v>
          </cell>
          <cell r="H592">
            <v>4.5460000000000003</v>
          </cell>
          <cell r="I592">
            <v>4.5460000000000003</v>
          </cell>
          <cell r="K592">
            <v>4.5460000000000003</v>
          </cell>
          <cell r="L592">
            <v>4.5460000000000003</v>
          </cell>
        </row>
        <row r="593">
          <cell r="A593" t="str">
            <v>BG</v>
          </cell>
          <cell r="B593" t="str">
            <v>BG_GW_BG004</v>
          </cell>
          <cell r="C593">
            <v>1993</v>
          </cell>
          <cell r="D593" t="str">
            <v>Nitrate</v>
          </cell>
          <cell r="E593" t="str">
            <v>mg/l</v>
          </cell>
          <cell r="F593">
            <v>1</v>
          </cell>
          <cell r="G593">
            <v>15.308</v>
          </cell>
          <cell r="H593">
            <v>15.308</v>
          </cell>
          <cell r="I593">
            <v>15.308</v>
          </cell>
          <cell r="K593">
            <v>15.308</v>
          </cell>
          <cell r="L593">
            <v>15.308</v>
          </cell>
        </row>
        <row r="594">
          <cell r="A594" t="str">
            <v>BG</v>
          </cell>
          <cell r="B594" t="str">
            <v>BG_GW_BG004</v>
          </cell>
          <cell r="C594">
            <v>1994</v>
          </cell>
          <cell r="D594" t="str">
            <v>Nitrate</v>
          </cell>
          <cell r="E594" t="str">
            <v>mg/l</v>
          </cell>
          <cell r="F594">
            <v>1</v>
          </cell>
          <cell r="G594">
            <v>1.06</v>
          </cell>
          <cell r="H594">
            <v>1.06</v>
          </cell>
          <cell r="I594">
            <v>1.06</v>
          </cell>
          <cell r="K594">
            <v>1.06</v>
          </cell>
          <cell r="L594">
            <v>1.06</v>
          </cell>
        </row>
        <row r="595">
          <cell r="A595" t="str">
            <v>BG</v>
          </cell>
          <cell r="B595" t="str">
            <v>BG_GW_BG004</v>
          </cell>
          <cell r="C595">
            <v>1995</v>
          </cell>
          <cell r="D595" t="str">
            <v>Nitrate</v>
          </cell>
          <cell r="E595" t="str">
            <v>mg/l</v>
          </cell>
          <cell r="F595">
            <v>1</v>
          </cell>
          <cell r="G595">
            <v>1.36</v>
          </cell>
          <cell r="H595">
            <v>1.36</v>
          </cell>
          <cell r="I595">
            <v>1.36</v>
          </cell>
          <cell r="K595">
            <v>1.36</v>
          </cell>
          <cell r="L595">
            <v>1.36</v>
          </cell>
        </row>
        <row r="596">
          <cell r="A596" t="str">
            <v>BG</v>
          </cell>
          <cell r="B596" t="str">
            <v>BG_GW_BG004</v>
          </cell>
          <cell r="C596">
            <v>1996</v>
          </cell>
          <cell r="D596" t="str">
            <v>Nitrate</v>
          </cell>
          <cell r="E596" t="str">
            <v>mg/l</v>
          </cell>
          <cell r="F596">
            <v>1</v>
          </cell>
          <cell r="G596">
            <v>5.9530000000000003</v>
          </cell>
          <cell r="H596">
            <v>5.9530000000000003</v>
          </cell>
          <cell r="I596">
            <v>5.9530000000000003</v>
          </cell>
          <cell r="K596">
            <v>5.9530000000000003</v>
          </cell>
          <cell r="L596">
            <v>5.9530000000000003</v>
          </cell>
        </row>
        <row r="597">
          <cell r="A597" t="str">
            <v>BG</v>
          </cell>
          <cell r="B597" t="str">
            <v>BG_GW_BG004</v>
          </cell>
          <cell r="C597">
            <v>1997</v>
          </cell>
          <cell r="D597" t="str">
            <v>Nitrate</v>
          </cell>
          <cell r="E597" t="str">
            <v>mg/l</v>
          </cell>
          <cell r="F597">
            <v>1</v>
          </cell>
          <cell r="G597">
            <v>25.15</v>
          </cell>
          <cell r="H597">
            <v>25.15</v>
          </cell>
          <cell r="I597">
            <v>25.15</v>
          </cell>
          <cell r="K597">
            <v>25.15</v>
          </cell>
          <cell r="L597">
            <v>25.15</v>
          </cell>
        </row>
        <row r="598">
          <cell r="A598" t="str">
            <v>BG</v>
          </cell>
          <cell r="B598" t="str">
            <v>BG_GW_BG005</v>
          </cell>
          <cell r="C598">
            <v>1993</v>
          </cell>
          <cell r="D598" t="str">
            <v>Nitrate</v>
          </cell>
          <cell r="E598" t="str">
            <v>mg/l</v>
          </cell>
          <cell r="F598">
            <v>1</v>
          </cell>
          <cell r="G598">
            <v>11.65</v>
          </cell>
          <cell r="H598">
            <v>11.65</v>
          </cell>
          <cell r="I598">
            <v>11.65</v>
          </cell>
          <cell r="K598">
            <v>11.65</v>
          </cell>
          <cell r="L598">
            <v>11.65</v>
          </cell>
        </row>
        <row r="599">
          <cell r="A599" t="str">
            <v>BG</v>
          </cell>
          <cell r="B599" t="str">
            <v>BG_GW_BG005</v>
          </cell>
          <cell r="C599">
            <v>1994</v>
          </cell>
          <cell r="D599" t="str">
            <v>Nitrate</v>
          </cell>
          <cell r="E599" t="str">
            <v>mg/l</v>
          </cell>
          <cell r="F599">
            <v>1</v>
          </cell>
          <cell r="G599">
            <v>6.95</v>
          </cell>
          <cell r="H599">
            <v>6.95</v>
          </cell>
          <cell r="I599">
            <v>6.95</v>
          </cell>
          <cell r="K599">
            <v>6.95</v>
          </cell>
          <cell r="L599">
            <v>6.95</v>
          </cell>
        </row>
        <row r="600">
          <cell r="A600" t="str">
            <v>BG</v>
          </cell>
          <cell r="B600" t="str">
            <v>BG_GW_BG005</v>
          </cell>
          <cell r="C600">
            <v>1996</v>
          </cell>
          <cell r="D600" t="str">
            <v>Nitrate</v>
          </cell>
          <cell r="E600" t="str">
            <v>mg/l</v>
          </cell>
          <cell r="F600">
            <v>1</v>
          </cell>
          <cell r="G600">
            <v>20.736999999999998</v>
          </cell>
          <cell r="H600">
            <v>20.736999999999998</v>
          </cell>
          <cell r="I600">
            <v>20.736999999999998</v>
          </cell>
          <cell r="K600">
            <v>20.736999999999998</v>
          </cell>
          <cell r="L600">
            <v>20.736999999999998</v>
          </cell>
        </row>
        <row r="601">
          <cell r="A601" t="str">
            <v>BG</v>
          </cell>
          <cell r="B601" t="str">
            <v>BG_GW_BG005</v>
          </cell>
          <cell r="C601">
            <v>1997</v>
          </cell>
          <cell r="D601" t="str">
            <v>Nitrate</v>
          </cell>
          <cell r="E601" t="str">
            <v>mg/l</v>
          </cell>
          <cell r="F601">
            <v>1</v>
          </cell>
          <cell r="G601">
            <v>109.598</v>
          </cell>
          <cell r="H601">
            <v>109.598</v>
          </cell>
          <cell r="I601">
            <v>109.598</v>
          </cell>
          <cell r="K601">
            <v>109.598</v>
          </cell>
          <cell r="L601">
            <v>109.598</v>
          </cell>
        </row>
        <row r="602">
          <cell r="A602" t="str">
            <v>BG</v>
          </cell>
          <cell r="B602" t="str">
            <v>BG_GW_BG005</v>
          </cell>
          <cell r="C602">
            <v>1998</v>
          </cell>
          <cell r="D602" t="str">
            <v>Nitrate</v>
          </cell>
          <cell r="E602" t="str">
            <v>mg/l</v>
          </cell>
          <cell r="F602">
            <v>1</v>
          </cell>
          <cell r="G602">
            <v>92.111000000000004</v>
          </cell>
          <cell r="H602">
            <v>92.111000000000004</v>
          </cell>
          <cell r="I602">
            <v>92.111000000000004</v>
          </cell>
          <cell r="K602">
            <v>92.111000000000004</v>
          </cell>
          <cell r="L602">
            <v>92.111000000000004</v>
          </cell>
        </row>
        <row r="603">
          <cell r="A603" t="str">
            <v>BG</v>
          </cell>
          <cell r="B603" t="str">
            <v>BG_GW_BG005</v>
          </cell>
          <cell r="C603">
            <v>1999</v>
          </cell>
          <cell r="D603" t="str">
            <v>Nitrate</v>
          </cell>
          <cell r="E603" t="str">
            <v>mg/l</v>
          </cell>
          <cell r="F603">
            <v>1</v>
          </cell>
          <cell r="G603">
            <v>30.155000000000001</v>
          </cell>
          <cell r="H603">
            <v>30.155000000000001</v>
          </cell>
          <cell r="I603">
            <v>30.155000000000001</v>
          </cell>
          <cell r="K603">
            <v>30.155000000000001</v>
          </cell>
          <cell r="L603">
            <v>30.155000000000001</v>
          </cell>
        </row>
        <row r="604">
          <cell r="A604" t="str">
            <v>BG</v>
          </cell>
          <cell r="B604" t="str">
            <v>BG_GW_BG005</v>
          </cell>
          <cell r="C604">
            <v>2000</v>
          </cell>
          <cell r="D604" t="str">
            <v>Nitrate</v>
          </cell>
          <cell r="E604" t="str">
            <v>mg/l</v>
          </cell>
          <cell r="F604">
            <v>1</v>
          </cell>
          <cell r="G604">
            <v>12.95</v>
          </cell>
          <cell r="H604">
            <v>12.95</v>
          </cell>
          <cell r="I604">
            <v>12.95</v>
          </cell>
          <cell r="K604">
            <v>12.95</v>
          </cell>
          <cell r="L604">
            <v>12.95</v>
          </cell>
        </row>
        <row r="605">
          <cell r="A605" t="str">
            <v>BG</v>
          </cell>
          <cell r="B605" t="str">
            <v>BG_GW_BG005</v>
          </cell>
          <cell r="C605">
            <v>2001</v>
          </cell>
          <cell r="D605" t="str">
            <v>Nitrate</v>
          </cell>
          <cell r="E605" t="str">
            <v>mg/l</v>
          </cell>
          <cell r="F605">
            <v>1</v>
          </cell>
          <cell r="G605">
            <v>11.074999999999999</v>
          </cell>
          <cell r="H605">
            <v>11.074999999999999</v>
          </cell>
          <cell r="I605">
            <v>11.074999999999999</v>
          </cell>
          <cell r="K605">
            <v>11.074999999999999</v>
          </cell>
          <cell r="L605">
            <v>11.074999999999999</v>
          </cell>
        </row>
        <row r="606">
          <cell r="A606" t="str">
            <v>BG</v>
          </cell>
          <cell r="B606" t="str">
            <v>BG_GW_BG005</v>
          </cell>
          <cell r="C606">
            <v>2002</v>
          </cell>
          <cell r="D606" t="str">
            <v>Nitrate</v>
          </cell>
          <cell r="E606" t="str">
            <v>mg/l</v>
          </cell>
          <cell r="F606">
            <v>1</v>
          </cell>
          <cell r="G606">
            <v>15.45</v>
          </cell>
          <cell r="H606">
            <v>15.45</v>
          </cell>
          <cell r="I606">
            <v>15.45</v>
          </cell>
          <cell r="K606">
            <v>15.45</v>
          </cell>
          <cell r="L606">
            <v>15.45</v>
          </cell>
        </row>
        <row r="607">
          <cell r="A607" t="str">
            <v>BG</v>
          </cell>
          <cell r="B607" t="str">
            <v>BG_GW_BG005</v>
          </cell>
          <cell r="C607">
            <v>2003</v>
          </cell>
          <cell r="D607" t="str">
            <v>Nitrate</v>
          </cell>
          <cell r="E607" t="str">
            <v>mg/l</v>
          </cell>
          <cell r="F607">
            <v>1</v>
          </cell>
          <cell r="G607">
            <v>10.7</v>
          </cell>
          <cell r="H607">
            <v>10.7</v>
          </cell>
          <cell r="I607">
            <v>10.7</v>
          </cell>
          <cell r="K607">
            <v>10.7</v>
          </cell>
          <cell r="L607">
            <v>10.7</v>
          </cell>
        </row>
        <row r="608">
          <cell r="A608" t="str">
            <v>BG</v>
          </cell>
          <cell r="B608" t="str">
            <v>BG_GW_BG005</v>
          </cell>
          <cell r="C608">
            <v>2004</v>
          </cell>
          <cell r="D608" t="str">
            <v>Nitrate</v>
          </cell>
          <cell r="E608" t="str">
            <v>mg/l</v>
          </cell>
          <cell r="F608">
            <v>1</v>
          </cell>
          <cell r="G608">
            <v>11.9</v>
          </cell>
          <cell r="H608">
            <v>11.9</v>
          </cell>
          <cell r="I608">
            <v>11.9</v>
          </cell>
          <cell r="K608">
            <v>11.9</v>
          </cell>
          <cell r="L608">
            <v>11.9</v>
          </cell>
        </row>
        <row r="609">
          <cell r="A609" t="str">
            <v>BG</v>
          </cell>
          <cell r="B609" t="str">
            <v>BG_GW_BG005</v>
          </cell>
          <cell r="C609">
            <v>2005</v>
          </cell>
          <cell r="D609" t="str">
            <v>Nitrate</v>
          </cell>
          <cell r="E609" t="str">
            <v>mg/l</v>
          </cell>
          <cell r="F609">
            <v>1</v>
          </cell>
          <cell r="G609">
            <v>9.5129999999999999</v>
          </cell>
          <cell r="H609">
            <v>9.5129999999999999</v>
          </cell>
          <cell r="I609">
            <v>9.5129999999999999</v>
          </cell>
          <cell r="K609">
            <v>9.5129999999999999</v>
          </cell>
          <cell r="L609">
            <v>9.5129999999999999</v>
          </cell>
        </row>
        <row r="610">
          <cell r="A610" t="str">
            <v>BG</v>
          </cell>
          <cell r="B610" t="str">
            <v>BG_GW_BG006</v>
          </cell>
          <cell r="C610">
            <v>1993</v>
          </cell>
          <cell r="D610" t="str">
            <v>Nitrate</v>
          </cell>
          <cell r="E610" t="str">
            <v>mg/l</v>
          </cell>
          <cell r="F610">
            <v>1</v>
          </cell>
          <cell r="G610">
            <v>9.1270000000000007</v>
          </cell>
          <cell r="H610">
            <v>9.1270000000000007</v>
          </cell>
          <cell r="I610">
            <v>9.1270000000000007</v>
          </cell>
          <cell r="K610">
            <v>9.1270000000000007</v>
          </cell>
          <cell r="L610">
            <v>9.1270000000000007</v>
          </cell>
        </row>
        <row r="611">
          <cell r="A611" t="str">
            <v>BG</v>
          </cell>
          <cell r="B611" t="str">
            <v>BG_GW_BG006</v>
          </cell>
          <cell r="C611">
            <v>1996</v>
          </cell>
          <cell r="D611" t="str">
            <v>Nitrate</v>
          </cell>
          <cell r="E611" t="str">
            <v>mg/l</v>
          </cell>
          <cell r="F611">
            <v>1</v>
          </cell>
          <cell r="G611">
            <v>10.050000000000001</v>
          </cell>
          <cell r="H611">
            <v>10.050000000000001</v>
          </cell>
          <cell r="I611">
            <v>10.050000000000001</v>
          </cell>
          <cell r="K611">
            <v>10.050000000000001</v>
          </cell>
          <cell r="L611">
            <v>10.050000000000001</v>
          </cell>
        </row>
        <row r="612">
          <cell r="A612" t="str">
            <v>BG</v>
          </cell>
          <cell r="B612" t="str">
            <v>BG_GW_BG006</v>
          </cell>
          <cell r="C612">
            <v>1997</v>
          </cell>
          <cell r="D612" t="str">
            <v>Nitrate</v>
          </cell>
          <cell r="E612" t="str">
            <v>mg/l</v>
          </cell>
          <cell r="F612">
            <v>1</v>
          </cell>
          <cell r="G612">
            <v>66.593000000000004</v>
          </cell>
          <cell r="H612">
            <v>66.593000000000004</v>
          </cell>
          <cell r="I612">
            <v>66.593000000000004</v>
          </cell>
          <cell r="K612">
            <v>66.593000000000004</v>
          </cell>
          <cell r="L612">
            <v>66.593000000000004</v>
          </cell>
        </row>
        <row r="613">
          <cell r="A613" t="str">
            <v>BG</v>
          </cell>
          <cell r="B613" t="str">
            <v>BG_GW_BG006</v>
          </cell>
          <cell r="C613">
            <v>1999</v>
          </cell>
          <cell r="D613" t="str">
            <v>Nitrate</v>
          </cell>
          <cell r="E613" t="str">
            <v>mg/l</v>
          </cell>
          <cell r="F613">
            <v>1</v>
          </cell>
          <cell r="G613">
            <v>73.75</v>
          </cell>
          <cell r="H613">
            <v>73.75</v>
          </cell>
          <cell r="I613">
            <v>73.75</v>
          </cell>
          <cell r="K613">
            <v>73.75</v>
          </cell>
          <cell r="L613">
            <v>73.75</v>
          </cell>
        </row>
        <row r="614">
          <cell r="A614" t="str">
            <v>BG</v>
          </cell>
          <cell r="B614" t="str">
            <v>BG_GW_BG006</v>
          </cell>
          <cell r="C614">
            <v>2000</v>
          </cell>
          <cell r="D614" t="str">
            <v>Nitrate</v>
          </cell>
          <cell r="E614" t="str">
            <v>mg/l</v>
          </cell>
          <cell r="F614">
            <v>1</v>
          </cell>
          <cell r="G614">
            <v>26.35</v>
          </cell>
          <cell r="H614">
            <v>26.35</v>
          </cell>
          <cell r="I614">
            <v>26.35</v>
          </cell>
          <cell r="K614">
            <v>26.35</v>
          </cell>
          <cell r="L614">
            <v>26.35</v>
          </cell>
        </row>
        <row r="615">
          <cell r="A615" t="str">
            <v>BG</v>
          </cell>
          <cell r="B615" t="str">
            <v>BG_GW_BG006</v>
          </cell>
          <cell r="C615">
            <v>2001</v>
          </cell>
          <cell r="D615" t="str">
            <v>Nitrate</v>
          </cell>
          <cell r="E615" t="str">
            <v>mg/l</v>
          </cell>
          <cell r="F615">
            <v>1</v>
          </cell>
          <cell r="G615">
            <v>13.35</v>
          </cell>
          <cell r="H615">
            <v>13.35</v>
          </cell>
          <cell r="I615">
            <v>13.35</v>
          </cell>
          <cell r="K615">
            <v>13.35</v>
          </cell>
          <cell r="L615">
            <v>13.35</v>
          </cell>
        </row>
        <row r="616">
          <cell r="A616" t="str">
            <v>BG</v>
          </cell>
          <cell r="B616" t="str">
            <v>BG_GW_BG006</v>
          </cell>
          <cell r="C616">
            <v>2002</v>
          </cell>
          <cell r="D616" t="str">
            <v>Nitrate</v>
          </cell>
          <cell r="E616" t="str">
            <v>mg/l</v>
          </cell>
          <cell r="F616">
            <v>1</v>
          </cell>
          <cell r="G616">
            <v>11.6</v>
          </cell>
          <cell r="H616">
            <v>11.6</v>
          </cell>
          <cell r="I616">
            <v>11.6</v>
          </cell>
          <cell r="K616">
            <v>11.6</v>
          </cell>
          <cell r="L616">
            <v>11.6</v>
          </cell>
        </row>
        <row r="617">
          <cell r="A617" t="str">
            <v>BG</v>
          </cell>
          <cell r="B617" t="str">
            <v>BG_GW_BG006</v>
          </cell>
          <cell r="C617">
            <v>2004</v>
          </cell>
          <cell r="D617" t="str">
            <v>Nitrate</v>
          </cell>
          <cell r="E617" t="str">
            <v>mg/l</v>
          </cell>
          <cell r="F617">
            <v>1</v>
          </cell>
          <cell r="G617">
            <v>14.1</v>
          </cell>
          <cell r="H617">
            <v>14.1</v>
          </cell>
          <cell r="I617">
            <v>14.1</v>
          </cell>
          <cell r="K617">
            <v>14.1</v>
          </cell>
          <cell r="L617">
            <v>14.1</v>
          </cell>
        </row>
        <row r="618">
          <cell r="A618" t="str">
            <v>BG</v>
          </cell>
          <cell r="B618" t="str">
            <v>BG_GW_BG006</v>
          </cell>
          <cell r="C618">
            <v>2005</v>
          </cell>
          <cell r="D618" t="str">
            <v>Nitrate</v>
          </cell>
          <cell r="E618" t="str">
            <v>mg/l</v>
          </cell>
          <cell r="F618">
            <v>1</v>
          </cell>
          <cell r="G618">
            <v>8.2080000000000002</v>
          </cell>
          <cell r="H618">
            <v>8.2080000000000002</v>
          </cell>
          <cell r="I618">
            <v>8.2080000000000002</v>
          </cell>
          <cell r="K618">
            <v>8.2080000000000002</v>
          </cell>
          <cell r="L618">
            <v>8.2080000000000002</v>
          </cell>
        </row>
        <row r="619">
          <cell r="A619" t="str">
            <v>BG</v>
          </cell>
          <cell r="B619" t="str">
            <v>BG_GW_BG007</v>
          </cell>
          <cell r="C619">
            <v>1989</v>
          </cell>
          <cell r="D619" t="str">
            <v>Nitrate</v>
          </cell>
          <cell r="E619" t="str">
            <v>mg/l</v>
          </cell>
          <cell r="F619">
            <v>1</v>
          </cell>
          <cell r="G619">
            <v>50.634999999999998</v>
          </cell>
          <cell r="H619">
            <v>50.634999999999998</v>
          </cell>
          <cell r="I619">
            <v>50.634999999999998</v>
          </cell>
          <cell r="K619">
            <v>50.634999999999998</v>
          </cell>
          <cell r="L619">
            <v>50.634999999999998</v>
          </cell>
        </row>
        <row r="620">
          <cell r="A620" t="str">
            <v>BG</v>
          </cell>
          <cell r="B620" t="str">
            <v>BG_GW_BG007</v>
          </cell>
          <cell r="C620">
            <v>1990</v>
          </cell>
          <cell r="D620" t="str">
            <v>Nitrate</v>
          </cell>
          <cell r="E620" t="str">
            <v>mg/l</v>
          </cell>
          <cell r="F620">
            <v>1</v>
          </cell>
          <cell r="G620">
            <v>52.274999999999999</v>
          </cell>
          <cell r="H620">
            <v>52.274999999999999</v>
          </cell>
          <cell r="I620">
            <v>52.274999999999999</v>
          </cell>
          <cell r="K620">
            <v>52.274999999999999</v>
          </cell>
          <cell r="L620">
            <v>52.274999999999999</v>
          </cell>
        </row>
        <row r="621">
          <cell r="A621" t="str">
            <v>BG</v>
          </cell>
          <cell r="B621" t="str">
            <v>BG_GW_BG007</v>
          </cell>
          <cell r="C621">
            <v>1991</v>
          </cell>
          <cell r="D621" t="str">
            <v>Nitrate</v>
          </cell>
          <cell r="E621" t="str">
            <v>mg/l</v>
          </cell>
          <cell r="F621">
            <v>1</v>
          </cell>
          <cell r="G621">
            <v>45.19</v>
          </cell>
          <cell r="H621">
            <v>45.19</v>
          </cell>
          <cell r="I621">
            <v>45.19</v>
          </cell>
          <cell r="K621">
            <v>45.19</v>
          </cell>
          <cell r="L621">
            <v>45.19</v>
          </cell>
        </row>
        <row r="622">
          <cell r="A622" t="str">
            <v>BG</v>
          </cell>
          <cell r="B622" t="str">
            <v>BG_GW_BG007</v>
          </cell>
          <cell r="C622">
            <v>1992</v>
          </cell>
          <cell r="D622" t="str">
            <v>Nitrate</v>
          </cell>
          <cell r="E622" t="str">
            <v>mg/l</v>
          </cell>
          <cell r="F622">
            <v>1</v>
          </cell>
          <cell r="G622">
            <v>65.344999999999999</v>
          </cell>
          <cell r="H622">
            <v>65.344999999999999</v>
          </cell>
          <cell r="I622">
            <v>65.344999999999999</v>
          </cell>
          <cell r="K622">
            <v>65.344999999999999</v>
          </cell>
          <cell r="L622">
            <v>65.344999999999999</v>
          </cell>
        </row>
        <row r="623">
          <cell r="A623" t="str">
            <v>BG</v>
          </cell>
          <cell r="B623" t="str">
            <v>BG_GW_BG007</v>
          </cell>
          <cell r="C623">
            <v>1993</v>
          </cell>
          <cell r="D623" t="str">
            <v>Nitrate</v>
          </cell>
          <cell r="E623" t="str">
            <v>mg/l</v>
          </cell>
          <cell r="F623">
            <v>3</v>
          </cell>
          <cell r="G623">
            <v>31.774000000000001</v>
          </cell>
          <cell r="H623">
            <v>2.8660000000000001</v>
          </cell>
          <cell r="I623">
            <v>77.525000000000006</v>
          </cell>
          <cell r="K623">
            <v>2.8660000000000001</v>
          </cell>
          <cell r="L623">
            <v>14.93</v>
          </cell>
        </row>
        <row r="624">
          <cell r="A624" t="str">
            <v>BG</v>
          </cell>
          <cell r="B624" t="str">
            <v>BG_GW_BG007</v>
          </cell>
          <cell r="C624">
            <v>1994</v>
          </cell>
          <cell r="D624" t="str">
            <v>Nitrate</v>
          </cell>
          <cell r="E624" t="str">
            <v>mg/l</v>
          </cell>
          <cell r="F624">
            <v>3</v>
          </cell>
          <cell r="G624">
            <v>18.463999999999999</v>
          </cell>
          <cell r="H624">
            <v>2.036</v>
          </cell>
          <cell r="I624">
            <v>38.409999999999997</v>
          </cell>
          <cell r="K624">
            <v>2.036</v>
          </cell>
          <cell r="L624">
            <v>14.945</v>
          </cell>
        </row>
        <row r="625">
          <cell r="A625" t="str">
            <v>BG</v>
          </cell>
          <cell r="B625" t="str">
            <v>BG_GW_BG007</v>
          </cell>
          <cell r="C625">
            <v>1995</v>
          </cell>
          <cell r="D625" t="str">
            <v>Nitrate</v>
          </cell>
          <cell r="E625" t="str">
            <v>mg/l</v>
          </cell>
          <cell r="F625">
            <v>3</v>
          </cell>
          <cell r="G625">
            <v>16.873000000000001</v>
          </cell>
          <cell r="H625">
            <v>4.7300000000000004</v>
          </cell>
          <cell r="I625">
            <v>29.495000000000001</v>
          </cell>
          <cell r="K625">
            <v>4.7300000000000004</v>
          </cell>
          <cell r="L625">
            <v>16.395</v>
          </cell>
        </row>
        <row r="626">
          <cell r="A626" t="str">
            <v>BG</v>
          </cell>
          <cell r="B626" t="str">
            <v>BG_GW_BG007</v>
          </cell>
          <cell r="C626">
            <v>1996</v>
          </cell>
          <cell r="D626" t="str">
            <v>Nitrate</v>
          </cell>
          <cell r="E626" t="str">
            <v>mg/l</v>
          </cell>
          <cell r="F626">
            <v>3</v>
          </cell>
          <cell r="G626">
            <v>16.033000000000001</v>
          </cell>
          <cell r="H626">
            <v>5.54</v>
          </cell>
          <cell r="I626">
            <v>26.795000000000002</v>
          </cell>
          <cell r="K626">
            <v>5.54</v>
          </cell>
          <cell r="L626">
            <v>15.765000000000001</v>
          </cell>
        </row>
        <row r="627">
          <cell r="A627" t="str">
            <v>BG</v>
          </cell>
          <cell r="B627" t="str">
            <v>BG_GW_BG007</v>
          </cell>
          <cell r="C627">
            <v>1997</v>
          </cell>
          <cell r="D627" t="str">
            <v>Nitrate</v>
          </cell>
          <cell r="E627" t="str">
            <v>mg/l</v>
          </cell>
          <cell r="F627">
            <v>3</v>
          </cell>
          <cell r="G627">
            <v>10.067</v>
          </cell>
          <cell r="H627">
            <v>4.7</v>
          </cell>
          <cell r="I627">
            <v>13.3</v>
          </cell>
          <cell r="K627">
            <v>4.7</v>
          </cell>
          <cell r="L627">
            <v>12.2</v>
          </cell>
        </row>
        <row r="628">
          <cell r="A628" t="str">
            <v>BG</v>
          </cell>
          <cell r="B628" t="str">
            <v>BG_GW_BG007</v>
          </cell>
          <cell r="C628">
            <v>1998</v>
          </cell>
          <cell r="D628" t="str">
            <v>Nitrate</v>
          </cell>
          <cell r="E628" t="str">
            <v>mg/l</v>
          </cell>
          <cell r="F628">
            <v>3</v>
          </cell>
          <cell r="G628">
            <v>10.608000000000001</v>
          </cell>
          <cell r="H628">
            <v>3.8540000000000001</v>
          </cell>
          <cell r="I628">
            <v>16.545000000000002</v>
          </cell>
          <cell r="K628">
            <v>3.8540000000000001</v>
          </cell>
          <cell r="L628">
            <v>11.427</v>
          </cell>
        </row>
        <row r="629">
          <cell r="A629" t="str">
            <v>BG</v>
          </cell>
          <cell r="B629" t="str">
            <v>BG_GW_BG007</v>
          </cell>
          <cell r="C629">
            <v>1999</v>
          </cell>
          <cell r="D629" t="str">
            <v>Nitrate</v>
          </cell>
          <cell r="E629" t="str">
            <v>mg/l</v>
          </cell>
          <cell r="F629">
            <v>3</v>
          </cell>
          <cell r="G629">
            <v>8.1630000000000003</v>
          </cell>
          <cell r="H629">
            <v>3.1230000000000002</v>
          </cell>
          <cell r="I629">
            <v>14.146000000000001</v>
          </cell>
          <cell r="K629">
            <v>3.1230000000000002</v>
          </cell>
          <cell r="L629">
            <v>7.2210000000000001</v>
          </cell>
        </row>
        <row r="630">
          <cell r="A630" t="str">
            <v>BG</v>
          </cell>
          <cell r="B630" t="str">
            <v>BG_GW_BG007</v>
          </cell>
          <cell r="C630">
            <v>2000</v>
          </cell>
          <cell r="D630" t="str">
            <v>Nitrate</v>
          </cell>
          <cell r="E630" t="str">
            <v>mg/l</v>
          </cell>
          <cell r="F630">
            <v>3</v>
          </cell>
          <cell r="G630">
            <v>5.67</v>
          </cell>
          <cell r="H630">
            <v>3.411</v>
          </cell>
          <cell r="I630">
            <v>7.2190000000000003</v>
          </cell>
          <cell r="K630">
            <v>3.411</v>
          </cell>
          <cell r="L630">
            <v>6.3789999999999996</v>
          </cell>
        </row>
        <row r="631">
          <cell r="A631" t="str">
            <v>BG</v>
          </cell>
          <cell r="B631" t="str">
            <v>BG_GW_BG007</v>
          </cell>
          <cell r="C631">
            <v>2001</v>
          </cell>
          <cell r="D631" t="str">
            <v>Nitrate</v>
          </cell>
          <cell r="E631" t="str">
            <v>mg/l</v>
          </cell>
          <cell r="F631">
            <v>3</v>
          </cell>
          <cell r="G631">
            <v>4.71</v>
          </cell>
          <cell r="H631">
            <v>1.9490000000000001</v>
          </cell>
          <cell r="I631">
            <v>8.5050000000000008</v>
          </cell>
          <cell r="K631">
            <v>1.9490000000000001</v>
          </cell>
          <cell r="L631">
            <v>3.677</v>
          </cell>
        </row>
        <row r="632">
          <cell r="A632" t="str">
            <v>BG</v>
          </cell>
          <cell r="B632" t="str">
            <v>BG_GW_BG007</v>
          </cell>
          <cell r="C632">
            <v>2002</v>
          </cell>
          <cell r="D632" t="str">
            <v>Nitrate</v>
          </cell>
          <cell r="E632" t="str">
            <v>mg/l</v>
          </cell>
          <cell r="F632">
            <v>3</v>
          </cell>
          <cell r="G632">
            <v>2.8959999999999999</v>
          </cell>
          <cell r="H632">
            <v>0.222</v>
          </cell>
          <cell r="I632">
            <v>6.8440000000000003</v>
          </cell>
          <cell r="K632">
            <v>0.222</v>
          </cell>
          <cell r="L632">
            <v>1.623</v>
          </cell>
        </row>
        <row r="633">
          <cell r="A633" t="str">
            <v>BG</v>
          </cell>
          <cell r="B633" t="str">
            <v>BG_GW_BG007</v>
          </cell>
          <cell r="C633">
            <v>2003</v>
          </cell>
          <cell r="D633" t="str">
            <v>Nitrate</v>
          </cell>
          <cell r="E633" t="str">
            <v>mg/l</v>
          </cell>
          <cell r="F633">
            <v>3</v>
          </cell>
          <cell r="G633">
            <v>9.1240000000000006</v>
          </cell>
          <cell r="H633">
            <v>1.0189999999999999</v>
          </cell>
          <cell r="I633">
            <v>13.907999999999999</v>
          </cell>
          <cell r="K633">
            <v>1.0189999999999999</v>
          </cell>
          <cell r="L633">
            <v>12.445</v>
          </cell>
        </row>
        <row r="634">
          <cell r="A634" t="str">
            <v>BG</v>
          </cell>
          <cell r="B634" t="str">
            <v>BG_GW_BG007</v>
          </cell>
          <cell r="C634">
            <v>2004</v>
          </cell>
          <cell r="D634" t="str">
            <v>Nitrate</v>
          </cell>
          <cell r="E634" t="str">
            <v>mg/l</v>
          </cell>
          <cell r="F634">
            <v>3</v>
          </cell>
          <cell r="G634">
            <v>7.2039999999999997</v>
          </cell>
          <cell r="H634">
            <v>0.64200000000000002</v>
          </cell>
          <cell r="I634">
            <v>11.847</v>
          </cell>
          <cell r="K634">
            <v>0.64200000000000002</v>
          </cell>
          <cell r="L634">
            <v>9.1240000000000006</v>
          </cell>
        </row>
        <row r="635">
          <cell r="A635" t="str">
            <v>BG</v>
          </cell>
          <cell r="B635" t="str">
            <v>BG_GW_BG007</v>
          </cell>
          <cell r="C635">
            <v>2005</v>
          </cell>
          <cell r="D635" t="str">
            <v>Nitrate</v>
          </cell>
          <cell r="E635" t="str">
            <v>mg/l</v>
          </cell>
          <cell r="F635">
            <v>3</v>
          </cell>
          <cell r="G635">
            <v>7.8760000000000003</v>
          </cell>
          <cell r="H635">
            <v>2.1030000000000002</v>
          </cell>
          <cell r="I635">
            <v>13.164999999999999</v>
          </cell>
          <cell r="K635">
            <v>2.1030000000000002</v>
          </cell>
          <cell r="L635">
            <v>8.36</v>
          </cell>
        </row>
        <row r="636">
          <cell r="A636" t="str">
            <v>BG</v>
          </cell>
          <cell r="B636" t="str">
            <v>BG_GW_BG008</v>
          </cell>
          <cell r="C636">
            <v>1989</v>
          </cell>
          <cell r="D636" t="str">
            <v>Nitrate</v>
          </cell>
          <cell r="E636" t="str">
            <v>mg/l</v>
          </cell>
          <cell r="F636">
            <v>1</v>
          </cell>
          <cell r="G636">
            <v>32.365000000000002</v>
          </cell>
          <cell r="H636">
            <v>32.365000000000002</v>
          </cell>
          <cell r="I636">
            <v>32.365000000000002</v>
          </cell>
          <cell r="K636">
            <v>32.365000000000002</v>
          </cell>
          <cell r="L636">
            <v>32.365000000000002</v>
          </cell>
        </row>
        <row r="637">
          <cell r="A637" t="str">
            <v>BG</v>
          </cell>
          <cell r="B637" t="str">
            <v>BG_GW_BG008</v>
          </cell>
          <cell r="C637">
            <v>1990</v>
          </cell>
          <cell r="D637" t="str">
            <v>Nitrate</v>
          </cell>
          <cell r="E637" t="str">
            <v>mg/l</v>
          </cell>
          <cell r="F637">
            <v>1</v>
          </cell>
          <cell r="G637">
            <v>27.62</v>
          </cell>
          <cell r="H637">
            <v>27.62</v>
          </cell>
          <cell r="I637">
            <v>27.62</v>
          </cell>
          <cell r="K637">
            <v>27.62</v>
          </cell>
          <cell r="L637">
            <v>27.62</v>
          </cell>
        </row>
        <row r="638">
          <cell r="A638" t="str">
            <v>BG</v>
          </cell>
          <cell r="B638" t="str">
            <v>BG_GW_BG008</v>
          </cell>
          <cell r="C638">
            <v>1991</v>
          </cell>
          <cell r="D638" t="str">
            <v>Nitrate</v>
          </cell>
          <cell r="E638" t="str">
            <v>mg/l</v>
          </cell>
          <cell r="F638">
            <v>1</v>
          </cell>
          <cell r="G638">
            <v>25.225000000000001</v>
          </cell>
          <cell r="H638">
            <v>25.225000000000001</v>
          </cell>
          <cell r="I638">
            <v>25.225000000000001</v>
          </cell>
          <cell r="K638">
            <v>25.225000000000001</v>
          </cell>
          <cell r="L638">
            <v>25.225000000000001</v>
          </cell>
        </row>
        <row r="639">
          <cell r="A639" t="str">
            <v>BG</v>
          </cell>
          <cell r="B639" t="str">
            <v>BG_GW_BG008</v>
          </cell>
          <cell r="C639">
            <v>1992</v>
          </cell>
          <cell r="D639" t="str">
            <v>Nitrate</v>
          </cell>
          <cell r="E639" t="str">
            <v>mg/l</v>
          </cell>
          <cell r="F639">
            <v>1</v>
          </cell>
          <cell r="G639">
            <v>21.42</v>
          </cell>
          <cell r="H639">
            <v>21.42</v>
          </cell>
          <cell r="I639">
            <v>21.42</v>
          </cell>
          <cell r="K639">
            <v>21.42</v>
          </cell>
          <cell r="L639">
            <v>21.42</v>
          </cell>
        </row>
        <row r="640">
          <cell r="A640" t="str">
            <v>BG</v>
          </cell>
          <cell r="B640" t="str">
            <v>BG_GW_BG008</v>
          </cell>
          <cell r="C640">
            <v>1993</v>
          </cell>
          <cell r="D640" t="str">
            <v>Nitrate</v>
          </cell>
          <cell r="E640" t="str">
            <v>mg/l</v>
          </cell>
          <cell r="F640">
            <v>3</v>
          </cell>
          <cell r="G640">
            <v>9.2530000000000001</v>
          </cell>
          <cell r="H640">
            <v>4.0350000000000001</v>
          </cell>
          <cell r="I640">
            <v>16.97</v>
          </cell>
          <cell r="K640">
            <v>4.0350000000000001</v>
          </cell>
          <cell r="L640">
            <v>6.7530000000000001</v>
          </cell>
        </row>
        <row r="641">
          <cell r="A641" t="str">
            <v>BG</v>
          </cell>
          <cell r="B641" t="str">
            <v>BG_GW_BG008</v>
          </cell>
          <cell r="C641">
            <v>1994</v>
          </cell>
          <cell r="D641" t="str">
            <v>Nitrate</v>
          </cell>
          <cell r="E641" t="str">
            <v>mg/l</v>
          </cell>
          <cell r="F641">
            <v>3</v>
          </cell>
          <cell r="G641">
            <v>7.8330000000000002</v>
          </cell>
          <cell r="H641">
            <v>3.96</v>
          </cell>
          <cell r="I641">
            <v>11.454000000000001</v>
          </cell>
          <cell r="K641">
            <v>3.96</v>
          </cell>
          <cell r="L641">
            <v>8.0830000000000002</v>
          </cell>
        </row>
        <row r="642">
          <cell r="A642" t="str">
            <v>BG</v>
          </cell>
          <cell r="B642" t="str">
            <v>BG_GW_BG008</v>
          </cell>
          <cell r="C642">
            <v>1995</v>
          </cell>
          <cell r="D642" t="str">
            <v>Nitrate</v>
          </cell>
          <cell r="E642" t="str">
            <v>mg/l</v>
          </cell>
          <cell r="F642">
            <v>3</v>
          </cell>
          <cell r="G642">
            <v>8.2759999999999998</v>
          </cell>
          <cell r="H642">
            <v>6.21</v>
          </cell>
          <cell r="I642">
            <v>12.38</v>
          </cell>
          <cell r="K642">
            <v>6.21</v>
          </cell>
          <cell r="L642">
            <v>6.2380000000000004</v>
          </cell>
        </row>
        <row r="643">
          <cell r="A643" t="str">
            <v>BG</v>
          </cell>
          <cell r="B643" t="str">
            <v>BG_GW_BG008</v>
          </cell>
          <cell r="C643">
            <v>1996</v>
          </cell>
          <cell r="D643" t="str">
            <v>Nitrate</v>
          </cell>
          <cell r="E643" t="str">
            <v>mg/l</v>
          </cell>
          <cell r="F643">
            <v>3</v>
          </cell>
          <cell r="G643">
            <v>17.117000000000001</v>
          </cell>
          <cell r="H643">
            <v>13.917</v>
          </cell>
          <cell r="I643">
            <v>20.093</v>
          </cell>
          <cell r="K643">
            <v>13.917</v>
          </cell>
          <cell r="L643">
            <v>17.34</v>
          </cell>
        </row>
        <row r="644">
          <cell r="A644" t="str">
            <v>BG</v>
          </cell>
          <cell r="B644" t="str">
            <v>BG_GW_BG008</v>
          </cell>
          <cell r="C644">
            <v>1997</v>
          </cell>
          <cell r="D644" t="str">
            <v>Nitrate</v>
          </cell>
          <cell r="E644" t="str">
            <v>mg/l</v>
          </cell>
          <cell r="F644">
            <v>3</v>
          </cell>
          <cell r="G644">
            <v>7.7590000000000003</v>
          </cell>
          <cell r="H644">
            <v>3.8090000000000002</v>
          </cell>
          <cell r="I644">
            <v>13.9</v>
          </cell>
          <cell r="K644">
            <v>3.8090000000000002</v>
          </cell>
          <cell r="L644">
            <v>5.5670000000000002</v>
          </cell>
        </row>
        <row r="645">
          <cell r="A645" t="str">
            <v>BG</v>
          </cell>
          <cell r="B645" t="str">
            <v>BG_GW_BG008</v>
          </cell>
          <cell r="C645">
            <v>1998</v>
          </cell>
          <cell r="D645" t="str">
            <v>Nitrate</v>
          </cell>
          <cell r="E645" t="str">
            <v>mg/l</v>
          </cell>
          <cell r="F645">
            <v>3</v>
          </cell>
          <cell r="G645">
            <v>6.7290000000000001</v>
          </cell>
          <cell r="H645">
            <v>2.492</v>
          </cell>
          <cell r="I645">
            <v>10.154</v>
          </cell>
          <cell r="K645">
            <v>2.492</v>
          </cell>
          <cell r="L645">
            <v>7.5430000000000001</v>
          </cell>
        </row>
        <row r="646">
          <cell r="A646" t="str">
            <v>BG</v>
          </cell>
          <cell r="B646" t="str">
            <v>BG_GW_BG008</v>
          </cell>
          <cell r="C646">
            <v>1999</v>
          </cell>
          <cell r="D646" t="str">
            <v>Nitrate</v>
          </cell>
          <cell r="E646" t="str">
            <v>mg/l</v>
          </cell>
          <cell r="F646">
            <v>3</v>
          </cell>
          <cell r="G646">
            <v>4.6760000000000002</v>
          </cell>
          <cell r="H646">
            <v>2.137</v>
          </cell>
          <cell r="I646">
            <v>6.8250000000000002</v>
          </cell>
          <cell r="K646">
            <v>2.137</v>
          </cell>
          <cell r="L646">
            <v>5.0670000000000002</v>
          </cell>
        </row>
        <row r="647">
          <cell r="A647" t="str">
            <v>BG</v>
          </cell>
          <cell r="B647" t="str">
            <v>BG_GW_BG008</v>
          </cell>
          <cell r="C647">
            <v>2000</v>
          </cell>
          <cell r="D647" t="str">
            <v>Nitrate</v>
          </cell>
          <cell r="E647" t="str">
            <v>mg/l</v>
          </cell>
          <cell r="F647">
            <v>3</v>
          </cell>
          <cell r="G647">
            <v>5.6219999999999999</v>
          </cell>
          <cell r="H647">
            <v>2.2250000000000001</v>
          </cell>
          <cell r="I647">
            <v>9.4499999999999993</v>
          </cell>
          <cell r="K647">
            <v>2.2250000000000001</v>
          </cell>
          <cell r="L647">
            <v>5.19</v>
          </cell>
        </row>
        <row r="648">
          <cell r="A648" t="str">
            <v>BG</v>
          </cell>
          <cell r="B648" t="str">
            <v>BG_GW_BG008</v>
          </cell>
          <cell r="C648">
            <v>2001</v>
          </cell>
          <cell r="D648" t="str">
            <v>Nitrate</v>
          </cell>
          <cell r="E648" t="str">
            <v>mg/l</v>
          </cell>
          <cell r="F648">
            <v>3</v>
          </cell>
          <cell r="G648">
            <v>14.316000000000001</v>
          </cell>
          <cell r="H648">
            <v>3.6429999999999998</v>
          </cell>
          <cell r="I648">
            <v>33.841999999999999</v>
          </cell>
          <cell r="K648">
            <v>3.6429999999999998</v>
          </cell>
          <cell r="L648">
            <v>5.4630000000000001</v>
          </cell>
        </row>
        <row r="649">
          <cell r="A649" t="str">
            <v>BG</v>
          </cell>
          <cell r="B649" t="str">
            <v>BG_GW_BG008</v>
          </cell>
          <cell r="C649">
            <v>2002</v>
          </cell>
          <cell r="D649" t="str">
            <v>Nitrate</v>
          </cell>
          <cell r="E649" t="str">
            <v>mg/l</v>
          </cell>
          <cell r="F649">
            <v>3</v>
          </cell>
          <cell r="G649">
            <v>4.3860000000000001</v>
          </cell>
          <cell r="H649">
            <v>2.27</v>
          </cell>
          <cell r="I649">
            <v>7.3780000000000001</v>
          </cell>
          <cell r="K649">
            <v>2.27</v>
          </cell>
          <cell r="L649">
            <v>3.51</v>
          </cell>
        </row>
        <row r="650">
          <cell r="A650" t="str">
            <v>BG</v>
          </cell>
          <cell r="B650" t="str">
            <v>BG_GW_BG008</v>
          </cell>
          <cell r="C650">
            <v>2003</v>
          </cell>
          <cell r="D650" t="str">
            <v>Nitrate</v>
          </cell>
          <cell r="E650" t="str">
            <v>mg/l</v>
          </cell>
          <cell r="F650">
            <v>3</v>
          </cell>
          <cell r="G650">
            <v>6.9240000000000004</v>
          </cell>
          <cell r="H650">
            <v>2.7349999999999999</v>
          </cell>
          <cell r="I650">
            <v>9.93</v>
          </cell>
          <cell r="K650">
            <v>2.7349999999999999</v>
          </cell>
          <cell r="L650">
            <v>8.1059999999999999</v>
          </cell>
        </row>
        <row r="651">
          <cell r="A651" t="str">
            <v>BG</v>
          </cell>
          <cell r="B651" t="str">
            <v>BG_GW_BG008</v>
          </cell>
          <cell r="C651">
            <v>2004</v>
          </cell>
          <cell r="D651" t="str">
            <v>Nitrate</v>
          </cell>
          <cell r="E651" t="str">
            <v>mg/l</v>
          </cell>
          <cell r="F651">
            <v>3</v>
          </cell>
          <cell r="G651">
            <v>46.076000000000001</v>
          </cell>
          <cell r="H651">
            <v>6.2779999999999996</v>
          </cell>
          <cell r="I651">
            <v>122.526</v>
          </cell>
          <cell r="K651">
            <v>6.2779999999999996</v>
          </cell>
          <cell r="L651">
            <v>9.4250000000000007</v>
          </cell>
        </row>
        <row r="652">
          <cell r="A652" t="str">
            <v>BG</v>
          </cell>
          <cell r="B652" t="str">
            <v>BG_GW_BG008</v>
          </cell>
          <cell r="C652">
            <v>2005</v>
          </cell>
          <cell r="D652" t="str">
            <v>Nitrate</v>
          </cell>
          <cell r="E652" t="str">
            <v>mg/l</v>
          </cell>
          <cell r="F652">
            <v>3</v>
          </cell>
          <cell r="G652">
            <v>40.485999999999997</v>
          </cell>
          <cell r="H652">
            <v>0.68500000000000005</v>
          </cell>
          <cell r="I652">
            <v>119.587</v>
          </cell>
          <cell r="K652">
            <v>0.68500000000000005</v>
          </cell>
          <cell r="L652">
            <v>1.1850000000000001</v>
          </cell>
        </row>
        <row r="653">
          <cell r="A653" t="str">
            <v>BG</v>
          </cell>
          <cell r="B653" t="str">
            <v>BG_GW_BG009</v>
          </cell>
          <cell r="C653">
            <v>1992</v>
          </cell>
          <cell r="D653" t="str">
            <v>Nitrate</v>
          </cell>
          <cell r="E653" t="str">
            <v>mg/l</v>
          </cell>
          <cell r="F653">
            <v>1</v>
          </cell>
          <cell r="G653">
            <v>31.73</v>
          </cell>
          <cell r="H653">
            <v>31.73</v>
          </cell>
          <cell r="I653">
            <v>31.73</v>
          </cell>
          <cell r="K653">
            <v>31.73</v>
          </cell>
          <cell r="L653">
            <v>31.73</v>
          </cell>
        </row>
        <row r="654">
          <cell r="A654" t="str">
            <v>BG</v>
          </cell>
          <cell r="B654" t="str">
            <v>BG_GW_BG009</v>
          </cell>
          <cell r="C654">
            <v>1993</v>
          </cell>
          <cell r="D654" t="str">
            <v>Nitrate</v>
          </cell>
          <cell r="E654" t="str">
            <v>mg/l</v>
          </cell>
          <cell r="F654">
            <v>1</v>
          </cell>
          <cell r="G654">
            <v>50.6</v>
          </cell>
          <cell r="H654">
            <v>50.6</v>
          </cell>
          <cell r="I654">
            <v>50.6</v>
          </cell>
          <cell r="K654">
            <v>50.6</v>
          </cell>
          <cell r="L654">
            <v>50.6</v>
          </cell>
        </row>
        <row r="655">
          <cell r="A655" t="str">
            <v>BG</v>
          </cell>
          <cell r="B655" t="str">
            <v>BG_GW_BG009</v>
          </cell>
          <cell r="C655">
            <v>1994</v>
          </cell>
          <cell r="D655" t="str">
            <v>Nitrate</v>
          </cell>
          <cell r="E655" t="str">
            <v>mg/l</v>
          </cell>
          <cell r="F655">
            <v>1</v>
          </cell>
          <cell r="G655">
            <v>58.35</v>
          </cell>
          <cell r="H655">
            <v>58.35</v>
          </cell>
          <cell r="I655">
            <v>58.35</v>
          </cell>
          <cell r="K655">
            <v>58.35</v>
          </cell>
          <cell r="L655">
            <v>58.35</v>
          </cell>
        </row>
        <row r="656">
          <cell r="A656" t="str">
            <v>BG</v>
          </cell>
          <cell r="B656" t="str">
            <v>BG_GW_BG009</v>
          </cell>
          <cell r="C656">
            <v>1995</v>
          </cell>
          <cell r="D656" t="str">
            <v>Nitrate</v>
          </cell>
          <cell r="E656" t="str">
            <v>mg/l</v>
          </cell>
          <cell r="F656">
            <v>1</v>
          </cell>
          <cell r="G656">
            <v>31.5</v>
          </cell>
          <cell r="H656">
            <v>31.5</v>
          </cell>
          <cell r="I656">
            <v>31.5</v>
          </cell>
          <cell r="K656">
            <v>31.5</v>
          </cell>
          <cell r="L656">
            <v>31.5</v>
          </cell>
        </row>
        <row r="657">
          <cell r="A657" t="str">
            <v>BG</v>
          </cell>
          <cell r="B657" t="str">
            <v>BG_GW_BG009</v>
          </cell>
          <cell r="C657">
            <v>1996</v>
          </cell>
          <cell r="D657" t="str">
            <v>Nitrate</v>
          </cell>
          <cell r="E657" t="str">
            <v>mg/l</v>
          </cell>
          <cell r="F657">
            <v>1</v>
          </cell>
          <cell r="G657">
            <v>45.7</v>
          </cell>
          <cell r="H657">
            <v>45.7</v>
          </cell>
          <cell r="I657">
            <v>45.7</v>
          </cell>
          <cell r="K657">
            <v>45.7</v>
          </cell>
          <cell r="L657">
            <v>45.7</v>
          </cell>
        </row>
        <row r="658">
          <cell r="A658" t="str">
            <v>BG</v>
          </cell>
          <cell r="B658" t="str">
            <v>BG_GW_BG009</v>
          </cell>
          <cell r="C658">
            <v>2002</v>
          </cell>
          <cell r="D658" t="str">
            <v>Nitrate</v>
          </cell>
          <cell r="E658" t="str">
            <v>mg/l</v>
          </cell>
          <cell r="F658">
            <v>1</v>
          </cell>
          <cell r="G658">
            <v>58.674999999999997</v>
          </cell>
          <cell r="H658">
            <v>58.674999999999997</v>
          </cell>
          <cell r="I658">
            <v>58.674999999999997</v>
          </cell>
          <cell r="K658">
            <v>58.674999999999997</v>
          </cell>
          <cell r="L658">
            <v>58.674999999999997</v>
          </cell>
        </row>
        <row r="659">
          <cell r="A659" t="str">
            <v>BG</v>
          </cell>
          <cell r="B659" t="str">
            <v>BG_GW_BG009</v>
          </cell>
          <cell r="C659">
            <v>2003</v>
          </cell>
          <cell r="D659" t="str">
            <v>Nitrate</v>
          </cell>
          <cell r="E659" t="str">
            <v>mg/l</v>
          </cell>
          <cell r="F659">
            <v>1</v>
          </cell>
          <cell r="G659">
            <v>77.424999999999997</v>
          </cell>
          <cell r="H659">
            <v>77.424999999999997</v>
          </cell>
          <cell r="I659">
            <v>77.424999999999997</v>
          </cell>
          <cell r="K659">
            <v>77.424999999999997</v>
          </cell>
          <cell r="L659">
            <v>77.424999999999997</v>
          </cell>
        </row>
        <row r="660">
          <cell r="A660" t="str">
            <v>BG</v>
          </cell>
          <cell r="B660" t="str">
            <v>BG_GW_BG009</v>
          </cell>
          <cell r="C660">
            <v>2004</v>
          </cell>
          <cell r="D660" t="str">
            <v>Nitrate</v>
          </cell>
          <cell r="E660" t="str">
            <v>mg/l</v>
          </cell>
          <cell r="F660">
            <v>1</v>
          </cell>
          <cell r="G660">
            <v>46.005000000000003</v>
          </cell>
          <cell r="H660">
            <v>46.005000000000003</v>
          </cell>
          <cell r="I660">
            <v>46.005000000000003</v>
          </cell>
          <cell r="K660">
            <v>46.005000000000003</v>
          </cell>
          <cell r="L660">
            <v>46.005000000000003</v>
          </cell>
        </row>
        <row r="661">
          <cell r="A661" t="str">
            <v>BG</v>
          </cell>
          <cell r="B661" t="str">
            <v>BG_GW_BG009</v>
          </cell>
          <cell r="C661">
            <v>2005</v>
          </cell>
          <cell r="D661" t="str">
            <v>Nitrate</v>
          </cell>
          <cell r="E661" t="str">
            <v>mg/l</v>
          </cell>
          <cell r="F661">
            <v>1</v>
          </cell>
          <cell r="G661">
            <v>39.1</v>
          </cell>
          <cell r="H661">
            <v>39.1</v>
          </cell>
          <cell r="I661">
            <v>39.1</v>
          </cell>
          <cell r="K661">
            <v>39.1</v>
          </cell>
          <cell r="L661">
            <v>39.1</v>
          </cell>
        </row>
        <row r="662">
          <cell r="A662" t="str">
            <v>BG</v>
          </cell>
          <cell r="B662" t="str">
            <v>BG_GW_BG010</v>
          </cell>
          <cell r="C662">
            <v>1992</v>
          </cell>
          <cell r="D662" t="str">
            <v>Nitrate</v>
          </cell>
          <cell r="E662" t="str">
            <v>mg/l</v>
          </cell>
          <cell r="F662">
            <v>3</v>
          </cell>
          <cell r="G662">
            <v>21.707000000000001</v>
          </cell>
          <cell r="H662">
            <v>6.86</v>
          </cell>
          <cell r="I662">
            <v>43.39</v>
          </cell>
          <cell r="K662">
            <v>6.86</v>
          </cell>
          <cell r="L662">
            <v>14.87</v>
          </cell>
        </row>
        <row r="663">
          <cell r="A663" t="str">
            <v>BG</v>
          </cell>
          <cell r="B663" t="str">
            <v>BG_GW_BG010</v>
          </cell>
          <cell r="C663">
            <v>1993</v>
          </cell>
          <cell r="D663" t="str">
            <v>Nitrate</v>
          </cell>
          <cell r="E663" t="str">
            <v>mg/l</v>
          </cell>
          <cell r="F663">
            <v>3</v>
          </cell>
          <cell r="G663">
            <v>29.45</v>
          </cell>
          <cell r="H663">
            <v>6.827</v>
          </cell>
          <cell r="I663">
            <v>66.599999999999994</v>
          </cell>
          <cell r="K663">
            <v>6.827</v>
          </cell>
          <cell r="L663">
            <v>14.923999999999999</v>
          </cell>
        </row>
        <row r="664">
          <cell r="A664" t="str">
            <v>BG</v>
          </cell>
          <cell r="B664" t="str">
            <v>BG_GW_BG010</v>
          </cell>
          <cell r="C664">
            <v>1994</v>
          </cell>
          <cell r="D664" t="str">
            <v>Nitrate</v>
          </cell>
          <cell r="E664" t="str">
            <v>mg/l</v>
          </cell>
          <cell r="F664">
            <v>3</v>
          </cell>
          <cell r="G664">
            <v>22.15</v>
          </cell>
          <cell r="H664">
            <v>6.6070000000000002</v>
          </cell>
          <cell r="I664">
            <v>52.15</v>
          </cell>
          <cell r="K664">
            <v>6.6070000000000002</v>
          </cell>
          <cell r="L664">
            <v>7.6920000000000002</v>
          </cell>
        </row>
        <row r="665">
          <cell r="A665" t="str">
            <v>BG</v>
          </cell>
          <cell r="B665" t="str">
            <v>BG_GW_BG010</v>
          </cell>
          <cell r="C665">
            <v>1995</v>
          </cell>
          <cell r="D665" t="str">
            <v>Nitrate</v>
          </cell>
          <cell r="E665" t="str">
            <v>mg/l</v>
          </cell>
          <cell r="F665">
            <v>3</v>
          </cell>
          <cell r="G665">
            <v>25.581</v>
          </cell>
          <cell r="H665">
            <v>5.65</v>
          </cell>
          <cell r="I665">
            <v>64</v>
          </cell>
          <cell r="K665">
            <v>5.65</v>
          </cell>
          <cell r="L665">
            <v>7.093</v>
          </cell>
        </row>
        <row r="666">
          <cell r="A666" t="str">
            <v>BG</v>
          </cell>
          <cell r="B666" t="str">
            <v>BG_GW_BG010</v>
          </cell>
          <cell r="C666">
            <v>1996</v>
          </cell>
          <cell r="D666" t="str">
            <v>Nitrate</v>
          </cell>
          <cell r="E666" t="str">
            <v>mg/l</v>
          </cell>
          <cell r="F666">
            <v>3</v>
          </cell>
          <cell r="G666">
            <v>37.462000000000003</v>
          </cell>
          <cell r="H666">
            <v>5.202</v>
          </cell>
          <cell r="I666">
            <v>100</v>
          </cell>
          <cell r="K666">
            <v>5.202</v>
          </cell>
          <cell r="L666">
            <v>7.1849999999999996</v>
          </cell>
        </row>
        <row r="667">
          <cell r="A667" t="str">
            <v>BG</v>
          </cell>
          <cell r="B667" t="str">
            <v>BG_GW_BG010</v>
          </cell>
          <cell r="C667">
            <v>1997</v>
          </cell>
          <cell r="D667" t="str">
            <v>Nitrate</v>
          </cell>
          <cell r="E667" t="str">
            <v>mg/l</v>
          </cell>
          <cell r="F667">
            <v>3</v>
          </cell>
          <cell r="G667">
            <v>58.463999999999999</v>
          </cell>
          <cell r="H667">
            <v>32.828000000000003</v>
          </cell>
          <cell r="I667">
            <v>101.5</v>
          </cell>
          <cell r="K667">
            <v>32.828000000000003</v>
          </cell>
          <cell r="L667">
            <v>41.064999999999998</v>
          </cell>
        </row>
        <row r="668">
          <cell r="A668" t="str">
            <v>BG</v>
          </cell>
          <cell r="B668" t="str">
            <v>BG_GW_BG010</v>
          </cell>
          <cell r="C668">
            <v>1998</v>
          </cell>
          <cell r="D668" t="str">
            <v>Nitrate</v>
          </cell>
          <cell r="E668" t="str">
            <v>mg/l</v>
          </cell>
          <cell r="F668">
            <v>3</v>
          </cell>
          <cell r="G668">
            <v>36.293999999999997</v>
          </cell>
          <cell r="H668">
            <v>5.4649999999999999</v>
          </cell>
          <cell r="I668">
            <v>95.382999999999996</v>
          </cell>
          <cell r="K668">
            <v>5.4649999999999999</v>
          </cell>
          <cell r="L668">
            <v>8.0329999999999995</v>
          </cell>
        </row>
        <row r="669">
          <cell r="A669" t="str">
            <v>BG</v>
          </cell>
          <cell r="B669" t="str">
            <v>BG_GW_BG010</v>
          </cell>
          <cell r="C669">
            <v>1999</v>
          </cell>
          <cell r="D669" t="str">
            <v>Nitrate</v>
          </cell>
          <cell r="E669" t="str">
            <v>mg/l</v>
          </cell>
          <cell r="F669">
            <v>3</v>
          </cell>
          <cell r="G669">
            <v>37.908999999999999</v>
          </cell>
          <cell r="H669">
            <v>6.5010000000000003</v>
          </cell>
          <cell r="I669">
            <v>99.83</v>
          </cell>
          <cell r="K669">
            <v>6.5010000000000003</v>
          </cell>
          <cell r="L669">
            <v>7.3970000000000002</v>
          </cell>
        </row>
        <row r="670">
          <cell r="A670" t="str">
            <v>BG</v>
          </cell>
          <cell r="B670" t="str">
            <v>BG_GW_BG010</v>
          </cell>
          <cell r="C670">
            <v>2000</v>
          </cell>
          <cell r="D670" t="str">
            <v>Nitrate</v>
          </cell>
          <cell r="E670" t="str">
            <v>mg/l</v>
          </cell>
          <cell r="F670">
            <v>3</v>
          </cell>
          <cell r="G670">
            <v>40.884999999999998</v>
          </cell>
          <cell r="H670">
            <v>5.1139999999999999</v>
          </cell>
          <cell r="I670">
            <v>112.32</v>
          </cell>
          <cell r="K670">
            <v>5.1139999999999999</v>
          </cell>
          <cell r="L670">
            <v>5.22</v>
          </cell>
        </row>
        <row r="671">
          <cell r="A671" t="str">
            <v>BG</v>
          </cell>
          <cell r="B671" t="str">
            <v>BG_GW_BG010</v>
          </cell>
          <cell r="C671">
            <v>2001</v>
          </cell>
          <cell r="D671" t="str">
            <v>Nitrate</v>
          </cell>
          <cell r="E671" t="str">
            <v>mg/l</v>
          </cell>
          <cell r="F671">
            <v>3</v>
          </cell>
          <cell r="G671">
            <v>41.171999999999997</v>
          </cell>
          <cell r="H671">
            <v>4.9779999999999998</v>
          </cell>
          <cell r="I671">
            <v>112.175</v>
          </cell>
          <cell r="K671">
            <v>4.9779999999999998</v>
          </cell>
          <cell r="L671">
            <v>6.3630000000000004</v>
          </cell>
        </row>
        <row r="672">
          <cell r="A672" t="str">
            <v>BG</v>
          </cell>
          <cell r="B672" t="str">
            <v>BG_GW_BG010</v>
          </cell>
          <cell r="C672">
            <v>2002</v>
          </cell>
          <cell r="D672" t="str">
            <v>Nitrate</v>
          </cell>
          <cell r="E672" t="str">
            <v>mg/l</v>
          </cell>
          <cell r="F672">
            <v>3</v>
          </cell>
          <cell r="G672">
            <v>34.362000000000002</v>
          </cell>
          <cell r="H672">
            <v>4.6449999999999996</v>
          </cell>
          <cell r="I672">
            <v>93.375</v>
          </cell>
          <cell r="K672">
            <v>4.6449999999999996</v>
          </cell>
          <cell r="L672">
            <v>5.0650000000000004</v>
          </cell>
        </row>
        <row r="673">
          <cell r="A673" t="str">
            <v>BG</v>
          </cell>
          <cell r="B673" t="str">
            <v>BG_GW_BG010</v>
          </cell>
          <cell r="C673">
            <v>2003</v>
          </cell>
          <cell r="D673" t="str">
            <v>Nitrate</v>
          </cell>
          <cell r="E673" t="str">
            <v>mg/l</v>
          </cell>
          <cell r="F673">
            <v>3</v>
          </cell>
          <cell r="G673">
            <v>40.24</v>
          </cell>
          <cell r="H673">
            <v>6.7679999999999998</v>
          </cell>
          <cell r="I673">
            <v>105.95</v>
          </cell>
          <cell r="K673">
            <v>6.7679999999999998</v>
          </cell>
          <cell r="L673">
            <v>8.0030000000000001</v>
          </cell>
        </row>
        <row r="674">
          <cell r="A674" t="str">
            <v>BG</v>
          </cell>
          <cell r="B674" t="str">
            <v>BG_GW_BG010</v>
          </cell>
          <cell r="C674">
            <v>2004</v>
          </cell>
          <cell r="D674" t="str">
            <v>Nitrate</v>
          </cell>
          <cell r="E674" t="str">
            <v>mg/l</v>
          </cell>
          <cell r="F674">
            <v>3</v>
          </cell>
          <cell r="G674">
            <v>42.917000000000002</v>
          </cell>
          <cell r="H674">
            <v>6.4880000000000004</v>
          </cell>
          <cell r="I674">
            <v>115.25</v>
          </cell>
          <cell r="K674">
            <v>6.4880000000000004</v>
          </cell>
          <cell r="L674">
            <v>7.0119999999999996</v>
          </cell>
        </row>
        <row r="675">
          <cell r="A675" t="str">
            <v>BG</v>
          </cell>
          <cell r="B675" t="str">
            <v>BG_GW_BG010</v>
          </cell>
          <cell r="C675">
            <v>2005</v>
          </cell>
          <cell r="D675" t="str">
            <v>Nitrate</v>
          </cell>
          <cell r="E675" t="str">
            <v>mg/l</v>
          </cell>
          <cell r="F675">
            <v>3</v>
          </cell>
          <cell r="G675">
            <v>38.572000000000003</v>
          </cell>
          <cell r="H675">
            <v>7.6230000000000002</v>
          </cell>
          <cell r="I675">
            <v>100.425</v>
          </cell>
          <cell r="K675">
            <v>7.6230000000000002</v>
          </cell>
          <cell r="L675">
            <v>7.67</v>
          </cell>
        </row>
        <row r="676">
          <cell r="A676" t="str">
            <v>BG</v>
          </cell>
          <cell r="B676" t="str">
            <v>BG_GW_BG012</v>
          </cell>
          <cell r="C676">
            <v>1992</v>
          </cell>
          <cell r="D676" t="str">
            <v>Nitrate</v>
          </cell>
          <cell r="E676" t="str">
            <v>mg/l</v>
          </cell>
          <cell r="F676">
            <v>1</v>
          </cell>
          <cell r="G676">
            <v>2</v>
          </cell>
          <cell r="H676">
            <v>2</v>
          </cell>
          <cell r="I676">
            <v>2</v>
          </cell>
          <cell r="K676">
            <v>2</v>
          </cell>
          <cell r="L676">
            <v>2</v>
          </cell>
        </row>
        <row r="677">
          <cell r="A677" t="str">
            <v>BG</v>
          </cell>
          <cell r="B677" t="str">
            <v>BG_GW_BG012</v>
          </cell>
          <cell r="C677">
            <v>1993</v>
          </cell>
          <cell r="D677" t="str">
            <v>Nitrate</v>
          </cell>
          <cell r="E677" t="str">
            <v>mg/l</v>
          </cell>
          <cell r="F677">
            <v>2</v>
          </cell>
          <cell r="G677">
            <v>37.433999999999997</v>
          </cell>
          <cell r="H677">
            <v>14.667999999999999</v>
          </cell>
          <cell r="I677">
            <v>60.2</v>
          </cell>
          <cell r="K677">
            <v>14.667999999999999</v>
          </cell>
          <cell r="L677">
            <v>60.2</v>
          </cell>
        </row>
        <row r="678">
          <cell r="A678" t="str">
            <v>BG</v>
          </cell>
          <cell r="B678" t="str">
            <v>BG_GW_BG012</v>
          </cell>
          <cell r="C678">
            <v>1994</v>
          </cell>
          <cell r="D678" t="str">
            <v>Nitrate</v>
          </cell>
          <cell r="E678" t="str">
            <v>mg/l</v>
          </cell>
          <cell r="F678">
            <v>2</v>
          </cell>
          <cell r="G678">
            <v>9.7370000000000001</v>
          </cell>
          <cell r="H678">
            <v>7.4240000000000004</v>
          </cell>
          <cell r="I678">
            <v>12.05</v>
          </cell>
          <cell r="K678">
            <v>7.4240000000000004</v>
          </cell>
          <cell r="L678">
            <v>12.05</v>
          </cell>
        </row>
        <row r="679">
          <cell r="A679" t="str">
            <v>BG</v>
          </cell>
          <cell r="B679" t="str">
            <v>BG_GW_BG012</v>
          </cell>
          <cell r="C679">
            <v>1995</v>
          </cell>
          <cell r="D679" t="str">
            <v>Nitrate</v>
          </cell>
          <cell r="E679" t="str">
            <v>mg/l</v>
          </cell>
          <cell r="F679">
            <v>2</v>
          </cell>
          <cell r="G679">
            <v>8.6709999999999994</v>
          </cell>
          <cell r="H679">
            <v>4.9420000000000002</v>
          </cell>
          <cell r="I679">
            <v>12.4</v>
          </cell>
          <cell r="K679">
            <v>4.9420000000000002</v>
          </cell>
          <cell r="L679">
            <v>12.4</v>
          </cell>
        </row>
        <row r="680">
          <cell r="A680" t="str">
            <v>BG</v>
          </cell>
          <cell r="B680" t="str">
            <v>BG_GW_BG012</v>
          </cell>
          <cell r="C680">
            <v>1996</v>
          </cell>
          <cell r="D680" t="str">
            <v>Nitrate</v>
          </cell>
          <cell r="E680" t="str">
            <v>mg/l</v>
          </cell>
          <cell r="F680">
            <v>2</v>
          </cell>
          <cell r="G680">
            <v>10.439</v>
          </cell>
          <cell r="H680">
            <v>5.8780000000000001</v>
          </cell>
          <cell r="I680">
            <v>15</v>
          </cell>
          <cell r="K680">
            <v>5.8780000000000001</v>
          </cell>
          <cell r="L680">
            <v>15</v>
          </cell>
        </row>
        <row r="681">
          <cell r="A681" t="str">
            <v>BG</v>
          </cell>
          <cell r="B681" t="str">
            <v>BG_GW_BG012</v>
          </cell>
          <cell r="C681">
            <v>1997</v>
          </cell>
          <cell r="D681" t="str">
            <v>Nitrate</v>
          </cell>
          <cell r="E681" t="str">
            <v>mg/l</v>
          </cell>
          <cell r="F681">
            <v>2</v>
          </cell>
          <cell r="G681">
            <v>25.798999999999999</v>
          </cell>
          <cell r="H681">
            <v>18.7</v>
          </cell>
          <cell r="I681">
            <v>32.898000000000003</v>
          </cell>
          <cell r="K681">
            <v>18.7</v>
          </cell>
          <cell r="L681">
            <v>32.898000000000003</v>
          </cell>
        </row>
        <row r="682">
          <cell r="A682" t="str">
            <v>BG</v>
          </cell>
          <cell r="B682" t="str">
            <v>BG_GW_BG012</v>
          </cell>
          <cell r="C682">
            <v>1998</v>
          </cell>
          <cell r="D682" t="str">
            <v>Nitrate</v>
          </cell>
          <cell r="E682" t="str">
            <v>mg/l</v>
          </cell>
          <cell r="F682">
            <v>2</v>
          </cell>
          <cell r="G682">
            <v>13.552</v>
          </cell>
          <cell r="H682">
            <v>7.8849999999999998</v>
          </cell>
          <cell r="I682">
            <v>19.22</v>
          </cell>
          <cell r="K682">
            <v>7.8849999999999998</v>
          </cell>
          <cell r="L682">
            <v>19.22</v>
          </cell>
        </row>
        <row r="683">
          <cell r="A683" t="str">
            <v>BG</v>
          </cell>
          <cell r="B683" t="str">
            <v>BG_GW_BG012</v>
          </cell>
          <cell r="C683">
            <v>1999</v>
          </cell>
          <cell r="D683" t="str">
            <v>Nitrate</v>
          </cell>
          <cell r="E683" t="str">
            <v>mg/l</v>
          </cell>
          <cell r="F683">
            <v>2</v>
          </cell>
          <cell r="G683">
            <v>15.404</v>
          </cell>
          <cell r="H683">
            <v>6.3929999999999998</v>
          </cell>
          <cell r="I683">
            <v>24.414999999999999</v>
          </cell>
          <cell r="K683">
            <v>6.3929999999999998</v>
          </cell>
          <cell r="L683">
            <v>24.414999999999999</v>
          </cell>
        </row>
        <row r="684">
          <cell r="A684" t="str">
            <v>BG</v>
          </cell>
          <cell r="B684" t="str">
            <v>BG_GW_BG012</v>
          </cell>
          <cell r="C684">
            <v>2000</v>
          </cell>
          <cell r="D684" t="str">
            <v>Nitrate</v>
          </cell>
          <cell r="E684" t="str">
            <v>mg/l</v>
          </cell>
          <cell r="F684">
            <v>2</v>
          </cell>
          <cell r="G684">
            <v>10.535</v>
          </cell>
          <cell r="H684">
            <v>6.0179999999999998</v>
          </cell>
          <cell r="I684">
            <v>15.052</v>
          </cell>
          <cell r="K684">
            <v>6.0179999999999998</v>
          </cell>
          <cell r="L684">
            <v>15.052</v>
          </cell>
        </row>
        <row r="685">
          <cell r="A685" t="str">
            <v>BG</v>
          </cell>
          <cell r="B685" t="str">
            <v>BG_GW_BG012</v>
          </cell>
          <cell r="C685">
            <v>2001</v>
          </cell>
          <cell r="D685" t="str">
            <v>Nitrate</v>
          </cell>
          <cell r="E685" t="str">
            <v>mg/l</v>
          </cell>
          <cell r="F685">
            <v>2</v>
          </cell>
          <cell r="G685">
            <v>11.973000000000001</v>
          </cell>
          <cell r="H685">
            <v>11.73</v>
          </cell>
          <cell r="I685">
            <v>12.215</v>
          </cell>
          <cell r="K685">
            <v>11.73</v>
          </cell>
          <cell r="L685">
            <v>12.215</v>
          </cell>
        </row>
        <row r="686">
          <cell r="A686" t="str">
            <v>BG</v>
          </cell>
          <cell r="B686" t="str">
            <v>BG_GW_BG012</v>
          </cell>
          <cell r="C686">
            <v>2002</v>
          </cell>
          <cell r="D686" t="str">
            <v>Nitrate</v>
          </cell>
          <cell r="E686" t="str">
            <v>mg/l</v>
          </cell>
          <cell r="F686">
            <v>2</v>
          </cell>
          <cell r="G686">
            <v>8.4109999999999996</v>
          </cell>
          <cell r="H686">
            <v>5.0220000000000002</v>
          </cell>
          <cell r="I686">
            <v>11.8</v>
          </cell>
          <cell r="K686">
            <v>5.0220000000000002</v>
          </cell>
          <cell r="L686">
            <v>11.8</v>
          </cell>
        </row>
        <row r="687">
          <cell r="A687" t="str">
            <v>BG</v>
          </cell>
          <cell r="B687" t="str">
            <v>BG_GW_BG012</v>
          </cell>
          <cell r="C687">
            <v>2003</v>
          </cell>
          <cell r="D687" t="str">
            <v>Nitrate</v>
          </cell>
          <cell r="E687" t="str">
            <v>mg/l</v>
          </cell>
          <cell r="F687">
            <v>2</v>
          </cell>
          <cell r="G687">
            <v>10.824999999999999</v>
          </cell>
          <cell r="H687">
            <v>5.0999999999999996</v>
          </cell>
          <cell r="I687">
            <v>16.55</v>
          </cell>
          <cell r="K687">
            <v>5.0999999999999996</v>
          </cell>
          <cell r="L687">
            <v>16.55</v>
          </cell>
        </row>
        <row r="688">
          <cell r="A688" t="str">
            <v>BG</v>
          </cell>
          <cell r="B688" t="str">
            <v>BG_GW_BG012</v>
          </cell>
          <cell r="C688">
            <v>2004</v>
          </cell>
          <cell r="D688" t="str">
            <v>Nitrate</v>
          </cell>
          <cell r="E688" t="str">
            <v>mg/l</v>
          </cell>
          <cell r="F688">
            <v>2</v>
          </cell>
          <cell r="G688">
            <v>13.266</v>
          </cell>
          <cell r="H688">
            <v>7.032</v>
          </cell>
          <cell r="I688">
            <v>19.5</v>
          </cell>
          <cell r="K688">
            <v>7.032</v>
          </cell>
          <cell r="L688">
            <v>19.5</v>
          </cell>
        </row>
        <row r="689">
          <cell r="A689" t="str">
            <v>BG</v>
          </cell>
          <cell r="B689" t="str">
            <v>BG_GW_BG012</v>
          </cell>
          <cell r="C689">
            <v>2005</v>
          </cell>
          <cell r="D689" t="str">
            <v>Nitrate</v>
          </cell>
          <cell r="E689" t="str">
            <v>mg/l</v>
          </cell>
          <cell r="F689">
            <v>2</v>
          </cell>
          <cell r="G689">
            <v>15.843</v>
          </cell>
          <cell r="H689">
            <v>8.6349999999999998</v>
          </cell>
          <cell r="I689">
            <v>23.05</v>
          </cell>
          <cell r="K689">
            <v>8.6349999999999998</v>
          </cell>
          <cell r="L689">
            <v>23.05</v>
          </cell>
        </row>
        <row r="690">
          <cell r="A690" t="str">
            <v>BG</v>
          </cell>
          <cell r="B690" t="str">
            <v>BG_GW_BG014</v>
          </cell>
          <cell r="C690">
            <v>1993</v>
          </cell>
          <cell r="D690" t="str">
            <v>Nitrate</v>
          </cell>
          <cell r="E690" t="str">
            <v>mg/l</v>
          </cell>
          <cell r="F690">
            <v>1</v>
          </cell>
          <cell r="G690">
            <v>23.48</v>
          </cell>
          <cell r="H690">
            <v>23.48</v>
          </cell>
          <cell r="I690">
            <v>23.48</v>
          </cell>
          <cell r="K690">
            <v>23.48</v>
          </cell>
          <cell r="L690">
            <v>23.48</v>
          </cell>
        </row>
        <row r="691">
          <cell r="A691" t="str">
            <v>BG</v>
          </cell>
          <cell r="B691" t="str">
            <v>BG_GW_BG014</v>
          </cell>
          <cell r="C691">
            <v>1994</v>
          </cell>
          <cell r="D691" t="str">
            <v>Nitrate</v>
          </cell>
          <cell r="E691" t="str">
            <v>mg/l</v>
          </cell>
          <cell r="F691">
            <v>1</v>
          </cell>
          <cell r="G691">
            <v>1.36</v>
          </cell>
          <cell r="H691">
            <v>1.36</v>
          </cell>
          <cell r="I691">
            <v>1.36</v>
          </cell>
          <cell r="K691">
            <v>1.36</v>
          </cell>
          <cell r="L691">
            <v>1.36</v>
          </cell>
        </row>
        <row r="692">
          <cell r="A692" t="str">
            <v>BG</v>
          </cell>
          <cell r="B692" t="str">
            <v>BG_GW_BG014</v>
          </cell>
          <cell r="C692">
            <v>1995</v>
          </cell>
          <cell r="D692" t="str">
            <v>Nitrate</v>
          </cell>
          <cell r="E692" t="str">
            <v>mg/l</v>
          </cell>
          <cell r="F692">
            <v>1</v>
          </cell>
          <cell r="G692">
            <v>0.66</v>
          </cell>
          <cell r="H692">
            <v>0.66</v>
          </cell>
          <cell r="I692">
            <v>0.66</v>
          </cell>
          <cell r="K692">
            <v>0.66</v>
          </cell>
          <cell r="L692">
            <v>0.66</v>
          </cell>
        </row>
        <row r="693">
          <cell r="A693" t="str">
            <v>BG</v>
          </cell>
          <cell r="B693" t="str">
            <v>BG_GW_BG014</v>
          </cell>
          <cell r="C693">
            <v>1996</v>
          </cell>
          <cell r="D693" t="str">
            <v>Nitrate</v>
          </cell>
          <cell r="E693" t="str">
            <v>mg/l</v>
          </cell>
          <cell r="F693">
            <v>1</v>
          </cell>
          <cell r="G693">
            <v>4.4329999999999998</v>
          </cell>
          <cell r="H693">
            <v>4.4329999999999998</v>
          </cell>
          <cell r="I693">
            <v>4.4329999999999998</v>
          </cell>
          <cell r="K693">
            <v>4.4329999999999998</v>
          </cell>
          <cell r="L693">
            <v>4.4329999999999998</v>
          </cell>
        </row>
        <row r="694">
          <cell r="A694" t="str">
            <v>BG</v>
          </cell>
          <cell r="B694" t="str">
            <v>BG_GW_BG014</v>
          </cell>
          <cell r="C694">
            <v>1997</v>
          </cell>
          <cell r="D694" t="str">
            <v>Nitrate</v>
          </cell>
          <cell r="E694" t="str">
            <v>mg/l</v>
          </cell>
          <cell r="F694">
            <v>1</v>
          </cell>
          <cell r="G694">
            <v>10.82</v>
          </cell>
          <cell r="H694">
            <v>10.82</v>
          </cell>
          <cell r="I694">
            <v>10.82</v>
          </cell>
          <cell r="K694">
            <v>10.82</v>
          </cell>
          <cell r="L694">
            <v>10.82</v>
          </cell>
        </row>
        <row r="695">
          <cell r="A695" t="str">
            <v>BG</v>
          </cell>
          <cell r="B695" t="str">
            <v>BG_GW_BG014</v>
          </cell>
          <cell r="C695">
            <v>1998</v>
          </cell>
          <cell r="D695" t="str">
            <v>Nitrate</v>
          </cell>
          <cell r="E695" t="str">
            <v>mg/l</v>
          </cell>
          <cell r="F695">
            <v>1</v>
          </cell>
          <cell r="G695">
            <v>30.757999999999999</v>
          </cell>
          <cell r="H695">
            <v>30.757999999999999</v>
          </cell>
          <cell r="I695">
            <v>30.757999999999999</v>
          </cell>
          <cell r="K695">
            <v>30.757999999999999</v>
          </cell>
          <cell r="L695">
            <v>30.757999999999999</v>
          </cell>
        </row>
        <row r="696">
          <cell r="A696" t="str">
            <v>BG</v>
          </cell>
          <cell r="B696" t="str">
            <v>BG_GW_BG014</v>
          </cell>
          <cell r="C696">
            <v>1999</v>
          </cell>
          <cell r="D696" t="str">
            <v>Nitrate</v>
          </cell>
          <cell r="E696" t="str">
            <v>mg/l</v>
          </cell>
          <cell r="F696">
            <v>1</v>
          </cell>
          <cell r="G696">
            <v>26.975000000000001</v>
          </cell>
          <cell r="H696">
            <v>26.975000000000001</v>
          </cell>
          <cell r="I696">
            <v>26.975000000000001</v>
          </cell>
          <cell r="K696">
            <v>26.975000000000001</v>
          </cell>
          <cell r="L696">
            <v>26.975000000000001</v>
          </cell>
        </row>
        <row r="697">
          <cell r="A697" t="str">
            <v>BG</v>
          </cell>
          <cell r="B697" t="str">
            <v>BG_GW_BG014</v>
          </cell>
          <cell r="C697">
            <v>2000</v>
          </cell>
          <cell r="D697" t="str">
            <v>Nitrate</v>
          </cell>
          <cell r="E697" t="str">
            <v>mg/l</v>
          </cell>
          <cell r="F697">
            <v>1</v>
          </cell>
          <cell r="G697">
            <v>77.602999999999994</v>
          </cell>
          <cell r="H697">
            <v>77.602999999999994</v>
          </cell>
          <cell r="I697">
            <v>77.602999999999994</v>
          </cell>
          <cell r="K697">
            <v>77.602999999999994</v>
          </cell>
          <cell r="L697">
            <v>77.602999999999994</v>
          </cell>
        </row>
        <row r="698">
          <cell r="A698" t="str">
            <v>BG</v>
          </cell>
          <cell r="B698" t="str">
            <v>BG_GW_BG014</v>
          </cell>
          <cell r="C698">
            <v>2001</v>
          </cell>
          <cell r="D698" t="str">
            <v>Nitrate</v>
          </cell>
          <cell r="E698" t="str">
            <v>mg/l</v>
          </cell>
          <cell r="F698">
            <v>1</v>
          </cell>
          <cell r="G698">
            <v>48.024999999999999</v>
          </cell>
          <cell r="H698">
            <v>48.024999999999999</v>
          </cell>
          <cell r="I698">
            <v>48.024999999999999</v>
          </cell>
          <cell r="K698">
            <v>48.024999999999999</v>
          </cell>
          <cell r="L698">
            <v>48.024999999999999</v>
          </cell>
        </row>
        <row r="699">
          <cell r="A699" t="str">
            <v>BG</v>
          </cell>
          <cell r="B699" t="str">
            <v>BG_GW_BG014</v>
          </cell>
          <cell r="C699">
            <v>2002</v>
          </cell>
          <cell r="D699" t="str">
            <v>Nitrate</v>
          </cell>
          <cell r="E699" t="str">
            <v>mg/l</v>
          </cell>
          <cell r="F699">
            <v>1</v>
          </cell>
          <cell r="G699">
            <v>37.78</v>
          </cell>
          <cell r="H699">
            <v>37.78</v>
          </cell>
          <cell r="I699">
            <v>37.78</v>
          </cell>
          <cell r="K699">
            <v>37.78</v>
          </cell>
          <cell r="L699">
            <v>37.78</v>
          </cell>
        </row>
        <row r="700">
          <cell r="A700" t="str">
            <v>BG</v>
          </cell>
          <cell r="B700" t="str">
            <v>BG_GW_BG014</v>
          </cell>
          <cell r="C700">
            <v>2003</v>
          </cell>
          <cell r="D700" t="str">
            <v>Nitrate</v>
          </cell>
          <cell r="E700" t="str">
            <v>mg/l</v>
          </cell>
          <cell r="F700">
            <v>1</v>
          </cell>
          <cell r="G700">
            <v>38.04</v>
          </cell>
          <cell r="H700">
            <v>38.04</v>
          </cell>
          <cell r="I700">
            <v>38.04</v>
          </cell>
          <cell r="K700">
            <v>38.04</v>
          </cell>
          <cell r="L700">
            <v>38.04</v>
          </cell>
        </row>
        <row r="701">
          <cell r="A701" t="str">
            <v>BG</v>
          </cell>
          <cell r="B701" t="str">
            <v>BG_GW_BG014</v>
          </cell>
          <cell r="C701">
            <v>2004</v>
          </cell>
          <cell r="D701" t="str">
            <v>Nitrate</v>
          </cell>
          <cell r="E701" t="str">
            <v>mg/l</v>
          </cell>
          <cell r="F701">
            <v>1</v>
          </cell>
          <cell r="G701">
            <v>30.855</v>
          </cell>
          <cell r="H701">
            <v>30.855</v>
          </cell>
          <cell r="I701">
            <v>30.855</v>
          </cell>
          <cell r="K701">
            <v>30.855</v>
          </cell>
          <cell r="L701">
            <v>30.855</v>
          </cell>
        </row>
        <row r="702">
          <cell r="A702" t="str">
            <v>BG</v>
          </cell>
          <cell r="B702" t="str">
            <v>BG_GW_BG014</v>
          </cell>
          <cell r="C702">
            <v>2005</v>
          </cell>
          <cell r="D702" t="str">
            <v>Nitrate</v>
          </cell>
          <cell r="E702" t="str">
            <v>mg/l</v>
          </cell>
          <cell r="F702">
            <v>1</v>
          </cell>
          <cell r="G702">
            <v>29.675000000000001</v>
          </cell>
          <cell r="H702">
            <v>29.675000000000001</v>
          </cell>
          <cell r="I702">
            <v>29.675000000000001</v>
          </cell>
          <cell r="K702">
            <v>29.675000000000001</v>
          </cell>
          <cell r="L702">
            <v>29.675000000000001</v>
          </cell>
        </row>
        <row r="703">
          <cell r="A703" t="str">
            <v>BG</v>
          </cell>
          <cell r="B703" t="str">
            <v>BG_GW_BG015</v>
          </cell>
          <cell r="C703">
            <v>1998</v>
          </cell>
          <cell r="D703" t="str">
            <v>Nitrate</v>
          </cell>
          <cell r="E703" t="str">
            <v>mg/l</v>
          </cell>
          <cell r="F703">
            <v>1</v>
          </cell>
          <cell r="G703">
            <v>0.26</v>
          </cell>
          <cell r="H703">
            <v>0.26</v>
          </cell>
          <cell r="I703">
            <v>0.26</v>
          </cell>
          <cell r="K703">
            <v>0.26</v>
          </cell>
          <cell r="L703">
            <v>0.26</v>
          </cell>
        </row>
        <row r="704">
          <cell r="A704" t="str">
            <v>BG</v>
          </cell>
          <cell r="B704" t="str">
            <v>BG_GW_BG015</v>
          </cell>
          <cell r="C704">
            <v>1999</v>
          </cell>
          <cell r="D704" t="str">
            <v>Nitrate</v>
          </cell>
          <cell r="E704" t="str">
            <v>mg/l</v>
          </cell>
          <cell r="F704">
            <v>1</v>
          </cell>
          <cell r="G704">
            <v>4.4649999999999999</v>
          </cell>
          <cell r="H704">
            <v>4.4649999999999999</v>
          </cell>
          <cell r="I704">
            <v>4.4649999999999999</v>
          </cell>
          <cell r="K704">
            <v>4.4649999999999999</v>
          </cell>
          <cell r="L704">
            <v>4.4649999999999999</v>
          </cell>
        </row>
        <row r="705">
          <cell r="A705" t="str">
            <v>BG</v>
          </cell>
          <cell r="B705" t="str">
            <v>BG_GW_BG015</v>
          </cell>
          <cell r="C705">
            <v>2000</v>
          </cell>
          <cell r="D705" t="str">
            <v>Nitrate</v>
          </cell>
          <cell r="E705" t="str">
            <v>mg/l</v>
          </cell>
          <cell r="F705">
            <v>1</v>
          </cell>
          <cell r="G705">
            <v>9.14</v>
          </cell>
          <cell r="H705">
            <v>9.14</v>
          </cell>
          <cell r="I705">
            <v>9.14</v>
          </cell>
          <cell r="K705">
            <v>9.14</v>
          </cell>
          <cell r="L705">
            <v>9.14</v>
          </cell>
        </row>
        <row r="706">
          <cell r="A706" t="str">
            <v>BG</v>
          </cell>
          <cell r="B706" t="str">
            <v>BG_GW_BG015</v>
          </cell>
          <cell r="C706">
            <v>2001</v>
          </cell>
          <cell r="D706" t="str">
            <v>Nitrate</v>
          </cell>
          <cell r="E706" t="str">
            <v>mg/l</v>
          </cell>
          <cell r="F706">
            <v>1</v>
          </cell>
          <cell r="G706">
            <v>5.3129999999999997</v>
          </cell>
          <cell r="H706">
            <v>5.3129999999999997</v>
          </cell>
          <cell r="I706">
            <v>5.3129999999999997</v>
          </cell>
          <cell r="K706">
            <v>5.3129999999999997</v>
          </cell>
          <cell r="L706">
            <v>5.3129999999999997</v>
          </cell>
        </row>
        <row r="707">
          <cell r="A707" t="str">
            <v>BG</v>
          </cell>
          <cell r="B707" t="str">
            <v>BG_GW_BG015</v>
          </cell>
          <cell r="C707">
            <v>2002</v>
          </cell>
          <cell r="D707" t="str">
            <v>Nitrate</v>
          </cell>
          <cell r="E707" t="str">
            <v>mg/l</v>
          </cell>
          <cell r="F707">
            <v>1</v>
          </cell>
          <cell r="G707">
            <v>0.1</v>
          </cell>
          <cell r="H707">
            <v>0.1</v>
          </cell>
          <cell r="I707">
            <v>0.1</v>
          </cell>
          <cell r="K707">
            <v>0.1</v>
          </cell>
          <cell r="L707">
            <v>0.1</v>
          </cell>
        </row>
        <row r="708">
          <cell r="A708" t="str">
            <v>BG</v>
          </cell>
          <cell r="B708" t="str">
            <v>BG_GW_BG015</v>
          </cell>
          <cell r="C708">
            <v>2003</v>
          </cell>
          <cell r="D708" t="str">
            <v>Nitrate</v>
          </cell>
          <cell r="E708" t="str">
            <v>mg/l</v>
          </cell>
          <cell r="F708">
            <v>1</v>
          </cell>
          <cell r="G708">
            <v>0.22</v>
          </cell>
          <cell r="H708">
            <v>0.22</v>
          </cell>
          <cell r="I708">
            <v>0.22</v>
          </cell>
          <cell r="K708">
            <v>0.22</v>
          </cell>
          <cell r="L708">
            <v>0.22</v>
          </cell>
        </row>
        <row r="709">
          <cell r="A709" t="str">
            <v>BG</v>
          </cell>
          <cell r="B709" t="str">
            <v>BG_GW_BG015</v>
          </cell>
          <cell r="C709">
            <v>2004</v>
          </cell>
          <cell r="D709" t="str">
            <v>Nitrate</v>
          </cell>
          <cell r="E709" t="str">
            <v>mg/l</v>
          </cell>
          <cell r="F709">
            <v>1</v>
          </cell>
          <cell r="G709">
            <v>0.67</v>
          </cell>
          <cell r="H709">
            <v>0.67</v>
          </cell>
          <cell r="I709">
            <v>0.67</v>
          </cell>
          <cell r="K709">
            <v>0.67</v>
          </cell>
          <cell r="L709">
            <v>0.67</v>
          </cell>
        </row>
        <row r="710">
          <cell r="A710" t="str">
            <v>BG</v>
          </cell>
          <cell r="B710" t="str">
            <v>BG_GW_BG015</v>
          </cell>
          <cell r="C710">
            <v>2005</v>
          </cell>
          <cell r="D710" t="str">
            <v>Nitrate</v>
          </cell>
          <cell r="E710" t="str">
            <v>mg/l</v>
          </cell>
          <cell r="F710">
            <v>1</v>
          </cell>
          <cell r="G710">
            <v>6.6820000000000004</v>
          </cell>
          <cell r="H710">
            <v>6.6820000000000004</v>
          </cell>
          <cell r="I710">
            <v>6.6820000000000004</v>
          </cell>
          <cell r="K710">
            <v>6.6820000000000004</v>
          </cell>
          <cell r="L710">
            <v>6.6820000000000004</v>
          </cell>
        </row>
        <row r="711">
          <cell r="A711" t="str">
            <v>BG</v>
          </cell>
          <cell r="B711" t="str">
            <v>BG_GW_BG016</v>
          </cell>
          <cell r="C711">
            <v>1993</v>
          </cell>
          <cell r="D711" t="str">
            <v>Nitrate</v>
          </cell>
          <cell r="E711" t="str">
            <v>mg/l</v>
          </cell>
          <cell r="F711">
            <v>1</v>
          </cell>
          <cell r="G711">
            <v>16.850000000000001</v>
          </cell>
          <cell r="H711">
            <v>16.850000000000001</v>
          </cell>
          <cell r="I711">
            <v>16.850000000000001</v>
          </cell>
          <cell r="K711">
            <v>16.850000000000001</v>
          </cell>
          <cell r="L711">
            <v>16.850000000000001</v>
          </cell>
        </row>
        <row r="712">
          <cell r="A712" t="str">
            <v>BG</v>
          </cell>
          <cell r="B712" t="str">
            <v>BG_GW_BG016</v>
          </cell>
          <cell r="C712">
            <v>1994</v>
          </cell>
          <cell r="D712" t="str">
            <v>Nitrate</v>
          </cell>
          <cell r="E712" t="str">
            <v>mg/l</v>
          </cell>
          <cell r="F712">
            <v>1</v>
          </cell>
          <cell r="G712">
            <v>1.25</v>
          </cell>
          <cell r="H712">
            <v>1.25</v>
          </cell>
          <cell r="I712">
            <v>1.25</v>
          </cell>
          <cell r="K712">
            <v>1.25</v>
          </cell>
          <cell r="L712">
            <v>1.25</v>
          </cell>
        </row>
        <row r="713">
          <cell r="A713" t="str">
            <v>BG</v>
          </cell>
          <cell r="B713" t="str">
            <v>BG_GW_BG016</v>
          </cell>
          <cell r="C713">
            <v>1995</v>
          </cell>
          <cell r="D713" t="str">
            <v>Nitrate</v>
          </cell>
          <cell r="E713" t="str">
            <v>mg/l</v>
          </cell>
          <cell r="F713">
            <v>1</v>
          </cell>
          <cell r="G713">
            <v>3.18</v>
          </cell>
          <cell r="H713">
            <v>3.18</v>
          </cell>
          <cell r="I713">
            <v>3.18</v>
          </cell>
          <cell r="K713">
            <v>3.18</v>
          </cell>
          <cell r="L713">
            <v>3.18</v>
          </cell>
        </row>
        <row r="714">
          <cell r="A714" t="str">
            <v>BG</v>
          </cell>
          <cell r="B714" t="str">
            <v>BG_GW_BG016</v>
          </cell>
          <cell r="C714">
            <v>1996</v>
          </cell>
          <cell r="D714" t="str">
            <v>Nitrate</v>
          </cell>
          <cell r="E714" t="str">
            <v>mg/l</v>
          </cell>
          <cell r="F714">
            <v>2</v>
          </cell>
          <cell r="G714">
            <v>7.5730000000000004</v>
          </cell>
          <cell r="H714">
            <v>1.895</v>
          </cell>
          <cell r="I714">
            <v>13.25</v>
          </cell>
          <cell r="K714">
            <v>1.895</v>
          </cell>
          <cell r="L714">
            <v>13.25</v>
          </cell>
        </row>
        <row r="715">
          <cell r="A715" t="str">
            <v>BG</v>
          </cell>
          <cell r="B715" t="str">
            <v>BG_GW_BG016</v>
          </cell>
          <cell r="C715">
            <v>1997</v>
          </cell>
          <cell r="D715" t="str">
            <v>Nitrate</v>
          </cell>
          <cell r="E715" t="str">
            <v>mg/l</v>
          </cell>
          <cell r="F715">
            <v>2</v>
          </cell>
          <cell r="G715">
            <v>56.031999999999996</v>
          </cell>
          <cell r="H715">
            <v>5.04</v>
          </cell>
          <cell r="I715">
            <v>107.023</v>
          </cell>
          <cell r="K715">
            <v>5.04</v>
          </cell>
          <cell r="L715">
            <v>107.023</v>
          </cell>
        </row>
        <row r="716">
          <cell r="A716" t="str">
            <v>BG</v>
          </cell>
          <cell r="B716" t="str">
            <v>BG_GW_BG016</v>
          </cell>
          <cell r="C716">
            <v>1998</v>
          </cell>
          <cell r="D716" t="str">
            <v>Nitrate</v>
          </cell>
          <cell r="E716" t="str">
            <v>mg/l</v>
          </cell>
          <cell r="F716">
            <v>2</v>
          </cell>
          <cell r="G716">
            <v>52.593000000000004</v>
          </cell>
          <cell r="H716">
            <v>1.0349999999999999</v>
          </cell>
          <cell r="I716">
            <v>104.15</v>
          </cell>
          <cell r="K716">
            <v>1.0349999999999999</v>
          </cell>
          <cell r="L716">
            <v>104.15</v>
          </cell>
        </row>
        <row r="717">
          <cell r="A717" t="str">
            <v>BG</v>
          </cell>
          <cell r="B717" t="str">
            <v>BG_GW_BG016</v>
          </cell>
          <cell r="C717">
            <v>1999</v>
          </cell>
          <cell r="D717" t="str">
            <v>Nitrate</v>
          </cell>
          <cell r="E717" t="str">
            <v>mg/l</v>
          </cell>
          <cell r="F717">
            <v>2</v>
          </cell>
          <cell r="G717">
            <v>12.505000000000001</v>
          </cell>
          <cell r="H717">
            <v>0.01</v>
          </cell>
          <cell r="I717">
            <v>25</v>
          </cell>
          <cell r="K717">
            <v>0.01</v>
          </cell>
          <cell r="L717">
            <v>25</v>
          </cell>
        </row>
        <row r="718">
          <cell r="A718" t="str">
            <v>BG</v>
          </cell>
          <cell r="B718" t="str">
            <v>BG_GW_BG016</v>
          </cell>
          <cell r="C718">
            <v>2000</v>
          </cell>
          <cell r="D718" t="str">
            <v>Nitrate</v>
          </cell>
          <cell r="E718" t="str">
            <v>mg/l</v>
          </cell>
          <cell r="F718">
            <v>2</v>
          </cell>
          <cell r="G718">
            <v>16.411000000000001</v>
          </cell>
          <cell r="H718">
            <v>7.1999999999999995E-2</v>
          </cell>
          <cell r="I718">
            <v>32.75</v>
          </cell>
          <cell r="K718">
            <v>7.1999999999999995E-2</v>
          </cell>
          <cell r="L718">
            <v>32.75</v>
          </cell>
        </row>
        <row r="719">
          <cell r="A719" t="str">
            <v>BG</v>
          </cell>
          <cell r="B719" t="str">
            <v>BG_GW_BG016</v>
          </cell>
          <cell r="C719">
            <v>2001</v>
          </cell>
          <cell r="D719" t="str">
            <v>Nitrate</v>
          </cell>
          <cell r="E719" t="str">
            <v>mg/l</v>
          </cell>
          <cell r="F719">
            <v>2</v>
          </cell>
          <cell r="G719">
            <v>13.523</v>
          </cell>
          <cell r="H719">
            <v>1.546</v>
          </cell>
          <cell r="I719">
            <v>25.5</v>
          </cell>
          <cell r="K719">
            <v>1.546</v>
          </cell>
          <cell r="L719">
            <v>25.5</v>
          </cell>
        </row>
        <row r="720">
          <cell r="A720" t="str">
            <v>BG</v>
          </cell>
          <cell r="B720" t="str">
            <v>BG_GW_BG016</v>
          </cell>
          <cell r="C720">
            <v>2002</v>
          </cell>
          <cell r="D720" t="str">
            <v>Nitrate</v>
          </cell>
          <cell r="E720" t="str">
            <v>mg/l</v>
          </cell>
          <cell r="F720">
            <v>2</v>
          </cell>
          <cell r="G720">
            <v>14.76</v>
          </cell>
          <cell r="H720">
            <v>0.19600000000000001</v>
          </cell>
          <cell r="I720">
            <v>29.324999999999999</v>
          </cell>
          <cell r="K720">
            <v>0.19600000000000001</v>
          </cell>
          <cell r="L720">
            <v>29.324999999999999</v>
          </cell>
        </row>
        <row r="721">
          <cell r="A721" t="str">
            <v>BG</v>
          </cell>
          <cell r="B721" t="str">
            <v>BG_GW_BG016</v>
          </cell>
          <cell r="C721">
            <v>2003</v>
          </cell>
          <cell r="D721" t="str">
            <v>Nitrate</v>
          </cell>
          <cell r="E721" t="str">
            <v>mg/l</v>
          </cell>
          <cell r="F721">
            <v>2</v>
          </cell>
          <cell r="G721">
            <v>11.398999999999999</v>
          </cell>
          <cell r="H721">
            <v>0.66500000000000004</v>
          </cell>
          <cell r="I721">
            <v>22.132999999999999</v>
          </cell>
          <cell r="K721">
            <v>0.66500000000000004</v>
          </cell>
          <cell r="L721">
            <v>22.132999999999999</v>
          </cell>
        </row>
        <row r="722">
          <cell r="A722" t="str">
            <v>BG</v>
          </cell>
          <cell r="B722" t="str">
            <v>BG_GW_BG016</v>
          </cell>
          <cell r="C722">
            <v>2004</v>
          </cell>
          <cell r="D722" t="str">
            <v>Nitrate</v>
          </cell>
          <cell r="E722" t="str">
            <v>mg/l</v>
          </cell>
          <cell r="F722">
            <v>2</v>
          </cell>
          <cell r="G722">
            <v>13.824999999999999</v>
          </cell>
          <cell r="H722">
            <v>0.80200000000000005</v>
          </cell>
          <cell r="I722">
            <v>26.847999999999999</v>
          </cell>
          <cell r="K722">
            <v>0.80200000000000005</v>
          </cell>
          <cell r="L722">
            <v>26.847999999999999</v>
          </cell>
        </row>
        <row r="723">
          <cell r="A723" t="str">
            <v>BG</v>
          </cell>
          <cell r="B723" t="str">
            <v>BG_GW_BG016</v>
          </cell>
          <cell r="C723">
            <v>2005</v>
          </cell>
          <cell r="D723" t="str">
            <v>Nitrate</v>
          </cell>
          <cell r="E723" t="str">
            <v>mg/l</v>
          </cell>
          <cell r="F723">
            <v>2</v>
          </cell>
          <cell r="G723">
            <v>14.222</v>
          </cell>
          <cell r="H723">
            <v>0.91900000000000004</v>
          </cell>
          <cell r="I723">
            <v>27.524999999999999</v>
          </cell>
          <cell r="K723">
            <v>0.91900000000000004</v>
          </cell>
          <cell r="L723">
            <v>27.524999999999999</v>
          </cell>
        </row>
        <row r="724">
          <cell r="A724" t="str">
            <v>BG</v>
          </cell>
          <cell r="B724" t="str">
            <v>BG_GW_BG017</v>
          </cell>
          <cell r="C724">
            <v>1993</v>
          </cell>
          <cell r="D724" t="str">
            <v>Nitrate</v>
          </cell>
          <cell r="E724" t="str">
            <v>mg/l</v>
          </cell>
          <cell r="F724">
            <v>1</v>
          </cell>
          <cell r="G724">
            <v>14.9</v>
          </cell>
          <cell r="H724">
            <v>14.9</v>
          </cell>
          <cell r="I724">
            <v>14.9</v>
          </cell>
          <cell r="K724">
            <v>14.9</v>
          </cell>
          <cell r="L724">
            <v>14.9</v>
          </cell>
        </row>
        <row r="725">
          <cell r="A725" t="str">
            <v>BG</v>
          </cell>
          <cell r="B725" t="str">
            <v>BG_GW_BG017</v>
          </cell>
          <cell r="C725">
            <v>1996</v>
          </cell>
          <cell r="D725" t="str">
            <v>Nitrate</v>
          </cell>
          <cell r="E725" t="str">
            <v>mg/l</v>
          </cell>
          <cell r="F725">
            <v>1</v>
          </cell>
          <cell r="G725">
            <v>11.05</v>
          </cell>
          <cell r="H725">
            <v>11.05</v>
          </cell>
          <cell r="I725">
            <v>11.05</v>
          </cell>
          <cell r="K725">
            <v>11.05</v>
          </cell>
          <cell r="L725">
            <v>11.05</v>
          </cell>
        </row>
        <row r="726">
          <cell r="A726" t="str">
            <v>BG</v>
          </cell>
          <cell r="B726" t="str">
            <v>BG_GW_BG017</v>
          </cell>
          <cell r="C726">
            <v>1997</v>
          </cell>
          <cell r="D726" t="str">
            <v>Nitrate</v>
          </cell>
          <cell r="E726" t="str">
            <v>mg/l</v>
          </cell>
          <cell r="F726">
            <v>1</v>
          </cell>
          <cell r="G726">
            <v>83.863</v>
          </cell>
          <cell r="H726">
            <v>83.863</v>
          </cell>
          <cell r="I726">
            <v>83.863</v>
          </cell>
          <cell r="K726">
            <v>83.863</v>
          </cell>
          <cell r="L726">
            <v>83.863</v>
          </cell>
        </row>
        <row r="727">
          <cell r="A727" t="str">
            <v>BG</v>
          </cell>
          <cell r="B727" t="str">
            <v>BG_GW_BG017</v>
          </cell>
          <cell r="C727">
            <v>1998</v>
          </cell>
          <cell r="D727" t="str">
            <v>Nitrate</v>
          </cell>
          <cell r="E727" t="str">
            <v>mg/l</v>
          </cell>
          <cell r="F727">
            <v>1</v>
          </cell>
          <cell r="G727">
            <v>152.113</v>
          </cell>
          <cell r="H727">
            <v>152.113</v>
          </cell>
          <cell r="I727">
            <v>152.113</v>
          </cell>
          <cell r="K727">
            <v>152.113</v>
          </cell>
          <cell r="L727">
            <v>152.113</v>
          </cell>
        </row>
        <row r="728">
          <cell r="A728" t="str">
            <v>BG</v>
          </cell>
          <cell r="B728" t="str">
            <v>BG_GW_BG017</v>
          </cell>
          <cell r="C728">
            <v>1999</v>
          </cell>
          <cell r="D728" t="str">
            <v>Nitrate</v>
          </cell>
          <cell r="E728" t="str">
            <v>mg/l</v>
          </cell>
          <cell r="F728">
            <v>1</v>
          </cell>
          <cell r="G728">
            <v>30.196000000000002</v>
          </cell>
          <cell r="H728">
            <v>30.196000000000002</v>
          </cell>
          <cell r="I728">
            <v>30.196000000000002</v>
          </cell>
          <cell r="K728">
            <v>30.196000000000002</v>
          </cell>
          <cell r="L728">
            <v>30.196000000000002</v>
          </cell>
        </row>
        <row r="729">
          <cell r="A729" t="str">
            <v>BG</v>
          </cell>
          <cell r="B729" t="str">
            <v>BG_GW_BG017</v>
          </cell>
          <cell r="C729">
            <v>2000</v>
          </cell>
          <cell r="D729" t="str">
            <v>Nitrate</v>
          </cell>
          <cell r="E729" t="str">
            <v>mg/l</v>
          </cell>
          <cell r="F729">
            <v>1</v>
          </cell>
          <cell r="G729">
            <v>36.1</v>
          </cell>
          <cell r="H729">
            <v>36.1</v>
          </cell>
          <cell r="I729">
            <v>36.1</v>
          </cell>
          <cell r="K729">
            <v>36.1</v>
          </cell>
          <cell r="L729">
            <v>36.1</v>
          </cell>
        </row>
        <row r="730">
          <cell r="A730" t="str">
            <v>BG</v>
          </cell>
          <cell r="B730" t="str">
            <v>BG_GW_BG017</v>
          </cell>
          <cell r="C730">
            <v>2001</v>
          </cell>
          <cell r="D730" t="str">
            <v>Nitrate</v>
          </cell>
          <cell r="E730" t="str">
            <v>mg/l</v>
          </cell>
          <cell r="F730">
            <v>1</v>
          </cell>
          <cell r="G730">
            <v>38.625</v>
          </cell>
          <cell r="H730">
            <v>38.625</v>
          </cell>
          <cell r="I730">
            <v>38.625</v>
          </cell>
          <cell r="K730">
            <v>38.625</v>
          </cell>
          <cell r="L730">
            <v>38.625</v>
          </cell>
        </row>
        <row r="731">
          <cell r="A731" t="str">
            <v>BG</v>
          </cell>
          <cell r="B731" t="str">
            <v>BG_GW_BG017</v>
          </cell>
          <cell r="C731">
            <v>2002</v>
          </cell>
          <cell r="D731" t="str">
            <v>Nitrate</v>
          </cell>
          <cell r="E731" t="str">
            <v>mg/l</v>
          </cell>
          <cell r="F731">
            <v>1</v>
          </cell>
          <cell r="G731">
            <v>39</v>
          </cell>
          <cell r="H731">
            <v>39</v>
          </cell>
          <cell r="I731">
            <v>39</v>
          </cell>
          <cell r="K731">
            <v>39</v>
          </cell>
          <cell r="L731">
            <v>39</v>
          </cell>
        </row>
        <row r="732">
          <cell r="A732" t="str">
            <v>BG</v>
          </cell>
          <cell r="B732" t="str">
            <v>BG_GW_BG017</v>
          </cell>
          <cell r="C732">
            <v>2003</v>
          </cell>
          <cell r="D732" t="str">
            <v>Nitrate</v>
          </cell>
          <cell r="E732" t="str">
            <v>mg/l</v>
          </cell>
          <cell r="F732">
            <v>1</v>
          </cell>
          <cell r="G732">
            <v>65.575000000000003</v>
          </cell>
          <cell r="H732">
            <v>65.575000000000003</v>
          </cell>
          <cell r="I732">
            <v>65.575000000000003</v>
          </cell>
          <cell r="K732">
            <v>65.575000000000003</v>
          </cell>
          <cell r="L732">
            <v>65.575000000000003</v>
          </cell>
        </row>
        <row r="733">
          <cell r="A733" t="str">
            <v>BG</v>
          </cell>
          <cell r="B733" t="str">
            <v>BG_GW_BG017</v>
          </cell>
          <cell r="C733">
            <v>2004</v>
          </cell>
          <cell r="D733" t="str">
            <v>Nitrate</v>
          </cell>
          <cell r="E733" t="str">
            <v>mg/l</v>
          </cell>
          <cell r="F733">
            <v>1</v>
          </cell>
          <cell r="G733">
            <v>12.198</v>
          </cell>
          <cell r="H733">
            <v>12.198</v>
          </cell>
          <cell r="I733">
            <v>12.198</v>
          </cell>
          <cell r="K733">
            <v>12.198</v>
          </cell>
          <cell r="L733">
            <v>12.198</v>
          </cell>
        </row>
        <row r="734">
          <cell r="A734" t="str">
            <v>BG</v>
          </cell>
          <cell r="B734" t="str">
            <v>BG_GW_BG017</v>
          </cell>
          <cell r="C734">
            <v>2005</v>
          </cell>
          <cell r="D734" t="str">
            <v>Nitrate</v>
          </cell>
          <cell r="E734" t="str">
            <v>mg/l</v>
          </cell>
          <cell r="F734">
            <v>1</v>
          </cell>
          <cell r="G734">
            <v>14.77</v>
          </cell>
          <cell r="H734">
            <v>14.77</v>
          </cell>
          <cell r="I734">
            <v>14.77</v>
          </cell>
          <cell r="K734">
            <v>14.77</v>
          </cell>
          <cell r="L734">
            <v>14.77</v>
          </cell>
        </row>
        <row r="735">
          <cell r="A735" t="str">
            <v>BG</v>
          </cell>
          <cell r="B735" t="str">
            <v>BG_GW_BG018</v>
          </cell>
          <cell r="C735">
            <v>1989</v>
          </cell>
          <cell r="D735" t="str">
            <v>Nitrate</v>
          </cell>
          <cell r="E735" t="str">
            <v>mg/l</v>
          </cell>
          <cell r="F735">
            <v>2</v>
          </cell>
          <cell r="G735">
            <v>7.8630000000000004</v>
          </cell>
          <cell r="H735">
            <v>4.4740000000000002</v>
          </cell>
          <cell r="I735">
            <v>11.250999999999999</v>
          </cell>
          <cell r="K735">
            <v>4.4740000000000002</v>
          </cell>
          <cell r="L735">
            <v>11.250999999999999</v>
          </cell>
        </row>
        <row r="736">
          <cell r="A736" t="str">
            <v>BG</v>
          </cell>
          <cell r="B736" t="str">
            <v>BG_GW_BG018</v>
          </cell>
          <cell r="C736">
            <v>1990</v>
          </cell>
          <cell r="D736" t="str">
            <v>Nitrate</v>
          </cell>
          <cell r="E736" t="str">
            <v>mg/l</v>
          </cell>
          <cell r="F736">
            <v>2</v>
          </cell>
          <cell r="G736">
            <v>17.809999999999999</v>
          </cell>
          <cell r="H736">
            <v>16.7</v>
          </cell>
          <cell r="I736">
            <v>18.920000000000002</v>
          </cell>
          <cell r="K736">
            <v>16.7</v>
          </cell>
          <cell r="L736">
            <v>18.920000000000002</v>
          </cell>
        </row>
        <row r="737">
          <cell r="A737" t="str">
            <v>BG</v>
          </cell>
          <cell r="B737" t="str">
            <v>BG_GW_BG018</v>
          </cell>
          <cell r="C737">
            <v>1991</v>
          </cell>
          <cell r="D737" t="str">
            <v>Nitrate</v>
          </cell>
          <cell r="E737" t="str">
            <v>mg/l</v>
          </cell>
          <cell r="F737">
            <v>2</v>
          </cell>
          <cell r="G737">
            <v>15.702999999999999</v>
          </cell>
          <cell r="H737">
            <v>14.042</v>
          </cell>
          <cell r="I737">
            <v>17.364999999999998</v>
          </cell>
          <cell r="K737">
            <v>14.042</v>
          </cell>
          <cell r="L737">
            <v>17.364999999999998</v>
          </cell>
        </row>
        <row r="738">
          <cell r="A738" t="str">
            <v>BG</v>
          </cell>
          <cell r="B738" t="str">
            <v>BG_GW_BG018</v>
          </cell>
          <cell r="C738">
            <v>1992</v>
          </cell>
          <cell r="D738" t="str">
            <v>Nitrate</v>
          </cell>
          <cell r="E738" t="str">
            <v>mg/l</v>
          </cell>
          <cell r="F738">
            <v>2</v>
          </cell>
          <cell r="G738">
            <v>19.09</v>
          </cell>
          <cell r="H738">
            <v>13.815</v>
          </cell>
          <cell r="I738">
            <v>24.364999999999998</v>
          </cell>
          <cell r="K738">
            <v>13.815</v>
          </cell>
          <cell r="L738">
            <v>24.364999999999998</v>
          </cell>
        </row>
        <row r="739">
          <cell r="A739" t="str">
            <v>BG</v>
          </cell>
          <cell r="B739" t="str">
            <v>BG_GW_BG018</v>
          </cell>
          <cell r="C739">
            <v>1993</v>
          </cell>
          <cell r="D739" t="str">
            <v>Nitrate</v>
          </cell>
          <cell r="E739" t="str">
            <v>mg/l</v>
          </cell>
          <cell r="F739">
            <v>3</v>
          </cell>
          <cell r="G739">
            <v>18.864999999999998</v>
          </cell>
          <cell r="H739">
            <v>14.135</v>
          </cell>
          <cell r="I739">
            <v>23.434999999999999</v>
          </cell>
          <cell r="K739">
            <v>14.135</v>
          </cell>
          <cell r="L739">
            <v>19.024999999999999</v>
          </cell>
        </row>
        <row r="740">
          <cell r="A740" t="str">
            <v>BG</v>
          </cell>
          <cell r="B740" t="str">
            <v>BG_GW_BG018</v>
          </cell>
          <cell r="C740">
            <v>1994</v>
          </cell>
          <cell r="D740" t="str">
            <v>Nitrate</v>
          </cell>
          <cell r="E740" t="str">
            <v>mg/l</v>
          </cell>
          <cell r="F740">
            <v>3</v>
          </cell>
          <cell r="G740">
            <v>17.911999999999999</v>
          </cell>
          <cell r="H740">
            <v>13.647</v>
          </cell>
          <cell r="I740">
            <v>23.7</v>
          </cell>
          <cell r="K740">
            <v>13.647</v>
          </cell>
          <cell r="L740">
            <v>16.39</v>
          </cell>
        </row>
        <row r="741">
          <cell r="A741" t="str">
            <v>BG</v>
          </cell>
          <cell r="B741" t="str">
            <v>BG_GW_BG018</v>
          </cell>
          <cell r="C741">
            <v>1995</v>
          </cell>
          <cell r="D741" t="str">
            <v>Nitrate</v>
          </cell>
          <cell r="E741" t="str">
            <v>mg/l</v>
          </cell>
          <cell r="F741">
            <v>3</v>
          </cell>
          <cell r="G741">
            <v>30.797000000000001</v>
          </cell>
          <cell r="H741">
            <v>21.73</v>
          </cell>
          <cell r="I741">
            <v>38.174999999999997</v>
          </cell>
          <cell r="K741">
            <v>21.73</v>
          </cell>
          <cell r="L741">
            <v>32.484999999999999</v>
          </cell>
        </row>
        <row r="742">
          <cell r="A742" t="str">
            <v>BG</v>
          </cell>
          <cell r="B742" t="str">
            <v>BG_GW_BG018</v>
          </cell>
          <cell r="C742">
            <v>1996</v>
          </cell>
          <cell r="D742" t="str">
            <v>Nitrate</v>
          </cell>
          <cell r="E742" t="str">
            <v>mg/l</v>
          </cell>
          <cell r="F742">
            <v>3</v>
          </cell>
          <cell r="G742">
            <v>25.17</v>
          </cell>
          <cell r="H742">
            <v>21.385000000000002</v>
          </cell>
          <cell r="I742">
            <v>28.824999999999999</v>
          </cell>
          <cell r="K742">
            <v>21.385000000000002</v>
          </cell>
          <cell r="L742">
            <v>25.3</v>
          </cell>
        </row>
        <row r="743">
          <cell r="A743" t="str">
            <v>BG</v>
          </cell>
          <cell r="B743" t="str">
            <v>BG_GW_BG018</v>
          </cell>
          <cell r="C743">
            <v>1997</v>
          </cell>
          <cell r="D743" t="str">
            <v>Nitrate</v>
          </cell>
          <cell r="E743" t="str">
            <v>mg/l</v>
          </cell>
          <cell r="F743">
            <v>3</v>
          </cell>
          <cell r="G743">
            <v>37.267000000000003</v>
          </cell>
          <cell r="H743">
            <v>16.7</v>
          </cell>
          <cell r="I743">
            <v>69.099999999999994</v>
          </cell>
          <cell r="K743">
            <v>16.7</v>
          </cell>
          <cell r="L743">
            <v>26</v>
          </cell>
        </row>
        <row r="744">
          <cell r="A744" t="str">
            <v>BG</v>
          </cell>
          <cell r="B744" t="str">
            <v>BG_GW_BG018</v>
          </cell>
          <cell r="C744">
            <v>1998</v>
          </cell>
          <cell r="D744" t="str">
            <v>Nitrate</v>
          </cell>
          <cell r="E744" t="str">
            <v>mg/l</v>
          </cell>
          <cell r="F744">
            <v>3</v>
          </cell>
          <cell r="G744">
            <v>11.022</v>
          </cell>
          <cell r="H744">
            <v>8.2590000000000003</v>
          </cell>
          <cell r="I744">
            <v>13.534000000000001</v>
          </cell>
          <cell r="K744">
            <v>8.2590000000000003</v>
          </cell>
          <cell r="L744">
            <v>11.273</v>
          </cell>
        </row>
        <row r="745">
          <cell r="A745" t="str">
            <v>BG</v>
          </cell>
          <cell r="B745" t="str">
            <v>BG_GW_BG018</v>
          </cell>
          <cell r="C745">
            <v>1999</v>
          </cell>
          <cell r="D745" t="str">
            <v>Nitrate</v>
          </cell>
          <cell r="E745" t="str">
            <v>mg/l</v>
          </cell>
          <cell r="F745">
            <v>3</v>
          </cell>
          <cell r="G745">
            <v>9.6519999999999992</v>
          </cell>
          <cell r="H745">
            <v>4.5199999999999996</v>
          </cell>
          <cell r="I745">
            <v>17.795999999999999</v>
          </cell>
          <cell r="K745">
            <v>4.5199999999999996</v>
          </cell>
          <cell r="L745">
            <v>6.64</v>
          </cell>
        </row>
        <row r="746">
          <cell r="A746" t="str">
            <v>BG</v>
          </cell>
          <cell r="B746" t="str">
            <v>BG_GW_BG018</v>
          </cell>
          <cell r="C746">
            <v>2000</v>
          </cell>
          <cell r="D746" t="str">
            <v>Nitrate</v>
          </cell>
          <cell r="E746" t="str">
            <v>mg/l</v>
          </cell>
          <cell r="F746">
            <v>3</v>
          </cell>
          <cell r="G746">
            <v>3.8839999999999999</v>
          </cell>
          <cell r="H746">
            <v>2.8140000000000001</v>
          </cell>
          <cell r="I746">
            <v>4.9180000000000001</v>
          </cell>
          <cell r="K746">
            <v>2.8140000000000001</v>
          </cell>
          <cell r="L746">
            <v>3.9209999999999998</v>
          </cell>
        </row>
        <row r="747">
          <cell r="A747" t="str">
            <v>BG</v>
          </cell>
          <cell r="B747" t="str">
            <v>BG_GW_BG018</v>
          </cell>
          <cell r="C747">
            <v>2001</v>
          </cell>
          <cell r="D747" t="str">
            <v>Nitrate</v>
          </cell>
          <cell r="E747" t="str">
            <v>mg/l</v>
          </cell>
          <cell r="F747">
            <v>3</v>
          </cell>
          <cell r="G747">
            <v>2.9969999999999999</v>
          </cell>
          <cell r="H747">
            <v>1.107</v>
          </cell>
          <cell r="I747">
            <v>4.4960000000000004</v>
          </cell>
          <cell r="K747">
            <v>1.107</v>
          </cell>
          <cell r="L747">
            <v>3.3889999999999998</v>
          </cell>
        </row>
        <row r="748">
          <cell r="A748" t="str">
            <v>BG</v>
          </cell>
          <cell r="B748" t="str">
            <v>BG_GW_BG018</v>
          </cell>
          <cell r="C748">
            <v>2002</v>
          </cell>
          <cell r="D748" t="str">
            <v>Nitrate</v>
          </cell>
          <cell r="E748" t="str">
            <v>mg/l</v>
          </cell>
          <cell r="F748">
            <v>3</v>
          </cell>
          <cell r="G748">
            <v>1.5580000000000001</v>
          </cell>
          <cell r="H748">
            <v>0.53100000000000003</v>
          </cell>
          <cell r="I748">
            <v>2.5470000000000002</v>
          </cell>
          <cell r="K748">
            <v>0.53100000000000003</v>
          </cell>
          <cell r="L748">
            <v>1.5940000000000001</v>
          </cell>
        </row>
        <row r="749">
          <cell r="A749" t="str">
            <v>BG</v>
          </cell>
          <cell r="B749" t="str">
            <v>BG_GW_BG018</v>
          </cell>
          <cell r="C749">
            <v>2003</v>
          </cell>
          <cell r="D749" t="str">
            <v>Nitrate</v>
          </cell>
          <cell r="E749" t="str">
            <v>mg/l</v>
          </cell>
          <cell r="F749">
            <v>3</v>
          </cell>
          <cell r="G749">
            <v>7.2859999999999996</v>
          </cell>
          <cell r="H749">
            <v>5.1379999999999999</v>
          </cell>
          <cell r="I749">
            <v>10.163</v>
          </cell>
          <cell r="K749">
            <v>5.1379999999999999</v>
          </cell>
          <cell r="L749">
            <v>6.556</v>
          </cell>
        </row>
        <row r="750">
          <cell r="A750" t="str">
            <v>BG</v>
          </cell>
          <cell r="B750" t="str">
            <v>BG_GW_BG018</v>
          </cell>
          <cell r="C750">
            <v>2004</v>
          </cell>
          <cell r="D750" t="str">
            <v>Nitrate</v>
          </cell>
          <cell r="E750" t="str">
            <v>mg/l</v>
          </cell>
          <cell r="F750">
            <v>3</v>
          </cell>
          <cell r="G750">
            <v>4.7249999999999996</v>
          </cell>
          <cell r="H750">
            <v>4.2300000000000004</v>
          </cell>
          <cell r="I750">
            <v>5.2720000000000002</v>
          </cell>
          <cell r="K750">
            <v>4.2300000000000004</v>
          </cell>
          <cell r="L750">
            <v>4.6740000000000004</v>
          </cell>
        </row>
        <row r="751">
          <cell r="A751" t="str">
            <v>BG</v>
          </cell>
          <cell r="B751" t="str">
            <v>BG_GW_BG018</v>
          </cell>
          <cell r="C751">
            <v>2005</v>
          </cell>
          <cell r="D751" t="str">
            <v>Nitrate</v>
          </cell>
          <cell r="E751" t="str">
            <v>mg/l</v>
          </cell>
          <cell r="F751">
            <v>3</v>
          </cell>
          <cell r="G751">
            <v>9.2420000000000009</v>
          </cell>
          <cell r="H751">
            <v>2.4390000000000001</v>
          </cell>
          <cell r="I751">
            <v>19.579999999999998</v>
          </cell>
          <cell r="K751">
            <v>2.4390000000000001</v>
          </cell>
          <cell r="L751">
            <v>5.7080000000000002</v>
          </cell>
        </row>
        <row r="752">
          <cell r="A752" t="str">
            <v>BG</v>
          </cell>
          <cell r="B752" t="str">
            <v>BG_GW_BG019</v>
          </cell>
          <cell r="C752">
            <v>1989</v>
          </cell>
          <cell r="D752" t="str">
            <v>Nitrate</v>
          </cell>
          <cell r="E752" t="str">
            <v>mg/l</v>
          </cell>
          <cell r="F752">
            <v>2</v>
          </cell>
          <cell r="G752">
            <v>36.369999999999997</v>
          </cell>
          <cell r="H752">
            <v>13.82</v>
          </cell>
          <cell r="I752">
            <v>58.92</v>
          </cell>
          <cell r="K752">
            <v>13.82</v>
          </cell>
          <cell r="L752">
            <v>58.92</v>
          </cell>
        </row>
        <row r="753">
          <cell r="A753" t="str">
            <v>BG</v>
          </cell>
          <cell r="B753" t="str">
            <v>BG_GW_BG019</v>
          </cell>
          <cell r="C753">
            <v>1990</v>
          </cell>
          <cell r="D753" t="str">
            <v>Nitrate</v>
          </cell>
          <cell r="E753" t="str">
            <v>mg/l</v>
          </cell>
          <cell r="F753">
            <v>2</v>
          </cell>
          <cell r="G753">
            <v>43.713000000000001</v>
          </cell>
          <cell r="H753">
            <v>11.451000000000001</v>
          </cell>
          <cell r="I753">
            <v>75.974999999999994</v>
          </cell>
          <cell r="K753">
            <v>11.451000000000001</v>
          </cell>
          <cell r="L753">
            <v>75.974999999999994</v>
          </cell>
        </row>
        <row r="754">
          <cell r="A754" t="str">
            <v>BG</v>
          </cell>
          <cell r="B754" t="str">
            <v>BG_GW_BG019</v>
          </cell>
          <cell r="C754">
            <v>1991</v>
          </cell>
          <cell r="D754" t="str">
            <v>Nitrate</v>
          </cell>
          <cell r="E754" t="str">
            <v>mg/l</v>
          </cell>
          <cell r="F754">
            <v>2</v>
          </cell>
          <cell r="G754">
            <v>30.704999999999998</v>
          </cell>
          <cell r="H754">
            <v>19</v>
          </cell>
          <cell r="I754">
            <v>42.41</v>
          </cell>
          <cell r="K754">
            <v>19</v>
          </cell>
          <cell r="L754">
            <v>42.41</v>
          </cell>
        </row>
        <row r="755">
          <cell r="A755" t="str">
            <v>BG</v>
          </cell>
          <cell r="B755" t="str">
            <v>BG_GW_BG019</v>
          </cell>
          <cell r="C755">
            <v>1992</v>
          </cell>
          <cell r="D755" t="str">
            <v>Nitrate</v>
          </cell>
          <cell r="E755" t="str">
            <v>mg/l</v>
          </cell>
          <cell r="F755">
            <v>2</v>
          </cell>
          <cell r="G755">
            <v>19.538</v>
          </cell>
          <cell r="H755">
            <v>14.111000000000001</v>
          </cell>
          <cell r="I755">
            <v>24.965</v>
          </cell>
          <cell r="K755">
            <v>14.111000000000001</v>
          </cell>
          <cell r="L755">
            <v>24.965</v>
          </cell>
        </row>
        <row r="756">
          <cell r="A756" t="str">
            <v>BG</v>
          </cell>
          <cell r="B756" t="str">
            <v>BG_GW_BG019</v>
          </cell>
          <cell r="C756">
            <v>1993</v>
          </cell>
          <cell r="D756" t="str">
            <v>Nitrate</v>
          </cell>
          <cell r="E756" t="str">
            <v>mg/l</v>
          </cell>
          <cell r="F756">
            <v>3</v>
          </cell>
          <cell r="G756">
            <v>22.864000000000001</v>
          </cell>
          <cell r="H756">
            <v>16.626000000000001</v>
          </cell>
          <cell r="I756">
            <v>34.774999999999999</v>
          </cell>
          <cell r="K756">
            <v>16.626000000000001</v>
          </cell>
          <cell r="L756">
            <v>17.190000000000001</v>
          </cell>
        </row>
        <row r="757">
          <cell r="A757" t="str">
            <v>BG</v>
          </cell>
          <cell r="B757" t="str">
            <v>BG_GW_BG019</v>
          </cell>
          <cell r="C757">
            <v>1994</v>
          </cell>
          <cell r="D757" t="str">
            <v>Nitrate</v>
          </cell>
          <cell r="E757" t="str">
            <v>mg/l</v>
          </cell>
          <cell r="F757">
            <v>3</v>
          </cell>
          <cell r="G757">
            <v>12.73</v>
          </cell>
          <cell r="H757">
            <v>5.125</v>
          </cell>
          <cell r="I757">
            <v>20.29</v>
          </cell>
          <cell r="K757">
            <v>5.125</v>
          </cell>
          <cell r="L757">
            <v>12.775</v>
          </cell>
        </row>
        <row r="758">
          <cell r="A758" t="str">
            <v>BG</v>
          </cell>
          <cell r="B758" t="str">
            <v>BG_GW_BG019</v>
          </cell>
          <cell r="C758">
            <v>1995</v>
          </cell>
          <cell r="D758" t="str">
            <v>Nitrate</v>
          </cell>
          <cell r="E758" t="str">
            <v>mg/l</v>
          </cell>
          <cell r="F758">
            <v>3</v>
          </cell>
          <cell r="G758">
            <v>19.648</v>
          </cell>
          <cell r="H758">
            <v>14.09</v>
          </cell>
          <cell r="I758">
            <v>23.87</v>
          </cell>
          <cell r="K758">
            <v>14.09</v>
          </cell>
          <cell r="L758">
            <v>20.984999999999999</v>
          </cell>
        </row>
        <row r="759">
          <cell r="A759" t="str">
            <v>BG</v>
          </cell>
          <cell r="B759" t="str">
            <v>BG_GW_BG019</v>
          </cell>
          <cell r="C759">
            <v>1996</v>
          </cell>
          <cell r="D759" t="str">
            <v>Nitrate</v>
          </cell>
          <cell r="E759" t="str">
            <v>mg/l</v>
          </cell>
          <cell r="F759">
            <v>3</v>
          </cell>
          <cell r="G759">
            <v>24.408000000000001</v>
          </cell>
          <cell r="H759">
            <v>21.96</v>
          </cell>
          <cell r="I759">
            <v>26.59</v>
          </cell>
          <cell r="K759">
            <v>21.96</v>
          </cell>
          <cell r="L759">
            <v>24.675000000000001</v>
          </cell>
        </row>
        <row r="760">
          <cell r="A760" t="str">
            <v>BG</v>
          </cell>
          <cell r="B760" t="str">
            <v>BG_GW_BG019</v>
          </cell>
          <cell r="C760">
            <v>1997</v>
          </cell>
          <cell r="D760" t="str">
            <v>Nitrate</v>
          </cell>
          <cell r="E760" t="str">
            <v>mg/l</v>
          </cell>
          <cell r="F760">
            <v>3</v>
          </cell>
          <cell r="G760">
            <v>42.825000000000003</v>
          </cell>
          <cell r="H760">
            <v>20.774999999999999</v>
          </cell>
          <cell r="I760">
            <v>85.2</v>
          </cell>
          <cell r="K760">
            <v>20.774999999999999</v>
          </cell>
          <cell r="L760">
            <v>22.5</v>
          </cell>
        </row>
        <row r="761">
          <cell r="A761" t="str">
            <v>BG</v>
          </cell>
          <cell r="B761" t="str">
            <v>BG_GW_BG019</v>
          </cell>
          <cell r="C761">
            <v>1998</v>
          </cell>
          <cell r="D761" t="str">
            <v>Nitrate</v>
          </cell>
          <cell r="E761" t="str">
            <v>mg/l</v>
          </cell>
          <cell r="F761">
            <v>2</v>
          </cell>
          <cell r="G761">
            <v>31.283999999999999</v>
          </cell>
          <cell r="H761">
            <v>10.962999999999999</v>
          </cell>
          <cell r="I761">
            <v>51.604999999999997</v>
          </cell>
          <cell r="K761">
            <v>10.962999999999999</v>
          </cell>
          <cell r="L761">
            <v>51.604999999999997</v>
          </cell>
        </row>
        <row r="762">
          <cell r="A762" t="str">
            <v>BG</v>
          </cell>
          <cell r="B762" t="str">
            <v>BG_GW_BG019</v>
          </cell>
          <cell r="C762">
            <v>1999</v>
          </cell>
          <cell r="D762" t="str">
            <v>Nitrate</v>
          </cell>
          <cell r="E762" t="str">
            <v>mg/l</v>
          </cell>
          <cell r="F762">
            <v>2</v>
          </cell>
          <cell r="G762">
            <v>41.475000000000001</v>
          </cell>
          <cell r="H762">
            <v>3.71</v>
          </cell>
          <cell r="I762">
            <v>79.239999999999995</v>
          </cell>
          <cell r="K762">
            <v>3.71</v>
          </cell>
          <cell r="L762">
            <v>79.239999999999995</v>
          </cell>
        </row>
        <row r="763">
          <cell r="A763" t="str">
            <v>BG</v>
          </cell>
          <cell r="B763" t="str">
            <v>BG_GW_BG019</v>
          </cell>
          <cell r="C763">
            <v>2000</v>
          </cell>
          <cell r="D763" t="str">
            <v>Nitrate</v>
          </cell>
          <cell r="E763" t="str">
            <v>mg/l</v>
          </cell>
          <cell r="F763">
            <v>2</v>
          </cell>
          <cell r="G763">
            <v>20.515999999999998</v>
          </cell>
          <cell r="H763">
            <v>8.7119999999999997</v>
          </cell>
          <cell r="I763">
            <v>32.32</v>
          </cell>
          <cell r="K763">
            <v>8.7119999999999997</v>
          </cell>
          <cell r="L763">
            <v>32.32</v>
          </cell>
        </row>
        <row r="764">
          <cell r="A764" t="str">
            <v>BG</v>
          </cell>
          <cell r="B764" t="str">
            <v>BG_GW_BG019</v>
          </cell>
          <cell r="C764">
            <v>2001</v>
          </cell>
          <cell r="D764" t="str">
            <v>Nitrate</v>
          </cell>
          <cell r="E764" t="str">
            <v>mg/l</v>
          </cell>
          <cell r="F764">
            <v>3</v>
          </cell>
          <cell r="G764">
            <v>12.558</v>
          </cell>
          <cell r="H764">
            <v>4.141</v>
          </cell>
          <cell r="I764">
            <v>22.46</v>
          </cell>
          <cell r="K764">
            <v>4.141</v>
          </cell>
          <cell r="L764">
            <v>11.074</v>
          </cell>
        </row>
        <row r="765">
          <cell r="A765" t="str">
            <v>BG</v>
          </cell>
          <cell r="B765" t="str">
            <v>BG_GW_BG019</v>
          </cell>
          <cell r="C765">
            <v>2002</v>
          </cell>
          <cell r="D765" t="str">
            <v>Nitrate</v>
          </cell>
          <cell r="E765" t="str">
            <v>mg/l</v>
          </cell>
          <cell r="F765">
            <v>2</v>
          </cell>
          <cell r="G765">
            <v>4.274</v>
          </cell>
          <cell r="H765">
            <v>2.923</v>
          </cell>
          <cell r="I765">
            <v>5.6260000000000003</v>
          </cell>
          <cell r="K765">
            <v>2.923</v>
          </cell>
          <cell r="L765">
            <v>5.6260000000000003</v>
          </cell>
        </row>
        <row r="766">
          <cell r="A766" t="str">
            <v>BG</v>
          </cell>
          <cell r="B766" t="str">
            <v>BG_GW_BG019</v>
          </cell>
          <cell r="C766">
            <v>2003</v>
          </cell>
          <cell r="D766" t="str">
            <v>Nitrate</v>
          </cell>
          <cell r="E766" t="str">
            <v>mg/l</v>
          </cell>
          <cell r="F766">
            <v>2</v>
          </cell>
          <cell r="G766">
            <v>39.253</v>
          </cell>
          <cell r="H766">
            <v>21.83</v>
          </cell>
          <cell r="I766">
            <v>56.674999999999997</v>
          </cell>
          <cell r="K766">
            <v>21.83</v>
          </cell>
          <cell r="L766">
            <v>56.674999999999997</v>
          </cell>
        </row>
        <row r="767">
          <cell r="A767" t="str">
            <v>BG</v>
          </cell>
          <cell r="B767" t="str">
            <v>BG_GW_BG019</v>
          </cell>
          <cell r="C767">
            <v>2004</v>
          </cell>
          <cell r="D767" t="str">
            <v>Nitrate</v>
          </cell>
          <cell r="E767" t="str">
            <v>mg/l</v>
          </cell>
          <cell r="F767">
            <v>2</v>
          </cell>
          <cell r="G767">
            <v>20.51</v>
          </cell>
          <cell r="H767">
            <v>9.4559999999999995</v>
          </cell>
          <cell r="I767">
            <v>31.564</v>
          </cell>
          <cell r="K767">
            <v>9.4559999999999995</v>
          </cell>
          <cell r="L767">
            <v>31.564</v>
          </cell>
        </row>
        <row r="768">
          <cell r="A768" t="str">
            <v>BG</v>
          </cell>
          <cell r="B768" t="str">
            <v>BG_GW_BG019</v>
          </cell>
          <cell r="C768">
            <v>2005</v>
          </cell>
          <cell r="D768" t="str">
            <v>Nitrate</v>
          </cell>
          <cell r="E768" t="str">
            <v>mg/l</v>
          </cell>
          <cell r="F768">
            <v>2</v>
          </cell>
          <cell r="G768">
            <v>29.367999999999999</v>
          </cell>
          <cell r="H768">
            <v>2.8860000000000001</v>
          </cell>
          <cell r="I768">
            <v>55.85</v>
          </cell>
          <cell r="K768">
            <v>2.8860000000000001</v>
          </cell>
          <cell r="L768">
            <v>55.85</v>
          </cell>
        </row>
        <row r="769">
          <cell r="A769" t="str">
            <v>BG</v>
          </cell>
          <cell r="B769" t="str">
            <v>BG_GW_BG020</v>
          </cell>
          <cell r="C769">
            <v>1993</v>
          </cell>
          <cell r="D769" t="str">
            <v>Nitrate</v>
          </cell>
          <cell r="E769" t="str">
            <v>mg/l</v>
          </cell>
          <cell r="F769">
            <v>2</v>
          </cell>
          <cell r="G769">
            <v>17.696000000000002</v>
          </cell>
          <cell r="H769">
            <v>10.273999999999999</v>
          </cell>
          <cell r="I769">
            <v>25.117000000000001</v>
          </cell>
          <cell r="K769">
            <v>10.273999999999999</v>
          </cell>
          <cell r="L769">
            <v>25.117000000000001</v>
          </cell>
        </row>
        <row r="770">
          <cell r="A770" t="str">
            <v>BG</v>
          </cell>
          <cell r="B770" t="str">
            <v>BG_GW_BG020</v>
          </cell>
          <cell r="C770">
            <v>1994</v>
          </cell>
          <cell r="D770" t="str">
            <v>Nitrate</v>
          </cell>
          <cell r="E770" t="str">
            <v>mg/l</v>
          </cell>
          <cell r="F770">
            <v>2</v>
          </cell>
          <cell r="G770">
            <v>18.981000000000002</v>
          </cell>
          <cell r="H770">
            <v>10.685</v>
          </cell>
          <cell r="I770">
            <v>27.277000000000001</v>
          </cell>
          <cell r="K770">
            <v>10.685</v>
          </cell>
          <cell r="L770">
            <v>27.277000000000001</v>
          </cell>
        </row>
        <row r="771">
          <cell r="A771" t="str">
            <v>BG</v>
          </cell>
          <cell r="B771" t="str">
            <v>BG_GW_BG020</v>
          </cell>
          <cell r="C771">
            <v>1995</v>
          </cell>
          <cell r="D771" t="str">
            <v>Nitrate</v>
          </cell>
          <cell r="E771" t="str">
            <v>mg/l</v>
          </cell>
          <cell r="F771">
            <v>2</v>
          </cell>
          <cell r="G771">
            <v>38.28</v>
          </cell>
          <cell r="H771">
            <v>12.33</v>
          </cell>
          <cell r="I771">
            <v>64.23</v>
          </cell>
          <cell r="K771">
            <v>12.33</v>
          </cell>
          <cell r="L771">
            <v>64.23</v>
          </cell>
        </row>
        <row r="772">
          <cell r="A772" t="str">
            <v>BG</v>
          </cell>
          <cell r="B772" t="str">
            <v>BG_GW_BG020</v>
          </cell>
          <cell r="C772">
            <v>1996</v>
          </cell>
          <cell r="D772" t="str">
            <v>Nitrate</v>
          </cell>
          <cell r="E772" t="str">
            <v>mg/l</v>
          </cell>
          <cell r="F772">
            <v>2</v>
          </cell>
          <cell r="G772">
            <v>37.439</v>
          </cell>
          <cell r="H772">
            <v>21.253</v>
          </cell>
          <cell r="I772">
            <v>53.625</v>
          </cell>
          <cell r="K772">
            <v>21.253</v>
          </cell>
          <cell r="L772">
            <v>53.625</v>
          </cell>
        </row>
        <row r="773">
          <cell r="A773" t="str">
            <v>BG</v>
          </cell>
          <cell r="B773" t="str">
            <v>BG_GW_BG020</v>
          </cell>
          <cell r="C773">
            <v>1997</v>
          </cell>
          <cell r="D773" t="str">
            <v>Nitrate</v>
          </cell>
          <cell r="E773" t="str">
            <v>mg/l</v>
          </cell>
          <cell r="F773">
            <v>2</v>
          </cell>
          <cell r="G773">
            <v>7.4870000000000001</v>
          </cell>
          <cell r="H773">
            <v>7.0430000000000001</v>
          </cell>
          <cell r="I773">
            <v>7.93</v>
          </cell>
          <cell r="K773">
            <v>7.0430000000000001</v>
          </cell>
          <cell r="L773">
            <v>7.93</v>
          </cell>
        </row>
        <row r="774">
          <cell r="A774" t="str">
            <v>BG</v>
          </cell>
          <cell r="B774" t="str">
            <v>BG_GW_BG020</v>
          </cell>
          <cell r="C774">
            <v>1998</v>
          </cell>
          <cell r="D774" t="str">
            <v>Nitrate</v>
          </cell>
          <cell r="E774" t="str">
            <v>mg/l</v>
          </cell>
          <cell r="F774">
            <v>2</v>
          </cell>
          <cell r="G774">
            <v>7.6790000000000003</v>
          </cell>
          <cell r="H774">
            <v>4.3849999999999998</v>
          </cell>
          <cell r="I774">
            <v>10.973000000000001</v>
          </cell>
          <cell r="K774">
            <v>4.3849999999999998</v>
          </cell>
          <cell r="L774">
            <v>10.973000000000001</v>
          </cell>
        </row>
        <row r="775">
          <cell r="A775" t="str">
            <v>BG</v>
          </cell>
          <cell r="B775" t="str">
            <v>BG_GW_BG020</v>
          </cell>
          <cell r="C775">
            <v>1999</v>
          </cell>
          <cell r="D775" t="str">
            <v>Nitrate</v>
          </cell>
          <cell r="E775" t="str">
            <v>mg/l</v>
          </cell>
          <cell r="F775">
            <v>2</v>
          </cell>
          <cell r="G775">
            <v>13.47</v>
          </cell>
          <cell r="H775">
            <v>2.7909999999999999</v>
          </cell>
          <cell r="I775">
            <v>24.146999999999998</v>
          </cell>
          <cell r="K775">
            <v>2.7909999999999999</v>
          </cell>
          <cell r="L775">
            <v>24.146999999999998</v>
          </cell>
        </row>
        <row r="776">
          <cell r="A776" t="str">
            <v>BG</v>
          </cell>
          <cell r="B776" t="str">
            <v>BG_GW_BG020</v>
          </cell>
          <cell r="C776">
            <v>2000</v>
          </cell>
          <cell r="D776" t="str">
            <v>Nitrate</v>
          </cell>
          <cell r="E776" t="str">
            <v>mg/l</v>
          </cell>
          <cell r="F776">
            <v>2</v>
          </cell>
          <cell r="G776">
            <v>3.7639999999999998</v>
          </cell>
          <cell r="H776">
            <v>1.85</v>
          </cell>
          <cell r="I776">
            <v>5.6769999999999996</v>
          </cell>
          <cell r="K776">
            <v>1.85</v>
          </cell>
          <cell r="L776">
            <v>5.6769999999999996</v>
          </cell>
        </row>
        <row r="777">
          <cell r="A777" t="str">
            <v>BG</v>
          </cell>
          <cell r="B777" t="str">
            <v>BG_GW_BG020</v>
          </cell>
          <cell r="C777">
            <v>2001</v>
          </cell>
          <cell r="D777" t="str">
            <v>Nitrate</v>
          </cell>
          <cell r="E777" t="str">
            <v>mg/l</v>
          </cell>
          <cell r="F777">
            <v>2</v>
          </cell>
          <cell r="G777">
            <v>3.6840000000000002</v>
          </cell>
          <cell r="H777">
            <v>0.60499999999999998</v>
          </cell>
          <cell r="I777">
            <v>6.7629999999999999</v>
          </cell>
          <cell r="K777">
            <v>0.60499999999999998</v>
          </cell>
          <cell r="L777">
            <v>6.7629999999999999</v>
          </cell>
        </row>
        <row r="778">
          <cell r="A778" t="str">
            <v>BG</v>
          </cell>
          <cell r="B778" t="str">
            <v>BG_GW_BG020</v>
          </cell>
          <cell r="C778">
            <v>2002</v>
          </cell>
          <cell r="D778" t="str">
            <v>Nitrate</v>
          </cell>
          <cell r="E778" t="str">
            <v>mg/l</v>
          </cell>
          <cell r="F778">
            <v>2</v>
          </cell>
          <cell r="G778">
            <v>5.851</v>
          </cell>
          <cell r="H778">
            <v>2.1920000000000002</v>
          </cell>
          <cell r="I778">
            <v>9.51</v>
          </cell>
          <cell r="K778">
            <v>2.1920000000000002</v>
          </cell>
          <cell r="L778">
            <v>9.51</v>
          </cell>
        </row>
        <row r="779">
          <cell r="A779" t="str">
            <v>BG</v>
          </cell>
          <cell r="B779" t="str">
            <v>BG_GW_BG020</v>
          </cell>
          <cell r="C779">
            <v>2003</v>
          </cell>
          <cell r="D779" t="str">
            <v>Nitrate</v>
          </cell>
          <cell r="E779" t="str">
            <v>mg/l</v>
          </cell>
          <cell r="F779">
            <v>1</v>
          </cell>
          <cell r="G779">
            <v>7.4960000000000004</v>
          </cell>
          <cell r="H779">
            <v>7.4960000000000004</v>
          </cell>
          <cell r="I779">
            <v>7.4960000000000004</v>
          </cell>
          <cell r="K779">
            <v>7.4960000000000004</v>
          </cell>
          <cell r="L779">
            <v>7.4960000000000004</v>
          </cell>
        </row>
        <row r="780">
          <cell r="A780" t="str">
            <v>BG</v>
          </cell>
          <cell r="B780" t="str">
            <v>BG_GW_BG020</v>
          </cell>
          <cell r="C780">
            <v>2004</v>
          </cell>
          <cell r="D780" t="str">
            <v>Nitrate</v>
          </cell>
          <cell r="E780" t="str">
            <v>mg/l</v>
          </cell>
          <cell r="F780">
            <v>1</v>
          </cell>
          <cell r="G780">
            <v>12.989000000000001</v>
          </cell>
          <cell r="H780">
            <v>12.989000000000001</v>
          </cell>
          <cell r="I780">
            <v>12.989000000000001</v>
          </cell>
          <cell r="K780">
            <v>12.989000000000001</v>
          </cell>
          <cell r="L780">
            <v>12.989000000000001</v>
          </cell>
        </row>
        <row r="781">
          <cell r="A781" t="str">
            <v>BG</v>
          </cell>
          <cell r="B781" t="str">
            <v>BG_GW_BG020</v>
          </cell>
          <cell r="C781">
            <v>2005</v>
          </cell>
          <cell r="D781" t="str">
            <v>Nitrate</v>
          </cell>
          <cell r="E781" t="str">
            <v>mg/l</v>
          </cell>
          <cell r="F781">
            <v>1</v>
          </cell>
          <cell r="G781">
            <v>6.1219999999999999</v>
          </cell>
          <cell r="H781">
            <v>6.1219999999999999</v>
          </cell>
          <cell r="I781">
            <v>6.1219999999999999</v>
          </cell>
          <cell r="K781">
            <v>6.1219999999999999</v>
          </cell>
          <cell r="L781">
            <v>6.1219999999999999</v>
          </cell>
        </row>
        <row r="782">
          <cell r="A782" t="str">
            <v>BG</v>
          </cell>
          <cell r="B782" t="str">
            <v>BG_GW_BG021</v>
          </cell>
          <cell r="C782">
            <v>1989</v>
          </cell>
          <cell r="D782" t="str">
            <v>Nitrate</v>
          </cell>
          <cell r="E782" t="str">
            <v>mg/l</v>
          </cell>
          <cell r="F782">
            <v>1</v>
          </cell>
          <cell r="G782">
            <v>234.8</v>
          </cell>
          <cell r="H782">
            <v>234.8</v>
          </cell>
          <cell r="I782">
            <v>234.8</v>
          </cell>
          <cell r="K782">
            <v>234.8</v>
          </cell>
          <cell r="L782">
            <v>234.8</v>
          </cell>
        </row>
        <row r="783">
          <cell r="A783" t="str">
            <v>BG</v>
          </cell>
          <cell r="B783" t="str">
            <v>BG_GW_BG021</v>
          </cell>
          <cell r="C783">
            <v>1990</v>
          </cell>
          <cell r="D783" t="str">
            <v>Nitrate</v>
          </cell>
          <cell r="E783" t="str">
            <v>mg/l</v>
          </cell>
          <cell r="F783">
            <v>1</v>
          </cell>
          <cell r="G783">
            <v>28</v>
          </cell>
          <cell r="H783">
            <v>28</v>
          </cell>
          <cell r="I783">
            <v>28</v>
          </cell>
          <cell r="K783">
            <v>28</v>
          </cell>
          <cell r="L783">
            <v>28</v>
          </cell>
        </row>
        <row r="784">
          <cell r="A784" t="str">
            <v>BG</v>
          </cell>
          <cell r="B784" t="str">
            <v>BG_GW_BG021</v>
          </cell>
          <cell r="C784">
            <v>1991</v>
          </cell>
          <cell r="D784" t="str">
            <v>Nitrate</v>
          </cell>
          <cell r="E784" t="str">
            <v>mg/l</v>
          </cell>
          <cell r="F784">
            <v>1</v>
          </cell>
          <cell r="G784">
            <v>11.965</v>
          </cell>
          <cell r="H784">
            <v>11.965</v>
          </cell>
          <cell r="I784">
            <v>11.965</v>
          </cell>
          <cell r="K784">
            <v>11.965</v>
          </cell>
          <cell r="L784">
            <v>11.965</v>
          </cell>
        </row>
        <row r="785">
          <cell r="A785" t="str">
            <v>BG</v>
          </cell>
          <cell r="B785" t="str">
            <v>BG_GW_BG021</v>
          </cell>
          <cell r="C785">
            <v>1992</v>
          </cell>
          <cell r="D785" t="str">
            <v>Nitrate</v>
          </cell>
          <cell r="E785" t="str">
            <v>mg/l</v>
          </cell>
          <cell r="F785">
            <v>3</v>
          </cell>
          <cell r="G785">
            <v>36.959000000000003</v>
          </cell>
          <cell r="H785">
            <v>3.677</v>
          </cell>
          <cell r="I785">
            <v>81.95</v>
          </cell>
          <cell r="K785">
            <v>3.677</v>
          </cell>
          <cell r="L785">
            <v>25.248000000000001</v>
          </cell>
        </row>
        <row r="786">
          <cell r="A786" t="str">
            <v>BG</v>
          </cell>
          <cell r="B786" t="str">
            <v>BG_GW_BG021</v>
          </cell>
          <cell r="C786">
            <v>1993</v>
          </cell>
          <cell r="D786" t="str">
            <v>Nitrate</v>
          </cell>
          <cell r="E786" t="str">
            <v>mg/l</v>
          </cell>
          <cell r="F786">
            <v>4</v>
          </cell>
          <cell r="G786">
            <v>7.2590000000000003</v>
          </cell>
          <cell r="H786">
            <v>1.5449999999999999</v>
          </cell>
          <cell r="I786">
            <v>15.8</v>
          </cell>
          <cell r="K786">
            <v>1.5449999999999999</v>
          </cell>
          <cell r="L786">
            <v>6.4080000000000004</v>
          </cell>
        </row>
        <row r="787">
          <cell r="A787" t="str">
            <v>BG</v>
          </cell>
          <cell r="B787" t="str">
            <v>BG_GW_BG021</v>
          </cell>
          <cell r="C787">
            <v>1994</v>
          </cell>
          <cell r="D787" t="str">
            <v>Nitrate</v>
          </cell>
          <cell r="E787" t="str">
            <v>mg/l</v>
          </cell>
          <cell r="F787">
            <v>4</v>
          </cell>
          <cell r="G787">
            <v>7.8380000000000001</v>
          </cell>
          <cell r="H787">
            <v>0.73</v>
          </cell>
          <cell r="I787">
            <v>18.25</v>
          </cell>
          <cell r="K787">
            <v>0.73</v>
          </cell>
          <cell r="L787">
            <v>8.5619999999999994</v>
          </cell>
        </row>
        <row r="788">
          <cell r="A788" t="str">
            <v>BG</v>
          </cell>
          <cell r="B788" t="str">
            <v>BG_GW_BG021</v>
          </cell>
          <cell r="C788">
            <v>1995</v>
          </cell>
          <cell r="D788" t="str">
            <v>Nitrate</v>
          </cell>
          <cell r="E788" t="str">
            <v>mg/l</v>
          </cell>
          <cell r="F788">
            <v>3</v>
          </cell>
          <cell r="G788">
            <v>10.253</v>
          </cell>
          <cell r="H788">
            <v>7.375</v>
          </cell>
          <cell r="I788">
            <v>12.102</v>
          </cell>
          <cell r="K788">
            <v>7.375</v>
          </cell>
          <cell r="L788">
            <v>11.282999999999999</v>
          </cell>
        </row>
        <row r="789">
          <cell r="A789" t="str">
            <v>BG</v>
          </cell>
          <cell r="B789" t="str">
            <v>BG_GW_BG021</v>
          </cell>
          <cell r="C789">
            <v>1996</v>
          </cell>
          <cell r="D789" t="str">
            <v>Nitrate</v>
          </cell>
          <cell r="E789" t="str">
            <v>mg/l</v>
          </cell>
          <cell r="F789">
            <v>4</v>
          </cell>
          <cell r="G789">
            <v>8.673</v>
          </cell>
          <cell r="H789">
            <v>4.423</v>
          </cell>
          <cell r="I789">
            <v>14.66</v>
          </cell>
          <cell r="K789">
            <v>4.423</v>
          </cell>
          <cell r="L789">
            <v>10.06</v>
          </cell>
        </row>
        <row r="790">
          <cell r="A790" t="str">
            <v>BG</v>
          </cell>
          <cell r="B790" t="str">
            <v>BG_GW_BG021</v>
          </cell>
          <cell r="C790">
            <v>1997</v>
          </cell>
          <cell r="D790" t="str">
            <v>Nitrate</v>
          </cell>
          <cell r="E790" t="str">
            <v>mg/l</v>
          </cell>
          <cell r="F790">
            <v>4</v>
          </cell>
          <cell r="G790">
            <v>17.988</v>
          </cell>
          <cell r="H790">
            <v>8.3330000000000002</v>
          </cell>
          <cell r="I790">
            <v>29.587</v>
          </cell>
          <cell r="K790">
            <v>8.3330000000000002</v>
          </cell>
          <cell r="L790">
            <v>21.6</v>
          </cell>
        </row>
        <row r="791">
          <cell r="A791" t="str">
            <v>BG</v>
          </cell>
          <cell r="B791" t="str">
            <v>BG_GW_BG021</v>
          </cell>
          <cell r="C791">
            <v>1998</v>
          </cell>
          <cell r="D791" t="str">
            <v>Nitrate</v>
          </cell>
          <cell r="E791" t="str">
            <v>mg/l</v>
          </cell>
          <cell r="F791">
            <v>4</v>
          </cell>
          <cell r="G791">
            <v>31.509</v>
          </cell>
          <cell r="H791">
            <v>16.135000000000002</v>
          </cell>
          <cell r="I791">
            <v>49.95</v>
          </cell>
          <cell r="K791">
            <v>16.135000000000002</v>
          </cell>
          <cell r="L791">
            <v>31.45</v>
          </cell>
        </row>
        <row r="792">
          <cell r="A792" t="str">
            <v>BG</v>
          </cell>
          <cell r="B792" t="str">
            <v>BG_GW_BG021</v>
          </cell>
          <cell r="C792">
            <v>1999</v>
          </cell>
          <cell r="D792" t="str">
            <v>Nitrate</v>
          </cell>
          <cell r="E792" t="str">
            <v>mg/l</v>
          </cell>
          <cell r="F792">
            <v>4</v>
          </cell>
          <cell r="G792">
            <v>20.884</v>
          </cell>
          <cell r="H792">
            <v>2.125</v>
          </cell>
          <cell r="I792">
            <v>50.274999999999999</v>
          </cell>
          <cell r="K792">
            <v>2.125</v>
          </cell>
          <cell r="L792">
            <v>17.75</v>
          </cell>
        </row>
        <row r="793">
          <cell r="A793" t="str">
            <v>BG</v>
          </cell>
          <cell r="B793" t="str">
            <v>BG_GW_BG021</v>
          </cell>
          <cell r="C793">
            <v>2000</v>
          </cell>
          <cell r="D793" t="str">
            <v>Nitrate</v>
          </cell>
          <cell r="E793" t="str">
            <v>mg/l</v>
          </cell>
          <cell r="F793">
            <v>4</v>
          </cell>
          <cell r="G793">
            <v>20.925999999999998</v>
          </cell>
          <cell r="H793">
            <v>1.54</v>
          </cell>
          <cell r="I793">
            <v>57.825000000000003</v>
          </cell>
          <cell r="K793">
            <v>1.54</v>
          </cell>
          <cell r="L793">
            <v>22.625</v>
          </cell>
        </row>
        <row r="794">
          <cell r="A794" t="str">
            <v>BG</v>
          </cell>
          <cell r="B794" t="str">
            <v>BG_GW_BG021</v>
          </cell>
          <cell r="C794">
            <v>2001</v>
          </cell>
          <cell r="D794" t="str">
            <v>Nitrate</v>
          </cell>
          <cell r="E794" t="str">
            <v>mg/l</v>
          </cell>
          <cell r="F794">
            <v>4</v>
          </cell>
          <cell r="G794">
            <v>22.175000000000001</v>
          </cell>
          <cell r="H794">
            <v>1.413</v>
          </cell>
          <cell r="I794">
            <v>50.625</v>
          </cell>
          <cell r="K794">
            <v>1.413</v>
          </cell>
          <cell r="L794">
            <v>18.774999999999999</v>
          </cell>
        </row>
        <row r="795">
          <cell r="A795" t="str">
            <v>BG</v>
          </cell>
          <cell r="B795" t="str">
            <v>BG_GW_BG021</v>
          </cell>
          <cell r="C795">
            <v>2002</v>
          </cell>
          <cell r="D795" t="str">
            <v>Nitrate</v>
          </cell>
          <cell r="E795" t="str">
            <v>mg/l</v>
          </cell>
          <cell r="F795">
            <v>4</v>
          </cell>
          <cell r="G795">
            <v>18.501999999999999</v>
          </cell>
          <cell r="H795">
            <v>1.9550000000000001</v>
          </cell>
          <cell r="I795">
            <v>33.643000000000001</v>
          </cell>
          <cell r="K795">
            <v>1.9550000000000001</v>
          </cell>
          <cell r="L795">
            <v>19.3</v>
          </cell>
        </row>
        <row r="796">
          <cell r="A796" t="str">
            <v>BG</v>
          </cell>
          <cell r="B796" t="str">
            <v>BG_GW_BG021</v>
          </cell>
          <cell r="C796">
            <v>2003</v>
          </cell>
          <cell r="D796" t="str">
            <v>Nitrate</v>
          </cell>
          <cell r="E796" t="str">
            <v>mg/l</v>
          </cell>
          <cell r="F796">
            <v>4</v>
          </cell>
          <cell r="G796">
            <v>26.076000000000001</v>
          </cell>
          <cell r="H796">
            <v>1.0169999999999999</v>
          </cell>
          <cell r="I796">
            <v>79.724999999999994</v>
          </cell>
          <cell r="K796">
            <v>1.0169999999999999</v>
          </cell>
          <cell r="L796">
            <v>13.907999999999999</v>
          </cell>
        </row>
        <row r="797">
          <cell r="A797" t="str">
            <v>BG</v>
          </cell>
          <cell r="B797" t="str">
            <v>BG_GW_BG021</v>
          </cell>
          <cell r="C797">
            <v>2004</v>
          </cell>
          <cell r="D797" t="str">
            <v>Nitrate</v>
          </cell>
          <cell r="E797" t="str">
            <v>mg/l</v>
          </cell>
          <cell r="F797">
            <v>4</v>
          </cell>
          <cell r="G797">
            <v>32.936</v>
          </cell>
          <cell r="H797">
            <v>20.393000000000001</v>
          </cell>
          <cell r="I797">
            <v>40.174999999999997</v>
          </cell>
          <cell r="K797">
            <v>20.393000000000001</v>
          </cell>
          <cell r="L797">
            <v>40.049999999999997</v>
          </cell>
        </row>
        <row r="798">
          <cell r="A798" t="str">
            <v>BG</v>
          </cell>
          <cell r="B798" t="str">
            <v>BG_GW_BG021</v>
          </cell>
          <cell r="C798">
            <v>2005</v>
          </cell>
          <cell r="D798" t="str">
            <v>Nitrate</v>
          </cell>
          <cell r="E798" t="str">
            <v>mg/l</v>
          </cell>
          <cell r="F798">
            <v>4</v>
          </cell>
          <cell r="G798">
            <v>24.283000000000001</v>
          </cell>
          <cell r="H798">
            <v>20.957999999999998</v>
          </cell>
          <cell r="I798">
            <v>26.3</v>
          </cell>
          <cell r="K798">
            <v>20.957999999999998</v>
          </cell>
          <cell r="L798">
            <v>25.675000000000001</v>
          </cell>
        </row>
        <row r="799">
          <cell r="A799" t="str">
            <v>BG</v>
          </cell>
          <cell r="B799" t="str">
            <v>BG_GW_BG024</v>
          </cell>
          <cell r="C799">
            <v>1989</v>
          </cell>
          <cell r="D799" t="str">
            <v>Nitrate</v>
          </cell>
          <cell r="E799" t="str">
            <v>mg/l</v>
          </cell>
          <cell r="F799">
            <v>2</v>
          </cell>
          <cell r="G799">
            <v>35.954999999999998</v>
          </cell>
          <cell r="H799">
            <v>2.8</v>
          </cell>
          <cell r="I799">
            <v>69.11</v>
          </cell>
          <cell r="K799">
            <v>2.8</v>
          </cell>
          <cell r="L799">
            <v>69.11</v>
          </cell>
        </row>
        <row r="800">
          <cell r="A800" t="str">
            <v>BG</v>
          </cell>
          <cell r="B800" t="str">
            <v>BG_GW_BG024</v>
          </cell>
          <cell r="C800">
            <v>1990</v>
          </cell>
          <cell r="D800" t="str">
            <v>Nitrate</v>
          </cell>
          <cell r="E800" t="str">
            <v>mg/l</v>
          </cell>
          <cell r="F800">
            <v>1</v>
          </cell>
          <cell r="G800">
            <v>29.68</v>
          </cell>
          <cell r="H800">
            <v>29.68</v>
          </cell>
          <cell r="I800">
            <v>29.68</v>
          </cell>
          <cell r="K800">
            <v>29.68</v>
          </cell>
          <cell r="L800">
            <v>29.68</v>
          </cell>
        </row>
        <row r="801">
          <cell r="A801" t="str">
            <v>BG</v>
          </cell>
          <cell r="B801" t="str">
            <v>BG_GW_BG024</v>
          </cell>
          <cell r="C801">
            <v>1991</v>
          </cell>
          <cell r="D801" t="str">
            <v>Nitrate</v>
          </cell>
          <cell r="E801" t="str">
            <v>mg/l</v>
          </cell>
          <cell r="F801">
            <v>2</v>
          </cell>
          <cell r="G801">
            <v>21.707000000000001</v>
          </cell>
          <cell r="H801">
            <v>0</v>
          </cell>
          <cell r="I801">
            <v>43.414999999999999</v>
          </cell>
          <cell r="K801">
            <v>0</v>
          </cell>
          <cell r="L801">
            <v>43.414999999999999</v>
          </cell>
        </row>
        <row r="802">
          <cell r="A802" t="str">
            <v>BG</v>
          </cell>
          <cell r="B802" t="str">
            <v>BG_GW_BG024</v>
          </cell>
          <cell r="C802">
            <v>1992</v>
          </cell>
          <cell r="D802" t="str">
            <v>Nitrate</v>
          </cell>
          <cell r="E802" t="str">
            <v>mg/l</v>
          </cell>
          <cell r="F802">
            <v>2</v>
          </cell>
          <cell r="G802">
            <v>12.826000000000001</v>
          </cell>
          <cell r="H802">
            <v>0.4</v>
          </cell>
          <cell r="I802">
            <v>25.251000000000001</v>
          </cell>
          <cell r="K802">
            <v>0.4</v>
          </cell>
          <cell r="L802">
            <v>25.251000000000001</v>
          </cell>
        </row>
        <row r="803">
          <cell r="A803" t="str">
            <v>BG</v>
          </cell>
          <cell r="B803" t="str">
            <v>BG_GW_BG024</v>
          </cell>
          <cell r="C803">
            <v>1993</v>
          </cell>
          <cell r="D803" t="str">
            <v>Nitrate</v>
          </cell>
          <cell r="E803" t="str">
            <v>mg/l</v>
          </cell>
          <cell r="F803">
            <v>2</v>
          </cell>
          <cell r="G803">
            <v>23.312000000000001</v>
          </cell>
          <cell r="H803">
            <v>9.6340000000000003</v>
          </cell>
          <cell r="I803">
            <v>36.99</v>
          </cell>
          <cell r="K803">
            <v>9.6340000000000003</v>
          </cell>
          <cell r="L803">
            <v>36.99</v>
          </cell>
        </row>
        <row r="804">
          <cell r="A804" t="str">
            <v>BG</v>
          </cell>
          <cell r="B804" t="str">
            <v>BG_GW_BG024</v>
          </cell>
          <cell r="C804">
            <v>1994</v>
          </cell>
          <cell r="D804" t="str">
            <v>Nitrate</v>
          </cell>
          <cell r="E804" t="str">
            <v>mg/l</v>
          </cell>
          <cell r="F804">
            <v>2</v>
          </cell>
          <cell r="G804">
            <v>8.6950000000000003</v>
          </cell>
          <cell r="H804">
            <v>7.99</v>
          </cell>
          <cell r="I804">
            <v>9.4</v>
          </cell>
          <cell r="K804">
            <v>7.99</v>
          </cell>
          <cell r="L804">
            <v>9.4</v>
          </cell>
        </row>
        <row r="805">
          <cell r="A805" t="str">
            <v>BG</v>
          </cell>
          <cell r="B805" t="str">
            <v>BG_GW_BG024</v>
          </cell>
          <cell r="C805">
            <v>1995</v>
          </cell>
          <cell r="D805" t="str">
            <v>Nitrate</v>
          </cell>
          <cell r="E805" t="str">
            <v>mg/l</v>
          </cell>
          <cell r="F805">
            <v>2</v>
          </cell>
          <cell r="G805">
            <v>14.238</v>
          </cell>
          <cell r="H805">
            <v>5.9249999999999998</v>
          </cell>
          <cell r="I805">
            <v>22.55</v>
          </cell>
          <cell r="K805">
            <v>5.9249999999999998</v>
          </cell>
          <cell r="L805">
            <v>22.55</v>
          </cell>
        </row>
        <row r="806">
          <cell r="A806" t="str">
            <v>BG</v>
          </cell>
          <cell r="B806" t="str">
            <v>BG_GW_BG024</v>
          </cell>
          <cell r="C806">
            <v>1996</v>
          </cell>
          <cell r="D806" t="str">
            <v>Nitrate</v>
          </cell>
          <cell r="E806" t="str">
            <v>mg/l</v>
          </cell>
          <cell r="F806">
            <v>2</v>
          </cell>
          <cell r="G806">
            <v>3.9630000000000001</v>
          </cell>
          <cell r="H806">
            <v>1.0249999999999999</v>
          </cell>
          <cell r="I806">
            <v>6.9</v>
          </cell>
          <cell r="K806">
            <v>1.0249999999999999</v>
          </cell>
          <cell r="L806">
            <v>6.9</v>
          </cell>
        </row>
        <row r="807">
          <cell r="A807" t="str">
            <v>BG</v>
          </cell>
          <cell r="B807" t="str">
            <v>BG_GW_BG024</v>
          </cell>
          <cell r="C807">
            <v>1997</v>
          </cell>
          <cell r="D807" t="str">
            <v>Nitrate</v>
          </cell>
          <cell r="E807" t="str">
            <v>mg/l</v>
          </cell>
          <cell r="F807">
            <v>2</v>
          </cell>
          <cell r="G807">
            <v>21.486999999999998</v>
          </cell>
          <cell r="H807">
            <v>0.77500000000000002</v>
          </cell>
          <cell r="I807">
            <v>42.2</v>
          </cell>
          <cell r="K807">
            <v>0.77500000000000002</v>
          </cell>
          <cell r="L807">
            <v>42.2</v>
          </cell>
        </row>
        <row r="808">
          <cell r="A808" t="str">
            <v>BG</v>
          </cell>
          <cell r="B808" t="str">
            <v>BG_GW_BG024</v>
          </cell>
          <cell r="C808">
            <v>1998</v>
          </cell>
          <cell r="D808" t="str">
            <v>Nitrate</v>
          </cell>
          <cell r="E808" t="str">
            <v>mg/l</v>
          </cell>
          <cell r="F808">
            <v>3</v>
          </cell>
          <cell r="G808">
            <v>2.8330000000000002</v>
          </cell>
          <cell r="H808">
            <v>1.05</v>
          </cell>
          <cell r="I808">
            <v>4</v>
          </cell>
          <cell r="K808">
            <v>1.05</v>
          </cell>
          <cell r="L808">
            <v>3.45</v>
          </cell>
        </row>
        <row r="809">
          <cell r="A809" t="str">
            <v>BG</v>
          </cell>
          <cell r="B809" t="str">
            <v>BG_GW_BG024</v>
          </cell>
          <cell r="C809">
            <v>1999</v>
          </cell>
          <cell r="D809" t="str">
            <v>Nitrate</v>
          </cell>
          <cell r="E809" t="str">
            <v>mg/l</v>
          </cell>
          <cell r="F809">
            <v>3</v>
          </cell>
          <cell r="G809">
            <v>31.132999999999999</v>
          </cell>
          <cell r="H809">
            <v>3.9</v>
          </cell>
          <cell r="I809">
            <v>58.5</v>
          </cell>
          <cell r="K809">
            <v>3.9</v>
          </cell>
          <cell r="L809">
            <v>31</v>
          </cell>
        </row>
        <row r="810">
          <cell r="A810" t="str">
            <v>BG</v>
          </cell>
          <cell r="B810" t="str">
            <v>BG_GW_BG024</v>
          </cell>
          <cell r="C810">
            <v>2000</v>
          </cell>
          <cell r="D810" t="str">
            <v>Nitrate</v>
          </cell>
          <cell r="E810" t="str">
            <v>mg/l</v>
          </cell>
          <cell r="F810">
            <v>3</v>
          </cell>
          <cell r="G810">
            <v>20.841999999999999</v>
          </cell>
          <cell r="H810">
            <v>1.625</v>
          </cell>
          <cell r="I810">
            <v>38.700000000000003</v>
          </cell>
          <cell r="K810">
            <v>1.625</v>
          </cell>
          <cell r="L810">
            <v>22.2</v>
          </cell>
        </row>
        <row r="811">
          <cell r="A811" t="str">
            <v>BG</v>
          </cell>
          <cell r="B811" t="str">
            <v>BG_GW_BG024</v>
          </cell>
          <cell r="C811">
            <v>2001</v>
          </cell>
          <cell r="D811" t="str">
            <v>Nitrate</v>
          </cell>
          <cell r="E811" t="str">
            <v>mg/l</v>
          </cell>
          <cell r="F811">
            <v>3</v>
          </cell>
          <cell r="G811">
            <v>19.742000000000001</v>
          </cell>
          <cell r="H811">
            <v>0.72499999999999998</v>
          </cell>
          <cell r="I811">
            <v>31.4</v>
          </cell>
          <cell r="K811">
            <v>0.72499999999999998</v>
          </cell>
          <cell r="L811">
            <v>27.1</v>
          </cell>
        </row>
        <row r="812">
          <cell r="A812" t="str">
            <v>BG</v>
          </cell>
          <cell r="B812" t="str">
            <v>BG_GW_BG024</v>
          </cell>
          <cell r="C812">
            <v>2002</v>
          </cell>
          <cell r="D812" t="str">
            <v>Nitrate</v>
          </cell>
          <cell r="E812" t="str">
            <v>mg/l</v>
          </cell>
          <cell r="F812">
            <v>3</v>
          </cell>
          <cell r="G812">
            <v>18.725000000000001</v>
          </cell>
          <cell r="H812">
            <v>8.1750000000000007</v>
          </cell>
          <cell r="I812">
            <v>28</v>
          </cell>
          <cell r="K812">
            <v>8.1750000000000007</v>
          </cell>
          <cell r="L812">
            <v>20</v>
          </cell>
        </row>
        <row r="813">
          <cell r="A813" t="str">
            <v>BG</v>
          </cell>
          <cell r="B813" t="str">
            <v>BG_GW_BG024</v>
          </cell>
          <cell r="C813">
            <v>2003</v>
          </cell>
          <cell r="D813" t="str">
            <v>Nitrate</v>
          </cell>
          <cell r="E813" t="str">
            <v>mg/l</v>
          </cell>
          <cell r="F813">
            <v>3</v>
          </cell>
          <cell r="G813">
            <v>21.713000000000001</v>
          </cell>
          <cell r="H813">
            <v>10.79</v>
          </cell>
          <cell r="I813">
            <v>32.450000000000003</v>
          </cell>
          <cell r="K813">
            <v>10.79</v>
          </cell>
          <cell r="L813">
            <v>21.9</v>
          </cell>
        </row>
        <row r="814">
          <cell r="A814" t="str">
            <v>BG</v>
          </cell>
          <cell r="B814" t="str">
            <v>BG_GW_BG024</v>
          </cell>
          <cell r="C814">
            <v>2004</v>
          </cell>
          <cell r="D814" t="str">
            <v>Nitrate</v>
          </cell>
          <cell r="E814" t="str">
            <v>mg/l</v>
          </cell>
          <cell r="F814">
            <v>3</v>
          </cell>
          <cell r="G814">
            <v>19.977</v>
          </cell>
          <cell r="H814">
            <v>5.23</v>
          </cell>
          <cell r="I814">
            <v>33.6</v>
          </cell>
          <cell r="K814">
            <v>5.23</v>
          </cell>
          <cell r="L814">
            <v>21.1</v>
          </cell>
        </row>
        <row r="815">
          <cell r="A815" t="str">
            <v>BG</v>
          </cell>
          <cell r="B815" t="str">
            <v>BG_GW_BG024</v>
          </cell>
          <cell r="C815">
            <v>2005</v>
          </cell>
          <cell r="D815" t="str">
            <v>Nitrate</v>
          </cell>
          <cell r="E815" t="str">
            <v>mg/l</v>
          </cell>
          <cell r="F815">
            <v>3</v>
          </cell>
          <cell r="G815">
            <v>19.233000000000001</v>
          </cell>
          <cell r="H815">
            <v>4.3</v>
          </cell>
          <cell r="I815">
            <v>27.5</v>
          </cell>
          <cell r="K815">
            <v>4.3</v>
          </cell>
          <cell r="L815">
            <v>25.9</v>
          </cell>
        </row>
        <row r="816">
          <cell r="A816" t="str">
            <v>BG</v>
          </cell>
          <cell r="B816" t="str">
            <v>BG_GW_BG025</v>
          </cell>
          <cell r="C816">
            <v>1989</v>
          </cell>
          <cell r="D816" t="str">
            <v>Nitrate</v>
          </cell>
          <cell r="E816" t="str">
            <v>mg/l</v>
          </cell>
          <cell r="F816">
            <v>1</v>
          </cell>
          <cell r="G816">
            <v>3.323</v>
          </cell>
          <cell r="H816">
            <v>3.323</v>
          </cell>
          <cell r="I816">
            <v>3.323</v>
          </cell>
          <cell r="K816">
            <v>3.323</v>
          </cell>
          <cell r="L816">
            <v>3.323</v>
          </cell>
        </row>
        <row r="817">
          <cell r="A817" t="str">
            <v>BG</v>
          </cell>
          <cell r="B817" t="str">
            <v>BG_GW_BG025</v>
          </cell>
          <cell r="C817">
            <v>1990</v>
          </cell>
          <cell r="D817" t="str">
            <v>Nitrate</v>
          </cell>
          <cell r="E817" t="str">
            <v>mg/l</v>
          </cell>
          <cell r="F817">
            <v>1</v>
          </cell>
          <cell r="G817">
            <v>11.3</v>
          </cell>
          <cell r="H817">
            <v>11.3</v>
          </cell>
          <cell r="I817">
            <v>11.3</v>
          </cell>
          <cell r="K817">
            <v>11.3</v>
          </cell>
          <cell r="L817">
            <v>11.3</v>
          </cell>
        </row>
        <row r="818">
          <cell r="A818" t="str">
            <v>BG</v>
          </cell>
          <cell r="B818" t="str">
            <v>BG_GW_BG025</v>
          </cell>
          <cell r="C818">
            <v>1991</v>
          </cell>
          <cell r="D818" t="str">
            <v>Nitrate</v>
          </cell>
          <cell r="E818" t="str">
            <v>mg/l</v>
          </cell>
          <cell r="F818">
            <v>1</v>
          </cell>
          <cell r="G818">
            <v>5.2939999999999996</v>
          </cell>
          <cell r="H818">
            <v>5.2939999999999996</v>
          </cell>
          <cell r="I818">
            <v>5.2939999999999996</v>
          </cell>
          <cell r="K818">
            <v>5.2939999999999996</v>
          </cell>
          <cell r="L818">
            <v>5.2939999999999996</v>
          </cell>
        </row>
        <row r="819">
          <cell r="A819" t="str">
            <v>BG</v>
          </cell>
          <cell r="B819" t="str">
            <v>BG_GW_BG025</v>
          </cell>
          <cell r="C819">
            <v>1992</v>
          </cell>
          <cell r="D819" t="str">
            <v>Nitrate</v>
          </cell>
          <cell r="E819" t="str">
            <v>mg/l</v>
          </cell>
          <cell r="F819">
            <v>2</v>
          </cell>
          <cell r="G819">
            <v>13.143000000000001</v>
          </cell>
          <cell r="H819">
            <v>3.4</v>
          </cell>
          <cell r="I819">
            <v>22.885000000000002</v>
          </cell>
          <cell r="K819">
            <v>3.4</v>
          </cell>
          <cell r="L819">
            <v>22.885000000000002</v>
          </cell>
        </row>
        <row r="820">
          <cell r="A820" t="str">
            <v>BG</v>
          </cell>
          <cell r="B820" t="str">
            <v>BG_GW_BG025</v>
          </cell>
          <cell r="C820">
            <v>1993</v>
          </cell>
          <cell r="D820" t="str">
            <v>Nitrate</v>
          </cell>
          <cell r="E820" t="str">
            <v>mg/l</v>
          </cell>
          <cell r="F820">
            <v>1</v>
          </cell>
          <cell r="G820">
            <v>8.5500000000000007</v>
          </cell>
          <cell r="H820">
            <v>8.5500000000000007</v>
          </cell>
          <cell r="I820">
            <v>8.5500000000000007</v>
          </cell>
          <cell r="K820">
            <v>8.5500000000000007</v>
          </cell>
          <cell r="L820">
            <v>8.5500000000000007</v>
          </cell>
        </row>
        <row r="821">
          <cell r="A821" t="str">
            <v>BG</v>
          </cell>
          <cell r="B821" t="str">
            <v>BG_GW_BG025</v>
          </cell>
          <cell r="C821">
            <v>1994</v>
          </cell>
          <cell r="D821" t="str">
            <v>Nitrate</v>
          </cell>
          <cell r="E821" t="str">
            <v>mg/l</v>
          </cell>
          <cell r="F821">
            <v>2</v>
          </cell>
          <cell r="G821">
            <v>2.4</v>
          </cell>
          <cell r="H821">
            <v>0.4</v>
          </cell>
          <cell r="I821">
            <v>4.4000000000000004</v>
          </cell>
          <cell r="K821">
            <v>0.4</v>
          </cell>
          <cell r="L821">
            <v>4.4000000000000004</v>
          </cell>
        </row>
        <row r="822">
          <cell r="A822" t="str">
            <v>BG</v>
          </cell>
          <cell r="B822" t="str">
            <v>BG_GW_BG025</v>
          </cell>
          <cell r="C822">
            <v>1995</v>
          </cell>
          <cell r="D822" t="str">
            <v>Nitrate</v>
          </cell>
          <cell r="E822" t="str">
            <v>mg/l</v>
          </cell>
          <cell r="F822">
            <v>2</v>
          </cell>
          <cell r="G822">
            <v>4.4249999999999998</v>
          </cell>
          <cell r="H822">
            <v>3.21</v>
          </cell>
          <cell r="I822">
            <v>5.64</v>
          </cell>
          <cell r="K822">
            <v>3.21</v>
          </cell>
          <cell r="L822">
            <v>5.64</v>
          </cell>
        </row>
        <row r="823">
          <cell r="A823" t="str">
            <v>BG</v>
          </cell>
          <cell r="B823" t="str">
            <v>BG_GW_BG025</v>
          </cell>
          <cell r="C823">
            <v>1996</v>
          </cell>
          <cell r="D823" t="str">
            <v>Nitrate</v>
          </cell>
          <cell r="E823" t="str">
            <v>mg/l</v>
          </cell>
          <cell r="F823">
            <v>2</v>
          </cell>
          <cell r="G823">
            <v>11.271000000000001</v>
          </cell>
          <cell r="H823">
            <v>3.593</v>
          </cell>
          <cell r="I823">
            <v>18.95</v>
          </cell>
          <cell r="K823">
            <v>3.593</v>
          </cell>
          <cell r="L823">
            <v>18.95</v>
          </cell>
        </row>
        <row r="824">
          <cell r="A824" t="str">
            <v>BG</v>
          </cell>
          <cell r="B824" t="str">
            <v>BG_GW_BG025</v>
          </cell>
          <cell r="C824">
            <v>1997</v>
          </cell>
          <cell r="D824" t="str">
            <v>Nitrate</v>
          </cell>
          <cell r="E824" t="str">
            <v>mg/l</v>
          </cell>
          <cell r="F824">
            <v>2</v>
          </cell>
          <cell r="G824">
            <v>37.109000000000002</v>
          </cell>
          <cell r="H824">
            <v>4.9080000000000004</v>
          </cell>
          <cell r="I824">
            <v>69.31</v>
          </cell>
          <cell r="K824">
            <v>4.9080000000000004</v>
          </cell>
          <cell r="L824">
            <v>69.31</v>
          </cell>
        </row>
        <row r="825">
          <cell r="A825" t="str">
            <v>BG</v>
          </cell>
          <cell r="B825" t="str">
            <v>BG_GW_BG025</v>
          </cell>
          <cell r="C825">
            <v>1998</v>
          </cell>
          <cell r="D825" t="str">
            <v>Nitrate</v>
          </cell>
          <cell r="E825" t="str">
            <v>mg/l</v>
          </cell>
          <cell r="F825">
            <v>2</v>
          </cell>
          <cell r="G825">
            <v>2.9449999999999998</v>
          </cell>
          <cell r="H825">
            <v>2.2679999999999998</v>
          </cell>
          <cell r="I825">
            <v>3.6230000000000002</v>
          </cell>
          <cell r="K825">
            <v>2.2679999999999998</v>
          </cell>
          <cell r="L825">
            <v>3.6230000000000002</v>
          </cell>
        </row>
        <row r="826">
          <cell r="A826" t="str">
            <v>BG</v>
          </cell>
          <cell r="B826" t="str">
            <v>BG_GW_BG025</v>
          </cell>
          <cell r="C826">
            <v>1999</v>
          </cell>
          <cell r="D826" t="str">
            <v>Nitrate</v>
          </cell>
          <cell r="E826" t="str">
            <v>mg/l</v>
          </cell>
          <cell r="F826">
            <v>2</v>
          </cell>
          <cell r="G826">
            <v>5.9160000000000004</v>
          </cell>
          <cell r="H826">
            <v>4.5880000000000001</v>
          </cell>
          <cell r="I826">
            <v>7.2450000000000001</v>
          </cell>
          <cell r="K826">
            <v>4.5880000000000001</v>
          </cell>
          <cell r="L826">
            <v>7.2450000000000001</v>
          </cell>
        </row>
        <row r="827">
          <cell r="A827" t="str">
            <v>BG</v>
          </cell>
          <cell r="B827" t="str">
            <v>BG_GW_BG025</v>
          </cell>
          <cell r="C827">
            <v>2000</v>
          </cell>
          <cell r="D827" t="str">
            <v>Nitrate</v>
          </cell>
          <cell r="E827" t="str">
            <v>mg/l</v>
          </cell>
          <cell r="F827">
            <v>2</v>
          </cell>
          <cell r="G827">
            <v>19.443000000000001</v>
          </cell>
          <cell r="H827">
            <v>7.9470000000000001</v>
          </cell>
          <cell r="I827">
            <v>30.937999999999999</v>
          </cell>
          <cell r="K827">
            <v>7.9470000000000001</v>
          </cell>
          <cell r="L827">
            <v>30.937999999999999</v>
          </cell>
        </row>
        <row r="828">
          <cell r="A828" t="str">
            <v>BG</v>
          </cell>
          <cell r="B828" t="str">
            <v>BG_GW_BG025</v>
          </cell>
          <cell r="C828">
            <v>2001</v>
          </cell>
          <cell r="D828" t="str">
            <v>Nitrate</v>
          </cell>
          <cell r="E828" t="str">
            <v>mg/l</v>
          </cell>
          <cell r="F828">
            <v>2</v>
          </cell>
          <cell r="G828">
            <v>49.997</v>
          </cell>
          <cell r="H828">
            <v>36.046999999999997</v>
          </cell>
          <cell r="I828">
            <v>63.948</v>
          </cell>
          <cell r="K828">
            <v>36.046999999999997</v>
          </cell>
          <cell r="L828">
            <v>63.948</v>
          </cell>
        </row>
        <row r="829">
          <cell r="A829" t="str">
            <v>BG</v>
          </cell>
          <cell r="B829" t="str">
            <v>BG_GW_BG025</v>
          </cell>
          <cell r="C829">
            <v>2002</v>
          </cell>
          <cell r="D829" t="str">
            <v>Nitrate</v>
          </cell>
          <cell r="E829" t="str">
            <v>mg/l</v>
          </cell>
          <cell r="F829">
            <v>2</v>
          </cell>
          <cell r="G829">
            <v>39.927999999999997</v>
          </cell>
          <cell r="H829">
            <v>15.686999999999999</v>
          </cell>
          <cell r="I829">
            <v>64.17</v>
          </cell>
          <cell r="K829">
            <v>15.686999999999999</v>
          </cell>
          <cell r="L829">
            <v>64.17</v>
          </cell>
        </row>
        <row r="830">
          <cell r="A830" t="str">
            <v>BG</v>
          </cell>
          <cell r="B830" t="str">
            <v>BG_GW_BG025</v>
          </cell>
          <cell r="C830">
            <v>2003</v>
          </cell>
          <cell r="D830" t="str">
            <v>Nitrate</v>
          </cell>
          <cell r="E830" t="str">
            <v>mg/l</v>
          </cell>
          <cell r="F830">
            <v>2</v>
          </cell>
          <cell r="G830">
            <v>33.164999999999999</v>
          </cell>
          <cell r="H830">
            <v>29.87</v>
          </cell>
          <cell r="I830">
            <v>36.46</v>
          </cell>
          <cell r="K830">
            <v>29.87</v>
          </cell>
          <cell r="L830">
            <v>36.46</v>
          </cell>
        </row>
        <row r="831">
          <cell r="A831" t="str">
            <v>BG</v>
          </cell>
          <cell r="B831" t="str">
            <v>BG_GW_BG025</v>
          </cell>
          <cell r="C831">
            <v>2004</v>
          </cell>
          <cell r="D831" t="str">
            <v>Nitrate</v>
          </cell>
          <cell r="E831" t="str">
            <v>mg/l</v>
          </cell>
          <cell r="F831">
            <v>2</v>
          </cell>
          <cell r="G831">
            <v>21.242000000000001</v>
          </cell>
          <cell r="H831">
            <v>5.0250000000000004</v>
          </cell>
          <cell r="I831">
            <v>37.46</v>
          </cell>
          <cell r="K831">
            <v>5.0250000000000004</v>
          </cell>
          <cell r="L831">
            <v>37.46</v>
          </cell>
        </row>
        <row r="832">
          <cell r="A832" t="str">
            <v>BG</v>
          </cell>
          <cell r="B832" t="str">
            <v>BG_GW_BG025</v>
          </cell>
          <cell r="C832">
            <v>2005</v>
          </cell>
          <cell r="D832" t="str">
            <v>Nitrate</v>
          </cell>
          <cell r="E832" t="str">
            <v>mg/l</v>
          </cell>
          <cell r="F832">
            <v>2</v>
          </cell>
          <cell r="G832">
            <v>21.094000000000001</v>
          </cell>
          <cell r="H832">
            <v>11.816000000000001</v>
          </cell>
          <cell r="I832">
            <v>30.373000000000001</v>
          </cell>
          <cell r="K832">
            <v>11.816000000000001</v>
          </cell>
          <cell r="L832">
            <v>30.373000000000001</v>
          </cell>
        </row>
        <row r="833">
          <cell r="A833" t="str">
            <v>BG</v>
          </cell>
          <cell r="B833" t="str">
            <v>BG_GW_BG026</v>
          </cell>
          <cell r="C833">
            <v>1989</v>
          </cell>
          <cell r="D833" t="str">
            <v>Nitrate</v>
          </cell>
          <cell r="E833" t="str">
            <v>mg/l</v>
          </cell>
          <cell r="F833">
            <v>1</v>
          </cell>
          <cell r="G833">
            <v>11.739000000000001</v>
          </cell>
          <cell r="H833">
            <v>11.739000000000001</v>
          </cell>
          <cell r="I833">
            <v>11.739000000000001</v>
          </cell>
          <cell r="K833">
            <v>11.739000000000001</v>
          </cell>
          <cell r="L833">
            <v>11.739000000000001</v>
          </cell>
        </row>
        <row r="834">
          <cell r="A834" t="str">
            <v>BG</v>
          </cell>
          <cell r="B834" t="str">
            <v>BG_GW_BG026</v>
          </cell>
          <cell r="C834">
            <v>1990</v>
          </cell>
          <cell r="D834" t="str">
            <v>Nitrate</v>
          </cell>
          <cell r="E834" t="str">
            <v>mg/l</v>
          </cell>
          <cell r="F834">
            <v>1</v>
          </cell>
          <cell r="G834">
            <v>2.6579999999999999</v>
          </cell>
          <cell r="H834">
            <v>2.6579999999999999</v>
          </cell>
          <cell r="I834">
            <v>2.6579999999999999</v>
          </cell>
          <cell r="K834">
            <v>2.6579999999999999</v>
          </cell>
          <cell r="L834">
            <v>2.6579999999999999</v>
          </cell>
        </row>
        <row r="835">
          <cell r="A835" t="str">
            <v>BG</v>
          </cell>
          <cell r="B835" t="str">
            <v>BG_GW_BG026</v>
          </cell>
          <cell r="C835">
            <v>1991</v>
          </cell>
          <cell r="D835" t="str">
            <v>Nitrate</v>
          </cell>
          <cell r="E835" t="str">
            <v>mg/l</v>
          </cell>
          <cell r="F835">
            <v>1</v>
          </cell>
          <cell r="G835">
            <v>19.27</v>
          </cell>
          <cell r="H835">
            <v>19.27</v>
          </cell>
          <cell r="I835">
            <v>19.27</v>
          </cell>
          <cell r="K835">
            <v>19.27</v>
          </cell>
          <cell r="L835">
            <v>19.27</v>
          </cell>
        </row>
        <row r="836">
          <cell r="A836" t="str">
            <v>BG</v>
          </cell>
          <cell r="B836" t="str">
            <v>BG_GW_BG026</v>
          </cell>
          <cell r="C836">
            <v>1992</v>
          </cell>
          <cell r="D836" t="str">
            <v>Nitrate</v>
          </cell>
          <cell r="E836" t="str">
            <v>mg/l</v>
          </cell>
          <cell r="F836">
            <v>1</v>
          </cell>
          <cell r="G836">
            <v>5.5369999999999999</v>
          </cell>
          <cell r="H836">
            <v>5.5369999999999999</v>
          </cell>
          <cell r="I836">
            <v>5.5369999999999999</v>
          </cell>
          <cell r="K836">
            <v>5.5369999999999999</v>
          </cell>
          <cell r="L836">
            <v>5.5369999999999999</v>
          </cell>
        </row>
        <row r="837">
          <cell r="A837" t="str">
            <v>BG</v>
          </cell>
          <cell r="B837" t="str">
            <v>BG_GW_BG026</v>
          </cell>
          <cell r="C837">
            <v>1993</v>
          </cell>
          <cell r="D837" t="str">
            <v>Nitrate</v>
          </cell>
          <cell r="E837" t="str">
            <v>mg/l</v>
          </cell>
          <cell r="F837">
            <v>1</v>
          </cell>
          <cell r="G837">
            <v>24.145</v>
          </cell>
          <cell r="H837">
            <v>24.145</v>
          </cell>
          <cell r="I837">
            <v>24.145</v>
          </cell>
          <cell r="K837">
            <v>24.145</v>
          </cell>
          <cell r="L837">
            <v>24.145</v>
          </cell>
        </row>
        <row r="838">
          <cell r="A838" t="str">
            <v>BG</v>
          </cell>
          <cell r="B838" t="str">
            <v>BG_GW_BG026</v>
          </cell>
          <cell r="C838">
            <v>1994</v>
          </cell>
          <cell r="D838" t="str">
            <v>Nitrate</v>
          </cell>
          <cell r="E838" t="str">
            <v>mg/l</v>
          </cell>
          <cell r="F838">
            <v>1</v>
          </cell>
          <cell r="G838">
            <v>36.35</v>
          </cell>
          <cell r="H838">
            <v>36.35</v>
          </cell>
          <cell r="I838">
            <v>36.35</v>
          </cell>
          <cell r="K838">
            <v>36.35</v>
          </cell>
          <cell r="L838">
            <v>36.35</v>
          </cell>
        </row>
        <row r="839">
          <cell r="A839" t="str">
            <v>BG</v>
          </cell>
          <cell r="B839" t="str">
            <v>BG_GW_BG026</v>
          </cell>
          <cell r="C839">
            <v>1995</v>
          </cell>
          <cell r="D839" t="str">
            <v>Nitrate</v>
          </cell>
          <cell r="E839" t="str">
            <v>mg/l</v>
          </cell>
          <cell r="F839">
            <v>1</v>
          </cell>
          <cell r="G839">
            <v>54.2</v>
          </cell>
          <cell r="H839">
            <v>54.2</v>
          </cell>
          <cell r="I839">
            <v>54.2</v>
          </cell>
          <cell r="K839">
            <v>54.2</v>
          </cell>
          <cell r="L839">
            <v>54.2</v>
          </cell>
        </row>
        <row r="840">
          <cell r="A840" t="str">
            <v>BG</v>
          </cell>
          <cell r="B840" t="str">
            <v>BG_GW_BG026</v>
          </cell>
          <cell r="C840">
            <v>1996</v>
          </cell>
          <cell r="D840" t="str">
            <v>Nitrate</v>
          </cell>
          <cell r="E840" t="str">
            <v>mg/l</v>
          </cell>
          <cell r="F840">
            <v>1</v>
          </cell>
          <cell r="G840">
            <v>2.1</v>
          </cell>
          <cell r="H840">
            <v>2.1</v>
          </cell>
          <cell r="I840">
            <v>2.1</v>
          </cell>
          <cell r="K840">
            <v>2.1</v>
          </cell>
          <cell r="L840">
            <v>2.1</v>
          </cell>
        </row>
        <row r="841">
          <cell r="A841" t="str">
            <v>BG</v>
          </cell>
          <cell r="B841" t="str">
            <v>BG_GW_BG026</v>
          </cell>
          <cell r="C841">
            <v>1997</v>
          </cell>
          <cell r="D841" t="str">
            <v>Nitrate</v>
          </cell>
          <cell r="E841" t="str">
            <v>mg/l</v>
          </cell>
          <cell r="F841">
            <v>1</v>
          </cell>
          <cell r="G841">
            <v>17.7</v>
          </cell>
          <cell r="H841">
            <v>17.7</v>
          </cell>
          <cell r="I841">
            <v>17.7</v>
          </cell>
          <cell r="K841">
            <v>17.7</v>
          </cell>
          <cell r="L841">
            <v>17.7</v>
          </cell>
        </row>
        <row r="842">
          <cell r="A842" t="str">
            <v>BG</v>
          </cell>
          <cell r="B842" t="str">
            <v>BG_GW_BG026</v>
          </cell>
          <cell r="C842">
            <v>1998</v>
          </cell>
          <cell r="D842" t="str">
            <v>Nitrate</v>
          </cell>
          <cell r="E842" t="str">
            <v>mg/l</v>
          </cell>
          <cell r="F842">
            <v>1</v>
          </cell>
          <cell r="G842">
            <v>21.7</v>
          </cell>
          <cell r="H842">
            <v>21.7</v>
          </cell>
          <cell r="I842">
            <v>21.7</v>
          </cell>
          <cell r="K842">
            <v>21.7</v>
          </cell>
          <cell r="L842">
            <v>21.7</v>
          </cell>
        </row>
        <row r="843">
          <cell r="A843" t="str">
            <v>BG</v>
          </cell>
          <cell r="B843" t="str">
            <v>BG_GW_BG026</v>
          </cell>
          <cell r="C843">
            <v>1999</v>
          </cell>
          <cell r="D843" t="str">
            <v>Nitrate</v>
          </cell>
          <cell r="E843" t="str">
            <v>mg/l</v>
          </cell>
          <cell r="F843">
            <v>1</v>
          </cell>
          <cell r="G843">
            <v>26</v>
          </cell>
          <cell r="H843">
            <v>26</v>
          </cell>
          <cell r="I843">
            <v>26</v>
          </cell>
          <cell r="K843">
            <v>26</v>
          </cell>
          <cell r="L843">
            <v>26</v>
          </cell>
        </row>
        <row r="844">
          <cell r="A844" t="str">
            <v>BG</v>
          </cell>
          <cell r="B844" t="str">
            <v>BG_GW_BG026</v>
          </cell>
          <cell r="C844">
            <v>2000</v>
          </cell>
          <cell r="D844" t="str">
            <v>Nitrate</v>
          </cell>
          <cell r="E844" t="str">
            <v>mg/l</v>
          </cell>
          <cell r="F844">
            <v>1</v>
          </cell>
          <cell r="G844">
            <v>5.55</v>
          </cell>
          <cell r="H844">
            <v>5.55</v>
          </cell>
          <cell r="I844">
            <v>5.55</v>
          </cell>
          <cell r="K844">
            <v>5.55</v>
          </cell>
          <cell r="L844">
            <v>5.55</v>
          </cell>
        </row>
        <row r="845">
          <cell r="A845" t="str">
            <v>BG</v>
          </cell>
          <cell r="B845" t="str">
            <v>BG_GW_BG026</v>
          </cell>
          <cell r="C845">
            <v>2001</v>
          </cell>
          <cell r="D845" t="str">
            <v>Nitrate</v>
          </cell>
          <cell r="E845" t="str">
            <v>mg/l</v>
          </cell>
          <cell r="F845">
            <v>1</v>
          </cell>
          <cell r="G845">
            <v>41.1</v>
          </cell>
          <cell r="H845">
            <v>41.1</v>
          </cell>
          <cell r="I845">
            <v>41.1</v>
          </cell>
          <cell r="K845">
            <v>41.1</v>
          </cell>
          <cell r="L845">
            <v>41.1</v>
          </cell>
        </row>
        <row r="846">
          <cell r="A846" t="str">
            <v>BG</v>
          </cell>
          <cell r="B846" t="str">
            <v>BG_GW_BG026</v>
          </cell>
          <cell r="C846">
            <v>2002</v>
          </cell>
          <cell r="D846" t="str">
            <v>Nitrate</v>
          </cell>
          <cell r="E846" t="str">
            <v>mg/l</v>
          </cell>
          <cell r="F846">
            <v>1</v>
          </cell>
          <cell r="G846">
            <v>54.75</v>
          </cell>
          <cell r="H846">
            <v>54.75</v>
          </cell>
          <cell r="I846">
            <v>54.75</v>
          </cell>
          <cell r="K846">
            <v>54.75</v>
          </cell>
          <cell r="L846">
            <v>54.75</v>
          </cell>
        </row>
        <row r="847">
          <cell r="A847" t="str">
            <v>BG</v>
          </cell>
          <cell r="B847" t="str">
            <v>BG_GW_BG026</v>
          </cell>
          <cell r="C847">
            <v>2003</v>
          </cell>
          <cell r="D847" t="str">
            <v>Nitrate</v>
          </cell>
          <cell r="E847" t="str">
            <v>mg/l</v>
          </cell>
          <cell r="F847">
            <v>1</v>
          </cell>
          <cell r="G847">
            <v>32.6</v>
          </cell>
          <cell r="H847">
            <v>32.6</v>
          </cell>
          <cell r="I847">
            <v>32.6</v>
          </cell>
          <cell r="K847">
            <v>32.6</v>
          </cell>
          <cell r="L847">
            <v>32.6</v>
          </cell>
        </row>
        <row r="848">
          <cell r="A848" t="str">
            <v>BG</v>
          </cell>
          <cell r="B848" t="str">
            <v>BG_GW_BG026</v>
          </cell>
          <cell r="C848">
            <v>2004</v>
          </cell>
          <cell r="D848" t="str">
            <v>Nitrate</v>
          </cell>
          <cell r="E848" t="str">
            <v>mg/l</v>
          </cell>
          <cell r="F848">
            <v>1</v>
          </cell>
          <cell r="G848">
            <v>13.3</v>
          </cell>
          <cell r="H848">
            <v>13.3</v>
          </cell>
          <cell r="I848">
            <v>13.3</v>
          </cell>
          <cell r="K848">
            <v>13.3</v>
          </cell>
          <cell r="L848">
            <v>13.3</v>
          </cell>
        </row>
        <row r="849">
          <cell r="A849" t="str">
            <v>BG</v>
          </cell>
          <cell r="B849" t="str">
            <v>BG_GW_BG026</v>
          </cell>
          <cell r="C849">
            <v>2005</v>
          </cell>
          <cell r="D849" t="str">
            <v>Nitrate</v>
          </cell>
          <cell r="E849" t="str">
            <v>mg/l</v>
          </cell>
          <cell r="F849">
            <v>1</v>
          </cell>
          <cell r="G849">
            <v>18.2</v>
          </cell>
          <cell r="H849">
            <v>18.2</v>
          </cell>
          <cell r="I849">
            <v>18.2</v>
          </cell>
          <cell r="K849">
            <v>18.2</v>
          </cell>
          <cell r="L849">
            <v>18.2</v>
          </cell>
        </row>
        <row r="850">
          <cell r="A850" t="str">
            <v>BG</v>
          </cell>
          <cell r="B850" t="str">
            <v>BG_GW_BG032</v>
          </cell>
          <cell r="C850">
            <v>2004</v>
          </cell>
          <cell r="D850" t="str">
            <v>Nitrate</v>
          </cell>
          <cell r="E850" t="str">
            <v>mg/l</v>
          </cell>
          <cell r="F850">
            <v>1</v>
          </cell>
          <cell r="G850">
            <v>48.631999999999998</v>
          </cell>
          <cell r="H850">
            <v>48.631999999999998</v>
          </cell>
          <cell r="I850">
            <v>48.631999999999998</v>
          </cell>
          <cell r="K850">
            <v>48.631999999999998</v>
          </cell>
          <cell r="L850">
            <v>48.631999999999998</v>
          </cell>
        </row>
        <row r="851">
          <cell r="A851" t="str">
            <v>BG</v>
          </cell>
          <cell r="B851" t="str">
            <v>BG_GW_BG032</v>
          </cell>
          <cell r="C851">
            <v>2005</v>
          </cell>
          <cell r="D851" t="str">
            <v>Nitrate</v>
          </cell>
          <cell r="E851" t="str">
            <v>mg/l</v>
          </cell>
          <cell r="F851">
            <v>1</v>
          </cell>
          <cell r="G851">
            <v>49.268000000000001</v>
          </cell>
          <cell r="H851">
            <v>49.268000000000001</v>
          </cell>
          <cell r="I851">
            <v>49.268000000000001</v>
          </cell>
          <cell r="K851">
            <v>49.268000000000001</v>
          </cell>
          <cell r="L851">
            <v>49.268000000000001</v>
          </cell>
        </row>
        <row r="852">
          <cell r="A852" t="str">
            <v>BG</v>
          </cell>
          <cell r="B852" t="str">
            <v>BG_GW_BG034</v>
          </cell>
          <cell r="C852">
            <v>2004</v>
          </cell>
          <cell r="D852" t="str">
            <v>Nitrate</v>
          </cell>
          <cell r="E852" t="str">
            <v>mg/l</v>
          </cell>
          <cell r="F852">
            <v>2</v>
          </cell>
          <cell r="G852">
            <v>14.824999999999999</v>
          </cell>
          <cell r="H852">
            <v>11.337999999999999</v>
          </cell>
          <cell r="I852">
            <v>18.312999999999999</v>
          </cell>
          <cell r="K852">
            <v>11.337999999999999</v>
          </cell>
          <cell r="L852">
            <v>18.312999999999999</v>
          </cell>
        </row>
        <row r="853">
          <cell r="A853" t="str">
            <v>BG</v>
          </cell>
          <cell r="B853" t="str">
            <v>BG_GW_BG034</v>
          </cell>
          <cell r="C853">
            <v>2005</v>
          </cell>
          <cell r="D853" t="str">
            <v>Nitrate</v>
          </cell>
          <cell r="E853" t="str">
            <v>mg/l</v>
          </cell>
          <cell r="F853">
            <v>2</v>
          </cell>
          <cell r="G853">
            <v>15.215</v>
          </cell>
          <cell r="H853">
            <v>7.6349999999999998</v>
          </cell>
          <cell r="I853">
            <v>22.795000000000002</v>
          </cell>
          <cell r="K853">
            <v>7.6349999999999998</v>
          </cell>
          <cell r="L853">
            <v>22.795000000000002</v>
          </cell>
        </row>
        <row r="854">
          <cell r="A854" t="str">
            <v>BG</v>
          </cell>
          <cell r="B854" t="str">
            <v>BG_GW_BG035</v>
          </cell>
          <cell r="C854">
            <v>2004</v>
          </cell>
          <cell r="D854" t="str">
            <v>Nitrate</v>
          </cell>
          <cell r="E854" t="str">
            <v>mg/l</v>
          </cell>
          <cell r="F854">
            <v>2</v>
          </cell>
          <cell r="G854">
            <v>17.192</v>
          </cell>
          <cell r="H854">
            <v>2.4849999999999999</v>
          </cell>
          <cell r="I854">
            <v>31.9</v>
          </cell>
          <cell r="K854">
            <v>2.4849999999999999</v>
          </cell>
          <cell r="L854">
            <v>31.9</v>
          </cell>
        </row>
        <row r="855">
          <cell r="A855" t="str">
            <v>BG</v>
          </cell>
          <cell r="B855" t="str">
            <v>BG_GW_BG035</v>
          </cell>
          <cell r="C855">
            <v>2005</v>
          </cell>
          <cell r="D855" t="str">
            <v>Nitrate</v>
          </cell>
          <cell r="E855" t="str">
            <v>mg/l</v>
          </cell>
          <cell r="F855">
            <v>2</v>
          </cell>
          <cell r="G855">
            <v>15.722</v>
          </cell>
          <cell r="H855">
            <v>5.3579999999999997</v>
          </cell>
          <cell r="I855">
            <v>26.087</v>
          </cell>
          <cell r="K855">
            <v>5.3579999999999997</v>
          </cell>
          <cell r="L855">
            <v>26.087</v>
          </cell>
        </row>
        <row r="856">
          <cell r="A856" t="str">
            <v>BG</v>
          </cell>
          <cell r="B856" t="str">
            <v>BG_GW_BG036</v>
          </cell>
          <cell r="C856">
            <v>1998</v>
          </cell>
          <cell r="D856" t="str">
            <v>Nitrate</v>
          </cell>
          <cell r="E856" t="str">
            <v>mg/l</v>
          </cell>
          <cell r="F856">
            <v>4</v>
          </cell>
          <cell r="G856">
            <v>0.53</v>
          </cell>
          <cell r="H856">
            <v>0.14000000000000001</v>
          </cell>
          <cell r="I856">
            <v>1.0569999999999999</v>
          </cell>
          <cell r="K856">
            <v>0.14000000000000001</v>
          </cell>
          <cell r="L856">
            <v>0.72</v>
          </cell>
        </row>
        <row r="857">
          <cell r="A857" t="str">
            <v>BG</v>
          </cell>
          <cell r="B857" t="str">
            <v>BG_GW_BG036</v>
          </cell>
          <cell r="C857">
            <v>1999</v>
          </cell>
          <cell r="D857" t="str">
            <v>Nitrate</v>
          </cell>
          <cell r="E857" t="str">
            <v>mg/l</v>
          </cell>
          <cell r="F857">
            <v>5</v>
          </cell>
          <cell r="G857">
            <v>8.4459999999999997</v>
          </cell>
          <cell r="H857">
            <v>5.2999999999999999E-2</v>
          </cell>
          <cell r="I857">
            <v>18.11</v>
          </cell>
          <cell r="K857">
            <v>5.2999999999999999E-2</v>
          </cell>
          <cell r="L857">
            <v>14.515000000000001</v>
          </cell>
        </row>
        <row r="858">
          <cell r="A858" t="str">
            <v>BG</v>
          </cell>
          <cell r="B858" t="str">
            <v>BG_GW_BG036</v>
          </cell>
          <cell r="C858">
            <v>2000</v>
          </cell>
          <cell r="D858" t="str">
            <v>Nitrate</v>
          </cell>
          <cell r="E858" t="str">
            <v>mg/l</v>
          </cell>
          <cell r="F858">
            <v>5</v>
          </cell>
          <cell r="G858">
            <v>27.312000000000001</v>
          </cell>
          <cell r="H858">
            <v>0.72</v>
          </cell>
          <cell r="I858">
            <v>107.11</v>
          </cell>
          <cell r="K858">
            <v>0.72</v>
          </cell>
          <cell r="L858">
            <v>13.618</v>
          </cell>
        </row>
        <row r="859">
          <cell r="A859" t="str">
            <v>BG</v>
          </cell>
          <cell r="B859" t="str">
            <v>BG_GW_BG036</v>
          </cell>
          <cell r="C859">
            <v>2001</v>
          </cell>
          <cell r="D859" t="str">
            <v>Nitrate</v>
          </cell>
          <cell r="E859" t="str">
            <v>mg/l</v>
          </cell>
          <cell r="F859">
            <v>4</v>
          </cell>
          <cell r="G859">
            <v>13.765000000000001</v>
          </cell>
          <cell r="H859">
            <v>0.58599999999999997</v>
          </cell>
          <cell r="I859">
            <v>51.557000000000002</v>
          </cell>
          <cell r="K859">
            <v>0.58599999999999997</v>
          </cell>
          <cell r="L859">
            <v>2.3029999999999999</v>
          </cell>
        </row>
        <row r="860">
          <cell r="A860" t="str">
            <v>BG</v>
          </cell>
          <cell r="B860" t="str">
            <v>BG_GW_BG036</v>
          </cell>
          <cell r="C860">
            <v>2002</v>
          </cell>
          <cell r="D860" t="str">
            <v>Nitrate</v>
          </cell>
          <cell r="E860" t="str">
            <v>mg/l</v>
          </cell>
          <cell r="F860">
            <v>4</v>
          </cell>
          <cell r="G860">
            <v>8.6210000000000004</v>
          </cell>
          <cell r="H860">
            <v>0.246</v>
          </cell>
          <cell r="I860">
            <v>28.681999999999999</v>
          </cell>
          <cell r="K860">
            <v>0.246</v>
          </cell>
          <cell r="L860">
            <v>3.9870000000000001</v>
          </cell>
        </row>
        <row r="861">
          <cell r="A861" t="str">
            <v>BG</v>
          </cell>
          <cell r="B861" t="str">
            <v>BG_GW_BG036</v>
          </cell>
          <cell r="C861">
            <v>2003</v>
          </cell>
          <cell r="D861" t="str">
            <v>Nitrate</v>
          </cell>
          <cell r="E861" t="str">
            <v>mg/l</v>
          </cell>
          <cell r="F861">
            <v>4</v>
          </cell>
          <cell r="G861">
            <v>8.1839999999999993</v>
          </cell>
          <cell r="H861">
            <v>0.32100000000000001</v>
          </cell>
          <cell r="I861">
            <v>29.675000000000001</v>
          </cell>
          <cell r="K861">
            <v>0.32100000000000001</v>
          </cell>
          <cell r="L861">
            <v>1.9730000000000001</v>
          </cell>
        </row>
        <row r="862">
          <cell r="A862" t="str">
            <v>BG</v>
          </cell>
          <cell r="B862" t="str">
            <v>BG_GW_BG036</v>
          </cell>
          <cell r="C862">
            <v>2004</v>
          </cell>
          <cell r="D862" t="str">
            <v>Nitrate</v>
          </cell>
          <cell r="E862" t="str">
            <v>mg/l</v>
          </cell>
          <cell r="F862">
            <v>4</v>
          </cell>
          <cell r="G862">
            <v>17.582000000000001</v>
          </cell>
          <cell r="H862">
            <v>0.70899999999999996</v>
          </cell>
          <cell r="I862">
            <v>64.183000000000007</v>
          </cell>
          <cell r="K862">
            <v>0.70899999999999996</v>
          </cell>
          <cell r="L862">
            <v>4.3739999999999997</v>
          </cell>
        </row>
        <row r="863">
          <cell r="A863" t="str">
            <v>BG</v>
          </cell>
          <cell r="B863" t="str">
            <v>BG_GW_BG036</v>
          </cell>
          <cell r="C863">
            <v>2005</v>
          </cell>
          <cell r="D863" t="str">
            <v>Nitrate</v>
          </cell>
          <cell r="E863" t="str">
            <v>mg/l</v>
          </cell>
          <cell r="F863">
            <v>3</v>
          </cell>
          <cell r="G863">
            <v>30.163</v>
          </cell>
          <cell r="H863">
            <v>1.6879999999999999</v>
          </cell>
          <cell r="I863">
            <v>69.081999999999994</v>
          </cell>
          <cell r="K863">
            <v>1.6879999999999999</v>
          </cell>
          <cell r="L863">
            <v>19.72</v>
          </cell>
        </row>
        <row r="864">
          <cell r="A864" t="str">
            <v>BG</v>
          </cell>
          <cell r="B864" t="str">
            <v>BG_GW_BG038</v>
          </cell>
          <cell r="C864">
            <v>2004</v>
          </cell>
          <cell r="D864" t="str">
            <v>Nitrate</v>
          </cell>
          <cell r="E864" t="str">
            <v>mg/l</v>
          </cell>
          <cell r="F864">
            <v>1</v>
          </cell>
          <cell r="G864">
            <v>28.282</v>
          </cell>
          <cell r="H864">
            <v>28.282</v>
          </cell>
          <cell r="I864">
            <v>28.282</v>
          </cell>
          <cell r="K864">
            <v>28.282</v>
          </cell>
          <cell r="L864">
            <v>28.282</v>
          </cell>
        </row>
        <row r="865">
          <cell r="A865" t="str">
            <v>BG</v>
          </cell>
          <cell r="B865" t="str">
            <v>BG_GW_BG038</v>
          </cell>
          <cell r="C865">
            <v>2005</v>
          </cell>
          <cell r="D865" t="str">
            <v>Nitrate</v>
          </cell>
          <cell r="E865" t="str">
            <v>mg/l</v>
          </cell>
          <cell r="F865">
            <v>1</v>
          </cell>
          <cell r="G865">
            <v>32.991999999999997</v>
          </cell>
          <cell r="H865">
            <v>32.991999999999997</v>
          </cell>
          <cell r="I865">
            <v>32.991999999999997</v>
          </cell>
          <cell r="K865">
            <v>32.991999999999997</v>
          </cell>
          <cell r="L865">
            <v>32.991999999999997</v>
          </cell>
        </row>
        <row r="866">
          <cell r="A866" t="str">
            <v>BG</v>
          </cell>
          <cell r="B866" t="str">
            <v>BG_GW_BG039</v>
          </cell>
          <cell r="C866">
            <v>1989</v>
          </cell>
          <cell r="D866" t="str">
            <v>Nitrate</v>
          </cell>
          <cell r="E866" t="str">
            <v>mg/l</v>
          </cell>
          <cell r="F866">
            <v>1</v>
          </cell>
          <cell r="G866">
            <v>29.414999999999999</v>
          </cell>
          <cell r="H866">
            <v>29.414999999999999</v>
          </cell>
          <cell r="I866">
            <v>29.414999999999999</v>
          </cell>
          <cell r="K866">
            <v>29.414999999999999</v>
          </cell>
          <cell r="L866">
            <v>29.414999999999999</v>
          </cell>
        </row>
        <row r="867">
          <cell r="A867" t="str">
            <v>BG</v>
          </cell>
          <cell r="B867" t="str">
            <v>BG_GW_BG039</v>
          </cell>
          <cell r="C867">
            <v>1990</v>
          </cell>
          <cell r="D867" t="str">
            <v>Nitrate</v>
          </cell>
          <cell r="E867" t="str">
            <v>mg/l</v>
          </cell>
          <cell r="F867">
            <v>1</v>
          </cell>
          <cell r="G867">
            <v>26.315000000000001</v>
          </cell>
          <cell r="H867">
            <v>26.315000000000001</v>
          </cell>
          <cell r="I867">
            <v>26.315000000000001</v>
          </cell>
          <cell r="K867">
            <v>26.315000000000001</v>
          </cell>
          <cell r="L867">
            <v>26.315000000000001</v>
          </cell>
        </row>
        <row r="868">
          <cell r="A868" t="str">
            <v>BG</v>
          </cell>
          <cell r="B868" t="str">
            <v>BG_GW_BG039</v>
          </cell>
          <cell r="C868">
            <v>1991</v>
          </cell>
          <cell r="D868" t="str">
            <v>Nitrate</v>
          </cell>
          <cell r="E868" t="str">
            <v>mg/l</v>
          </cell>
          <cell r="F868">
            <v>1</v>
          </cell>
          <cell r="G868">
            <v>17.609000000000002</v>
          </cell>
          <cell r="H868">
            <v>17.609000000000002</v>
          </cell>
          <cell r="I868">
            <v>17.609000000000002</v>
          </cell>
          <cell r="K868">
            <v>17.609000000000002</v>
          </cell>
          <cell r="L868">
            <v>17.609000000000002</v>
          </cell>
        </row>
        <row r="869">
          <cell r="A869" t="str">
            <v>BG</v>
          </cell>
          <cell r="B869" t="str">
            <v>BG_GW_BG039</v>
          </cell>
          <cell r="C869">
            <v>1992</v>
          </cell>
          <cell r="D869" t="str">
            <v>Nitrate</v>
          </cell>
          <cell r="E869" t="str">
            <v>mg/l</v>
          </cell>
          <cell r="F869">
            <v>2</v>
          </cell>
          <cell r="G869">
            <v>21.052</v>
          </cell>
          <cell r="H869">
            <v>15.59</v>
          </cell>
          <cell r="I869">
            <v>26.515000000000001</v>
          </cell>
          <cell r="K869">
            <v>15.59</v>
          </cell>
          <cell r="L869">
            <v>26.515000000000001</v>
          </cell>
        </row>
        <row r="870">
          <cell r="A870" t="str">
            <v>BG</v>
          </cell>
          <cell r="B870" t="str">
            <v>BG_GW_BG039</v>
          </cell>
          <cell r="C870">
            <v>1993</v>
          </cell>
          <cell r="D870" t="str">
            <v>Nitrate</v>
          </cell>
          <cell r="E870" t="str">
            <v>mg/l</v>
          </cell>
          <cell r="F870">
            <v>5</v>
          </cell>
          <cell r="G870">
            <v>14.169</v>
          </cell>
          <cell r="H870">
            <v>0.66500000000000004</v>
          </cell>
          <cell r="I870">
            <v>24.632999999999999</v>
          </cell>
          <cell r="K870">
            <v>0.66500000000000004</v>
          </cell>
          <cell r="L870">
            <v>20.2</v>
          </cell>
        </row>
        <row r="871">
          <cell r="A871" t="str">
            <v>BG</v>
          </cell>
          <cell r="B871" t="str">
            <v>BG_GW_BG039</v>
          </cell>
          <cell r="C871">
            <v>1994</v>
          </cell>
          <cell r="D871" t="str">
            <v>Nitrate</v>
          </cell>
          <cell r="E871" t="str">
            <v>mg/l</v>
          </cell>
          <cell r="F871">
            <v>3</v>
          </cell>
          <cell r="G871">
            <v>8.2249999999999996</v>
          </cell>
          <cell r="H871">
            <v>0.82</v>
          </cell>
          <cell r="I871">
            <v>22.305</v>
          </cell>
          <cell r="K871">
            <v>0.82</v>
          </cell>
          <cell r="L871">
            <v>1.55</v>
          </cell>
        </row>
        <row r="872">
          <cell r="A872" t="str">
            <v>BG</v>
          </cell>
          <cell r="B872" t="str">
            <v>BG_GW_BG039</v>
          </cell>
          <cell r="C872">
            <v>1995</v>
          </cell>
          <cell r="D872" t="str">
            <v>Nitrate</v>
          </cell>
          <cell r="E872" t="str">
            <v>mg/l</v>
          </cell>
          <cell r="F872">
            <v>3</v>
          </cell>
          <cell r="G872">
            <v>8.3450000000000006</v>
          </cell>
          <cell r="H872">
            <v>1.02</v>
          </cell>
          <cell r="I872">
            <v>22.155000000000001</v>
          </cell>
          <cell r="K872">
            <v>1.02</v>
          </cell>
          <cell r="L872">
            <v>1.86</v>
          </cell>
        </row>
        <row r="873">
          <cell r="A873" t="str">
            <v>BG</v>
          </cell>
          <cell r="B873" t="str">
            <v>BG_GW_BG039</v>
          </cell>
          <cell r="C873">
            <v>1996</v>
          </cell>
          <cell r="D873" t="str">
            <v>Nitrate</v>
          </cell>
          <cell r="E873" t="str">
            <v>mg/l</v>
          </cell>
          <cell r="F873">
            <v>5</v>
          </cell>
          <cell r="G873">
            <v>12.114000000000001</v>
          </cell>
          <cell r="H873">
            <v>5.0599999999999996</v>
          </cell>
          <cell r="I873">
            <v>26.055</v>
          </cell>
          <cell r="K873">
            <v>5.0599999999999996</v>
          </cell>
          <cell r="L873">
            <v>11.567</v>
          </cell>
        </row>
        <row r="874">
          <cell r="A874" t="str">
            <v>BG</v>
          </cell>
          <cell r="B874" t="str">
            <v>BG_GW_BG039</v>
          </cell>
          <cell r="C874">
            <v>1997</v>
          </cell>
          <cell r="D874" t="str">
            <v>Nitrate</v>
          </cell>
          <cell r="E874" t="str">
            <v>mg/l</v>
          </cell>
          <cell r="F874">
            <v>5</v>
          </cell>
          <cell r="G874">
            <v>45.143999999999998</v>
          </cell>
          <cell r="H874">
            <v>7.16</v>
          </cell>
          <cell r="I874">
            <v>81.93</v>
          </cell>
          <cell r="K874">
            <v>7.16</v>
          </cell>
          <cell r="L874">
            <v>79.88</v>
          </cell>
        </row>
        <row r="875">
          <cell r="A875" t="str">
            <v>BG</v>
          </cell>
          <cell r="B875" t="str">
            <v>BG_GW_BG039</v>
          </cell>
          <cell r="C875">
            <v>1998</v>
          </cell>
          <cell r="D875" t="str">
            <v>Nitrate</v>
          </cell>
          <cell r="E875" t="str">
            <v>mg/l</v>
          </cell>
          <cell r="F875">
            <v>5</v>
          </cell>
          <cell r="G875">
            <v>52.26</v>
          </cell>
          <cell r="H875">
            <v>0.32</v>
          </cell>
          <cell r="I875">
            <v>183.3</v>
          </cell>
          <cell r="K875">
            <v>0.32</v>
          </cell>
          <cell r="L875">
            <v>60.933</v>
          </cell>
        </row>
        <row r="876">
          <cell r="A876" t="str">
            <v>BG</v>
          </cell>
          <cell r="B876" t="str">
            <v>BG_GW_BG039</v>
          </cell>
          <cell r="C876">
            <v>1999</v>
          </cell>
          <cell r="D876" t="str">
            <v>Nitrate</v>
          </cell>
          <cell r="E876" t="str">
            <v>mg/l</v>
          </cell>
          <cell r="F876">
            <v>6</v>
          </cell>
          <cell r="G876">
            <v>37.478999999999999</v>
          </cell>
          <cell r="H876">
            <v>6.42</v>
          </cell>
          <cell r="I876">
            <v>56.79</v>
          </cell>
          <cell r="K876">
            <v>10.68</v>
          </cell>
          <cell r="L876">
            <v>51.984999999999999</v>
          </cell>
        </row>
        <row r="877">
          <cell r="A877" t="str">
            <v>BG</v>
          </cell>
          <cell r="B877" t="str">
            <v>BG_GW_BG039</v>
          </cell>
          <cell r="C877">
            <v>2000</v>
          </cell>
          <cell r="D877" t="str">
            <v>Nitrate</v>
          </cell>
          <cell r="E877" t="str">
            <v>mg/l</v>
          </cell>
          <cell r="F877">
            <v>6</v>
          </cell>
          <cell r="G877">
            <v>40.344999999999999</v>
          </cell>
          <cell r="H877">
            <v>5.4249999999999998</v>
          </cell>
          <cell r="I877">
            <v>103.875</v>
          </cell>
          <cell r="K877">
            <v>10.669</v>
          </cell>
          <cell r="L877">
            <v>77.599999999999994</v>
          </cell>
        </row>
        <row r="878">
          <cell r="A878" t="str">
            <v>BG</v>
          </cell>
          <cell r="B878" t="str">
            <v>BG_GW_BG039</v>
          </cell>
          <cell r="C878">
            <v>2001</v>
          </cell>
          <cell r="D878" t="str">
            <v>Nitrate</v>
          </cell>
          <cell r="E878" t="str">
            <v>mg/l</v>
          </cell>
          <cell r="F878">
            <v>5</v>
          </cell>
          <cell r="G878">
            <v>60.468000000000004</v>
          </cell>
          <cell r="H878">
            <v>12.065</v>
          </cell>
          <cell r="I878">
            <v>153.35</v>
          </cell>
          <cell r="K878">
            <v>12.065</v>
          </cell>
          <cell r="L878">
            <v>65.474999999999994</v>
          </cell>
        </row>
        <row r="879">
          <cell r="A879" t="str">
            <v>BG</v>
          </cell>
          <cell r="B879" t="str">
            <v>BG_GW_BG039</v>
          </cell>
          <cell r="C879">
            <v>2002</v>
          </cell>
          <cell r="D879" t="str">
            <v>Nitrate</v>
          </cell>
          <cell r="E879" t="str">
            <v>mg/l</v>
          </cell>
          <cell r="F879">
            <v>5</v>
          </cell>
          <cell r="G879">
            <v>30.146000000000001</v>
          </cell>
          <cell r="H879">
            <v>9.1910000000000007</v>
          </cell>
          <cell r="I879">
            <v>52.65</v>
          </cell>
          <cell r="K879">
            <v>9.1910000000000007</v>
          </cell>
          <cell r="L879">
            <v>50.274999999999999</v>
          </cell>
        </row>
        <row r="880">
          <cell r="A880" t="str">
            <v>BG</v>
          </cell>
          <cell r="B880" t="str">
            <v>BG_GW_BG039</v>
          </cell>
          <cell r="C880">
            <v>2003</v>
          </cell>
          <cell r="D880" t="str">
            <v>Nitrate</v>
          </cell>
          <cell r="E880" t="str">
            <v>mg/l</v>
          </cell>
          <cell r="F880">
            <v>4</v>
          </cell>
          <cell r="G880">
            <v>18.283000000000001</v>
          </cell>
          <cell r="H880">
            <v>5.2720000000000002</v>
          </cell>
          <cell r="I880">
            <v>43.96</v>
          </cell>
          <cell r="K880">
            <v>5.2720000000000002</v>
          </cell>
          <cell r="L880">
            <v>17.350000000000001</v>
          </cell>
        </row>
        <row r="881">
          <cell r="A881" t="str">
            <v>BG</v>
          </cell>
          <cell r="B881" t="str">
            <v>BG_GW_BG039</v>
          </cell>
          <cell r="C881">
            <v>2004</v>
          </cell>
          <cell r="D881" t="str">
            <v>Nitrate</v>
          </cell>
          <cell r="E881" t="str">
            <v>mg/l</v>
          </cell>
          <cell r="F881">
            <v>4</v>
          </cell>
          <cell r="G881">
            <v>39.895000000000003</v>
          </cell>
          <cell r="H881">
            <v>14.305</v>
          </cell>
          <cell r="I881">
            <v>87.394999999999996</v>
          </cell>
          <cell r="K881">
            <v>14.305</v>
          </cell>
          <cell r="L881">
            <v>38.954999999999998</v>
          </cell>
        </row>
        <row r="882">
          <cell r="A882" t="str">
            <v>BG</v>
          </cell>
          <cell r="B882" t="str">
            <v>BG_GW_BG039</v>
          </cell>
          <cell r="C882">
            <v>2005</v>
          </cell>
          <cell r="D882" t="str">
            <v>Nitrate</v>
          </cell>
          <cell r="E882" t="str">
            <v>mg/l</v>
          </cell>
          <cell r="F882">
            <v>4</v>
          </cell>
          <cell r="G882">
            <v>29.939</v>
          </cell>
          <cell r="H882">
            <v>11.13</v>
          </cell>
          <cell r="I882">
            <v>72.954999999999998</v>
          </cell>
          <cell r="K882">
            <v>11.13</v>
          </cell>
          <cell r="L882">
            <v>22.475000000000001</v>
          </cell>
        </row>
        <row r="883">
          <cell r="A883" t="str">
            <v>BG</v>
          </cell>
          <cell r="B883" t="str">
            <v>BG_GW_BG041</v>
          </cell>
          <cell r="C883">
            <v>1991</v>
          </cell>
          <cell r="D883" t="str">
            <v>Nitrate</v>
          </cell>
          <cell r="E883" t="str">
            <v>mg/l</v>
          </cell>
          <cell r="F883">
            <v>1</v>
          </cell>
          <cell r="G883">
            <v>64.680000000000007</v>
          </cell>
          <cell r="H883">
            <v>64.680000000000007</v>
          </cell>
          <cell r="I883">
            <v>64.680000000000007</v>
          </cell>
          <cell r="K883">
            <v>64.680000000000007</v>
          </cell>
          <cell r="L883">
            <v>64.680000000000007</v>
          </cell>
        </row>
        <row r="884">
          <cell r="A884" t="str">
            <v>BG</v>
          </cell>
          <cell r="B884" t="str">
            <v>BG_GW_BG041</v>
          </cell>
          <cell r="C884">
            <v>1992</v>
          </cell>
          <cell r="D884" t="str">
            <v>Nitrate</v>
          </cell>
          <cell r="E884" t="str">
            <v>mg/l</v>
          </cell>
          <cell r="F884">
            <v>2</v>
          </cell>
          <cell r="G884">
            <v>26.2</v>
          </cell>
          <cell r="H884">
            <v>25.9</v>
          </cell>
          <cell r="I884">
            <v>26.5</v>
          </cell>
          <cell r="K884">
            <v>25.9</v>
          </cell>
          <cell r="L884">
            <v>26.5</v>
          </cell>
        </row>
        <row r="885">
          <cell r="A885" t="str">
            <v>BG</v>
          </cell>
          <cell r="B885" t="str">
            <v>BG_GW_BG041</v>
          </cell>
          <cell r="C885">
            <v>1993</v>
          </cell>
          <cell r="D885" t="str">
            <v>Nitrate</v>
          </cell>
          <cell r="E885" t="str">
            <v>mg/l</v>
          </cell>
          <cell r="F885">
            <v>4</v>
          </cell>
          <cell r="G885">
            <v>43.975000000000001</v>
          </cell>
          <cell r="H885">
            <v>31.6</v>
          </cell>
          <cell r="I885">
            <v>61.25</v>
          </cell>
          <cell r="K885">
            <v>31.6</v>
          </cell>
          <cell r="L885">
            <v>46</v>
          </cell>
        </row>
        <row r="886">
          <cell r="A886" t="str">
            <v>BG</v>
          </cell>
          <cell r="B886" t="str">
            <v>BG_GW_BG041</v>
          </cell>
          <cell r="C886">
            <v>1994</v>
          </cell>
          <cell r="D886" t="str">
            <v>Nitrate</v>
          </cell>
          <cell r="E886" t="str">
            <v>mg/l</v>
          </cell>
          <cell r="F886">
            <v>5</v>
          </cell>
          <cell r="G886">
            <v>44.884999999999998</v>
          </cell>
          <cell r="H886">
            <v>27.35</v>
          </cell>
          <cell r="I886">
            <v>74.046999999999997</v>
          </cell>
          <cell r="K886">
            <v>27.35</v>
          </cell>
          <cell r="L886">
            <v>50.652999999999999</v>
          </cell>
        </row>
        <row r="887">
          <cell r="A887" t="str">
            <v>BG</v>
          </cell>
          <cell r="B887" t="str">
            <v>BG_GW_BG041</v>
          </cell>
          <cell r="C887">
            <v>1995</v>
          </cell>
          <cell r="D887" t="str">
            <v>Nitrate</v>
          </cell>
          <cell r="E887" t="str">
            <v>mg/l</v>
          </cell>
          <cell r="F887">
            <v>5</v>
          </cell>
          <cell r="G887">
            <v>35.963999999999999</v>
          </cell>
          <cell r="H887">
            <v>13</v>
          </cell>
          <cell r="I887">
            <v>71.81</v>
          </cell>
          <cell r="K887">
            <v>13</v>
          </cell>
          <cell r="L887">
            <v>35.296999999999997</v>
          </cell>
        </row>
        <row r="888">
          <cell r="A888" t="str">
            <v>BG</v>
          </cell>
          <cell r="B888" t="str">
            <v>BG_GW_BG041</v>
          </cell>
          <cell r="C888">
            <v>1996</v>
          </cell>
          <cell r="D888" t="str">
            <v>Nitrate</v>
          </cell>
          <cell r="E888" t="str">
            <v>mg/l</v>
          </cell>
          <cell r="F888">
            <v>5</v>
          </cell>
          <cell r="G888">
            <v>37.667999999999999</v>
          </cell>
          <cell r="H888">
            <v>23.6</v>
          </cell>
          <cell r="I888">
            <v>63.284999999999997</v>
          </cell>
          <cell r="K888">
            <v>23.6</v>
          </cell>
          <cell r="L888">
            <v>47.74</v>
          </cell>
        </row>
        <row r="889">
          <cell r="A889" t="str">
            <v>BG</v>
          </cell>
          <cell r="B889" t="str">
            <v>BG_GW_BG041</v>
          </cell>
          <cell r="C889">
            <v>1997</v>
          </cell>
          <cell r="D889" t="str">
            <v>Nitrate</v>
          </cell>
          <cell r="E889" t="str">
            <v>mg/l</v>
          </cell>
          <cell r="F889">
            <v>5</v>
          </cell>
          <cell r="G889">
            <v>67.406000000000006</v>
          </cell>
          <cell r="H889">
            <v>37</v>
          </cell>
          <cell r="I889">
            <v>135.1</v>
          </cell>
          <cell r="K889">
            <v>37</v>
          </cell>
          <cell r="L889">
            <v>64.08</v>
          </cell>
        </row>
        <row r="890">
          <cell r="A890" t="str">
            <v>BG</v>
          </cell>
          <cell r="B890" t="str">
            <v>BG_GW_BG041</v>
          </cell>
          <cell r="C890">
            <v>1998</v>
          </cell>
          <cell r="D890" t="str">
            <v>Nitrate</v>
          </cell>
          <cell r="E890" t="str">
            <v>mg/l</v>
          </cell>
          <cell r="F890">
            <v>6</v>
          </cell>
          <cell r="G890">
            <v>50.889000000000003</v>
          </cell>
          <cell r="H890">
            <v>12.185</v>
          </cell>
          <cell r="I890">
            <v>88.034999999999997</v>
          </cell>
          <cell r="K890">
            <v>26.95</v>
          </cell>
          <cell r="L890">
            <v>76.266999999999996</v>
          </cell>
        </row>
        <row r="891">
          <cell r="A891" t="str">
            <v>BG</v>
          </cell>
          <cell r="B891" t="str">
            <v>BG_GW_BG041</v>
          </cell>
          <cell r="C891">
            <v>1999</v>
          </cell>
          <cell r="D891" t="str">
            <v>Nitrate</v>
          </cell>
          <cell r="E891" t="str">
            <v>mg/l</v>
          </cell>
          <cell r="F891">
            <v>6</v>
          </cell>
          <cell r="G891">
            <v>42.106000000000002</v>
          </cell>
          <cell r="H891">
            <v>7.15</v>
          </cell>
          <cell r="I891">
            <v>77.430000000000007</v>
          </cell>
          <cell r="K891">
            <v>19.16</v>
          </cell>
          <cell r="L891">
            <v>76.754999999999995</v>
          </cell>
        </row>
        <row r="892">
          <cell r="A892" t="str">
            <v>BG</v>
          </cell>
          <cell r="B892" t="str">
            <v>BG_GW_BG041</v>
          </cell>
          <cell r="C892">
            <v>2000</v>
          </cell>
          <cell r="D892" t="str">
            <v>Nitrate</v>
          </cell>
          <cell r="E892" t="str">
            <v>mg/l</v>
          </cell>
          <cell r="F892">
            <v>6</v>
          </cell>
          <cell r="G892">
            <v>43.546999999999997</v>
          </cell>
          <cell r="H892">
            <v>0.215</v>
          </cell>
          <cell r="I892">
            <v>71.665000000000006</v>
          </cell>
          <cell r="K892">
            <v>33.994999999999997</v>
          </cell>
          <cell r="L892">
            <v>63.465000000000003</v>
          </cell>
        </row>
        <row r="893">
          <cell r="A893" t="str">
            <v>BG</v>
          </cell>
          <cell r="B893" t="str">
            <v>BG_GW_BG041</v>
          </cell>
          <cell r="C893">
            <v>2001</v>
          </cell>
          <cell r="D893" t="str">
            <v>Nitrate</v>
          </cell>
          <cell r="E893" t="str">
            <v>mg/l</v>
          </cell>
          <cell r="F893">
            <v>6</v>
          </cell>
          <cell r="G893">
            <v>123.748</v>
          </cell>
          <cell r="H893">
            <v>65.790000000000006</v>
          </cell>
          <cell r="I893">
            <v>175.125</v>
          </cell>
          <cell r="K893">
            <v>109.88</v>
          </cell>
          <cell r="L893">
            <v>150.417</v>
          </cell>
        </row>
        <row r="894">
          <cell r="A894" t="str">
            <v>BG</v>
          </cell>
          <cell r="B894" t="str">
            <v>BG_GW_BG041</v>
          </cell>
          <cell r="C894">
            <v>2002</v>
          </cell>
          <cell r="D894" t="str">
            <v>Nitrate</v>
          </cell>
          <cell r="E894" t="str">
            <v>mg/l</v>
          </cell>
          <cell r="F894">
            <v>6</v>
          </cell>
          <cell r="G894">
            <v>98.1</v>
          </cell>
          <cell r="H894">
            <v>34.753</v>
          </cell>
          <cell r="I894">
            <v>172.41300000000001</v>
          </cell>
          <cell r="K894">
            <v>64.155000000000001</v>
          </cell>
          <cell r="L894">
            <v>120.63500000000001</v>
          </cell>
        </row>
        <row r="895">
          <cell r="A895" t="str">
            <v>BG</v>
          </cell>
          <cell r="B895" t="str">
            <v>BG_GW_BG041</v>
          </cell>
          <cell r="C895">
            <v>2003</v>
          </cell>
          <cell r="D895" t="str">
            <v>Nitrate</v>
          </cell>
          <cell r="E895" t="str">
            <v>mg/l</v>
          </cell>
          <cell r="F895">
            <v>6</v>
          </cell>
          <cell r="G895">
            <v>29.995999999999999</v>
          </cell>
          <cell r="H895">
            <v>13.99</v>
          </cell>
          <cell r="I895">
            <v>52.093000000000004</v>
          </cell>
          <cell r="K895">
            <v>21.263000000000002</v>
          </cell>
          <cell r="L895">
            <v>48.935000000000002</v>
          </cell>
        </row>
        <row r="896">
          <cell r="A896" t="str">
            <v>BG</v>
          </cell>
          <cell r="B896" t="str">
            <v>BG_GW_BG041</v>
          </cell>
          <cell r="C896">
            <v>2004</v>
          </cell>
          <cell r="D896" t="str">
            <v>Nitrate</v>
          </cell>
          <cell r="E896" t="str">
            <v>mg/l</v>
          </cell>
          <cell r="F896">
            <v>7</v>
          </cell>
          <cell r="G896">
            <v>34.363</v>
          </cell>
          <cell r="H896">
            <v>12.465</v>
          </cell>
          <cell r="I896">
            <v>70.912999999999997</v>
          </cell>
          <cell r="K896">
            <v>15.115</v>
          </cell>
          <cell r="L896">
            <v>34.549999999999997</v>
          </cell>
        </row>
        <row r="897">
          <cell r="A897" t="str">
            <v>BG</v>
          </cell>
          <cell r="B897" t="str">
            <v>BG_GW_BG041</v>
          </cell>
          <cell r="C897">
            <v>2005</v>
          </cell>
          <cell r="D897" t="str">
            <v>Nitrate</v>
          </cell>
          <cell r="E897" t="str">
            <v>mg/l</v>
          </cell>
          <cell r="F897">
            <v>8</v>
          </cell>
          <cell r="G897">
            <v>36.997</v>
          </cell>
          <cell r="H897">
            <v>15.404999999999999</v>
          </cell>
          <cell r="I897">
            <v>79.11</v>
          </cell>
          <cell r="K897">
            <v>16.079999999999998</v>
          </cell>
          <cell r="L897">
            <v>59.134999999999998</v>
          </cell>
        </row>
        <row r="898">
          <cell r="A898" t="str">
            <v>BG</v>
          </cell>
          <cell r="B898" t="str">
            <v>BG_GW_BG043</v>
          </cell>
          <cell r="C898">
            <v>1989</v>
          </cell>
          <cell r="D898" t="str">
            <v>Nitrate</v>
          </cell>
          <cell r="E898" t="str">
            <v>mg/l</v>
          </cell>
          <cell r="F898">
            <v>2</v>
          </cell>
          <cell r="G898">
            <v>85.036000000000001</v>
          </cell>
          <cell r="H898">
            <v>1.772</v>
          </cell>
          <cell r="I898">
            <v>168.3</v>
          </cell>
          <cell r="K898">
            <v>1.772</v>
          </cell>
          <cell r="L898">
            <v>168.3</v>
          </cell>
        </row>
        <row r="899">
          <cell r="A899" t="str">
            <v>BG</v>
          </cell>
          <cell r="B899" t="str">
            <v>BG_GW_BG043</v>
          </cell>
          <cell r="C899">
            <v>1990</v>
          </cell>
          <cell r="D899" t="str">
            <v>Nitrate</v>
          </cell>
          <cell r="E899" t="str">
            <v>mg/l</v>
          </cell>
          <cell r="F899">
            <v>2</v>
          </cell>
          <cell r="G899">
            <v>40.005000000000003</v>
          </cell>
          <cell r="H899">
            <v>30.39</v>
          </cell>
          <cell r="I899">
            <v>49.62</v>
          </cell>
          <cell r="K899">
            <v>30.39</v>
          </cell>
          <cell r="L899">
            <v>49.62</v>
          </cell>
        </row>
        <row r="900">
          <cell r="A900" t="str">
            <v>BG</v>
          </cell>
          <cell r="B900" t="str">
            <v>BG_GW_BG043</v>
          </cell>
          <cell r="C900">
            <v>1991</v>
          </cell>
          <cell r="D900" t="str">
            <v>Nitrate</v>
          </cell>
          <cell r="E900" t="str">
            <v>mg/l</v>
          </cell>
          <cell r="F900">
            <v>2</v>
          </cell>
          <cell r="G900">
            <v>53.04</v>
          </cell>
          <cell r="H900">
            <v>21.93</v>
          </cell>
          <cell r="I900">
            <v>84.15</v>
          </cell>
          <cell r="K900">
            <v>21.93</v>
          </cell>
          <cell r="L900">
            <v>84.15</v>
          </cell>
        </row>
        <row r="901">
          <cell r="A901" t="str">
            <v>BG</v>
          </cell>
          <cell r="B901" t="str">
            <v>BG_GW_BG043</v>
          </cell>
          <cell r="C901">
            <v>1992</v>
          </cell>
          <cell r="D901" t="str">
            <v>Nitrate</v>
          </cell>
          <cell r="E901" t="str">
            <v>mg/l</v>
          </cell>
          <cell r="F901">
            <v>2</v>
          </cell>
          <cell r="G901">
            <v>62.23</v>
          </cell>
          <cell r="H901">
            <v>13.11</v>
          </cell>
          <cell r="I901">
            <v>111.35</v>
          </cell>
          <cell r="K901">
            <v>13.11</v>
          </cell>
          <cell r="L901">
            <v>111.35</v>
          </cell>
        </row>
        <row r="902">
          <cell r="A902" t="str">
            <v>BG</v>
          </cell>
          <cell r="B902" t="str">
            <v>BG_GW_BG043</v>
          </cell>
          <cell r="C902">
            <v>1994</v>
          </cell>
          <cell r="D902" t="str">
            <v>Nitrate</v>
          </cell>
          <cell r="E902" t="str">
            <v>mg/l</v>
          </cell>
          <cell r="F902">
            <v>2</v>
          </cell>
          <cell r="G902">
            <v>13.125</v>
          </cell>
          <cell r="H902">
            <v>4.7</v>
          </cell>
          <cell r="I902">
            <v>21.55</v>
          </cell>
          <cell r="K902">
            <v>4.7</v>
          </cell>
          <cell r="L902">
            <v>21.55</v>
          </cell>
        </row>
        <row r="903">
          <cell r="A903" t="str">
            <v>BG</v>
          </cell>
          <cell r="B903" t="str">
            <v>BG_GW_BG043</v>
          </cell>
          <cell r="C903">
            <v>1995</v>
          </cell>
          <cell r="D903" t="str">
            <v>Nitrate</v>
          </cell>
          <cell r="E903" t="str">
            <v>mg/l</v>
          </cell>
          <cell r="F903">
            <v>1</v>
          </cell>
          <cell r="G903">
            <v>1.29</v>
          </cell>
          <cell r="H903">
            <v>1.29</v>
          </cell>
          <cell r="I903">
            <v>1.29</v>
          </cell>
          <cell r="K903">
            <v>1.29</v>
          </cell>
          <cell r="L903">
            <v>1.29</v>
          </cell>
        </row>
        <row r="904">
          <cell r="A904" t="str">
            <v>BG</v>
          </cell>
          <cell r="B904" t="str">
            <v>BG_GW_BG043</v>
          </cell>
          <cell r="C904">
            <v>1996</v>
          </cell>
          <cell r="D904" t="str">
            <v>Nitrate</v>
          </cell>
          <cell r="E904" t="str">
            <v>mg/l</v>
          </cell>
          <cell r="F904">
            <v>2</v>
          </cell>
          <cell r="G904">
            <v>10.768000000000001</v>
          </cell>
          <cell r="H904">
            <v>5.45</v>
          </cell>
          <cell r="I904">
            <v>16.085000000000001</v>
          </cell>
          <cell r="K904">
            <v>5.45</v>
          </cell>
          <cell r="L904">
            <v>16.085000000000001</v>
          </cell>
        </row>
        <row r="905">
          <cell r="A905" t="str">
            <v>BG</v>
          </cell>
          <cell r="B905" t="str">
            <v>BG_GW_BG043</v>
          </cell>
          <cell r="C905">
            <v>1997</v>
          </cell>
          <cell r="D905" t="str">
            <v>Nitrate</v>
          </cell>
          <cell r="E905" t="str">
            <v>mg/l</v>
          </cell>
          <cell r="F905">
            <v>2</v>
          </cell>
          <cell r="G905">
            <v>77.03</v>
          </cell>
          <cell r="H905">
            <v>24.36</v>
          </cell>
          <cell r="I905">
            <v>129.69999999999999</v>
          </cell>
          <cell r="K905">
            <v>24.36</v>
          </cell>
          <cell r="L905">
            <v>129.69999999999999</v>
          </cell>
        </row>
        <row r="906">
          <cell r="A906" t="str">
            <v>BG</v>
          </cell>
          <cell r="B906" t="str">
            <v>BG_GW_BG043</v>
          </cell>
          <cell r="C906">
            <v>1998</v>
          </cell>
          <cell r="D906" t="str">
            <v>Nitrate</v>
          </cell>
          <cell r="E906" t="str">
            <v>mg/l</v>
          </cell>
          <cell r="F906">
            <v>2</v>
          </cell>
          <cell r="G906">
            <v>13.869</v>
          </cell>
          <cell r="H906">
            <v>8</v>
          </cell>
          <cell r="I906">
            <v>19.736999999999998</v>
          </cell>
          <cell r="K906">
            <v>8</v>
          </cell>
          <cell r="L906">
            <v>19.736999999999998</v>
          </cell>
        </row>
        <row r="907">
          <cell r="A907" t="str">
            <v>BG</v>
          </cell>
          <cell r="B907" t="str">
            <v>BG_GW_BG043</v>
          </cell>
          <cell r="C907">
            <v>1999</v>
          </cell>
          <cell r="D907" t="str">
            <v>Nitrate</v>
          </cell>
          <cell r="E907" t="str">
            <v>mg/l</v>
          </cell>
          <cell r="F907">
            <v>2</v>
          </cell>
          <cell r="G907">
            <v>11.228999999999999</v>
          </cell>
          <cell r="H907">
            <v>6.5250000000000004</v>
          </cell>
          <cell r="I907">
            <v>15.932</v>
          </cell>
          <cell r="K907">
            <v>6.5250000000000004</v>
          </cell>
          <cell r="L907">
            <v>15.932</v>
          </cell>
        </row>
        <row r="908">
          <cell r="A908" t="str">
            <v>BG</v>
          </cell>
          <cell r="B908" t="str">
            <v>BG_GW_BG043</v>
          </cell>
          <cell r="C908">
            <v>2000</v>
          </cell>
          <cell r="D908" t="str">
            <v>Nitrate</v>
          </cell>
          <cell r="E908" t="str">
            <v>mg/l</v>
          </cell>
          <cell r="F908">
            <v>2</v>
          </cell>
          <cell r="G908">
            <v>20.274000000000001</v>
          </cell>
          <cell r="H908">
            <v>5.3550000000000004</v>
          </cell>
          <cell r="I908">
            <v>35.192999999999998</v>
          </cell>
          <cell r="K908">
            <v>5.3550000000000004</v>
          </cell>
          <cell r="L908">
            <v>35.192999999999998</v>
          </cell>
        </row>
        <row r="909">
          <cell r="A909" t="str">
            <v>BG</v>
          </cell>
          <cell r="B909" t="str">
            <v>BG_GW_BG043</v>
          </cell>
          <cell r="C909">
            <v>2001</v>
          </cell>
          <cell r="D909" t="str">
            <v>Nitrate</v>
          </cell>
          <cell r="E909" t="str">
            <v>mg/l</v>
          </cell>
          <cell r="F909">
            <v>2</v>
          </cell>
          <cell r="G909">
            <v>54.820999999999998</v>
          </cell>
          <cell r="H909">
            <v>15.173999999999999</v>
          </cell>
          <cell r="I909">
            <v>94.466999999999999</v>
          </cell>
          <cell r="K909">
            <v>15.173999999999999</v>
          </cell>
          <cell r="L909">
            <v>94.466999999999999</v>
          </cell>
        </row>
        <row r="910">
          <cell r="A910" t="str">
            <v>BG</v>
          </cell>
          <cell r="B910" t="str">
            <v>BG_GW_BG043</v>
          </cell>
          <cell r="C910">
            <v>2002</v>
          </cell>
          <cell r="D910" t="str">
            <v>Nitrate</v>
          </cell>
          <cell r="E910" t="str">
            <v>mg/l</v>
          </cell>
          <cell r="F910">
            <v>2</v>
          </cell>
          <cell r="G910">
            <v>42.024000000000001</v>
          </cell>
          <cell r="H910">
            <v>5.5220000000000002</v>
          </cell>
          <cell r="I910">
            <v>78.525000000000006</v>
          </cell>
          <cell r="K910">
            <v>5.5220000000000002</v>
          </cell>
          <cell r="L910">
            <v>78.525000000000006</v>
          </cell>
        </row>
        <row r="911">
          <cell r="A911" t="str">
            <v>BG</v>
          </cell>
          <cell r="B911" t="str">
            <v>BG_GW_BG043</v>
          </cell>
          <cell r="C911">
            <v>2003</v>
          </cell>
          <cell r="D911" t="str">
            <v>Nitrate</v>
          </cell>
          <cell r="E911" t="str">
            <v>mg/l</v>
          </cell>
          <cell r="F911">
            <v>2</v>
          </cell>
          <cell r="G911">
            <v>13.994999999999999</v>
          </cell>
          <cell r="H911">
            <v>5.03</v>
          </cell>
          <cell r="I911">
            <v>22.96</v>
          </cell>
          <cell r="K911">
            <v>5.03</v>
          </cell>
          <cell r="L911">
            <v>22.96</v>
          </cell>
        </row>
        <row r="912">
          <cell r="A912" t="str">
            <v>BG</v>
          </cell>
          <cell r="B912" t="str">
            <v>BG_GW_BG043</v>
          </cell>
          <cell r="C912">
            <v>2004</v>
          </cell>
          <cell r="D912" t="str">
            <v>Nitrate</v>
          </cell>
          <cell r="E912" t="str">
            <v>mg/l</v>
          </cell>
          <cell r="F912">
            <v>2</v>
          </cell>
          <cell r="G912">
            <v>14.365</v>
          </cell>
          <cell r="H912">
            <v>2.4350000000000001</v>
          </cell>
          <cell r="I912">
            <v>26.294</v>
          </cell>
          <cell r="K912">
            <v>2.4350000000000001</v>
          </cell>
          <cell r="L912">
            <v>26.294</v>
          </cell>
        </row>
        <row r="913">
          <cell r="A913" t="str">
            <v>BG</v>
          </cell>
          <cell r="B913" t="str">
            <v>BG_GW_BG043</v>
          </cell>
          <cell r="C913">
            <v>2005</v>
          </cell>
          <cell r="D913" t="str">
            <v>Nitrate</v>
          </cell>
          <cell r="E913" t="str">
            <v>mg/l</v>
          </cell>
          <cell r="F913">
            <v>2</v>
          </cell>
          <cell r="G913">
            <v>11.917</v>
          </cell>
          <cell r="H913">
            <v>3.1909999999999998</v>
          </cell>
          <cell r="I913">
            <v>20.643000000000001</v>
          </cell>
          <cell r="K913">
            <v>3.1909999999999998</v>
          </cell>
          <cell r="L913">
            <v>20.643000000000001</v>
          </cell>
        </row>
        <row r="914">
          <cell r="A914" t="str">
            <v>BG</v>
          </cell>
          <cell r="B914" t="str">
            <v>BG_GW_BG044</v>
          </cell>
          <cell r="C914">
            <v>1989</v>
          </cell>
          <cell r="D914" t="str">
            <v>Nitrate</v>
          </cell>
          <cell r="E914" t="str">
            <v>mg/l</v>
          </cell>
          <cell r="F914">
            <v>1</v>
          </cell>
          <cell r="G914">
            <v>21.62</v>
          </cell>
          <cell r="H914">
            <v>21.62</v>
          </cell>
          <cell r="I914">
            <v>21.62</v>
          </cell>
          <cell r="K914">
            <v>21.62</v>
          </cell>
          <cell r="L914">
            <v>21.62</v>
          </cell>
        </row>
        <row r="915">
          <cell r="A915" t="str">
            <v>BG</v>
          </cell>
          <cell r="B915" t="str">
            <v>BG_GW_BG044</v>
          </cell>
          <cell r="C915">
            <v>1990</v>
          </cell>
          <cell r="D915" t="str">
            <v>Nitrate</v>
          </cell>
          <cell r="E915" t="str">
            <v>mg/l</v>
          </cell>
          <cell r="F915">
            <v>1</v>
          </cell>
          <cell r="G915">
            <v>22.15</v>
          </cell>
          <cell r="H915">
            <v>22.15</v>
          </cell>
          <cell r="I915">
            <v>22.15</v>
          </cell>
          <cell r="K915">
            <v>22.15</v>
          </cell>
          <cell r="L915">
            <v>22.15</v>
          </cell>
        </row>
        <row r="916">
          <cell r="A916" t="str">
            <v>BG</v>
          </cell>
          <cell r="B916" t="str">
            <v>BG_GW_BG044</v>
          </cell>
          <cell r="C916">
            <v>1991</v>
          </cell>
          <cell r="D916" t="str">
            <v>Nitrate</v>
          </cell>
          <cell r="E916" t="str">
            <v>mg/l</v>
          </cell>
          <cell r="F916">
            <v>1</v>
          </cell>
          <cell r="G916">
            <v>21.105</v>
          </cell>
          <cell r="H916">
            <v>21.105</v>
          </cell>
          <cell r="I916">
            <v>21.105</v>
          </cell>
          <cell r="K916">
            <v>21.105</v>
          </cell>
          <cell r="L916">
            <v>21.105</v>
          </cell>
        </row>
        <row r="917">
          <cell r="A917" t="str">
            <v>BG</v>
          </cell>
          <cell r="B917" t="str">
            <v>BG_GW_BG044</v>
          </cell>
          <cell r="C917">
            <v>1992</v>
          </cell>
          <cell r="D917" t="str">
            <v>Nitrate</v>
          </cell>
          <cell r="E917" t="str">
            <v>mg/l</v>
          </cell>
          <cell r="F917">
            <v>1</v>
          </cell>
          <cell r="G917">
            <v>22.995000000000001</v>
          </cell>
          <cell r="H917">
            <v>22.995000000000001</v>
          </cell>
          <cell r="I917">
            <v>22.995000000000001</v>
          </cell>
          <cell r="K917">
            <v>22.995000000000001</v>
          </cell>
          <cell r="L917">
            <v>22.995000000000001</v>
          </cell>
        </row>
        <row r="918">
          <cell r="A918" t="str">
            <v>BG</v>
          </cell>
          <cell r="B918" t="str">
            <v>BG_GW_BG044</v>
          </cell>
          <cell r="C918">
            <v>1993</v>
          </cell>
          <cell r="D918" t="str">
            <v>Nitrate</v>
          </cell>
          <cell r="E918" t="str">
            <v>mg/l</v>
          </cell>
          <cell r="F918">
            <v>1</v>
          </cell>
          <cell r="G918">
            <v>24.888000000000002</v>
          </cell>
          <cell r="H918">
            <v>24.888000000000002</v>
          </cell>
          <cell r="I918">
            <v>24.888000000000002</v>
          </cell>
          <cell r="K918">
            <v>24.888000000000002</v>
          </cell>
          <cell r="L918">
            <v>24.888000000000002</v>
          </cell>
        </row>
        <row r="919">
          <cell r="A919" t="str">
            <v>BG</v>
          </cell>
          <cell r="B919" t="str">
            <v>BG_GW_BG044</v>
          </cell>
          <cell r="C919">
            <v>1994</v>
          </cell>
          <cell r="D919" t="str">
            <v>Nitrate</v>
          </cell>
          <cell r="E919" t="str">
            <v>mg/l</v>
          </cell>
          <cell r="F919">
            <v>1</v>
          </cell>
          <cell r="G919">
            <v>13.615</v>
          </cell>
          <cell r="H919">
            <v>13.615</v>
          </cell>
          <cell r="I919">
            <v>13.615</v>
          </cell>
          <cell r="K919">
            <v>13.615</v>
          </cell>
          <cell r="L919">
            <v>13.615</v>
          </cell>
        </row>
        <row r="920">
          <cell r="A920" t="str">
            <v>BG</v>
          </cell>
          <cell r="B920" t="str">
            <v>BG_GW_BG044</v>
          </cell>
          <cell r="C920">
            <v>1995</v>
          </cell>
          <cell r="D920" t="str">
            <v>Nitrate</v>
          </cell>
          <cell r="E920" t="str">
            <v>mg/l</v>
          </cell>
          <cell r="F920">
            <v>1</v>
          </cell>
          <cell r="G920">
            <v>17.47</v>
          </cell>
          <cell r="H920">
            <v>17.47</v>
          </cell>
          <cell r="I920">
            <v>17.47</v>
          </cell>
          <cell r="K920">
            <v>17.47</v>
          </cell>
          <cell r="L920">
            <v>17.47</v>
          </cell>
        </row>
        <row r="921">
          <cell r="A921" t="str">
            <v>BG</v>
          </cell>
          <cell r="B921" t="str">
            <v>BG_GW_BG044</v>
          </cell>
          <cell r="C921">
            <v>1996</v>
          </cell>
          <cell r="D921" t="str">
            <v>Nitrate</v>
          </cell>
          <cell r="E921" t="str">
            <v>mg/l</v>
          </cell>
          <cell r="F921">
            <v>1</v>
          </cell>
          <cell r="G921">
            <v>27.606999999999999</v>
          </cell>
          <cell r="H921">
            <v>27.606999999999999</v>
          </cell>
          <cell r="I921">
            <v>27.606999999999999</v>
          </cell>
          <cell r="K921">
            <v>27.606999999999999</v>
          </cell>
          <cell r="L921">
            <v>27.606999999999999</v>
          </cell>
        </row>
        <row r="922">
          <cell r="A922" t="str">
            <v>BG</v>
          </cell>
          <cell r="B922" t="str">
            <v>BG_GW_BG044</v>
          </cell>
          <cell r="C922">
            <v>1997</v>
          </cell>
          <cell r="D922" t="str">
            <v>Nitrate</v>
          </cell>
          <cell r="E922" t="str">
            <v>mg/l</v>
          </cell>
          <cell r="F922">
            <v>1</v>
          </cell>
          <cell r="G922">
            <v>28.504999999999999</v>
          </cell>
          <cell r="H922">
            <v>28.504999999999999</v>
          </cell>
          <cell r="I922">
            <v>28.504999999999999</v>
          </cell>
          <cell r="K922">
            <v>28.504999999999999</v>
          </cell>
          <cell r="L922">
            <v>28.504999999999999</v>
          </cell>
        </row>
        <row r="923">
          <cell r="A923" t="str">
            <v>BG</v>
          </cell>
          <cell r="B923" t="str">
            <v>BG_GW_BG044</v>
          </cell>
          <cell r="C923">
            <v>1998</v>
          </cell>
          <cell r="D923" t="str">
            <v>Nitrate</v>
          </cell>
          <cell r="E923" t="str">
            <v>mg/l</v>
          </cell>
          <cell r="F923">
            <v>1</v>
          </cell>
          <cell r="G923">
            <v>27.905000000000001</v>
          </cell>
          <cell r="H923">
            <v>27.905000000000001</v>
          </cell>
          <cell r="I923">
            <v>27.905000000000001</v>
          </cell>
          <cell r="K923">
            <v>27.905000000000001</v>
          </cell>
          <cell r="L923">
            <v>27.905000000000001</v>
          </cell>
        </row>
        <row r="924">
          <cell r="A924" t="str">
            <v>BG</v>
          </cell>
          <cell r="B924" t="str">
            <v>BG_GW_BG044</v>
          </cell>
          <cell r="C924">
            <v>1999</v>
          </cell>
          <cell r="D924" t="str">
            <v>Nitrate</v>
          </cell>
          <cell r="E924" t="str">
            <v>mg/l</v>
          </cell>
          <cell r="F924">
            <v>1</v>
          </cell>
          <cell r="G924">
            <v>14.298999999999999</v>
          </cell>
          <cell r="H924">
            <v>14.298999999999999</v>
          </cell>
          <cell r="I924">
            <v>14.298999999999999</v>
          </cell>
          <cell r="K924">
            <v>14.298999999999999</v>
          </cell>
          <cell r="L924">
            <v>14.298999999999999</v>
          </cell>
        </row>
        <row r="925">
          <cell r="A925" t="str">
            <v>BG</v>
          </cell>
          <cell r="B925" t="str">
            <v>BG_GW_BG044</v>
          </cell>
          <cell r="C925">
            <v>2000</v>
          </cell>
          <cell r="D925" t="str">
            <v>Nitrate</v>
          </cell>
          <cell r="E925" t="str">
            <v>mg/l</v>
          </cell>
          <cell r="F925">
            <v>1</v>
          </cell>
          <cell r="G925">
            <v>20.84</v>
          </cell>
          <cell r="H925">
            <v>20.84</v>
          </cell>
          <cell r="I925">
            <v>20.84</v>
          </cell>
          <cell r="K925">
            <v>20.84</v>
          </cell>
          <cell r="L925">
            <v>20.84</v>
          </cell>
        </row>
        <row r="926">
          <cell r="A926" t="str">
            <v>BG</v>
          </cell>
          <cell r="B926" t="str">
            <v>BG_GW_BG044</v>
          </cell>
          <cell r="C926">
            <v>2001</v>
          </cell>
          <cell r="D926" t="str">
            <v>Nitrate</v>
          </cell>
          <cell r="E926" t="str">
            <v>mg/l</v>
          </cell>
          <cell r="F926">
            <v>1</v>
          </cell>
          <cell r="G926">
            <v>12.986000000000001</v>
          </cell>
          <cell r="H926">
            <v>12.986000000000001</v>
          </cell>
          <cell r="I926">
            <v>12.986000000000001</v>
          </cell>
          <cell r="K926">
            <v>12.986000000000001</v>
          </cell>
          <cell r="L926">
            <v>12.986000000000001</v>
          </cell>
        </row>
        <row r="927">
          <cell r="A927" t="str">
            <v>BG</v>
          </cell>
          <cell r="B927" t="str">
            <v>BG_GW_BG044</v>
          </cell>
          <cell r="C927">
            <v>2002</v>
          </cell>
          <cell r="D927" t="str">
            <v>Nitrate</v>
          </cell>
          <cell r="E927" t="str">
            <v>mg/l</v>
          </cell>
          <cell r="F927">
            <v>1</v>
          </cell>
          <cell r="G927">
            <v>7.5960000000000001</v>
          </cell>
          <cell r="H927">
            <v>7.5960000000000001</v>
          </cell>
          <cell r="I927">
            <v>7.5960000000000001</v>
          </cell>
          <cell r="K927">
            <v>7.5960000000000001</v>
          </cell>
          <cell r="L927">
            <v>7.5960000000000001</v>
          </cell>
        </row>
        <row r="928">
          <cell r="A928" t="str">
            <v>BG</v>
          </cell>
          <cell r="B928" t="str">
            <v>BG_GW_BG044</v>
          </cell>
          <cell r="C928">
            <v>2003</v>
          </cell>
          <cell r="D928" t="str">
            <v>Nitrate</v>
          </cell>
          <cell r="E928" t="str">
            <v>mg/l</v>
          </cell>
          <cell r="F928">
            <v>1</v>
          </cell>
          <cell r="G928">
            <v>9.7989999999999995</v>
          </cell>
          <cell r="H928">
            <v>9.7989999999999995</v>
          </cell>
          <cell r="I928">
            <v>9.7989999999999995</v>
          </cell>
          <cell r="K928">
            <v>9.7989999999999995</v>
          </cell>
          <cell r="L928">
            <v>9.7989999999999995</v>
          </cell>
        </row>
        <row r="929">
          <cell r="A929" t="str">
            <v>BG</v>
          </cell>
          <cell r="B929" t="str">
            <v>BG_GW_BG044</v>
          </cell>
          <cell r="C929">
            <v>2004</v>
          </cell>
          <cell r="D929" t="str">
            <v>Nitrate</v>
          </cell>
          <cell r="E929" t="str">
            <v>mg/l</v>
          </cell>
          <cell r="F929">
            <v>1</v>
          </cell>
          <cell r="G929">
            <v>13.865</v>
          </cell>
          <cell r="H929">
            <v>13.865</v>
          </cell>
          <cell r="I929">
            <v>13.865</v>
          </cell>
          <cell r="K929">
            <v>13.865</v>
          </cell>
          <cell r="L929">
            <v>13.865</v>
          </cell>
        </row>
        <row r="930">
          <cell r="A930" t="str">
            <v>BG</v>
          </cell>
          <cell r="B930" t="str">
            <v>BG_GW_BG044</v>
          </cell>
          <cell r="C930">
            <v>2005</v>
          </cell>
          <cell r="D930" t="str">
            <v>Nitrate</v>
          </cell>
          <cell r="E930" t="str">
            <v>mg/l</v>
          </cell>
          <cell r="F930">
            <v>1</v>
          </cell>
          <cell r="G930">
            <v>1.1990000000000001</v>
          </cell>
          <cell r="H930">
            <v>1.1990000000000001</v>
          </cell>
          <cell r="I930">
            <v>1.1990000000000001</v>
          </cell>
          <cell r="K930">
            <v>1.1990000000000001</v>
          </cell>
          <cell r="L930">
            <v>1.1990000000000001</v>
          </cell>
        </row>
        <row r="931">
          <cell r="A931" t="str">
            <v>BG</v>
          </cell>
          <cell r="B931" t="str">
            <v>BG_GW_BG046</v>
          </cell>
          <cell r="C931">
            <v>1992</v>
          </cell>
          <cell r="D931" t="str">
            <v>Nitrate</v>
          </cell>
          <cell r="E931" t="str">
            <v>mg/l</v>
          </cell>
          <cell r="F931">
            <v>6</v>
          </cell>
          <cell r="G931">
            <v>17.847999999999999</v>
          </cell>
          <cell r="H931">
            <v>5.54</v>
          </cell>
          <cell r="I931">
            <v>41.21</v>
          </cell>
          <cell r="K931">
            <v>6.56</v>
          </cell>
          <cell r="L931">
            <v>28.75</v>
          </cell>
        </row>
        <row r="932">
          <cell r="A932" t="str">
            <v>BG</v>
          </cell>
          <cell r="B932" t="str">
            <v>BG_GW_BG046</v>
          </cell>
          <cell r="C932">
            <v>1993</v>
          </cell>
          <cell r="D932" t="str">
            <v>Nitrate</v>
          </cell>
          <cell r="E932" t="str">
            <v>mg/l</v>
          </cell>
          <cell r="F932">
            <v>7</v>
          </cell>
          <cell r="G932">
            <v>24.907</v>
          </cell>
          <cell r="H932">
            <v>2.9319999999999999</v>
          </cell>
          <cell r="I932">
            <v>57.6</v>
          </cell>
          <cell r="K932">
            <v>15.5</v>
          </cell>
          <cell r="L932">
            <v>27.65</v>
          </cell>
        </row>
        <row r="933">
          <cell r="A933" t="str">
            <v>BG</v>
          </cell>
          <cell r="B933" t="str">
            <v>BG_GW_BG046</v>
          </cell>
          <cell r="C933">
            <v>1994</v>
          </cell>
          <cell r="D933" t="str">
            <v>Nitrate</v>
          </cell>
          <cell r="E933" t="str">
            <v>mg/l</v>
          </cell>
          <cell r="F933">
            <v>7</v>
          </cell>
          <cell r="G933">
            <v>27.721</v>
          </cell>
          <cell r="H933">
            <v>3.9249999999999998</v>
          </cell>
          <cell r="I933">
            <v>73.7</v>
          </cell>
          <cell r="K933">
            <v>4.28</v>
          </cell>
          <cell r="L933">
            <v>27.8</v>
          </cell>
        </row>
        <row r="934">
          <cell r="A934" t="str">
            <v>BG</v>
          </cell>
          <cell r="B934" t="str">
            <v>BG_GW_BG046</v>
          </cell>
          <cell r="C934">
            <v>1995</v>
          </cell>
          <cell r="D934" t="str">
            <v>Nitrate</v>
          </cell>
          <cell r="E934" t="str">
            <v>mg/l</v>
          </cell>
          <cell r="F934">
            <v>7</v>
          </cell>
          <cell r="G934">
            <v>25.635000000000002</v>
          </cell>
          <cell r="H934">
            <v>3.7669999999999999</v>
          </cell>
          <cell r="I934">
            <v>47.8</v>
          </cell>
          <cell r="K934">
            <v>14.45</v>
          </cell>
          <cell r="L934">
            <v>29</v>
          </cell>
        </row>
        <row r="935">
          <cell r="A935" t="str">
            <v>BG</v>
          </cell>
          <cell r="B935" t="str">
            <v>BG_GW_BG046</v>
          </cell>
          <cell r="C935">
            <v>1996</v>
          </cell>
          <cell r="D935" t="str">
            <v>Nitrate</v>
          </cell>
          <cell r="E935" t="str">
            <v>mg/l</v>
          </cell>
          <cell r="F935">
            <v>7</v>
          </cell>
          <cell r="G935">
            <v>27.221</v>
          </cell>
          <cell r="H935">
            <v>2.35</v>
          </cell>
          <cell r="I935">
            <v>79.25</v>
          </cell>
          <cell r="K935">
            <v>7.55</v>
          </cell>
          <cell r="L935">
            <v>26.9</v>
          </cell>
        </row>
        <row r="936">
          <cell r="A936" t="str">
            <v>BG</v>
          </cell>
          <cell r="B936" t="str">
            <v>BG_GW_BG046</v>
          </cell>
          <cell r="C936">
            <v>1997</v>
          </cell>
          <cell r="D936" t="str">
            <v>Nitrate</v>
          </cell>
          <cell r="E936" t="str">
            <v>mg/l</v>
          </cell>
          <cell r="F936">
            <v>5</v>
          </cell>
          <cell r="G936">
            <v>53.103000000000002</v>
          </cell>
          <cell r="H936">
            <v>7.53</v>
          </cell>
          <cell r="I936">
            <v>105.8</v>
          </cell>
          <cell r="K936">
            <v>7.53</v>
          </cell>
          <cell r="L936">
            <v>71.8</v>
          </cell>
        </row>
        <row r="937">
          <cell r="A937" t="str">
            <v>BG</v>
          </cell>
          <cell r="B937" t="str">
            <v>BG_GW_BG046</v>
          </cell>
          <cell r="C937">
            <v>1998</v>
          </cell>
          <cell r="D937" t="str">
            <v>Nitrate</v>
          </cell>
          <cell r="E937" t="str">
            <v>mg/l</v>
          </cell>
          <cell r="F937">
            <v>5</v>
          </cell>
          <cell r="G937">
            <v>30.297000000000001</v>
          </cell>
          <cell r="H937">
            <v>13.462999999999999</v>
          </cell>
          <cell r="I937">
            <v>58.31</v>
          </cell>
          <cell r="K937">
            <v>13.462999999999999</v>
          </cell>
          <cell r="L937">
            <v>44.74</v>
          </cell>
        </row>
        <row r="938">
          <cell r="A938" t="str">
            <v>BG</v>
          </cell>
          <cell r="B938" t="str">
            <v>BG_GW_BG046</v>
          </cell>
          <cell r="C938">
            <v>1999</v>
          </cell>
          <cell r="D938" t="str">
            <v>Nitrate</v>
          </cell>
          <cell r="E938" t="str">
            <v>mg/l</v>
          </cell>
          <cell r="F938">
            <v>6</v>
          </cell>
          <cell r="G938">
            <v>29.832999999999998</v>
          </cell>
          <cell r="H938">
            <v>7.9509999999999996</v>
          </cell>
          <cell r="I938">
            <v>70.966999999999999</v>
          </cell>
          <cell r="K938">
            <v>18.391999999999999</v>
          </cell>
          <cell r="L938">
            <v>31.274000000000001</v>
          </cell>
        </row>
        <row r="939">
          <cell r="A939" t="str">
            <v>BG</v>
          </cell>
          <cell r="B939" t="str">
            <v>BG_GW_BG046</v>
          </cell>
          <cell r="C939">
            <v>2000</v>
          </cell>
          <cell r="D939" t="str">
            <v>Nitrate</v>
          </cell>
          <cell r="E939" t="str">
            <v>mg/l</v>
          </cell>
          <cell r="F939">
            <v>6</v>
          </cell>
          <cell r="G939">
            <v>29.95</v>
          </cell>
          <cell r="H939">
            <v>7.3339999999999996</v>
          </cell>
          <cell r="I939">
            <v>49.97</v>
          </cell>
          <cell r="K939">
            <v>13.525</v>
          </cell>
          <cell r="L939">
            <v>47.234999999999999</v>
          </cell>
        </row>
        <row r="940">
          <cell r="A940" t="str">
            <v>BG</v>
          </cell>
          <cell r="B940" t="str">
            <v>BG_GW_BG046</v>
          </cell>
          <cell r="C940">
            <v>2001</v>
          </cell>
          <cell r="D940" t="str">
            <v>Nitrate</v>
          </cell>
          <cell r="E940" t="str">
            <v>mg/l</v>
          </cell>
          <cell r="F940">
            <v>6</v>
          </cell>
          <cell r="G940">
            <v>25.721</v>
          </cell>
          <cell r="H940">
            <v>7.0030000000000001</v>
          </cell>
          <cell r="I940">
            <v>44.1</v>
          </cell>
          <cell r="K940">
            <v>13.425000000000001</v>
          </cell>
          <cell r="L940">
            <v>35.049999999999997</v>
          </cell>
        </row>
        <row r="941">
          <cell r="A941" t="str">
            <v>BG</v>
          </cell>
          <cell r="B941" t="str">
            <v>BG_GW_BG046</v>
          </cell>
          <cell r="C941">
            <v>2002</v>
          </cell>
          <cell r="D941" t="str">
            <v>Nitrate</v>
          </cell>
          <cell r="E941" t="str">
            <v>mg/l</v>
          </cell>
          <cell r="F941">
            <v>7</v>
          </cell>
          <cell r="G941">
            <v>18.876000000000001</v>
          </cell>
          <cell r="H941">
            <v>7.2729999999999997</v>
          </cell>
          <cell r="I941">
            <v>39.424999999999997</v>
          </cell>
          <cell r="K941">
            <v>7.5270000000000001</v>
          </cell>
          <cell r="L941">
            <v>24.9</v>
          </cell>
        </row>
        <row r="942">
          <cell r="A942" t="str">
            <v>BG</v>
          </cell>
          <cell r="B942" t="str">
            <v>BG_GW_BG046</v>
          </cell>
          <cell r="C942">
            <v>2003</v>
          </cell>
          <cell r="D942" t="str">
            <v>Nitrate</v>
          </cell>
          <cell r="E942" t="str">
            <v>mg/l</v>
          </cell>
          <cell r="F942">
            <v>7</v>
          </cell>
          <cell r="G942">
            <v>26.832000000000001</v>
          </cell>
          <cell r="H942">
            <v>8.6649999999999991</v>
          </cell>
          <cell r="I942">
            <v>46.875</v>
          </cell>
          <cell r="K942">
            <v>13.433</v>
          </cell>
          <cell r="L942">
            <v>36.6</v>
          </cell>
        </row>
        <row r="943">
          <cell r="A943" t="str">
            <v>BG</v>
          </cell>
          <cell r="B943" t="str">
            <v>BG_GW_BG046</v>
          </cell>
          <cell r="C943">
            <v>2004</v>
          </cell>
          <cell r="D943" t="str">
            <v>Nitrate</v>
          </cell>
          <cell r="E943" t="str">
            <v>mg/l</v>
          </cell>
          <cell r="F943">
            <v>6</v>
          </cell>
          <cell r="G943">
            <v>26.175000000000001</v>
          </cell>
          <cell r="H943">
            <v>14.68</v>
          </cell>
          <cell r="I943">
            <v>38.049999999999997</v>
          </cell>
          <cell r="K943">
            <v>16.143000000000001</v>
          </cell>
          <cell r="L943">
            <v>34.1</v>
          </cell>
        </row>
        <row r="944">
          <cell r="A944" t="str">
            <v>BG</v>
          </cell>
          <cell r="B944" t="str">
            <v>BG_GW_BG046</v>
          </cell>
          <cell r="C944">
            <v>2005</v>
          </cell>
          <cell r="D944" t="str">
            <v>Nitrate</v>
          </cell>
          <cell r="E944" t="str">
            <v>mg/l</v>
          </cell>
          <cell r="F944">
            <v>6</v>
          </cell>
          <cell r="G944">
            <v>31.262</v>
          </cell>
          <cell r="H944">
            <v>9.27</v>
          </cell>
          <cell r="I944">
            <v>42.9</v>
          </cell>
          <cell r="K944">
            <v>18.425000000000001</v>
          </cell>
          <cell r="L944">
            <v>38.625</v>
          </cell>
        </row>
        <row r="945">
          <cell r="A945" t="str">
            <v>BG</v>
          </cell>
          <cell r="B945" t="str">
            <v>BG_GW_BG047</v>
          </cell>
          <cell r="C945">
            <v>2004</v>
          </cell>
          <cell r="D945" t="str">
            <v>Nitrate</v>
          </cell>
          <cell r="E945" t="str">
            <v>mg/l</v>
          </cell>
          <cell r="F945">
            <v>1</v>
          </cell>
          <cell r="G945">
            <v>20.725000000000001</v>
          </cell>
          <cell r="H945">
            <v>20.725000000000001</v>
          </cell>
          <cell r="I945">
            <v>20.725000000000001</v>
          </cell>
          <cell r="K945">
            <v>20.725000000000001</v>
          </cell>
          <cell r="L945">
            <v>20.725000000000001</v>
          </cell>
        </row>
        <row r="946">
          <cell r="A946" t="str">
            <v>BG</v>
          </cell>
          <cell r="B946" t="str">
            <v>BG_GW_BG047</v>
          </cell>
          <cell r="C946">
            <v>2005</v>
          </cell>
          <cell r="D946" t="str">
            <v>Nitrate</v>
          </cell>
          <cell r="E946" t="str">
            <v>mg/l</v>
          </cell>
          <cell r="F946">
            <v>1</v>
          </cell>
          <cell r="G946">
            <v>27.425000000000001</v>
          </cell>
          <cell r="H946">
            <v>27.425000000000001</v>
          </cell>
          <cell r="I946">
            <v>27.425000000000001</v>
          </cell>
          <cell r="K946">
            <v>27.425000000000001</v>
          </cell>
          <cell r="L946">
            <v>27.425000000000001</v>
          </cell>
        </row>
        <row r="947">
          <cell r="A947" t="str">
            <v>BG</v>
          </cell>
          <cell r="B947" t="str">
            <v>BG_GW_BG049</v>
          </cell>
          <cell r="C947">
            <v>1989</v>
          </cell>
          <cell r="D947" t="str">
            <v>Nitrate</v>
          </cell>
          <cell r="E947" t="str">
            <v>mg/l</v>
          </cell>
          <cell r="F947">
            <v>5</v>
          </cell>
          <cell r="G947">
            <v>55.854999999999997</v>
          </cell>
          <cell r="H947">
            <v>0.222</v>
          </cell>
          <cell r="I947">
            <v>183.8</v>
          </cell>
          <cell r="K947">
            <v>0.222</v>
          </cell>
          <cell r="L947">
            <v>43.86</v>
          </cell>
        </row>
        <row r="948">
          <cell r="A948" t="str">
            <v>BG</v>
          </cell>
          <cell r="B948" t="str">
            <v>BG_GW_BG049</v>
          </cell>
          <cell r="C948">
            <v>1990</v>
          </cell>
          <cell r="D948" t="str">
            <v>Nitrate</v>
          </cell>
          <cell r="E948" t="str">
            <v>mg/l</v>
          </cell>
          <cell r="F948">
            <v>4</v>
          </cell>
          <cell r="G948">
            <v>55.47</v>
          </cell>
          <cell r="H948">
            <v>5.0060000000000002</v>
          </cell>
          <cell r="I948">
            <v>186</v>
          </cell>
          <cell r="K948">
            <v>5.0060000000000002</v>
          </cell>
          <cell r="L948">
            <v>25.87</v>
          </cell>
        </row>
        <row r="949">
          <cell r="A949" t="str">
            <v>BG</v>
          </cell>
          <cell r="B949" t="str">
            <v>BG_GW_BG049</v>
          </cell>
          <cell r="C949">
            <v>1991</v>
          </cell>
          <cell r="D949" t="str">
            <v>Nitrate</v>
          </cell>
          <cell r="E949" t="str">
            <v>mg/l</v>
          </cell>
          <cell r="F949">
            <v>5</v>
          </cell>
          <cell r="G949">
            <v>102.312</v>
          </cell>
          <cell r="H949">
            <v>4.8730000000000002</v>
          </cell>
          <cell r="I949">
            <v>436.8</v>
          </cell>
          <cell r="K949">
            <v>4.8730000000000002</v>
          </cell>
          <cell r="L949">
            <v>35.33</v>
          </cell>
        </row>
        <row r="950">
          <cell r="A950" t="str">
            <v>BG</v>
          </cell>
          <cell r="B950" t="str">
            <v>BG_GW_BG049</v>
          </cell>
          <cell r="C950">
            <v>1992</v>
          </cell>
          <cell r="D950" t="str">
            <v>Nitrate</v>
          </cell>
          <cell r="E950" t="str">
            <v>mg/l</v>
          </cell>
          <cell r="F950">
            <v>7</v>
          </cell>
          <cell r="G950">
            <v>67.998000000000005</v>
          </cell>
          <cell r="H950">
            <v>0.84299999999999997</v>
          </cell>
          <cell r="I950">
            <v>382.05</v>
          </cell>
          <cell r="K950">
            <v>6.3</v>
          </cell>
          <cell r="L950">
            <v>21</v>
          </cell>
        </row>
        <row r="951">
          <cell r="A951" t="str">
            <v>BG</v>
          </cell>
          <cell r="B951" t="str">
            <v>BG_GW_BG049</v>
          </cell>
          <cell r="C951">
            <v>1993</v>
          </cell>
          <cell r="D951" t="str">
            <v>Nitrate</v>
          </cell>
          <cell r="E951" t="str">
            <v>mg/l</v>
          </cell>
          <cell r="F951">
            <v>8</v>
          </cell>
          <cell r="G951">
            <v>9.4469999999999992</v>
          </cell>
          <cell r="H951">
            <v>2.1040000000000001</v>
          </cell>
          <cell r="I951">
            <v>28.571999999999999</v>
          </cell>
          <cell r="K951">
            <v>2.2149999999999999</v>
          </cell>
          <cell r="L951">
            <v>14.05</v>
          </cell>
        </row>
        <row r="952">
          <cell r="A952" t="str">
            <v>BG</v>
          </cell>
          <cell r="B952" t="str">
            <v>BG_GW_BG049</v>
          </cell>
          <cell r="C952">
            <v>1994</v>
          </cell>
          <cell r="D952" t="str">
            <v>Nitrate</v>
          </cell>
          <cell r="E952" t="str">
            <v>mg/l</v>
          </cell>
          <cell r="F952">
            <v>11</v>
          </cell>
          <cell r="G952">
            <v>17.896000000000001</v>
          </cell>
          <cell r="H952">
            <v>0</v>
          </cell>
          <cell r="I952">
            <v>96.6</v>
          </cell>
          <cell r="K952">
            <v>3.0550000000000002</v>
          </cell>
          <cell r="L952">
            <v>17.36</v>
          </cell>
        </row>
        <row r="953">
          <cell r="A953" t="str">
            <v>BG</v>
          </cell>
          <cell r="B953" t="str">
            <v>BG_GW_BG049</v>
          </cell>
          <cell r="C953">
            <v>1995</v>
          </cell>
          <cell r="D953" t="str">
            <v>Nitrate</v>
          </cell>
          <cell r="E953" t="str">
            <v>mg/l</v>
          </cell>
          <cell r="F953">
            <v>12</v>
          </cell>
          <cell r="G953">
            <v>16.27</v>
          </cell>
          <cell r="H953">
            <v>1</v>
          </cell>
          <cell r="I953">
            <v>91.15</v>
          </cell>
          <cell r="K953">
            <v>2.5499999999999998</v>
          </cell>
          <cell r="L953">
            <v>18.053000000000001</v>
          </cell>
        </row>
        <row r="954">
          <cell r="A954" t="str">
            <v>BG</v>
          </cell>
          <cell r="B954" t="str">
            <v>BG_GW_BG049</v>
          </cell>
          <cell r="C954">
            <v>1996</v>
          </cell>
          <cell r="D954" t="str">
            <v>Nitrate</v>
          </cell>
          <cell r="E954" t="str">
            <v>mg/l</v>
          </cell>
          <cell r="F954">
            <v>12</v>
          </cell>
          <cell r="G954">
            <v>15.077999999999999</v>
          </cell>
          <cell r="H954">
            <v>0.215</v>
          </cell>
          <cell r="I954">
            <v>82</v>
          </cell>
          <cell r="K954">
            <v>1.75</v>
          </cell>
          <cell r="L954">
            <v>16.324999999999999</v>
          </cell>
        </row>
        <row r="955">
          <cell r="A955" t="str">
            <v>BG</v>
          </cell>
          <cell r="B955" t="str">
            <v>BG_GW_BG049</v>
          </cell>
          <cell r="C955">
            <v>1997</v>
          </cell>
          <cell r="D955" t="str">
            <v>Nitrate</v>
          </cell>
          <cell r="E955" t="str">
            <v>mg/l</v>
          </cell>
          <cell r="F955">
            <v>13</v>
          </cell>
          <cell r="G955">
            <v>52.228999999999999</v>
          </cell>
          <cell r="H955">
            <v>0.45</v>
          </cell>
          <cell r="I955">
            <v>135.1</v>
          </cell>
          <cell r="K955">
            <v>1.76</v>
          </cell>
          <cell r="L955">
            <v>131.5</v>
          </cell>
        </row>
        <row r="956">
          <cell r="A956" t="str">
            <v>BG</v>
          </cell>
          <cell r="B956" t="str">
            <v>BG_GW_BG049</v>
          </cell>
          <cell r="C956">
            <v>1998</v>
          </cell>
          <cell r="D956" t="str">
            <v>Nitrate</v>
          </cell>
          <cell r="E956" t="str">
            <v>mg/l</v>
          </cell>
          <cell r="F956">
            <v>16</v>
          </cell>
          <cell r="G956">
            <v>19.452000000000002</v>
          </cell>
          <cell r="H956">
            <v>0.4</v>
          </cell>
          <cell r="I956">
            <v>70.575000000000003</v>
          </cell>
          <cell r="K956">
            <v>1.101</v>
          </cell>
          <cell r="L956">
            <v>30.2</v>
          </cell>
        </row>
        <row r="957">
          <cell r="A957" t="str">
            <v>BG</v>
          </cell>
          <cell r="B957" t="str">
            <v>BG_GW_BG049</v>
          </cell>
          <cell r="C957">
            <v>1999</v>
          </cell>
          <cell r="D957" t="str">
            <v>Nitrate</v>
          </cell>
          <cell r="E957" t="str">
            <v>mg/l</v>
          </cell>
          <cell r="F957">
            <v>16</v>
          </cell>
          <cell r="G957">
            <v>18.155999999999999</v>
          </cell>
          <cell r="H957">
            <v>2.1</v>
          </cell>
          <cell r="I957">
            <v>42.825000000000003</v>
          </cell>
          <cell r="K957">
            <v>2.5499999999999998</v>
          </cell>
          <cell r="L957">
            <v>25.92</v>
          </cell>
        </row>
        <row r="958">
          <cell r="A958" t="str">
            <v>BG</v>
          </cell>
          <cell r="B958" t="str">
            <v>BG_GW_BG049</v>
          </cell>
          <cell r="C958">
            <v>2000</v>
          </cell>
          <cell r="D958" t="str">
            <v>Nitrate</v>
          </cell>
          <cell r="E958" t="str">
            <v>mg/l</v>
          </cell>
          <cell r="F958">
            <v>16</v>
          </cell>
          <cell r="G958">
            <v>19.210999999999999</v>
          </cell>
          <cell r="H958">
            <v>0.5</v>
          </cell>
          <cell r="I958">
            <v>61.09</v>
          </cell>
          <cell r="K958">
            <v>1.6279999999999999</v>
          </cell>
          <cell r="L958">
            <v>34.185000000000002</v>
          </cell>
        </row>
        <row r="959">
          <cell r="A959" t="str">
            <v>BG</v>
          </cell>
          <cell r="B959" t="str">
            <v>BG_GW_BG049</v>
          </cell>
          <cell r="C959">
            <v>2001</v>
          </cell>
          <cell r="D959" t="str">
            <v>Nitrate</v>
          </cell>
          <cell r="E959" t="str">
            <v>mg/l</v>
          </cell>
          <cell r="F959">
            <v>16</v>
          </cell>
          <cell r="G959">
            <v>37.786999999999999</v>
          </cell>
          <cell r="H959">
            <v>0.49</v>
          </cell>
          <cell r="I959">
            <v>140.10300000000001</v>
          </cell>
          <cell r="K959">
            <v>2.6269999999999998</v>
          </cell>
          <cell r="L959">
            <v>72.599999999999994</v>
          </cell>
        </row>
        <row r="960">
          <cell r="A960" t="str">
            <v>BG</v>
          </cell>
          <cell r="B960" t="str">
            <v>BG_GW_BG049</v>
          </cell>
          <cell r="C960">
            <v>2002</v>
          </cell>
          <cell r="D960" t="str">
            <v>Nitrate</v>
          </cell>
          <cell r="E960" t="str">
            <v>mg/l</v>
          </cell>
          <cell r="F960">
            <v>16</v>
          </cell>
          <cell r="G960">
            <v>31.728000000000002</v>
          </cell>
          <cell r="H960">
            <v>0.35</v>
          </cell>
          <cell r="I960">
            <v>117.73</v>
          </cell>
          <cell r="K960">
            <v>2.375</v>
          </cell>
          <cell r="L960">
            <v>66.260000000000005</v>
          </cell>
        </row>
        <row r="961">
          <cell r="A961" t="str">
            <v>BG</v>
          </cell>
          <cell r="B961" t="str">
            <v>BG_GW_BG049</v>
          </cell>
          <cell r="C961">
            <v>2003</v>
          </cell>
          <cell r="D961" t="str">
            <v>Nitrate</v>
          </cell>
          <cell r="E961" t="str">
            <v>mg/l</v>
          </cell>
          <cell r="F961">
            <v>16</v>
          </cell>
          <cell r="G961">
            <v>15.62</v>
          </cell>
          <cell r="H961">
            <v>1.76</v>
          </cell>
          <cell r="I961">
            <v>53.55</v>
          </cell>
          <cell r="K961">
            <v>4.67</v>
          </cell>
          <cell r="L961">
            <v>22.704999999999998</v>
          </cell>
        </row>
        <row r="962">
          <cell r="A962" t="str">
            <v>BG</v>
          </cell>
          <cell r="B962" t="str">
            <v>BG_GW_BG049</v>
          </cell>
          <cell r="C962">
            <v>2004</v>
          </cell>
          <cell r="D962" t="str">
            <v>Nitrate</v>
          </cell>
          <cell r="E962" t="str">
            <v>mg/l</v>
          </cell>
          <cell r="F962">
            <v>16</v>
          </cell>
          <cell r="G962">
            <v>18.373000000000001</v>
          </cell>
          <cell r="H962">
            <v>0.3</v>
          </cell>
          <cell r="I962">
            <v>62.914999999999999</v>
          </cell>
          <cell r="K962">
            <v>2.3149999999999999</v>
          </cell>
          <cell r="L962">
            <v>19.43</v>
          </cell>
        </row>
        <row r="963">
          <cell r="A963" t="str">
            <v>BG</v>
          </cell>
          <cell r="B963" t="str">
            <v>BG_GW_BG049</v>
          </cell>
          <cell r="C963">
            <v>2005</v>
          </cell>
          <cell r="D963" t="str">
            <v>Nitrate</v>
          </cell>
          <cell r="E963" t="str">
            <v>mg/l</v>
          </cell>
          <cell r="F963">
            <v>16</v>
          </cell>
          <cell r="G963">
            <v>20.38</v>
          </cell>
          <cell r="H963">
            <v>2.8000000000000001E-2</v>
          </cell>
          <cell r="I963">
            <v>75</v>
          </cell>
          <cell r="K963">
            <v>4</v>
          </cell>
          <cell r="L963">
            <v>23.504999999999999</v>
          </cell>
        </row>
        <row r="964">
          <cell r="A964" t="str">
            <v>BG</v>
          </cell>
          <cell r="B964" t="str">
            <v>BG_GW_BG050</v>
          </cell>
          <cell r="C964">
            <v>1993</v>
          </cell>
          <cell r="D964" t="str">
            <v>Nitrate</v>
          </cell>
          <cell r="E964" t="str">
            <v>mg/l</v>
          </cell>
          <cell r="F964">
            <v>1</v>
          </cell>
          <cell r="G964">
            <v>20.7</v>
          </cell>
          <cell r="H964">
            <v>20.7</v>
          </cell>
          <cell r="I964">
            <v>20.7</v>
          </cell>
          <cell r="K964">
            <v>20.7</v>
          </cell>
          <cell r="L964">
            <v>20.7</v>
          </cell>
        </row>
        <row r="965">
          <cell r="A965" t="str">
            <v>BG</v>
          </cell>
          <cell r="B965" t="str">
            <v>BG_GW_BG050</v>
          </cell>
          <cell r="C965">
            <v>1996</v>
          </cell>
          <cell r="D965" t="str">
            <v>Nitrate</v>
          </cell>
          <cell r="E965" t="str">
            <v>mg/l</v>
          </cell>
          <cell r="F965">
            <v>1</v>
          </cell>
          <cell r="G965">
            <v>20.55</v>
          </cell>
          <cell r="H965">
            <v>20.55</v>
          </cell>
          <cell r="I965">
            <v>20.55</v>
          </cell>
          <cell r="K965">
            <v>20.55</v>
          </cell>
          <cell r="L965">
            <v>20.55</v>
          </cell>
        </row>
        <row r="966">
          <cell r="A966" t="str">
            <v>BG</v>
          </cell>
          <cell r="B966" t="str">
            <v>BG_GW_BG050</v>
          </cell>
          <cell r="C966">
            <v>1997</v>
          </cell>
          <cell r="D966" t="str">
            <v>Nitrate</v>
          </cell>
          <cell r="E966" t="str">
            <v>mg/l</v>
          </cell>
          <cell r="F966">
            <v>1</v>
          </cell>
          <cell r="G966">
            <v>59.805</v>
          </cell>
          <cell r="H966">
            <v>59.805</v>
          </cell>
          <cell r="I966">
            <v>59.805</v>
          </cell>
          <cell r="K966">
            <v>59.805</v>
          </cell>
          <cell r="L966">
            <v>59.805</v>
          </cell>
        </row>
        <row r="967">
          <cell r="A967" t="str">
            <v>BG</v>
          </cell>
          <cell r="B967" t="str">
            <v>BG_GW_BG050</v>
          </cell>
          <cell r="C967">
            <v>1998</v>
          </cell>
          <cell r="D967" t="str">
            <v>Nitrate</v>
          </cell>
          <cell r="E967" t="str">
            <v>mg/l</v>
          </cell>
          <cell r="F967">
            <v>1</v>
          </cell>
          <cell r="G967">
            <v>88.48</v>
          </cell>
          <cell r="H967">
            <v>88.48</v>
          </cell>
          <cell r="I967">
            <v>88.48</v>
          </cell>
          <cell r="K967">
            <v>88.48</v>
          </cell>
          <cell r="L967">
            <v>88.48</v>
          </cell>
        </row>
        <row r="968">
          <cell r="A968" t="str">
            <v>BG</v>
          </cell>
          <cell r="B968" t="str">
            <v>BG_GW_BG050</v>
          </cell>
          <cell r="C968">
            <v>1999</v>
          </cell>
          <cell r="D968" t="str">
            <v>Nitrate</v>
          </cell>
          <cell r="E968" t="str">
            <v>mg/l</v>
          </cell>
          <cell r="F968">
            <v>1</v>
          </cell>
          <cell r="G968">
            <v>67.069999999999993</v>
          </cell>
          <cell r="H968">
            <v>67.069999999999993</v>
          </cell>
          <cell r="I968">
            <v>67.069999999999993</v>
          </cell>
          <cell r="K968">
            <v>67.069999999999993</v>
          </cell>
          <cell r="L968">
            <v>67.069999999999993</v>
          </cell>
        </row>
        <row r="969">
          <cell r="A969" t="str">
            <v>BG</v>
          </cell>
          <cell r="B969" t="str">
            <v>BG_GW_BG050</v>
          </cell>
          <cell r="C969">
            <v>2000</v>
          </cell>
          <cell r="D969" t="str">
            <v>Nitrate</v>
          </cell>
          <cell r="E969" t="str">
            <v>mg/l</v>
          </cell>
          <cell r="F969">
            <v>1</v>
          </cell>
          <cell r="G969">
            <v>15.5</v>
          </cell>
          <cell r="H969">
            <v>15.5</v>
          </cell>
          <cell r="I969">
            <v>15.5</v>
          </cell>
          <cell r="K969">
            <v>15.5</v>
          </cell>
          <cell r="L969">
            <v>15.5</v>
          </cell>
        </row>
        <row r="970">
          <cell r="A970" t="str">
            <v>BG</v>
          </cell>
          <cell r="B970" t="str">
            <v>BG_GW_BG050</v>
          </cell>
          <cell r="C970">
            <v>2001</v>
          </cell>
          <cell r="D970" t="str">
            <v>Nitrate</v>
          </cell>
          <cell r="E970" t="str">
            <v>mg/l</v>
          </cell>
          <cell r="F970">
            <v>1</v>
          </cell>
          <cell r="G970">
            <v>14.625</v>
          </cell>
          <cell r="H970">
            <v>14.625</v>
          </cell>
          <cell r="I970">
            <v>14.625</v>
          </cell>
          <cell r="K970">
            <v>14.625</v>
          </cell>
          <cell r="L970">
            <v>14.625</v>
          </cell>
        </row>
        <row r="971">
          <cell r="A971" t="str">
            <v>BG</v>
          </cell>
          <cell r="B971" t="str">
            <v>BG_GW_BG050</v>
          </cell>
          <cell r="C971">
            <v>2002</v>
          </cell>
          <cell r="D971" t="str">
            <v>Nitrate</v>
          </cell>
          <cell r="E971" t="str">
            <v>mg/l</v>
          </cell>
          <cell r="F971">
            <v>1</v>
          </cell>
          <cell r="G971">
            <v>18.8</v>
          </cell>
          <cell r="H971">
            <v>18.8</v>
          </cell>
          <cell r="I971">
            <v>18.8</v>
          </cell>
          <cell r="K971">
            <v>18.8</v>
          </cell>
          <cell r="L971">
            <v>18.8</v>
          </cell>
        </row>
        <row r="972">
          <cell r="A972" t="str">
            <v>BG</v>
          </cell>
          <cell r="B972" t="str">
            <v>BG_GW_BG050</v>
          </cell>
          <cell r="C972">
            <v>2003</v>
          </cell>
          <cell r="D972" t="str">
            <v>Nitrate</v>
          </cell>
          <cell r="E972" t="str">
            <v>mg/l</v>
          </cell>
          <cell r="F972">
            <v>1</v>
          </cell>
          <cell r="G972">
            <v>25.3</v>
          </cell>
          <cell r="H972">
            <v>25.3</v>
          </cell>
          <cell r="I972">
            <v>25.3</v>
          </cell>
          <cell r="K972">
            <v>25.3</v>
          </cell>
          <cell r="L972">
            <v>25.3</v>
          </cell>
        </row>
        <row r="973">
          <cell r="A973" t="str">
            <v>BG</v>
          </cell>
          <cell r="B973" t="str">
            <v>BG_GW_BG050</v>
          </cell>
          <cell r="C973">
            <v>2004</v>
          </cell>
          <cell r="D973" t="str">
            <v>Nitrate</v>
          </cell>
          <cell r="E973" t="str">
            <v>mg/l</v>
          </cell>
          <cell r="F973">
            <v>1</v>
          </cell>
          <cell r="G973">
            <v>25.925000000000001</v>
          </cell>
          <cell r="H973">
            <v>25.925000000000001</v>
          </cell>
          <cell r="I973">
            <v>25.925000000000001</v>
          </cell>
          <cell r="K973">
            <v>25.925000000000001</v>
          </cell>
          <cell r="L973">
            <v>25.925000000000001</v>
          </cell>
        </row>
        <row r="974">
          <cell r="A974" t="str">
            <v>BG</v>
          </cell>
          <cell r="B974" t="str">
            <v>BG_GW_BG051</v>
          </cell>
          <cell r="C974">
            <v>1993</v>
          </cell>
          <cell r="D974" t="str">
            <v>Nitrate</v>
          </cell>
          <cell r="E974" t="str">
            <v>mg/l</v>
          </cell>
          <cell r="F974">
            <v>2</v>
          </cell>
          <cell r="G974">
            <v>10.603</v>
          </cell>
          <cell r="H974">
            <v>9.84</v>
          </cell>
          <cell r="I974">
            <v>11.367000000000001</v>
          </cell>
          <cell r="K974">
            <v>9.84</v>
          </cell>
          <cell r="L974">
            <v>11.367000000000001</v>
          </cell>
        </row>
        <row r="975">
          <cell r="A975" t="str">
            <v>BG</v>
          </cell>
          <cell r="B975" t="str">
            <v>BG_GW_BG051</v>
          </cell>
          <cell r="C975">
            <v>1994</v>
          </cell>
          <cell r="D975" t="str">
            <v>Nitrate</v>
          </cell>
          <cell r="E975" t="str">
            <v>mg/l</v>
          </cell>
          <cell r="F975">
            <v>1</v>
          </cell>
          <cell r="G975">
            <v>4.57</v>
          </cell>
          <cell r="H975">
            <v>4.57</v>
          </cell>
          <cell r="I975">
            <v>4.57</v>
          </cell>
          <cell r="K975">
            <v>4.57</v>
          </cell>
          <cell r="L975">
            <v>4.57</v>
          </cell>
        </row>
        <row r="976">
          <cell r="A976" t="str">
            <v>BG</v>
          </cell>
          <cell r="B976" t="str">
            <v>BG_GW_BG051</v>
          </cell>
          <cell r="C976">
            <v>1995</v>
          </cell>
          <cell r="D976" t="str">
            <v>Nitrate</v>
          </cell>
          <cell r="E976" t="str">
            <v>mg/l</v>
          </cell>
          <cell r="F976">
            <v>1</v>
          </cell>
          <cell r="G976">
            <v>5.67</v>
          </cell>
          <cell r="H976">
            <v>5.67</v>
          </cell>
          <cell r="I976">
            <v>5.67</v>
          </cell>
          <cell r="K976">
            <v>5.67</v>
          </cell>
          <cell r="L976">
            <v>5.67</v>
          </cell>
        </row>
        <row r="977">
          <cell r="A977" t="str">
            <v>BG</v>
          </cell>
          <cell r="B977" t="str">
            <v>BG_GW_BG051</v>
          </cell>
          <cell r="C977">
            <v>1996</v>
          </cell>
          <cell r="D977" t="str">
            <v>Nitrate</v>
          </cell>
          <cell r="E977" t="str">
            <v>mg/l</v>
          </cell>
          <cell r="F977">
            <v>1</v>
          </cell>
          <cell r="G977">
            <v>5.5110000000000001</v>
          </cell>
          <cell r="H977">
            <v>5.5110000000000001</v>
          </cell>
          <cell r="I977">
            <v>5.5110000000000001</v>
          </cell>
          <cell r="K977">
            <v>5.5110000000000001</v>
          </cell>
          <cell r="L977">
            <v>5.5110000000000001</v>
          </cell>
        </row>
        <row r="978">
          <cell r="A978" t="str">
            <v>BG</v>
          </cell>
          <cell r="B978" t="str">
            <v>BG_GW_BG051</v>
          </cell>
          <cell r="C978">
            <v>1997</v>
          </cell>
          <cell r="D978" t="str">
            <v>Nitrate</v>
          </cell>
          <cell r="E978" t="str">
            <v>mg/l</v>
          </cell>
          <cell r="F978">
            <v>1</v>
          </cell>
          <cell r="G978">
            <v>2.2749999999999999</v>
          </cell>
          <cell r="H978">
            <v>2.2749999999999999</v>
          </cell>
          <cell r="I978">
            <v>2.2749999999999999</v>
          </cell>
          <cell r="K978">
            <v>2.2749999999999999</v>
          </cell>
          <cell r="L978">
            <v>2.2749999999999999</v>
          </cell>
        </row>
        <row r="979">
          <cell r="A979" t="str">
            <v>BG</v>
          </cell>
          <cell r="B979" t="str">
            <v>BG_GW_BG052</v>
          </cell>
          <cell r="C979">
            <v>1993</v>
          </cell>
          <cell r="D979" t="str">
            <v>Nitrate</v>
          </cell>
          <cell r="E979" t="str">
            <v>mg/l</v>
          </cell>
          <cell r="F979">
            <v>1</v>
          </cell>
          <cell r="G979">
            <v>5.5369999999999999</v>
          </cell>
          <cell r="H979">
            <v>5.5369999999999999</v>
          </cell>
          <cell r="I979">
            <v>5.5369999999999999</v>
          </cell>
          <cell r="K979">
            <v>5.5369999999999999</v>
          </cell>
          <cell r="L979">
            <v>5.5369999999999999</v>
          </cell>
        </row>
        <row r="980">
          <cell r="A980" t="str">
            <v>BG</v>
          </cell>
          <cell r="B980" t="str">
            <v>BG_GW_BG052</v>
          </cell>
          <cell r="C980">
            <v>1994</v>
          </cell>
          <cell r="D980" t="str">
            <v>Nitrate</v>
          </cell>
          <cell r="E980" t="str">
            <v>mg/l</v>
          </cell>
          <cell r="F980">
            <v>1</v>
          </cell>
          <cell r="G980">
            <v>3.427</v>
          </cell>
          <cell r="H980">
            <v>3.427</v>
          </cell>
          <cell r="I980">
            <v>3.427</v>
          </cell>
          <cell r="K980">
            <v>3.427</v>
          </cell>
          <cell r="L980">
            <v>3.427</v>
          </cell>
        </row>
        <row r="981">
          <cell r="A981" t="str">
            <v>BG</v>
          </cell>
          <cell r="B981" t="str">
            <v>BG_GW_BG052</v>
          </cell>
          <cell r="C981">
            <v>1995</v>
          </cell>
          <cell r="D981" t="str">
            <v>Nitrate</v>
          </cell>
          <cell r="E981" t="str">
            <v>mg/l</v>
          </cell>
          <cell r="F981">
            <v>1</v>
          </cell>
          <cell r="G981">
            <v>1.2869999999999999</v>
          </cell>
          <cell r="H981">
            <v>1.2869999999999999</v>
          </cell>
          <cell r="I981">
            <v>1.2869999999999999</v>
          </cell>
          <cell r="K981">
            <v>1.2869999999999999</v>
          </cell>
          <cell r="L981">
            <v>1.2869999999999999</v>
          </cell>
        </row>
        <row r="982">
          <cell r="A982" t="str">
            <v>BG</v>
          </cell>
          <cell r="B982" t="str">
            <v>BG_GW_BG052</v>
          </cell>
          <cell r="C982">
            <v>1996</v>
          </cell>
          <cell r="D982" t="str">
            <v>Nitrate</v>
          </cell>
          <cell r="E982" t="str">
            <v>mg/l</v>
          </cell>
          <cell r="F982">
            <v>1</v>
          </cell>
          <cell r="G982">
            <v>4.3630000000000004</v>
          </cell>
          <cell r="H982">
            <v>4.3630000000000004</v>
          </cell>
          <cell r="I982">
            <v>4.3630000000000004</v>
          </cell>
          <cell r="K982">
            <v>4.3630000000000004</v>
          </cell>
          <cell r="L982">
            <v>4.3630000000000004</v>
          </cell>
        </row>
        <row r="983">
          <cell r="A983" t="str">
            <v>BG</v>
          </cell>
          <cell r="B983" t="str">
            <v>BG_GW_BG052</v>
          </cell>
          <cell r="C983">
            <v>1997</v>
          </cell>
          <cell r="D983" t="str">
            <v>Nitrate</v>
          </cell>
          <cell r="E983" t="str">
            <v>mg/l</v>
          </cell>
          <cell r="F983">
            <v>1</v>
          </cell>
          <cell r="G983">
            <v>11.66</v>
          </cell>
          <cell r="H983">
            <v>11.66</v>
          </cell>
          <cell r="I983">
            <v>11.66</v>
          </cell>
          <cell r="K983">
            <v>11.66</v>
          </cell>
          <cell r="L983">
            <v>11.66</v>
          </cell>
        </row>
        <row r="984">
          <cell r="A984" t="str">
            <v>BG</v>
          </cell>
          <cell r="B984" t="str">
            <v>BG_GW_BG053</v>
          </cell>
          <cell r="C984">
            <v>1993</v>
          </cell>
          <cell r="D984" t="str">
            <v>Nitrate</v>
          </cell>
          <cell r="E984" t="str">
            <v>mg/l</v>
          </cell>
          <cell r="F984">
            <v>2</v>
          </cell>
          <cell r="G984">
            <v>12.471</v>
          </cell>
          <cell r="H984">
            <v>11.375</v>
          </cell>
          <cell r="I984">
            <v>13.567</v>
          </cell>
          <cell r="K984">
            <v>11.375</v>
          </cell>
          <cell r="L984">
            <v>13.567</v>
          </cell>
        </row>
        <row r="985">
          <cell r="A985" t="str">
            <v>BG</v>
          </cell>
          <cell r="B985" t="str">
            <v>BG_GW_BG053</v>
          </cell>
          <cell r="C985">
            <v>1995</v>
          </cell>
          <cell r="D985" t="str">
            <v>Nitrate</v>
          </cell>
          <cell r="E985" t="str">
            <v>mg/l</v>
          </cell>
          <cell r="F985">
            <v>1</v>
          </cell>
          <cell r="G985">
            <v>4</v>
          </cell>
          <cell r="H985">
            <v>4</v>
          </cell>
          <cell r="I985">
            <v>4</v>
          </cell>
          <cell r="K985">
            <v>4</v>
          </cell>
          <cell r="L985">
            <v>4</v>
          </cell>
        </row>
        <row r="986">
          <cell r="A986" t="str">
            <v>BG</v>
          </cell>
          <cell r="B986" t="str">
            <v>BG_GW_BG053</v>
          </cell>
          <cell r="C986">
            <v>1996</v>
          </cell>
          <cell r="D986" t="str">
            <v>Nitrate</v>
          </cell>
          <cell r="E986" t="str">
            <v>mg/l</v>
          </cell>
          <cell r="F986">
            <v>2</v>
          </cell>
          <cell r="G986">
            <v>26.45</v>
          </cell>
          <cell r="H986">
            <v>18.3</v>
          </cell>
          <cell r="I986">
            <v>34.6</v>
          </cell>
          <cell r="K986">
            <v>18.3</v>
          </cell>
          <cell r="L986">
            <v>34.6</v>
          </cell>
        </row>
        <row r="987">
          <cell r="A987" t="str">
            <v>BG</v>
          </cell>
          <cell r="B987" t="str">
            <v>BG_GW_BG053</v>
          </cell>
          <cell r="C987">
            <v>1997</v>
          </cell>
          <cell r="D987" t="str">
            <v>Nitrate</v>
          </cell>
          <cell r="E987" t="str">
            <v>mg/l</v>
          </cell>
          <cell r="F987">
            <v>2</v>
          </cell>
          <cell r="G987">
            <v>184.858</v>
          </cell>
          <cell r="H987">
            <v>174.22300000000001</v>
          </cell>
          <cell r="I987">
            <v>195.49299999999999</v>
          </cell>
          <cell r="K987">
            <v>174.22300000000001</v>
          </cell>
          <cell r="L987">
            <v>195.49299999999999</v>
          </cell>
        </row>
        <row r="988">
          <cell r="A988" t="str">
            <v>BG</v>
          </cell>
          <cell r="B988" t="str">
            <v>BG_GW_BG053</v>
          </cell>
          <cell r="C988">
            <v>1998</v>
          </cell>
          <cell r="D988" t="str">
            <v>Nitrate</v>
          </cell>
          <cell r="E988" t="str">
            <v>mg/l</v>
          </cell>
          <cell r="F988">
            <v>2</v>
          </cell>
          <cell r="G988">
            <v>61.197000000000003</v>
          </cell>
          <cell r="H988">
            <v>44.338000000000001</v>
          </cell>
          <cell r="I988">
            <v>78.057000000000002</v>
          </cell>
          <cell r="K988">
            <v>44.338000000000001</v>
          </cell>
          <cell r="L988">
            <v>78.057000000000002</v>
          </cell>
        </row>
        <row r="989">
          <cell r="A989" t="str">
            <v>BG</v>
          </cell>
          <cell r="B989" t="str">
            <v>BG_GW_BG053</v>
          </cell>
          <cell r="C989">
            <v>1999</v>
          </cell>
          <cell r="D989" t="str">
            <v>Nitrate</v>
          </cell>
          <cell r="E989" t="str">
            <v>mg/l</v>
          </cell>
          <cell r="F989">
            <v>2</v>
          </cell>
          <cell r="G989">
            <v>41.997</v>
          </cell>
          <cell r="H989">
            <v>16.288</v>
          </cell>
          <cell r="I989">
            <v>67.704999999999998</v>
          </cell>
          <cell r="K989">
            <v>16.288</v>
          </cell>
          <cell r="L989">
            <v>67.704999999999998</v>
          </cell>
        </row>
        <row r="990">
          <cell r="A990" t="str">
            <v>BG</v>
          </cell>
          <cell r="B990" t="str">
            <v>BG_GW_BG053</v>
          </cell>
          <cell r="C990">
            <v>2000</v>
          </cell>
          <cell r="D990" t="str">
            <v>Nitrate</v>
          </cell>
          <cell r="E990" t="str">
            <v>mg/l</v>
          </cell>
          <cell r="F990">
            <v>2</v>
          </cell>
          <cell r="G990">
            <v>23.687999999999999</v>
          </cell>
          <cell r="H990">
            <v>15.4</v>
          </cell>
          <cell r="I990">
            <v>31.975000000000001</v>
          </cell>
          <cell r="K990">
            <v>15.4</v>
          </cell>
          <cell r="L990">
            <v>31.975000000000001</v>
          </cell>
        </row>
        <row r="991">
          <cell r="A991" t="str">
            <v>BG</v>
          </cell>
          <cell r="B991" t="str">
            <v>BG_GW_BG053</v>
          </cell>
          <cell r="C991">
            <v>2001</v>
          </cell>
          <cell r="D991" t="str">
            <v>Nitrate</v>
          </cell>
          <cell r="E991" t="str">
            <v>mg/l</v>
          </cell>
          <cell r="F991">
            <v>2</v>
          </cell>
          <cell r="G991">
            <v>17.788</v>
          </cell>
          <cell r="H991">
            <v>11.375</v>
          </cell>
          <cell r="I991">
            <v>24.2</v>
          </cell>
          <cell r="K991">
            <v>11.375</v>
          </cell>
          <cell r="L991">
            <v>24.2</v>
          </cell>
        </row>
        <row r="992">
          <cell r="A992" t="str">
            <v>BG</v>
          </cell>
          <cell r="B992" t="str">
            <v>BG_GW_BG053</v>
          </cell>
          <cell r="C992">
            <v>2002</v>
          </cell>
          <cell r="D992" t="str">
            <v>Nitrate</v>
          </cell>
          <cell r="E992" t="str">
            <v>mg/l</v>
          </cell>
          <cell r="F992">
            <v>2</v>
          </cell>
          <cell r="G992">
            <v>26.687999999999999</v>
          </cell>
          <cell r="H992">
            <v>11.574999999999999</v>
          </cell>
          <cell r="I992">
            <v>41.8</v>
          </cell>
          <cell r="K992">
            <v>11.574999999999999</v>
          </cell>
          <cell r="L992">
            <v>41.8</v>
          </cell>
        </row>
        <row r="993">
          <cell r="A993" t="str">
            <v>BG</v>
          </cell>
          <cell r="B993" t="str">
            <v>BG_GW_BG053</v>
          </cell>
          <cell r="C993">
            <v>2003</v>
          </cell>
          <cell r="D993" t="str">
            <v>Nitrate</v>
          </cell>
          <cell r="E993" t="str">
            <v>mg/l</v>
          </cell>
          <cell r="F993">
            <v>2</v>
          </cell>
          <cell r="G993">
            <v>16.988</v>
          </cell>
          <cell r="H993">
            <v>12.475</v>
          </cell>
          <cell r="I993">
            <v>21.5</v>
          </cell>
          <cell r="K993">
            <v>12.475</v>
          </cell>
          <cell r="L993">
            <v>21.5</v>
          </cell>
        </row>
        <row r="994">
          <cell r="A994" t="str">
            <v>BG</v>
          </cell>
          <cell r="B994" t="str">
            <v>BG_GW_BG053</v>
          </cell>
          <cell r="C994">
            <v>2004</v>
          </cell>
          <cell r="D994" t="str">
            <v>Nitrate</v>
          </cell>
          <cell r="E994" t="str">
            <v>mg/l</v>
          </cell>
          <cell r="F994">
            <v>1</v>
          </cell>
          <cell r="G994">
            <v>12.263</v>
          </cell>
          <cell r="H994">
            <v>12.263</v>
          </cell>
          <cell r="I994">
            <v>12.263</v>
          </cell>
          <cell r="K994">
            <v>12.263</v>
          </cell>
          <cell r="L994">
            <v>12.263</v>
          </cell>
        </row>
        <row r="995">
          <cell r="A995" t="str">
            <v>BG</v>
          </cell>
          <cell r="B995" t="str">
            <v>BG_GW_BG053</v>
          </cell>
          <cell r="C995">
            <v>2005</v>
          </cell>
          <cell r="D995" t="str">
            <v>Nitrate</v>
          </cell>
          <cell r="E995" t="str">
            <v>mg/l</v>
          </cell>
          <cell r="F995">
            <v>2</v>
          </cell>
          <cell r="G995">
            <v>28.855</v>
          </cell>
          <cell r="H995">
            <v>25.46</v>
          </cell>
          <cell r="I995">
            <v>32.25</v>
          </cell>
          <cell r="K995">
            <v>25.46</v>
          </cell>
          <cell r="L995">
            <v>32.25</v>
          </cell>
        </row>
        <row r="996">
          <cell r="A996" t="str">
            <v>BG</v>
          </cell>
          <cell r="B996" t="str">
            <v>BG_GW_BG054</v>
          </cell>
          <cell r="C996">
            <v>2004</v>
          </cell>
          <cell r="D996" t="str">
            <v>Nitrate</v>
          </cell>
          <cell r="E996" t="str">
            <v>mg/l</v>
          </cell>
          <cell r="F996">
            <v>1</v>
          </cell>
          <cell r="G996">
            <v>16.75</v>
          </cell>
          <cell r="H996">
            <v>16.75</v>
          </cell>
          <cell r="I996">
            <v>16.75</v>
          </cell>
          <cell r="K996">
            <v>16.75</v>
          </cell>
          <cell r="L996">
            <v>16.75</v>
          </cell>
        </row>
        <row r="997">
          <cell r="A997" t="str">
            <v>BG</v>
          </cell>
          <cell r="B997" t="str">
            <v>BG_GW_BG055</v>
          </cell>
          <cell r="C997">
            <v>1993</v>
          </cell>
          <cell r="D997" t="str">
            <v>Nitrate</v>
          </cell>
          <cell r="E997" t="str">
            <v>mg/l</v>
          </cell>
          <cell r="F997">
            <v>1</v>
          </cell>
          <cell r="G997">
            <v>19.266999999999999</v>
          </cell>
          <cell r="H997">
            <v>19.266999999999999</v>
          </cell>
          <cell r="I997">
            <v>19.266999999999999</v>
          </cell>
          <cell r="K997">
            <v>19.266999999999999</v>
          </cell>
          <cell r="L997">
            <v>19.266999999999999</v>
          </cell>
        </row>
        <row r="998">
          <cell r="A998" t="str">
            <v>BG</v>
          </cell>
          <cell r="B998" t="str">
            <v>BG_GW_BG055</v>
          </cell>
          <cell r="C998">
            <v>1996</v>
          </cell>
          <cell r="D998" t="str">
            <v>Nitrate</v>
          </cell>
          <cell r="E998" t="str">
            <v>mg/l</v>
          </cell>
          <cell r="F998">
            <v>1</v>
          </cell>
          <cell r="G998">
            <v>15.8</v>
          </cell>
          <cell r="H998">
            <v>15.8</v>
          </cell>
          <cell r="I998">
            <v>15.8</v>
          </cell>
          <cell r="K998">
            <v>15.8</v>
          </cell>
          <cell r="L998">
            <v>15.8</v>
          </cell>
        </row>
        <row r="999">
          <cell r="A999" t="str">
            <v>BG</v>
          </cell>
          <cell r="B999" t="str">
            <v>BG_GW_BG055</v>
          </cell>
          <cell r="C999">
            <v>1997</v>
          </cell>
          <cell r="D999" t="str">
            <v>Nitrate</v>
          </cell>
          <cell r="E999" t="str">
            <v>mg/l</v>
          </cell>
          <cell r="F999">
            <v>1</v>
          </cell>
          <cell r="G999">
            <v>185.89</v>
          </cell>
          <cell r="H999">
            <v>185.89</v>
          </cell>
          <cell r="I999">
            <v>185.89</v>
          </cell>
          <cell r="K999">
            <v>185.89</v>
          </cell>
          <cell r="L999">
            <v>185.89</v>
          </cell>
        </row>
        <row r="1000">
          <cell r="A1000" t="str">
            <v>BG</v>
          </cell>
          <cell r="B1000" t="str">
            <v>BG_GW_BG055</v>
          </cell>
          <cell r="C1000">
            <v>1998</v>
          </cell>
          <cell r="D1000" t="str">
            <v>Nitrate</v>
          </cell>
          <cell r="E1000" t="str">
            <v>mg/l</v>
          </cell>
          <cell r="F1000">
            <v>1</v>
          </cell>
          <cell r="G1000">
            <v>99.655000000000001</v>
          </cell>
          <cell r="H1000">
            <v>99.655000000000001</v>
          </cell>
          <cell r="I1000">
            <v>99.655000000000001</v>
          </cell>
          <cell r="K1000">
            <v>99.655000000000001</v>
          </cell>
          <cell r="L1000">
            <v>99.655000000000001</v>
          </cell>
        </row>
        <row r="1001">
          <cell r="A1001" t="str">
            <v>BG</v>
          </cell>
          <cell r="B1001" t="str">
            <v>BG_GW_BG055</v>
          </cell>
          <cell r="C1001">
            <v>1999</v>
          </cell>
          <cell r="D1001" t="str">
            <v>Nitrate</v>
          </cell>
          <cell r="E1001" t="str">
            <v>mg/l</v>
          </cell>
          <cell r="F1001">
            <v>1</v>
          </cell>
          <cell r="G1001">
            <v>82.192999999999998</v>
          </cell>
          <cell r="H1001">
            <v>82.192999999999998</v>
          </cell>
          <cell r="I1001">
            <v>82.192999999999998</v>
          </cell>
          <cell r="K1001">
            <v>82.192999999999998</v>
          </cell>
          <cell r="L1001">
            <v>82.192999999999998</v>
          </cell>
        </row>
        <row r="1002">
          <cell r="A1002" t="str">
            <v>BG</v>
          </cell>
          <cell r="B1002" t="str">
            <v>BG_GW_BG055</v>
          </cell>
          <cell r="C1002">
            <v>2000</v>
          </cell>
          <cell r="D1002" t="str">
            <v>Nitrate</v>
          </cell>
          <cell r="E1002" t="str">
            <v>mg/l</v>
          </cell>
          <cell r="F1002">
            <v>1</v>
          </cell>
          <cell r="G1002">
            <v>55.575000000000003</v>
          </cell>
          <cell r="H1002">
            <v>55.575000000000003</v>
          </cell>
          <cell r="I1002">
            <v>55.575000000000003</v>
          </cell>
          <cell r="K1002">
            <v>55.575000000000003</v>
          </cell>
          <cell r="L1002">
            <v>55.575000000000003</v>
          </cell>
        </row>
        <row r="1003">
          <cell r="A1003" t="str">
            <v>BG</v>
          </cell>
          <cell r="B1003" t="str">
            <v>BG_GW_BG055</v>
          </cell>
          <cell r="C1003">
            <v>2001</v>
          </cell>
          <cell r="D1003" t="str">
            <v>Nitrate</v>
          </cell>
          <cell r="E1003" t="str">
            <v>mg/l</v>
          </cell>
          <cell r="F1003">
            <v>1</v>
          </cell>
          <cell r="G1003">
            <v>39.799999999999997</v>
          </cell>
          <cell r="H1003">
            <v>39.799999999999997</v>
          </cell>
          <cell r="I1003">
            <v>39.799999999999997</v>
          </cell>
          <cell r="K1003">
            <v>39.799999999999997</v>
          </cell>
          <cell r="L1003">
            <v>39.799999999999997</v>
          </cell>
        </row>
        <row r="1004">
          <cell r="A1004" t="str">
            <v>BG</v>
          </cell>
          <cell r="B1004" t="str">
            <v>BG_GW_BG055</v>
          </cell>
          <cell r="C1004">
            <v>2002</v>
          </cell>
          <cell r="D1004" t="str">
            <v>Nitrate</v>
          </cell>
          <cell r="E1004" t="str">
            <v>mg/l</v>
          </cell>
          <cell r="F1004">
            <v>1</v>
          </cell>
          <cell r="G1004">
            <v>39.200000000000003</v>
          </cell>
          <cell r="H1004">
            <v>39.200000000000003</v>
          </cell>
          <cell r="I1004">
            <v>39.200000000000003</v>
          </cell>
          <cell r="K1004">
            <v>39.200000000000003</v>
          </cell>
          <cell r="L1004">
            <v>39.200000000000003</v>
          </cell>
        </row>
        <row r="1005">
          <cell r="A1005" t="str">
            <v>BG</v>
          </cell>
          <cell r="B1005" t="str">
            <v>BG_GW_BG055</v>
          </cell>
          <cell r="C1005">
            <v>2003</v>
          </cell>
          <cell r="D1005" t="str">
            <v>Nitrate</v>
          </cell>
          <cell r="E1005" t="str">
            <v>mg/l</v>
          </cell>
          <cell r="F1005">
            <v>1</v>
          </cell>
          <cell r="G1005">
            <v>45.924999999999997</v>
          </cell>
          <cell r="H1005">
            <v>45.924999999999997</v>
          </cell>
          <cell r="I1005">
            <v>45.924999999999997</v>
          </cell>
          <cell r="K1005">
            <v>45.924999999999997</v>
          </cell>
          <cell r="L1005">
            <v>45.924999999999997</v>
          </cell>
        </row>
        <row r="1006">
          <cell r="A1006" t="str">
            <v>BG</v>
          </cell>
          <cell r="B1006" t="str">
            <v>BG_GW_BG055</v>
          </cell>
          <cell r="C1006">
            <v>2004</v>
          </cell>
          <cell r="D1006" t="str">
            <v>Nitrate</v>
          </cell>
          <cell r="E1006" t="str">
            <v>mg/l</v>
          </cell>
          <cell r="F1006">
            <v>1</v>
          </cell>
          <cell r="G1006">
            <v>38.274999999999999</v>
          </cell>
          <cell r="H1006">
            <v>38.274999999999999</v>
          </cell>
          <cell r="I1006">
            <v>38.274999999999999</v>
          </cell>
          <cell r="K1006">
            <v>38.274999999999999</v>
          </cell>
          <cell r="L1006">
            <v>38.274999999999999</v>
          </cell>
        </row>
        <row r="1007">
          <cell r="A1007" t="str">
            <v>BG</v>
          </cell>
          <cell r="B1007" t="str">
            <v>BG_GW_BG055</v>
          </cell>
          <cell r="C1007">
            <v>2005</v>
          </cell>
          <cell r="D1007" t="str">
            <v>Nitrate</v>
          </cell>
          <cell r="E1007" t="str">
            <v>mg/l</v>
          </cell>
          <cell r="F1007">
            <v>1</v>
          </cell>
          <cell r="G1007">
            <v>37.700000000000003</v>
          </cell>
          <cell r="H1007">
            <v>37.700000000000003</v>
          </cell>
          <cell r="I1007">
            <v>37.700000000000003</v>
          </cell>
          <cell r="K1007">
            <v>37.700000000000003</v>
          </cell>
          <cell r="L1007">
            <v>37.700000000000003</v>
          </cell>
        </row>
        <row r="1008">
          <cell r="A1008" t="str">
            <v>BG</v>
          </cell>
          <cell r="B1008" t="str">
            <v>BG_GW_BG056</v>
          </cell>
          <cell r="C1008">
            <v>1989</v>
          </cell>
          <cell r="D1008" t="str">
            <v>Nitrate</v>
          </cell>
          <cell r="E1008" t="str">
            <v>mg/l</v>
          </cell>
          <cell r="F1008">
            <v>1</v>
          </cell>
          <cell r="G1008">
            <v>39.715000000000003</v>
          </cell>
          <cell r="H1008">
            <v>39.715000000000003</v>
          </cell>
          <cell r="I1008">
            <v>39.715000000000003</v>
          </cell>
          <cell r="K1008">
            <v>39.715000000000003</v>
          </cell>
          <cell r="L1008">
            <v>39.715000000000003</v>
          </cell>
        </row>
        <row r="1009">
          <cell r="A1009" t="str">
            <v>BG</v>
          </cell>
          <cell r="B1009" t="str">
            <v>BG_GW_BG056</v>
          </cell>
          <cell r="C1009">
            <v>1990</v>
          </cell>
          <cell r="D1009" t="str">
            <v>Nitrate</v>
          </cell>
          <cell r="E1009" t="str">
            <v>mg/l</v>
          </cell>
          <cell r="F1009">
            <v>1</v>
          </cell>
          <cell r="G1009">
            <v>30.68</v>
          </cell>
          <cell r="H1009">
            <v>30.68</v>
          </cell>
          <cell r="I1009">
            <v>30.68</v>
          </cell>
          <cell r="K1009">
            <v>30.68</v>
          </cell>
          <cell r="L1009">
            <v>30.68</v>
          </cell>
        </row>
        <row r="1010">
          <cell r="A1010" t="str">
            <v>BG</v>
          </cell>
          <cell r="B1010" t="str">
            <v>BG_GW_BG056</v>
          </cell>
          <cell r="C1010">
            <v>1991</v>
          </cell>
          <cell r="D1010" t="str">
            <v>Nitrate</v>
          </cell>
          <cell r="E1010" t="str">
            <v>mg/l</v>
          </cell>
          <cell r="F1010">
            <v>1</v>
          </cell>
          <cell r="G1010">
            <v>28.75</v>
          </cell>
          <cell r="H1010">
            <v>28.75</v>
          </cell>
          <cell r="I1010">
            <v>28.75</v>
          </cell>
          <cell r="K1010">
            <v>28.75</v>
          </cell>
          <cell r="L1010">
            <v>28.75</v>
          </cell>
        </row>
        <row r="1011">
          <cell r="A1011" t="str">
            <v>BG</v>
          </cell>
          <cell r="B1011" t="str">
            <v>BG_GW_BG056</v>
          </cell>
          <cell r="C1011">
            <v>1992</v>
          </cell>
          <cell r="D1011" t="str">
            <v>Nitrate</v>
          </cell>
          <cell r="E1011" t="str">
            <v>mg/l</v>
          </cell>
          <cell r="F1011">
            <v>1</v>
          </cell>
          <cell r="G1011">
            <v>21.44</v>
          </cell>
          <cell r="H1011">
            <v>21.44</v>
          </cell>
          <cell r="I1011">
            <v>21.44</v>
          </cell>
          <cell r="K1011">
            <v>21.44</v>
          </cell>
          <cell r="L1011">
            <v>21.44</v>
          </cell>
        </row>
        <row r="1012">
          <cell r="A1012" t="str">
            <v>BG</v>
          </cell>
          <cell r="B1012" t="str">
            <v>BG_GW_BG056</v>
          </cell>
          <cell r="C1012">
            <v>1998</v>
          </cell>
          <cell r="D1012" t="str">
            <v>Nitrate</v>
          </cell>
          <cell r="E1012" t="str">
            <v>mg/l</v>
          </cell>
          <cell r="F1012">
            <v>1</v>
          </cell>
          <cell r="G1012">
            <v>18.265000000000001</v>
          </cell>
          <cell r="H1012">
            <v>18.265000000000001</v>
          </cell>
          <cell r="I1012">
            <v>18.265000000000001</v>
          </cell>
          <cell r="K1012">
            <v>18.265000000000001</v>
          </cell>
          <cell r="L1012">
            <v>18.265000000000001</v>
          </cell>
        </row>
        <row r="1013">
          <cell r="A1013" t="str">
            <v>BG</v>
          </cell>
          <cell r="B1013" t="str">
            <v>BG_GW_BG056</v>
          </cell>
          <cell r="C1013">
            <v>1999</v>
          </cell>
          <cell r="D1013" t="str">
            <v>Nitrate</v>
          </cell>
          <cell r="E1013" t="str">
            <v>mg/l</v>
          </cell>
          <cell r="F1013">
            <v>1</v>
          </cell>
          <cell r="G1013">
            <v>13.285</v>
          </cell>
          <cell r="H1013">
            <v>13.285</v>
          </cell>
          <cell r="I1013">
            <v>13.285</v>
          </cell>
          <cell r="K1013">
            <v>13.285</v>
          </cell>
          <cell r="L1013">
            <v>13.285</v>
          </cell>
        </row>
        <row r="1014">
          <cell r="A1014" t="str">
            <v>BG</v>
          </cell>
          <cell r="B1014" t="str">
            <v>BG_GW_BG056</v>
          </cell>
          <cell r="C1014">
            <v>2000</v>
          </cell>
          <cell r="D1014" t="str">
            <v>Nitrate</v>
          </cell>
          <cell r="E1014" t="str">
            <v>mg/l</v>
          </cell>
          <cell r="F1014">
            <v>1</v>
          </cell>
          <cell r="G1014">
            <v>11.932</v>
          </cell>
          <cell r="H1014">
            <v>11.932</v>
          </cell>
          <cell r="I1014">
            <v>11.932</v>
          </cell>
          <cell r="K1014">
            <v>11.932</v>
          </cell>
          <cell r="L1014">
            <v>11.932</v>
          </cell>
        </row>
        <row r="1015">
          <cell r="A1015" t="str">
            <v>BG</v>
          </cell>
          <cell r="B1015" t="str">
            <v>BG_GW_BG056</v>
          </cell>
          <cell r="C1015">
            <v>2001</v>
          </cell>
          <cell r="D1015" t="str">
            <v>Nitrate</v>
          </cell>
          <cell r="E1015" t="str">
            <v>mg/l</v>
          </cell>
          <cell r="F1015">
            <v>1</v>
          </cell>
          <cell r="G1015">
            <v>8.9920000000000009</v>
          </cell>
          <cell r="H1015">
            <v>8.9920000000000009</v>
          </cell>
          <cell r="I1015">
            <v>8.9920000000000009</v>
          </cell>
          <cell r="K1015">
            <v>8.9920000000000009</v>
          </cell>
          <cell r="L1015">
            <v>8.9920000000000009</v>
          </cell>
        </row>
        <row r="1016">
          <cell r="A1016" t="str">
            <v>BG</v>
          </cell>
          <cell r="B1016" t="str">
            <v>BG_GW_BG056</v>
          </cell>
          <cell r="C1016">
            <v>2002</v>
          </cell>
          <cell r="D1016" t="str">
            <v>Nitrate</v>
          </cell>
          <cell r="E1016" t="str">
            <v>mg/l</v>
          </cell>
          <cell r="F1016">
            <v>1</v>
          </cell>
          <cell r="G1016">
            <v>7.9740000000000002</v>
          </cell>
          <cell r="H1016">
            <v>7.9740000000000002</v>
          </cell>
          <cell r="I1016">
            <v>7.9740000000000002</v>
          </cell>
          <cell r="K1016">
            <v>7.9740000000000002</v>
          </cell>
          <cell r="L1016">
            <v>7.9740000000000002</v>
          </cell>
        </row>
        <row r="1017">
          <cell r="A1017" t="str">
            <v>BG</v>
          </cell>
          <cell r="B1017" t="str">
            <v>BG_GW_BG056</v>
          </cell>
          <cell r="C1017">
            <v>2003</v>
          </cell>
          <cell r="D1017" t="str">
            <v>Nitrate</v>
          </cell>
          <cell r="E1017" t="str">
            <v>mg/l</v>
          </cell>
          <cell r="F1017">
            <v>1</v>
          </cell>
          <cell r="G1017">
            <v>6.3109999999999999</v>
          </cell>
          <cell r="H1017">
            <v>6.3109999999999999</v>
          </cell>
          <cell r="I1017">
            <v>6.3109999999999999</v>
          </cell>
          <cell r="K1017">
            <v>6.3109999999999999</v>
          </cell>
          <cell r="L1017">
            <v>6.3109999999999999</v>
          </cell>
        </row>
        <row r="1018">
          <cell r="A1018" t="str">
            <v>BG</v>
          </cell>
          <cell r="B1018" t="str">
            <v>BG_GW_BG056</v>
          </cell>
          <cell r="C1018">
            <v>2004</v>
          </cell>
          <cell r="D1018" t="str">
            <v>Nitrate</v>
          </cell>
          <cell r="E1018" t="str">
            <v>mg/l</v>
          </cell>
          <cell r="F1018">
            <v>1</v>
          </cell>
          <cell r="G1018">
            <v>11.518000000000001</v>
          </cell>
          <cell r="H1018">
            <v>11.518000000000001</v>
          </cell>
          <cell r="I1018">
            <v>11.518000000000001</v>
          </cell>
          <cell r="K1018">
            <v>11.518000000000001</v>
          </cell>
          <cell r="L1018">
            <v>11.518000000000001</v>
          </cell>
        </row>
        <row r="1019">
          <cell r="A1019" t="str">
            <v>BG</v>
          </cell>
          <cell r="B1019" t="str">
            <v>BG_GW_BG056</v>
          </cell>
          <cell r="C1019">
            <v>2005</v>
          </cell>
          <cell r="D1019" t="str">
            <v>Nitrate</v>
          </cell>
          <cell r="E1019" t="str">
            <v>mg/l</v>
          </cell>
          <cell r="F1019">
            <v>1</v>
          </cell>
          <cell r="G1019">
            <v>12.387</v>
          </cell>
          <cell r="H1019">
            <v>12.387</v>
          </cell>
          <cell r="I1019">
            <v>12.387</v>
          </cell>
          <cell r="K1019">
            <v>12.387</v>
          </cell>
          <cell r="L1019">
            <v>12.387</v>
          </cell>
        </row>
        <row r="1020">
          <cell r="A1020" t="str">
            <v>BG</v>
          </cell>
          <cell r="B1020" t="str">
            <v>BG_GW_BG060</v>
          </cell>
          <cell r="C1020">
            <v>1989</v>
          </cell>
          <cell r="D1020" t="str">
            <v>Nitrate</v>
          </cell>
          <cell r="E1020" t="str">
            <v>mg/l</v>
          </cell>
          <cell r="F1020">
            <v>1</v>
          </cell>
          <cell r="G1020">
            <v>19.690999999999999</v>
          </cell>
          <cell r="H1020">
            <v>19.690999999999999</v>
          </cell>
          <cell r="I1020">
            <v>19.690999999999999</v>
          </cell>
          <cell r="K1020">
            <v>19.690999999999999</v>
          </cell>
          <cell r="L1020">
            <v>19.690999999999999</v>
          </cell>
        </row>
        <row r="1021">
          <cell r="A1021" t="str">
            <v>BG</v>
          </cell>
          <cell r="B1021" t="str">
            <v>BG_GW_BG060</v>
          </cell>
          <cell r="C1021">
            <v>1990</v>
          </cell>
          <cell r="D1021" t="str">
            <v>Nitrate</v>
          </cell>
          <cell r="E1021" t="str">
            <v>mg/l</v>
          </cell>
          <cell r="F1021">
            <v>1</v>
          </cell>
          <cell r="G1021">
            <v>41.42</v>
          </cell>
          <cell r="H1021">
            <v>41.42</v>
          </cell>
          <cell r="I1021">
            <v>41.42</v>
          </cell>
          <cell r="K1021">
            <v>41.42</v>
          </cell>
          <cell r="L1021">
            <v>41.42</v>
          </cell>
        </row>
        <row r="1022">
          <cell r="A1022" t="str">
            <v>BG</v>
          </cell>
          <cell r="B1022" t="str">
            <v>BG_GW_BG060</v>
          </cell>
          <cell r="C1022">
            <v>1991</v>
          </cell>
          <cell r="D1022" t="str">
            <v>Nitrate</v>
          </cell>
          <cell r="E1022" t="str">
            <v>mg/l</v>
          </cell>
          <cell r="F1022">
            <v>1</v>
          </cell>
          <cell r="G1022">
            <v>22.591999999999999</v>
          </cell>
          <cell r="H1022">
            <v>22.591999999999999</v>
          </cell>
          <cell r="I1022">
            <v>22.591999999999999</v>
          </cell>
          <cell r="K1022">
            <v>22.591999999999999</v>
          </cell>
          <cell r="L1022">
            <v>22.591999999999999</v>
          </cell>
        </row>
        <row r="1023">
          <cell r="A1023" t="str">
            <v>BG</v>
          </cell>
          <cell r="B1023" t="str">
            <v>BG_GW_BG060</v>
          </cell>
          <cell r="C1023">
            <v>1992</v>
          </cell>
          <cell r="D1023" t="str">
            <v>Nitrate</v>
          </cell>
          <cell r="E1023" t="str">
            <v>mg/l</v>
          </cell>
          <cell r="F1023">
            <v>1</v>
          </cell>
          <cell r="G1023">
            <v>37.145000000000003</v>
          </cell>
          <cell r="H1023">
            <v>37.145000000000003</v>
          </cell>
          <cell r="I1023">
            <v>37.145000000000003</v>
          </cell>
          <cell r="K1023">
            <v>37.145000000000003</v>
          </cell>
          <cell r="L1023">
            <v>37.145000000000003</v>
          </cell>
        </row>
        <row r="1024">
          <cell r="A1024" t="str">
            <v>BG</v>
          </cell>
          <cell r="B1024" t="str">
            <v>BG_GW_BG060</v>
          </cell>
          <cell r="C1024">
            <v>1993</v>
          </cell>
          <cell r="D1024" t="str">
            <v>Nitrate</v>
          </cell>
          <cell r="E1024" t="str">
            <v>mg/l</v>
          </cell>
          <cell r="F1024">
            <v>1</v>
          </cell>
          <cell r="G1024">
            <v>38.164999999999999</v>
          </cell>
          <cell r="H1024">
            <v>38.164999999999999</v>
          </cell>
          <cell r="I1024">
            <v>38.164999999999999</v>
          </cell>
          <cell r="K1024">
            <v>38.164999999999999</v>
          </cell>
          <cell r="L1024">
            <v>38.164999999999999</v>
          </cell>
        </row>
        <row r="1025">
          <cell r="A1025" t="str">
            <v>BG</v>
          </cell>
          <cell r="B1025" t="str">
            <v>BG_GW_BG060</v>
          </cell>
          <cell r="C1025">
            <v>1994</v>
          </cell>
          <cell r="D1025" t="str">
            <v>Nitrate</v>
          </cell>
          <cell r="E1025" t="str">
            <v>mg/l</v>
          </cell>
          <cell r="F1025">
            <v>1</v>
          </cell>
          <cell r="G1025">
            <v>39.54</v>
          </cell>
          <cell r="H1025">
            <v>39.54</v>
          </cell>
          <cell r="I1025">
            <v>39.54</v>
          </cell>
          <cell r="K1025">
            <v>39.54</v>
          </cell>
          <cell r="L1025">
            <v>39.54</v>
          </cell>
        </row>
        <row r="1026">
          <cell r="A1026" t="str">
            <v>BG</v>
          </cell>
          <cell r="B1026" t="str">
            <v>BG_GW_BG060</v>
          </cell>
          <cell r="C1026">
            <v>1995</v>
          </cell>
          <cell r="D1026" t="str">
            <v>Nitrate</v>
          </cell>
          <cell r="E1026" t="str">
            <v>mg/l</v>
          </cell>
          <cell r="F1026">
            <v>1</v>
          </cell>
          <cell r="G1026">
            <v>36.96</v>
          </cell>
          <cell r="H1026">
            <v>36.96</v>
          </cell>
          <cell r="I1026">
            <v>36.96</v>
          </cell>
          <cell r="K1026">
            <v>36.96</v>
          </cell>
          <cell r="L1026">
            <v>36.96</v>
          </cell>
        </row>
        <row r="1027">
          <cell r="A1027" t="str">
            <v>BG</v>
          </cell>
          <cell r="B1027" t="str">
            <v>BG_GW_BG060</v>
          </cell>
          <cell r="C1027">
            <v>1996</v>
          </cell>
          <cell r="D1027" t="str">
            <v>Nitrate</v>
          </cell>
          <cell r="E1027" t="str">
            <v>mg/l</v>
          </cell>
          <cell r="F1027">
            <v>1</v>
          </cell>
          <cell r="G1027">
            <v>33.234999999999999</v>
          </cell>
          <cell r="H1027">
            <v>33.234999999999999</v>
          </cell>
          <cell r="I1027">
            <v>33.234999999999999</v>
          </cell>
          <cell r="K1027">
            <v>33.234999999999999</v>
          </cell>
          <cell r="L1027">
            <v>33.234999999999999</v>
          </cell>
        </row>
        <row r="1028">
          <cell r="A1028" t="str">
            <v>BG</v>
          </cell>
          <cell r="B1028" t="str">
            <v>BG_GW_BG060</v>
          </cell>
          <cell r="C1028">
            <v>1997</v>
          </cell>
          <cell r="D1028" t="str">
            <v>Nitrate</v>
          </cell>
          <cell r="E1028" t="str">
            <v>mg/l</v>
          </cell>
          <cell r="F1028">
            <v>1</v>
          </cell>
          <cell r="G1028">
            <v>22.7</v>
          </cell>
          <cell r="H1028">
            <v>22.7</v>
          </cell>
          <cell r="I1028">
            <v>22.7</v>
          </cell>
          <cell r="K1028">
            <v>22.7</v>
          </cell>
          <cell r="L1028">
            <v>22.7</v>
          </cell>
        </row>
        <row r="1029">
          <cell r="A1029" t="str">
            <v>BG</v>
          </cell>
          <cell r="B1029" t="str">
            <v>BG_GW_BG060</v>
          </cell>
          <cell r="C1029">
            <v>1998</v>
          </cell>
          <cell r="D1029" t="str">
            <v>Nitrate</v>
          </cell>
          <cell r="E1029" t="str">
            <v>mg/l</v>
          </cell>
          <cell r="F1029">
            <v>1</v>
          </cell>
          <cell r="G1029">
            <v>14.397</v>
          </cell>
          <cell r="H1029">
            <v>14.397</v>
          </cell>
          <cell r="I1029">
            <v>14.397</v>
          </cell>
          <cell r="K1029">
            <v>14.397</v>
          </cell>
          <cell r="L1029">
            <v>14.397</v>
          </cell>
        </row>
        <row r="1030">
          <cell r="A1030" t="str">
            <v>BG</v>
          </cell>
          <cell r="B1030" t="str">
            <v>BG_GW_BG060</v>
          </cell>
          <cell r="C1030">
            <v>1999</v>
          </cell>
          <cell r="D1030" t="str">
            <v>Nitrate</v>
          </cell>
          <cell r="E1030" t="str">
            <v>mg/l</v>
          </cell>
          <cell r="F1030">
            <v>1</v>
          </cell>
          <cell r="G1030">
            <v>11.355</v>
          </cell>
          <cell r="H1030">
            <v>11.355</v>
          </cell>
          <cell r="I1030">
            <v>11.355</v>
          </cell>
          <cell r="K1030">
            <v>11.355</v>
          </cell>
          <cell r="L1030">
            <v>11.355</v>
          </cell>
        </row>
        <row r="1031">
          <cell r="A1031" t="str">
            <v>BG</v>
          </cell>
          <cell r="B1031" t="str">
            <v>BG_GW_BG060</v>
          </cell>
          <cell r="C1031">
            <v>2000</v>
          </cell>
          <cell r="D1031" t="str">
            <v>Nitrate</v>
          </cell>
          <cell r="E1031" t="str">
            <v>mg/l</v>
          </cell>
          <cell r="F1031">
            <v>1</v>
          </cell>
          <cell r="G1031">
            <v>3.5659999999999998</v>
          </cell>
          <cell r="H1031">
            <v>3.5659999999999998</v>
          </cell>
          <cell r="I1031">
            <v>3.5659999999999998</v>
          </cell>
          <cell r="K1031">
            <v>3.5659999999999998</v>
          </cell>
          <cell r="L1031">
            <v>3.5659999999999998</v>
          </cell>
        </row>
        <row r="1032">
          <cell r="A1032" t="str">
            <v>BG</v>
          </cell>
          <cell r="B1032" t="str">
            <v>BG_GW_BG060</v>
          </cell>
          <cell r="C1032">
            <v>2001</v>
          </cell>
          <cell r="D1032" t="str">
            <v>Nitrate</v>
          </cell>
          <cell r="E1032" t="str">
            <v>mg/l</v>
          </cell>
          <cell r="F1032">
            <v>1</v>
          </cell>
          <cell r="G1032">
            <v>10.166</v>
          </cell>
          <cell r="H1032">
            <v>10.166</v>
          </cell>
          <cell r="I1032">
            <v>10.166</v>
          </cell>
          <cell r="K1032">
            <v>10.166</v>
          </cell>
          <cell r="L1032">
            <v>10.166</v>
          </cell>
        </row>
        <row r="1033">
          <cell r="A1033" t="str">
            <v>BG</v>
          </cell>
          <cell r="B1033" t="str">
            <v>BG_GW_BG060</v>
          </cell>
          <cell r="C1033">
            <v>2002</v>
          </cell>
          <cell r="D1033" t="str">
            <v>Nitrate</v>
          </cell>
          <cell r="E1033" t="str">
            <v>mg/l</v>
          </cell>
          <cell r="F1033">
            <v>1</v>
          </cell>
          <cell r="G1033">
            <v>11.57</v>
          </cell>
          <cell r="H1033">
            <v>11.57</v>
          </cell>
          <cell r="I1033">
            <v>11.57</v>
          </cell>
          <cell r="K1033">
            <v>11.57</v>
          </cell>
          <cell r="L1033">
            <v>11.57</v>
          </cell>
        </row>
        <row r="1034">
          <cell r="A1034" t="str">
            <v>BG</v>
          </cell>
          <cell r="B1034" t="str">
            <v>BG_GW_BG060</v>
          </cell>
          <cell r="C1034">
            <v>2003</v>
          </cell>
          <cell r="D1034" t="str">
            <v>Nitrate</v>
          </cell>
          <cell r="E1034" t="str">
            <v>mg/l</v>
          </cell>
          <cell r="F1034">
            <v>1</v>
          </cell>
          <cell r="G1034">
            <v>30.177</v>
          </cell>
          <cell r="H1034">
            <v>30.177</v>
          </cell>
          <cell r="I1034">
            <v>30.177</v>
          </cell>
          <cell r="K1034">
            <v>30.177</v>
          </cell>
          <cell r="L1034">
            <v>30.177</v>
          </cell>
        </row>
        <row r="1035">
          <cell r="A1035" t="str">
            <v>BG</v>
          </cell>
          <cell r="B1035" t="str">
            <v>BG_GW_BG060</v>
          </cell>
          <cell r="C1035">
            <v>2004</v>
          </cell>
          <cell r="D1035" t="str">
            <v>Nitrate</v>
          </cell>
          <cell r="E1035" t="str">
            <v>mg/l</v>
          </cell>
          <cell r="F1035">
            <v>1</v>
          </cell>
          <cell r="G1035">
            <v>18.635000000000002</v>
          </cell>
          <cell r="H1035">
            <v>18.635000000000002</v>
          </cell>
          <cell r="I1035">
            <v>18.635000000000002</v>
          </cell>
          <cell r="K1035">
            <v>18.635000000000002</v>
          </cell>
          <cell r="L1035">
            <v>18.635000000000002</v>
          </cell>
        </row>
        <row r="1036">
          <cell r="A1036" t="str">
            <v>BG</v>
          </cell>
          <cell r="B1036" t="str">
            <v>BG_GW_BG060</v>
          </cell>
          <cell r="C1036">
            <v>2005</v>
          </cell>
          <cell r="D1036" t="str">
            <v>Nitrate</v>
          </cell>
          <cell r="E1036" t="str">
            <v>mg/l</v>
          </cell>
          <cell r="F1036">
            <v>1</v>
          </cell>
          <cell r="G1036">
            <v>27.847000000000001</v>
          </cell>
          <cell r="H1036">
            <v>27.847000000000001</v>
          </cell>
          <cell r="I1036">
            <v>27.847000000000001</v>
          </cell>
          <cell r="K1036">
            <v>27.847000000000001</v>
          </cell>
          <cell r="L1036">
            <v>27.847000000000001</v>
          </cell>
        </row>
        <row r="1037">
          <cell r="A1037" t="str">
            <v>BG</v>
          </cell>
          <cell r="B1037" t="str">
            <v>BG_GW_BG061</v>
          </cell>
          <cell r="C1037">
            <v>1998</v>
          </cell>
          <cell r="D1037" t="str">
            <v>Nitrate</v>
          </cell>
          <cell r="E1037" t="str">
            <v>mg/l</v>
          </cell>
          <cell r="F1037">
            <v>1</v>
          </cell>
          <cell r="G1037">
            <v>0</v>
          </cell>
          <cell r="H1037">
            <v>0</v>
          </cell>
          <cell r="I1037">
            <v>0</v>
          </cell>
          <cell r="K1037">
            <v>0</v>
          </cell>
          <cell r="L1037">
            <v>0</v>
          </cell>
        </row>
        <row r="1038">
          <cell r="A1038" t="str">
            <v>BG</v>
          </cell>
          <cell r="B1038" t="str">
            <v>BG_GW_BG061</v>
          </cell>
          <cell r="C1038">
            <v>1999</v>
          </cell>
          <cell r="D1038" t="str">
            <v>Nitrate</v>
          </cell>
          <cell r="E1038" t="str">
            <v>mg/l</v>
          </cell>
          <cell r="F1038">
            <v>1</v>
          </cell>
          <cell r="G1038">
            <v>2.585</v>
          </cell>
          <cell r="H1038">
            <v>2.585</v>
          </cell>
          <cell r="I1038">
            <v>2.585</v>
          </cell>
          <cell r="K1038">
            <v>2.585</v>
          </cell>
          <cell r="L1038">
            <v>2.585</v>
          </cell>
        </row>
        <row r="1039">
          <cell r="A1039" t="str">
            <v>BG</v>
          </cell>
          <cell r="B1039" t="str">
            <v>BG_GW_BG061</v>
          </cell>
          <cell r="C1039">
            <v>2000</v>
          </cell>
          <cell r="D1039" t="str">
            <v>Nitrate</v>
          </cell>
          <cell r="E1039" t="str">
            <v>mg/l</v>
          </cell>
          <cell r="F1039">
            <v>1</v>
          </cell>
          <cell r="G1039">
            <v>3.2669999999999999</v>
          </cell>
          <cell r="H1039">
            <v>3.2669999999999999</v>
          </cell>
          <cell r="I1039">
            <v>3.2669999999999999</v>
          </cell>
          <cell r="K1039">
            <v>3.2669999999999999</v>
          </cell>
          <cell r="L1039">
            <v>3.2669999999999999</v>
          </cell>
        </row>
        <row r="1040">
          <cell r="A1040" t="str">
            <v>BG</v>
          </cell>
          <cell r="B1040" t="str">
            <v>BG_GW_BG061</v>
          </cell>
          <cell r="C1040">
            <v>2001</v>
          </cell>
          <cell r="D1040" t="str">
            <v>Nitrate</v>
          </cell>
          <cell r="E1040" t="str">
            <v>mg/l</v>
          </cell>
          <cell r="F1040">
            <v>1</v>
          </cell>
          <cell r="G1040">
            <v>7.2329999999999997</v>
          </cell>
          <cell r="H1040">
            <v>7.2329999999999997</v>
          </cell>
          <cell r="I1040">
            <v>7.2329999999999997</v>
          </cell>
          <cell r="K1040">
            <v>7.2329999999999997</v>
          </cell>
          <cell r="L1040">
            <v>7.2329999999999997</v>
          </cell>
        </row>
        <row r="1041">
          <cell r="A1041" t="str">
            <v>BG</v>
          </cell>
          <cell r="B1041" t="str">
            <v>BG_GW_BG061</v>
          </cell>
          <cell r="C1041">
            <v>2002</v>
          </cell>
          <cell r="D1041" t="str">
            <v>Nitrate</v>
          </cell>
          <cell r="E1041" t="str">
            <v>mg/l</v>
          </cell>
          <cell r="F1041">
            <v>1</v>
          </cell>
          <cell r="G1041">
            <v>3.64</v>
          </cell>
          <cell r="H1041">
            <v>3.64</v>
          </cell>
          <cell r="I1041">
            <v>3.64</v>
          </cell>
          <cell r="K1041">
            <v>3.64</v>
          </cell>
          <cell r="L1041">
            <v>3.64</v>
          </cell>
        </row>
        <row r="1042">
          <cell r="A1042" t="str">
            <v>BG</v>
          </cell>
          <cell r="B1042" t="str">
            <v>BG_GW_BG061</v>
          </cell>
          <cell r="C1042">
            <v>2003</v>
          </cell>
          <cell r="D1042" t="str">
            <v>Nitrate</v>
          </cell>
          <cell r="E1042" t="str">
            <v>mg/l</v>
          </cell>
          <cell r="F1042">
            <v>1</v>
          </cell>
          <cell r="G1042">
            <v>6.6</v>
          </cell>
          <cell r="H1042">
            <v>6.6</v>
          </cell>
          <cell r="I1042">
            <v>6.6</v>
          </cell>
          <cell r="K1042">
            <v>6.6</v>
          </cell>
          <cell r="L1042">
            <v>6.6</v>
          </cell>
        </row>
        <row r="1043">
          <cell r="A1043" t="str">
            <v>BG</v>
          </cell>
          <cell r="B1043" t="str">
            <v>BG_GW_BG061</v>
          </cell>
          <cell r="C1043">
            <v>2004</v>
          </cell>
          <cell r="D1043" t="str">
            <v>Nitrate</v>
          </cell>
          <cell r="E1043" t="str">
            <v>mg/l</v>
          </cell>
          <cell r="F1043">
            <v>1</v>
          </cell>
          <cell r="G1043">
            <v>1.75</v>
          </cell>
          <cell r="H1043">
            <v>1.75</v>
          </cell>
          <cell r="I1043">
            <v>1.75</v>
          </cell>
          <cell r="K1043">
            <v>1.75</v>
          </cell>
          <cell r="L1043">
            <v>1.75</v>
          </cell>
        </row>
        <row r="1044">
          <cell r="A1044" t="str">
            <v>BG</v>
          </cell>
          <cell r="B1044" t="str">
            <v>BG_GW_BG061</v>
          </cell>
          <cell r="C1044">
            <v>2005</v>
          </cell>
          <cell r="D1044" t="str">
            <v>Nitrate</v>
          </cell>
          <cell r="E1044" t="str">
            <v>mg/l</v>
          </cell>
          <cell r="F1044">
            <v>1</v>
          </cell>
          <cell r="G1044">
            <v>1.8169999999999999</v>
          </cell>
          <cell r="H1044">
            <v>1.8169999999999999</v>
          </cell>
          <cell r="I1044">
            <v>1.8169999999999999</v>
          </cell>
          <cell r="K1044">
            <v>1.8169999999999999</v>
          </cell>
          <cell r="L1044">
            <v>1.8169999999999999</v>
          </cell>
        </row>
        <row r="1045">
          <cell r="A1045" t="str">
            <v>BG</v>
          </cell>
          <cell r="B1045" t="str">
            <v>BG_GW_BG062</v>
          </cell>
          <cell r="C1045">
            <v>1993</v>
          </cell>
          <cell r="D1045" t="str">
            <v>Nitrate</v>
          </cell>
          <cell r="E1045" t="str">
            <v>mg/l</v>
          </cell>
          <cell r="F1045">
            <v>1</v>
          </cell>
          <cell r="G1045">
            <v>3.2559999999999998</v>
          </cell>
          <cell r="H1045">
            <v>3.2559999999999998</v>
          </cell>
          <cell r="I1045">
            <v>3.2559999999999998</v>
          </cell>
          <cell r="K1045">
            <v>3.2559999999999998</v>
          </cell>
          <cell r="L1045">
            <v>3.2559999999999998</v>
          </cell>
        </row>
        <row r="1046">
          <cell r="A1046" t="str">
            <v>BG</v>
          </cell>
          <cell r="B1046" t="str">
            <v>BG_GW_BG062</v>
          </cell>
          <cell r="C1046">
            <v>1994</v>
          </cell>
          <cell r="D1046" t="str">
            <v>Nitrate</v>
          </cell>
          <cell r="E1046" t="str">
            <v>mg/l</v>
          </cell>
          <cell r="F1046">
            <v>1</v>
          </cell>
          <cell r="G1046">
            <v>3.78</v>
          </cell>
          <cell r="H1046">
            <v>3.78</v>
          </cell>
          <cell r="I1046">
            <v>3.78</v>
          </cell>
          <cell r="K1046">
            <v>3.78</v>
          </cell>
          <cell r="L1046">
            <v>3.78</v>
          </cell>
        </row>
        <row r="1047">
          <cell r="A1047" t="str">
            <v>BG</v>
          </cell>
          <cell r="B1047" t="str">
            <v>BG_GW_BG062</v>
          </cell>
          <cell r="C1047">
            <v>1995</v>
          </cell>
          <cell r="D1047" t="str">
            <v>Nitrate</v>
          </cell>
          <cell r="E1047" t="str">
            <v>mg/l</v>
          </cell>
          <cell r="F1047">
            <v>1</v>
          </cell>
          <cell r="G1047">
            <v>1.8</v>
          </cell>
          <cell r="H1047">
            <v>1.8</v>
          </cell>
          <cell r="I1047">
            <v>1.8</v>
          </cell>
          <cell r="K1047">
            <v>1.8</v>
          </cell>
          <cell r="L1047">
            <v>1.8</v>
          </cell>
        </row>
        <row r="1048">
          <cell r="A1048" t="str">
            <v>BG</v>
          </cell>
          <cell r="B1048" t="str">
            <v>BG_GW_BG062</v>
          </cell>
          <cell r="C1048">
            <v>1996</v>
          </cell>
          <cell r="D1048" t="str">
            <v>Nitrate</v>
          </cell>
          <cell r="E1048" t="str">
            <v>mg/l</v>
          </cell>
          <cell r="F1048">
            <v>1</v>
          </cell>
          <cell r="G1048">
            <v>2.96</v>
          </cell>
          <cell r="H1048">
            <v>2.96</v>
          </cell>
          <cell r="I1048">
            <v>2.96</v>
          </cell>
          <cell r="K1048">
            <v>2.96</v>
          </cell>
          <cell r="L1048">
            <v>2.96</v>
          </cell>
        </row>
        <row r="1049">
          <cell r="A1049" t="str">
            <v>BG</v>
          </cell>
          <cell r="B1049" t="str">
            <v>BG_GW_BG062</v>
          </cell>
          <cell r="C1049">
            <v>1997</v>
          </cell>
          <cell r="D1049" t="str">
            <v>Nitrate</v>
          </cell>
          <cell r="E1049" t="str">
            <v>mg/l</v>
          </cell>
          <cell r="F1049">
            <v>1</v>
          </cell>
          <cell r="G1049">
            <v>10.3</v>
          </cell>
          <cell r="H1049">
            <v>10.3</v>
          </cell>
          <cell r="I1049">
            <v>10.3</v>
          </cell>
          <cell r="K1049">
            <v>10.3</v>
          </cell>
          <cell r="L1049">
            <v>10.3</v>
          </cell>
        </row>
        <row r="1050">
          <cell r="A1050" t="str">
            <v>BG</v>
          </cell>
          <cell r="B1050" t="str">
            <v>BG_GW_BG062</v>
          </cell>
          <cell r="C1050">
            <v>1998</v>
          </cell>
          <cell r="D1050" t="str">
            <v>Nitrate</v>
          </cell>
          <cell r="E1050" t="str">
            <v>mg/l</v>
          </cell>
          <cell r="F1050">
            <v>1</v>
          </cell>
          <cell r="G1050">
            <v>17.067</v>
          </cell>
          <cell r="H1050">
            <v>17.067</v>
          </cell>
          <cell r="I1050">
            <v>17.067</v>
          </cell>
          <cell r="K1050">
            <v>17.067</v>
          </cell>
          <cell r="L1050">
            <v>17.067</v>
          </cell>
        </row>
        <row r="1051">
          <cell r="A1051" t="str">
            <v>BG</v>
          </cell>
          <cell r="B1051" t="str">
            <v>BG_GW_BG062</v>
          </cell>
          <cell r="C1051">
            <v>1999</v>
          </cell>
          <cell r="D1051" t="str">
            <v>Nitrate</v>
          </cell>
          <cell r="E1051" t="str">
            <v>mg/l</v>
          </cell>
          <cell r="F1051">
            <v>1</v>
          </cell>
          <cell r="G1051">
            <v>10.025</v>
          </cell>
          <cell r="H1051">
            <v>10.025</v>
          </cell>
          <cell r="I1051">
            <v>10.025</v>
          </cell>
          <cell r="K1051">
            <v>10.025</v>
          </cell>
          <cell r="L1051">
            <v>10.025</v>
          </cell>
        </row>
        <row r="1052">
          <cell r="A1052" t="str">
            <v>BG</v>
          </cell>
          <cell r="B1052" t="str">
            <v>BG_GW_BG062</v>
          </cell>
          <cell r="C1052">
            <v>2000</v>
          </cell>
          <cell r="D1052" t="str">
            <v>Nitrate</v>
          </cell>
          <cell r="E1052" t="str">
            <v>mg/l</v>
          </cell>
          <cell r="F1052">
            <v>1</v>
          </cell>
          <cell r="G1052">
            <v>28.257999999999999</v>
          </cell>
          <cell r="H1052">
            <v>28.257999999999999</v>
          </cell>
          <cell r="I1052">
            <v>28.257999999999999</v>
          </cell>
          <cell r="K1052">
            <v>28.257999999999999</v>
          </cell>
          <cell r="L1052">
            <v>28.257999999999999</v>
          </cell>
        </row>
        <row r="1053">
          <cell r="A1053" t="str">
            <v>BG</v>
          </cell>
          <cell r="B1053" t="str">
            <v>BG_GW_BG062</v>
          </cell>
          <cell r="C1053">
            <v>2001</v>
          </cell>
          <cell r="D1053" t="str">
            <v>Nitrate</v>
          </cell>
          <cell r="E1053" t="str">
            <v>mg/l</v>
          </cell>
          <cell r="F1053">
            <v>1</v>
          </cell>
          <cell r="G1053">
            <v>15.8</v>
          </cell>
          <cell r="H1053">
            <v>15.8</v>
          </cell>
          <cell r="I1053">
            <v>15.8</v>
          </cell>
          <cell r="K1053">
            <v>15.8</v>
          </cell>
          <cell r="L1053">
            <v>15.8</v>
          </cell>
        </row>
        <row r="1054">
          <cell r="A1054" t="str">
            <v>BG</v>
          </cell>
          <cell r="B1054" t="str">
            <v>BG_GW_BG062</v>
          </cell>
          <cell r="C1054">
            <v>2002</v>
          </cell>
          <cell r="D1054" t="str">
            <v>Nitrate</v>
          </cell>
          <cell r="E1054" t="str">
            <v>mg/l</v>
          </cell>
          <cell r="F1054">
            <v>1</v>
          </cell>
          <cell r="G1054">
            <v>11.15</v>
          </cell>
          <cell r="H1054">
            <v>11.15</v>
          </cell>
          <cell r="I1054">
            <v>11.15</v>
          </cell>
          <cell r="K1054">
            <v>11.15</v>
          </cell>
          <cell r="L1054">
            <v>11.15</v>
          </cell>
        </row>
        <row r="1055">
          <cell r="A1055" t="str">
            <v>BG</v>
          </cell>
          <cell r="B1055" t="str">
            <v>BG_GW_BG062</v>
          </cell>
          <cell r="C1055">
            <v>2003</v>
          </cell>
          <cell r="D1055" t="str">
            <v>Nitrate</v>
          </cell>
          <cell r="E1055" t="str">
            <v>mg/l</v>
          </cell>
          <cell r="F1055">
            <v>1</v>
          </cell>
          <cell r="G1055">
            <v>8.2149999999999999</v>
          </cell>
          <cell r="H1055">
            <v>8.2149999999999999</v>
          </cell>
          <cell r="I1055">
            <v>8.2149999999999999</v>
          </cell>
          <cell r="K1055">
            <v>8.2149999999999999</v>
          </cell>
          <cell r="L1055">
            <v>8.2149999999999999</v>
          </cell>
        </row>
        <row r="1056">
          <cell r="A1056" t="str">
            <v>BG</v>
          </cell>
          <cell r="B1056" t="str">
            <v>BG_GW_BG062</v>
          </cell>
          <cell r="C1056">
            <v>2004</v>
          </cell>
          <cell r="D1056" t="str">
            <v>Nitrate</v>
          </cell>
          <cell r="E1056" t="str">
            <v>mg/l</v>
          </cell>
          <cell r="F1056">
            <v>1</v>
          </cell>
          <cell r="G1056">
            <v>10.204000000000001</v>
          </cell>
          <cell r="H1056">
            <v>10.204000000000001</v>
          </cell>
          <cell r="I1056">
            <v>10.204000000000001</v>
          </cell>
          <cell r="K1056">
            <v>10.204000000000001</v>
          </cell>
          <cell r="L1056">
            <v>10.204000000000001</v>
          </cell>
        </row>
        <row r="1057">
          <cell r="A1057" t="str">
            <v>BG</v>
          </cell>
          <cell r="B1057" t="str">
            <v>BG_GW_BG062</v>
          </cell>
          <cell r="C1057">
            <v>2005</v>
          </cell>
          <cell r="D1057" t="str">
            <v>Nitrate</v>
          </cell>
          <cell r="E1057" t="str">
            <v>mg/l</v>
          </cell>
          <cell r="F1057">
            <v>1</v>
          </cell>
          <cell r="G1057">
            <v>5.9349999999999996</v>
          </cell>
          <cell r="H1057">
            <v>5.9349999999999996</v>
          </cell>
          <cell r="I1057">
            <v>5.9349999999999996</v>
          </cell>
          <cell r="K1057">
            <v>5.9349999999999996</v>
          </cell>
          <cell r="L1057">
            <v>5.9349999999999996</v>
          </cell>
        </row>
        <row r="1058">
          <cell r="A1058" t="str">
            <v>BG</v>
          </cell>
          <cell r="B1058" t="str">
            <v>BG_GW_BG064</v>
          </cell>
          <cell r="C1058">
            <v>1993</v>
          </cell>
          <cell r="D1058" t="str">
            <v>Nitrate</v>
          </cell>
          <cell r="E1058" t="str">
            <v>mg/l</v>
          </cell>
          <cell r="F1058">
            <v>2</v>
          </cell>
          <cell r="G1058">
            <v>36.493000000000002</v>
          </cell>
          <cell r="H1058">
            <v>12.295999999999999</v>
          </cell>
          <cell r="I1058">
            <v>60.69</v>
          </cell>
          <cell r="K1058">
            <v>12.295999999999999</v>
          </cell>
          <cell r="L1058">
            <v>60.69</v>
          </cell>
        </row>
        <row r="1059">
          <cell r="A1059" t="str">
            <v>BG</v>
          </cell>
          <cell r="B1059" t="str">
            <v>BG_GW_BG064</v>
          </cell>
          <cell r="C1059">
            <v>1994</v>
          </cell>
          <cell r="D1059" t="str">
            <v>Nitrate</v>
          </cell>
          <cell r="E1059" t="str">
            <v>mg/l</v>
          </cell>
          <cell r="F1059">
            <v>2</v>
          </cell>
          <cell r="G1059">
            <v>1.45</v>
          </cell>
          <cell r="H1059">
            <v>0.97</v>
          </cell>
          <cell r="I1059">
            <v>1.93</v>
          </cell>
          <cell r="K1059">
            <v>0.97</v>
          </cell>
          <cell r="L1059">
            <v>1.93</v>
          </cell>
        </row>
        <row r="1060">
          <cell r="A1060" t="str">
            <v>BG</v>
          </cell>
          <cell r="B1060" t="str">
            <v>BG_GW_BG064</v>
          </cell>
          <cell r="C1060">
            <v>1995</v>
          </cell>
          <cell r="D1060" t="str">
            <v>Nitrate</v>
          </cell>
          <cell r="E1060" t="str">
            <v>mg/l</v>
          </cell>
          <cell r="F1060">
            <v>2</v>
          </cell>
          <cell r="G1060">
            <v>2.0499999999999998</v>
          </cell>
          <cell r="H1060">
            <v>1.96</v>
          </cell>
          <cell r="I1060">
            <v>2.14</v>
          </cell>
          <cell r="K1060">
            <v>1.96</v>
          </cell>
          <cell r="L1060">
            <v>2.14</v>
          </cell>
        </row>
        <row r="1061">
          <cell r="A1061" t="str">
            <v>BG</v>
          </cell>
          <cell r="B1061" t="str">
            <v>BG_GW_BG064</v>
          </cell>
          <cell r="C1061">
            <v>1996</v>
          </cell>
          <cell r="D1061" t="str">
            <v>Nitrate</v>
          </cell>
          <cell r="E1061" t="str">
            <v>mg/l</v>
          </cell>
          <cell r="F1061">
            <v>2</v>
          </cell>
          <cell r="G1061">
            <v>10.33</v>
          </cell>
          <cell r="H1061">
            <v>8.36</v>
          </cell>
          <cell r="I1061">
            <v>12.3</v>
          </cell>
          <cell r="K1061">
            <v>8.36</v>
          </cell>
          <cell r="L1061">
            <v>12.3</v>
          </cell>
        </row>
        <row r="1062">
          <cell r="A1062" t="str">
            <v>BG</v>
          </cell>
          <cell r="B1062" t="str">
            <v>BG_GW_BG064</v>
          </cell>
          <cell r="C1062">
            <v>1997</v>
          </cell>
          <cell r="D1062" t="str">
            <v>Nitrate</v>
          </cell>
          <cell r="E1062" t="str">
            <v>mg/l</v>
          </cell>
          <cell r="F1062">
            <v>1</v>
          </cell>
          <cell r="G1062">
            <v>9.6</v>
          </cell>
          <cell r="H1062">
            <v>9.6</v>
          </cell>
          <cell r="I1062">
            <v>9.6</v>
          </cell>
          <cell r="K1062">
            <v>9.6</v>
          </cell>
          <cell r="L1062">
            <v>9.6</v>
          </cell>
        </row>
        <row r="1063">
          <cell r="A1063" t="str">
            <v>BG</v>
          </cell>
          <cell r="B1063" t="str">
            <v>BG_GW_BG064</v>
          </cell>
          <cell r="C1063">
            <v>1998</v>
          </cell>
          <cell r="D1063" t="str">
            <v>Nitrate</v>
          </cell>
          <cell r="E1063" t="str">
            <v>mg/l</v>
          </cell>
          <cell r="F1063">
            <v>1</v>
          </cell>
          <cell r="G1063">
            <v>22.3</v>
          </cell>
          <cell r="H1063">
            <v>22.3</v>
          </cell>
          <cell r="I1063">
            <v>22.3</v>
          </cell>
          <cell r="K1063">
            <v>22.3</v>
          </cell>
          <cell r="L1063">
            <v>22.3</v>
          </cell>
        </row>
        <row r="1064">
          <cell r="A1064" t="str">
            <v>BG</v>
          </cell>
          <cell r="B1064" t="str">
            <v>BG_GW_BG064</v>
          </cell>
          <cell r="C1064">
            <v>1999</v>
          </cell>
          <cell r="D1064" t="str">
            <v>Nitrate</v>
          </cell>
          <cell r="E1064" t="str">
            <v>mg/l</v>
          </cell>
          <cell r="F1064">
            <v>1</v>
          </cell>
          <cell r="G1064">
            <v>31.32</v>
          </cell>
          <cell r="H1064">
            <v>31.32</v>
          </cell>
          <cell r="I1064">
            <v>31.32</v>
          </cell>
          <cell r="K1064">
            <v>31.32</v>
          </cell>
          <cell r="L1064">
            <v>31.32</v>
          </cell>
        </row>
        <row r="1065">
          <cell r="A1065" t="str">
            <v>BG</v>
          </cell>
          <cell r="B1065" t="str">
            <v>BG_GW_BG064</v>
          </cell>
          <cell r="C1065">
            <v>2000</v>
          </cell>
          <cell r="D1065" t="str">
            <v>Nitrate</v>
          </cell>
          <cell r="E1065" t="str">
            <v>mg/l</v>
          </cell>
          <cell r="F1065">
            <v>1</v>
          </cell>
          <cell r="G1065">
            <v>37.774999999999999</v>
          </cell>
          <cell r="H1065">
            <v>37.774999999999999</v>
          </cell>
          <cell r="I1065">
            <v>37.774999999999999</v>
          </cell>
          <cell r="K1065">
            <v>37.774999999999999</v>
          </cell>
          <cell r="L1065">
            <v>37.774999999999999</v>
          </cell>
        </row>
        <row r="1066">
          <cell r="A1066" t="str">
            <v>BG</v>
          </cell>
          <cell r="B1066" t="str">
            <v>BG_GW_BG064</v>
          </cell>
          <cell r="C1066">
            <v>2001</v>
          </cell>
          <cell r="D1066" t="str">
            <v>Nitrate</v>
          </cell>
          <cell r="E1066" t="str">
            <v>mg/l</v>
          </cell>
          <cell r="F1066">
            <v>1</v>
          </cell>
          <cell r="G1066">
            <v>22.33</v>
          </cell>
          <cell r="H1066">
            <v>22.33</v>
          </cell>
          <cell r="I1066">
            <v>22.33</v>
          </cell>
          <cell r="K1066">
            <v>22.33</v>
          </cell>
          <cell r="L1066">
            <v>22.33</v>
          </cell>
        </row>
        <row r="1067">
          <cell r="A1067" t="str">
            <v>BG</v>
          </cell>
          <cell r="B1067" t="str">
            <v>BG_GW_BG064</v>
          </cell>
          <cell r="C1067">
            <v>2002</v>
          </cell>
          <cell r="D1067" t="str">
            <v>Nitrate</v>
          </cell>
          <cell r="E1067" t="str">
            <v>mg/l</v>
          </cell>
          <cell r="F1067">
            <v>1</v>
          </cell>
          <cell r="G1067">
            <v>21.66</v>
          </cell>
          <cell r="H1067">
            <v>21.66</v>
          </cell>
          <cell r="I1067">
            <v>21.66</v>
          </cell>
          <cell r="K1067">
            <v>21.66</v>
          </cell>
          <cell r="L1067">
            <v>21.66</v>
          </cell>
        </row>
        <row r="1068">
          <cell r="A1068" t="str">
            <v>BG</v>
          </cell>
          <cell r="B1068" t="str">
            <v>BG_GW_BG064</v>
          </cell>
          <cell r="C1068">
            <v>2003</v>
          </cell>
          <cell r="D1068" t="str">
            <v>Nitrate</v>
          </cell>
          <cell r="E1068" t="str">
            <v>mg/l</v>
          </cell>
          <cell r="F1068">
            <v>1</v>
          </cell>
          <cell r="G1068">
            <v>9.4969999999999999</v>
          </cell>
          <cell r="H1068">
            <v>9.4969999999999999</v>
          </cell>
          <cell r="I1068">
            <v>9.4969999999999999</v>
          </cell>
          <cell r="K1068">
            <v>9.4969999999999999</v>
          </cell>
          <cell r="L1068">
            <v>9.4969999999999999</v>
          </cell>
        </row>
        <row r="1069">
          <cell r="A1069" t="str">
            <v>BG</v>
          </cell>
          <cell r="B1069" t="str">
            <v>BG_GW_BG064</v>
          </cell>
          <cell r="C1069">
            <v>2004</v>
          </cell>
          <cell r="D1069" t="str">
            <v>Nitrate</v>
          </cell>
          <cell r="E1069" t="str">
            <v>mg/l</v>
          </cell>
          <cell r="F1069">
            <v>1</v>
          </cell>
          <cell r="G1069">
            <v>30.824999999999999</v>
          </cell>
          <cell r="H1069">
            <v>30.824999999999999</v>
          </cell>
          <cell r="I1069">
            <v>30.824999999999999</v>
          </cell>
          <cell r="K1069">
            <v>30.824999999999999</v>
          </cell>
          <cell r="L1069">
            <v>30.824999999999999</v>
          </cell>
        </row>
        <row r="1070">
          <cell r="A1070" t="str">
            <v>BG</v>
          </cell>
          <cell r="B1070" t="str">
            <v>BG_GW_BG064</v>
          </cell>
          <cell r="C1070">
            <v>2005</v>
          </cell>
          <cell r="D1070" t="str">
            <v>Nitrate</v>
          </cell>
          <cell r="E1070" t="str">
            <v>mg/l</v>
          </cell>
          <cell r="F1070">
            <v>1</v>
          </cell>
          <cell r="G1070">
            <v>8.2420000000000009</v>
          </cell>
          <cell r="H1070">
            <v>8.2420000000000009</v>
          </cell>
          <cell r="I1070">
            <v>8.2420000000000009</v>
          </cell>
          <cell r="K1070">
            <v>8.2420000000000009</v>
          </cell>
          <cell r="L1070">
            <v>8.2420000000000009</v>
          </cell>
        </row>
        <row r="1071">
          <cell r="A1071" t="str">
            <v>BG</v>
          </cell>
          <cell r="B1071" t="str">
            <v>BG_GW_BG071</v>
          </cell>
          <cell r="C1071">
            <v>1991</v>
          </cell>
          <cell r="D1071" t="str">
            <v>Nitrate</v>
          </cell>
          <cell r="E1071" t="str">
            <v>mg/l</v>
          </cell>
          <cell r="F1071">
            <v>1</v>
          </cell>
          <cell r="G1071">
            <v>3.19</v>
          </cell>
          <cell r="H1071">
            <v>3.19</v>
          </cell>
          <cell r="I1071">
            <v>3.19</v>
          </cell>
          <cell r="K1071">
            <v>3.19</v>
          </cell>
          <cell r="L1071">
            <v>3.19</v>
          </cell>
        </row>
        <row r="1072">
          <cell r="A1072" t="str">
            <v>BG</v>
          </cell>
          <cell r="B1072" t="str">
            <v>BG_GW_BG071</v>
          </cell>
          <cell r="C1072">
            <v>1992</v>
          </cell>
          <cell r="D1072" t="str">
            <v>Nitrate</v>
          </cell>
          <cell r="E1072" t="str">
            <v>mg/l</v>
          </cell>
          <cell r="F1072">
            <v>1</v>
          </cell>
          <cell r="G1072">
            <v>0.1</v>
          </cell>
          <cell r="H1072">
            <v>0.1</v>
          </cell>
          <cell r="I1072">
            <v>0.1</v>
          </cell>
          <cell r="K1072">
            <v>0.1</v>
          </cell>
          <cell r="L1072">
            <v>0.1</v>
          </cell>
        </row>
        <row r="1073">
          <cell r="A1073" t="str">
            <v>BG</v>
          </cell>
          <cell r="B1073" t="str">
            <v>BG_GW_BG071</v>
          </cell>
          <cell r="C1073">
            <v>1993</v>
          </cell>
          <cell r="D1073" t="str">
            <v>Nitrate</v>
          </cell>
          <cell r="E1073" t="str">
            <v>mg/l</v>
          </cell>
          <cell r="F1073">
            <v>1</v>
          </cell>
          <cell r="G1073">
            <v>2.0819999999999999</v>
          </cell>
          <cell r="H1073">
            <v>2.0819999999999999</v>
          </cell>
          <cell r="I1073">
            <v>2.0819999999999999</v>
          </cell>
          <cell r="K1073">
            <v>2.0819999999999999</v>
          </cell>
          <cell r="L1073">
            <v>2.0819999999999999</v>
          </cell>
        </row>
        <row r="1074">
          <cell r="A1074" t="str">
            <v>BG</v>
          </cell>
          <cell r="B1074" t="str">
            <v>BG_GW_BG071</v>
          </cell>
          <cell r="C1074">
            <v>1994</v>
          </cell>
          <cell r="D1074" t="str">
            <v>Nitrate</v>
          </cell>
          <cell r="E1074" t="str">
            <v>mg/l</v>
          </cell>
          <cell r="F1074">
            <v>1</v>
          </cell>
          <cell r="G1074">
            <v>1.4</v>
          </cell>
          <cell r="H1074">
            <v>1.4</v>
          </cell>
          <cell r="I1074">
            <v>1.4</v>
          </cell>
          <cell r="K1074">
            <v>1.4</v>
          </cell>
          <cell r="L1074">
            <v>1.4</v>
          </cell>
        </row>
        <row r="1075">
          <cell r="A1075" t="str">
            <v>BG</v>
          </cell>
          <cell r="B1075" t="str">
            <v>BG_GW_BG071</v>
          </cell>
          <cell r="C1075">
            <v>1995</v>
          </cell>
          <cell r="D1075" t="str">
            <v>Nitrate</v>
          </cell>
          <cell r="E1075" t="str">
            <v>mg/l</v>
          </cell>
          <cell r="F1075">
            <v>1</v>
          </cell>
          <cell r="G1075">
            <v>1.64</v>
          </cell>
          <cell r="H1075">
            <v>1.64</v>
          </cell>
          <cell r="I1075">
            <v>1.64</v>
          </cell>
          <cell r="K1075">
            <v>1.64</v>
          </cell>
          <cell r="L1075">
            <v>1.64</v>
          </cell>
        </row>
        <row r="1076">
          <cell r="A1076" t="str">
            <v>BG</v>
          </cell>
          <cell r="B1076" t="str">
            <v>BG_GW_BG071</v>
          </cell>
          <cell r="C1076">
            <v>1996</v>
          </cell>
          <cell r="D1076" t="str">
            <v>Nitrate</v>
          </cell>
          <cell r="E1076" t="str">
            <v>mg/l</v>
          </cell>
          <cell r="F1076">
            <v>1</v>
          </cell>
          <cell r="G1076">
            <v>3.15</v>
          </cell>
          <cell r="H1076">
            <v>3.15</v>
          </cell>
          <cell r="I1076">
            <v>3.15</v>
          </cell>
          <cell r="K1076">
            <v>3.15</v>
          </cell>
          <cell r="L1076">
            <v>3.15</v>
          </cell>
        </row>
        <row r="1077">
          <cell r="A1077" t="str">
            <v>BG</v>
          </cell>
          <cell r="B1077" t="str">
            <v>BG_GW_BG071</v>
          </cell>
          <cell r="C1077">
            <v>1997</v>
          </cell>
          <cell r="D1077" t="str">
            <v>Nitrate</v>
          </cell>
          <cell r="E1077" t="str">
            <v>mg/l</v>
          </cell>
          <cell r="F1077">
            <v>1</v>
          </cell>
          <cell r="G1077">
            <v>1.4790000000000001</v>
          </cell>
          <cell r="H1077">
            <v>1.4790000000000001</v>
          </cell>
          <cell r="I1077">
            <v>1.4790000000000001</v>
          </cell>
          <cell r="K1077">
            <v>1.4790000000000001</v>
          </cell>
          <cell r="L1077">
            <v>1.4790000000000001</v>
          </cell>
        </row>
        <row r="1078">
          <cell r="A1078" t="str">
            <v>BG</v>
          </cell>
          <cell r="B1078" t="str">
            <v>BG_GW_BG071</v>
          </cell>
          <cell r="C1078">
            <v>1998</v>
          </cell>
          <cell r="D1078" t="str">
            <v>Nitrate</v>
          </cell>
          <cell r="E1078" t="str">
            <v>mg/l</v>
          </cell>
          <cell r="F1078">
            <v>1</v>
          </cell>
          <cell r="G1078">
            <v>1.196</v>
          </cell>
          <cell r="H1078">
            <v>1.196</v>
          </cell>
          <cell r="I1078">
            <v>1.196</v>
          </cell>
          <cell r="K1078">
            <v>1.196</v>
          </cell>
          <cell r="L1078">
            <v>1.196</v>
          </cell>
        </row>
        <row r="1079">
          <cell r="A1079" t="str">
            <v>BG</v>
          </cell>
          <cell r="B1079" t="str">
            <v>BG_GW_BG071</v>
          </cell>
          <cell r="C1079">
            <v>1999</v>
          </cell>
          <cell r="D1079" t="str">
            <v>Nitrate</v>
          </cell>
          <cell r="E1079" t="str">
            <v>mg/l</v>
          </cell>
          <cell r="F1079">
            <v>1</v>
          </cell>
          <cell r="G1079">
            <v>1.476</v>
          </cell>
          <cell r="H1079">
            <v>1.476</v>
          </cell>
          <cell r="I1079">
            <v>1.476</v>
          </cell>
          <cell r="K1079">
            <v>1.476</v>
          </cell>
          <cell r="L1079">
            <v>1.476</v>
          </cell>
        </row>
        <row r="1080">
          <cell r="A1080" t="str">
            <v>BG</v>
          </cell>
          <cell r="B1080" t="str">
            <v>BG_GW_BG071</v>
          </cell>
          <cell r="C1080">
            <v>2000</v>
          </cell>
          <cell r="D1080" t="str">
            <v>Nitrate</v>
          </cell>
          <cell r="E1080" t="str">
            <v>mg/l</v>
          </cell>
          <cell r="F1080">
            <v>1</v>
          </cell>
          <cell r="G1080">
            <v>1.73</v>
          </cell>
          <cell r="H1080">
            <v>1.73</v>
          </cell>
          <cell r="I1080">
            <v>1.73</v>
          </cell>
          <cell r="K1080">
            <v>1.73</v>
          </cell>
          <cell r="L1080">
            <v>1.73</v>
          </cell>
        </row>
        <row r="1081">
          <cell r="A1081" t="str">
            <v>BG</v>
          </cell>
          <cell r="B1081" t="str">
            <v>BG_GW_BG071</v>
          </cell>
          <cell r="C1081">
            <v>2001</v>
          </cell>
          <cell r="D1081" t="str">
            <v>Nitrate</v>
          </cell>
          <cell r="E1081" t="str">
            <v>mg/l</v>
          </cell>
          <cell r="F1081">
            <v>1</v>
          </cell>
          <cell r="G1081">
            <v>2.17</v>
          </cell>
          <cell r="H1081">
            <v>2.17</v>
          </cell>
          <cell r="I1081">
            <v>2.17</v>
          </cell>
          <cell r="K1081">
            <v>2.17</v>
          </cell>
          <cell r="L1081">
            <v>2.17</v>
          </cell>
        </row>
        <row r="1082">
          <cell r="A1082" t="str">
            <v>BG</v>
          </cell>
          <cell r="B1082" t="str">
            <v>BG_GW_BG071</v>
          </cell>
          <cell r="C1082">
            <v>2002</v>
          </cell>
          <cell r="D1082" t="str">
            <v>Nitrate</v>
          </cell>
          <cell r="E1082" t="str">
            <v>mg/l</v>
          </cell>
          <cell r="F1082">
            <v>1</v>
          </cell>
          <cell r="G1082">
            <v>2.4140000000000001</v>
          </cell>
          <cell r="H1082">
            <v>2.4140000000000001</v>
          </cell>
          <cell r="I1082">
            <v>2.4140000000000001</v>
          </cell>
          <cell r="K1082">
            <v>2.4140000000000001</v>
          </cell>
          <cell r="L1082">
            <v>2.4140000000000001</v>
          </cell>
        </row>
        <row r="1083">
          <cell r="A1083" t="str">
            <v>BG</v>
          </cell>
          <cell r="B1083" t="str">
            <v>BG_GW_BG071</v>
          </cell>
          <cell r="C1083">
            <v>2003</v>
          </cell>
          <cell r="D1083" t="str">
            <v>Nitrate</v>
          </cell>
          <cell r="E1083" t="str">
            <v>mg/l</v>
          </cell>
          <cell r="F1083">
            <v>1</v>
          </cell>
          <cell r="G1083">
            <v>3.012</v>
          </cell>
          <cell r="H1083">
            <v>3.012</v>
          </cell>
          <cell r="I1083">
            <v>3.012</v>
          </cell>
          <cell r="K1083">
            <v>3.012</v>
          </cell>
          <cell r="L1083">
            <v>3.012</v>
          </cell>
        </row>
        <row r="1084">
          <cell r="A1084" t="str">
            <v>BG</v>
          </cell>
          <cell r="B1084" t="str">
            <v>BG_GW_BG071</v>
          </cell>
          <cell r="C1084">
            <v>2004</v>
          </cell>
          <cell r="D1084" t="str">
            <v>Nitrate</v>
          </cell>
          <cell r="E1084" t="str">
            <v>mg/l</v>
          </cell>
          <cell r="F1084">
            <v>1</v>
          </cell>
          <cell r="G1084">
            <v>3.976</v>
          </cell>
          <cell r="H1084">
            <v>3.976</v>
          </cell>
          <cell r="I1084">
            <v>3.976</v>
          </cell>
          <cell r="K1084">
            <v>3.976</v>
          </cell>
          <cell r="L1084">
            <v>3.976</v>
          </cell>
        </row>
        <row r="1085">
          <cell r="A1085" t="str">
            <v>BG</v>
          </cell>
          <cell r="B1085" t="str">
            <v>BG_GW_BG071</v>
          </cell>
          <cell r="C1085">
            <v>2005</v>
          </cell>
          <cell r="D1085" t="str">
            <v>Nitrate</v>
          </cell>
          <cell r="E1085" t="str">
            <v>mg/l</v>
          </cell>
          <cell r="F1085">
            <v>1</v>
          </cell>
          <cell r="G1085">
            <v>3.677</v>
          </cell>
          <cell r="H1085">
            <v>3.677</v>
          </cell>
          <cell r="I1085">
            <v>3.677</v>
          </cell>
          <cell r="K1085">
            <v>3.677</v>
          </cell>
          <cell r="L1085">
            <v>3.677</v>
          </cell>
        </row>
        <row r="1086">
          <cell r="A1086" t="str">
            <v>BG</v>
          </cell>
          <cell r="B1086" t="str">
            <v>BG_GW_BG072</v>
          </cell>
          <cell r="C1086">
            <v>1993</v>
          </cell>
          <cell r="D1086" t="str">
            <v>Nitrate</v>
          </cell>
          <cell r="E1086" t="str">
            <v>mg/l</v>
          </cell>
          <cell r="F1086">
            <v>1</v>
          </cell>
          <cell r="G1086">
            <v>17.966999999999999</v>
          </cell>
          <cell r="H1086">
            <v>17.966999999999999</v>
          </cell>
          <cell r="I1086">
            <v>17.966999999999999</v>
          </cell>
          <cell r="K1086">
            <v>17.966999999999999</v>
          </cell>
          <cell r="L1086">
            <v>17.966999999999999</v>
          </cell>
        </row>
        <row r="1087">
          <cell r="A1087" t="str">
            <v>BG</v>
          </cell>
          <cell r="B1087" t="str">
            <v>BG_GW_BG072</v>
          </cell>
          <cell r="C1087">
            <v>1994</v>
          </cell>
          <cell r="D1087" t="str">
            <v>Nitrate</v>
          </cell>
          <cell r="E1087" t="str">
            <v>mg/l</v>
          </cell>
          <cell r="F1087">
            <v>1</v>
          </cell>
          <cell r="G1087">
            <v>18.899999999999999</v>
          </cell>
          <cell r="H1087">
            <v>18.899999999999999</v>
          </cell>
          <cell r="I1087">
            <v>18.899999999999999</v>
          </cell>
          <cell r="K1087">
            <v>18.899999999999999</v>
          </cell>
          <cell r="L1087">
            <v>18.899999999999999</v>
          </cell>
        </row>
        <row r="1088">
          <cell r="A1088" t="str">
            <v>BG</v>
          </cell>
          <cell r="B1088" t="str">
            <v>BG_GW_BG072</v>
          </cell>
          <cell r="C1088">
            <v>1995</v>
          </cell>
          <cell r="D1088" t="str">
            <v>Nitrate</v>
          </cell>
          <cell r="E1088" t="str">
            <v>mg/l</v>
          </cell>
          <cell r="F1088">
            <v>1</v>
          </cell>
          <cell r="G1088">
            <v>9</v>
          </cell>
          <cell r="H1088">
            <v>9</v>
          </cell>
          <cell r="I1088">
            <v>9</v>
          </cell>
          <cell r="K1088">
            <v>9</v>
          </cell>
          <cell r="L1088">
            <v>9</v>
          </cell>
        </row>
        <row r="1089">
          <cell r="A1089" t="str">
            <v>BG</v>
          </cell>
          <cell r="B1089" t="str">
            <v>BG_GW_BG072</v>
          </cell>
          <cell r="C1089">
            <v>1996</v>
          </cell>
          <cell r="D1089" t="str">
            <v>Nitrate</v>
          </cell>
          <cell r="E1089" t="str">
            <v>mg/l</v>
          </cell>
          <cell r="F1089">
            <v>1</v>
          </cell>
          <cell r="G1089">
            <v>18.25</v>
          </cell>
          <cell r="H1089">
            <v>18.25</v>
          </cell>
          <cell r="I1089">
            <v>18.25</v>
          </cell>
          <cell r="K1089">
            <v>18.25</v>
          </cell>
          <cell r="L1089">
            <v>18.25</v>
          </cell>
        </row>
        <row r="1090">
          <cell r="A1090" t="str">
            <v>BG</v>
          </cell>
          <cell r="B1090" t="str">
            <v>BG_GW_BG073</v>
          </cell>
          <cell r="C1090">
            <v>1993</v>
          </cell>
          <cell r="D1090" t="str">
            <v>Nitrate</v>
          </cell>
          <cell r="E1090" t="str">
            <v>mg/l</v>
          </cell>
          <cell r="F1090">
            <v>3</v>
          </cell>
          <cell r="G1090">
            <v>13.317</v>
          </cell>
          <cell r="H1090">
            <v>8.875</v>
          </cell>
          <cell r="I1090">
            <v>22</v>
          </cell>
          <cell r="K1090">
            <v>8.875</v>
          </cell>
          <cell r="L1090">
            <v>9.0749999999999993</v>
          </cell>
        </row>
        <row r="1091">
          <cell r="A1091" t="str">
            <v>BG</v>
          </cell>
          <cell r="B1091" t="str">
            <v>BG_GW_BG073</v>
          </cell>
          <cell r="C1091">
            <v>1994</v>
          </cell>
          <cell r="D1091" t="str">
            <v>Nitrate</v>
          </cell>
          <cell r="E1091" t="str">
            <v>mg/l</v>
          </cell>
          <cell r="F1091">
            <v>3</v>
          </cell>
          <cell r="G1091">
            <v>16.492000000000001</v>
          </cell>
          <cell r="H1091">
            <v>11.375</v>
          </cell>
          <cell r="I1091">
            <v>25.7</v>
          </cell>
          <cell r="K1091">
            <v>11.375</v>
          </cell>
          <cell r="L1091">
            <v>12.4</v>
          </cell>
        </row>
        <row r="1092">
          <cell r="A1092" t="str">
            <v>BG</v>
          </cell>
          <cell r="B1092" t="str">
            <v>BG_GW_BG073</v>
          </cell>
          <cell r="C1092">
            <v>1995</v>
          </cell>
          <cell r="D1092" t="str">
            <v>Nitrate</v>
          </cell>
          <cell r="E1092" t="str">
            <v>mg/l</v>
          </cell>
          <cell r="F1092">
            <v>3</v>
          </cell>
          <cell r="G1092">
            <v>16.55</v>
          </cell>
          <cell r="H1092">
            <v>11.9</v>
          </cell>
          <cell r="I1092">
            <v>24.15</v>
          </cell>
          <cell r="K1092">
            <v>11.9</v>
          </cell>
          <cell r="L1092">
            <v>13.6</v>
          </cell>
        </row>
        <row r="1093">
          <cell r="A1093" t="str">
            <v>BG</v>
          </cell>
          <cell r="B1093" t="str">
            <v>BG_GW_BG073</v>
          </cell>
          <cell r="C1093">
            <v>1996</v>
          </cell>
          <cell r="D1093" t="str">
            <v>Nitrate</v>
          </cell>
          <cell r="E1093" t="str">
            <v>mg/l</v>
          </cell>
          <cell r="F1093">
            <v>3</v>
          </cell>
          <cell r="G1093">
            <v>15.071999999999999</v>
          </cell>
          <cell r="H1093">
            <v>12.266999999999999</v>
          </cell>
          <cell r="I1093">
            <v>18.25</v>
          </cell>
          <cell r="K1093">
            <v>12.266999999999999</v>
          </cell>
          <cell r="L1093">
            <v>14.7</v>
          </cell>
        </row>
        <row r="1094">
          <cell r="A1094" t="str">
            <v>BG</v>
          </cell>
          <cell r="B1094" t="str">
            <v>BG_GW_BG073</v>
          </cell>
          <cell r="C1094">
            <v>1997</v>
          </cell>
          <cell r="D1094" t="str">
            <v>Nitrate</v>
          </cell>
          <cell r="E1094" t="str">
            <v>mg/l</v>
          </cell>
          <cell r="F1094">
            <v>3</v>
          </cell>
          <cell r="G1094">
            <v>17.7</v>
          </cell>
          <cell r="H1094">
            <v>9.0749999999999993</v>
          </cell>
          <cell r="I1094">
            <v>31.55</v>
          </cell>
          <cell r="K1094">
            <v>9.0749999999999993</v>
          </cell>
          <cell r="L1094">
            <v>12.475</v>
          </cell>
        </row>
        <row r="1095">
          <cell r="A1095" t="str">
            <v>BG</v>
          </cell>
          <cell r="B1095" t="str">
            <v>BG_GW_BG073</v>
          </cell>
          <cell r="C1095">
            <v>1998</v>
          </cell>
          <cell r="D1095" t="str">
            <v>Nitrate</v>
          </cell>
          <cell r="E1095" t="str">
            <v>mg/l</v>
          </cell>
          <cell r="F1095">
            <v>5</v>
          </cell>
          <cell r="G1095">
            <v>10.37</v>
          </cell>
          <cell r="H1095">
            <v>0</v>
          </cell>
          <cell r="I1095">
            <v>31.05</v>
          </cell>
          <cell r="K1095">
            <v>0</v>
          </cell>
          <cell r="L1095">
            <v>12.2</v>
          </cell>
        </row>
        <row r="1096">
          <cell r="A1096" t="str">
            <v>BG</v>
          </cell>
          <cell r="B1096" t="str">
            <v>BG_GW_BG073</v>
          </cell>
          <cell r="C1096">
            <v>1999</v>
          </cell>
          <cell r="D1096" t="str">
            <v>Nitrate</v>
          </cell>
          <cell r="E1096" t="str">
            <v>mg/l</v>
          </cell>
          <cell r="F1096">
            <v>6</v>
          </cell>
          <cell r="G1096">
            <v>3.3860000000000001</v>
          </cell>
          <cell r="H1096">
            <v>0</v>
          </cell>
          <cell r="I1096">
            <v>9.4149999999999991</v>
          </cell>
          <cell r="K1096">
            <v>0</v>
          </cell>
          <cell r="L1096">
            <v>8.6329999999999991</v>
          </cell>
        </row>
        <row r="1097">
          <cell r="A1097" t="str">
            <v>BG</v>
          </cell>
          <cell r="B1097" t="str">
            <v>BG_GW_BG073</v>
          </cell>
          <cell r="C1097">
            <v>2000</v>
          </cell>
          <cell r="D1097" t="str">
            <v>Nitrate</v>
          </cell>
          <cell r="E1097" t="str">
            <v>mg/l</v>
          </cell>
          <cell r="F1097">
            <v>5</v>
          </cell>
          <cell r="G1097">
            <v>6.3479999999999999</v>
          </cell>
          <cell r="H1097">
            <v>0</v>
          </cell>
          <cell r="I1097">
            <v>13.904999999999999</v>
          </cell>
          <cell r="K1097">
            <v>0</v>
          </cell>
          <cell r="L1097">
            <v>11.9</v>
          </cell>
        </row>
        <row r="1098">
          <cell r="A1098" t="str">
            <v>BG</v>
          </cell>
          <cell r="B1098" t="str">
            <v>BG_GW_BG073</v>
          </cell>
          <cell r="C1098">
            <v>2001</v>
          </cell>
          <cell r="D1098" t="str">
            <v>Nitrate</v>
          </cell>
          <cell r="E1098" t="str">
            <v>mg/l</v>
          </cell>
          <cell r="F1098">
            <v>5</v>
          </cell>
          <cell r="G1098">
            <v>7.41</v>
          </cell>
          <cell r="H1098">
            <v>0.67500000000000004</v>
          </cell>
          <cell r="I1098">
            <v>14.914999999999999</v>
          </cell>
          <cell r="K1098">
            <v>0.67500000000000004</v>
          </cell>
          <cell r="L1098">
            <v>9.5649999999999995</v>
          </cell>
        </row>
        <row r="1099">
          <cell r="A1099" t="str">
            <v>BG</v>
          </cell>
          <cell r="B1099" t="str">
            <v>BG_GW_BG073</v>
          </cell>
          <cell r="C1099">
            <v>2002</v>
          </cell>
          <cell r="D1099" t="str">
            <v>Nitrate</v>
          </cell>
          <cell r="E1099" t="str">
            <v>mg/l</v>
          </cell>
          <cell r="F1099">
            <v>5</v>
          </cell>
          <cell r="G1099">
            <v>4.7030000000000003</v>
          </cell>
          <cell r="H1099">
            <v>0.13500000000000001</v>
          </cell>
          <cell r="I1099">
            <v>13.55</v>
          </cell>
          <cell r="K1099">
            <v>0.13500000000000001</v>
          </cell>
          <cell r="L1099">
            <v>5.085</v>
          </cell>
        </row>
        <row r="1100">
          <cell r="A1100" t="str">
            <v>BG</v>
          </cell>
          <cell r="B1100" t="str">
            <v>BG_GW_BG073</v>
          </cell>
          <cell r="C1100">
            <v>2003</v>
          </cell>
          <cell r="D1100" t="str">
            <v>Nitrate</v>
          </cell>
          <cell r="E1100" t="str">
            <v>mg/l</v>
          </cell>
          <cell r="F1100">
            <v>5</v>
          </cell>
          <cell r="G1100">
            <v>5.7110000000000003</v>
          </cell>
          <cell r="H1100">
            <v>0</v>
          </cell>
          <cell r="I1100">
            <v>12.765000000000001</v>
          </cell>
          <cell r="K1100">
            <v>0</v>
          </cell>
          <cell r="L1100">
            <v>8.6669999999999998</v>
          </cell>
        </row>
        <row r="1101">
          <cell r="A1101" t="str">
            <v>BG</v>
          </cell>
          <cell r="B1101" t="str">
            <v>BG_GW_BG073</v>
          </cell>
          <cell r="C1101">
            <v>2004</v>
          </cell>
          <cell r="D1101" t="str">
            <v>Nitrate</v>
          </cell>
          <cell r="E1101" t="str">
            <v>mg/l</v>
          </cell>
          <cell r="F1101">
            <v>5</v>
          </cell>
          <cell r="G1101">
            <v>4.4870000000000001</v>
          </cell>
          <cell r="H1101">
            <v>0.15</v>
          </cell>
          <cell r="I1101">
            <v>11.4</v>
          </cell>
          <cell r="K1101">
            <v>0.15</v>
          </cell>
          <cell r="L1101">
            <v>7.8849999999999998</v>
          </cell>
        </row>
        <row r="1102">
          <cell r="A1102" t="str">
            <v>BG</v>
          </cell>
          <cell r="B1102" t="str">
            <v>BG_GW_BG073</v>
          </cell>
          <cell r="C1102">
            <v>2005</v>
          </cell>
          <cell r="D1102" t="str">
            <v>Nitrate</v>
          </cell>
          <cell r="E1102" t="str">
            <v>mg/l</v>
          </cell>
          <cell r="F1102">
            <v>5</v>
          </cell>
          <cell r="G1102">
            <v>5.0949999999999998</v>
          </cell>
          <cell r="H1102">
            <v>0.4</v>
          </cell>
          <cell r="I1102">
            <v>12.19</v>
          </cell>
          <cell r="K1102">
            <v>0.4</v>
          </cell>
          <cell r="L1102">
            <v>5.9169999999999998</v>
          </cell>
        </row>
        <row r="1103">
          <cell r="A1103" t="str">
            <v>BG</v>
          </cell>
          <cell r="B1103" t="str">
            <v>BG_GW_BG076</v>
          </cell>
          <cell r="C1103">
            <v>1989</v>
          </cell>
          <cell r="D1103" t="str">
            <v>Nitrate</v>
          </cell>
          <cell r="E1103" t="str">
            <v>mg/l</v>
          </cell>
          <cell r="F1103">
            <v>1</v>
          </cell>
          <cell r="G1103">
            <v>1.6830000000000001</v>
          </cell>
          <cell r="H1103">
            <v>1.6830000000000001</v>
          </cell>
          <cell r="I1103">
            <v>1.6830000000000001</v>
          </cell>
          <cell r="K1103">
            <v>1.6830000000000001</v>
          </cell>
          <cell r="L1103">
            <v>1.6830000000000001</v>
          </cell>
        </row>
        <row r="1104">
          <cell r="A1104" t="str">
            <v>BG</v>
          </cell>
          <cell r="B1104" t="str">
            <v>BG_GW_BG076</v>
          </cell>
          <cell r="C1104">
            <v>1990</v>
          </cell>
          <cell r="D1104" t="str">
            <v>Nitrate</v>
          </cell>
          <cell r="E1104" t="str">
            <v>mg/l</v>
          </cell>
          <cell r="F1104">
            <v>1</v>
          </cell>
          <cell r="G1104">
            <v>20.91</v>
          </cell>
          <cell r="H1104">
            <v>20.91</v>
          </cell>
          <cell r="I1104">
            <v>20.91</v>
          </cell>
          <cell r="K1104">
            <v>20.91</v>
          </cell>
          <cell r="L1104">
            <v>20.91</v>
          </cell>
        </row>
        <row r="1105">
          <cell r="A1105" t="str">
            <v>BG</v>
          </cell>
          <cell r="B1105" t="str">
            <v>BG_GW_BG076</v>
          </cell>
          <cell r="C1105">
            <v>1991</v>
          </cell>
          <cell r="D1105" t="str">
            <v>Nitrate</v>
          </cell>
          <cell r="E1105" t="str">
            <v>mg/l</v>
          </cell>
          <cell r="F1105">
            <v>1</v>
          </cell>
          <cell r="G1105">
            <v>17.565999999999999</v>
          </cell>
          <cell r="H1105">
            <v>17.565999999999999</v>
          </cell>
          <cell r="I1105">
            <v>17.565999999999999</v>
          </cell>
          <cell r="K1105">
            <v>17.565999999999999</v>
          </cell>
          <cell r="L1105">
            <v>17.565999999999999</v>
          </cell>
        </row>
        <row r="1106">
          <cell r="A1106" t="str">
            <v>BG</v>
          </cell>
          <cell r="B1106" t="str">
            <v>BG_GW_BG076</v>
          </cell>
          <cell r="C1106">
            <v>1993</v>
          </cell>
          <cell r="D1106" t="str">
            <v>Nitrate</v>
          </cell>
          <cell r="E1106" t="str">
            <v>mg/l</v>
          </cell>
          <cell r="F1106">
            <v>1</v>
          </cell>
          <cell r="G1106">
            <v>26.465</v>
          </cell>
          <cell r="H1106">
            <v>26.465</v>
          </cell>
          <cell r="I1106">
            <v>26.465</v>
          </cell>
          <cell r="K1106">
            <v>26.465</v>
          </cell>
          <cell r="L1106">
            <v>26.465</v>
          </cell>
        </row>
        <row r="1107">
          <cell r="A1107" t="str">
            <v>BG</v>
          </cell>
          <cell r="B1107" t="str">
            <v>BG_GW_BG076</v>
          </cell>
          <cell r="C1107">
            <v>1994</v>
          </cell>
          <cell r="D1107" t="str">
            <v>Nitrate</v>
          </cell>
          <cell r="E1107" t="str">
            <v>mg/l</v>
          </cell>
          <cell r="F1107">
            <v>1</v>
          </cell>
          <cell r="G1107">
            <v>12.145</v>
          </cell>
          <cell r="H1107">
            <v>12.145</v>
          </cell>
          <cell r="I1107">
            <v>12.145</v>
          </cell>
          <cell r="K1107">
            <v>12.145</v>
          </cell>
          <cell r="L1107">
            <v>12.145</v>
          </cell>
        </row>
        <row r="1108">
          <cell r="A1108" t="str">
            <v>BG</v>
          </cell>
          <cell r="B1108" t="str">
            <v>BG_GW_BG076</v>
          </cell>
          <cell r="C1108">
            <v>1995</v>
          </cell>
          <cell r="D1108" t="str">
            <v>Nitrate</v>
          </cell>
          <cell r="E1108" t="str">
            <v>mg/l</v>
          </cell>
          <cell r="F1108">
            <v>1</v>
          </cell>
          <cell r="G1108">
            <v>6.5</v>
          </cell>
          <cell r="H1108">
            <v>6.5</v>
          </cell>
          <cell r="I1108">
            <v>6.5</v>
          </cell>
          <cell r="K1108">
            <v>6.5</v>
          </cell>
          <cell r="L1108">
            <v>6.5</v>
          </cell>
        </row>
        <row r="1109">
          <cell r="A1109" t="str">
            <v>BG</v>
          </cell>
          <cell r="B1109" t="str">
            <v>BG_GW_BG076</v>
          </cell>
          <cell r="C1109">
            <v>1996</v>
          </cell>
          <cell r="D1109" t="str">
            <v>Nitrate</v>
          </cell>
          <cell r="E1109" t="str">
            <v>mg/l</v>
          </cell>
          <cell r="F1109">
            <v>1</v>
          </cell>
          <cell r="G1109">
            <v>18.167000000000002</v>
          </cell>
          <cell r="H1109">
            <v>18.167000000000002</v>
          </cell>
          <cell r="I1109">
            <v>18.167000000000002</v>
          </cell>
          <cell r="K1109">
            <v>18.167000000000002</v>
          </cell>
          <cell r="L1109">
            <v>18.167000000000002</v>
          </cell>
        </row>
        <row r="1110">
          <cell r="A1110" t="str">
            <v>BG</v>
          </cell>
          <cell r="B1110" t="str">
            <v>BG_GW_BG076</v>
          </cell>
          <cell r="C1110">
            <v>1997</v>
          </cell>
          <cell r="D1110" t="str">
            <v>Nitrate</v>
          </cell>
          <cell r="E1110" t="str">
            <v>mg/l</v>
          </cell>
          <cell r="F1110">
            <v>1</v>
          </cell>
          <cell r="G1110">
            <v>14.18</v>
          </cell>
          <cell r="H1110">
            <v>14.18</v>
          </cell>
          <cell r="I1110">
            <v>14.18</v>
          </cell>
          <cell r="K1110">
            <v>14.18</v>
          </cell>
          <cell r="L1110">
            <v>14.18</v>
          </cell>
        </row>
        <row r="1111">
          <cell r="A1111" t="str">
            <v>BG</v>
          </cell>
          <cell r="B1111" t="str">
            <v>BG_GW_BG076</v>
          </cell>
          <cell r="C1111">
            <v>1998</v>
          </cell>
          <cell r="D1111" t="str">
            <v>Nitrate</v>
          </cell>
          <cell r="E1111" t="str">
            <v>mg/l</v>
          </cell>
          <cell r="F1111">
            <v>2</v>
          </cell>
          <cell r="G1111">
            <v>24.869</v>
          </cell>
          <cell r="H1111">
            <v>21.257999999999999</v>
          </cell>
          <cell r="I1111">
            <v>28.48</v>
          </cell>
          <cell r="K1111">
            <v>21.257999999999999</v>
          </cell>
          <cell r="L1111">
            <v>28.48</v>
          </cell>
        </row>
        <row r="1112">
          <cell r="A1112" t="str">
            <v>BG</v>
          </cell>
          <cell r="B1112" t="str">
            <v>BG_GW_BG076</v>
          </cell>
          <cell r="C1112">
            <v>1999</v>
          </cell>
          <cell r="D1112" t="str">
            <v>Nitrate</v>
          </cell>
          <cell r="E1112" t="str">
            <v>mg/l</v>
          </cell>
          <cell r="F1112">
            <v>2</v>
          </cell>
          <cell r="G1112">
            <v>26.831</v>
          </cell>
          <cell r="H1112">
            <v>25.736999999999998</v>
          </cell>
          <cell r="I1112">
            <v>27.925000000000001</v>
          </cell>
          <cell r="K1112">
            <v>25.736999999999998</v>
          </cell>
          <cell r="L1112">
            <v>27.925000000000001</v>
          </cell>
        </row>
        <row r="1113">
          <cell r="A1113" t="str">
            <v>BG</v>
          </cell>
          <cell r="B1113" t="str">
            <v>BG_GW_BG076</v>
          </cell>
          <cell r="C1113">
            <v>2000</v>
          </cell>
          <cell r="D1113" t="str">
            <v>Nitrate</v>
          </cell>
          <cell r="E1113" t="str">
            <v>mg/l</v>
          </cell>
          <cell r="F1113">
            <v>2</v>
          </cell>
          <cell r="G1113">
            <v>15.760999999999999</v>
          </cell>
          <cell r="H1113">
            <v>12.518000000000001</v>
          </cell>
          <cell r="I1113">
            <v>19.004999999999999</v>
          </cell>
          <cell r="K1113">
            <v>12.518000000000001</v>
          </cell>
          <cell r="L1113">
            <v>19.004999999999999</v>
          </cell>
        </row>
        <row r="1114">
          <cell r="A1114" t="str">
            <v>BG</v>
          </cell>
          <cell r="B1114" t="str">
            <v>BG_GW_BG076</v>
          </cell>
          <cell r="C1114">
            <v>2001</v>
          </cell>
          <cell r="D1114" t="str">
            <v>Nitrate</v>
          </cell>
          <cell r="E1114" t="str">
            <v>mg/l</v>
          </cell>
          <cell r="F1114">
            <v>2</v>
          </cell>
          <cell r="G1114">
            <v>47.497</v>
          </cell>
          <cell r="H1114">
            <v>39.825000000000003</v>
          </cell>
          <cell r="I1114">
            <v>55.17</v>
          </cell>
          <cell r="K1114">
            <v>39.825000000000003</v>
          </cell>
          <cell r="L1114">
            <v>55.17</v>
          </cell>
        </row>
        <row r="1115">
          <cell r="A1115" t="str">
            <v>BG</v>
          </cell>
          <cell r="B1115" t="str">
            <v>BG_GW_BG076</v>
          </cell>
          <cell r="C1115">
            <v>2002</v>
          </cell>
          <cell r="D1115" t="str">
            <v>Nitrate</v>
          </cell>
          <cell r="E1115" t="str">
            <v>mg/l</v>
          </cell>
          <cell r="F1115">
            <v>2</v>
          </cell>
          <cell r="G1115">
            <v>36.235999999999997</v>
          </cell>
          <cell r="H1115">
            <v>35.722000000000001</v>
          </cell>
          <cell r="I1115">
            <v>36.75</v>
          </cell>
          <cell r="K1115">
            <v>35.722000000000001</v>
          </cell>
          <cell r="L1115">
            <v>36.75</v>
          </cell>
        </row>
        <row r="1116">
          <cell r="A1116" t="str">
            <v>BG</v>
          </cell>
          <cell r="B1116" t="str">
            <v>BG_GW_BG076</v>
          </cell>
          <cell r="C1116">
            <v>2003</v>
          </cell>
          <cell r="D1116" t="str">
            <v>Nitrate</v>
          </cell>
          <cell r="E1116" t="str">
            <v>mg/l</v>
          </cell>
          <cell r="F1116">
            <v>2</v>
          </cell>
          <cell r="G1116">
            <v>58.820999999999998</v>
          </cell>
          <cell r="H1116">
            <v>56.075000000000003</v>
          </cell>
          <cell r="I1116">
            <v>61.567</v>
          </cell>
          <cell r="K1116">
            <v>56.075000000000003</v>
          </cell>
          <cell r="L1116">
            <v>61.567</v>
          </cell>
        </row>
        <row r="1117">
          <cell r="A1117" t="str">
            <v>BG</v>
          </cell>
          <cell r="B1117" t="str">
            <v>BG_GW_BG076</v>
          </cell>
          <cell r="C1117">
            <v>2004</v>
          </cell>
          <cell r="D1117" t="str">
            <v>Nitrate</v>
          </cell>
          <cell r="E1117" t="str">
            <v>mg/l</v>
          </cell>
          <cell r="F1117">
            <v>2</v>
          </cell>
          <cell r="G1117">
            <v>38.725000000000001</v>
          </cell>
          <cell r="H1117">
            <v>30.475000000000001</v>
          </cell>
          <cell r="I1117">
            <v>46.975000000000001</v>
          </cell>
          <cell r="K1117">
            <v>30.475000000000001</v>
          </cell>
          <cell r="L1117">
            <v>46.975000000000001</v>
          </cell>
        </row>
        <row r="1118">
          <cell r="A1118" t="str">
            <v>BG</v>
          </cell>
          <cell r="B1118" t="str">
            <v>BG_GW_BG076</v>
          </cell>
          <cell r="C1118">
            <v>2005</v>
          </cell>
          <cell r="D1118" t="str">
            <v>Nitrate</v>
          </cell>
          <cell r="E1118" t="str">
            <v>mg/l</v>
          </cell>
          <cell r="F1118">
            <v>2</v>
          </cell>
          <cell r="G1118">
            <v>40.78</v>
          </cell>
          <cell r="H1118">
            <v>25.01</v>
          </cell>
          <cell r="I1118">
            <v>56.55</v>
          </cell>
          <cell r="K1118">
            <v>25.01</v>
          </cell>
          <cell r="L1118">
            <v>56.55</v>
          </cell>
        </row>
        <row r="1119">
          <cell r="A1119" t="str">
            <v>BG</v>
          </cell>
          <cell r="B1119" t="str">
            <v>BG_GW_BG077</v>
          </cell>
          <cell r="C1119">
            <v>1989</v>
          </cell>
          <cell r="D1119" t="str">
            <v>Nitrate</v>
          </cell>
          <cell r="E1119" t="str">
            <v>mg/l</v>
          </cell>
          <cell r="F1119">
            <v>2</v>
          </cell>
          <cell r="G1119">
            <v>4.718</v>
          </cell>
          <cell r="H1119">
            <v>4.5960000000000001</v>
          </cell>
          <cell r="I1119">
            <v>4.84</v>
          </cell>
          <cell r="K1119">
            <v>4.5960000000000001</v>
          </cell>
          <cell r="L1119">
            <v>4.84</v>
          </cell>
        </row>
        <row r="1120">
          <cell r="A1120" t="str">
            <v>BG</v>
          </cell>
          <cell r="B1120" t="str">
            <v>BG_GW_BG077</v>
          </cell>
          <cell r="C1120">
            <v>1990</v>
          </cell>
          <cell r="D1120" t="str">
            <v>Nitrate</v>
          </cell>
          <cell r="E1120" t="str">
            <v>mg/l</v>
          </cell>
          <cell r="F1120">
            <v>2</v>
          </cell>
          <cell r="G1120">
            <v>9.6120000000000001</v>
          </cell>
          <cell r="H1120">
            <v>4.8479999999999999</v>
          </cell>
          <cell r="I1120">
            <v>14.375999999999999</v>
          </cell>
          <cell r="K1120">
            <v>4.8479999999999999</v>
          </cell>
          <cell r="L1120">
            <v>14.375999999999999</v>
          </cell>
        </row>
        <row r="1121">
          <cell r="A1121" t="str">
            <v>BG</v>
          </cell>
          <cell r="B1121" t="str">
            <v>BG_GW_BG077</v>
          </cell>
          <cell r="C1121">
            <v>1991</v>
          </cell>
          <cell r="D1121" t="str">
            <v>Nitrate</v>
          </cell>
          <cell r="E1121" t="str">
            <v>mg/l</v>
          </cell>
          <cell r="F1121">
            <v>2</v>
          </cell>
          <cell r="G1121">
            <v>11.109</v>
          </cell>
          <cell r="H1121">
            <v>10.234999999999999</v>
          </cell>
          <cell r="I1121">
            <v>11.981999999999999</v>
          </cell>
          <cell r="K1121">
            <v>10.234999999999999</v>
          </cell>
          <cell r="L1121">
            <v>11.981999999999999</v>
          </cell>
        </row>
        <row r="1122">
          <cell r="A1122" t="str">
            <v>BG</v>
          </cell>
          <cell r="B1122" t="str">
            <v>BG_GW_BG077</v>
          </cell>
          <cell r="C1122">
            <v>1992</v>
          </cell>
          <cell r="D1122" t="str">
            <v>Nitrate</v>
          </cell>
          <cell r="E1122" t="str">
            <v>mg/l</v>
          </cell>
          <cell r="F1122">
            <v>2</v>
          </cell>
          <cell r="G1122">
            <v>15.582000000000001</v>
          </cell>
          <cell r="H1122">
            <v>11.143000000000001</v>
          </cell>
          <cell r="I1122">
            <v>20.02</v>
          </cell>
          <cell r="K1122">
            <v>11.143000000000001</v>
          </cell>
          <cell r="L1122">
            <v>20.02</v>
          </cell>
        </row>
        <row r="1123">
          <cell r="A1123" t="str">
            <v>BG</v>
          </cell>
          <cell r="B1123" t="str">
            <v>BG_GW_BG077</v>
          </cell>
          <cell r="C1123">
            <v>1993</v>
          </cell>
          <cell r="D1123" t="str">
            <v>Nitrate</v>
          </cell>
          <cell r="E1123" t="str">
            <v>mg/l</v>
          </cell>
          <cell r="F1123">
            <v>2</v>
          </cell>
          <cell r="G1123">
            <v>50.298000000000002</v>
          </cell>
          <cell r="H1123">
            <v>35.33</v>
          </cell>
          <cell r="I1123">
            <v>65.266000000000005</v>
          </cell>
          <cell r="K1123">
            <v>35.33</v>
          </cell>
          <cell r="L1123">
            <v>65.266000000000005</v>
          </cell>
        </row>
        <row r="1124">
          <cell r="A1124" t="str">
            <v>BG</v>
          </cell>
          <cell r="B1124" t="str">
            <v>BG_GW_BG077</v>
          </cell>
          <cell r="C1124">
            <v>1994</v>
          </cell>
          <cell r="D1124" t="str">
            <v>Nitrate</v>
          </cell>
          <cell r="E1124" t="str">
            <v>mg/l</v>
          </cell>
          <cell r="F1124">
            <v>2</v>
          </cell>
          <cell r="G1124">
            <v>5.2229999999999999</v>
          </cell>
          <cell r="H1124">
            <v>4.0999999999999996</v>
          </cell>
          <cell r="I1124">
            <v>6.3470000000000004</v>
          </cell>
          <cell r="K1124">
            <v>4.0999999999999996</v>
          </cell>
          <cell r="L1124">
            <v>6.3470000000000004</v>
          </cell>
        </row>
        <row r="1125">
          <cell r="A1125" t="str">
            <v>BG</v>
          </cell>
          <cell r="B1125" t="str">
            <v>BG_GW_BG077</v>
          </cell>
          <cell r="C1125">
            <v>1995</v>
          </cell>
          <cell r="D1125" t="str">
            <v>Nitrate</v>
          </cell>
          <cell r="E1125" t="str">
            <v>mg/l</v>
          </cell>
          <cell r="F1125">
            <v>2</v>
          </cell>
          <cell r="G1125">
            <v>21.617000000000001</v>
          </cell>
          <cell r="H1125">
            <v>18.2</v>
          </cell>
          <cell r="I1125">
            <v>25.033000000000001</v>
          </cell>
          <cell r="K1125">
            <v>18.2</v>
          </cell>
          <cell r="L1125">
            <v>25.033000000000001</v>
          </cell>
        </row>
        <row r="1126">
          <cell r="A1126" t="str">
            <v>BG</v>
          </cell>
          <cell r="B1126" t="str">
            <v>BG_GW_BG077</v>
          </cell>
          <cell r="C1126">
            <v>1996</v>
          </cell>
          <cell r="D1126" t="str">
            <v>Nitrate</v>
          </cell>
          <cell r="E1126" t="str">
            <v>mg/l</v>
          </cell>
          <cell r="F1126">
            <v>2</v>
          </cell>
          <cell r="G1126">
            <v>16.823</v>
          </cell>
          <cell r="H1126">
            <v>10.5</v>
          </cell>
          <cell r="I1126">
            <v>23.146999999999998</v>
          </cell>
          <cell r="K1126">
            <v>10.5</v>
          </cell>
          <cell r="L1126">
            <v>23.146999999999998</v>
          </cell>
        </row>
        <row r="1127">
          <cell r="A1127" t="str">
            <v>BG</v>
          </cell>
          <cell r="B1127" t="str">
            <v>BG_GW_BG077</v>
          </cell>
          <cell r="C1127">
            <v>1997</v>
          </cell>
          <cell r="D1127" t="str">
            <v>Nitrate</v>
          </cell>
          <cell r="E1127" t="str">
            <v>mg/l</v>
          </cell>
          <cell r="F1127">
            <v>2</v>
          </cell>
          <cell r="G1127">
            <v>11.311999999999999</v>
          </cell>
          <cell r="H1127">
            <v>10.029999999999999</v>
          </cell>
          <cell r="I1127">
            <v>12.593</v>
          </cell>
          <cell r="K1127">
            <v>10.029999999999999</v>
          </cell>
          <cell r="L1127">
            <v>12.593</v>
          </cell>
        </row>
        <row r="1128">
          <cell r="A1128" t="str">
            <v>BG</v>
          </cell>
          <cell r="B1128" t="str">
            <v>BG_GW_BG077</v>
          </cell>
          <cell r="C1128">
            <v>1998</v>
          </cell>
          <cell r="D1128" t="str">
            <v>Nitrate</v>
          </cell>
          <cell r="E1128" t="str">
            <v>mg/l</v>
          </cell>
          <cell r="F1128">
            <v>2</v>
          </cell>
          <cell r="G1128">
            <v>9.5939999999999994</v>
          </cell>
          <cell r="H1128">
            <v>7.8869999999999996</v>
          </cell>
          <cell r="I1128">
            <v>11.3</v>
          </cell>
          <cell r="K1128">
            <v>7.8869999999999996</v>
          </cell>
          <cell r="L1128">
            <v>11.3</v>
          </cell>
        </row>
        <row r="1129">
          <cell r="A1129" t="str">
            <v>BG</v>
          </cell>
          <cell r="B1129" t="str">
            <v>BG_GW_BG077</v>
          </cell>
          <cell r="C1129">
            <v>1999</v>
          </cell>
          <cell r="D1129" t="str">
            <v>Nitrate</v>
          </cell>
          <cell r="E1129" t="str">
            <v>mg/l</v>
          </cell>
          <cell r="F1129">
            <v>1</v>
          </cell>
          <cell r="G1129">
            <v>26.408000000000001</v>
          </cell>
          <cell r="H1129">
            <v>26.408000000000001</v>
          </cell>
          <cell r="I1129">
            <v>26.408000000000001</v>
          </cell>
          <cell r="K1129">
            <v>26.408000000000001</v>
          </cell>
          <cell r="L1129">
            <v>26.408000000000001</v>
          </cell>
        </row>
        <row r="1130">
          <cell r="A1130" t="str">
            <v>BG</v>
          </cell>
          <cell r="B1130" t="str">
            <v>BG_GW_BG077</v>
          </cell>
          <cell r="C1130">
            <v>2000</v>
          </cell>
          <cell r="D1130" t="str">
            <v>Nitrate</v>
          </cell>
          <cell r="E1130" t="str">
            <v>mg/l</v>
          </cell>
          <cell r="F1130">
            <v>1</v>
          </cell>
          <cell r="G1130">
            <v>15.92</v>
          </cell>
          <cell r="H1130">
            <v>15.92</v>
          </cell>
          <cell r="I1130">
            <v>15.92</v>
          </cell>
          <cell r="K1130">
            <v>15.92</v>
          </cell>
          <cell r="L1130">
            <v>15.92</v>
          </cell>
        </row>
        <row r="1131">
          <cell r="A1131" t="str">
            <v>BG</v>
          </cell>
          <cell r="B1131" t="str">
            <v>BG_GW_BG077</v>
          </cell>
          <cell r="C1131">
            <v>2001</v>
          </cell>
          <cell r="D1131" t="str">
            <v>Nitrate</v>
          </cell>
          <cell r="E1131" t="str">
            <v>mg/l</v>
          </cell>
          <cell r="F1131">
            <v>1</v>
          </cell>
          <cell r="G1131">
            <v>30.164999999999999</v>
          </cell>
          <cell r="H1131">
            <v>30.164999999999999</v>
          </cell>
          <cell r="I1131">
            <v>30.164999999999999</v>
          </cell>
          <cell r="K1131">
            <v>30.164999999999999</v>
          </cell>
          <cell r="L1131">
            <v>30.164999999999999</v>
          </cell>
        </row>
        <row r="1132">
          <cell r="A1132" t="str">
            <v>BG</v>
          </cell>
          <cell r="B1132" t="str">
            <v>BG_GW_BG077</v>
          </cell>
          <cell r="C1132">
            <v>2002</v>
          </cell>
          <cell r="D1132" t="str">
            <v>Nitrate</v>
          </cell>
          <cell r="E1132" t="str">
            <v>mg/l</v>
          </cell>
          <cell r="F1132">
            <v>1</v>
          </cell>
          <cell r="G1132">
            <v>17.524999999999999</v>
          </cell>
          <cell r="H1132">
            <v>17.524999999999999</v>
          </cell>
          <cell r="I1132">
            <v>17.524999999999999</v>
          </cell>
          <cell r="K1132">
            <v>17.524999999999999</v>
          </cell>
          <cell r="L1132">
            <v>17.524999999999999</v>
          </cell>
        </row>
        <row r="1133">
          <cell r="A1133" t="str">
            <v>BG</v>
          </cell>
          <cell r="B1133" t="str">
            <v>BG_GW_BG077</v>
          </cell>
          <cell r="C1133">
            <v>2003</v>
          </cell>
          <cell r="D1133" t="str">
            <v>Nitrate</v>
          </cell>
          <cell r="E1133" t="str">
            <v>mg/l</v>
          </cell>
          <cell r="F1133">
            <v>1</v>
          </cell>
          <cell r="G1133">
            <v>12.56</v>
          </cell>
          <cell r="H1133">
            <v>12.56</v>
          </cell>
          <cell r="I1133">
            <v>12.56</v>
          </cell>
          <cell r="K1133">
            <v>12.56</v>
          </cell>
          <cell r="L1133">
            <v>12.56</v>
          </cell>
        </row>
        <row r="1134">
          <cell r="A1134" t="str">
            <v>BG</v>
          </cell>
          <cell r="B1134" t="str">
            <v>BG_GW_BG077</v>
          </cell>
          <cell r="C1134">
            <v>2004</v>
          </cell>
          <cell r="D1134" t="str">
            <v>Nitrate</v>
          </cell>
          <cell r="E1134" t="str">
            <v>mg/l</v>
          </cell>
          <cell r="F1134">
            <v>1</v>
          </cell>
          <cell r="G1134">
            <v>30.324999999999999</v>
          </cell>
          <cell r="H1134">
            <v>30.324999999999999</v>
          </cell>
          <cell r="I1134">
            <v>30.324999999999999</v>
          </cell>
          <cell r="K1134">
            <v>30.324999999999999</v>
          </cell>
          <cell r="L1134">
            <v>30.324999999999999</v>
          </cell>
        </row>
        <row r="1135">
          <cell r="A1135" t="str">
            <v>BG</v>
          </cell>
          <cell r="B1135" t="str">
            <v>BG_GW_BG077</v>
          </cell>
          <cell r="C1135">
            <v>2005</v>
          </cell>
          <cell r="D1135" t="str">
            <v>Nitrate</v>
          </cell>
          <cell r="E1135" t="str">
            <v>mg/l</v>
          </cell>
          <cell r="F1135">
            <v>1</v>
          </cell>
          <cell r="G1135">
            <v>48.1</v>
          </cell>
          <cell r="H1135">
            <v>48.1</v>
          </cell>
          <cell r="I1135">
            <v>48.1</v>
          </cell>
          <cell r="K1135">
            <v>48.1</v>
          </cell>
          <cell r="L1135">
            <v>48.1</v>
          </cell>
        </row>
        <row r="1136">
          <cell r="A1136" t="str">
            <v>BG</v>
          </cell>
          <cell r="B1136" t="str">
            <v>BG_GW_BG085</v>
          </cell>
          <cell r="C1136">
            <v>1992</v>
          </cell>
          <cell r="D1136" t="str">
            <v>Nitrate</v>
          </cell>
          <cell r="E1136" t="str">
            <v>mg/l</v>
          </cell>
          <cell r="F1136">
            <v>2</v>
          </cell>
          <cell r="G1136">
            <v>6.5789999999999997</v>
          </cell>
          <cell r="H1136">
            <v>4.6070000000000002</v>
          </cell>
          <cell r="I1136">
            <v>8.5500000000000007</v>
          </cell>
          <cell r="K1136">
            <v>4.6070000000000002</v>
          </cell>
          <cell r="L1136">
            <v>8.5500000000000007</v>
          </cell>
        </row>
        <row r="1137">
          <cell r="A1137" t="str">
            <v>BG</v>
          </cell>
          <cell r="B1137" t="str">
            <v>BG_GW_BG085</v>
          </cell>
          <cell r="C1137">
            <v>1993</v>
          </cell>
          <cell r="D1137" t="str">
            <v>Nitrate</v>
          </cell>
          <cell r="E1137" t="str">
            <v>mg/l</v>
          </cell>
          <cell r="F1137">
            <v>1</v>
          </cell>
          <cell r="G1137">
            <v>11.657</v>
          </cell>
          <cell r="H1137">
            <v>11.657</v>
          </cell>
          <cell r="I1137">
            <v>11.657</v>
          </cell>
          <cell r="K1137">
            <v>11.657</v>
          </cell>
          <cell r="L1137">
            <v>11.657</v>
          </cell>
        </row>
        <row r="1138">
          <cell r="A1138" t="str">
            <v>BG</v>
          </cell>
          <cell r="B1138" t="str">
            <v>BG_GW_BG085</v>
          </cell>
          <cell r="C1138">
            <v>1994</v>
          </cell>
          <cell r="D1138" t="str">
            <v>Nitrate</v>
          </cell>
          <cell r="E1138" t="str">
            <v>mg/l</v>
          </cell>
          <cell r="F1138">
            <v>1</v>
          </cell>
          <cell r="G1138">
            <v>8.4250000000000007</v>
          </cell>
          <cell r="H1138">
            <v>8.4250000000000007</v>
          </cell>
          <cell r="I1138">
            <v>8.4250000000000007</v>
          </cell>
          <cell r="K1138">
            <v>8.4250000000000007</v>
          </cell>
          <cell r="L1138">
            <v>8.4250000000000007</v>
          </cell>
        </row>
        <row r="1139">
          <cell r="A1139" t="str">
            <v>BG</v>
          </cell>
          <cell r="B1139" t="str">
            <v>BG_GW_BG085</v>
          </cell>
          <cell r="C1139">
            <v>1995</v>
          </cell>
          <cell r="D1139" t="str">
            <v>Nitrate</v>
          </cell>
          <cell r="E1139" t="str">
            <v>mg/l</v>
          </cell>
          <cell r="F1139">
            <v>1</v>
          </cell>
          <cell r="G1139">
            <v>11.202</v>
          </cell>
          <cell r="H1139">
            <v>11.202</v>
          </cell>
          <cell r="I1139">
            <v>11.202</v>
          </cell>
          <cell r="K1139">
            <v>11.202</v>
          </cell>
          <cell r="L1139">
            <v>11.202</v>
          </cell>
        </row>
        <row r="1140">
          <cell r="A1140" t="str">
            <v>BG</v>
          </cell>
          <cell r="B1140" t="str">
            <v>BG_GW_BG085</v>
          </cell>
          <cell r="C1140">
            <v>1996</v>
          </cell>
          <cell r="D1140" t="str">
            <v>Nitrate</v>
          </cell>
          <cell r="E1140" t="str">
            <v>mg/l</v>
          </cell>
          <cell r="F1140">
            <v>1</v>
          </cell>
          <cell r="G1140">
            <v>11.025</v>
          </cell>
          <cell r="H1140">
            <v>11.025</v>
          </cell>
          <cell r="I1140">
            <v>11.025</v>
          </cell>
          <cell r="K1140">
            <v>11.025</v>
          </cell>
          <cell r="L1140">
            <v>11.025</v>
          </cell>
        </row>
        <row r="1141">
          <cell r="A1141" t="str">
            <v>BG</v>
          </cell>
          <cell r="B1141" t="str">
            <v>BG_GW_BG085</v>
          </cell>
          <cell r="C1141">
            <v>1997</v>
          </cell>
          <cell r="D1141" t="str">
            <v>Nitrate</v>
          </cell>
          <cell r="E1141" t="str">
            <v>mg/l</v>
          </cell>
          <cell r="F1141">
            <v>1</v>
          </cell>
          <cell r="G1141">
            <v>14.24</v>
          </cell>
          <cell r="H1141">
            <v>14.24</v>
          </cell>
          <cell r="I1141">
            <v>14.24</v>
          </cell>
          <cell r="K1141">
            <v>14.24</v>
          </cell>
          <cell r="L1141">
            <v>14.24</v>
          </cell>
        </row>
        <row r="1142">
          <cell r="A1142" t="str">
            <v>BG</v>
          </cell>
          <cell r="B1142" t="str">
            <v>BG_GW_BG085</v>
          </cell>
          <cell r="C1142">
            <v>1998</v>
          </cell>
          <cell r="D1142" t="str">
            <v>Nitrate</v>
          </cell>
          <cell r="E1142" t="str">
            <v>mg/l</v>
          </cell>
          <cell r="F1142">
            <v>1</v>
          </cell>
          <cell r="G1142">
            <v>1.506</v>
          </cell>
          <cell r="H1142">
            <v>1.506</v>
          </cell>
          <cell r="I1142">
            <v>1.506</v>
          </cell>
          <cell r="K1142">
            <v>1.506</v>
          </cell>
          <cell r="L1142">
            <v>1.506</v>
          </cell>
        </row>
        <row r="1143">
          <cell r="A1143" t="str">
            <v>BG</v>
          </cell>
          <cell r="B1143" t="str">
            <v>BG_GW_BG085</v>
          </cell>
          <cell r="C1143">
            <v>1999</v>
          </cell>
          <cell r="D1143" t="str">
            <v>Nitrate</v>
          </cell>
          <cell r="E1143" t="str">
            <v>mg/l</v>
          </cell>
          <cell r="F1143">
            <v>1</v>
          </cell>
          <cell r="G1143">
            <v>167.57300000000001</v>
          </cell>
          <cell r="H1143">
            <v>167.57300000000001</v>
          </cell>
          <cell r="I1143">
            <v>167.57300000000001</v>
          </cell>
          <cell r="K1143">
            <v>167.57300000000001</v>
          </cell>
          <cell r="L1143">
            <v>167.57300000000001</v>
          </cell>
        </row>
        <row r="1144">
          <cell r="A1144" t="str">
            <v>BG</v>
          </cell>
          <cell r="B1144" t="str">
            <v>BG_GW_BG085</v>
          </cell>
          <cell r="C1144">
            <v>2000</v>
          </cell>
          <cell r="D1144" t="str">
            <v>Nitrate</v>
          </cell>
          <cell r="E1144" t="str">
            <v>mg/l</v>
          </cell>
          <cell r="F1144">
            <v>1</v>
          </cell>
          <cell r="G1144">
            <v>198.05799999999999</v>
          </cell>
          <cell r="H1144">
            <v>198.05799999999999</v>
          </cell>
          <cell r="I1144">
            <v>198.05799999999999</v>
          </cell>
          <cell r="K1144">
            <v>198.05799999999999</v>
          </cell>
          <cell r="L1144">
            <v>198.05799999999999</v>
          </cell>
        </row>
        <row r="1145">
          <cell r="A1145" t="str">
            <v>BG</v>
          </cell>
          <cell r="B1145" t="str">
            <v>BG_GW_BG085</v>
          </cell>
          <cell r="C1145">
            <v>2001</v>
          </cell>
          <cell r="D1145" t="str">
            <v>Nitrate</v>
          </cell>
          <cell r="E1145" t="str">
            <v>mg/l</v>
          </cell>
          <cell r="F1145">
            <v>1</v>
          </cell>
          <cell r="G1145">
            <v>22.19</v>
          </cell>
          <cell r="H1145">
            <v>22.19</v>
          </cell>
          <cell r="I1145">
            <v>22.19</v>
          </cell>
          <cell r="K1145">
            <v>22.19</v>
          </cell>
          <cell r="L1145">
            <v>22.19</v>
          </cell>
        </row>
        <row r="1146">
          <cell r="A1146" t="str">
            <v>BG</v>
          </cell>
          <cell r="B1146" t="str">
            <v>BG_GW_BG085</v>
          </cell>
          <cell r="C1146">
            <v>2002</v>
          </cell>
          <cell r="D1146" t="str">
            <v>Nitrate</v>
          </cell>
          <cell r="E1146" t="str">
            <v>mg/l</v>
          </cell>
          <cell r="F1146">
            <v>1</v>
          </cell>
          <cell r="G1146">
            <v>16.033000000000001</v>
          </cell>
          <cell r="H1146">
            <v>16.033000000000001</v>
          </cell>
          <cell r="I1146">
            <v>16.033000000000001</v>
          </cell>
          <cell r="K1146">
            <v>16.033000000000001</v>
          </cell>
          <cell r="L1146">
            <v>16.033000000000001</v>
          </cell>
        </row>
        <row r="1147">
          <cell r="A1147" t="str">
            <v>BG</v>
          </cell>
          <cell r="B1147" t="str">
            <v>BG_GW_BG085</v>
          </cell>
          <cell r="C1147">
            <v>2003</v>
          </cell>
          <cell r="D1147" t="str">
            <v>Nitrate</v>
          </cell>
          <cell r="E1147" t="str">
            <v>mg/l</v>
          </cell>
          <cell r="F1147">
            <v>1</v>
          </cell>
          <cell r="G1147">
            <v>29.332000000000001</v>
          </cell>
          <cell r="H1147">
            <v>29.332000000000001</v>
          </cell>
          <cell r="I1147">
            <v>29.332000000000001</v>
          </cell>
          <cell r="K1147">
            <v>29.332000000000001</v>
          </cell>
          <cell r="L1147">
            <v>29.332000000000001</v>
          </cell>
        </row>
        <row r="1148">
          <cell r="A1148" t="str">
            <v>BG</v>
          </cell>
          <cell r="B1148" t="str">
            <v>BG_GW_BG085</v>
          </cell>
          <cell r="C1148">
            <v>2004</v>
          </cell>
          <cell r="D1148" t="str">
            <v>Nitrate</v>
          </cell>
          <cell r="E1148" t="str">
            <v>mg/l</v>
          </cell>
          <cell r="F1148">
            <v>1</v>
          </cell>
          <cell r="G1148">
            <v>21.152000000000001</v>
          </cell>
          <cell r="H1148">
            <v>21.152000000000001</v>
          </cell>
          <cell r="I1148">
            <v>21.152000000000001</v>
          </cell>
          <cell r="K1148">
            <v>21.152000000000001</v>
          </cell>
          <cell r="L1148">
            <v>21.152000000000001</v>
          </cell>
        </row>
        <row r="1149">
          <cell r="A1149" t="str">
            <v>BG</v>
          </cell>
          <cell r="B1149" t="str">
            <v>BG_GW_BG085</v>
          </cell>
          <cell r="C1149">
            <v>2005</v>
          </cell>
          <cell r="D1149" t="str">
            <v>Nitrate</v>
          </cell>
          <cell r="E1149" t="str">
            <v>mg/l</v>
          </cell>
          <cell r="F1149">
            <v>1</v>
          </cell>
          <cell r="G1149">
            <v>19.533000000000001</v>
          </cell>
          <cell r="H1149">
            <v>19.533000000000001</v>
          </cell>
          <cell r="I1149">
            <v>19.533000000000001</v>
          </cell>
          <cell r="K1149">
            <v>19.533000000000001</v>
          </cell>
          <cell r="L1149">
            <v>19.533000000000001</v>
          </cell>
        </row>
        <row r="1150">
          <cell r="A1150" t="str">
            <v>BG</v>
          </cell>
          <cell r="B1150" t="str">
            <v>BG_GW_BG096</v>
          </cell>
          <cell r="C1150">
            <v>1991</v>
          </cell>
          <cell r="D1150" t="str">
            <v>Nitrate</v>
          </cell>
          <cell r="E1150" t="str">
            <v>mg/l</v>
          </cell>
          <cell r="F1150">
            <v>5</v>
          </cell>
          <cell r="G1150">
            <v>7.2119999999999997</v>
          </cell>
          <cell r="H1150">
            <v>0.08</v>
          </cell>
          <cell r="I1150">
            <v>33.71</v>
          </cell>
          <cell r="K1150">
            <v>0.08</v>
          </cell>
          <cell r="L1150">
            <v>1.728</v>
          </cell>
        </row>
        <row r="1151">
          <cell r="A1151" t="str">
            <v>BG</v>
          </cell>
          <cell r="B1151" t="str">
            <v>BG_GW_BG096</v>
          </cell>
          <cell r="C1151">
            <v>1992</v>
          </cell>
          <cell r="D1151" t="str">
            <v>Nitrate</v>
          </cell>
          <cell r="E1151" t="str">
            <v>mg/l</v>
          </cell>
          <cell r="F1151">
            <v>2</v>
          </cell>
          <cell r="G1151">
            <v>0.53</v>
          </cell>
          <cell r="H1151">
            <v>0</v>
          </cell>
          <cell r="I1151">
            <v>1.06</v>
          </cell>
          <cell r="K1151">
            <v>0</v>
          </cell>
          <cell r="L1151">
            <v>1.06</v>
          </cell>
        </row>
        <row r="1152">
          <cell r="A1152" t="str">
            <v>BG</v>
          </cell>
          <cell r="B1152" t="str">
            <v>BG_GW_BG096</v>
          </cell>
          <cell r="C1152">
            <v>1993</v>
          </cell>
          <cell r="D1152" t="str">
            <v>Nitrate</v>
          </cell>
          <cell r="E1152" t="str">
            <v>mg/l</v>
          </cell>
          <cell r="F1152">
            <v>9</v>
          </cell>
          <cell r="G1152">
            <v>18.91</v>
          </cell>
          <cell r="H1152">
            <v>0.13300000000000001</v>
          </cell>
          <cell r="I1152">
            <v>41.015000000000001</v>
          </cell>
          <cell r="K1152">
            <v>5.5110000000000001</v>
          </cell>
          <cell r="L1152">
            <v>29.187000000000001</v>
          </cell>
        </row>
        <row r="1153">
          <cell r="A1153" t="str">
            <v>BG</v>
          </cell>
          <cell r="B1153" t="str">
            <v>BG_GW_BG096</v>
          </cell>
          <cell r="C1153">
            <v>1994</v>
          </cell>
          <cell r="D1153" t="str">
            <v>Nitrate</v>
          </cell>
          <cell r="E1153" t="str">
            <v>mg/l</v>
          </cell>
          <cell r="F1153">
            <v>9</v>
          </cell>
          <cell r="G1153">
            <v>17.574999999999999</v>
          </cell>
          <cell r="H1153">
            <v>1.1879999999999999</v>
          </cell>
          <cell r="I1153">
            <v>74.5</v>
          </cell>
          <cell r="K1153">
            <v>6.9669999999999996</v>
          </cell>
          <cell r="L1153">
            <v>20.7</v>
          </cell>
        </row>
        <row r="1154">
          <cell r="A1154" t="str">
            <v>BG</v>
          </cell>
          <cell r="B1154" t="str">
            <v>BG_GW_BG096</v>
          </cell>
          <cell r="C1154">
            <v>1995</v>
          </cell>
          <cell r="D1154" t="str">
            <v>Nitrate</v>
          </cell>
          <cell r="E1154" t="str">
            <v>mg/l</v>
          </cell>
          <cell r="F1154">
            <v>9</v>
          </cell>
          <cell r="G1154">
            <v>15.91</v>
          </cell>
          <cell r="H1154">
            <v>2.3130000000000002</v>
          </cell>
          <cell r="I1154">
            <v>66.224999999999994</v>
          </cell>
          <cell r="K1154">
            <v>4.9000000000000004</v>
          </cell>
          <cell r="L1154">
            <v>14.824999999999999</v>
          </cell>
        </row>
        <row r="1155">
          <cell r="A1155" t="str">
            <v>BG</v>
          </cell>
          <cell r="B1155" t="str">
            <v>BG_GW_BG096</v>
          </cell>
          <cell r="C1155">
            <v>1996</v>
          </cell>
          <cell r="D1155" t="str">
            <v>Nitrate</v>
          </cell>
          <cell r="E1155" t="str">
            <v>mg/l</v>
          </cell>
          <cell r="F1155">
            <v>9</v>
          </cell>
          <cell r="G1155">
            <v>18.582999999999998</v>
          </cell>
          <cell r="H1155">
            <v>3.1</v>
          </cell>
          <cell r="I1155">
            <v>77.125</v>
          </cell>
          <cell r="K1155">
            <v>4.2130000000000001</v>
          </cell>
          <cell r="L1155">
            <v>19.274999999999999</v>
          </cell>
        </row>
        <row r="1156">
          <cell r="A1156" t="str">
            <v>BG</v>
          </cell>
          <cell r="B1156" t="str">
            <v>BG_GW_BG096</v>
          </cell>
          <cell r="C1156">
            <v>1997</v>
          </cell>
          <cell r="D1156" t="str">
            <v>Nitrate</v>
          </cell>
          <cell r="E1156" t="str">
            <v>mg/l</v>
          </cell>
          <cell r="F1156">
            <v>9</v>
          </cell>
          <cell r="G1156">
            <v>23.533999999999999</v>
          </cell>
          <cell r="H1156">
            <v>6.2E-2</v>
          </cell>
          <cell r="I1156">
            <v>125.4</v>
          </cell>
          <cell r="K1156">
            <v>6.6000000000000003E-2</v>
          </cell>
          <cell r="L1156">
            <v>16.04</v>
          </cell>
        </row>
        <row r="1157">
          <cell r="A1157" t="str">
            <v>BG</v>
          </cell>
          <cell r="B1157" t="str">
            <v>BG_GW_BG096</v>
          </cell>
          <cell r="C1157">
            <v>1998</v>
          </cell>
          <cell r="D1157" t="str">
            <v>Nitrate</v>
          </cell>
          <cell r="E1157" t="str">
            <v>mg/l</v>
          </cell>
          <cell r="F1157">
            <v>12</v>
          </cell>
          <cell r="G1157">
            <v>12.432</v>
          </cell>
          <cell r="H1157">
            <v>0.376</v>
          </cell>
          <cell r="I1157">
            <v>43.145000000000003</v>
          </cell>
          <cell r="K1157">
            <v>0.98899999999999999</v>
          </cell>
          <cell r="L1157">
            <v>19.73</v>
          </cell>
        </row>
        <row r="1158">
          <cell r="A1158" t="str">
            <v>BG</v>
          </cell>
          <cell r="B1158" t="str">
            <v>BG_GW_BG096</v>
          </cell>
          <cell r="C1158">
            <v>1999</v>
          </cell>
          <cell r="D1158" t="str">
            <v>Nitrate</v>
          </cell>
          <cell r="E1158" t="str">
            <v>mg/l</v>
          </cell>
          <cell r="F1158">
            <v>11</v>
          </cell>
          <cell r="G1158">
            <v>13.377000000000001</v>
          </cell>
          <cell r="H1158">
            <v>0.193</v>
          </cell>
          <cell r="I1158">
            <v>58.344999999999999</v>
          </cell>
          <cell r="K1158">
            <v>5.48</v>
          </cell>
          <cell r="L1158">
            <v>15.67</v>
          </cell>
        </row>
        <row r="1159">
          <cell r="A1159" t="str">
            <v>BG</v>
          </cell>
          <cell r="B1159" t="str">
            <v>BG_GW_BG096</v>
          </cell>
          <cell r="C1159">
            <v>2000</v>
          </cell>
          <cell r="D1159" t="str">
            <v>Nitrate</v>
          </cell>
          <cell r="E1159" t="str">
            <v>mg/l</v>
          </cell>
          <cell r="F1159">
            <v>10</v>
          </cell>
          <cell r="G1159">
            <v>19.797999999999998</v>
          </cell>
          <cell r="H1159">
            <v>1.107</v>
          </cell>
          <cell r="I1159">
            <v>63.23</v>
          </cell>
          <cell r="K1159">
            <v>1.3280000000000001</v>
          </cell>
          <cell r="L1159">
            <v>30.396999999999998</v>
          </cell>
        </row>
        <row r="1160">
          <cell r="A1160" t="str">
            <v>BG</v>
          </cell>
          <cell r="B1160" t="str">
            <v>BG_GW_BG096</v>
          </cell>
          <cell r="C1160">
            <v>2001</v>
          </cell>
          <cell r="D1160" t="str">
            <v>Nitrate</v>
          </cell>
          <cell r="E1160" t="str">
            <v>mg/l</v>
          </cell>
          <cell r="F1160">
            <v>9</v>
          </cell>
          <cell r="G1160">
            <v>16.279</v>
          </cell>
          <cell r="H1160">
            <v>0.442</v>
          </cell>
          <cell r="I1160">
            <v>72.352999999999994</v>
          </cell>
          <cell r="K1160">
            <v>0.50900000000000001</v>
          </cell>
          <cell r="L1160">
            <v>17.283000000000001</v>
          </cell>
        </row>
        <row r="1161">
          <cell r="A1161" t="str">
            <v>BG</v>
          </cell>
          <cell r="B1161" t="str">
            <v>BG_GW_BG096</v>
          </cell>
          <cell r="C1161">
            <v>2002</v>
          </cell>
          <cell r="D1161" t="str">
            <v>Nitrate</v>
          </cell>
          <cell r="E1161" t="str">
            <v>mg/l</v>
          </cell>
          <cell r="F1161">
            <v>8</v>
          </cell>
          <cell r="G1161">
            <v>10.335000000000001</v>
          </cell>
          <cell r="H1161">
            <v>0</v>
          </cell>
          <cell r="I1161">
            <v>27.54</v>
          </cell>
          <cell r="K1161">
            <v>0.24399999999999999</v>
          </cell>
          <cell r="L1161">
            <v>12.345000000000001</v>
          </cell>
        </row>
        <row r="1162">
          <cell r="A1162" t="str">
            <v>BG</v>
          </cell>
          <cell r="B1162" t="str">
            <v>BG_GW_BG096</v>
          </cell>
          <cell r="C1162">
            <v>2003</v>
          </cell>
          <cell r="D1162" t="str">
            <v>Nitrate</v>
          </cell>
          <cell r="E1162" t="str">
            <v>mg/l</v>
          </cell>
          <cell r="F1162">
            <v>10</v>
          </cell>
          <cell r="G1162">
            <v>12.853</v>
          </cell>
          <cell r="H1162">
            <v>7.6999999999999999E-2</v>
          </cell>
          <cell r="I1162">
            <v>28.073</v>
          </cell>
          <cell r="K1162">
            <v>7.5640000000000001</v>
          </cell>
          <cell r="L1162">
            <v>14.821999999999999</v>
          </cell>
        </row>
        <row r="1163">
          <cell r="A1163" t="str">
            <v>BG</v>
          </cell>
          <cell r="B1163" t="str">
            <v>BG_GW_BG096</v>
          </cell>
          <cell r="C1163">
            <v>2004</v>
          </cell>
          <cell r="D1163" t="str">
            <v>Nitrate</v>
          </cell>
          <cell r="E1163" t="str">
            <v>mg/l</v>
          </cell>
          <cell r="F1163">
            <v>11</v>
          </cell>
          <cell r="G1163">
            <v>12.262</v>
          </cell>
          <cell r="H1163">
            <v>1.036</v>
          </cell>
          <cell r="I1163">
            <v>25.257999999999999</v>
          </cell>
          <cell r="K1163">
            <v>3.3130000000000002</v>
          </cell>
          <cell r="L1163">
            <v>14.22</v>
          </cell>
        </row>
        <row r="1164">
          <cell r="A1164" t="str">
            <v>BG</v>
          </cell>
          <cell r="B1164" t="str">
            <v>BG_GW_BG096</v>
          </cell>
          <cell r="C1164">
            <v>2005</v>
          </cell>
          <cell r="D1164" t="str">
            <v>Nitrate</v>
          </cell>
          <cell r="E1164" t="str">
            <v>mg/l</v>
          </cell>
          <cell r="F1164">
            <v>12</v>
          </cell>
          <cell r="G1164">
            <v>13.839</v>
          </cell>
          <cell r="H1164">
            <v>4.3079999999999998</v>
          </cell>
          <cell r="I1164">
            <v>32.901000000000003</v>
          </cell>
          <cell r="K1164">
            <v>6.4119999999999999</v>
          </cell>
          <cell r="L1164">
            <v>17.096</v>
          </cell>
        </row>
        <row r="1165">
          <cell r="A1165" t="str">
            <v>BG</v>
          </cell>
          <cell r="B1165" t="str">
            <v>BG_GW_BG100</v>
          </cell>
          <cell r="C1165">
            <v>1989</v>
          </cell>
          <cell r="D1165" t="str">
            <v>Nitrate</v>
          </cell>
          <cell r="E1165" t="str">
            <v>mg/l</v>
          </cell>
          <cell r="F1165">
            <v>9</v>
          </cell>
          <cell r="G1165">
            <v>10.698</v>
          </cell>
          <cell r="H1165">
            <v>0</v>
          </cell>
          <cell r="I1165">
            <v>38.979999999999997</v>
          </cell>
          <cell r="K1165">
            <v>0.88600000000000001</v>
          </cell>
          <cell r="L1165">
            <v>13</v>
          </cell>
        </row>
        <row r="1166">
          <cell r="A1166" t="str">
            <v>BG</v>
          </cell>
          <cell r="B1166" t="str">
            <v>BG_GW_BG100</v>
          </cell>
          <cell r="C1166">
            <v>1990</v>
          </cell>
          <cell r="D1166" t="str">
            <v>Nitrate</v>
          </cell>
          <cell r="E1166" t="str">
            <v>mg/l</v>
          </cell>
          <cell r="F1166">
            <v>8</v>
          </cell>
          <cell r="G1166">
            <v>17.687000000000001</v>
          </cell>
          <cell r="H1166">
            <v>0</v>
          </cell>
          <cell r="I1166">
            <v>68.516000000000005</v>
          </cell>
          <cell r="K1166">
            <v>0</v>
          </cell>
          <cell r="L1166">
            <v>22.923999999999999</v>
          </cell>
        </row>
        <row r="1167">
          <cell r="A1167" t="str">
            <v>BG</v>
          </cell>
          <cell r="B1167" t="str">
            <v>BG_GW_BG100</v>
          </cell>
          <cell r="C1167">
            <v>1991</v>
          </cell>
          <cell r="D1167" t="str">
            <v>Nitrate</v>
          </cell>
          <cell r="E1167" t="str">
            <v>mg/l</v>
          </cell>
          <cell r="F1167">
            <v>7</v>
          </cell>
          <cell r="G1167">
            <v>16.771000000000001</v>
          </cell>
          <cell r="H1167">
            <v>5.3159999999999998</v>
          </cell>
          <cell r="I1167">
            <v>40.31</v>
          </cell>
          <cell r="K1167">
            <v>6.3120000000000003</v>
          </cell>
          <cell r="L1167">
            <v>15.51</v>
          </cell>
        </row>
        <row r="1168">
          <cell r="A1168" t="str">
            <v>BG</v>
          </cell>
          <cell r="B1168" t="str">
            <v>BG_GW_BG100</v>
          </cell>
          <cell r="C1168">
            <v>1992</v>
          </cell>
          <cell r="D1168" t="str">
            <v>Nitrate</v>
          </cell>
          <cell r="E1168" t="str">
            <v>mg/l</v>
          </cell>
          <cell r="F1168">
            <v>9</v>
          </cell>
          <cell r="G1168">
            <v>15.542999999999999</v>
          </cell>
          <cell r="H1168">
            <v>0</v>
          </cell>
          <cell r="I1168">
            <v>41.2</v>
          </cell>
          <cell r="K1168">
            <v>0</v>
          </cell>
          <cell r="L1168">
            <v>26.425000000000001</v>
          </cell>
        </row>
        <row r="1169">
          <cell r="A1169" t="str">
            <v>BG</v>
          </cell>
          <cell r="B1169" t="str">
            <v>BG_GW_BG100</v>
          </cell>
          <cell r="C1169">
            <v>1993</v>
          </cell>
          <cell r="D1169" t="str">
            <v>Nitrate</v>
          </cell>
          <cell r="E1169" t="str">
            <v>mg/l</v>
          </cell>
          <cell r="F1169">
            <v>33</v>
          </cell>
          <cell r="G1169">
            <v>22.462</v>
          </cell>
          <cell r="H1169">
            <v>1.163</v>
          </cell>
          <cell r="I1169">
            <v>92</v>
          </cell>
          <cell r="K1169">
            <v>9.6</v>
          </cell>
          <cell r="L1169">
            <v>28.45</v>
          </cell>
        </row>
        <row r="1170">
          <cell r="A1170" t="str">
            <v>BG</v>
          </cell>
          <cell r="B1170" t="str">
            <v>BG_GW_BG100</v>
          </cell>
          <cell r="C1170">
            <v>1994</v>
          </cell>
          <cell r="D1170" t="str">
            <v>Nitrate</v>
          </cell>
          <cell r="E1170" t="str">
            <v>mg/l</v>
          </cell>
          <cell r="F1170">
            <v>33</v>
          </cell>
          <cell r="G1170">
            <v>24.530999999999999</v>
          </cell>
          <cell r="H1170">
            <v>1.4610000000000001</v>
          </cell>
          <cell r="I1170">
            <v>106.5</v>
          </cell>
          <cell r="K1170">
            <v>8.6750000000000007</v>
          </cell>
          <cell r="L1170">
            <v>34.75</v>
          </cell>
        </row>
        <row r="1171">
          <cell r="A1171" t="str">
            <v>BG</v>
          </cell>
          <cell r="B1171" t="str">
            <v>BG_GW_BG100</v>
          </cell>
          <cell r="C1171">
            <v>1995</v>
          </cell>
          <cell r="D1171" t="str">
            <v>Nitrate</v>
          </cell>
          <cell r="E1171" t="str">
            <v>mg/l</v>
          </cell>
          <cell r="F1171">
            <v>33</v>
          </cell>
          <cell r="G1171">
            <v>27.37</v>
          </cell>
          <cell r="H1171">
            <v>2.52</v>
          </cell>
          <cell r="I1171">
            <v>87.45</v>
          </cell>
          <cell r="K1171">
            <v>11.475</v>
          </cell>
          <cell r="L1171">
            <v>34.024999999999999</v>
          </cell>
        </row>
        <row r="1172">
          <cell r="A1172" t="str">
            <v>BG</v>
          </cell>
          <cell r="B1172" t="str">
            <v>BG_GW_BG100</v>
          </cell>
          <cell r="C1172">
            <v>1996</v>
          </cell>
          <cell r="D1172" t="str">
            <v>Nitrate</v>
          </cell>
          <cell r="E1172" t="str">
            <v>mg/l</v>
          </cell>
          <cell r="F1172">
            <v>33</v>
          </cell>
          <cell r="G1172">
            <v>28.513000000000002</v>
          </cell>
          <cell r="H1172">
            <v>2.95</v>
          </cell>
          <cell r="I1172">
            <v>73.367000000000004</v>
          </cell>
          <cell r="K1172">
            <v>12.57</v>
          </cell>
          <cell r="L1172">
            <v>41.28</v>
          </cell>
        </row>
        <row r="1173">
          <cell r="A1173" t="str">
            <v>BG</v>
          </cell>
          <cell r="B1173" t="str">
            <v>BG_GW_BG100</v>
          </cell>
          <cell r="C1173">
            <v>1997</v>
          </cell>
          <cell r="D1173" t="str">
            <v>Nitrate</v>
          </cell>
          <cell r="E1173" t="str">
            <v>mg/l</v>
          </cell>
          <cell r="F1173">
            <v>31</v>
          </cell>
          <cell r="G1173">
            <v>32.363</v>
          </cell>
          <cell r="H1173">
            <v>6.15</v>
          </cell>
          <cell r="I1173">
            <v>190</v>
          </cell>
          <cell r="K1173">
            <v>11.25</v>
          </cell>
          <cell r="L1173">
            <v>34.725000000000001</v>
          </cell>
        </row>
        <row r="1174">
          <cell r="A1174" t="str">
            <v>BG</v>
          </cell>
          <cell r="B1174" t="str">
            <v>BG_GW_BG100</v>
          </cell>
          <cell r="C1174">
            <v>1998</v>
          </cell>
          <cell r="D1174" t="str">
            <v>Nitrate</v>
          </cell>
          <cell r="E1174" t="str">
            <v>mg/l</v>
          </cell>
          <cell r="F1174">
            <v>40</v>
          </cell>
          <cell r="G1174">
            <v>16.356999999999999</v>
          </cell>
          <cell r="H1174">
            <v>0</v>
          </cell>
          <cell r="I1174">
            <v>64</v>
          </cell>
          <cell r="K1174">
            <v>4.55</v>
          </cell>
          <cell r="L1174">
            <v>24.475000000000001</v>
          </cell>
        </row>
        <row r="1175">
          <cell r="A1175" t="str">
            <v>BG</v>
          </cell>
          <cell r="B1175" t="str">
            <v>BG_GW_BG100</v>
          </cell>
          <cell r="C1175">
            <v>1999</v>
          </cell>
          <cell r="D1175" t="str">
            <v>Nitrate</v>
          </cell>
          <cell r="E1175" t="str">
            <v>mg/l</v>
          </cell>
          <cell r="F1175">
            <v>39</v>
          </cell>
          <cell r="G1175">
            <v>14.304</v>
          </cell>
          <cell r="H1175">
            <v>5.0000000000000001E-3</v>
          </cell>
          <cell r="I1175">
            <v>53.53</v>
          </cell>
          <cell r="K1175">
            <v>2.0750000000000002</v>
          </cell>
          <cell r="L1175">
            <v>20.55</v>
          </cell>
        </row>
        <row r="1176">
          <cell r="A1176" t="str">
            <v>BG</v>
          </cell>
          <cell r="B1176" t="str">
            <v>BG_GW_BG100</v>
          </cell>
          <cell r="C1176">
            <v>2000</v>
          </cell>
          <cell r="D1176" t="str">
            <v>Nitrate</v>
          </cell>
          <cell r="E1176" t="str">
            <v>mg/l</v>
          </cell>
          <cell r="F1176">
            <v>39</v>
          </cell>
          <cell r="G1176">
            <v>14.076000000000001</v>
          </cell>
          <cell r="H1176">
            <v>0</v>
          </cell>
          <cell r="I1176">
            <v>63.174999999999997</v>
          </cell>
          <cell r="K1176">
            <v>3.82</v>
          </cell>
          <cell r="L1176">
            <v>17.875</v>
          </cell>
        </row>
        <row r="1177">
          <cell r="A1177" t="str">
            <v>BG</v>
          </cell>
          <cell r="B1177" t="str">
            <v>BG_GW_BG100</v>
          </cell>
          <cell r="C1177">
            <v>2001</v>
          </cell>
          <cell r="D1177" t="str">
            <v>Nitrate</v>
          </cell>
          <cell r="E1177" t="str">
            <v>mg/l</v>
          </cell>
          <cell r="F1177">
            <v>38</v>
          </cell>
          <cell r="G1177">
            <v>13.442</v>
          </cell>
          <cell r="H1177">
            <v>0</v>
          </cell>
          <cell r="I1177">
            <v>41.994999999999997</v>
          </cell>
          <cell r="K1177">
            <v>4.7</v>
          </cell>
          <cell r="L1177">
            <v>18.105</v>
          </cell>
        </row>
        <row r="1178">
          <cell r="A1178" t="str">
            <v>BG</v>
          </cell>
          <cell r="B1178" t="str">
            <v>BG_GW_BG100</v>
          </cell>
          <cell r="C1178">
            <v>2002</v>
          </cell>
          <cell r="D1178" t="str">
            <v>Nitrate</v>
          </cell>
          <cell r="E1178" t="str">
            <v>mg/l</v>
          </cell>
          <cell r="F1178">
            <v>38</v>
          </cell>
          <cell r="G1178">
            <v>14.035</v>
          </cell>
          <cell r="H1178">
            <v>0.19</v>
          </cell>
          <cell r="I1178">
            <v>82.6</v>
          </cell>
          <cell r="K1178">
            <v>4.0579999999999998</v>
          </cell>
          <cell r="L1178">
            <v>18.829999999999998</v>
          </cell>
        </row>
        <row r="1179">
          <cell r="A1179" t="str">
            <v>BG</v>
          </cell>
          <cell r="B1179" t="str">
            <v>BG_GW_BG100</v>
          </cell>
          <cell r="C1179">
            <v>2003</v>
          </cell>
          <cell r="D1179" t="str">
            <v>Nitrate</v>
          </cell>
          <cell r="E1179" t="str">
            <v>mg/l</v>
          </cell>
          <cell r="F1179">
            <v>38</v>
          </cell>
          <cell r="G1179">
            <v>15.135</v>
          </cell>
          <cell r="H1179">
            <v>0.19900000000000001</v>
          </cell>
          <cell r="I1179">
            <v>84.94</v>
          </cell>
          <cell r="K1179">
            <v>3.61</v>
          </cell>
          <cell r="L1179">
            <v>19.152000000000001</v>
          </cell>
        </row>
        <row r="1180">
          <cell r="A1180" t="str">
            <v>BG</v>
          </cell>
          <cell r="B1180" t="str">
            <v>BG_GW_BG100</v>
          </cell>
          <cell r="C1180">
            <v>2004</v>
          </cell>
          <cell r="D1180" t="str">
            <v>Nitrate</v>
          </cell>
          <cell r="E1180" t="str">
            <v>mg/l</v>
          </cell>
          <cell r="F1180">
            <v>37</v>
          </cell>
          <cell r="G1180">
            <v>16.332000000000001</v>
          </cell>
          <cell r="H1180">
            <v>0.01</v>
          </cell>
          <cell r="I1180">
            <v>81.400000000000006</v>
          </cell>
          <cell r="K1180">
            <v>4.5999999999999996</v>
          </cell>
          <cell r="L1180">
            <v>20.452000000000002</v>
          </cell>
        </row>
        <row r="1181">
          <cell r="A1181" t="str">
            <v>BG</v>
          </cell>
          <cell r="B1181" t="str">
            <v>BG_GW_BG100</v>
          </cell>
          <cell r="C1181">
            <v>2005</v>
          </cell>
          <cell r="D1181" t="str">
            <v>Nitrate</v>
          </cell>
          <cell r="E1181" t="str">
            <v>mg/l</v>
          </cell>
          <cell r="F1181">
            <v>36</v>
          </cell>
          <cell r="G1181">
            <v>14.452</v>
          </cell>
          <cell r="H1181">
            <v>8.7999999999999995E-2</v>
          </cell>
          <cell r="I1181">
            <v>50.341999999999999</v>
          </cell>
          <cell r="K1181">
            <v>5.1550000000000002</v>
          </cell>
          <cell r="L1181">
            <v>20.420000000000002</v>
          </cell>
        </row>
        <row r="1182">
          <cell r="A1182" t="str">
            <v>BG</v>
          </cell>
          <cell r="B1182" t="str">
            <v>BG_GW_BG101</v>
          </cell>
          <cell r="C1182">
            <v>1993</v>
          </cell>
          <cell r="D1182" t="str">
            <v>Nitrate</v>
          </cell>
          <cell r="E1182" t="str">
            <v>mg/l</v>
          </cell>
          <cell r="F1182">
            <v>1</v>
          </cell>
          <cell r="G1182">
            <v>15.371</v>
          </cell>
          <cell r="H1182">
            <v>15.371</v>
          </cell>
          <cell r="I1182">
            <v>15.371</v>
          </cell>
          <cell r="K1182">
            <v>15.371</v>
          </cell>
          <cell r="L1182">
            <v>15.371</v>
          </cell>
        </row>
        <row r="1183">
          <cell r="A1183" t="str">
            <v>BG</v>
          </cell>
          <cell r="B1183" t="str">
            <v>BG_GW_BG101</v>
          </cell>
          <cell r="C1183">
            <v>1994</v>
          </cell>
          <cell r="D1183" t="str">
            <v>Nitrate</v>
          </cell>
          <cell r="E1183" t="str">
            <v>mg/l</v>
          </cell>
          <cell r="F1183">
            <v>1</v>
          </cell>
          <cell r="G1183">
            <v>19.966999999999999</v>
          </cell>
          <cell r="H1183">
            <v>19.966999999999999</v>
          </cell>
          <cell r="I1183">
            <v>19.966999999999999</v>
          </cell>
          <cell r="K1183">
            <v>19.966999999999999</v>
          </cell>
          <cell r="L1183">
            <v>19.966999999999999</v>
          </cell>
        </row>
        <row r="1184">
          <cell r="A1184" t="str">
            <v>BG</v>
          </cell>
          <cell r="B1184" t="str">
            <v>BG_GW_BG101</v>
          </cell>
          <cell r="C1184">
            <v>1995</v>
          </cell>
          <cell r="D1184" t="str">
            <v>Nitrate</v>
          </cell>
          <cell r="E1184" t="str">
            <v>mg/l</v>
          </cell>
          <cell r="F1184">
            <v>1</v>
          </cell>
          <cell r="G1184">
            <v>43.527999999999999</v>
          </cell>
          <cell r="H1184">
            <v>43.527999999999999</v>
          </cell>
          <cell r="I1184">
            <v>43.527999999999999</v>
          </cell>
          <cell r="K1184">
            <v>43.527999999999999</v>
          </cell>
          <cell r="L1184">
            <v>43.527999999999999</v>
          </cell>
        </row>
        <row r="1185">
          <cell r="A1185" t="str">
            <v>BG</v>
          </cell>
          <cell r="B1185" t="str">
            <v>BG_GW_BG101</v>
          </cell>
          <cell r="C1185">
            <v>1996</v>
          </cell>
          <cell r="D1185" t="str">
            <v>Nitrate</v>
          </cell>
          <cell r="E1185" t="str">
            <v>mg/l</v>
          </cell>
          <cell r="F1185">
            <v>1</v>
          </cell>
          <cell r="G1185">
            <v>28.58</v>
          </cell>
          <cell r="H1185">
            <v>28.58</v>
          </cell>
          <cell r="I1185">
            <v>28.58</v>
          </cell>
          <cell r="K1185">
            <v>28.58</v>
          </cell>
          <cell r="L1185">
            <v>28.58</v>
          </cell>
        </row>
        <row r="1186">
          <cell r="A1186" t="str">
            <v>BG</v>
          </cell>
          <cell r="B1186" t="str">
            <v>BG_GW_BG101</v>
          </cell>
          <cell r="C1186">
            <v>1997</v>
          </cell>
          <cell r="D1186" t="str">
            <v>Nitrate</v>
          </cell>
          <cell r="E1186" t="str">
            <v>mg/l</v>
          </cell>
          <cell r="F1186">
            <v>1</v>
          </cell>
          <cell r="G1186">
            <v>28.91</v>
          </cell>
          <cell r="H1186">
            <v>28.91</v>
          </cell>
          <cell r="I1186">
            <v>28.91</v>
          </cell>
          <cell r="K1186">
            <v>28.91</v>
          </cell>
          <cell r="L1186">
            <v>28.91</v>
          </cell>
        </row>
        <row r="1187">
          <cell r="A1187" t="str">
            <v>BG</v>
          </cell>
          <cell r="B1187" t="str">
            <v>BG_GW_BG101</v>
          </cell>
          <cell r="C1187">
            <v>1998</v>
          </cell>
          <cell r="D1187" t="str">
            <v>Nitrate</v>
          </cell>
          <cell r="E1187" t="str">
            <v>mg/l</v>
          </cell>
          <cell r="F1187">
            <v>1</v>
          </cell>
          <cell r="G1187">
            <v>33.747</v>
          </cell>
          <cell r="H1187">
            <v>33.747</v>
          </cell>
          <cell r="I1187">
            <v>33.747</v>
          </cell>
          <cell r="K1187">
            <v>33.747</v>
          </cell>
          <cell r="L1187">
            <v>33.747</v>
          </cell>
        </row>
        <row r="1188">
          <cell r="A1188" t="str">
            <v>BG</v>
          </cell>
          <cell r="B1188" t="str">
            <v>BG_GW_BG101</v>
          </cell>
          <cell r="C1188">
            <v>1999</v>
          </cell>
          <cell r="D1188" t="str">
            <v>Nitrate</v>
          </cell>
          <cell r="E1188" t="str">
            <v>mg/l</v>
          </cell>
          <cell r="F1188">
            <v>1</v>
          </cell>
          <cell r="G1188">
            <v>37.207999999999998</v>
          </cell>
          <cell r="H1188">
            <v>37.207999999999998</v>
          </cell>
          <cell r="I1188">
            <v>37.207999999999998</v>
          </cell>
          <cell r="K1188">
            <v>37.207999999999998</v>
          </cell>
          <cell r="L1188">
            <v>37.207999999999998</v>
          </cell>
        </row>
        <row r="1189">
          <cell r="A1189" t="str">
            <v>BG</v>
          </cell>
          <cell r="B1189" t="str">
            <v>BG_GW_BG101</v>
          </cell>
          <cell r="C1189">
            <v>2000</v>
          </cell>
          <cell r="D1189" t="str">
            <v>Nitrate</v>
          </cell>
          <cell r="E1189" t="str">
            <v>mg/l</v>
          </cell>
          <cell r="F1189">
            <v>1</v>
          </cell>
          <cell r="G1189">
            <v>39.688000000000002</v>
          </cell>
          <cell r="H1189">
            <v>39.688000000000002</v>
          </cell>
          <cell r="I1189">
            <v>39.688000000000002</v>
          </cell>
          <cell r="K1189">
            <v>39.688000000000002</v>
          </cell>
          <cell r="L1189">
            <v>39.688000000000002</v>
          </cell>
        </row>
        <row r="1190">
          <cell r="A1190" t="str">
            <v>BG</v>
          </cell>
          <cell r="B1190" t="str">
            <v>BG_GW_BG101</v>
          </cell>
          <cell r="C1190">
            <v>2001</v>
          </cell>
          <cell r="D1190" t="str">
            <v>Nitrate</v>
          </cell>
          <cell r="E1190" t="str">
            <v>mg/l</v>
          </cell>
          <cell r="F1190">
            <v>1</v>
          </cell>
          <cell r="G1190">
            <v>39.53</v>
          </cell>
          <cell r="H1190">
            <v>39.53</v>
          </cell>
          <cell r="I1190">
            <v>39.53</v>
          </cell>
          <cell r="K1190">
            <v>39.53</v>
          </cell>
          <cell r="L1190">
            <v>39.53</v>
          </cell>
        </row>
        <row r="1191">
          <cell r="A1191" t="str">
            <v>BG</v>
          </cell>
          <cell r="B1191" t="str">
            <v>BG_GW_BG101</v>
          </cell>
          <cell r="C1191">
            <v>2002</v>
          </cell>
          <cell r="D1191" t="str">
            <v>Nitrate</v>
          </cell>
          <cell r="E1191" t="str">
            <v>mg/l</v>
          </cell>
          <cell r="F1191">
            <v>1</v>
          </cell>
          <cell r="G1191">
            <v>38.1</v>
          </cell>
          <cell r="H1191">
            <v>38.1</v>
          </cell>
          <cell r="I1191">
            <v>38.1</v>
          </cell>
          <cell r="K1191">
            <v>38.1</v>
          </cell>
          <cell r="L1191">
            <v>38.1</v>
          </cell>
        </row>
        <row r="1192">
          <cell r="A1192" t="str">
            <v>BG</v>
          </cell>
          <cell r="B1192" t="str">
            <v>BG_GW_BG101</v>
          </cell>
          <cell r="C1192">
            <v>2003</v>
          </cell>
          <cell r="D1192" t="str">
            <v>Nitrate</v>
          </cell>
          <cell r="E1192" t="str">
            <v>mg/l</v>
          </cell>
          <cell r="F1192">
            <v>1</v>
          </cell>
          <cell r="G1192">
            <v>35.25</v>
          </cell>
          <cell r="H1192">
            <v>35.25</v>
          </cell>
          <cell r="I1192">
            <v>35.25</v>
          </cell>
          <cell r="K1192">
            <v>35.25</v>
          </cell>
          <cell r="L1192">
            <v>35.25</v>
          </cell>
        </row>
        <row r="1193">
          <cell r="A1193" t="str">
            <v>BG</v>
          </cell>
          <cell r="B1193" t="str">
            <v>BG_GW_BG101</v>
          </cell>
          <cell r="C1193">
            <v>2004</v>
          </cell>
          <cell r="D1193" t="str">
            <v>Nitrate</v>
          </cell>
          <cell r="E1193" t="str">
            <v>mg/l</v>
          </cell>
          <cell r="F1193">
            <v>1</v>
          </cell>
          <cell r="G1193">
            <v>34.700000000000003</v>
          </cell>
          <cell r="H1193">
            <v>34.700000000000003</v>
          </cell>
          <cell r="I1193">
            <v>34.700000000000003</v>
          </cell>
          <cell r="K1193">
            <v>34.700000000000003</v>
          </cell>
          <cell r="L1193">
            <v>34.700000000000003</v>
          </cell>
        </row>
        <row r="1194">
          <cell r="A1194" t="str">
            <v>BG</v>
          </cell>
          <cell r="B1194" t="str">
            <v>BG_GW_BG101</v>
          </cell>
          <cell r="C1194">
            <v>2005</v>
          </cell>
          <cell r="D1194" t="str">
            <v>Nitrate</v>
          </cell>
          <cell r="E1194" t="str">
            <v>mg/l</v>
          </cell>
          <cell r="F1194">
            <v>1</v>
          </cell>
          <cell r="G1194">
            <v>35.75</v>
          </cell>
          <cell r="H1194">
            <v>35.75</v>
          </cell>
          <cell r="I1194">
            <v>35.75</v>
          </cell>
          <cell r="K1194">
            <v>35.75</v>
          </cell>
          <cell r="L1194">
            <v>35.75</v>
          </cell>
        </row>
        <row r="1195">
          <cell r="A1195" t="str">
            <v>BG</v>
          </cell>
          <cell r="B1195" t="str">
            <v>BG_GW_BG102</v>
          </cell>
          <cell r="C1195">
            <v>1989</v>
          </cell>
          <cell r="D1195" t="str">
            <v>Nitrate</v>
          </cell>
          <cell r="E1195" t="str">
            <v>mg/l</v>
          </cell>
          <cell r="F1195">
            <v>1</v>
          </cell>
          <cell r="G1195">
            <v>35.884999999999998</v>
          </cell>
          <cell r="H1195">
            <v>35.884999999999998</v>
          </cell>
          <cell r="I1195">
            <v>35.884999999999998</v>
          </cell>
          <cell r="K1195">
            <v>35.884999999999998</v>
          </cell>
          <cell r="L1195">
            <v>35.884999999999998</v>
          </cell>
        </row>
        <row r="1196">
          <cell r="A1196" t="str">
            <v>BG</v>
          </cell>
          <cell r="B1196" t="str">
            <v>BG_GW_BG102</v>
          </cell>
          <cell r="C1196">
            <v>1991</v>
          </cell>
          <cell r="D1196" t="str">
            <v>Nitrate</v>
          </cell>
          <cell r="E1196" t="str">
            <v>mg/l</v>
          </cell>
          <cell r="F1196">
            <v>1</v>
          </cell>
          <cell r="G1196">
            <v>20.38</v>
          </cell>
          <cell r="H1196">
            <v>20.38</v>
          </cell>
          <cell r="I1196">
            <v>20.38</v>
          </cell>
          <cell r="K1196">
            <v>20.38</v>
          </cell>
          <cell r="L1196">
            <v>20.38</v>
          </cell>
        </row>
        <row r="1197">
          <cell r="A1197" t="str">
            <v>BG</v>
          </cell>
          <cell r="B1197" t="str">
            <v>BG_GW_BG102</v>
          </cell>
          <cell r="C1197">
            <v>1993</v>
          </cell>
          <cell r="D1197" t="str">
            <v>Nitrate</v>
          </cell>
          <cell r="E1197" t="str">
            <v>mg/l</v>
          </cell>
          <cell r="F1197">
            <v>9</v>
          </cell>
          <cell r="G1197">
            <v>35.198</v>
          </cell>
          <cell r="H1197">
            <v>5.3010000000000002</v>
          </cell>
          <cell r="I1197">
            <v>73.930000000000007</v>
          </cell>
          <cell r="K1197">
            <v>5.4</v>
          </cell>
          <cell r="L1197">
            <v>60.396999999999998</v>
          </cell>
        </row>
        <row r="1198">
          <cell r="A1198" t="str">
            <v>BG</v>
          </cell>
          <cell r="B1198" t="str">
            <v>BG_GW_BG102</v>
          </cell>
          <cell r="C1198">
            <v>1994</v>
          </cell>
          <cell r="D1198" t="str">
            <v>Nitrate</v>
          </cell>
          <cell r="E1198" t="str">
            <v>mg/l</v>
          </cell>
          <cell r="F1198">
            <v>9</v>
          </cell>
          <cell r="G1198">
            <v>23.161000000000001</v>
          </cell>
          <cell r="H1198">
            <v>5.5369999999999999</v>
          </cell>
          <cell r="I1198">
            <v>67.260000000000005</v>
          </cell>
          <cell r="K1198">
            <v>9.0370000000000008</v>
          </cell>
          <cell r="L1198">
            <v>30.355</v>
          </cell>
        </row>
        <row r="1199">
          <cell r="A1199" t="str">
            <v>BG</v>
          </cell>
          <cell r="B1199" t="str">
            <v>BG_GW_BG102</v>
          </cell>
          <cell r="C1199">
            <v>1995</v>
          </cell>
          <cell r="D1199" t="str">
            <v>Nitrate</v>
          </cell>
          <cell r="E1199" t="str">
            <v>mg/l</v>
          </cell>
          <cell r="F1199">
            <v>9</v>
          </cell>
          <cell r="G1199">
            <v>18.423999999999999</v>
          </cell>
          <cell r="H1199">
            <v>3.46</v>
          </cell>
          <cell r="I1199">
            <v>35.83</v>
          </cell>
          <cell r="K1199">
            <v>8.2119999999999997</v>
          </cell>
          <cell r="L1199">
            <v>22.745000000000001</v>
          </cell>
        </row>
        <row r="1200">
          <cell r="A1200" t="str">
            <v>BG</v>
          </cell>
          <cell r="B1200" t="str">
            <v>BG_GW_BG102</v>
          </cell>
          <cell r="C1200">
            <v>1996</v>
          </cell>
          <cell r="D1200" t="str">
            <v>Nitrate</v>
          </cell>
          <cell r="E1200" t="str">
            <v>mg/l</v>
          </cell>
          <cell r="F1200">
            <v>9</v>
          </cell>
          <cell r="G1200">
            <v>31.213999999999999</v>
          </cell>
          <cell r="H1200">
            <v>3.8109999999999999</v>
          </cell>
          <cell r="I1200">
            <v>60.127000000000002</v>
          </cell>
          <cell r="K1200">
            <v>9.5299999999999994</v>
          </cell>
          <cell r="L1200">
            <v>46.47</v>
          </cell>
        </row>
        <row r="1201">
          <cell r="A1201" t="str">
            <v>BG</v>
          </cell>
          <cell r="B1201" t="str">
            <v>BG_GW_BG102</v>
          </cell>
          <cell r="C1201">
            <v>1997</v>
          </cell>
          <cell r="D1201" t="str">
            <v>Nitrate</v>
          </cell>
          <cell r="E1201" t="str">
            <v>mg/l</v>
          </cell>
          <cell r="F1201">
            <v>9</v>
          </cell>
          <cell r="G1201">
            <v>12.048999999999999</v>
          </cell>
          <cell r="H1201">
            <v>0.95</v>
          </cell>
          <cell r="I1201">
            <v>29.1</v>
          </cell>
          <cell r="K1201">
            <v>4.2670000000000003</v>
          </cell>
          <cell r="L1201">
            <v>16.8</v>
          </cell>
        </row>
        <row r="1202">
          <cell r="A1202" t="str">
            <v>BG</v>
          </cell>
          <cell r="B1202" t="str">
            <v>BG_GW_BG102</v>
          </cell>
          <cell r="C1202">
            <v>1998</v>
          </cell>
          <cell r="D1202" t="str">
            <v>Nitrate</v>
          </cell>
          <cell r="E1202" t="str">
            <v>mg/l</v>
          </cell>
          <cell r="F1202">
            <v>8</v>
          </cell>
          <cell r="G1202">
            <v>40.015999999999998</v>
          </cell>
          <cell r="H1202">
            <v>10.602</v>
          </cell>
          <cell r="I1202">
            <v>90.84</v>
          </cell>
          <cell r="K1202">
            <v>11.475</v>
          </cell>
          <cell r="L1202">
            <v>53.402999999999999</v>
          </cell>
        </row>
        <row r="1203">
          <cell r="A1203" t="str">
            <v>BG</v>
          </cell>
          <cell r="B1203" t="str">
            <v>BG_GW_BG102</v>
          </cell>
          <cell r="C1203">
            <v>1999</v>
          </cell>
          <cell r="D1203" t="str">
            <v>Nitrate</v>
          </cell>
          <cell r="E1203" t="str">
            <v>mg/l</v>
          </cell>
          <cell r="F1203">
            <v>8</v>
          </cell>
          <cell r="G1203">
            <v>36.027999999999999</v>
          </cell>
          <cell r="H1203">
            <v>8.5719999999999992</v>
          </cell>
          <cell r="I1203">
            <v>76.171999999999997</v>
          </cell>
          <cell r="K1203">
            <v>16.25</v>
          </cell>
          <cell r="L1203">
            <v>54.942999999999998</v>
          </cell>
        </row>
        <row r="1204">
          <cell r="A1204" t="str">
            <v>BG</v>
          </cell>
          <cell r="B1204" t="str">
            <v>BG_GW_BG102</v>
          </cell>
          <cell r="C1204">
            <v>2000</v>
          </cell>
          <cell r="D1204" t="str">
            <v>Nitrate</v>
          </cell>
          <cell r="E1204" t="str">
            <v>mg/l</v>
          </cell>
          <cell r="F1204">
            <v>8</v>
          </cell>
          <cell r="G1204">
            <v>32.228000000000002</v>
          </cell>
          <cell r="H1204">
            <v>3.798</v>
          </cell>
          <cell r="I1204">
            <v>78.275000000000006</v>
          </cell>
          <cell r="K1204">
            <v>7.1020000000000003</v>
          </cell>
          <cell r="L1204">
            <v>47.575000000000003</v>
          </cell>
        </row>
        <row r="1205">
          <cell r="A1205" t="str">
            <v>BG</v>
          </cell>
          <cell r="B1205" t="str">
            <v>BG_GW_BG102</v>
          </cell>
          <cell r="C1205">
            <v>2001</v>
          </cell>
          <cell r="D1205" t="str">
            <v>Nitrate</v>
          </cell>
          <cell r="E1205" t="str">
            <v>mg/l</v>
          </cell>
          <cell r="F1205">
            <v>8</v>
          </cell>
          <cell r="G1205">
            <v>49.308</v>
          </cell>
          <cell r="H1205">
            <v>5.3230000000000004</v>
          </cell>
          <cell r="I1205">
            <v>170.6</v>
          </cell>
          <cell r="K1205">
            <v>6.327</v>
          </cell>
          <cell r="L1205">
            <v>46.036999999999999</v>
          </cell>
        </row>
        <row r="1206">
          <cell r="A1206" t="str">
            <v>BG</v>
          </cell>
          <cell r="B1206" t="str">
            <v>BG_GW_BG102</v>
          </cell>
          <cell r="C1206">
            <v>2002</v>
          </cell>
          <cell r="D1206" t="str">
            <v>Nitrate</v>
          </cell>
          <cell r="E1206" t="str">
            <v>mg/l</v>
          </cell>
          <cell r="F1206">
            <v>8</v>
          </cell>
          <cell r="G1206">
            <v>42.643999999999998</v>
          </cell>
          <cell r="H1206">
            <v>5.7069999999999999</v>
          </cell>
          <cell r="I1206">
            <v>143.6</v>
          </cell>
          <cell r="K1206">
            <v>11.257999999999999</v>
          </cell>
          <cell r="L1206">
            <v>48.75</v>
          </cell>
        </row>
        <row r="1207">
          <cell r="A1207" t="str">
            <v>BG</v>
          </cell>
          <cell r="B1207" t="str">
            <v>BG_GW_BG102</v>
          </cell>
          <cell r="C1207">
            <v>2003</v>
          </cell>
          <cell r="D1207" t="str">
            <v>Nitrate</v>
          </cell>
          <cell r="E1207" t="str">
            <v>mg/l</v>
          </cell>
          <cell r="F1207">
            <v>8</v>
          </cell>
          <cell r="G1207">
            <v>37.996000000000002</v>
          </cell>
          <cell r="H1207">
            <v>5.7279999999999998</v>
          </cell>
          <cell r="I1207">
            <v>118.2</v>
          </cell>
          <cell r="K1207">
            <v>6.9020000000000001</v>
          </cell>
          <cell r="L1207">
            <v>40.424999999999997</v>
          </cell>
        </row>
        <row r="1208">
          <cell r="A1208" t="str">
            <v>BG</v>
          </cell>
          <cell r="B1208" t="str">
            <v>BG_GW_BG102</v>
          </cell>
          <cell r="C1208">
            <v>2004</v>
          </cell>
          <cell r="D1208" t="str">
            <v>Nitrate</v>
          </cell>
          <cell r="E1208" t="str">
            <v>mg/l</v>
          </cell>
          <cell r="F1208">
            <v>8</v>
          </cell>
          <cell r="G1208">
            <v>36.908000000000001</v>
          </cell>
          <cell r="H1208">
            <v>6.5279999999999996</v>
          </cell>
          <cell r="I1208">
            <v>123</v>
          </cell>
          <cell r="K1208">
            <v>7.4290000000000003</v>
          </cell>
          <cell r="L1208">
            <v>43.85</v>
          </cell>
        </row>
        <row r="1209">
          <cell r="A1209" t="str">
            <v>BG</v>
          </cell>
          <cell r="B1209" t="str">
            <v>BG_GW_BG102</v>
          </cell>
          <cell r="C1209">
            <v>2005</v>
          </cell>
          <cell r="D1209" t="str">
            <v>Nitrate</v>
          </cell>
          <cell r="E1209" t="str">
            <v>mg/l</v>
          </cell>
          <cell r="F1209">
            <v>8</v>
          </cell>
          <cell r="G1209">
            <v>36.887999999999998</v>
          </cell>
          <cell r="H1209">
            <v>4.3220000000000001</v>
          </cell>
          <cell r="I1209">
            <v>133.5</v>
          </cell>
          <cell r="K1209">
            <v>5.1719999999999997</v>
          </cell>
          <cell r="L1209">
            <v>36.950000000000003</v>
          </cell>
        </row>
        <row r="1210">
          <cell r="A1210" t="str">
            <v>BG</v>
          </cell>
          <cell r="B1210" t="str">
            <v>BG_GW_BG103</v>
          </cell>
          <cell r="C1210">
            <v>1993</v>
          </cell>
          <cell r="D1210" t="str">
            <v>Nitrate</v>
          </cell>
          <cell r="E1210" t="str">
            <v>mg/l</v>
          </cell>
          <cell r="F1210">
            <v>6</v>
          </cell>
          <cell r="G1210">
            <v>67.05</v>
          </cell>
          <cell r="H1210">
            <v>30.08</v>
          </cell>
          <cell r="I1210">
            <v>149.30000000000001</v>
          </cell>
          <cell r="K1210">
            <v>35.984999999999999</v>
          </cell>
          <cell r="L1210">
            <v>66.694999999999993</v>
          </cell>
        </row>
        <row r="1211">
          <cell r="A1211" t="str">
            <v>BG</v>
          </cell>
          <cell r="B1211" t="str">
            <v>BG_GW_BG103</v>
          </cell>
          <cell r="C1211">
            <v>1994</v>
          </cell>
          <cell r="D1211" t="str">
            <v>Nitrate</v>
          </cell>
          <cell r="E1211" t="str">
            <v>mg/l</v>
          </cell>
          <cell r="F1211">
            <v>5</v>
          </cell>
          <cell r="G1211">
            <v>72.817999999999998</v>
          </cell>
          <cell r="H1211">
            <v>45</v>
          </cell>
          <cell r="I1211">
            <v>101.02</v>
          </cell>
          <cell r="K1211">
            <v>45</v>
          </cell>
          <cell r="L1211">
            <v>93</v>
          </cell>
        </row>
        <row r="1212">
          <cell r="A1212" t="str">
            <v>BG</v>
          </cell>
          <cell r="B1212" t="str">
            <v>BG_GW_BG103</v>
          </cell>
          <cell r="C1212">
            <v>1995</v>
          </cell>
          <cell r="D1212" t="str">
            <v>Nitrate</v>
          </cell>
          <cell r="E1212" t="str">
            <v>mg/l</v>
          </cell>
          <cell r="F1212">
            <v>5</v>
          </cell>
          <cell r="G1212">
            <v>50.98</v>
          </cell>
          <cell r="H1212">
            <v>14.72</v>
          </cell>
          <cell r="I1212">
            <v>70.984999999999999</v>
          </cell>
          <cell r="K1212">
            <v>14.72</v>
          </cell>
          <cell r="L1212">
            <v>66.55</v>
          </cell>
        </row>
        <row r="1213">
          <cell r="A1213" t="str">
            <v>BG</v>
          </cell>
          <cell r="B1213" t="str">
            <v>BG_GW_BG103</v>
          </cell>
          <cell r="C1213">
            <v>1996</v>
          </cell>
          <cell r="D1213" t="str">
            <v>Nitrate</v>
          </cell>
          <cell r="E1213" t="str">
            <v>mg/l</v>
          </cell>
          <cell r="F1213">
            <v>5</v>
          </cell>
          <cell r="G1213">
            <v>71.584000000000003</v>
          </cell>
          <cell r="H1213">
            <v>17.613</v>
          </cell>
          <cell r="I1213">
            <v>122.35</v>
          </cell>
          <cell r="K1213">
            <v>17.613</v>
          </cell>
          <cell r="L1213">
            <v>93.4</v>
          </cell>
        </row>
        <row r="1214">
          <cell r="A1214" t="str">
            <v>BG</v>
          </cell>
          <cell r="B1214" t="str">
            <v>BG_GW_BG103</v>
          </cell>
          <cell r="C1214">
            <v>1997</v>
          </cell>
          <cell r="D1214" t="str">
            <v>Nitrate</v>
          </cell>
          <cell r="E1214" t="str">
            <v>mg/l</v>
          </cell>
          <cell r="F1214">
            <v>4</v>
          </cell>
          <cell r="G1214">
            <v>25.913</v>
          </cell>
          <cell r="H1214">
            <v>17</v>
          </cell>
          <cell r="I1214">
            <v>33.9</v>
          </cell>
          <cell r="K1214">
            <v>17</v>
          </cell>
          <cell r="L1214">
            <v>28.35</v>
          </cell>
        </row>
        <row r="1215">
          <cell r="A1215" t="str">
            <v>BG</v>
          </cell>
          <cell r="B1215" t="str">
            <v>BG_GW_BG103</v>
          </cell>
          <cell r="C1215">
            <v>1998</v>
          </cell>
          <cell r="D1215" t="str">
            <v>Nitrate</v>
          </cell>
          <cell r="E1215" t="str">
            <v>mg/l</v>
          </cell>
          <cell r="F1215">
            <v>6</v>
          </cell>
          <cell r="G1215">
            <v>77.67</v>
          </cell>
          <cell r="H1215">
            <v>30.253</v>
          </cell>
          <cell r="I1215">
            <v>232.85</v>
          </cell>
          <cell r="K1215">
            <v>31.38</v>
          </cell>
          <cell r="L1215">
            <v>74.194999999999993</v>
          </cell>
        </row>
        <row r="1216">
          <cell r="A1216" t="str">
            <v>BG</v>
          </cell>
          <cell r="B1216" t="str">
            <v>BG_GW_BG103</v>
          </cell>
          <cell r="C1216">
            <v>1999</v>
          </cell>
          <cell r="D1216" t="str">
            <v>Nitrate</v>
          </cell>
          <cell r="E1216" t="str">
            <v>mg/l</v>
          </cell>
          <cell r="F1216">
            <v>6</v>
          </cell>
          <cell r="G1216">
            <v>63.616999999999997</v>
          </cell>
          <cell r="H1216">
            <v>19.707000000000001</v>
          </cell>
          <cell r="I1216">
            <v>138.6</v>
          </cell>
          <cell r="K1216">
            <v>38.61</v>
          </cell>
          <cell r="L1216">
            <v>72.947999999999993</v>
          </cell>
        </row>
        <row r="1217">
          <cell r="A1217" t="str">
            <v>BG</v>
          </cell>
          <cell r="B1217" t="str">
            <v>BG_GW_BG103</v>
          </cell>
          <cell r="C1217">
            <v>2000</v>
          </cell>
          <cell r="D1217" t="str">
            <v>Nitrate</v>
          </cell>
          <cell r="E1217" t="str">
            <v>mg/l</v>
          </cell>
          <cell r="F1217">
            <v>6</v>
          </cell>
          <cell r="G1217">
            <v>66.415999999999997</v>
          </cell>
          <cell r="H1217">
            <v>22.207000000000001</v>
          </cell>
          <cell r="I1217">
            <v>157.5</v>
          </cell>
          <cell r="K1217">
            <v>35.299999999999997</v>
          </cell>
          <cell r="L1217">
            <v>76.09</v>
          </cell>
        </row>
        <row r="1218">
          <cell r="A1218" t="str">
            <v>BG</v>
          </cell>
          <cell r="B1218" t="str">
            <v>BG_GW_BG103</v>
          </cell>
          <cell r="C1218">
            <v>2001</v>
          </cell>
          <cell r="D1218" t="str">
            <v>Nitrate</v>
          </cell>
          <cell r="E1218" t="str">
            <v>mg/l</v>
          </cell>
          <cell r="F1218">
            <v>5</v>
          </cell>
          <cell r="G1218">
            <v>61.124000000000002</v>
          </cell>
          <cell r="H1218">
            <v>27.22</v>
          </cell>
          <cell r="I1218">
            <v>105.3</v>
          </cell>
          <cell r="K1218">
            <v>27.22</v>
          </cell>
          <cell r="L1218">
            <v>77.924999999999997</v>
          </cell>
        </row>
        <row r="1219">
          <cell r="A1219" t="str">
            <v>BG</v>
          </cell>
          <cell r="B1219" t="str">
            <v>BG_GW_BG103</v>
          </cell>
          <cell r="C1219">
            <v>2002</v>
          </cell>
          <cell r="D1219" t="str">
            <v>Nitrate</v>
          </cell>
          <cell r="E1219" t="str">
            <v>mg/l</v>
          </cell>
          <cell r="F1219">
            <v>6</v>
          </cell>
          <cell r="G1219">
            <v>67.325999999999993</v>
          </cell>
          <cell r="H1219">
            <v>19.5</v>
          </cell>
          <cell r="I1219">
            <v>152.75</v>
          </cell>
          <cell r="K1219">
            <v>38.094999999999999</v>
          </cell>
          <cell r="L1219">
            <v>83.075000000000003</v>
          </cell>
        </row>
        <row r="1220">
          <cell r="A1220" t="str">
            <v>BG</v>
          </cell>
          <cell r="B1220" t="str">
            <v>BG_GW_BG103</v>
          </cell>
          <cell r="C1220">
            <v>2003</v>
          </cell>
          <cell r="D1220" t="str">
            <v>Nitrate</v>
          </cell>
          <cell r="E1220" t="str">
            <v>mg/l</v>
          </cell>
          <cell r="F1220">
            <v>5</v>
          </cell>
          <cell r="G1220">
            <v>475.73899999999998</v>
          </cell>
          <cell r="H1220">
            <v>5.1950000000000003</v>
          </cell>
          <cell r="I1220">
            <v>2163.0500000000002</v>
          </cell>
          <cell r="K1220">
            <v>5.1950000000000003</v>
          </cell>
          <cell r="L1220">
            <v>143.65</v>
          </cell>
        </row>
        <row r="1221">
          <cell r="A1221" t="str">
            <v>BG</v>
          </cell>
          <cell r="B1221" t="str">
            <v>BG_GW_BG103</v>
          </cell>
          <cell r="C1221">
            <v>2004</v>
          </cell>
          <cell r="D1221" t="str">
            <v>Nitrate</v>
          </cell>
          <cell r="E1221" t="str">
            <v>mg/l</v>
          </cell>
          <cell r="F1221">
            <v>5</v>
          </cell>
          <cell r="G1221">
            <v>65.088999999999999</v>
          </cell>
          <cell r="H1221">
            <v>5.2949999999999999</v>
          </cell>
          <cell r="I1221">
            <v>175.5</v>
          </cell>
          <cell r="K1221">
            <v>5.2949999999999999</v>
          </cell>
          <cell r="L1221">
            <v>78.575000000000003</v>
          </cell>
        </row>
        <row r="1222">
          <cell r="A1222" t="str">
            <v>BG</v>
          </cell>
          <cell r="B1222" t="str">
            <v>BG_GW_BG103</v>
          </cell>
          <cell r="C1222">
            <v>2005</v>
          </cell>
          <cell r="D1222" t="str">
            <v>Nitrate</v>
          </cell>
          <cell r="E1222" t="str">
            <v>mg/l</v>
          </cell>
          <cell r="F1222">
            <v>5</v>
          </cell>
          <cell r="G1222">
            <v>73.784000000000006</v>
          </cell>
          <cell r="H1222">
            <v>5.4450000000000003</v>
          </cell>
          <cell r="I1222">
            <v>208.5</v>
          </cell>
          <cell r="K1222">
            <v>5.4450000000000003</v>
          </cell>
          <cell r="L1222">
            <v>77.099999999999994</v>
          </cell>
        </row>
        <row r="1223">
          <cell r="A1223" t="str">
            <v>BG</v>
          </cell>
          <cell r="B1223" t="str">
            <v>BG_GW_BG104</v>
          </cell>
          <cell r="C1223">
            <v>1989</v>
          </cell>
          <cell r="D1223" t="str">
            <v>Nitrate</v>
          </cell>
          <cell r="E1223" t="str">
            <v>mg/l</v>
          </cell>
          <cell r="F1223">
            <v>1</v>
          </cell>
          <cell r="G1223">
            <v>327.60000000000002</v>
          </cell>
          <cell r="H1223">
            <v>327.60000000000002</v>
          </cell>
          <cell r="I1223">
            <v>327.60000000000002</v>
          </cell>
          <cell r="K1223">
            <v>327.60000000000002</v>
          </cell>
          <cell r="L1223">
            <v>327.60000000000002</v>
          </cell>
        </row>
        <row r="1224">
          <cell r="A1224" t="str">
            <v>BG</v>
          </cell>
          <cell r="B1224" t="str">
            <v>BG_GW_BG104</v>
          </cell>
          <cell r="C1224">
            <v>1991</v>
          </cell>
          <cell r="D1224" t="str">
            <v>Nitrate</v>
          </cell>
          <cell r="E1224" t="str">
            <v>mg/l</v>
          </cell>
          <cell r="F1224">
            <v>2</v>
          </cell>
          <cell r="G1224">
            <v>97.68</v>
          </cell>
          <cell r="H1224">
            <v>65.56</v>
          </cell>
          <cell r="I1224">
            <v>129.80000000000001</v>
          </cell>
          <cell r="K1224">
            <v>65.56</v>
          </cell>
          <cell r="L1224">
            <v>129.80000000000001</v>
          </cell>
        </row>
        <row r="1225">
          <cell r="A1225" t="str">
            <v>BG</v>
          </cell>
          <cell r="B1225" t="str">
            <v>BG_GW_BG104</v>
          </cell>
          <cell r="C1225">
            <v>1992</v>
          </cell>
          <cell r="D1225" t="str">
            <v>Nitrate</v>
          </cell>
          <cell r="E1225" t="str">
            <v>mg/l</v>
          </cell>
          <cell r="F1225">
            <v>2</v>
          </cell>
          <cell r="G1225">
            <v>123.39</v>
          </cell>
          <cell r="H1225">
            <v>58.48</v>
          </cell>
          <cell r="I1225">
            <v>188.3</v>
          </cell>
          <cell r="K1225">
            <v>58.48</v>
          </cell>
          <cell r="L1225">
            <v>188.3</v>
          </cell>
        </row>
        <row r="1226">
          <cell r="A1226" t="str">
            <v>BG</v>
          </cell>
          <cell r="B1226" t="str">
            <v>BG_GW_BG104</v>
          </cell>
          <cell r="C1226">
            <v>1993</v>
          </cell>
          <cell r="D1226" t="str">
            <v>Nitrate</v>
          </cell>
          <cell r="E1226" t="str">
            <v>mg/l</v>
          </cell>
          <cell r="F1226">
            <v>6</v>
          </cell>
          <cell r="G1226">
            <v>57.680999999999997</v>
          </cell>
          <cell r="H1226">
            <v>10.895</v>
          </cell>
          <cell r="I1226">
            <v>148.1</v>
          </cell>
          <cell r="K1226">
            <v>14.695</v>
          </cell>
          <cell r="L1226">
            <v>92.37</v>
          </cell>
        </row>
        <row r="1227">
          <cell r="A1227" t="str">
            <v>BG</v>
          </cell>
          <cell r="B1227" t="str">
            <v>BG_GW_BG104</v>
          </cell>
          <cell r="C1227">
            <v>1994</v>
          </cell>
          <cell r="D1227" t="str">
            <v>Nitrate</v>
          </cell>
          <cell r="E1227" t="str">
            <v>mg/l</v>
          </cell>
          <cell r="F1227">
            <v>5</v>
          </cell>
          <cell r="G1227">
            <v>91.95</v>
          </cell>
          <cell r="H1227">
            <v>14.615</v>
          </cell>
          <cell r="I1227">
            <v>194.46700000000001</v>
          </cell>
          <cell r="K1227">
            <v>14.615</v>
          </cell>
          <cell r="L1227">
            <v>172.81</v>
          </cell>
        </row>
        <row r="1228">
          <cell r="A1228" t="str">
            <v>BG</v>
          </cell>
          <cell r="B1228" t="str">
            <v>BG_GW_BG104</v>
          </cell>
          <cell r="C1228">
            <v>1995</v>
          </cell>
          <cell r="D1228" t="str">
            <v>Nitrate</v>
          </cell>
          <cell r="E1228" t="str">
            <v>mg/l</v>
          </cell>
          <cell r="F1228">
            <v>5</v>
          </cell>
          <cell r="G1228">
            <v>93.715000000000003</v>
          </cell>
          <cell r="H1228">
            <v>15.654999999999999</v>
          </cell>
          <cell r="I1228">
            <v>256.22500000000002</v>
          </cell>
          <cell r="K1228">
            <v>15.654999999999999</v>
          </cell>
          <cell r="L1228">
            <v>116.63</v>
          </cell>
        </row>
        <row r="1229">
          <cell r="A1229" t="str">
            <v>BG</v>
          </cell>
          <cell r="B1229" t="str">
            <v>BG_GW_BG104</v>
          </cell>
          <cell r="C1229">
            <v>1996</v>
          </cell>
          <cell r="D1229" t="str">
            <v>Nitrate</v>
          </cell>
          <cell r="E1229" t="str">
            <v>mg/l</v>
          </cell>
          <cell r="F1229">
            <v>5</v>
          </cell>
          <cell r="G1229">
            <v>63.051000000000002</v>
          </cell>
          <cell r="H1229">
            <v>8.2530000000000001</v>
          </cell>
          <cell r="I1229">
            <v>244.767</v>
          </cell>
          <cell r="K1229">
            <v>8.2530000000000001</v>
          </cell>
          <cell r="L1229">
            <v>27.577000000000002</v>
          </cell>
        </row>
        <row r="1230">
          <cell r="A1230" t="str">
            <v>BG</v>
          </cell>
          <cell r="B1230" t="str">
            <v>BG_GW_BG104</v>
          </cell>
          <cell r="C1230">
            <v>1997</v>
          </cell>
          <cell r="D1230" t="str">
            <v>Nitrate</v>
          </cell>
          <cell r="E1230" t="str">
            <v>mg/l</v>
          </cell>
          <cell r="F1230">
            <v>5</v>
          </cell>
          <cell r="G1230">
            <v>21.849</v>
          </cell>
          <cell r="H1230">
            <v>3.38</v>
          </cell>
          <cell r="I1230">
            <v>64.900000000000006</v>
          </cell>
          <cell r="K1230">
            <v>3.38</v>
          </cell>
          <cell r="L1230">
            <v>32.68</v>
          </cell>
        </row>
        <row r="1231">
          <cell r="A1231" t="str">
            <v>BG</v>
          </cell>
          <cell r="B1231" t="str">
            <v>BG_GW_BG104</v>
          </cell>
          <cell r="C1231">
            <v>1998</v>
          </cell>
          <cell r="D1231" t="str">
            <v>Nitrate</v>
          </cell>
          <cell r="E1231" t="str">
            <v>mg/l</v>
          </cell>
          <cell r="F1231">
            <v>4</v>
          </cell>
          <cell r="G1231">
            <v>45.500999999999998</v>
          </cell>
          <cell r="H1231">
            <v>8.4450000000000003</v>
          </cell>
          <cell r="I1231">
            <v>103.48</v>
          </cell>
          <cell r="K1231">
            <v>8.4450000000000003</v>
          </cell>
          <cell r="L1231">
            <v>50.508000000000003</v>
          </cell>
        </row>
        <row r="1232">
          <cell r="A1232" t="str">
            <v>BG</v>
          </cell>
          <cell r="B1232" t="str">
            <v>BG_GW_BG104</v>
          </cell>
          <cell r="C1232">
            <v>1999</v>
          </cell>
          <cell r="D1232" t="str">
            <v>Nitrate</v>
          </cell>
          <cell r="E1232" t="str">
            <v>mg/l</v>
          </cell>
          <cell r="F1232">
            <v>4</v>
          </cell>
          <cell r="G1232">
            <v>21.4</v>
          </cell>
          <cell r="H1232">
            <v>7.5270000000000001</v>
          </cell>
          <cell r="I1232">
            <v>57.953000000000003</v>
          </cell>
          <cell r="K1232">
            <v>7.5270000000000001</v>
          </cell>
          <cell r="L1232">
            <v>11.935</v>
          </cell>
        </row>
        <row r="1233">
          <cell r="A1233" t="str">
            <v>BG</v>
          </cell>
          <cell r="B1233" t="str">
            <v>BG_GW_BG104</v>
          </cell>
          <cell r="C1233">
            <v>2000</v>
          </cell>
          <cell r="D1233" t="str">
            <v>Nitrate</v>
          </cell>
          <cell r="E1233" t="str">
            <v>mg/l</v>
          </cell>
          <cell r="F1233">
            <v>4</v>
          </cell>
          <cell r="G1233">
            <v>22.484999999999999</v>
          </cell>
          <cell r="H1233">
            <v>6.54</v>
          </cell>
          <cell r="I1233">
            <v>61.713000000000001</v>
          </cell>
          <cell r="K1233">
            <v>6.54</v>
          </cell>
          <cell r="L1233">
            <v>11.43</v>
          </cell>
        </row>
        <row r="1234">
          <cell r="A1234" t="str">
            <v>BG</v>
          </cell>
          <cell r="B1234" t="str">
            <v>BG_GW_BG104</v>
          </cell>
          <cell r="C1234">
            <v>2001</v>
          </cell>
          <cell r="D1234" t="str">
            <v>Nitrate</v>
          </cell>
          <cell r="E1234" t="str">
            <v>mg/l</v>
          </cell>
          <cell r="F1234">
            <v>4</v>
          </cell>
          <cell r="G1234">
            <v>147.46700000000001</v>
          </cell>
          <cell r="H1234">
            <v>5.4249999999999998</v>
          </cell>
          <cell r="I1234">
            <v>550.15</v>
          </cell>
          <cell r="K1234">
            <v>5.4249999999999998</v>
          </cell>
          <cell r="L1234">
            <v>22.766999999999999</v>
          </cell>
        </row>
        <row r="1235">
          <cell r="A1235" t="str">
            <v>BG</v>
          </cell>
          <cell r="B1235" t="str">
            <v>BG_GW_BG104</v>
          </cell>
          <cell r="C1235">
            <v>2002</v>
          </cell>
          <cell r="D1235" t="str">
            <v>Nitrate</v>
          </cell>
          <cell r="E1235" t="str">
            <v>mg/l</v>
          </cell>
          <cell r="F1235">
            <v>4</v>
          </cell>
          <cell r="G1235">
            <v>131.69499999999999</v>
          </cell>
          <cell r="H1235">
            <v>7.3049999999999997</v>
          </cell>
          <cell r="I1235">
            <v>492</v>
          </cell>
          <cell r="K1235">
            <v>7.3049999999999997</v>
          </cell>
          <cell r="L1235">
            <v>17.05</v>
          </cell>
        </row>
        <row r="1236">
          <cell r="A1236" t="str">
            <v>BG</v>
          </cell>
          <cell r="B1236" t="str">
            <v>BG_GW_BG104</v>
          </cell>
          <cell r="C1236">
            <v>2003</v>
          </cell>
          <cell r="D1236" t="str">
            <v>Nitrate</v>
          </cell>
          <cell r="E1236" t="str">
            <v>mg/l</v>
          </cell>
          <cell r="F1236">
            <v>4</v>
          </cell>
          <cell r="G1236">
            <v>125.473</v>
          </cell>
          <cell r="H1236">
            <v>4.0999999999999996</v>
          </cell>
          <cell r="I1236">
            <v>472.5</v>
          </cell>
          <cell r="K1236">
            <v>4.0999999999999996</v>
          </cell>
          <cell r="L1236">
            <v>16.774999999999999</v>
          </cell>
        </row>
        <row r="1237">
          <cell r="A1237" t="str">
            <v>BG</v>
          </cell>
          <cell r="B1237" t="str">
            <v>BG_GW_BG104</v>
          </cell>
          <cell r="C1237">
            <v>2004</v>
          </cell>
          <cell r="D1237" t="str">
            <v>Nitrate</v>
          </cell>
          <cell r="E1237" t="str">
            <v>mg/l</v>
          </cell>
          <cell r="F1237">
            <v>4</v>
          </cell>
          <cell r="G1237">
            <v>138.381</v>
          </cell>
          <cell r="H1237">
            <v>5.875</v>
          </cell>
          <cell r="I1237">
            <v>513.5</v>
          </cell>
          <cell r="K1237">
            <v>5.875</v>
          </cell>
          <cell r="L1237">
            <v>22.875</v>
          </cell>
        </row>
        <row r="1238">
          <cell r="A1238" t="str">
            <v>BG</v>
          </cell>
          <cell r="B1238" t="str">
            <v>BG_GW_BG104</v>
          </cell>
          <cell r="C1238">
            <v>2005</v>
          </cell>
          <cell r="D1238" t="str">
            <v>Nitrate</v>
          </cell>
          <cell r="E1238" t="str">
            <v>mg/l</v>
          </cell>
          <cell r="F1238">
            <v>4</v>
          </cell>
          <cell r="G1238">
            <v>179.71600000000001</v>
          </cell>
          <cell r="H1238">
            <v>6.05</v>
          </cell>
          <cell r="I1238">
            <v>618</v>
          </cell>
          <cell r="K1238">
            <v>6.05</v>
          </cell>
          <cell r="L1238">
            <v>85.025000000000006</v>
          </cell>
        </row>
        <row r="1239">
          <cell r="A1239" t="str">
            <v>BG</v>
          </cell>
          <cell r="B1239" t="str">
            <v>BG_GW_BG105</v>
          </cell>
          <cell r="C1239">
            <v>1996</v>
          </cell>
          <cell r="D1239" t="str">
            <v>Nitrate</v>
          </cell>
          <cell r="E1239" t="str">
            <v>mg/l</v>
          </cell>
          <cell r="F1239">
            <v>1</v>
          </cell>
          <cell r="G1239">
            <v>17.516999999999999</v>
          </cell>
          <cell r="H1239">
            <v>17.516999999999999</v>
          </cell>
          <cell r="I1239">
            <v>17.516999999999999</v>
          </cell>
          <cell r="K1239">
            <v>17.516999999999999</v>
          </cell>
          <cell r="L1239">
            <v>17.516999999999999</v>
          </cell>
        </row>
        <row r="1240">
          <cell r="A1240" t="str">
            <v>BG</v>
          </cell>
          <cell r="B1240" t="str">
            <v>BG_GW_BG105</v>
          </cell>
          <cell r="C1240">
            <v>1997</v>
          </cell>
          <cell r="D1240" t="str">
            <v>Nitrate</v>
          </cell>
          <cell r="E1240" t="str">
            <v>mg/l</v>
          </cell>
          <cell r="F1240">
            <v>1</v>
          </cell>
          <cell r="G1240">
            <v>3.4670000000000001</v>
          </cell>
          <cell r="H1240">
            <v>3.4670000000000001</v>
          </cell>
          <cell r="I1240">
            <v>3.4670000000000001</v>
          </cell>
          <cell r="K1240">
            <v>3.4670000000000001</v>
          </cell>
          <cell r="L1240">
            <v>3.4670000000000001</v>
          </cell>
        </row>
        <row r="1241">
          <cell r="A1241" t="str">
            <v>BG</v>
          </cell>
          <cell r="B1241" t="str">
            <v>BG_GW_BG105</v>
          </cell>
          <cell r="C1241">
            <v>1998</v>
          </cell>
          <cell r="D1241" t="str">
            <v>Nitrate</v>
          </cell>
          <cell r="E1241" t="str">
            <v>mg/l</v>
          </cell>
          <cell r="F1241">
            <v>2</v>
          </cell>
          <cell r="G1241">
            <v>14.717000000000001</v>
          </cell>
          <cell r="H1241">
            <v>9.1669999999999998</v>
          </cell>
          <cell r="I1241">
            <v>20.266999999999999</v>
          </cell>
          <cell r="K1241">
            <v>9.1669999999999998</v>
          </cell>
          <cell r="L1241">
            <v>20.266999999999999</v>
          </cell>
        </row>
        <row r="1242">
          <cell r="A1242" t="str">
            <v>BG</v>
          </cell>
          <cell r="B1242" t="str">
            <v>BG_GW_BG105</v>
          </cell>
          <cell r="C1242">
            <v>1999</v>
          </cell>
          <cell r="D1242" t="str">
            <v>Nitrate</v>
          </cell>
          <cell r="E1242" t="str">
            <v>mg/l</v>
          </cell>
          <cell r="F1242">
            <v>2</v>
          </cell>
          <cell r="G1242">
            <v>22.369</v>
          </cell>
          <cell r="H1242">
            <v>16.212</v>
          </cell>
          <cell r="I1242">
            <v>28.524999999999999</v>
          </cell>
          <cell r="K1242">
            <v>16.212</v>
          </cell>
          <cell r="L1242">
            <v>28.524999999999999</v>
          </cell>
        </row>
        <row r="1243">
          <cell r="A1243" t="str">
            <v>BG</v>
          </cell>
          <cell r="B1243" t="str">
            <v>BG_GW_BG105</v>
          </cell>
          <cell r="C1243">
            <v>2000</v>
          </cell>
          <cell r="D1243" t="str">
            <v>Nitrate</v>
          </cell>
          <cell r="E1243" t="str">
            <v>mg/l</v>
          </cell>
          <cell r="F1243">
            <v>2</v>
          </cell>
          <cell r="G1243">
            <v>16.225000000000001</v>
          </cell>
          <cell r="H1243">
            <v>12.05</v>
          </cell>
          <cell r="I1243">
            <v>20.399999999999999</v>
          </cell>
          <cell r="K1243">
            <v>12.05</v>
          </cell>
          <cell r="L1243">
            <v>20.399999999999999</v>
          </cell>
        </row>
        <row r="1244">
          <cell r="A1244" t="str">
            <v>BG</v>
          </cell>
          <cell r="B1244" t="str">
            <v>BG_GW_BG105</v>
          </cell>
          <cell r="C1244">
            <v>2001</v>
          </cell>
          <cell r="D1244" t="str">
            <v>Nitrate</v>
          </cell>
          <cell r="E1244" t="str">
            <v>mg/l</v>
          </cell>
          <cell r="F1244">
            <v>2</v>
          </cell>
          <cell r="G1244">
            <v>27.42</v>
          </cell>
          <cell r="H1244">
            <v>10.25</v>
          </cell>
          <cell r="I1244">
            <v>44.59</v>
          </cell>
          <cell r="K1244">
            <v>10.25</v>
          </cell>
          <cell r="L1244">
            <v>44.59</v>
          </cell>
        </row>
        <row r="1245">
          <cell r="A1245" t="str">
            <v>BG</v>
          </cell>
          <cell r="B1245" t="str">
            <v>BG_GW_BG105</v>
          </cell>
          <cell r="C1245">
            <v>2002</v>
          </cell>
          <cell r="D1245" t="str">
            <v>Nitrate</v>
          </cell>
          <cell r="E1245" t="str">
            <v>mg/l</v>
          </cell>
          <cell r="F1245">
            <v>2</v>
          </cell>
          <cell r="G1245">
            <v>30.044</v>
          </cell>
          <cell r="H1245">
            <v>17.285</v>
          </cell>
          <cell r="I1245">
            <v>42.802</v>
          </cell>
          <cell r="K1245">
            <v>17.285</v>
          </cell>
          <cell r="L1245">
            <v>42.802</v>
          </cell>
        </row>
        <row r="1246">
          <cell r="A1246" t="str">
            <v>BG</v>
          </cell>
          <cell r="B1246" t="str">
            <v>BG_GW_BG105</v>
          </cell>
          <cell r="C1246">
            <v>2003</v>
          </cell>
          <cell r="D1246" t="str">
            <v>Nitrate</v>
          </cell>
          <cell r="E1246" t="str">
            <v>mg/l</v>
          </cell>
          <cell r="F1246">
            <v>2</v>
          </cell>
          <cell r="G1246">
            <v>21.539000000000001</v>
          </cell>
          <cell r="H1246">
            <v>17.25</v>
          </cell>
          <cell r="I1246">
            <v>25.827999999999999</v>
          </cell>
          <cell r="K1246">
            <v>17.25</v>
          </cell>
          <cell r="L1246">
            <v>25.827999999999999</v>
          </cell>
        </row>
        <row r="1247">
          <cell r="A1247" t="str">
            <v>BG</v>
          </cell>
          <cell r="B1247" t="str">
            <v>BG_GW_BG105</v>
          </cell>
          <cell r="C1247">
            <v>2004</v>
          </cell>
          <cell r="D1247" t="str">
            <v>Nitrate</v>
          </cell>
          <cell r="E1247" t="str">
            <v>mg/l</v>
          </cell>
          <cell r="F1247">
            <v>2</v>
          </cell>
          <cell r="G1247">
            <v>17.638000000000002</v>
          </cell>
          <cell r="H1247">
            <v>11.5</v>
          </cell>
          <cell r="I1247">
            <v>23.774999999999999</v>
          </cell>
          <cell r="K1247">
            <v>11.5</v>
          </cell>
          <cell r="L1247">
            <v>23.774999999999999</v>
          </cell>
        </row>
        <row r="1248">
          <cell r="A1248" t="str">
            <v>BG</v>
          </cell>
          <cell r="B1248" t="str">
            <v>BG_GW_BG105</v>
          </cell>
          <cell r="C1248">
            <v>2005</v>
          </cell>
          <cell r="D1248" t="str">
            <v>Nitrate</v>
          </cell>
          <cell r="E1248" t="str">
            <v>mg/l</v>
          </cell>
          <cell r="F1248">
            <v>2</v>
          </cell>
          <cell r="G1248">
            <v>25.064</v>
          </cell>
          <cell r="H1248">
            <v>22.058</v>
          </cell>
          <cell r="I1248">
            <v>28.07</v>
          </cell>
          <cell r="K1248">
            <v>22.058</v>
          </cell>
          <cell r="L1248">
            <v>28.07</v>
          </cell>
        </row>
        <row r="1249">
          <cell r="A1249" t="str">
            <v>BG</v>
          </cell>
          <cell r="B1249" t="str">
            <v>BG_GW_BG111</v>
          </cell>
          <cell r="C1249">
            <v>1989</v>
          </cell>
          <cell r="D1249" t="str">
            <v>Nitrate</v>
          </cell>
          <cell r="E1249" t="str">
            <v>mg/l</v>
          </cell>
          <cell r="F1249">
            <v>1</v>
          </cell>
          <cell r="G1249">
            <v>38.896000000000001</v>
          </cell>
          <cell r="H1249">
            <v>38.896000000000001</v>
          </cell>
          <cell r="I1249">
            <v>38.896000000000001</v>
          </cell>
          <cell r="K1249">
            <v>38.896000000000001</v>
          </cell>
          <cell r="L1249">
            <v>38.896000000000001</v>
          </cell>
        </row>
        <row r="1250">
          <cell r="A1250" t="str">
            <v>BG</v>
          </cell>
          <cell r="B1250" t="str">
            <v>BG_GW_BG111</v>
          </cell>
          <cell r="C1250">
            <v>1990</v>
          </cell>
          <cell r="D1250" t="str">
            <v>Nitrate</v>
          </cell>
          <cell r="E1250" t="str">
            <v>mg/l</v>
          </cell>
          <cell r="F1250">
            <v>1</v>
          </cell>
          <cell r="G1250">
            <v>68.905000000000001</v>
          </cell>
          <cell r="H1250">
            <v>68.905000000000001</v>
          </cell>
          <cell r="I1250">
            <v>68.905000000000001</v>
          </cell>
          <cell r="K1250">
            <v>68.905000000000001</v>
          </cell>
          <cell r="L1250">
            <v>68.905000000000001</v>
          </cell>
        </row>
        <row r="1251">
          <cell r="A1251" t="str">
            <v>BG</v>
          </cell>
          <cell r="B1251" t="str">
            <v>BG_GW_BG111</v>
          </cell>
          <cell r="C1251">
            <v>1991</v>
          </cell>
          <cell r="D1251" t="str">
            <v>Nitrate</v>
          </cell>
          <cell r="E1251" t="str">
            <v>mg/l</v>
          </cell>
          <cell r="F1251">
            <v>1</v>
          </cell>
          <cell r="G1251">
            <v>11.208</v>
          </cell>
          <cell r="H1251">
            <v>11.208</v>
          </cell>
          <cell r="I1251">
            <v>11.208</v>
          </cell>
          <cell r="K1251">
            <v>11.208</v>
          </cell>
          <cell r="L1251">
            <v>11.208</v>
          </cell>
        </row>
        <row r="1252">
          <cell r="A1252" t="str">
            <v>BG</v>
          </cell>
          <cell r="B1252" t="str">
            <v>BG_GW_BG111</v>
          </cell>
          <cell r="C1252">
            <v>1992</v>
          </cell>
          <cell r="D1252" t="str">
            <v>Nitrate</v>
          </cell>
          <cell r="E1252" t="str">
            <v>mg/l</v>
          </cell>
          <cell r="F1252">
            <v>2</v>
          </cell>
          <cell r="G1252">
            <v>48.695999999999998</v>
          </cell>
          <cell r="H1252">
            <v>43.258000000000003</v>
          </cell>
          <cell r="I1252">
            <v>54.134999999999998</v>
          </cell>
          <cell r="K1252">
            <v>43.258000000000003</v>
          </cell>
          <cell r="L1252">
            <v>54.134999999999998</v>
          </cell>
        </row>
        <row r="1253">
          <cell r="A1253" t="str">
            <v>BG</v>
          </cell>
          <cell r="B1253" t="str">
            <v>BG_GW_BG111</v>
          </cell>
          <cell r="C1253">
            <v>1993</v>
          </cell>
          <cell r="D1253" t="str">
            <v>Nitrate</v>
          </cell>
          <cell r="E1253" t="str">
            <v>mg/l</v>
          </cell>
          <cell r="F1253">
            <v>2</v>
          </cell>
          <cell r="G1253">
            <v>15.8</v>
          </cell>
          <cell r="H1253">
            <v>1.329</v>
          </cell>
          <cell r="I1253">
            <v>30.271999999999998</v>
          </cell>
          <cell r="K1253">
            <v>1.329</v>
          </cell>
          <cell r="L1253">
            <v>30.271999999999998</v>
          </cell>
        </row>
        <row r="1254">
          <cell r="A1254" t="str">
            <v>BG</v>
          </cell>
          <cell r="B1254" t="str">
            <v>BG_GW_BG111</v>
          </cell>
          <cell r="C1254">
            <v>1994</v>
          </cell>
          <cell r="D1254" t="str">
            <v>Nitrate</v>
          </cell>
          <cell r="E1254" t="str">
            <v>mg/l</v>
          </cell>
          <cell r="F1254">
            <v>2</v>
          </cell>
          <cell r="G1254">
            <v>13.807</v>
          </cell>
          <cell r="H1254">
            <v>2.879</v>
          </cell>
          <cell r="I1254">
            <v>24.734999999999999</v>
          </cell>
          <cell r="K1254">
            <v>2.879</v>
          </cell>
          <cell r="L1254">
            <v>24.734999999999999</v>
          </cell>
        </row>
        <row r="1255">
          <cell r="A1255" t="str">
            <v>BG</v>
          </cell>
          <cell r="B1255" t="str">
            <v>BG_GW_BG111</v>
          </cell>
          <cell r="C1255">
            <v>1995</v>
          </cell>
          <cell r="D1255" t="str">
            <v>Nitrate</v>
          </cell>
          <cell r="E1255" t="str">
            <v>mg/l</v>
          </cell>
          <cell r="F1255">
            <v>2</v>
          </cell>
          <cell r="G1255">
            <v>28.2</v>
          </cell>
          <cell r="H1255">
            <v>7.3</v>
          </cell>
          <cell r="I1255">
            <v>49.1</v>
          </cell>
          <cell r="K1255">
            <v>7.3</v>
          </cell>
          <cell r="L1255">
            <v>49.1</v>
          </cell>
        </row>
        <row r="1256">
          <cell r="A1256" t="str">
            <v>BG</v>
          </cell>
          <cell r="B1256" t="str">
            <v>BG_GW_BG111</v>
          </cell>
          <cell r="C1256">
            <v>1996</v>
          </cell>
          <cell r="D1256" t="str">
            <v>Nitrate</v>
          </cell>
          <cell r="E1256" t="str">
            <v>mg/l</v>
          </cell>
          <cell r="F1256">
            <v>1</v>
          </cell>
          <cell r="G1256">
            <v>41.5</v>
          </cell>
          <cell r="H1256">
            <v>41.5</v>
          </cell>
          <cell r="I1256">
            <v>41.5</v>
          </cell>
          <cell r="K1256">
            <v>41.5</v>
          </cell>
          <cell r="L1256">
            <v>41.5</v>
          </cell>
        </row>
        <row r="1257">
          <cell r="A1257" t="str">
            <v>BG</v>
          </cell>
          <cell r="B1257" t="str">
            <v>BG_GW_BG111</v>
          </cell>
          <cell r="C1257">
            <v>1997</v>
          </cell>
          <cell r="D1257" t="str">
            <v>Nitrate</v>
          </cell>
          <cell r="E1257" t="str">
            <v>mg/l</v>
          </cell>
          <cell r="F1257">
            <v>2</v>
          </cell>
          <cell r="G1257">
            <v>14.664999999999999</v>
          </cell>
          <cell r="H1257">
            <v>10.382999999999999</v>
          </cell>
          <cell r="I1257">
            <v>18.946999999999999</v>
          </cell>
          <cell r="K1257">
            <v>10.382999999999999</v>
          </cell>
          <cell r="L1257">
            <v>18.946999999999999</v>
          </cell>
        </row>
        <row r="1258">
          <cell r="A1258" t="str">
            <v>BG</v>
          </cell>
          <cell r="B1258" t="str">
            <v>BG_GW_BG111</v>
          </cell>
          <cell r="C1258">
            <v>1998</v>
          </cell>
          <cell r="D1258" t="str">
            <v>Nitrate</v>
          </cell>
          <cell r="E1258" t="str">
            <v>mg/l</v>
          </cell>
          <cell r="F1258">
            <v>2</v>
          </cell>
          <cell r="G1258">
            <v>19.306000000000001</v>
          </cell>
          <cell r="H1258">
            <v>11.768000000000001</v>
          </cell>
          <cell r="I1258">
            <v>26.844999999999999</v>
          </cell>
          <cell r="K1258">
            <v>11.768000000000001</v>
          </cell>
          <cell r="L1258">
            <v>26.844999999999999</v>
          </cell>
        </row>
        <row r="1259">
          <cell r="A1259" t="str">
            <v>BG</v>
          </cell>
          <cell r="B1259" t="str">
            <v>BG_GW_BG111</v>
          </cell>
          <cell r="C1259">
            <v>1999</v>
          </cell>
          <cell r="D1259" t="str">
            <v>Nitrate</v>
          </cell>
          <cell r="E1259" t="str">
            <v>mg/l</v>
          </cell>
          <cell r="F1259">
            <v>2</v>
          </cell>
          <cell r="G1259">
            <v>26.439</v>
          </cell>
          <cell r="H1259">
            <v>16.163</v>
          </cell>
          <cell r="I1259">
            <v>36.715000000000003</v>
          </cell>
          <cell r="K1259">
            <v>16.163</v>
          </cell>
          <cell r="L1259">
            <v>36.715000000000003</v>
          </cell>
        </row>
        <row r="1260">
          <cell r="A1260" t="str">
            <v>BG</v>
          </cell>
          <cell r="B1260" t="str">
            <v>BG_GW_BG111</v>
          </cell>
          <cell r="C1260">
            <v>2000</v>
          </cell>
          <cell r="D1260" t="str">
            <v>Nitrate</v>
          </cell>
          <cell r="E1260" t="str">
            <v>mg/l</v>
          </cell>
          <cell r="F1260">
            <v>3</v>
          </cell>
          <cell r="G1260">
            <v>10.553000000000001</v>
          </cell>
          <cell r="H1260">
            <v>1.7629999999999999</v>
          </cell>
          <cell r="I1260">
            <v>22.672000000000001</v>
          </cell>
          <cell r="K1260">
            <v>1.7629999999999999</v>
          </cell>
          <cell r="L1260">
            <v>7.2229999999999999</v>
          </cell>
        </row>
        <row r="1261">
          <cell r="A1261" t="str">
            <v>BG</v>
          </cell>
          <cell r="B1261" t="str">
            <v>BG_GW_BG111</v>
          </cell>
          <cell r="C1261">
            <v>2001</v>
          </cell>
          <cell r="D1261" t="str">
            <v>Nitrate</v>
          </cell>
          <cell r="E1261" t="str">
            <v>mg/l</v>
          </cell>
          <cell r="F1261">
            <v>3</v>
          </cell>
          <cell r="G1261">
            <v>28.669</v>
          </cell>
          <cell r="H1261">
            <v>0.67200000000000004</v>
          </cell>
          <cell r="I1261">
            <v>83.775000000000006</v>
          </cell>
          <cell r="K1261">
            <v>0.67200000000000004</v>
          </cell>
          <cell r="L1261">
            <v>1.56</v>
          </cell>
        </row>
        <row r="1262">
          <cell r="A1262" t="str">
            <v>BG</v>
          </cell>
          <cell r="B1262" t="str">
            <v>BG_GW_BG111</v>
          </cell>
          <cell r="C1262">
            <v>2002</v>
          </cell>
          <cell r="D1262" t="str">
            <v>Nitrate</v>
          </cell>
          <cell r="E1262" t="str">
            <v>mg/l</v>
          </cell>
          <cell r="F1262">
            <v>3</v>
          </cell>
          <cell r="G1262">
            <v>37.073999999999998</v>
          </cell>
          <cell r="H1262">
            <v>0.77500000000000002</v>
          </cell>
          <cell r="I1262">
            <v>108.77500000000001</v>
          </cell>
          <cell r="K1262">
            <v>0.77500000000000002</v>
          </cell>
          <cell r="L1262">
            <v>1.673</v>
          </cell>
        </row>
        <row r="1263">
          <cell r="A1263" t="str">
            <v>BG</v>
          </cell>
          <cell r="B1263" t="str">
            <v>BG_GW_BG111</v>
          </cell>
          <cell r="C1263">
            <v>2003</v>
          </cell>
          <cell r="D1263" t="str">
            <v>Nitrate</v>
          </cell>
          <cell r="E1263" t="str">
            <v>mg/l</v>
          </cell>
          <cell r="F1263">
            <v>2</v>
          </cell>
          <cell r="G1263">
            <v>21.79</v>
          </cell>
          <cell r="H1263">
            <v>2.5350000000000001</v>
          </cell>
          <cell r="I1263">
            <v>41.045000000000002</v>
          </cell>
          <cell r="K1263">
            <v>2.5350000000000001</v>
          </cell>
          <cell r="L1263">
            <v>41.045000000000002</v>
          </cell>
        </row>
        <row r="1264">
          <cell r="A1264" t="str">
            <v>BG</v>
          </cell>
          <cell r="B1264" t="str">
            <v>BG_GW_BG111</v>
          </cell>
          <cell r="C1264">
            <v>2004</v>
          </cell>
          <cell r="D1264" t="str">
            <v>Nitrate</v>
          </cell>
          <cell r="E1264" t="str">
            <v>mg/l</v>
          </cell>
          <cell r="F1264">
            <v>3</v>
          </cell>
          <cell r="G1264">
            <v>23.855</v>
          </cell>
          <cell r="H1264">
            <v>2.3279999999999998</v>
          </cell>
          <cell r="I1264">
            <v>58.287999999999997</v>
          </cell>
          <cell r="K1264">
            <v>2.3279999999999998</v>
          </cell>
          <cell r="L1264">
            <v>10.95</v>
          </cell>
        </row>
        <row r="1265">
          <cell r="A1265" t="str">
            <v>BG</v>
          </cell>
          <cell r="B1265" t="str">
            <v>BG_GW_BG111</v>
          </cell>
          <cell r="C1265">
            <v>2005</v>
          </cell>
          <cell r="D1265" t="str">
            <v>Nitrate</v>
          </cell>
          <cell r="E1265" t="str">
            <v>mg/l</v>
          </cell>
          <cell r="F1265">
            <v>3</v>
          </cell>
          <cell r="G1265">
            <v>30.73</v>
          </cell>
          <cell r="H1265">
            <v>3.9750000000000001</v>
          </cell>
          <cell r="I1265">
            <v>80.138000000000005</v>
          </cell>
          <cell r="K1265">
            <v>3.9750000000000001</v>
          </cell>
          <cell r="L1265">
            <v>8.0779999999999994</v>
          </cell>
        </row>
        <row r="1266">
          <cell r="A1266" t="str">
            <v>BG</v>
          </cell>
          <cell r="B1266" t="str">
            <v>BG_GW_BG113</v>
          </cell>
          <cell r="C1266">
            <v>2004</v>
          </cell>
          <cell r="D1266" t="str">
            <v>Nitrate</v>
          </cell>
          <cell r="E1266" t="str">
            <v>mg/l</v>
          </cell>
          <cell r="F1266">
            <v>1</v>
          </cell>
          <cell r="G1266">
            <v>9.9420000000000002</v>
          </cell>
          <cell r="H1266">
            <v>9.9420000000000002</v>
          </cell>
          <cell r="I1266">
            <v>9.9420000000000002</v>
          </cell>
          <cell r="K1266">
            <v>9.9420000000000002</v>
          </cell>
          <cell r="L1266">
            <v>9.9420000000000002</v>
          </cell>
        </row>
        <row r="1267">
          <cell r="A1267" t="str">
            <v>BG</v>
          </cell>
          <cell r="B1267" t="str">
            <v>BG_GW_BG113</v>
          </cell>
          <cell r="C1267">
            <v>2005</v>
          </cell>
          <cell r="D1267" t="str">
            <v>Nitrate</v>
          </cell>
          <cell r="E1267" t="str">
            <v>mg/l</v>
          </cell>
          <cell r="F1267">
            <v>1</v>
          </cell>
          <cell r="G1267">
            <v>8.6720000000000006</v>
          </cell>
          <cell r="H1267">
            <v>8.6720000000000006</v>
          </cell>
          <cell r="I1267">
            <v>8.6720000000000006</v>
          </cell>
          <cell r="K1267">
            <v>8.6720000000000006</v>
          </cell>
          <cell r="L1267">
            <v>8.6720000000000006</v>
          </cell>
        </row>
        <row r="1268">
          <cell r="A1268" t="str">
            <v>BG</v>
          </cell>
          <cell r="B1268" t="str">
            <v>BG_GW_BG116</v>
          </cell>
          <cell r="C1268">
            <v>2004</v>
          </cell>
          <cell r="D1268" t="str">
            <v>Nitrate</v>
          </cell>
          <cell r="E1268" t="str">
            <v>mg/l</v>
          </cell>
          <cell r="F1268">
            <v>1</v>
          </cell>
          <cell r="G1268">
            <v>20.5</v>
          </cell>
          <cell r="H1268">
            <v>20.5</v>
          </cell>
          <cell r="I1268">
            <v>20.5</v>
          </cell>
          <cell r="K1268">
            <v>20.5</v>
          </cell>
          <cell r="L1268">
            <v>20.5</v>
          </cell>
        </row>
        <row r="1269">
          <cell r="A1269" t="str">
            <v>BG</v>
          </cell>
          <cell r="B1269" t="str">
            <v>BG_GW_BG116</v>
          </cell>
          <cell r="C1269">
            <v>2005</v>
          </cell>
          <cell r="D1269" t="str">
            <v>Nitrate</v>
          </cell>
          <cell r="E1269" t="str">
            <v>mg/l</v>
          </cell>
          <cell r="F1269">
            <v>1</v>
          </cell>
          <cell r="G1269">
            <v>28.824999999999999</v>
          </cell>
          <cell r="H1269">
            <v>28.824999999999999</v>
          </cell>
          <cell r="I1269">
            <v>28.824999999999999</v>
          </cell>
          <cell r="K1269">
            <v>28.824999999999999</v>
          </cell>
          <cell r="L1269">
            <v>28.824999999999999</v>
          </cell>
        </row>
        <row r="1270">
          <cell r="A1270" t="str">
            <v>BG</v>
          </cell>
          <cell r="B1270" t="str">
            <v>BG_GW_BG123</v>
          </cell>
          <cell r="C1270">
            <v>1993</v>
          </cell>
          <cell r="D1270" t="str">
            <v>Nitrate</v>
          </cell>
          <cell r="E1270" t="str">
            <v>mg/l</v>
          </cell>
          <cell r="F1270">
            <v>2</v>
          </cell>
          <cell r="G1270">
            <v>37.950000000000003</v>
          </cell>
          <cell r="H1270">
            <v>35.533000000000001</v>
          </cell>
          <cell r="I1270">
            <v>40.366999999999997</v>
          </cell>
          <cell r="K1270">
            <v>35.533000000000001</v>
          </cell>
          <cell r="L1270">
            <v>40.366999999999997</v>
          </cell>
        </row>
        <row r="1271">
          <cell r="A1271" t="str">
            <v>BG</v>
          </cell>
          <cell r="B1271" t="str">
            <v>BG_GW_BG123</v>
          </cell>
          <cell r="C1271">
            <v>1994</v>
          </cell>
          <cell r="D1271" t="str">
            <v>Nitrate</v>
          </cell>
          <cell r="E1271" t="str">
            <v>mg/l</v>
          </cell>
          <cell r="F1271">
            <v>2</v>
          </cell>
          <cell r="G1271">
            <v>39.950000000000003</v>
          </cell>
          <cell r="H1271">
            <v>38.299999999999997</v>
          </cell>
          <cell r="I1271">
            <v>41.6</v>
          </cell>
          <cell r="K1271">
            <v>38.299999999999997</v>
          </cell>
          <cell r="L1271">
            <v>41.6</v>
          </cell>
        </row>
        <row r="1272">
          <cell r="A1272" t="str">
            <v>BG</v>
          </cell>
          <cell r="B1272" t="str">
            <v>BG_GW_BG123</v>
          </cell>
          <cell r="C1272">
            <v>1995</v>
          </cell>
          <cell r="D1272" t="str">
            <v>Nitrate</v>
          </cell>
          <cell r="E1272" t="str">
            <v>mg/l</v>
          </cell>
          <cell r="F1272">
            <v>2</v>
          </cell>
          <cell r="G1272">
            <v>49.225000000000001</v>
          </cell>
          <cell r="H1272">
            <v>36.375</v>
          </cell>
          <cell r="I1272">
            <v>62.075000000000003</v>
          </cell>
          <cell r="K1272">
            <v>36.375</v>
          </cell>
          <cell r="L1272">
            <v>62.075000000000003</v>
          </cell>
        </row>
        <row r="1273">
          <cell r="A1273" t="str">
            <v>BG</v>
          </cell>
          <cell r="B1273" t="str">
            <v>BG_GW_BG123</v>
          </cell>
          <cell r="C1273">
            <v>1996</v>
          </cell>
          <cell r="D1273" t="str">
            <v>Nitrate</v>
          </cell>
          <cell r="E1273" t="str">
            <v>mg/l</v>
          </cell>
          <cell r="F1273">
            <v>2</v>
          </cell>
          <cell r="G1273">
            <v>24.335999999999999</v>
          </cell>
          <cell r="H1273">
            <v>22.245000000000001</v>
          </cell>
          <cell r="I1273">
            <v>26.427</v>
          </cell>
          <cell r="K1273">
            <v>22.245000000000001</v>
          </cell>
          <cell r="L1273">
            <v>26.427</v>
          </cell>
        </row>
        <row r="1274">
          <cell r="A1274" t="str">
            <v>BG</v>
          </cell>
          <cell r="B1274" t="str">
            <v>BG_GW_BG123</v>
          </cell>
          <cell r="C1274">
            <v>1997</v>
          </cell>
          <cell r="D1274" t="str">
            <v>Nitrate</v>
          </cell>
          <cell r="E1274" t="str">
            <v>mg/l</v>
          </cell>
          <cell r="F1274">
            <v>2</v>
          </cell>
          <cell r="G1274">
            <v>19.649999999999999</v>
          </cell>
          <cell r="H1274">
            <v>18.433</v>
          </cell>
          <cell r="I1274">
            <v>20.867000000000001</v>
          </cell>
          <cell r="K1274">
            <v>18.433</v>
          </cell>
          <cell r="L1274">
            <v>20.867000000000001</v>
          </cell>
        </row>
        <row r="1275">
          <cell r="A1275" t="str">
            <v>BG</v>
          </cell>
          <cell r="B1275" t="str">
            <v>BG_GW_BG123</v>
          </cell>
          <cell r="C1275">
            <v>1998</v>
          </cell>
          <cell r="D1275" t="str">
            <v>Nitrate</v>
          </cell>
          <cell r="E1275" t="str">
            <v>mg/l</v>
          </cell>
          <cell r="F1275">
            <v>2</v>
          </cell>
          <cell r="G1275">
            <v>26.361000000000001</v>
          </cell>
          <cell r="H1275">
            <v>23.038</v>
          </cell>
          <cell r="I1275">
            <v>29.684999999999999</v>
          </cell>
          <cell r="K1275">
            <v>23.038</v>
          </cell>
          <cell r="L1275">
            <v>29.684999999999999</v>
          </cell>
        </row>
        <row r="1276">
          <cell r="A1276" t="str">
            <v>BG</v>
          </cell>
          <cell r="B1276" t="str">
            <v>BG_GW_BG123</v>
          </cell>
          <cell r="C1276">
            <v>1999</v>
          </cell>
          <cell r="D1276" t="str">
            <v>Nitrate</v>
          </cell>
          <cell r="E1276" t="str">
            <v>mg/l</v>
          </cell>
          <cell r="F1276">
            <v>2</v>
          </cell>
          <cell r="G1276">
            <v>30.11</v>
          </cell>
          <cell r="H1276">
            <v>28.43</v>
          </cell>
          <cell r="I1276">
            <v>31.79</v>
          </cell>
          <cell r="K1276">
            <v>28.43</v>
          </cell>
          <cell r="L1276">
            <v>31.79</v>
          </cell>
        </row>
        <row r="1277">
          <cell r="A1277" t="str">
            <v>BG</v>
          </cell>
          <cell r="B1277" t="str">
            <v>BG_GW_BG123</v>
          </cell>
          <cell r="C1277">
            <v>2000</v>
          </cell>
          <cell r="D1277" t="str">
            <v>Nitrate</v>
          </cell>
          <cell r="E1277" t="str">
            <v>mg/l</v>
          </cell>
          <cell r="F1277">
            <v>2</v>
          </cell>
          <cell r="G1277">
            <v>22.46</v>
          </cell>
          <cell r="H1277">
            <v>17.966999999999999</v>
          </cell>
          <cell r="I1277">
            <v>26.952999999999999</v>
          </cell>
          <cell r="K1277">
            <v>17.966999999999999</v>
          </cell>
          <cell r="L1277">
            <v>26.952999999999999</v>
          </cell>
        </row>
        <row r="1278">
          <cell r="A1278" t="str">
            <v>BG</v>
          </cell>
          <cell r="B1278" t="str">
            <v>BG_GW_BG123</v>
          </cell>
          <cell r="C1278">
            <v>2001</v>
          </cell>
          <cell r="D1278" t="str">
            <v>Nitrate</v>
          </cell>
          <cell r="E1278" t="str">
            <v>mg/l</v>
          </cell>
          <cell r="F1278">
            <v>2</v>
          </cell>
          <cell r="G1278">
            <v>18.547000000000001</v>
          </cell>
          <cell r="H1278">
            <v>13.06</v>
          </cell>
          <cell r="I1278">
            <v>24.035</v>
          </cell>
          <cell r="K1278">
            <v>13.06</v>
          </cell>
          <cell r="L1278">
            <v>24.035</v>
          </cell>
        </row>
        <row r="1279">
          <cell r="A1279" t="str">
            <v>BG</v>
          </cell>
          <cell r="B1279" t="str">
            <v>BG_GW_BG123</v>
          </cell>
          <cell r="C1279">
            <v>2002</v>
          </cell>
          <cell r="D1279" t="str">
            <v>Nitrate</v>
          </cell>
          <cell r="E1279" t="str">
            <v>mg/l</v>
          </cell>
          <cell r="F1279">
            <v>2</v>
          </cell>
          <cell r="G1279">
            <v>35.615000000000002</v>
          </cell>
          <cell r="H1279">
            <v>34.524999999999999</v>
          </cell>
          <cell r="I1279">
            <v>36.704999999999998</v>
          </cell>
          <cell r="K1279">
            <v>34.524999999999999</v>
          </cell>
          <cell r="L1279">
            <v>36.704999999999998</v>
          </cell>
        </row>
        <row r="1280">
          <cell r="A1280" t="str">
            <v>BG</v>
          </cell>
          <cell r="B1280" t="str">
            <v>BG_GW_BG123</v>
          </cell>
          <cell r="C1280">
            <v>2003</v>
          </cell>
          <cell r="D1280" t="str">
            <v>Nitrate</v>
          </cell>
          <cell r="E1280" t="str">
            <v>mg/l</v>
          </cell>
          <cell r="F1280">
            <v>2</v>
          </cell>
          <cell r="G1280">
            <v>29.959</v>
          </cell>
          <cell r="H1280">
            <v>29.652000000000001</v>
          </cell>
          <cell r="I1280">
            <v>30.265000000000001</v>
          </cell>
          <cell r="K1280">
            <v>29.652000000000001</v>
          </cell>
          <cell r="L1280">
            <v>30.265000000000001</v>
          </cell>
        </row>
        <row r="1281">
          <cell r="A1281" t="str">
            <v>BG</v>
          </cell>
          <cell r="B1281" t="str">
            <v>BG_GW_BG123</v>
          </cell>
          <cell r="C1281">
            <v>2004</v>
          </cell>
          <cell r="D1281" t="str">
            <v>Nitrate</v>
          </cell>
          <cell r="E1281" t="str">
            <v>mg/l</v>
          </cell>
          <cell r="F1281">
            <v>2</v>
          </cell>
          <cell r="G1281">
            <v>25.169</v>
          </cell>
          <cell r="H1281">
            <v>23.213000000000001</v>
          </cell>
          <cell r="I1281">
            <v>27.125</v>
          </cell>
          <cell r="K1281">
            <v>23.213000000000001</v>
          </cell>
          <cell r="L1281">
            <v>27.125</v>
          </cell>
        </row>
        <row r="1282">
          <cell r="A1282" t="str">
            <v>BG</v>
          </cell>
          <cell r="B1282" t="str">
            <v>BG_GW_BG123</v>
          </cell>
          <cell r="C1282">
            <v>2005</v>
          </cell>
          <cell r="D1282" t="str">
            <v>Nitrate</v>
          </cell>
          <cell r="E1282" t="str">
            <v>mg/l</v>
          </cell>
          <cell r="F1282">
            <v>2</v>
          </cell>
          <cell r="G1282">
            <v>25.346</v>
          </cell>
          <cell r="H1282">
            <v>22.231999999999999</v>
          </cell>
          <cell r="I1282">
            <v>28.46</v>
          </cell>
          <cell r="K1282">
            <v>22.231999999999999</v>
          </cell>
          <cell r="L1282">
            <v>28.46</v>
          </cell>
        </row>
        <row r="1283">
          <cell r="A1283" t="str">
            <v>BG</v>
          </cell>
          <cell r="B1283" t="str">
            <v>BG_GW_BG129</v>
          </cell>
          <cell r="C1283">
            <v>1991</v>
          </cell>
          <cell r="D1283" t="str">
            <v>Nitrate</v>
          </cell>
          <cell r="E1283" t="str">
            <v>mg/l</v>
          </cell>
          <cell r="F1283">
            <v>1</v>
          </cell>
          <cell r="G1283">
            <v>11.96</v>
          </cell>
          <cell r="H1283">
            <v>11.96</v>
          </cell>
          <cell r="I1283">
            <v>11.96</v>
          </cell>
          <cell r="K1283">
            <v>11.96</v>
          </cell>
          <cell r="L1283">
            <v>11.96</v>
          </cell>
        </row>
        <row r="1284">
          <cell r="A1284" t="str">
            <v>BG</v>
          </cell>
          <cell r="B1284" t="str">
            <v>BG_GW_BG129</v>
          </cell>
          <cell r="C1284">
            <v>1993</v>
          </cell>
          <cell r="D1284" t="str">
            <v>Nitrate</v>
          </cell>
          <cell r="E1284" t="str">
            <v>mg/l</v>
          </cell>
          <cell r="F1284">
            <v>2</v>
          </cell>
          <cell r="G1284">
            <v>49.25</v>
          </cell>
          <cell r="H1284">
            <v>36</v>
          </cell>
          <cell r="I1284">
            <v>62.5</v>
          </cell>
          <cell r="K1284">
            <v>36</v>
          </cell>
          <cell r="L1284">
            <v>62.5</v>
          </cell>
        </row>
        <row r="1285">
          <cell r="A1285" t="str">
            <v>BG</v>
          </cell>
          <cell r="B1285" t="str">
            <v>BG_GW_BG129</v>
          </cell>
          <cell r="C1285">
            <v>1994</v>
          </cell>
          <cell r="D1285" t="str">
            <v>Nitrate</v>
          </cell>
          <cell r="E1285" t="str">
            <v>mg/l</v>
          </cell>
          <cell r="F1285">
            <v>2</v>
          </cell>
          <cell r="G1285">
            <v>44.162999999999997</v>
          </cell>
          <cell r="H1285">
            <v>29.324999999999999</v>
          </cell>
          <cell r="I1285">
            <v>59</v>
          </cell>
          <cell r="K1285">
            <v>29.324999999999999</v>
          </cell>
          <cell r="L1285">
            <v>59</v>
          </cell>
        </row>
        <row r="1286">
          <cell r="A1286" t="str">
            <v>BG</v>
          </cell>
          <cell r="B1286" t="str">
            <v>BG_GW_BG129</v>
          </cell>
          <cell r="C1286">
            <v>1995</v>
          </cell>
          <cell r="D1286" t="str">
            <v>Nitrate</v>
          </cell>
          <cell r="E1286" t="str">
            <v>mg/l</v>
          </cell>
          <cell r="F1286">
            <v>2</v>
          </cell>
          <cell r="G1286">
            <v>31.416</v>
          </cell>
          <cell r="H1286">
            <v>23.832000000000001</v>
          </cell>
          <cell r="I1286">
            <v>39</v>
          </cell>
          <cell r="K1286">
            <v>23.832000000000001</v>
          </cell>
          <cell r="L1286">
            <v>39</v>
          </cell>
        </row>
        <row r="1287">
          <cell r="A1287" t="str">
            <v>BG</v>
          </cell>
          <cell r="B1287" t="str">
            <v>BG_GW_BG129</v>
          </cell>
          <cell r="C1287">
            <v>1996</v>
          </cell>
          <cell r="D1287" t="str">
            <v>Nitrate</v>
          </cell>
          <cell r="E1287" t="str">
            <v>mg/l</v>
          </cell>
          <cell r="F1287">
            <v>2</v>
          </cell>
          <cell r="G1287">
            <v>49.375</v>
          </cell>
          <cell r="H1287">
            <v>41.25</v>
          </cell>
          <cell r="I1287">
            <v>57.5</v>
          </cell>
          <cell r="K1287">
            <v>41.25</v>
          </cell>
          <cell r="L1287">
            <v>57.5</v>
          </cell>
        </row>
        <row r="1288">
          <cell r="A1288" t="str">
            <v>BG</v>
          </cell>
          <cell r="B1288" t="str">
            <v>BG_GW_BG129</v>
          </cell>
          <cell r="C1288">
            <v>1997</v>
          </cell>
          <cell r="D1288" t="str">
            <v>Nitrate</v>
          </cell>
          <cell r="E1288" t="str">
            <v>mg/l</v>
          </cell>
          <cell r="F1288">
            <v>2</v>
          </cell>
          <cell r="G1288">
            <v>34.996000000000002</v>
          </cell>
          <cell r="H1288">
            <v>26.788</v>
          </cell>
          <cell r="I1288">
            <v>43.204999999999998</v>
          </cell>
          <cell r="K1288">
            <v>26.788</v>
          </cell>
          <cell r="L1288">
            <v>43.204999999999998</v>
          </cell>
        </row>
        <row r="1289">
          <cell r="A1289" t="str">
            <v>BG</v>
          </cell>
          <cell r="B1289" t="str">
            <v>BG_GW_BG129</v>
          </cell>
          <cell r="C1289">
            <v>1998</v>
          </cell>
          <cell r="D1289" t="str">
            <v>Nitrate</v>
          </cell>
          <cell r="E1289" t="str">
            <v>mg/l</v>
          </cell>
          <cell r="F1289">
            <v>2</v>
          </cell>
          <cell r="G1289">
            <v>23.693000000000001</v>
          </cell>
          <cell r="H1289">
            <v>23.465</v>
          </cell>
          <cell r="I1289">
            <v>23.92</v>
          </cell>
          <cell r="K1289">
            <v>23.465</v>
          </cell>
          <cell r="L1289">
            <v>23.92</v>
          </cell>
        </row>
        <row r="1290">
          <cell r="A1290" t="str">
            <v>BG</v>
          </cell>
          <cell r="B1290" t="str">
            <v>BG_GW_BG129</v>
          </cell>
          <cell r="C1290">
            <v>1999</v>
          </cell>
          <cell r="D1290" t="str">
            <v>Nitrate</v>
          </cell>
          <cell r="E1290" t="str">
            <v>mg/l</v>
          </cell>
          <cell r="F1290">
            <v>1</v>
          </cell>
          <cell r="G1290">
            <v>14.62</v>
          </cell>
          <cell r="H1290">
            <v>14.62</v>
          </cell>
          <cell r="I1290">
            <v>14.62</v>
          </cell>
          <cell r="K1290">
            <v>14.62</v>
          </cell>
          <cell r="L1290">
            <v>14.62</v>
          </cell>
        </row>
        <row r="1291">
          <cell r="A1291" t="str">
            <v>BG</v>
          </cell>
          <cell r="B1291" t="str">
            <v>BG_GW_BG129</v>
          </cell>
          <cell r="C1291">
            <v>2000</v>
          </cell>
          <cell r="D1291" t="str">
            <v>Nitrate</v>
          </cell>
          <cell r="E1291" t="str">
            <v>mg/l</v>
          </cell>
          <cell r="F1291">
            <v>1</v>
          </cell>
          <cell r="G1291">
            <v>14.51</v>
          </cell>
          <cell r="H1291">
            <v>14.51</v>
          </cell>
          <cell r="I1291">
            <v>14.51</v>
          </cell>
          <cell r="K1291">
            <v>14.51</v>
          </cell>
          <cell r="L1291">
            <v>14.51</v>
          </cell>
        </row>
        <row r="1292">
          <cell r="A1292" t="str">
            <v>BG</v>
          </cell>
          <cell r="B1292" t="str">
            <v>BG_GW_BG129</v>
          </cell>
          <cell r="C1292">
            <v>2001</v>
          </cell>
          <cell r="D1292" t="str">
            <v>Nitrate</v>
          </cell>
          <cell r="E1292" t="str">
            <v>mg/l</v>
          </cell>
          <cell r="F1292">
            <v>1</v>
          </cell>
          <cell r="G1292">
            <v>6.7770000000000001</v>
          </cell>
          <cell r="H1292">
            <v>6.7770000000000001</v>
          </cell>
          <cell r="I1292">
            <v>6.7770000000000001</v>
          </cell>
          <cell r="K1292">
            <v>6.7770000000000001</v>
          </cell>
          <cell r="L1292">
            <v>6.7770000000000001</v>
          </cell>
        </row>
        <row r="1293">
          <cell r="A1293" t="str">
            <v>BG</v>
          </cell>
          <cell r="B1293" t="str">
            <v>BG_GW_BG129</v>
          </cell>
          <cell r="C1293">
            <v>2002</v>
          </cell>
          <cell r="D1293" t="str">
            <v>Nitrate</v>
          </cell>
          <cell r="E1293" t="str">
            <v>mg/l</v>
          </cell>
          <cell r="F1293">
            <v>1</v>
          </cell>
          <cell r="G1293">
            <v>62.732999999999997</v>
          </cell>
          <cell r="H1293">
            <v>62.732999999999997</v>
          </cell>
          <cell r="I1293">
            <v>62.732999999999997</v>
          </cell>
          <cell r="K1293">
            <v>62.732999999999997</v>
          </cell>
          <cell r="L1293">
            <v>62.732999999999997</v>
          </cell>
        </row>
        <row r="1294">
          <cell r="A1294" t="str">
            <v>BG</v>
          </cell>
          <cell r="B1294" t="str">
            <v>BG_GW_BG129</v>
          </cell>
          <cell r="C1294">
            <v>2003</v>
          </cell>
          <cell r="D1294" t="str">
            <v>Nitrate</v>
          </cell>
          <cell r="E1294" t="str">
            <v>mg/l</v>
          </cell>
          <cell r="F1294">
            <v>1</v>
          </cell>
          <cell r="G1294">
            <v>10.606</v>
          </cell>
          <cell r="H1294">
            <v>10.606</v>
          </cell>
          <cell r="I1294">
            <v>10.606</v>
          </cell>
          <cell r="K1294">
            <v>10.606</v>
          </cell>
          <cell r="L1294">
            <v>10.606</v>
          </cell>
        </row>
        <row r="1295">
          <cell r="A1295" t="str">
            <v>BG</v>
          </cell>
          <cell r="B1295" t="str">
            <v>BG_GW_BG129</v>
          </cell>
          <cell r="C1295">
            <v>2004</v>
          </cell>
          <cell r="D1295" t="str">
            <v>Nitrate</v>
          </cell>
          <cell r="E1295" t="str">
            <v>mg/l</v>
          </cell>
          <cell r="F1295">
            <v>1</v>
          </cell>
          <cell r="G1295">
            <v>5.4219999999999997</v>
          </cell>
          <cell r="H1295">
            <v>5.4219999999999997</v>
          </cell>
          <cell r="I1295">
            <v>5.4219999999999997</v>
          </cell>
          <cell r="K1295">
            <v>5.4219999999999997</v>
          </cell>
          <cell r="L1295">
            <v>5.4219999999999997</v>
          </cell>
        </row>
        <row r="1296">
          <cell r="A1296" t="str">
            <v>BG</v>
          </cell>
          <cell r="B1296" t="str">
            <v>BG_GW_BG129</v>
          </cell>
          <cell r="C1296">
            <v>2005</v>
          </cell>
          <cell r="D1296" t="str">
            <v>Nitrate</v>
          </cell>
          <cell r="E1296" t="str">
            <v>mg/l</v>
          </cell>
          <cell r="F1296">
            <v>1</v>
          </cell>
          <cell r="G1296">
            <v>16.201000000000001</v>
          </cell>
          <cell r="H1296">
            <v>16.201000000000001</v>
          </cell>
          <cell r="I1296">
            <v>16.201000000000001</v>
          </cell>
          <cell r="K1296">
            <v>16.201000000000001</v>
          </cell>
          <cell r="L1296">
            <v>16.201000000000001</v>
          </cell>
        </row>
        <row r="1297">
          <cell r="A1297" t="str">
            <v>BG</v>
          </cell>
          <cell r="B1297" t="str">
            <v>BG_GW_BG130</v>
          </cell>
          <cell r="C1297">
            <v>1991</v>
          </cell>
          <cell r="D1297" t="str">
            <v>Nitrate</v>
          </cell>
          <cell r="E1297" t="str">
            <v>mg/l</v>
          </cell>
          <cell r="F1297">
            <v>1</v>
          </cell>
          <cell r="G1297">
            <v>13.73</v>
          </cell>
          <cell r="H1297">
            <v>13.73</v>
          </cell>
          <cell r="I1297">
            <v>13.73</v>
          </cell>
          <cell r="K1297">
            <v>13.73</v>
          </cell>
          <cell r="L1297">
            <v>13.73</v>
          </cell>
        </row>
        <row r="1298">
          <cell r="A1298" t="str">
            <v>BG</v>
          </cell>
          <cell r="B1298" t="str">
            <v>BG_GW_BG130</v>
          </cell>
          <cell r="C1298">
            <v>1993</v>
          </cell>
          <cell r="D1298" t="str">
            <v>Nitrate</v>
          </cell>
          <cell r="E1298" t="str">
            <v>mg/l</v>
          </cell>
          <cell r="F1298">
            <v>4</v>
          </cell>
          <cell r="G1298">
            <v>18.841999999999999</v>
          </cell>
          <cell r="H1298">
            <v>13.2</v>
          </cell>
          <cell r="I1298">
            <v>24</v>
          </cell>
          <cell r="K1298">
            <v>13.2</v>
          </cell>
          <cell r="L1298">
            <v>20.667000000000002</v>
          </cell>
        </row>
        <row r="1299">
          <cell r="A1299" t="str">
            <v>BG</v>
          </cell>
          <cell r="B1299" t="str">
            <v>BG_GW_BG130</v>
          </cell>
          <cell r="C1299">
            <v>1994</v>
          </cell>
          <cell r="D1299" t="str">
            <v>Nitrate</v>
          </cell>
          <cell r="E1299" t="str">
            <v>mg/l</v>
          </cell>
          <cell r="F1299">
            <v>4</v>
          </cell>
          <cell r="G1299">
            <v>19.375</v>
          </cell>
          <cell r="H1299">
            <v>16.25</v>
          </cell>
          <cell r="I1299">
            <v>23.75</v>
          </cell>
          <cell r="K1299">
            <v>16.25</v>
          </cell>
          <cell r="L1299">
            <v>20.5</v>
          </cell>
        </row>
        <row r="1300">
          <cell r="A1300" t="str">
            <v>BG</v>
          </cell>
          <cell r="B1300" t="str">
            <v>BG_GW_BG130</v>
          </cell>
          <cell r="C1300">
            <v>1995</v>
          </cell>
          <cell r="D1300" t="str">
            <v>Nitrate</v>
          </cell>
          <cell r="E1300" t="str">
            <v>mg/l</v>
          </cell>
          <cell r="F1300">
            <v>3</v>
          </cell>
          <cell r="G1300">
            <v>23.957999999999998</v>
          </cell>
          <cell r="H1300">
            <v>19.375</v>
          </cell>
          <cell r="I1300">
            <v>27.25</v>
          </cell>
          <cell r="K1300">
            <v>19.375</v>
          </cell>
          <cell r="L1300">
            <v>25.25</v>
          </cell>
        </row>
        <row r="1301">
          <cell r="A1301" t="str">
            <v>BG</v>
          </cell>
          <cell r="B1301" t="str">
            <v>BG_GW_BG130</v>
          </cell>
          <cell r="C1301">
            <v>1996</v>
          </cell>
          <cell r="D1301" t="str">
            <v>Nitrate</v>
          </cell>
          <cell r="E1301" t="str">
            <v>mg/l</v>
          </cell>
          <cell r="F1301">
            <v>3</v>
          </cell>
          <cell r="G1301">
            <v>26.443999999999999</v>
          </cell>
          <cell r="H1301">
            <v>20.332999999999998</v>
          </cell>
          <cell r="I1301">
            <v>38</v>
          </cell>
          <cell r="K1301">
            <v>20.332999999999998</v>
          </cell>
          <cell r="L1301">
            <v>21</v>
          </cell>
        </row>
        <row r="1302">
          <cell r="A1302" t="str">
            <v>BG</v>
          </cell>
          <cell r="B1302" t="str">
            <v>BG_GW_BG130</v>
          </cell>
          <cell r="C1302">
            <v>1997</v>
          </cell>
          <cell r="D1302" t="str">
            <v>Nitrate</v>
          </cell>
          <cell r="E1302" t="str">
            <v>mg/l</v>
          </cell>
          <cell r="F1302">
            <v>4</v>
          </cell>
          <cell r="G1302">
            <v>20.555</v>
          </cell>
          <cell r="H1302">
            <v>8.9420000000000002</v>
          </cell>
          <cell r="I1302">
            <v>36.409999999999997</v>
          </cell>
          <cell r="K1302">
            <v>8.9420000000000002</v>
          </cell>
          <cell r="L1302">
            <v>22.864999999999998</v>
          </cell>
        </row>
        <row r="1303">
          <cell r="A1303" t="str">
            <v>BG</v>
          </cell>
          <cell r="B1303" t="str">
            <v>BG_GW_BG130</v>
          </cell>
          <cell r="C1303">
            <v>1998</v>
          </cell>
          <cell r="D1303" t="str">
            <v>Nitrate</v>
          </cell>
          <cell r="E1303" t="str">
            <v>mg/l</v>
          </cell>
          <cell r="F1303">
            <v>3</v>
          </cell>
          <cell r="G1303">
            <v>21.210999999999999</v>
          </cell>
          <cell r="H1303">
            <v>6.7880000000000003</v>
          </cell>
          <cell r="I1303">
            <v>33.512999999999998</v>
          </cell>
          <cell r="K1303">
            <v>6.7880000000000003</v>
          </cell>
          <cell r="L1303">
            <v>23.332000000000001</v>
          </cell>
        </row>
        <row r="1304">
          <cell r="A1304" t="str">
            <v>BG</v>
          </cell>
          <cell r="B1304" t="str">
            <v>BG_GW_BG130</v>
          </cell>
          <cell r="C1304">
            <v>1999</v>
          </cell>
          <cell r="D1304" t="str">
            <v>Nitrate</v>
          </cell>
          <cell r="E1304" t="str">
            <v>mg/l</v>
          </cell>
          <cell r="F1304">
            <v>4</v>
          </cell>
          <cell r="G1304">
            <v>14.936</v>
          </cell>
          <cell r="H1304">
            <v>0.27700000000000002</v>
          </cell>
          <cell r="I1304">
            <v>24.56</v>
          </cell>
          <cell r="K1304">
            <v>0.27700000000000002</v>
          </cell>
          <cell r="L1304">
            <v>19.475000000000001</v>
          </cell>
        </row>
        <row r="1305">
          <cell r="A1305" t="str">
            <v>BG</v>
          </cell>
          <cell r="B1305" t="str">
            <v>BG_GW_BG130</v>
          </cell>
          <cell r="C1305">
            <v>2000</v>
          </cell>
          <cell r="D1305" t="str">
            <v>Nitrate</v>
          </cell>
          <cell r="E1305" t="str">
            <v>mg/l</v>
          </cell>
          <cell r="F1305">
            <v>4</v>
          </cell>
          <cell r="G1305">
            <v>26.024999999999999</v>
          </cell>
          <cell r="H1305">
            <v>10.593999999999999</v>
          </cell>
          <cell r="I1305">
            <v>39.851999999999997</v>
          </cell>
          <cell r="K1305">
            <v>10.593999999999999</v>
          </cell>
          <cell r="L1305">
            <v>37.494999999999997</v>
          </cell>
        </row>
        <row r="1306">
          <cell r="A1306" t="str">
            <v>BG</v>
          </cell>
          <cell r="B1306" t="str">
            <v>BG_GW_BG130</v>
          </cell>
          <cell r="C1306">
            <v>2001</v>
          </cell>
          <cell r="D1306" t="str">
            <v>Nitrate</v>
          </cell>
          <cell r="E1306" t="str">
            <v>mg/l</v>
          </cell>
          <cell r="F1306">
            <v>4</v>
          </cell>
          <cell r="G1306">
            <v>29.236000000000001</v>
          </cell>
          <cell r="H1306">
            <v>11.053000000000001</v>
          </cell>
          <cell r="I1306">
            <v>65.34</v>
          </cell>
          <cell r="K1306">
            <v>11.053000000000001</v>
          </cell>
          <cell r="L1306">
            <v>28.414999999999999</v>
          </cell>
        </row>
        <row r="1307">
          <cell r="A1307" t="str">
            <v>BG</v>
          </cell>
          <cell r="B1307" t="str">
            <v>BG_GW_BG130</v>
          </cell>
          <cell r="C1307">
            <v>2002</v>
          </cell>
          <cell r="D1307" t="str">
            <v>Nitrate</v>
          </cell>
          <cell r="E1307" t="str">
            <v>mg/l</v>
          </cell>
          <cell r="F1307">
            <v>4</v>
          </cell>
          <cell r="G1307">
            <v>28.335999999999999</v>
          </cell>
          <cell r="H1307">
            <v>13.782999999999999</v>
          </cell>
          <cell r="I1307">
            <v>53.664999999999999</v>
          </cell>
          <cell r="K1307">
            <v>13.782999999999999</v>
          </cell>
          <cell r="L1307">
            <v>28.844999999999999</v>
          </cell>
        </row>
        <row r="1308">
          <cell r="A1308" t="str">
            <v>BG</v>
          </cell>
          <cell r="B1308" t="str">
            <v>BG_GW_BG130</v>
          </cell>
          <cell r="C1308">
            <v>2003</v>
          </cell>
          <cell r="D1308" t="str">
            <v>Nitrate</v>
          </cell>
          <cell r="E1308" t="str">
            <v>mg/l</v>
          </cell>
          <cell r="F1308">
            <v>4</v>
          </cell>
          <cell r="G1308">
            <v>47.734999999999999</v>
          </cell>
          <cell r="H1308">
            <v>25.158000000000001</v>
          </cell>
          <cell r="I1308">
            <v>103.83499999999999</v>
          </cell>
          <cell r="K1308">
            <v>25.158000000000001</v>
          </cell>
          <cell r="L1308">
            <v>34.395000000000003</v>
          </cell>
        </row>
        <row r="1309">
          <cell r="A1309" t="str">
            <v>BG</v>
          </cell>
          <cell r="B1309" t="str">
            <v>BG_GW_BG130</v>
          </cell>
          <cell r="C1309">
            <v>2004</v>
          </cell>
          <cell r="D1309" t="str">
            <v>Nitrate</v>
          </cell>
          <cell r="E1309" t="str">
            <v>mg/l</v>
          </cell>
          <cell r="F1309">
            <v>4</v>
          </cell>
          <cell r="G1309">
            <v>44.249000000000002</v>
          </cell>
          <cell r="H1309">
            <v>13.356999999999999</v>
          </cell>
          <cell r="I1309">
            <v>99.668000000000006</v>
          </cell>
          <cell r="K1309">
            <v>13.356999999999999</v>
          </cell>
          <cell r="L1309">
            <v>33.729999999999997</v>
          </cell>
        </row>
        <row r="1310">
          <cell r="A1310" t="str">
            <v>BG</v>
          </cell>
          <cell r="B1310" t="str">
            <v>BG_GW_BG130</v>
          </cell>
          <cell r="C1310">
            <v>2005</v>
          </cell>
          <cell r="D1310" t="str">
            <v>Nitrate</v>
          </cell>
          <cell r="E1310" t="str">
            <v>mg/l</v>
          </cell>
          <cell r="F1310">
            <v>3</v>
          </cell>
          <cell r="G1310">
            <v>59.826999999999998</v>
          </cell>
          <cell r="H1310">
            <v>29.192</v>
          </cell>
          <cell r="I1310">
            <v>103.63</v>
          </cell>
          <cell r="K1310">
            <v>29.192</v>
          </cell>
          <cell r="L1310">
            <v>46.656999999999996</v>
          </cell>
        </row>
        <row r="1311">
          <cell r="A1311" t="str">
            <v>BG</v>
          </cell>
          <cell r="B1311" t="str">
            <v>BG_GW_BG133</v>
          </cell>
          <cell r="C1311">
            <v>1993</v>
          </cell>
          <cell r="D1311" t="str">
            <v>Nitrate</v>
          </cell>
          <cell r="E1311" t="str">
            <v>mg/l</v>
          </cell>
          <cell r="F1311">
            <v>1</v>
          </cell>
          <cell r="G1311">
            <v>19.25</v>
          </cell>
          <cell r="H1311">
            <v>19.25</v>
          </cell>
          <cell r="I1311">
            <v>19.25</v>
          </cell>
          <cell r="K1311">
            <v>19.25</v>
          </cell>
          <cell r="L1311">
            <v>19.25</v>
          </cell>
        </row>
        <row r="1312">
          <cell r="A1312" t="str">
            <v>BG</v>
          </cell>
          <cell r="B1312" t="str">
            <v>BG_GW_BG133</v>
          </cell>
          <cell r="C1312">
            <v>1994</v>
          </cell>
          <cell r="D1312" t="str">
            <v>Nitrate</v>
          </cell>
          <cell r="E1312" t="str">
            <v>mg/l</v>
          </cell>
          <cell r="F1312">
            <v>1</v>
          </cell>
          <cell r="G1312">
            <v>18.5</v>
          </cell>
          <cell r="H1312">
            <v>18.5</v>
          </cell>
          <cell r="I1312">
            <v>18.5</v>
          </cell>
          <cell r="K1312">
            <v>18.5</v>
          </cell>
          <cell r="L1312">
            <v>18.5</v>
          </cell>
        </row>
        <row r="1313">
          <cell r="A1313" t="str">
            <v>BG</v>
          </cell>
          <cell r="B1313" t="str">
            <v>BG_GW_BG133</v>
          </cell>
          <cell r="C1313">
            <v>1995</v>
          </cell>
          <cell r="D1313" t="str">
            <v>Nitrate</v>
          </cell>
          <cell r="E1313" t="str">
            <v>mg/l</v>
          </cell>
          <cell r="F1313">
            <v>1</v>
          </cell>
          <cell r="G1313">
            <v>34.774999999999999</v>
          </cell>
          <cell r="H1313">
            <v>34.774999999999999</v>
          </cell>
          <cell r="I1313">
            <v>34.774999999999999</v>
          </cell>
          <cell r="K1313">
            <v>34.774999999999999</v>
          </cell>
          <cell r="L1313">
            <v>34.774999999999999</v>
          </cell>
        </row>
        <row r="1314">
          <cell r="A1314" t="str">
            <v>BG</v>
          </cell>
          <cell r="B1314" t="str">
            <v>BG_GW_BG133</v>
          </cell>
          <cell r="C1314">
            <v>1996</v>
          </cell>
          <cell r="D1314" t="str">
            <v>Nitrate</v>
          </cell>
          <cell r="E1314" t="str">
            <v>mg/l</v>
          </cell>
          <cell r="F1314">
            <v>1</v>
          </cell>
          <cell r="G1314">
            <v>20.875</v>
          </cell>
          <cell r="H1314">
            <v>20.875</v>
          </cell>
          <cell r="I1314">
            <v>20.875</v>
          </cell>
          <cell r="K1314">
            <v>20.875</v>
          </cell>
          <cell r="L1314">
            <v>20.875</v>
          </cell>
        </row>
        <row r="1315">
          <cell r="A1315" t="str">
            <v>BG</v>
          </cell>
          <cell r="B1315" t="str">
            <v>BG_GW_BG133</v>
          </cell>
          <cell r="C1315">
            <v>1997</v>
          </cell>
          <cell r="D1315" t="str">
            <v>Nitrate</v>
          </cell>
          <cell r="E1315" t="str">
            <v>mg/l</v>
          </cell>
          <cell r="F1315">
            <v>1</v>
          </cell>
          <cell r="G1315">
            <v>18.882000000000001</v>
          </cell>
          <cell r="H1315">
            <v>18.882000000000001</v>
          </cell>
          <cell r="I1315">
            <v>18.882000000000001</v>
          </cell>
          <cell r="K1315">
            <v>18.882000000000001</v>
          </cell>
          <cell r="L1315">
            <v>18.882000000000001</v>
          </cell>
        </row>
        <row r="1316">
          <cell r="A1316" t="str">
            <v>BG</v>
          </cell>
          <cell r="B1316" t="str">
            <v>BG_GW_BG133</v>
          </cell>
          <cell r="C1316">
            <v>1998</v>
          </cell>
          <cell r="D1316" t="str">
            <v>Nitrate</v>
          </cell>
          <cell r="E1316" t="str">
            <v>mg/l</v>
          </cell>
          <cell r="F1316">
            <v>1</v>
          </cell>
          <cell r="G1316">
            <v>5.7809999999999997</v>
          </cell>
          <cell r="H1316">
            <v>5.7809999999999997</v>
          </cell>
          <cell r="I1316">
            <v>5.7809999999999997</v>
          </cell>
          <cell r="K1316">
            <v>5.7809999999999997</v>
          </cell>
          <cell r="L1316">
            <v>5.7809999999999997</v>
          </cell>
        </row>
        <row r="1317">
          <cell r="A1317" t="str">
            <v>BG</v>
          </cell>
          <cell r="B1317" t="str">
            <v>BG_GW_BG134</v>
          </cell>
          <cell r="C1317">
            <v>1993</v>
          </cell>
          <cell r="D1317" t="str">
            <v>Nitrate</v>
          </cell>
          <cell r="E1317" t="str">
            <v>mg/l</v>
          </cell>
          <cell r="F1317">
            <v>1</v>
          </cell>
          <cell r="G1317">
            <v>11</v>
          </cell>
          <cell r="H1317">
            <v>11</v>
          </cell>
          <cell r="I1317">
            <v>11</v>
          </cell>
          <cell r="K1317">
            <v>11</v>
          </cell>
          <cell r="L1317">
            <v>11</v>
          </cell>
        </row>
        <row r="1318">
          <cell r="A1318" t="str">
            <v>BG</v>
          </cell>
          <cell r="B1318" t="str">
            <v>BG_GW_BG134</v>
          </cell>
          <cell r="C1318">
            <v>1994</v>
          </cell>
          <cell r="D1318" t="str">
            <v>Nitrate</v>
          </cell>
          <cell r="E1318" t="str">
            <v>mg/l</v>
          </cell>
          <cell r="F1318">
            <v>1</v>
          </cell>
          <cell r="G1318">
            <v>13</v>
          </cell>
          <cell r="H1318">
            <v>13</v>
          </cell>
          <cell r="I1318">
            <v>13</v>
          </cell>
          <cell r="K1318">
            <v>13</v>
          </cell>
          <cell r="L1318">
            <v>13</v>
          </cell>
        </row>
        <row r="1319">
          <cell r="A1319" t="str">
            <v>BG</v>
          </cell>
          <cell r="B1319" t="str">
            <v>BG_GW_BG134</v>
          </cell>
          <cell r="C1319">
            <v>1995</v>
          </cell>
          <cell r="D1319" t="str">
            <v>Nitrate</v>
          </cell>
          <cell r="E1319" t="str">
            <v>mg/l</v>
          </cell>
          <cell r="F1319">
            <v>1</v>
          </cell>
          <cell r="G1319">
            <v>23</v>
          </cell>
          <cell r="H1319">
            <v>23</v>
          </cell>
          <cell r="I1319">
            <v>23</v>
          </cell>
          <cell r="K1319">
            <v>23</v>
          </cell>
          <cell r="L1319">
            <v>23</v>
          </cell>
        </row>
        <row r="1320">
          <cell r="A1320" t="str">
            <v>BG</v>
          </cell>
          <cell r="B1320" t="str">
            <v>BG_GW_BG134</v>
          </cell>
          <cell r="C1320">
            <v>1996</v>
          </cell>
          <cell r="D1320" t="str">
            <v>Nitrate</v>
          </cell>
          <cell r="E1320" t="str">
            <v>mg/l</v>
          </cell>
          <cell r="F1320">
            <v>1</v>
          </cell>
          <cell r="G1320">
            <v>16.05</v>
          </cell>
          <cell r="H1320">
            <v>16.05</v>
          </cell>
          <cell r="I1320">
            <v>16.05</v>
          </cell>
          <cell r="K1320">
            <v>16.05</v>
          </cell>
          <cell r="L1320">
            <v>16.05</v>
          </cell>
        </row>
        <row r="1321">
          <cell r="A1321" t="str">
            <v>BG</v>
          </cell>
          <cell r="B1321" t="str">
            <v>BG_GW_BG134</v>
          </cell>
          <cell r="C1321">
            <v>1997</v>
          </cell>
          <cell r="D1321" t="str">
            <v>Nitrate</v>
          </cell>
          <cell r="E1321" t="str">
            <v>mg/l</v>
          </cell>
          <cell r="F1321">
            <v>1</v>
          </cell>
          <cell r="G1321">
            <v>18.341000000000001</v>
          </cell>
          <cell r="H1321">
            <v>18.341000000000001</v>
          </cell>
          <cell r="I1321">
            <v>18.341000000000001</v>
          </cell>
          <cell r="K1321">
            <v>18.341000000000001</v>
          </cell>
          <cell r="L1321">
            <v>18.341000000000001</v>
          </cell>
        </row>
        <row r="1322">
          <cell r="A1322" t="str">
            <v>BG</v>
          </cell>
          <cell r="B1322" t="str">
            <v>BG_GW_BG134</v>
          </cell>
          <cell r="C1322">
            <v>1998</v>
          </cell>
          <cell r="D1322" t="str">
            <v>Nitrate</v>
          </cell>
          <cell r="E1322" t="str">
            <v>mg/l</v>
          </cell>
          <cell r="F1322">
            <v>1</v>
          </cell>
          <cell r="G1322">
            <v>9.657</v>
          </cell>
          <cell r="H1322">
            <v>9.657</v>
          </cell>
          <cell r="I1322">
            <v>9.657</v>
          </cell>
          <cell r="K1322">
            <v>9.657</v>
          </cell>
          <cell r="L1322">
            <v>9.657</v>
          </cell>
        </row>
        <row r="1323">
          <cell r="A1323" t="str">
            <v>BG</v>
          </cell>
          <cell r="B1323" t="str">
            <v>BG_GW_BG138</v>
          </cell>
          <cell r="C1323">
            <v>2004</v>
          </cell>
          <cell r="D1323" t="str">
            <v>Nitrate</v>
          </cell>
          <cell r="E1323" t="str">
            <v>mg/l</v>
          </cell>
          <cell r="F1323">
            <v>1</v>
          </cell>
          <cell r="G1323">
            <v>0.14199999999999999</v>
          </cell>
          <cell r="H1323">
            <v>0.14199999999999999</v>
          </cell>
          <cell r="I1323">
            <v>0.14199999999999999</v>
          </cell>
          <cell r="K1323">
            <v>0.14199999999999999</v>
          </cell>
          <cell r="L1323">
            <v>0.14199999999999999</v>
          </cell>
        </row>
        <row r="1324">
          <cell r="A1324" t="str">
            <v>BG</v>
          </cell>
          <cell r="B1324" t="str">
            <v>BG_GW_BG138</v>
          </cell>
          <cell r="C1324">
            <v>2005</v>
          </cell>
          <cell r="D1324" t="str">
            <v>Nitrate</v>
          </cell>
          <cell r="E1324" t="str">
            <v>mg/l</v>
          </cell>
          <cell r="F1324">
            <v>1</v>
          </cell>
          <cell r="G1324">
            <v>8.1000000000000003E-2</v>
          </cell>
          <cell r="H1324">
            <v>8.1000000000000003E-2</v>
          </cell>
          <cell r="I1324">
            <v>8.1000000000000003E-2</v>
          </cell>
          <cell r="K1324">
            <v>8.1000000000000003E-2</v>
          </cell>
          <cell r="L1324">
            <v>8.1000000000000003E-2</v>
          </cell>
        </row>
        <row r="1325">
          <cell r="A1325" t="str">
            <v>BG</v>
          </cell>
          <cell r="B1325" t="str">
            <v>BG_GW_BG139</v>
          </cell>
          <cell r="C1325">
            <v>1991</v>
          </cell>
          <cell r="D1325" t="str">
            <v>Nitrate</v>
          </cell>
          <cell r="E1325" t="str">
            <v>mg/l</v>
          </cell>
          <cell r="F1325">
            <v>2</v>
          </cell>
          <cell r="G1325">
            <v>17.184999999999999</v>
          </cell>
          <cell r="H1325">
            <v>16.829999999999998</v>
          </cell>
          <cell r="I1325">
            <v>17.54</v>
          </cell>
          <cell r="K1325">
            <v>16.829999999999998</v>
          </cell>
          <cell r="L1325">
            <v>17.54</v>
          </cell>
        </row>
        <row r="1326">
          <cell r="A1326" t="str">
            <v>BG</v>
          </cell>
          <cell r="B1326" t="str">
            <v>BG_GW_BG139</v>
          </cell>
          <cell r="C1326">
            <v>1992</v>
          </cell>
          <cell r="D1326" t="str">
            <v>Nitrate</v>
          </cell>
          <cell r="E1326" t="str">
            <v>mg/l</v>
          </cell>
          <cell r="F1326">
            <v>1</v>
          </cell>
          <cell r="G1326">
            <v>7.3540000000000001</v>
          </cell>
          <cell r="H1326">
            <v>7.3540000000000001</v>
          </cell>
          <cell r="I1326">
            <v>7.3540000000000001</v>
          </cell>
          <cell r="K1326">
            <v>7.3540000000000001</v>
          </cell>
          <cell r="L1326">
            <v>7.3540000000000001</v>
          </cell>
        </row>
        <row r="1327">
          <cell r="A1327" t="str">
            <v>BG</v>
          </cell>
          <cell r="B1327" t="str">
            <v>BG_GW_BG139</v>
          </cell>
          <cell r="C1327">
            <v>1993</v>
          </cell>
          <cell r="D1327" t="str">
            <v>Nitrate</v>
          </cell>
          <cell r="E1327" t="str">
            <v>mg/l</v>
          </cell>
          <cell r="F1327">
            <v>6</v>
          </cell>
          <cell r="G1327">
            <v>18.170999999999999</v>
          </cell>
          <cell r="H1327">
            <v>0.753</v>
          </cell>
          <cell r="I1327">
            <v>24.5</v>
          </cell>
          <cell r="K1327">
            <v>18</v>
          </cell>
          <cell r="L1327">
            <v>23.5</v>
          </cell>
        </row>
        <row r="1328">
          <cell r="A1328" t="str">
            <v>BG</v>
          </cell>
          <cell r="B1328" t="str">
            <v>BG_GW_BG139</v>
          </cell>
          <cell r="C1328">
            <v>1994</v>
          </cell>
          <cell r="D1328" t="str">
            <v>Nitrate</v>
          </cell>
          <cell r="E1328" t="str">
            <v>mg/l</v>
          </cell>
          <cell r="F1328">
            <v>5</v>
          </cell>
          <cell r="G1328">
            <v>21.55</v>
          </cell>
          <cell r="H1328">
            <v>15.75</v>
          </cell>
          <cell r="I1328">
            <v>27</v>
          </cell>
          <cell r="K1328">
            <v>15.75</v>
          </cell>
          <cell r="L1328">
            <v>26.5</v>
          </cell>
        </row>
        <row r="1329">
          <cell r="A1329" t="str">
            <v>BG</v>
          </cell>
          <cell r="B1329" t="str">
            <v>BG_GW_BG139</v>
          </cell>
          <cell r="C1329">
            <v>1995</v>
          </cell>
          <cell r="D1329" t="str">
            <v>Nitrate</v>
          </cell>
          <cell r="E1329" t="str">
            <v>mg/l</v>
          </cell>
          <cell r="F1329">
            <v>5</v>
          </cell>
          <cell r="G1329">
            <v>19.073</v>
          </cell>
          <cell r="H1329">
            <v>0.86699999999999999</v>
          </cell>
          <cell r="I1329">
            <v>29</v>
          </cell>
          <cell r="K1329">
            <v>0.86699999999999999</v>
          </cell>
          <cell r="L1329">
            <v>28.5</v>
          </cell>
        </row>
        <row r="1330">
          <cell r="A1330" t="str">
            <v>BG</v>
          </cell>
          <cell r="B1330" t="str">
            <v>BG_GW_BG139</v>
          </cell>
          <cell r="C1330">
            <v>1996</v>
          </cell>
          <cell r="D1330" t="str">
            <v>Nitrate</v>
          </cell>
          <cell r="E1330" t="str">
            <v>mg/l</v>
          </cell>
          <cell r="F1330">
            <v>5</v>
          </cell>
          <cell r="G1330">
            <v>23.513000000000002</v>
          </cell>
          <cell r="H1330">
            <v>1.7330000000000001</v>
          </cell>
          <cell r="I1330">
            <v>31</v>
          </cell>
          <cell r="K1330">
            <v>1.7330000000000001</v>
          </cell>
          <cell r="L1330">
            <v>28.5</v>
          </cell>
        </row>
        <row r="1331">
          <cell r="A1331" t="str">
            <v>BG</v>
          </cell>
          <cell r="B1331" t="str">
            <v>BG_GW_BG139</v>
          </cell>
          <cell r="C1331">
            <v>1997</v>
          </cell>
          <cell r="D1331" t="str">
            <v>Nitrate</v>
          </cell>
          <cell r="E1331" t="str">
            <v>mg/l</v>
          </cell>
          <cell r="F1331">
            <v>5</v>
          </cell>
          <cell r="G1331">
            <v>17.295000000000002</v>
          </cell>
          <cell r="H1331">
            <v>3.6999999999999998E-2</v>
          </cell>
          <cell r="I1331">
            <v>28</v>
          </cell>
          <cell r="K1331">
            <v>3.6999999999999998E-2</v>
          </cell>
          <cell r="L1331">
            <v>28</v>
          </cell>
        </row>
        <row r="1332">
          <cell r="A1332" t="str">
            <v>BG</v>
          </cell>
          <cell r="B1332" t="str">
            <v>BG_GW_BG139</v>
          </cell>
          <cell r="C1332">
            <v>1998</v>
          </cell>
          <cell r="D1332" t="str">
            <v>Nitrate</v>
          </cell>
          <cell r="E1332" t="str">
            <v>mg/l</v>
          </cell>
          <cell r="F1332">
            <v>6</v>
          </cell>
          <cell r="G1332">
            <v>6.8230000000000004</v>
          </cell>
          <cell r="H1332">
            <v>0.25800000000000001</v>
          </cell>
          <cell r="I1332">
            <v>18.141999999999999</v>
          </cell>
          <cell r="K1332">
            <v>0.39800000000000002</v>
          </cell>
          <cell r="L1332">
            <v>13.951000000000001</v>
          </cell>
        </row>
        <row r="1333">
          <cell r="A1333" t="str">
            <v>BG</v>
          </cell>
          <cell r="B1333" t="str">
            <v>BG_GW_BG139</v>
          </cell>
          <cell r="C1333">
            <v>1999</v>
          </cell>
          <cell r="D1333" t="str">
            <v>Nitrate</v>
          </cell>
          <cell r="E1333" t="str">
            <v>mg/l</v>
          </cell>
          <cell r="F1333">
            <v>3</v>
          </cell>
          <cell r="G1333">
            <v>14.975</v>
          </cell>
          <cell r="H1333">
            <v>0</v>
          </cell>
          <cell r="I1333">
            <v>41.88</v>
          </cell>
          <cell r="K1333">
            <v>0</v>
          </cell>
          <cell r="L1333">
            <v>3.0470000000000002</v>
          </cell>
        </row>
        <row r="1334">
          <cell r="A1334" t="str">
            <v>BG</v>
          </cell>
          <cell r="B1334" t="str">
            <v>BG_GW_BG139</v>
          </cell>
          <cell r="C1334">
            <v>2000</v>
          </cell>
          <cell r="D1334" t="str">
            <v>Nitrate</v>
          </cell>
          <cell r="E1334" t="str">
            <v>mg/l</v>
          </cell>
          <cell r="F1334">
            <v>4</v>
          </cell>
          <cell r="G1334">
            <v>31.324000000000002</v>
          </cell>
          <cell r="H1334">
            <v>2.7330000000000001</v>
          </cell>
          <cell r="I1334">
            <v>88.55</v>
          </cell>
          <cell r="K1334">
            <v>2.7330000000000001</v>
          </cell>
          <cell r="L1334">
            <v>26.373000000000001</v>
          </cell>
        </row>
        <row r="1335">
          <cell r="A1335" t="str">
            <v>BG</v>
          </cell>
          <cell r="B1335" t="str">
            <v>BG_GW_BG139</v>
          </cell>
          <cell r="C1335">
            <v>2001</v>
          </cell>
          <cell r="D1335" t="str">
            <v>Nitrate</v>
          </cell>
          <cell r="E1335" t="str">
            <v>mg/l</v>
          </cell>
          <cell r="F1335">
            <v>4</v>
          </cell>
          <cell r="G1335">
            <v>24.773</v>
          </cell>
          <cell r="H1335">
            <v>1.1000000000000001</v>
          </cell>
          <cell r="I1335">
            <v>71.207999999999998</v>
          </cell>
          <cell r="K1335">
            <v>1.1000000000000001</v>
          </cell>
          <cell r="L1335">
            <v>24.715</v>
          </cell>
        </row>
        <row r="1336">
          <cell r="A1336" t="str">
            <v>BG</v>
          </cell>
          <cell r="B1336" t="str">
            <v>BG_GW_BG139</v>
          </cell>
          <cell r="C1336">
            <v>2002</v>
          </cell>
          <cell r="D1336" t="str">
            <v>Nitrate</v>
          </cell>
          <cell r="E1336" t="str">
            <v>mg/l</v>
          </cell>
          <cell r="F1336">
            <v>4</v>
          </cell>
          <cell r="G1336">
            <v>12.036</v>
          </cell>
          <cell r="H1336">
            <v>2.1749999999999998</v>
          </cell>
          <cell r="I1336">
            <v>30.516999999999999</v>
          </cell>
          <cell r="K1336">
            <v>2.1749999999999998</v>
          </cell>
          <cell r="L1336">
            <v>12</v>
          </cell>
        </row>
        <row r="1337">
          <cell r="A1337" t="str">
            <v>BG</v>
          </cell>
          <cell r="B1337" t="str">
            <v>BG_GW_BG139</v>
          </cell>
          <cell r="C1337">
            <v>2003</v>
          </cell>
          <cell r="D1337" t="str">
            <v>Nitrate</v>
          </cell>
          <cell r="E1337" t="str">
            <v>mg/l</v>
          </cell>
          <cell r="F1337">
            <v>4</v>
          </cell>
          <cell r="G1337">
            <v>12.394</v>
          </cell>
          <cell r="H1337">
            <v>1.7609999999999999</v>
          </cell>
          <cell r="I1337">
            <v>21.55</v>
          </cell>
          <cell r="K1337">
            <v>1.7609999999999999</v>
          </cell>
          <cell r="L1337">
            <v>15.359</v>
          </cell>
        </row>
        <row r="1338">
          <cell r="A1338" t="str">
            <v>BG</v>
          </cell>
          <cell r="B1338" t="str">
            <v>BG_GW_BG139</v>
          </cell>
          <cell r="C1338">
            <v>2004</v>
          </cell>
          <cell r="D1338" t="str">
            <v>Nitrate</v>
          </cell>
          <cell r="E1338" t="str">
            <v>mg/l</v>
          </cell>
          <cell r="F1338">
            <v>3</v>
          </cell>
          <cell r="G1338">
            <v>7.8780000000000001</v>
          </cell>
          <cell r="H1338">
            <v>0.76400000000000001</v>
          </cell>
          <cell r="I1338">
            <v>19.11</v>
          </cell>
          <cell r="K1338">
            <v>0.76400000000000001</v>
          </cell>
          <cell r="L1338">
            <v>3.7610000000000001</v>
          </cell>
        </row>
        <row r="1339">
          <cell r="A1339" t="str">
            <v>BG</v>
          </cell>
          <cell r="B1339" t="str">
            <v>BG_GW_BG139</v>
          </cell>
          <cell r="C1339">
            <v>2005</v>
          </cell>
          <cell r="D1339" t="str">
            <v>Nitrate</v>
          </cell>
          <cell r="E1339" t="str">
            <v>mg/l</v>
          </cell>
          <cell r="F1339">
            <v>3</v>
          </cell>
          <cell r="G1339">
            <v>13.228</v>
          </cell>
          <cell r="H1339">
            <v>1.7000000000000001E-2</v>
          </cell>
          <cell r="I1339">
            <v>37.377000000000002</v>
          </cell>
          <cell r="K1339">
            <v>1.7000000000000001E-2</v>
          </cell>
          <cell r="L1339">
            <v>2.29</v>
          </cell>
        </row>
        <row r="1340">
          <cell r="A1340" t="str">
            <v>BG</v>
          </cell>
          <cell r="B1340" t="str">
            <v>BG_GW_BG140</v>
          </cell>
          <cell r="C1340">
            <v>1991</v>
          </cell>
          <cell r="D1340" t="str">
            <v>Nitrate</v>
          </cell>
          <cell r="E1340" t="str">
            <v>mg/l</v>
          </cell>
          <cell r="F1340">
            <v>1</v>
          </cell>
          <cell r="G1340">
            <v>1.24</v>
          </cell>
          <cell r="H1340">
            <v>1.24</v>
          </cell>
          <cell r="I1340">
            <v>1.24</v>
          </cell>
          <cell r="K1340">
            <v>1.24</v>
          </cell>
          <cell r="L1340">
            <v>1.24</v>
          </cell>
        </row>
        <row r="1341">
          <cell r="A1341" t="str">
            <v>BG</v>
          </cell>
          <cell r="B1341" t="str">
            <v>BG_GW_BG140</v>
          </cell>
          <cell r="C1341">
            <v>1992</v>
          </cell>
          <cell r="D1341" t="str">
            <v>Nitrate</v>
          </cell>
          <cell r="E1341" t="str">
            <v>mg/l</v>
          </cell>
          <cell r="F1341">
            <v>1</v>
          </cell>
          <cell r="G1341">
            <v>3.05</v>
          </cell>
          <cell r="H1341">
            <v>3.05</v>
          </cell>
          <cell r="I1341">
            <v>3.05</v>
          </cell>
          <cell r="K1341">
            <v>3.05</v>
          </cell>
          <cell r="L1341">
            <v>3.05</v>
          </cell>
        </row>
        <row r="1342">
          <cell r="A1342" t="str">
            <v>BG</v>
          </cell>
          <cell r="B1342" t="str">
            <v>BG_GW_BG140</v>
          </cell>
          <cell r="C1342">
            <v>1993</v>
          </cell>
          <cell r="D1342" t="str">
            <v>Nitrate</v>
          </cell>
          <cell r="E1342" t="str">
            <v>mg/l</v>
          </cell>
          <cell r="F1342">
            <v>1</v>
          </cell>
          <cell r="G1342">
            <v>4.9169999999999998</v>
          </cell>
          <cell r="H1342">
            <v>4.9169999999999998</v>
          </cell>
          <cell r="I1342">
            <v>4.9169999999999998</v>
          </cell>
          <cell r="K1342">
            <v>4.9169999999999998</v>
          </cell>
          <cell r="L1342">
            <v>4.9169999999999998</v>
          </cell>
        </row>
        <row r="1343">
          <cell r="A1343" t="str">
            <v>BG</v>
          </cell>
          <cell r="B1343" t="str">
            <v>BG_GW_BG140</v>
          </cell>
          <cell r="C1343">
            <v>1995</v>
          </cell>
          <cell r="D1343" t="str">
            <v>Nitrate</v>
          </cell>
          <cell r="E1343" t="str">
            <v>mg/l</v>
          </cell>
          <cell r="F1343">
            <v>2</v>
          </cell>
          <cell r="G1343">
            <v>1.7090000000000001</v>
          </cell>
          <cell r="H1343">
            <v>0.67900000000000005</v>
          </cell>
          <cell r="I1343">
            <v>2.74</v>
          </cell>
          <cell r="K1343">
            <v>0.67900000000000005</v>
          </cell>
          <cell r="L1343">
            <v>2.74</v>
          </cell>
        </row>
        <row r="1344">
          <cell r="A1344" t="str">
            <v>BG</v>
          </cell>
          <cell r="B1344" t="str">
            <v>BG_GW_BG140</v>
          </cell>
          <cell r="C1344">
            <v>1996</v>
          </cell>
          <cell r="D1344" t="str">
            <v>Nitrate</v>
          </cell>
          <cell r="E1344" t="str">
            <v>mg/l</v>
          </cell>
          <cell r="F1344">
            <v>2</v>
          </cell>
          <cell r="G1344">
            <v>1.35</v>
          </cell>
          <cell r="H1344">
            <v>0.85</v>
          </cell>
          <cell r="I1344">
            <v>1.85</v>
          </cell>
          <cell r="K1344">
            <v>0.85</v>
          </cell>
          <cell r="L1344">
            <v>1.85</v>
          </cell>
        </row>
        <row r="1345">
          <cell r="A1345" t="str">
            <v>BG</v>
          </cell>
          <cell r="B1345" t="str">
            <v>BG_GW_BG140</v>
          </cell>
          <cell r="C1345">
            <v>1997</v>
          </cell>
          <cell r="D1345" t="str">
            <v>Nitrate</v>
          </cell>
          <cell r="E1345" t="str">
            <v>mg/l</v>
          </cell>
          <cell r="F1345">
            <v>2</v>
          </cell>
          <cell r="G1345">
            <v>3.7999999999999999E-2</v>
          </cell>
          <cell r="H1345">
            <v>1.7000000000000001E-2</v>
          </cell>
          <cell r="I1345">
            <v>0.06</v>
          </cell>
          <cell r="K1345">
            <v>1.7000000000000001E-2</v>
          </cell>
          <cell r="L1345">
            <v>0.06</v>
          </cell>
        </row>
        <row r="1346">
          <cell r="A1346" t="str">
            <v>BG</v>
          </cell>
          <cell r="B1346" t="str">
            <v>BG_GW_BG140</v>
          </cell>
          <cell r="C1346">
            <v>1998</v>
          </cell>
          <cell r="D1346" t="str">
            <v>Nitrate</v>
          </cell>
          <cell r="E1346" t="str">
            <v>mg/l</v>
          </cell>
          <cell r="F1346">
            <v>2</v>
          </cell>
          <cell r="G1346">
            <v>0.107</v>
          </cell>
          <cell r="H1346">
            <v>0.01</v>
          </cell>
          <cell r="I1346">
            <v>0.20399999999999999</v>
          </cell>
          <cell r="K1346">
            <v>0.01</v>
          </cell>
          <cell r="L1346">
            <v>0.20399999999999999</v>
          </cell>
        </row>
        <row r="1347">
          <cell r="A1347" t="str">
            <v>BG</v>
          </cell>
          <cell r="B1347" t="str">
            <v>BG_GW_BG140</v>
          </cell>
          <cell r="C1347">
            <v>1999</v>
          </cell>
          <cell r="D1347" t="str">
            <v>Nitrate</v>
          </cell>
          <cell r="E1347" t="str">
            <v>mg/l</v>
          </cell>
          <cell r="F1347">
            <v>2</v>
          </cell>
          <cell r="G1347">
            <v>0</v>
          </cell>
          <cell r="H1347">
            <v>0</v>
          </cell>
          <cell r="I1347">
            <v>0</v>
          </cell>
          <cell r="K1347">
            <v>0</v>
          </cell>
          <cell r="L1347">
            <v>0</v>
          </cell>
        </row>
        <row r="1348">
          <cell r="A1348" t="str">
            <v>BG</v>
          </cell>
          <cell r="B1348" t="str">
            <v>BG_GW_BG140</v>
          </cell>
          <cell r="C1348">
            <v>2000</v>
          </cell>
          <cell r="D1348" t="str">
            <v>Nitrate</v>
          </cell>
          <cell r="E1348" t="str">
            <v>mg/l</v>
          </cell>
          <cell r="F1348">
            <v>1</v>
          </cell>
          <cell r="G1348">
            <v>0.998</v>
          </cell>
          <cell r="H1348">
            <v>0.998</v>
          </cell>
          <cell r="I1348">
            <v>0.998</v>
          </cell>
          <cell r="K1348">
            <v>0.998</v>
          </cell>
          <cell r="L1348">
            <v>0.998</v>
          </cell>
        </row>
        <row r="1349">
          <cell r="A1349" t="str">
            <v>BG</v>
          </cell>
          <cell r="B1349" t="str">
            <v>BG_GW_BG140</v>
          </cell>
          <cell r="C1349">
            <v>2001</v>
          </cell>
          <cell r="D1349" t="str">
            <v>Nitrate</v>
          </cell>
          <cell r="E1349" t="str">
            <v>mg/l</v>
          </cell>
          <cell r="F1349">
            <v>1</v>
          </cell>
          <cell r="G1349">
            <v>0.66700000000000004</v>
          </cell>
          <cell r="H1349">
            <v>0.66700000000000004</v>
          </cell>
          <cell r="I1349">
            <v>0.66700000000000004</v>
          </cell>
          <cell r="K1349">
            <v>0.66700000000000004</v>
          </cell>
          <cell r="L1349">
            <v>0.66700000000000004</v>
          </cell>
        </row>
        <row r="1350">
          <cell r="A1350" t="str">
            <v>BG</v>
          </cell>
          <cell r="B1350" t="str">
            <v>BG_GW_BG140</v>
          </cell>
          <cell r="C1350">
            <v>2002</v>
          </cell>
          <cell r="D1350" t="str">
            <v>Nitrate</v>
          </cell>
          <cell r="E1350" t="str">
            <v>mg/l</v>
          </cell>
          <cell r="F1350">
            <v>1</v>
          </cell>
          <cell r="G1350">
            <v>0.38300000000000001</v>
          </cell>
          <cell r="H1350">
            <v>0.38300000000000001</v>
          </cell>
          <cell r="I1350">
            <v>0.38300000000000001</v>
          </cell>
          <cell r="K1350">
            <v>0.38300000000000001</v>
          </cell>
          <cell r="L1350">
            <v>0.38300000000000001</v>
          </cell>
        </row>
        <row r="1351">
          <cell r="A1351" t="str">
            <v>BG</v>
          </cell>
          <cell r="B1351" t="str">
            <v>BG_GW_BG140</v>
          </cell>
          <cell r="C1351">
            <v>2003</v>
          </cell>
          <cell r="D1351" t="str">
            <v>Nitrate</v>
          </cell>
          <cell r="E1351" t="str">
            <v>mg/l</v>
          </cell>
          <cell r="F1351">
            <v>1</v>
          </cell>
          <cell r="G1351">
            <v>0.65500000000000003</v>
          </cell>
          <cell r="H1351">
            <v>0.65500000000000003</v>
          </cell>
          <cell r="I1351">
            <v>0.65500000000000003</v>
          </cell>
          <cell r="K1351">
            <v>0.65500000000000003</v>
          </cell>
          <cell r="L1351">
            <v>0.65500000000000003</v>
          </cell>
        </row>
        <row r="1352">
          <cell r="A1352" t="str">
            <v>BG</v>
          </cell>
          <cell r="B1352" t="str">
            <v>BG_GW_BG140</v>
          </cell>
          <cell r="C1352">
            <v>2004</v>
          </cell>
          <cell r="D1352" t="str">
            <v>Nitrate</v>
          </cell>
          <cell r="E1352" t="str">
            <v>mg/l</v>
          </cell>
          <cell r="F1352">
            <v>1</v>
          </cell>
          <cell r="G1352">
            <v>0.28399999999999997</v>
          </cell>
          <cell r="H1352">
            <v>0.28399999999999997</v>
          </cell>
          <cell r="I1352">
            <v>0.28399999999999997</v>
          </cell>
          <cell r="K1352">
            <v>0.28399999999999997</v>
          </cell>
          <cell r="L1352">
            <v>0.28399999999999997</v>
          </cell>
        </row>
        <row r="1353">
          <cell r="A1353" t="str">
            <v>BG</v>
          </cell>
          <cell r="B1353" t="str">
            <v>BG_GW_BG140</v>
          </cell>
          <cell r="C1353">
            <v>2005</v>
          </cell>
          <cell r="D1353" t="str">
            <v>Nitrate</v>
          </cell>
          <cell r="E1353" t="str">
            <v>mg/l</v>
          </cell>
          <cell r="F1353">
            <v>1</v>
          </cell>
          <cell r="G1353">
            <v>0.52</v>
          </cell>
          <cell r="H1353">
            <v>0.52</v>
          </cell>
          <cell r="I1353">
            <v>0.52</v>
          </cell>
          <cell r="K1353">
            <v>0.52</v>
          </cell>
          <cell r="L1353">
            <v>0.52</v>
          </cell>
        </row>
        <row r="1354">
          <cell r="A1354" t="str">
            <v>BG</v>
          </cell>
          <cell r="B1354" t="str">
            <v>BG_GW_BG141</v>
          </cell>
          <cell r="C1354">
            <v>1991</v>
          </cell>
          <cell r="D1354" t="str">
            <v>Nitrate</v>
          </cell>
          <cell r="E1354" t="str">
            <v>mg/l</v>
          </cell>
          <cell r="F1354">
            <v>1</v>
          </cell>
          <cell r="G1354">
            <v>38.1</v>
          </cell>
          <cell r="H1354">
            <v>38.1</v>
          </cell>
          <cell r="I1354">
            <v>38.1</v>
          </cell>
          <cell r="K1354">
            <v>38.1</v>
          </cell>
          <cell r="L1354">
            <v>38.1</v>
          </cell>
        </row>
        <row r="1355">
          <cell r="A1355" t="str">
            <v>BG</v>
          </cell>
          <cell r="B1355" t="str">
            <v>BG_GW_BG141</v>
          </cell>
          <cell r="C1355">
            <v>1992</v>
          </cell>
          <cell r="D1355" t="str">
            <v>Nitrate</v>
          </cell>
          <cell r="E1355" t="str">
            <v>mg/l</v>
          </cell>
          <cell r="F1355">
            <v>2</v>
          </cell>
          <cell r="G1355">
            <v>18.582000000000001</v>
          </cell>
          <cell r="H1355">
            <v>6.6449999999999996</v>
          </cell>
          <cell r="I1355">
            <v>30.52</v>
          </cell>
          <cell r="K1355">
            <v>6.6449999999999996</v>
          </cell>
          <cell r="L1355">
            <v>30.52</v>
          </cell>
        </row>
        <row r="1356">
          <cell r="A1356" t="str">
            <v>BG</v>
          </cell>
          <cell r="B1356" t="str">
            <v>BG_GW_BG141</v>
          </cell>
          <cell r="C1356">
            <v>1993</v>
          </cell>
          <cell r="D1356" t="str">
            <v>Nitrate</v>
          </cell>
          <cell r="E1356" t="str">
            <v>mg/l</v>
          </cell>
          <cell r="F1356">
            <v>3</v>
          </cell>
          <cell r="G1356">
            <v>45.393999999999998</v>
          </cell>
          <cell r="H1356">
            <v>4.5629999999999997</v>
          </cell>
          <cell r="I1356">
            <v>110.8</v>
          </cell>
          <cell r="K1356">
            <v>4.5629999999999997</v>
          </cell>
          <cell r="L1356">
            <v>20.82</v>
          </cell>
        </row>
        <row r="1357">
          <cell r="A1357" t="str">
            <v>BG</v>
          </cell>
          <cell r="B1357" t="str">
            <v>BG_GW_BG141</v>
          </cell>
          <cell r="C1357">
            <v>1995</v>
          </cell>
          <cell r="D1357" t="str">
            <v>Nitrate</v>
          </cell>
          <cell r="E1357" t="str">
            <v>mg/l</v>
          </cell>
          <cell r="F1357">
            <v>3</v>
          </cell>
          <cell r="G1357">
            <v>2.1619999999999999</v>
          </cell>
          <cell r="H1357">
            <v>0.73</v>
          </cell>
          <cell r="I1357">
            <v>3.46</v>
          </cell>
          <cell r="K1357">
            <v>0.73</v>
          </cell>
          <cell r="L1357">
            <v>2.2970000000000002</v>
          </cell>
        </row>
        <row r="1358">
          <cell r="A1358" t="str">
            <v>BG</v>
          </cell>
          <cell r="B1358" t="str">
            <v>BG_GW_BG141</v>
          </cell>
          <cell r="C1358">
            <v>1996</v>
          </cell>
          <cell r="D1358" t="str">
            <v>Nitrate</v>
          </cell>
          <cell r="E1358" t="str">
            <v>mg/l</v>
          </cell>
          <cell r="F1358">
            <v>3</v>
          </cell>
          <cell r="G1358">
            <v>1.3280000000000001</v>
          </cell>
          <cell r="H1358">
            <v>1.25</v>
          </cell>
          <cell r="I1358">
            <v>1.4</v>
          </cell>
          <cell r="K1358">
            <v>1.25</v>
          </cell>
          <cell r="L1358">
            <v>1.335</v>
          </cell>
        </row>
        <row r="1359">
          <cell r="A1359" t="str">
            <v>BG</v>
          </cell>
          <cell r="B1359" t="str">
            <v>BG_GW_BG141</v>
          </cell>
          <cell r="C1359">
            <v>1997</v>
          </cell>
          <cell r="D1359" t="str">
            <v>Nitrate</v>
          </cell>
          <cell r="E1359" t="str">
            <v>mg/l</v>
          </cell>
          <cell r="F1359">
            <v>3</v>
          </cell>
          <cell r="G1359">
            <v>4.2000000000000003E-2</v>
          </cell>
          <cell r="H1359">
            <v>3.5000000000000003E-2</v>
          </cell>
          <cell r="I1359">
            <v>4.4999999999999998E-2</v>
          </cell>
          <cell r="K1359">
            <v>3.5000000000000003E-2</v>
          </cell>
          <cell r="L1359">
            <v>4.4999999999999998E-2</v>
          </cell>
        </row>
        <row r="1360">
          <cell r="A1360" t="str">
            <v>BG</v>
          </cell>
          <cell r="B1360" t="str">
            <v>BG_GW_BG141</v>
          </cell>
          <cell r="C1360">
            <v>1998</v>
          </cell>
          <cell r="D1360" t="str">
            <v>Nitrate</v>
          </cell>
          <cell r="E1360" t="str">
            <v>mg/l</v>
          </cell>
          <cell r="F1360">
            <v>3</v>
          </cell>
          <cell r="G1360">
            <v>0.25800000000000001</v>
          </cell>
          <cell r="H1360">
            <v>0.15</v>
          </cell>
          <cell r="I1360">
            <v>0.41499999999999998</v>
          </cell>
          <cell r="K1360">
            <v>0.15</v>
          </cell>
          <cell r="L1360">
            <v>0.20699999999999999</v>
          </cell>
        </row>
        <row r="1361">
          <cell r="A1361" t="str">
            <v>BG</v>
          </cell>
          <cell r="B1361" t="str">
            <v>BG_GW_BG141</v>
          </cell>
          <cell r="C1361">
            <v>1999</v>
          </cell>
          <cell r="D1361" t="str">
            <v>Nitrate</v>
          </cell>
          <cell r="E1361" t="str">
            <v>mg/l</v>
          </cell>
          <cell r="F1361">
            <v>3</v>
          </cell>
          <cell r="G1361">
            <v>0</v>
          </cell>
          <cell r="H1361">
            <v>0</v>
          </cell>
          <cell r="I1361">
            <v>0</v>
          </cell>
          <cell r="K1361">
            <v>0</v>
          </cell>
          <cell r="L1361">
            <v>0</v>
          </cell>
        </row>
        <row r="1362">
          <cell r="A1362" t="str">
            <v>BG</v>
          </cell>
          <cell r="B1362" t="str">
            <v>BG_GW_BG141</v>
          </cell>
          <cell r="C1362">
            <v>2000</v>
          </cell>
          <cell r="D1362" t="str">
            <v>Nitrate</v>
          </cell>
          <cell r="E1362" t="str">
            <v>mg/l</v>
          </cell>
          <cell r="F1362">
            <v>3</v>
          </cell>
          <cell r="G1362">
            <v>8.2289999999999992</v>
          </cell>
          <cell r="H1362">
            <v>6.4210000000000003</v>
          </cell>
          <cell r="I1362">
            <v>10.625</v>
          </cell>
          <cell r="K1362">
            <v>6.4210000000000003</v>
          </cell>
          <cell r="L1362">
            <v>7.641</v>
          </cell>
        </row>
        <row r="1363">
          <cell r="A1363" t="str">
            <v>BG</v>
          </cell>
          <cell r="B1363" t="str">
            <v>BG_GW_BG141</v>
          </cell>
          <cell r="C1363">
            <v>2001</v>
          </cell>
          <cell r="D1363" t="str">
            <v>Nitrate</v>
          </cell>
          <cell r="E1363" t="str">
            <v>mg/l</v>
          </cell>
          <cell r="F1363">
            <v>3</v>
          </cell>
          <cell r="G1363">
            <v>2.5169999999999999</v>
          </cell>
          <cell r="H1363">
            <v>1.075</v>
          </cell>
          <cell r="I1363">
            <v>4.55</v>
          </cell>
          <cell r="K1363">
            <v>1.075</v>
          </cell>
          <cell r="L1363">
            <v>1.925</v>
          </cell>
        </row>
        <row r="1364">
          <cell r="A1364" t="str">
            <v>BG</v>
          </cell>
          <cell r="B1364" t="str">
            <v>BG_GW_BG141</v>
          </cell>
          <cell r="C1364">
            <v>2002</v>
          </cell>
          <cell r="D1364" t="str">
            <v>Nitrate</v>
          </cell>
          <cell r="E1364" t="str">
            <v>mg/l</v>
          </cell>
          <cell r="F1364">
            <v>3</v>
          </cell>
          <cell r="G1364">
            <v>2.5750000000000002</v>
          </cell>
          <cell r="H1364">
            <v>1.075</v>
          </cell>
          <cell r="I1364">
            <v>4.8499999999999996</v>
          </cell>
          <cell r="K1364">
            <v>1.075</v>
          </cell>
          <cell r="L1364">
            <v>1.8</v>
          </cell>
        </row>
        <row r="1365">
          <cell r="A1365" t="str">
            <v>BG</v>
          </cell>
          <cell r="B1365" t="str">
            <v>BG_GW_BG141</v>
          </cell>
          <cell r="C1365">
            <v>2003</v>
          </cell>
          <cell r="D1365" t="str">
            <v>Nitrate</v>
          </cell>
          <cell r="E1365" t="str">
            <v>mg/l</v>
          </cell>
          <cell r="F1365">
            <v>3</v>
          </cell>
          <cell r="G1365">
            <v>1.3680000000000001</v>
          </cell>
          <cell r="H1365">
            <v>0.42199999999999999</v>
          </cell>
          <cell r="I1365">
            <v>2.8769999999999998</v>
          </cell>
          <cell r="K1365">
            <v>0.42199999999999999</v>
          </cell>
          <cell r="L1365">
            <v>0.80300000000000005</v>
          </cell>
        </row>
        <row r="1366">
          <cell r="A1366" t="str">
            <v>BG</v>
          </cell>
          <cell r="B1366" t="str">
            <v>BG_GW_BG141</v>
          </cell>
          <cell r="C1366">
            <v>2004</v>
          </cell>
          <cell r="D1366" t="str">
            <v>Nitrate</v>
          </cell>
          <cell r="E1366" t="str">
            <v>mg/l</v>
          </cell>
          <cell r="F1366">
            <v>3</v>
          </cell>
          <cell r="G1366">
            <v>1.996</v>
          </cell>
          <cell r="H1366">
            <v>0.42399999999999999</v>
          </cell>
          <cell r="I1366">
            <v>4.758</v>
          </cell>
          <cell r="K1366">
            <v>0.42399999999999999</v>
          </cell>
          <cell r="L1366">
            <v>0.80700000000000005</v>
          </cell>
        </row>
        <row r="1367">
          <cell r="A1367" t="str">
            <v>BG</v>
          </cell>
          <cell r="B1367" t="str">
            <v>BG_GW_BG141</v>
          </cell>
          <cell r="C1367">
            <v>2005</v>
          </cell>
          <cell r="D1367" t="str">
            <v>Nitrate</v>
          </cell>
          <cell r="E1367" t="str">
            <v>mg/l</v>
          </cell>
          <cell r="F1367">
            <v>3</v>
          </cell>
          <cell r="G1367">
            <v>2.2690000000000001</v>
          </cell>
          <cell r="H1367">
            <v>1.38</v>
          </cell>
          <cell r="I1367">
            <v>3.8610000000000002</v>
          </cell>
          <cell r="K1367">
            <v>1.38</v>
          </cell>
          <cell r="L1367">
            <v>1.5680000000000001</v>
          </cell>
        </row>
        <row r="1368">
          <cell r="A1368" t="str">
            <v>BG</v>
          </cell>
          <cell r="B1368" t="str">
            <v>BG_GW_BG144</v>
          </cell>
          <cell r="C1368">
            <v>1989</v>
          </cell>
          <cell r="D1368" t="str">
            <v>Nitrate</v>
          </cell>
          <cell r="E1368" t="str">
            <v>mg/l</v>
          </cell>
          <cell r="F1368">
            <v>1</v>
          </cell>
          <cell r="G1368">
            <v>19.489999999999998</v>
          </cell>
          <cell r="H1368">
            <v>19.489999999999998</v>
          </cell>
          <cell r="I1368">
            <v>19.489999999999998</v>
          </cell>
          <cell r="K1368">
            <v>19.489999999999998</v>
          </cell>
          <cell r="L1368">
            <v>19.489999999999998</v>
          </cell>
        </row>
        <row r="1369">
          <cell r="A1369" t="str">
            <v>BG</v>
          </cell>
          <cell r="B1369" t="str">
            <v>BG_GW_BG144</v>
          </cell>
          <cell r="C1369">
            <v>1992</v>
          </cell>
          <cell r="D1369" t="str">
            <v>Nitrate</v>
          </cell>
          <cell r="E1369" t="str">
            <v>mg/l</v>
          </cell>
          <cell r="F1369">
            <v>1</v>
          </cell>
          <cell r="G1369">
            <v>8.86</v>
          </cell>
          <cell r="H1369">
            <v>8.86</v>
          </cell>
          <cell r="I1369">
            <v>8.86</v>
          </cell>
          <cell r="K1369">
            <v>8.86</v>
          </cell>
          <cell r="L1369">
            <v>8.86</v>
          </cell>
        </row>
        <row r="1370">
          <cell r="A1370" t="str">
            <v>BG</v>
          </cell>
          <cell r="B1370" t="str">
            <v>BG_GW_BG144</v>
          </cell>
          <cell r="C1370">
            <v>1993</v>
          </cell>
          <cell r="D1370" t="str">
            <v>Nitrate</v>
          </cell>
          <cell r="E1370" t="str">
            <v>mg/l</v>
          </cell>
          <cell r="F1370">
            <v>1</v>
          </cell>
          <cell r="G1370">
            <v>3.7210000000000001</v>
          </cell>
          <cell r="H1370">
            <v>3.7210000000000001</v>
          </cell>
          <cell r="I1370">
            <v>3.7210000000000001</v>
          </cell>
          <cell r="K1370">
            <v>3.7210000000000001</v>
          </cell>
          <cell r="L1370">
            <v>3.7210000000000001</v>
          </cell>
        </row>
        <row r="1371">
          <cell r="A1371" t="str">
            <v>BG</v>
          </cell>
          <cell r="B1371" t="str">
            <v>BG_GW_BG144</v>
          </cell>
          <cell r="C1371">
            <v>1994</v>
          </cell>
          <cell r="D1371" t="str">
            <v>Nitrate</v>
          </cell>
          <cell r="E1371" t="str">
            <v>mg/l</v>
          </cell>
          <cell r="F1371">
            <v>1</v>
          </cell>
          <cell r="G1371">
            <v>11.244999999999999</v>
          </cell>
          <cell r="H1371">
            <v>11.244999999999999</v>
          </cell>
          <cell r="I1371">
            <v>11.244999999999999</v>
          </cell>
          <cell r="K1371">
            <v>11.244999999999999</v>
          </cell>
          <cell r="L1371">
            <v>11.244999999999999</v>
          </cell>
        </row>
        <row r="1372">
          <cell r="A1372" t="str">
            <v>BG</v>
          </cell>
          <cell r="B1372" t="str">
            <v>BG_GW_BG144</v>
          </cell>
          <cell r="C1372">
            <v>1995</v>
          </cell>
          <cell r="D1372" t="str">
            <v>Nitrate</v>
          </cell>
          <cell r="E1372" t="str">
            <v>mg/l</v>
          </cell>
          <cell r="F1372">
            <v>1</v>
          </cell>
          <cell r="G1372">
            <v>4.3</v>
          </cell>
          <cell r="H1372">
            <v>4.3</v>
          </cell>
          <cell r="I1372">
            <v>4.3</v>
          </cell>
          <cell r="K1372">
            <v>4.3</v>
          </cell>
          <cell r="L1372">
            <v>4.3</v>
          </cell>
        </row>
        <row r="1373">
          <cell r="A1373" t="str">
            <v>BG</v>
          </cell>
          <cell r="B1373" t="str">
            <v>BG_GW_BG144</v>
          </cell>
          <cell r="C1373">
            <v>1996</v>
          </cell>
          <cell r="D1373" t="str">
            <v>Nitrate</v>
          </cell>
          <cell r="E1373" t="str">
            <v>mg/l</v>
          </cell>
          <cell r="F1373">
            <v>1</v>
          </cell>
          <cell r="G1373">
            <v>9.1170000000000009</v>
          </cell>
          <cell r="H1373">
            <v>9.1170000000000009</v>
          </cell>
          <cell r="I1373">
            <v>9.1170000000000009</v>
          </cell>
          <cell r="K1373">
            <v>9.1170000000000009</v>
          </cell>
          <cell r="L1373">
            <v>9.1170000000000009</v>
          </cell>
        </row>
        <row r="1374">
          <cell r="A1374" t="str">
            <v>BG</v>
          </cell>
          <cell r="B1374" t="str">
            <v>BG_GW_BG144</v>
          </cell>
          <cell r="C1374">
            <v>1997</v>
          </cell>
          <cell r="D1374" t="str">
            <v>Nitrate</v>
          </cell>
          <cell r="E1374" t="str">
            <v>mg/l</v>
          </cell>
          <cell r="F1374">
            <v>1</v>
          </cell>
          <cell r="G1374">
            <v>14.574999999999999</v>
          </cell>
          <cell r="H1374">
            <v>14.574999999999999</v>
          </cell>
          <cell r="I1374">
            <v>14.574999999999999</v>
          </cell>
          <cell r="K1374">
            <v>14.574999999999999</v>
          </cell>
          <cell r="L1374">
            <v>14.574999999999999</v>
          </cell>
        </row>
        <row r="1375">
          <cell r="A1375" t="str">
            <v>BG</v>
          </cell>
          <cell r="B1375" t="str">
            <v>BG_GW_BG144</v>
          </cell>
          <cell r="C1375">
            <v>1998</v>
          </cell>
          <cell r="D1375" t="str">
            <v>Nitrate</v>
          </cell>
          <cell r="E1375" t="str">
            <v>mg/l</v>
          </cell>
          <cell r="F1375">
            <v>1</v>
          </cell>
          <cell r="G1375">
            <v>13.1</v>
          </cell>
          <cell r="H1375">
            <v>13.1</v>
          </cell>
          <cell r="I1375">
            <v>13.1</v>
          </cell>
          <cell r="K1375">
            <v>13.1</v>
          </cell>
          <cell r="L1375">
            <v>13.1</v>
          </cell>
        </row>
        <row r="1376">
          <cell r="A1376" t="str">
            <v>BG</v>
          </cell>
          <cell r="B1376" t="str">
            <v>BG_GW_BG144</v>
          </cell>
          <cell r="C1376">
            <v>1999</v>
          </cell>
          <cell r="D1376" t="str">
            <v>Nitrate</v>
          </cell>
          <cell r="E1376" t="str">
            <v>mg/l</v>
          </cell>
          <cell r="F1376">
            <v>1</v>
          </cell>
          <cell r="G1376">
            <v>9.6999999999999993</v>
          </cell>
          <cell r="H1376">
            <v>9.6999999999999993</v>
          </cell>
          <cell r="I1376">
            <v>9.6999999999999993</v>
          </cell>
          <cell r="K1376">
            <v>9.6999999999999993</v>
          </cell>
          <cell r="L1376">
            <v>9.6999999999999993</v>
          </cell>
        </row>
        <row r="1377">
          <cell r="A1377" t="str">
            <v>BG</v>
          </cell>
          <cell r="B1377" t="str">
            <v>BG_GW_BG144</v>
          </cell>
          <cell r="C1377">
            <v>2000</v>
          </cell>
          <cell r="D1377" t="str">
            <v>Nitrate</v>
          </cell>
          <cell r="E1377" t="str">
            <v>mg/l</v>
          </cell>
          <cell r="F1377">
            <v>1</v>
          </cell>
          <cell r="G1377">
            <v>5.375</v>
          </cell>
          <cell r="H1377">
            <v>5.375</v>
          </cell>
          <cell r="I1377">
            <v>5.375</v>
          </cell>
          <cell r="K1377">
            <v>5.375</v>
          </cell>
          <cell r="L1377">
            <v>5.375</v>
          </cell>
        </row>
        <row r="1378">
          <cell r="A1378" t="str">
            <v>BG</v>
          </cell>
          <cell r="B1378" t="str">
            <v>BG_GW_BG144</v>
          </cell>
          <cell r="C1378">
            <v>2001</v>
          </cell>
          <cell r="D1378" t="str">
            <v>Nitrate</v>
          </cell>
          <cell r="E1378" t="str">
            <v>mg/l</v>
          </cell>
          <cell r="F1378">
            <v>1</v>
          </cell>
          <cell r="G1378">
            <v>5.375</v>
          </cell>
          <cell r="H1378">
            <v>5.375</v>
          </cell>
          <cell r="I1378">
            <v>5.375</v>
          </cell>
          <cell r="K1378">
            <v>5.375</v>
          </cell>
          <cell r="L1378">
            <v>5.375</v>
          </cell>
        </row>
        <row r="1379">
          <cell r="A1379" t="str">
            <v>BG</v>
          </cell>
          <cell r="B1379" t="str">
            <v>BG_GW_BG144</v>
          </cell>
          <cell r="C1379">
            <v>2002</v>
          </cell>
          <cell r="D1379" t="str">
            <v>Nitrate</v>
          </cell>
          <cell r="E1379" t="str">
            <v>mg/l</v>
          </cell>
          <cell r="F1379">
            <v>1</v>
          </cell>
          <cell r="G1379">
            <v>10.747</v>
          </cell>
          <cell r="H1379">
            <v>10.747</v>
          </cell>
          <cell r="I1379">
            <v>10.747</v>
          </cell>
          <cell r="K1379">
            <v>10.747</v>
          </cell>
          <cell r="L1379">
            <v>10.747</v>
          </cell>
        </row>
        <row r="1380">
          <cell r="A1380" t="str">
            <v>BG</v>
          </cell>
          <cell r="B1380" t="str">
            <v>BG_GW_BG144</v>
          </cell>
          <cell r="C1380">
            <v>2003</v>
          </cell>
          <cell r="D1380" t="str">
            <v>Nitrate</v>
          </cell>
          <cell r="E1380" t="str">
            <v>mg/l</v>
          </cell>
          <cell r="F1380">
            <v>1</v>
          </cell>
          <cell r="G1380">
            <v>8.6219999999999999</v>
          </cell>
          <cell r="H1380">
            <v>8.6219999999999999</v>
          </cell>
          <cell r="I1380">
            <v>8.6219999999999999</v>
          </cell>
          <cell r="K1380">
            <v>8.6219999999999999</v>
          </cell>
          <cell r="L1380">
            <v>8.6219999999999999</v>
          </cell>
        </row>
        <row r="1381">
          <cell r="A1381" t="str">
            <v>BG</v>
          </cell>
          <cell r="B1381" t="str">
            <v>BG_GW_BG144</v>
          </cell>
          <cell r="C1381">
            <v>2004</v>
          </cell>
          <cell r="D1381" t="str">
            <v>Nitrate</v>
          </cell>
          <cell r="E1381" t="str">
            <v>mg/l</v>
          </cell>
          <cell r="F1381">
            <v>1</v>
          </cell>
          <cell r="G1381">
            <v>11.355</v>
          </cell>
          <cell r="H1381">
            <v>11.355</v>
          </cell>
          <cell r="I1381">
            <v>11.355</v>
          </cell>
          <cell r="K1381">
            <v>11.355</v>
          </cell>
          <cell r="L1381">
            <v>11.355</v>
          </cell>
        </row>
        <row r="1382">
          <cell r="A1382" t="str">
            <v>BG</v>
          </cell>
          <cell r="B1382" t="str">
            <v>BG_GW_BG144</v>
          </cell>
          <cell r="C1382">
            <v>2005</v>
          </cell>
          <cell r="D1382" t="str">
            <v>Nitrate</v>
          </cell>
          <cell r="E1382" t="str">
            <v>mg/l</v>
          </cell>
          <cell r="F1382">
            <v>1</v>
          </cell>
          <cell r="G1382">
            <v>6.218</v>
          </cell>
          <cell r="H1382">
            <v>6.218</v>
          </cell>
          <cell r="I1382">
            <v>6.218</v>
          </cell>
          <cell r="K1382">
            <v>6.218</v>
          </cell>
          <cell r="L1382">
            <v>6.218</v>
          </cell>
        </row>
        <row r="1383">
          <cell r="A1383" t="str">
            <v>BG</v>
          </cell>
          <cell r="B1383" t="str">
            <v>BG_GW_BG147</v>
          </cell>
          <cell r="C1383">
            <v>1989</v>
          </cell>
          <cell r="D1383" t="str">
            <v>Nitrate</v>
          </cell>
          <cell r="E1383" t="str">
            <v>mg/l</v>
          </cell>
          <cell r="F1383">
            <v>1</v>
          </cell>
          <cell r="G1383">
            <v>12.624000000000001</v>
          </cell>
          <cell r="H1383">
            <v>12.624000000000001</v>
          </cell>
          <cell r="I1383">
            <v>12.624000000000001</v>
          </cell>
          <cell r="K1383">
            <v>12.624000000000001</v>
          </cell>
          <cell r="L1383">
            <v>12.624000000000001</v>
          </cell>
        </row>
        <row r="1384">
          <cell r="A1384" t="str">
            <v>BG</v>
          </cell>
          <cell r="B1384" t="str">
            <v>BG_GW_BG147</v>
          </cell>
          <cell r="C1384">
            <v>1990</v>
          </cell>
          <cell r="D1384" t="str">
            <v>Nitrate</v>
          </cell>
          <cell r="E1384" t="str">
            <v>mg/l</v>
          </cell>
          <cell r="F1384">
            <v>1</v>
          </cell>
          <cell r="G1384">
            <v>25.25</v>
          </cell>
          <cell r="H1384">
            <v>25.25</v>
          </cell>
          <cell r="I1384">
            <v>25.25</v>
          </cell>
          <cell r="K1384">
            <v>25.25</v>
          </cell>
          <cell r="L1384">
            <v>25.25</v>
          </cell>
        </row>
        <row r="1385">
          <cell r="A1385" t="str">
            <v>BG</v>
          </cell>
          <cell r="B1385" t="str">
            <v>BG_GW_BG147</v>
          </cell>
          <cell r="C1385">
            <v>1991</v>
          </cell>
          <cell r="D1385" t="str">
            <v>Nitrate</v>
          </cell>
          <cell r="E1385" t="str">
            <v>mg/l</v>
          </cell>
          <cell r="F1385">
            <v>1</v>
          </cell>
          <cell r="G1385">
            <v>25.405000000000001</v>
          </cell>
          <cell r="H1385">
            <v>25.405000000000001</v>
          </cell>
          <cell r="I1385">
            <v>25.405000000000001</v>
          </cell>
          <cell r="K1385">
            <v>25.405000000000001</v>
          </cell>
          <cell r="L1385">
            <v>25.405000000000001</v>
          </cell>
        </row>
        <row r="1386">
          <cell r="A1386" t="str">
            <v>BG</v>
          </cell>
          <cell r="B1386" t="str">
            <v>BG_GW_BG147</v>
          </cell>
          <cell r="C1386">
            <v>1992</v>
          </cell>
          <cell r="D1386" t="str">
            <v>Nitrate</v>
          </cell>
          <cell r="E1386" t="str">
            <v>mg/l</v>
          </cell>
          <cell r="F1386">
            <v>1</v>
          </cell>
          <cell r="G1386">
            <v>49.62</v>
          </cell>
          <cell r="H1386">
            <v>49.62</v>
          </cell>
          <cell r="I1386">
            <v>49.62</v>
          </cell>
          <cell r="K1386">
            <v>49.62</v>
          </cell>
          <cell r="L1386">
            <v>49.62</v>
          </cell>
        </row>
        <row r="1387">
          <cell r="A1387" t="str">
            <v>BG</v>
          </cell>
          <cell r="B1387" t="str">
            <v>BG_GW_BG147</v>
          </cell>
          <cell r="C1387">
            <v>1993</v>
          </cell>
          <cell r="D1387" t="str">
            <v>Nitrate</v>
          </cell>
          <cell r="E1387" t="str">
            <v>mg/l</v>
          </cell>
          <cell r="F1387">
            <v>2</v>
          </cell>
          <cell r="G1387">
            <v>12.179</v>
          </cell>
          <cell r="H1387">
            <v>11.733000000000001</v>
          </cell>
          <cell r="I1387">
            <v>12.625</v>
          </cell>
          <cell r="K1387">
            <v>11.733000000000001</v>
          </cell>
          <cell r="L1387">
            <v>12.625</v>
          </cell>
        </row>
        <row r="1388">
          <cell r="A1388" t="str">
            <v>BG</v>
          </cell>
          <cell r="B1388" t="str">
            <v>BG_GW_BG147</v>
          </cell>
          <cell r="C1388">
            <v>1994</v>
          </cell>
          <cell r="D1388" t="str">
            <v>Nitrate</v>
          </cell>
          <cell r="E1388" t="str">
            <v>mg/l</v>
          </cell>
          <cell r="F1388">
            <v>2</v>
          </cell>
          <cell r="G1388">
            <v>19.148</v>
          </cell>
          <cell r="H1388">
            <v>14.637</v>
          </cell>
          <cell r="I1388">
            <v>23.658000000000001</v>
          </cell>
          <cell r="K1388">
            <v>14.637</v>
          </cell>
          <cell r="L1388">
            <v>23.658000000000001</v>
          </cell>
        </row>
        <row r="1389">
          <cell r="A1389" t="str">
            <v>BG</v>
          </cell>
          <cell r="B1389" t="str">
            <v>BG_GW_BG147</v>
          </cell>
          <cell r="C1389">
            <v>1995</v>
          </cell>
          <cell r="D1389" t="str">
            <v>Nitrate</v>
          </cell>
          <cell r="E1389" t="str">
            <v>mg/l</v>
          </cell>
          <cell r="F1389">
            <v>2</v>
          </cell>
          <cell r="G1389">
            <v>13.76</v>
          </cell>
          <cell r="H1389">
            <v>9.0120000000000005</v>
          </cell>
          <cell r="I1389">
            <v>18.507999999999999</v>
          </cell>
          <cell r="K1389">
            <v>9.0120000000000005</v>
          </cell>
          <cell r="L1389">
            <v>18.507999999999999</v>
          </cell>
        </row>
        <row r="1390">
          <cell r="A1390" t="str">
            <v>BG</v>
          </cell>
          <cell r="B1390" t="str">
            <v>BG_GW_BG147</v>
          </cell>
          <cell r="C1390">
            <v>1996</v>
          </cell>
          <cell r="D1390" t="str">
            <v>Nitrate</v>
          </cell>
          <cell r="E1390" t="str">
            <v>mg/l</v>
          </cell>
          <cell r="F1390">
            <v>2</v>
          </cell>
          <cell r="G1390">
            <v>11.01</v>
          </cell>
          <cell r="H1390">
            <v>1.857</v>
          </cell>
          <cell r="I1390">
            <v>20.163</v>
          </cell>
          <cell r="K1390">
            <v>1.857</v>
          </cell>
          <cell r="L1390">
            <v>20.163</v>
          </cell>
        </row>
        <row r="1391">
          <cell r="A1391" t="str">
            <v>BG</v>
          </cell>
          <cell r="B1391" t="str">
            <v>BG_GW_BG147</v>
          </cell>
          <cell r="C1391">
            <v>1997</v>
          </cell>
          <cell r="D1391" t="str">
            <v>Nitrate</v>
          </cell>
          <cell r="E1391" t="str">
            <v>mg/l</v>
          </cell>
          <cell r="F1391">
            <v>2</v>
          </cell>
          <cell r="G1391">
            <v>18.399999999999999</v>
          </cell>
          <cell r="H1391">
            <v>17.3</v>
          </cell>
          <cell r="I1391">
            <v>19.5</v>
          </cell>
          <cell r="K1391">
            <v>17.3</v>
          </cell>
          <cell r="L1391">
            <v>19.5</v>
          </cell>
        </row>
        <row r="1392">
          <cell r="A1392" t="str">
            <v>BG</v>
          </cell>
          <cell r="B1392" t="str">
            <v>BG_GW_BG147</v>
          </cell>
          <cell r="C1392">
            <v>1998</v>
          </cell>
          <cell r="D1392" t="str">
            <v>Nitrate</v>
          </cell>
          <cell r="E1392" t="str">
            <v>mg/l</v>
          </cell>
          <cell r="F1392">
            <v>5</v>
          </cell>
          <cell r="G1392">
            <v>16.587</v>
          </cell>
          <cell r="H1392">
            <v>3.25</v>
          </cell>
          <cell r="I1392">
            <v>28.882999999999999</v>
          </cell>
          <cell r="K1392">
            <v>3.25</v>
          </cell>
          <cell r="L1392">
            <v>21.361999999999998</v>
          </cell>
        </row>
        <row r="1393">
          <cell r="A1393" t="str">
            <v>BG</v>
          </cell>
          <cell r="B1393" t="str">
            <v>BG_GW_BG147</v>
          </cell>
          <cell r="C1393">
            <v>1999</v>
          </cell>
          <cell r="D1393" t="str">
            <v>Nitrate</v>
          </cell>
          <cell r="E1393" t="str">
            <v>mg/l</v>
          </cell>
          <cell r="F1393">
            <v>6</v>
          </cell>
          <cell r="G1393">
            <v>17.201000000000001</v>
          </cell>
          <cell r="H1393">
            <v>2.4</v>
          </cell>
          <cell r="I1393">
            <v>30.367000000000001</v>
          </cell>
          <cell r="K1393">
            <v>7.1180000000000003</v>
          </cell>
          <cell r="L1393">
            <v>29.91</v>
          </cell>
        </row>
        <row r="1394">
          <cell r="A1394" t="str">
            <v>BG</v>
          </cell>
          <cell r="B1394" t="str">
            <v>BG_GW_BG147</v>
          </cell>
          <cell r="C1394">
            <v>2000</v>
          </cell>
          <cell r="D1394" t="str">
            <v>Nitrate</v>
          </cell>
          <cell r="E1394" t="str">
            <v>mg/l</v>
          </cell>
          <cell r="F1394">
            <v>5</v>
          </cell>
          <cell r="G1394">
            <v>16.108000000000001</v>
          </cell>
          <cell r="H1394">
            <v>1.89</v>
          </cell>
          <cell r="I1394">
            <v>33.356999999999999</v>
          </cell>
          <cell r="K1394">
            <v>1.89</v>
          </cell>
          <cell r="L1394">
            <v>20.663</v>
          </cell>
        </row>
        <row r="1395">
          <cell r="A1395" t="str">
            <v>BG</v>
          </cell>
          <cell r="B1395" t="str">
            <v>BG_GW_BG147</v>
          </cell>
          <cell r="C1395">
            <v>2001</v>
          </cell>
          <cell r="D1395" t="str">
            <v>Nitrate</v>
          </cell>
          <cell r="E1395" t="str">
            <v>mg/l</v>
          </cell>
          <cell r="F1395">
            <v>5</v>
          </cell>
          <cell r="G1395">
            <v>13.747999999999999</v>
          </cell>
          <cell r="H1395">
            <v>3.5550000000000002</v>
          </cell>
          <cell r="I1395">
            <v>27.46</v>
          </cell>
          <cell r="K1395">
            <v>3.5550000000000002</v>
          </cell>
          <cell r="L1395">
            <v>15.19</v>
          </cell>
        </row>
        <row r="1396">
          <cell r="A1396" t="str">
            <v>BG</v>
          </cell>
          <cell r="B1396" t="str">
            <v>BG_GW_BG147</v>
          </cell>
          <cell r="C1396">
            <v>2002</v>
          </cell>
          <cell r="D1396" t="str">
            <v>Nitrate</v>
          </cell>
          <cell r="E1396" t="str">
            <v>mg/l</v>
          </cell>
          <cell r="F1396">
            <v>5</v>
          </cell>
          <cell r="G1396">
            <v>14.959</v>
          </cell>
          <cell r="H1396">
            <v>3.335</v>
          </cell>
          <cell r="I1396">
            <v>37.32</v>
          </cell>
          <cell r="K1396">
            <v>3.335</v>
          </cell>
          <cell r="L1396">
            <v>25.09</v>
          </cell>
        </row>
        <row r="1397">
          <cell r="A1397" t="str">
            <v>BG</v>
          </cell>
          <cell r="B1397" t="str">
            <v>BG_GW_BG147</v>
          </cell>
          <cell r="C1397">
            <v>2003</v>
          </cell>
          <cell r="D1397" t="str">
            <v>Nitrate</v>
          </cell>
          <cell r="E1397" t="str">
            <v>mg/l</v>
          </cell>
          <cell r="F1397">
            <v>5</v>
          </cell>
          <cell r="G1397">
            <v>16.779</v>
          </cell>
          <cell r="H1397">
            <v>2.8340000000000001</v>
          </cell>
          <cell r="I1397">
            <v>31.805</v>
          </cell>
          <cell r="K1397">
            <v>2.8340000000000001</v>
          </cell>
          <cell r="L1397">
            <v>26.524999999999999</v>
          </cell>
        </row>
        <row r="1398">
          <cell r="A1398" t="str">
            <v>BG</v>
          </cell>
          <cell r="B1398" t="str">
            <v>BG_GW_BG147</v>
          </cell>
          <cell r="C1398">
            <v>2004</v>
          </cell>
          <cell r="D1398" t="str">
            <v>Nitrate</v>
          </cell>
          <cell r="E1398" t="str">
            <v>mg/l</v>
          </cell>
          <cell r="F1398">
            <v>5</v>
          </cell>
          <cell r="G1398">
            <v>14.112</v>
          </cell>
          <cell r="H1398">
            <v>3.1019999999999999</v>
          </cell>
          <cell r="I1398">
            <v>24.215</v>
          </cell>
          <cell r="K1398">
            <v>3.1019999999999999</v>
          </cell>
          <cell r="L1398">
            <v>20.89</v>
          </cell>
        </row>
        <row r="1399">
          <cell r="A1399" t="str">
            <v>BG</v>
          </cell>
          <cell r="B1399" t="str">
            <v>BG_GW_BG147</v>
          </cell>
          <cell r="C1399">
            <v>2005</v>
          </cell>
          <cell r="D1399" t="str">
            <v>Nitrate</v>
          </cell>
          <cell r="E1399" t="str">
            <v>mg/l</v>
          </cell>
          <cell r="F1399">
            <v>5</v>
          </cell>
          <cell r="G1399">
            <v>9.7620000000000005</v>
          </cell>
          <cell r="H1399">
            <v>1.3120000000000001</v>
          </cell>
          <cell r="I1399">
            <v>22.91</v>
          </cell>
          <cell r="K1399">
            <v>1.3120000000000001</v>
          </cell>
          <cell r="L1399">
            <v>13.202</v>
          </cell>
        </row>
        <row r="1400">
          <cell r="A1400" t="str">
            <v>BG</v>
          </cell>
          <cell r="B1400" t="str">
            <v>BG_GW_BG148</v>
          </cell>
          <cell r="C1400">
            <v>1989</v>
          </cell>
          <cell r="D1400" t="str">
            <v>Nitrate</v>
          </cell>
          <cell r="E1400" t="str">
            <v>mg/l</v>
          </cell>
          <cell r="F1400">
            <v>1</v>
          </cell>
          <cell r="G1400">
            <v>13.532999999999999</v>
          </cell>
          <cell r="H1400">
            <v>13.532999999999999</v>
          </cell>
          <cell r="I1400">
            <v>13.532999999999999</v>
          </cell>
          <cell r="K1400">
            <v>13.532999999999999</v>
          </cell>
          <cell r="L1400">
            <v>13.532999999999999</v>
          </cell>
        </row>
        <row r="1401">
          <cell r="A1401" t="str">
            <v>BG</v>
          </cell>
          <cell r="B1401" t="str">
            <v>BG_GW_BG148</v>
          </cell>
          <cell r="C1401">
            <v>1990</v>
          </cell>
          <cell r="D1401" t="str">
            <v>Nitrate</v>
          </cell>
          <cell r="E1401" t="str">
            <v>mg/l</v>
          </cell>
          <cell r="F1401">
            <v>1</v>
          </cell>
          <cell r="G1401">
            <v>18.695</v>
          </cell>
          <cell r="H1401">
            <v>18.695</v>
          </cell>
          <cell r="I1401">
            <v>18.695</v>
          </cell>
          <cell r="K1401">
            <v>18.695</v>
          </cell>
          <cell r="L1401">
            <v>18.695</v>
          </cell>
        </row>
        <row r="1402">
          <cell r="A1402" t="str">
            <v>BG</v>
          </cell>
          <cell r="B1402" t="str">
            <v>BG_GW_BG148</v>
          </cell>
          <cell r="C1402">
            <v>1991</v>
          </cell>
          <cell r="D1402" t="str">
            <v>Nitrate</v>
          </cell>
          <cell r="E1402" t="str">
            <v>mg/l</v>
          </cell>
          <cell r="F1402">
            <v>1</v>
          </cell>
          <cell r="G1402">
            <v>21.007999999999999</v>
          </cell>
          <cell r="H1402">
            <v>21.007999999999999</v>
          </cell>
          <cell r="I1402">
            <v>21.007999999999999</v>
          </cell>
          <cell r="K1402">
            <v>21.007999999999999</v>
          </cell>
          <cell r="L1402">
            <v>21.007999999999999</v>
          </cell>
        </row>
        <row r="1403">
          <cell r="A1403" t="str">
            <v>BG</v>
          </cell>
          <cell r="B1403" t="str">
            <v>BG_GW_BG148</v>
          </cell>
          <cell r="C1403">
            <v>1992</v>
          </cell>
          <cell r="D1403" t="str">
            <v>Nitrate</v>
          </cell>
          <cell r="E1403" t="str">
            <v>mg/l</v>
          </cell>
          <cell r="F1403">
            <v>1</v>
          </cell>
          <cell r="G1403">
            <v>44.33</v>
          </cell>
          <cell r="H1403">
            <v>44.33</v>
          </cell>
          <cell r="I1403">
            <v>44.33</v>
          </cell>
          <cell r="K1403">
            <v>44.33</v>
          </cell>
          <cell r="L1403">
            <v>44.33</v>
          </cell>
        </row>
        <row r="1404">
          <cell r="A1404" t="str">
            <v>BG</v>
          </cell>
          <cell r="B1404" t="str">
            <v>BG_GW_BG148</v>
          </cell>
          <cell r="C1404">
            <v>1993</v>
          </cell>
          <cell r="D1404" t="str">
            <v>Nitrate</v>
          </cell>
          <cell r="E1404" t="str">
            <v>mg/l</v>
          </cell>
          <cell r="F1404">
            <v>1</v>
          </cell>
          <cell r="G1404">
            <v>12.532999999999999</v>
          </cell>
          <cell r="H1404">
            <v>12.532999999999999</v>
          </cell>
          <cell r="I1404">
            <v>12.532999999999999</v>
          </cell>
          <cell r="K1404">
            <v>12.532999999999999</v>
          </cell>
          <cell r="L1404">
            <v>12.532999999999999</v>
          </cell>
        </row>
        <row r="1405">
          <cell r="A1405" t="str">
            <v>BG</v>
          </cell>
          <cell r="B1405" t="str">
            <v>BG_GW_BG148</v>
          </cell>
          <cell r="C1405">
            <v>1994</v>
          </cell>
          <cell r="D1405" t="str">
            <v>Nitrate</v>
          </cell>
          <cell r="E1405" t="str">
            <v>mg/l</v>
          </cell>
          <cell r="F1405">
            <v>1</v>
          </cell>
          <cell r="G1405">
            <v>15.012</v>
          </cell>
          <cell r="H1405">
            <v>15.012</v>
          </cell>
          <cell r="I1405">
            <v>15.012</v>
          </cell>
          <cell r="K1405">
            <v>15.012</v>
          </cell>
          <cell r="L1405">
            <v>15.012</v>
          </cell>
        </row>
        <row r="1406">
          <cell r="A1406" t="str">
            <v>BG</v>
          </cell>
          <cell r="B1406" t="str">
            <v>BG_GW_BG148</v>
          </cell>
          <cell r="C1406">
            <v>1995</v>
          </cell>
          <cell r="D1406" t="str">
            <v>Nitrate</v>
          </cell>
          <cell r="E1406" t="str">
            <v>mg/l</v>
          </cell>
          <cell r="F1406">
            <v>1</v>
          </cell>
          <cell r="G1406">
            <v>26.324999999999999</v>
          </cell>
          <cell r="H1406">
            <v>26.324999999999999</v>
          </cell>
          <cell r="I1406">
            <v>26.324999999999999</v>
          </cell>
          <cell r="K1406">
            <v>26.324999999999999</v>
          </cell>
          <cell r="L1406">
            <v>26.324999999999999</v>
          </cell>
        </row>
        <row r="1407">
          <cell r="A1407" t="str">
            <v>BG</v>
          </cell>
          <cell r="B1407" t="str">
            <v>BG_GW_BG148</v>
          </cell>
          <cell r="C1407">
            <v>1996</v>
          </cell>
          <cell r="D1407" t="str">
            <v>Nitrate</v>
          </cell>
          <cell r="E1407" t="str">
            <v>mg/l</v>
          </cell>
          <cell r="F1407">
            <v>1</v>
          </cell>
          <cell r="G1407">
            <v>15.773</v>
          </cell>
          <cell r="H1407">
            <v>15.773</v>
          </cell>
          <cell r="I1407">
            <v>15.773</v>
          </cell>
          <cell r="K1407">
            <v>15.773</v>
          </cell>
          <cell r="L1407">
            <v>15.773</v>
          </cell>
        </row>
        <row r="1408">
          <cell r="A1408" t="str">
            <v>BG</v>
          </cell>
          <cell r="B1408" t="str">
            <v>BG_GW_BG148</v>
          </cell>
          <cell r="C1408">
            <v>1997</v>
          </cell>
          <cell r="D1408" t="str">
            <v>Nitrate</v>
          </cell>
          <cell r="E1408" t="str">
            <v>mg/l</v>
          </cell>
          <cell r="F1408">
            <v>1</v>
          </cell>
          <cell r="G1408">
            <v>24.2</v>
          </cell>
          <cell r="H1408">
            <v>24.2</v>
          </cell>
          <cell r="I1408">
            <v>24.2</v>
          </cell>
          <cell r="K1408">
            <v>24.2</v>
          </cell>
          <cell r="L1408">
            <v>24.2</v>
          </cell>
        </row>
        <row r="1409">
          <cell r="A1409" t="str">
            <v>BG</v>
          </cell>
          <cell r="B1409" t="str">
            <v>BG_GW_BG148</v>
          </cell>
          <cell r="C1409">
            <v>1998</v>
          </cell>
          <cell r="D1409" t="str">
            <v>Nitrate</v>
          </cell>
          <cell r="E1409" t="str">
            <v>mg/l</v>
          </cell>
          <cell r="F1409">
            <v>1</v>
          </cell>
          <cell r="G1409">
            <v>15.617000000000001</v>
          </cell>
          <cell r="H1409">
            <v>15.617000000000001</v>
          </cell>
          <cell r="I1409">
            <v>15.617000000000001</v>
          </cell>
          <cell r="K1409">
            <v>15.617000000000001</v>
          </cell>
          <cell r="L1409">
            <v>15.617000000000001</v>
          </cell>
        </row>
        <row r="1410">
          <cell r="A1410" t="str">
            <v>BG</v>
          </cell>
          <cell r="B1410" t="str">
            <v>BG_GW_BG148</v>
          </cell>
          <cell r="C1410">
            <v>1999</v>
          </cell>
          <cell r="D1410" t="str">
            <v>Nitrate</v>
          </cell>
          <cell r="E1410" t="str">
            <v>mg/l</v>
          </cell>
          <cell r="F1410">
            <v>2</v>
          </cell>
          <cell r="G1410">
            <v>24.687999999999999</v>
          </cell>
          <cell r="H1410">
            <v>6.375</v>
          </cell>
          <cell r="I1410">
            <v>43</v>
          </cell>
          <cell r="K1410">
            <v>6.375</v>
          </cell>
          <cell r="L1410">
            <v>43</v>
          </cell>
        </row>
        <row r="1411">
          <cell r="A1411" t="str">
            <v>BG</v>
          </cell>
          <cell r="B1411" t="str">
            <v>BG_GW_BG148</v>
          </cell>
          <cell r="C1411">
            <v>2000</v>
          </cell>
          <cell r="D1411" t="str">
            <v>Nitrate</v>
          </cell>
          <cell r="E1411" t="str">
            <v>mg/l</v>
          </cell>
          <cell r="F1411">
            <v>1</v>
          </cell>
          <cell r="G1411">
            <v>6.83</v>
          </cell>
          <cell r="H1411">
            <v>6.83</v>
          </cell>
          <cell r="I1411">
            <v>6.83</v>
          </cell>
          <cell r="K1411">
            <v>6.83</v>
          </cell>
          <cell r="L1411">
            <v>6.83</v>
          </cell>
        </row>
        <row r="1412">
          <cell r="A1412" t="str">
            <v>BG</v>
          </cell>
          <cell r="B1412" t="str">
            <v>BG_GW_BG148</v>
          </cell>
          <cell r="C1412">
            <v>2001</v>
          </cell>
          <cell r="D1412" t="str">
            <v>Nitrate</v>
          </cell>
          <cell r="E1412" t="str">
            <v>mg/l</v>
          </cell>
          <cell r="F1412">
            <v>1</v>
          </cell>
          <cell r="G1412">
            <v>5.38</v>
          </cell>
          <cell r="H1412">
            <v>5.38</v>
          </cell>
          <cell r="I1412">
            <v>5.38</v>
          </cell>
          <cell r="K1412">
            <v>5.38</v>
          </cell>
          <cell r="L1412">
            <v>5.38</v>
          </cell>
        </row>
        <row r="1413">
          <cell r="A1413" t="str">
            <v>BG</v>
          </cell>
          <cell r="B1413" t="str">
            <v>BG_GW_BG148</v>
          </cell>
          <cell r="C1413">
            <v>2002</v>
          </cell>
          <cell r="D1413" t="str">
            <v>Nitrate</v>
          </cell>
          <cell r="E1413" t="str">
            <v>mg/l</v>
          </cell>
          <cell r="F1413">
            <v>1</v>
          </cell>
          <cell r="G1413">
            <v>12.07</v>
          </cell>
          <cell r="H1413">
            <v>12.07</v>
          </cell>
          <cell r="I1413">
            <v>12.07</v>
          </cell>
          <cell r="K1413">
            <v>12.07</v>
          </cell>
          <cell r="L1413">
            <v>12.07</v>
          </cell>
        </row>
        <row r="1414">
          <cell r="A1414" t="str">
            <v>BG</v>
          </cell>
          <cell r="B1414" t="str">
            <v>BG_GW_BG148</v>
          </cell>
          <cell r="C1414">
            <v>2003</v>
          </cell>
          <cell r="D1414" t="str">
            <v>Nitrate</v>
          </cell>
          <cell r="E1414" t="str">
            <v>mg/l</v>
          </cell>
          <cell r="F1414">
            <v>1</v>
          </cell>
          <cell r="G1414">
            <v>13.595000000000001</v>
          </cell>
          <cell r="H1414">
            <v>13.595000000000001</v>
          </cell>
          <cell r="I1414">
            <v>13.595000000000001</v>
          </cell>
          <cell r="K1414">
            <v>13.595000000000001</v>
          </cell>
          <cell r="L1414">
            <v>13.595000000000001</v>
          </cell>
        </row>
        <row r="1415">
          <cell r="A1415" t="str">
            <v>BG</v>
          </cell>
          <cell r="B1415" t="str">
            <v>BG_GW_BG148</v>
          </cell>
          <cell r="C1415">
            <v>2004</v>
          </cell>
          <cell r="D1415" t="str">
            <v>Nitrate</v>
          </cell>
          <cell r="E1415" t="str">
            <v>mg/l</v>
          </cell>
          <cell r="F1415">
            <v>2</v>
          </cell>
          <cell r="G1415">
            <v>15.521000000000001</v>
          </cell>
          <cell r="H1415">
            <v>4.0620000000000003</v>
          </cell>
          <cell r="I1415">
            <v>26.98</v>
          </cell>
          <cell r="K1415">
            <v>4.0620000000000003</v>
          </cell>
          <cell r="L1415">
            <v>26.98</v>
          </cell>
        </row>
        <row r="1416">
          <cell r="A1416" t="str">
            <v>BG</v>
          </cell>
          <cell r="B1416" t="str">
            <v>BG_GW_BG148</v>
          </cell>
          <cell r="C1416">
            <v>2005</v>
          </cell>
          <cell r="D1416" t="str">
            <v>Nitrate</v>
          </cell>
          <cell r="E1416" t="str">
            <v>mg/l</v>
          </cell>
          <cell r="F1416">
            <v>1</v>
          </cell>
          <cell r="G1416">
            <v>16.431999999999999</v>
          </cell>
          <cell r="H1416">
            <v>16.431999999999999</v>
          </cell>
          <cell r="I1416">
            <v>16.431999999999999</v>
          </cell>
          <cell r="K1416">
            <v>16.431999999999999</v>
          </cell>
          <cell r="L1416">
            <v>16.431999999999999</v>
          </cell>
        </row>
        <row r="1417">
          <cell r="A1417" t="str">
            <v>BG</v>
          </cell>
          <cell r="B1417" t="str">
            <v>BG_GW_BG149</v>
          </cell>
          <cell r="C1417">
            <v>1993</v>
          </cell>
          <cell r="D1417" t="str">
            <v>Nitrate</v>
          </cell>
          <cell r="E1417" t="str">
            <v>mg/l</v>
          </cell>
          <cell r="F1417">
            <v>2</v>
          </cell>
          <cell r="G1417">
            <v>12.833</v>
          </cell>
          <cell r="H1417">
            <v>8.9670000000000005</v>
          </cell>
          <cell r="I1417">
            <v>16.7</v>
          </cell>
          <cell r="K1417">
            <v>8.9670000000000005</v>
          </cell>
          <cell r="L1417">
            <v>16.7</v>
          </cell>
        </row>
        <row r="1418">
          <cell r="A1418" t="str">
            <v>BG</v>
          </cell>
          <cell r="B1418" t="str">
            <v>BG_GW_BG149</v>
          </cell>
          <cell r="C1418">
            <v>1994</v>
          </cell>
          <cell r="D1418" t="str">
            <v>Nitrate</v>
          </cell>
          <cell r="E1418" t="str">
            <v>mg/l</v>
          </cell>
          <cell r="F1418">
            <v>2</v>
          </cell>
          <cell r="G1418">
            <v>17.562999999999999</v>
          </cell>
          <cell r="H1418">
            <v>12.975</v>
          </cell>
          <cell r="I1418">
            <v>22.15</v>
          </cell>
          <cell r="K1418">
            <v>12.975</v>
          </cell>
          <cell r="L1418">
            <v>22.15</v>
          </cell>
        </row>
        <row r="1419">
          <cell r="A1419" t="str">
            <v>BG</v>
          </cell>
          <cell r="B1419" t="str">
            <v>BG_GW_BG149</v>
          </cell>
          <cell r="C1419">
            <v>1995</v>
          </cell>
          <cell r="D1419" t="str">
            <v>Nitrate</v>
          </cell>
          <cell r="E1419" t="str">
            <v>mg/l</v>
          </cell>
          <cell r="F1419">
            <v>2</v>
          </cell>
          <cell r="G1419">
            <v>15.725</v>
          </cell>
          <cell r="H1419">
            <v>14.212</v>
          </cell>
          <cell r="I1419">
            <v>17.236999999999998</v>
          </cell>
          <cell r="K1419">
            <v>14.212</v>
          </cell>
          <cell r="L1419">
            <v>17.236999999999998</v>
          </cell>
        </row>
        <row r="1420">
          <cell r="A1420" t="str">
            <v>BG</v>
          </cell>
          <cell r="B1420" t="str">
            <v>BG_GW_BG149</v>
          </cell>
          <cell r="C1420">
            <v>1996</v>
          </cell>
          <cell r="D1420" t="str">
            <v>Nitrate</v>
          </cell>
          <cell r="E1420" t="str">
            <v>mg/l</v>
          </cell>
          <cell r="F1420">
            <v>2</v>
          </cell>
          <cell r="G1420">
            <v>10.378</v>
          </cell>
          <cell r="H1420">
            <v>9.952</v>
          </cell>
          <cell r="I1420">
            <v>10.803000000000001</v>
          </cell>
          <cell r="K1420">
            <v>9.952</v>
          </cell>
          <cell r="L1420">
            <v>10.803000000000001</v>
          </cell>
        </row>
        <row r="1421">
          <cell r="A1421" t="str">
            <v>BG</v>
          </cell>
          <cell r="B1421" t="str">
            <v>BG_GW_BG149</v>
          </cell>
          <cell r="C1421">
            <v>1997</v>
          </cell>
          <cell r="D1421" t="str">
            <v>Nitrate</v>
          </cell>
          <cell r="E1421" t="str">
            <v>mg/l</v>
          </cell>
          <cell r="F1421">
            <v>2</v>
          </cell>
          <cell r="G1421">
            <v>25.17</v>
          </cell>
          <cell r="H1421">
            <v>16.273</v>
          </cell>
          <cell r="I1421">
            <v>34.067</v>
          </cell>
          <cell r="K1421">
            <v>16.273</v>
          </cell>
          <cell r="L1421">
            <v>34.067</v>
          </cell>
        </row>
        <row r="1422">
          <cell r="A1422" t="str">
            <v>BG</v>
          </cell>
          <cell r="B1422" t="str">
            <v>BG_GW_BG149</v>
          </cell>
          <cell r="C1422">
            <v>1998</v>
          </cell>
          <cell r="D1422" t="str">
            <v>Nitrate</v>
          </cell>
          <cell r="E1422" t="str">
            <v>mg/l</v>
          </cell>
          <cell r="F1422">
            <v>2</v>
          </cell>
          <cell r="G1422">
            <v>19.155999999999999</v>
          </cell>
          <cell r="H1422">
            <v>18.475000000000001</v>
          </cell>
          <cell r="I1422">
            <v>19.837</v>
          </cell>
          <cell r="K1422">
            <v>18.475000000000001</v>
          </cell>
          <cell r="L1422">
            <v>19.837</v>
          </cell>
        </row>
        <row r="1423">
          <cell r="A1423" t="str">
            <v>BG</v>
          </cell>
          <cell r="B1423" t="str">
            <v>BG_GW_BG149</v>
          </cell>
          <cell r="C1423">
            <v>1999</v>
          </cell>
          <cell r="D1423" t="str">
            <v>Nitrate</v>
          </cell>
          <cell r="E1423" t="str">
            <v>mg/l</v>
          </cell>
          <cell r="F1423">
            <v>2</v>
          </cell>
          <cell r="G1423">
            <v>24.5</v>
          </cell>
          <cell r="H1423">
            <v>18.545000000000002</v>
          </cell>
          <cell r="I1423">
            <v>30.454999999999998</v>
          </cell>
          <cell r="K1423">
            <v>18.545000000000002</v>
          </cell>
          <cell r="L1423">
            <v>30.454999999999998</v>
          </cell>
        </row>
        <row r="1424">
          <cell r="A1424" t="str">
            <v>BG</v>
          </cell>
          <cell r="B1424" t="str">
            <v>BG_GW_BG149</v>
          </cell>
          <cell r="C1424">
            <v>2000</v>
          </cell>
          <cell r="D1424" t="str">
            <v>Nitrate</v>
          </cell>
          <cell r="E1424" t="str">
            <v>mg/l</v>
          </cell>
          <cell r="F1424">
            <v>2</v>
          </cell>
          <cell r="G1424">
            <v>22.2</v>
          </cell>
          <cell r="H1424">
            <v>17.757999999999999</v>
          </cell>
          <cell r="I1424">
            <v>26.641999999999999</v>
          </cell>
          <cell r="K1424">
            <v>17.757999999999999</v>
          </cell>
          <cell r="L1424">
            <v>26.641999999999999</v>
          </cell>
        </row>
        <row r="1425">
          <cell r="A1425" t="str">
            <v>BG</v>
          </cell>
          <cell r="B1425" t="str">
            <v>BG_GW_BG149</v>
          </cell>
          <cell r="C1425">
            <v>2001</v>
          </cell>
          <cell r="D1425" t="str">
            <v>Nitrate</v>
          </cell>
          <cell r="E1425" t="str">
            <v>mg/l</v>
          </cell>
          <cell r="F1425">
            <v>2</v>
          </cell>
          <cell r="G1425">
            <v>19.452000000000002</v>
          </cell>
          <cell r="H1425">
            <v>14.59</v>
          </cell>
          <cell r="I1425">
            <v>24.315000000000001</v>
          </cell>
          <cell r="K1425">
            <v>14.59</v>
          </cell>
          <cell r="L1425">
            <v>24.315000000000001</v>
          </cell>
        </row>
        <row r="1426">
          <cell r="A1426" t="str">
            <v>BG</v>
          </cell>
          <cell r="B1426" t="str">
            <v>BG_GW_BG149</v>
          </cell>
          <cell r="C1426">
            <v>2002</v>
          </cell>
          <cell r="D1426" t="str">
            <v>Nitrate</v>
          </cell>
          <cell r="E1426" t="str">
            <v>mg/l</v>
          </cell>
          <cell r="F1426">
            <v>2</v>
          </cell>
          <cell r="G1426">
            <v>20.788</v>
          </cell>
          <cell r="H1426">
            <v>15.592000000000001</v>
          </cell>
          <cell r="I1426">
            <v>25.984000000000002</v>
          </cell>
          <cell r="K1426">
            <v>15.592000000000001</v>
          </cell>
          <cell r="L1426">
            <v>25.984000000000002</v>
          </cell>
        </row>
        <row r="1427">
          <cell r="A1427" t="str">
            <v>BG</v>
          </cell>
          <cell r="B1427" t="str">
            <v>BG_GW_BG149</v>
          </cell>
          <cell r="C1427">
            <v>2003</v>
          </cell>
          <cell r="D1427" t="str">
            <v>Nitrate</v>
          </cell>
          <cell r="E1427" t="str">
            <v>mg/l</v>
          </cell>
          <cell r="F1427">
            <v>2</v>
          </cell>
          <cell r="G1427">
            <v>21.815999999999999</v>
          </cell>
          <cell r="H1427">
            <v>14.164999999999999</v>
          </cell>
          <cell r="I1427">
            <v>29.466999999999999</v>
          </cell>
          <cell r="K1427">
            <v>14.164999999999999</v>
          </cell>
          <cell r="L1427">
            <v>29.466999999999999</v>
          </cell>
        </row>
        <row r="1428">
          <cell r="A1428" t="str">
            <v>BG</v>
          </cell>
          <cell r="B1428" t="str">
            <v>BG_GW_BG149</v>
          </cell>
          <cell r="C1428">
            <v>2004</v>
          </cell>
          <cell r="D1428" t="str">
            <v>Nitrate</v>
          </cell>
          <cell r="E1428" t="str">
            <v>mg/l</v>
          </cell>
          <cell r="F1428">
            <v>2</v>
          </cell>
          <cell r="G1428">
            <v>7.2779999999999996</v>
          </cell>
          <cell r="H1428">
            <v>1.7789999999999999</v>
          </cell>
          <cell r="I1428">
            <v>12.776999999999999</v>
          </cell>
          <cell r="K1428">
            <v>1.7789999999999999</v>
          </cell>
          <cell r="L1428">
            <v>12.776999999999999</v>
          </cell>
        </row>
        <row r="1429">
          <cell r="A1429" t="str">
            <v>BG</v>
          </cell>
          <cell r="B1429" t="str">
            <v>BG_GW_BG149</v>
          </cell>
          <cell r="C1429">
            <v>2005</v>
          </cell>
          <cell r="D1429" t="str">
            <v>Nitrate</v>
          </cell>
          <cell r="E1429" t="str">
            <v>mg/l</v>
          </cell>
          <cell r="F1429">
            <v>2</v>
          </cell>
          <cell r="G1429">
            <v>11.021000000000001</v>
          </cell>
          <cell r="H1429">
            <v>6.359</v>
          </cell>
          <cell r="I1429">
            <v>15.683</v>
          </cell>
          <cell r="K1429">
            <v>6.359</v>
          </cell>
          <cell r="L1429">
            <v>15.683</v>
          </cell>
        </row>
        <row r="1430">
          <cell r="A1430" t="str">
            <v>BG</v>
          </cell>
          <cell r="B1430" t="str">
            <v>BG_GW_BG155</v>
          </cell>
          <cell r="C1430">
            <v>1993</v>
          </cell>
          <cell r="D1430" t="str">
            <v>Nitrate</v>
          </cell>
          <cell r="E1430" t="str">
            <v>mg/l</v>
          </cell>
          <cell r="F1430">
            <v>1</v>
          </cell>
          <cell r="G1430">
            <v>8.1329999999999991</v>
          </cell>
          <cell r="H1430">
            <v>8.1329999999999991</v>
          </cell>
          <cell r="I1430">
            <v>8.1329999999999991</v>
          </cell>
          <cell r="K1430">
            <v>8.1329999999999991</v>
          </cell>
          <cell r="L1430">
            <v>8.1329999999999991</v>
          </cell>
        </row>
        <row r="1431">
          <cell r="A1431" t="str">
            <v>BG</v>
          </cell>
          <cell r="B1431" t="str">
            <v>BG_GW_BG155</v>
          </cell>
          <cell r="C1431">
            <v>1994</v>
          </cell>
          <cell r="D1431" t="str">
            <v>Nitrate</v>
          </cell>
          <cell r="E1431" t="str">
            <v>mg/l</v>
          </cell>
          <cell r="F1431">
            <v>1</v>
          </cell>
          <cell r="G1431">
            <v>10.613</v>
          </cell>
          <cell r="H1431">
            <v>10.613</v>
          </cell>
          <cell r="I1431">
            <v>10.613</v>
          </cell>
          <cell r="K1431">
            <v>10.613</v>
          </cell>
          <cell r="L1431">
            <v>10.613</v>
          </cell>
        </row>
        <row r="1432">
          <cell r="A1432" t="str">
            <v>BG</v>
          </cell>
          <cell r="B1432" t="str">
            <v>BG_GW_BG155</v>
          </cell>
          <cell r="C1432">
            <v>1995</v>
          </cell>
          <cell r="D1432" t="str">
            <v>Nitrate</v>
          </cell>
          <cell r="E1432" t="str">
            <v>mg/l</v>
          </cell>
          <cell r="F1432">
            <v>1</v>
          </cell>
          <cell r="G1432">
            <v>10.938000000000001</v>
          </cell>
          <cell r="H1432">
            <v>10.938000000000001</v>
          </cell>
          <cell r="I1432">
            <v>10.938000000000001</v>
          </cell>
          <cell r="K1432">
            <v>10.938000000000001</v>
          </cell>
          <cell r="L1432">
            <v>10.938000000000001</v>
          </cell>
        </row>
        <row r="1433">
          <cell r="A1433" t="str">
            <v>BG</v>
          </cell>
          <cell r="B1433" t="str">
            <v>BG_GW_BG155</v>
          </cell>
          <cell r="C1433">
            <v>1996</v>
          </cell>
          <cell r="D1433" t="str">
            <v>Nitrate</v>
          </cell>
          <cell r="E1433" t="str">
            <v>mg/l</v>
          </cell>
          <cell r="F1433">
            <v>1</v>
          </cell>
          <cell r="G1433">
            <v>6.83</v>
          </cell>
          <cell r="H1433">
            <v>6.83</v>
          </cell>
          <cell r="I1433">
            <v>6.83</v>
          </cell>
          <cell r="K1433">
            <v>6.83</v>
          </cell>
          <cell r="L1433">
            <v>6.83</v>
          </cell>
        </row>
        <row r="1434">
          <cell r="A1434" t="str">
            <v>BG</v>
          </cell>
          <cell r="B1434" t="str">
            <v>BG_GW_BG155</v>
          </cell>
          <cell r="C1434">
            <v>1997</v>
          </cell>
          <cell r="D1434" t="str">
            <v>Nitrate</v>
          </cell>
          <cell r="E1434" t="str">
            <v>mg/l</v>
          </cell>
          <cell r="F1434">
            <v>1</v>
          </cell>
          <cell r="G1434">
            <v>21</v>
          </cell>
          <cell r="H1434">
            <v>21</v>
          </cell>
          <cell r="I1434">
            <v>21</v>
          </cell>
          <cell r="K1434">
            <v>21</v>
          </cell>
          <cell r="L1434">
            <v>21</v>
          </cell>
        </row>
        <row r="1435">
          <cell r="A1435" t="str">
            <v>BG</v>
          </cell>
          <cell r="B1435" t="str">
            <v>BG_GW_BG155</v>
          </cell>
          <cell r="C1435">
            <v>1998</v>
          </cell>
          <cell r="D1435" t="str">
            <v>Nitrate</v>
          </cell>
          <cell r="E1435" t="str">
            <v>mg/l</v>
          </cell>
          <cell r="F1435">
            <v>1</v>
          </cell>
          <cell r="G1435">
            <v>9.15</v>
          </cell>
          <cell r="H1435">
            <v>9.15</v>
          </cell>
          <cell r="I1435">
            <v>9.15</v>
          </cell>
          <cell r="K1435">
            <v>9.15</v>
          </cell>
          <cell r="L1435">
            <v>9.15</v>
          </cell>
        </row>
        <row r="1436">
          <cell r="A1436" t="str">
            <v>BG</v>
          </cell>
          <cell r="B1436" t="str">
            <v>BG_GW_BG155</v>
          </cell>
          <cell r="C1436">
            <v>1999</v>
          </cell>
          <cell r="D1436" t="str">
            <v>Nitrate</v>
          </cell>
          <cell r="E1436" t="str">
            <v>mg/l</v>
          </cell>
          <cell r="F1436">
            <v>1</v>
          </cell>
          <cell r="G1436">
            <v>4.7750000000000004</v>
          </cell>
          <cell r="H1436">
            <v>4.7750000000000004</v>
          </cell>
          <cell r="I1436">
            <v>4.7750000000000004</v>
          </cell>
          <cell r="K1436">
            <v>4.7750000000000004</v>
          </cell>
          <cell r="L1436">
            <v>4.7750000000000004</v>
          </cell>
        </row>
        <row r="1437">
          <cell r="A1437" t="str">
            <v>BG</v>
          </cell>
          <cell r="B1437" t="str">
            <v>BG_GW_BG155</v>
          </cell>
          <cell r="C1437">
            <v>2000</v>
          </cell>
          <cell r="D1437" t="str">
            <v>Nitrate</v>
          </cell>
          <cell r="E1437" t="str">
            <v>mg/l</v>
          </cell>
          <cell r="F1437">
            <v>1</v>
          </cell>
          <cell r="G1437">
            <v>6.06</v>
          </cell>
          <cell r="H1437">
            <v>6.06</v>
          </cell>
          <cell r="I1437">
            <v>6.06</v>
          </cell>
          <cell r="K1437">
            <v>6.06</v>
          </cell>
          <cell r="L1437">
            <v>6.06</v>
          </cell>
        </row>
        <row r="1438">
          <cell r="A1438" t="str">
            <v>BG</v>
          </cell>
          <cell r="B1438" t="str">
            <v>BG_GW_BG155</v>
          </cell>
          <cell r="C1438">
            <v>2001</v>
          </cell>
          <cell r="D1438" t="str">
            <v>Nitrate</v>
          </cell>
          <cell r="E1438" t="str">
            <v>mg/l</v>
          </cell>
          <cell r="F1438">
            <v>1</v>
          </cell>
          <cell r="G1438">
            <v>4.1399999999999997</v>
          </cell>
          <cell r="H1438">
            <v>4.1399999999999997</v>
          </cell>
          <cell r="I1438">
            <v>4.1399999999999997</v>
          </cell>
          <cell r="K1438">
            <v>4.1399999999999997</v>
          </cell>
          <cell r="L1438">
            <v>4.1399999999999997</v>
          </cell>
        </row>
        <row r="1439">
          <cell r="A1439" t="str">
            <v>BG</v>
          </cell>
          <cell r="B1439" t="str">
            <v>BG_GW_BG155</v>
          </cell>
          <cell r="C1439">
            <v>2002</v>
          </cell>
          <cell r="D1439" t="str">
            <v>Nitrate</v>
          </cell>
          <cell r="E1439" t="str">
            <v>mg/l</v>
          </cell>
          <cell r="F1439">
            <v>1</v>
          </cell>
          <cell r="G1439">
            <v>9.4949999999999992</v>
          </cell>
          <cell r="H1439">
            <v>9.4949999999999992</v>
          </cell>
          <cell r="I1439">
            <v>9.4949999999999992</v>
          </cell>
          <cell r="K1439">
            <v>9.4949999999999992</v>
          </cell>
          <cell r="L1439">
            <v>9.4949999999999992</v>
          </cell>
        </row>
        <row r="1440">
          <cell r="A1440" t="str">
            <v>BG</v>
          </cell>
          <cell r="B1440" t="str">
            <v>BG_GW_BG155</v>
          </cell>
          <cell r="C1440">
            <v>2003</v>
          </cell>
          <cell r="D1440" t="str">
            <v>Nitrate</v>
          </cell>
          <cell r="E1440" t="str">
            <v>mg/l</v>
          </cell>
          <cell r="F1440">
            <v>1</v>
          </cell>
          <cell r="G1440">
            <v>10.42</v>
          </cell>
          <cell r="H1440">
            <v>10.42</v>
          </cell>
          <cell r="I1440">
            <v>10.42</v>
          </cell>
          <cell r="K1440">
            <v>10.42</v>
          </cell>
          <cell r="L1440">
            <v>10.42</v>
          </cell>
        </row>
        <row r="1441">
          <cell r="A1441" t="str">
            <v>BG</v>
          </cell>
          <cell r="B1441" t="str">
            <v>BG_GW_BG155</v>
          </cell>
          <cell r="C1441">
            <v>2004</v>
          </cell>
          <cell r="D1441" t="str">
            <v>Nitrate</v>
          </cell>
          <cell r="E1441" t="str">
            <v>mg/l</v>
          </cell>
          <cell r="F1441">
            <v>1</v>
          </cell>
          <cell r="G1441">
            <v>11.173999999999999</v>
          </cell>
          <cell r="H1441">
            <v>11.173999999999999</v>
          </cell>
          <cell r="I1441">
            <v>11.173999999999999</v>
          </cell>
          <cell r="K1441">
            <v>11.173999999999999</v>
          </cell>
          <cell r="L1441">
            <v>11.173999999999999</v>
          </cell>
        </row>
        <row r="1442">
          <cell r="A1442" t="str">
            <v>BG</v>
          </cell>
          <cell r="B1442" t="str">
            <v>BG_GW_BG155</v>
          </cell>
          <cell r="C1442">
            <v>2005</v>
          </cell>
          <cell r="D1442" t="str">
            <v>Nitrate</v>
          </cell>
          <cell r="E1442" t="str">
            <v>mg/l</v>
          </cell>
          <cell r="F1442">
            <v>1</v>
          </cell>
          <cell r="G1442">
            <v>4.8620000000000001</v>
          </cell>
          <cell r="H1442">
            <v>4.8620000000000001</v>
          </cell>
          <cell r="I1442">
            <v>4.8620000000000001</v>
          </cell>
          <cell r="K1442">
            <v>4.8620000000000001</v>
          </cell>
          <cell r="L1442">
            <v>4.8620000000000001</v>
          </cell>
        </row>
        <row r="1443">
          <cell r="A1443" t="str">
            <v>BG</v>
          </cell>
          <cell r="B1443" t="str">
            <v>BG_GW_BG161</v>
          </cell>
          <cell r="C1443">
            <v>1993</v>
          </cell>
          <cell r="D1443" t="str">
            <v>Nitrate</v>
          </cell>
          <cell r="E1443" t="str">
            <v>mg/l</v>
          </cell>
          <cell r="F1443">
            <v>1</v>
          </cell>
          <cell r="G1443">
            <v>0.443</v>
          </cell>
          <cell r="H1443">
            <v>0.443</v>
          </cell>
          <cell r="I1443">
            <v>0.443</v>
          </cell>
          <cell r="K1443">
            <v>0.443</v>
          </cell>
          <cell r="L1443">
            <v>0.443</v>
          </cell>
        </row>
        <row r="1444">
          <cell r="A1444" t="str">
            <v>BG</v>
          </cell>
          <cell r="B1444" t="str">
            <v>BG_GW_BG161</v>
          </cell>
          <cell r="C1444">
            <v>1995</v>
          </cell>
          <cell r="D1444" t="str">
            <v>Nitrate</v>
          </cell>
          <cell r="E1444" t="str">
            <v>mg/l</v>
          </cell>
          <cell r="F1444">
            <v>1</v>
          </cell>
          <cell r="G1444">
            <v>0.35299999999999998</v>
          </cell>
          <cell r="H1444">
            <v>0.35299999999999998</v>
          </cell>
          <cell r="I1444">
            <v>0.35299999999999998</v>
          </cell>
          <cell r="K1444">
            <v>0.35299999999999998</v>
          </cell>
          <cell r="L1444">
            <v>0.35299999999999998</v>
          </cell>
        </row>
        <row r="1445">
          <cell r="A1445" t="str">
            <v>BG</v>
          </cell>
          <cell r="B1445" t="str">
            <v>BG_GW_BG161</v>
          </cell>
          <cell r="C1445">
            <v>1996</v>
          </cell>
          <cell r="D1445" t="str">
            <v>Nitrate</v>
          </cell>
          <cell r="E1445" t="str">
            <v>mg/l</v>
          </cell>
          <cell r="F1445">
            <v>1</v>
          </cell>
          <cell r="G1445">
            <v>1.2170000000000001</v>
          </cell>
          <cell r="H1445">
            <v>1.2170000000000001</v>
          </cell>
          <cell r="I1445">
            <v>1.2170000000000001</v>
          </cell>
          <cell r="K1445">
            <v>1.2170000000000001</v>
          </cell>
          <cell r="L1445">
            <v>1.2170000000000001</v>
          </cell>
        </row>
        <row r="1446">
          <cell r="A1446" t="str">
            <v>BG</v>
          </cell>
          <cell r="B1446" t="str">
            <v>BG_GW_BG161</v>
          </cell>
          <cell r="C1446">
            <v>1997</v>
          </cell>
          <cell r="D1446" t="str">
            <v>Nitrate</v>
          </cell>
          <cell r="E1446" t="str">
            <v>mg/l</v>
          </cell>
          <cell r="F1446">
            <v>1</v>
          </cell>
          <cell r="G1446">
            <v>0.03</v>
          </cell>
          <cell r="H1446">
            <v>0.03</v>
          </cell>
          <cell r="I1446">
            <v>0.03</v>
          </cell>
          <cell r="K1446">
            <v>0.03</v>
          </cell>
          <cell r="L1446">
            <v>0.03</v>
          </cell>
        </row>
        <row r="1447">
          <cell r="A1447" t="str">
            <v>BG</v>
          </cell>
          <cell r="B1447" t="str">
            <v>BG_GW_BG163</v>
          </cell>
          <cell r="C1447">
            <v>1993</v>
          </cell>
          <cell r="D1447" t="str">
            <v>Nitrate</v>
          </cell>
          <cell r="E1447" t="str">
            <v>mg/l</v>
          </cell>
          <cell r="F1447">
            <v>1</v>
          </cell>
          <cell r="G1447">
            <v>6.7779999999999996</v>
          </cell>
          <cell r="H1447">
            <v>6.7779999999999996</v>
          </cell>
          <cell r="I1447">
            <v>6.7779999999999996</v>
          </cell>
          <cell r="K1447">
            <v>6.7779999999999996</v>
          </cell>
          <cell r="L1447">
            <v>6.7779999999999996</v>
          </cell>
        </row>
        <row r="1448">
          <cell r="A1448" t="str">
            <v>BG</v>
          </cell>
          <cell r="B1448" t="str">
            <v>BG_GW_BG163</v>
          </cell>
          <cell r="C1448">
            <v>1995</v>
          </cell>
          <cell r="D1448" t="str">
            <v>Nitrate</v>
          </cell>
          <cell r="E1448" t="str">
            <v>mg/l</v>
          </cell>
          <cell r="F1448">
            <v>1</v>
          </cell>
          <cell r="G1448">
            <v>1.95</v>
          </cell>
          <cell r="H1448">
            <v>1.95</v>
          </cell>
          <cell r="I1448">
            <v>1.95</v>
          </cell>
          <cell r="K1448">
            <v>1.95</v>
          </cell>
          <cell r="L1448">
            <v>1.95</v>
          </cell>
        </row>
        <row r="1449">
          <cell r="A1449" t="str">
            <v>BG</v>
          </cell>
          <cell r="B1449" t="str">
            <v>BG_GW_BG163</v>
          </cell>
          <cell r="C1449">
            <v>1996</v>
          </cell>
          <cell r="D1449" t="str">
            <v>Nitrate</v>
          </cell>
          <cell r="E1449" t="str">
            <v>mg/l</v>
          </cell>
          <cell r="F1449">
            <v>1</v>
          </cell>
          <cell r="G1449">
            <v>2.367</v>
          </cell>
          <cell r="H1449">
            <v>2.367</v>
          </cell>
          <cell r="I1449">
            <v>2.367</v>
          </cell>
          <cell r="K1449">
            <v>2.367</v>
          </cell>
          <cell r="L1449">
            <v>2.367</v>
          </cell>
        </row>
        <row r="1450">
          <cell r="A1450" t="str">
            <v>BG</v>
          </cell>
          <cell r="B1450" t="str">
            <v>BG_GW_BG163</v>
          </cell>
          <cell r="C1450">
            <v>1997</v>
          </cell>
          <cell r="D1450" t="str">
            <v>Nitrate</v>
          </cell>
          <cell r="E1450" t="str">
            <v>mg/l</v>
          </cell>
          <cell r="F1450">
            <v>1</v>
          </cell>
          <cell r="G1450">
            <v>9.2999999999999999E-2</v>
          </cell>
          <cell r="H1450">
            <v>9.2999999999999999E-2</v>
          </cell>
          <cell r="I1450">
            <v>9.2999999999999999E-2</v>
          </cell>
          <cell r="K1450">
            <v>9.2999999999999999E-2</v>
          </cell>
          <cell r="L1450">
            <v>9.2999999999999999E-2</v>
          </cell>
        </row>
        <row r="1451">
          <cell r="A1451" t="str">
            <v>BG</v>
          </cell>
          <cell r="B1451" t="str">
            <v>BG_GW_BG163</v>
          </cell>
          <cell r="C1451">
            <v>1998</v>
          </cell>
          <cell r="D1451" t="str">
            <v>Nitrate</v>
          </cell>
          <cell r="E1451" t="str">
            <v>mg/l</v>
          </cell>
          <cell r="F1451">
            <v>1</v>
          </cell>
          <cell r="G1451">
            <v>3.5000000000000003E-2</v>
          </cell>
          <cell r="H1451">
            <v>3.5000000000000003E-2</v>
          </cell>
          <cell r="I1451">
            <v>3.5000000000000003E-2</v>
          </cell>
          <cell r="K1451">
            <v>3.5000000000000003E-2</v>
          </cell>
          <cell r="L1451">
            <v>3.5000000000000003E-2</v>
          </cell>
        </row>
        <row r="1452">
          <cell r="A1452" t="str">
            <v>BG</v>
          </cell>
          <cell r="B1452" t="str">
            <v>BG_GW_BG163</v>
          </cell>
          <cell r="C1452">
            <v>1999</v>
          </cell>
          <cell r="D1452" t="str">
            <v>Nitrate</v>
          </cell>
          <cell r="E1452" t="str">
            <v>mg/l</v>
          </cell>
          <cell r="F1452">
            <v>1</v>
          </cell>
          <cell r="G1452">
            <v>0</v>
          </cell>
          <cell r="H1452">
            <v>0</v>
          </cell>
          <cell r="I1452">
            <v>0</v>
          </cell>
          <cell r="K1452">
            <v>0</v>
          </cell>
          <cell r="L1452">
            <v>0</v>
          </cell>
        </row>
        <row r="1453">
          <cell r="A1453" t="str">
            <v>BG</v>
          </cell>
          <cell r="B1453" t="str">
            <v>BG_GW_BG163</v>
          </cell>
          <cell r="C1453">
            <v>2000</v>
          </cell>
          <cell r="D1453" t="str">
            <v>Nitrate</v>
          </cell>
          <cell r="E1453" t="str">
            <v>mg/l</v>
          </cell>
          <cell r="F1453">
            <v>1</v>
          </cell>
          <cell r="G1453">
            <v>11.734</v>
          </cell>
          <cell r="H1453">
            <v>11.734</v>
          </cell>
          <cell r="I1453">
            <v>11.734</v>
          </cell>
          <cell r="K1453">
            <v>11.734</v>
          </cell>
          <cell r="L1453">
            <v>11.734</v>
          </cell>
        </row>
        <row r="1454">
          <cell r="A1454" t="str">
            <v>BG</v>
          </cell>
          <cell r="B1454" t="str">
            <v>BG_GW_BG163</v>
          </cell>
          <cell r="C1454">
            <v>2001</v>
          </cell>
          <cell r="D1454" t="str">
            <v>Nitrate</v>
          </cell>
          <cell r="E1454" t="str">
            <v>mg/l</v>
          </cell>
          <cell r="F1454">
            <v>1</v>
          </cell>
          <cell r="G1454">
            <v>3.125</v>
          </cell>
          <cell r="H1454">
            <v>3.125</v>
          </cell>
          <cell r="I1454">
            <v>3.125</v>
          </cell>
          <cell r="K1454">
            <v>3.125</v>
          </cell>
          <cell r="L1454">
            <v>3.125</v>
          </cell>
        </row>
        <row r="1455">
          <cell r="A1455" t="str">
            <v>BG</v>
          </cell>
          <cell r="B1455" t="str">
            <v>BG_GW_BG163</v>
          </cell>
          <cell r="C1455">
            <v>2002</v>
          </cell>
          <cell r="D1455" t="str">
            <v>Nitrate</v>
          </cell>
          <cell r="E1455" t="str">
            <v>mg/l</v>
          </cell>
          <cell r="F1455">
            <v>1</v>
          </cell>
          <cell r="G1455">
            <v>3.15</v>
          </cell>
          <cell r="H1455">
            <v>3.15</v>
          </cell>
          <cell r="I1455">
            <v>3.15</v>
          </cell>
          <cell r="K1455">
            <v>3.15</v>
          </cell>
          <cell r="L1455">
            <v>3.15</v>
          </cell>
        </row>
        <row r="1456">
          <cell r="A1456" t="str">
            <v>BG</v>
          </cell>
          <cell r="B1456" t="str">
            <v>BG_GW_BG163</v>
          </cell>
          <cell r="C1456">
            <v>2003</v>
          </cell>
          <cell r="D1456" t="str">
            <v>Nitrate</v>
          </cell>
          <cell r="E1456" t="str">
            <v>mg/l</v>
          </cell>
          <cell r="F1456">
            <v>1</v>
          </cell>
          <cell r="G1456">
            <v>1.23</v>
          </cell>
          <cell r="H1456">
            <v>1.23</v>
          </cell>
          <cell r="I1456">
            <v>1.23</v>
          </cell>
          <cell r="K1456">
            <v>1.23</v>
          </cell>
          <cell r="L1456">
            <v>1.23</v>
          </cell>
        </row>
        <row r="1457">
          <cell r="A1457" t="str">
            <v>BG</v>
          </cell>
          <cell r="B1457" t="str">
            <v>BG_GW_BG163</v>
          </cell>
          <cell r="C1457">
            <v>2004</v>
          </cell>
          <cell r="D1457" t="str">
            <v>Nitrate</v>
          </cell>
          <cell r="E1457" t="str">
            <v>mg/l</v>
          </cell>
          <cell r="F1457">
            <v>1</v>
          </cell>
          <cell r="G1457">
            <v>2.9060000000000001</v>
          </cell>
          <cell r="H1457">
            <v>2.9060000000000001</v>
          </cell>
          <cell r="I1457">
            <v>2.9060000000000001</v>
          </cell>
          <cell r="K1457">
            <v>2.9060000000000001</v>
          </cell>
          <cell r="L1457">
            <v>2.9060000000000001</v>
          </cell>
        </row>
        <row r="1458">
          <cell r="A1458" t="str">
            <v>BG</v>
          </cell>
          <cell r="B1458" t="str">
            <v>BG_GW_BG163</v>
          </cell>
          <cell r="C1458">
            <v>2005</v>
          </cell>
          <cell r="D1458" t="str">
            <v>Nitrate</v>
          </cell>
          <cell r="E1458" t="str">
            <v>mg/l</v>
          </cell>
          <cell r="F1458">
            <v>1</v>
          </cell>
          <cell r="G1458">
            <v>3.1659999999999999</v>
          </cell>
          <cell r="H1458">
            <v>3.1659999999999999</v>
          </cell>
          <cell r="I1458">
            <v>3.1659999999999999</v>
          </cell>
          <cell r="K1458">
            <v>3.1659999999999999</v>
          </cell>
          <cell r="L1458">
            <v>3.1659999999999999</v>
          </cell>
        </row>
        <row r="1459">
          <cell r="A1459" t="str">
            <v>BG</v>
          </cell>
          <cell r="B1459" t="str">
            <v>BG_GW_BG169</v>
          </cell>
          <cell r="C1459">
            <v>1993</v>
          </cell>
          <cell r="D1459" t="str">
            <v>Nitrate</v>
          </cell>
          <cell r="E1459" t="str">
            <v>mg/l</v>
          </cell>
          <cell r="F1459">
            <v>2</v>
          </cell>
          <cell r="G1459">
            <v>22.361999999999998</v>
          </cell>
          <cell r="H1459">
            <v>2.0750000000000002</v>
          </cell>
          <cell r="I1459">
            <v>42.65</v>
          </cell>
          <cell r="K1459">
            <v>2.0750000000000002</v>
          </cell>
          <cell r="L1459">
            <v>42.65</v>
          </cell>
        </row>
        <row r="1460">
          <cell r="A1460" t="str">
            <v>BG</v>
          </cell>
          <cell r="B1460" t="str">
            <v>BG_GW_BG169</v>
          </cell>
          <cell r="C1460">
            <v>1994</v>
          </cell>
          <cell r="D1460" t="str">
            <v>Nitrate</v>
          </cell>
          <cell r="E1460" t="str">
            <v>mg/l</v>
          </cell>
          <cell r="F1460">
            <v>2</v>
          </cell>
          <cell r="G1460">
            <v>11.137</v>
          </cell>
          <cell r="H1460">
            <v>0.8</v>
          </cell>
          <cell r="I1460">
            <v>21.475000000000001</v>
          </cell>
          <cell r="K1460">
            <v>0.8</v>
          </cell>
          <cell r="L1460">
            <v>21.475000000000001</v>
          </cell>
        </row>
        <row r="1461">
          <cell r="A1461" t="str">
            <v>BG</v>
          </cell>
          <cell r="B1461" t="str">
            <v>BG_GW_BG169</v>
          </cell>
          <cell r="C1461">
            <v>1995</v>
          </cell>
          <cell r="D1461" t="str">
            <v>Nitrate</v>
          </cell>
          <cell r="E1461" t="str">
            <v>mg/l</v>
          </cell>
          <cell r="F1461">
            <v>2</v>
          </cell>
          <cell r="G1461">
            <v>19</v>
          </cell>
          <cell r="H1461">
            <v>2.5249999999999999</v>
          </cell>
          <cell r="I1461">
            <v>35.475000000000001</v>
          </cell>
          <cell r="K1461">
            <v>2.5249999999999999</v>
          </cell>
          <cell r="L1461">
            <v>35.475000000000001</v>
          </cell>
        </row>
        <row r="1462">
          <cell r="A1462" t="str">
            <v>BG</v>
          </cell>
          <cell r="B1462" t="str">
            <v>BG_GW_BG169</v>
          </cell>
          <cell r="C1462">
            <v>1996</v>
          </cell>
          <cell r="D1462" t="str">
            <v>Nitrate</v>
          </cell>
          <cell r="E1462" t="str">
            <v>mg/l</v>
          </cell>
          <cell r="F1462">
            <v>2</v>
          </cell>
          <cell r="G1462">
            <v>31.7</v>
          </cell>
          <cell r="H1462">
            <v>1.133</v>
          </cell>
          <cell r="I1462">
            <v>62.267000000000003</v>
          </cell>
          <cell r="K1462">
            <v>1.133</v>
          </cell>
          <cell r="L1462">
            <v>62.267000000000003</v>
          </cell>
        </row>
        <row r="1463">
          <cell r="A1463" t="str">
            <v>BG</v>
          </cell>
          <cell r="B1463" t="str">
            <v>BG_GW_BG169</v>
          </cell>
          <cell r="C1463">
            <v>1997</v>
          </cell>
          <cell r="D1463" t="str">
            <v>Nitrate</v>
          </cell>
          <cell r="E1463" t="str">
            <v>mg/l</v>
          </cell>
          <cell r="F1463">
            <v>2</v>
          </cell>
          <cell r="G1463">
            <v>22.138000000000002</v>
          </cell>
          <cell r="H1463">
            <v>1.5249999999999999</v>
          </cell>
          <cell r="I1463">
            <v>42.75</v>
          </cell>
          <cell r="K1463">
            <v>1.5249999999999999</v>
          </cell>
          <cell r="L1463">
            <v>42.75</v>
          </cell>
        </row>
        <row r="1464">
          <cell r="A1464" t="str">
            <v>BG</v>
          </cell>
          <cell r="B1464" t="str">
            <v>BG_GW_BG169</v>
          </cell>
          <cell r="C1464">
            <v>1998</v>
          </cell>
          <cell r="D1464" t="str">
            <v>Nitrate</v>
          </cell>
          <cell r="E1464" t="str">
            <v>mg/l</v>
          </cell>
          <cell r="F1464">
            <v>2</v>
          </cell>
          <cell r="G1464">
            <v>19.948</v>
          </cell>
          <cell r="H1464">
            <v>13.445</v>
          </cell>
          <cell r="I1464">
            <v>26.45</v>
          </cell>
          <cell r="K1464">
            <v>13.445</v>
          </cell>
          <cell r="L1464">
            <v>26.45</v>
          </cell>
        </row>
        <row r="1465">
          <cell r="A1465" t="str">
            <v>BG</v>
          </cell>
          <cell r="B1465" t="str">
            <v>BG_GW_BG169</v>
          </cell>
          <cell r="C1465">
            <v>1999</v>
          </cell>
          <cell r="D1465" t="str">
            <v>Nitrate</v>
          </cell>
          <cell r="E1465" t="str">
            <v>mg/l</v>
          </cell>
          <cell r="F1465">
            <v>2</v>
          </cell>
          <cell r="G1465">
            <v>5.4889999999999999</v>
          </cell>
          <cell r="H1465">
            <v>0.57799999999999996</v>
          </cell>
          <cell r="I1465">
            <v>10.4</v>
          </cell>
          <cell r="K1465">
            <v>0.57799999999999996</v>
          </cell>
          <cell r="L1465">
            <v>10.4</v>
          </cell>
        </row>
        <row r="1466">
          <cell r="A1466" t="str">
            <v>BG</v>
          </cell>
          <cell r="B1466" t="str">
            <v>BG_GW_BG169</v>
          </cell>
          <cell r="C1466">
            <v>2000</v>
          </cell>
          <cell r="D1466" t="str">
            <v>Nitrate</v>
          </cell>
          <cell r="E1466" t="str">
            <v>mg/l</v>
          </cell>
          <cell r="F1466">
            <v>2</v>
          </cell>
          <cell r="G1466">
            <v>6.375</v>
          </cell>
          <cell r="H1466">
            <v>0.65</v>
          </cell>
          <cell r="I1466">
            <v>12.1</v>
          </cell>
          <cell r="K1466">
            <v>0.65</v>
          </cell>
          <cell r="L1466">
            <v>12.1</v>
          </cell>
        </row>
        <row r="1467">
          <cell r="A1467" t="str">
            <v>BG</v>
          </cell>
          <cell r="B1467" t="str">
            <v>BG_GW_BG169</v>
          </cell>
          <cell r="C1467">
            <v>2001</v>
          </cell>
          <cell r="D1467" t="str">
            <v>Nitrate</v>
          </cell>
          <cell r="E1467" t="str">
            <v>mg/l</v>
          </cell>
          <cell r="F1467">
            <v>2</v>
          </cell>
          <cell r="G1467">
            <v>5.9509999999999996</v>
          </cell>
          <cell r="H1467">
            <v>0.27800000000000002</v>
          </cell>
          <cell r="I1467">
            <v>11.625</v>
          </cell>
          <cell r="K1467">
            <v>0.27800000000000002</v>
          </cell>
          <cell r="L1467">
            <v>11.625</v>
          </cell>
        </row>
        <row r="1468">
          <cell r="A1468" t="str">
            <v>BG</v>
          </cell>
          <cell r="B1468" t="str">
            <v>BG_GW_BG169</v>
          </cell>
          <cell r="C1468">
            <v>2002</v>
          </cell>
          <cell r="D1468" t="str">
            <v>Nitrate</v>
          </cell>
          <cell r="E1468" t="str">
            <v>mg/l</v>
          </cell>
          <cell r="F1468">
            <v>2</v>
          </cell>
          <cell r="G1468">
            <v>7.8650000000000002</v>
          </cell>
          <cell r="H1468">
            <v>4.08</v>
          </cell>
          <cell r="I1468">
            <v>11.65</v>
          </cell>
          <cell r="K1468">
            <v>4.08</v>
          </cell>
          <cell r="L1468">
            <v>11.65</v>
          </cell>
        </row>
        <row r="1469">
          <cell r="A1469" t="str">
            <v>BG</v>
          </cell>
          <cell r="B1469" t="str">
            <v>BG_GW_BG169</v>
          </cell>
          <cell r="C1469">
            <v>2003</v>
          </cell>
          <cell r="D1469" t="str">
            <v>Nitrate</v>
          </cell>
          <cell r="E1469" t="str">
            <v>mg/l</v>
          </cell>
          <cell r="F1469">
            <v>2</v>
          </cell>
          <cell r="G1469">
            <v>5.7779999999999996</v>
          </cell>
          <cell r="H1469">
            <v>3.7149999999999999</v>
          </cell>
          <cell r="I1469">
            <v>7.8419999999999996</v>
          </cell>
          <cell r="K1469">
            <v>3.7149999999999999</v>
          </cell>
          <cell r="L1469">
            <v>7.8419999999999996</v>
          </cell>
        </row>
        <row r="1470">
          <cell r="A1470" t="str">
            <v>BG</v>
          </cell>
          <cell r="B1470" t="str">
            <v>BG_GW_BG169</v>
          </cell>
          <cell r="C1470">
            <v>2004</v>
          </cell>
          <cell r="D1470" t="str">
            <v>Nitrate</v>
          </cell>
          <cell r="E1470" t="str">
            <v>mg/l</v>
          </cell>
          <cell r="F1470">
            <v>2</v>
          </cell>
          <cell r="G1470">
            <v>9.0670000000000002</v>
          </cell>
          <cell r="H1470">
            <v>0.81299999999999994</v>
          </cell>
          <cell r="I1470">
            <v>17.32</v>
          </cell>
          <cell r="K1470">
            <v>0.81299999999999994</v>
          </cell>
          <cell r="L1470">
            <v>17.32</v>
          </cell>
        </row>
        <row r="1471">
          <cell r="A1471" t="str">
            <v>BG</v>
          </cell>
          <cell r="B1471" t="str">
            <v>BG_GW_BG169</v>
          </cell>
          <cell r="C1471">
            <v>2005</v>
          </cell>
          <cell r="D1471" t="str">
            <v>Nitrate</v>
          </cell>
          <cell r="E1471" t="str">
            <v>mg/l</v>
          </cell>
          <cell r="F1471">
            <v>2</v>
          </cell>
          <cell r="G1471">
            <v>5.1059999999999999</v>
          </cell>
          <cell r="H1471">
            <v>2.488</v>
          </cell>
          <cell r="I1471">
            <v>7.7249999999999996</v>
          </cell>
          <cell r="K1471">
            <v>2.488</v>
          </cell>
          <cell r="L1471">
            <v>7.7249999999999996</v>
          </cell>
        </row>
        <row r="1472">
          <cell r="A1472" t="str">
            <v>BG</v>
          </cell>
          <cell r="B1472" t="str">
            <v>BG_GW_BG171</v>
          </cell>
          <cell r="C1472">
            <v>1993</v>
          </cell>
          <cell r="D1472" t="str">
            <v>Nitrate</v>
          </cell>
          <cell r="E1472" t="str">
            <v>mg/l</v>
          </cell>
          <cell r="F1472">
            <v>2</v>
          </cell>
          <cell r="G1472">
            <v>7.0369999999999999</v>
          </cell>
          <cell r="H1472">
            <v>7</v>
          </cell>
          <cell r="I1472">
            <v>7.0750000000000002</v>
          </cell>
          <cell r="K1472">
            <v>7</v>
          </cell>
          <cell r="L1472">
            <v>7.0750000000000002</v>
          </cell>
        </row>
        <row r="1473">
          <cell r="A1473" t="str">
            <v>BG</v>
          </cell>
          <cell r="B1473" t="str">
            <v>BG_GW_BG171</v>
          </cell>
          <cell r="C1473">
            <v>1994</v>
          </cell>
          <cell r="D1473" t="str">
            <v>Nitrate</v>
          </cell>
          <cell r="E1473" t="str">
            <v>mg/l</v>
          </cell>
          <cell r="F1473">
            <v>2</v>
          </cell>
          <cell r="G1473">
            <v>1.7749999999999999</v>
          </cell>
          <cell r="H1473">
            <v>1.7150000000000001</v>
          </cell>
          <cell r="I1473">
            <v>1.835</v>
          </cell>
          <cell r="K1473">
            <v>1.7150000000000001</v>
          </cell>
          <cell r="L1473">
            <v>1.835</v>
          </cell>
        </row>
        <row r="1474">
          <cell r="A1474" t="str">
            <v>BG</v>
          </cell>
          <cell r="B1474" t="str">
            <v>BG_GW_BG171</v>
          </cell>
          <cell r="C1474">
            <v>1995</v>
          </cell>
          <cell r="D1474" t="str">
            <v>Nitrate</v>
          </cell>
          <cell r="E1474" t="str">
            <v>mg/l</v>
          </cell>
          <cell r="F1474">
            <v>2</v>
          </cell>
          <cell r="G1474">
            <v>2.2170000000000001</v>
          </cell>
          <cell r="H1474">
            <v>2.105</v>
          </cell>
          <cell r="I1474">
            <v>2.33</v>
          </cell>
          <cell r="K1474">
            <v>2.105</v>
          </cell>
          <cell r="L1474">
            <v>2.33</v>
          </cell>
        </row>
        <row r="1475">
          <cell r="A1475" t="str">
            <v>BG</v>
          </cell>
          <cell r="B1475" t="str">
            <v>BG_GW_BG171</v>
          </cell>
          <cell r="C1475">
            <v>1996</v>
          </cell>
          <cell r="D1475" t="str">
            <v>Nitrate</v>
          </cell>
          <cell r="E1475" t="str">
            <v>mg/l</v>
          </cell>
          <cell r="F1475">
            <v>2</v>
          </cell>
          <cell r="G1475">
            <v>2.68</v>
          </cell>
          <cell r="H1475">
            <v>2.3730000000000002</v>
          </cell>
          <cell r="I1475">
            <v>2.9870000000000001</v>
          </cell>
          <cell r="K1475">
            <v>2.3730000000000002</v>
          </cell>
          <cell r="L1475">
            <v>2.9870000000000001</v>
          </cell>
        </row>
        <row r="1476">
          <cell r="A1476" t="str">
            <v>BG</v>
          </cell>
          <cell r="B1476" t="str">
            <v>BG_GW_BG171</v>
          </cell>
          <cell r="C1476">
            <v>1997</v>
          </cell>
          <cell r="D1476" t="str">
            <v>Nitrate</v>
          </cell>
          <cell r="E1476" t="str">
            <v>mg/l</v>
          </cell>
          <cell r="F1476">
            <v>2</v>
          </cell>
          <cell r="G1476">
            <v>0.51100000000000001</v>
          </cell>
          <cell r="H1476">
            <v>0.50700000000000001</v>
          </cell>
          <cell r="I1476">
            <v>0.51500000000000001</v>
          </cell>
          <cell r="K1476">
            <v>0.50700000000000001</v>
          </cell>
          <cell r="L1476">
            <v>0.51500000000000001</v>
          </cell>
        </row>
        <row r="1477">
          <cell r="A1477" t="str">
            <v>BG</v>
          </cell>
          <cell r="B1477" t="str">
            <v>BG_GW_BG171</v>
          </cell>
          <cell r="C1477">
            <v>1998</v>
          </cell>
          <cell r="D1477" t="str">
            <v>Nitrate</v>
          </cell>
          <cell r="E1477" t="str">
            <v>mg/l</v>
          </cell>
          <cell r="F1477">
            <v>2</v>
          </cell>
          <cell r="G1477">
            <v>1.0049999999999999</v>
          </cell>
          <cell r="H1477">
            <v>0.51</v>
          </cell>
          <cell r="I1477">
            <v>1.5</v>
          </cell>
          <cell r="K1477">
            <v>0.51</v>
          </cell>
          <cell r="L1477">
            <v>1.5</v>
          </cell>
        </row>
        <row r="1478">
          <cell r="A1478" t="str">
            <v>BG</v>
          </cell>
          <cell r="B1478" t="str">
            <v>BG_GW_BG171</v>
          </cell>
          <cell r="C1478">
            <v>1999</v>
          </cell>
          <cell r="D1478" t="str">
            <v>Nitrate</v>
          </cell>
          <cell r="E1478" t="str">
            <v>mg/l</v>
          </cell>
          <cell r="F1478">
            <v>2</v>
          </cell>
          <cell r="G1478">
            <v>0.59199999999999997</v>
          </cell>
          <cell r="H1478">
            <v>0.58699999999999997</v>
          </cell>
          <cell r="I1478">
            <v>0.59699999999999998</v>
          </cell>
          <cell r="K1478">
            <v>0.58699999999999997</v>
          </cell>
          <cell r="L1478">
            <v>0.59699999999999998</v>
          </cell>
        </row>
        <row r="1479">
          <cell r="A1479" t="str">
            <v>BG</v>
          </cell>
          <cell r="B1479" t="str">
            <v>BG_GW_BG171</v>
          </cell>
          <cell r="C1479">
            <v>2000</v>
          </cell>
          <cell r="D1479" t="str">
            <v>Nitrate</v>
          </cell>
          <cell r="E1479" t="str">
            <v>mg/l</v>
          </cell>
          <cell r="F1479">
            <v>2</v>
          </cell>
          <cell r="G1479">
            <v>1.149</v>
          </cell>
          <cell r="H1479">
            <v>1.135</v>
          </cell>
          <cell r="I1479">
            <v>1.163</v>
          </cell>
          <cell r="K1479">
            <v>1.135</v>
          </cell>
          <cell r="L1479">
            <v>1.163</v>
          </cell>
        </row>
        <row r="1480">
          <cell r="A1480" t="str">
            <v>BG</v>
          </cell>
          <cell r="B1480" t="str">
            <v>BG_GW_BG171</v>
          </cell>
          <cell r="C1480">
            <v>2001</v>
          </cell>
          <cell r="D1480" t="str">
            <v>Nitrate</v>
          </cell>
          <cell r="E1480" t="str">
            <v>mg/l</v>
          </cell>
          <cell r="F1480">
            <v>2</v>
          </cell>
          <cell r="G1480">
            <v>1.377</v>
          </cell>
          <cell r="H1480">
            <v>1.3</v>
          </cell>
          <cell r="I1480">
            <v>1.4530000000000001</v>
          </cell>
          <cell r="K1480">
            <v>1.3</v>
          </cell>
          <cell r="L1480">
            <v>1.4530000000000001</v>
          </cell>
        </row>
        <row r="1481">
          <cell r="A1481" t="str">
            <v>BG</v>
          </cell>
          <cell r="B1481" t="str">
            <v>BG_GW_BG171</v>
          </cell>
          <cell r="C1481">
            <v>2002</v>
          </cell>
          <cell r="D1481" t="str">
            <v>Nitrate</v>
          </cell>
          <cell r="E1481" t="str">
            <v>mg/l</v>
          </cell>
          <cell r="F1481">
            <v>2</v>
          </cell>
          <cell r="G1481">
            <v>2.7589999999999999</v>
          </cell>
          <cell r="H1481">
            <v>2.6179999999999999</v>
          </cell>
          <cell r="I1481">
            <v>2.9</v>
          </cell>
          <cell r="K1481">
            <v>2.6179999999999999</v>
          </cell>
          <cell r="L1481">
            <v>2.9</v>
          </cell>
        </row>
        <row r="1482">
          <cell r="A1482" t="str">
            <v>BG</v>
          </cell>
          <cell r="B1482" t="str">
            <v>BG_GW_BG171</v>
          </cell>
          <cell r="C1482">
            <v>2003</v>
          </cell>
          <cell r="D1482" t="str">
            <v>Nitrate</v>
          </cell>
          <cell r="E1482" t="str">
            <v>mg/l</v>
          </cell>
          <cell r="F1482">
            <v>2</v>
          </cell>
          <cell r="G1482">
            <v>2.1309999999999998</v>
          </cell>
          <cell r="H1482">
            <v>1.9830000000000001</v>
          </cell>
          <cell r="I1482">
            <v>2.2799999999999998</v>
          </cell>
          <cell r="K1482">
            <v>1.9830000000000001</v>
          </cell>
          <cell r="L1482">
            <v>2.2799999999999998</v>
          </cell>
        </row>
        <row r="1483">
          <cell r="A1483" t="str">
            <v>BG</v>
          </cell>
          <cell r="B1483" t="str">
            <v>BG_GW_BG171</v>
          </cell>
          <cell r="C1483">
            <v>2004</v>
          </cell>
          <cell r="D1483" t="str">
            <v>Nitrate</v>
          </cell>
          <cell r="E1483" t="str">
            <v>mg/l</v>
          </cell>
          <cell r="F1483">
            <v>2</v>
          </cell>
          <cell r="G1483">
            <v>2.2149999999999999</v>
          </cell>
          <cell r="H1483">
            <v>2.1749999999999998</v>
          </cell>
          <cell r="I1483">
            <v>2.2549999999999999</v>
          </cell>
          <cell r="K1483">
            <v>2.1749999999999998</v>
          </cell>
          <cell r="L1483">
            <v>2.2549999999999999</v>
          </cell>
        </row>
        <row r="1484">
          <cell r="A1484" t="str">
            <v>BG</v>
          </cell>
          <cell r="B1484" t="str">
            <v>BG_GW_BG171</v>
          </cell>
          <cell r="C1484">
            <v>2005</v>
          </cell>
          <cell r="D1484" t="str">
            <v>Nitrate</v>
          </cell>
          <cell r="E1484" t="str">
            <v>mg/l</v>
          </cell>
          <cell r="F1484">
            <v>2</v>
          </cell>
          <cell r="G1484">
            <v>2.242</v>
          </cell>
          <cell r="H1484">
            <v>2.1219999999999999</v>
          </cell>
          <cell r="I1484">
            <v>2.363</v>
          </cell>
          <cell r="K1484">
            <v>2.1219999999999999</v>
          </cell>
          <cell r="L1484">
            <v>2.363</v>
          </cell>
        </row>
        <row r="1485">
          <cell r="A1485" t="str">
            <v>CS</v>
          </cell>
          <cell r="B1485" t="str">
            <v>CS_GW_CS001</v>
          </cell>
          <cell r="C1485">
            <v>2003</v>
          </cell>
          <cell r="D1485" t="str">
            <v>Nitrate</v>
          </cell>
          <cell r="E1485" t="str">
            <v>mg/l</v>
          </cell>
          <cell r="F1485">
            <v>11</v>
          </cell>
          <cell r="G1485">
            <v>8.7469999999999999</v>
          </cell>
          <cell r="H1485">
            <v>1.4999999999999999E-2</v>
          </cell>
          <cell r="I1485">
            <v>26.3</v>
          </cell>
          <cell r="J1485">
            <v>7.4</v>
          </cell>
          <cell r="K1485">
            <v>2.65</v>
          </cell>
          <cell r="L1485">
            <v>11.65</v>
          </cell>
        </row>
        <row r="1486">
          <cell r="A1486" t="str">
            <v>CS</v>
          </cell>
          <cell r="B1486" t="str">
            <v>CS_GW_CS001</v>
          </cell>
          <cell r="C1486">
            <v>2004</v>
          </cell>
          <cell r="D1486" t="str">
            <v>Nitrate</v>
          </cell>
          <cell r="E1486" t="str">
            <v>mg/l</v>
          </cell>
          <cell r="F1486">
            <v>15</v>
          </cell>
          <cell r="G1486">
            <v>5.8090000000000002</v>
          </cell>
          <cell r="H1486">
            <v>0.12</v>
          </cell>
          <cell r="I1486">
            <v>19.8</v>
          </cell>
          <cell r="J1486">
            <v>4.4000000000000004</v>
          </cell>
          <cell r="K1486">
            <v>1.02</v>
          </cell>
          <cell r="L1486">
            <v>6.1</v>
          </cell>
        </row>
        <row r="1487">
          <cell r="A1487" t="str">
            <v>CS</v>
          </cell>
          <cell r="B1487" t="str">
            <v>CS_GW_CS001</v>
          </cell>
          <cell r="C1487">
            <v>2005</v>
          </cell>
          <cell r="D1487" t="str">
            <v>Nitrate</v>
          </cell>
          <cell r="E1487" t="str">
            <v>mg/l</v>
          </cell>
          <cell r="F1487">
            <v>12</v>
          </cell>
          <cell r="G1487">
            <v>10.763</v>
          </cell>
          <cell r="H1487">
            <v>0.22</v>
          </cell>
          <cell r="I1487">
            <v>36.25</v>
          </cell>
          <cell r="J1487">
            <v>8.6950000000000003</v>
          </cell>
          <cell r="K1487">
            <v>3.4049999999999998</v>
          </cell>
          <cell r="L1487">
            <v>12.968</v>
          </cell>
        </row>
        <row r="1488">
          <cell r="A1488" t="str">
            <v>CS</v>
          </cell>
          <cell r="B1488" t="str">
            <v>CS_GW_CS002</v>
          </cell>
          <cell r="C1488">
            <v>2003</v>
          </cell>
          <cell r="D1488" t="str">
            <v>Nitrate</v>
          </cell>
          <cell r="E1488" t="str">
            <v>mg/l</v>
          </cell>
          <cell r="F1488">
            <v>8</v>
          </cell>
          <cell r="G1488">
            <v>3.6379999999999999</v>
          </cell>
          <cell r="H1488">
            <v>1.1000000000000001</v>
          </cell>
          <cell r="I1488">
            <v>6.8</v>
          </cell>
          <cell r="J1488">
            <v>2.8</v>
          </cell>
          <cell r="K1488">
            <v>1.35</v>
          </cell>
          <cell r="L1488">
            <v>6.4</v>
          </cell>
        </row>
        <row r="1489">
          <cell r="A1489" t="str">
            <v>CS</v>
          </cell>
          <cell r="B1489" t="str">
            <v>CS_GW_CS002</v>
          </cell>
          <cell r="C1489">
            <v>2004</v>
          </cell>
          <cell r="D1489" t="str">
            <v>Nitrate</v>
          </cell>
          <cell r="E1489" t="str">
            <v>mg/l</v>
          </cell>
          <cell r="F1489">
            <v>8</v>
          </cell>
          <cell r="G1489">
            <v>3.17</v>
          </cell>
          <cell r="H1489">
            <v>0.21</v>
          </cell>
          <cell r="I1489">
            <v>10.4</v>
          </cell>
          <cell r="J1489">
            <v>2.16</v>
          </cell>
          <cell r="K1489">
            <v>0.52800000000000002</v>
          </cell>
          <cell r="L1489">
            <v>4.0750000000000002</v>
          </cell>
        </row>
        <row r="1490">
          <cell r="A1490" t="str">
            <v>CS</v>
          </cell>
          <cell r="B1490" t="str">
            <v>CS_GW_CS002</v>
          </cell>
          <cell r="C1490">
            <v>2005</v>
          </cell>
          <cell r="D1490" t="str">
            <v>Nitrate</v>
          </cell>
          <cell r="E1490" t="str">
            <v>mg/l</v>
          </cell>
          <cell r="F1490">
            <v>8</v>
          </cell>
          <cell r="G1490">
            <v>5.7859999999999996</v>
          </cell>
          <cell r="H1490">
            <v>0.47</v>
          </cell>
          <cell r="I1490">
            <v>11.53</v>
          </cell>
          <cell r="J1490">
            <v>4.7450000000000001</v>
          </cell>
          <cell r="K1490">
            <v>2.1949999999999998</v>
          </cell>
          <cell r="L1490">
            <v>10.52</v>
          </cell>
        </row>
        <row r="1491">
          <cell r="A1491" t="str">
            <v>CS</v>
          </cell>
          <cell r="B1491" t="str">
            <v>CS_GW_CS003</v>
          </cell>
          <cell r="C1491">
            <v>2003</v>
          </cell>
          <cell r="D1491" t="str">
            <v>Nitrate</v>
          </cell>
          <cell r="E1491" t="str">
            <v>mg/l</v>
          </cell>
          <cell r="F1491">
            <v>8</v>
          </cell>
          <cell r="G1491">
            <v>3.8380000000000001</v>
          </cell>
          <cell r="H1491">
            <v>0.3</v>
          </cell>
          <cell r="I1491">
            <v>12.3</v>
          </cell>
          <cell r="J1491">
            <v>2.4</v>
          </cell>
          <cell r="K1491">
            <v>1.125</v>
          </cell>
          <cell r="L1491">
            <v>4.5999999999999996</v>
          </cell>
        </row>
        <row r="1492">
          <cell r="A1492" t="str">
            <v>CS</v>
          </cell>
          <cell r="B1492" t="str">
            <v>CS_GW_CS003</v>
          </cell>
          <cell r="C1492">
            <v>2004</v>
          </cell>
          <cell r="D1492" t="str">
            <v>Nitrate</v>
          </cell>
          <cell r="E1492" t="str">
            <v>mg/l</v>
          </cell>
          <cell r="F1492">
            <v>8</v>
          </cell>
          <cell r="G1492">
            <v>3.0049999999999999</v>
          </cell>
          <cell r="H1492">
            <v>0.23</v>
          </cell>
          <cell r="I1492">
            <v>11.15</v>
          </cell>
          <cell r="J1492">
            <v>1.99</v>
          </cell>
          <cell r="K1492">
            <v>0.55000000000000004</v>
          </cell>
          <cell r="L1492">
            <v>2.8</v>
          </cell>
        </row>
        <row r="1493">
          <cell r="A1493" t="str">
            <v>CS</v>
          </cell>
          <cell r="B1493" t="str">
            <v>CS_GW_CS003</v>
          </cell>
          <cell r="C1493">
            <v>2005</v>
          </cell>
          <cell r="D1493" t="str">
            <v>Nitrate</v>
          </cell>
          <cell r="E1493" t="str">
            <v>mg/l</v>
          </cell>
          <cell r="F1493">
            <v>8</v>
          </cell>
          <cell r="G1493">
            <v>7.2830000000000004</v>
          </cell>
          <cell r="H1493">
            <v>0.24</v>
          </cell>
          <cell r="I1493">
            <v>32.69</v>
          </cell>
          <cell r="J1493">
            <v>1.1399999999999999</v>
          </cell>
          <cell r="K1493">
            <v>0.318</v>
          </cell>
          <cell r="L1493">
            <v>7.04</v>
          </cell>
        </row>
        <row r="1494">
          <cell r="A1494" t="str">
            <v>CS</v>
          </cell>
          <cell r="B1494" t="str">
            <v>CS_GW_CS004</v>
          </cell>
          <cell r="C1494">
            <v>2003</v>
          </cell>
          <cell r="D1494" t="str">
            <v>Nitrate</v>
          </cell>
          <cell r="E1494" t="str">
            <v>mg/l</v>
          </cell>
          <cell r="F1494">
            <v>1</v>
          </cell>
          <cell r="G1494">
            <v>1.5</v>
          </cell>
          <cell r="H1494">
            <v>1.5</v>
          </cell>
          <cell r="I1494">
            <v>1.5</v>
          </cell>
          <cell r="J1494">
            <v>1.5</v>
          </cell>
          <cell r="K1494">
            <v>1.5</v>
          </cell>
          <cell r="L1494">
            <v>1.5</v>
          </cell>
        </row>
        <row r="1495">
          <cell r="A1495" t="str">
            <v>CS</v>
          </cell>
          <cell r="B1495" t="str">
            <v>CS_GW_CS004</v>
          </cell>
          <cell r="C1495">
            <v>2004</v>
          </cell>
          <cell r="D1495" t="str">
            <v>Nitrate</v>
          </cell>
          <cell r="E1495" t="str">
            <v>mg/l</v>
          </cell>
          <cell r="F1495">
            <v>1</v>
          </cell>
          <cell r="G1495">
            <v>0.38</v>
          </cell>
          <cell r="H1495">
            <v>0.38</v>
          </cell>
          <cell r="I1495">
            <v>0.38</v>
          </cell>
          <cell r="J1495">
            <v>0.38</v>
          </cell>
          <cell r="K1495">
            <v>0.38</v>
          </cell>
          <cell r="L1495">
            <v>0.38</v>
          </cell>
        </row>
        <row r="1496">
          <cell r="A1496" t="str">
            <v>CS</v>
          </cell>
          <cell r="B1496" t="str">
            <v>CS_GW_CS004</v>
          </cell>
          <cell r="C1496">
            <v>2005</v>
          </cell>
          <cell r="D1496" t="str">
            <v>Nitrate</v>
          </cell>
          <cell r="E1496" t="str">
            <v>mg/l</v>
          </cell>
          <cell r="F1496">
            <v>1</v>
          </cell>
          <cell r="G1496">
            <v>0.54</v>
          </cell>
          <cell r="H1496">
            <v>0.54</v>
          </cell>
          <cell r="I1496">
            <v>0.54</v>
          </cell>
          <cell r="J1496">
            <v>0.54</v>
          </cell>
          <cell r="K1496">
            <v>0.54</v>
          </cell>
          <cell r="L1496">
            <v>0.54</v>
          </cell>
        </row>
        <row r="1497">
          <cell r="A1497" t="str">
            <v>CS</v>
          </cell>
          <cell r="B1497" t="str">
            <v>CS_GW_CS005</v>
          </cell>
          <cell r="C1497">
            <v>2003</v>
          </cell>
          <cell r="D1497" t="str">
            <v>Nitrate</v>
          </cell>
          <cell r="E1497" t="str">
            <v>mg/l</v>
          </cell>
          <cell r="F1497">
            <v>3</v>
          </cell>
          <cell r="G1497">
            <v>0.53300000000000003</v>
          </cell>
          <cell r="H1497">
            <v>0.3</v>
          </cell>
          <cell r="I1497">
            <v>0.7</v>
          </cell>
          <cell r="J1497">
            <v>0.6</v>
          </cell>
          <cell r="K1497">
            <v>0.45</v>
          </cell>
          <cell r="L1497">
            <v>0.65</v>
          </cell>
        </row>
        <row r="1498">
          <cell r="A1498" t="str">
            <v>CS</v>
          </cell>
          <cell r="B1498" t="str">
            <v>CS_GW_CS005</v>
          </cell>
          <cell r="C1498">
            <v>2004</v>
          </cell>
          <cell r="D1498" t="str">
            <v>Nitrate</v>
          </cell>
          <cell r="E1498" t="str">
            <v>mg/l</v>
          </cell>
          <cell r="F1498">
            <v>6</v>
          </cell>
          <cell r="G1498">
            <v>0.85</v>
          </cell>
          <cell r="H1498">
            <v>0.44</v>
          </cell>
          <cell r="I1498">
            <v>1.6</v>
          </cell>
          <cell r="J1498">
            <v>0.51</v>
          </cell>
          <cell r="K1498">
            <v>0.45800000000000002</v>
          </cell>
          <cell r="L1498">
            <v>1.3280000000000001</v>
          </cell>
        </row>
        <row r="1499">
          <cell r="A1499" t="str">
            <v>CS</v>
          </cell>
          <cell r="B1499" t="str">
            <v>CS_GW_CS005</v>
          </cell>
          <cell r="C1499">
            <v>2005</v>
          </cell>
          <cell r="D1499" t="str">
            <v>Nitrate</v>
          </cell>
          <cell r="E1499" t="str">
            <v>mg/l</v>
          </cell>
          <cell r="F1499">
            <v>3</v>
          </cell>
          <cell r="G1499">
            <v>2.1030000000000002</v>
          </cell>
          <cell r="H1499">
            <v>1.1399999999999999</v>
          </cell>
          <cell r="I1499">
            <v>3.82</v>
          </cell>
          <cell r="J1499">
            <v>1.35</v>
          </cell>
          <cell r="K1499">
            <v>1.2450000000000001</v>
          </cell>
          <cell r="L1499">
            <v>2.585</v>
          </cell>
        </row>
        <row r="1500">
          <cell r="A1500" t="str">
            <v>CS</v>
          </cell>
          <cell r="B1500" t="str">
            <v>CS_GW_CS006</v>
          </cell>
          <cell r="C1500">
            <v>2004</v>
          </cell>
          <cell r="D1500" t="str">
            <v>Nitrate</v>
          </cell>
          <cell r="E1500" t="str">
            <v>mg/l</v>
          </cell>
          <cell r="F1500">
            <v>2</v>
          </cell>
          <cell r="G1500">
            <v>3.86</v>
          </cell>
          <cell r="H1500">
            <v>3.86</v>
          </cell>
          <cell r="I1500">
            <v>3.86</v>
          </cell>
          <cell r="J1500">
            <v>3.86</v>
          </cell>
          <cell r="K1500">
            <v>3.86</v>
          </cell>
          <cell r="L1500">
            <v>3.86</v>
          </cell>
        </row>
        <row r="1501">
          <cell r="A1501" t="str">
            <v>CS</v>
          </cell>
          <cell r="B1501" t="str">
            <v>CS_GW_CS007</v>
          </cell>
          <cell r="C1501">
            <v>2003</v>
          </cell>
          <cell r="D1501" t="str">
            <v>Nitrate</v>
          </cell>
          <cell r="E1501" t="str">
            <v>mg/l</v>
          </cell>
          <cell r="F1501">
            <v>6</v>
          </cell>
          <cell r="G1501">
            <v>4</v>
          </cell>
          <cell r="H1501">
            <v>0.4</v>
          </cell>
          <cell r="I1501">
            <v>9</v>
          </cell>
          <cell r="J1501">
            <v>4.3</v>
          </cell>
          <cell r="K1501">
            <v>1.325</v>
          </cell>
          <cell r="L1501">
            <v>5.3250000000000002</v>
          </cell>
        </row>
        <row r="1502">
          <cell r="A1502" t="str">
            <v>CS</v>
          </cell>
          <cell r="B1502" t="str">
            <v>CS_GW_CS007</v>
          </cell>
          <cell r="C1502">
            <v>2004</v>
          </cell>
          <cell r="D1502" t="str">
            <v>Nitrate</v>
          </cell>
          <cell r="E1502" t="str">
            <v>mg/l</v>
          </cell>
          <cell r="F1502">
            <v>10</v>
          </cell>
          <cell r="G1502">
            <v>2.7120000000000002</v>
          </cell>
          <cell r="H1502">
            <v>0.05</v>
          </cell>
          <cell r="I1502">
            <v>9.6999999999999993</v>
          </cell>
          <cell r="J1502">
            <v>2.2000000000000002</v>
          </cell>
          <cell r="K1502">
            <v>0.24</v>
          </cell>
          <cell r="L1502">
            <v>3.56</v>
          </cell>
        </row>
        <row r="1503">
          <cell r="A1503" t="str">
            <v>CS</v>
          </cell>
          <cell r="B1503" t="str">
            <v>CS_GW_CS007</v>
          </cell>
          <cell r="C1503">
            <v>2005</v>
          </cell>
          <cell r="D1503" t="str">
            <v>Nitrate</v>
          </cell>
          <cell r="E1503" t="str">
            <v>mg/l</v>
          </cell>
          <cell r="F1503">
            <v>9</v>
          </cell>
          <cell r="G1503">
            <v>4.4290000000000003</v>
          </cell>
          <cell r="H1503">
            <v>1.4999999999999999E-2</v>
          </cell>
          <cell r="I1503">
            <v>22.29</v>
          </cell>
          <cell r="J1503">
            <v>2.83</v>
          </cell>
          <cell r="K1503">
            <v>0.21</v>
          </cell>
          <cell r="L1503">
            <v>4.29</v>
          </cell>
        </row>
        <row r="1504">
          <cell r="A1504" t="str">
            <v>CS</v>
          </cell>
          <cell r="B1504" t="str">
            <v>CS_GW_CS014</v>
          </cell>
          <cell r="C1504">
            <v>2003</v>
          </cell>
          <cell r="D1504" t="str">
            <v>Nitrate</v>
          </cell>
          <cell r="E1504" t="str">
            <v>mg/l</v>
          </cell>
          <cell r="F1504">
            <v>1</v>
          </cell>
          <cell r="G1504">
            <v>4.5</v>
          </cell>
          <cell r="H1504">
            <v>4.5</v>
          </cell>
          <cell r="I1504">
            <v>4.5</v>
          </cell>
          <cell r="J1504">
            <v>4.5</v>
          </cell>
          <cell r="K1504">
            <v>4.5</v>
          </cell>
          <cell r="L1504">
            <v>4.5</v>
          </cell>
        </row>
        <row r="1505">
          <cell r="A1505" t="str">
            <v>CS</v>
          </cell>
          <cell r="B1505" t="str">
            <v>CS_GW_CS014</v>
          </cell>
          <cell r="C1505">
            <v>2004</v>
          </cell>
          <cell r="D1505" t="str">
            <v>Nitrate</v>
          </cell>
          <cell r="E1505" t="str">
            <v>mg/l</v>
          </cell>
          <cell r="F1505">
            <v>1</v>
          </cell>
          <cell r="G1505">
            <v>3.907</v>
          </cell>
          <cell r="H1505">
            <v>2.04</v>
          </cell>
          <cell r="I1505">
            <v>4.84</v>
          </cell>
          <cell r="J1505">
            <v>4.84</v>
          </cell>
          <cell r="K1505">
            <v>3.44</v>
          </cell>
          <cell r="L1505">
            <v>4.84</v>
          </cell>
        </row>
        <row r="1506">
          <cell r="A1506" t="str">
            <v>CS</v>
          </cell>
          <cell r="B1506" t="str">
            <v>CS_GW_CS014</v>
          </cell>
          <cell r="C1506">
            <v>2005</v>
          </cell>
          <cell r="D1506" t="str">
            <v>Nitrate</v>
          </cell>
          <cell r="E1506" t="str">
            <v>mg/l</v>
          </cell>
          <cell r="F1506">
            <v>1</v>
          </cell>
          <cell r="G1506">
            <v>3.67</v>
          </cell>
          <cell r="H1506">
            <v>3.67</v>
          </cell>
          <cell r="I1506">
            <v>3.67</v>
          </cell>
          <cell r="J1506">
            <v>3.67</v>
          </cell>
          <cell r="K1506">
            <v>3.67</v>
          </cell>
          <cell r="L1506">
            <v>3.67</v>
          </cell>
        </row>
        <row r="1507">
          <cell r="A1507" t="str">
            <v>CS</v>
          </cell>
          <cell r="B1507" t="str">
            <v>CS_GW_CS018</v>
          </cell>
          <cell r="C1507">
            <v>2003</v>
          </cell>
          <cell r="D1507" t="str">
            <v>Nitrate</v>
          </cell>
          <cell r="E1507" t="str">
            <v>mg/l</v>
          </cell>
          <cell r="F1507">
            <v>6</v>
          </cell>
          <cell r="G1507">
            <v>9.2550000000000008</v>
          </cell>
          <cell r="H1507">
            <v>1.4999999999999999E-2</v>
          </cell>
          <cell r="I1507">
            <v>54.9</v>
          </cell>
          <cell r="J1507">
            <v>0.1</v>
          </cell>
          <cell r="K1507">
            <v>3.5999999999999997E-2</v>
          </cell>
          <cell r="L1507">
            <v>0.32500000000000001</v>
          </cell>
        </row>
        <row r="1508">
          <cell r="A1508" t="str">
            <v>CS</v>
          </cell>
          <cell r="B1508" t="str">
            <v>CS_GW_CS018</v>
          </cell>
          <cell r="C1508">
            <v>2004</v>
          </cell>
          <cell r="D1508" t="str">
            <v>Nitrate</v>
          </cell>
          <cell r="E1508" t="str">
            <v>mg/l</v>
          </cell>
          <cell r="F1508">
            <v>11</v>
          </cell>
          <cell r="G1508">
            <v>2.363</v>
          </cell>
          <cell r="H1508">
            <v>1.4999999999999999E-2</v>
          </cell>
          <cell r="I1508">
            <v>20.84</v>
          </cell>
          <cell r="J1508">
            <v>1.4999999999999999E-2</v>
          </cell>
          <cell r="K1508">
            <v>1.9E-2</v>
          </cell>
          <cell r="L1508">
            <v>0.05</v>
          </cell>
        </row>
        <row r="1509">
          <cell r="A1509" t="str">
            <v>CS</v>
          </cell>
          <cell r="B1509" t="str">
            <v>CS_GW_CS018</v>
          </cell>
          <cell r="C1509">
            <v>2005</v>
          </cell>
          <cell r="D1509" t="str">
            <v>Nitrate</v>
          </cell>
          <cell r="E1509" t="str">
            <v>mg/l</v>
          </cell>
          <cell r="F1509">
            <v>9</v>
          </cell>
          <cell r="G1509">
            <v>2.7610000000000001</v>
          </cell>
          <cell r="H1509">
            <v>1.4999999999999999E-2</v>
          </cell>
          <cell r="I1509">
            <v>23.92</v>
          </cell>
          <cell r="J1509">
            <v>0.05</v>
          </cell>
          <cell r="K1509">
            <v>1.4999999999999999E-2</v>
          </cell>
          <cell r="L1509">
            <v>0.3</v>
          </cell>
        </row>
        <row r="1510">
          <cell r="A1510" t="str">
            <v>CS</v>
          </cell>
          <cell r="B1510" t="str">
            <v>CS_GW_CS019</v>
          </cell>
          <cell r="C1510">
            <v>2003</v>
          </cell>
          <cell r="D1510" t="str">
            <v>Nitrate</v>
          </cell>
          <cell r="E1510" t="str">
            <v>mg/l</v>
          </cell>
          <cell r="F1510">
            <v>8</v>
          </cell>
          <cell r="G1510">
            <v>6.258</v>
          </cell>
          <cell r="H1510">
            <v>1.4999999999999999E-2</v>
          </cell>
          <cell r="I1510">
            <v>49.4</v>
          </cell>
          <cell r="J1510">
            <v>5.8000000000000003E-2</v>
          </cell>
          <cell r="K1510">
            <v>1.4999999999999999E-2</v>
          </cell>
          <cell r="L1510">
            <v>0.17499999999999999</v>
          </cell>
        </row>
        <row r="1511">
          <cell r="A1511" t="str">
            <v>CS</v>
          </cell>
          <cell r="B1511" t="str">
            <v>CS_GW_CS019</v>
          </cell>
          <cell r="C1511">
            <v>2004</v>
          </cell>
          <cell r="D1511" t="str">
            <v>Nitrate</v>
          </cell>
          <cell r="E1511" t="str">
            <v>mg/l</v>
          </cell>
          <cell r="F1511">
            <v>14</v>
          </cell>
          <cell r="G1511">
            <v>0.69599999999999995</v>
          </cell>
          <cell r="H1511">
            <v>0.05</v>
          </cell>
          <cell r="I1511">
            <v>4.46</v>
          </cell>
          <cell r="J1511">
            <v>7.0000000000000007E-2</v>
          </cell>
          <cell r="K1511">
            <v>0.06</v>
          </cell>
          <cell r="L1511">
            <v>8.7999999999999995E-2</v>
          </cell>
        </row>
        <row r="1512">
          <cell r="A1512" t="str">
            <v>CS</v>
          </cell>
          <cell r="B1512" t="str">
            <v>CS_GW_CS019</v>
          </cell>
          <cell r="C1512">
            <v>2005</v>
          </cell>
          <cell r="D1512" t="str">
            <v>Nitrate</v>
          </cell>
          <cell r="E1512" t="str">
            <v>mg/l</v>
          </cell>
          <cell r="F1512">
            <v>13</v>
          </cell>
          <cell r="G1512">
            <v>2.5459999999999998</v>
          </cell>
          <cell r="H1512">
            <v>1.4999999999999999E-2</v>
          </cell>
          <cell r="I1512">
            <v>24.67</v>
          </cell>
          <cell r="J1512">
            <v>0.06</v>
          </cell>
          <cell r="K1512">
            <v>0.03</v>
          </cell>
          <cell r="L1512">
            <v>0.23</v>
          </cell>
        </row>
        <row r="1513">
          <cell r="A1513" t="str">
            <v>CS</v>
          </cell>
          <cell r="B1513" t="str">
            <v>CS_GW_CS020</v>
          </cell>
          <cell r="C1513">
            <v>2003</v>
          </cell>
          <cell r="D1513" t="str">
            <v>Nitrate</v>
          </cell>
          <cell r="E1513" t="str">
            <v>mg/l</v>
          </cell>
          <cell r="F1513">
            <v>2</v>
          </cell>
          <cell r="G1513">
            <v>0.1</v>
          </cell>
          <cell r="H1513">
            <v>0.1</v>
          </cell>
          <cell r="I1513">
            <v>0.1</v>
          </cell>
          <cell r="J1513">
            <v>0.1</v>
          </cell>
          <cell r="K1513">
            <v>0.1</v>
          </cell>
          <cell r="L1513">
            <v>0.1</v>
          </cell>
        </row>
        <row r="1514">
          <cell r="A1514" t="str">
            <v>CS</v>
          </cell>
          <cell r="B1514" t="str">
            <v>CS_GW_CS020</v>
          </cell>
          <cell r="C1514">
            <v>2004</v>
          </cell>
          <cell r="D1514" t="str">
            <v>Nitrate</v>
          </cell>
          <cell r="E1514" t="str">
            <v>mg/l</v>
          </cell>
          <cell r="F1514">
            <v>4</v>
          </cell>
          <cell r="G1514">
            <v>4.1379999999999999</v>
          </cell>
          <cell r="H1514">
            <v>1.4999999999999999E-2</v>
          </cell>
          <cell r="I1514">
            <v>10.3</v>
          </cell>
          <cell r="J1514">
            <v>3.1150000000000002</v>
          </cell>
          <cell r="K1514">
            <v>0.06</v>
          </cell>
          <cell r="L1514">
            <v>7.1950000000000003</v>
          </cell>
        </row>
        <row r="1515">
          <cell r="A1515" t="str">
            <v>CS</v>
          </cell>
          <cell r="B1515" t="str">
            <v>CS_GW_CS020</v>
          </cell>
          <cell r="C1515">
            <v>2005</v>
          </cell>
          <cell r="D1515" t="str">
            <v>Nitrate</v>
          </cell>
          <cell r="E1515" t="str">
            <v>mg/l</v>
          </cell>
          <cell r="F1515">
            <v>4</v>
          </cell>
          <cell r="G1515">
            <v>5.5949999999999998</v>
          </cell>
          <cell r="H1515">
            <v>0.04</v>
          </cell>
          <cell r="I1515">
            <v>14.91</v>
          </cell>
          <cell r="J1515">
            <v>3.7149999999999999</v>
          </cell>
          <cell r="K1515">
            <v>5.5E-2</v>
          </cell>
          <cell r="L1515">
            <v>9.2550000000000008</v>
          </cell>
        </row>
        <row r="1516">
          <cell r="A1516" t="str">
            <v>CY</v>
          </cell>
          <cell r="B1516" t="str">
            <v>CY_GW_CY001</v>
          </cell>
          <cell r="C1516">
            <v>2001</v>
          </cell>
          <cell r="D1516" t="str">
            <v>Nitrate</v>
          </cell>
          <cell r="E1516" t="str">
            <v>mg/l</v>
          </cell>
          <cell r="F1516">
            <v>14</v>
          </cell>
          <cell r="G1516">
            <v>71.165000000000006</v>
          </cell>
          <cell r="H1516">
            <v>7.5309999999999997</v>
          </cell>
          <cell r="I1516">
            <v>305.67</v>
          </cell>
          <cell r="J1516">
            <v>31.231999999999999</v>
          </cell>
          <cell r="K1516">
            <v>12.847</v>
          </cell>
          <cell r="L1516">
            <v>81.843999999999994</v>
          </cell>
        </row>
        <row r="1517">
          <cell r="A1517" t="str">
            <v>CY</v>
          </cell>
          <cell r="B1517" t="str">
            <v>CY_GW_CY001</v>
          </cell>
          <cell r="C1517">
            <v>2002</v>
          </cell>
          <cell r="D1517" t="str">
            <v>Nitrate</v>
          </cell>
          <cell r="E1517" t="str">
            <v>mg/l</v>
          </cell>
          <cell r="F1517">
            <v>15</v>
          </cell>
          <cell r="G1517">
            <v>59.323</v>
          </cell>
          <cell r="H1517">
            <v>2.2000000000000002</v>
          </cell>
          <cell r="I1517">
            <v>440</v>
          </cell>
          <cell r="J1517">
            <v>21.12</v>
          </cell>
          <cell r="K1517">
            <v>7.92</v>
          </cell>
          <cell r="L1517">
            <v>48.4</v>
          </cell>
        </row>
        <row r="1518">
          <cell r="A1518" t="str">
            <v>CY</v>
          </cell>
          <cell r="B1518" t="str">
            <v>CY_GW_CY001</v>
          </cell>
          <cell r="C1518">
            <v>2003</v>
          </cell>
          <cell r="D1518" t="str">
            <v>Nitrate</v>
          </cell>
          <cell r="E1518" t="str">
            <v>mg/l</v>
          </cell>
          <cell r="F1518">
            <v>15</v>
          </cell>
          <cell r="G1518">
            <v>120.785</v>
          </cell>
          <cell r="H1518">
            <v>1.5</v>
          </cell>
          <cell r="I1518">
            <v>606</v>
          </cell>
          <cell r="J1518">
            <v>43</v>
          </cell>
          <cell r="K1518">
            <v>10.6</v>
          </cell>
          <cell r="L1518">
            <v>125.75</v>
          </cell>
        </row>
        <row r="1519">
          <cell r="A1519" t="str">
            <v>CY</v>
          </cell>
          <cell r="B1519" t="str">
            <v>CY_GW_CY001</v>
          </cell>
          <cell r="C1519">
            <v>2004</v>
          </cell>
          <cell r="D1519" t="str">
            <v>Nitrate</v>
          </cell>
          <cell r="E1519" t="str">
            <v>mg/l</v>
          </cell>
          <cell r="F1519">
            <v>15</v>
          </cell>
          <cell r="G1519">
            <v>81.412000000000006</v>
          </cell>
          <cell r="H1519">
            <v>1</v>
          </cell>
          <cell r="I1519">
            <v>512</v>
          </cell>
          <cell r="J1519">
            <v>55</v>
          </cell>
          <cell r="K1519">
            <v>13</v>
          </cell>
          <cell r="L1519">
            <v>76</v>
          </cell>
        </row>
        <row r="1520">
          <cell r="A1520" t="str">
            <v>CY</v>
          </cell>
          <cell r="B1520" t="str">
            <v>CY_GW_CY001</v>
          </cell>
          <cell r="C1520">
            <v>2005</v>
          </cell>
          <cell r="D1520" t="str">
            <v>Nitrate</v>
          </cell>
          <cell r="E1520" t="str">
            <v>mg/l</v>
          </cell>
          <cell r="F1520">
            <v>13</v>
          </cell>
          <cell r="G1520">
            <v>75.116</v>
          </cell>
          <cell r="H1520">
            <v>2.8119999999999998</v>
          </cell>
          <cell r="I1520">
            <v>371.65</v>
          </cell>
          <cell r="J1520">
            <v>39.104999999999997</v>
          </cell>
          <cell r="K1520">
            <v>11.5</v>
          </cell>
          <cell r="L1520">
            <v>81.617999999999995</v>
          </cell>
        </row>
        <row r="1521">
          <cell r="A1521" t="str">
            <v>CY</v>
          </cell>
          <cell r="B1521" t="str">
            <v>CY_GW_CY017</v>
          </cell>
          <cell r="C1521">
            <v>2000</v>
          </cell>
          <cell r="D1521" t="str">
            <v>Nitrate</v>
          </cell>
          <cell r="E1521" t="str">
            <v>mg/l</v>
          </cell>
          <cell r="F1521">
            <v>1</v>
          </cell>
          <cell r="G1521">
            <v>2</v>
          </cell>
          <cell r="H1521">
            <v>2</v>
          </cell>
          <cell r="I1521">
            <v>2</v>
          </cell>
          <cell r="J1521">
            <v>2</v>
          </cell>
          <cell r="K1521">
            <v>2</v>
          </cell>
          <cell r="L1521">
            <v>2</v>
          </cell>
        </row>
        <row r="1522">
          <cell r="A1522" t="str">
            <v>CY</v>
          </cell>
          <cell r="B1522" t="str">
            <v>CY_GW_CY017</v>
          </cell>
          <cell r="C1522">
            <v>2001</v>
          </cell>
          <cell r="D1522" t="str">
            <v>Nitrate</v>
          </cell>
          <cell r="E1522" t="str">
            <v>mg/l</v>
          </cell>
          <cell r="F1522">
            <v>1</v>
          </cell>
          <cell r="G1522">
            <v>9.3030000000000008</v>
          </cell>
          <cell r="H1522">
            <v>9.3030000000000008</v>
          </cell>
          <cell r="I1522">
            <v>9.3030000000000008</v>
          </cell>
          <cell r="J1522">
            <v>9.3030000000000008</v>
          </cell>
          <cell r="K1522">
            <v>9.3030000000000008</v>
          </cell>
          <cell r="L1522">
            <v>9.3030000000000008</v>
          </cell>
        </row>
        <row r="1523">
          <cell r="A1523" t="str">
            <v>CY</v>
          </cell>
          <cell r="B1523" t="str">
            <v>CY_GW_CY017</v>
          </cell>
          <cell r="C1523">
            <v>2002</v>
          </cell>
          <cell r="D1523" t="str">
            <v>Nitrate</v>
          </cell>
          <cell r="E1523" t="str">
            <v>mg/l</v>
          </cell>
          <cell r="F1523">
            <v>4</v>
          </cell>
          <cell r="G1523">
            <v>3.3319999999999999</v>
          </cell>
          <cell r="H1523">
            <v>1</v>
          </cell>
          <cell r="I1523">
            <v>6</v>
          </cell>
          <cell r="J1523">
            <v>3.04</v>
          </cell>
          <cell r="K1523">
            <v>3</v>
          </cell>
          <cell r="L1523">
            <v>3.41</v>
          </cell>
        </row>
        <row r="1524">
          <cell r="A1524" t="str">
            <v>CY</v>
          </cell>
          <cell r="B1524" t="str">
            <v>CY_GW_CY017</v>
          </cell>
          <cell r="C1524">
            <v>2003</v>
          </cell>
          <cell r="D1524" t="str">
            <v>Nitrate</v>
          </cell>
          <cell r="E1524" t="str">
            <v>mg/l</v>
          </cell>
          <cell r="F1524">
            <v>5</v>
          </cell>
          <cell r="G1524">
            <v>1.7549999999999999</v>
          </cell>
          <cell r="H1524">
            <v>0.31</v>
          </cell>
          <cell r="I1524">
            <v>3.63</v>
          </cell>
          <cell r="J1524">
            <v>1.5</v>
          </cell>
          <cell r="K1524">
            <v>0.57499999999999996</v>
          </cell>
          <cell r="L1524">
            <v>3</v>
          </cell>
        </row>
        <row r="1525">
          <cell r="A1525" t="str">
            <v>CY</v>
          </cell>
          <cell r="B1525" t="str">
            <v>CY_GW_CY017</v>
          </cell>
          <cell r="C1525">
            <v>2004</v>
          </cell>
          <cell r="D1525" t="str">
            <v>Nitrate</v>
          </cell>
          <cell r="E1525" t="str">
            <v>mg/l</v>
          </cell>
          <cell r="F1525">
            <v>47</v>
          </cell>
          <cell r="G1525">
            <v>22.134</v>
          </cell>
          <cell r="H1525">
            <v>1E-3</v>
          </cell>
          <cell r="I1525">
            <v>170</v>
          </cell>
          <cell r="J1525">
            <v>13.5</v>
          </cell>
          <cell r="K1525">
            <v>3</v>
          </cell>
          <cell r="L1525">
            <v>24.25</v>
          </cell>
        </row>
        <row r="1526">
          <cell r="A1526" t="str">
            <v>CY</v>
          </cell>
          <cell r="B1526" t="str">
            <v>CY_GW_CY017</v>
          </cell>
          <cell r="C1526">
            <v>2005</v>
          </cell>
          <cell r="D1526" t="str">
            <v>Nitrate</v>
          </cell>
          <cell r="E1526" t="str">
            <v>mg/l</v>
          </cell>
          <cell r="F1526">
            <v>47</v>
          </cell>
          <cell r="G1526">
            <v>16.809999999999999</v>
          </cell>
          <cell r="H1526">
            <v>1E-3</v>
          </cell>
          <cell r="I1526">
            <v>105</v>
          </cell>
          <cell r="J1526">
            <v>7.2350000000000003</v>
          </cell>
          <cell r="K1526">
            <v>2.5409999999999999</v>
          </cell>
          <cell r="L1526">
            <v>24.425999999999998</v>
          </cell>
        </row>
        <row r="1527">
          <cell r="A1527" t="str">
            <v>CY</v>
          </cell>
          <cell r="B1527" t="str">
            <v>CY_GW_CY019</v>
          </cell>
          <cell r="C1527">
            <v>2000</v>
          </cell>
          <cell r="D1527" t="str">
            <v>Nitrate</v>
          </cell>
          <cell r="E1527" t="str">
            <v>mg/l</v>
          </cell>
          <cell r="F1527">
            <v>25</v>
          </cell>
          <cell r="G1527">
            <v>3.1789999999999998</v>
          </cell>
          <cell r="H1527">
            <v>1</v>
          </cell>
          <cell r="I1527">
            <v>10</v>
          </cell>
          <cell r="J1527">
            <v>2</v>
          </cell>
          <cell r="K1527">
            <v>2</v>
          </cell>
          <cell r="L1527">
            <v>4</v>
          </cell>
        </row>
        <row r="1528">
          <cell r="A1528" t="str">
            <v>CY</v>
          </cell>
          <cell r="B1528" t="str">
            <v>CY_GW_CY019</v>
          </cell>
          <cell r="C1528">
            <v>2001</v>
          </cell>
          <cell r="D1528" t="str">
            <v>Nitrate</v>
          </cell>
          <cell r="E1528" t="str">
            <v>mg/l</v>
          </cell>
          <cell r="F1528">
            <v>57</v>
          </cell>
          <cell r="G1528">
            <v>6.3559999999999999</v>
          </cell>
          <cell r="H1528">
            <v>1.772</v>
          </cell>
          <cell r="I1528">
            <v>9.7460000000000004</v>
          </cell>
          <cell r="J1528">
            <v>6.6449999999999996</v>
          </cell>
          <cell r="K1528">
            <v>5</v>
          </cell>
          <cell r="L1528">
            <v>7.5309999999999997</v>
          </cell>
        </row>
        <row r="1529">
          <cell r="A1529" t="str">
            <v>CY</v>
          </cell>
          <cell r="B1529" t="str">
            <v>CY_GW_CY019</v>
          </cell>
          <cell r="C1529">
            <v>2002</v>
          </cell>
          <cell r="D1529" t="str">
            <v>Nitrate</v>
          </cell>
          <cell r="E1529" t="str">
            <v>mg/l</v>
          </cell>
          <cell r="F1529">
            <v>114</v>
          </cell>
          <cell r="G1529">
            <v>4.024</v>
          </cell>
          <cell r="H1529">
            <v>0.4</v>
          </cell>
          <cell r="I1529">
            <v>10</v>
          </cell>
          <cell r="J1529">
            <v>3.52</v>
          </cell>
          <cell r="K1529">
            <v>2.64</v>
          </cell>
          <cell r="L1529">
            <v>5</v>
          </cell>
        </row>
        <row r="1530">
          <cell r="A1530" t="str">
            <v>CY</v>
          </cell>
          <cell r="B1530" t="str">
            <v>CY_GW_CY019</v>
          </cell>
          <cell r="C1530">
            <v>2003</v>
          </cell>
          <cell r="D1530" t="str">
            <v>Nitrate</v>
          </cell>
          <cell r="E1530" t="str">
            <v>mg/l</v>
          </cell>
          <cell r="F1530">
            <v>121</v>
          </cell>
          <cell r="G1530">
            <v>1.893</v>
          </cell>
          <cell r="H1530">
            <v>8.0000000000000002E-3</v>
          </cell>
          <cell r="I1530">
            <v>10</v>
          </cell>
          <cell r="J1530">
            <v>0.85</v>
          </cell>
          <cell r="K1530">
            <v>0.21299999999999999</v>
          </cell>
          <cell r="L1530">
            <v>2.6930000000000001</v>
          </cell>
        </row>
        <row r="1531">
          <cell r="A1531" t="str">
            <v>CY</v>
          </cell>
          <cell r="B1531" t="str">
            <v>CY_GW_CY019</v>
          </cell>
          <cell r="C1531">
            <v>2004</v>
          </cell>
          <cell r="D1531" t="str">
            <v>Nitrate</v>
          </cell>
          <cell r="E1531" t="str">
            <v>mg/l</v>
          </cell>
          <cell r="F1531">
            <v>80</v>
          </cell>
          <cell r="G1531">
            <v>1.835</v>
          </cell>
          <cell r="H1531">
            <v>1E-3</v>
          </cell>
          <cell r="I1531">
            <v>8.6999999999999993</v>
          </cell>
          <cell r="J1531">
            <v>1</v>
          </cell>
          <cell r="K1531">
            <v>0.2</v>
          </cell>
          <cell r="L1531">
            <v>3</v>
          </cell>
        </row>
        <row r="1532">
          <cell r="A1532" t="str">
            <v>CY</v>
          </cell>
          <cell r="B1532" t="str">
            <v>CY_GW_CY019</v>
          </cell>
          <cell r="C1532">
            <v>2005</v>
          </cell>
          <cell r="D1532" t="str">
            <v>Nitrate</v>
          </cell>
          <cell r="E1532" t="str">
            <v>mg/l</v>
          </cell>
          <cell r="F1532">
            <v>79</v>
          </cell>
          <cell r="G1532">
            <v>1.554</v>
          </cell>
          <cell r="H1532">
            <v>1E-3</v>
          </cell>
          <cell r="I1532">
            <v>9.8640000000000008</v>
          </cell>
          <cell r="J1532">
            <v>0.5</v>
          </cell>
          <cell r="K1532">
            <v>0.223</v>
          </cell>
          <cell r="L1532">
            <v>1.758</v>
          </cell>
        </row>
        <row r="1533">
          <cell r="A1533" t="str">
            <v>CZ</v>
          </cell>
          <cell r="B1533" t="str">
            <v>CZ_GW_CZ151</v>
          </cell>
          <cell r="C1533">
            <v>2000</v>
          </cell>
          <cell r="D1533" t="str">
            <v>Nitrate</v>
          </cell>
          <cell r="E1533" t="str">
            <v>mg/l</v>
          </cell>
          <cell r="F1533">
            <v>3</v>
          </cell>
          <cell r="G1533">
            <v>0.5</v>
          </cell>
          <cell r="H1533">
            <v>0.5</v>
          </cell>
          <cell r="I1533">
            <v>0.5</v>
          </cell>
          <cell r="J1533">
            <v>0.5</v>
          </cell>
          <cell r="K1533">
            <v>0.5</v>
          </cell>
          <cell r="L1533">
            <v>0.5</v>
          </cell>
        </row>
        <row r="1534">
          <cell r="A1534" t="str">
            <v>CZ</v>
          </cell>
          <cell r="B1534" t="str">
            <v>CZ_GW_CZ151</v>
          </cell>
          <cell r="C1534">
            <v>2001</v>
          </cell>
          <cell r="D1534" t="str">
            <v>Nitrate</v>
          </cell>
          <cell r="E1534" t="str">
            <v>mg/l</v>
          </cell>
          <cell r="F1534">
            <v>3</v>
          </cell>
          <cell r="G1534">
            <v>0.65</v>
          </cell>
          <cell r="H1534">
            <v>0.5</v>
          </cell>
          <cell r="I1534">
            <v>1.4</v>
          </cell>
          <cell r="J1534">
            <v>0.5</v>
          </cell>
          <cell r="K1534">
            <v>0.5</v>
          </cell>
          <cell r="L1534">
            <v>0.5</v>
          </cell>
        </row>
        <row r="1535">
          <cell r="A1535" t="str">
            <v>CZ</v>
          </cell>
          <cell r="B1535" t="str">
            <v>CZ_GW_CZ151</v>
          </cell>
          <cell r="C1535">
            <v>2002</v>
          </cell>
          <cell r="D1535" t="str">
            <v>Nitrate</v>
          </cell>
          <cell r="E1535" t="str">
            <v>mg/l</v>
          </cell>
          <cell r="F1535">
            <v>3</v>
          </cell>
          <cell r="G1535">
            <v>0.91700000000000004</v>
          </cell>
          <cell r="H1535">
            <v>0.5</v>
          </cell>
          <cell r="I1535">
            <v>2.5</v>
          </cell>
          <cell r="J1535">
            <v>0.75</v>
          </cell>
          <cell r="K1535">
            <v>0.5</v>
          </cell>
          <cell r="L1535">
            <v>0.875</v>
          </cell>
        </row>
        <row r="1536">
          <cell r="A1536" t="str">
            <v>CZ</v>
          </cell>
          <cell r="B1536" t="str">
            <v>CZ_GW_CZ151</v>
          </cell>
          <cell r="C1536">
            <v>2003</v>
          </cell>
          <cell r="D1536" t="str">
            <v>Nitrate</v>
          </cell>
          <cell r="E1536" t="str">
            <v>mg/l</v>
          </cell>
          <cell r="F1536">
            <v>3</v>
          </cell>
          <cell r="G1536">
            <v>0.5</v>
          </cell>
          <cell r="H1536">
            <v>0.5</v>
          </cell>
          <cell r="I1536">
            <v>0.5</v>
          </cell>
          <cell r="J1536">
            <v>0.5</v>
          </cell>
          <cell r="K1536">
            <v>0.5</v>
          </cell>
          <cell r="L1536">
            <v>0.5</v>
          </cell>
        </row>
        <row r="1537">
          <cell r="A1537" t="str">
            <v>CZ</v>
          </cell>
          <cell r="B1537" t="str">
            <v>CZ_GW_CZ151</v>
          </cell>
          <cell r="C1537">
            <v>2004</v>
          </cell>
          <cell r="D1537" t="str">
            <v>Nitrate</v>
          </cell>
          <cell r="E1537" t="str">
            <v>mg/l</v>
          </cell>
          <cell r="F1537">
            <v>2</v>
          </cell>
          <cell r="G1537">
            <v>0.8</v>
          </cell>
          <cell r="H1537">
            <v>0.5</v>
          </cell>
          <cell r="I1537">
            <v>1.7</v>
          </cell>
          <cell r="J1537">
            <v>0.5</v>
          </cell>
          <cell r="K1537">
            <v>0.5</v>
          </cell>
          <cell r="L1537">
            <v>0.8</v>
          </cell>
        </row>
        <row r="1538">
          <cell r="A1538" t="str">
            <v>CZ</v>
          </cell>
          <cell r="B1538" t="str">
            <v>CZ_GW_CZ151</v>
          </cell>
          <cell r="C1538">
            <v>2005</v>
          </cell>
          <cell r="D1538" t="str">
            <v>Nitrate</v>
          </cell>
          <cell r="E1538" t="str">
            <v>mg/l</v>
          </cell>
          <cell r="F1538">
            <v>2</v>
          </cell>
          <cell r="G1538">
            <v>0.5</v>
          </cell>
          <cell r="H1538">
            <v>0.5</v>
          </cell>
          <cell r="I1538">
            <v>0.5</v>
          </cell>
          <cell r="J1538">
            <v>0.5</v>
          </cell>
          <cell r="K1538">
            <v>0.5</v>
          </cell>
          <cell r="L1538">
            <v>0.5</v>
          </cell>
        </row>
        <row r="1539">
          <cell r="A1539" t="str">
            <v>CZ</v>
          </cell>
          <cell r="B1539" t="str">
            <v>CZ_GW_CZ155</v>
          </cell>
          <cell r="C1539">
            <v>2000</v>
          </cell>
          <cell r="D1539" t="str">
            <v>Nitrate</v>
          </cell>
          <cell r="E1539" t="str">
            <v>mg/l</v>
          </cell>
          <cell r="F1539">
            <v>2</v>
          </cell>
          <cell r="G1539">
            <v>41.15</v>
          </cell>
          <cell r="H1539">
            <v>9</v>
          </cell>
          <cell r="I1539">
            <v>88</v>
          </cell>
          <cell r="J1539">
            <v>33.799999999999997</v>
          </cell>
          <cell r="K1539">
            <v>10.5</v>
          </cell>
          <cell r="L1539">
            <v>64.45</v>
          </cell>
        </row>
        <row r="1540">
          <cell r="A1540" t="str">
            <v>CZ</v>
          </cell>
          <cell r="B1540" t="str">
            <v>CZ_GW_CZ155</v>
          </cell>
          <cell r="C1540">
            <v>2001</v>
          </cell>
          <cell r="D1540" t="str">
            <v>Nitrate</v>
          </cell>
          <cell r="E1540" t="str">
            <v>mg/l</v>
          </cell>
          <cell r="F1540">
            <v>2</v>
          </cell>
          <cell r="G1540">
            <v>34.232999999999997</v>
          </cell>
          <cell r="H1540">
            <v>7.4</v>
          </cell>
          <cell r="I1540">
            <v>84</v>
          </cell>
          <cell r="J1540">
            <v>11.3</v>
          </cell>
          <cell r="K1540">
            <v>9.35</v>
          </cell>
          <cell r="L1540">
            <v>47.65</v>
          </cell>
        </row>
        <row r="1541">
          <cell r="A1541" t="str">
            <v>CZ</v>
          </cell>
          <cell r="B1541" t="str">
            <v>CZ_GW_CZ155</v>
          </cell>
          <cell r="C1541">
            <v>2002</v>
          </cell>
          <cell r="D1541" t="str">
            <v>Nitrate</v>
          </cell>
          <cell r="E1541" t="str">
            <v>mg/l</v>
          </cell>
          <cell r="F1541">
            <v>2</v>
          </cell>
          <cell r="G1541">
            <v>46.625</v>
          </cell>
          <cell r="H1541">
            <v>0.5</v>
          </cell>
          <cell r="I1541">
            <v>89</v>
          </cell>
          <cell r="J1541">
            <v>48.5</v>
          </cell>
          <cell r="K1541">
            <v>9.125</v>
          </cell>
          <cell r="L1541">
            <v>86</v>
          </cell>
        </row>
        <row r="1542">
          <cell r="A1542" t="str">
            <v>CZ</v>
          </cell>
          <cell r="B1542" t="str">
            <v>CZ_GW_CZ155</v>
          </cell>
          <cell r="C1542">
            <v>2003</v>
          </cell>
          <cell r="D1542" t="str">
            <v>Nitrate</v>
          </cell>
          <cell r="E1542" t="str">
            <v>mg/l</v>
          </cell>
          <cell r="F1542">
            <v>2</v>
          </cell>
          <cell r="G1542">
            <v>42.5</v>
          </cell>
          <cell r="H1542">
            <v>12</v>
          </cell>
          <cell r="I1542">
            <v>74</v>
          </cell>
          <cell r="J1542">
            <v>42</v>
          </cell>
          <cell r="K1542">
            <v>12.75</v>
          </cell>
          <cell r="L1542">
            <v>71.75</v>
          </cell>
        </row>
        <row r="1543">
          <cell r="A1543" t="str">
            <v>CZ</v>
          </cell>
          <cell r="B1543" t="str">
            <v>CZ_GW_CZ155</v>
          </cell>
          <cell r="C1543">
            <v>2004</v>
          </cell>
          <cell r="D1543" t="str">
            <v>Nitrate</v>
          </cell>
          <cell r="E1543" t="str">
            <v>mg/l</v>
          </cell>
          <cell r="F1543">
            <v>2</v>
          </cell>
          <cell r="G1543">
            <v>37</v>
          </cell>
          <cell r="H1543">
            <v>12</v>
          </cell>
          <cell r="I1543">
            <v>64</v>
          </cell>
          <cell r="J1543">
            <v>36</v>
          </cell>
          <cell r="K1543">
            <v>13.5</v>
          </cell>
          <cell r="L1543">
            <v>59.5</v>
          </cell>
        </row>
        <row r="1544">
          <cell r="A1544" t="str">
            <v>CZ</v>
          </cell>
          <cell r="B1544" t="str">
            <v>CZ_GW_CZ155</v>
          </cell>
          <cell r="C1544">
            <v>2005</v>
          </cell>
          <cell r="D1544" t="str">
            <v>Nitrate</v>
          </cell>
          <cell r="E1544" t="str">
            <v>mg/l</v>
          </cell>
          <cell r="F1544">
            <v>2</v>
          </cell>
          <cell r="G1544">
            <v>36</v>
          </cell>
          <cell r="H1544">
            <v>13</v>
          </cell>
          <cell r="I1544">
            <v>59</v>
          </cell>
          <cell r="J1544">
            <v>36</v>
          </cell>
          <cell r="K1544">
            <v>13.75</v>
          </cell>
          <cell r="L1544">
            <v>58.25</v>
          </cell>
        </row>
        <row r="1545">
          <cell r="A1545" t="str">
            <v>CZ</v>
          </cell>
          <cell r="B1545" t="str">
            <v>CZ_GW_CZ162</v>
          </cell>
          <cell r="C1545">
            <v>2000</v>
          </cell>
          <cell r="D1545" t="str">
            <v>Nitrate</v>
          </cell>
          <cell r="E1545" t="str">
            <v>mg/l</v>
          </cell>
          <cell r="F1545">
            <v>11</v>
          </cell>
          <cell r="G1545">
            <v>3.9169999999999998</v>
          </cell>
          <cell r="H1545">
            <v>0.5</v>
          </cell>
          <cell r="I1545">
            <v>18.100000000000001</v>
          </cell>
          <cell r="J1545">
            <v>0.5</v>
          </cell>
          <cell r="K1545">
            <v>0.5</v>
          </cell>
          <cell r="L1545">
            <v>3.01</v>
          </cell>
        </row>
        <row r="1546">
          <cell r="A1546" t="str">
            <v>CZ</v>
          </cell>
          <cell r="B1546" t="str">
            <v>CZ_GW_CZ162</v>
          </cell>
          <cell r="C1546">
            <v>2001</v>
          </cell>
          <cell r="D1546" t="str">
            <v>Nitrate</v>
          </cell>
          <cell r="E1546" t="str">
            <v>mg/l</v>
          </cell>
          <cell r="F1546">
            <v>10</v>
          </cell>
          <cell r="G1546">
            <v>5.5510000000000002</v>
          </cell>
          <cell r="H1546">
            <v>0.5</v>
          </cell>
          <cell r="I1546">
            <v>26</v>
          </cell>
          <cell r="J1546">
            <v>0.5</v>
          </cell>
          <cell r="K1546">
            <v>0.5</v>
          </cell>
          <cell r="L1546">
            <v>9.9</v>
          </cell>
        </row>
        <row r="1547">
          <cell r="A1547" t="str">
            <v>CZ</v>
          </cell>
          <cell r="B1547" t="str">
            <v>CZ_GW_CZ162</v>
          </cell>
          <cell r="C1547">
            <v>2002</v>
          </cell>
          <cell r="D1547" t="str">
            <v>Nitrate</v>
          </cell>
          <cell r="E1547" t="str">
            <v>mg/l</v>
          </cell>
          <cell r="F1547">
            <v>10</v>
          </cell>
          <cell r="G1547">
            <v>4.5730000000000004</v>
          </cell>
          <cell r="H1547">
            <v>0.5</v>
          </cell>
          <cell r="I1547">
            <v>17</v>
          </cell>
          <cell r="J1547">
            <v>1.5649999999999999</v>
          </cell>
          <cell r="K1547">
            <v>0.5</v>
          </cell>
          <cell r="L1547">
            <v>11.1</v>
          </cell>
        </row>
        <row r="1548">
          <cell r="A1548" t="str">
            <v>CZ</v>
          </cell>
          <cell r="B1548" t="str">
            <v>CZ_GW_CZ162</v>
          </cell>
          <cell r="C1548">
            <v>2003</v>
          </cell>
          <cell r="D1548" t="str">
            <v>Nitrate</v>
          </cell>
          <cell r="E1548" t="str">
            <v>mg/l</v>
          </cell>
          <cell r="F1548">
            <v>10</v>
          </cell>
          <cell r="G1548">
            <v>3.677</v>
          </cell>
          <cell r="H1548">
            <v>0.5</v>
          </cell>
          <cell r="I1548">
            <v>17</v>
          </cell>
          <cell r="J1548">
            <v>0.5</v>
          </cell>
          <cell r="K1548">
            <v>0.5</v>
          </cell>
          <cell r="L1548">
            <v>2.12</v>
          </cell>
        </row>
        <row r="1549">
          <cell r="A1549" t="str">
            <v>CZ</v>
          </cell>
          <cell r="B1549" t="str">
            <v>CZ_GW_CZ162</v>
          </cell>
          <cell r="C1549">
            <v>2004</v>
          </cell>
          <cell r="D1549" t="str">
            <v>Nitrate</v>
          </cell>
          <cell r="E1549" t="str">
            <v>mg/l</v>
          </cell>
          <cell r="F1549">
            <v>10</v>
          </cell>
          <cell r="G1549">
            <v>3.6640000000000001</v>
          </cell>
          <cell r="H1549">
            <v>0.2</v>
          </cell>
          <cell r="I1549">
            <v>18</v>
          </cell>
          <cell r="J1549">
            <v>1.46</v>
          </cell>
          <cell r="K1549">
            <v>0.5</v>
          </cell>
          <cell r="L1549">
            <v>2.37</v>
          </cell>
        </row>
        <row r="1550">
          <cell r="A1550" t="str">
            <v>CZ</v>
          </cell>
          <cell r="B1550" t="str">
            <v>CZ_GW_CZ162</v>
          </cell>
          <cell r="C1550">
            <v>2005</v>
          </cell>
          <cell r="D1550" t="str">
            <v>Nitrate</v>
          </cell>
          <cell r="E1550" t="str">
            <v>mg/l</v>
          </cell>
          <cell r="F1550">
            <v>10</v>
          </cell>
          <cell r="G1550">
            <v>5.2530000000000001</v>
          </cell>
          <cell r="H1550">
            <v>0.5</v>
          </cell>
          <cell r="I1550">
            <v>20</v>
          </cell>
          <cell r="J1550">
            <v>1.6</v>
          </cell>
          <cell r="K1550">
            <v>0.5</v>
          </cell>
          <cell r="L1550">
            <v>9.85</v>
          </cell>
        </row>
        <row r="1551">
          <cell r="A1551" t="str">
            <v>CZ</v>
          </cell>
          <cell r="B1551" t="str">
            <v>CZ_GW_CZ164</v>
          </cell>
          <cell r="C1551">
            <v>2000</v>
          </cell>
          <cell r="D1551" t="str">
            <v>Nitrate</v>
          </cell>
          <cell r="E1551" t="str">
            <v>mg/l</v>
          </cell>
          <cell r="F1551">
            <v>8</v>
          </cell>
          <cell r="G1551">
            <v>46.764000000000003</v>
          </cell>
          <cell r="H1551">
            <v>0.5</v>
          </cell>
          <cell r="I1551">
            <v>220.5</v>
          </cell>
          <cell r="J1551">
            <v>4.375</v>
          </cell>
          <cell r="K1551">
            <v>0.5</v>
          </cell>
          <cell r="L1551">
            <v>73.325000000000003</v>
          </cell>
        </row>
        <row r="1552">
          <cell r="A1552" t="str">
            <v>CZ</v>
          </cell>
          <cell r="B1552" t="str">
            <v>CZ_GW_CZ164</v>
          </cell>
          <cell r="C1552">
            <v>2001</v>
          </cell>
          <cell r="D1552" t="str">
            <v>Nitrate</v>
          </cell>
          <cell r="E1552" t="str">
            <v>mg/l</v>
          </cell>
          <cell r="F1552">
            <v>8</v>
          </cell>
          <cell r="G1552">
            <v>33.554000000000002</v>
          </cell>
          <cell r="H1552">
            <v>0.5</v>
          </cell>
          <cell r="I1552">
            <v>126.9</v>
          </cell>
          <cell r="J1552">
            <v>3.29</v>
          </cell>
          <cell r="K1552">
            <v>1.1679999999999999</v>
          </cell>
          <cell r="L1552">
            <v>66.44</v>
          </cell>
        </row>
        <row r="1553">
          <cell r="A1553" t="str">
            <v>CZ</v>
          </cell>
          <cell r="B1553" t="str">
            <v>CZ_GW_CZ164</v>
          </cell>
          <cell r="C1553">
            <v>2002</v>
          </cell>
          <cell r="D1553" t="str">
            <v>Nitrate</v>
          </cell>
          <cell r="E1553" t="str">
            <v>mg/l</v>
          </cell>
          <cell r="F1553">
            <v>8</v>
          </cell>
          <cell r="G1553">
            <v>36.156999999999996</v>
          </cell>
          <cell r="H1553">
            <v>0.5</v>
          </cell>
          <cell r="I1553">
            <v>196</v>
          </cell>
          <cell r="J1553">
            <v>3.72</v>
          </cell>
          <cell r="K1553">
            <v>1.2010000000000001</v>
          </cell>
          <cell r="L1553">
            <v>52.225000000000001</v>
          </cell>
        </row>
        <row r="1554">
          <cell r="A1554" t="str">
            <v>CZ</v>
          </cell>
          <cell r="B1554" t="str">
            <v>CZ_GW_CZ164</v>
          </cell>
          <cell r="C1554">
            <v>2003</v>
          </cell>
          <cell r="D1554" t="str">
            <v>Nitrate</v>
          </cell>
          <cell r="E1554" t="str">
            <v>mg/l</v>
          </cell>
          <cell r="F1554">
            <v>8</v>
          </cell>
          <cell r="G1554">
            <v>38.539000000000001</v>
          </cell>
          <cell r="H1554">
            <v>0.5</v>
          </cell>
          <cell r="I1554">
            <v>153</v>
          </cell>
          <cell r="J1554">
            <v>15.02</v>
          </cell>
          <cell r="K1554">
            <v>1.1679999999999999</v>
          </cell>
          <cell r="L1554">
            <v>59.524999999999999</v>
          </cell>
        </row>
        <row r="1555">
          <cell r="A1555" t="str">
            <v>CZ</v>
          </cell>
          <cell r="B1555" t="str">
            <v>CZ_GW_CZ164</v>
          </cell>
          <cell r="C1555">
            <v>2004</v>
          </cell>
          <cell r="D1555" t="str">
            <v>Nitrate</v>
          </cell>
          <cell r="E1555" t="str">
            <v>mg/l</v>
          </cell>
          <cell r="F1555">
            <v>8</v>
          </cell>
          <cell r="G1555">
            <v>36.511000000000003</v>
          </cell>
          <cell r="H1555">
            <v>0.5</v>
          </cell>
          <cell r="I1555">
            <v>130</v>
          </cell>
          <cell r="J1555">
            <v>4.54</v>
          </cell>
          <cell r="K1555">
            <v>1.288</v>
          </cell>
          <cell r="L1555">
            <v>76</v>
          </cell>
        </row>
        <row r="1556">
          <cell r="A1556" t="str">
            <v>CZ</v>
          </cell>
          <cell r="B1556" t="str">
            <v>CZ_GW_CZ164</v>
          </cell>
          <cell r="C1556">
            <v>2005</v>
          </cell>
          <cell r="D1556" t="str">
            <v>Nitrate</v>
          </cell>
          <cell r="E1556" t="str">
            <v>mg/l</v>
          </cell>
          <cell r="F1556">
            <v>8</v>
          </cell>
          <cell r="G1556">
            <v>36.225000000000001</v>
          </cell>
          <cell r="H1556">
            <v>0.5</v>
          </cell>
          <cell r="I1556">
            <v>130</v>
          </cell>
          <cell r="J1556">
            <v>4.3</v>
          </cell>
          <cell r="K1556">
            <v>1.25</v>
          </cell>
          <cell r="L1556">
            <v>71.025000000000006</v>
          </cell>
        </row>
        <row r="1557">
          <cell r="A1557" t="str">
            <v>CZ</v>
          </cell>
          <cell r="B1557" t="str">
            <v>CZ_GW_CZ165</v>
          </cell>
          <cell r="C1557">
            <v>2000</v>
          </cell>
          <cell r="D1557" t="str">
            <v>Nitrate</v>
          </cell>
          <cell r="E1557" t="str">
            <v>mg/l</v>
          </cell>
          <cell r="F1557">
            <v>8</v>
          </cell>
          <cell r="G1557">
            <v>23.172999999999998</v>
          </cell>
          <cell r="H1557">
            <v>0.5</v>
          </cell>
          <cell r="I1557">
            <v>173.6</v>
          </cell>
          <cell r="J1557">
            <v>0.5</v>
          </cell>
          <cell r="K1557">
            <v>0.5</v>
          </cell>
          <cell r="L1557">
            <v>5.9080000000000004</v>
          </cell>
        </row>
        <row r="1558">
          <cell r="A1558" t="str">
            <v>CZ</v>
          </cell>
          <cell r="B1558" t="str">
            <v>CZ_GW_CZ165</v>
          </cell>
          <cell r="C1558">
            <v>2001</v>
          </cell>
          <cell r="D1558" t="str">
            <v>Nitrate</v>
          </cell>
          <cell r="E1558" t="str">
            <v>mg/l</v>
          </cell>
          <cell r="F1558">
            <v>8</v>
          </cell>
          <cell r="G1558">
            <v>11.118</v>
          </cell>
          <cell r="H1558">
            <v>0.5</v>
          </cell>
          <cell r="I1558">
            <v>112.9</v>
          </cell>
          <cell r="J1558">
            <v>0.5</v>
          </cell>
          <cell r="K1558">
            <v>0.5</v>
          </cell>
          <cell r="L1558">
            <v>3.3130000000000002</v>
          </cell>
        </row>
        <row r="1559">
          <cell r="A1559" t="str">
            <v>CZ</v>
          </cell>
          <cell r="B1559" t="str">
            <v>CZ_GW_CZ165</v>
          </cell>
          <cell r="C1559">
            <v>2002</v>
          </cell>
          <cell r="D1559" t="str">
            <v>Nitrate</v>
          </cell>
          <cell r="E1559" t="str">
            <v>mg/l</v>
          </cell>
          <cell r="F1559">
            <v>8</v>
          </cell>
          <cell r="G1559">
            <v>13.516999999999999</v>
          </cell>
          <cell r="H1559">
            <v>0.5</v>
          </cell>
          <cell r="I1559">
            <v>131</v>
          </cell>
          <cell r="J1559">
            <v>0.5</v>
          </cell>
          <cell r="K1559">
            <v>0.5</v>
          </cell>
          <cell r="L1559">
            <v>2.7050000000000001</v>
          </cell>
        </row>
        <row r="1560">
          <cell r="A1560" t="str">
            <v>CZ</v>
          </cell>
          <cell r="B1560" t="str">
            <v>CZ_GW_CZ165</v>
          </cell>
          <cell r="C1560">
            <v>2003</v>
          </cell>
          <cell r="D1560" t="str">
            <v>Nitrate</v>
          </cell>
          <cell r="E1560" t="str">
            <v>mg/l</v>
          </cell>
          <cell r="F1560">
            <v>8</v>
          </cell>
          <cell r="G1560">
            <v>16.975000000000001</v>
          </cell>
          <cell r="H1560">
            <v>0.5</v>
          </cell>
          <cell r="I1560">
            <v>135</v>
          </cell>
          <cell r="J1560">
            <v>0.81499999999999995</v>
          </cell>
          <cell r="K1560">
            <v>0.5</v>
          </cell>
          <cell r="L1560">
            <v>2.99</v>
          </cell>
        </row>
        <row r="1561">
          <cell r="A1561" t="str">
            <v>CZ</v>
          </cell>
          <cell r="B1561" t="str">
            <v>CZ_GW_CZ165</v>
          </cell>
          <cell r="C1561">
            <v>2004</v>
          </cell>
          <cell r="D1561" t="str">
            <v>Nitrate</v>
          </cell>
          <cell r="E1561" t="str">
            <v>mg/l</v>
          </cell>
          <cell r="F1561">
            <v>8</v>
          </cell>
          <cell r="G1561">
            <v>12.557</v>
          </cell>
          <cell r="H1561">
            <v>0.5</v>
          </cell>
          <cell r="I1561">
            <v>126</v>
          </cell>
          <cell r="J1561">
            <v>1.425</v>
          </cell>
          <cell r="K1561">
            <v>0.5</v>
          </cell>
          <cell r="L1561">
            <v>3.0179999999999998</v>
          </cell>
        </row>
        <row r="1562">
          <cell r="A1562" t="str">
            <v>CZ</v>
          </cell>
          <cell r="B1562" t="str">
            <v>CZ_GW_CZ165</v>
          </cell>
          <cell r="C1562">
            <v>2005</v>
          </cell>
          <cell r="D1562" t="str">
            <v>Nitrate</v>
          </cell>
          <cell r="E1562" t="str">
            <v>mg/l</v>
          </cell>
          <cell r="F1562">
            <v>8</v>
          </cell>
          <cell r="G1562">
            <v>22.363</v>
          </cell>
          <cell r="H1562">
            <v>0.5</v>
          </cell>
          <cell r="I1562">
            <v>135</v>
          </cell>
          <cell r="J1562">
            <v>1.1499999999999999</v>
          </cell>
          <cell r="K1562">
            <v>0.5</v>
          </cell>
          <cell r="L1562">
            <v>13.6</v>
          </cell>
        </row>
        <row r="1563">
          <cell r="A1563" t="str">
            <v>CZ</v>
          </cell>
          <cell r="B1563" t="str">
            <v>CZ_GW_CZ214</v>
          </cell>
          <cell r="C1563">
            <v>2000</v>
          </cell>
          <cell r="D1563" t="str">
            <v>Nitrate</v>
          </cell>
          <cell r="E1563" t="str">
            <v>mg/l</v>
          </cell>
          <cell r="F1563">
            <v>14</v>
          </cell>
          <cell r="G1563">
            <v>9.0500000000000007</v>
          </cell>
          <cell r="H1563">
            <v>0.5</v>
          </cell>
          <cell r="I1563">
            <v>106.7</v>
          </cell>
          <cell r="J1563">
            <v>0.5</v>
          </cell>
          <cell r="K1563">
            <v>0.5</v>
          </cell>
          <cell r="L1563">
            <v>2.5430000000000001</v>
          </cell>
        </row>
        <row r="1564">
          <cell r="A1564" t="str">
            <v>CZ</v>
          </cell>
          <cell r="B1564" t="str">
            <v>CZ_GW_CZ214</v>
          </cell>
          <cell r="C1564">
            <v>2001</v>
          </cell>
          <cell r="D1564" t="str">
            <v>Nitrate</v>
          </cell>
          <cell r="E1564" t="str">
            <v>mg/l</v>
          </cell>
          <cell r="F1564">
            <v>14</v>
          </cell>
          <cell r="G1564">
            <v>8.7360000000000007</v>
          </cell>
          <cell r="H1564">
            <v>0.5</v>
          </cell>
          <cell r="I1564">
            <v>92.1</v>
          </cell>
          <cell r="J1564">
            <v>1.075</v>
          </cell>
          <cell r="K1564">
            <v>0.5</v>
          </cell>
          <cell r="L1564">
            <v>2.62</v>
          </cell>
        </row>
        <row r="1565">
          <cell r="A1565" t="str">
            <v>CZ</v>
          </cell>
          <cell r="B1565" t="str">
            <v>CZ_GW_CZ214</v>
          </cell>
          <cell r="C1565">
            <v>2002</v>
          </cell>
          <cell r="D1565" t="str">
            <v>Nitrate</v>
          </cell>
          <cell r="E1565" t="str">
            <v>mg/l</v>
          </cell>
          <cell r="F1565">
            <v>14</v>
          </cell>
          <cell r="G1565">
            <v>8.0960000000000001</v>
          </cell>
          <cell r="H1565">
            <v>0.5</v>
          </cell>
          <cell r="I1565">
            <v>87.5</v>
          </cell>
          <cell r="J1565">
            <v>0.5</v>
          </cell>
          <cell r="K1565">
            <v>0.5</v>
          </cell>
          <cell r="L1565">
            <v>1.45</v>
          </cell>
        </row>
        <row r="1566">
          <cell r="A1566" t="str">
            <v>CZ</v>
          </cell>
          <cell r="B1566" t="str">
            <v>CZ_GW_CZ214</v>
          </cell>
          <cell r="C1566">
            <v>2003</v>
          </cell>
          <cell r="D1566" t="str">
            <v>Nitrate</v>
          </cell>
          <cell r="E1566" t="str">
            <v>mg/l</v>
          </cell>
          <cell r="F1566">
            <v>14</v>
          </cell>
          <cell r="G1566">
            <v>7.7830000000000004</v>
          </cell>
          <cell r="H1566">
            <v>0.5</v>
          </cell>
          <cell r="I1566">
            <v>85.2</v>
          </cell>
          <cell r="J1566">
            <v>0.5</v>
          </cell>
          <cell r="K1566">
            <v>0.5</v>
          </cell>
          <cell r="L1566">
            <v>2.8679999999999999</v>
          </cell>
        </row>
        <row r="1567">
          <cell r="A1567" t="str">
            <v>CZ</v>
          </cell>
          <cell r="B1567" t="str">
            <v>CZ_GW_CZ214</v>
          </cell>
          <cell r="C1567">
            <v>2004</v>
          </cell>
          <cell r="D1567" t="str">
            <v>Nitrate</v>
          </cell>
          <cell r="E1567" t="str">
            <v>mg/l</v>
          </cell>
          <cell r="F1567">
            <v>14</v>
          </cell>
          <cell r="G1567">
            <v>6.9790000000000001</v>
          </cell>
          <cell r="H1567">
            <v>0.5</v>
          </cell>
          <cell r="I1567">
            <v>58.6</v>
          </cell>
          <cell r="J1567">
            <v>0.5</v>
          </cell>
          <cell r="K1567">
            <v>0.5</v>
          </cell>
          <cell r="L1567">
            <v>2.4580000000000002</v>
          </cell>
        </row>
        <row r="1568">
          <cell r="A1568" t="str">
            <v>CZ</v>
          </cell>
          <cell r="B1568" t="str">
            <v>CZ_GW_CZ214</v>
          </cell>
          <cell r="C1568">
            <v>2005</v>
          </cell>
          <cell r="D1568" t="str">
            <v>Nitrate</v>
          </cell>
          <cell r="E1568" t="str">
            <v>mg/l</v>
          </cell>
          <cell r="F1568">
            <v>14</v>
          </cell>
          <cell r="G1568">
            <v>6.8860000000000001</v>
          </cell>
          <cell r="H1568">
            <v>0.5</v>
          </cell>
          <cell r="I1568">
            <v>65.400000000000006</v>
          </cell>
          <cell r="J1568">
            <v>0.5</v>
          </cell>
          <cell r="K1568">
            <v>0.5</v>
          </cell>
          <cell r="L1568">
            <v>1.2729999999999999</v>
          </cell>
        </row>
        <row r="1569">
          <cell r="A1569" t="str">
            <v>CZ</v>
          </cell>
          <cell r="B1569" t="str">
            <v>CZ_GW_CZ215</v>
          </cell>
          <cell r="C1569">
            <v>2000</v>
          </cell>
          <cell r="D1569" t="str">
            <v>Nitrate</v>
          </cell>
          <cell r="E1569" t="str">
            <v>mg/l</v>
          </cell>
          <cell r="F1569">
            <v>13</v>
          </cell>
          <cell r="G1569">
            <v>12.042</v>
          </cell>
          <cell r="H1569">
            <v>0.5</v>
          </cell>
          <cell r="I1569">
            <v>101.9</v>
          </cell>
          <cell r="J1569">
            <v>3.8220000000000001</v>
          </cell>
          <cell r="K1569">
            <v>1.69</v>
          </cell>
          <cell r="L1569">
            <v>8.641</v>
          </cell>
        </row>
        <row r="1570">
          <cell r="A1570" t="str">
            <v>CZ</v>
          </cell>
          <cell r="B1570" t="str">
            <v>CZ_GW_CZ215</v>
          </cell>
          <cell r="C1570">
            <v>2001</v>
          </cell>
          <cell r="D1570" t="str">
            <v>Nitrate</v>
          </cell>
          <cell r="E1570" t="str">
            <v>mg/l</v>
          </cell>
          <cell r="F1570">
            <v>13</v>
          </cell>
          <cell r="G1570">
            <v>11.039</v>
          </cell>
          <cell r="H1570">
            <v>0.5</v>
          </cell>
          <cell r="I1570">
            <v>92.45</v>
          </cell>
          <cell r="J1570">
            <v>3.2949999999999999</v>
          </cell>
          <cell r="K1570">
            <v>1.5429999999999999</v>
          </cell>
          <cell r="L1570">
            <v>7.93</v>
          </cell>
        </row>
        <row r="1571">
          <cell r="A1571" t="str">
            <v>CZ</v>
          </cell>
          <cell r="B1571" t="str">
            <v>CZ_GW_CZ215</v>
          </cell>
          <cell r="C1571">
            <v>2002</v>
          </cell>
          <cell r="D1571" t="str">
            <v>Nitrate</v>
          </cell>
          <cell r="E1571" t="str">
            <v>mg/l</v>
          </cell>
          <cell r="F1571">
            <v>13</v>
          </cell>
          <cell r="G1571">
            <v>11.262</v>
          </cell>
          <cell r="H1571">
            <v>0.5</v>
          </cell>
          <cell r="I1571">
            <v>94.5</v>
          </cell>
          <cell r="J1571">
            <v>3.165</v>
          </cell>
          <cell r="K1571">
            <v>0.74299999999999999</v>
          </cell>
          <cell r="L1571">
            <v>8.1630000000000003</v>
          </cell>
        </row>
        <row r="1572">
          <cell r="A1572" t="str">
            <v>CZ</v>
          </cell>
          <cell r="B1572" t="str">
            <v>CZ_GW_CZ215</v>
          </cell>
          <cell r="C1572">
            <v>2003</v>
          </cell>
          <cell r="D1572" t="str">
            <v>Nitrate</v>
          </cell>
          <cell r="E1572" t="str">
            <v>mg/l</v>
          </cell>
          <cell r="F1572">
            <v>13</v>
          </cell>
          <cell r="G1572">
            <v>12.326000000000001</v>
          </cell>
          <cell r="H1572">
            <v>0.5</v>
          </cell>
          <cell r="I1572">
            <v>119</v>
          </cell>
          <cell r="J1572">
            <v>2.99</v>
          </cell>
          <cell r="K1572">
            <v>1.3580000000000001</v>
          </cell>
          <cell r="L1572">
            <v>7.8929999999999998</v>
          </cell>
        </row>
        <row r="1573">
          <cell r="A1573" t="str">
            <v>CZ</v>
          </cell>
          <cell r="B1573" t="str">
            <v>CZ_GW_CZ215</v>
          </cell>
          <cell r="C1573">
            <v>2004</v>
          </cell>
          <cell r="D1573" t="str">
            <v>Nitrate</v>
          </cell>
          <cell r="E1573" t="str">
            <v>mg/l</v>
          </cell>
          <cell r="F1573">
            <v>13</v>
          </cell>
          <cell r="G1573">
            <v>10.712999999999999</v>
          </cell>
          <cell r="H1573">
            <v>0.5</v>
          </cell>
          <cell r="I1573">
            <v>115</v>
          </cell>
          <cell r="J1573">
            <v>4.0650000000000004</v>
          </cell>
          <cell r="K1573">
            <v>1.8149999999999999</v>
          </cell>
          <cell r="L1573">
            <v>7.665</v>
          </cell>
        </row>
        <row r="1574">
          <cell r="A1574" t="str">
            <v>CZ</v>
          </cell>
          <cell r="B1574" t="str">
            <v>CZ_GW_CZ215</v>
          </cell>
          <cell r="C1574">
            <v>2005</v>
          </cell>
          <cell r="D1574" t="str">
            <v>Nitrate</v>
          </cell>
          <cell r="E1574" t="str">
            <v>mg/l</v>
          </cell>
          <cell r="F1574">
            <v>13</v>
          </cell>
          <cell r="G1574">
            <v>11.712999999999999</v>
          </cell>
          <cell r="H1574">
            <v>0.5</v>
          </cell>
          <cell r="I1574">
            <v>99.9</v>
          </cell>
          <cell r="J1574">
            <v>3.7349999999999999</v>
          </cell>
          <cell r="K1574">
            <v>1.6479999999999999</v>
          </cell>
          <cell r="L1574">
            <v>9.2899999999999991</v>
          </cell>
        </row>
        <row r="1575">
          <cell r="A1575" t="str">
            <v>CZ</v>
          </cell>
          <cell r="B1575" t="str">
            <v>CZ_GW_CZ216</v>
          </cell>
          <cell r="C1575">
            <v>2000</v>
          </cell>
          <cell r="D1575" t="str">
            <v>Nitrate</v>
          </cell>
          <cell r="E1575" t="str">
            <v>mg/l</v>
          </cell>
          <cell r="F1575">
            <v>3</v>
          </cell>
          <cell r="G1575">
            <v>0.5</v>
          </cell>
          <cell r="H1575">
            <v>0.5</v>
          </cell>
          <cell r="I1575">
            <v>0.5</v>
          </cell>
          <cell r="J1575">
            <v>0.5</v>
          </cell>
          <cell r="K1575">
            <v>0.5</v>
          </cell>
          <cell r="L1575">
            <v>0.5</v>
          </cell>
        </row>
        <row r="1576">
          <cell r="A1576" t="str">
            <v>CZ</v>
          </cell>
          <cell r="B1576" t="str">
            <v>CZ_GW_CZ216</v>
          </cell>
          <cell r="C1576">
            <v>2001</v>
          </cell>
          <cell r="D1576" t="str">
            <v>Nitrate</v>
          </cell>
          <cell r="E1576" t="str">
            <v>mg/l</v>
          </cell>
          <cell r="F1576">
            <v>3</v>
          </cell>
          <cell r="G1576">
            <v>10.648</v>
          </cell>
          <cell r="H1576">
            <v>0.5</v>
          </cell>
          <cell r="I1576">
            <v>60.8</v>
          </cell>
          <cell r="J1576">
            <v>0.5</v>
          </cell>
          <cell r="K1576">
            <v>0.5</v>
          </cell>
          <cell r="L1576">
            <v>0.94299999999999995</v>
          </cell>
        </row>
        <row r="1577">
          <cell r="A1577" t="str">
            <v>CZ</v>
          </cell>
          <cell r="B1577" t="str">
            <v>CZ_GW_CZ216</v>
          </cell>
          <cell r="C1577">
            <v>2002</v>
          </cell>
          <cell r="D1577" t="str">
            <v>Nitrate</v>
          </cell>
          <cell r="E1577" t="str">
            <v>mg/l</v>
          </cell>
          <cell r="F1577">
            <v>3</v>
          </cell>
          <cell r="G1577">
            <v>1.01</v>
          </cell>
          <cell r="H1577">
            <v>0.5</v>
          </cell>
          <cell r="I1577">
            <v>3.56</v>
          </cell>
          <cell r="J1577">
            <v>0.5</v>
          </cell>
          <cell r="K1577">
            <v>0.5</v>
          </cell>
          <cell r="L1577">
            <v>0.5</v>
          </cell>
        </row>
        <row r="1578">
          <cell r="A1578" t="str">
            <v>CZ</v>
          </cell>
          <cell r="B1578" t="str">
            <v>CZ_GW_CZ216</v>
          </cell>
          <cell r="C1578">
            <v>2003</v>
          </cell>
          <cell r="D1578" t="str">
            <v>Nitrate</v>
          </cell>
          <cell r="E1578" t="str">
            <v>mg/l</v>
          </cell>
          <cell r="F1578">
            <v>3</v>
          </cell>
          <cell r="G1578">
            <v>1.028</v>
          </cell>
          <cell r="H1578">
            <v>0.5</v>
          </cell>
          <cell r="I1578">
            <v>2.1</v>
          </cell>
          <cell r="J1578">
            <v>0.75</v>
          </cell>
          <cell r="K1578">
            <v>0.5</v>
          </cell>
          <cell r="L1578">
            <v>1.4279999999999999</v>
          </cell>
        </row>
        <row r="1579">
          <cell r="A1579" t="str">
            <v>CZ</v>
          </cell>
          <cell r="B1579" t="str">
            <v>CZ_GW_CZ216</v>
          </cell>
          <cell r="C1579">
            <v>2004</v>
          </cell>
          <cell r="D1579" t="str">
            <v>Nitrate</v>
          </cell>
          <cell r="E1579" t="str">
            <v>mg/l</v>
          </cell>
          <cell r="F1579">
            <v>3</v>
          </cell>
          <cell r="G1579">
            <v>0.5</v>
          </cell>
          <cell r="H1579">
            <v>0.5</v>
          </cell>
          <cell r="I1579">
            <v>0.5</v>
          </cell>
          <cell r="J1579">
            <v>0.5</v>
          </cell>
          <cell r="K1579">
            <v>0.5</v>
          </cell>
          <cell r="L1579">
            <v>0.5</v>
          </cell>
        </row>
        <row r="1580">
          <cell r="A1580" t="str">
            <v>CZ</v>
          </cell>
          <cell r="B1580" t="str">
            <v>CZ_GW_CZ216</v>
          </cell>
          <cell r="C1580">
            <v>2005</v>
          </cell>
          <cell r="D1580" t="str">
            <v>Nitrate</v>
          </cell>
          <cell r="E1580" t="str">
            <v>mg/l</v>
          </cell>
          <cell r="F1580">
            <v>3</v>
          </cell>
          <cell r="G1580">
            <v>0.93200000000000005</v>
          </cell>
          <cell r="H1580">
            <v>0.5</v>
          </cell>
          <cell r="I1580">
            <v>2.1</v>
          </cell>
          <cell r="J1580">
            <v>0.5</v>
          </cell>
          <cell r="K1580">
            <v>0.5</v>
          </cell>
          <cell r="L1580">
            <v>1.2430000000000001</v>
          </cell>
        </row>
        <row r="1581">
          <cell r="A1581" t="str">
            <v>CZ</v>
          </cell>
          <cell r="B1581" t="str">
            <v>CZ_GW_CZ224</v>
          </cell>
          <cell r="C1581">
            <v>2000</v>
          </cell>
          <cell r="D1581" t="str">
            <v>Nitrate</v>
          </cell>
          <cell r="E1581" t="str">
            <v>mg/l</v>
          </cell>
          <cell r="F1581">
            <v>11</v>
          </cell>
          <cell r="G1581">
            <v>20.673999999999999</v>
          </cell>
          <cell r="H1581">
            <v>0.5</v>
          </cell>
          <cell r="I1581">
            <v>217.2</v>
          </cell>
          <cell r="J1581">
            <v>0.5</v>
          </cell>
          <cell r="K1581">
            <v>0.5</v>
          </cell>
          <cell r="L1581">
            <v>1.37</v>
          </cell>
        </row>
        <row r="1582">
          <cell r="A1582" t="str">
            <v>CZ</v>
          </cell>
          <cell r="B1582" t="str">
            <v>CZ_GW_CZ224</v>
          </cell>
          <cell r="C1582">
            <v>2001</v>
          </cell>
          <cell r="D1582" t="str">
            <v>Nitrate</v>
          </cell>
          <cell r="E1582" t="str">
            <v>mg/l</v>
          </cell>
          <cell r="F1582">
            <v>11</v>
          </cell>
          <cell r="G1582">
            <v>22.053000000000001</v>
          </cell>
          <cell r="H1582">
            <v>0.5</v>
          </cell>
          <cell r="I1582">
            <v>201.5</v>
          </cell>
          <cell r="J1582">
            <v>0.5</v>
          </cell>
          <cell r="K1582">
            <v>0.5</v>
          </cell>
          <cell r="L1582">
            <v>2.5649999999999999</v>
          </cell>
        </row>
        <row r="1583">
          <cell r="A1583" t="str">
            <v>CZ</v>
          </cell>
          <cell r="B1583" t="str">
            <v>CZ_GW_CZ224</v>
          </cell>
          <cell r="C1583">
            <v>2002</v>
          </cell>
          <cell r="D1583" t="str">
            <v>Nitrate</v>
          </cell>
          <cell r="E1583" t="str">
            <v>mg/l</v>
          </cell>
          <cell r="F1583">
            <v>11</v>
          </cell>
          <cell r="G1583">
            <v>17.128</v>
          </cell>
          <cell r="H1583">
            <v>0.5</v>
          </cell>
          <cell r="I1583">
            <v>188</v>
          </cell>
          <cell r="J1583">
            <v>0.5</v>
          </cell>
          <cell r="K1583">
            <v>0.5</v>
          </cell>
          <cell r="L1583">
            <v>1.8280000000000001</v>
          </cell>
        </row>
        <row r="1584">
          <cell r="A1584" t="str">
            <v>CZ</v>
          </cell>
          <cell r="B1584" t="str">
            <v>CZ_GW_CZ224</v>
          </cell>
          <cell r="C1584">
            <v>2003</v>
          </cell>
          <cell r="D1584" t="str">
            <v>Nitrate</v>
          </cell>
          <cell r="E1584" t="str">
            <v>mg/l</v>
          </cell>
          <cell r="F1584">
            <v>11</v>
          </cell>
          <cell r="G1584">
            <v>20.57</v>
          </cell>
          <cell r="H1584">
            <v>0.5</v>
          </cell>
          <cell r="I1584">
            <v>195</v>
          </cell>
          <cell r="J1584">
            <v>0.5</v>
          </cell>
          <cell r="K1584">
            <v>0.5</v>
          </cell>
          <cell r="L1584">
            <v>4.4530000000000003</v>
          </cell>
        </row>
        <row r="1585">
          <cell r="A1585" t="str">
            <v>CZ</v>
          </cell>
          <cell r="B1585" t="str">
            <v>CZ_GW_CZ224</v>
          </cell>
          <cell r="C1585">
            <v>2004</v>
          </cell>
          <cell r="D1585" t="str">
            <v>Nitrate</v>
          </cell>
          <cell r="E1585" t="str">
            <v>mg/l</v>
          </cell>
          <cell r="F1585">
            <v>11</v>
          </cell>
          <cell r="G1585">
            <v>19.047000000000001</v>
          </cell>
          <cell r="H1585">
            <v>0.5</v>
          </cell>
          <cell r="I1585">
            <v>184</v>
          </cell>
          <cell r="J1585">
            <v>0.5</v>
          </cell>
          <cell r="K1585">
            <v>0.5</v>
          </cell>
          <cell r="L1585">
            <v>4.04</v>
          </cell>
        </row>
        <row r="1586">
          <cell r="A1586" t="str">
            <v>CZ</v>
          </cell>
          <cell r="B1586" t="str">
            <v>CZ_GW_CZ224</v>
          </cell>
          <cell r="C1586">
            <v>2005</v>
          </cell>
          <cell r="D1586" t="str">
            <v>Nitrate</v>
          </cell>
          <cell r="E1586" t="str">
            <v>mg/l</v>
          </cell>
          <cell r="F1586">
            <v>11</v>
          </cell>
          <cell r="G1586">
            <v>18.681999999999999</v>
          </cell>
          <cell r="H1586">
            <v>0.5</v>
          </cell>
          <cell r="I1586">
            <v>178</v>
          </cell>
          <cell r="J1586">
            <v>0.5</v>
          </cell>
          <cell r="K1586">
            <v>0.5</v>
          </cell>
          <cell r="L1586">
            <v>5.1749999999999998</v>
          </cell>
        </row>
        <row r="1587">
          <cell r="A1587" t="str">
            <v>CZ</v>
          </cell>
          <cell r="B1587" t="str">
            <v>CZ_GW_CZ321</v>
          </cell>
          <cell r="C1587">
            <v>2000</v>
          </cell>
          <cell r="D1587" t="str">
            <v>Nitrate</v>
          </cell>
          <cell r="E1587" t="str">
            <v>mg/l</v>
          </cell>
          <cell r="F1587">
            <v>5</v>
          </cell>
          <cell r="G1587">
            <v>19.573</v>
          </cell>
          <cell r="H1587">
            <v>0.5</v>
          </cell>
          <cell r="I1587">
            <v>62.7</v>
          </cell>
          <cell r="J1587">
            <v>6.6</v>
          </cell>
          <cell r="K1587">
            <v>2.2999999999999998</v>
          </cell>
          <cell r="L1587">
            <v>31.65</v>
          </cell>
        </row>
        <row r="1588">
          <cell r="A1588" t="str">
            <v>CZ</v>
          </cell>
          <cell r="B1588" t="str">
            <v>CZ_GW_CZ321</v>
          </cell>
          <cell r="C1588">
            <v>2001</v>
          </cell>
          <cell r="D1588" t="str">
            <v>Nitrate</v>
          </cell>
          <cell r="E1588" t="str">
            <v>mg/l</v>
          </cell>
          <cell r="F1588">
            <v>5</v>
          </cell>
          <cell r="G1588">
            <v>16.309999999999999</v>
          </cell>
          <cell r="H1588">
            <v>0.5</v>
          </cell>
          <cell r="I1588">
            <v>62.3</v>
          </cell>
          <cell r="J1588">
            <v>3.95</v>
          </cell>
          <cell r="K1588">
            <v>0.8</v>
          </cell>
          <cell r="L1588">
            <v>13.925000000000001</v>
          </cell>
        </row>
        <row r="1589">
          <cell r="A1589" t="str">
            <v>CZ</v>
          </cell>
          <cell r="B1589" t="str">
            <v>CZ_GW_CZ321</v>
          </cell>
          <cell r="C1589">
            <v>2002</v>
          </cell>
          <cell r="D1589" t="str">
            <v>Nitrate</v>
          </cell>
          <cell r="E1589" t="str">
            <v>mg/l</v>
          </cell>
          <cell r="F1589">
            <v>5</v>
          </cell>
          <cell r="G1589">
            <v>16.78</v>
          </cell>
          <cell r="H1589">
            <v>0.5</v>
          </cell>
          <cell r="I1589">
            <v>64</v>
          </cell>
          <cell r="J1589">
            <v>5.7</v>
          </cell>
          <cell r="K1589">
            <v>1.55</v>
          </cell>
          <cell r="L1589">
            <v>13</v>
          </cell>
        </row>
        <row r="1590">
          <cell r="A1590" t="str">
            <v>CZ</v>
          </cell>
          <cell r="B1590" t="str">
            <v>CZ_GW_CZ321</v>
          </cell>
          <cell r="C1590">
            <v>2003</v>
          </cell>
          <cell r="D1590" t="str">
            <v>Nitrate</v>
          </cell>
          <cell r="E1590" t="str">
            <v>mg/l</v>
          </cell>
          <cell r="F1590">
            <v>5</v>
          </cell>
          <cell r="G1590">
            <v>18.411000000000001</v>
          </cell>
          <cell r="H1590">
            <v>0.5</v>
          </cell>
          <cell r="I1590">
            <v>67</v>
          </cell>
          <cell r="J1590">
            <v>4</v>
          </cell>
          <cell r="K1590">
            <v>2.1</v>
          </cell>
          <cell r="L1590">
            <v>13</v>
          </cell>
        </row>
        <row r="1591">
          <cell r="A1591" t="str">
            <v>CZ</v>
          </cell>
          <cell r="B1591" t="str">
            <v>CZ_GW_CZ321</v>
          </cell>
          <cell r="C1591">
            <v>2004</v>
          </cell>
          <cell r="D1591" t="str">
            <v>Nitrate</v>
          </cell>
          <cell r="E1591" t="str">
            <v>mg/l</v>
          </cell>
          <cell r="F1591">
            <v>5</v>
          </cell>
          <cell r="G1591">
            <v>17.59</v>
          </cell>
          <cell r="H1591">
            <v>0.5</v>
          </cell>
          <cell r="I1591">
            <v>71</v>
          </cell>
          <cell r="J1591">
            <v>4</v>
          </cell>
          <cell r="K1591">
            <v>2.2749999999999999</v>
          </cell>
          <cell r="L1591">
            <v>11.75</v>
          </cell>
        </row>
        <row r="1592">
          <cell r="A1592" t="str">
            <v>CZ</v>
          </cell>
          <cell r="B1592" t="str">
            <v>CZ_GW_CZ321</v>
          </cell>
          <cell r="C1592">
            <v>2005</v>
          </cell>
          <cell r="D1592" t="str">
            <v>Nitrate</v>
          </cell>
          <cell r="E1592" t="str">
            <v>mg/l</v>
          </cell>
          <cell r="F1592">
            <v>5</v>
          </cell>
          <cell r="G1592">
            <v>17.13</v>
          </cell>
          <cell r="H1592">
            <v>0.5</v>
          </cell>
          <cell r="I1592">
            <v>69</v>
          </cell>
          <cell r="J1592">
            <v>3.35</v>
          </cell>
          <cell r="K1592">
            <v>1.7</v>
          </cell>
          <cell r="L1592">
            <v>11.5</v>
          </cell>
        </row>
        <row r="1593">
          <cell r="A1593" t="str">
            <v>CZ</v>
          </cell>
          <cell r="B1593" t="str">
            <v>CZ_GW_CZ322</v>
          </cell>
          <cell r="C1593">
            <v>2000</v>
          </cell>
          <cell r="D1593" t="str">
            <v>Nitrate</v>
          </cell>
          <cell r="E1593" t="str">
            <v>mg/l</v>
          </cell>
          <cell r="F1593">
            <v>7</v>
          </cell>
          <cell r="G1593">
            <v>12.071</v>
          </cell>
          <cell r="H1593">
            <v>4.8</v>
          </cell>
          <cell r="I1593">
            <v>34.700000000000003</v>
          </cell>
          <cell r="J1593">
            <v>8.3699999999999992</v>
          </cell>
          <cell r="K1593">
            <v>7.3780000000000001</v>
          </cell>
          <cell r="L1593">
            <v>14.433</v>
          </cell>
        </row>
        <row r="1594">
          <cell r="A1594" t="str">
            <v>CZ</v>
          </cell>
          <cell r="B1594" t="str">
            <v>CZ_GW_CZ322</v>
          </cell>
          <cell r="C1594">
            <v>2001</v>
          </cell>
          <cell r="D1594" t="str">
            <v>Nitrate</v>
          </cell>
          <cell r="E1594" t="str">
            <v>mg/l</v>
          </cell>
          <cell r="F1594">
            <v>7</v>
          </cell>
          <cell r="G1594">
            <v>8.8710000000000004</v>
          </cell>
          <cell r="H1594">
            <v>3.7</v>
          </cell>
          <cell r="I1594">
            <v>17.36</v>
          </cell>
          <cell r="J1594">
            <v>7.9</v>
          </cell>
          <cell r="K1594">
            <v>5.41</v>
          </cell>
          <cell r="L1594">
            <v>11.91</v>
          </cell>
        </row>
        <row r="1595">
          <cell r="A1595" t="str">
            <v>CZ</v>
          </cell>
          <cell r="B1595" t="str">
            <v>CZ_GW_CZ322</v>
          </cell>
          <cell r="C1595">
            <v>2002</v>
          </cell>
          <cell r="D1595" t="str">
            <v>Nitrate</v>
          </cell>
          <cell r="E1595" t="str">
            <v>mg/l</v>
          </cell>
          <cell r="F1595">
            <v>7</v>
          </cell>
          <cell r="G1595">
            <v>8.6340000000000003</v>
          </cell>
          <cell r="H1595">
            <v>3.74</v>
          </cell>
          <cell r="I1595">
            <v>15</v>
          </cell>
          <cell r="J1595">
            <v>7.65</v>
          </cell>
          <cell r="K1595">
            <v>5.38</v>
          </cell>
          <cell r="L1595">
            <v>12.324999999999999</v>
          </cell>
        </row>
        <row r="1596">
          <cell r="A1596" t="str">
            <v>CZ</v>
          </cell>
          <cell r="B1596" t="str">
            <v>CZ_GW_CZ322</v>
          </cell>
          <cell r="C1596">
            <v>2003</v>
          </cell>
          <cell r="D1596" t="str">
            <v>Nitrate</v>
          </cell>
          <cell r="E1596" t="str">
            <v>mg/l</v>
          </cell>
          <cell r="F1596">
            <v>7</v>
          </cell>
          <cell r="G1596">
            <v>9.5009999999999994</v>
          </cell>
          <cell r="H1596">
            <v>0.5</v>
          </cell>
          <cell r="I1596">
            <v>33</v>
          </cell>
          <cell r="J1596">
            <v>7.11</v>
          </cell>
          <cell r="K1596">
            <v>5.3680000000000003</v>
          </cell>
          <cell r="L1596">
            <v>11.99</v>
          </cell>
        </row>
        <row r="1597">
          <cell r="A1597" t="str">
            <v>CZ</v>
          </cell>
          <cell r="B1597" t="str">
            <v>CZ_GW_CZ322</v>
          </cell>
          <cell r="C1597">
            <v>2004</v>
          </cell>
          <cell r="D1597" t="str">
            <v>Nitrate</v>
          </cell>
          <cell r="E1597" t="str">
            <v>mg/l</v>
          </cell>
          <cell r="F1597">
            <v>7</v>
          </cell>
          <cell r="G1597">
            <v>8.5500000000000007</v>
          </cell>
          <cell r="H1597">
            <v>3.5</v>
          </cell>
          <cell r="I1597">
            <v>15.9</v>
          </cell>
          <cell r="J1597">
            <v>7.43</v>
          </cell>
          <cell r="K1597">
            <v>6.1180000000000003</v>
          </cell>
          <cell r="L1597">
            <v>11.863</v>
          </cell>
        </row>
        <row r="1598">
          <cell r="A1598" t="str">
            <v>CZ</v>
          </cell>
          <cell r="B1598" t="str">
            <v>CZ_GW_CZ322</v>
          </cell>
          <cell r="C1598">
            <v>2005</v>
          </cell>
          <cell r="D1598" t="str">
            <v>Nitrate</v>
          </cell>
          <cell r="E1598" t="str">
            <v>mg/l</v>
          </cell>
          <cell r="F1598">
            <v>7</v>
          </cell>
          <cell r="G1598">
            <v>8.9710000000000001</v>
          </cell>
          <cell r="H1598">
            <v>4.3</v>
          </cell>
          <cell r="I1598">
            <v>24.8</v>
          </cell>
          <cell r="J1598">
            <v>6.55</v>
          </cell>
          <cell r="K1598">
            <v>5.9749999999999996</v>
          </cell>
          <cell r="L1598">
            <v>10.875</v>
          </cell>
        </row>
        <row r="1599">
          <cell r="A1599" t="str">
            <v>CZ</v>
          </cell>
          <cell r="B1599" t="str">
            <v>CZ_GW_CZ411</v>
          </cell>
          <cell r="C1599">
            <v>2000</v>
          </cell>
          <cell r="D1599" t="str">
            <v>Nitrate</v>
          </cell>
          <cell r="E1599" t="str">
            <v>mg/l</v>
          </cell>
          <cell r="F1599">
            <v>4</v>
          </cell>
          <cell r="G1599">
            <v>13.712999999999999</v>
          </cell>
          <cell r="H1599">
            <v>4.7</v>
          </cell>
          <cell r="I1599">
            <v>30.2</v>
          </cell>
          <cell r="J1599">
            <v>14.45</v>
          </cell>
          <cell r="K1599">
            <v>7.75</v>
          </cell>
          <cell r="L1599">
            <v>15.875</v>
          </cell>
        </row>
        <row r="1600">
          <cell r="A1600" t="str">
            <v>CZ</v>
          </cell>
          <cell r="B1600" t="str">
            <v>CZ_GW_CZ411</v>
          </cell>
          <cell r="C1600">
            <v>2001</v>
          </cell>
          <cell r="D1600" t="str">
            <v>Nitrate</v>
          </cell>
          <cell r="E1600" t="str">
            <v>mg/l</v>
          </cell>
          <cell r="F1600">
            <v>4</v>
          </cell>
          <cell r="G1600">
            <v>13.1</v>
          </cell>
          <cell r="H1600">
            <v>5.9</v>
          </cell>
          <cell r="I1600">
            <v>26.9</v>
          </cell>
          <cell r="J1600">
            <v>11.1</v>
          </cell>
          <cell r="K1600">
            <v>9.4499999999999993</v>
          </cell>
          <cell r="L1600">
            <v>15.15</v>
          </cell>
        </row>
        <row r="1601">
          <cell r="A1601" t="str">
            <v>CZ</v>
          </cell>
          <cell r="B1601" t="str">
            <v>CZ_GW_CZ411</v>
          </cell>
          <cell r="C1601">
            <v>2002</v>
          </cell>
          <cell r="D1601" t="str">
            <v>Nitrate</v>
          </cell>
          <cell r="E1601" t="str">
            <v>mg/l</v>
          </cell>
          <cell r="F1601">
            <v>4</v>
          </cell>
          <cell r="G1601">
            <v>13.475</v>
          </cell>
          <cell r="H1601">
            <v>4.3</v>
          </cell>
          <cell r="I1601">
            <v>32.4</v>
          </cell>
          <cell r="J1601">
            <v>12.65</v>
          </cell>
          <cell r="K1601">
            <v>7.7249999999999996</v>
          </cell>
          <cell r="L1601">
            <v>15.725</v>
          </cell>
        </row>
        <row r="1602">
          <cell r="A1602" t="str">
            <v>CZ</v>
          </cell>
          <cell r="B1602" t="str">
            <v>CZ_GW_CZ411</v>
          </cell>
          <cell r="C1602">
            <v>2003</v>
          </cell>
          <cell r="D1602" t="str">
            <v>Nitrate</v>
          </cell>
          <cell r="E1602" t="str">
            <v>mg/l</v>
          </cell>
          <cell r="F1602">
            <v>4</v>
          </cell>
          <cell r="G1602">
            <v>8.5640000000000001</v>
          </cell>
          <cell r="H1602">
            <v>3.21</v>
          </cell>
          <cell r="I1602">
            <v>13.3</v>
          </cell>
          <cell r="J1602">
            <v>8.4499999999999993</v>
          </cell>
          <cell r="K1602">
            <v>6.2249999999999996</v>
          </cell>
          <cell r="L1602">
            <v>12.15</v>
          </cell>
        </row>
        <row r="1603">
          <cell r="A1603" t="str">
            <v>CZ</v>
          </cell>
          <cell r="B1603" t="str">
            <v>CZ_GW_CZ411</v>
          </cell>
          <cell r="C1603">
            <v>2004</v>
          </cell>
          <cell r="D1603" t="str">
            <v>Nitrate</v>
          </cell>
          <cell r="E1603" t="str">
            <v>mg/l</v>
          </cell>
          <cell r="F1603">
            <v>4</v>
          </cell>
          <cell r="G1603">
            <v>10.225</v>
          </cell>
          <cell r="H1603">
            <v>4.01</v>
          </cell>
          <cell r="I1603">
            <v>15.6</v>
          </cell>
          <cell r="J1603">
            <v>10.5</v>
          </cell>
          <cell r="K1603">
            <v>7.6130000000000004</v>
          </cell>
          <cell r="L1603">
            <v>13.8</v>
          </cell>
        </row>
        <row r="1604">
          <cell r="A1604" t="str">
            <v>CZ</v>
          </cell>
          <cell r="B1604" t="str">
            <v>CZ_GW_CZ411</v>
          </cell>
          <cell r="C1604">
            <v>2005</v>
          </cell>
          <cell r="D1604" t="str">
            <v>Nitrate</v>
          </cell>
          <cell r="E1604" t="str">
            <v>mg/l</v>
          </cell>
          <cell r="F1604">
            <v>4</v>
          </cell>
          <cell r="G1604">
            <v>9.7309999999999999</v>
          </cell>
          <cell r="H1604">
            <v>3.29</v>
          </cell>
          <cell r="I1604">
            <v>18.100000000000001</v>
          </cell>
          <cell r="J1604">
            <v>10.5</v>
          </cell>
          <cell r="K1604">
            <v>6.54</v>
          </cell>
          <cell r="L1604">
            <v>11.95</v>
          </cell>
        </row>
        <row r="1605">
          <cell r="A1605" t="str">
            <v>CZ</v>
          </cell>
          <cell r="B1605" t="str">
            <v>CZ_GW_CZ422</v>
          </cell>
          <cell r="C1605">
            <v>2000</v>
          </cell>
          <cell r="D1605" t="str">
            <v>Nitrate</v>
          </cell>
          <cell r="E1605" t="str">
            <v>mg/l</v>
          </cell>
          <cell r="F1605">
            <v>12</v>
          </cell>
          <cell r="G1605">
            <v>9.0289999999999999</v>
          </cell>
          <cell r="H1605">
            <v>0.5</v>
          </cell>
          <cell r="I1605">
            <v>46.9</v>
          </cell>
          <cell r="J1605">
            <v>0.5</v>
          </cell>
          <cell r="K1605">
            <v>0.5</v>
          </cell>
          <cell r="L1605">
            <v>7.35</v>
          </cell>
        </row>
        <row r="1606">
          <cell r="A1606" t="str">
            <v>CZ</v>
          </cell>
          <cell r="B1606" t="str">
            <v>CZ_GW_CZ422</v>
          </cell>
          <cell r="C1606">
            <v>2001</v>
          </cell>
          <cell r="D1606" t="str">
            <v>Nitrate</v>
          </cell>
          <cell r="E1606" t="str">
            <v>mg/l</v>
          </cell>
          <cell r="F1606">
            <v>12</v>
          </cell>
          <cell r="G1606">
            <v>9.1630000000000003</v>
          </cell>
          <cell r="H1606">
            <v>0.5</v>
          </cell>
          <cell r="I1606">
            <v>51.8</v>
          </cell>
          <cell r="J1606">
            <v>0.5</v>
          </cell>
          <cell r="K1606">
            <v>0.5</v>
          </cell>
          <cell r="L1606">
            <v>5.8250000000000002</v>
          </cell>
        </row>
        <row r="1607">
          <cell r="A1607" t="str">
            <v>CZ</v>
          </cell>
          <cell r="B1607" t="str">
            <v>CZ_GW_CZ422</v>
          </cell>
          <cell r="C1607">
            <v>2002</v>
          </cell>
          <cell r="D1607" t="str">
            <v>Nitrate</v>
          </cell>
          <cell r="E1607" t="str">
            <v>mg/l</v>
          </cell>
          <cell r="F1607">
            <v>12</v>
          </cell>
          <cell r="G1607">
            <v>8.1630000000000003</v>
          </cell>
          <cell r="H1607">
            <v>0.5</v>
          </cell>
          <cell r="I1607">
            <v>40.1</v>
          </cell>
          <cell r="J1607">
            <v>0.5</v>
          </cell>
          <cell r="K1607">
            <v>0.5</v>
          </cell>
          <cell r="L1607">
            <v>5.1749999999999998</v>
          </cell>
        </row>
        <row r="1608">
          <cell r="A1608" t="str">
            <v>CZ</v>
          </cell>
          <cell r="B1608" t="str">
            <v>CZ_GW_CZ422</v>
          </cell>
          <cell r="C1608">
            <v>2003</v>
          </cell>
          <cell r="D1608" t="str">
            <v>Nitrate</v>
          </cell>
          <cell r="E1608" t="str">
            <v>mg/l</v>
          </cell>
          <cell r="F1608">
            <v>12</v>
          </cell>
          <cell r="G1608">
            <v>7.0750000000000002</v>
          </cell>
          <cell r="H1608">
            <v>0.5</v>
          </cell>
          <cell r="I1608">
            <v>38.6</v>
          </cell>
          <cell r="J1608">
            <v>0.5</v>
          </cell>
          <cell r="K1608">
            <v>0.5</v>
          </cell>
          <cell r="L1608">
            <v>4.5999999999999996</v>
          </cell>
        </row>
        <row r="1609">
          <cell r="A1609" t="str">
            <v>CZ</v>
          </cell>
          <cell r="B1609" t="str">
            <v>CZ_GW_CZ422</v>
          </cell>
          <cell r="C1609">
            <v>2004</v>
          </cell>
          <cell r="D1609" t="str">
            <v>Nitrate</v>
          </cell>
          <cell r="E1609" t="str">
            <v>mg/l</v>
          </cell>
          <cell r="F1609">
            <v>12</v>
          </cell>
          <cell r="G1609">
            <v>6.8090000000000002</v>
          </cell>
          <cell r="H1609">
            <v>0.5</v>
          </cell>
          <cell r="I1609">
            <v>41.8</v>
          </cell>
          <cell r="J1609">
            <v>0.5</v>
          </cell>
          <cell r="K1609">
            <v>0.5</v>
          </cell>
          <cell r="L1609">
            <v>2.1549999999999998</v>
          </cell>
        </row>
        <row r="1610">
          <cell r="A1610" t="str">
            <v>CZ</v>
          </cell>
          <cell r="B1610" t="str">
            <v>CZ_GW_CZ422</v>
          </cell>
          <cell r="C1610">
            <v>2005</v>
          </cell>
          <cell r="D1610" t="str">
            <v>Nitrate</v>
          </cell>
          <cell r="E1610" t="str">
            <v>mg/l</v>
          </cell>
          <cell r="F1610">
            <v>12</v>
          </cell>
          <cell r="G1610">
            <v>6.8929999999999998</v>
          </cell>
          <cell r="H1610">
            <v>0.25</v>
          </cell>
          <cell r="I1610">
            <v>42</v>
          </cell>
          <cell r="J1610">
            <v>0.5</v>
          </cell>
          <cell r="K1610">
            <v>0.25</v>
          </cell>
          <cell r="L1610">
            <v>2.3149999999999999</v>
          </cell>
        </row>
        <row r="1611">
          <cell r="A1611" t="str">
            <v>CZ</v>
          </cell>
          <cell r="B1611" t="str">
            <v>CZ_GW_CZ423</v>
          </cell>
          <cell r="C1611">
            <v>2000</v>
          </cell>
          <cell r="D1611" t="str">
            <v>Nitrate</v>
          </cell>
          <cell r="E1611" t="str">
            <v>mg/l</v>
          </cell>
          <cell r="F1611">
            <v>12</v>
          </cell>
          <cell r="G1611">
            <v>17.670000000000002</v>
          </cell>
          <cell r="H1611">
            <v>0.5</v>
          </cell>
          <cell r="I1611">
            <v>87.6</v>
          </cell>
          <cell r="J1611">
            <v>2.85</v>
          </cell>
          <cell r="K1611">
            <v>0.5</v>
          </cell>
          <cell r="L1611">
            <v>31.15</v>
          </cell>
        </row>
        <row r="1612">
          <cell r="A1612" t="str">
            <v>CZ</v>
          </cell>
          <cell r="B1612" t="str">
            <v>CZ_GW_CZ423</v>
          </cell>
          <cell r="C1612">
            <v>2001</v>
          </cell>
          <cell r="D1612" t="str">
            <v>Nitrate</v>
          </cell>
          <cell r="E1612" t="str">
            <v>mg/l</v>
          </cell>
          <cell r="F1612">
            <v>12</v>
          </cell>
          <cell r="G1612">
            <v>12.526</v>
          </cell>
          <cell r="H1612">
            <v>0.5</v>
          </cell>
          <cell r="I1612">
            <v>89.8</v>
          </cell>
          <cell r="J1612">
            <v>0.5</v>
          </cell>
          <cell r="K1612">
            <v>0.5</v>
          </cell>
          <cell r="L1612">
            <v>8.9749999999999996</v>
          </cell>
        </row>
        <row r="1613">
          <cell r="A1613" t="str">
            <v>CZ</v>
          </cell>
          <cell r="B1613" t="str">
            <v>CZ_GW_CZ423</v>
          </cell>
          <cell r="C1613">
            <v>2002</v>
          </cell>
          <cell r="D1613" t="str">
            <v>Nitrate</v>
          </cell>
          <cell r="E1613" t="str">
            <v>mg/l</v>
          </cell>
          <cell r="F1613">
            <v>12</v>
          </cell>
          <cell r="G1613">
            <v>14.6</v>
          </cell>
          <cell r="H1613">
            <v>0.5</v>
          </cell>
          <cell r="I1613">
            <v>101</v>
          </cell>
          <cell r="J1613">
            <v>0.75</v>
          </cell>
          <cell r="K1613">
            <v>0.5</v>
          </cell>
          <cell r="L1613">
            <v>17.324999999999999</v>
          </cell>
        </row>
        <row r="1614">
          <cell r="A1614" t="str">
            <v>CZ</v>
          </cell>
          <cell r="B1614" t="str">
            <v>CZ_GW_CZ423</v>
          </cell>
          <cell r="C1614">
            <v>2003</v>
          </cell>
          <cell r="D1614" t="str">
            <v>Nitrate</v>
          </cell>
          <cell r="E1614" t="str">
            <v>mg/l</v>
          </cell>
          <cell r="F1614">
            <v>12</v>
          </cell>
          <cell r="G1614">
            <v>14.244</v>
          </cell>
          <cell r="H1614">
            <v>0.5</v>
          </cell>
          <cell r="I1614">
            <v>82.2</v>
          </cell>
          <cell r="J1614">
            <v>0.5</v>
          </cell>
          <cell r="K1614">
            <v>0.5</v>
          </cell>
          <cell r="L1614">
            <v>26</v>
          </cell>
        </row>
        <row r="1615">
          <cell r="A1615" t="str">
            <v>CZ</v>
          </cell>
          <cell r="B1615" t="str">
            <v>CZ_GW_CZ423</v>
          </cell>
          <cell r="C1615">
            <v>2004</v>
          </cell>
          <cell r="D1615" t="str">
            <v>Nitrate</v>
          </cell>
          <cell r="E1615" t="str">
            <v>mg/l</v>
          </cell>
          <cell r="F1615">
            <v>12</v>
          </cell>
          <cell r="G1615">
            <v>14.843</v>
          </cell>
          <cell r="H1615">
            <v>0.5</v>
          </cell>
          <cell r="I1615">
            <v>96.5</v>
          </cell>
          <cell r="J1615">
            <v>0.5</v>
          </cell>
          <cell r="K1615">
            <v>0.5</v>
          </cell>
          <cell r="L1615">
            <v>24.024999999999999</v>
          </cell>
        </row>
        <row r="1616">
          <cell r="A1616" t="str">
            <v>CZ</v>
          </cell>
          <cell r="B1616" t="str">
            <v>CZ_GW_CZ423</v>
          </cell>
          <cell r="C1616">
            <v>2005</v>
          </cell>
          <cell r="D1616" t="str">
            <v>Nitrate</v>
          </cell>
          <cell r="E1616" t="str">
            <v>mg/l</v>
          </cell>
          <cell r="F1616">
            <v>12</v>
          </cell>
          <cell r="G1616">
            <v>16.393000000000001</v>
          </cell>
          <cell r="H1616">
            <v>0.25</v>
          </cell>
          <cell r="I1616">
            <v>102</v>
          </cell>
          <cell r="J1616">
            <v>0.5</v>
          </cell>
          <cell r="K1616">
            <v>0.25</v>
          </cell>
          <cell r="L1616">
            <v>26.05</v>
          </cell>
        </row>
        <row r="1617">
          <cell r="A1617" t="str">
            <v>CZ</v>
          </cell>
          <cell r="B1617" t="str">
            <v>CZ_GW_CZ425</v>
          </cell>
          <cell r="C1617">
            <v>2000</v>
          </cell>
          <cell r="D1617" t="str">
            <v>Nitrate</v>
          </cell>
          <cell r="E1617" t="str">
            <v>mg/l</v>
          </cell>
          <cell r="F1617">
            <v>7</v>
          </cell>
          <cell r="G1617">
            <v>12.007</v>
          </cell>
          <cell r="H1617">
            <v>0.5</v>
          </cell>
          <cell r="I1617">
            <v>46.3</v>
          </cell>
          <cell r="J1617">
            <v>0.5</v>
          </cell>
          <cell r="K1617">
            <v>0.5</v>
          </cell>
          <cell r="L1617">
            <v>24.175000000000001</v>
          </cell>
        </row>
        <row r="1618">
          <cell r="A1618" t="str">
            <v>CZ</v>
          </cell>
          <cell r="B1618" t="str">
            <v>CZ_GW_CZ425</v>
          </cell>
          <cell r="C1618">
            <v>2001</v>
          </cell>
          <cell r="D1618" t="str">
            <v>Nitrate</v>
          </cell>
          <cell r="E1618" t="str">
            <v>mg/l</v>
          </cell>
          <cell r="F1618">
            <v>7</v>
          </cell>
          <cell r="G1618">
            <v>9.5069999999999997</v>
          </cell>
          <cell r="H1618">
            <v>0.5</v>
          </cell>
          <cell r="I1618">
            <v>34.6</v>
          </cell>
          <cell r="J1618">
            <v>0.5</v>
          </cell>
          <cell r="K1618">
            <v>0.5</v>
          </cell>
          <cell r="L1618">
            <v>18.75</v>
          </cell>
        </row>
        <row r="1619">
          <cell r="A1619" t="str">
            <v>CZ</v>
          </cell>
          <cell r="B1619" t="str">
            <v>CZ_GW_CZ425</v>
          </cell>
          <cell r="C1619">
            <v>2002</v>
          </cell>
          <cell r="D1619" t="str">
            <v>Nitrate</v>
          </cell>
          <cell r="E1619" t="str">
            <v>mg/l</v>
          </cell>
          <cell r="F1619">
            <v>7</v>
          </cell>
          <cell r="G1619">
            <v>8.35</v>
          </cell>
          <cell r="H1619">
            <v>0.5</v>
          </cell>
          <cell r="I1619">
            <v>28.7</v>
          </cell>
          <cell r="J1619">
            <v>0.5</v>
          </cell>
          <cell r="K1619">
            <v>0.5</v>
          </cell>
          <cell r="L1619">
            <v>20.149999999999999</v>
          </cell>
        </row>
        <row r="1620">
          <cell r="A1620" t="str">
            <v>CZ</v>
          </cell>
          <cell r="B1620" t="str">
            <v>CZ_GW_CZ425</v>
          </cell>
          <cell r="C1620">
            <v>2003</v>
          </cell>
          <cell r="D1620" t="str">
            <v>Nitrate</v>
          </cell>
          <cell r="E1620" t="str">
            <v>mg/l</v>
          </cell>
          <cell r="F1620">
            <v>7</v>
          </cell>
          <cell r="G1620">
            <v>9.9600000000000009</v>
          </cell>
          <cell r="H1620">
            <v>0.5</v>
          </cell>
          <cell r="I1620">
            <v>43.5</v>
          </cell>
          <cell r="J1620">
            <v>0.5</v>
          </cell>
          <cell r="K1620">
            <v>0.5</v>
          </cell>
          <cell r="L1620">
            <v>18.035</v>
          </cell>
        </row>
        <row r="1621">
          <cell r="A1621" t="str">
            <v>CZ</v>
          </cell>
          <cell r="B1621" t="str">
            <v>CZ_GW_CZ425</v>
          </cell>
          <cell r="C1621">
            <v>2004</v>
          </cell>
          <cell r="D1621" t="str">
            <v>Nitrate</v>
          </cell>
          <cell r="E1621" t="str">
            <v>mg/l</v>
          </cell>
          <cell r="F1621">
            <v>7</v>
          </cell>
          <cell r="G1621">
            <v>10.849</v>
          </cell>
          <cell r="H1621">
            <v>0.5</v>
          </cell>
          <cell r="I1621">
            <v>48.3</v>
          </cell>
          <cell r="J1621">
            <v>0.5</v>
          </cell>
          <cell r="K1621">
            <v>0.5</v>
          </cell>
          <cell r="L1621">
            <v>17.648</v>
          </cell>
        </row>
        <row r="1622">
          <cell r="A1622" t="str">
            <v>CZ</v>
          </cell>
          <cell r="B1622" t="str">
            <v>CZ_GW_CZ425</v>
          </cell>
          <cell r="C1622">
            <v>2005</v>
          </cell>
          <cell r="D1622" t="str">
            <v>Nitrate</v>
          </cell>
          <cell r="E1622" t="str">
            <v>mg/l</v>
          </cell>
          <cell r="F1622">
            <v>7</v>
          </cell>
          <cell r="G1622">
            <v>10.814</v>
          </cell>
          <cell r="H1622">
            <v>0.25</v>
          </cell>
          <cell r="I1622">
            <v>46.2</v>
          </cell>
          <cell r="J1622">
            <v>0.5</v>
          </cell>
          <cell r="K1622">
            <v>0.5</v>
          </cell>
          <cell r="L1622">
            <v>19.98</v>
          </cell>
        </row>
        <row r="1623">
          <cell r="A1623" t="str">
            <v>CZ</v>
          </cell>
          <cell r="B1623" t="str">
            <v>CZ_GW_CZ426</v>
          </cell>
          <cell r="C1623">
            <v>2000</v>
          </cell>
          <cell r="D1623" t="str">
            <v>Nitrate</v>
          </cell>
          <cell r="E1623" t="str">
            <v>mg/l</v>
          </cell>
          <cell r="F1623">
            <v>8</v>
          </cell>
          <cell r="G1623">
            <v>9.2690000000000001</v>
          </cell>
          <cell r="H1623">
            <v>0.5</v>
          </cell>
          <cell r="I1623">
            <v>25.8</v>
          </cell>
          <cell r="J1623">
            <v>6.2</v>
          </cell>
          <cell r="K1623">
            <v>0.5</v>
          </cell>
          <cell r="L1623">
            <v>17.574999999999999</v>
          </cell>
        </row>
        <row r="1624">
          <cell r="A1624" t="str">
            <v>CZ</v>
          </cell>
          <cell r="B1624" t="str">
            <v>CZ_GW_CZ426</v>
          </cell>
          <cell r="C1624">
            <v>2001</v>
          </cell>
          <cell r="D1624" t="str">
            <v>Nitrate</v>
          </cell>
          <cell r="E1624" t="str">
            <v>mg/l</v>
          </cell>
          <cell r="F1624">
            <v>8</v>
          </cell>
          <cell r="G1624">
            <v>8.1</v>
          </cell>
          <cell r="H1624">
            <v>0.5</v>
          </cell>
          <cell r="I1624">
            <v>21.6</v>
          </cell>
          <cell r="J1624">
            <v>1.95</v>
          </cell>
          <cell r="K1624">
            <v>0.5</v>
          </cell>
          <cell r="L1624">
            <v>16.2</v>
          </cell>
        </row>
        <row r="1625">
          <cell r="A1625" t="str">
            <v>CZ</v>
          </cell>
          <cell r="B1625" t="str">
            <v>CZ_GW_CZ426</v>
          </cell>
          <cell r="C1625">
            <v>2002</v>
          </cell>
          <cell r="D1625" t="str">
            <v>Nitrate</v>
          </cell>
          <cell r="E1625" t="str">
            <v>mg/l</v>
          </cell>
          <cell r="F1625">
            <v>8</v>
          </cell>
          <cell r="G1625">
            <v>8.1809999999999992</v>
          </cell>
          <cell r="H1625">
            <v>0.5</v>
          </cell>
          <cell r="I1625">
            <v>26.6</v>
          </cell>
          <cell r="J1625">
            <v>0.5</v>
          </cell>
          <cell r="K1625">
            <v>0.5</v>
          </cell>
          <cell r="L1625">
            <v>16.074999999999999</v>
          </cell>
        </row>
        <row r="1626">
          <cell r="A1626" t="str">
            <v>CZ</v>
          </cell>
          <cell r="B1626" t="str">
            <v>CZ_GW_CZ426</v>
          </cell>
          <cell r="C1626">
            <v>2003</v>
          </cell>
          <cell r="D1626" t="str">
            <v>Nitrate</v>
          </cell>
          <cell r="E1626" t="str">
            <v>mg/l</v>
          </cell>
          <cell r="F1626">
            <v>8</v>
          </cell>
          <cell r="G1626">
            <v>6.7359999999999998</v>
          </cell>
          <cell r="H1626">
            <v>0.5</v>
          </cell>
          <cell r="I1626">
            <v>20.9</v>
          </cell>
          <cell r="J1626">
            <v>1.9450000000000001</v>
          </cell>
          <cell r="K1626">
            <v>0.5</v>
          </cell>
          <cell r="L1626">
            <v>14.85</v>
          </cell>
        </row>
        <row r="1627">
          <cell r="A1627" t="str">
            <v>CZ</v>
          </cell>
          <cell r="B1627" t="str">
            <v>CZ_GW_CZ426</v>
          </cell>
          <cell r="C1627">
            <v>2004</v>
          </cell>
          <cell r="D1627" t="str">
            <v>Nitrate</v>
          </cell>
          <cell r="E1627" t="str">
            <v>mg/l</v>
          </cell>
          <cell r="F1627">
            <v>8</v>
          </cell>
          <cell r="G1627">
            <v>6.8070000000000004</v>
          </cell>
          <cell r="H1627">
            <v>0.5</v>
          </cell>
          <cell r="I1627">
            <v>19</v>
          </cell>
          <cell r="J1627">
            <v>1.35</v>
          </cell>
          <cell r="K1627">
            <v>0.5</v>
          </cell>
          <cell r="L1627">
            <v>15.975</v>
          </cell>
        </row>
        <row r="1628">
          <cell r="A1628" t="str">
            <v>CZ</v>
          </cell>
          <cell r="B1628" t="str">
            <v>CZ_GW_CZ426</v>
          </cell>
          <cell r="C1628">
            <v>2005</v>
          </cell>
          <cell r="D1628" t="str">
            <v>Nitrate</v>
          </cell>
          <cell r="E1628" t="str">
            <v>mg/l</v>
          </cell>
          <cell r="F1628">
            <v>8</v>
          </cell>
          <cell r="G1628">
            <v>6.5609999999999999</v>
          </cell>
          <cell r="H1628">
            <v>0.25</v>
          </cell>
          <cell r="I1628">
            <v>18.8</v>
          </cell>
          <cell r="J1628">
            <v>0.5</v>
          </cell>
          <cell r="K1628">
            <v>0.438</v>
          </cell>
          <cell r="L1628">
            <v>15.625</v>
          </cell>
        </row>
        <row r="1629">
          <cell r="A1629" t="str">
            <v>CZ</v>
          </cell>
          <cell r="B1629" t="str">
            <v>CZ_GW_CZ427</v>
          </cell>
          <cell r="C1629">
            <v>2000</v>
          </cell>
          <cell r="D1629" t="str">
            <v>Nitrate</v>
          </cell>
          <cell r="E1629" t="str">
            <v>mg/l</v>
          </cell>
          <cell r="F1629">
            <v>8</v>
          </cell>
          <cell r="G1629">
            <v>30.175000000000001</v>
          </cell>
          <cell r="H1629">
            <v>0.5</v>
          </cell>
          <cell r="I1629">
            <v>100</v>
          </cell>
          <cell r="J1629">
            <v>8.85</v>
          </cell>
          <cell r="K1629">
            <v>0.5</v>
          </cell>
          <cell r="L1629">
            <v>63.375</v>
          </cell>
        </row>
        <row r="1630">
          <cell r="A1630" t="str">
            <v>CZ</v>
          </cell>
          <cell r="B1630" t="str">
            <v>CZ_GW_CZ427</v>
          </cell>
          <cell r="C1630">
            <v>2001</v>
          </cell>
          <cell r="D1630" t="str">
            <v>Nitrate</v>
          </cell>
          <cell r="E1630" t="str">
            <v>mg/l</v>
          </cell>
          <cell r="F1630">
            <v>8</v>
          </cell>
          <cell r="G1630">
            <v>18.530999999999999</v>
          </cell>
          <cell r="H1630">
            <v>0.5</v>
          </cell>
          <cell r="I1630">
            <v>97.4</v>
          </cell>
          <cell r="J1630">
            <v>0.5</v>
          </cell>
          <cell r="K1630">
            <v>0.5</v>
          </cell>
          <cell r="L1630">
            <v>16.5</v>
          </cell>
        </row>
        <row r="1631">
          <cell r="A1631" t="str">
            <v>CZ</v>
          </cell>
          <cell r="B1631" t="str">
            <v>CZ_GW_CZ427</v>
          </cell>
          <cell r="C1631">
            <v>2002</v>
          </cell>
          <cell r="D1631" t="str">
            <v>Nitrate</v>
          </cell>
          <cell r="E1631" t="str">
            <v>mg/l</v>
          </cell>
          <cell r="F1631">
            <v>8</v>
          </cell>
          <cell r="G1631">
            <v>23.693000000000001</v>
          </cell>
          <cell r="H1631">
            <v>0.5</v>
          </cell>
          <cell r="I1631">
            <v>94.4</v>
          </cell>
          <cell r="J1631">
            <v>8.74</v>
          </cell>
          <cell r="K1631">
            <v>0.5</v>
          </cell>
          <cell r="L1631">
            <v>38.725000000000001</v>
          </cell>
        </row>
        <row r="1632">
          <cell r="A1632" t="str">
            <v>CZ</v>
          </cell>
          <cell r="B1632" t="str">
            <v>CZ_GW_CZ427</v>
          </cell>
          <cell r="C1632">
            <v>2003</v>
          </cell>
          <cell r="D1632" t="str">
            <v>Nitrate</v>
          </cell>
          <cell r="E1632" t="str">
            <v>mg/l</v>
          </cell>
          <cell r="F1632">
            <v>8</v>
          </cell>
          <cell r="G1632">
            <v>27.007999999999999</v>
          </cell>
          <cell r="H1632">
            <v>0.5</v>
          </cell>
          <cell r="I1632">
            <v>101</v>
          </cell>
          <cell r="J1632">
            <v>5.66</v>
          </cell>
          <cell r="K1632">
            <v>0.5</v>
          </cell>
          <cell r="L1632">
            <v>51.25</v>
          </cell>
        </row>
        <row r="1633">
          <cell r="A1633" t="str">
            <v>CZ</v>
          </cell>
          <cell r="B1633" t="str">
            <v>CZ_GW_CZ427</v>
          </cell>
          <cell r="C1633">
            <v>2004</v>
          </cell>
          <cell r="D1633" t="str">
            <v>Nitrate</v>
          </cell>
          <cell r="E1633" t="str">
            <v>mg/l</v>
          </cell>
          <cell r="F1633">
            <v>8</v>
          </cell>
          <cell r="G1633">
            <v>29.355</v>
          </cell>
          <cell r="H1633">
            <v>0.5</v>
          </cell>
          <cell r="I1633">
            <v>112</v>
          </cell>
          <cell r="J1633">
            <v>8.0449999999999999</v>
          </cell>
          <cell r="K1633">
            <v>0.5</v>
          </cell>
          <cell r="L1633">
            <v>55.424999999999997</v>
          </cell>
        </row>
        <row r="1634">
          <cell r="A1634" t="str">
            <v>CZ</v>
          </cell>
          <cell r="B1634" t="str">
            <v>CZ_GW_CZ427</v>
          </cell>
          <cell r="C1634">
            <v>2005</v>
          </cell>
          <cell r="D1634" t="str">
            <v>Nitrate</v>
          </cell>
          <cell r="E1634" t="str">
            <v>mg/l</v>
          </cell>
          <cell r="F1634">
            <v>8</v>
          </cell>
          <cell r="G1634">
            <v>16.451000000000001</v>
          </cell>
          <cell r="H1634">
            <v>0.25</v>
          </cell>
          <cell r="I1634">
            <v>81.099999999999994</v>
          </cell>
          <cell r="J1634">
            <v>0.5</v>
          </cell>
          <cell r="K1634">
            <v>0.25</v>
          </cell>
          <cell r="L1634">
            <v>13.837999999999999</v>
          </cell>
        </row>
        <row r="1635">
          <cell r="A1635" t="str">
            <v>CZ</v>
          </cell>
          <cell r="B1635" t="str">
            <v>CZ_GW_CZ431</v>
          </cell>
          <cell r="C1635">
            <v>2000</v>
          </cell>
          <cell r="D1635" t="str">
            <v>Nitrate</v>
          </cell>
          <cell r="E1635" t="str">
            <v>mg/l</v>
          </cell>
          <cell r="F1635">
            <v>1</v>
          </cell>
          <cell r="G1635">
            <v>80.8</v>
          </cell>
          <cell r="H1635">
            <v>80.599999999999994</v>
          </cell>
          <cell r="I1635">
            <v>81</v>
          </cell>
          <cell r="J1635">
            <v>80.8</v>
          </cell>
          <cell r="K1635">
            <v>80.7</v>
          </cell>
          <cell r="L1635">
            <v>80.900000000000006</v>
          </cell>
        </row>
        <row r="1636">
          <cell r="A1636" t="str">
            <v>CZ</v>
          </cell>
          <cell r="B1636" t="str">
            <v>CZ_GW_CZ431</v>
          </cell>
          <cell r="C1636">
            <v>2001</v>
          </cell>
          <cell r="D1636" t="str">
            <v>Nitrate</v>
          </cell>
          <cell r="E1636" t="str">
            <v>mg/l</v>
          </cell>
          <cell r="F1636">
            <v>1</v>
          </cell>
          <cell r="G1636">
            <v>73.099999999999994</v>
          </cell>
          <cell r="H1636">
            <v>67.599999999999994</v>
          </cell>
          <cell r="I1636">
            <v>78.599999999999994</v>
          </cell>
          <cell r="J1636">
            <v>73.099999999999994</v>
          </cell>
          <cell r="K1636">
            <v>70.349999999999994</v>
          </cell>
          <cell r="L1636">
            <v>75.849999999999994</v>
          </cell>
        </row>
        <row r="1637">
          <cell r="A1637" t="str">
            <v>CZ</v>
          </cell>
          <cell r="B1637" t="str">
            <v>CZ_GW_CZ431</v>
          </cell>
          <cell r="C1637">
            <v>2002</v>
          </cell>
          <cell r="D1637" t="str">
            <v>Nitrate</v>
          </cell>
          <cell r="E1637" t="str">
            <v>mg/l</v>
          </cell>
          <cell r="F1637">
            <v>1</v>
          </cell>
          <cell r="G1637">
            <v>64.099999999999994</v>
          </cell>
          <cell r="H1637">
            <v>61</v>
          </cell>
          <cell r="I1637">
            <v>67.2</v>
          </cell>
          <cell r="J1637">
            <v>64.099999999999994</v>
          </cell>
          <cell r="K1637">
            <v>62.55</v>
          </cell>
          <cell r="L1637">
            <v>65.650000000000006</v>
          </cell>
        </row>
        <row r="1638">
          <cell r="A1638" t="str">
            <v>CZ</v>
          </cell>
          <cell r="B1638" t="str">
            <v>CZ_GW_CZ431</v>
          </cell>
          <cell r="C1638">
            <v>2003</v>
          </cell>
          <cell r="D1638" t="str">
            <v>Nitrate</v>
          </cell>
          <cell r="E1638" t="str">
            <v>mg/l</v>
          </cell>
          <cell r="F1638">
            <v>1</v>
          </cell>
          <cell r="G1638">
            <v>66.55</v>
          </cell>
          <cell r="H1638">
            <v>65.599999999999994</v>
          </cell>
          <cell r="I1638">
            <v>67.5</v>
          </cell>
          <cell r="J1638">
            <v>66.55</v>
          </cell>
          <cell r="K1638">
            <v>66.075000000000003</v>
          </cell>
          <cell r="L1638">
            <v>67.025000000000006</v>
          </cell>
        </row>
        <row r="1639">
          <cell r="A1639" t="str">
            <v>CZ</v>
          </cell>
          <cell r="B1639" t="str">
            <v>CZ_GW_CZ431</v>
          </cell>
          <cell r="C1639">
            <v>2004</v>
          </cell>
          <cell r="D1639" t="str">
            <v>Nitrate</v>
          </cell>
          <cell r="E1639" t="str">
            <v>mg/l</v>
          </cell>
          <cell r="F1639">
            <v>1</v>
          </cell>
          <cell r="G1639">
            <v>70.8</v>
          </cell>
          <cell r="H1639">
            <v>70.3</v>
          </cell>
          <cell r="I1639">
            <v>71.3</v>
          </cell>
          <cell r="J1639">
            <v>70.8</v>
          </cell>
          <cell r="K1639">
            <v>70.55</v>
          </cell>
          <cell r="L1639">
            <v>71.05</v>
          </cell>
        </row>
        <row r="1640">
          <cell r="A1640" t="str">
            <v>CZ</v>
          </cell>
          <cell r="B1640" t="str">
            <v>CZ_GW_CZ431</v>
          </cell>
          <cell r="C1640">
            <v>2005</v>
          </cell>
          <cell r="D1640" t="str">
            <v>Nitrate</v>
          </cell>
          <cell r="E1640" t="str">
            <v>mg/l</v>
          </cell>
          <cell r="F1640">
            <v>1</v>
          </cell>
          <cell r="G1640">
            <v>70.900000000000006</v>
          </cell>
          <cell r="H1640">
            <v>69.400000000000006</v>
          </cell>
          <cell r="I1640">
            <v>72.400000000000006</v>
          </cell>
          <cell r="J1640">
            <v>70.900000000000006</v>
          </cell>
          <cell r="K1640">
            <v>70.150000000000006</v>
          </cell>
          <cell r="L1640">
            <v>71.650000000000006</v>
          </cell>
        </row>
        <row r="1641">
          <cell r="A1641" t="str">
            <v>CZ</v>
          </cell>
          <cell r="B1641" t="str">
            <v>CZ_GW_CZ436</v>
          </cell>
          <cell r="C1641">
            <v>2000</v>
          </cell>
          <cell r="D1641" t="str">
            <v>Nitrate</v>
          </cell>
          <cell r="E1641" t="str">
            <v>mg/l</v>
          </cell>
          <cell r="F1641">
            <v>1</v>
          </cell>
          <cell r="G1641">
            <v>81.05</v>
          </cell>
          <cell r="H1641">
            <v>79</v>
          </cell>
          <cell r="I1641">
            <v>83.1</v>
          </cell>
          <cell r="J1641">
            <v>81.05</v>
          </cell>
          <cell r="K1641">
            <v>80.025000000000006</v>
          </cell>
          <cell r="L1641">
            <v>82.075000000000003</v>
          </cell>
        </row>
        <row r="1642">
          <cell r="A1642" t="str">
            <v>CZ</v>
          </cell>
          <cell r="B1642" t="str">
            <v>CZ_GW_CZ436</v>
          </cell>
          <cell r="C1642">
            <v>2001</v>
          </cell>
          <cell r="D1642" t="str">
            <v>Nitrate</v>
          </cell>
          <cell r="E1642" t="str">
            <v>mg/l</v>
          </cell>
          <cell r="F1642">
            <v>1</v>
          </cell>
          <cell r="G1642">
            <v>66.5</v>
          </cell>
          <cell r="H1642">
            <v>65.5</v>
          </cell>
          <cell r="I1642">
            <v>67.5</v>
          </cell>
          <cell r="J1642">
            <v>66.5</v>
          </cell>
          <cell r="K1642">
            <v>66</v>
          </cell>
          <cell r="L1642">
            <v>67</v>
          </cell>
        </row>
        <row r="1643">
          <cell r="A1643" t="str">
            <v>CZ</v>
          </cell>
          <cell r="B1643" t="str">
            <v>CZ_GW_CZ436</v>
          </cell>
          <cell r="C1643">
            <v>2002</v>
          </cell>
          <cell r="D1643" t="str">
            <v>Nitrate</v>
          </cell>
          <cell r="E1643" t="str">
            <v>mg/l</v>
          </cell>
          <cell r="F1643">
            <v>1</v>
          </cell>
          <cell r="G1643">
            <v>68.05</v>
          </cell>
          <cell r="H1643">
            <v>67.8</v>
          </cell>
          <cell r="I1643">
            <v>68.3</v>
          </cell>
          <cell r="J1643">
            <v>68.05</v>
          </cell>
          <cell r="K1643">
            <v>67.924999999999997</v>
          </cell>
          <cell r="L1643">
            <v>68.174999999999997</v>
          </cell>
        </row>
        <row r="1644">
          <cell r="A1644" t="str">
            <v>CZ</v>
          </cell>
          <cell r="B1644" t="str">
            <v>CZ_GW_CZ436</v>
          </cell>
          <cell r="C1644">
            <v>2003</v>
          </cell>
          <cell r="D1644" t="str">
            <v>Nitrate</v>
          </cell>
          <cell r="E1644" t="str">
            <v>mg/l</v>
          </cell>
          <cell r="F1644">
            <v>1</v>
          </cell>
          <cell r="G1644">
            <v>61.65</v>
          </cell>
          <cell r="H1644">
            <v>59.2</v>
          </cell>
          <cell r="I1644">
            <v>64.099999999999994</v>
          </cell>
          <cell r="J1644">
            <v>61.65</v>
          </cell>
          <cell r="K1644">
            <v>60.424999999999997</v>
          </cell>
          <cell r="L1644">
            <v>62.875</v>
          </cell>
        </row>
        <row r="1645">
          <cell r="A1645" t="str">
            <v>CZ</v>
          </cell>
          <cell r="B1645" t="str">
            <v>CZ_GW_CZ436</v>
          </cell>
          <cell r="C1645">
            <v>2004</v>
          </cell>
          <cell r="D1645" t="str">
            <v>Nitrate</v>
          </cell>
          <cell r="E1645" t="str">
            <v>mg/l</v>
          </cell>
          <cell r="F1645">
            <v>1</v>
          </cell>
          <cell r="G1645">
            <v>63.4</v>
          </cell>
          <cell r="H1645">
            <v>52.6</v>
          </cell>
          <cell r="I1645">
            <v>74.2</v>
          </cell>
          <cell r="J1645">
            <v>63.4</v>
          </cell>
          <cell r="K1645">
            <v>58</v>
          </cell>
          <cell r="L1645">
            <v>68.8</v>
          </cell>
        </row>
        <row r="1646">
          <cell r="A1646" t="str">
            <v>CZ</v>
          </cell>
          <cell r="B1646" t="str">
            <v>CZ_GW_CZ436</v>
          </cell>
          <cell r="C1646">
            <v>2005</v>
          </cell>
          <cell r="D1646" t="str">
            <v>Nitrate</v>
          </cell>
          <cell r="E1646" t="str">
            <v>mg/l</v>
          </cell>
          <cell r="F1646">
            <v>1</v>
          </cell>
          <cell r="G1646">
            <v>62.95</v>
          </cell>
          <cell r="H1646">
            <v>55.1</v>
          </cell>
          <cell r="I1646">
            <v>70.8</v>
          </cell>
          <cell r="J1646">
            <v>62.95</v>
          </cell>
          <cell r="K1646">
            <v>59.024999999999999</v>
          </cell>
          <cell r="L1646">
            <v>66.875</v>
          </cell>
        </row>
        <row r="1647">
          <cell r="A1647" t="str">
            <v>CZ</v>
          </cell>
          <cell r="B1647" t="str">
            <v>CZ_GW_CZ441</v>
          </cell>
          <cell r="C1647">
            <v>2000</v>
          </cell>
          <cell r="D1647" t="str">
            <v>Nitrate</v>
          </cell>
          <cell r="E1647" t="str">
            <v>mg/l</v>
          </cell>
          <cell r="F1647">
            <v>16</v>
          </cell>
          <cell r="G1647">
            <v>17.513999999999999</v>
          </cell>
          <cell r="H1647">
            <v>0.5</v>
          </cell>
          <cell r="I1647">
            <v>70.2</v>
          </cell>
          <cell r="J1647">
            <v>1.95</v>
          </cell>
          <cell r="K1647">
            <v>0.5</v>
          </cell>
          <cell r="L1647">
            <v>27.5</v>
          </cell>
        </row>
        <row r="1648">
          <cell r="A1648" t="str">
            <v>CZ</v>
          </cell>
          <cell r="B1648" t="str">
            <v>CZ_GW_CZ441</v>
          </cell>
          <cell r="C1648">
            <v>2001</v>
          </cell>
          <cell r="D1648" t="str">
            <v>Nitrate</v>
          </cell>
          <cell r="E1648" t="str">
            <v>mg/l</v>
          </cell>
          <cell r="F1648">
            <v>16</v>
          </cell>
          <cell r="G1648">
            <v>18.617000000000001</v>
          </cell>
          <cell r="H1648">
            <v>0.5</v>
          </cell>
          <cell r="I1648">
            <v>74</v>
          </cell>
          <cell r="J1648">
            <v>2</v>
          </cell>
          <cell r="K1648">
            <v>0.5</v>
          </cell>
          <cell r="L1648">
            <v>40.9</v>
          </cell>
        </row>
        <row r="1649">
          <cell r="A1649" t="str">
            <v>CZ</v>
          </cell>
          <cell r="B1649" t="str">
            <v>CZ_GW_CZ441</v>
          </cell>
          <cell r="C1649">
            <v>2002</v>
          </cell>
          <cell r="D1649" t="str">
            <v>Nitrate</v>
          </cell>
          <cell r="E1649" t="str">
            <v>mg/l</v>
          </cell>
          <cell r="F1649">
            <v>16</v>
          </cell>
          <cell r="G1649">
            <v>17.794</v>
          </cell>
          <cell r="H1649">
            <v>0.5</v>
          </cell>
          <cell r="I1649">
            <v>76</v>
          </cell>
          <cell r="J1649">
            <v>2.5499999999999998</v>
          </cell>
          <cell r="K1649">
            <v>0.5</v>
          </cell>
          <cell r="L1649">
            <v>26.5</v>
          </cell>
        </row>
        <row r="1650">
          <cell r="A1650" t="str">
            <v>CZ</v>
          </cell>
          <cell r="B1650" t="str">
            <v>CZ_GW_CZ441</v>
          </cell>
          <cell r="C1650">
            <v>2003</v>
          </cell>
          <cell r="D1650" t="str">
            <v>Nitrate</v>
          </cell>
          <cell r="E1650" t="str">
            <v>mg/l</v>
          </cell>
          <cell r="F1650">
            <v>16</v>
          </cell>
          <cell r="G1650">
            <v>18.997</v>
          </cell>
          <cell r="H1650">
            <v>0.5</v>
          </cell>
          <cell r="I1650">
            <v>82</v>
          </cell>
          <cell r="J1650">
            <v>2</v>
          </cell>
          <cell r="K1650">
            <v>0.5</v>
          </cell>
          <cell r="L1650">
            <v>34</v>
          </cell>
        </row>
        <row r="1651">
          <cell r="A1651" t="str">
            <v>CZ</v>
          </cell>
          <cell r="B1651" t="str">
            <v>CZ_GW_CZ441</v>
          </cell>
          <cell r="C1651">
            <v>2004</v>
          </cell>
          <cell r="D1651" t="str">
            <v>Nitrate</v>
          </cell>
          <cell r="E1651" t="str">
            <v>mg/l</v>
          </cell>
          <cell r="F1651">
            <v>16</v>
          </cell>
          <cell r="G1651">
            <v>18.065999999999999</v>
          </cell>
          <cell r="H1651">
            <v>0.5</v>
          </cell>
          <cell r="I1651">
            <v>80</v>
          </cell>
          <cell r="J1651">
            <v>2.4500000000000002</v>
          </cell>
          <cell r="K1651">
            <v>0.5</v>
          </cell>
          <cell r="L1651">
            <v>27.25</v>
          </cell>
        </row>
        <row r="1652">
          <cell r="A1652" t="str">
            <v>CZ</v>
          </cell>
          <cell r="B1652" t="str">
            <v>CZ_GW_CZ441</v>
          </cell>
          <cell r="C1652">
            <v>2005</v>
          </cell>
          <cell r="D1652" t="str">
            <v>Nitrate</v>
          </cell>
          <cell r="E1652" t="str">
            <v>mg/l</v>
          </cell>
          <cell r="F1652">
            <v>16</v>
          </cell>
          <cell r="G1652">
            <v>17.690999999999999</v>
          </cell>
          <cell r="H1652">
            <v>0.5</v>
          </cell>
          <cell r="I1652">
            <v>86</v>
          </cell>
          <cell r="J1652">
            <v>1.4</v>
          </cell>
          <cell r="K1652">
            <v>0.5</v>
          </cell>
          <cell r="L1652">
            <v>24.5</v>
          </cell>
        </row>
        <row r="1653">
          <cell r="A1653" t="str">
            <v>CZ</v>
          </cell>
          <cell r="B1653" t="str">
            <v>CZ_GW_CZ443</v>
          </cell>
          <cell r="C1653">
            <v>2000</v>
          </cell>
          <cell r="D1653" t="str">
            <v>Nitrate</v>
          </cell>
          <cell r="E1653" t="str">
            <v>mg/l</v>
          </cell>
          <cell r="F1653">
            <v>5</v>
          </cell>
          <cell r="G1653">
            <v>25.74</v>
          </cell>
          <cell r="H1653">
            <v>0.5</v>
          </cell>
          <cell r="I1653">
            <v>92.3</v>
          </cell>
          <cell r="J1653">
            <v>0.5</v>
          </cell>
          <cell r="K1653">
            <v>0.5</v>
          </cell>
          <cell r="L1653">
            <v>41.7</v>
          </cell>
        </row>
        <row r="1654">
          <cell r="A1654" t="str">
            <v>CZ</v>
          </cell>
          <cell r="B1654" t="str">
            <v>CZ_GW_CZ443</v>
          </cell>
          <cell r="C1654">
            <v>2001</v>
          </cell>
          <cell r="D1654" t="str">
            <v>Nitrate</v>
          </cell>
          <cell r="E1654" t="str">
            <v>mg/l</v>
          </cell>
          <cell r="F1654">
            <v>5</v>
          </cell>
          <cell r="G1654">
            <v>26.02</v>
          </cell>
          <cell r="H1654">
            <v>0.5</v>
          </cell>
          <cell r="I1654">
            <v>96.8</v>
          </cell>
          <cell r="J1654">
            <v>0.5</v>
          </cell>
          <cell r="K1654">
            <v>0.5</v>
          </cell>
          <cell r="L1654">
            <v>38.799999999999997</v>
          </cell>
        </row>
        <row r="1655">
          <cell r="A1655" t="str">
            <v>CZ</v>
          </cell>
          <cell r="B1655" t="str">
            <v>CZ_GW_CZ443</v>
          </cell>
          <cell r="C1655">
            <v>2002</v>
          </cell>
          <cell r="D1655" t="str">
            <v>Nitrate</v>
          </cell>
          <cell r="E1655" t="str">
            <v>mg/l</v>
          </cell>
          <cell r="F1655">
            <v>5</v>
          </cell>
          <cell r="G1655">
            <v>25.6</v>
          </cell>
          <cell r="H1655">
            <v>0.5</v>
          </cell>
          <cell r="I1655">
            <v>108</v>
          </cell>
          <cell r="J1655">
            <v>0.5</v>
          </cell>
          <cell r="K1655">
            <v>0.5</v>
          </cell>
          <cell r="L1655">
            <v>35.75</v>
          </cell>
        </row>
        <row r="1656">
          <cell r="A1656" t="str">
            <v>CZ</v>
          </cell>
          <cell r="B1656" t="str">
            <v>CZ_GW_CZ443</v>
          </cell>
          <cell r="C1656">
            <v>2003</v>
          </cell>
          <cell r="D1656" t="str">
            <v>Nitrate</v>
          </cell>
          <cell r="E1656" t="str">
            <v>mg/l</v>
          </cell>
          <cell r="F1656">
            <v>5</v>
          </cell>
          <cell r="G1656">
            <v>25.57</v>
          </cell>
          <cell r="H1656">
            <v>0.5</v>
          </cell>
          <cell r="I1656">
            <v>98.7</v>
          </cell>
          <cell r="J1656">
            <v>0.5</v>
          </cell>
          <cell r="K1656">
            <v>0.5</v>
          </cell>
          <cell r="L1656">
            <v>36.5</v>
          </cell>
        </row>
        <row r="1657">
          <cell r="A1657" t="str">
            <v>CZ</v>
          </cell>
          <cell r="B1657" t="str">
            <v>CZ_GW_CZ443</v>
          </cell>
          <cell r="C1657">
            <v>2004</v>
          </cell>
          <cell r="D1657" t="str">
            <v>Nitrate</v>
          </cell>
          <cell r="E1657" t="str">
            <v>mg/l</v>
          </cell>
          <cell r="F1657">
            <v>5</v>
          </cell>
          <cell r="G1657">
            <v>25.2</v>
          </cell>
          <cell r="H1657">
            <v>0.5</v>
          </cell>
          <cell r="I1657">
            <v>98.3</v>
          </cell>
          <cell r="J1657">
            <v>0.5</v>
          </cell>
          <cell r="K1657">
            <v>0.5</v>
          </cell>
          <cell r="L1657">
            <v>32</v>
          </cell>
        </row>
        <row r="1658">
          <cell r="A1658" t="str">
            <v>CZ</v>
          </cell>
          <cell r="B1658" t="str">
            <v>CZ_GW_CZ443</v>
          </cell>
          <cell r="C1658">
            <v>2005</v>
          </cell>
          <cell r="D1658" t="str">
            <v>Nitrate</v>
          </cell>
          <cell r="E1658" t="str">
            <v>mg/l</v>
          </cell>
          <cell r="F1658">
            <v>5</v>
          </cell>
          <cell r="G1658">
            <v>24.02</v>
          </cell>
          <cell r="H1658">
            <v>0.5</v>
          </cell>
          <cell r="I1658">
            <v>100</v>
          </cell>
          <cell r="J1658">
            <v>0.5</v>
          </cell>
          <cell r="K1658">
            <v>0.5</v>
          </cell>
          <cell r="L1658">
            <v>28.75</v>
          </cell>
        </row>
        <row r="1659">
          <cell r="A1659" t="str">
            <v>CZ</v>
          </cell>
          <cell r="B1659" t="str">
            <v>CZ_GW_CZ452</v>
          </cell>
          <cell r="C1659">
            <v>2000</v>
          </cell>
          <cell r="D1659" t="str">
            <v>Nitrate</v>
          </cell>
          <cell r="E1659" t="str">
            <v>mg/l</v>
          </cell>
          <cell r="F1659">
            <v>15</v>
          </cell>
          <cell r="G1659">
            <v>16.132000000000001</v>
          </cell>
          <cell r="H1659">
            <v>0.5</v>
          </cell>
          <cell r="I1659">
            <v>290</v>
          </cell>
          <cell r="J1659">
            <v>3.6</v>
          </cell>
          <cell r="K1659">
            <v>0.5</v>
          </cell>
          <cell r="L1659">
            <v>13.5</v>
          </cell>
        </row>
        <row r="1660">
          <cell r="A1660" t="str">
            <v>CZ</v>
          </cell>
          <cell r="B1660" t="str">
            <v>CZ_GW_CZ452</v>
          </cell>
          <cell r="C1660">
            <v>2001</v>
          </cell>
          <cell r="D1660" t="str">
            <v>Nitrate</v>
          </cell>
          <cell r="E1660" t="str">
            <v>mg/l</v>
          </cell>
          <cell r="F1660">
            <v>15</v>
          </cell>
          <cell r="G1660">
            <v>13.79</v>
          </cell>
          <cell r="H1660">
            <v>0.5</v>
          </cell>
          <cell r="I1660">
            <v>189</v>
          </cell>
          <cell r="J1660">
            <v>4.2</v>
          </cell>
          <cell r="K1660">
            <v>0.5</v>
          </cell>
          <cell r="L1660">
            <v>15</v>
          </cell>
        </row>
        <row r="1661">
          <cell r="A1661" t="str">
            <v>CZ</v>
          </cell>
          <cell r="B1661" t="str">
            <v>CZ_GW_CZ452</v>
          </cell>
          <cell r="C1661">
            <v>2002</v>
          </cell>
          <cell r="D1661" t="str">
            <v>Nitrate</v>
          </cell>
          <cell r="E1661" t="str">
            <v>mg/l</v>
          </cell>
          <cell r="F1661">
            <v>15</v>
          </cell>
          <cell r="G1661">
            <v>9.3699999999999992</v>
          </cell>
          <cell r="H1661">
            <v>0.5</v>
          </cell>
          <cell r="I1661">
            <v>31</v>
          </cell>
          <cell r="J1661">
            <v>5.65</v>
          </cell>
          <cell r="K1661">
            <v>0.5</v>
          </cell>
          <cell r="L1661">
            <v>15.5</v>
          </cell>
        </row>
        <row r="1662">
          <cell r="A1662" t="str">
            <v>CZ</v>
          </cell>
          <cell r="B1662" t="str">
            <v>CZ_GW_CZ452</v>
          </cell>
          <cell r="C1662">
            <v>2003</v>
          </cell>
          <cell r="D1662" t="str">
            <v>Nitrate</v>
          </cell>
          <cell r="E1662" t="str">
            <v>mg/l</v>
          </cell>
          <cell r="F1662">
            <v>15</v>
          </cell>
          <cell r="G1662">
            <v>9.18</v>
          </cell>
          <cell r="H1662">
            <v>0.5</v>
          </cell>
          <cell r="I1662">
            <v>34</v>
          </cell>
          <cell r="J1662">
            <v>4.8</v>
          </cell>
          <cell r="K1662">
            <v>0.5</v>
          </cell>
          <cell r="L1662">
            <v>15.75</v>
          </cell>
        </row>
        <row r="1663">
          <cell r="A1663" t="str">
            <v>CZ</v>
          </cell>
          <cell r="B1663" t="str">
            <v>CZ_GW_CZ452</v>
          </cell>
          <cell r="C1663">
            <v>2004</v>
          </cell>
          <cell r="D1663" t="str">
            <v>Nitrate</v>
          </cell>
          <cell r="E1663" t="str">
            <v>mg/l</v>
          </cell>
          <cell r="F1663">
            <v>15</v>
          </cell>
          <cell r="G1663">
            <v>7.976</v>
          </cell>
          <cell r="H1663">
            <v>0.5</v>
          </cell>
          <cell r="I1663">
            <v>38</v>
          </cell>
          <cell r="J1663">
            <v>3</v>
          </cell>
          <cell r="K1663">
            <v>0.5</v>
          </cell>
          <cell r="L1663">
            <v>13</v>
          </cell>
        </row>
        <row r="1664">
          <cell r="A1664" t="str">
            <v>CZ</v>
          </cell>
          <cell r="B1664" t="str">
            <v>CZ_GW_CZ452</v>
          </cell>
          <cell r="C1664">
            <v>2005</v>
          </cell>
          <cell r="D1664" t="str">
            <v>Nitrate</v>
          </cell>
          <cell r="E1664" t="str">
            <v>mg/l</v>
          </cell>
          <cell r="F1664">
            <v>14</v>
          </cell>
          <cell r="G1664">
            <v>8.0709999999999997</v>
          </cell>
          <cell r="H1664">
            <v>0.5</v>
          </cell>
          <cell r="I1664">
            <v>35</v>
          </cell>
          <cell r="J1664">
            <v>4.4000000000000004</v>
          </cell>
          <cell r="K1664">
            <v>0.5</v>
          </cell>
          <cell r="L1664">
            <v>13</v>
          </cell>
        </row>
        <row r="1665">
          <cell r="A1665" t="str">
            <v>CZ</v>
          </cell>
          <cell r="B1665" t="str">
            <v>CZ_GW_CZ453</v>
          </cell>
          <cell r="C1665">
            <v>2000</v>
          </cell>
          <cell r="D1665" t="str">
            <v>Nitrate</v>
          </cell>
          <cell r="E1665" t="str">
            <v>mg/l</v>
          </cell>
          <cell r="F1665">
            <v>5</v>
          </cell>
          <cell r="G1665">
            <v>7.33</v>
          </cell>
          <cell r="H1665">
            <v>0.5</v>
          </cell>
          <cell r="I1665">
            <v>21</v>
          </cell>
          <cell r="J1665">
            <v>4.75</v>
          </cell>
          <cell r="K1665">
            <v>0.5</v>
          </cell>
          <cell r="L1665">
            <v>12.525</v>
          </cell>
        </row>
        <row r="1666">
          <cell r="A1666" t="str">
            <v>CZ</v>
          </cell>
          <cell r="B1666" t="str">
            <v>CZ_GW_CZ453</v>
          </cell>
          <cell r="C1666">
            <v>2001</v>
          </cell>
          <cell r="D1666" t="str">
            <v>Nitrate</v>
          </cell>
          <cell r="E1666" t="str">
            <v>mg/l</v>
          </cell>
          <cell r="F1666">
            <v>5</v>
          </cell>
          <cell r="G1666">
            <v>8.8219999999999992</v>
          </cell>
          <cell r="H1666">
            <v>0.5</v>
          </cell>
          <cell r="I1666">
            <v>19.399999999999999</v>
          </cell>
          <cell r="J1666">
            <v>5.7</v>
          </cell>
          <cell r="K1666">
            <v>1.1000000000000001</v>
          </cell>
          <cell r="L1666">
            <v>14.6</v>
          </cell>
        </row>
        <row r="1667">
          <cell r="A1667" t="str">
            <v>CZ</v>
          </cell>
          <cell r="B1667" t="str">
            <v>CZ_GW_CZ453</v>
          </cell>
          <cell r="C1667">
            <v>2002</v>
          </cell>
          <cell r="D1667" t="str">
            <v>Nitrate</v>
          </cell>
          <cell r="E1667" t="str">
            <v>mg/l</v>
          </cell>
          <cell r="F1667">
            <v>5</v>
          </cell>
          <cell r="G1667">
            <v>8.6199999999999992</v>
          </cell>
          <cell r="H1667">
            <v>0.5</v>
          </cell>
          <cell r="I1667">
            <v>21</v>
          </cell>
          <cell r="J1667">
            <v>7.1</v>
          </cell>
          <cell r="K1667">
            <v>0.5</v>
          </cell>
          <cell r="L1667">
            <v>14</v>
          </cell>
        </row>
        <row r="1668">
          <cell r="A1668" t="str">
            <v>CZ</v>
          </cell>
          <cell r="B1668" t="str">
            <v>CZ_GW_CZ453</v>
          </cell>
          <cell r="C1668">
            <v>2003</v>
          </cell>
          <cell r="D1668" t="str">
            <v>Nitrate</v>
          </cell>
          <cell r="E1668" t="str">
            <v>mg/l</v>
          </cell>
          <cell r="F1668">
            <v>5</v>
          </cell>
          <cell r="G1668">
            <v>9.52</v>
          </cell>
          <cell r="H1668">
            <v>0.5</v>
          </cell>
          <cell r="I1668">
            <v>24</v>
          </cell>
          <cell r="J1668">
            <v>10.1</v>
          </cell>
          <cell r="K1668">
            <v>0.5</v>
          </cell>
          <cell r="L1668">
            <v>14.5</v>
          </cell>
        </row>
        <row r="1669">
          <cell r="A1669" t="str">
            <v>CZ</v>
          </cell>
          <cell r="B1669" t="str">
            <v>CZ_GW_CZ453</v>
          </cell>
          <cell r="C1669">
            <v>2004</v>
          </cell>
          <cell r="D1669" t="str">
            <v>Nitrate</v>
          </cell>
          <cell r="E1669" t="str">
            <v>mg/l</v>
          </cell>
          <cell r="F1669">
            <v>5</v>
          </cell>
          <cell r="G1669">
            <v>9.1</v>
          </cell>
          <cell r="H1669">
            <v>0.5</v>
          </cell>
          <cell r="I1669">
            <v>19</v>
          </cell>
          <cell r="J1669">
            <v>11.5</v>
          </cell>
          <cell r="K1669">
            <v>0.5</v>
          </cell>
          <cell r="L1669">
            <v>14.75</v>
          </cell>
        </row>
        <row r="1670">
          <cell r="A1670" t="str">
            <v>CZ</v>
          </cell>
          <cell r="B1670" t="str">
            <v>CZ_GW_CZ453</v>
          </cell>
          <cell r="C1670">
            <v>2005</v>
          </cell>
          <cell r="D1670" t="str">
            <v>Nitrate</v>
          </cell>
          <cell r="E1670" t="str">
            <v>mg/l</v>
          </cell>
          <cell r="F1670">
            <v>5</v>
          </cell>
          <cell r="G1670">
            <v>8.6999999999999993</v>
          </cell>
          <cell r="H1670">
            <v>0.5</v>
          </cell>
          <cell r="I1670">
            <v>18</v>
          </cell>
          <cell r="J1670">
            <v>11</v>
          </cell>
          <cell r="K1670">
            <v>0.5</v>
          </cell>
          <cell r="L1670">
            <v>14.5</v>
          </cell>
        </row>
        <row r="1671">
          <cell r="A1671" t="str">
            <v>CZ</v>
          </cell>
          <cell r="B1671" t="str">
            <v>CZ_GW_CZ461</v>
          </cell>
          <cell r="C1671">
            <v>2000</v>
          </cell>
          <cell r="D1671" t="str">
            <v>Nitrate</v>
          </cell>
          <cell r="E1671" t="str">
            <v>mg/l</v>
          </cell>
          <cell r="F1671">
            <v>3</v>
          </cell>
          <cell r="G1671">
            <v>19.683</v>
          </cell>
          <cell r="H1671">
            <v>0.5</v>
          </cell>
          <cell r="I1671">
            <v>38.9</v>
          </cell>
          <cell r="J1671">
            <v>21.2</v>
          </cell>
          <cell r="K1671">
            <v>4.9749999999999996</v>
          </cell>
          <cell r="L1671">
            <v>32.85</v>
          </cell>
        </row>
        <row r="1672">
          <cell r="A1672" t="str">
            <v>CZ</v>
          </cell>
          <cell r="B1672" t="str">
            <v>CZ_GW_CZ461</v>
          </cell>
          <cell r="C1672">
            <v>2001</v>
          </cell>
          <cell r="D1672" t="str">
            <v>Nitrate</v>
          </cell>
          <cell r="E1672" t="str">
            <v>mg/l</v>
          </cell>
          <cell r="F1672">
            <v>3</v>
          </cell>
          <cell r="G1672">
            <v>25.46</v>
          </cell>
          <cell r="H1672">
            <v>0.5</v>
          </cell>
          <cell r="I1672">
            <v>41.6</v>
          </cell>
          <cell r="J1672">
            <v>24</v>
          </cell>
          <cell r="K1672">
            <v>20.8</v>
          </cell>
          <cell r="L1672">
            <v>40.4</v>
          </cell>
        </row>
        <row r="1673">
          <cell r="A1673" t="str">
            <v>CZ</v>
          </cell>
          <cell r="B1673" t="str">
            <v>CZ_GW_CZ461</v>
          </cell>
          <cell r="C1673">
            <v>2002</v>
          </cell>
          <cell r="D1673" t="str">
            <v>Nitrate</v>
          </cell>
          <cell r="E1673" t="str">
            <v>mg/l</v>
          </cell>
          <cell r="F1673">
            <v>3</v>
          </cell>
          <cell r="G1673">
            <v>22.6</v>
          </cell>
          <cell r="H1673">
            <v>0.5</v>
          </cell>
          <cell r="I1673">
            <v>43.8</v>
          </cell>
          <cell r="J1673">
            <v>24</v>
          </cell>
          <cell r="K1673">
            <v>6.125</v>
          </cell>
          <cell r="L1673">
            <v>38.35</v>
          </cell>
        </row>
        <row r="1674">
          <cell r="A1674" t="str">
            <v>CZ</v>
          </cell>
          <cell r="B1674" t="str">
            <v>CZ_GW_CZ461</v>
          </cell>
          <cell r="C1674">
            <v>2003</v>
          </cell>
          <cell r="D1674" t="str">
            <v>Nitrate</v>
          </cell>
          <cell r="E1674" t="str">
            <v>mg/l</v>
          </cell>
          <cell r="F1674">
            <v>3</v>
          </cell>
          <cell r="G1674">
            <v>23.867000000000001</v>
          </cell>
          <cell r="H1674">
            <v>0.5</v>
          </cell>
          <cell r="I1674">
            <v>45.5</v>
          </cell>
          <cell r="J1674">
            <v>27</v>
          </cell>
          <cell r="K1674">
            <v>6.375</v>
          </cell>
          <cell r="L1674">
            <v>39.524999999999999</v>
          </cell>
        </row>
        <row r="1675">
          <cell r="A1675" t="str">
            <v>CZ</v>
          </cell>
          <cell r="B1675" t="str">
            <v>CZ_GW_CZ461</v>
          </cell>
          <cell r="C1675">
            <v>2004</v>
          </cell>
          <cell r="D1675" t="str">
            <v>Nitrate</v>
          </cell>
          <cell r="E1675" t="str">
            <v>mg/l</v>
          </cell>
          <cell r="F1675">
            <v>3</v>
          </cell>
          <cell r="G1675">
            <v>22.55</v>
          </cell>
          <cell r="H1675">
            <v>0.5</v>
          </cell>
          <cell r="I1675">
            <v>43.9</v>
          </cell>
          <cell r="J1675">
            <v>24.5</v>
          </cell>
          <cell r="K1675">
            <v>6.125</v>
          </cell>
          <cell r="L1675">
            <v>37.549999999999997</v>
          </cell>
        </row>
        <row r="1676">
          <cell r="A1676" t="str">
            <v>CZ</v>
          </cell>
          <cell r="B1676" t="str">
            <v>CZ_GW_CZ461</v>
          </cell>
          <cell r="C1676">
            <v>2005</v>
          </cell>
          <cell r="D1676" t="str">
            <v>Nitrate</v>
          </cell>
          <cell r="E1676" t="str">
            <v>mg/l</v>
          </cell>
          <cell r="F1676">
            <v>3</v>
          </cell>
          <cell r="G1676">
            <v>21.332999999999998</v>
          </cell>
          <cell r="H1676">
            <v>0.5</v>
          </cell>
          <cell r="I1676">
            <v>44.3</v>
          </cell>
          <cell r="J1676">
            <v>21.5</v>
          </cell>
          <cell r="K1676">
            <v>5.375</v>
          </cell>
          <cell r="L1676">
            <v>35.524999999999999</v>
          </cell>
        </row>
        <row r="1677">
          <cell r="A1677" t="str">
            <v>CZ</v>
          </cell>
          <cell r="B1677" t="str">
            <v>CZ_GW_CZ462</v>
          </cell>
          <cell r="C1677">
            <v>2000</v>
          </cell>
          <cell r="D1677" t="str">
            <v>Nitrate</v>
          </cell>
          <cell r="E1677" t="str">
            <v>mg/l</v>
          </cell>
          <cell r="F1677">
            <v>5</v>
          </cell>
          <cell r="G1677">
            <v>3.17</v>
          </cell>
          <cell r="H1677">
            <v>0.5</v>
          </cell>
          <cell r="I1677">
            <v>19.100000000000001</v>
          </cell>
          <cell r="J1677">
            <v>0.5</v>
          </cell>
          <cell r="K1677">
            <v>0.5</v>
          </cell>
          <cell r="L1677">
            <v>0.5</v>
          </cell>
        </row>
        <row r="1678">
          <cell r="A1678" t="str">
            <v>CZ</v>
          </cell>
          <cell r="B1678" t="str">
            <v>CZ_GW_CZ462</v>
          </cell>
          <cell r="C1678">
            <v>2001</v>
          </cell>
          <cell r="D1678" t="str">
            <v>Nitrate</v>
          </cell>
          <cell r="E1678" t="str">
            <v>mg/l</v>
          </cell>
          <cell r="F1678">
            <v>5</v>
          </cell>
          <cell r="G1678">
            <v>5.4</v>
          </cell>
          <cell r="H1678">
            <v>0.5</v>
          </cell>
          <cell r="I1678">
            <v>22</v>
          </cell>
          <cell r="J1678">
            <v>0.5</v>
          </cell>
          <cell r="K1678">
            <v>0.5</v>
          </cell>
          <cell r="L1678">
            <v>4.9249999999999998</v>
          </cell>
        </row>
        <row r="1679">
          <cell r="A1679" t="str">
            <v>CZ</v>
          </cell>
          <cell r="B1679" t="str">
            <v>CZ_GW_CZ462</v>
          </cell>
          <cell r="C1679">
            <v>2002</v>
          </cell>
          <cell r="D1679" t="str">
            <v>Nitrate</v>
          </cell>
          <cell r="E1679" t="str">
            <v>mg/l</v>
          </cell>
          <cell r="F1679">
            <v>5</v>
          </cell>
          <cell r="G1679">
            <v>4.5</v>
          </cell>
          <cell r="H1679">
            <v>0.5</v>
          </cell>
          <cell r="I1679">
            <v>21</v>
          </cell>
          <cell r="J1679">
            <v>0.5</v>
          </cell>
          <cell r="K1679">
            <v>0.5</v>
          </cell>
          <cell r="L1679">
            <v>0.5</v>
          </cell>
        </row>
        <row r="1680">
          <cell r="A1680" t="str">
            <v>CZ</v>
          </cell>
          <cell r="B1680" t="str">
            <v>CZ_GW_CZ462</v>
          </cell>
          <cell r="C1680">
            <v>2003</v>
          </cell>
          <cell r="D1680" t="str">
            <v>Nitrate</v>
          </cell>
          <cell r="E1680" t="str">
            <v>mg/l</v>
          </cell>
          <cell r="F1680">
            <v>5</v>
          </cell>
          <cell r="G1680">
            <v>4.8</v>
          </cell>
          <cell r="H1680">
            <v>0.5</v>
          </cell>
          <cell r="I1680">
            <v>23</v>
          </cell>
          <cell r="J1680">
            <v>0.5</v>
          </cell>
          <cell r="K1680">
            <v>0.5</v>
          </cell>
          <cell r="L1680">
            <v>0.5</v>
          </cell>
        </row>
        <row r="1681">
          <cell r="A1681" t="str">
            <v>CZ</v>
          </cell>
          <cell r="B1681" t="str">
            <v>CZ_GW_CZ462</v>
          </cell>
          <cell r="C1681">
            <v>2004</v>
          </cell>
          <cell r="D1681" t="str">
            <v>Nitrate</v>
          </cell>
          <cell r="E1681" t="str">
            <v>mg/l</v>
          </cell>
          <cell r="F1681">
            <v>5</v>
          </cell>
          <cell r="G1681">
            <v>4.6900000000000004</v>
          </cell>
          <cell r="H1681">
            <v>0.5</v>
          </cell>
          <cell r="I1681">
            <v>22</v>
          </cell>
          <cell r="J1681">
            <v>0.5</v>
          </cell>
          <cell r="K1681">
            <v>0.5</v>
          </cell>
          <cell r="L1681">
            <v>1.175</v>
          </cell>
        </row>
        <row r="1682">
          <cell r="A1682" t="str">
            <v>CZ</v>
          </cell>
          <cell r="B1682" t="str">
            <v>CZ_GW_CZ462</v>
          </cell>
          <cell r="C1682">
            <v>2005</v>
          </cell>
          <cell r="D1682" t="str">
            <v>Nitrate</v>
          </cell>
          <cell r="E1682" t="str">
            <v>mg/l</v>
          </cell>
          <cell r="F1682">
            <v>5</v>
          </cell>
          <cell r="G1682">
            <v>5.0999999999999996</v>
          </cell>
          <cell r="H1682">
            <v>0.5</v>
          </cell>
          <cell r="I1682">
            <v>24</v>
          </cell>
          <cell r="J1682">
            <v>0.5</v>
          </cell>
          <cell r="K1682">
            <v>0.5</v>
          </cell>
          <cell r="L1682">
            <v>0.5</v>
          </cell>
        </row>
        <row r="1683">
          <cell r="A1683" t="str">
            <v>CZ</v>
          </cell>
          <cell r="B1683" t="str">
            <v>CZ_GW_CZ463</v>
          </cell>
          <cell r="C1683">
            <v>2000</v>
          </cell>
          <cell r="D1683" t="str">
            <v>Nitrate</v>
          </cell>
          <cell r="E1683" t="str">
            <v>mg/l</v>
          </cell>
          <cell r="F1683">
            <v>4</v>
          </cell>
          <cell r="G1683">
            <v>9</v>
          </cell>
          <cell r="H1683">
            <v>0.5</v>
          </cell>
          <cell r="I1683">
            <v>17.5</v>
          </cell>
          <cell r="J1683">
            <v>9.3000000000000007</v>
          </cell>
          <cell r="K1683">
            <v>5.0750000000000002</v>
          </cell>
          <cell r="L1683">
            <v>12.725</v>
          </cell>
        </row>
        <row r="1684">
          <cell r="A1684" t="str">
            <v>CZ</v>
          </cell>
          <cell r="B1684" t="str">
            <v>CZ_GW_CZ463</v>
          </cell>
          <cell r="C1684">
            <v>2001</v>
          </cell>
          <cell r="D1684" t="str">
            <v>Nitrate</v>
          </cell>
          <cell r="E1684" t="str">
            <v>mg/l</v>
          </cell>
          <cell r="F1684">
            <v>4</v>
          </cell>
          <cell r="G1684">
            <v>8.8130000000000006</v>
          </cell>
          <cell r="H1684">
            <v>0.5</v>
          </cell>
          <cell r="I1684">
            <v>17</v>
          </cell>
          <cell r="J1684">
            <v>9.35</v>
          </cell>
          <cell r="K1684">
            <v>5.8250000000000002</v>
          </cell>
          <cell r="L1684">
            <v>12.2</v>
          </cell>
        </row>
        <row r="1685">
          <cell r="A1685" t="str">
            <v>CZ</v>
          </cell>
          <cell r="B1685" t="str">
            <v>CZ_GW_CZ463</v>
          </cell>
          <cell r="C1685">
            <v>2002</v>
          </cell>
          <cell r="D1685" t="str">
            <v>Nitrate</v>
          </cell>
          <cell r="E1685" t="str">
            <v>mg/l</v>
          </cell>
          <cell r="F1685">
            <v>4</v>
          </cell>
          <cell r="G1685">
            <v>9.2379999999999995</v>
          </cell>
          <cell r="H1685">
            <v>0.5</v>
          </cell>
          <cell r="I1685">
            <v>17</v>
          </cell>
          <cell r="J1685">
            <v>9.5</v>
          </cell>
          <cell r="K1685">
            <v>6.05</v>
          </cell>
          <cell r="L1685">
            <v>13.25</v>
          </cell>
        </row>
        <row r="1686">
          <cell r="A1686" t="str">
            <v>CZ</v>
          </cell>
          <cell r="B1686" t="str">
            <v>CZ_GW_CZ463</v>
          </cell>
          <cell r="C1686">
            <v>2003</v>
          </cell>
          <cell r="D1686" t="str">
            <v>Nitrate</v>
          </cell>
          <cell r="E1686" t="str">
            <v>mg/l</v>
          </cell>
          <cell r="F1686">
            <v>4</v>
          </cell>
          <cell r="G1686">
            <v>9.1750000000000007</v>
          </cell>
          <cell r="H1686">
            <v>0.5</v>
          </cell>
          <cell r="I1686">
            <v>18</v>
          </cell>
          <cell r="J1686">
            <v>9.4499999999999993</v>
          </cell>
          <cell r="K1686">
            <v>5.75</v>
          </cell>
          <cell r="L1686">
            <v>12.5</v>
          </cell>
        </row>
        <row r="1687">
          <cell r="A1687" t="str">
            <v>CZ</v>
          </cell>
          <cell r="B1687" t="str">
            <v>CZ_GW_CZ463</v>
          </cell>
          <cell r="C1687">
            <v>2004</v>
          </cell>
          <cell r="D1687" t="str">
            <v>Nitrate</v>
          </cell>
          <cell r="E1687" t="str">
            <v>mg/l</v>
          </cell>
          <cell r="F1687">
            <v>4</v>
          </cell>
          <cell r="G1687">
            <v>9</v>
          </cell>
          <cell r="H1687">
            <v>0.5</v>
          </cell>
          <cell r="I1687">
            <v>18</v>
          </cell>
          <cell r="J1687">
            <v>9.0500000000000007</v>
          </cell>
          <cell r="K1687">
            <v>6.05</v>
          </cell>
          <cell r="L1687">
            <v>12.25</v>
          </cell>
        </row>
        <row r="1688">
          <cell r="A1688" t="str">
            <v>CZ</v>
          </cell>
          <cell r="B1688" t="str">
            <v>CZ_GW_CZ463</v>
          </cell>
          <cell r="C1688">
            <v>2005</v>
          </cell>
          <cell r="D1688" t="str">
            <v>Nitrate</v>
          </cell>
          <cell r="E1688" t="str">
            <v>mg/l</v>
          </cell>
          <cell r="F1688">
            <v>4</v>
          </cell>
          <cell r="G1688">
            <v>9.7249999999999996</v>
          </cell>
          <cell r="H1688">
            <v>0.5</v>
          </cell>
          <cell r="I1688">
            <v>17</v>
          </cell>
          <cell r="J1688">
            <v>10.45</v>
          </cell>
          <cell r="K1688">
            <v>6.05</v>
          </cell>
          <cell r="L1688">
            <v>14.75</v>
          </cell>
        </row>
        <row r="1689">
          <cell r="A1689" t="str">
            <v>CZ</v>
          </cell>
          <cell r="B1689" t="str">
            <v>CZ_GW_CZ464</v>
          </cell>
          <cell r="C1689">
            <v>2000</v>
          </cell>
          <cell r="D1689" t="str">
            <v>Nitrate</v>
          </cell>
          <cell r="E1689" t="str">
            <v>mg/l</v>
          </cell>
          <cell r="F1689">
            <v>24</v>
          </cell>
          <cell r="G1689">
            <v>6.5449999999999999</v>
          </cell>
          <cell r="H1689">
            <v>0.5</v>
          </cell>
          <cell r="I1689">
            <v>31.7</v>
          </cell>
          <cell r="J1689">
            <v>1</v>
          </cell>
          <cell r="K1689">
            <v>0.5</v>
          </cell>
          <cell r="L1689">
            <v>9.4</v>
          </cell>
        </row>
        <row r="1690">
          <cell r="A1690" t="str">
            <v>CZ</v>
          </cell>
          <cell r="B1690" t="str">
            <v>CZ_GW_CZ464</v>
          </cell>
          <cell r="C1690">
            <v>2001</v>
          </cell>
          <cell r="D1690" t="str">
            <v>Nitrate</v>
          </cell>
          <cell r="E1690" t="str">
            <v>mg/l</v>
          </cell>
          <cell r="F1690">
            <v>23</v>
          </cell>
          <cell r="G1690">
            <v>7.0170000000000003</v>
          </cell>
          <cell r="H1690">
            <v>0.5</v>
          </cell>
          <cell r="I1690">
            <v>34</v>
          </cell>
          <cell r="J1690">
            <v>1.1499999999999999</v>
          </cell>
          <cell r="K1690">
            <v>0.5</v>
          </cell>
          <cell r="L1690">
            <v>11.75</v>
          </cell>
        </row>
        <row r="1691">
          <cell r="A1691" t="str">
            <v>CZ</v>
          </cell>
          <cell r="B1691" t="str">
            <v>CZ_GW_CZ464</v>
          </cell>
          <cell r="C1691">
            <v>2002</v>
          </cell>
          <cell r="D1691" t="str">
            <v>Nitrate</v>
          </cell>
          <cell r="E1691" t="str">
            <v>mg/l</v>
          </cell>
          <cell r="F1691">
            <v>23</v>
          </cell>
          <cell r="G1691">
            <v>7.0979999999999999</v>
          </cell>
          <cell r="H1691">
            <v>0.5</v>
          </cell>
          <cell r="I1691">
            <v>35</v>
          </cell>
          <cell r="J1691">
            <v>1.05</v>
          </cell>
          <cell r="K1691">
            <v>0.5</v>
          </cell>
          <cell r="L1691">
            <v>11</v>
          </cell>
        </row>
        <row r="1692">
          <cell r="A1692" t="str">
            <v>CZ</v>
          </cell>
          <cell r="B1692" t="str">
            <v>CZ_GW_CZ464</v>
          </cell>
          <cell r="C1692">
            <v>2003</v>
          </cell>
          <cell r="D1692" t="str">
            <v>Nitrate</v>
          </cell>
          <cell r="E1692" t="str">
            <v>mg/l</v>
          </cell>
          <cell r="F1692">
            <v>23</v>
          </cell>
          <cell r="G1692">
            <v>7.0090000000000003</v>
          </cell>
          <cell r="H1692">
            <v>0.5</v>
          </cell>
          <cell r="I1692">
            <v>34</v>
          </cell>
          <cell r="J1692">
            <v>0.5</v>
          </cell>
          <cell r="K1692">
            <v>0.5</v>
          </cell>
          <cell r="L1692">
            <v>11.75</v>
          </cell>
        </row>
        <row r="1693">
          <cell r="A1693" t="str">
            <v>CZ</v>
          </cell>
          <cell r="B1693" t="str">
            <v>CZ_GW_CZ464</v>
          </cell>
          <cell r="C1693">
            <v>2004</v>
          </cell>
          <cell r="D1693" t="str">
            <v>Nitrate</v>
          </cell>
          <cell r="E1693" t="str">
            <v>mg/l</v>
          </cell>
          <cell r="F1693">
            <v>23</v>
          </cell>
          <cell r="G1693">
            <v>6.9020000000000001</v>
          </cell>
          <cell r="H1693">
            <v>0.5</v>
          </cell>
          <cell r="I1693">
            <v>35</v>
          </cell>
          <cell r="J1693">
            <v>1.3</v>
          </cell>
          <cell r="K1693">
            <v>0.5</v>
          </cell>
          <cell r="L1693">
            <v>9.85</v>
          </cell>
        </row>
        <row r="1694">
          <cell r="A1694" t="str">
            <v>CZ</v>
          </cell>
          <cell r="B1694" t="str">
            <v>CZ_GW_CZ464</v>
          </cell>
          <cell r="C1694">
            <v>2005</v>
          </cell>
          <cell r="D1694" t="str">
            <v>Nitrate</v>
          </cell>
          <cell r="E1694" t="str">
            <v>mg/l</v>
          </cell>
          <cell r="F1694">
            <v>23</v>
          </cell>
          <cell r="G1694">
            <v>6.891</v>
          </cell>
          <cell r="H1694">
            <v>0.5</v>
          </cell>
          <cell r="I1694">
            <v>35</v>
          </cell>
          <cell r="J1694">
            <v>0.5</v>
          </cell>
          <cell r="K1694">
            <v>0.5</v>
          </cell>
          <cell r="L1694">
            <v>9.85</v>
          </cell>
        </row>
        <row r="1695">
          <cell r="A1695" t="str">
            <v>CZ</v>
          </cell>
          <cell r="B1695" t="str">
            <v>CZ_GW_CZ465</v>
          </cell>
          <cell r="C1695">
            <v>2000</v>
          </cell>
          <cell r="D1695" t="str">
            <v>Nitrate</v>
          </cell>
          <cell r="E1695" t="str">
            <v>mg/l</v>
          </cell>
          <cell r="F1695">
            <v>8</v>
          </cell>
          <cell r="G1695">
            <v>6.1630000000000003</v>
          </cell>
          <cell r="H1695">
            <v>0.5</v>
          </cell>
          <cell r="I1695">
            <v>26.5</v>
          </cell>
          <cell r="J1695">
            <v>0.5</v>
          </cell>
          <cell r="K1695">
            <v>0.5</v>
          </cell>
          <cell r="L1695">
            <v>8.6999999999999993</v>
          </cell>
        </row>
        <row r="1696">
          <cell r="A1696" t="str">
            <v>CZ</v>
          </cell>
          <cell r="B1696" t="str">
            <v>CZ_GW_CZ465</v>
          </cell>
          <cell r="C1696">
            <v>2001</v>
          </cell>
          <cell r="D1696" t="str">
            <v>Nitrate</v>
          </cell>
          <cell r="E1696" t="str">
            <v>mg/l</v>
          </cell>
          <cell r="F1696">
            <v>8</v>
          </cell>
          <cell r="G1696">
            <v>6.4729999999999999</v>
          </cell>
          <cell r="H1696">
            <v>0.5</v>
          </cell>
          <cell r="I1696">
            <v>24.8</v>
          </cell>
          <cell r="J1696">
            <v>1.1000000000000001</v>
          </cell>
          <cell r="K1696">
            <v>0.5</v>
          </cell>
          <cell r="L1696">
            <v>10.4</v>
          </cell>
        </row>
        <row r="1697">
          <cell r="A1697" t="str">
            <v>CZ</v>
          </cell>
          <cell r="B1697" t="str">
            <v>CZ_GW_CZ465</v>
          </cell>
          <cell r="C1697">
            <v>2002</v>
          </cell>
          <cell r="D1697" t="str">
            <v>Nitrate</v>
          </cell>
          <cell r="E1697" t="str">
            <v>mg/l</v>
          </cell>
          <cell r="F1697">
            <v>8</v>
          </cell>
          <cell r="G1697">
            <v>6.1189999999999998</v>
          </cell>
          <cell r="H1697">
            <v>0.5</v>
          </cell>
          <cell r="I1697">
            <v>23</v>
          </cell>
          <cell r="J1697">
            <v>0.8</v>
          </cell>
          <cell r="K1697">
            <v>0.5</v>
          </cell>
          <cell r="L1697">
            <v>8.85</v>
          </cell>
        </row>
        <row r="1698">
          <cell r="A1698" t="str">
            <v>CZ</v>
          </cell>
          <cell r="B1698" t="str">
            <v>CZ_GW_CZ465</v>
          </cell>
          <cell r="C1698">
            <v>2003</v>
          </cell>
          <cell r="D1698" t="str">
            <v>Nitrate</v>
          </cell>
          <cell r="E1698" t="str">
            <v>mg/l</v>
          </cell>
          <cell r="F1698">
            <v>8</v>
          </cell>
          <cell r="G1698">
            <v>5.4059999999999997</v>
          </cell>
          <cell r="H1698">
            <v>0.5</v>
          </cell>
          <cell r="I1698">
            <v>22</v>
          </cell>
          <cell r="J1698">
            <v>0.9</v>
          </cell>
          <cell r="K1698">
            <v>0.5</v>
          </cell>
          <cell r="L1698">
            <v>8.15</v>
          </cell>
        </row>
        <row r="1699">
          <cell r="A1699" t="str">
            <v>CZ</v>
          </cell>
          <cell r="B1699" t="str">
            <v>CZ_GW_CZ465</v>
          </cell>
          <cell r="C1699">
            <v>2004</v>
          </cell>
          <cell r="D1699" t="str">
            <v>Nitrate</v>
          </cell>
          <cell r="E1699" t="str">
            <v>mg/l</v>
          </cell>
          <cell r="F1699">
            <v>8</v>
          </cell>
          <cell r="G1699">
            <v>5.5439999999999996</v>
          </cell>
          <cell r="H1699">
            <v>0.5</v>
          </cell>
          <cell r="I1699">
            <v>22</v>
          </cell>
          <cell r="J1699">
            <v>1.6</v>
          </cell>
          <cell r="K1699">
            <v>0.5</v>
          </cell>
          <cell r="L1699">
            <v>7.75</v>
          </cell>
        </row>
        <row r="1700">
          <cell r="A1700" t="str">
            <v>CZ</v>
          </cell>
          <cell r="B1700" t="str">
            <v>CZ_GW_CZ465</v>
          </cell>
          <cell r="C1700">
            <v>2005</v>
          </cell>
          <cell r="D1700" t="str">
            <v>Nitrate</v>
          </cell>
          <cell r="E1700" t="str">
            <v>mg/l</v>
          </cell>
          <cell r="F1700">
            <v>8</v>
          </cell>
          <cell r="G1700">
            <v>5.069</v>
          </cell>
          <cell r="H1700">
            <v>0.5</v>
          </cell>
          <cell r="I1700">
            <v>21</v>
          </cell>
          <cell r="J1700">
            <v>0.5</v>
          </cell>
          <cell r="K1700">
            <v>0.5</v>
          </cell>
          <cell r="L1700">
            <v>7.45</v>
          </cell>
        </row>
        <row r="1701">
          <cell r="A1701" t="str">
            <v>CZ</v>
          </cell>
          <cell r="B1701" t="str">
            <v>CZ_GW_CZ466</v>
          </cell>
          <cell r="C1701">
            <v>2000</v>
          </cell>
          <cell r="D1701" t="str">
            <v>Nitrate</v>
          </cell>
          <cell r="E1701" t="str">
            <v>mg/l</v>
          </cell>
          <cell r="F1701">
            <v>6</v>
          </cell>
          <cell r="G1701">
            <v>3.1</v>
          </cell>
          <cell r="H1701">
            <v>0.5</v>
          </cell>
          <cell r="I1701">
            <v>6.9</v>
          </cell>
          <cell r="J1701">
            <v>2.6</v>
          </cell>
          <cell r="K1701">
            <v>0.5</v>
          </cell>
          <cell r="L1701">
            <v>5.75</v>
          </cell>
        </row>
        <row r="1702">
          <cell r="A1702" t="str">
            <v>CZ</v>
          </cell>
          <cell r="B1702" t="str">
            <v>CZ_GW_CZ466</v>
          </cell>
          <cell r="C1702">
            <v>2001</v>
          </cell>
          <cell r="D1702" t="str">
            <v>Nitrate</v>
          </cell>
          <cell r="E1702" t="str">
            <v>mg/l</v>
          </cell>
          <cell r="F1702">
            <v>6</v>
          </cell>
          <cell r="G1702">
            <v>3.05</v>
          </cell>
          <cell r="H1702">
            <v>0.5</v>
          </cell>
          <cell r="I1702">
            <v>7</v>
          </cell>
          <cell r="J1702">
            <v>2.5</v>
          </cell>
          <cell r="K1702">
            <v>0.5</v>
          </cell>
          <cell r="L1702">
            <v>5.2750000000000004</v>
          </cell>
        </row>
        <row r="1703">
          <cell r="A1703" t="str">
            <v>CZ</v>
          </cell>
          <cell r="B1703" t="str">
            <v>CZ_GW_CZ466</v>
          </cell>
          <cell r="C1703">
            <v>2002</v>
          </cell>
          <cell r="D1703" t="str">
            <v>Nitrate</v>
          </cell>
          <cell r="E1703" t="str">
            <v>mg/l</v>
          </cell>
          <cell r="F1703">
            <v>6</v>
          </cell>
          <cell r="G1703">
            <v>3.3919999999999999</v>
          </cell>
          <cell r="H1703">
            <v>0.5</v>
          </cell>
          <cell r="I1703">
            <v>7.1</v>
          </cell>
          <cell r="J1703">
            <v>4.45</v>
          </cell>
          <cell r="K1703">
            <v>0.5</v>
          </cell>
          <cell r="L1703">
            <v>5.125</v>
          </cell>
        </row>
        <row r="1704">
          <cell r="A1704" t="str">
            <v>CZ</v>
          </cell>
          <cell r="B1704" t="str">
            <v>CZ_GW_CZ466</v>
          </cell>
          <cell r="C1704">
            <v>2003</v>
          </cell>
          <cell r="D1704" t="str">
            <v>Nitrate</v>
          </cell>
          <cell r="E1704" t="str">
            <v>mg/l</v>
          </cell>
          <cell r="F1704">
            <v>6</v>
          </cell>
          <cell r="G1704">
            <v>2.9420000000000002</v>
          </cell>
          <cell r="H1704">
            <v>0.5</v>
          </cell>
          <cell r="I1704">
            <v>7.4</v>
          </cell>
          <cell r="J1704">
            <v>2.4</v>
          </cell>
          <cell r="K1704">
            <v>0.5</v>
          </cell>
          <cell r="L1704">
            <v>4.9000000000000004</v>
          </cell>
        </row>
        <row r="1705">
          <cell r="A1705" t="str">
            <v>CZ</v>
          </cell>
          <cell r="B1705" t="str">
            <v>CZ_GW_CZ466</v>
          </cell>
          <cell r="C1705">
            <v>2004</v>
          </cell>
          <cell r="D1705" t="str">
            <v>Nitrate</v>
          </cell>
          <cell r="E1705" t="str">
            <v>mg/l</v>
          </cell>
          <cell r="F1705">
            <v>6</v>
          </cell>
          <cell r="G1705">
            <v>3.0169999999999999</v>
          </cell>
          <cell r="H1705">
            <v>0.5</v>
          </cell>
          <cell r="I1705">
            <v>7.3</v>
          </cell>
          <cell r="J1705">
            <v>2.7</v>
          </cell>
          <cell r="K1705">
            <v>0.5</v>
          </cell>
          <cell r="L1705">
            <v>4.9000000000000004</v>
          </cell>
        </row>
        <row r="1706">
          <cell r="A1706" t="str">
            <v>CZ</v>
          </cell>
          <cell r="B1706" t="str">
            <v>CZ_GW_CZ466</v>
          </cell>
          <cell r="C1706">
            <v>2005</v>
          </cell>
          <cell r="D1706" t="str">
            <v>Nitrate</v>
          </cell>
          <cell r="E1706" t="str">
            <v>mg/l</v>
          </cell>
          <cell r="F1706">
            <v>6</v>
          </cell>
          <cell r="G1706">
            <v>3.1</v>
          </cell>
          <cell r="H1706">
            <v>0.5</v>
          </cell>
          <cell r="I1706">
            <v>7.3</v>
          </cell>
          <cell r="J1706">
            <v>2.6</v>
          </cell>
          <cell r="K1706">
            <v>0.5</v>
          </cell>
          <cell r="L1706">
            <v>5.2</v>
          </cell>
        </row>
        <row r="1707">
          <cell r="A1707" t="str">
            <v>CZ</v>
          </cell>
          <cell r="B1707" t="str">
            <v>CZ_GW_CZ515</v>
          </cell>
          <cell r="C1707">
            <v>2000</v>
          </cell>
          <cell r="D1707" t="str">
            <v>Nitrate</v>
          </cell>
          <cell r="E1707" t="str">
            <v>mg/l</v>
          </cell>
          <cell r="F1707">
            <v>2</v>
          </cell>
          <cell r="G1707">
            <v>23.175000000000001</v>
          </cell>
          <cell r="H1707">
            <v>20.5</v>
          </cell>
          <cell r="I1707">
            <v>26.6</v>
          </cell>
          <cell r="J1707">
            <v>22.8</v>
          </cell>
          <cell r="K1707">
            <v>22.074999999999999</v>
          </cell>
          <cell r="L1707">
            <v>23.9</v>
          </cell>
        </row>
        <row r="1708">
          <cell r="A1708" t="str">
            <v>CZ</v>
          </cell>
          <cell r="B1708" t="str">
            <v>CZ_GW_CZ515</v>
          </cell>
          <cell r="C1708">
            <v>2001</v>
          </cell>
          <cell r="D1708" t="str">
            <v>Nitrate</v>
          </cell>
          <cell r="E1708" t="str">
            <v>mg/l</v>
          </cell>
          <cell r="F1708">
            <v>2</v>
          </cell>
          <cell r="G1708">
            <v>23.75</v>
          </cell>
          <cell r="H1708">
            <v>19.8</v>
          </cell>
          <cell r="I1708">
            <v>26.4</v>
          </cell>
          <cell r="J1708">
            <v>24.4</v>
          </cell>
          <cell r="K1708">
            <v>22.05</v>
          </cell>
          <cell r="L1708">
            <v>26.1</v>
          </cell>
        </row>
        <row r="1709">
          <cell r="A1709" t="str">
            <v>CZ</v>
          </cell>
          <cell r="B1709" t="str">
            <v>CZ_GW_CZ515</v>
          </cell>
          <cell r="C1709">
            <v>2002</v>
          </cell>
          <cell r="D1709" t="str">
            <v>Nitrate</v>
          </cell>
          <cell r="E1709" t="str">
            <v>mg/l</v>
          </cell>
          <cell r="F1709">
            <v>2</v>
          </cell>
          <cell r="G1709">
            <v>23.125</v>
          </cell>
          <cell r="H1709">
            <v>21.1</v>
          </cell>
          <cell r="I1709">
            <v>24</v>
          </cell>
          <cell r="J1709">
            <v>23.7</v>
          </cell>
          <cell r="K1709">
            <v>22.824999999999999</v>
          </cell>
          <cell r="L1709">
            <v>24</v>
          </cell>
        </row>
        <row r="1710">
          <cell r="A1710" t="str">
            <v>CZ</v>
          </cell>
          <cell r="B1710" t="str">
            <v>CZ_GW_CZ515</v>
          </cell>
          <cell r="C1710">
            <v>2003</v>
          </cell>
          <cell r="D1710" t="str">
            <v>Nitrate</v>
          </cell>
          <cell r="E1710" t="str">
            <v>mg/l</v>
          </cell>
          <cell r="F1710">
            <v>2</v>
          </cell>
          <cell r="G1710">
            <v>15.65</v>
          </cell>
          <cell r="H1710">
            <v>0.5</v>
          </cell>
          <cell r="I1710">
            <v>21.1</v>
          </cell>
          <cell r="J1710">
            <v>20.5</v>
          </cell>
          <cell r="K1710">
            <v>15.125</v>
          </cell>
          <cell r="L1710">
            <v>21.024999999999999</v>
          </cell>
        </row>
        <row r="1711">
          <cell r="A1711" t="str">
            <v>CZ</v>
          </cell>
          <cell r="B1711" t="str">
            <v>CZ_GW_CZ515</v>
          </cell>
          <cell r="C1711">
            <v>2004</v>
          </cell>
          <cell r="D1711" t="str">
            <v>Nitrate</v>
          </cell>
          <cell r="E1711" t="str">
            <v>mg/l</v>
          </cell>
          <cell r="F1711">
            <v>2</v>
          </cell>
          <cell r="G1711">
            <v>19.95</v>
          </cell>
          <cell r="H1711">
            <v>19</v>
          </cell>
          <cell r="I1711">
            <v>21.2</v>
          </cell>
          <cell r="J1711">
            <v>19.8</v>
          </cell>
          <cell r="K1711">
            <v>19</v>
          </cell>
          <cell r="L1711">
            <v>20.75</v>
          </cell>
        </row>
        <row r="1712">
          <cell r="A1712" t="str">
            <v>CZ</v>
          </cell>
          <cell r="B1712" t="str">
            <v>CZ_GW_CZ515</v>
          </cell>
          <cell r="C1712">
            <v>2005</v>
          </cell>
          <cell r="D1712" t="str">
            <v>Nitrate</v>
          </cell>
          <cell r="E1712" t="str">
            <v>mg/l</v>
          </cell>
          <cell r="F1712">
            <v>2</v>
          </cell>
          <cell r="G1712">
            <v>19.05</v>
          </cell>
          <cell r="H1712">
            <v>18.399999999999999</v>
          </cell>
          <cell r="I1712">
            <v>19.8</v>
          </cell>
          <cell r="J1712">
            <v>19</v>
          </cell>
          <cell r="K1712">
            <v>18.850000000000001</v>
          </cell>
          <cell r="L1712">
            <v>19.2</v>
          </cell>
        </row>
        <row r="1713">
          <cell r="A1713" t="str">
            <v>CZ</v>
          </cell>
          <cell r="B1713" t="str">
            <v>CZ_GW_CZ522</v>
          </cell>
          <cell r="C1713">
            <v>2000</v>
          </cell>
          <cell r="D1713" t="str">
            <v>Nitrate</v>
          </cell>
          <cell r="E1713" t="str">
            <v>mg/l</v>
          </cell>
          <cell r="F1713">
            <v>1</v>
          </cell>
          <cell r="G1713">
            <v>3.24</v>
          </cell>
          <cell r="H1713">
            <v>1.99</v>
          </cell>
          <cell r="I1713">
            <v>4.49</v>
          </cell>
          <cell r="J1713">
            <v>3.24</v>
          </cell>
          <cell r="K1713">
            <v>2.6150000000000002</v>
          </cell>
          <cell r="L1713">
            <v>3.8650000000000002</v>
          </cell>
        </row>
        <row r="1714">
          <cell r="A1714" t="str">
            <v>CZ</v>
          </cell>
          <cell r="B1714" t="str">
            <v>CZ_GW_CZ522</v>
          </cell>
          <cell r="C1714">
            <v>2001</v>
          </cell>
          <cell r="D1714" t="str">
            <v>Nitrate</v>
          </cell>
          <cell r="E1714" t="str">
            <v>mg/l</v>
          </cell>
          <cell r="F1714">
            <v>1</v>
          </cell>
          <cell r="G1714">
            <v>2.7839999999999998</v>
          </cell>
          <cell r="H1714">
            <v>2.64</v>
          </cell>
          <cell r="I1714">
            <v>2.9279999999999999</v>
          </cell>
          <cell r="J1714">
            <v>2.7839999999999998</v>
          </cell>
          <cell r="K1714">
            <v>2.7120000000000002</v>
          </cell>
          <cell r="L1714">
            <v>2.8559999999999999</v>
          </cell>
        </row>
        <row r="1715">
          <cell r="A1715" t="str">
            <v>CZ</v>
          </cell>
          <cell r="B1715" t="str">
            <v>CZ_GW_CZ522</v>
          </cell>
          <cell r="C1715">
            <v>2002</v>
          </cell>
          <cell r="D1715" t="str">
            <v>Nitrate</v>
          </cell>
          <cell r="E1715" t="str">
            <v>mg/l</v>
          </cell>
          <cell r="F1715">
            <v>1</v>
          </cell>
          <cell r="G1715">
            <v>1.1950000000000001</v>
          </cell>
          <cell r="H1715">
            <v>0.5</v>
          </cell>
          <cell r="I1715">
            <v>1.89</v>
          </cell>
          <cell r="J1715">
            <v>1.1950000000000001</v>
          </cell>
          <cell r="K1715">
            <v>0.84799999999999998</v>
          </cell>
          <cell r="L1715">
            <v>1.5429999999999999</v>
          </cell>
        </row>
        <row r="1716">
          <cell r="A1716" t="str">
            <v>CZ</v>
          </cell>
          <cell r="B1716" t="str">
            <v>CZ_GW_CZ522</v>
          </cell>
          <cell r="C1716">
            <v>2003</v>
          </cell>
          <cell r="D1716" t="str">
            <v>Nitrate</v>
          </cell>
          <cell r="E1716" t="str">
            <v>mg/l</v>
          </cell>
          <cell r="F1716">
            <v>1</v>
          </cell>
          <cell r="G1716">
            <v>3.7050000000000001</v>
          </cell>
          <cell r="H1716">
            <v>3.18</v>
          </cell>
          <cell r="I1716">
            <v>4.2300000000000004</v>
          </cell>
          <cell r="J1716">
            <v>3.7050000000000001</v>
          </cell>
          <cell r="K1716">
            <v>3.4430000000000001</v>
          </cell>
          <cell r="L1716">
            <v>3.968</v>
          </cell>
        </row>
        <row r="1717">
          <cell r="A1717" t="str">
            <v>CZ</v>
          </cell>
          <cell r="B1717" t="str">
            <v>CZ_GW_CZ522</v>
          </cell>
          <cell r="C1717">
            <v>2004</v>
          </cell>
          <cell r="D1717" t="str">
            <v>Nitrate</v>
          </cell>
          <cell r="E1717" t="str">
            <v>mg/l</v>
          </cell>
          <cell r="F1717">
            <v>1</v>
          </cell>
          <cell r="G1717">
            <v>2.27</v>
          </cell>
          <cell r="H1717">
            <v>1.99</v>
          </cell>
          <cell r="I1717">
            <v>2.5499999999999998</v>
          </cell>
          <cell r="J1717">
            <v>2.27</v>
          </cell>
          <cell r="K1717">
            <v>2.13</v>
          </cell>
          <cell r="L1717">
            <v>2.41</v>
          </cell>
        </row>
        <row r="1718">
          <cell r="A1718" t="str">
            <v>CZ</v>
          </cell>
          <cell r="B1718" t="str">
            <v>CZ_GW_CZ522</v>
          </cell>
          <cell r="C1718">
            <v>2005</v>
          </cell>
          <cell r="D1718" t="str">
            <v>Nitrate</v>
          </cell>
          <cell r="E1718" t="str">
            <v>mg/l</v>
          </cell>
          <cell r="F1718">
            <v>1</v>
          </cell>
          <cell r="G1718">
            <v>2.5</v>
          </cell>
          <cell r="H1718">
            <v>1.9</v>
          </cell>
          <cell r="I1718">
            <v>3.1</v>
          </cell>
          <cell r="J1718">
            <v>2.5</v>
          </cell>
          <cell r="K1718">
            <v>2.2000000000000002</v>
          </cell>
          <cell r="L1718">
            <v>2.8</v>
          </cell>
        </row>
        <row r="1719">
          <cell r="A1719" t="str">
            <v>CZ</v>
          </cell>
          <cell r="B1719" t="str">
            <v>CZ_GW_CZ621</v>
          </cell>
          <cell r="C1719">
            <v>2000</v>
          </cell>
          <cell r="D1719" t="str">
            <v>Nitrate</v>
          </cell>
          <cell r="E1719" t="str">
            <v>mg/l</v>
          </cell>
          <cell r="F1719">
            <v>4</v>
          </cell>
          <cell r="G1719">
            <v>17.238</v>
          </cell>
          <cell r="H1719">
            <v>4.2</v>
          </cell>
          <cell r="I1719">
            <v>34.299999999999997</v>
          </cell>
          <cell r="J1719">
            <v>12.2</v>
          </cell>
          <cell r="K1719">
            <v>7.125</v>
          </cell>
          <cell r="L1719">
            <v>31.024999999999999</v>
          </cell>
        </row>
        <row r="1720">
          <cell r="A1720" t="str">
            <v>CZ</v>
          </cell>
          <cell r="B1720" t="str">
            <v>CZ_GW_CZ621</v>
          </cell>
          <cell r="C1720">
            <v>2001</v>
          </cell>
          <cell r="D1720" t="str">
            <v>Nitrate</v>
          </cell>
          <cell r="E1720" t="str">
            <v>mg/l</v>
          </cell>
          <cell r="F1720">
            <v>4</v>
          </cell>
          <cell r="G1720">
            <v>19.538</v>
          </cell>
          <cell r="H1720">
            <v>4.3</v>
          </cell>
          <cell r="I1720">
            <v>36.700000000000003</v>
          </cell>
          <cell r="J1720">
            <v>16.850000000000001</v>
          </cell>
          <cell r="K1720">
            <v>8.6750000000000007</v>
          </cell>
          <cell r="L1720">
            <v>32.225000000000001</v>
          </cell>
        </row>
        <row r="1721">
          <cell r="A1721" t="str">
            <v>CZ</v>
          </cell>
          <cell r="B1721" t="str">
            <v>CZ_GW_CZ621</v>
          </cell>
          <cell r="C1721">
            <v>2002</v>
          </cell>
          <cell r="D1721" t="str">
            <v>Nitrate</v>
          </cell>
          <cell r="E1721" t="str">
            <v>mg/l</v>
          </cell>
          <cell r="F1721">
            <v>4</v>
          </cell>
          <cell r="G1721">
            <v>19.3</v>
          </cell>
          <cell r="H1721">
            <v>4.2</v>
          </cell>
          <cell r="I1721">
            <v>39.4</v>
          </cell>
          <cell r="J1721">
            <v>16.850000000000001</v>
          </cell>
          <cell r="K1721">
            <v>7.3</v>
          </cell>
          <cell r="L1721">
            <v>28.824999999999999</v>
          </cell>
        </row>
        <row r="1722">
          <cell r="A1722" t="str">
            <v>CZ</v>
          </cell>
          <cell r="B1722" t="str">
            <v>CZ_GW_CZ621</v>
          </cell>
          <cell r="C1722">
            <v>2003</v>
          </cell>
          <cell r="D1722" t="str">
            <v>Nitrate</v>
          </cell>
          <cell r="E1722" t="str">
            <v>mg/l</v>
          </cell>
          <cell r="F1722">
            <v>4</v>
          </cell>
          <cell r="G1722">
            <v>22.329000000000001</v>
          </cell>
          <cell r="H1722">
            <v>4.33</v>
          </cell>
          <cell r="I1722">
            <v>44.4</v>
          </cell>
          <cell r="J1722">
            <v>17.5</v>
          </cell>
          <cell r="K1722">
            <v>6.6749999999999998</v>
          </cell>
          <cell r="L1722">
            <v>40.700000000000003</v>
          </cell>
        </row>
        <row r="1723">
          <cell r="A1723" t="str">
            <v>CZ</v>
          </cell>
          <cell r="B1723" t="str">
            <v>CZ_GW_CZ621</v>
          </cell>
          <cell r="C1723">
            <v>2004</v>
          </cell>
          <cell r="D1723" t="str">
            <v>Nitrate</v>
          </cell>
          <cell r="E1723" t="str">
            <v>mg/l</v>
          </cell>
          <cell r="F1723">
            <v>4</v>
          </cell>
          <cell r="G1723">
            <v>23.221</v>
          </cell>
          <cell r="H1723">
            <v>4.24</v>
          </cell>
          <cell r="I1723">
            <v>42.7</v>
          </cell>
          <cell r="J1723">
            <v>22.155000000000001</v>
          </cell>
          <cell r="K1723">
            <v>5.91</v>
          </cell>
          <cell r="L1723">
            <v>41.75</v>
          </cell>
        </row>
        <row r="1724">
          <cell r="A1724" t="str">
            <v>CZ</v>
          </cell>
          <cell r="B1724" t="str">
            <v>CZ_GW_CZ621</v>
          </cell>
          <cell r="C1724">
            <v>2005</v>
          </cell>
          <cell r="D1724" t="str">
            <v>Nitrate</v>
          </cell>
          <cell r="E1724" t="str">
            <v>mg/l</v>
          </cell>
          <cell r="F1724">
            <v>4</v>
          </cell>
          <cell r="G1724">
            <v>20.215</v>
          </cell>
          <cell r="H1724">
            <v>4.22</v>
          </cell>
          <cell r="I1724">
            <v>42.3</v>
          </cell>
          <cell r="J1724">
            <v>14.62</v>
          </cell>
          <cell r="K1724">
            <v>5.0149999999999997</v>
          </cell>
          <cell r="L1724">
            <v>37.024999999999999</v>
          </cell>
        </row>
        <row r="1725">
          <cell r="A1725" t="str">
            <v>CZ</v>
          </cell>
          <cell r="B1725" t="str">
            <v>CZ_GW_CZ623</v>
          </cell>
          <cell r="C1725">
            <v>2000</v>
          </cell>
          <cell r="D1725" t="str">
            <v>Nitrate</v>
          </cell>
          <cell r="E1725" t="str">
            <v>mg/l</v>
          </cell>
          <cell r="F1725">
            <v>4</v>
          </cell>
          <cell r="G1725">
            <v>2.4750000000000001</v>
          </cell>
          <cell r="H1725">
            <v>0.5</v>
          </cell>
          <cell r="I1725">
            <v>9.1</v>
          </cell>
          <cell r="J1725">
            <v>0.5</v>
          </cell>
          <cell r="K1725">
            <v>0.5</v>
          </cell>
          <cell r="L1725">
            <v>3.9</v>
          </cell>
        </row>
        <row r="1726">
          <cell r="A1726" t="str">
            <v>CZ</v>
          </cell>
          <cell r="B1726" t="str">
            <v>CZ_GW_CZ623</v>
          </cell>
          <cell r="C1726">
            <v>2001</v>
          </cell>
          <cell r="D1726" t="str">
            <v>Nitrate</v>
          </cell>
          <cell r="E1726" t="str">
            <v>mg/l</v>
          </cell>
          <cell r="F1726">
            <v>4</v>
          </cell>
          <cell r="G1726">
            <v>2.5249999999999999</v>
          </cell>
          <cell r="H1726">
            <v>0.5</v>
          </cell>
          <cell r="I1726">
            <v>7.5</v>
          </cell>
          <cell r="J1726">
            <v>1.5</v>
          </cell>
          <cell r="K1726">
            <v>0.5</v>
          </cell>
          <cell r="L1726">
            <v>3.75</v>
          </cell>
        </row>
        <row r="1727">
          <cell r="A1727" t="str">
            <v>CZ</v>
          </cell>
          <cell r="B1727" t="str">
            <v>CZ_GW_CZ623</v>
          </cell>
          <cell r="C1727">
            <v>2002</v>
          </cell>
          <cell r="D1727" t="str">
            <v>Nitrate</v>
          </cell>
          <cell r="E1727" t="str">
            <v>mg/l</v>
          </cell>
          <cell r="F1727">
            <v>4</v>
          </cell>
          <cell r="G1727">
            <v>2.2749999999999999</v>
          </cell>
          <cell r="H1727">
            <v>0.5</v>
          </cell>
          <cell r="I1727">
            <v>5.8</v>
          </cell>
          <cell r="J1727">
            <v>1.85</v>
          </cell>
          <cell r="K1727">
            <v>0.5</v>
          </cell>
          <cell r="L1727">
            <v>3.4</v>
          </cell>
        </row>
        <row r="1728">
          <cell r="A1728" t="str">
            <v>CZ</v>
          </cell>
          <cell r="B1728" t="str">
            <v>CZ_GW_CZ623</v>
          </cell>
          <cell r="C1728">
            <v>2003</v>
          </cell>
          <cell r="D1728" t="str">
            <v>Nitrate</v>
          </cell>
          <cell r="E1728" t="str">
            <v>mg/l</v>
          </cell>
          <cell r="F1728">
            <v>4</v>
          </cell>
          <cell r="G1728">
            <v>1.6739999999999999</v>
          </cell>
          <cell r="H1728">
            <v>0.5</v>
          </cell>
          <cell r="I1728">
            <v>4.1399999999999997</v>
          </cell>
          <cell r="J1728">
            <v>0.85</v>
          </cell>
          <cell r="K1728">
            <v>0.5</v>
          </cell>
          <cell r="L1728">
            <v>2.738</v>
          </cell>
        </row>
        <row r="1729">
          <cell r="A1729" t="str">
            <v>CZ</v>
          </cell>
          <cell r="B1729" t="str">
            <v>CZ_GW_CZ623</v>
          </cell>
          <cell r="C1729">
            <v>2004</v>
          </cell>
          <cell r="D1729" t="str">
            <v>Nitrate</v>
          </cell>
          <cell r="E1729" t="str">
            <v>mg/l</v>
          </cell>
          <cell r="F1729">
            <v>4</v>
          </cell>
          <cell r="G1729">
            <v>3.6930000000000001</v>
          </cell>
          <cell r="H1729">
            <v>0.5</v>
          </cell>
          <cell r="I1729">
            <v>8.84</v>
          </cell>
          <cell r="J1729">
            <v>2.6549999999999998</v>
          </cell>
          <cell r="K1729">
            <v>0.5</v>
          </cell>
          <cell r="L1729">
            <v>6.8780000000000001</v>
          </cell>
        </row>
        <row r="1730">
          <cell r="A1730" t="str">
            <v>CZ</v>
          </cell>
          <cell r="B1730" t="str">
            <v>CZ_GW_CZ623</v>
          </cell>
          <cell r="C1730">
            <v>2005</v>
          </cell>
          <cell r="D1730" t="str">
            <v>Nitrate</v>
          </cell>
          <cell r="E1730" t="str">
            <v>mg/l</v>
          </cell>
          <cell r="F1730">
            <v>4</v>
          </cell>
          <cell r="G1730">
            <v>2.3730000000000002</v>
          </cell>
          <cell r="H1730">
            <v>0.25</v>
          </cell>
          <cell r="I1730">
            <v>5.31</v>
          </cell>
          <cell r="J1730">
            <v>2.0499999999999998</v>
          </cell>
          <cell r="K1730">
            <v>0.5</v>
          </cell>
          <cell r="L1730">
            <v>4.0750000000000002</v>
          </cell>
        </row>
        <row r="1731">
          <cell r="A1731" t="str">
            <v>CZ</v>
          </cell>
          <cell r="B1731" t="str">
            <v>CZ_GW_CZ631</v>
          </cell>
          <cell r="C1731">
            <v>2000</v>
          </cell>
          <cell r="D1731" t="str">
            <v>Nitrate</v>
          </cell>
          <cell r="E1731" t="str">
            <v>mg/l</v>
          </cell>
          <cell r="F1731">
            <v>8</v>
          </cell>
          <cell r="G1731">
            <v>23.51</v>
          </cell>
          <cell r="H1731">
            <v>3.16</v>
          </cell>
          <cell r="I1731">
            <v>62.33</v>
          </cell>
          <cell r="J1731">
            <v>17.14</v>
          </cell>
          <cell r="K1731">
            <v>4.2619999999999996</v>
          </cell>
          <cell r="L1731">
            <v>42.5</v>
          </cell>
        </row>
        <row r="1732">
          <cell r="A1732" t="str">
            <v>CZ</v>
          </cell>
          <cell r="B1732" t="str">
            <v>CZ_GW_CZ631</v>
          </cell>
          <cell r="C1732">
            <v>2001</v>
          </cell>
          <cell r="D1732" t="str">
            <v>Nitrate</v>
          </cell>
          <cell r="E1732" t="str">
            <v>mg/l</v>
          </cell>
          <cell r="F1732">
            <v>8</v>
          </cell>
          <cell r="G1732">
            <v>24.087</v>
          </cell>
          <cell r="H1732">
            <v>3.49</v>
          </cell>
          <cell r="I1732">
            <v>58.02</v>
          </cell>
          <cell r="J1732">
            <v>12.15</v>
          </cell>
          <cell r="K1732">
            <v>4.6630000000000003</v>
          </cell>
          <cell r="L1732">
            <v>44.634999999999998</v>
          </cell>
        </row>
        <row r="1733">
          <cell r="A1733" t="str">
            <v>CZ</v>
          </cell>
          <cell r="B1733" t="str">
            <v>CZ_GW_CZ631</v>
          </cell>
          <cell r="C1733">
            <v>2002</v>
          </cell>
          <cell r="D1733" t="str">
            <v>Nitrate</v>
          </cell>
          <cell r="E1733" t="str">
            <v>mg/l</v>
          </cell>
          <cell r="F1733">
            <v>8</v>
          </cell>
          <cell r="G1733">
            <v>21.344000000000001</v>
          </cell>
          <cell r="H1733">
            <v>1.82</v>
          </cell>
          <cell r="I1733">
            <v>59.7</v>
          </cell>
          <cell r="J1733">
            <v>17.795000000000002</v>
          </cell>
          <cell r="K1733">
            <v>4.78</v>
          </cell>
          <cell r="L1733">
            <v>35.35</v>
          </cell>
        </row>
        <row r="1734">
          <cell r="A1734" t="str">
            <v>CZ</v>
          </cell>
          <cell r="B1734" t="str">
            <v>CZ_GW_CZ631</v>
          </cell>
          <cell r="C1734">
            <v>2003</v>
          </cell>
          <cell r="D1734" t="str">
            <v>Nitrate</v>
          </cell>
          <cell r="E1734" t="str">
            <v>mg/l</v>
          </cell>
          <cell r="F1734">
            <v>8</v>
          </cell>
          <cell r="G1734">
            <v>25.109000000000002</v>
          </cell>
          <cell r="H1734">
            <v>1.96</v>
          </cell>
          <cell r="I1734">
            <v>51.5</v>
          </cell>
          <cell r="J1734">
            <v>26.7</v>
          </cell>
          <cell r="K1734">
            <v>6.1150000000000002</v>
          </cell>
          <cell r="L1734">
            <v>43.174999999999997</v>
          </cell>
        </row>
        <row r="1735">
          <cell r="A1735" t="str">
            <v>CZ</v>
          </cell>
          <cell r="B1735" t="str">
            <v>CZ_GW_CZ631</v>
          </cell>
          <cell r="C1735">
            <v>2004</v>
          </cell>
          <cell r="D1735" t="str">
            <v>Nitrate</v>
          </cell>
          <cell r="E1735" t="str">
            <v>mg/l</v>
          </cell>
          <cell r="F1735">
            <v>8</v>
          </cell>
          <cell r="G1735">
            <v>25.428000000000001</v>
          </cell>
          <cell r="H1735">
            <v>2.29</v>
          </cell>
          <cell r="I1735">
            <v>57.4</v>
          </cell>
          <cell r="J1735">
            <v>23.715</v>
          </cell>
          <cell r="K1735">
            <v>5.008</v>
          </cell>
          <cell r="L1735">
            <v>43.524999999999999</v>
          </cell>
        </row>
        <row r="1736">
          <cell r="A1736" t="str">
            <v>CZ</v>
          </cell>
          <cell r="B1736" t="str">
            <v>CZ_GW_CZ631</v>
          </cell>
          <cell r="C1736">
            <v>2005</v>
          </cell>
          <cell r="D1736" t="str">
            <v>Nitrate</v>
          </cell>
          <cell r="E1736" t="str">
            <v>mg/l</v>
          </cell>
          <cell r="F1736">
            <v>8</v>
          </cell>
          <cell r="G1736">
            <v>24.498000000000001</v>
          </cell>
          <cell r="H1736">
            <v>2</v>
          </cell>
          <cell r="I1736">
            <v>59.8</v>
          </cell>
          <cell r="J1736">
            <v>17.45</v>
          </cell>
          <cell r="K1736">
            <v>5.15</v>
          </cell>
          <cell r="L1736">
            <v>37.924999999999997</v>
          </cell>
        </row>
        <row r="1737">
          <cell r="A1737" t="str">
            <v>CZ</v>
          </cell>
          <cell r="B1737" t="str">
            <v>CZ_GW_CZ632</v>
          </cell>
          <cell r="C1737">
            <v>2000</v>
          </cell>
          <cell r="D1737" t="str">
            <v>Nitrate</v>
          </cell>
          <cell r="E1737" t="str">
            <v>mg/l</v>
          </cell>
          <cell r="F1737">
            <v>10</v>
          </cell>
          <cell r="G1737">
            <v>51.814</v>
          </cell>
          <cell r="H1737">
            <v>0.5</v>
          </cell>
          <cell r="I1737">
            <v>149.6</v>
          </cell>
          <cell r="J1737">
            <v>52.45</v>
          </cell>
          <cell r="K1737">
            <v>13.795999999999999</v>
          </cell>
          <cell r="L1737">
            <v>75.05</v>
          </cell>
        </row>
        <row r="1738">
          <cell r="A1738" t="str">
            <v>CZ</v>
          </cell>
          <cell r="B1738" t="str">
            <v>CZ_GW_CZ632</v>
          </cell>
          <cell r="C1738">
            <v>2001</v>
          </cell>
          <cell r="D1738" t="str">
            <v>Nitrate</v>
          </cell>
          <cell r="E1738" t="str">
            <v>mg/l</v>
          </cell>
          <cell r="F1738">
            <v>10</v>
          </cell>
          <cell r="G1738">
            <v>50.764000000000003</v>
          </cell>
          <cell r="H1738">
            <v>0.5</v>
          </cell>
          <cell r="I1738">
            <v>126.4</v>
          </cell>
          <cell r="J1738">
            <v>54.524999999999999</v>
          </cell>
          <cell r="K1738">
            <v>19.553000000000001</v>
          </cell>
          <cell r="L1738">
            <v>69.974999999999994</v>
          </cell>
        </row>
        <row r="1739">
          <cell r="A1739" t="str">
            <v>CZ</v>
          </cell>
          <cell r="B1739" t="str">
            <v>CZ_GW_CZ632</v>
          </cell>
          <cell r="C1739">
            <v>2002</v>
          </cell>
          <cell r="D1739" t="str">
            <v>Nitrate</v>
          </cell>
          <cell r="E1739" t="str">
            <v>mg/l</v>
          </cell>
          <cell r="F1739">
            <v>10</v>
          </cell>
          <cell r="G1739">
            <v>49.991</v>
          </cell>
          <cell r="H1739">
            <v>0.5</v>
          </cell>
          <cell r="I1739">
            <v>129</v>
          </cell>
          <cell r="J1739">
            <v>55.55</v>
          </cell>
          <cell r="K1739">
            <v>11.675000000000001</v>
          </cell>
          <cell r="L1739">
            <v>79.75</v>
          </cell>
        </row>
        <row r="1740">
          <cell r="A1740" t="str">
            <v>CZ</v>
          </cell>
          <cell r="B1740" t="str">
            <v>CZ_GW_CZ632</v>
          </cell>
          <cell r="C1740">
            <v>2003</v>
          </cell>
          <cell r="D1740" t="str">
            <v>Nitrate</v>
          </cell>
          <cell r="E1740" t="str">
            <v>mg/l</v>
          </cell>
          <cell r="F1740">
            <v>10</v>
          </cell>
          <cell r="G1740">
            <v>45.295000000000002</v>
          </cell>
          <cell r="H1740">
            <v>1.35</v>
          </cell>
          <cell r="I1740">
            <v>147</v>
          </cell>
          <cell r="J1740">
            <v>48.8</v>
          </cell>
          <cell r="K1740">
            <v>14.535</v>
          </cell>
          <cell r="L1740">
            <v>58.8</v>
          </cell>
        </row>
        <row r="1741">
          <cell r="A1741" t="str">
            <v>CZ</v>
          </cell>
          <cell r="B1741" t="str">
            <v>CZ_GW_CZ632</v>
          </cell>
          <cell r="C1741">
            <v>2004</v>
          </cell>
          <cell r="D1741" t="str">
            <v>Nitrate</v>
          </cell>
          <cell r="E1741" t="str">
            <v>mg/l</v>
          </cell>
          <cell r="F1741">
            <v>10</v>
          </cell>
          <cell r="G1741">
            <v>45.402000000000001</v>
          </cell>
          <cell r="H1741">
            <v>1.69</v>
          </cell>
          <cell r="I1741">
            <v>126</v>
          </cell>
          <cell r="J1741">
            <v>49</v>
          </cell>
          <cell r="K1741">
            <v>12.35</v>
          </cell>
          <cell r="L1741">
            <v>64.025000000000006</v>
          </cell>
        </row>
        <row r="1742">
          <cell r="A1742" t="str">
            <v>CZ</v>
          </cell>
          <cell r="B1742" t="str">
            <v>CZ_GW_CZ632</v>
          </cell>
          <cell r="C1742">
            <v>2005</v>
          </cell>
          <cell r="D1742" t="str">
            <v>Nitrate</v>
          </cell>
          <cell r="E1742" t="str">
            <v>mg/l</v>
          </cell>
          <cell r="F1742">
            <v>10</v>
          </cell>
          <cell r="G1742">
            <v>50.325000000000003</v>
          </cell>
          <cell r="H1742">
            <v>0.5</v>
          </cell>
          <cell r="I1742">
            <v>136</v>
          </cell>
          <cell r="J1742">
            <v>52</v>
          </cell>
          <cell r="K1742">
            <v>13.275</v>
          </cell>
          <cell r="L1742">
            <v>72.275000000000006</v>
          </cell>
        </row>
        <row r="1743">
          <cell r="A1743" t="str">
            <v>CZ</v>
          </cell>
          <cell r="B1743" t="str">
            <v>CZ_GW_CZ642</v>
          </cell>
          <cell r="C1743">
            <v>2000</v>
          </cell>
          <cell r="D1743" t="str">
            <v>Nitrate</v>
          </cell>
          <cell r="E1743" t="str">
            <v>mg/l</v>
          </cell>
          <cell r="F1743">
            <v>1</v>
          </cell>
          <cell r="G1743">
            <v>7.15</v>
          </cell>
          <cell r="H1743">
            <v>6.7</v>
          </cell>
          <cell r="I1743">
            <v>7.6</v>
          </cell>
          <cell r="J1743">
            <v>7.15</v>
          </cell>
          <cell r="K1743">
            <v>6.9249999999999998</v>
          </cell>
          <cell r="L1743">
            <v>7.375</v>
          </cell>
        </row>
        <row r="1744">
          <cell r="A1744" t="str">
            <v>CZ</v>
          </cell>
          <cell r="B1744" t="str">
            <v>CZ_GW_CZ642</v>
          </cell>
          <cell r="C1744">
            <v>2001</v>
          </cell>
          <cell r="D1744" t="str">
            <v>Nitrate</v>
          </cell>
          <cell r="E1744" t="str">
            <v>mg/l</v>
          </cell>
          <cell r="F1744">
            <v>1</v>
          </cell>
          <cell r="G1744">
            <v>5.45</v>
          </cell>
          <cell r="H1744">
            <v>5.4</v>
          </cell>
          <cell r="I1744">
            <v>5.5</v>
          </cell>
          <cell r="J1744">
            <v>5.45</v>
          </cell>
          <cell r="K1744">
            <v>5.4249999999999998</v>
          </cell>
          <cell r="L1744">
            <v>5.4749999999999996</v>
          </cell>
        </row>
        <row r="1745">
          <cell r="A1745" t="str">
            <v>CZ</v>
          </cell>
          <cell r="B1745" t="str">
            <v>CZ_GW_CZ642</v>
          </cell>
          <cell r="C1745">
            <v>2002</v>
          </cell>
          <cell r="D1745" t="str">
            <v>Nitrate</v>
          </cell>
          <cell r="E1745" t="str">
            <v>mg/l</v>
          </cell>
          <cell r="F1745">
            <v>1</v>
          </cell>
          <cell r="G1745">
            <v>6.75</v>
          </cell>
          <cell r="H1745">
            <v>6.4</v>
          </cell>
          <cell r="I1745">
            <v>7.1</v>
          </cell>
          <cell r="J1745">
            <v>6.75</v>
          </cell>
          <cell r="K1745">
            <v>6.5750000000000002</v>
          </cell>
          <cell r="L1745">
            <v>6.9249999999999998</v>
          </cell>
        </row>
        <row r="1746">
          <cell r="A1746" t="str">
            <v>CZ</v>
          </cell>
          <cell r="B1746" t="str">
            <v>CZ_GW_CZ642</v>
          </cell>
          <cell r="C1746">
            <v>2003</v>
          </cell>
          <cell r="D1746" t="str">
            <v>Nitrate</v>
          </cell>
          <cell r="E1746" t="str">
            <v>mg/l</v>
          </cell>
          <cell r="F1746">
            <v>1</v>
          </cell>
          <cell r="G1746">
            <v>7.05</v>
          </cell>
          <cell r="H1746">
            <v>5.9</v>
          </cell>
          <cell r="I1746">
            <v>8.1999999999999993</v>
          </cell>
          <cell r="J1746">
            <v>7.05</v>
          </cell>
          <cell r="K1746">
            <v>6.4749999999999996</v>
          </cell>
          <cell r="L1746">
            <v>7.625</v>
          </cell>
        </row>
        <row r="1747">
          <cell r="A1747" t="str">
            <v>CZ</v>
          </cell>
          <cell r="B1747" t="str">
            <v>CZ_GW_CZ643</v>
          </cell>
          <cell r="C1747">
            <v>2000</v>
          </cell>
          <cell r="D1747" t="str">
            <v>Nitrate</v>
          </cell>
          <cell r="E1747" t="str">
            <v>mg/l</v>
          </cell>
          <cell r="F1747">
            <v>7</v>
          </cell>
          <cell r="G1747">
            <v>6.4790000000000001</v>
          </cell>
          <cell r="H1747">
            <v>2.6</v>
          </cell>
          <cell r="I1747">
            <v>12.8</v>
          </cell>
          <cell r="J1747">
            <v>5.85</v>
          </cell>
          <cell r="K1747">
            <v>4.5250000000000004</v>
          </cell>
          <cell r="L1747">
            <v>8.15</v>
          </cell>
        </row>
        <row r="1748">
          <cell r="A1748" t="str">
            <v>CZ</v>
          </cell>
          <cell r="B1748" t="str">
            <v>CZ_GW_CZ643</v>
          </cell>
          <cell r="C1748">
            <v>2001</v>
          </cell>
          <cell r="D1748" t="str">
            <v>Nitrate</v>
          </cell>
          <cell r="E1748" t="str">
            <v>mg/l</v>
          </cell>
          <cell r="F1748">
            <v>7</v>
          </cell>
          <cell r="G1748">
            <v>6.7640000000000002</v>
          </cell>
          <cell r="H1748">
            <v>2.2000000000000002</v>
          </cell>
          <cell r="I1748">
            <v>12.5</v>
          </cell>
          <cell r="J1748">
            <v>5.9</v>
          </cell>
          <cell r="K1748">
            <v>4.5250000000000004</v>
          </cell>
          <cell r="L1748">
            <v>8.6999999999999993</v>
          </cell>
        </row>
        <row r="1749">
          <cell r="A1749" t="str">
            <v>CZ</v>
          </cell>
          <cell r="B1749" t="str">
            <v>CZ_GW_CZ643</v>
          </cell>
          <cell r="C1749">
            <v>2002</v>
          </cell>
          <cell r="D1749" t="str">
            <v>Nitrate</v>
          </cell>
          <cell r="E1749" t="str">
            <v>mg/l</v>
          </cell>
          <cell r="F1749">
            <v>7</v>
          </cell>
          <cell r="G1749">
            <v>6.6859999999999999</v>
          </cell>
          <cell r="H1749">
            <v>2.5</v>
          </cell>
          <cell r="I1749">
            <v>12</v>
          </cell>
          <cell r="J1749">
            <v>5.65</v>
          </cell>
          <cell r="K1749">
            <v>4.375</v>
          </cell>
          <cell r="L1749">
            <v>9.4250000000000007</v>
          </cell>
        </row>
        <row r="1750">
          <cell r="A1750" t="str">
            <v>CZ</v>
          </cell>
          <cell r="B1750" t="str">
            <v>CZ_GW_CZ643</v>
          </cell>
          <cell r="C1750">
            <v>2003</v>
          </cell>
          <cell r="D1750" t="str">
            <v>Nitrate</v>
          </cell>
          <cell r="E1750" t="str">
            <v>mg/l</v>
          </cell>
          <cell r="F1750">
            <v>7</v>
          </cell>
          <cell r="G1750">
            <v>6.4710000000000001</v>
          </cell>
          <cell r="H1750">
            <v>2.1</v>
          </cell>
          <cell r="I1750">
            <v>11</v>
          </cell>
          <cell r="J1750">
            <v>5.6</v>
          </cell>
          <cell r="K1750">
            <v>4.7</v>
          </cell>
          <cell r="L1750">
            <v>8.85</v>
          </cell>
        </row>
        <row r="1751">
          <cell r="A1751" t="str">
            <v>CZ</v>
          </cell>
          <cell r="B1751" t="str">
            <v>CZ_GW_CZ643</v>
          </cell>
          <cell r="C1751">
            <v>2004</v>
          </cell>
          <cell r="D1751" t="str">
            <v>Nitrate</v>
          </cell>
          <cell r="E1751" t="str">
            <v>mg/l</v>
          </cell>
          <cell r="F1751">
            <v>7</v>
          </cell>
          <cell r="G1751">
            <v>6.5860000000000003</v>
          </cell>
          <cell r="H1751">
            <v>1.9</v>
          </cell>
          <cell r="I1751">
            <v>13</v>
          </cell>
          <cell r="J1751">
            <v>5.85</v>
          </cell>
          <cell r="K1751">
            <v>4.5750000000000002</v>
          </cell>
          <cell r="L1751">
            <v>8.7149999999999999</v>
          </cell>
        </row>
        <row r="1752">
          <cell r="A1752" t="str">
            <v>CZ</v>
          </cell>
          <cell r="B1752" t="str">
            <v>CZ_GW_CZ643</v>
          </cell>
          <cell r="C1752">
            <v>2005</v>
          </cell>
          <cell r="D1752" t="str">
            <v>Nitrate</v>
          </cell>
          <cell r="E1752" t="str">
            <v>mg/l</v>
          </cell>
          <cell r="F1752">
            <v>7</v>
          </cell>
          <cell r="G1752">
            <v>6.149</v>
          </cell>
          <cell r="H1752">
            <v>2.1</v>
          </cell>
          <cell r="I1752">
            <v>12</v>
          </cell>
          <cell r="J1752">
            <v>5.05</v>
          </cell>
          <cell r="K1752">
            <v>4.4000000000000004</v>
          </cell>
          <cell r="L1752">
            <v>8.1999999999999993</v>
          </cell>
        </row>
        <row r="1753">
          <cell r="A1753" t="str">
            <v>CZ</v>
          </cell>
          <cell r="B1753" t="str">
            <v>CZ_GW_CZ652</v>
          </cell>
          <cell r="C1753">
            <v>2000</v>
          </cell>
          <cell r="D1753" t="str">
            <v>Nitrate</v>
          </cell>
          <cell r="E1753" t="str">
            <v>mg/l</v>
          </cell>
          <cell r="F1753">
            <v>5</v>
          </cell>
          <cell r="G1753">
            <v>28.776</v>
          </cell>
          <cell r="H1753">
            <v>5.71</v>
          </cell>
          <cell r="I1753">
            <v>74.45</v>
          </cell>
          <cell r="J1753">
            <v>27.376000000000001</v>
          </cell>
          <cell r="K1753">
            <v>7.4249999999999998</v>
          </cell>
          <cell r="L1753">
            <v>42.442999999999998</v>
          </cell>
        </row>
        <row r="1754">
          <cell r="A1754" t="str">
            <v>CZ</v>
          </cell>
          <cell r="B1754" t="str">
            <v>CZ_GW_CZ652</v>
          </cell>
          <cell r="C1754">
            <v>2001</v>
          </cell>
          <cell r="D1754" t="str">
            <v>Nitrate</v>
          </cell>
          <cell r="E1754" t="str">
            <v>mg/l</v>
          </cell>
          <cell r="F1754">
            <v>5</v>
          </cell>
          <cell r="G1754">
            <v>30.984999999999999</v>
          </cell>
          <cell r="H1754">
            <v>6.99</v>
          </cell>
          <cell r="I1754">
            <v>56.56</v>
          </cell>
          <cell r="J1754">
            <v>33.715000000000003</v>
          </cell>
          <cell r="K1754">
            <v>10.833</v>
          </cell>
          <cell r="L1754">
            <v>46.634999999999998</v>
          </cell>
        </row>
        <row r="1755">
          <cell r="A1755" t="str">
            <v>CZ</v>
          </cell>
          <cell r="B1755" t="str">
            <v>CZ_GW_CZ652</v>
          </cell>
          <cell r="C1755">
            <v>2002</v>
          </cell>
          <cell r="D1755" t="str">
            <v>Nitrate</v>
          </cell>
          <cell r="E1755" t="str">
            <v>mg/l</v>
          </cell>
          <cell r="F1755">
            <v>5</v>
          </cell>
          <cell r="G1755">
            <v>22.36</v>
          </cell>
          <cell r="H1755">
            <v>5.15</v>
          </cell>
          <cell r="I1755">
            <v>60.4</v>
          </cell>
          <cell r="J1755">
            <v>16.649999999999999</v>
          </cell>
          <cell r="K1755">
            <v>7.6950000000000003</v>
          </cell>
          <cell r="L1755">
            <v>25.55</v>
          </cell>
        </row>
        <row r="1756">
          <cell r="A1756" t="str">
            <v>CZ</v>
          </cell>
          <cell r="B1756" t="str">
            <v>CZ_GW_CZ652</v>
          </cell>
          <cell r="C1756">
            <v>2003</v>
          </cell>
          <cell r="D1756" t="str">
            <v>Nitrate</v>
          </cell>
          <cell r="E1756" t="str">
            <v>mg/l</v>
          </cell>
          <cell r="F1756">
            <v>5</v>
          </cell>
          <cell r="G1756">
            <v>21.718</v>
          </cell>
          <cell r="H1756">
            <v>4.6399999999999997</v>
          </cell>
          <cell r="I1756">
            <v>58.6</v>
          </cell>
          <cell r="J1756">
            <v>12.085000000000001</v>
          </cell>
          <cell r="K1756">
            <v>7.04</v>
          </cell>
          <cell r="L1756">
            <v>27.324999999999999</v>
          </cell>
        </row>
        <row r="1757">
          <cell r="A1757" t="str">
            <v>CZ</v>
          </cell>
          <cell r="B1757" t="str">
            <v>CZ_GW_CZ652</v>
          </cell>
          <cell r="C1757">
            <v>2004</v>
          </cell>
          <cell r="D1757" t="str">
            <v>Nitrate</v>
          </cell>
          <cell r="E1757" t="str">
            <v>mg/l</v>
          </cell>
          <cell r="F1757">
            <v>5</v>
          </cell>
          <cell r="G1757">
            <v>20.77</v>
          </cell>
          <cell r="H1757">
            <v>5.53</v>
          </cell>
          <cell r="I1757">
            <v>54</v>
          </cell>
          <cell r="J1757">
            <v>12.5</v>
          </cell>
          <cell r="K1757">
            <v>7.9550000000000001</v>
          </cell>
          <cell r="L1757">
            <v>30.15</v>
          </cell>
        </row>
        <row r="1758">
          <cell r="A1758" t="str">
            <v>CZ</v>
          </cell>
          <cell r="B1758" t="str">
            <v>CZ_GW_CZ652</v>
          </cell>
          <cell r="C1758">
            <v>2005</v>
          </cell>
          <cell r="D1758" t="str">
            <v>Nitrate</v>
          </cell>
          <cell r="E1758" t="str">
            <v>mg/l</v>
          </cell>
          <cell r="F1758">
            <v>5</v>
          </cell>
          <cell r="G1758">
            <v>25.885000000000002</v>
          </cell>
          <cell r="H1758">
            <v>6.64</v>
          </cell>
          <cell r="I1758">
            <v>65.7</v>
          </cell>
          <cell r="J1758">
            <v>18.75</v>
          </cell>
          <cell r="K1758">
            <v>9.9830000000000005</v>
          </cell>
          <cell r="L1758">
            <v>30</v>
          </cell>
        </row>
        <row r="1759">
          <cell r="A1759" t="str">
            <v>CZ</v>
          </cell>
          <cell r="B1759" t="str">
            <v>CZ_GW_CZ655</v>
          </cell>
          <cell r="C1759">
            <v>2000</v>
          </cell>
          <cell r="D1759" t="str">
            <v>Nitrate</v>
          </cell>
          <cell r="E1759" t="str">
            <v>mg/l</v>
          </cell>
          <cell r="F1759">
            <v>6</v>
          </cell>
          <cell r="G1759">
            <v>33.732999999999997</v>
          </cell>
          <cell r="H1759">
            <v>1.66</v>
          </cell>
          <cell r="I1759">
            <v>159</v>
          </cell>
          <cell r="J1759">
            <v>9.43</v>
          </cell>
          <cell r="K1759">
            <v>3.988</v>
          </cell>
          <cell r="L1759">
            <v>28.925000000000001</v>
          </cell>
        </row>
        <row r="1760">
          <cell r="A1760" t="str">
            <v>CZ</v>
          </cell>
          <cell r="B1760" t="str">
            <v>CZ_GW_CZ655</v>
          </cell>
          <cell r="C1760">
            <v>2001</v>
          </cell>
          <cell r="D1760" t="str">
            <v>Nitrate</v>
          </cell>
          <cell r="E1760" t="str">
            <v>mg/l</v>
          </cell>
          <cell r="F1760">
            <v>6</v>
          </cell>
          <cell r="G1760">
            <v>36.741999999999997</v>
          </cell>
          <cell r="H1760">
            <v>0.5</v>
          </cell>
          <cell r="I1760">
            <v>173.5</v>
          </cell>
          <cell r="J1760">
            <v>11.875</v>
          </cell>
          <cell r="K1760">
            <v>3.3029999999999999</v>
          </cell>
          <cell r="L1760">
            <v>20.684999999999999</v>
          </cell>
        </row>
        <row r="1761">
          <cell r="A1761" t="str">
            <v>CZ</v>
          </cell>
          <cell r="B1761" t="str">
            <v>CZ_GW_CZ655</v>
          </cell>
          <cell r="C1761">
            <v>2002</v>
          </cell>
          <cell r="D1761" t="str">
            <v>Nitrate</v>
          </cell>
          <cell r="E1761" t="str">
            <v>mg/l</v>
          </cell>
          <cell r="F1761">
            <v>6</v>
          </cell>
          <cell r="G1761">
            <v>34.409999999999997</v>
          </cell>
          <cell r="H1761">
            <v>0.5</v>
          </cell>
          <cell r="I1761">
            <v>166</v>
          </cell>
          <cell r="J1761">
            <v>11.74</v>
          </cell>
          <cell r="K1761">
            <v>2.073</v>
          </cell>
          <cell r="L1761">
            <v>19.675000000000001</v>
          </cell>
        </row>
        <row r="1762">
          <cell r="A1762" t="str">
            <v>CZ</v>
          </cell>
          <cell r="B1762" t="str">
            <v>CZ_GW_CZ655</v>
          </cell>
          <cell r="C1762">
            <v>2003</v>
          </cell>
          <cell r="D1762" t="str">
            <v>Nitrate</v>
          </cell>
          <cell r="E1762" t="str">
            <v>mg/l</v>
          </cell>
          <cell r="F1762">
            <v>6</v>
          </cell>
          <cell r="G1762">
            <v>36.311</v>
          </cell>
          <cell r="H1762">
            <v>2.4700000000000002</v>
          </cell>
          <cell r="I1762">
            <v>176</v>
          </cell>
          <cell r="J1762">
            <v>12.9</v>
          </cell>
          <cell r="K1762">
            <v>5.9850000000000003</v>
          </cell>
          <cell r="L1762">
            <v>19.225000000000001</v>
          </cell>
        </row>
        <row r="1763">
          <cell r="A1763" t="str">
            <v>CZ</v>
          </cell>
          <cell r="B1763" t="str">
            <v>CZ_GW_CZ655</v>
          </cell>
          <cell r="C1763">
            <v>2004</v>
          </cell>
          <cell r="D1763" t="str">
            <v>Nitrate</v>
          </cell>
          <cell r="E1763" t="str">
            <v>mg/l</v>
          </cell>
          <cell r="F1763">
            <v>6</v>
          </cell>
          <cell r="G1763">
            <v>33.823999999999998</v>
          </cell>
          <cell r="H1763">
            <v>1.81</v>
          </cell>
          <cell r="I1763">
            <v>153</v>
          </cell>
          <cell r="J1763">
            <v>9.64</v>
          </cell>
          <cell r="K1763">
            <v>4.3929999999999998</v>
          </cell>
          <cell r="L1763">
            <v>22.7</v>
          </cell>
        </row>
        <row r="1764">
          <cell r="A1764" t="str">
            <v>CZ</v>
          </cell>
          <cell r="B1764" t="str">
            <v>CZ_GW_CZ655</v>
          </cell>
          <cell r="C1764">
            <v>2005</v>
          </cell>
          <cell r="D1764" t="str">
            <v>Nitrate</v>
          </cell>
          <cell r="E1764" t="str">
            <v>mg/l</v>
          </cell>
          <cell r="F1764">
            <v>6</v>
          </cell>
          <cell r="G1764">
            <v>40.591999999999999</v>
          </cell>
          <cell r="H1764">
            <v>2.2999999999999998</v>
          </cell>
          <cell r="I1764">
            <v>197</v>
          </cell>
          <cell r="J1764">
            <v>13.6</v>
          </cell>
          <cell r="K1764">
            <v>3.6</v>
          </cell>
          <cell r="L1764">
            <v>23.725000000000001</v>
          </cell>
        </row>
        <row r="1765">
          <cell r="A1765" t="str">
            <v>CZ</v>
          </cell>
          <cell r="B1765" t="str">
            <v>CZ_GW_CZ657</v>
          </cell>
          <cell r="C1765">
            <v>2000</v>
          </cell>
          <cell r="D1765" t="str">
            <v>Nitrate</v>
          </cell>
          <cell r="E1765" t="str">
            <v>mg/l</v>
          </cell>
          <cell r="F1765">
            <v>1</v>
          </cell>
          <cell r="G1765">
            <v>101.05</v>
          </cell>
          <cell r="H1765">
            <v>94.1</v>
          </cell>
          <cell r="I1765">
            <v>108</v>
          </cell>
          <cell r="J1765">
            <v>101.05</v>
          </cell>
          <cell r="K1765">
            <v>97.575000000000003</v>
          </cell>
          <cell r="L1765">
            <v>104.52500000000001</v>
          </cell>
        </row>
        <row r="1766">
          <cell r="A1766" t="str">
            <v>CZ</v>
          </cell>
          <cell r="B1766" t="str">
            <v>CZ_GW_CZ657</v>
          </cell>
          <cell r="C1766">
            <v>2001</v>
          </cell>
          <cell r="D1766" t="str">
            <v>Nitrate</v>
          </cell>
          <cell r="E1766" t="str">
            <v>mg/l</v>
          </cell>
          <cell r="F1766">
            <v>1</v>
          </cell>
          <cell r="G1766">
            <v>87.855000000000004</v>
          </cell>
          <cell r="H1766">
            <v>87.4</v>
          </cell>
          <cell r="I1766">
            <v>88.31</v>
          </cell>
          <cell r="J1766">
            <v>87.855000000000004</v>
          </cell>
          <cell r="K1766">
            <v>87.628</v>
          </cell>
          <cell r="L1766">
            <v>88.082999999999998</v>
          </cell>
        </row>
        <row r="1767">
          <cell r="A1767" t="str">
            <v>CZ</v>
          </cell>
          <cell r="B1767" t="str">
            <v>CZ_GW_CZ657</v>
          </cell>
          <cell r="C1767">
            <v>2002</v>
          </cell>
          <cell r="D1767" t="str">
            <v>Nitrate</v>
          </cell>
          <cell r="E1767" t="str">
            <v>mg/l</v>
          </cell>
          <cell r="F1767">
            <v>1</v>
          </cell>
          <cell r="G1767">
            <v>48.2</v>
          </cell>
          <cell r="H1767">
            <v>10.1</v>
          </cell>
          <cell r="I1767">
            <v>86.3</v>
          </cell>
          <cell r="J1767">
            <v>48.2</v>
          </cell>
          <cell r="K1767">
            <v>29.15</v>
          </cell>
          <cell r="L1767">
            <v>67.25</v>
          </cell>
        </row>
        <row r="1768">
          <cell r="A1768" t="str">
            <v>CZ</v>
          </cell>
          <cell r="B1768" t="str">
            <v>CZ_GW_CZ657</v>
          </cell>
          <cell r="C1768">
            <v>2003</v>
          </cell>
          <cell r="D1768" t="str">
            <v>Nitrate</v>
          </cell>
          <cell r="E1768" t="str">
            <v>mg/l</v>
          </cell>
          <cell r="F1768">
            <v>1</v>
          </cell>
          <cell r="G1768">
            <v>80.650000000000006</v>
          </cell>
          <cell r="H1768">
            <v>78.900000000000006</v>
          </cell>
          <cell r="I1768">
            <v>82.4</v>
          </cell>
          <cell r="J1768">
            <v>80.650000000000006</v>
          </cell>
          <cell r="K1768">
            <v>79.775000000000006</v>
          </cell>
          <cell r="L1768">
            <v>81.525000000000006</v>
          </cell>
        </row>
        <row r="1769">
          <cell r="A1769" t="str">
            <v>CZ</v>
          </cell>
          <cell r="B1769" t="str">
            <v>CZ_GW_CZ657</v>
          </cell>
          <cell r="C1769">
            <v>2004</v>
          </cell>
          <cell r="D1769" t="str">
            <v>Nitrate</v>
          </cell>
          <cell r="E1769" t="str">
            <v>mg/l</v>
          </cell>
          <cell r="F1769">
            <v>1</v>
          </cell>
          <cell r="G1769">
            <v>78.7</v>
          </cell>
          <cell r="H1769">
            <v>78.3</v>
          </cell>
          <cell r="I1769">
            <v>79.099999999999994</v>
          </cell>
          <cell r="J1769">
            <v>78.7</v>
          </cell>
          <cell r="K1769">
            <v>78.5</v>
          </cell>
          <cell r="L1769">
            <v>78.900000000000006</v>
          </cell>
        </row>
        <row r="1770">
          <cell r="A1770" t="str">
            <v>CZ</v>
          </cell>
          <cell r="B1770" t="str">
            <v>CZ_GW_CZ657</v>
          </cell>
          <cell r="C1770">
            <v>2005</v>
          </cell>
          <cell r="D1770" t="str">
            <v>Nitrate</v>
          </cell>
          <cell r="E1770" t="str">
            <v>mg/l</v>
          </cell>
          <cell r="F1770">
            <v>1</v>
          </cell>
          <cell r="G1770">
            <v>80.5</v>
          </cell>
          <cell r="H1770">
            <v>73.8</v>
          </cell>
          <cell r="I1770">
            <v>87.2</v>
          </cell>
          <cell r="J1770">
            <v>80.5</v>
          </cell>
          <cell r="K1770">
            <v>77.150000000000006</v>
          </cell>
          <cell r="L1770">
            <v>83.85</v>
          </cell>
        </row>
        <row r="1771">
          <cell r="A1771" t="str">
            <v>DE</v>
          </cell>
          <cell r="B1771" t="str">
            <v>DE_GW_DE001</v>
          </cell>
          <cell r="C1771">
            <v>1990</v>
          </cell>
          <cell r="D1771" t="str">
            <v>Nitrate</v>
          </cell>
          <cell r="E1771" t="str">
            <v>mg/l</v>
          </cell>
          <cell r="F1771">
            <v>40</v>
          </cell>
          <cell r="G1771">
            <v>17.739999999999998</v>
          </cell>
          <cell r="H1771">
            <v>0.05</v>
          </cell>
          <cell r="I1771">
            <v>69.3</v>
          </cell>
          <cell r="J1771">
            <v>14.14</v>
          </cell>
          <cell r="K1771">
            <v>4.5</v>
          </cell>
          <cell r="L1771">
            <v>27</v>
          </cell>
        </row>
        <row r="1772">
          <cell r="A1772" t="str">
            <v>DE</v>
          </cell>
          <cell r="B1772" t="str">
            <v>DE_GW_DE001</v>
          </cell>
          <cell r="C1772">
            <v>1991</v>
          </cell>
          <cell r="D1772" t="str">
            <v>Nitrate</v>
          </cell>
          <cell r="E1772" t="str">
            <v>mg/l</v>
          </cell>
          <cell r="F1772">
            <v>49</v>
          </cell>
          <cell r="G1772">
            <v>19.059000000000001</v>
          </cell>
          <cell r="H1772">
            <v>0.1</v>
          </cell>
          <cell r="I1772">
            <v>70.8</v>
          </cell>
          <cell r="J1772">
            <v>14.6</v>
          </cell>
          <cell r="K1772">
            <v>5.35</v>
          </cell>
          <cell r="L1772">
            <v>30</v>
          </cell>
        </row>
        <row r="1773">
          <cell r="A1773" t="str">
            <v>DE</v>
          </cell>
          <cell r="B1773" t="str">
            <v>DE_GW_DE001</v>
          </cell>
          <cell r="C1773">
            <v>1992</v>
          </cell>
          <cell r="D1773" t="str">
            <v>Nitrate</v>
          </cell>
          <cell r="E1773" t="str">
            <v>mg/l</v>
          </cell>
          <cell r="F1773">
            <v>51</v>
          </cell>
          <cell r="G1773">
            <v>19.436</v>
          </cell>
          <cell r="H1773">
            <v>0.06</v>
          </cell>
          <cell r="I1773">
            <v>66.400000000000006</v>
          </cell>
          <cell r="J1773">
            <v>15.95</v>
          </cell>
          <cell r="K1773">
            <v>5.375</v>
          </cell>
          <cell r="L1773">
            <v>31.925000000000001</v>
          </cell>
        </row>
        <row r="1774">
          <cell r="A1774" t="str">
            <v>DE</v>
          </cell>
          <cell r="B1774" t="str">
            <v>DE_GW_DE001</v>
          </cell>
          <cell r="C1774">
            <v>1993</v>
          </cell>
          <cell r="D1774" t="str">
            <v>Nitrate</v>
          </cell>
          <cell r="E1774" t="str">
            <v>mg/l</v>
          </cell>
          <cell r="F1774">
            <v>38</v>
          </cell>
          <cell r="G1774">
            <v>17.73</v>
          </cell>
          <cell r="H1774">
            <v>0.13</v>
          </cell>
          <cell r="I1774">
            <v>62</v>
          </cell>
          <cell r="J1774">
            <v>13.7</v>
          </cell>
          <cell r="K1774">
            <v>5.05</v>
          </cell>
          <cell r="L1774">
            <v>27</v>
          </cell>
        </row>
        <row r="1775">
          <cell r="A1775" t="str">
            <v>DE</v>
          </cell>
          <cell r="B1775" t="str">
            <v>DE_GW_DE001</v>
          </cell>
          <cell r="C1775">
            <v>1994</v>
          </cell>
          <cell r="D1775" t="str">
            <v>Nitrate</v>
          </cell>
          <cell r="E1775" t="str">
            <v>mg/l</v>
          </cell>
          <cell r="F1775">
            <v>38</v>
          </cell>
          <cell r="G1775">
            <v>18.233000000000001</v>
          </cell>
          <cell r="H1775">
            <v>0.2</v>
          </cell>
          <cell r="I1775">
            <v>62</v>
          </cell>
          <cell r="J1775">
            <v>12.35</v>
          </cell>
          <cell r="K1775">
            <v>5.2750000000000004</v>
          </cell>
          <cell r="L1775">
            <v>28.375</v>
          </cell>
        </row>
        <row r="1776">
          <cell r="A1776" t="str">
            <v>DE</v>
          </cell>
          <cell r="B1776" t="str">
            <v>DE_GW_DE001</v>
          </cell>
          <cell r="C1776">
            <v>1995</v>
          </cell>
          <cell r="D1776" t="str">
            <v>Nitrate</v>
          </cell>
          <cell r="E1776" t="str">
            <v>mg/l</v>
          </cell>
          <cell r="F1776">
            <v>40</v>
          </cell>
          <cell r="G1776">
            <v>17.995999999999999</v>
          </cell>
          <cell r="H1776">
            <v>0.1</v>
          </cell>
          <cell r="I1776">
            <v>58</v>
          </cell>
          <cell r="J1776">
            <v>13.4</v>
          </cell>
          <cell r="K1776">
            <v>5.6</v>
          </cell>
          <cell r="L1776">
            <v>29</v>
          </cell>
        </row>
        <row r="1777">
          <cell r="A1777" t="str">
            <v>DE</v>
          </cell>
          <cell r="B1777" t="str">
            <v>DE_GW_DE001</v>
          </cell>
          <cell r="C1777">
            <v>1996</v>
          </cell>
          <cell r="D1777" t="str">
            <v>Nitrate</v>
          </cell>
          <cell r="E1777" t="str">
            <v>mg/l</v>
          </cell>
          <cell r="F1777">
            <v>38</v>
          </cell>
          <cell r="G1777">
            <v>16.837</v>
          </cell>
          <cell r="H1777">
            <v>0.2</v>
          </cell>
          <cell r="I1777">
            <v>62</v>
          </cell>
          <cell r="J1777">
            <v>11.05</v>
          </cell>
          <cell r="K1777">
            <v>4.8449999999999998</v>
          </cell>
          <cell r="L1777">
            <v>27</v>
          </cell>
        </row>
        <row r="1778">
          <cell r="A1778" t="str">
            <v>DE</v>
          </cell>
          <cell r="B1778" t="str">
            <v>DE_GW_DE001</v>
          </cell>
          <cell r="C1778">
            <v>1997</v>
          </cell>
          <cell r="D1778" t="str">
            <v>Nitrate</v>
          </cell>
          <cell r="E1778" t="str">
            <v>mg/l</v>
          </cell>
          <cell r="F1778">
            <v>39</v>
          </cell>
          <cell r="G1778">
            <v>16.841000000000001</v>
          </cell>
          <cell r="H1778">
            <v>0.16</v>
          </cell>
          <cell r="I1778">
            <v>62</v>
          </cell>
          <cell r="J1778">
            <v>10</v>
          </cell>
          <cell r="K1778">
            <v>3.4</v>
          </cell>
          <cell r="L1778">
            <v>26.5</v>
          </cell>
        </row>
        <row r="1779">
          <cell r="A1779" t="str">
            <v>DE</v>
          </cell>
          <cell r="B1779" t="str">
            <v>DE_GW_DE001</v>
          </cell>
          <cell r="C1779">
            <v>1998</v>
          </cell>
          <cell r="D1779" t="str">
            <v>Nitrate</v>
          </cell>
          <cell r="E1779" t="str">
            <v>mg/l</v>
          </cell>
          <cell r="F1779">
            <v>46</v>
          </cell>
          <cell r="G1779">
            <v>16.602</v>
          </cell>
          <cell r="H1779">
            <v>0.2</v>
          </cell>
          <cell r="I1779">
            <v>62</v>
          </cell>
          <cell r="J1779">
            <v>9.25</v>
          </cell>
          <cell r="K1779">
            <v>4.5</v>
          </cell>
          <cell r="L1779">
            <v>26.75</v>
          </cell>
        </row>
        <row r="1780">
          <cell r="A1780" t="str">
            <v>DE</v>
          </cell>
          <cell r="B1780" t="str">
            <v>DE_GW_DE001</v>
          </cell>
          <cell r="C1780">
            <v>1999</v>
          </cell>
          <cell r="D1780" t="str">
            <v>Nitrate</v>
          </cell>
          <cell r="E1780" t="str">
            <v>mg/l</v>
          </cell>
          <cell r="F1780">
            <v>47</v>
          </cell>
          <cell r="G1780">
            <v>18.945</v>
          </cell>
          <cell r="H1780">
            <v>0.25</v>
          </cell>
          <cell r="I1780">
            <v>62</v>
          </cell>
          <cell r="J1780">
            <v>17</v>
          </cell>
          <cell r="K1780">
            <v>4.9000000000000004</v>
          </cell>
          <cell r="L1780">
            <v>30.3</v>
          </cell>
        </row>
        <row r="1781">
          <cell r="A1781" t="str">
            <v>DE</v>
          </cell>
          <cell r="B1781" t="str">
            <v>DE_GW_DE001</v>
          </cell>
          <cell r="C1781">
            <v>2000</v>
          </cell>
          <cell r="D1781" t="str">
            <v>Nitrate</v>
          </cell>
          <cell r="E1781" t="str">
            <v>mg/l</v>
          </cell>
          <cell r="F1781">
            <v>61</v>
          </cell>
          <cell r="G1781">
            <v>17.998000000000001</v>
          </cell>
          <cell r="H1781">
            <v>1.4999999999999999E-2</v>
          </cell>
          <cell r="I1781">
            <v>58</v>
          </cell>
          <cell r="J1781">
            <v>15</v>
          </cell>
          <cell r="K1781">
            <v>5</v>
          </cell>
          <cell r="L1781">
            <v>27.8</v>
          </cell>
        </row>
        <row r="1782">
          <cell r="A1782" t="str">
            <v>DE</v>
          </cell>
          <cell r="B1782" t="str">
            <v>DE_GW_DE001</v>
          </cell>
          <cell r="C1782">
            <v>2001</v>
          </cell>
          <cell r="D1782" t="str">
            <v>Nitrate</v>
          </cell>
          <cell r="E1782" t="str">
            <v>mg/l</v>
          </cell>
          <cell r="F1782">
            <v>63</v>
          </cell>
          <cell r="G1782">
            <v>17.567</v>
          </cell>
          <cell r="H1782">
            <v>0.11</v>
          </cell>
          <cell r="I1782">
            <v>71</v>
          </cell>
          <cell r="J1782">
            <v>13</v>
          </cell>
          <cell r="K1782">
            <v>4.5999999999999996</v>
          </cell>
          <cell r="L1782">
            <v>30</v>
          </cell>
        </row>
        <row r="1783">
          <cell r="A1783" t="str">
            <v>DE</v>
          </cell>
          <cell r="B1783" t="str">
            <v>DE_GW_DE001</v>
          </cell>
          <cell r="C1783">
            <v>2003</v>
          </cell>
          <cell r="D1783" t="str">
            <v>Nitrate</v>
          </cell>
          <cell r="E1783" t="str">
            <v>mg/l</v>
          </cell>
          <cell r="F1783">
            <v>116</v>
          </cell>
          <cell r="G1783">
            <v>17.387</v>
          </cell>
          <cell r="H1783">
            <v>0.22</v>
          </cell>
          <cell r="I1783">
            <v>62</v>
          </cell>
          <cell r="J1783">
            <v>13.9</v>
          </cell>
          <cell r="K1783">
            <v>4.7</v>
          </cell>
          <cell r="L1783">
            <v>26.9</v>
          </cell>
        </row>
        <row r="1784">
          <cell r="A1784" t="str">
            <v>DE</v>
          </cell>
          <cell r="B1784" t="str">
            <v>DE_GW_DE001</v>
          </cell>
          <cell r="C1784">
            <v>2004</v>
          </cell>
          <cell r="D1784" t="str">
            <v>Nitrate</v>
          </cell>
          <cell r="E1784" t="str">
            <v>mg/l</v>
          </cell>
          <cell r="F1784">
            <v>117</v>
          </cell>
          <cell r="G1784">
            <v>18.071999999999999</v>
          </cell>
          <cell r="H1784">
            <v>0.25</v>
          </cell>
          <cell r="I1784">
            <v>60</v>
          </cell>
          <cell r="J1784">
            <v>14.3</v>
          </cell>
          <cell r="K1784">
            <v>5.2249999999999996</v>
          </cell>
          <cell r="L1784">
            <v>29.05</v>
          </cell>
        </row>
        <row r="1785">
          <cell r="A1785" t="str">
            <v>DE</v>
          </cell>
          <cell r="B1785" t="str">
            <v>DE_GW_DE001</v>
          </cell>
          <cell r="C1785">
            <v>2005</v>
          </cell>
          <cell r="D1785" t="str">
            <v>Nitrate</v>
          </cell>
          <cell r="E1785" t="str">
            <v>mg/l</v>
          </cell>
          <cell r="F1785">
            <v>115</v>
          </cell>
          <cell r="G1785">
            <v>18.706</v>
          </cell>
          <cell r="H1785">
            <v>0.13</v>
          </cell>
          <cell r="I1785">
            <v>57</v>
          </cell>
          <cell r="J1785">
            <v>15</v>
          </cell>
          <cell r="K1785">
            <v>5.2750000000000004</v>
          </cell>
          <cell r="L1785">
            <v>30.524999999999999</v>
          </cell>
        </row>
        <row r="1786">
          <cell r="A1786" t="str">
            <v>DE</v>
          </cell>
          <cell r="B1786" t="str">
            <v>DE_GW_DE002</v>
          </cell>
          <cell r="C1786">
            <v>1991</v>
          </cell>
          <cell r="D1786" t="str">
            <v>Nitrate</v>
          </cell>
          <cell r="E1786" t="str">
            <v>mg/l</v>
          </cell>
          <cell r="F1786">
            <v>1</v>
          </cell>
          <cell r="G1786">
            <v>1.1000000000000001</v>
          </cell>
          <cell r="H1786">
            <v>1.1000000000000001</v>
          </cell>
          <cell r="I1786">
            <v>1.1000000000000001</v>
          </cell>
          <cell r="J1786">
            <v>1.1000000000000001</v>
          </cell>
          <cell r="K1786">
            <v>1.1000000000000001</v>
          </cell>
          <cell r="L1786">
            <v>1.1000000000000001</v>
          </cell>
        </row>
        <row r="1787">
          <cell r="A1787" t="str">
            <v>DE</v>
          </cell>
          <cell r="B1787" t="str">
            <v>DE_GW_DE002</v>
          </cell>
          <cell r="C1787">
            <v>1992</v>
          </cell>
          <cell r="D1787" t="str">
            <v>Nitrate</v>
          </cell>
          <cell r="E1787" t="str">
            <v>mg/l</v>
          </cell>
          <cell r="F1787">
            <v>1</v>
          </cell>
          <cell r="G1787">
            <v>1.1000000000000001</v>
          </cell>
          <cell r="H1787">
            <v>1.1000000000000001</v>
          </cell>
          <cell r="I1787">
            <v>1.1000000000000001</v>
          </cell>
          <cell r="J1787">
            <v>1.1000000000000001</v>
          </cell>
          <cell r="K1787">
            <v>1.1000000000000001</v>
          </cell>
          <cell r="L1787">
            <v>1.1000000000000001</v>
          </cell>
        </row>
        <row r="1788">
          <cell r="A1788" t="str">
            <v>DE</v>
          </cell>
          <cell r="B1788" t="str">
            <v>DE_GW_DE002</v>
          </cell>
          <cell r="C1788">
            <v>1993</v>
          </cell>
          <cell r="D1788" t="str">
            <v>Nitrate</v>
          </cell>
          <cell r="E1788" t="str">
            <v>mg/l</v>
          </cell>
          <cell r="F1788">
            <v>3</v>
          </cell>
          <cell r="G1788">
            <v>8.6020000000000003</v>
          </cell>
          <cell r="H1788">
            <v>0.11</v>
          </cell>
          <cell r="I1788">
            <v>27.71</v>
          </cell>
          <cell r="J1788">
            <v>4</v>
          </cell>
          <cell r="K1788">
            <v>3.8</v>
          </cell>
          <cell r="L1788">
            <v>7.39</v>
          </cell>
        </row>
        <row r="1789">
          <cell r="A1789" t="str">
            <v>DE</v>
          </cell>
          <cell r="B1789" t="str">
            <v>DE_GW_DE002</v>
          </cell>
          <cell r="C1789">
            <v>1994</v>
          </cell>
          <cell r="D1789" t="str">
            <v>Nitrate</v>
          </cell>
          <cell r="E1789" t="str">
            <v>mg/l</v>
          </cell>
          <cell r="F1789">
            <v>2</v>
          </cell>
          <cell r="G1789">
            <v>10.39</v>
          </cell>
          <cell r="H1789">
            <v>0.11</v>
          </cell>
          <cell r="I1789">
            <v>20.67</v>
          </cell>
          <cell r="J1789">
            <v>10.39</v>
          </cell>
          <cell r="K1789">
            <v>5.25</v>
          </cell>
          <cell r="L1789">
            <v>15.53</v>
          </cell>
        </row>
        <row r="1790">
          <cell r="A1790" t="str">
            <v>DE</v>
          </cell>
          <cell r="B1790" t="str">
            <v>DE_GW_DE002</v>
          </cell>
          <cell r="C1790">
            <v>1995</v>
          </cell>
          <cell r="D1790" t="str">
            <v>Nitrate</v>
          </cell>
          <cell r="E1790" t="str">
            <v>mg/l</v>
          </cell>
          <cell r="F1790">
            <v>3</v>
          </cell>
          <cell r="G1790">
            <v>6.7069999999999999</v>
          </cell>
          <cell r="H1790">
            <v>0.11</v>
          </cell>
          <cell r="I1790">
            <v>17.600000000000001</v>
          </cell>
          <cell r="J1790">
            <v>2.41</v>
          </cell>
          <cell r="K1790">
            <v>1.26</v>
          </cell>
          <cell r="L1790">
            <v>10.005000000000001</v>
          </cell>
        </row>
        <row r="1791">
          <cell r="A1791" t="str">
            <v>DE</v>
          </cell>
          <cell r="B1791" t="str">
            <v>DE_GW_DE002</v>
          </cell>
          <cell r="C1791">
            <v>1996</v>
          </cell>
          <cell r="D1791" t="str">
            <v>Nitrate</v>
          </cell>
          <cell r="E1791" t="str">
            <v>mg/l</v>
          </cell>
          <cell r="F1791">
            <v>2</v>
          </cell>
          <cell r="G1791">
            <v>14.35</v>
          </cell>
          <cell r="H1791">
            <v>0.11</v>
          </cell>
          <cell r="I1791">
            <v>28.59</v>
          </cell>
          <cell r="J1791">
            <v>14.35</v>
          </cell>
          <cell r="K1791">
            <v>7.23</v>
          </cell>
          <cell r="L1791">
            <v>21.47</v>
          </cell>
        </row>
        <row r="1792">
          <cell r="A1792" t="str">
            <v>DE</v>
          </cell>
          <cell r="B1792" t="str">
            <v>DE_GW_DE002</v>
          </cell>
          <cell r="C1792">
            <v>1997</v>
          </cell>
          <cell r="D1792" t="str">
            <v>Nitrate</v>
          </cell>
          <cell r="E1792" t="str">
            <v>mg/l</v>
          </cell>
          <cell r="F1792">
            <v>3</v>
          </cell>
          <cell r="G1792">
            <v>10.08</v>
          </cell>
          <cell r="H1792">
            <v>0.11</v>
          </cell>
          <cell r="I1792">
            <v>27.97</v>
          </cell>
          <cell r="J1792">
            <v>2.16</v>
          </cell>
          <cell r="K1792">
            <v>1.135</v>
          </cell>
          <cell r="L1792">
            <v>15.065</v>
          </cell>
        </row>
        <row r="1793">
          <cell r="A1793" t="str">
            <v>DE</v>
          </cell>
          <cell r="B1793" t="str">
            <v>DE_GW_DE002</v>
          </cell>
          <cell r="C1793">
            <v>1998</v>
          </cell>
          <cell r="D1793" t="str">
            <v>Nitrate</v>
          </cell>
          <cell r="E1793" t="str">
            <v>mg/l</v>
          </cell>
          <cell r="F1793">
            <v>8</v>
          </cell>
          <cell r="G1793">
            <v>34.195</v>
          </cell>
          <cell r="H1793">
            <v>0.11</v>
          </cell>
          <cell r="I1793">
            <v>104.9</v>
          </cell>
          <cell r="J1793">
            <v>22</v>
          </cell>
          <cell r="K1793">
            <v>13.12</v>
          </cell>
          <cell r="L1793">
            <v>37.799999999999997</v>
          </cell>
        </row>
        <row r="1794">
          <cell r="A1794" t="str">
            <v>DE</v>
          </cell>
          <cell r="B1794" t="str">
            <v>DE_GW_DE002</v>
          </cell>
          <cell r="C1794">
            <v>1999</v>
          </cell>
          <cell r="D1794" t="str">
            <v>Nitrate</v>
          </cell>
          <cell r="E1794" t="str">
            <v>mg/l</v>
          </cell>
          <cell r="F1794">
            <v>7</v>
          </cell>
          <cell r="G1794">
            <v>38.548000000000002</v>
          </cell>
          <cell r="H1794">
            <v>0.111</v>
          </cell>
          <cell r="I1794">
            <v>129.1</v>
          </cell>
          <cell r="J1794">
            <v>26.74</v>
          </cell>
          <cell r="K1794">
            <v>5.5339999999999998</v>
          </cell>
          <cell r="L1794">
            <v>40.4</v>
          </cell>
        </row>
        <row r="1795">
          <cell r="A1795" t="str">
            <v>DE</v>
          </cell>
          <cell r="B1795" t="str">
            <v>DE_GW_DE002</v>
          </cell>
          <cell r="C1795">
            <v>2000</v>
          </cell>
          <cell r="D1795" t="str">
            <v>Nitrate</v>
          </cell>
          <cell r="E1795" t="str">
            <v>mg/l</v>
          </cell>
          <cell r="F1795">
            <v>7</v>
          </cell>
          <cell r="G1795">
            <v>24.015999999999998</v>
          </cell>
          <cell r="H1795">
            <v>0.11</v>
          </cell>
          <cell r="I1795">
            <v>54.895000000000003</v>
          </cell>
          <cell r="J1795">
            <v>25.588000000000001</v>
          </cell>
          <cell r="K1795">
            <v>8.19</v>
          </cell>
          <cell r="L1795">
            <v>34.752000000000002</v>
          </cell>
        </row>
        <row r="1796">
          <cell r="A1796" t="str">
            <v>DE</v>
          </cell>
          <cell r="B1796" t="str">
            <v>DE_GW_DE002</v>
          </cell>
          <cell r="C1796">
            <v>2001</v>
          </cell>
          <cell r="D1796" t="str">
            <v>Nitrate</v>
          </cell>
          <cell r="E1796" t="str">
            <v>mg/l</v>
          </cell>
          <cell r="F1796">
            <v>7</v>
          </cell>
          <cell r="G1796">
            <v>21.559000000000001</v>
          </cell>
          <cell r="H1796">
            <v>0.111</v>
          </cell>
          <cell r="I1796">
            <v>48.741</v>
          </cell>
          <cell r="J1796">
            <v>28.111000000000001</v>
          </cell>
          <cell r="K1796">
            <v>11.023</v>
          </cell>
          <cell r="L1796">
            <v>28.51</v>
          </cell>
        </row>
        <row r="1797">
          <cell r="A1797" t="str">
            <v>DE</v>
          </cell>
          <cell r="B1797" t="str">
            <v>DE_GW_DE002</v>
          </cell>
          <cell r="C1797">
            <v>2003</v>
          </cell>
          <cell r="D1797" t="str">
            <v>Nitrate</v>
          </cell>
          <cell r="E1797" t="str">
            <v>mg/l</v>
          </cell>
          <cell r="F1797">
            <v>10</v>
          </cell>
          <cell r="G1797">
            <v>34.26</v>
          </cell>
          <cell r="H1797">
            <v>0.111</v>
          </cell>
          <cell r="I1797">
            <v>129.44</v>
          </cell>
          <cell r="J1797">
            <v>14.166</v>
          </cell>
          <cell r="K1797">
            <v>4.6429999999999998</v>
          </cell>
          <cell r="L1797">
            <v>33.433</v>
          </cell>
        </row>
        <row r="1798">
          <cell r="A1798" t="str">
            <v>DE</v>
          </cell>
          <cell r="B1798" t="str">
            <v>DE_GW_DE002</v>
          </cell>
          <cell r="C1798">
            <v>2004</v>
          </cell>
          <cell r="D1798" t="str">
            <v>Nitrate</v>
          </cell>
          <cell r="E1798" t="str">
            <v>mg/l</v>
          </cell>
          <cell r="F1798">
            <v>11</v>
          </cell>
          <cell r="G1798">
            <v>45</v>
          </cell>
          <cell r="H1798">
            <v>0.111</v>
          </cell>
          <cell r="I1798">
            <v>196.28399999999999</v>
          </cell>
          <cell r="J1798">
            <v>18.593</v>
          </cell>
          <cell r="K1798">
            <v>7.7030000000000003</v>
          </cell>
          <cell r="L1798">
            <v>45.773000000000003</v>
          </cell>
        </row>
        <row r="1799">
          <cell r="A1799" t="str">
            <v>DE</v>
          </cell>
          <cell r="B1799" t="str">
            <v>DE_GW_DE002</v>
          </cell>
          <cell r="C1799">
            <v>2005</v>
          </cell>
          <cell r="D1799" t="str">
            <v>Nitrate</v>
          </cell>
          <cell r="E1799" t="str">
            <v>mg/l</v>
          </cell>
          <cell r="F1799">
            <v>11</v>
          </cell>
          <cell r="G1799">
            <v>37.817</v>
          </cell>
          <cell r="H1799">
            <v>0.111</v>
          </cell>
          <cell r="I1799">
            <v>118.59399999999999</v>
          </cell>
          <cell r="J1799">
            <v>21.381</v>
          </cell>
          <cell r="K1799">
            <v>9.2520000000000007</v>
          </cell>
          <cell r="L1799">
            <v>67.286000000000001</v>
          </cell>
        </row>
        <row r="1800">
          <cell r="A1800" t="str">
            <v>DE</v>
          </cell>
          <cell r="B1800" t="str">
            <v>DE_GW_DE003</v>
          </cell>
          <cell r="C1800">
            <v>1990</v>
          </cell>
          <cell r="D1800" t="str">
            <v>Nitrate</v>
          </cell>
          <cell r="E1800" t="str">
            <v>mg/l</v>
          </cell>
          <cell r="F1800">
            <v>8</v>
          </cell>
          <cell r="G1800">
            <v>5.5970000000000004</v>
          </cell>
          <cell r="H1800">
            <v>0.25</v>
          </cell>
          <cell r="I1800">
            <v>28</v>
          </cell>
          <cell r="J1800">
            <v>0.5</v>
          </cell>
          <cell r="K1800">
            <v>0.5</v>
          </cell>
          <cell r="L1800">
            <v>7.85</v>
          </cell>
        </row>
        <row r="1801">
          <cell r="A1801" t="str">
            <v>DE</v>
          </cell>
          <cell r="B1801" t="str">
            <v>DE_GW_DE003</v>
          </cell>
          <cell r="C1801">
            <v>1991</v>
          </cell>
          <cell r="D1801" t="str">
            <v>Nitrate</v>
          </cell>
          <cell r="E1801" t="str">
            <v>mg/l</v>
          </cell>
          <cell r="F1801">
            <v>9</v>
          </cell>
          <cell r="G1801">
            <v>3.7090000000000001</v>
          </cell>
          <cell r="H1801">
            <v>0.5</v>
          </cell>
          <cell r="I1801">
            <v>15</v>
          </cell>
          <cell r="J1801">
            <v>1.2</v>
          </cell>
          <cell r="K1801">
            <v>0.65</v>
          </cell>
          <cell r="L1801">
            <v>2.7</v>
          </cell>
        </row>
        <row r="1802">
          <cell r="A1802" t="str">
            <v>DE</v>
          </cell>
          <cell r="B1802" t="str">
            <v>DE_GW_DE003</v>
          </cell>
          <cell r="C1802">
            <v>1992</v>
          </cell>
          <cell r="D1802" t="str">
            <v>Nitrate</v>
          </cell>
          <cell r="E1802" t="str">
            <v>mg/l</v>
          </cell>
          <cell r="F1802">
            <v>13</v>
          </cell>
          <cell r="G1802">
            <v>7.7969999999999997</v>
          </cell>
          <cell r="H1802">
            <v>0.05</v>
          </cell>
          <cell r="I1802">
            <v>37.9</v>
          </cell>
          <cell r="J1802">
            <v>1.4</v>
          </cell>
          <cell r="K1802">
            <v>0.5</v>
          </cell>
          <cell r="L1802">
            <v>9.4</v>
          </cell>
        </row>
        <row r="1803">
          <cell r="A1803" t="str">
            <v>DE</v>
          </cell>
          <cell r="B1803" t="str">
            <v>DE_GW_DE003</v>
          </cell>
          <cell r="C1803">
            <v>1993</v>
          </cell>
          <cell r="D1803" t="str">
            <v>Nitrate</v>
          </cell>
          <cell r="E1803" t="str">
            <v>mg/l</v>
          </cell>
          <cell r="F1803">
            <v>28</v>
          </cell>
          <cell r="G1803">
            <v>21.542999999999999</v>
          </cell>
          <cell r="H1803">
            <v>0.01</v>
          </cell>
          <cell r="I1803">
            <v>86.8</v>
          </cell>
          <cell r="J1803">
            <v>19.864999999999998</v>
          </cell>
          <cell r="K1803">
            <v>0.8</v>
          </cell>
          <cell r="L1803">
            <v>36.610999999999997</v>
          </cell>
        </row>
        <row r="1804">
          <cell r="A1804" t="str">
            <v>DE</v>
          </cell>
          <cell r="B1804" t="str">
            <v>DE_GW_DE003</v>
          </cell>
          <cell r="C1804">
            <v>1994</v>
          </cell>
          <cell r="D1804" t="str">
            <v>Nitrate</v>
          </cell>
          <cell r="E1804" t="str">
            <v>mg/l</v>
          </cell>
          <cell r="F1804">
            <v>48</v>
          </cell>
          <cell r="G1804">
            <v>17.161000000000001</v>
          </cell>
          <cell r="H1804">
            <v>0.01</v>
          </cell>
          <cell r="I1804">
            <v>90.6</v>
          </cell>
          <cell r="J1804">
            <v>2.7</v>
          </cell>
          <cell r="K1804">
            <v>0.25</v>
          </cell>
          <cell r="L1804">
            <v>27</v>
          </cell>
        </row>
        <row r="1805">
          <cell r="A1805" t="str">
            <v>DE</v>
          </cell>
          <cell r="B1805" t="str">
            <v>DE_GW_DE003</v>
          </cell>
          <cell r="C1805">
            <v>1995</v>
          </cell>
          <cell r="D1805" t="str">
            <v>Nitrate</v>
          </cell>
          <cell r="E1805" t="str">
            <v>mg/l</v>
          </cell>
          <cell r="F1805">
            <v>62</v>
          </cell>
          <cell r="G1805">
            <v>22.036000000000001</v>
          </cell>
          <cell r="H1805">
            <v>0.02</v>
          </cell>
          <cell r="I1805">
            <v>141.19999999999999</v>
          </cell>
          <cell r="J1805">
            <v>3</v>
          </cell>
          <cell r="K1805">
            <v>0.25</v>
          </cell>
          <cell r="L1805">
            <v>35</v>
          </cell>
        </row>
        <row r="1806">
          <cell r="A1806" t="str">
            <v>DE</v>
          </cell>
          <cell r="B1806" t="str">
            <v>DE_GW_DE003</v>
          </cell>
          <cell r="C1806">
            <v>1996</v>
          </cell>
          <cell r="D1806" t="str">
            <v>Nitrate</v>
          </cell>
          <cell r="E1806" t="str">
            <v>mg/l</v>
          </cell>
          <cell r="F1806">
            <v>79</v>
          </cell>
          <cell r="G1806">
            <v>17.573</v>
          </cell>
          <cell r="H1806">
            <v>1.4999999999999999E-2</v>
          </cell>
          <cell r="I1806">
            <v>131</v>
          </cell>
          <cell r="J1806">
            <v>2</v>
          </cell>
          <cell r="K1806">
            <v>0.22</v>
          </cell>
          <cell r="L1806">
            <v>26.57</v>
          </cell>
        </row>
        <row r="1807">
          <cell r="A1807" t="str">
            <v>DE</v>
          </cell>
          <cell r="B1807" t="str">
            <v>DE_GW_DE003</v>
          </cell>
          <cell r="C1807">
            <v>1997</v>
          </cell>
          <cell r="D1807" t="str">
            <v>Nitrate</v>
          </cell>
          <cell r="E1807" t="str">
            <v>mg/l</v>
          </cell>
          <cell r="F1807">
            <v>84</v>
          </cell>
          <cell r="G1807">
            <v>21.388000000000002</v>
          </cell>
          <cell r="H1807">
            <v>5.0000000000000001E-3</v>
          </cell>
          <cell r="I1807">
            <v>203</v>
          </cell>
          <cell r="J1807">
            <v>3.5</v>
          </cell>
          <cell r="K1807">
            <v>0.22</v>
          </cell>
          <cell r="L1807">
            <v>31.5</v>
          </cell>
        </row>
        <row r="1808">
          <cell r="A1808" t="str">
            <v>DE</v>
          </cell>
          <cell r="B1808" t="str">
            <v>DE_GW_DE003</v>
          </cell>
          <cell r="C1808">
            <v>1998</v>
          </cell>
          <cell r="D1808" t="str">
            <v>Nitrate</v>
          </cell>
          <cell r="E1808" t="str">
            <v>mg/l</v>
          </cell>
          <cell r="F1808">
            <v>90</v>
          </cell>
          <cell r="G1808">
            <v>26.395</v>
          </cell>
          <cell r="H1808">
            <v>1.4999999999999999E-2</v>
          </cell>
          <cell r="I1808">
            <v>218</v>
          </cell>
          <cell r="J1808">
            <v>5.85</v>
          </cell>
          <cell r="K1808">
            <v>0.22</v>
          </cell>
          <cell r="L1808">
            <v>36.6</v>
          </cell>
        </row>
        <row r="1809">
          <cell r="A1809" t="str">
            <v>DE</v>
          </cell>
          <cell r="B1809" t="str">
            <v>DE_GW_DE003</v>
          </cell>
          <cell r="C1809">
            <v>1999</v>
          </cell>
          <cell r="D1809" t="str">
            <v>Nitrate</v>
          </cell>
          <cell r="E1809" t="str">
            <v>mg/l</v>
          </cell>
          <cell r="F1809">
            <v>94</v>
          </cell>
          <cell r="G1809">
            <v>26.012</v>
          </cell>
          <cell r="H1809">
            <v>1.4999999999999999E-2</v>
          </cell>
          <cell r="I1809">
            <v>164</v>
          </cell>
          <cell r="J1809">
            <v>15.1</v>
          </cell>
          <cell r="K1809">
            <v>0.25</v>
          </cell>
          <cell r="L1809">
            <v>40.4</v>
          </cell>
        </row>
        <row r="1810">
          <cell r="A1810" t="str">
            <v>DE</v>
          </cell>
          <cell r="B1810" t="str">
            <v>DE_GW_DE003</v>
          </cell>
          <cell r="C1810">
            <v>2000</v>
          </cell>
          <cell r="D1810" t="str">
            <v>Nitrate</v>
          </cell>
          <cell r="E1810" t="str">
            <v>mg/l</v>
          </cell>
          <cell r="F1810">
            <v>101</v>
          </cell>
          <cell r="G1810">
            <v>24.754000000000001</v>
          </cell>
          <cell r="H1810">
            <v>0.01</v>
          </cell>
          <cell r="I1810">
            <v>182</v>
          </cell>
          <cell r="J1810">
            <v>14.5</v>
          </cell>
          <cell r="K1810">
            <v>0.25</v>
          </cell>
          <cell r="L1810">
            <v>36.15</v>
          </cell>
        </row>
        <row r="1811">
          <cell r="A1811" t="str">
            <v>DE</v>
          </cell>
          <cell r="B1811" t="str">
            <v>DE_GW_DE003</v>
          </cell>
          <cell r="C1811">
            <v>2001</v>
          </cell>
          <cell r="D1811" t="str">
            <v>Nitrate</v>
          </cell>
          <cell r="E1811" t="str">
            <v>mg/l</v>
          </cell>
          <cell r="F1811">
            <v>89</v>
          </cell>
          <cell r="G1811">
            <v>24.759</v>
          </cell>
          <cell r="H1811">
            <v>0.02</v>
          </cell>
          <cell r="I1811">
            <v>217.67599999999999</v>
          </cell>
          <cell r="J1811">
            <v>14.7</v>
          </cell>
          <cell r="K1811">
            <v>0.27600000000000002</v>
          </cell>
          <cell r="L1811">
            <v>38.575000000000003</v>
          </cell>
        </row>
        <row r="1812">
          <cell r="A1812" t="str">
            <v>DE</v>
          </cell>
          <cell r="B1812" t="str">
            <v>DE_GW_DE003</v>
          </cell>
          <cell r="C1812">
            <v>2002</v>
          </cell>
          <cell r="D1812" t="str">
            <v>Nitrate</v>
          </cell>
          <cell r="E1812" t="str">
            <v>mg/l</v>
          </cell>
          <cell r="F1812">
            <v>3</v>
          </cell>
          <cell r="G1812">
            <v>23.016999999999999</v>
          </cell>
          <cell r="H1812">
            <v>0.05</v>
          </cell>
          <cell r="I1812">
            <v>50</v>
          </cell>
          <cell r="J1812">
            <v>19</v>
          </cell>
          <cell r="K1812">
            <v>9.5250000000000004</v>
          </cell>
          <cell r="L1812">
            <v>34.5</v>
          </cell>
        </row>
        <row r="1813">
          <cell r="A1813" t="str">
            <v>DE</v>
          </cell>
          <cell r="B1813" t="str">
            <v>DE_GW_DE003</v>
          </cell>
          <cell r="C1813">
            <v>2003</v>
          </cell>
          <cell r="D1813" t="str">
            <v>Nitrate</v>
          </cell>
          <cell r="E1813" t="str">
            <v>mg/l</v>
          </cell>
          <cell r="F1813">
            <v>72</v>
          </cell>
          <cell r="G1813">
            <v>27.632999999999999</v>
          </cell>
          <cell r="H1813">
            <v>0.01</v>
          </cell>
          <cell r="I1813">
            <v>250.38</v>
          </cell>
          <cell r="J1813">
            <v>17.149999999999999</v>
          </cell>
          <cell r="K1813">
            <v>3.3639999999999999</v>
          </cell>
          <cell r="L1813">
            <v>37.106000000000002</v>
          </cell>
        </row>
        <row r="1814">
          <cell r="A1814" t="str">
            <v>DE</v>
          </cell>
          <cell r="B1814" t="str">
            <v>DE_GW_DE003</v>
          </cell>
          <cell r="C1814">
            <v>2004</v>
          </cell>
          <cell r="D1814" t="str">
            <v>Nitrate</v>
          </cell>
          <cell r="E1814" t="str">
            <v>mg/l</v>
          </cell>
          <cell r="F1814">
            <v>69</v>
          </cell>
          <cell r="G1814">
            <v>18.420000000000002</v>
          </cell>
          <cell r="H1814">
            <v>0.01</v>
          </cell>
          <cell r="I1814">
            <v>281.54399999999998</v>
          </cell>
          <cell r="J1814">
            <v>0.22</v>
          </cell>
          <cell r="K1814">
            <v>2.5000000000000001E-2</v>
          </cell>
          <cell r="L1814">
            <v>13.5</v>
          </cell>
        </row>
        <row r="1815">
          <cell r="A1815" t="str">
            <v>DE</v>
          </cell>
          <cell r="B1815" t="str">
            <v>DE_GW_DE003</v>
          </cell>
          <cell r="C1815">
            <v>2005</v>
          </cell>
          <cell r="D1815" t="str">
            <v>Nitrate</v>
          </cell>
          <cell r="E1815" t="str">
            <v>mg/l</v>
          </cell>
          <cell r="F1815">
            <v>96</v>
          </cell>
          <cell r="G1815">
            <v>18.742999999999999</v>
          </cell>
          <cell r="H1815">
            <v>0.01</v>
          </cell>
          <cell r="I1815">
            <v>182.251</v>
          </cell>
          <cell r="J1815">
            <v>0.53</v>
          </cell>
          <cell r="K1815">
            <v>6.6000000000000003E-2</v>
          </cell>
          <cell r="L1815">
            <v>22.266999999999999</v>
          </cell>
        </row>
        <row r="1816">
          <cell r="A1816" t="str">
            <v>DE</v>
          </cell>
          <cell r="B1816" t="str">
            <v>DE_GW_DE004</v>
          </cell>
          <cell r="C1816">
            <v>1990</v>
          </cell>
          <cell r="D1816" t="str">
            <v>Nitrate</v>
          </cell>
          <cell r="E1816" t="str">
            <v>mg/l</v>
          </cell>
          <cell r="F1816">
            <v>5</v>
          </cell>
          <cell r="G1816">
            <v>30.864000000000001</v>
          </cell>
          <cell r="H1816">
            <v>1.1100000000000001</v>
          </cell>
          <cell r="I1816">
            <v>57.59</v>
          </cell>
          <cell r="J1816">
            <v>35.44</v>
          </cell>
          <cell r="K1816">
            <v>18.47</v>
          </cell>
          <cell r="L1816">
            <v>42.484999999999999</v>
          </cell>
        </row>
        <row r="1817">
          <cell r="A1817" t="str">
            <v>DE</v>
          </cell>
          <cell r="B1817" t="str">
            <v>DE_GW_DE004</v>
          </cell>
          <cell r="C1817">
            <v>1991</v>
          </cell>
          <cell r="D1817" t="str">
            <v>Nitrate</v>
          </cell>
          <cell r="E1817" t="str">
            <v>mg/l</v>
          </cell>
          <cell r="F1817">
            <v>5</v>
          </cell>
          <cell r="G1817">
            <v>28.132000000000001</v>
          </cell>
          <cell r="H1817">
            <v>1.1100000000000001</v>
          </cell>
          <cell r="I1817">
            <v>60.69</v>
          </cell>
          <cell r="J1817">
            <v>32.340000000000003</v>
          </cell>
          <cell r="K1817">
            <v>12.85</v>
          </cell>
          <cell r="L1817">
            <v>33.67</v>
          </cell>
        </row>
        <row r="1818">
          <cell r="A1818" t="str">
            <v>DE</v>
          </cell>
          <cell r="B1818" t="str">
            <v>DE_GW_DE004</v>
          </cell>
          <cell r="C1818">
            <v>1992</v>
          </cell>
          <cell r="D1818" t="str">
            <v>Nitrate</v>
          </cell>
          <cell r="E1818" t="str">
            <v>mg/l</v>
          </cell>
          <cell r="F1818">
            <v>5</v>
          </cell>
          <cell r="G1818">
            <v>29.204000000000001</v>
          </cell>
          <cell r="H1818">
            <v>1.1100000000000001</v>
          </cell>
          <cell r="I1818">
            <v>56.26</v>
          </cell>
          <cell r="J1818">
            <v>26.58</v>
          </cell>
          <cell r="K1818">
            <v>20.87</v>
          </cell>
          <cell r="L1818">
            <v>41.2</v>
          </cell>
        </row>
        <row r="1819">
          <cell r="A1819" t="str">
            <v>DE</v>
          </cell>
          <cell r="B1819" t="str">
            <v>DE_GW_DE004</v>
          </cell>
          <cell r="C1819">
            <v>1993</v>
          </cell>
          <cell r="D1819" t="str">
            <v>Nitrate</v>
          </cell>
          <cell r="E1819" t="str">
            <v>mg/l</v>
          </cell>
          <cell r="F1819">
            <v>11</v>
          </cell>
          <cell r="G1819">
            <v>7.1719999999999997</v>
          </cell>
          <cell r="H1819">
            <v>0.2</v>
          </cell>
          <cell r="I1819">
            <v>60.25</v>
          </cell>
          <cell r="J1819">
            <v>0.55000000000000004</v>
          </cell>
          <cell r="K1819">
            <v>0.2</v>
          </cell>
          <cell r="L1819">
            <v>1.613</v>
          </cell>
        </row>
        <row r="1820">
          <cell r="A1820" t="str">
            <v>DE</v>
          </cell>
          <cell r="B1820" t="str">
            <v>DE_GW_DE004</v>
          </cell>
          <cell r="C1820">
            <v>1994</v>
          </cell>
          <cell r="D1820" t="str">
            <v>Nitrate</v>
          </cell>
          <cell r="E1820" t="str">
            <v>mg/l</v>
          </cell>
          <cell r="F1820">
            <v>10</v>
          </cell>
          <cell r="G1820">
            <v>20.974</v>
          </cell>
          <cell r="H1820">
            <v>0.2</v>
          </cell>
          <cell r="I1820">
            <v>110.75</v>
          </cell>
          <cell r="J1820">
            <v>1.2</v>
          </cell>
          <cell r="K1820">
            <v>0.4</v>
          </cell>
          <cell r="L1820">
            <v>35</v>
          </cell>
        </row>
        <row r="1821">
          <cell r="A1821" t="str">
            <v>DE</v>
          </cell>
          <cell r="B1821" t="str">
            <v>DE_GW_DE004</v>
          </cell>
          <cell r="C1821">
            <v>1995</v>
          </cell>
          <cell r="D1821" t="str">
            <v>Nitrate</v>
          </cell>
          <cell r="E1821" t="str">
            <v>mg/l</v>
          </cell>
          <cell r="F1821">
            <v>5</v>
          </cell>
          <cell r="G1821">
            <v>0.34399999999999997</v>
          </cell>
          <cell r="H1821">
            <v>0.2</v>
          </cell>
          <cell r="I1821">
            <v>0.9</v>
          </cell>
          <cell r="J1821">
            <v>0.2</v>
          </cell>
          <cell r="K1821">
            <v>0.2</v>
          </cell>
          <cell r="L1821">
            <v>0.2</v>
          </cell>
        </row>
        <row r="1822">
          <cell r="A1822" t="str">
            <v>DE</v>
          </cell>
          <cell r="B1822" t="str">
            <v>DE_GW_DE004</v>
          </cell>
          <cell r="C1822">
            <v>1996</v>
          </cell>
          <cell r="D1822" t="str">
            <v>Nitrate</v>
          </cell>
          <cell r="E1822" t="str">
            <v>mg/l</v>
          </cell>
          <cell r="F1822">
            <v>12</v>
          </cell>
          <cell r="G1822">
            <v>26.94</v>
          </cell>
          <cell r="H1822">
            <v>0.2</v>
          </cell>
          <cell r="I1822">
            <v>157.71</v>
          </cell>
          <cell r="J1822">
            <v>0.3</v>
          </cell>
          <cell r="K1822">
            <v>0.2</v>
          </cell>
          <cell r="L1822">
            <v>25.86</v>
          </cell>
        </row>
        <row r="1823">
          <cell r="A1823" t="str">
            <v>DE</v>
          </cell>
          <cell r="B1823" t="str">
            <v>DE_GW_DE004</v>
          </cell>
          <cell r="C1823">
            <v>1997</v>
          </cell>
          <cell r="D1823" t="str">
            <v>Nitrate</v>
          </cell>
          <cell r="E1823" t="str">
            <v>mg/l</v>
          </cell>
          <cell r="F1823">
            <v>6</v>
          </cell>
          <cell r="G1823">
            <v>0.28000000000000003</v>
          </cell>
          <cell r="H1823">
            <v>0.2</v>
          </cell>
          <cell r="I1823">
            <v>0.4</v>
          </cell>
          <cell r="J1823">
            <v>0.4</v>
          </cell>
          <cell r="K1823">
            <v>0.2</v>
          </cell>
          <cell r="L1823">
            <v>0.4</v>
          </cell>
        </row>
        <row r="1824">
          <cell r="A1824" t="str">
            <v>DE</v>
          </cell>
          <cell r="B1824" t="str">
            <v>DE_GW_DE004</v>
          </cell>
          <cell r="C1824">
            <v>1998</v>
          </cell>
          <cell r="D1824" t="str">
            <v>Nitrate</v>
          </cell>
          <cell r="E1824" t="str">
            <v>mg/l</v>
          </cell>
          <cell r="F1824">
            <v>3</v>
          </cell>
          <cell r="G1824">
            <v>87.227000000000004</v>
          </cell>
          <cell r="H1824">
            <v>25.916</v>
          </cell>
          <cell r="I1824">
            <v>168.34</v>
          </cell>
          <cell r="J1824">
            <v>38.097999999999999</v>
          </cell>
          <cell r="K1824">
            <v>36.768999999999998</v>
          </cell>
          <cell r="L1824">
            <v>167.011</v>
          </cell>
        </row>
        <row r="1825">
          <cell r="A1825" t="str">
            <v>DE</v>
          </cell>
          <cell r="B1825" t="str">
            <v>DE_GW_DE004</v>
          </cell>
          <cell r="C1825">
            <v>1999</v>
          </cell>
          <cell r="D1825" t="str">
            <v>Nitrate</v>
          </cell>
          <cell r="E1825" t="str">
            <v>mg/l</v>
          </cell>
          <cell r="F1825">
            <v>2</v>
          </cell>
          <cell r="G1825">
            <v>29.238</v>
          </cell>
          <cell r="H1825">
            <v>17.72</v>
          </cell>
          <cell r="I1825">
            <v>34.997</v>
          </cell>
          <cell r="J1825">
            <v>34.997</v>
          </cell>
          <cell r="K1825">
            <v>26.359000000000002</v>
          </cell>
          <cell r="L1825">
            <v>34.997</v>
          </cell>
        </row>
        <row r="1826">
          <cell r="A1826" t="str">
            <v>DE</v>
          </cell>
          <cell r="B1826" t="str">
            <v>DE_GW_DE004</v>
          </cell>
          <cell r="C1826">
            <v>2000</v>
          </cell>
          <cell r="D1826" t="str">
            <v>Nitrate</v>
          </cell>
          <cell r="E1826" t="str">
            <v>mg/l</v>
          </cell>
          <cell r="F1826">
            <v>3</v>
          </cell>
          <cell r="G1826">
            <v>60.691000000000003</v>
          </cell>
          <cell r="H1826">
            <v>19.048999999999999</v>
          </cell>
          <cell r="I1826">
            <v>168.34</v>
          </cell>
          <cell r="J1826">
            <v>34.997</v>
          </cell>
          <cell r="K1826">
            <v>34.554000000000002</v>
          </cell>
          <cell r="L1826">
            <v>46.515000000000001</v>
          </cell>
        </row>
        <row r="1827">
          <cell r="A1827" t="str">
            <v>DE</v>
          </cell>
          <cell r="B1827" t="str">
            <v>DE_GW_DE004</v>
          </cell>
          <cell r="C1827">
            <v>2001</v>
          </cell>
          <cell r="D1827" t="str">
            <v>Nitrate</v>
          </cell>
          <cell r="E1827" t="str">
            <v>mg/l</v>
          </cell>
          <cell r="F1827">
            <v>8</v>
          </cell>
          <cell r="G1827">
            <v>42.216999999999999</v>
          </cell>
          <cell r="H1827">
            <v>0.2</v>
          </cell>
          <cell r="I1827">
            <v>173.65600000000001</v>
          </cell>
          <cell r="J1827">
            <v>3.6539999999999999</v>
          </cell>
          <cell r="K1827">
            <v>0.38</v>
          </cell>
          <cell r="L1827">
            <v>60.47</v>
          </cell>
        </row>
        <row r="1828">
          <cell r="A1828" t="str">
            <v>DE</v>
          </cell>
          <cell r="B1828" t="str">
            <v>DE_GW_DE004</v>
          </cell>
          <cell r="C1828">
            <v>2003</v>
          </cell>
          <cell r="D1828" t="str">
            <v>Nitrate</v>
          </cell>
          <cell r="E1828" t="str">
            <v>mg/l</v>
          </cell>
          <cell r="F1828">
            <v>7</v>
          </cell>
          <cell r="G1828">
            <v>48.521000000000001</v>
          </cell>
          <cell r="H1828">
            <v>2.7469999999999999</v>
          </cell>
          <cell r="I1828">
            <v>101.89</v>
          </cell>
          <cell r="J1828">
            <v>35.130000000000003</v>
          </cell>
          <cell r="K1828">
            <v>23.08</v>
          </cell>
          <cell r="L1828">
            <v>76.861000000000004</v>
          </cell>
        </row>
        <row r="1829">
          <cell r="A1829" t="str">
            <v>DE</v>
          </cell>
          <cell r="B1829" t="str">
            <v>DE_GW_DE004</v>
          </cell>
          <cell r="C1829">
            <v>2004</v>
          </cell>
          <cell r="D1829" t="str">
            <v>Nitrate</v>
          </cell>
          <cell r="E1829" t="str">
            <v>mg/l</v>
          </cell>
          <cell r="F1829">
            <v>12</v>
          </cell>
          <cell r="G1829">
            <v>41.71</v>
          </cell>
          <cell r="H1829">
            <v>0.39900000000000002</v>
          </cell>
          <cell r="I1829">
            <v>136.44399999999999</v>
          </cell>
          <cell r="J1829">
            <v>30.523</v>
          </cell>
          <cell r="K1829">
            <v>15.195</v>
          </cell>
          <cell r="L1829">
            <v>60.247999999999998</v>
          </cell>
        </row>
        <row r="1830">
          <cell r="A1830" t="str">
            <v>DE</v>
          </cell>
          <cell r="B1830" t="str">
            <v>DE_GW_DE004</v>
          </cell>
          <cell r="C1830">
            <v>2005</v>
          </cell>
          <cell r="D1830" t="str">
            <v>Nitrate</v>
          </cell>
          <cell r="E1830" t="str">
            <v>mg/l</v>
          </cell>
          <cell r="F1830">
            <v>35</v>
          </cell>
          <cell r="G1830">
            <v>33.298999999999999</v>
          </cell>
          <cell r="H1830">
            <v>0.11</v>
          </cell>
          <cell r="I1830">
            <v>146.19</v>
          </cell>
          <cell r="J1830">
            <v>21.707000000000001</v>
          </cell>
          <cell r="K1830">
            <v>0.22</v>
          </cell>
          <cell r="L1830">
            <v>62</v>
          </cell>
        </row>
        <row r="1831">
          <cell r="A1831" t="str">
            <v>DE</v>
          </cell>
          <cell r="B1831" t="str">
            <v>DE_GW_DE005</v>
          </cell>
          <cell r="C1831">
            <v>2003</v>
          </cell>
          <cell r="D1831" t="str">
            <v>Nitrate</v>
          </cell>
          <cell r="E1831" t="str">
            <v>mg/l</v>
          </cell>
          <cell r="F1831">
            <v>6</v>
          </cell>
          <cell r="G1831">
            <v>54.895000000000003</v>
          </cell>
          <cell r="H1831">
            <v>0.443</v>
          </cell>
          <cell r="I1831">
            <v>102.333</v>
          </cell>
          <cell r="J1831">
            <v>64.900000000000006</v>
          </cell>
          <cell r="K1831">
            <v>37.378</v>
          </cell>
          <cell r="L1831">
            <v>67.668000000000006</v>
          </cell>
        </row>
        <row r="1832">
          <cell r="A1832" t="str">
            <v>DE</v>
          </cell>
          <cell r="B1832" t="str">
            <v>DE_GW_DE005</v>
          </cell>
          <cell r="C1832">
            <v>2004</v>
          </cell>
          <cell r="D1832" t="str">
            <v>Nitrate</v>
          </cell>
          <cell r="E1832" t="str">
            <v>mg/l</v>
          </cell>
          <cell r="F1832">
            <v>10</v>
          </cell>
          <cell r="G1832">
            <v>34.679000000000002</v>
          </cell>
          <cell r="H1832">
            <v>0.222</v>
          </cell>
          <cell r="I1832">
            <v>101.004</v>
          </cell>
          <cell r="J1832">
            <v>15.727</v>
          </cell>
          <cell r="K1832">
            <v>6.8</v>
          </cell>
          <cell r="L1832">
            <v>67.778999999999996</v>
          </cell>
        </row>
        <row r="1833">
          <cell r="A1833" t="str">
            <v>DE</v>
          </cell>
          <cell r="B1833" t="str">
            <v>DE_GW_DE005</v>
          </cell>
          <cell r="C1833">
            <v>2005</v>
          </cell>
          <cell r="D1833" t="str">
            <v>Nitrate</v>
          </cell>
          <cell r="E1833" t="str">
            <v>mg/l</v>
          </cell>
          <cell r="F1833">
            <v>9</v>
          </cell>
          <cell r="G1833">
            <v>42.064999999999998</v>
          </cell>
          <cell r="H1833">
            <v>0.222</v>
          </cell>
          <cell r="I1833">
            <v>104.105</v>
          </cell>
          <cell r="J1833">
            <v>28.928000000000001</v>
          </cell>
          <cell r="K1833">
            <v>11.074999999999999</v>
          </cell>
          <cell r="L1833">
            <v>65.563999999999993</v>
          </cell>
        </row>
        <row r="1834">
          <cell r="A1834" t="str">
            <v>DE</v>
          </cell>
          <cell r="B1834" t="str">
            <v>DE_GW_DE006</v>
          </cell>
          <cell r="C1834">
            <v>1993</v>
          </cell>
          <cell r="D1834" t="str">
            <v>Nitrate</v>
          </cell>
          <cell r="E1834" t="str">
            <v>mg/l</v>
          </cell>
          <cell r="F1834">
            <v>1</v>
          </cell>
          <cell r="G1834">
            <v>2.214</v>
          </cell>
          <cell r="H1834">
            <v>2.214</v>
          </cell>
          <cell r="I1834">
            <v>2.214</v>
          </cell>
          <cell r="J1834">
            <v>2.214</v>
          </cell>
          <cell r="K1834">
            <v>2.214</v>
          </cell>
          <cell r="L1834">
            <v>2.214</v>
          </cell>
        </row>
        <row r="1835">
          <cell r="A1835" t="str">
            <v>DE</v>
          </cell>
          <cell r="B1835" t="str">
            <v>DE_GW_DE006</v>
          </cell>
          <cell r="C1835">
            <v>1994</v>
          </cell>
          <cell r="D1835" t="str">
            <v>Nitrate</v>
          </cell>
          <cell r="E1835" t="str">
            <v>mg/l</v>
          </cell>
          <cell r="F1835">
            <v>1</v>
          </cell>
          <cell r="G1835">
            <v>2.79</v>
          </cell>
          <cell r="H1835">
            <v>2.79</v>
          </cell>
          <cell r="I1835">
            <v>2.79</v>
          </cell>
          <cell r="J1835">
            <v>2.79</v>
          </cell>
          <cell r="K1835">
            <v>2.79</v>
          </cell>
          <cell r="L1835">
            <v>2.79</v>
          </cell>
        </row>
        <row r="1836">
          <cell r="A1836" t="str">
            <v>DE</v>
          </cell>
          <cell r="B1836" t="str">
            <v>DE_GW_DE006</v>
          </cell>
          <cell r="C1836">
            <v>1995</v>
          </cell>
          <cell r="D1836" t="str">
            <v>Nitrate</v>
          </cell>
          <cell r="E1836" t="str">
            <v>mg/l</v>
          </cell>
          <cell r="F1836">
            <v>1</v>
          </cell>
          <cell r="G1836">
            <v>4.4000000000000004</v>
          </cell>
          <cell r="H1836">
            <v>4.4000000000000004</v>
          </cell>
          <cell r="I1836">
            <v>4.4000000000000004</v>
          </cell>
          <cell r="J1836">
            <v>4.4000000000000004</v>
          </cell>
          <cell r="K1836">
            <v>4.4000000000000004</v>
          </cell>
          <cell r="L1836">
            <v>4.4000000000000004</v>
          </cell>
        </row>
        <row r="1837">
          <cell r="A1837" t="str">
            <v>DE</v>
          </cell>
          <cell r="B1837" t="str">
            <v>DE_GW_DE006</v>
          </cell>
          <cell r="C1837">
            <v>1996</v>
          </cell>
          <cell r="D1837" t="str">
            <v>Nitrate</v>
          </cell>
          <cell r="E1837" t="str">
            <v>mg/l</v>
          </cell>
          <cell r="F1837">
            <v>3</v>
          </cell>
          <cell r="G1837">
            <v>0.17699999999999999</v>
          </cell>
          <cell r="H1837">
            <v>0.11</v>
          </cell>
          <cell r="I1837">
            <v>0.31</v>
          </cell>
          <cell r="J1837">
            <v>0.11</v>
          </cell>
          <cell r="K1837">
            <v>0.11</v>
          </cell>
          <cell r="L1837">
            <v>0.21</v>
          </cell>
        </row>
        <row r="1838">
          <cell r="A1838" t="str">
            <v>DE</v>
          </cell>
          <cell r="B1838" t="str">
            <v>DE_GW_DE006</v>
          </cell>
          <cell r="C1838">
            <v>1997</v>
          </cell>
          <cell r="D1838" t="str">
            <v>Nitrate</v>
          </cell>
          <cell r="E1838" t="str">
            <v>mg/l</v>
          </cell>
          <cell r="F1838">
            <v>3</v>
          </cell>
          <cell r="G1838">
            <v>0.1</v>
          </cell>
          <cell r="H1838">
            <v>0.06</v>
          </cell>
          <cell r="I1838">
            <v>0.11</v>
          </cell>
          <cell r="J1838">
            <v>0.11</v>
          </cell>
          <cell r="K1838">
            <v>0.10299999999999999</v>
          </cell>
          <cell r="L1838">
            <v>0.11</v>
          </cell>
        </row>
        <row r="1839">
          <cell r="A1839" t="str">
            <v>DE</v>
          </cell>
          <cell r="B1839" t="str">
            <v>DE_GW_DE006</v>
          </cell>
          <cell r="C1839">
            <v>1998</v>
          </cell>
          <cell r="D1839" t="str">
            <v>Nitrate</v>
          </cell>
          <cell r="E1839" t="str">
            <v>mg/l</v>
          </cell>
          <cell r="F1839">
            <v>3</v>
          </cell>
          <cell r="G1839">
            <v>0.45</v>
          </cell>
          <cell r="H1839">
            <v>0.06</v>
          </cell>
          <cell r="I1839">
            <v>2.2000000000000002</v>
          </cell>
          <cell r="J1839">
            <v>0.11</v>
          </cell>
          <cell r="K1839">
            <v>0.11</v>
          </cell>
          <cell r="L1839">
            <v>0.11</v>
          </cell>
        </row>
        <row r="1840">
          <cell r="A1840" t="str">
            <v>DE</v>
          </cell>
          <cell r="B1840" t="str">
            <v>DE_GW_DE006</v>
          </cell>
          <cell r="C1840">
            <v>1999</v>
          </cell>
          <cell r="D1840" t="str">
            <v>Nitrate</v>
          </cell>
          <cell r="E1840" t="str">
            <v>mg/l</v>
          </cell>
          <cell r="F1840">
            <v>6</v>
          </cell>
          <cell r="G1840">
            <v>12.121</v>
          </cell>
          <cell r="H1840">
            <v>6.5000000000000002E-2</v>
          </cell>
          <cell r="I1840">
            <v>124.8</v>
          </cell>
          <cell r="J1840">
            <v>0.44</v>
          </cell>
          <cell r="K1840">
            <v>6.5000000000000002E-2</v>
          </cell>
          <cell r="L1840">
            <v>2.25</v>
          </cell>
        </row>
        <row r="1841">
          <cell r="A1841" t="str">
            <v>DE</v>
          </cell>
          <cell r="B1841" t="str">
            <v>DE_GW_DE006</v>
          </cell>
          <cell r="C1841">
            <v>2000</v>
          </cell>
          <cell r="D1841" t="str">
            <v>Nitrate</v>
          </cell>
          <cell r="E1841" t="str">
            <v>mg/l</v>
          </cell>
          <cell r="F1841">
            <v>5</v>
          </cell>
          <cell r="G1841">
            <v>23.151</v>
          </cell>
          <cell r="H1841">
            <v>0.18</v>
          </cell>
          <cell r="I1841">
            <v>91.6</v>
          </cell>
          <cell r="J1841">
            <v>1.1000000000000001</v>
          </cell>
          <cell r="K1841">
            <v>0.88300000000000001</v>
          </cell>
          <cell r="L1841">
            <v>23.024999999999999</v>
          </cell>
        </row>
        <row r="1842">
          <cell r="A1842" t="str">
            <v>DE</v>
          </cell>
          <cell r="B1842" t="str">
            <v>DE_GW_DE006</v>
          </cell>
          <cell r="C1842">
            <v>2001</v>
          </cell>
          <cell r="D1842" t="str">
            <v>Nitrate</v>
          </cell>
          <cell r="E1842" t="str">
            <v>mg/l</v>
          </cell>
          <cell r="F1842">
            <v>7</v>
          </cell>
          <cell r="G1842">
            <v>15.929</v>
          </cell>
          <cell r="H1842">
            <v>6.5000000000000002E-2</v>
          </cell>
          <cell r="I1842">
            <v>110</v>
          </cell>
          <cell r="J1842">
            <v>0.22</v>
          </cell>
          <cell r="K1842">
            <v>6.5000000000000002E-2</v>
          </cell>
          <cell r="L1842">
            <v>1.2</v>
          </cell>
        </row>
        <row r="1843">
          <cell r="A1843" t="str">
            <v>DE</v>
          </cell>
          <cell r="B1843" t="str">
            <v>DE_GW_DE006</v>
          </cell>
          <cell r="C1843">
            <v>2003</v>
          </cell>
          <cell r="D1843" t="str">
            <v>Nitrate</v>
          </cell>
          <cell r="E1843" t="str">
            <v>mg/l</v>
          </cell>
          <cell r="F1843">
            <v>3</v>
          </cell>
          <cell r="G1843">
            <v>3.97</v>
          </cell>
          <cell r="H1843">
            <v>0.111</v>
          </cell>
          <cell r="I1843">
            <v>11</v>
          </cell>
          <cell r="J1843">
            <v>1.3</v>
          </cell>
          <cell r="K1843">
            <v>0.38300000000000001</v>
          </cell>
          <cell r="L1843">
            <v>7.85</v>
          </cell>
        </row>
        <row r="1844">
          <cell r="A1844" t="str">
            <v>DE</v>
          </cell>
          <cell r="B1844" t="str">
            <v>DE_GW_DE006</v>
          </cell>
          <cell r="C1844">
            <v>2004</v>
          </cell>
          <cell r="D1844" t="str">
            <v>Nitrate</v>
          </cell>
          <cell r="E1844" t="str">
            <v>mg/l</v>
          </cell>
          <cell r="F1844">
            <v>9</v>
          </cell>
          <cell r="G1844">
            <v>15.765000000000001</v>
          </cell>
          <cell r="H1844">
            <v>2.1999999999999999E-2</v>
          </cell>
          <cell r="I1844">
            <v>124</v>
          </cell>
          <cell r="J1844">
            <v>0.1</v>
          </cell>
          <cell r="K1844">
            <v>2.1999999999999999E-2</v>
          </cell>
          <cell r="L1844">
            <v>1</v>
          </cell>
        </row>
        <row r="1845">
          <cell r="A1845" t="str">
            <v>DE</v>
          </cell>
          <cell r="B1845" t="str">
            <v>DE_GW_DE006</v>
          </cell>
          <cell r="C1845">
            <v>2005</v>
          </cell>
          <cell r="D1845" t="str">
            <v>Nitrate</v>
          </cell>
          <cell r="E1845" t="str">
            <v>mg/l</v>
          </cell>
          <cell r="F1845">
            <v>9</v>
          </cell>
          <cell r="G1845">
            <v>17.012</v>
          </cell>
          <cell r="H1845">
            <v>2.1999999999999999E-2</v>
          </cell>
          <cell r="I1845">
            <v>130</v>
          </cell>
          <cell r="J1845">
            <v>5.2999999999999999E-2</v>
          </cell>
          <cell r="K1845">
            <v>2.1999999999999999E-2</v>
          </cell>
          <cell r="L1845">
            <v>0.315</v>
          </cell>
        </row>
        <row r="1846">
          <cell r="A1846" t="str">
            <v>DE</v>
          </cell>
          <cell r="B1846" t="str">
            <v>DE_GW_DE007</v>
          </cell>
          <cell r="C1846">
            <v>1990</v>
          </cell>
          <cell r="D1846" t="str">
            <v>Nitrate</v>
          </cell>
          <cell r="E1846" t="str">
            <v>mg/l</v>
          </cell>
          <cell r="F1846">
            <v>58</v>
          </cell>
          <cell r="G1846">
            <v>21.516999999999999</v>
          </cell>
          <cell r="H1846">
            <v>0.16</v>
          </cell>
          <cell r="I1846">
            <v>294.8</v>
          </cell>
          <cell r="J1846">
            <v>9</v>
          </cell>
          <cell r="K1846">
            <v>6.8250000000000002</v>
          </cell>
          <cell r="L1846">
            <v>20.204999999999998</v>
          </cell>
        </row>
        <row r="1847">
          <cell r="A1847" t="str">
            <v>DE</v>
          </cell>
          <cell r="B1847" t="str">
            <v>DE_GW_DE007</v>
          </cell>
          <cell r="C1847">
            <v>1991</v>
          </cell>
          <cell r="D1847" t="str">
            <v>Nitrate</v>
          </cell>
          <cell r="E1847" t="str">
            <v>mg/l</v>
          </cell>
          <cell r="F1847">
            <v>62</v>
          </cell>
          <cell r="G1847">
            <v>21.856999999999999</v>
          </cell>
          <cell r="H1847">
            <v>0.05</v>
          </cell>
          <cell r="I1847">
            <v>294</v>
          </cell>
          <cell r="J1847">
            <v>10.15</v>
          </cell>
          <cell r="K1847">
            <v>7</v>
          </cell>
          <cell r="L1847">
            <v>32.799999999999997</v>
          </cell>
        </row>
        <row r="1848">
          <cell r="A1848" t="str">
            <v>DE</v>
          </cell>
          <cell r="B1848" t="str">
            <v>DE_GW_DE007</v>
          </cell>
          <cell r="C1848">
            <v>1992</v>
          </cell>
          <cell r="D1848" t="str">
            <v>Nitrate</v>
          </cell>
          <cell r="E1848" t="str">
            <v>mg/l</v>
          </cell>
          <cell r="F1848">
            <v>58</v>
          </cell>
          <cell r="G1848">
            <v>34.514000000000003</v>
          </cell>
          <cell r="H1848">
            <v>0.05</v>
          </cell>
          <cell r="I1848">
            <v>296.39999999999998</v>
          </cell>
          <cell r="J1848">
            <v>32.35</v>
          </cell>
          <cell r="K1848">
            <v>9.5579999999999998</v>
          </cell>
          <cell r="L1848">
            <v>54.15</v>
          </cell>
        </row>
        <row r="1849">
          <cell r="A1849" t="str">
            <v>DE</v>
          </cell>
          <cell r="B1849" t="str">
            <v>DE_GW_DE007</v>
          </cell>
          <cell r="C1849">
            <v>1993</v>
          </cell>
          <cell r="D1849" t="str">
            <v>Nitrate</v>
          </cell>
          <cell r="E1849" t="str">
            <v>mg/l</v>
          </cell>
          <cell r="F1849">
            <v>58</v>
          </cell>
          <cell r="G1849">
            <v>32.308</v>
          </cell>
          <cell r="H1849">
            <v>0.05</v>
          </cell>
          <cell r="I1849">
            <v>299.7</v>
          </cell>
          <cell r="J1849">
            <v>23</v>
          </cell>
          <cell r="K1849">
            <v>4.8849999999999998</v>
          </cell>
          <cell r="L1849">
            <v>55.95</v>
          </cell>
        </row>
        <row r="1850">
          <cell r="A1850" t="str">
            <v>DE</v>
          </cell>
          <cell r="B1850" t="str">
            <v>DE_GW_DE007</v>
          </cell>
          <cell r="C1850">
            <v>1994</v>
          </cell>
          <cell r="D1850" t="str">
            <v>Nitrate</v>
          </cell>
          <cell r="E1850" t="str">
            <v>mg/l</v>
          </cell>
          <cell r="F1850">
            <v>58</v>
          </cell>
          <cell r="G1850">
            <v>35.475000000000001</v>
          </cell>
          <cell r="H1850">
            <v>0.05</v>
          </cell>
          <cell r="I1850">
            <v>309.5</v>
          </cell>
          <cell r="J1850">
            <v>26.645</v>
          </cell>
          <cell r="K1850">
            <v>9.4250000000000007</v>
          </cell>
          <cell r="L1850">
            <v>60.2</v>
          </cell>
        </row>
        <row r="1851">
          <cell r="A1851" t="str">
            <v>DE</v>
          </cell>
          <cell r="B1851" t="str">
            <v>DE_GW_DE007</v>
          </cell>
          <cell r="C1851">
            <v>1995</v>
          </cell>
          <cell r="D1851" t="str">
            <v>Nitrate</v>
          </cell>
          <cell r="E1851" t="str">
            <v>mg/l</v>
          </cell>
          <cell r="F1851">
            <v>62</v>
          </cell>
          <cell r="G1851">
            <v>37.905999999999999</v>
          </cell>
          <cell r="H1851">
            <v>0.05</v>
          </cell>
          <cell r="I1851">
            <v>288</v>
          </cell>
          <cell r="J1851">
            <v>26</v>
          </cell>
          <cell r="K1851">
            <v>6.9</v>
          </cell>
          <cell r="L1851">
            <v>61.6</v>
          </cell>
        </row>
        <row r="1852">
          <cell r="A1852" t="str">
            <v>DE</v>
          </cell>
          <cell r="B1852" t="str">
            <v>DE_GW_DE007</v>
          </cell>
          <cell r="C1852">
            <v>1996</v>
          </cell>
          <cell r="D1852" t="str">
            <v>Nitrate</v>
          </cell>
          <cell r="E1852" t="str">
            <v>mg/l</v>
          </cell>
          <cell r="F1852">
            <v>59</v>
          </cell>
          <cell r="G1852">
            <v>37.74</v>
          </cell>
          <cell r="H1852">
            <v>0.05</v>
          </cell>
          <cell r="I1852">
            <v>376.5</v>
          </cell>
          <cell r="J1852">
            <v>28.85</v>
          </cell>
          <cell r="K1852">
            <v>8.9</v>
          </cell>
          <cell r="L1852">
            <v>56.2</v>
          </cell>
        </row>
        <row r="1853">
          <cell r="A1853" t="str">
            <v>DE</v>
          </cell>
          <cell r="B1853" t="str">
            <v>DE_GW_DE007</v>
          </cell>
          <cell r="C1853">
            <v>1997</v>
          </cell>
          <cell r="D1853" t="str">
            <v>Nitrate</v>
          </cell>
          <cell r="E1853" t="str">
            <v>mg/l</v>
          </cell>
          <cell r="F1853">
            <v>55</v>
          </cell>
          <cell r="G1853">
            <v>38.389000000000003</v>
          </cell>
          <cell r="H1853">
            <v>0.05</v>
          </cell>
          <cell r="I1853">
            <v>288.39999999999998</v>
          </cell>
          <cell r="J1853">
            <v>38.450000000000003</v>
          </cell>
          <cell r="K1853">
            <v>10.525</v>
          </cell>
          <cell r="L1853">
            <v>55.9</v>
          </cell>
        </row>
        <row r="1854">
          <cell r="A1854" t="str">
            <v>DE</v>
          </cell>
          <cell r="B1854" t="str">
            <v>DE_GW_DE007</v>
          </cell>
          <cell r="C1854">
            <v>1998</v>
          </cell>
          <cell r="D1854" t="str">
            <v>Nitrate</v>
          </cell>
          <cell r="E1854" t="str">
            <v>mg/l</v>
          </cell>
          <cell r="F1854">
            <v>86</v>
          </cell>
          <cell r="G1854">
            <v>35.401000000000003</v>
          </cell>
          <cell r="H1854">
            <v>0.05</v>
          </cell>
          <cell r="I1854">
            <v>334.1</v>
          </cell>
          <cell r="J1854">
            <v>27.023</v>
          </cell>
          <cell r="K1854">
            <v>8.6</v>
          </cell>
          <cell r="L1854">
            <v>52.7</v>
          </cell>
        </row>
        <row r="1855">
          <cell r="A1855" t="str">
            <v>DE</v>
          </cell>
          <cell r="B1855" t="str">
            <v>DE_GW_DE007</v>
          </cell>
          <cell r="C1855">
            <v>1999</v>
          </cell>
          <cell r="D1855" t="str">
            <v>Nitrate</v>
          </cell>
          <cell r="E1855" t="str">
            <v>mg/l</v>
          </cell>
          <cell r="F1855">
            <v>83</v>
          </cell>
          <cell r="G1855">
            <v>34.590000000000003</v>
          </cell>
          <cell r="H1855">
            <v>0.05</v>
          </cell>
          <cell r="I1855">
            <v>231.7</v>
          </cell>
          <cell r="J1855">
            <v>22.45</v>
          </cell>
          <cell r="K1855">
            <v>7.9749999999999996</v>
          </cell>
          <cell r="L1855">
            <v>58.5</v>
          </cell>
        </row>
        <row r="1856">
          <cell r="A1856" t="str">
            <v>DE</v>
          </cell>
          <cell r="B1856" t="str">
            <v>DE_GW_DE007</v>
          </cell>
          <cell r="C1856">
            <v>2000</v>
          </cell>
          <cell r="D1856" t="str">
            <v>Nitrate</v>
          </cell>
          <cell r="E1856" t="str">
            <v>mg/l</v>
          </cell>
          <cell r="F1856">
            <v>92</v>
          </cell>
          <cell r="G1856">
            <v>26.254000000000001</v>
          </cell>
          <cell r="H1856">
            <v>0.05</v>
          </cell>
          <cell r="I1856">
            <v>344.4</v>
          </cell>
          <cell r="J1856">
            <v>14.1</v>
          </cell>
          <cell r="K1856">
            <v>5.2210000000000001</v>
          </cell>
          <cell r="L1856">
            <v>43</v>
          </cell>
        </row>
        <row r="1857">
          <cell r="A1857" t="str">
            <v>DE</v>
          </cell>
          <cell r="B1857" t="str">
            <v>DE_GW_DE007</v>
          </cell>
          <cell r="C1857">
            <v>2001</v>
          </cell>
          <cell r="D1857" t="str">
            <v>Nitrate</v>
          </cell>
          <cell r="E1857" t="str">
            <v>mg/l</v>
          </cell>
          <cell r="F1857">
            <v>89</v>
          </cell>
          <cell r="G1857">
            <v>20.58</v>
          </cell>
          <cell r="H1857">
            <v>0.05</v>
          </cell>
          <cell r="I1857">
            <v>154.16399999999999</v>
          </cell>
          <cell r="J1857">
            <v>11</v>
          </cell>
          <cell r="K1857">
            <v>5.15</v>
          </cell>
          <cell r="L1857">
            <v>33.4</v>
          </cell>
        </row>
        <row r="1858">
          <cell r="A1858" t="str">
            <v>DE</v>
          </cell>
          <cell r="B1858" t="str">
            <v>DE_GW_DE007</v>
          </cell>
          <cell r="C1858">
            <v>2003</v>
          </cell>
          <cell r="D1858" t="str">
            <v>Nitrate</v>
          </cell>
          <cell r="E1858" t="str">
            <v>mg/l</v>
          </cell>
          <cell r="F1858">
            <v>207</v>
          </cell>
          <cell r="G1858">
            <v>30.097000000000001</v>
          </cell>
          <cell r="H1858">
            <v>5.0000000000000001E-3</v>
          </cell>
          <cell r="I1858">
            <v>337</v>
          </cell>
          <cell r="J1858">
            <v>22.8</v>
          </cell>
          <cell r="K1858">
            <v>6.25</v>
          </cell>
          <cell r="L1858">
            <v>47.4</v>
          </cell>
        </row>
        <row r="1859">
          <cell r="A1859" t="str">
            <v>DE</v>
          </cell>
          <cell r="B1859" t="str">
            <v>DE_GW_DE007</v>
          </cell>
          <cell r="C1859">
            <v>2004</v>
          </cell>
          <cell r="D1859" t="str">
            <v>Nitrate</v>
          </cell>
          <cell r="E1859" t="str">
            <v>mg/l</v>
          </cell>
          <cell r="F1859">
            <v>218</v>
          </cell>
          <cell r="G1859">
            <v>32.81</v>
          </cell>
          <cell r="H1859">
            <v>0.05</v>
          </cell>
          <cell r="I1859">
            <v>348</v>
          </cell>
          <cell r="J1859">
            <v>24.4</v>
          </cell>
          <cell r="K1859">
            <v>7.45</v>
          </cell>
          <cell r="L1859">
            <v>46.6</v>
          </cell>
        </row>
        <row r="1860">
          <cell r="A1860" t="str">
            <v>DE</v>
          </cell>
          <cell r="B1860" t="str">
            <v>DE_GW_DE007</v>
          </cell>
          <cell r="C1860">
            <v>2005</v>
          </cell>
          <cell r="D1860" t="str">
            <v>Nitrate</v>
          </cell>
          <cell r="E1860" t="str">
            <v>mg/l</v>
          </cell>
          <cell r="F1860">
            <v>213</v>
          </cell>
          <cell r="G1860">
            <v>31.463000000000001</v>
          </cell>
          <cell r="H1860">
            <v>0.05</v>
          </cell>
          <cell r="I1860">
            <v>385</v>
          </cell>
          <cell r="J1860">
            <v>25</v>
          </cell>
          <cell r="K1860">
            <v>7.3</v>
          </cell>
          <cell r="L1860">
            <v>47.7</v>
          </cell>
        </row>
        <row r="1861">
          <cell r="A1861" t="str">
            <v>DE</v>
          </cell>
          <cell r="B1861" t="str">
            <v>DE_GW_DE008</v>
          </cell>
          <cell r="C1861">
            <v>1993</v>
          </cell>
          <cell r="D1861" t="str">
            <v>Nitrate</v>
          </cell>
          <cell r="E1861" t="str">
            <v>mg/l</v>
          </cell>
          <cell r="F1861">
            <v>1</v>
          </cell>
          <cell r="G1861">
            <v>35.122999999999998</v>
          </cell>
          <cell r="H1861">
            <v>33.86</v>
          </cell>
          <cell r="I1861">
            <v>36.299999999999997</v>
          </cell>
          <cell r="J1861">
            <v>35.164999999999999</v>
          </cell>
          <cell r="K1861">
            <v>34.423000000000002</v>
          </cell>
          <cell r="L1861">
            <v>35.865000000000002</v>
          </cell>
        </row>
        <row r="1862">
          <cell r="A1862" t="str">
            <v>DE</v>
          </cell>
          <cell r="B1862" t="str">
            <v>DE_GW_DE008</v>
          </cell>
          <cell r="C1862">
            <v>1994</v>
          </cell>
          <cell r="D1862" t="str">
            <v>Nitrate</v>
          </cell>
          <cell r="E1862" t="str">
            <v>mg/l</v>
          </cell>
          <cell r="F1862">
            <v>1</v>
          </cell>
          <cell r="G1862">
            <v>37.229999999999997</v>
          </cell>
          <cell r="H1862">
            <v>37.229999999999997</v>
          </cell>
          <cell r="I1862">
            <v>37.229999999999997</v>
          </cell>
          <cell r="J1862">
            <v>37.229999999999997</v>
          </cell>
          <cell r="K1862">
            <v>37.229999999999997</v>
          </cell>
          <cell r="L1862">
            <v>37.229999999999997</v>
          </cell>
        </row>
        <row r="1863">
          <cell r="A1863" t="str">
            <v>DE</v>
          </cell>
          <cell r="B1863" t="str">
            <v>DE_GW_DE008</v>
          </cell>
          <cell r="C1863">
            <v>1995</v>
          </cell>
          <cell r="D1863" t="str">
            <v>Nitrate</v>
          </cell>
          <cell r="E1863" t="str">
            <v>mg/l</v>
          </cell>
          <cell r="F1863">
            <v>1</v>
          </cell>
          <cell r="G1863">
            <v>136.30000000000001</v>
          </cell>
          <cell r="H1863">
            <v>136.30000000000001</v>
          </cell>
          <cell r="I1863">
            <v>136.30000000000001</v>
          </cell>
          <cell r="J1863">
            <v>136.30000000000001</v>
          </cell>
          <cell r="K1863">
            <v>136.30000000000001</v>
          </cell>
          <cell r="L1863">
            <v>136.30000000000001</v>
          </cell>
        </row>
        <row r="1864">
          <cell r="A1864" t="str">
            <v>DE</v>
          </cell>
          <cell r="B1864" t="str">
            <v>DE_GW_DE008</v>
          </cell>
          <cell r="C1864">
            <v>1997</v>
          </cell>
          <cell r="D1864" t="str">
            <v>Nitrate</v>
          </cell>
          <cell r="E1864" t="str">
            <v>mg/l</v>
          </cell>
          <cell r="F1864">
            <v>1</v>
          </cell>
          <cell r="G1864">
            <v>110.675</v>
          </cell>
          <cell r="H1864">
            <v>108.55</v>
          </cell>
          <cell r="I1864">
            <v>112.8</v>
          </cell>
          <cell r="J1864">
            <v>110.675</v>
          </cell>
          <cell r="K1864">
            <v>109.613</v>
          </cell>
          <cell r="L1864">
            <v>111.738</v>
          </cell>
        </row>
        <row r="1865">
          <cell r="A1865" t="str">
            <v>DE</v>
          </cell>
          <cell r="B1865" t="str">
            <v>DE_GW_DE008</v>
          </cell>
          <cell r="C1865">
            <v>1998</v>
          </cell>
          <cell r="D1865" t="str">
            <v>Nitrate</v>
          </cell>
          <cell r="E1865" t="str">
            <v>mg/l</v>
          </cell>
          <cell r="F1865">
            <v>5</v>
          </cell>
          <cell r="G1865">
            <v>47.091000000000001</v>
          </cell>
          <cell r="H1865">
            <v>0.11</v>
          </cell>
          <cell r="I1865">
            <v>113.45</v>
          </cell>
          <cell r="J1865">
            <v>42.44</v>
          </cell>
          <cell r="K1865">
            <v>13.675000000000001</v>
          </cell>
          <cell r="L1865">
            <v>64.983000000000004</v>
          </cell>
        </row>
        <row r="1866">
          <cell r="A1866" t="str">
            <v>DE</v>
          </cell>
          <cell r="B1866" t="str">
            <v>DE_GW_DE008</v>
          </cell>
          <cell r="C1866">
            <v>1999</v>
          </cell>
          <cell r="D1866" t="str">
            <v>Nitrate</v>
          </cell>
          <cell r="E1866" t="str">
            <v>mg/l</v>
          </cell>
          <cell r="F1866">
            <v>5</v>
          </cell>
          <cell r="G1866">
            <v>26.114999999999998</v>
          </cell>
          <cell r="H1866">
            <v>3</v>
          </cell>
          <cell r="I1866">
            <v>52.24</v>
          </cell>
          <cell r="J1866">
            <v>30.1</v>
          </cell>
          <cell r="K1866">
            <v>8.6769999999999996</v>
          </cell>
          <cell r="L1866">
            <v>44.8</v>
          </cell>
        </row>
        <row r="1867">
          <cell r="A1867" t="str">
            <v>DE</v>
          </cell>
          <cell r="B1867" t="str">
            <v>DE_GW_DE008</v>
          </cell>
          <cell r="C1867">
            <v>2000</v>
          </cell>
          <cell r="D1867" t="str">
            <v>Nitrate</v>
          </cell>
          <cell r="E1867" t="str">
            <v>mg/l</v>
          </cell>
          <cell r="F1867">
            <v>5</v>
          </cell>
          <cell r="G1867">
            <v>30.827999999999999</v>
          </cell>
          <cell r="H1867">
            <v>2.448</v>
          </cell>
          <cell r="I1867">
            <v>56.134</v>
          </cell>
          <cell r="J1867">
            <v>35.195</v>
          </cell>
          <cell r="K1867">
            <v>7.9240000000000004</v>
          </cell>
          <cell r="L1867">
            <v>49.759</v>
          </cell>
        </row>
        <row r="1868">
          <cell r="A1868" t="str">
            <v>DE</v>
          </cell>
          <cell r="B1868" t="str">
            <v>DE_GW_DE008</v>
          </cell>
          <cell r="C1868">
            <v>2001</v>
          </cell>
          <cell r="D1868" t="str">
            <v>Nitrate</v>
          </cell>
          <cell r="E1868" t="str">
            <v>mg/l</v>
          </cell>
          <cell r="F1868">
            <v>5</v>
          </cell>
          <cell r="G1868">
            <v>26.702999999999999</v>
          </cell>
          <cell r="H1868">
            <v>2.4039999999999999</v>
          </cell>
          <cell r="I1868">
            <v>56.621000000000002</v>
          </cell>
          <cell r="J1868">
            <v>24.126999999999999</v>
          </cell>
          <cell r="K1868">
            <v>9.2520000000000007</v>
          </cell>
          <cell r="L1868">
            <v>43.915999999999997</v>
          </cell>
        </row>
        <row r="1869">
          <cell r="A1869" t="str">
            <v>DE</v>
          </cell>
          <cell r="B1869" t="str">
            <v>DE_GW_DE008</v>
          </cell>
          <cell r="C1869">
            <v>2003</v>
          </cell>
          <cell r="D1869" t="str">
            <v>Nitrate</v>
          </cell>
          <cell r="E1869" t="str">
            <v>mg/l</v>
          </cell>
          <cell r="F1869">
            <v>9</v>
          </cell>
          <cell r="G1869">
            <v>47.598999999999997</v>
          </cell>
          <cell r="H1869">
            <v>0.111</v>
          </cell>
          <cell r="I1869">
            <v>111.113</v>
          </cell>
          <cell r="J1869">
            <v>48.009</v>
          </cell>
          <cell r="K1869">
            <v>12.318</v>
          </cell>
          <cell r="L1869">
            <v>72.587999999999994</v>
          </cell>
        </row>
        <row r="1870">
          <cell r="A1870" t="str">
            <v>DE</v>
          </cell>
          <cell r="B1870" t="str">
            <v>DE_GW_DE008</v>
          </cell>
          <cell r="C1870">
            <v>2004</v>
          </cell>
          <cell r="D1870" t="str">
            <v>Nitrate</v>
          </cell>
          <cell r="E1870" t="str">
            <v>mg/l</v>
          </cell>
          <cell r="F1870">
            <v>9</v>
          </cell>
          <cell r="G1870">
            <v>43.795000000000002</v>
          </cell>
          <cell r="H1870">
            <v>0.111</v>
          </cell>
          <cell r="I1870">
            <v>122.622</v>
          </cell>
          <cell r="J1870">
            <v>27.8</v>
          </cell>
          <cell r="K1870">
            <v>13.225</v>
          </cell>
          <cell r="L1870">
            <v>77.403000000000006</v>
          </cell>
        </row>
        <row r="1871">
          <cell r="A1871" t="str">
            <v>DE</v>
          </cell>
          <cell r="B1871" t="str">
            <v>DE_GW_DE008</v>
          </cell>
          <cell r="C1871">
            <v>2005</v>
          </cell>
          <cell r="D1871" t="str">
            <v>Nitrate</v>
          </cell>
          <cell r="E1871" t="str">
            <v>mg/l</v>
          </cell>
          <cell r="F1871">
            <v>9</v>
          </cell>
          <cell r="G1871">
            <v>54.119</v>
          </cell>
          <cell r="H1871">
            <v>0.111</v>
          </cell>
          <cell r="I1871">
            <v>135.5</v>
          </cell>
          <cell r="J1871">
            <v>41.125</v>
          </cell>
          <cell r="K1871">
            <v>14.132999999999999</v>
          </cell>
          <cell r="L1871">
            <v>95.387</v>
          </cell>
        </row>
        <row r="1872">
          <cell r="A1872" t="str">
            <v>DE</v>
          </cell>
          <cell r="B1872" t="str">
            <v>DE_GW_DE009</v>
          </cell>
          <cell r="C1872">
            <v>1992</v>
          </cell>
          <cell r="D1872" t="str">
            <v>Nitrate</v>
          </cell>
          <cell r="E1872" t="str">
            <v>mg/l</v>
          </cell>
          <cell r="F1872">
            <v>4</v>
          </cell>
          <cell r="G1872">
            <v>3.5680000000000001</v>
          </cell>
          <cell r="H1872">
            <v>0.25</v>
          </cell>
          <cell r="I1872">
            <v>12</v>
          </cell>
          <cell r="J1872">
            <v>1.01</v>
          </cell>
          <cell r="K1872">
            <v>0.753</v>
          </cell>
          <cell r="L1872">
            <v>3.8250000000000002</v>
          </cell>
        </row>
        <row r="1873">
          <cell r="A1873" t="str">
            <v>DE</v>
          </cell>
          <cell r="B1873" t="str">
            <v>DE_GW_DE009</v>
          </cell>
          <cell r="C1873">
            <v>1993</v>
          </cell>
          <cell r="D1873" t="str">
            <v>Nitrate</v>
          </cell>
          <cell r="E1873" t="str">
            <v>mg/l</v>
          </cell>
          <cell r="F1873">
            <v>4</v>
          </cell>
          <cell r="G1873">
            <v>14.686</v>
          </cell>
          <cell r="H1873">
            <v>0.02</v>
          </cell>
          <cell r="I1873">
            <v>43.87</v>
          </cell>
          <cell r="J1873">
            <v>13.24</v>
          </cell>
          <cell r="K1873">
            <v>0.34499999999999997</v>
          </cell>
          <cell r="L1873">
            <v>22.49</v>
          </cell>
        </row>
        <row r="1874">
          <cell r="A1874" t="str">
            <v>DE</v>
          </cell>
          <cell r="B1874" t="str">
            <v>DE_GW_DE009</v>
          </cell>
          <cell r="C1874">
            <v>1994</v>
          </cell>
          <cell r="D1874" t="str">
            <v>Nitrate</v>
          </cell>
          <cell r="E1874" t="str">
            <v>mg/l</v>
          </cell>
          <cell r="F1874">
            <v>6</v>
          </cell>
          <cell r="G1874">
            <v>5.8129999999999997</v>
          </cell>
          <cell r="H1874">
            <v>0.44</v>
          </cell>
          <cell r="I1874">
            <v>25.3</v>
          </cell>
          <cell r="J1874">
            <v>0.57499999999999996</v>
          </cell>
          <cell r="K1874">
            <v>0.44</v>
          </cell>
          <cell r="L1874">
            <v>8.2899999999999991</v>
          </cell>
        </row>
        <row r="1875">
          <cell r="A1875" t="str">
            <v>DE</v>
          </cell>
          <cell r="B1875" t="str">
            <v>DE_GW_DE009</v>
          </cell>
          <cell r="C1875">
            <v>1995</v>
          </cell>
          <cell r="D1875" t="str">
            <v>Nitrate</v>
          </cell>
          <cell r="E1875" t="str">
            <v>mg/l</v>
          </cell>
          <cell r="F1875">
            <v>8</v>
          </cell>
          <cell r="G1875">
            <v>7.181</v>
          </cell>
          <cell r="H1875">
            <v>0.05</v>
          </cell>
          <cell r="I1875">
            <v>46</v>
          </cell>
          <cell r="J1875">
            <v>0.44</v>
          </cell>
          <cell r="K1875">
            <v>0.38500000000000001</v>
          </cell>
          <cell r="L1875">
            <v>4.6479999999999997</v>
          </cell>
        </row>
        <row r="1876">
          <cell r="A1876" t="str">
            <v>DE</v>
          </cell>
          <cell r="B1876" t="str">
            <v>DE_GW_DE009</v>
          </cell>
          <cell r="C1876">
            <v>1996</v>
          </cell>
          <cell r="D1876" t="str">
            <v>Nitrate</v>
          </cell>
          <cell r="E1876" t="str">
            <v>mg/l</v>
          </cell>
          <cell r="F1876">
            <v>11</v>
          </cell>
          <cell r="G1876">
            <v>4.3929999999999998</v>
          </cell>
          <cell r="H1876">
            <v>0.05</v>
          </cell>
          <cell r="I1876">
            <v>30</v>
          </cell>
          <cell r="J1876">
            <v>0.33</v>
          </cell>
          <cell r="K1876">
            <v>0.25</v>
          </cell>
          <cell r="L1876">
            <v>1.4530000000000001</v>
          </cell>
        </row>
        <row r="1877">
          <cell r="A1877" t="str">
            <v>DE</v>
          </cell>
          <cell r="B1877" t="str">
            <v>DE_GW_DE009</v>
          </cell>
          <cell r="C1877">
            <v>1997</v>
          </cell>
          <cell r="D1877" t="str">
            <v>Nitrate</v>
          </cell>
          <cell r="E1877" t="str">
            <v>mg/l</v>
          </cell>
          <cell r="F1877">
            <v>12</v>
          </cell>
          <cell r="G1877">
            <v>4.0880000000000001</v>
          </cell>
          <cell r="H1877">
            <v>0.19</v>
          </cell>
          <cell r="I1877">
            <v>23.8</v>
          </cell>
          <cell r="J1877">
            <v>1.2</v>
          </cell>
          <cell r="K1877">
            <v>0.46800000000000003</v>
          </cell>
          <cell r="L1877">
            <v>3.6</v>
          </cell>
        </row>
        <row r="1878">
          <cell r="A1878" t="str">
            <v>DE</v>
          </cell>
          <cell r="B1878" t="str">
            <v>DE_GW_DE009</v>
          </cell>
          <cell r="C1878">
            <v>1998</v>
          </cell>
          <cell r="D1878" t="str">
            <v>Nitrate</v>
          </cell>
          <cell r="E1878" t="str">
            <v>mg/l</v>
          </cell>
          <cell r="F1878">
            <v>11</v>
          </cell>
          <cell r="G1878">
            <v>3.2930000000000001</v>
          </cell>
          <cell r="H1878">
            <v>0.05</v>
          </cell>
          <cell r="I1878">
            <v>14</v>
          </cell>
          <cell r="J1878">
            <v>0.44500000000000001</v>
          </cell>
          <cell r="K1878">
            <v>0.44500000000000001</v>
          </cell>
          <cell r="L1878">
            <v>3.0750000000000002</v>
          </cell>
        </row>
        <row r="1879">
          <cell r="A1879" t="str">
            <v>DE</v>
          </cell>
          <cell r="B1879" t="str">
            <v>DE_GW_DE009</v>
          </cell>
          <cell r="C1879">
            <v>1999</v>
          </cell>
          <cell r="D1879" t="str">
            <v>Nitrate</v>
          </cell>
          <cell r="E1879" t="str">
            <v>mg/l</v>
          </cell>
          <cell r="F1879">
            <v>7</v>
          </cell>
          <cell r="G1879">
            <v>12.914999999999999</v>
          </cell>
          <cell r="H1879">
            <v>2.5000000000000001E-2</v>
          </cell>
          <cell r="I1879">
            <v>47</v>
          </cell>
          <cell r="J1879">
            <v>0.13</v>
          </cell>
          <cell r="K1879">
            <v>2.5000000000000001E-2</v>
          </cell>
          <cell r="L1879">
            <v>21.6</v>
          </cell>
        </row>
        <row r="1880">
          <cell r="A1880" t="str">
            <v>DE</v>
          </cell>
          <cell r="B1880" t="str">
            <v>DE_GW_DE009</v>
          </cell>
          <cell r="C1880">
            <v>2000</v>
          </cell>
          <cell r="D1880" t="str">
            <v>Nitrate</v>
          </cell>
          <cell r="E1880" t="str">
            <v>mg/l</v>
          </cell>
          <cell r="F1880">
            <v>11</v>
          </cell>
          <cell r="G1880">
            <v>6.665</v>
          </cell>
          <cell r="H1880">
            <v>0.02</v>
          </cell>
          <cell r="I1880">
            <v>50.6</v>
          </cell>
          <cell r="J1880">
            <v>2.5000000000000001E-2</v>
          </cell>
          <cell r="K1880">
            <v>2.5000000000000001E-2</v>
          </cell>
          <cell r="L1880">
            <v>4.33</v>
          </cell>
        </row>
        <row r="1881">
          <cell r="A1881" t="str">
            <v>DE</v>
          </cell>
          <cell r="B1881" t="str">
            <v>DE_GW_DE009</v>
          </cell>
          <cell r="C1881">
            <v>2001</v>
          </cell>
          <cell r="D1881" t="str">
            <v>Nitrate</v>
          </cell>
          <cell r="E1881" t="str">
            <v>mg/l</v>
          </cell>
          <cell r="F1881">
            <v>10</v>
          </cell>
          <cell r="G1881">
            <v>1.841</v>
          </cell>
          <cell r="H1881">
            <v>2.5000000000000001E-2</v>
          </cell>
          <cell r="I1881">
            <v>13.37</v>
          </cell>
          <cell r="J1881">
            <v>0.24399999999999999</v>
          </cell>
          <cell r="K1881">
            <v>0.13300000000000001</v>
          </cell>
          <cell r="L1881">
            <v>0.443</v>
          </cell>
        </row>
        <row r="1882">
          <cell r="A1882" t="str">
            <v>DE</v>
          </cell>
          <cell r="B1882" t="str">
            <v>DE_GW_DE009</v>
          </cell>
          <cell r="C1882">
            <v>2004</v>
          </cell>
          <cell r="D1882" t="str">
            <v>Nitrate</v>
          </cell>
          <cell r="E1882" t="str">
            <v>mg/l</v>
          </cell>
          <cell r="F1882">
            <v>4</v>
          </cell>
          <cell r="G1882">
            <v>16.437000000000001</v>
          </cell>
          <cell r="H1882">
            <v>2.1999999999999999E-2</v>
          </cell>
          <cell r="I1882">
            <v>66</v>
          </cell>
          <cell r="J1882">
            <v>0.08</v>
          </cell>
          <cell r="K1882">
            <v>2.1999999999999999E-2</v>
          </cell>
          <cell r="L1882">
            <v>16.452999999999999</v>
          </cell>
        </row>
        <row r="1883">
          <cell r="A1883" t="str">
            <v>DE</v>
          </cell>
          <cell r="B1883" t="str">
            <v>DE_GW_DE009</v>
          </cell>
          <cell r="C1883">
            <v>2005</v>
          </cell>
          <cell r="D1883" t="str">
            <v>Nitrate</v>
          </cell>
          <cell r="E1883" t="str">
            <v>mg/l</v>
          </cell>
          <cell r="F1883">
            <v>4</v>
          </cell>
          <cell r="G1883">
            <v>19.824000000000002</v>
          </cell>
          <cell r="H1883">
            <v>2.1999999999999999E-2</v>
          </cell>
          <cell r="I1883">
            <v>82</v>
          </cell>
          <cell r="J1883">
            <v>0.13</v>
          </cell>
          <cell r="K1883">
            <v>9.6000000000000002E-2</v>
          </cell>
          <cell r="L1883">
            <v>19.113</v>
          </cell>
        </row>
        <row r="1884">
          <cell r="A1884" t="str">
            <v>DE</v>
          </cell>
          <cell r="B1884" t="str">
            <v>DE_GW_DE010</v>
          </cell>
          <cell r="C1884">
            <v>1990</v>
          </cell>
          <cell r="D1884" t="str">
            <v>Nitrate</v>
          </cell>
          <cell r="E1884" t="str">
            <v>mg/l</v>
          </cell>
          <cell r="F1884">
            <v>6</v>
          </cell>
          <cell r="G1884">
            <v>19.832999999999998</v>
          </cell>
          <cell r="H1884">
            <v>4</v>
          </cell>
          <cell r="I1884">
            <v>40</v>
          </cell>
          <cell r="J1884">
            <v>20.5</v>
          </cell>
          <cell r="K1884">
            <v>8.75</v>
          </cell>
          <cell r="L1884">
            <v>27</v>
          </cell>
        </row>
        <row r="1885">
          <cell r="A1885" t="str">
            <v>DE</v>
          </cell>
          <cell r="B1885" t="str">
            <v>DE_GW_DE010</v>
          </cell>
          <cell r="C1885">
            <v>1991</v>
          </cell>
          <cell r="D1885" t="str">
            <v>Nitrate</v>
          </cell>
          <cell r="E1885" t="str">
            <v>mg/l</v>
          </cell>
          <cell r="F1885">
            <v>11</v>
          </cell>
          <cell r="G1885">
            <v>17.475999999999999</v>
          </cell>
          <cell r="H1885">
            <v>3</v>
          </cell>
          <cell r="I1885">
            <v>42</v>
          </cell>
          <cell r="J1885">
            <v>20</v>
          </cell>
          <cell r="K1885">
            <v>4</v>
          </cell>
          <cell r="L1885">
            <v>24</v>
          </cell>
        </row>
        <row r="1886">
          <cell r="A1886" t="str">
            <v>DE</v>
          </cell>
          <cell r="B1886" t="str">
            <v>DE_GW_DE010</v>
          </cell>
          <cell r="C1886">
            <v>1992</v>
          </cell>
          <cell r="D1886" t="str">
            <v>Nitrate</v>
          </cell>
          <cell r="E1886" t="str">
            <v>mg/l</v>
          </cell>
          <cell r="F1886">
            <v>11</v>
          </cell>
          <cell r="G1886">
            <v>23.283000000000001</v>
          </cell>
          <cell r="H1886">
            <v>4</v>
          </cell>
          <cell r="I1886">
            <v>88</v>
          </cell>
          <cell r="J1886">
            <v>19</v>
          </cell>
          <cell r="K1886">
            <v>4.0750000000000002</v>
          </cell>
          <cell r="L1886">
            <v>29</v>
          </cell>
        </row>
        <row r="1887">
          <cell r="A1887" t="str">
            <v>DE</v>
          </cell>
          <cell r="B1887" t="str">
            <v>DE_GW_DE010</v>
          </cell>
          <cell r="C1887">
            <v>1993</v>
          </cell>
          <cell r="D1887" t="str">
            <v>Nitrate</v>
          </cell>
          <cell r="E1887" t="str">
            <v>mg/l</v>
          </cell>
          <cell r="F1887">
            <v>29</v>
          </cell>
          <cell r="G1887">
            <v>40.591000000000001</v>
          </cell>
          <cell r="H1887">
            <v>0.05</v>
          </cell>
          <cell r="I1887">
            <v>243.7</v>
          </cell>
          <cell r="J1887">
            <v>4</v>
          </cell>
          <cell r="K1887">
            <v>0.3</v>
          </cell>
          <cell r="L1887">
            <v>64.599999999999994</v>
          </cell>
        </row>
        <row r="1888">
          <cell r="A1888" t="str">
            <v>DE</v>
          </cell>
          <cell r="B1888" t="str">
            <v>DE_GW_DE010</v>
          </cell>
          <cell r="C1888">
            <v>1994</v>
          </cell>
          <cell r="D1888" t="str">
            <v>Nitrate</v>
          </cell>
          <cell r="E1888" t="str">
            <v>mg/l</v>
          </cell>
          <cell r="F1888">
            <v>33</v>
          </cell>
          <cell r="G1888">
            <v>46.165999999999997</v>
          </cell>
          <cell r="H1888">
            <v>0.2</v>
          </cell>
          <cell r="I1888">
            <v>234.8</v>
          </cell>
          <cell r="J1888">
            <v>9.5</v>
          </cell>
          <cell r="K1888">
            <v>0.4</v>
          </cell>
          <cell r="L1888">
            <v>90.375</v>
          </cell>
        </row>
        <row r="1889">
          <cell r="A1889" t="str">
            <v>DE</v>
          </cell>
          <cell r="B1889" t="str">
            <v>DE_GW_DE010</v>
          </cell>
          <cell r="C1889">
            <v>1995</v>
          </cell>
          <cell r="D1889" t="str">
            <v>Nitrate</v>
          </cell>
          <cell r="E1889" t="str">
            <v>mg/l</v>
          </cell>
          <cell r="F1889">
            <v>33</v>
          </cell>
          <cell r="G1889">
            <v>29.661999999999999</v>
          </cell>
          <cell r="H1889">
            <v>0.1</v>
          </cell>
          <cell r="I1889">
            <v>221.5</v>
          </cell>
          <cell r="J1889">
            <v>7.45</v>
          </cell>
          <cell r="K1889">
            <v>0.4</v>
          </cell>
          <cell r="L1889">
            <v>26.925000000000001</v>
          </cell>
        </row>
        <row r="1890">
          <cell r="A1890" t="str">
            <v>DE</v>
          </cell>
          <cell r="B1890" t="str">
            <v>DE_GW_DE010</v>
          </cell>
          <cell r="C1890">
            <v>1996</v>
          </cell>
          <cell r="D1890" t="str">
            <v>Nitrate</v>
          </cell>
          <cell r="E1890" t="str">
            <v>mg/l</v>
          </cell>
          <cell r="F1890">
            <v>41</v>
          </cell>
          <cell r="G1890">
            <v>23.699000000000002</v>
          </cell>
          <cell r="H1890">
            <v>0.05</v>
          </cell>
          <cell r="I1890">
            <v>168.3</v>
          </cell>
          <cell r="J1890">
            <v>9.4</v>
          </cell>
          <cell r="K1890">
            <v>0.4</v>
          </cell>
          <cell r="L1890">
            <v>27.375</v>
          </cell>
        </row>
        <row r="1891">
          <cell r="A1891" t="str">
            <v>DE</v>
          </cell>
          <cell r="B1891" t="str">
            <v>DE_GW_DE010</v>
          </cell>
          <cell r="C1891">
            <v>1997</v>
          </cell>
          <cell r="D1891" t="str">
            <v>Nitrate</v>
          </cell>
          <cell r="E1891" t="str">
            <v>mg/l</v>
          </cell>
          <cell r="F1891">
            <v>38</v>
          </cell>
          <cell r="G1891">
            <v>32.085000000000001</v>
          </cell>
          <cell r="H1891">
            <v>0.05</v>
          </cell>
          <cell r="I1891">
            <v>159.5</v>
          </cell>
          <cell r="J1891">
            <v>10.65</v>
          </cell>
          <cell r="K1891">
            <v>0.21299999999999999</v>
          </cell>
          <cell r="L1891">
            <v>32.5</v>
          </cell>
        </row>
        <row r="1892">
          <cell r="A1892" t="str">
            <v>DE</v>
          </cell>
          <cell r="B1892" t="str">
            <v>DE_GW_DE010</v>
          </cell>
          <cell r="C1892">
            <v>1998</v>
          </cell>
          <cell r="D1892" t="str">
            <v>Nitrate</v>
          </cell>
          <cell r="E1892" t="str">
            <v>mg/l</v>
          </cell>
          <cell r="F1892">
            <v>18</v>
          </cell>
          <cell r="G1892">
            <v>24.024999999999999</v>
          </cell>
          <cell r="H1892">
            <v>0.2</v>
          </cell>
          <cell r="I1892">
            <v>99</v>
          </cell>
          <cell r="J1892">
            <v>13.1</v>
          </cell>
          <cell r="K1892">
            <v>3.25</v>
          </cell>
          <cell r="L1892">
            <v>29.475000000000001</v>
          </cell>
        </row>
        <row r="1893">
          <cell r="A1893" t="str">
            <v>DE</v>
          </cell>
          <cell r="B1893" t="str">
            <v>DE_GW_DE010</v>
          </cell>
          <cell r="C1893">
            <v>1999</v>
          </cell>
          <cell r="D1893" t="str">
            <v>Nitrate</v>
          </cell>
          <cell r="E1893" t="str">
            <v>mg/l</v>
          </cell>
          <cell r="F1893">
            <v>19</v>
          </cell>
          <cell r="G1893">
            <v>13.597</v>
          </cell>
          <cell r="H1893">
            <v>0.05</v>
          </cell>
          <cell r="I1893">
            <v>55</v>
          </cell>
          <cell r="J1893">
            <v>9.02</v>
          </cell>
          <cell r="K1893">
            <v>0.97499999999999998</v>
          </cell>
          <cell r="L1893">
            <v>21.75</v>
          </cell>
        </row>
        <row r="1894">
          <cell r="A1894" t="str">
            <v>DE</v>
          </cell>
          <cell r="B1894" t="str">
            <v>DE_GW_DE010</v>
          </cell>
          <cell r="C1894">
            <v>2000</v>
          </cell>
          <cell r="D1894" t="str">
            <v>Nitrate</v>
          </cell>
          <cell r="E1894" t="str">
            <v>mg/l</v>
          </cell>
          <cell r="F1894">
            <v>16</v>
          </cell>
          <cell r="G1894">
            <v>17.838999999999999</v>
          </cell>
          <cell r="H1894">
            <v>0.1</v>
          </cell>
          <cell r="I1894">
            <v>93.47</v>
          </cell>
          <cell r="J1894">
            <v>14.5</v>
          </cell>
          <cell r="K1894">
            <v>3.4750000000000001</v>
          </cell>
          <cell r="L1894">
            <v>25</v>
          </cell>
        </row>
        <row r="1895">
          <cell r="A1895" t="str">
            <v>DE</v>
          </cell>
          <cell r="B1895" t="str">
            <v>DE_GW_DE010</v>
          </cell>
          <cell r="C1895">
            <v>2001</v>
          </cell>
          <cell r="D1895" t="str">
            <v>Nitrate</v>
          </cell>
          <cell r="E1895" t="str">
            <v>mg/l</v>
          </cell>
          <cell r="F1895">
            <v>43</v>
          </cell>
          <cell r="G1895">
            <v>30.224</v>
          </cell>
          <cell r="H1895">
            <v>0.05</v>
          </cell>
          <cell r="I1895">
            <v>155.001</v>
          </cell>
          <cell r="J1895">
            <v>14.31</v>
          </cell>
          <cell r="K1895">
            <v>1.87</v>
          </cell>
          <cell r="L1895">
            <v>54.354999999999997</v>
          </cell>
        </row>
        <row r="1896">
          <cell r="A1896" t="str">
            <v>DE</v>
          </cell>
          <cell r="B1896" t="str">
            <v>DE_GW_DE010</v>
          </cell>
          <cell r="C1896">
            <v>2002</v>
          </cell>
          <cell r="D1896" t="str">
            <v>Nitrate</v>
          </cell>
          <cell r="E1896" t="str">
            <v>mg/l</v>
          </cell>
          <cell r="F1896">
            <v>2</v>
          </cell>
          <cell r="G1896">
            <v>9.8000000000000007</v>
          </cell>
          <cell r="H1896">
            <v>3.6</v>
          </cell>
          <cell r="I1896">
            <v>16</v>
          </cell>
          <cell r="J1896">
            <v>9.8000000000000007</v>
          </cell>
          <cell r="K1896">
            <v>6.7</v>
          </cell>
          <cell r="L1896">
            <v>12.9</v>
          </cell>
        </row>
        <row r="1897">
          <cell r="A1897" t="str">
            <v>DE</v>
          </cell>
          <cell r="B1897" t="str">
            <v>DE_GW_DE010</v>
          </cell>
          <cell r="C1897">
            <v>2003</v>
          </cell>
          <cell r="D1897" t="str">
            <v>Nitrate</v>
          </cell>
          <cell r="E1897" t="str">
            <v>mg/l</v>
          </cell>
          <cell r="F1897">
            <v>27</v>
          </cell>
          <cell r="G1897">
            <v>20.523</v>
          </cell>
          <cell r="H1897">
            <v>0.05</v>
          </cell>
          <cell r="I1897">
            <v>110.75</v>
          </cell>
          <cell r="J1897">
            <v>8.8000000000000007</v>
          </cell>
          <cell r="K1897">
            <v>0.42299999999999999</v>
          </cell>
          <cell r="L1897">
            <v>23</v>
          </cell>
        </row>
        <row r="1898">
          <cell r="A1898" t="str">
            <v>DE</v>
          </cell>
          <cell r="B1898" t="str">
            <v>DE_GW_DE010</v>
          </cell>
          <cell r="C1898">
            <v>2004</v>
          </cell>
          <cell r="D1898" t="str">
            <v>Nitrate</v>
          </cell>
          <cell r="E1898" t="str">
            <v>mg/l</v>
          </cell>
          <cell r="F1898">
            <v>17</v>
          </cell>
          <cell r="G1898">
            <v>24.843</v>
          </cell>
          <cell r="H1898">
            <v>0.222</v>
          </cell>
          <cell r="I1898">
            <v>110.75</v>
          </cell>
          <cell r="J1898">
            <v>14</v>
          </cell>
          <cell r="K1898">
            <v>6.8</v>
          </cell>
          <cell r="L1898">
            <v>30</v>
          </cell>
        </row>
        <row r="1899">
          <cell r="A1899" t="str">
            <v>DE</v>
          </cell>
          <cell r="B1899" t="str">
            <v>DE_GW_DE010</v>
          </cell>
          <cell r="C1899">
            <v>2005</v>
          </cell>
          <cell r="D1899" t="str">
            <v>Nitrate</v>
          </cell>
          <cell r="E1899" t="str">
            <v>mg/l</v>
          </cell>
          <cell r="F1899">
            <v>89</v>
          </cell>
          <cell r="G1899">
            <v>24.744</v>
          </cell>
          <cell r="H1899">
            <v>0.05</v>
          </cell>
          <cell r="I1899">
            <v>190</v>
          </cell>
          <cell r="J1899">
            <v>7</v>
          </cell>
          <cell r="K1899">
            <v>0.22</v>
          </cell>
          <cell r="L1899">
            <v>30.425000000000001</v>
          </cell>
        </row>
        <row r="1900">
          <cell r="A1900" t="str">
            <v>DK</v>
          </cell>
          <cell r="B1900" t="str">
            <v>DK_GW_DK001</v>
          </cell>
          <cell r="C1900">
            <v>1990</v>
          </cell>
          <cell r="D1900" t="str">
            <v>Nitrate</v>
          </cell>
          <cell r="E1900" t="str">
            <v>mg/l</v>
          </cell>
          <cell r="F1900">
            <v>16</v>
          </cell>
          <cell r="G1900">
            <v>21.914999999999999</v>
          </cell>
          <cell r="H1900">
            <v>1.0999999999999999E-2</v>
          </cell>
          <cell r="I1900">
            <v>56</v>
          </cell>
          <cell r="J1900">
            <v>16</v>
          </cell>
          <cell r="K1900">
            <v>0.17</v>
          </cell>
          <cell r="L1900">
            <v>42</v>
          </cell>
        </row>
        <row r="1901">
          <cell r="A1901" t="str">
            <v>DK</v>
          </cell>
          <cell r="B1901" t="str">
            <v>DK_GW_DK001</v>
          </cell>
          <cell r="C1901">
            <v>1991</v>
          </cell>
          <cell r="D1901" t="str">
            <v>Nitrate</v>
          </cell>
          <cell r="E1901" t="str">
            <v>mg/l</v>
          </cell>
          <cell r="F1901">
            <v>16</v>
          </cell>
          <cell r="G1901">
            <v>20.257000000000001</v>
          </cell>
          <cell r="H1901">
            <v>1.0999999999999999E-2</v>
          </cell>
          <cell r="I1901">
            <v>60</v>
          </cell>
          <cell r="J1901">
            <v>16</v>
          </cell>
          <cell r="K1901">
            <v>0.14000000000000001</v>
          </cell>
          <cell r="L1901">
            <v>36</v>
          </cell>
        </row>
        <row r="1902">
          <cell r="A1902" t="str">
            <v>DK</v>
          </cell>
          <cell r="B1902" t="str">
            <v>DK_GW_DK001</v>
          </cell>
          <cell r="C1902">
            <v>1992</v>
          </cell>
          <cell r="D1902" t="str">
            <v>Nitrate</v>
          </cell>
          <cell r="E1902" t="str">
            <v>mg/l</v>
          </cell>
          <cell r="F1902">
            <v>16</v>
          </cell>
          <cell r="G1902">
            <v>20.757000000000001</v>
          </cell>
          <cell r="H1902">
            <v>1.0999999999999999E-2</v>
          </cell>
          <cell r="I1902">
            <v>56</v>
          </cell>
          <cell r="J1902">
            <v>13.5</v>
          </cell>
          <cell r="K1902">
            <v>0.29299999999999998</v>
          </cell>
          <cell r="L1902">
            <v>37</v>
          </cell>
        </row>
        <row r="1903">
          <cell r="A1903" t="str">
            <v>DK</v>
          </cell>
          <cell r="B1903" t="str">
            <v>DK_GW_DK001</v>
          </cell>
          <cell r="C1903">
            <v>1993</v>
          </cell>
          <cell r="D1903" t="str">
            <v>Nitrate</v>
          </cell>
          <cell r="E1903" t="str">
            <v>mg/l</v>
          </cell>
          <cell r="F1903">
            <v>16</v>
          </cell>
          <cell r="G1903">
            <v>26.045999999999999</v>
          </cell>
          <cell r="H1903">
            <v>1.0999999999999999E-2</v>
          </cell>
          <cell r="I1903">
            <v>57</v>
          </cell>
          <cell r="J1903">
            <v>30</v>
          </cell>
          <cell r="K1903">
            <v>0.45</v>
          </cell>
          <cell r="L1903">
            <v>45.5</v>
          </cell>
        </row>
        <row r="1904">
          <cell r="A1904" t="str">
            <v>DK</v>
          </cell>
          <cell r="B1904" t="str">
            <v>DK_GW_DK001</v>
          </cell>
          <cell r="C1904">
            <v>1994</v>
          </cell>
          <cell r="D1904" t="str">
            <v>Nitrate</v>
          </cell>
          <cell r="E1904" t="str">
            <v>mg/l</v>
          </cell>
          <cell r="F1904">
            <v>16</v>
          </cell>
          <cell r="G1904">
            <v>21.222000000000001</v>
          </cell>
          <cell r="H1904">
            <v>0.05</v>
          </cell>
          <cell r="I1904">
            <v>61</v>
          </cell>
          <cell r="J1904">
            <v>16</v>
          </cell>
          <cell r="K1904">
            <v>0.20799999999999999</v>
          </cell>
          <cell r="L1904">
            <v>39.25</v>
          </cell>
        </row>
        <row r="1905">
          <cell r="A1905" t="str">
            <v>DK</v>
          </cell>
          <cell r="B1905" t="str">
            <v>DK_GW_DK001</v>
          </cell>
          <cell r="C1905">
            <v>1995</v>
          </cell>
          <cell r="D1905" t="str">
            <v>Nitrate</v>
          </cell>
          <cell r="E1905" t="str">
            <v>mg/l</v>
          </cell>
          <cell r="F1905">
            <v>16</v>
          </cell>
          <cell r="G1905">
            <v>22.167000000000002</v>
          </cell>
          <cell r="H1905">
            <v>0.05</v>
          </cell>
          <cell r="I1905">
            <v>61</v>
          </cell>
          <cell r="J1905">
            <v>13</v>
          </cell>
          <cell r="K1905">
            <v>0.4</v>
          </cell>
          <cell r="L1905">
            <v>40</v>
          </cell>
        </row>
        <row r="1906">
          <cell r="A1906" t="str">
            <v>DK</v>
          </cell>
          <cell r="B1906" t="str">
            <v>DK_GW_DK001</v>
          </cell>
          <cell r="C1906">
            <v>1996</v>
          </cell>
          <cell r="D1906" t="str">
            <v>Nitrate</v>
          </cell>
          <cell r="E1906" t="str">
            <v>mg/l</v>
          </cell>
          <cell r="F1906">
            <v>16</v>
          </cell>
          <cell r="G1906">
            <v>19.396000000000001</v>
          </cell>
          <cell r="H1906">
            <v>0.05</v>
          </cell>
          <cell r="I1906">
            <v>57</v>
          </cell>
          <cell r="J1906">
            <v>15</v>
          </cell>
          <cell r="K1906">
            <v>0.20499999999999999</v>
          </cell>
          <cell r="L1906">
            <v>35.5</v>
          </cell>
        </row>
        <row r="1907">
          <cell r="A1907" t="str">
            <v>DK</v>
          </cell>
          <cell r="B1907" t="str">
            <v>DK_GW_DK001</v>
          </cell>
          <cell r="C1907">
            <v>1997</v>
          </cell>
          <cell r="D1907" t="str">
            <v>Nitrate</v>
          </cell>
          <cell r="E1907" t="str">
            <v>mg/l</v>
          </cell>
          <cell r="F1907">
            <v>15</v>
          </cell>
          <cell r="G1907">
            <v>23</v>
          </cell>
          <cell r="H1907">
            <v>0.05</v>
          </cell>
          <cell r="I1907">
            <v>69</v>
          </cell>
          <cell r="J1907">
            <v>20.5</v>
          </cell>
          <cell r="K1907">
            <v>0.61499999999999999</v>
          </cell>
          <cell r="L1907">
            <v>34.5</v>
          </cell>
        </row>
        <row r="1908">
          <cell r="A1908" t="str">
            <v>DK</v>
          </cell>
          <cell r="B1908" t="str">
            <v>DK_GW_DK001</v>
          </cell>
          <cell r="C1908">
            <v>1998</v>
          </cell>
          <cell r="D1908" t="str">
            <v>Nitrate</v>
          </cell>
          <cell r="E1908" t="str">
            <v>mg/l</v>
          </cell>
          <cell r="F1908">
            <v>16</v>
          </cell>
          <cell r="G1908">
            <v>22.466999999999999</v>
          </cell>
          <cell r="H1908">
            <v>0.05</v>
          </cell>
          <cell r="I1908">
            <v>67</v>
          </cell>
          <cell r="J1908">
            <v>20</v>
          </cell>
          <cell r="K1908">
            <v>0.33500000000000002</v>
          </cell>
          <cell r="L1908">
            <v>34</v>
          </cell>
        </row>
        <row r="1909">
          <cell r="A1909" t="str">
            <v>DK</v>
          </cell>
          <cell r="B1909" t="str">
            <v>DK_GW_DK001</v>
          </cell>
          <cell r="C1909">
            <v>1999</v>
          </cell>
          <cell r="D1909" t="str">
            <v>Nitrate</v>
          </cell>
          <cell r="E1909" t="str">
            <v>mg/l</v>
          </cell>
          <cell r="F1909">
            <v>14</v>
          </cell>
          <cell r="G1909">
            <v>24.010999999999999</v>
          </cell>
          <cell r="H1909">
            <v>8.0000000000000002E-3</v>
          </cell>
          <cell r="I1909">
            <v>67</v>
          </cell>
          <cell r="J1909">
            <v>21.5</v>
          </cell>
          <cell r="K1909">
            <v>4</v>
          </cell>
          <cell r="L1909">
            <v>40.5</v>
          </cell>
        </row>
        <row r="1910">
          <cell r="A1910" t="str">
            <v>DK</v>
          </cell>
          <cell r="B1910" t="str">
            <v>DK_GW_DK001</v>
          </cell>
          <cell r="C1910">
            <v>2000</v>
          </cell>
          <cell r="D1910" t="str">
            <v>Nitrate</v>
          </cell>
          <cell r="E1910" t="str">
            <v>mg/l</v>
          </cell>
          <cell r="F1910">
            <v>16</v>
          </cell>
          <cell r="G1910">
            <v>24.585999999999999</v>
          </cell>
          <cell r="H1910">
            <v>0.05</v>
          </cell>
          <cell r="I1910">
            <v>68</v>
          </cell>
          <cell r="J1910">
            <v>14.2</v>
          </cell>
          <cell r="K1910">
            <v>5.7750000000000004</v>
          </cell>
          <cell r="L1910">
            <v>43.35</v>
          </cell>
        </row>
        <row r="1911">
          <cell r="A1911" t="str">
            <v>DK</v>
          </cell>
          <cell r="B1911" t="str">
            <v>DK_GW_DK001</v>
          </cell>
          <cell r="C1911">
            <v>2001</v>
          </cell>
          <cell r="D1911" t="str">
            <v>Nitrate</v>
          </cell>
          <cell r="E1911" t="str">
            <v>mg/l</v>
          </cell>
          <cell r="F1911">
            <v>16</v>
          </cell>
          <cell r="G1911">
            <v>27.006</v>
          </cell>
          <cell r="H1911">
            <v>0.05</v>
          </cell>
          <cell r="I1911">
            <v>72.900000000000006</v>
          </cell>
          <cell r="J1911">
            <v>19.600000000000001</v>
          </cell>
          <cell r="K1911">
            <v>9.7750000000000004</v>
          </cell>
          <cell r="L1911">
            <v>47.35</v>
          </cell>
        </row>
        <row r="1912">
          <cell r="A1912" t="str">
            <v>DK</v>
          </cell>
          <cell r="B1912" t="str">
            <v>DK_GW_DK001</v>
          </cell>
          <cell r="C1912">
            <v>2002</v>
          </cell>
          <cell r="D1912" t="str">
            <v>Nitrate</v>
          </cell>
          <cell r="E1912" t="str">
            <v>mg/l</v>
          </cell>
          <cell r="F1912">
            <v>16</v>
          </cell>
          <cell r="G1912">
            <v>27.079000000000001</v>
          </cell>
          <cell r="H1912">
            <v>0.05</v>
          </cell>
          <cell r="I1912">
            <v>73</v>
          </cell>
          <cell r="J1912">
            <v>17.5</v>
          </cell>
          <cell r="K1912">
            <v>5.45</v>
          </cell>
          <cell r="L1912">
            <v>50.5</v>
          </cell>
        </row>
        <row r="1913">
          <cell r="A1913" t="str">
            <v>DK</v>
          </cell>
          <cell r="B1913" t="str">
            <v>DK_GW_DK001</v>
          </cell>
          <cell r="C1913">
            <v>2003</v>
          </cell>
          <cell r="D1913" t="str">
            <v>Nitrate</v>
          </cell>
          <cell r="E1913" t="str">
            <v>mg/l</v>
          </cell>
          <cell r="F1913">
            <v>16</v>
          </cell>
          <cell r="G1913">
            <v>26.811</v>
          </cell>
          <cell r="H1913">
            <v>0.05</v>
          </cell>
          <cell r="I1913">
            <v>70</v>
          </cell>
          <cell r="J1913">
            <v>19.5</v>
          </cell>
          <cell r="K1913">
            <v>6.05</v>
          </cell>
          <cell r="L1913">
            <v>47.75</v>
          </cell>
        </row>
        <row r="1914">
          <cell r="A1914" t="str">
            <v>DK</v>
          </cell>
          <cell r="B1914" t="str">
            <v>DK_GW_DK001</v>
          </cell>
          <cell r="C1914">
            <v>2004</v>
          </cell>
          <cell r="D1914" t="str">
            <v>Nitrate</v>
          </cell>
          <cell r="E1914" t="str">
            <v>mg/l</v>
          </cell>
          <cell r="F1914">
            <v>16</v>
          </cell>
          <cell r="G1914">
            <v>25.029</v>
          </cell>
          <cell r="H1914">
            <v>0.05</v>
          </cell>
          <cell r="I1914">
            <v>71</v>
          </cell>
          <cell r="J1914">
            <v>16.5</v>
          </cell>
          <cell r="K1914">
            <v>0.20799999999999999</v>
          </cell>
          <cell r="L1914">
            <v>46.25</v>
          </cell>
        </row>
        <row r="1915">
          <cell r="A1915" t="str">
            <v>DK</v>
          </cell>
          <cell r="B1915" t="str">
            <v>DK_GW_DK001</v>
          </cell>
          <cell r="C1915">
            <v>2005</v>
          </cell>
          <cell r="D1915" t="str">
            <v>Nitrate</v>
          </cell>
          <cell r="E1915" t="str">
            <v>mg/l</v>
          </cell>
          <cell r="F1915">
            <v>23</v>
          </cell>
          <cell r="G1915">
            <v>38.799999999999997</v>
          </cell>
          <cell r="H1915">
            <v>0.25</v>
          </cell>
          <cell r="I1915">
            <v>77</v>
          </cell>
          <cell r="J1915">
            <v>44.5</v>
          </cell>
          <cell r="K1915">
            <v>17.75</v>
          </cell>
          <cell r="L1915">
            <v>60.75</v>
          </cell>
        </row>
        <row r="1916">
          <cell r="A1916" t="str">
            <v>DK</v>
          </cell>
          <cell r="B1916" t="str">
            <v>DK_GW_DK002</v>
          </cell>
          <cell r="C1916">
            <v>1977</v>
          </cell>
          <cell r="D1916" t="str">
            <v>Nitrate</v>
          </cell>
          <cell r="E1916" t="str">
            <v>mg/l</v>
          </cell>
          <cell r="F1916">
            <v>1</v>
          </cell>
          <cell r="G1916">
            <v>1.6</v>
          </cell>
          <cell r="H1916">
            <v>1.6</v>
          </cell>
          <cell r="I1916">
            <v>1.6</v>
          </cell>
          <cell r="J1916">
            <v>1.6</v>
          </cell>
          <cell r="K1916">
            <v>1.6</v>
          </cell>
          <cell r="L1916">
            <v>1.6</v>
          </cell>
        </row>
        <row r="1917">
          <cell r="A1917" t="str">
            <v>DK</v>
          </cell>
          <cell r="B1917" t="str">
            <v>DK_GW_DK002</v>
          </cell>
          <cell r="C1917">
            <v>1980</v>
          </cell>
          <cell r="D1917" t="str">
            <v>Nitrate</v>
          </cell>
          <cell r="E1917" t="str">
            <v>mg/l</v>
          </cell>
          <cell r="F1917">
            <v>1</v>
          </cell>
          <cell r="G1917">
            <v>13</v>
          </cell>
          <cell r="H1917">
            <v>13</v>
          </cell>
          <cell r="I1917">
            <v>13</v>
          </cell>
          <cell r="J1917">
            <v>13</v>
          </cell>
          <cell r="K1917">
            <v>13</v>
          </cell>
          <cell r="L1917">
            <v>13</v>
          </cell>
        </row>
        <row r="1918">
          <cell r="A1918" t="str">
            <v>DK</v>
          </cell>
          <cell r="B1918" t="str">
            <v>DK_GW_DK002</v>
          </cell>
          <cell r="C1918">
            <v>1981</v>
          </cell>
          <cell r="D1918" t="str">
            <v>Nitrate</v>
          </cell>
          <cell r="E1918" t="str">
            <v>mg/l</v>
          </cell>
          <cell r="F1918">
            <v>3</v>
          </cell>
          <cell r="G1918">
            <v>23</v>
          </cell>
          <cell r="H1918">
            <v>20</v>
          </cell>
          <cell r="I1918">
            <v>26</v>
          </cell>
          <cell r="J1918">
            <v>23</v>
          </cell>
          <cell r="K1918">
            <v>21.5</v>
          </cell>
          <cell r="L1918">
            <v>24.5</v>
          </cell>
        </row>
        <row r="1919">
          <cell r="A1919" t="str">
            <v>DK</v>
          </cell>
          <cell r="B1919" t="str">
            <v>DK_GW_DK002</v>
          </cell>
          <cell r="C1919">
            <v>1982</v>
          </cell>
          <cell r="D1919" t="str">
            <v>Nitrate</v>
          </cell>
          <cell r="E1919" t="str">
            <v>mg/l</v>
          </cell>
          <cell r="F1919">
            <v>3</v>
          </cell>
          <cell r="G1919">
            <v>28.332999999999998</v>
          </cell>
          <cell r="H1919">
            <v>22</v>
          </cell>
          <cell r="I1919">
            <v>32</v>
          </cell>
          <cell r="J1919">
            <v>31</v>
          </cell>
          <cell r="K1919">
            <v>26.5</v>
          </cell>
          <cell r="L1919">
            <v>31.5</v>
          </cell>
        </row>
        <row r="1920">
          <cell r="A1920" t="str">
            <v>DK</v>
          </cell>
          <cell r="B1920" t="str">
            <v>DK_GW_DK002</v>
          </cell>
          <cell r="C1920">
            <v>1983</v>
          </cell>
          <cell r="D1920" t="str">
            <v>Nitrate</v>
          </cell>
          <cell r="E1920" t="str">
            <v>mg/l</v>
          </cell>
          <cell r="F1920">
            <v>4</v>
          </cell>
          <cell r="G1920">
            <v>19.312999999999999</v>
          </cell>
          <cell r="H1920">
            <v>0.25</v>
          </cell>
          <cell r="I1920">
            <v>34</v>
          </cell>
          <cell r="J1920">
            <v>21.5</v>
          </cell>
          <cell r="K1920">
            <v>8.3130000000000006</v>
          </cell>
          <cell r="L1920">
            <v>32.5</v>
          </cell>
        </row>
        <row r="1921">
          <cell r="A1921" t="str">
            <v>DK</v>
          </cell>
          <cell r="B1921" t="str">
            <v>DK_GW_DK002</v>
          </cell>
          <cell r="C1921">
            <v>1984</v>
          </cell>
          <cell r="D1921" t="str">
            <v>Nitrate</v>
          </cell>
          <cell r="E1921" t="str">
            <v>mg/l</v>
          </cell>
          <cell r="F1921">
            <v>2</v>
          </cell>
          <cell r="G1921">
            <v>4.2</v>
          </cell>
          <cell r="H1921">
            <v>0.25</v>
          </cell>
          <cell r="I1921">
            <v>20</v>
          </cell>
          <cell r="J1921">
            <v>0.25</v>
          </cell>
          <cell r="K1921">
            <v>0.25</v>
          </cell>
          <cell r="L1921">
            <v>0.25</v>
          </cell>
        </row>
        <row r="1922">
          <cell r="A1922" t="str">
            <v>DK</v>
          </cell>
          <cell r="B1922" t="str">
            <v>DK_GW_DK002</v>
          </cell>
          <cell r="C1922">
            <v>1986</v>
          </cell>
          <cell r="D1922" t="str">
            <v>Nitrate</v>
          </cell>
          <cell r="E1922" t="str">
            <v>mg/l</v>
          </cell>
          <cell r="F1922">
            <v>3</v>
          </cell>
          <cell r="G1922">
            <v>12.75</v>
          </cell>
          <cell r="H1922">
            <v>0.25</v>
          </cell>
          <cell r="I1922">
            <v>24</v>
          </cell>
          <cell r="J1922">
            <v>14</v>
          </cell>
          <cell r="K1922">
            <v>7.125</v>
          </cell>
          <cell r="L1922">
            <v>19</v>
          </cell>
        </row>
        <row r="1923">
          <cell r="A1923" t="str">
            <v>DK</v>
          </cell>
          <cell r="B1923" t="str">
            <v>DK_GW_DK002</v>
          </cell>
          <cell r="C1923">
            <v>1987</v>
          </cell>
          <cell r="D1923" t="str">
            <v>Nitrate</v>
          </cell>
          <cell r="E1923" t="str">
            <v>mg/l</v>
          </cell>
          <cell r="F1923">
            <v>3</v>
          </cell>
          <cell r="G1923">
            <v>14.417</v>
          </cell>
          <cell r="H1923">
            <v>0.25</v>
          </cell>
          <cell r="I1923">
            <v>23</v>
          </cell>
          <cell r="J1923">
            <v>20</v>
          </cell>
          <cell r="K1923">
            <v>10.125</v>
          </cell>
          <cell r="L1923">
            <v>21.5</v>
          </cell>
        </row>
        <row r="1924">
          <cell r="A1924" t="str">
            <v>DK</v>
          </cell>
          <cell r="B1924" t="str">
            <v>DK_GW_DK002</v>
          </cell>
          <cell r="C1924">
            <v>1988</v>
          </cell>
          <cell r="D1924" t="str">
            <v>Nitrate</v>
          </cell>
          <cell r="E1924" t="str">
            <v>mg/l</v>
          </cell>
          <cell r="F1924">
            <v>2</v>
          </cell>
          <cell r="G1924">
            <v>14.625</v>
          </cell>
          <cell r="H1924">
            <v>0.25</v>
          </cell>
          <cell r="I1924">
            <v>29</v>
          </cell>
          <cell r="J1924">
            <v>14.625</v>
          </cell>
          <cell r="K1924">
            <v>7.4379999999999997</v>
          </cell>
          <cell r="L1924">
            <v>21.812999999999999</v>
          </cell>
        </row>
        <row r="1925">
          <cell r="A1925" t="str">
            <v>DK</v>
          </cell>
          <cell r="B1925" t="str">
            <v>DK_GW_DK002</v>
          </cell>
          <cell r="C1925">
            <v>1989</v>
          </cell>
          <cell r="D1925" t="str">
            <v>Nitrate</v>
          </cell>
          <cell r="E1925" t="str">
            <v>mg/l</v>
          </cell>
          <cell r="F1925">
            <v>17</v>
          </cell>
          <cell r="G1925">
            <v>33.372999999999998</v>
          </cell>
          <cell r="H1925">
            <v>0.25</v>
          </cell>
          <cell r="I1925">
            <v>135</v>
          </cell>
          <cell r="J1925">
            <v>28</v>
          </cell>
          <cell r="K1925">
            <v>1.425</v>
          </cell>
          <cell r="L1925">
            <v>48</v>
          </cell>
        </row>
        <row r="1926">
          <cell r="A1926" t="str">
            <v>DK</v>
          </cell>
          <cell r="B1926" t="str">
            <v>DK_GW_DK002</v>
          </cell>
          <cell r="C1926">
            <v>1990</v>
          </cell>
          <cell r="D1926" t="str">
            <v>Nitrate</v>
          </cell>
          <cell r="E1926" t="str">
            <v>mg/l</v>
          </cell>
          <cell r="F1926">
            <v>19</v>
          </cell>
          <cell r="G1926">
            <v>35.192999999999998</v>
          </cell>
          <cell r="H1926">
            <v>0.25</v>
          </cell>
          <cell r="I1926">
            <v>139</v>
          </cell>
          <cell r="J1926">
            <v>27</v>
          </cell>
          <cell r="K1926">
            <v>0.7</v>
          </cell>
          <cell r="L1926">
            <v>57</v>
          </cell>
        </row>
        <row r="1927">
          <cell r="A1927" t="str">
            <v>DK</v>
          </cell>
          <cell r="B1927" t="str">
            <v>DK_GW_DK002</v>
          </cell>
          <cell r="C1927">
            <v>1991</v>
          </cell>
          <cell r="D1927" t="str">
            <v>Nitrate</v>
          </cell>
          <cell r="E1927" t="str">
            <v>mg/l</v>
          </cell>
          <cell r="F1927">
            <v>19</v>
          </cell>
          <cell r="G1927">
            <v>26.419</v>
          </cell>
          <cell r="H1927">
            <v>0.25</v>
          </cell>
          <cell r="I1927">
            <v>105</v>
          </cell>
          <cell r="J1927">
            <v>20</v>
          </cell>
          <cell r="K1927">
            <v>0.25</v>
          </cell>
          <cell r="L1927">
            <v>32</v>
          </cell>
        </row>
        <row r="1928">
          <cell r="A1928" t="str">
            <v>DK</v>
          </cell>
          <cell r="B1928" t="str">
            <v>DK_GW_DK002</v>
          </cell>
          <cell r="C1928">
            <v>1992</v>
          </cell>
          <cell r="D1928" t="str">
            <v>Nitrate</v>
          </cell>
          <cell r="E1928" t="str">
            <v>mg/l</v>
          </cell>
          <cell r="F1928">
            <v>19</v>
          </cell>
          <cell r="G1928">
            <v>23.222000000000001</v>
          </cell>
          <cell r="H1928">
            <v>0.25</v>
          </cell>
          <cell r="I1928">
            <v>103</v>
          </cell>
          <cell r="J1928">
            <v>15</v>
          </cell>
          <cell r="K1928">
            <v>0.92500000000000004</v>
          </cell>
          <cell r="L1928">
            <v>33</v>
          </cell>
        </row>
        <row r="1929">
          <cell r="A1929" t="str">
            <v>DK</v>
          </cell>
          <cell r="B1929" t="str">
            <v>DK_GW_DK002</v>
          </cell>
          <cell r="C1929">
            <v>1993</v>
          </cell>
          <cell r="D1929" t="str">
            <v>Nitrate</v>
          </cell>
          <cell r="E1929" t="str">
            <v>mg/l</v>
          </cell>
          <cell r="F1929">
            <v>17</v>
          </cell>
          <cell r="G1929">
            <v>33.25</v>
          </cell>
          <cell r="H1929">
            <v>0.5</v>
          </cell>
          <cell r="I1929">
            <v>114</v>
          </cell>
          <cell r="J1929">
            <v>26</v>
          </cell>
          <cell r="K1929">
            <v>11</v>
          </cell>
          <cell r="L1929">
            <v>49.5</v>
          </cell>
        </row>
        <row r="1930">
          <cell r="A1930" t="str">
            <v>DK</v>
          </cell>
          <cell r="B1930" t="str">
            <v>DK_GW_DK002</v>
          </cell>
          <cell r="C1930">
            <v>1994</v>
          </cell>
          <cell r="D1930" t="str">
            <v>Nitrate</v>
          </cell>
          <cell r="E1930" t="str">
            <v>mg/l</v>
          </cell>
          <cell r="F1930">
            <v>17</v>
          </cell>
          <cell r="G1930">
            <v>34.673999999999999</v>
          </cell>
          <cell r="H1930">
            <v>0.5</v>
          </cell>
          <cell r="I1930">
            <v>89</v>
          </cell>
          <cell r="J1930">
            <v>33.5</v>
          </cell>
          <cell r="K1930">
            <v>16.25</v>
          </cell>
          <cell r="L1930">
            <v>54</v>
          </cell>
        </row>
        <row r="1931">
          <cell r="A1931" t="str">
            <v>DK</v>
          </cell>
          <cell r="B1931" t="str">
            <v>DK_GW_DK002</v>
          </cell>
          <cell r="C1931">
            <v>1995</v>
          </cell>
          <cell r="D1931" t="str">
            <v>Nitrate</v>
          </cell>
          <cell r="E1931" t="str">
            <v>mg/l</v>
          </cell>
          <cell r="F1931">
            <v>20</v>
          </cell>
          <cell r="G1931">
            <v>37.143000000000001</v>
          </cell>
          <cell r="H1931">
            <v>0.5</v>
          </cell>
          <cell r="I1931">
            <v>104</v>
          </cell>
          <cell r="J1931">
            <v>42.5</v>
          </cell>
          <cell r="K1931">
            <v>0.5</v>
          </cell>
          <cell r="L1931">
            <v>60</v>
          </cell>
        </row>
        <row r="1932">
          <cell r="A1932" t="str">
            <v>DK</v>
          </cell>
          <cell r="B1932" t="str">
            <v>DK_GW_DK002</v>
          </cell>
          <cell r="C1932">
            <v>1996</v>
          </cell>
          <cell r="D1932" t="str">
            <v>Nitrate</v>
          </cell>
          <cell r="E1932" t="str">
            <v>mg/l</v>
          </cell>
          <cell r="F1932">
            <v>19</v>
          </cell>
          <cell r="G1932">
            <v>32.1</v>
          </cell>
          <cell r="H1932">
            <v>0.5</v>
          </cell>
          <cell r="I1932">
            <v>110</v>
          </cell>
          <cell r="J1932">
            <v>23</v>
          </cell>
          <cell r="K1932">
            <v>0.5</v>
          </cell>
          <cell r="L1932">
            <v>60.75</v>
          </cell>
        </row>
        <row r="1933">
          <cell r="A1933" t="str">
            <v>DK</v>
          </cell>
          <cell r="B1933" t="str">
            <v>DK_GW_DK002</v>
          </cell>
          <cell r="C1933">
            <v>1997</v>
          </cell>
          <cell r="D1933" t="str">
            <v>Nitrate</v>
          </cell>
          <cell r="E1933" t="str">
            <v>mg/l</v>
          </cell>
          <cell r="F1933">
            <v>18</v>
          </cell>
          <cell r="G1933">
            <v>37.927999999999997</v>
          </cell>
          <cell r="H1933">
            <v>0.5</v>
          </cell>
          <cell r="I1933">
            <v>92</v>
          </cell>
          <cell r="J1933">
            <v>27</v>
          </cell>
          <cell r="K1933">
            <v>7.45</v>
          </cell>
          <cell r="L1933">
            <v>65.5</v>
          </cell>
        </row>
        <row r="1934">
          <cell r="A1934" t="str">
            <v>DK</v>
          </cell>
          <cell r="B1934" t="str">
            <v>DK_GW_DK002</v>
          </cell>
          <cell r="C1934">
            <v>1998</v>
          </cell>
          <cell r="D1934" t="str">
            <v>Nitrate</v>
          </cell>
          <cell r="E1934" t="str">
            <v>mg/l</v>
          </cell>
          <cell r="F1934">
            <v>18</v>
          </cell>
          <cell r="G1934">
            <v>23.882999999999999</v>
          </cell>
          <cell r="H1934">
            <v>0.25</v>
          </cell>
          <cell r="I1934">
            <v>94</v>
          </cell>
          <cell r="J1934">
            <v>14.5</v>
          </cell>
          <cell r="K1934">
            <v>0.25</v>
          </cell>
          <cell r="L1934">
            <v>43</v>
          </cell>
        </row>
        <row r="1935">
          <cell r="A1935" t="str">
            <v>DK</v>
          </cell>
          <cell r="B1935" t="str">
            <v>DK_GW_DK002</v>
          </cell>
          <cell r="C1935">
            <v>1999</v>
          </cell>
          <cell r="D1935" t="str">
            <v>Nitrate</v>
          </cell>
          <cell r="E1935" t="str">
            <v>mg/l</v>
          </cell>
          <cell r="F1935">
            <v>18</v>
          </cell>
          <cell r="G1935">
            <v>20.802</v>
          </cell>
          <cell r="H1935">
            <v>8.0000000000000002E-3</v>
          </cell>
          <cell r="I1935">
            <v>79</v>
          </cell>
          <cell r="J1935">
            <v>14</v>
          </cell>
          <cell r="K1935">
            <v>0.183</v>
          </cell>
          <cell r="L1935">
            <v>33</v>
          </cell>
        </row>
        <row r="1936">
          <cell r="A1936" t="str">
            <v>DK</v>
          </cell>
          <cell r="B1936" t="str">
            <v>DK_GW_DK002</v>
          </cell>
          <cell r="C1936">
            <v>2000</v>
          </cell>
          <cell r="D1936" t="str">
            <v>Nitrate</v>
          </cell>
          <cell r="E1936" t="str">
            <v>mg/l</v>
          </cell>
          <cell r="F1936">
            <v>9</v>
          </cell>
          <cell r="G1936">
            <v>15.512</v>
          </cell>
          <cell r="H1936">
            <v>3.1E-2</v>
          </cell>
          <cell r="I1936">
            <v>58</v>
          </cell>
          <cell r="J1936">
            <v>0.16</v>
          </cell>
          <cell r="K1936">
            <v>7.4999999999999997E-2</v>
          </cell>
          <cell r="L1936">
            <v>38</v>
          </cell>
        </row>
        <row r="1937">
          <cell r="A1937" t="str">
            <v>DK</v>
          </cell>
          <cell r="B1937" t="str">
            <v>DK_GW_DK002</v>
          </cell>
          <cell r="C1937">
            <v>2001</v>
          </cell>
          <cell r="D1937" t="str">
            <v>Nitrate</v>
          </cell>
          <cell r="E1937" t="str">
            <v>mg/l</v>
          </cell>
          <cell r="F1937">
            <v>16</v>
          </cell>
          <cell r="G1937">
            <v>32.335000000000001</v>
          </cell>
          <cell r="H1937">
            <v>0.05</v>
          </cell>
          <cell r="I1937">
            <v>95</v>
          </cell>
          <cell r="J1937">
            <v>32.25</v>
          </cell>
          <cell r="K1937">
            <v>0.183</v>
          </cell>
          <cell r="L1937">
            <v>54.024999999999999</v>
          </cell>
        </row>
        <row r="1938">
          <cell r="A1938" t="str">
            <v>DK</v>
          </cell>
          <cell r="B1938" t="str">
            <v>DK_GW_DK002</v>
          </cell>
          <cell r="C1938">
            <v>2002</v>
          </cell>
          <cell r="D1938" t="str">
            <v>Nitrate</v>
          </cell>
          <cell r="E1938" t="str">
            <v>mg/l</v>
          </cell>
          <cell r="F1938">
            <v>18</v>
          </cell>
          <cell r="G1938">
            <v>25.994</v>
          </cell>
          <cell r="H1938">
            <v>0.05</v>
          </cell>
          <cell r="I1938">
            <v>93.7</v>
          </cell>
          <cell r="J1938">
            <v>12.3</v>
          </cell>
          <cell r="K1938">
            <v>0.05</v>
          </cell>
          <cell r="L1938">
            <v>48.1</v>
          </cell>
        </row>
        <row r="1939">
          <cell r="A1939" t="str">
            <v>DK</v>
          </cell>
          <cell r="B1939" t="str">
            <v>DK_GW_DK002</v>
          </cell>
          <cell r="C1939">
            <v>2003</v>
          </cell>
          <cell r="D1939" t="str">
            <v>Nitrate</v>
          </cell>
          <cell r="E1939" t="str">
            <v>mg/l</v>
          </cell>
          <cell r="F1939">
            <v>17</v>
          </cell>
          <cell r="G1939">
            <v>27.484999999999999</v>
          </cell>
          <cell r="H1939">
            <v>0.05</v>
          </cell>
          <cell r="I1939">
            <v>81</v>
          </cell>
          <cell r="J1939">
            <v>20</v>
          </cell>
          <cell r="K1939">
            <v>0.185</v>
          </cell>
          <cell r="L1939">
            <v>41</v>
          </cell>
        </row>
        <row r="1940">
          <cell r="A1940" t="str">
            <v>DK</v>
          </cell>
          <cell r="B1940" t="str">
            <v>DK_GW_DK002</v>
          </cell>
          <cell r="C1940">
            <v>2004</v>
          </cell>
          <cell r="D1940" t="str">
            <v>Nitrate</v>
          </cell>
          <cell r="E1940" t="str">
            <v>mg/l</v>
          </cell>
          <cell r="F1940">
            <v>16</v>
          </cell>
          <cell r="G1940">
            <v>31.097000000000001</v>
          </cell>
          <cell r="H1940">
            <v>0.05</v>
          </cell>
          <cell r="I1940">
            <v>83</v>
          </cell>
          <cell r="J1940">
            <v>22</v>
          </cell>
          <cell r="K1940">
            <v>4.0999999999999996</v>
          </cell>
          <cell r="L1940">
            <v>55</v>
          </cell>
        </row>
        <row r="1941">
          <cell r="A1941" t="str">
            <v>DK</v>
          </cell>
          <cell r="B1941" t="str">
            <v>DK_GW_DK002</v>
          </cell>
          <cell r="C1941">
            <v>2005</v>
          </cell>
          <cell r="D1941" t="str">
            <v>Nitrate</v>
          </cell>
          <cell r="E1941" t="str">
            <v>mg/l</v>
          </cell>
          <cell r="F1941">
            <v>18</v>
          </cell>
          <cell r="G1941">
            <v>39.188000000000002</v>
          </cell>
          <cell r="H1941">
            <v>0.25</v>
          </cell>
          <cell r="I1941">
            <v>140</v>
          </cell>
          <cell r="J1941">
            <v>35.5</v>
          </cell>
          <cell r="K1941">
            <v>14.25</v>
          </cell>
          <cell r="L1941">
            <v>52.25</v>
          </cell>
        </row>
        <row r="1942">
          <cell r="A1942" t="str">
            <v>DK</v>
          </cell>
          <cell r="B1942" t="str">
            <v>DK_GW_DK003</v>
          </cell>
          <cell r="C1942">
            <v>1989</v>
          </cell>
          <cell r="D1942" t="str">
            <v>Nitrate</v>
          </cell>
          <cell r="E1942" t="str">
            <v>mg/l</v>
          </cell>
          <cell r="F1942">
            <v>15</v>
          </cell>
          <cell r="G1942">
            <v>15.451000000000001</v>
          </cell>
          <cell r="H1942">
            <v>0.25</v>
          </cell>
          <cell r="I1942">
            <v>45</v>
          </cell>
          <cell r="J1942">
            <v>11</v>
          </cell>
          <cell r="K1942">
            <v>0.5</v>
          </cell>
          <cell r="L1942">
            <v>26</v>
          </cell>
        </row>
        <row r="1943">
          <cell r="A1943" t="str">
            <v>DK</v>
          </cell>
          <cell r="B1943" t="str">
            <v>DK_GW_DK003</v>
          </cell>
          <cell r="C1943">
            <v>1990</v>
          </cell>
          <cell r="D1943" t="str">
            <v>Nitrate</v>
          </cell>
          <cell r="E1943" t="str">
            <v>mg/l</v>
          </cell>
          <cell r="F1943">
            <v>15</v>
          </cell>
          <cell r="G1943">
            <v>12.728999999999999</v>
          </cell>
          <cell r="H1943">
            <v>0.25</v>
          </cell>
          <cell r="I1943">
            <v>56</v>
          </cell>
          <cell r="J1943">
            <v>3.7</v>
          </cell>
          <cell r="K1943">
            <v>0.25</v>
          </cell>
          <cell r="L1943">
            <v>21</v>
          </cell>
        </row>
        <row r="1944">
          <cell r="A1944" t="str">
            <v>DK</v>
          </cell>
          <cell r="B1944" t="str">
            <v>DK_GW_DK003</v>
          </cell>
          <cell r="C1944">
            <v>1991</v>
          </cell>
          <cell r="D1944" t="str">
            <v>Nitrate</v>
          </cell>
          <cell r="E1944" t="str">
            <v>mg/l</v>
          </cell>
          <cell r="F1944">
            <v>15</v>
          </cell>
          <cell r="G1944">
            <v>13.266</v>
          </cell>
          <cell r="H1944">
            <v>0.25</v>
          </cell>
          <cell r="I1944">
            <v>96</v>
          </cell>
          <cell r="J1944">
            <v>1.1000000000000001</v>
          </cell>
          <cell r="K1944">
            <v>0.25</v>
          </cell>
          <cell r="L1944">
            <v>17</v>
          </cell>
        </row>
        <row r="1945">
          <cell r="A1945" t="str">
            <v>DK</v>
          </cell>
          <cell r="B1945" t="str">
            <v>DK_GW_DK003</v>
          </cell>
          <cell r="C1945">
            <v>1992</v>
          </cell>
          <cell r="D1945" t="str">
            <v>Nitrate</v>
          </cell>
          <cell r="E1945" t="str">
            <v>mg/l</v>
          </cell>
          <cell r="F1945">
            <v>15</v>
          </cell>
          <cell r="G1945">
            <v>19.172000000000001</v>
          </cell>
          <cell r="H1945">
            <v>0.25</v>
          </cell>
          <cell r="I1945">
            <v>81</v>
          </cell>
          <cell r="J1945">
            <v>12</v>
          </cell>
          <cell r="K1945">
            <v>0.25</v>
          </cell>
          <cell r="L1945">
            <v>23</v>
          </cell>
        </row>
        <row r="1946">
          <cell r="A1946" t="str">
            <v>DK</v>
          </cell>
          <cell r="B1946" t="str">
            <v>DK_GW_DK003</v>
          </cell>
          <cell r="C1946">
            <v>1993</v>
          </cell>
          <cell r="D1946" t="str">
            <v>Nitrate</v>
          </cell>
          <cell r="E1946" t="str">
            <v>mg/l</v>
          </cell>
          <cell r="F1946">
            <v>15</v>
          </cell>
          <cell r="G1946">
            <v>24.663</v>
          </cell>
          <cell r="H1946">
            <v>0.25</v>
          </cell>
          <cell r="I1946">
            <v>150</v>
          </cell>
          <cell r="J1946">
            <v>11</v>
          </cell>
          <cell r="K1946">
            <v>0.25</v>
          </cell>
          <cell r="L1946">
            <v>19.5</v>
          </cell>
        </row>
        <row r="1947">
          <cell r="A1947" t="str">
            <v>DK</v>
          </cell>
          <cell r="B1947" t="str">
            <v>DK_GW_DK003</v>
          </cell>
          <cell r="C1947">
            <v>1994</v>
          </cell>
          <cell r="D1947" t="str">
            <v>Nitrate</v>
          </cell>
          <cell r="E1947" t="str">
            <v>mg/l</v>
          </cell>
          <cell r="F1947">
            <v>18</v>
          </cell>
          <cell r="G1947">
            <v>26.788</v>
          </cell>
          <cell r="H1947">
            <v>0.25</v>
          </cell>
          <cell r="I1947">
            <v>160</v>
          </cell>
          <cell r="J1947">
            <v>3.45</v>
          </cell>
          <cell r="K1947">
            <v>0.25</v>
          </cell>
          <cell r="L1947">
            <v>22.25</v>
          </cell>
        </row>
        <row r="1948">
          <cell r="A1948" t="str">
            <v>DK</v>
          </cell>
          <cell r="B1948" t="str">
            <v>DK_GW_DK003</v>
          </cell>
          <cell r="C1948">
            <v>1995</v>
          </cell>
          <cell r="D1948" t="str">
            <v>Nitrate</v>
          </cell>
          <cell r="E1948" t="str">
            <v>mg/l</v>
          </cell>
          <cell r="F1948">
            <v>18</v>
          </cell>
          <cell r="G1948">
            <v>30.379000000000001</v>
          </cell>
          <cell r="H1948">
            <v>0.25</v>
          </cell>
          <cell r="I1948">
            <v>160</v>
          </cell>
          <cell r="J1948">
            <v>6.85</v>
          </cell>
          <cell r="K1948">
            <v>0.25</v>
          </cell>
          <cell r="L1948">
            <v>32</v>
          </cell>
        </row>
        <row r="1949">
          <cell r="A1949" t="str">
            <v>DK</v>
          </cell>
          <cell r="B1949" t="str">
            <v>DK_GW_DK003</v>
          </cell>
          <cell r="C1949">
            <v>1996</v>
          </cell>
          <cell r="D1949" t="str">
            <v>Nitrate</v>
          </cell>
          <cell r="E1949" t="str">
            <v>mg/l</v>
          </cell>
          <cell r="F1949">
            <v>18</v>
          </cell>
          <cell r="G1949">
            <v>32.182000000000002</v>
          </cell>
          <cell r="H1949">
            <v>0.25</v>
          </cell>
          <cell r="I1949">
            <v>162</v>
          </cell>
          <cell r="J1949">
            <v>7.4</v>
          </cell>
          <cell r="K1949">
            <v>0.25</v>
          </cell>
          <cell r="L1949">
            <v>46</v>
          </cell>
        </row>
        <row r="1950">
          <cell r="A1950" t="str">
            <v>DK</v>
          </cell>
          <cell r="B1950" t="str">
            <v>DK_GW_DK003</v>
          </cell>
          <cell r="C1950">
            <v>1997</v>
          </cell>
          <cell r="D1950" t="str">
            <v>Nitrate</v>
          </cell>
          <cell r="E1950" t="str">
            <v>mg/l</v>
          </cell>
          <cell r="F1950">
            <v>18</v>
          </cell>
          <cell r="G1950">
            <v>38.646999999999998</v>
          </cell>
          <cell r="H1950">
            <v>0.25</v>
          </cell>
          <cell r="I1950">
            <v>183</v>
          </cell>
          <cell r="J1950">
            <v>7.25</v>
          </cell>
          <cell r="K1950">
            <v>0.25</v>
          </cell>
          <cell r="L1950">
            <v>85</v>
          </cell>
        </row>
        <row r="1951">
          <cell r="A1951" t="str">
            <v>DK</v>
          </cell>
          <cell r="B1951" t="str">
            <v>DK_GW_DK003</v>
          </cell>
          <cell r="C1951">
            <v>1998</v>
          </cell>
          <cell r="D1951" t="str">
            <v>Nitrate</v>
          </cell>
          <cell r="E1951" t="str">
            <v>mg/l</v>
          </cell>
          <cell r="F1951">
            <v>18</v>
          </cell>
          <cell r="G1951">
            <v>23.478000000000002</v>
          </cell>
          <cell r="H1951">
            <v>0.25</v>
          </cell>
          <cell r="I1951">
            <v>139</v>
          </cell>
          <cell r="J1951">
            <v>2.2999999999999998</v>
          </cell>
          <cell r="K1951">
            <v>0.25</v>
          </cell>
          <cell r="L1951">
            <v>26.5</v>
          </cell>
        </row>
        <row r="1952">
          <cell r="A1952" t="str">
            <v>DK</v>
          </cell>
          <cell r="B1952" t="str">
            <v>DK_GW_DK003</v>
          </cell>
          <cell r="C1952">
            <v>1999</v>
          </cell>
          <cell r="D1952" t="str">
            <v>Nitrate</v>
          </cell>
          <cell r="E1952" t="str">
            <v>mg/l</v>
          </cell>
          <cell r="F1952">
            <v>18</v>
          </cell>
          <cell r="G1952">
            <v>20.678000000000001</v>
          </cell>
          <cell r="H1952">
            <v>0.25</v>
          </cell>
          <cell r="I1952">
            <v>108</v>
          </cell>
          <cell r="J1952">
            <v>0.25</v>
          </cell>
          <cell r="K1952">
            <v>0.25</v>
          </cell>
          <cell r="L1952">
            <v>25.5</v>
          </cell>
        </row>
        <row r="1953">
          <cell r="A1953" t="str">
            <v>DK</v>
          </cell>
          <cell r="B1953" t="str">
            <v>DK_GW_DK003</v>
          </cell>
          <cell r="C1953">
            <v>2000</v>
          </cell>
          <cell r="D1953" t="str">
            <v>Nitrate</v>
          </cell>
          <cell r="E1953" t="str">
            <v>mg/l</v>
          </cell>
          <cell r="F1953">
            <v>17</v>
          </cell>
          <cell r="G1953">
            <v>16.193999999999999</v>
          </cell>
          <cell r="H1953">
            <v>0.25</v>
          </cell>
          <cell r="I1953">
            <v>96</v>
          </cell>
          <cell r="J1953">
            <v>0.7</v>
          </cell>
          <cell r="K1953">
            <v>0.25</v>
          </cell>
          <cell r="L1953">
            <v>16</v>
          </cell>
        </row>
        <row r="1954">
          <cell r="A1954" t="str">
            <v>DK</v>
          </cell>
          <cell r="B1954" t="str">
            <v>DK_GW_DK003</v>
          </cell>
          <cell r="C1954">
            <v>2001</v>
          </cell>
          <cell r="D1954" t="str">
            <v>Nitrate</v>
          </cell>
          <cell r="E1954" t="str">
            <v>mg/l</v>
          </cell>
          <cell r="F1954">
            <v>18</v>
          </cell>
          <cell r="G1954">
            <v>20.878</v>
          </cell>
          <cell r="H1954">
            <v>0.25</v>
          </cell>
          <cell r="I1954">
            <v>130</v>
          </cell>
          <cell r="J1954">
            <v>2.9</v>
          </cell>
          <cell r="K1954">
            <v>0.25</v>
          </cell>
          <cell r="L1954">
            <v>32</v>
          </cell>
        </row>
        <row r="1955">
          <cell r="A1955" t="str">
            <v>DK</v>
          </cell>
          <cell r="B1955" t="str">
            <v>DK_GW_DK003</v>
          </cell>
          <cell r="C1955">
            <v>2002</v>
          </cell>
          <cell r="D1955" t="str">
            <v>Nitrate</v>
          </cell>
          <cell r="E1955" t="str">
            <v>mg/l</v>
          </cell>
          <cell r="F1955">
            <v>18</v>
          </cell>
          <cell r="G1955">
            <v>20.556000000000001</v>
          </cell>
          <cell r="H1955">
            <v>0.25</v>
          </cell>
          <cell r="I1955">
            <v>154</v>
          </cell>
          <cell r="J1955">
            <v>1.4</v>
          </cell>
          <cell r="K1955">
            <v>0.25</v>
          </cell>
          <cell r="L1955">
            <v>31.75</v>
          </cell>
        </row>
        <row r="1956">
          <cell r="A1956" t="str">
            <v>DK</v>
          </cell>
          <cell r="B1956" t="str">
            <v>DK_GW_DK003</v>
          </cell>
          <cell r="C1956">
            <v>2003</v>
          </cell>
          <cell r="D1956" t="str">
            <v>Nitrate</v>
          </cell>
          <cell r="E1956" t="str">
            <v>mg/l</v>
          </cell>
          <cell r="F1956">
            <v>18</v>
          </cell>
          <cell r="G1956">
            <v>20.808</v>
          </cell>
          <cell r="H1956">
            <v>0.25</v>
          </cell>
          <cell r="I1956">
            <v>150</v>
          </cell>
          <cell r="J1956">
            <v>1.3</v>
          </cell>
          <cell r="K1956">
            <v>0.25</v>
          </cell>
          <cell r="L1956">
            <v>23.5</v>
          </cell>
        </row>
        <row r="1957">
          <cell r="A1957" t="str">
            <v>DK</v>
          </cell>
          <cell r="B1957" t="str">
            <v>DK_GW_DK003</v>
          </cell>
          <cell r="C1957">
            <v>2004</v>
          </cell>
          <cell r="D1957" t="str">
            <v>Nitrate</v>
          </cell>
          <cell r="E1957" t="str">
            <v>mg/l</v>
          </cell>
          <cell r="F1957">
            <v>18</v>
          </cell>
          <cell r="G1957">
            <v>20.975000000000001</v>
          </cell>
          <cell r="H1957">
            <v>0.25</v>
          </cell>
          <cell r="I1957">
            <v>150</v>
          </cell>
          <cell r="J1957">
            <v>0.67500000000000004</v>
          </cell>
          <cell r="K1957">
            <v>0.25</v>
          </cell>
          <cell r="L1957">
            <v>23.5</v>
          </cell>
        </row>
        <row r="1958">
          <cell r="A1958" t="str">
            <v>DK</v>
          </cell>
          <cell r="B1958" t="str">
            <v>DK_GW_DK003</v>
          </cell>
          <cell r="C1958">
            <v>2005</v>
          </cell>
          <cell r="D1958" t="str">
            <v>Nitrate</v>
          </cell>
          <cell r="E1958" t="str">
            <v>mg/l</v>
          </cell>
          <cell r="F1958">
            <v>24</v>
          </cell>
          <cell r="G1958">
            <v>33.186</v>
          </cell>
          <cell r="H1958">
            <v>0.25</v>
          </cell>
          <cell r="I1958">
            <v>200</v>
          </cell>
          <cell r="J1958">
            <v>6.77</v>
          </cell>
          <cell r="K1958">
            <v>0.25</v>
          </cell>
          <cell r="L1958">
            <v>29.1</v>
          </cell>
        </row>
        <row r="1959">
          <cell r="A1959" t="str">
            <v>EE</v>
          </cell>
          <cell r="B1959" t="str">
            <v>EE_GW_EE031</v>
          </cell>
          <cell r="C1959">
            <v>1961</v>
          </cell>
          <cell r="D1959" t="str">
            <v>Nitrate</v>
          </cell>
          <cell r="E1959" t="str">
            <v>mg/l</v>
          </cell>
          <cell r="F1959">
            <v>3</v>
          </cell>
          <cell r="G1959">
            <v>5.4</v>
          </cell>
          <cell r="H1959">
            <v>0.2</v>
          </cell>
          <cell r="I1959">
            <v>21</v>
          </cell>
          <cell r="J1959">
            <v>0.2</v>
          </cell>
          <cell r="K1959">
            <v>0.2</v>
          </cell>
          <cell r="L1959">
            <v>5.4</v>
          </cell>
        </row>
        <row r="1960">
          <cell r="A1960" t="str">
            <v>EE</v>
          </cell>
          <cell r="B1960" t="str">
            <v>EE_GW_EE031</v>
          </cell>
          <cell r="C1960">
            <v>1962</v>
          </cell>
          <cell r="D1960" t="str">
            <v>Nitrate</v>
          </cell>
          <cell r="E1960" t="str">
            <v>mg/l</v>
          </cell>
          <cell r="F1960">
            <v>4</v>
          </cell>
          <cell r="G1960">
            <v>1.4810000000000001</v>
          </cell>
          <cell r="H1960">
            <v>0.2</v>
          </cell>
          <cell r="I1960">
            <v>8.6</v>
          </cell>
          <cell r="J1960">
            <v>0.2</v>
          </cell>
          <cell r="K1960">
            <v>0.2</v>
          </cell>
          <cell r="L1960">
            <v>0.7</v>
          </cell>
        </row>
        <row r="1961">
          <cell r="A1961" t="str">
            <v>EE</v>
          </cell>
          <cell r="B1961" t="str">
            <v>EE_GW_EE031</v>
          </cell>
          <cell r="C1961">
            <v>1963</v>
          </cell>
          <cell r="D1961" t="str">
            <v>Nitrate</v>
          </cell>
          <cell r="E1961" t="str">
            <v>mg/l</v>
          </cell>
          <cell r="F1961">
            <v>4</v>
          </cell>
          <cell r="G1961">
            <v>1.6</v>
          </cell>
          <cell r="H1961">
            <v>0.2</v>
          </cell>
          <cell r="I1961">
            <v>7.7</v>
          </cell>
          <cell r="J1961">
            <v>0.2</v>
          </cell>
          <cell r="K1961">
            <v>0.2</v>
          </cell>
          <cell r="L1961">
            <v>1.5249999999999999</v>
          </cell>
        </row>
        <row r="1962">
          <cell r="A1962" t="str">
            <v>EE</v>
          </cell>
          <cell r="B1962" t="str">
            <v>EE_GW_EE031</v>
          </cell>
          <cell r="C1962">
            <v>1964</v>
          </cell>
          <cell r="D1962" t="str">
            <v>Nitrate</v>
          </cell>
          <cell r="E1962" t="str">
            <v>mg/l</v>
          </cell>
          <cell r="F1962">
            <v>5</v>
          </cell>
          <cell r="G1962">
            <v>8.8130000000000006</v>
          </cell>
          <cell r="H1962">
            <v>0.2</v>
          </cell>
          <cell r="I1962">
            <v>56.5</v>
          </cell>
          <cell r="J1962">
            <v>2.8</v>
          </cell>
          <cell r="K1962">
            <v>0.55000000000000004</v>
          </cell>
          <cell r="L1962">
            <v>8.6</v>
          </cell>
        </row>
        <row r="1963">
          <cell r="A1963" t="str">
            <v>EE</v>
          </cell>
          <cell r="B1963" t="str">
            <v>EE_GW_EE031</v>
          </cell>
          <cell r="C1963">
            <v>1965</v>
          </cell>
          <cell r="D1963" t="str">
            <v>Nitrate</v>
          </cell>
          <cell r="E1963" t="str">
            <v>mg/l</v>
          </cell>
          <cell r="F1963">
            <v>5</v>
          </cell>
          <cell r="G1963">
            <v>8.173</v>
          </cell>
          <cell r="H1963">
            <v>0.2</v>
          </cell>
          <cell r="I1963">
            <v>33</v>
          </cell>
          <cell r="J1963">
            <v>3.65</v>
          </cell>
          <cell r="K1963">
            <v>0.2</v>
          </cell>
          <cell r="L1963">
            <v>13.9</v>
          </cell>
        </row>
        <row r="1964">
          <cell r="A1964" t="str">
            <v>EE</v>
          </cell>
          <cell r="B1964" t="str">
            <v>EE_GW_EE031</v>
          </cell>
          <cell r="C1964">
            <v>1966</v>
          </cell>
          <cell r="D1964" t="str">
            <v>Nitrate</v>
          </cell>
          <cell r="E1964" t="str">
            <v>mg/l</v>
          </cell>
          <cell r="F1964">
            <v>8</v>
          </cell>
          <cell r="G1964">
            <v>5.0759999999999996</v>
          </cell>
          <cell r="H1964">
            <v>0.2</v>
          </cell>
          <cell r="I1964">
            <v>31</v>
          </cell>
          <cell r="J1964">
            <v>0.2</v>
          </cell>
          <cell r="K1964">
            <v>0.2</v>
          </cell>
          <cell r="L1964">
            <v>1.2</v>
          </cell>
        </row>
        <row r="1965">
          <cell r="A1965" t="str">
            <v>EE</v>
          </cell>
          <cell r="B1965" t="str">
            <v>EE_GW_EE031</v>
          </cell>
          <cell r="C1965">
            <v>1967</v>
          </cell>
          <cell r="D1965" t="str">
            <v>Nitrate</v>
          </cell>
          <cell r="E1965" t="str">
            <v>mg/l</v>
          </cell>
          <cell r="F1965">
            <v>8</v>
          </cell>
          <cell r="G1965">
            <v>22.314</v>
          </cell>
          <cell r="H1965">
            <v>0.2</v>
          </cell>
          <cell r="I1965">
            <v>154.80000000000001</v>
          </cell>
          <cell r="J1965">
            <v>1.45</v>
          </cell>
          <cell r="K1965">
            <v>0.2</v>
          </cell>
          <cell r="L1965">
            <v>22.925000000000001</v>
          </cell>
        </row>
        <row r="1966">
          <cell r="A1966" t="str">
            <v>EE</v>
          </cell>
          <cell r="B1966" t="str">
            <v>EE_GW_EE031</v>
          </cell>
          <cell r="C1966">
            <v>1968</v>
          </cell>
          <cell r="D1966" t="str">
            <v>Nitrate</v>
          </cell>
          <cell r="E1966" t="str">
            <v>mg/l</v>
          </cell>
          <cell r="F1966">
            <v>23</v>
          </cell>
          <cell r="G1966">
            <v>2.91</v>
          </cell>
          <cell r="H1966">
            <v>0.2</v>
          </cell>
          <cell r="I1966">
            <v>34.4</v>
          </cell>
          <cell r="J1966">
            <v>0.85</v>
          </cell>
          <cell r="K1966">
            <v>0.2</v>
          </cell>
          <cell r="L1966">
            <v>2.5750000000000002</v>
          </cell>
        </row>
        <row r="1967">
          <cell r="A1967" t="str">
            <v>EE</v>
          </cell>
          <cell r="B1967" t="str">
            <v>EE_GW_EE031</v>
          </cell>
          <cell r="C1967">
            <v>1969</v>
          </cell>
          <cell r="D1967" t="str">
            <v>Nitrate</v>
          </cell>
          <cell r="E1967" t="str">
            <v>mg/l</v>
          </cell>
          <cell r="F1967">
            <v>26</v>
          </cell>
          <cell r="G1967">
            <v>2.4009999999999998</v>
          </cell>
          <cell r="H1967">
            <v>2.5000000000000001E-2</v>
          </cell>
          <cell r="I1967">
            <v>34.4</v>
          </cell>
          <cell r="J1967">
            <v>0.2</v>
          </cell>
          <cell r="K1967">
            <v>0.2</v>
          </cell>
          <cell r="L1967">
            <v>2.3250000000000002</v>
          </cell>
        </row>
        <row r="1968">
          <cell r="A1968" t="str">
            <v>EE</v>
          </cell>
          <cell r="B1968" t="str">
            <v>EE_GW_EE031</v>
          </cell>
          <cell r="C1968">
            <v>1970</v>
          </cell>
          <cell r="D1968" t="str">
            <v>Nitrate</v>
          </cell>
          <cell r="E1968" t="str">
            <v>mg/l</v>
          </cell>
          <cell r="F1968">
            <v>25</v>
          </cell>
          <cell r="G1968">
            <v>7.3460000000000001</v>
          </cell>
          <cell r="H1968">
            <v>0.2</v>
          </cell>
          <cell r="I1968">
            <v>52.1</v>
          </cell>
          <cell r="J1968">
            <v>4.5</v>
          </cell>
          <cell r="K1968">
            <v>2</v>
          </cell>
          <cell r="L1968">
            <v>6.8</v>
          </cell>
        </row>
        <row r="1969">
          <cell r="A1969" t="str">
            <v>EE</v>
          </cell>
          <cell r="B1969" t="str">
            <v>EE_GW_EE031</v>
          </cell>
          <cell r="C1969">
            <v>1971</v>
          </cell>
          <cell r="D1969" t="str">
            <v>Nitrate</v>
          </cell>
          <cell r="E1969" t="str">
            <v>mg/l</v>
          </cell>
          <cell r="F1969">
            <v>25</v>
          </cell>
          <cell r="G1969">
            <v>13.552</v>
          </cell>
          <cell r="H1969">
            <v>0.2</v>
          </cell>
          <cell r="I1969">
            <v>240</v>
          </cell>
          <cell r="J1969">
            <v>0.2</v>
          </cell>
          <cell r="K1969">
            <v>0.2</v>
          </cell>
          <cell r="L1969">
            <v>2</v>
          </cell>
        </row>
        <row r="1970">
          <cell r="A1970" t="str">
            <v>EE</v>
          </cell>
          <cell r="B1970" t="str">
            <v>EE_GW_EE031</v>
          </cell>
          <cell r="C1970">
            <v>1972</v>
          </cell>
          <cell r="D1970" t="str">
            <v>Nitrate</v>
          </cell>
          <cell r="E1970" t="str">
            <v>mg/l</v>
          </cell>
          <cell r="F1970">
            <v>30</v>
          </cell>
          <cell r="G1970">
            <v>18.771999999999998</v>
          </cell>
          <cell r="H1970">
            <v>0.2</v>
          </cell>
          <cell r="I1970">
            <v>240</v>
          </cell>
          <cell r="J1970">
            <v>2</v>
          </cell>
          <cell r="K1970">
            <v>0.2</v>
          </cell>
          <cell r="L1970">
            <v>7.5</v>
          </cell>
        </row>
        <row r="1971">
          <cell r="A1971" t="str">
            <v>EE</v>
          </cell>
          <cell r="B1971" t="str">
            <v>EE_GW_EE031</v>
          </cell>
          <cell r="C1971">
            <v>1973</v>
          </cell>
          <cell r="D1971" t="str">
            <v>Nitrate</v>
          </cell>
          <cell r="E1971" t="str">
            <v>mg/l</v>
          </cell>
          <cell r="F1971">
            <v>33</v>
          </cell>
          <cell r="G1971">
            <v>17.687999999999999</v>
          </cell>
          <cell r="H1971">
            <v>0.2</v>
          </cell>
          <cell r="I1971">
            <v>220</v>
          </cell>
          <cell r="J1971">
            <v>2</v>
          </cell>
          <cell r="K1971">
            <v>0.2</v>
          </cell>
          <cell r="L1971">
            <v>6.5</v>
          </cell>
        </row>
        <row r="1972">
          <cell r="A1972" t="str">
            <v>EE</v>
          </cell>
          <cell r="B1972" t="str">
            <v>EE_GW_EE031</v>
          </cell>
          <cell r="C1972">
            <v>1974</v>
          </cell>
          <cell r="D1972" t="str">
            <v>Nitrate</v>
          </cell>
          <cell r="E1972" t="str">
            <v>mg/l</v>
          </cell>
          <cell r="F1972">
            <v>46</v>
          </cell>
          <cell r="G1972">
            <v>6.9130000000000003</v>
          </cell>
          <cell r="H1972">
            <v>0.2</v>
          </cell>
          <cell r="I1972">
            <v>160</v>
          </cell>
          <cell r="J1972">
            <v>0.2</v>
          </cell>
          <cell r="K1972">
            <v>0.2</v>
          </cell>
          <cell r="L1972">
            <v>5</v>
          </cell>
        </row>
        <row r="1973">
          <cell r="A1973" t="str">
            <v>EE</v>
          </cell>
          <cell r="B1973" t="str">
            <v>EE_GW_EE031</v>
          </cell>
          <cell r="C1973">
            <v>1975</v>
          </cell>
          <cell r="D1973" t="str">
            <v>Nitrate</v>
          </cell>
          <cell r="E1973" t="str">
            <v>mg/l</v>
          </cell>
          <cell r="F1973">
            <v>46</v>
          </cell>
          <cell r="G1973">
            <v>8.9359999999999999</v>
          </cell>
          <cell r="H1973">
            <v>0.2</v>
          </cell>
          <cell r="I1973">
            <v>160</v>
          </cell>
          <cell r="J1973">
            <v>0.2</v>
          </cell>
          <cell r="K1973">
            <v>0.2</v>
          </cell>
          <cell r="L1973">
            <v>5</v>
          </cell>
        </row>
        <row r="1974">
          <cell r="A1974" t="str">
            <v>EE</v>
          </cell>
          <cell r="B1974" t="str">
            <v>EE_GW_EE031</v>
          </cell>
          <cell r="C1974">
            <v>1976</v>
          </cell>
          <cell r="D1974" t="str">
            <v>Nitrate</v>
          </cell>
          <cell r="E1974" t="str">
            <v>mg/l</v>
          </cell>
          <cell r="F1974">
            <v>46</v>
          </cell>
          <cell r="G1974">
            <v>8.1430000000000007</v>
          </cell>
          <cell r="H1974">
            <v>0.2</v>
          </cell>
          <cell r="I1974">
            <v>160</v>
          </cell>
          <cell r="J1974">
            <v>1</v>
          </cell>
          <cell r="K1974">
            <v>0.2</v>
          </cell>
          <cell r="L1974">
            <v>3</v>
          </cell>
        </row>
        <row r="1975">
          <cell r="A1975" t="str">
            <v>EE</v>
          </cell>
          <cell r="B1975" t="str">
            <v>EE_GW_EE031</v>
          </cell>
          <cell r="C1975">
            <v>1977</v>
          </cell>
          <cell r="D1975" t="str">
            <v>Nitrate</v>
          </cell>
          <cell r="E1975" t="str">
            <v>mg/l</v>
          </cell>
          <cell r="F1975">
            <v>47</v>
          </cell>
          <cell r="G1975">
            <v>6.4560000000000004</v>
          </cell>
          <cell r="H1975">
            <v>0.2</v>
          </cell>
          <cell r="I1975">
            <v>90</v>
          </cell>
          <cell r="J1975">
            <v>0.2</v>
          </cell>
          <cell r="K1975">
            <v>0.2</v>
          </cell>
          <cell r="L1975">
            <v>2</v>
          </cell>
        </row>
        <row r="1976">
          <cell r="A1976" t="str">
            <v>EE</v>
          </cell>
          <cell r="B1976" t="str">
            <v>EE_GW_EE031</v>
          </cell>
          <cell r="C1976">
            <v>1978</v>
          </cell>
          <cell r="D1976" t="str">
            <v>Nitrate</v>
          </cell>
          <cell r="E1976" t="str">
            <v>mg/l</v>
          </cell>
          <cell r="F1976">
            <v>55</v>
          </cell>
          <cell r="G1976">
            <v>7.0839999999999996</v>
          </cell>
          <cell r="H1976">
            <v>0.2</v>
          </cell>
          <cell r="I1976">
            <v>190</v>
          </cell>
          <cell r="J1976">
            <v>1</v>
          </cell>
          <cell r="K1976">
            <v>0.2</v>
          </cell>
          <cell r="L1976">
            <v>1</v>
          </cell>
        </row>
        <row r="1977">
          <cell r="A1977" t="str">
            <v>EE</v>
          </cell>
          <cell r="B1977" t="str">
            <v>EE_GW_EE031</v>
          </cell>
          <cell r="C1977">
            <v>1979</v>
          </cell>
          <cell r="D1977" t="str">
            <v>Nitrate</v>
          </cell>
          <cell r="E1977" t="str">
            <v>mg/l</v>
          </cell>
          <cell r="F1977">
            <v>58</v>
          </cell>
          <cell r="G1977">
            <v>5.335</v>
          </cell>
          <cell r="H1977">
            <v>0.2</v>
          </cell>
          <cell r="I1977">
            <v>275</v>
          </cell>
          <cell r="J1977">
            <v>1</v>
          </cell>
          <cell r="K1977">
            <v>0.2</v>
          </cell>
          <cell r="L1977">
            <v>1</v>
          </cell>
        </row>
        <row r="1978">
          <cell r="A1978" t="str">
            <v>EE</v>
          </cell>
          <cell r="B1978" t="str">
            <v>EE_GW_EE031</v>
          </cell>
          <cell r="C1978">
            <v>1980</v>
          </cell>
          <cell r="D1978" t="str">
            <v>Nitrate</v>
          </cell>
          <cell r="E1978" t="str">
            <v>mg/l</v>
          </cell>
          <cell r="F1978">
            <v>59</v>
          </cell>
          <cell r="G1978">
            <v>3.6840000000000002</v>
          </cell>
          <cell r="H1978">
            <v>0.2</v>
          </cell>
          <cell r="I1978">
            <v>40</v>
          </cell>
          <cell r="J1978">
            <v>1</v>
          </cell>
          <cell r="K1978">
            <v>0.2</v>
          </cell>
          <cell r="L1978">
            <v>3.75</v>
          </cell>
        </row>
        <row r="1979">
          <cell r="A1979" t="str">
            <v>EE</v>
          </cell>
          <cell r="B1979" t="str">
            <v>EE_GW_EE031</v>
          </cell>
          <cell r="C1979">
            <v>1981</v>
          </cell>
          <cell r="D1979" t="str">
            <v>Nitrate</v>
          </cell>
          <cell r="E1979" t="str">
            <v>mg/l</v>
          </cell>
          <cell r="F1979">
            <v>64</v>
          </cell>
          <cell r="G1979">
            <v>13.035</v>
          </cell>
          <cell r="H1979">
            <v>0.2</v>
          </cell>
          <cell r="I1979">
            <v>274</v>
          </cell>
          <cell r="J1979">
            <v>0.7</v>
          </cell>
          <cell r="K1979">
            <v>0.2</v>
          </cell>
          <cell r="L1979">
            <v>6.45</v>
          </cell>
        </row>
        <row r="1980">
          <cell r="A1980" t="str">
            <v>EE</v>
          </cell>
          <cell r="B1980" t="str">
            <v>EE_GW_EE031</v>
          </cell>
          <cell r="C1980">
            <v>1982</v>
          </cell>
          <cell r="D1980" t="str">
            <v>Nitrate</v>
          </cell>
          <cell r="E1980" t="str">
            <v>mg/l</v>
          </cell>
          <cell r="F1980">
            <v>70</v>
          </cell>
          <cell r="G1980">
            <v>7.4260000000000002</v>
          </cell>
          <cell r="H1980">
            <v>0.1</v>
          </cell>
          <cell r="I1980">
            <v>120.8</v>
          </cell>
          <cell r="J1980">
            <v>0.2</v>
          </cell>
          <cell r="K1980">
            <v>0.2</v>
          </cell>
          <cell r="L1980">
            <v>3.1</v>
          </cell>
        </row>
        <row r="1981">
          <cell r="A1981" t="str">
            <v>EE</v>
          </cell>
          <cell r="B1981" t="str">
            <v>EE_GW_EE031</v>
          </cell>
          <cell r="C1981">
            <v>1983</v>
          </cell>
          <cell r="D1981" t="str">
            <v>Nitrate</v>
          </cell>
          <cell r="E1981" t="str">
            <v>mg/l</v>
          </cell>
          <cell r="F1981">
            <v>72</v>
          </cell>
          <cell r="G1981">
            <v>6.6760000000000002</v>
          </cell>
          <cell r="H1981">
            <v>0.2</v>
          </cell>
          <cell r="I1981">
            <v>134.6</v>
          </cell>
          <cell r="J1981">
            <v>0.2</v>
          </cell>
          <cell r="K1981">
            <v>0.2</v>
          </cell>
          <cell r="L1981">
            <v>4.4000000000000004</v>
          </cell>
        </row>
        <row r="1982">
          <cell r="A1982" t="str">
            <v>EE</v>
          </cell>
          <cell r="B1982" t="str">
            <v>EE_GW_EE031</v>
          </cell>
          <cell r="C1982">
            <v>1984</v>
          </cell>
          <cell r="D1982" t="str">
            <v>Nitrate</v>
          </cell>
          <cell r="E1982" t="str">
            <v>mg/l</v>
          </cell>
          <cell r="F1982">
            <v>71</v>
          </cell>
          <cell r="G1982">
            <v>6.835</v>
          </cell>
          <cell r="H1982">
            <v>0.2</v>
          </cell>
          <cell r="I1982">
            <v>97.4</v>
          </cell>
          <cell r="J1982">
            <v>0.2</v>
          </cell>
          <cell r="K1982">
            <v>0.2</v>
          </cell>
          <cell r="L1982">
            <v>3.2</v>
          </cell>
        </row>
        <row r="1983">
          <cell r="A1983" t="str">
            <v>EE</v>
          </cell>
          <cell r="B1983" t="str">
            <v>EE_GW_EE031</v>
          </cell>
          <cell r="C1983">
            <v>1985</v>
          </cell>
          <cell r="D1983" t="str">
            <v>Nitrate</v>
          </cell>
          <cell r="E1983" t="str">
            <v>mg/l</v>
          </cell>
          <cell r="F1983">
            <v>74</v>
          </cell>
          <cell r="G1983">
            <v>5.7830000000000004</v>
          </cell>
          <cell r="H1983">
            <v>0.2</v>
          </cell>
          <cell r="I1983">
            <v>53.1</v>
          </cell>
          <cell r="J1983">
            <v>0.5</v>
          </cell>
          <cell r="K1983">
            <v>0.2</v>
          </cell>
          <cell r="L1983">
            <v>3.1</v>
          </cell>
        </row>
        <row r="1984">
          <cell r="A1984" t="str">
            <v>EE</v>
          </cell>
          <cell r="B1984" t="str">
            <v>EE_GW_EE031</v>
          </cell>
          <cell r="C1984">
            <v>1986</v>
          </cell>
          <cell r="D1984" t="str">
            <v>Nitrate</v>
          </cell>
          <cell r="E1984" t="str">
            <v>mg/l</v>
          </cell>
          <cell r="F1984">
            <v>64</v>
          </cell>
          <cell r="G1984">
            <v>6.9509999999999996</v>
          </cell>
          <cell r="H1984">
            <v>0.2</v>
          </cell>
          <cell r="I1984">
            <v>82.5</v>
          </cell>
          <cell r="J1984">
            <v>0.2</v>
          </cell>
          <cell r="K1984">
            <v>0.2</v>
          </cell>
          <cell r="L1984">
            <v>4.3499999999999996</v>
          </cell>
        </row>
        <row r="1985">
          <cell r="A1985" t="str">
            <v>EE</v>
          </cell>
          <cell r="B1985" t="str">
            <v>EE_GW_EE031</v>
          </cell>
          <cell r="C1985">
            <v>1987</v>
          </cell>
          <cell r="D1985" t="str">
            <v>Nitrate</v>
          </cell>
          <cell r="E1985" t="str">
            <v>mg/l</v>
          </cell>
          <cell r="F1985">
            <v>69</v>
          </cell>
          <cell r="G1985">
            <v>9.6020000000000003</v>
          </cell>
          <cell r="H1985">
            <v>0.2</v>
          </cell>
          <cell r="I1985">
            <v>106.3</v>
          </cell>
          <cell r="J1985">
            <v>1.35</v>
          </cell>
          <cell r="K1985">
            <v>0.2</v>
          </cell>
          <cell r="L1985">
            <v>6.125</v>
          </cell>
        </row>
        <row r="1986">
          <cell r="A1986" t="str">
            <v>EE</v>
          </cell>
          <cell r="B1986" t="str">
            <v>EE_GW_EE031</v>
          </cell>
          <cell r="C1986">
            <v>1988</v>
          </cell>
          <cell r="D1986" t="str">
            <v>Nitrate</v>
          </cell>
          <cell r="E1986" t="str">
            <v>mg/l</v>
          </cell>
          <cell r="F1986">
            <v>69</v>
          </cell>
          <cell r="G1986">
            <v>8.0510000000000002</v>
          </cell>
          <cell r="H1986">
            <v>0.2</v>
          </cell>
          <cell r="I1986">
            <v>120.8</v>
          </cell>
          <cell r="J1986">
            <v>1.3</v>
          </cell>
          <cell r="K1986">
            <v>0.2</v>
          </cell>
          <cell r="L1986">
            <v>6.7750000000000004</v>
          </cell>
        </row>
        <row r="1987">
          <cell r="A1987" t="str">
            <v>EE</v>
          </cell>
          <cell r="B1987" t="str">
            <v>EE_GW_EE031</v>
          </cell>
          <cell r="C1987">
            <v>1989</v>
          </cell>
          <cell r="D1987" t="str">
            <v>Nitrate</v>
          </cell>
          <cell r="E1987" t="str">
            <v>mg/l</v>
          </cell>
          <cell r="F1987">
            <v>71</v>
          </cell>
          <cell r="G1987">
            <v>8.85</v>
          </cell>
          <cell r="H1987">
            <v>0.2</v>
          </cell>
          <cell r="I1987">
            <v>108.4</v>
          </cell>
          <cell r="J1987">
            <v>1</v>
          </cell>
          <cell r="K1987">
            <v>0.2</v>
          </cell>
          <cell r="L1987">
            <v>4.0999999999999996</v>
          </cell>
        </row>
        <row r="1988">
          <cell r="A1988" t="str">
            <v>EE</v>
          </cell>
          <cell r="B1988" t="str">
            <v>EE_GW_EE031</v>
          </cell>
          <cell r="C1988">
            <v>1990</v>
          </cell>
          <cell r="D1988" t="str">
            <v>Nitrate</v>
          </cell>
          <cell r="E1988" t="str">
            <v>mg/l</v>
          </cell>
          <cell r="F1988">
            <v>63</v>
          </cell>
          <cell r="G1988">
            <v>7.5869999999999997</v>
          </cell>
          <cell r="H1988">
            <v>0.2</v>
          </cell>
          <cell r="I1988">
            <v>124</v>
          </cell>
          <cell r="J1988">
            <v>0.95</v>
          </cell>
          <cell r="K1988">
            <v>0.2</v>
          </cell>
          <cell r="L1988">
            <v>5.9249999999999998</v>
          </cell>
        </row>
        <row r="1989">
          <cell r="A1989" t="str">
            <v>EE</v>
          </cell>
          <cell r="B1989" t="str">
            <v>EE_GW_EE031</v>
          </cell>
          <cell r="C1989">
            <v>1991</v>
          </cell>
          <cell r="D1989" t="str">
            <v>Nitrate</v>
          </cell>
          <cell r="E1989" t="str">
            <v>mg/l</v>
          </cell>
          <cell r="F1989">
            <v>60</v>
          </cell>
          <cell r="G1989">
            <v>5.8360000000000003</v>
          </cell>
          <cell r="H1989">
            <v>0.2</v>
          </cell>
          <cell r="I1989">
            <v>56.1</v>
          </cell>
          <cell r="J1989">
            <v>1.3</v>
          </cell>
          <cell r="K1989">
            <v>0.2</v>
          </cell>
          <cell r="L1989">
            <v>4.7</v>
          </cell>
        </row>
        <row r="1990">
          <cell r="A1990" t="str">
            <v>EE</v>
          </cell>
          <cell r="B1990" t="str">
            <v>EE_GW_EE031</v>
          </cell>
          <cell r="C1990">
            <v>1992</v>
          </cell>
          <cell r="D1990" t="str">
            <v>Nitrate</v>
          </cell>
          <cell r="E1990" t="str">
            <v>mg/l</v>
          </cell>
          <cell r="F1990">
            <v>16</v>
          </cell>
          <cell r="G1990">
            <v>7.5119999999999996</v>
          </cell>
          <cell r="H1990">
            <v>0.2</v>
          </cell>
          <cell r="I1990">
            <v>40.6</v>
          </cell>
          <cell r="J1990">
            <v>1.7</v>
          </cell>
          <cell r="K1990">
            <v>0.2</v>
          </cell>
          <cell r="L1990">
            <v>5.2</v>
          </cell>
        </row>
        <row r="1991">
          <cell r="A1991" t="str">
            <v>EE</v>
          </cell>
          <cell r="B1991" t="str">
            <v>EE_GW_EE031</v>
          </cell>
          <cell r="C1991">
            <v>1993</v>
          </cell>
          <cell r="D1991" t="str">
            <v>Nitrate</v>
          </cell>
          <cell r="E1991" t="str">
            <v>mg/l</v>
          </cell>
          <cell r="F1991">
            <v>34</v>
          </cell>
          <cell r="G1991">
            <v>5.1120000000000001</v>
          </cell>
          <cell r="H1991">
            <v>0.1</v>
          </cell>
          <cell r="I1991">
            <v>51.1</v>
          </cell>
          <cell r="J1991">
            <v>0.2</v>
          </cell>
          <cell r="K1991">
            <v>0.2</v>
          </cell>
          <cell r="L1991">
            <v>0.2</v>
          </cell>
        </row>
        <row r="1992">
          <cell r="A1992" t="str">
            <v>EE</v>
          </cell>
          <cell r="B1992" t="str">
            <v>EE_GW_EE031</v>
          </cell>
          <cell r="C1992">
            <v>1994</v>
          </cell>
          <cell r="D1992" t="str">
            <v>Nitrate</v>
          </cell>
          <cell r="E1992" t="str">
            <v>mg/l</v>
          </cell>
          <cell r="F1992">
            <v>42</v>
          </cell>
          <cell r="G1992">
            <v>4.1740000000000004</v>
          </cell>
          <cell r="H1992">
            <v>0.13</v>
          </cell>
          <cell r="I1992">
            <v>99.6</v>
          </cell>
          <cell r="J1992">
            <v>0.2</v>
          </cell>
          <cell r="K1992">
            <v>0.2</v>
          </cell>
          <cell r="L1992">
            <v>1.26</v>
          </cell>
        </row>
        <row r="1993">
          <cell r="A1993" t="str">
            <v>EE</v>
          </cell>
          <cell r="B1993" t="str">
            <v>EE_GW_EE031</v>
          </cell>
          <cell r="C1993">
            <v>1995</v>
          </cell>
          <cell r="D1993" t="str">
            <v>Nitrate</v>
          </cell>
          <cell r="E1993" t="str">
            <v>mg/l</v>
          </cell>
          <cell r="F1993">
            <v>34</v>
          </cell>
          <cell r="G1993">
            <v>4.452</v>
          </cell>
          <cell r="H1993">
            <v>0.1</v>
          </cell>
          <cell r="I1993">
            <v>73</v>
          </cell>
          <cell r="J1993">
            <v>0.2</v>
          </cell>
          <cell r="K1993">
            <v>0.108</v>
          </cell>
          <cell r="L1993">
            <v>1.2</v>
          </cell>
        </row>
        <row r="1994">
          <cell r="A1994" t="str">
            <v>EE</v>
          </cell>
          <cell r="B1994" t="str">
            <v>EE_GW_EE031</v>
          </cell>
          <cell r="C1994">
            <v>1996</v>
          </cell>
          <cell r="D1994" t="str">
            <v>Nitrate</v>
          </cell>
          <cell r="E1994" t="str">
            <v>mg/l</v>
          </cell>
          <cell r="F1994">
            <v>37</v>
          </cell>
          <cell r="G1994">
            <v>3.83</v>
          </cell>
          <cell r="H1994">
            <v>0.1</v>
          </cell>
          <cell r="I1994">
            <v>58.2</v>
          </cell>
          <cell r="J1994">
            <v>0.1</v>
          </cell>
          <cell r="K1994">
            <v>0.1</v>
          </cell>
          <cell r="L1994">
            <v>0.625</v>
          </cell>
        </row>
        <row r="1995">
          <cell r="A1995" t="str">
            <v>EE</v>
          </cell>
          <cell r="B1995" t="str">
            <v>EE_GW_EE031</v>
          </cell>
          <cell r="C1995">
            <v>1997</v>
          </cell>
          <cell r="D1995" t="str">
            <v>Nitrate</v>
          </cell>
          <cell r="E1995" t="str">
            <v>mg/l</v>
          </cell>
          <cell r="F1995">
            <v>24</v>
          </cell>
          <cell r="G1995">
            <v>3.8620000000000001</v>
          </cell>
          <cell r="H1995">
            <v>0.1</v>
          </cell>
          <cell r="I1995">
            <v>46.7</v>
          </cell>
          <cell r="J1995">
            <v>0.1</v>
          </cell>
          <cell r="K1995">
            <v>0.1</v>
          </cell>
          <cell r="L1995">
            <v>0.1</v>
          </cell>
        </row>
        <row r="1996">
          <cell r="A1996" t="str">
            <v>EE</v>
          </cell>
          <cell r="B1996" t="str">
            <v>EE_GW_EE031</v>
          </cell>
          <cell r="C1996">
            <v>1998</v>
          </cell>
          <cell r="D1996" t="str">
            <v>Nitrate</v>
          </cell>
          <cell r="E1996" t="str">
            <v>mg/l</v>
          </cell>
          <cell r="F1996">
            <v>8</v>
          </cell>
          <cell r="G1996">
            <v>3.08</v>
          </cell>
          <cell r="H1996">
            <v>0.1</v>
          </cell>
          <cell r="I1996">
            <v>28.8</v>
          </cell>
          <cell r="J1996">
            <v>0.4</v>
          </cell>
          <cell r="K1996">
            <v>0.1</v>
          </cell>
          <cell r="L1996">
            <v>0.4</v>
          </cell>
        </row>
        <row r="1997">
          <cell r="A1997" t="str">
            <v>EE</v>
          </cell>
          <cell r="B1997" t="str">
            <v>EE_GW_EE031</v>
          </cell>
          <cell r="C1997">
            <v>1999</v>
          </cell>
          <cell r="D1997" t="str">
            <v>Nitrate</v>
          </cell>
          <cell r="E1997" t="str">
            <v>mg/l</v>
          </cell>
          <cell r="F1997">
            <v>7</v>
          </cell>
          <cell r="G1997">
            <v>5.2430000000000003</v>
          </cell>
          <cell r="H1997">
            <v>0.2</v>
          </cell>
          <cell r="I1997">
            <v>31.3</v>
          </cell>
          <cell r="J1997">
            <v>0.2</v>
          </cell>
          <cell r="K1997">
            <v>0.2</v>
          </cell>
          <cell r="L1997">
            <v>2.2999999999999998</v>
          </cell>
        </row>
        <row r="1998">
          <cell r="A1998" t="str">
            <v>EE</v>
          </cell>
          <cell r="B1998" t="str">
            <v>EE_GW_EE031</v>
          </cell>
          <cell r="C1998">
            <v>2000</v>
          </cell>
          <cell r="D1998" t="str">
            <v>Nitrate</v>
          </cell>
          <cell r="E1998" t="str">
            <v>mg/l</v>
          </cell>
          <cell r="F1998">
            <v>18</v>
          </cell>
          <cell r="G1998">
            <v>3.5</v>
          </cell>
          <cell r="H1998">
            <v>0.2</v>
          </cell>
          <cell r="I1998">
            <v>42.9</v>
          </cell>
          <cell r="J1998">
            <v>0.2</v>
          </cell>
          <cell r="K1998">
            <v>0.2</v>
          </cell>
          <cell r="L1998">
            <v>0.32500000000000001</v>
          </cell>
        </row>
        <row r="1999">
          <cell r="A1999" t="str">
            <v>EE</v>
          </cell>
          <cell r="B1999" t="str">
            <v>EE_GW_EE031</v>
          </cell>
          <cell r="C1999">
            <v>2001</v>
          </cell>
          <cell r="D1999" t="str">
            <v>Nitrate</v>
          </cell>
          <cell r="E1999" t="str">
            <v>mg/l</v>
          </cell>
          <cell r="F1999">
            <v>2</v>
          </cell>
          <cell r="G1999">
            <v>12.85</v>
          </cell>
          <cell r="H1999">
            <v>0.2</v>
          </cell>
          <cell r="I1999">
            <v>25.5</v>
          </cell>
          <cell r="J1999">
            <v>12.85</v>
          </cell>
          <cell r="K1999">
            <v>6.5250000000000004</v>
          </cell>
          <cell r="L1999">
            <v>19.175000000000001</v>
          </cell>
        </row>
        <row r="2000">
          <cell r="A2000" t="str">
            <v>EE</v>
          </cell>
          <cell r="B2000" t="str">
            <v>EE_GW_EE031</v>
          </cell>
          <cell r="C2000">
            <v>2002</v>
          </cell>
          <cell r="D2000" t="str">
            <v>Nitrate</v>
          </cell>
          <cell r="E2000" t="str">
            <v>mg/l</v>
          </cell>
          <cell r="F2000">
            <v>26</v>
          </cell>
          <cell r="G2000">
            <v>2.903</v>
          </cell>
          <cell r="H2000">
            <v>0.2</v>
          </cell>
          <cell r="I2000">
            <v>53.3</v>
          </cell>
          <cell r="J2000">
            <v>0.2</v>
          </cell>
          <cell r="K2000">
            <v>0.2</v>
          </cell>
          <cell r="L2000">
            <v>1.2</v>
          </cell>
        </row>
        <row r="2001">
          <cell r="A2001" t="str">
            <v>EE</v>
          </cell>
          <cell r="B2001" t="str">
            <v>EE_GW_EE031</v>
          </cell>
          <cell r="C2001">
            <v>2003</v>
          </cell>
          <cell r="D2001" t="str">
            <v>Nitrate</v>
          </cell>
          <cell r="E2001" t="str">
            <v>mg/l</v>
          </cell>
          <cell r="F2001">
            <v>22</v>
          </cell>
          <cell r="G2001">
            <v>3.5379999999999998</v>
          </cell>
          <cell r="H2001">
            <v>0.2</v>
          </cell>
          <cell r="I2001">
            <v>31.2</v>
          </cell>
          <cell r="J2001">
            <v>0.2</v>
          </cell>
          <cell r="K2001">
            <v>0.2</v>
          </cell>
          <cell r="L2001">
            <v>0.55000000000000004</v>
          </cell>
        </row>
        <row r="2002">
          <cell r="A2002" t="str">
            <v>EE</v>
          </cell>
          <cell r="B2002" t="str">
            <v>EE_GW_EE031</v>
          </cell>
          <cell r="C2002">
            <v>2004</v>
          </cell>
          <cell r="D2002" t="str">
            <v>Nitrate</v>
          </cell>
          <cell r="E2002" t="str">
            <v>mg/l</v>
          </cell>
          <cell r="F2002">
            <v>25</v>
          </cell>
          <cell r="G2002">
            <v>1.3740000000000001</v>
          </cell>
          <cell r="H2002">
            <v>0.2</v>
          </cell>
          <cell r="I2002">
            <v>15.3</v>
          </cell>
          <cell r="J2002">
            <v>0.2</v>
          </cell>
          <cell r="K2002">
            <v>0.2</v>
          </cell>
          <cell r="L2002">
            <v>0.2</v>
          </cell>
        </row>
        <row r="2003">
          <cell r="A2003" t="str">
            <v>EE</v>
          </cell>
          <cell r="B2003" t="str">
            <v>EE_GW_EE031</v>
          </cell>
          <cell r="C2003">
            <v>2005</v>
          </cell>
          <cell r="D2003" t="str">
            <v>Nitrate</v>
          </cell>
          <cell r="E2003" t="str">
            <v>mg/l</v>
          </cell>
          <cell r="F2003">
            <v>17</v>
          </cell>
          <cell r="G2003">
            <v>3.2890000000000001</v>
          </cell>
          <cell r="H2003">
            <v>0.2</v>
          </cell>
          <cell r="I2003">
            <v>24.1</v>
          </cell>
          <cell r="J2003">
            <v>0.2</v>
          </cell>
          <cell r="K2003">
            <v>0.2</v>
          </cell>
          <cell r="L2003">
            <v>1.9</v>
          </cell>
        </row>
        <row r="2004">
          <cell r="A2004" t="str">
            <v>EE</v>
          </cell>
          <cell r="B2004" t="str">
            <v>EE_GW_EE032</v>
          </cell>
          <cell r="C2004">
            <v>1962</v>
          </cell>
          <cell r="D2004" t="str">
            <v>Nitrate</v>
          </cell>
          <cell r="E2004" t="str">
            <v>mg/l</v>
          </cell>
          <cell r="F2004">
            <v>1</v>
          </cell>
          <cell r="G2004">
            <v>0.2</v>
          </cell>
          <cell r="H2004">
            <v>0.2</v>
          </cell>
          <cell r="I2004">
            <v>0.2</v>
          </cell>
          <cell r="J2004">
            <v>0.2</v>
          </cell>
          <cell r="K2004">
            <v>0.2</v>
          </cell>
          <cell r="L2004">
            <v>0.2</v>
          </cell>
        </row>
        <row r="2005">
          <cell r="A2005" t="str">
            <v>EE</v>
          </cell>
          <cell r="B2005" t="str">
            <v>EE_GW_EE032</v>
          </cell>
          <cell r="C2005">
            <v>1964</v>
          </cell>
          <cell r="D2005" t="str">
            <v>Nitrate</v>
          </cell>
          <cell r="E2005" t="str">
            <v>mg/l</v>
          </cell>
          <cell r="F2005">
            <v>4</v>
          </cell>
          <cell r="G2005">
            <v>0.65</v>
          </cell>
          <cell r="H2005">
            <v>0.2</v>
          </cell>
          <cell r="I2005">
            <v>2.1</v>
          </cell>
          <cell r="J2005">
            <v>0.2</v>
          </cell>
          <cell r="K2005">
            <v>0.2</v>
          </cell>
          <cell r="L2005">
            <v>0.8</v>
          </cell>
        </row>
        <row r="2006">
          <cell r="A2006" t="str">
            <v>EE</v>
          </cell>
          <cell r="B2006" t="str">
            <v>EE_GW_EE032</v>
          </cell>
          <cell r="C2006">
            <v>1965</v>
          </cell>
          <cell r="D2006" t="str">
            <v>Nitrate</v>
          </cell>
          <cell r="E2006" t="str">
            <v>mg/l</v>
          </cell>
          <cell r="F2006">
            <v>10</v>
          </cell>
          <cell r="G2006">
            <v>2.359</v>
          </cell>
          <cell r="H2006">
            <v>0.2</v>
          </cell>
          <cell r="I2006">
            <v>25.7</v>
          </cell>
          <cell r="J2006">
            <v>0.2</v>
          </cell>
          <cell r="K2006">
            <v>0.2</v>
          </cell>
          <cell r="L2006">
            <v>1</v>
          </cell>
        </row>
        <row r="2007">
          <cell r="A2007" t="str">
            <v>EE</v>
          </cell>
          <cell r="B2007" t="str">
            <v>EE_GW_EE032</v>
          </cell>
          <cell r="C2007">
            <v>1966</v>
          </cell>
          <cell r="D2007" t="str">
            <v>Nitrate</v>
          </cell>
          <cell r="E2007" t="str">
            <v>mg/l</v>
          </cell>
          <cell r="F2007">
            <v>9</v>
          </cell>
          <cell r="G2007">
            <v>6.4779999999999998</v>
          </cell>
          <cell r="H2007">
            <v>0.2</v>
          </cell>
          <cell r="I2007">
            <v>72.2</v>
          </cell>
          <cell r="J2007">
            <v>0.2</v>
          </cell>
          <cell r="K2007">
            <v>0.2</v>
          </cell>
          <cell r="L2007">
            <v>6.9</v>
          </cell>
        </row>
        <row r="2008">
          <cell r="A2008" t="str">
            <v>EE</v>
          </cell>
          <cell r="B2008" t="str">
            <v>EE_GW_EE032</v>
          </cell>
          <cell r="C2008">
            <v>1967</v>
          </cell>
          <cell r="D2008" t="str">
            <v>Nitrate</v>
          </cell>
          <cell r="E2008" t="str">
            <v>mg/l</v>
          </cell>
          <cell r="F2008">
            <v>9</v>
          </cell>
          <cell r="G2008">
            <v>3.056</v>
          </cell>
          <cell r="H2008">
            <v>0.2</v>
          </cell>
          <cell r="I2008">
            <v>20.6</v>
          </cell>
          <cell r="J2008">
            <v>0.6</v>
          </cell>
          <cell r="K2008">
            <v>0.2</v>
          </cell>
          <cell r="L2008">
            <v>3.7</v>
          </cell>
        </row>
        <row r="2009">
          <cell r="A2009" t="str">
            <v>EE</v>
          </cell>
          <cell r="B2009" t="str">
            <v>EE_GW_EE032</v>
          </cell>
          <cell r="C2009">
            <v>1968</v>
          </cell>
          <cell r="D2009" t="str">
            <v>Nitrate</v>
          </cell>
          <cell r="E2009" t="str">
            <v>mg/l</v>
          </cell>
          <cell r="F2009">
            <v>12</v>
          </cell>
          <cell r="G2009">
            <v>6.7949999999999999</v>
          </cell>
          <cell r="H2009">
            <v>0.2</v>
          </cell>
          <cell r="I2009">
            <v>34</v>
          </cell>
          <cell r="J2009">
            <v>1.55</v>
          </cell>
          <cell r="K2009">
            <v>0.2</v>
          </cell>
          <cell r="L2009">
            <v>8.4749999999999996</v>
          </cell>
        </row>
        <row r="2010">
          <cell r="A2010" t="str">
            <v>EE</v>
          </cell>
          <cell r="B2010" t="str">
            <v>EE_GW_EE032</v>
          </cell>
          <cell r="C2010">
            <v>1969</v>
          </cell>
          <cell r="D2010" t="str">
            <v>Nitrate</v>
          </cell>
          <cell r="E2010" t="str">
            <v>mg/l</v>
          </cell>
          <cell r="F2010">
            <v>14</v>
          </cell>
          <cell r="G2010">
            <v>1.171</v>
          </cell>
          <cell r="H2010">
            <v>0.2</v>
          </cell>
          <cell r="I2010">
            <v>6.9</v>
          </cell>
          <cell r="J2010">
            <v>0.2</v>
          </cell>
          <cell r="K2010">
            <v>0.2</v>
          </cell>
          <cell r="L2010">
            <v>1.7</v>
          </cell>
        </row>
        <row r="2011">
          <cell r="A2011" t="str">
            <v>EE</v>
          </cell>
          <cell r="B2011" t="str">
            <v>EE_GW_EE032</v>
          </cell>
          <cell r="C2011">
            <v>1970</v>
          </cell>
          <cell r="D2011" t="str">
            <v>Nitrate</v>
          </cell>
          <cell r="E2011" t="str">
            <v>mg/l</v>
          </cell>
          <cell r="F2011">
            <v>13</v>
          </cell>
          <cell r="G2011">
            <v>3.2</v>
          </cell>
          <cell r="H2011">
            <v>0.2</v>
          </cell>
          <cell r="I2011">
            <v>7.4</v>
          </cell>
          <cell r="J2011">
            <v>3.1</v>
          </cell>
          <cell r="K2011">
            <v>1.2</v>
          </cell>
          <cell r="L2011">
            <v>5</v>
          </cell>
        </row>
        <row r="2012">
          <cell r="A2012" t="str">
            <v>EE</v>
          </cell>
          <cell r="B2012" t="str">
            <v>EE_GW_EE032</v>
          </cell>
          <cell r="C2012">
            <v>1971</v>
          </cell>
          <cell r="D2012" t="str">
            <v>Nitrate</v>
          </cell>
          <cell r="E2012" t="str">
            <v>mg/l</v>
          </cell>
          <cell r="F2012">
            <v>12</v>
          </cell>
          <cell r="G2012">
            <v>1.4339999999999999</v>
          </cell>
          <cell r="H2012">
            <v>2.5000000000000001E-2</v>
          </cell>
          <cell r="I2012">
            <v>24</v>
          </cell>
          <cell r="J2012">
            <v>0.2</v>
          </cell>
          <cell r="K2012">
            <v>0.2</v>
          </cell>
          <cell r="L2012">
            <v>0.2</v>
          </cell>
        </row>
        <row r="2013">
          <cell r="A2013" t="str">
            <v>EE</v>
          </cell>
          <cell r="B2013" t="str">
            <v>EE_GW_EE032</v>
          </cell>
          <cell r="C2013">
            <v>1972</v>
          </cell>
          <cell r="D2013" t="str">
            <v>Nitrate</v>
          </cell>
          <cell r="E2013" t="str">
            <v>mg/l</v>
          </cell>
          <cell r="F2013">
            <v>11</v>
          </cell>
          <cell r="G2013">
            <v>2.343</v>
          </cell>
          <cell r="H2013">
            <v>2.5000000000000001E-2</v>
          </cell>
          <cell r="I2013">
            <v>27</v>
          </cell>
          <cell r="J2013">
            <v>0.2</v>
          </cell>
          <cell r="K2013">
            <v>0.2</v>
          </cell>
          <cell r="L2013">
            <v>2</v>
          </cell>
        </row>
        <row r="2014">
          <cell r="A2014" t="str">
            <v>EE</v>
          </cell>
          <cell r="B2014" t="str">
            <v>EE_GW_EE032</v>
          </cell>
          <cell r="C2014">
            <v>1973</v>
          </cell>
          <cell r="D2014" t="str">
            <v>Nitrate</v>
          </cell>
          <cell r="E2014" t="str">
            <v>mg/l</v>
          </cell>
          <cell r="F2014">
            <v>14</v>
          </cell>
          <cell r="G2014">
            <v>5.5229999999999997</v>
          </cell>
          <cell r="H2014">
            <v>0.1</v>
          </cell>
          <cell r="I2014">
            <v>60</v>
          </cell>
          <cell r="J2014">
            <v>0.6</v>
          </cell>
          <cell r="K2014">
            <v>0.2</v>
          </cell>
          <cell r="L2014">
            <v>5</v>
          </cell>
        </row>
        <row r="2015">
          <cell r="A2015" t="str">
            <v>EE</v>
          </cell>
          <cell r="B2015" t="str">
            <v>EE_GW_EE032</v>
          </cell>
          <cell r="C2015">
            <v>1974</v>
          </cell>
          <cell r="D2015" t="str">
            <v>Nitrate</v>
          </cell>
          <cell r="E2015" t="str">
            <v>mg/l</v>
          </cell>
          <cell r="F2015">
            <v>15</v>
          </cell>
          <cell r="G2015">
            <v>0.54300000000000004</v>
          </cell>
          <cell r="H2015">
            <v>2.5000000000000001E-2</v>
          </cell>
          <cell r="I2015">
            <v>4</v>
          </cell>
          <cell r="J2015">
            <v>0.2</v>
          </cell>
          <cell r="K2015">
            <v>0.2</v>
          </cell>
          <cell r="L2015">
            <v>0.2</v>
          </cell>
        </row>
        <row r="2016">
          <cell r="A2016" t="str">
            <v>EE</v>
          </cell>
          <cell r="B2016" t="str">
            <v>EE_GW_EE032</v>
          </cell>
          <cell r="C2016">
            <v>1975</v>
          </cell>
          <cell r="D2016" t="str">
            <v>Nitrate</v>
          </cell>
          <cell r="E2016" t="str">
            <v>mg/l</v>
          </cell>
          <cell r="F2016">
            <v>13</v>
          </cell>
          <cell r="G2016">
            <v>0.48599999999999999</v>
          </cell>
          <cell r="H2016">
            <v>0.1</v>
          </cell>
          <cell r="I2016">
            <v>4</v>
          </cell>
          <cell r="J2016">
            <v>0.2</v>
          </cell>
          <cell r="K2016">
            <v>0.2</v>
          </cell>
          <cell r="L2016">
            <v>0.2</v>
          </cell>
        </row>
        <row r="2017">
          <cell r="A2017" t="str">
            <v>EE</v>
          </cell>
          <cell r="B2017" t="str">
            <v>EE_GW_EE032</v>
          </cell>
          <cell r="C2017">
            <v>1976</v>
          </cell>
          <cell r="D2017" t="str">
            <v>Nitrate</v>
          </cell>
          <cell r="E2017" t="str">
            <v>mg/l</v>
          </cell>
          <cell r="F2017">
            <v>12</v>
          </cell>
          <cell r="G2017">
            <v>3.2519999999999998</v>
          </cell>
          <cell r="H2017">
            <v>0.1</v>
          </cell>
          <cell r="I2017">
            <v>40</v>
          </cell>
          <cell r="J2017">
            <v>0.2</v>
          </cell>
          <cell r="K2017">
            <v>0.2</v>
          </cell>
          <cell r="L2017">
            <v>0.2</v>
          </cell>
        </row>
        <row r="2018">
          <cell r="A2018" t="str">
            <v>EE</v>
          </cell>
          <cell r="B2018" t="str">
            <v>EE_GW_EE032</v>
          </cell>
          <cell r="C2018">
            <v>1977</v>
          </cell>
          <cell r="D2018" t="str">
            <v>Nitrate</v>
          </cell>
          <cell r="E2018" t="str">
            <v>mg/l</v>
          </cell>
          <cell r="F2018">
            <v>13</v>
          </cell>
          <cell r="G2018">
            <v>0.52</v>
          </cell>
          <cell r="H2018">
            <v>0.2</v>
          </cell>
          <cell r="I2018">
            <v>4</v>
          </cell>
          <cell r="J2018">
            <v>0.2</v>
          </cell>
          <cell r="K2018">
            <v>0.2</v>
          </cell>
          <cell r="L2018">
            <v>0.2</v>
          </cell>
        </row>
        <row r="2019">
          <cell r="A2019" t="str">
            <v>EE</v>
          </cell>
          <cell r="B2019" t="str">
            <v>EE_GW_EE032</v>
          </cell>
          <cell r="C2019">
            <v>1978</v>
          </cell>
          <cell r="D2019" t="str">
            <v>Nitrate</v>
          </cell>
          <cell r="E2019" t="str">
            <v>mg/l</v>
          </cell>
          <cell r="F2019">
            <v>16</v>
          </cell>
          <cell r="G2019">
            <v>0.496</v>
          </cell>
          <cell r="H2019">
            <v>0.2</v>
          </cell>
          <cell r="I2019">
            <v>2</v>
          </cell>
          <cell r="J2019">
            <v>0.2</v>
          </cell>
          <cell r="K2019">
            <v>0.2</v>
          </cell>
          <cell r="L2019">
            <v>0.8</v>
          </cell>
        </row>
        <row r="2020">
          <cell r="A2020" t="str">
            <v>EE</v>
          </cell>
          <cell r="B2020" t="str">
            <v>EE_GW_EE032</v>
          </cell>
          <cell r="C2020">
            <v>1979</v>
          </cell>
          <cell r="D2020" t="str">
            <v>Nitrate</v>
          </cell>
          <cell r="E2020" t="str">
            <v>mg/l</v>
          </cell>
          <cell r="F2020">
            <v>16</v>
          </cell>
          <cell r="G2020">
            <v>0.437</v>
          </cell>
          <cell r="H2020">
            <v>0.2</v>
          </cell>
          <cell r="I2020">
            <v>1</v>
          </cell>
          <cell r="J2020">
            <v>0.2</v>
          </cell>
          <cell r="K2020">
            <v>0.2</v>
          </cell>
          <cell r="L2020">
            <v>0.97499999999999998</v>
          </cell>
        </row>
        <row r="2021">
          <cell r="A2021" t="str">
            <v>EE</v>
          </cell>
          <cell r="B2021" t="str">
            <v>EE_GW_EE032</v>
          </cell>
          <cell r="C2021">
            <v>1980</v>
          </cell>
          <cell r="D2021" t="str">
            <v>Nitrate</v>
          </cell>
          <cell r="E2021" t="str">
            <v>mg/l</v>
          </cell>
          <cell r="F2021">
            <v>19</v>
          </cell>
          <cell r="G2021">
            <v>0.84299999999999997</v>
          </cell>
          <cell r="H2021">
            <v>0.2</v>
          </cell>
          <cell r="I2021">
            <v>5</v>
          </cell>
          <cell r="J2021">
            <v>1</v>
          </cell>
          <cell r="K2021">
            <v>0.2</v>
          </cell>
          <cell r="L2021">
            <v>1</v>
          </cell>
        </row>
        <row r="2022">
          <cell r="A2022" t="str">
            <v>EE</v>
          </cell>
          <cell r="B2022" t="str">
            <v>EE_GW_EE032</v>
          </cell>
          <cell r="C2022">
            <v>1981</v>
          </cell>
          <cell r="D2022" t="str">
            <v>Nitrate</v>
          </cell>
          <cell r="E2022" t="str">
            <v>mg/l</v>
          </cell>
          <cell r="F2022">
            <v>18</v>
          </cell>
          <cell r="G2022">
            <v>0.90300000000000002</v>
          </cell>
          <cell r="H2022">
            <v>0.1</v>
          </cell>
          <cell r="I2022">
            <v>12.9</v>
          </cell>
          <cell r="J2022">
            <v>0.2</v>
          </cell>
          <cell r="K2022">
            <v>0.2</v>
          </cell>
          <cell r="L2022">
            <v>0.42499999999999999</v>
          </cell>
        </row>
        <row r="2023">
          <cell r="A2023" t="str">
            <v>EE</v>
          </cell>
          <cell r="B2023" t="str">
            <v>EE_GW_EE032</v>
          </cell>
          <cell r="C2023">
            <v>1982</v>
          </cell>
          <cell r="D2023" t="str">
            <v>Nitrate</v>
          </cell>
          <cell r="E2023" t="str">
            <v>mg/l</v>
          </cell>
          <cell r="F2023">
            <v>19</v>
          </cell>
          <cell r="G2023">
            <v>1.0049999999999999</v>
          </cell>
          <cell r="H2023">
            <v>0.2</v>
          </cell>
          <cell r="I2023">
            <v>12.9</v>
          </cell>
          <cell r="J2023">
            <v>0.2</v>
          </cell>
          <cell r="K2023">
            <v>0.2</v>
          </cell>
          <cell r="L2023">
            <v>0.8</v>
          </cell>
        </row>
        <row r="2024">
          <cell r="A2024" t="str">
            <v>EE</v>
          </cell>
          <cell r="B2024" t="str">
            <v>EE_GW_EE032</v>
          </cell>
          <cell r="C2024">
            <v>1983</v>
          </cell>
          <cell r="D2024" t="str">
            <v>Nitrate</v>
          </cell>
          <cell r="E2024" t="str">
            <v>mg/l</v>
          </cell>
          <cell r="F2024">
            <v>18</v>
          </cell>
          <cell r="G2024">
            <v>0.309</v>
          </cell>
          <cell r="H2024">
            <v>0.2</v>
          </cell>
          <cell r="I2024">
            <v>2</v>
          </cell>
          <cell r="J2024">
            <v>0.2</v>
          </cell>
          <cell r="K2024">
            <v>0.2</v>
          </cell>
          <cell r="L2024">
            <v>0.2</v>
          </cell>
        </row>
        <row r="2025">
          <cell r="A2025" t="str">
            <v>EE</v>
          </cell>
          <cell r="B2025" t="str">
            <v>EE_GW_EE032</v>
          </cell>
          <cell r="C2025">
            <v>1984</v>
          </cell>
          <cell r="D2025" t="str">
            <v>Nitrate</v>
          </cell>
          <cell r="E2025" t="str">
            <v>mg/l</v>
          </cell>
          <cell r="F2025">
            <v>20</v>
          </cell>
          <cell r="G2025">
            <v>0.45700000000000002</v>
          </cell>
          <cell r="H2025">
            <v>0.1</v>
          </cell>
          <cell r="I2025">
            <v>4.2</v>
          </cell>
          <cell r="J2025">
            <v>0.2</v>
          </cell>
          <cell r="K2025">
            <v>0.2</v>
          </cell>
          <cell r="L2025">
            <v>0.2</v>
          </cell>
        </row>
        <row r="2026">
          <cell r="A2026" t="str">
            <v>EE</v>
          </cell>
          <cell r="B2026" t="str">
            <v>EE_GW_EE032</v>
          </cell>
          <cell r="C2026">
            <v>1985</v>
          </cell>
          <cell r="D2026" t="str">
            <v>Nitrate</v>
          </cell>
          <cell r="E2026" t="str">
            <v>mg/l</v>
          </cell>
          <cell r="F2026">
            <v>19</v>
          </cell>
          <cell r="G2026">
            <v>0.69199999999999995</v>
          </cell>
          <cell r="H2026">
            <v>2.5000000000000001E-2</v>
          </cell>
          <cell r="I2026">
            <v>4.4000000000000004</v>
          </cell>
          <cell r="J2026">
            <v>0.2</v>
          </cell>
          <cell r="K2026">
            <v>0.2</v>
          </cell>
          <cell r="L2026">
            <v>0.9</v>
          </cell>
        </row>
        <row r="2027">
          <cell r="A2027" t="str">
            <v>EE</v>
          </cell>
          <cell r="B2027" t="str">
            <v>EE_GW_EE032</v>
          </cell>
          <cell r="C2027">
            <v>1986</v>
          </cell>
          <cell r="D2027" t="str">
            <v>Nitrate</v>
          </cell>
          <cell r="E2027" t="str">
            <v>mg/l</v>
          </cell>
          <cell r="F2027">
            <v>20</v>
          </cell>
          <cell r="G2027">
            <v>0.32800000000000001</v>
          </cell>
          <cell r="H2027">
            <v>0.2</v>
          </cell>
          <cell r="I2027">
            <v>1.7</v>
          </cell>
          <cell r="J2027">
            <v>0.2</v>
          </cell>
          <cell r="K2027">
            <v>0.2</v>
          </cell>
          <cell r="L2027">
            <v>0.2</v>
          </cell>
        </row>
        <row r="2028">
          <cell r="A2028" t="str">
            <v>EE</v>
          </cell>
          <cell r="B2028" t="str">
            <v>EE_GW_EE032</v>
          </cell>
          <cell r="C2028">
            <v>1987</v>
          </cell>
          <cell r="D2028" t="str">
            <v>Nitrate</v>
          </cell>
          <cell r="E2028" t="str">
            <v>mg/l</v>
          </cell>
          <cell r="F2028">
            <v>20</v>
          </cell>
          <cell r="G2028">
            <v>1.153</v>
          </cell>
          <cell r="H2028">
            <v>0.2</v>
          </cell>
          <cell r="I2028">
            <v>19.5</v>
          </cell>
          <cell r="J2028">
            <v>0.2</v>
          </cell>
          <cell r="K2028">
            <v>0.2</v>
          </cell>
          <cell r="L2028">
            <v>0.67500000000000004</v>
          </cell>
        </row>
        <row r="2029">
          <cell r="A2029" t="str">
            <v>EE</v>
          </cell>
          <cell r="B2029" t="str">
            <v>EE_GW_EE032</v>
          </cell>
          <cell r="C2029">
            <v>1988</v>
          </cell>
          <cell r="D2029" t="str">
            <v>Nitrate</v>
          </cell>
          <cell r="E2029" t="str">
            <v>mg/l</v>
          </cell>
          <cell r="F2029">
            <v>20</v>
          </cell>
          <cell r="G2029">
            <v>0.82399999999999995</v>
          </cell>
          <cell r="H2029">
            <v>0.2</v>
          </cell>
          <cell r="I2029">
            <v>7.3</v>
          </cell>
          <cell r="J2029">
            <v>0.2</v>
          </cell>
          <cell r="K2029">
            <v>0.2</v>
          </cell>
          <cell r="L2029">
            <v>1</v>
          </cell>
        </row>
        <row r="2030">
          <cell r="A2030" t="str">
            <v>EE</v>
          </cell>
          <cell r="B2030" t="str">
            <v>EE_GW_EE032</v>
          </cell>
          <cell r="C2030">
            <v>1989</v>
          </cell>
          <cell r="D2030" t="str">
            <v>Nitrate</v>
          </cell>
          <cell r="E2030" t="str">
            <v>mg/l</v>
          </cell>
          <cell r="F2030">
            <v>19</v>
          </cell>
          <cell r="G2030">
            <v>1.264</v>
          </cell>
          <cell r="H2030">
            <v>0.2</v>
          </cell>
          <cell r="I2030">
            <v>15.7</v>
          </cell>
          <cell r="J2030">
            <v>0.2</v>
          </cell>
          <cell r="K2030">
            <v>0.2</v>
          </cell>
          <cell r="L2030">
            <v>0.95</v>
          </cell>
        </row>
        <row r="2031">
          <cell r="A2031" t="str">
            <v>EE</v>
          </cell>
          <cell r="B2031" t="str">
            <v>EE_GW_EE032</v>
          </cell>
          <cell r="C2031">
            <v>1990</v>
          </cell>
          <cell r="D2031" t="str">
            <v>Nitrate</v>
          </cell>
          <cell r="E2031" t="str">
            <v>mg/l</v>
          </cell>
          <cell r="F2031">
            <v>17</v>
          </cell>
          <cell r="G2031">
            <v>0.70599999999999996</v>
          </cell>
          <cell r="H2031">
            <v>0.2</v>
          </cell>
          <cell r="I2031">
            <v>5.3</v>
          </cell>
          <cell r="J2031">
            <v>0.2</v>
          </cell>
          <cell r="K2031">
            <v>0.2</v>
          </cell>
          <cell r="L2031">
            <v>0.6</v>
          </cell>
        </row>
        <row r="2032">
          <cell r="A2032" t="str">
            <v>EE</v>
          </cell>
          <cell r="B2032" t="str">
            <v>EE_GW_EE032</v>
          </cell>
          <cell r="C2032">
            <v>1991</v>
          </cell>
          <cell r="D2032" t="str">
            <v>Nitrate</v>
          </cell>
          <cell r="E2032" t="str">
            <v>mg/l</v>
          </cell>
          <cell r="F2032">
            <v>17</v>
          </cell>
          <cell r="G2032">
            <v>0.623</v>
          </cell>
          <cell r="H2032">
            <v>0.2</v>
          </cell>
          <cell r="I2032">
            <v>5.6</v>
          </cell>
          <cell r="J2032">
            <v>0.2</v>
          </cell>
          <cell r="K2032">
            <v>0.2</v>
          </cell>
          <cell r="L2032">
            <v>0.8</v>
          </cell>
        </row>
        <row r="2033">
          <cell r="A2033" t="str">
            <v>EE</v>
          </cell>
          <cell r="B2033" t="str">
            <v>EE_GW_EE032</v>
          </cell>
          <cell r="C2033">
            <v>1993</v>
          </cell>
          <cell r="D2033" t="str">
            <v>Nitrate</v>
          </cell>
          <cell r="E2033" t="str">
            <v>mg/l</v>
          </cell>
          <cell r="F2033">
            <v>5</v>
          </cell>
          <cell r="G2033">
            <v>0.317</v>
          </cell>
          <cell r="H2033">
            <v>0.2</v>
          </cell>
          <cell r="I2033">
            <v>0.9</v>
          </cell>
          <cell r="J2033">
            <v>0.2</v>
          </cell>
          <cell r="K2033">
            <v>0.2</v>
          </cell>
          <cell r="L2033">
            <v>0.2</v>
          </cell>
        </row>
        <row r="2034">
          <cell r="A2034" t="str">
            <v>EE</v>
          </cell>
          <cell r="B2034" t="str">
            <v>EE_GW_EE032</v>
          </cell>
          <cell r="C2034">
            <v>1994</v>
          </cell>
          <cell r="D2034" t="str">
            <v>Nitrate</v>
          </cell>
          <cell r="E2034" t="str">
            <v>mg/l</v>
          </cell>
          <cell r="F2034">
            <v>5</v>
          </cell>
          <cell r="G2034">
            <v>0.14399999999999999</v>
          </cell>
          <cell r="H2034">
            <v>0.1</v>
          </cell>
          <cell r="I2034">
            <v>0.2</v>
          </cell>
          <cell r="J2034">
            <v>0.129</v>
          </cell>
          <cell r="K2034">
            <v>0.12</v>
          </cell>
          <cell r="L2034">
            <v>0.16300000000000001</v>
          </cell>
        </row>
        <row r="2035">
          <cell r="A2035" t="str">
            <v>EE</v>
          </cell>
          <cell r="B2035" t="str">
            <v>EE_GW_EE032</v>
          </cell>
          <cell r="C2035">
            <v>1995</v>
          </cell>
          <cell r="D2035" t="str">
            <v>Nitrate</v>
          </cell>
          <cell r="E2035" t="str">
            <v>mg/l</v>
          </cell>
          <cell r="F2035">
            <v>9</v>
          </cell>
          <cell r="G2035">
            <v>0.34499999999999997</v>
          </cell>
          <cell r="H2035">
            <v>0.1</v>
          </cell>
          <cell r="I2035">
            <v>0.76500000000000001</v>
          </cell>
          <cell r="J2035">
            <v>0.2</v>
          </cell>
          <cell r="K2035">
            <v>0.2</v>
          </cell>
          <cell r="L2035">
            <v>0.42799999999999999</v>
          </cell>
        </row>
        <row r="2036">
          <cell r="A2036" t="str">
            <v>EE</v>
          </cell>
          <cell r="B2036" t="str">
            <v>EE_GW_EE032</v>
          </cell>
          <cell r="C2036">
            <v>1996</v>
          </cell>
          <cell r="D2036" t="str">
            <v>Nitrate</v>
          </cell>
          <cell r="E2036" t="str">
            <v>mg/l</v>
          </cell>
          <cell r="F2036">
            <v>10</v>
          </cell>
          <cell r="G2036">
            <v>0.1</v>
          </cell>
          <cell r="H2036">
            <v>0.1</v>
          </cell>
          <cell r="I2036">
            <v>0.1</v>
          </cell>
          <cell r="J2036">
            <v>0.1</v>
          </cell>
          <cell r="K2036">
            <v>0.1</v>
          </cell>
          <cell r="L2036">
            <v>0.1</v>
          </cell>
        </row>
        <row r="2037">
          <cell r="A2037" t="str">
            <v>EE</v>
          </cell>
          <cell r="B2037" t="str">
            <v>EE_GW_EE032</v>
          </cell>
          <cell r="C2037">
            <v>1997</v>
          </cell>
          <cell r="D2037" t="str">
            <v>Nitrate</v>
          </cell>
          <cell r="E2037" t="str">
            <v>mg/l</v>
          </cell>
          <cell r="F2037">
            <v>10</v>
          </cell>
          <cell r="G2037">
            <v>0.106</v>
          </cell>
          <cell r="H2037">
            <v>0.1</v>
          </cell>
          <cell r="I2037">
            <v>0.2</v>
          </cell>
          <cell r="J2037">
            <v>0.1</v>
          </cell>
          <cell r="K2037">
            <v>0.1</v>
          </cell>
          <cell r="L2037">
            <v>0.1</v>
          </cell>
        </row>
        <row r="2038">
          <cell r="A2038" t="str">
            <v>EE</v>
          </cell>
          <cell r="B2038" t="str">
            <v>EE_GW_EE032</v>
          </cell>
          <cell r="C2038">
            <v>1998</v>
          </cell>
          <cell r="D2038" t="str">
            <v>Nitrate</v>
          </cell>
          <cell r="E2038" t="str">
            <v>mg/l</v>
          </cell>
          <cell r="F2038">
            <v>1</v>
          </cell>
          <cell r="G2038">
            <v>0.1</v>
          </cell>
          <cell r="H2038">
            <v>0.1</v>
          </cell>
          <cell r="I2038">
            <v>0.1</v>
          </cell>
          <cell r="J2038">
            <v>0.1</v>
          </cell>
          <cell r="K2038">
            <v>0.1</v>
          </cell>
          <cell r="L2038">
            <v>0.1</v>
          </cell>
        </row>
        <row r="2039">
          <cell r="A2039" t="str">
            <v>EE</v>
          </cell>
          <cell r="B2039" t="str">
            <v>EE_GW_EE032</v>
          </cell>
          <cell r="C2039">
            <v>1999</v>
          </cell>
          <cell r="D2039" t="str">
            <v>Nitrate</v>
          </cell>
          <cell r="E2039" t="str">
            <v>mg/l</v>
          </cell>
          <cell r="F2039">
            <v>5</v>
          </cell>
          <cell r="G2039">
            <v>0.2</v>
          </cell>
          <cell r="H2039">
            <v>0.2</v>
          </cell>
          <cell r="I2039">
            <v>0.2</v>
          </cell>
          <cell r="J2039">
            <v>0.2</v>
          </cell>
          <cell r="K2039">
            <v>0.2</v>
          </cell>
          <cell r="L2039">
            <v>0.2</v>
          </cell>
        </row>
        <row r="2040">
          <cell r="A2040" t="str">
            <v>EE</v>
          </cell>
          <cell r="B2040" t="str">
            <v>EE_GW_EE032</v>
          </cell>
          <cell r="C2040">
            <v>2000</v>
          </cell>
          <cell r="D2040" t="str">
            <v>Nitrate</v>
          </cell>
          <cell r="E2040" t="str">
            <v>mg/l</v>
          </cell>
          <cell r="F2040">
            <v>6</v>
          </cell>
          <cell r="G2040">
            <v>0.2</v>
          </cell>
          <cell r="H2040">
            <v>0.2</v>
          </cell>
          <cell r="I2040">
            <v>0.2</v>
          </cell>
          <cell r="J2040">
            <v>0.2</v>
          </cell>
          <cell r="K2040">
            <v>0.2</v>
          </cell>
          <cell r="L2040">
            <v>0.2</v>
          </cell>
        </row>
        <row r="2041">
          <cell r="A2041" t="str">
            <v>EE</v>
          </cell>
          <cell r="B2041" t="str">
            <v>EE_GW_EE032</v>
          </cell>
          <cell r="C2041">
            <v>2001</v>
          </cell>
          <cell r="D2041" t="str">
            <v>Nitrate</v>
          </cell>
          <cell r="E2041" t="str">
            <v>mg/l</v>
          </cell>
          <cell r="F2041">
            <v>5</v>
          </cell>
          <cell r="G2041">
            <v>0.2</v>
          </cell>
          <cell r="H2041">
            <v>0.2</v>
          </cell>
          <cell r="I2041">
            <v>0.2</v>
          </cell>
          <cell r="J2041">
            <v>0.2</v>
          </cell>
          <cell r="K2041">
            <v>0.2</v>
          </cell>
          <cell r="L2041">
            <v>0.2</v>
          </cell>
        </row>
        <row r="2042">
          <cell r="A2042" t="str">
            <v>EE</v>
          </cell>
          <cell r="B2042" t="str">
            <v>EE_GW_EE032</v>
          </cell>
          <cell r="C2042">
            <v>2002</v>
          </cell>
          <cell r="D2042" t="str">
            <v>Nitrate</v>
          </cell>
          <cell r="E2042" t="str">
            <v>mg/l</v>
          </cell>
          <cell r="F2042">
            <v>9</v>
          </cell>
          <cell r="G2042">
            <v>0.2</v>
          </cell>
          <cell r="H2042">
            <v>0.2</v>
          </cell>
          <cell r="I2042">
            <v>0.2</v>
          </cell>
          <cell r="J2042">
            <v>0.2</v>
          </cell>
          <cell r="K2042">
            <v>0.2</v>
          </cell>
          <cell r="L2042">
            <v>0.2</v>
          </cell>
        </row>
        <row r="2043">
          <cell r="A2043" t="str">
            <v>EE</v>
          </cell>
          <cell r="B2043" t="str">
            <v>EE_GW_EE032</v>
          </cell>
          <cell r="C2043">
            <v>2003</v>
          </cell>
          <cell r="D2043" t="str">
            <v>Nitrate</v>
          </cell>
          <cell r="E2043" t="str">
            <v>mg/l</v>
          </cell>
          <cell r="F2043">
            <v>8</v>
          </cell>
          <cell r="G2043">
            <v>0.2</v>
          </cell>
          <cell r="H2043">
            <v>0.2</v>
          </cell>
          <cell r="I2043">
            <v>0.2</v>
          </cell>
          <cell r="J2043">
            <v>0.2</v>
          </cell>
          <cell r="K2043">
            <v>0.2</v>
          </cell>
          <cell r="L2043">
            <v>0.2</v>
          </cell>
        </row>
        <row r="2044">
          <cell r="A2044" t="str">
            <v>EE</v>
          </cell>
          <cell r="B2044" t="str">
            <v>EE_GW_EE032</v>
          </cell>
          <cell r="C2044">
            <v>2004</v>
          </cell>
          <cell r="D2044" t="str">
            <v>Nitrate</v>
          </cell>
          <cell r="E2044" t="str">
            <v>mg/l</v>
          </cell>
          <cell r="F2044">
            <v>8</v>
          </cell>
          <cell r="G2044">
            <v>1.0249999999999999</v>
          </cell>
          <cell r="H2044">
            <v>0.2</v>
          </cell>
          <cell r="I2044">
            <v>6.8</v>
          </cell>
          <cell r="J2044">
            <v>0.2</v>
          </cell>
          <cell r="K2044">
            <v>0.2</v>
          </cell>
          <cell r="L2044">
            <v>0.2</v>
          </cell>
        </row>
        <row r="2045">
          <cell r="A2045" t="str">
            <v>EE</v>
          </cell>
          <cell r="B2045" t="str">
            <v>EE_GW_EE032</v>
          </cell>
          <cell r="C2045">
            <v>2005</v>
          </cell>
          <cell r="D2045" t="str">
            <v>Nitrate</v>
          </cell>
          <cell r="E2045" t="str">
            <v>mg/l</v>
          </cell>
          <cell r="F2045">
            <v>11</v>
          </cell>
          <cell r="G2045">
            <v>0.2</v>
          </cell>
          <cell r="H2045">
            <v>0.2</v>
          </cell>
          <cell r="I2045">
            <v>0.2</v>
          </cell>
          <cell r="J2045">
            <v>0.2</v>
          </cell>
          <cell r="K2045">
            <v>0.2</v>
          </cell>
          <cell r="L2045">
            <v>0.2</v>
          </cell>
        </row>
        <row r="2046">
          <cell r="A2046" t="str">
            <v>EE</v>
          </cell>
          <cell r="B2046" t="str">
            <v>EE_GW_EE033</v>
          </cell>
          <cell r="C2046">
            <v>1961</v>
          </cell>
          <cell r="D2046" t="str">
            <v>Nitrate</v>
          </cell>
          <cell r="E2046" t="str">
            <v>mg/l</v>
          </cell>
          <cell r="F2046">
            <v>19</v>
          </cell>
          <cell r="G2046">
            <v>1.893</v>
          </cell>
          <cell r="H2046">
            <v>5.0000000000000001E-3</v>
          </cell>
          <cell r="I2046">
            <v>34</v>
          </cell>
          <cell r="J2046">
            <v>0.2</v>
          </cell>
          <cell r="K2046">
            <v>0.2</v>
          </cell>
          <cell r="L2046">
            <v>0.2</v>
          </cell>
        </row>
        <row r="2047">
          <cell r="A2047" t="str">
            <v>EE</v>
          </cell>
          <cell r="B2047" t="str">
            <v>EE_GW_EE033</v>
          </cell>
          <cell r="C2047">
            <v>1962</v>
          </cell>
          <cell r="D2047" t="str">
            <v>Nitrate</v>
          </cell>
          <cell r="E2047" t="str">
            <v>mg/l</v>
          </cell>
          <cell r="F2047">
            <v>25</v>
          </cell>
          <cell r="G2047">
            <v>2.181</v>
          </cell>
          <cell r="H2047">
            <v>0.2</v>
          </cell>
          <cell r="I2047">
            <v>43</v>
          </cell>
          <cell r="J2047">
            <v>0.2</v>
          </cell>
          <cell r="K2047">
            <v>0.2</v>
          </cell>
          <cell r="L2047">
            <v>0.2</v>
          </cell>
        </row>
        <row r="2048">
          <cell r="A2048" t="str">
            <v>EE</v>
          </cell>
          <cell r="B2048" t="str">
            <v>EE_GW_EE033</v>
          </cell>
          <cell r="C2048">
            <v>1963</v>
          </cell>
          <cell r="D2048" t="str">
            <v>Nitrate</v>
          </cell>
          <cell r="E2048" t="str">
            <v>mg/l</v>
          </cell>
          <cell r="F2048">
            <v>34</v>
          </cell>
          <cell r="G2048">
            <v>4.407</v>
          </cell>
          <cell r="H2048">
            <v>0.1</v>
          </cell>
          <cell r="I2048">
            <v>102.7</v>
          </cell>
          <cell r="J2048">
            <v>0.2</v>
          </cell>
          <cell r="K2048">
            <v>0.2</v>
          </cell>
          <cell r="L2048">
            <v>3.1</v>
          </cell>
        </row>
        <row r="2049">
          <cell r="A2049" t="str">
            <v>EE</v>
          </cell>
          <cell r="B2049" t="str">
            <v>EE_GW_EE033</v>
          </cell>
          <cell r="C2049">
            <v>1964</v>
          </cell>
          <cell r="D2049" t="str">
            <v>Nitrate</v>
          </cell>
          <cell r="E2049" t="str">
            <v>mg/l</v>
          </cell>
          <cell r="F2049">
            <v>34</v>
          </cell>
          <cell r="G2049">
            <v>3.38</v>
          </cell>
          <cell r="H2049">
            <v>0.05</v>
          </cell>
          <cell r="I2049">
            <v>77</v>
          </cell>
          <cell r="J2049">
            <v>0.7</v>
          </cell>
          <cell r="K2049">
            <v>0.2</v>
          </cell>
          <cell r="L2049">
            <v>2.875</v>
          </cell>
        </row>
        <row r="2050">
          <cell r="A2050" t="str">
            <v>EE</v>
          </cell>
          <cell r="B2050" t="str">
            <v>EE_GW_EE033</v>
          </cell>
          <cell r="C2050">
            <v>1965</v>
          </cell>
          <cell r="D2050" t="str">
            <v>Nitrate</v>
          </cell>
          <cell r="E2050" t="str">
            <v>mg/l</v>
          </cell>
          <cell r="F2050">
            <v>41</v>
          </cell>
          <cell r="G2050">
            <v>4.8979999999999997</v>
          </cell>
          <cell r="H2050">
            <v>0.05</v>
          </cell>
          <cell r="I2050">
            <v>125.6</v>
          </cell>
          <cell r="J2050">
            <v>0.7</v>
          </cell>
          <cell r="K2050">
            <v>0.2</v>
          </cell>
          <cell r="L2050">
            <v>2.1</v>
          </cell>
        </row>
        <row r="2051">
          <cell r="A2051" t="str">
            <v>EE</v>
          </cell>
          <cell r="B2051" t="str">
            <v>EE_GW_EE033</v>
          </cell>
          <cell r="C2051">
            <v>1966</v>
          </cell>
          <cell r="D2051" t="str">
            <v>Nitrate</v>
          </cell>
          <cell r="E2051" t="str">
            <v>mg/l</v>
          </cell>
          <cell r="F2051">
            <v>47</v>
          </cell>
          <cell r="G2051">
            <v>4.5449999999999999</v>
          </cell>
          <cell r="H2051">
            <v>0.05</v>
          </cell>
          <cell r="I2051">
            <v>76.7</v>
          </cell>
          <cell r="J2051">
            <v>0.2</v>
          </cell>
          <cell r="K2051">
            <v>0.2</v>
          </cell>
          <cell r="L2051">
            <v>3.3250000000000002</v>
          </cell>
        </row>
        <row r="2052">
          <cell r="A2052" t="str">
            <v>EE</v>
          </cell>
          <cell r="B2052" t="str">
            <v>EE_GW_EE033</v>
          </cell>
          <cell r="C2052">
            <v>1967</v>
          </cell>
          <cell r="D2052" t="str">
            <v>Nitrate</v>
          </cell>
          <cell r="E2052" t="str">
            <v>mg/l</v>
          </cell>
          <cell r="F2052">
            <v>43</v>
          </cell>
          <cell r="G2052">
            <v>4.3680000000000003</v>
          </cell>
          <cell r="H2052">
            <v>0.05</v>
          </cell>
          <cell r="I2052">
            <v>82.6</v>
          </cell>
          <cell r="J2052">
            <v>0.2</v>
          </cell>
          <cell r="K2052">
            <v>0.2</v>
          </cell>
          <cell r="L2052">
            <v>1.85</v>
          </cell>
        </row>
        <row r="2053">
          <cell r="A2053" t="str">
            <v>EE</v>
          </cell>
          <cell r="B2053" t="str">
            <v>EE_GW_EE033</v>
          </cell>
          <cell r="C2053">
            <v>1968</v>
          </cell>
          <cell r="D2053" t="str">
            <v>Nitrate</v>
          </cell>
          <cell r="E2053" t="str">
            <v>mg/l</v>
          </cell>
          <cell r="F2053">
            <v>62</v>
          </cell>
          <cell r="G2053">
            <v>2.972</v>
          </cell>
          <cell r="H2053">
            <v>0.2</v>
          </cell>
          <cell r="I2053">
            <v>36.1</v>
          </cell>
          <cell r="J2053">
            <v>1.4</v>
          </cell>
          <cell r="K2053">
            <v>0.2</v>
          </cell>
          <cell r="L2053">
            <v>2.7</v>
          </cell>
        </row>
        <row r="2054">
          <cell r="A2054" t="str">
            <v>EE</v>
          </cell>
          <cell r="B2054" t="str">
            <v>EE_GW_EE033</v>
          </cell>
          <cell r="C2054">
            <v>1969</v>
          </cell>
          <cell r="D2054" t="str">
            <v>Nitrate</v>
          </cell>
          <cell r="E2054" t="str">
            <v>mg/l</v>
          </cell>
          <cell r="F2054">
            <v>72</v>
          </cell>
          <cell r="G2054">
            <v>2.419</v>
          </cell>
          <cell r="H2054">
            <v>2.5000000000000001E-2</v>
          </cell>
          <cell r="I2054">
            <v>51.6</v>
          </cell>
          <cell r="J2054">
            <v>0.2</v>
          </cell>
          <cell r="K2054">
            <v>0.2</v>
          </cell>
          <cell r="L2054">
            <v>2.0499999999999998</v>
          </cell>
        </row>
        <row r="2055">
          <cell r="A2055" t="str">
            <v>EE</v>
          </cell>
          <cell r="B2055" t="str">
            <v>EE_GW_EE033</v>
          </cell>
          <cell r="C2055">
            <v>1970</v>
          </cell>
          <cell r="D2055" t="str">
            <v>Nitrate</v>
          </cell>
          <cell r="E2055" t="str">
            <v>mg/l</v>
          </cell>
          <cell r="F2055">
            <v>70</v>
          </cell>
          <cell r="G2055">
            <v>6.2560000000000002</v>
          </cell>
          <cell r="H2055">
            <v>0.2</v>
          </cell>
          <cell r="I2055">
            <v>124</v>
          </cell>
          <cell r="J2055">
            <v>2.5</v>
          </cell>
          <cell r="K2055">
            <v>0.2</v>
          </cell>
          <cell r="L2055">
            <v>5.2</v>
          </cell>
        </row>
        <row r="2056">
          <cell r="A2056" t="str">
            <v>EE</v>
          </cell>
          <cell r="B2056" t="str">
            <v>EE_GW_EE033</v>
          </cell>
          <cell r="C2056">
            <v>1971</v>
          </cell>
          <cell r="D2056" t="str">
            <v>Nitrate</v>
          </cell>
          <cell r="E2056" t="str">
            <v>mg/l</v>
          </cell>
          <cell r="F2056">
            <v>73</v>
          </cell>
          <cell r="G2056">
            <v>2.6480000000000001</v>
          </cell>
          <cell r="H2056">
            <v>0.1</v>
          </cell>
          <cell r="I2056">
            <v>120</v>
          </cell>
          <cell r="J2056">
            <v>0.2</v>
          </cell>
          <cell r="K2056">
            <v>0.2</v>
          </cell>
          <cell r="L2056">
            <v>0.3</v>
          </cell>
        </row>
        <row r="2057">
          <cell r="A2057" t="str">
            <v>EE</v>
          </cell>
          <cell r="B2057" t="str">
            <v>EE_GW_EE033</v>
          </cell>
          <cell r="C2057">
            <v>1972</v>
          </cell>
          <cell r="D2057" t="str">
            <v>Nitrate</v>
          </cell>
          <cell r="E2057" t="str">
            <v>mg/l</v>
          </cell>
          <cell r="F2057">
            <v>77</v>
          </cell>
          <cell r="G2057">
            <v>3.7229999999999999</v>
          </cell>
          <cell r="H2057">
            <v>0.1</v>
          </cell>
          <cell r="I2057">
            <v>200</v>
          </cell>
          <cell r="J2057">
            <v>0.2</v>
          </cell>
          <cell r="K2057">
            <v>0.2</v>
          </cell>
          <cell r="L2057">
            <v>2</v>
          </cell>
        </row>
        <row r="2058">
          <cell r="A2058" t="str">
            <v>EE</v>
          </cell>
          <cell r="B2058" t="str">
            <v>EE_GW_EE033</v>
          </cell>
          <cell r="C2058">
            <v>1973</v>
          </cell>
          <cell r="D2058" t="str">
            <v>Nitrate</v>
          </cell>
          <cell r="E2058" t="str">
            <v>mg/l</v>
          </cell>
          <cell r="F2058">
            <v>83</v>
          </cell>
          <cell r="G2058">
            <v>3.07</v>
          </cell>
          <cell r="H2058">
            <v>0.2</v>
          </cell>
          <cell r="I2058">
            <v>160</v>
          </cell>
          <cell r="J2058">
            <v>0.2</v>
          </cell>
          <cell r="K2058">
            <v>0.2</v>
          </cell>
          <cell r="L2058">
            <v>2</v>
          </cell>
        </row>
        <row r="2059">
          <cell r="A2059" t="str">
            <v>EE</v>
          </cell>
          <cell r="B2059" t="str">
            <v>EE_GW_EE033</v>
          </cell>
          <cell r="C2059">
            <v>1974</v>
          </cell>
          <cell r="D2059" t="str">
            <v>Nitrate</v>
          </cell>
          <cell r="E2059" t="str">
            <v>mg/l</v>
          </cell>
          <cell r="F2059">
            <v>88</v>
          </cell>
          <cell r="G2059">
            <v>2.194</v>
          </cell>
          <cell r="H2059">
            <v>0.2</v>
          </cell>
          <cell r="I2059">
            <v>42</v>
          </cell>
          <cell r="J2059">
            <v>0.2</v>
          </cell>
          <cell r="K2059">
            <v>0.2</v>
          </cell>
          <cell r="L2059">
            <v>1</v>
          </cell>
        </row>
        <row r="2060">
          <cell r="A2060" t="str">
            <v>EE</v>
          </cell>
          <cell r="B2060" t="str">
            <v>EE_GW_EE033</v>
          </cell>
          <cell r="C2060">
            <v>1975</v>
          </cell>
          <cell r="D2060" t="str">
            <v>Nitrate</v>
          </cell>
          <cell r="E2060" t="str">
            <v>mg/l</v>
          </cell>
          <cell r="F2060">
            <v>84</v>
          </cell>
          <cell r="G2060">
            <v>1.5629999999999999</v>
          </cell>
          <cell r="H2060">
            <v>0.2</v>
          </cell>
          <cell r="I2060">
            <v>40</v>
          </cell>
          <cell r="J2060">
            <v>0.2</v>
          </cell>
          <cell r="K2060">
            <v>0.2</v>
          </cell>
          <cell r="L2060">
            <v>0.4</v>
          </cell>
        </row>
        <row r="2061">
          <cell r="A2061" t="str">
            <v>EE</v>
          </cell>
          <cell r="B2061" t="str">
            <v>EE_GW_EE033</v>
          </cell>
          <cell r="C2061">
            <v>1976</v>
          </cell>
          <cell r="D2061" t="str">
            <v>Nitrate</v>
          </cell>
          <cell r="E2061" t="str">
            <v>mg/l</v>
          </cell>
          <cell r="F2061">
            <v>90</v>
          </cell>
          <cell r="G2061">
            <v>2.5990000000000002</v>
          </cell>
          <cell r="H2061">
            <v>0.1</v>
          </cell>
          <cell r="I2061">
            <v>96</v>
          </cell>
          <cell r="J2061">
            <v>1</v>
          </cell>
          <cell r="K2061">
            <v>0.2</v>
          </cell>
          <cell r="L2061">
            <v>1</v>
          </cell>
        </row>
        <row r="2062">
          <cell r="A2062" t="str">
            <v>EE</v>
          </cell>
          <cell r="B2062" t="str">
            <v>EE_GW_EE033</v>
          </cell>
          <cell r="C2062">
            <v>1977</v>
          </cell>
          <cell r="D2062" t="str">
            <v>Nitrate</v>
          </cell>
          <cell r="E2062" t="str">
            <v>mg/l</v>
          </cell>
          <cell r="F2062">
            <v>89</v>
          </cell>
          <cell r="G2062">
            <v>2.5990000000000002</v>
          </cell>
          <cell r="H2062">
            <v>0.2</v>
          </cell>
          <cell r="I2062">
            <v>100</v>
          </cell>
          <cell r="J2062">
            <v>0.2</v>
          </cell>
          <cell r="K2062">
            <v>0.2</v>
          </cell>
          <cell r="L2062">
            <v>1</v>
          </cell>
        </row>
        <row r="2063">
          <cell r="A2063" t="str">
            <v>EE</v>
          </cell>
          <cell r="B2063" t="str">
            <v>EE_GW_EE033</v>
          </cell>
          <cell r="C2063">
            <v>1978</v>
          </cell>
          <cell r="D2063" t="str">
            <v>Nitrate</v>
          </cell>
          <cell r="E2063" t="str">
            <v>mg/l</v>
          </cell>
          <cell r="F2063">
            <v>89</v>
          </cell>
          <cell r="G2063">
            <v>1.748</v>
          </cell>
          <cell r="H2063">
            <v>0.2</v>
          </cell>
          <cell r="I2063">
            <v>24</v>
          </cell>
          <cell r="J2063">
            <v>1</v>
          </cell>
          <cell r="K2063">
            <v>0.2</v>
          </cell>
          <cell r="L2063">
            <v>2</v>
          </cell>
        </row>
        <row r="2064">
          <cell r="A2064" t="str">
            <v>EE</v>
          </cell>
          <cell r="B2064" t="str">
            <v>EE_GW_EE033</v>
          </cell>
          <cell r="C2064">
            <v>1979</v>
          </cell>
          <cell r="D2064" t="str">
            <v>Nitrate</v>
          </cell>
          <cell r="E2064" t="str">
            <v>mg/l</v>
          </cell>
          <cell r="F2064">
            <v>94</v>
          </cell>
          <cell r="G2064">
            <v>1.3879999999999999</v>
          </cell>
          <cell r="H2064">
            <v>0.2</v>
          </cell>
          <cell r="I2064">
            <v>22</v>
          </cell>
          <cell r="J2064">
            <v>1</v>
          </cell>
          <cell r="K2064">
            <v>0.2</v>
          </cell>
          <cell r="L2064">
            <v>1</v>
          </cell>
        </row>
        <row r="2065">
          <cell r="A2065" t="str">
            <v>EE</v>
          </cell>
          <cell r="B2065" t="str">
            <v>EE_GW_EE033</v>
          </cell>
          <cell r="C2065">
            <v>1980</v>
          </cell>
          <cell r="D2065" t="str">
            <v>Nitrate</v>
          </cell>
          <cell r="E2065" t="str">
            <v>mg/l</v>
          </cell>
          <cell r="F2065">
            <v>102</v>
          </cell>
          <cell r="G2065">
            <v>1.9259999999999999</v>
          </cell>
          <cell r="H2065">
            <v>0.1</v>
          </cell>
          <cell r="I2065">
            <v>32</v>
          </cell>
          <cell r="J2065">
            <v>1</v>
          </cell>
          <cell r="K2065">
            <v>0.2</v>
          </cell>
          <cell r="L2065">
            <v>1</v>
          </cell>
        </row>
        <row r="2066">
          <cell r="A2066" t="str">
            <v>EE</v>
          </cell>
          <cell r="B2066" t="str">
            <v>EE_GW_EE033</v>
          </cell>
          <cell r="C2066">
            <v>1981</v>
          </cell>
          <cell r="D2066" t="str">
            <v>Nitrate</v>
          </cell>
          <cell r="E2066" t="str">
            <v>mg/l</v>
          </cell>
          <cell r="F2066">
            <v>136</v>
          </cell>
          <cell r="G2066">
            <v>9.6479999999999997</v>
          </cell>
          <cell r="H2066">
            <v>0.1</v>
          </cell>
          <cell r="I2066">
            <v>99</v>
          </cell>
          <cell r="J2066">
            <v>0.2</v>
          </cell>
          <cell r="K2066">
            <v>0.2</v>
          </cell>
          <cell r="L2066">
            <v>6.0750000000000002</v>
          </cell>
        </row>
        <row r="2067">
          <cell r="A2067" t="str">
            <v>EE</v>
          </cell>
          <cell r="B2067" t="str">
            <v>EE_GW_EE033</v>
          </cell>
          <cell r="C2067">
            <v>1982</v>
          </cell>
          <cell r="D2067" t="str">
            <v>Nitrate</v>
          </cell>
          <cell r="E2067" t="str">
            <v>mg/l</v>
          </cell>
          <cell r="F2067">
            <v>153</v>
          </cell>
          <cell r="G2067">
            <v>10.739000000000001</v>
          </cell>
          <cell r="H2067">
            <v>0.1</v>
          </cell>
          <cell r="I2067">
            <v>147</v>
          </cell>
          <cell r="J2067">
            <v>0.2</v>
          </cell>
          <cell r="K2067">
            <v>0.2</v>
          </cell>
          <cell r="L2067">
            <v>11.9</v>
          </cell>
        </row>
        <row r="2068">
          <cell r="A2068" t="str">
            <v>EE</v>
          </cell>
          <cell r="B2068" t="str">
            <v>EE_GW_EE033</v>
          </cell>
          <cell r="C2068">
            <v>1983</v>
          </cell>
          <cell r="D2068" t="str">
            <v>Nitrate</v>
          </cell>
          <cell r="E2068" t="str">
            <v>mg/l</v>
          </cell>
          <cell r="F2068">
            <v>161</v>
          </cell>
          <cell r="G2068">
            <v>6.3609999999999998</v>
          </cell>
          <cell r="H2068">
            <v>0.2</v>
          </cell>
          <cell r="I2068">
            <v>58.4</v>
          </cell>
          <cell r="J2068">
            <v>0.2</v>
          </cell>
          <cell r="K2068">
            <v>0.2</v>
          </cell>
          <cell r="L2068">
            <v>7</v>
          </cell>
        </row>
        <row r="2069">
          <cell r="A2069" t="str">
            <v>EE</v>
          </cell>
          <cell r="B2069" t="str">
            <v>EE_GW_EE033</v>
          </cell>
          <cell r="C2069">
            <v>1984</v>
          </cell>
          <cell r="D2069" t="str">
            <v>Nitrate</v>
          </cell>
          <cell r="E2069" t="str">
            <v>mg/l</v>
          </cell>
          <cell r="F2069">
            <v>161</v>
          </cell>
          <cell r="G2069">
            <v>6.6539999999999999</v>
          </cell>
          <cell r="H2069">
            <v>0.2</v>
          </cell>
          <cell r="I2069">
            <v>76.2</v>
          </cell>
          <cell r="J2069">
            <v>0.2</v>
          </cell>
          <cell r="K2069">
            <v>0.2</v>
          </cell>
          <cell r="L2069">
            <v>5.8</v>
          </cell>
        </row>
        <row r="2070">
          <cell r="A2070" t="str">
            <v>EE</v>
          </cell>
          <cell r="B2070" t="str">
            <v>EE_GW_EE033</v>
          </cell>
          <cell r="C2070">
            <v>1985</v>
          </cell>
          <cell r="D2070" t="str">
            <v>Nitrate</v>
          </cell>
          <cell r="E2070" t="str">
            <v>mg/l</v>
          </cell>
          <cell r="F2070">
            <v>165</v>
          </cell>
          <cell r="G2070">
            <v>6.444</v>
          </cell>
          <cell r="H2070">
            <v>0.2</v>
          </cell>
          <cell r="I2070">
            <v>56.8</v>
          </cell>
          <cell r="J2070">
            <v>0.4</v>
          </cell>
          <cell r="K2070">
            <v>0.2</v>
          </cell>
          <cell r="L2070">
            <v>5.3</v>
          </cell>
        </row>
        <row r="2071">
          <cell r="A2071" t="str">
            <v>EE</v>
          </cell>
          <cell r="B2071" t="str">
            <v>EE_GW_EE033</v>
          </cell>
          <cell r="C2071">
            <v>1986</v>
          </cell>
          <cell r="D2071" t="str">
            <v>Nitrate</v>
          </cell>
          <cell r="E2071" t="str">
            <v>mg/l</v>
          </cell>
          <cell r="F2071">
            <v>175</v>
          </cell>
          <cell r="G2071">
            <v>8.7430000000000003</v>
          </cell>
          <cell r="H2071">
            <v>2.5000000000000001E-2</v>
          </cell>
          <cell r="I2071">
            <v>218</v>
          </cell>
          <cell r="J2071">
            <v>0.6</v>
          </cell>
          <cell r="K2071">
            <v>0.2</v>
          </cell>
          <cell r="L2071">
            <v>10.85</v>
          </cell>
        </row>
        <row r="2072">
          <cell r="A2072" t="str">
            <v>EE</v>
          </cell>
          <cell r="B2072" t="str">
            <v>EE_GW_EE033</v>
          </cell>
          <cell r="C2072">
            <v>1987</v>
          </cell>
          <cell r="D2072" t="str">
            <v>Nitrate</v>
          </cell>
          <cell r="E2072" t="str">
            <v>mg/l</v>
          </cell>
          <cell r="F2072">
            <v>173</v>
          </cell>
          <cell r="G2072">
            <v>8.7759999999999998</v>
          </cell>
          <cell r="H2072">
            <v>2.5000000000000001E-2</v>
          </cell>
          <cell r="I2072">
            <v>58.4</v>
          </cell>
          <cell r="J2072">
            <v>0.85</v>
          </cell>
          <cell r="K2072">
            <v>0.2</v>
          </cell>
          <cell r="L2072">
            <v>17.824999999999999</v>
          </cell>
        </row>
        <row r="2073">
          <cell r="A2073" t="str">
            <v>EE</v>
          </cell>
          <cell r="B2073" t="str">
            <v>EE_GW_EE033</v>
          </cell>
          <cell r="C2073">
            <v>1988</v>
          </cell>
          <cell r="D2073" t="str">
            <v>Nitrate</v>
          </cell>
          <cell r="E2073" t="str">
            <v>mg/l</v>
          </cell>
          <cell r="F2073">
            <v>180</v>
          </cell>
          <cell r="G2073">
            <v>7.8819999999999997</v>
          </cell>
          <cell r="H2073">
            <v>0.1</v>
          </cell>
          <cell r="I2073">
            <v>80.400000000000006</v>
          </cell>
          <cell r="J2073">
            <v>0.75</v>
          </cell>
          <cell r="K2073">
            <v>0.2</v>
          </cell>
          <cell r="L2073">
            <v>13.824999999999999</v>
          </cell>
        </row>
        <row r="2074">
          <cell r="A2074" t="str">
            <v>EE</v>
          </cell>
          <cell r="B2074" t="str">
            <v>EE_GW_EE033</v>
          </cell>
          <cell r="C2074">
            <v>1989</v>
          </cell>
          <cell r="D2074" t="str">
            <v>Nitrate</v>
          </cell>
          <cell r="E2074" t="str">
            <v>mg/l</v>
          </cell>
          <cell r="F2074">
            <v>183</v>
          </cell>
          <cell r="G2074">
            <v>8.0449999999999999</v>
          </cell>
          <cell r="H2074">
            <v>2.5000000000000001E-2</v>
          </cell>
          <cell r="I2074">
            <v>79.3</v>
          </cell>
          <cell r="J2074">
            <v>0.9</v>
          </cell>
          <cell r="K2074">
            <v>0.2</v>
          </cell>
          <cell r="L2074">
            <v>13</v>
          </cell>
        </row>
        <row r="2075">
          <cell r="A2075" t="str">
            <v>EE</v>
          </cell>
          <cell r="B2075" t="str">
            <v>EE_GW_EE033</v>
          </cell>
          <cell r="C2075">
            <v>1990</v>
          </cell>
          <cell r="D2075" t="str">
            <v>Nitrate</v>
          </cell>
          <cell r="E2075" t="str">
            <v>mg/l</v>
          </cell>
          <cell r="F2075">
            <v>181</v>
          </cell>
          <cell r="G2075">
            <v>7.4950000000000001</v>
          </cell>
          <cell r="H2075">
            <v>2.5000000000000001E-2</v>
          </cell>
          <cell r="I2075">
            <v>83.7</v>
          </cell>
          <cell r="J2075">
            <v>1.3</v>
          </cell>
          <cell r="K2075">
            <v>0.2</v>
          </cell>
          <cell r="L2075">
            <v>12</v>
          </cell>
        </row>
        <row r="2076">
          <cell r="A2076" t="str">
            <v>EE</v>
          </cell>
          <cell r="B2076" t="str">
            <v>EE_GW_EE033</v>
          </cell>
          <cell r="C2076">
            <v>1991</v>
          </cell>
          <cell r="D2076" t="str">
            <v>Nitrate</v>
          </cell>
          <cell r="E2076" t="str">
            <v>mg/l</v>
          </cell>
          <cell r="F2076">
            <v>171</v>
          </cell>
          <cell r="G2076">
            <v>8.3279999999999994</v>
          </cell>
          <cell r="H2076">
            <v>2.5000000000000001E-2</v>
          </cell>
          <cell r="I2076">
            <v>65.599999999999994</v>
          </cell>
          <cell r="J2076">
            <v>1.6</v>
          </cell>
          <cell r="K2076">
            <v>0.2</v>
          </cell>
          <cell r="L2076">
            <v>12.9</v>
          </cell>
        </row>
        <row r="2077">
          <cell r="A2077" t="str">
            <v>EE</v>
          </cell>
          <cell r="B2077" t="str">
            <v>EE_GW_EE033</v>
          </cell>
          <cell r="C2077">
            <v>1992</v>
          </cell>
          <cell r="D2077" t="str">
            <v>Nitrate</v>
          </cell>
          <cell r="E2077" t="str">
            <v>mg/l</v>
          </cell>
          <cell r="F2077">
            <v>77</v>
          </cell>
          <cell r="G2077">
            <v>7.9779999999999998</v>
          </cell>
          <cell r="H2077">
            <v>0.2</v>
          </cell>
          <cell r="I2077">
            <v>40.4</v>
          </cell>
          <cell r="J2077">
            <v>2.2000000000000002</v>
          </cell>
          <cell r="K2077">
            <v>0.2</v>
          </cell>
          <cell r="L2077">
            <v>7.15</v>
          </cell>
        </row>
        <row r="2078">
          <cell r="A2078" t="str">
            <v>EE</v>
          </cell>
          <cell r="B2078" t="str">
            <v>EE_GW_EE033</v>
          </cell>
          <cell r="C2078">
            <v>1993</v>
          </cell>
          <cell r="D2078" t="str">
            <v>Nitrate</v>
          </cell>
          <cell r="E2078" t="str">
            <v>mg/l</v>
          </cell>
          <cell r="F2078">
            <v>100</v>
          </cell>
          <cell r="G2078">
            <v>4.8330000000000002</v>
          </cell>
          <cell r="H2078">
            <v>2.5000000000000001E-2</v>
          </cell>
          <cell r="I2078">
            <v>42.9</v>
          </cell>
          <cell r="J2078">
            <v>0.2</v>
          </cell>
          <cell r="K2078">
            <v>0.2</v>
          </cell>
          <cell r="L2078">
            <v>5.4</v>
          </cell>
        </row>
        <row r="2079">
          <cell r="A2079" t="str">
            <v>EE</v>
          </cell>
          <cell r="B2079" t="str">
            <v>EE_GW_EE033</v>
          </cell>
          <cell r="C2079">
            <v>1994</v>
          </cell>
          <cell r="D2079" t="str">
            <v>Nitrate</v>
          </cell>
          <cell r="E2079" t="str">
            <v>mg/l</v>
          </cell>
          <cell r="F2079">
            <v>99</v>
          </cell>
          <cell r="G2079">
            <v>3.8889999999999998</v>
          </cell>
          <cell r="H2079">
            <v>0.1</v>
          </cell>
          <cell r="I2079">
            <v>26.6</v>
          </cell>
          <cell r="J2079">
            <v>0.2</v>
          </cell>
          <cell r="K2079">
            <v>0.2</v>
          </cell>
          <cell r="L2079">
            <v>3.2250000000000001</v>
          </cell>
        </row>
        <row r="2080">
          <cell r="A2080" t="str">
            <v>EE</v>
          </cell>
          <cell r="B2080" t="str">
            <v>EE_GW_EE033</v>
          </cell>
          <cell r="C2080">
            <v>1995</v>
          </cell>
          <cell r="D2080" t="str">
            <v>Nitrate</v>
          </cell>
          <cell r="E2080" t="str">
            <v>mg/l</v>
          </cell>
          <cell r="F2080">
            <v>76</v>
          </cell>
          <cell r="G2080">
            <v>5.0979999999999999</v>
          </cell>
          <cell r="H2080">
            <v>0.1</v>
          </cell>
          <cell r="I2080">
            <v>43.4</v>
          </cell>
          <cell r="J2080">
            <v>0.2</v>
          </cell>
          <cell r="K2080">
            <v>0.1</v>
          </cell>
          <cell r="L2080">
            <v>9.6</v>
          </cell>
        </row>
        <row r="2081">
          <cell r="A2081" t="str">
            <v>EE</v>
          </cell>
          <cell r="B2081" t="str">
            <v>EE_GW_EE033</v>
          </cell>
          <cell r="C2081">
            <v>1996</v>
          </cell>
          <cell r="D2081" t="str">
            <v>Nitrate</v>
          </cell>
          <cell r="E2081" t="str">
            <v>mg/l</v>
          </cell>
          <cell r="F2081">
            <v>92</v>
          </cell>
          <cell r="G2081">
            <v>5.4409999999999998</v>
          </cell>
          <cell r="H2081">
            <v>0.1</v>
          </cell>
          <cell r="I2081">
            <v>43.7</v>
          </cell>
          <cell r="J2081">
            <v>0.1</v>
          </cell>
          <cell r="K2081">
            <v>0.1</v>
          </cell>
          <cell r="L2081">
            <v>8.0500000000000007</v>
          </cell>
        </row>
        <row r="2082">
          <cell r="A2082" t="str">
            <v>EE</v>
          </cell>
          <cell r="B2082" t="str">
            <v>EE_GW_EE033</v>
          </cell>
          <cell r="C2082">
            <v>1997</v>
          </cell>
          <cell r="D2082" t="str">
            <v>Nitrate</v>
          </cell>
          <cell r="E2082" t="str">
            <v>mg/l</v>
          </cell>
          <cell r="F2082">
            <v>63</v>
          </cell>
          <cell r="G2082">
            <v>8.3580000000000005</v>
          </cell>
          <cell r="H2082">
            <v>0.1</v>
          </cell>
          <cell r="I2082">
            <v>59</v>
          </cell>
          <cell r="J2082">
            <v>0.1</v>
          </cell>
          <cell r="K2082">
            <v>0.1</v>
          </cell>
          <cell r="L2082">
            <v>15.75</v>
          </cell>
        </row>
        <row r="2083">
          <cell r="A2083" t="str">
            <v>EE</v>
          </cell>
          <cell r="B2083" t="str">
            <v>EE_GW_EE033</v>
          </cell>
          <cell r="C2083">
            <v>1998</v>
          </cell>
          <cell r="D2083" t="str">
            <v>Nitrate</v>
          </cell>
          <cell r="E2083" t="str">
            <v>mg/l</v>
          </cell>
          <cell r="F2083">
            <v>14</v>
          </cell>
          <cell r="G2083">
            <v>2.718</v>
          </cell>
          <cell r="H2083">
            <v>0.1</v>
          </cell>
          <cell r="I2083">
            <v>22.6</v>
          </cell>
          <cell r="J2083">
            <v>0.1</v>
          </cell>
          <cell r="K2083">
            <v>0.1</v>
          </cell>
          <cell r="L2083">
            <v>0.82</v>
          </cell>
        </row>
        <row r="2084">
          <cell r="A2084" t="str">
            <v>EE</v>
          </cell>
          <cell r="B2084" t="str">
            <v>EE_GW_EE033</v>
          </cell>
          <cell r="C2084">
            <v>1999</v>
          </cell>
          <cell r="D2084" t="str">
            <v>Nitrate</v>
          </cell>
          <cell r="E2084" t="str">
            <v>mg/l</v>
          </cell>
          <cell r="F2084">
            <v>11</v>
          </cell>
          <cell r="G2084">
            <v>2.504</v>
          </cell>
          <cell r="H2084">
            <v>0.2</v>
          </cell>
          <cell r="I2084">
            <v>14.5</v>
          </cell>
          <cell r="J2084">
            <v>0.3</v>
          </cell>
          <cell r="K2084">
            <v>0.2</v>
          </cell>
          <cell r="L2084">
            <v>1.175</v>
          </cell>
        </row>
        <row r="2085">
          <cell r="A2085" t="str">
            <v>EE</v>
          </cell>
          <cell r="B2085" t="str">
            <v>EE_GW_EE033</v>
          </cell>
          <cell r="C2085">
            <v>2000</v>
          </cell>
          <cell r="D2085" t="str">
            <v>Nitrate</v>
          </cell>
          <cell r="E2085" t="str">
            <v>mg/l</v>
          </cell>
          <cell r="F2085">
            <v>63</v>
          </cell>
          <cell r="G2085">
            <v>14.189</v>
          </cell>
          <cell r="H2085">
            <v>2.5000000000000001E-2</v>
          </cell>
          <cell r="I2085">
            <v>154.9</v>
          </cell>
          <cell r="J2085">
            <v>11.5</v>
          </cell>
          <cell r="K2085">
            <v>1.7250000000000001</v>
          </cell>
          <cell r="L2085">
            <v>19.600000000000001</v>
          </cell>
        </row>
        <row r="2086">
          <cell r="A2086" t="str">
            <v>EE</v>
          </cell>
          <cell r="B2086" t="str">
            <v>EE_GW_EE033</v>
          </cell>
          <cell r="C2086">
            <v>2001</v>
          </cell>
          <cell r="D2086" t="str">
            <v>Nitrate</v>
          </cell>
          <cell r="E2086" t="str">
            <v>mg/l</v>
          </cell>
          <cell r="F2086">
            <v>43</v>
          </cell>
          <cell r="G2086">
            <v>9.3149999999999995</v>
          </cell>
          <cell r="H2086">
            <v>0.1</v>
          </cell>
          <cell r="I2086">
            <v>35.9</v>
          </cell>
          <cell r="J2086">
            <v>8</v>
          </cell>
          <cell r="K2086">
            <v>4.3</v>
          </cell>
          <cell r="L2086">
            <v>13.3</v>
          </cell>
        </row>
        <row r="2087">
          <cell r="A2087" t="str">
            <v>EE</v>
          </cell>
          <cell r="B2087" t="str">
            <v>EE_GW_EE033</v>
          </cell>
          <cell r="C2087">
            <v>2002</v>
          </cell>
          <cell r="D2087" t="str">
            <v>Nitrate</v>
          </cell>
          <cell r="E2087" t="str">
            <v>mg/l</v>
          </cell>
          <cell r="F2087">
            <v>87</v>
          </cell>
          <cell r="G2087">
            <v>8.2989999999999995</v>
          </cell>
          <cell r="H2087">
            <v>0.1</v>
          </cell>
          <cell r="I2087">
            <v>34.5</v>
          </cell>
          <cell r="J2087">
            <v>7.1</v>
          </cell>
          <cell r="K2087">
            <v>0.2</v>
          </cell>
          <cell r="L2087">
            <v>14.6</v>
          </cell>
        </row>
        <row r="2088">
          <cell r="A2088" t="str">
            <v>EE</v>
          </cell>
          <cell r="B2088" t="str">
            <v>EE_GW_EE033</v>
          </cell>
          <cell r="C2088">
            <v>2003</v>
          </cell>
          <cell r="D2088" t="str">
            <v>Nitrate</v>
          </cell>
          <cell r="E2088" t="str">
            <v>mg/l</v>
          </cell>
          <cell r="F2088">
            <v>89</v>
          </cell>
          <cell r="G2088">
            <v>8.7789999999999999</v>
          </cell>
          <cell r="H2088">
            <v>0.1</v>
          </cell>
          <cell r="I2088">
            <v>52.8</v>
          </cell>
          <cell r="J2088">
            <v>8.4499999999999993</v>
          </cell>
          <cell r="K2088">
            <v>0.2</v>
          </cell>
          <cell r="L2088">
            <v>13.85</v>
          </cell>
        </row>
        <row r="2089">
          <cell r="A2089" t="str">
            <v>EE</v>
          </cell>
          <cell r="B2089" t="str">
            <v>EE_GW_EE033</v>
          </cell>
          <cell r="C2089">
            <v>2004</v>
          </cell>
          <cell r="D2089" t="str">
            <v>Nitrate</v>
          </cell>
          <cell r="E2089" t="str">
            <v>mg/l</v>
          </cell>
          <cell r="F2089">
            <v>73</v>
          </cell>
          <cell r="G2089">
            <v>6.5270000000000001</v>
          </cell>
          <cell r="H2089">
            <v>0.2</v>
          </cell>
          <cell r="I2089">
            <v>59.3</v>
          </cell>
          <cell r="J2089">
            <v>0.2</v>
          </cell>
          <cell r="K2089">
            <v>0.2</v>
          </cell>
          <cell r="L2089">
            <v>10.775</v>
          </cell>
        </row>
        <row r="2090">
          <cell r="A2090" t="str">
            <v>EE</v>
          </cell>
          <cell r="B2090" t="str">
            <v>EE_GW_EE033</v>
          </cell>
          <cell r="C2090">
            <v>2005</v>
          </cell>
          <cell r="D2090" t="str">
            <v>Nitrate</v>
          </cell>
          <cell r="E2090" t="str">
            <v>mg/l</v>
          </cell>
          <cell r="F2090">
            <v>74</v>
          </cell>
          <cell r="G2090">
            <v>6.4459999999999997</v>
          </cell>
          <cell r="H2090">
            <v>0.2</v>
          </cell>
          <cell r="I2090">
            <v>58.2</v>
          </cell>
          <cell r="J2090">
            <v>0.2</v>
          </cell>
          <cell r="K2090">
            <v>0.2</v>
          </cell>
          <cell r="L2090">
            <v>12.05</v>
          </cell>
        </row>
        <row r="2091">
          <cell r="A2091" t="str">
            <v>EE</v>
          </cell>
          <cell r="B2091" t="str">
            <v>EE_GW_EE034</v>
          </cell>
          <cell r="C2091">
            <v>1961</v>
          </cell>
          <cell r="D2091" t="str">
            <v>Nitrate</v>
          </cell>
          <cell r="E2091" t="str">
            <v>mg/l</v>
          </cell>
          <cell r="F2091">
            <v>2</v>
          </cell>
          <cell r="G2091">
            <v>1.4670000000000001</v>
          </cell>
          <cell r="H2091">
            <v>0.2</v>
          </cell>
          <cell r="I2091">
            <v>3.4</v>
          </cell>
          <cell r="J2091">
            <v>0.95</v>
          </cell>
          <cell r="K2091">
            <v>0.2</v>
          </cell>
          <cell r="L2091">
            <v>2.75</v>
          </cell>
        </row>
        <row r="2092">
          <cell r="A2092" t="str">
            <v>EE</v>
          </cell>
          <cell r="B2092" t="str">
            <v>EE_GW_EE034</v>
          </cell>
          <cell r="C2092">
            <v>1962</v>
          </cell>
          <cell r="D2092" t="str">
            <v>Nitrate</v>
          </cell>
          <cell r="E2092" t="str">
            <v>mg/l</v>
          </cell>
          <cell r="F2092">
            <v>4</v>
          </cell>
          <cell r="G2092">
            <v>0.73299999999999998</v>
          </cell>
          <cell r="H2092">
            <v>0.2</v>
          </cell>
          <cell r="I2092">
            <v>4.5</v>
          </cell>
          <cell r="J2092">
            <v>0.2</v>
          </cell>
          <cell r="K2092">
            <v>0.2</v>
          </cell>
          <cell r="L2092">
            <v>0.2</v>
          </cell>
        </row>
        <row r="2093">
          <cell r="A2093" t="str">
            <v>EE</v>
          </cell>
          <cell r="B2093" t="str">
            <v>EE_GW_EE034</v>
          </cell>
          <cell r="C2093">
            <v>1963</v>
          </cell>
          <cell r="D2093" t="str">
            <v>Nitrate</v>
          </cell>
          <cell r="E2093" t="str">
            <v>mg/l</v>
          </cell>
          <cell r="F2093">
            <v>7</v>
          </cell>
          <cell r="G2093">
            <v>1.2190000000000001</v>
          </cell>
          <cell r="H2093">
            <v>0.2</v>
          </cell>
          <cell r="I2093">
            <v>4.5</v>
          </cell>
          <cell r="J2093">
            <v>0.2</v>
          </cell>
          <cell r="K2093">
            <v>0.2</v>
          </cell>
          <cell r="L2093">
            <v>2.2749999999999999</v>
          </cell>
        </row>
        <row r="2094">
          <cell r="A2094" t="str">
            <v>EE</v>
          </cell>
          <cell r="B2094" t="str">
            <v>EE_GW_EE034</v>
          </cell>
          <cell r="C2094">
            <v>1964</v>
          </cell>
          <cell r="D2094" t="str">
            <v>Nitrate</v>
          </cell>
          <cell r="E2094" t="str">
            <v>mg/l</v>
          </cell>
          <cell r="F2094">
            <v>8</v>
          </cell>
          <cell r="G2094">
            <v>1.95</v>
          </cell>
          <cell r="H2094">
            <v>0.2</v>
          </cell>
          <cell r="I2094">
            <v>6.9</v>
          </cell>
          <cell r="J2094">
            <v>1</v>
          </cell>
          <cell r="K2094">
            <v>0.2</v>
          </cell>
          <cell r="L2094">
            <v>3.0750000000000002</v>
          </cell>
        </row>
        <row r="2095">
          <cell r="A2095" t="str">
            <v>EE</v>
          </cell>
          <cell r="B2095" t="str">
            <v>EE_GW_EE034</v>
          </cell>
          <cell r="C2095">
            <v>1965</v>
          </cell>
          <cell r="D2095" t="str">
            <v>Nitrate</v>
          </cell>
          <cell r="E2095" t="str">
            <v>mg/l</v>
          </cell>
          <cell r="F2095">
            <v>11</v>
          </cell>
          <cell r="G2095">
            <v>1.111</v>
          </cell>
          <cell r="H2095">
            <v>0.2</v>
          </cell>
          <cell r="I2095">
            <v>18.899999999999999</v>
          </cell>
          <cell r="J2095">
            <v>0.2</v>
          </cell>
          <cell r="K2095">
            <v>0.2</v>
          </cell>
          <cell r="L2095">
            <v>0.7</v>
          </cell>
        </row>
        <row r="2096">
          <cell r="A2096" t="str">
            <v>EE</v>
          </cell>
          <cell r="B2096" t="str">
            <v>EE_GW_EE034</v>
          </cell>
          <cell r="C2096">
            <v>1966</v>
          </cell>
          <cell r="D2096" t="str">
            <v>Nitrate</v>
          </cell>
          <cell r="E2096" t="str">
            <v>mg/l</v>
          </cell>
          <cell r="F2096">
            <v>11</v>
          </cell>
          <cell r="G2096">
            <v>1.647</v>
          </cell>
          <cell r="H2096">
            <v>0.2</v>
          </cell>
          <cell r="I2096">
            <v>23.6</v>
          </cell>
          <cell r="J2096">
            <v>0.2</v>
          </cell>
          <cell r="K2096">
            <v>0.2</v>
          </cell>
          <cell r="L2096">
            <v>1.4</v>
          </cell>
        </row>
        <row r="2097">
          <cell r="A2097" t="str">
            <v>EE</v>
          </cell>
          <cell r="B2097" t="str">
            <v>EE_GW_EE034</v>
          </cell>
          <cell r="C2097">
            <v>1967</v>
          </cell>
          <cell r="D2097" t="str">
            <v>Nitrate</v>
          </cell>
          <cell r="E2097" t="str">
            <v>mg/l</v>
          </cell>
          <cell r="F2097">
            <v>10</v>
          </cell>
          <cell r="G2097">
            <v>0.91100000000000003</v>
          </cell>
          <cell r="H2097">
            <v>0.2</v>
          </cell>
          <cell r="I2097">
            <v>6.9</v>
          </cell>
          <cell r="J2097">
            <v>0.2</v>
          </cell>
          <cell r="K2097">
            <v>0.2</v>
          </cell>
          <cell r="L2097">
            <v>1.1000000000000001</v>
          </cell>
        </row>
        <row r="2098">
          <cell r="A2098" t="str">
            <v>EE</v>
          </cell>
          <cell r="B2098" t="str">
            <v>EE_GW_EE034</v>
          </cell>
          <cell r="C2098">
            <v>1968</v>
          </cell>
          <cell r="D2098" t="str">
            <v>Nitrate</v>
          </cell>
          <cell r="E2098" t="str">
            <v>mg/l</v>
          </cell>
          <cell r="F2098">
            <v>9</v>
          </cell>
          <cell r="G2098">
            <v>3.78</v>
          </cell>
          <cell r="H2098">
            <v>0.2</v>
          </cell>
          <cell r="I2098">
            <v>34.4</v>
          </cell>
          <cell r="J2098">
            <v>1</v>
          </cell>
          <cell r="K2098">
            <v>0.2</v>
          </cell>
          <cell r="L2098">
            <v>2.5499999999999998</v>
          </cell>
        </row>
        <row r="2099">
          <cell r="A2099" t="str">
            <v>EE</v>
          </cell>
          <cell r="B2099" t="str">
            <v>EE_GW_EE034</v>
          </cell>
          <cell r="C2099">
            <v>1969</v>
          </cell>
          <cell r="D2099" t="str">
            <v>Nitrate</v>
          </cell>
          <cell r="E2099" t="str">
            <v>mg/l</v>
          </cell>
          <cell r="F2099">
            <v>9</v>
          </cell>
          <cell r="G2099">
            <v>0.94399999999999995</v>
          </cell>
          <cell r="H2099">
            <v>0.2</v>
          </cell>
          <cell r="I2099">
            <v>6.9</v>
          </cell>
          <cell r="J2099">
            <v>0.2</v>
          </cell>
          <cell r="K2099">
            <v>0.2</v>
          </cell>
          <cell r="L2099">
            <v>0.57499999999999996</v>
          </cell>
        </row>
        <row r="2100">
          <cell r="A2100" t="str">
            <v>EE</v>
          </cell>
          <cell r="B2100" t="str">
            <v>EE_GW_EE034</v>
          </cell>
          <cell r="C2100">
            <v>1970</v>
          </cell>
          <cell r="D2100" t="str">
            <v>Nitrate</v>
          </cell>
          <cell r="E2100" t="str">
            <v>mg/l</v>
          </cell>
          <cell r="F2100">
            <v>10</v>
          </cell>
          <cell r="G2100">
            <v>3.4060000000000001</v>
          </cell>
          <cell r="H2100">
            <v>0.2</v>
          </cell>
          <cell r="I2100">
            <v>14.3</v>
          </cell>
          <cell r="J2100">
            <v>0.8</v>
          </cell>
          <cell r="K2100">
            <v>0.2</v>
          </cell>
          <cell r="L2100">
            <v>5.4249999999999998</v>
          </cell>
        </row>
        <row r="2101">
          <cell r="A2101" t="str">
            <v>EE</v>
          </cell>
          <cell r="B2101" t="str">
            <v>EE_GW_EE034</v>
          </cell>
          <cell r="C2101">
            <v>1971</v>
          </cell>
          <cell r="D2101" t="str">
            <v>Nitrate</v>
          </cell>
          <cell r="E2101" t="str">
            <v>mg/l</v>
          </cell>
          <cell r="F2101">
            <v>10</v>
          </cell>
          <cell r="G2101">
            <v>0.20599999999999999</v>
          </cell>
          <cell r="H2101">
            <v>0.2</v>
          </cell>
          <cell r="I2101">
            <v>0.3</v>
          </cell>
          <cell r="J2101">
            <v>0.2</v>
          </cell>
          <cell r="K2101">
            <v>0.2</v>
          </cell>
          <cell r="L2101">
            <v>0.2</v>
          </cell>
        </row>
        <row r="2102">
          <cell r="A2102" t="str">
            <v>EE</v>
          </cell>
          <cell r="B2102" t="str">
            <v>EE_GW_EE034</v>
          </cell>
          <cell r="C2102">
            <v>1972</v>
          </cell>
          <cell r="D2102" t="str">
            <v>Nitrate</v>
          </cell>
          <cell r="E2102" t="str">
            <v>mg/l</v>
          </cell>
          <cell r="F2102">
            <v>10</v>
          </cell>
          <cell r="G2102">
            <v>0.29399999999999998</v>
          </cell>
          <cell r="H2102">
            <v>0.2</v>
          </cell>
          <cell r="I2102">
            <v>1</v>
          </cell>
          <cell r="J2102">
            <v>0.2</v>
          </cell>
          <cell r="K2102">
            <v>0.2</v>
          </cell>
          <cell r="L2102">
            <v>0.2</v>
          </cell>
        </row>
        <row r="2103">
          <cell r="A2103" t="str">
            <v>EE</v>
          </cell>
          <cell r="B2103" t="str">
            <v>EE_GW_EE034</v>
          </cell>
          <cell r="C2103">
            <v>1973</v>
          </cell>
          <cell r="D2103" t="str">
            <v>Nitrate</v>
          </cell>
          <cell r="E2103" t="str">
            <v>mg/l</v>
          </cell>
          <cell r="F2103">
            <v>9</v>
          </cell>
          <cell r="G2103">
            <v>0.48399999999999999</v>
          </cell>
          <cell r="H2103">
            <v>0.2</v>
          </cell>
          <cell r="I2103">
            <v>3</v>
          </cell>
          <cell r="J2103">
            <v>0.2</v>
          </cell>
          <cell r="K2103">
            <v>0.2</v>
          </cell>
          <cell r="L2103">
            <v>0.2</v>
          </cell>
        </row>
        <row r="2104">
          <cell r="A2104" t="str">
            <v>EE</v>
          </cell>
          <cell r="B2104" t="str">
            <v>EE_GW_EE034</v>
          </cell>
          <cell r="C2104">
            <v>1974</v>
          </cell>
          <cell r="D2104" t="str">
            <v>Nitrate</v>
          </cell>
          <cell r="E2104" t="str">
            <v>mg/l</v>
          </cell>
          <cell r="F2104">
            <v>9</v>
          </cell>
          <cell r="G2104">
            <v>0.27600000000000002</v>
          </cell>
          <cell r="H2104">
            <v>0.2</v>
          </cell>
          <cell r="I2104">
            <v>1</v>
          </cell>
          <cell r="J2104">
            <v>0.2</v>
          </cell>
          <cell r="K2104">
            <v>0.2</v>
          </cell>
          <cell r="L2104">
            <v>0.2</v>
          </cell>
        </row>
        <row r="2105">
          <cell r="A2105" t="str">
            <v>EE</v>
          </cell>
          <cell r="B2105" t="str">
            <v>EE_GW_EE034</v>
          </cell>
          <cell r="C2105">
            <v>1975</v>
          </cell>
          <cell r="D2105" t="str">
            <v>Nitrate</v>
          </cell>
          <cell r="E2105" t="str">
            <v>mg/l</v>
          </cell>
          <cell r="F2105">
            <v>10</v>
          </cell>
          <cell r="G2105">
            <v>0.2</v>
          </cell>
          <cell r="H2105">
            <v>0.2</v>
          </cell>
          <cell r="I2105">
            <v>0.2</v>
          </cell>
          <cell r="J2105">
            <v>0.2</v>
          </cell>
          <cell r="K2105">
            <v>0.2</v>
          </cell>
          <cell r="L2105">
            <v>0.2</v>
          </cell>
        </row>
        <row r="2106">
          <cell r="A2106" t="str">
            <v>EE</v>
          </cell>
          <cell r="B2106" t="str">
            <v>EE_GW_EE034</v>
          </cell>
          <cell r="C2106">
            <v>1976</v>
          </cell>
          <cell r="D2106" t="str">
            <v>Nitrate</v>
          </cell>
          <cell r="E2106" t="str">
            <v>mg/l</v>
          </cell>
          <cell r="F2106">
            <v>12</v>
          </cell>
          <cell r="G2106">
            <v>0.91200000000000003</v>
          </cell>
          <cell r="H2106">
            <v>0.2</v>
          </cell>
          <cell r="I2106">
            <v>5</v>
          </cell>
          <cell r="J2106">
            <v>0.2</v>
          </cell>
          <cell r="K2106">
            <v>0.2</v>
          </cell>
          <cell r="L2106">
            <v>1</v>
          </cell>
        </row>
        <row r="2107">
          <cell r="A2107" t="str">
            <v>EE</v>
          </cell>
          <cell r="B2107" t="str">
            <v>EE_GW_EE034</v>
          </cell>
          <cell r="C2107">
            <v>1977</v>
          </cell>
          <cell r="D2107" t="str">
            <v>Nitrate</v>
          </cell>
          <cell r="E2107" t="str">
            <v>mg/l</v>
          </cell>
          <cell r="F2107">
            <v>12</v>
          </cell>
          <cell r="G2107">
            <v>0.27600000000000002</v>
          </cell>
          <cell r="H2107">
            <v>0.2</v>
          </cell>
          <cell r="I2107">
            <v>1</v>
          </cell>
          <cell r="J2107">
            <v>0.2</v>
          </cell>
          <cell r="K2107">
            <v>0.2</v>
          </cell>
          <cell r="L2107">
            <v>0.2</v>
          </cell>
        </row>
        <row r="2108">
          <cell r="A2108" t="str">
            <v>EE</v>
          </cell>
          <cell r="B2108" t="str">
            <v>EE_GW_EE034</v>
          </cell>
          <cell r="C2108">
            <v>1978</v>
          </cell>
          <cell r="D2108" t="str">
            <v>Nitrate</v>
          </cell>
          <cell r="E2108" t="str">
            <v>mg/l</v>
          </cell>
          <cell r="F2108">
            <v>11</v>
          </cell>
          <cell r="G2108">
            <v>0.92400000000000004</v>
          </cell>
          <cell r="H2108">
            <v>0.2</v>
          </cell>
          <cell r="I2108">
            <v>6</v>
          </cell>
          <cell r="J2108">
            <v>0.2</v>
          </cell>
          <cell r="K2108">
            <v>0.2</v>
          </cell>
          <cell r="L2108">
            <v>1</v>
          </cell>
        </row>
        <row r="2109">
          <cell r="A2109" t="str">
            <v>EE</v>
          </cell>
          <cell r="B2109" t="str">
            <v>EE_GW_EE034</v>
          </cell>
          <cell r="C2109">
            <v>1979</v>
          </cell>
          <cell r="D2109" t="str">
            <v>Nitrate</v>
          </cell>
          <cell r="E2109" t="str">
            <v>mg/l</v>
          </cell>
          <cell r="F2109">
            <v>15</v>
          </cell>
          <cell r="G2109">
            <v>0.61599999999999999</v>
          </cell>
          <cell r="H2109">
            <v>0.2</v>
          </cell>
          <cell r="I2109">
            <v>1</v>
          </cell>
          <cell r="J2109">
            <v>1</v>
          </cell>
          <cell r="K2109">
            <v>0.2</v>
          </cell>
          <cell r="L2109">
            <v>1</v>
          </cell>
        </row>
        <row r="2110">
          <cell r="A2110" t="str">
            <v>EE</v>
          </cell>
          <cell r="B2110" t="str">
            <v>EE_GW_EE034</v>
          </cell>
          <cell r="C2110">
            <v>1980</v>
          </cell>
          <cell r="D2110" t="str">
            <v>Nitrate</v>
          </cell>
          <cell r="E2110" t="str">
            <v>mg/l</v>
          </cell>
          <cell r="F2110">
            <v>18</v>
          </cell>
          <cell r="G2110">
            <v>0.97899999999999998</v>
          </cell>
          <cell r="H2110">
            <v>0.2</v>
          </cell>
          <cell r="I2110">
            <v>5</v>
          </cell>
          <cell r="J2110">
            <v>1</v>
          </cell>
          <cell r="K2110">
            <v>0.2</v>
          </cell>
          <cell r="L2110">
            <v>1</v>
          </cell>
        </row>
        <row r="2111">
          <cell r="A2111" t="str">
            <v>EE</v>
          </cell>
          <cell r="B2111" t="str">
            <v>EE_GW_EE034</v>
          </cell>
          <cell r="C2111">
            <v>1981</v>
          </cell>
          <cell r="D2111" t="str">
            <v>Nitrate</v>
          </cell>
          <cell r="E2111" t="str">
            <v>mg/l</v>
          </cell>
          <cell r="F2111">
            <v>19</v>
          </cell>
          <cell r="G2111">
            <v>0.46800000000000003</v>
          </cell>
          <cell r="H2111">
            <v>0.2</v>
          </cell>
          <cell r="I2111">
            <v>2</v>
          </cell>
          <cell r="J2111">
            <v>0.2</v>
          </cell>
          <cell r="K2111">
            <v>0.2</v>
          </cell>
          <cell r="L2111">
            <v>0.5</v>
          </cell>
        </row>
        <row r="2112">
          <cell r="A2112" t="str">
            <v>EE</v>
          </cell>
          <cell r="B2112" t="str">
            <v>EE_GW_EE034</v>
          </cell>
          <cell r="C2112">
            <v>1982</v>
          </cell>
          <cell r="D2112" t="str">
            <v>Nitrate</v>
          </cell>
          <cell r="E2112" t="str">
            <v>mg/l</v>
          </cell>
          <cell r="F2112">
            <v>20</v>
          </cell>
          <cell r="G2112">
            <v>0.33</v>
          </cell>
          <cell r="H2112">
            <v>0.2</v>
          </cell>
          <cell r="I2112">
            <v>2.4</v>
          </cell>
          <cell r="J2112">
            <v>0.2</v>
          </cell>
          <cell r="K2112">
            <v>0.2</v>
          </cell>
          <cell r="L2112">
            <v>0.2</v>
          </cell>
        </row>
        <row r="2113">
          <cell r="A2113" t="str">
            <v>EE</v>
          </cell>
          <cell r="B2113" t="str">
            <v>EE_GW_EE034</v>
          </cell>
          <cell r="C2113">
            <v>1983</v>
          </cell>
          <cell r="D2113" t="str">
            <v>Nitrate</v>
          </cell>
          <cell r="E2113" t="str">
            <v>mg/l</v>
          </cell>
          <cell r="F2113">
            <v>19</v>
          </cell>
          <cell r="G2113">
            <v>0.216</v>
          </cell>
          <cell r="H2113">
            <v>0.2</v>
          </cell>
          <cell r="I2113">
            <v>0.9</v>
          </cell>
          <cell r="J2113">
            <v>0.2</v>
          </cell>
          <cell r="K2113">
            <v>0.2</v>
          </cell>
          <cell r="L2113">
            <v>0.2</v>
          </cell>
        </row>
        <row r="2114">
          <cell r="A2114" t="str">
            <v>EE</v>
          </cell>
          <cell r="B2114" t="str">
            <v>EE_GW_EE034</v>
          </cell>
          <cell r="C2114">
            <v>1984</v>
          </cell>
          <cell r="D2114" t="str">
            <v>Nitrate</v>
          </cell>
          <cell r="E2114" t="str">
            <v>mg/l</v>
          </cell>
          <cell r="F2114">
            <v>21</v>
          </cell>
          <cell r="G2114">
            <v>0.29799999999999999</v>
          </cell>
          <cell r="H2114">
            <v>0.2</v>
          </cell>
          <cell r="I2114">
            <v>1.8</v>
          </cell>
          <cell r="J2114">
            <v>0.2</v>
          </cell>
          <cell r="K2114">
            <v>0.2</v>
          </cell>
          <cell r="L2114">
            <v>0.2</v>
          </cell>
        </row>
        <row r="2115">
          <cell r="A2115" t="str">
            <v>EE</v>
          </cell>
          <cell r="B2115" t="str">
            <v>EE_GW_EE034</v>
          </cell>
          <cell r="C2115">
            <v>1985</v>
          </cell>
          <cell r="D2115" t="str">
            <v>Nitrate</v>
          </cell>
          <cell r="E2115" t="str">
            <v>mg/l</v>
          </cell>
          <cell r="F2115">
            <v>19</v>
          </cell>
          <cell r="G2115">
            <v>0.46300000000000002</v>
          </cell>
          <cell r="H2115">
            <v>0.2</v>
          </cell>
          <cell r="I2115">
            <v>2.2000000000000002</v>
          </cell>
          <cell r="J2115">
            <v>0.2</v>
          </cell>
          <cell r="K2115">
            <v>0.2</v>
          </cell>
          <cell r="L2115">
            <v>0.55300000000000005</v>
          </cell>
        </row>
        <row r="2116">
          <cell r="A2116" t="str">
            <v>EE</v>
          </cell>
          <cell r="B2116" t="str">
            <v>EE_GW_EE034</v>
          </cell>
          <cell r="C2116">
            <v>1986</v>
          </cell>
          <cell r="D2116" t="str">
            <v>Nitrate</v>
          </cell>
          <cell r="E2116" t="str">
            <v>mg/l</v>
          </cell>
          <cell r="F2116">
            <v>19</v>
          </cell>
          <cell r="G2116">
            <v>0.377</v>
          </cell>
          <cell r="H2116">
            <v>0.2</v>
          </cell>
          <cell r="I2116">
            <v>2.7</v>
          </cell>
          <cell r="J2116">
            <v>0.2</v>
          </cell>
          <cell r="K2116">
            <v>0.2</v>
          </cell>
          <cell r="L2116">
            <v>0.2</v>
          </cell>
        </row>
        <row r="2117">
          <cell r="A2117" t="str">
            <v>EE</v>
          </cell>
          <cell r="B2117" t="str">
            <v>EE_GW_EE034</v>
          </cell>
          <cell r="C2117">
            <v>1987</v>
          </cell>
          <cell r="D2117" t="str">
            <v>Nitrate</v>
          </cell>
          <cell r="E2117" t="str">
            <v>mg/l</v>
          </cell>
          <cell r="F2117">
            <v>19</v>
          </cell>
          <cell r="G2117">
            <v>0.71199999999999997</v>
          </cell>
          <cell r="H2117">
            <v>0.2</v>
          </cell>
          <cell r="I2117">
            <v>6.2</v>
          </cell>
          <cell r="J2117">
            <v>0.2</v>
          </cell>
          <cell r="K2117">
            <v>0.2</v>
          </cell>
          <cell r="L2117">
            <v>0.2</v>
          </cell>
        </row>
        <row r="2118">
          <cell r="A2118" t="str">
            <v>EE</v>
          </cell>
          <cell r="B2118" t="str">
            <v>EE_GW_EE034</v>
          </cell>
          <cell r="C2118">
            <v>1988</v>
          </cell>
          <cell r="D2118" t="str">
            <v>Nitrate</v>
          </cell>
          <cell r="E2118" t="str">
            <v>mg/l</v>
          </cell>
          <cell r="F2118">
            <v>16</v>
          </cell>
          <cell r="G2118">
            <v>0.9</v>
          </cell>
          <cell r="H2118">
            <v>0.2</v>
          </cell>
          <cell r="I2118">
            <v>8.8000000000000007</v>
          </cell>
          <cell r="J2118">
            <v>0.2</v>
          </cell>
          <cell r="K2118">
            <v>0.2</v>
          </cell>
          <cell r="L2118">
            <v>0.9</v>
          </cell>
        </row>
        <row r="2119">
          <cell r="A2119" t="str">
            <v>EE</v>
          </cell>
          <cell r="B2119" t="str">
            <v>EE_GW_EE034</v>
          </cell>
          <cell r="C2119">
            <v>1989</v>
          </cell>
          <cell r="D2119" t="str">
            <v>Nitrate</v>
          </cell>
          <cell r="E2119" t="str">
            <v>mg/l</v>
          </cell>
          <cell r="F2119">
            <v>18</v>
          </cell>
          <cell r="G2119">
            <v>1.0049999999999999</v>
          </cell>
          <cell r="H2119">
            <v>0.2</v>
          </cell>
          <cell r="I2119">
            <v>13.7</v>
          </cell>
          <cell r="J2119">
            <v>0.2</v>
          </cell>
          <cell r="K2119">
            <v>0.2</v>
          </cell>
          <cell r="L2119">
            <v>0.97499999999999998</v>
          </cell>
        </row>
        <row r="2120">
          <cell r="A2120" t="str">
            <v>EE</v>
          </cell>
          <cell r="B2120" t="str">
            <v>EE_GW_EE034</v>
          </cell>
          <cell r="C2120">
            <v>1990</v>
          </cell>
          <cell r="D2120" t="str">
            <v>Nitrate</v>
          </cell>
          <cell r="E2120" t="str">
            <v>mg/l</v>
          </cell>
          <cell r="F2120">
            <v>17</v>
          </cell>
          <cell r="G2120">
            <v>0.55600000000000005</v>
          </cell>
          <cell r="H2120">
            <v>0.2</v>
          </cell>
          <cell r="I2120">
            <v>3.5</v>
          </cell>
          <cell r="J2120">
            <v>0.2</v>
          </cell>
          <cell r="K2120">
            <v>0.2</v>
          </cell>
          <cell r="L2120">
            <v>0.85</v>
          </cell>
        </row>
        <row r="2121">
          <cell r="A2121" t="str">
            <v>EE</v>
          </cell>
          <cell r="B2121" t="str">
            <v>EE_GW_EE034</v>
          </cell>
          <cell r="C2121">
            <v>1991</v>
          </cell>
          <cell r="D2121" t="str">
            <v>Nitrate</v>
          </cell>
          <cell r="E2121" t="str">
            <v>mg/l</v>
          </cell>
          <cell r="F2121">
            <v>17</v>
          </cell>
          <cell r="G2121">
            <v>2.2269999999999999</v>
          </cell>
          <cell r="H2121">
            <v>0.2</v>
          </cell>
          <cell r="I2121">
            <v>31.5</v>
          </cell>
          <cell r="J2121">
            <v>0.2</v>
          </cell>
          <cell r="K2121">
            <v>0.2</v>
          </cell>
          <cell r="L2121">
            <v>1.8</v>
          </cell>
        </row>
        <row r="2122">
          <cell r="A2122" t="str">
            <v>EE</v>
          </cell>
          <cell r="B2122" t="str">
            <v>EE_GW_EE034</v>
          </cell>
          <cell r="C2122">
            <v>1992</v>
          </cell>
          <cell r="D2122" t="str">
            <v>Nitrate</v>
          </cell>
          <cell r="E2122" t="str">
            <v>mg/l</v>
          </cell>
          <cell r="F2122">
            <v>5</v>
          </cell>
          <cell r="G2122">
            <v>4.3330000000000002</v>
          </cell>
          <cell r="H2122">
            <v>0.2</v>
          </cell>
          <cell r="I2122">
            <v>9.6999999999999993</v>
          </cell>
          <cell r="J2122">
            <v>5</v>
          </cell>
          <cell r="K2122">
            <v>1.7</v>
          </cell>
          <cell r="L2122">
            <v>5.7</v>
          </cell>
        </row>
        <row r="2123">
          <cell r="A2123" t="str">
            <v>EE</v>
          </cell>
          <cell r="B2123" t="str">
            <v>EE_GW_EE034</v>
          </cell>
          <cell r="C2123">
            <v>1993</v>
          </cell>
          <cell r="D2123" t="str">
            <v>Nitrate</v>
          </cell>
          <cell r="E2123" t="str">
            <v>mg/l</v>
          </cell>
          <cell r="F2123">
            <v>10</v>
          </cell>
          <cell r="G2123">
            <v>0.192</v>
          </cell>
          <cell r="H2123">
            <v>0.1</v>
          </cell>
          <cell r="I2123">
            <v>0.2</v>
          </cell>
          <cell r="J2123">
            <v>0.2</v>
          </cell>
          <cell r="K2123">
            <v>0.2</v>
          </cell>
          <cell r="L2123">
            <v>0.2</v>
          </cell>
        </row>
        <row r="2124">
          <cell r="A2124" t="str">
            <v>EE</v>
          </cell>
          <cell r="B2124" t="str">
            <v>EE_GW_EE034</v>
          </cell>
          <cell r="C2124">
            <v>1994</v>
          </cell>
          <cell r="D2124" t="str">
            <v>Nitrate</v>
          </cell>
          <cell r="E2124" t="str">
            <v>mg/l</v>
          </cell>
          <cell r="F2124">
            <v>6</v>
          </cell>
          <cell r="G2124">
            <v>0.32700000000000001</v>
          </cell>
          <cell r="H2124">
            <v>0.2</v>
          </cell>
          <cell r="I2124">
            <v>0.8</v>
          </cell>
          <cell r="J2124">
            <v>0.2</v>
          </cell>
          <cell r="K2124">
            <v>0.2</v>
          </cell>
          <cell r="L2124">
            <v>0.3</v>
          </cell>
        </row>
        <row r="2125">
          <cell r="A2125" t="str">
            <v>EE</v>
          </cell>
          <cell r="B2125" t="str">
            <v>EE_GW_EE034</v>
          </cell>
          <cell r="C2125">
            <v>1995</v>
          </cell>
          <cell r="D2125" t="str">
            <v>Nitrate</v>
          </cell>
          <cell r="E2125" t="str">
            <v>mg/l</v>
          </cell>
          <cell r="F2125">
            <v>8</v>
          </cell>
          <cell r="G2125">
            <v>0.16700000000000001</v>
          </cell>
          <cell r="H2125">
            <v>0.1</v>
          </cell>
          <cell r="I2125">
            <v>0.45</v>
          </cell>
          <cell r="J2125">
            <v>0.1</v>
          </cell>
          <cell r="K2125">
            <v>0.1</v>
          </cell>
          <cell r="L2125">
            <v>0.17499999999999999</v>
          </cell>
        </row>
        <row r="2126">
          <cell r="A2126" t="str">
            <v>EE</v>
          </cell>
          <cell r="B2126" t="str">
            <v>EE_GW_EE034</v>
          </cell>
          <cell r="C2126">
            <v>1996</v>
          </cell>
          <cell r="D2126" t="str">
            <v>Nitrate</v>
          </cell>
          <cell r="E2126" t="str">
            <v>mg/l</v>
          </cell>
          <cell r="F2126">
            <v>9</v>
          </cell>
          <cell r="G2126">
            <v>0.123</v>
          </cell>
          <cell r="H2126">
            <v>0.1</v>
          </cell>
          <cell r="I2126">
            <v>0.3</v>
          </cell>
          <cell r="J2126">
            <v>0.1</v>
          </cell>
          <cell r="K2126">
            <v>0.1</v>
          </cell>
          <cell r="L2126">
            <v>0.1</v>
          </cell>
        </row>
        <row r="2127">
          <cell r="A2127" t="str">
            <v>EE</v>
          </cell>
          <cell r="B2127" t="str">
            <v>EE_GW_EE034</v>
          </cell>
          <cell r="C2127">
            <v>1997</v>
          </cell>
          <cell r="D2127" t="str">
            <v>Nitrate</v>
          </cell>
          <cell r="E2127" t="str">
            <v>mg/l</v>
          </cell>
          <cell r="F2127">
            <v>6</v>
          </cell>
          <cell r="G2127">
            <v>3.8</v>
          </cell>
          <cell r="H2127">
            <v>0.1</v>
          </cell>
          <cell r="I2127">
            <v>29.7</v>
          </cell>
          <cell r="J2127">
            <v>0.1</v>
          </cell>
          <cell r="K2127">
            <v>0.1</v>
          </cell>
          <cell r="L2127">
            <v>0.1</v>
          </cell>
        </row>
        <row r="2128">
          <cell r="A2128" t="str">
            <v>EE</v>
          </cell>
          <cell r="B2128" t="str">
            <v>EE_GW_EE034</v>
          </cell>
          <cell r="C2128">
            <v>1998</v>
          </cell>
          <cell r="D2128" t="str">
            <v>Nitrate</v>
          </cell>
          <cell r="E2128" t="str">
            <v>mg/l</v>
          </cell>
          <cell r="F2128">
            <v>1</v>
          </cell>
          <cell r="G2128">
            <v>0.44</v>
          </cell>
          <cell r="H2128">
            <v>0.44</v>
          </cell>
          <cell r="I2128">
            <v>0.44</v>
          </cell>
          <cell r="J2128">
            <v>0.44</v>
          </cell>
          <cell r="K2128">
            <v>0.44</v>
          </cell>
          <cell r="L2128">
            <v>0.44</v>
          </cell>
        </row>
        <row r="2129">
          <cell r="A2129" t="str">
            <v>EE</v>
          </cell>
          <cell r="B2129" t="str">
            <v>EE_GW_EE034</v>
          </cell>
          <cell r="C2129">
            <v>2000</v>
          </cell>
          <cell r="D2129" t="str">
            <v>Nitrate</v>
          </cell>
          <cell r="E2129" t="str">
            <v>mg/l</v>
          </cell>
          <cell r="F2129">
            <v>5</v>
          </cell>
          <cell r="G2129">
            <v>0.2</v>
          </cell>
          <cell r="H2129">
            <v>0.2</v>
          </cell>
          <cell r="I2129">
            <v>0.2</v>
          </cell>
          <cell r="J2129">
            <v>0.2</v>
          </cell>
          <cell r="K2129">
            <v>0.2</v>
          </cell>
          <cell r="L2129">
            <v>0.2</v>
          </cell>
        </row>
        <row r="2130">
          <cell r="A2130" t="str">
            <v>EE</v>
          </cell>
          <cell r="B2130" t="str">
            <v>EE_GW_EE034</v>
          </cell>
          <cell r="C2130">
            <v>2001</v>
          </cell>
          <cell r="D2130" t="str">
            <v>Nitrate</v>
          </cell>
          <cell r="E2130" t="str">
            <v>mg/l</v>
          </cell>
          <cell r="F2130">
            <v>3</v>
          </cell>
          <cell r="G2130">
            <v>0.2</v>
          </cell>
          <cell r="H2130">
            <v>0.2</v>
          </cell>
          <cell r="I2130">
            <v>0.2</v>
          </cell>
          <cell r="J2130">
            <v>0.2</v>
          </cell>
          <cell r="K2130">
            <v>0.2</v>
          </cell>
          <cell r="L2130">
            <v>0.2</v>
          </cell>
        </row>
        <row r="2131">
          <cell r="A2131" t="str">
            <v>EE</v>
          </cell>
          <cell r="B2131" t="str">
            <v>EE_GW_EE034</v>
          </cell>
          <cell r="C2131">
            <v>2002</v>
          </cell>
          <cell r="D2131" t="str">
            <v>Nitrate</v>
          </cell>
          <cell r="E2131" t="str">
            <v>mg/l</v>
          </cell>
          <cell r="F2131">
            <v>6</v>
          </cell>
          <cell r="G2131">
            <v>0.52500000000000002</v>
          </cell>
          <cell r="H2131">
            <v>0.2</v>
          </cell>
          <cell r="I2131">
            <v>2.8</v>
          </cell>
          <cell r="J2131">
            <v>0.2</v>
          </cell>
          <cell r="K2131">
            <v>0.2</v>
          </cell>
          <cell r="L2131">
            <v>0.2</v>
          </cell>
        </row>
        <row r="2132">
          <cell r="A2132" t="str">
            <v>EE</v>
          </cell>
          <cell r="B2132" t="str">
            <v>EE_GW_EE034</v>
          </cell>
          <cell r="C2132">
            <v>2003</v>
          </cell>
          <cell r="D2132" t="str">
            <v>Nitrate</v>
          </cell>
          <cell r="E2132" t="str">
            <v>mg/l</v>
          </cell>
          <cell r="F2132">
            <v>6</v>
          </cell>
          <cell r="G2132">
            <v>0.2</v>
          </cell>
          <cell r="H2132">
            <v>0.2</v>
          </cell>
          <cell r="I2132">
            <v>0.2</v>
          </cell>
          <cell r="J2132">
            <v>0.2</v>
          </cell>
          <cell r="K2132">
            <v>0.2</v>
          </cell>
          <cell r="L2132">
            <v>0.2</v>
          </cell>
        </row>
        <row r="2133">
          <cell r="A2133" t="str">
            <v>EE</v>
          </cell>
          <cell r="B2133" t="str">
            <v>EE_GW_EE034</v>
          </cell>
          <cell r="C2133">
            <v>2004</v>
          </cell>
          <cell r="D2133" t="str">
            <v>Nitrate</v>
          </cell>
          <cell r="E2133" t="str">
            <v>mg/l</v>
          </cell>
          <cell r="F2133">
            <v>12</v>
          </cell>
          <cell r="G2133">
            <v>0.2</v>
          </cell>
          <cell r="H2133">
            <v>0.2</v>
          </cell>
          <cell r="I2133">
            <v>0.2</v>
          </cell>
          <cell r="J2133">
            <v>0.2</v>
          </cell>
          <cell r="K2133">
            <v>0.2</v>
          </cell>
          <cell r="L2133">
            <v>0.2</v>
          </cell>
        </row>
        <row r="2134">
          <cell r="A2134" t="str">
            <v>EE</v>
          </cell>
          <cell r="B2134" t="str">
            <v>EE_GW_EE034</v>
          </cell>
          <cell r="C2134">
            <v>2005</v>
          </cell>
          <cell r="D2134" t="str">
            <v>Nitrate</v>
          </cell>
          <cell r="E2134" t="str">
            <v>mg/l</v>
          </cell>
          <cell r="F2134">
            <v>11</v>
          </cell>
          <cell r="G2134">
            <v>0.2</v>
          </cell>
          <cell r="H2134">
            <v>0.2</v>
          </cell>
          <cell r="I2134">
            <v>0.2</v>
          </cell>
          <cell r="J2134">
            <v>0.2</v>
          </cell>
          <cell r="K2134">
            <v>0.2</v>
          </cell>
          <cell r="L2134">
            <v>0.2</v>
          </cell>
        </row>
        <row r="2135">
          <cell r="A2135" t="str">
            <v>EE</v>
          </cell>
          <cell r="B2135" t="str">
            <v>EE_GW_EE035</v>
          </cell>
          <cell r="C2135">
            <v>1961</v>
          </cell>
          <cell r="D2135" t="str">
            <v>Nitrate</v>
          </cell>
          <cell r="E2135" t="str">
            <v>mg/l</v>
          </cell>
          <cell r="F2135">
            <v>15</v>
          </cell>
          <cell r="G2135">
            <v>0.317</v>
          </cell>
          <cell r="H2135">
            <v>0.2</v>
          </cell>
          <cell r="I2135">
            <v>2.8</v>
          </cell>
          <cell r="J2135">
            <v>0.2</v>
          </cell>
          <cell r="K2135">
            <v>0.2</v>
          </cell>
          <cell r="L2135">
            <v>0.2</v>
          </cell>
        </row>
        <row r="2136">
          <cell r="A2136" t="str">
            <v>EE</v>
          </cell>
          <cell r="B2136" t="str">
            <v>EE_GW_EE035</v>
          </cell>
          <cell r="C2136">
            <v>1962</v>
          </cell>
          <cell r="D2136" t="str">
            <v>Nitrate</v>
          </cell>
          <cell r="E2136" t="str">
            <v>mg/l</v>
          </cell>
          <cell r="F2136">
            <v>17</v>
          </cell>
          <cell r="G2136">
            <v>0.48899999999999999</v>
          </cell>
          <cell r="H2136">
            <v>0.2</v>
          </cell>
          <cell r="I2136">
            <v>5.16</v>
          </cell>
          <cell r="J2136">
            <v>0.2</v>
          </cell>
          <cell r="K2136">
            <v>0.2</v>
          </cell>
          <cell r="L2136">
            <v>0.2</v>
          </cell>
        </row>
        <row r="2137">
          <cell r="A2137" t="str">
            <v>EE</v>
          </cell>
          <cell r="B2137" t="str">
            <v>EE_GW_EE035</v>
          </cell>
          <cell r="C2137">
            <v>1963</v>
          </cell>
          <cell r="D2137" t="str">
            <v>Nitrate</v>
          </cell>
          <cell r="E2137" t="str">
            <v>mg/l</v>
          </cell>
          <cell r="F2137">
            <v>20</v>
          </cell>
          <cell r="G2137">
            <v>1.91</v>
          </cell>
          <cell r="H2137">
            <v>0.2</v>
          </cell>
          <cell r="I2137">
            <v>14.8</v>
          </cell>
          <cell r="J2137">
            <v>0.2</v>
          </cell>
          <cell r="K2137">
            <v>0.2</v>
          </cell>
          <cell r="L2137">
            <v>2.2999999999999998</v>
          </cell>
        </row>
        <row r="2138">
          <cell r="A2138" t="str">
            <v>EE</v>
          </cell>
          <cell r="B2138" t="str">
            <v>EE_GW_EE035</v>
          </cell>
          <cell r="C2138">
            <v>1964</v>
          </cell>
          <cell r="D2138" t="str">
            <v>Nitrate</v>
          </cell>
          <cell r="E2138" t="str">
            <v>mg/l</v>
          </cell>
          <cell r="F2138">
            <v>20</v>
          </cell>
          <cell r="G2138">
            <v>1.833</v>
          </cell>
          <cell r="H2138">
            <v>0.2</v>
          </cell>
          <cell r="I2138">
            <v>10</v>
          </cell>
          <cell r="J2138">
            <v>0.7</v>
          </cell>
          <cell r="K2138">
            <v>0.2</v>
          </cell>
          <cell r="L2138">
            <v>2.1</v>
          </cell>
        </row>
        <row r="2139">
          <cell r="A2139" t="str">
            <v>EE</v>
          </cell>
          <cell r="B2139" t="str">
            <v>EE_GW_EE035</v>
          </cell>
          <cell r="C2139">
            <v>1965</v>
          </cell>
          <cell r="D2139" t="str">
            <v>Nitrate</v>
          </cell>
          <cell r="E2139" t="str">
            <v>mg/l</v>
          </cell>
          <cell r="F2139">
            <v>30</v>
          </cell>
          <cell r="G2139">
            <v>1.556</v>
          </cell>
          <cell r="H2139">
            <v>0.2</v>
          </cell>
          <cell r="I2139">
            <v>8.1999999999999993</v>
          </cell>
          <cell r="J2139">
            <v>0.7</v>
          </cell>
          <cell r="K2139">
            <v>0.2</v>
          </cell>
          <cell r="L2139">
            <v>2.1</v>
          </cell>
        </row>
        <row r="2140">
          <cell r="A2140" t="str">
            <v>EE</v>
          </cell>
          <cell r="B2140" t="str">
            <v>EE_GW_EE035</v>
          </cell>
          <cell r="C2140">
            <v>1966</v>
          </cell>
          <cell r="D2140" t="str">
            <v>Nitrate</v>
          </cell>
          <cell r="E2140" t="str">
            <v>mg/l</v>
          </cell>
          <cell r="F2140">
            <v>26</v>
          </cell>
          <cell r="G2140">
            <v>1.0469999999999999</v>
          </cell>
          <cell r="H2140">
            <v>0.2</v>
          </cell>
          <cell r="I2140">
            <v>10</v>
          </cell>
          <cell r="J2140">
            <v>0.2</v>
          </cell>
          <cell r="K2140">
            <v>0.2</v>
          </cell>
          <cell r="L2140">
            <v>0.5</v>
          </cell>
        </row>
        <row r="2141">
          <cell r="A2141" t="str">
            <v>EE</v>
          </cell>
          <cell r="B2141" t="str">
            <v>EE_GW_EE035</v>
          </cell>
          <cell r="C2141">
            <v>1967</v>
          </cell>
          <cell r="D2141" t="str">
            <v>Nitrate</v>
          </cell>
          <cell r="E2141" t="str">
            <v>mg/l</v>
          </cell>
          <cell r="F2141">
            <v>28</v>
          </cell>
          <cell r="G2141">
            <v>1.214</v>
          </cell>
          <cell r="H2141">
            <v>0.2</v>
          </cell>
          <cell r="I2141">
            <v>17.2</v>
          </cell>
          <cell r="J2141">
            <v>0.2</v>
          </cell>
          <cell r="K2141">
            <v>0.2</v>
          </cell>
          <cell r="L2141">
            <v>1.4</v>
          </cell>
        </row>
        <row r="2142">
          <cell r="A2142" t="str">
            <v>EE</v>
          </cell>
          <cell r="B2142" t="str">
            <v>EE_GW_EE035</v>
          </cell>
          <cell r="C2142">
            <v>1968</v>
          </cell>
          <cell r="D2142" t="str">
            <v>Nitrate</v>
          </cell>
          <cell r="E2142" t="str">
            <v>mg/l</v>
          </cell>
          <cell r="F2142">
            <v>27</v>
          </cell>
          <cell r="G2142">
            <v>1.734</v>
          </cell>
          <cell r="H2142">
            <v>0.2</v>
          </cell>
          <cell r="I2142">
            <v>8.1999999999999993</v>
          </cell>
          <cell r="J2142">
            <v>1.4</v>
          </cell>
          <cell r="K2142">
            <v>0.2</v>
          </cell>
          <cell r="L2142">
            <v>2.7</v>
          </cell>
        </row>
        <row r="2143">
          <cell r="A2143" t="str">
            <v>EE</v>
          </cell>
          <cell r="B2143" t="str">
            <v>EE_GW_EE035</v>
          </cell>
          <cell r="C2143">
            <v>1969</v>
          </cell>
          <cell r="D2143" t="str">
            <v>Nitrate</v>
          </cell>
          <cell r="E2143" t="str">
            <v>mg/l</v>
          </cell>
          <cell r="F2143">
            <v>24</v>
          </cell>
          <cell r="G2143">
            <v>1.1419999999999999</v>
          </cell>
          <cell r="H2143">
            <v>0.2</v>
          </cell>
          <cell r="I2143">
            <v>6.9</v>
          </cell>
          <cell r="J2143">
            <v>0.2</v>
          </cell>
          <cell r="K2143">
            <v>0.2</v>
          </cell>
          <cell r="L2143">
            <v>1.7</v>
          </cell>
        </row>
        <row r="2144">
          <cell r="A2144" t="str">
            <v>EE</v>
          </cell>
          <cell r="B2144" t="str">
            <v>EE_GW_EE035</v>
          </cell>
          <cell r="C2144">
            <v>1970</v>
          </cell>
          <cell r="D2144" t="str">
            <v>Nitrate</v>
          </cell>
          <cell r="E2144" t="str">
            <v>mg/l</v>
          </cell>
          <cell r="F2144">
            <v>21</v>
          </cell>
          <cell r="G2144">
            <v>5.1879999999999997</v>
          </cell>
          <cell r="H2144">
            <v>0.2</v>
          </cell>
          <cell r="I2144">
            <v>28.5</v>
          </cell>
          <cell r="J2144">
            <v>3.4</v>
          </cell>
          <cell r="K2144">
            <v>0.9</v>
          </cell>
          <cell r="L2144">
            <v>5.6</v>
          </cell>
        </row>
        <row r="2145">
          <cell r="A2145" t="str">
            <v>EE</v>
          </cell>
          <cell r="B2145" t="str">
            <v>EE_GW_EE035</v>
          </cell>
          <cell r="C2145">
            <v>1971</v>
          </cell>
          <cell r="D2145" t="str">
            <v>Nitrate</v>
          </cell>
          <cell r="E2145" t="str">
            <v>mg/l</v>
          </cell>
          <cell r="F2145">
            <v>22</v>
          </cell>
          <cell r="G2145">
            <v>0.44700000000000001</v>
          </cell>
          <cell r="H2145">
            <v>0.2</v>
          </cell>
          <cell r="I2145">
            <v>5</v>
          </cell>
          <cell r="J2145">
            <v>0.2</v>
          </cell>
          <cell r="K2145">
            <v>0.2</v>
          </cell>
          <cell r="L2145">
            <v>0.2</v>
          </cell>
        </row>
        <row r="2146">
          <cell r="A2146" t="str">
            <v>EE</v>
          </cell>
          <cell r="B2146" t="str">
            <v>EE_GW_EE035</v>
          </cell>
          <cell r="C2146">
            <v>1972</v>
          </cell>
          <cell r="D2146" t="str">
            <v>Nitrate</v>
          </cell>
          <cell r="E2146" t="str">
            <v>mg/l</v>
          </cell>
          <cell r="F2146">
            <v>22</v>
          </cell>
          <cell r="G2146">
            <v>0.75800000000000001</v>
          </cell>
          <cell r="H2146">
            <v>0.2</v>
          </cell>
          <cell r="I2146">
            <v>4</v>
          </cell>
          <cell r="J2146">
            <v>0.2</v>
          </cell>
          <cell r="K2146">
            <v>0.2</v>
          </cell>
          <cell r="L2146">
            <v>1</v>
          </cell>
        </row>
        <row r="2147">
          <cell r="A2147" t="str">
            <v>EE</v>
          </cell>
          <cell r="B2147" t="str">
            <v>EE_GW_EE035</v>
          </cell>
          <cell r="C2147">
            <v>1973</v>
          </cell>
          <cell r="D2147" t="str">
            <v>Nitrate</v>
          </cell>
          <cell r="E2147" t="str">
            <v>mg/l</v>
          </cell>
          <cell r="F2147">
            <v>31</v>
          </cell>
          <cell r="G2147">
            <v>0.80800000000000005</v>
          </cell>
          <cell r="H2147">
            <v>0.2</v>
          </cell>
          <cell r="I2147">
            <v>9</v>
          </cell>
          <cell r="J2147">
            <v>0.2</v>
          </cell>
          <cell r="K2147">
            <v>0.2</v>
          </cell>
          <cell r="L2147">
            <v>0.2</v>
          </cell>
        </row>
        <row r="2148">
          <cell r="A2148" t="str">
            <v>EE</v>
          </cell>
          <cell r="B2148" t="str">
            <v>EE_GW_EE035</v>
          </cell>
          <cell r="C2148">
            <v>1974</v>
          </cell>
          <cell r="D2148" t="str">
            <v>Nitrate</v>
          </cell>
          <cell r="E2148" t="str">
            <v>mg/l</v>
          </cell>
          <cell r="F2148">
            <v>31</v>
          </cell>
          <cell r="G2148">
            <v>0.47099999999999997</v>
          </cell>
          <cell r="H2148">
            <v>0.2</v>
          </cell>
          <cell r="I2148">
            <v>8</v>
          </cell>
          <cell r="J2148">
            <v>0.2</v>
          </cell>
          <cell r="K2148">
            <v>0.2</v>
          </cell>
          <cell r="L2148">
            <v>0.2</v>
          </cell>
        </row>
        <row r="2149">
          <cell r="A2149" t="str">
            <v>EE</v>
          </cell>
          <cell r="B2149" t="str">
            <v>EE_GW_EE035</v>
          </cell>
          <cell r="C2149">
            <v>1975</v>
          </cell>
          <cell r="D2149" t="str">
            <v>Nitrate</v>
          </cell>
          <cell r="E2149" t="str">
            <v>mg/l</v>
          </cell>
          <cell r="F2149">
            <v>33</v>
          </cell>
          <cell r="G2149">
            <v>0.6</v>
          </cell>
          <cell r="H2149">
            <v>0.2</v>
          </cell>
          <cell r="I2149">
            <v>7</v>
          </cell>
          <cell r="J2149">
            <v>0.2</v>
          </cell>
          <cell r="K2149">
            <v>0.2</v>
          </cell>
          <cell r="L2149">
            <v>0.2</v>
          </cell>
        </row>
        <row r="2150">
          <cell r="A2150" t="str">
            <v>EE</v>
          </cell>
          <cell r="B2150" t="str">
            <v>EE_GW_EE035</v>
          </cell>
          <cell r="C2150">
            <v>1976</v>
          </cell>
          <cell r="D2150" t="str">
            <v>Nitrate</v>
          </cell>
          <cell r="E2150" t="str">
            <v>mg/l</v>
          </cell>
          <cell r="F2150">
            <v>34</v>
          </cell>
          <cell r="G2150">
            <v>0.75900000000000001</v>
          </cell>
          <cell r="H2150">
            <v>0.2</v>
          </cell>
          <cell r="I2150">
            <v>10</v>
          </cell>
          <cell r="J2150">
            <v>0.2</v>
          </cell>
          <cell r="K2150">
            <v>0.2</v>
          </cell>
          <cell r="L2150">
            <v>1</v>
          </cell>
        </row>
        <row r="2151">
          <cell r="A2151" t="str">
            <v>EE</v>
          </cell>
          <cell r="B2151" t="str">
            <v>EE_GW_EE035</v>
          </cell>
          <cell r="C2151">
            <v>1977</v>
          </cell>
          <cell r="D2151" t="str">
            <v>Nitrate</v>
          </cell>
          <cell r="E2151" t="str">
            <v>mg/l</v>
          </cell>
          <cell r="F2151">
            <v>37</v>
          </cell>
          <cell r="G2151">
            <v>0.34499999999999997</v>
          </cell>
          <cell r="H2151">
            <v>0.2</v>
          </cell>
          <cell r="I2151">
            <v>2</v>
          </cell>
          <cell r="J2151">
            <v>0.2</v>
          </cell>
          <cell r="K2151">
            <v>0.2</v>
          </cell>
          <cell r="L2151">
            <v>0.2</v>
          </cell>
        </row>
        <row r="2152">
          <cell r="A2152" t="str">
            <v>EE</v>
          </cell>
          <cell r="B2152" t="str">
            <v>EE_GW_EE035</v>
          </cell>
          <cell r="C2152">
            <v>1978</v>
          </cell>
          <cell r="D2152" t="str">
            <v>Nitrate</v>
          </cell>
          <cell r="E2152" t="str">
            <v>mg/l</v>
          </cell>
          <cell r="F2152">
            <v>51</v>
          </cell>
          <cell r="G2152">
            <v>0.72099999999999997</v>
          </cell>
          <cell r="H2152">
            <v>0.2</v>
          </cell>
          <cell r="I2152">
            <v>9</v>
          </cell>
          <cell r="J2152">
            <v>0.2</v>
          </cell>
          <cell r="K2152">
            <v>0.2</v>
          </cell>
          <cell r="L2152">
            <v>1</v>
          </cell>
        </row>
        <row r="2153">
          <cell r="A2153" t="str">
            <v>EE</v>
          </cell>
          <cell r="B2153" t="str">
            <v>EE_GW_EE035</v>
          </cell>
          <cell r="C2153">
            <v>1979</v>
          </cell>
          <cell r="D2153" t="str">
            <v>Nitrate</v>
          </cell>
          <cell r="E2153" t="str">
            <v>mg/l</v>
          </cell>
          <cell r="F2153">
            <v>56</v>
          </cell>
          <cell r="G2153">
            <v>0.495</v>
          </cell>
          <cell r="H2153">
            <v>0.2</v>
          </cell>
          <cell r="I2153">
            <v>5</v>
          </cell>
          <cell r="J2153">
            <v>0.2</v>
          </cell>
          <cell r="K2153">
            <v>0.2</v>
          </cell>
          <cell r="L2153">
            <v>1</v>
          </cell>
        </row>
        <row r="2154">
          <cell r="A2154" t="str">
            <v>EE</v>
          </cell>
          <cell r="B2154" t="str">
            <v>EE_GW_EE035</v>
          </cell>
          <cell r="C2154">
            <v>1980</v>
          </cell>
          <cell r="D2154" t="str">
            <v>Nitrate</v>
          </cell>
          <cell r="E2154" t="str">
            <v>mg/l</v>
          </cell>
          <cell r="F2154">
            <v>54</v>
          </cell>
          <cell r="G2154">
            <v>0.95199999999999996</v>
          </cell>
          <cell r="H2154">
            <v>0.2</v>
          </cell>
          <cell r="I2154">
            <v>11</v>
          </cell>
          <cell r="J2154">
            <v>0.2</v>
          </cell>
          <cell r="K2154">
            <v>0.2</v>
          </cell>
          <cell r="L2154">
            <v>1</v>
          </cell>
        </row>
        <row r="2155">
          <cell r="A2155" t="str">
            <v>EE</v>
          </cell>
          <cell r="B2155" t="str">
            <v>EE_GW_EE035</v>
          </cell>
          <cell r="C2155">
            <v>1981</v>
          </cell>
          <cell r="D2155" t="str">
            <v>Nitrate</v>
          </cell>
          <cell r="E2155" t="str">
            <v>mg/l</v>
          </cell>
          <cell r="F2155">
            <v>59</v>
          </cell>
          <cell r="G2155">
            <v>1.27</v>
          </cell>
          <cell r="H2155">
            <v>0.1</v>
          </cell>
          <cell r="I2155">
            <v>72</v>
          </cell>
          <cell r="J2155">
            <v>0.2</v>
          </cell>
          <cell r="K2155">
            <v>0.2</v>
          </cell>
          <cell r="L2155">
            <v>0.2</v>
          </cell>
        </row>
        <row r="2156">
          <cell r="A2156" t="str">
            <v>EE</v>
          </cell>
          <cell r="B2156" t="str">
            <v>EE_GW_EE035</v>
          </cell>
          <cell r="C2156">
            <v>1982</v>
          </cell>
          <cell r="D2156" t="str">
            <v>Nitrate</v>
          </cell>
          <cell r="E2156" t="str">
            <v>mg/l</v>
          </cell>
          <cell r="F2156">
            <v>59</v>
          </cell>
          <cell r="G2156">
            <v>0.46500000000000002</v>
          </cell>
          <cell r="H2156">
            <v>0.2</v>
          </cell>
          <cell r="I2156">
            <v>17.7</v>
          </cell>
          <cell r="J2156">
            <v>0.2</v>
          </cell>
          <cell r="K2156">
            <v>0.2</v>
          </cell>
          <cell r="L2156">
            <v>0.2</v>
          </cell>
        </row>
        <row r="2157">
          <cell r="A2157" t="str">
            <v>EE</v>
          </cell>
          <cell r="B2157" t="str">
            <v>EE_GW_EE035</v>
          </cell>
          <cell r="C2157">
            <v>1983</v>
          </cell>
          <cell r="D2157" t="str">
            <v>Nitrate</v>
          </cell>
          <cell r="E2157" t="str">
            <v>mg/l</v>
          </cell>
          <cell r="F2157">
            <v>62</v>
          </cell>
          <cell r="G2157">
            <v>0.24399999999999999</v>
          </cell>
          <cell r="H2157">
            <v>0.2</v>
          </cell>
          <cell r="I2157">
            <v>3.1</v>
          </cell>
          <cell r="J2157">
            <v>0.2</v>
          </cell>
          <cell r="K2157">
            <v>0.2</v>
          </cell>
          <cell r="L2157">
            <v>0.2</v>
          </cell>
        </row>
        <row r="2158">
          <cell r="A2158" t="str">
            <v>EE</v>
          </cell>
          <cell r="B2158" t="str">
            <v>EE_GW_EE035</v>
          </cell>
          <cell r="C2158">
            <v>1984</v>
          </cell>
          <cell r="D2158" t="str">
            <v>Nitrate</v>
          </cell>
          <cell r="E2158" t="str">
            <v>mg/l</v>
          </cell>
          <cell r="F2158">
            <v>62</v>
          </cell>
          <cell r="G2158">
            <v>0.28599999999999998</v>
          </cell>
          <cell r="H2158">
            <v>0.2</v>
          </cell>
          <cell r="I2158">
            <v>2.7</v>
          </cell>
          <cell r="J2158">
            <v>0.2</v>
          </cell>
          <cell r="K2158">
            <v>0.2</v>
          </cell>
          <cell r="L2158">
            <v>0.2</v>
          </cell>
        </row>
        <row r="2159">
          <cell r="A2159" t="str">
            <v>EE</v>
          </cell>
          <cell r="B2159" t="str">
            <v>EE_GW_EE035</v>
          </cell>
          <cell r="C2159">
            <v>1985</v>
          </cell>
          <cell r="D2159" t="str">
            <v>Nitrate</v>
          </cell>
          <cell r="E2159" t="str">
            <v>mg/l</v>
          </cell>
          <cell r="F2159">
            <v>60</v>
          </cell>
          <cell r="G2159">
            <v>0.89800000000000002</v>
          </cell>
          <cell r="H2159">
            <v>0.2</v>
          </cell>
          <cell r="I2159">
            <v>28.3</v>
          </cell>
          <cell r="J2159">
            <v>0.2</v>
          </cell>
          <cell r="K2159">
            <v>0.2</v>
          </cell>
          <cell r="L2159">
            <v>0.2</v>
          </cell>
        </row>
        <row r="2160">
          <cell r="A2160" t="str">
            <v>EE</v>
          </cell>
          <cell r="B2160" t="str">
            <v>EE_GW_EE035</v>
          </cell>
          <cell r="C2160">
            <v>1986</v>
          </cell>
          <cell r="D2160" t="str">
            <v>Nitrate</v>
          </cell>
          <cell r="E2160" t="str">
            <v>mg/l</v>
          </cell>
          <cell r="F2160">
            <v>58</v>
          </cell>
          <cell r="G2160">
            <v>0.33800000000000002</v>
          </cell>
          <cell r="H2160">
            <v>0.2</v>
          </cell>
          <cell r="I2160">
            <v>7.2</v>
          </cell>
          <cell r="J2160">
            <v>0.3</v>
          </cell>
          <cell r="K2160">
            <v>0.2</v>
          </cell>
          <cell r="L2160">
            <v>0.2</v>
          </cell>
        </row>
        <row r="2161">
          <cell r="A2161" t="str">
            <v>EE</v>
          </cell>
          <cell r="B2161" t="str">
            <v>EE_GW_EE035</v>
          </cell>
          <cell r="C2161">
            <v>1987</v>
          </cell>
          <cell r="D2161" t="str">
            <v>Nitrate</v>
          </cell>
          <cell r="E2161" t="str">
            <v>mg/l</v>
          </cell>
          <cell r="F2161">
            <v>61</v>
          </cell>
          <cell r="G2161">
            <v>0.47599999999999998</v>
          </cell>
          <cell r="H2161">
            <v>0.2</v>
          </cell>
          <cell r="I2161">
            <v>5.5</v>
          </cell>
          <cell r="J2161">
            <v>0.2</v>
          </cell>
          <cell r="K2161">
            <v>0.2</v>
          </cell>
          <cell r="L2161">
            <v>0.2</v>
          </cell>
        </row>
        <row r="2162">
          <cell r="A2162" t="str">
            <v>EE</v>
          </cell>
          <cell r="B2162" t="str">
            <v>EE_GW_EE035</v>
          </cell>
          <cell r="C2162">
            <v>1988</v>
          </cell>
          <cell r="D2162" t="str">
            <v>Nitrate</v>
          </cell>
          <cell r="E2162" t="str">
            <v>mg/l</v>
          </cell>
          <cell r="F2162">
            <v>58</v>
          </cell>
          <cell r="G2162">
            <v>0.53700000000000003</v>
          </cell>
          <cell r="H2162">
            <v>0.2</v>
          </cell>
          <cell r="I2162">
            <v>4.7</v>
          </cell>
          <cell r="J2162">
            <v>0.2</v>
          </cell>
          <cell r="K2162">
            <v>0.2</v>
          </cell>
          <cell r="L2162">
            <v>0.2</v>
          </cell>
        </row>
        <row r="2163">
          <cell r="A2163" t="str">
            <v>EE</v>
          </cell>
          <cell r="B2163" t="str">
            <v>EE_GW_EE035</v>
          </cell>
          <cell r="C2163">
            <v>1989</v>
          </cell>
          <cell r="D2163" t="str">
            <v>Nitrate</v>
          </cell>
          <cell r="E2163" t="str">
            <v>mg/l</v>
          </cell>
          <cell r="F2163">
            <v>58</v>
          </cell>
          <cell r="G2163">
            <v>0.54700000000000004</v>
          </cell>
          <cell r="H2163">
            <v>0.2</v>
          </cell>
          <cell r="I2163">
            <v>12.4</v>
          </cell>
          <cell r="J2163">
            <v>0.2</v>
          </cell>
          <cell r="K2163">
            <v>0.2</v>
          </cell>
          <cell r="L2163">
            <v>0.2</v>
          </cell>
        </row>
        <row r="2164">
          <cell r="A2164" t="str">
            <v>EE</v>
          </cell>
          <cell r="B2164" t="str">
            <v>EE_GW_EE035</v>
          </cell>
          <cell r="C2164">
            <v>1990</v>
          </cell>
          <cell r="D2164" t="str">
            <v>Nitrate</v>
          </cell>
          <cell r="E2164" t="str">
            <v>mg/l</v>
          </cell>
          <cell r="F2164">
            <v>55</v>
          </cell>
          <cell r="G2164">
            <v>0.47</v>
          </cell>
          <cell r="H2164">
            <v>0.2</v>
          </cell>
          <cell r="I2164">
            <v>15.1</v>
          </cell>
          <cell r="J2164">
            <v>0.2</v>
          </cell>
          <cell r="K2164">
            <v>0.2</v>
          </cell>
          <cell r="L2164">
            <v>0.2</v>
          </cell>
        </row>
        <row r="2165">
          <cell r="A2165" t="str">
            <v>EE</v>
          </cell>
          <cell r="B2165" t="str">
            <v>EE_GW_EE035</v>
          </cell>
          <cell r="C2165">
            <v>1991</v>
          </cell>
          <cell r="D2165" t="str">
            <v>Nitrate</v>
          </cell>
          <cell r="E2165" t="str">
            <v>mg/l</v>
          </cell>
          <cell r="F2165">
            <v>52</v>
          </cell>
          <cell r="G2165">
            <v>0.69499999999999995</v>
          </cell>
          <cell r="H2165">
            <v>0.2</v>
          </cell>
          <cell r="I2165">
            <v>7.1</v>
          </cell>
          <cell r="J2165">
            <v>0.2</v>
          </cell>
          <cell r="K2165">
            <v>0.2</v>
          </cell>
          <cell r="L2165">
            <v>0.9</v>
          </cell>
        </row>
        <row r="2166">
          <cell r="A2166" t="str">
            <v>EE</v>
          </cell>
          <cell r="B2166" t="str">
            <v>EE_GW_EE035</v>
          </cell>
          <cell r="C2166">
            <v>1992</v>
          </cell>
          <cell r="D2166" t="str">
            <v>Nitrate</v>
          </cell>
          <cell r="E2166" t="str">
            <v>mg/l</v>
          </cell>
          <cell r="F2166">
            <v>40</v>
          </cell>
          <cell r="G2166">
            <v>2.9079999999999999</v>
          </cell>
          <cell r="H2166">
            <v>0.2</v>
          </cell>
          <cell r="I2166">
            <v>14.2</v>
          </cell>
          <cell r="J2166">
            <v>2.1</v>
          </cell>
          <cell r="K2166">
            <v>0.4</v>
          </cell>
          <cell r="L2166">
            <v>4.1500000000000004</v>
          </cell>
        </row>
        <row r="2167">
          <cell r="A2167" t="str">
            <v>EE</v>
          </cell>
          <cell r="B2167" t="str">
            <v>EE_GW_EE035</v>
          </cell>
          <cell r="C2167">
            <v>1993</v>
          </cell>
          <cell r="D2167" t="str">
            <v>Nitrate</v>
          </cell>
          <cell r="E2167" t="str">
            <v>mg/l</v>
          </cell>
          <cell r="F2167">
            <v>37</v>
          </cell>
          <cell r="G2167">
            <v>0.89500000000000002</v>
          </cell>
          <cell r="H2167">
            <v>2.5000000000000001E-2</v>
          </cell>
          <cell r="I2167">
            <v>6.6</v>
          </cell>
          <cell r="J2167">
            <v>0.2</v>
          </cell>
          <cell r="K2167">
            <v>0.2</v>
          </cell>
          <cell r="L2167">
            <v>0.2</v>
          </cell>
        </row>
        <row r="2168">
          <cell r="A2168" t="str">
            <v>EE</v>
          </cell>
          <cell r="B2168" t="str">
            <v>EE_GW_EE035</v>
          </cell>
          <cell r="C2168">
            <v>1994</v>
          </cell>
          <cell r="D2168" t="str">
            <v>Nitrate</v>
          </cell>
          <cell r="E2168" t="str">
            <v>mg/l</v>
          </cell>
          <cell r="F2168">
            <v>39</v>
          </cell>
          <cell r="G2168">
            <v>1.617</v>
          </cell>
          <cell r="H2168">
            <v>9.5000000000000001E-2</v>
          </cell>
          <cell r="I2168">
            <v>15.9</v>
          </cell>
          <cell r="J2168">
            <v>0.2</v>
          </cell>
          <cell r="K2168">
            <v>0.2</v>
          </cell>
          <cell r="L2168">
            <v>0.2</v>
          </cell>
        </row>
        <row r="2169">
          <cell r="A2169" t="str">
            <v>EE</v>
          </cell>
          <cell r="B2169" t="str">
            <v>EE_GW_EE035</v>
          </cell>
          <cell r="C2169">
            <v>1995</v>
          </cell>
          <cell r="D2169" t="str">
            <v>Nitrate</v>
          </cell>
          <cell r="E2169" t="str">
            <v>mg/l</v>
          </cell>
          <cell r="F2169">
            <v>28</v>
          </cell>
          <cell r="G2169">
            <v>1.8979999999999999</v>
          </cell>
          <cell r="H2169">
            <v>0.1</v>
          </cell>
          <cell r="I2169">
            <v>15.2</v>
          </cell>
          <cell r="J2169">
            <v>0.1</v>
          </cell>
          <cell r="K2169">
            <v>0.1</v>
          </cell>
          <cell r="L2169">
            <v>0.2</v>
          </cell>
        </row>
        <row r="2170">
          <cell r="A2170" t="str">
            <v>EE</v>
          </cell>
          <cell r="B2170" t="str">
            <v>EE_GW_EE035</v>
          </cell>
          <cell r="C2170">
            <v>1996</v>
          </cell>
          <cell r="D2170" t="str">
            <v>Nitrate</v>
          </cell>
          <cell r="E2170" t="str">
            <v>mg/l</v>
          </cell>
          <cell r="F2170">
            <v>31</v>
          </cell>
          <cell r="G2170">
            <v>0.80700000000000005</v>
          </cell>
          <cell r="H2170">
            <v>0.1</v>
          </cell>
          <cell r="I2170">
            <v>8.5</v>
          </cell>
          <cell r="J2170">
            <v>0.1</v>
          </cell>
          <cell r="K2170">
            <v>0.1</v>
          </cell>
          <cell r="L2170">
            <v>0.2</v>
          </cell>
        </row>
        <row r="2171">
          <cell r="A2171" t="str">
            <v>EE</v>
          </cell>
          <cell r="B2171" t="str">
            <v>EE_GW_EE035</v>
          </cell>
          <cell r="C2171">
            <v>1997</v>
          </cell>
          <cell r="D2171" t="str">
            <v>Nitrate</v>
          </cell>
          <cell r="E2171" t="str">
            <v>mg/l</v>
          </cell>
          <cell r="F2171">
            <v>22</v>
          </cell>
          <cell r="G2171">
            <v>0.161</v>
          </cell>
          <cell r="H2171">
            <v>0.1</v>
          </cell>
          <cell r="I2171">
            <v>1.4</v>
          </cell>
          <cell r="J2171">
            <v>0.1</v>
          </cell>
          <cell r="K2171">
            <v>0.1</v>
          </cell>
          <cell r="L2171">
            <v>0.1</v>
          </cell>
        </row>
        <row r="2172">
          <cell r="A2172" t="str">
            <v>EE</v>
          </cell>
          <cell r="B2172" t="str">
            <v>EE_GW_EE035</v>
          </cell>
          <cell r="C2172">
            <v>1998</v>
          </cell>
          <cell r="D2172" t="str">
            <v>Nitrate</v>
          </cell>
          <cell r="E2172" t="str">
            <v>mg/l</v>
          </cell>
          <cell r="F2172">
            <v>12</v>
          </cell>
          <cell r="G2172">
            <v>0.105</v>
          </cell>
          <cell r="H2172">
            <v>0.1</v>
          </cell>
          <cell r="I2172">
            <v>0.2</v>
          </cell>
          <cell r="J2172">
            <v>0.1</v>
          </cell>
          <cell r="K2172">
            <v>0.1</v>
          </cell>
          <cell r="L2172">
            <v>0.1</v>
          </cell>
        </row>
        <row r="2173">
          <cell r="A2173" t="str">
            <v>EE</v>
          </cell>
          <cell r="B2173" t="str">
            <v>EE_GW_EE035</v>
          </cell>
          <cell r="C2173">
            <v>1999</v>
          </cell>
          <cell r="D2173" t="str">
            <v>Nitrate</v>
          </cell>
          <cell r="E2173" t="str">
            <v>mg/l</v>
          </cell>
          <cell r="F2173">
            <v>5</v>
          </cell>
          <cell r="G2173">
            <v>0.26700000000000002</v>
          </cell>
          <cell r="H2173">
            <v>0.2</v>
          </cell>
          <cell r="I2173">
            <v>0.4</v>
          </cell>
          <cell r="J2173">
            <v>0.2</v>
          </cell>
          <cell r="K2173">
            <v>0.2</v>
          </cell>
          <cell r="L2173">
            <v>0.4</v>
          </cell>
        </row>
        <row r="2174">
          <cell r="A2174" t="str">
            <v>EE</v>
          </cell>
          <cell r="B2174" t="str">
            <v>EE_GW_EE035</v>
          </cell>
          <cell r="C2174">
            <v>2000</v>
          </cell>
          <cell r="D2174" t="str">
            <v>Nitrate</v>
          </cell>
          <cell r="E2174" t="str">
            <v>mg/l</v>
          </cell>
          <cell r="F2174">
            <v>8</v>
          </cell>
          <cell r="G2174">
            <v>0.21299999999999999</v>
          </cell>
          <cell r="H2174">
            <v>0.2</v>
          </cell>
          <cell r="I2174">
            <v>0.4</v>
          </cell>
          <cell r="J2174">
            <v>0.2</v>
          </cell>
          <cell r="K2174">
            <v>0.2</v>
          </cell>
          <cell r="L2174">
            <v>0.2</v>
          </cell>
        </row>
        <row r="2175">
          <cell r="A2175" t="str">
            <v>EE</v>
          </cell>
          <cell r="B2175" t="str">
            <v>EE_GW_EE035</v>
          </cell>
          <cell r="C2175">
            <v>2001</v>
          </cell>
          <cell r="D2175" t="str">
            <v>Nitrate</v>
          </cell>
          <cell r="E2175" t="str">
            <v>mg/l</v>
          </cell>
          <cell r="F2175">
            <v>4</v>
          </cell>
          <cell r="G2175">
            <v>0.2</v>
          </cell>
          <cell r="H2175">
            <v>0.2</v>
          </cell>
          <cell r="I2175">
            <v>0.2</v>
          </cell>
          <cell r="J2175">
            <v>0.2</v>
          </cell>
          <cell r="K2175">
            <v>0.2</v>
          </cell>
          <cell r="L2175">
            <v>0.2</v>
          </cell>
        </row>
        <row r="2176">
          <cell r="A2176" t="str">
            <v>EE</v>
          </cell>
          <cell r="B2176" t="str">
            <v>EE_GW_EE035</v>
          </cell>
          <cell r="C2176">
            <v>2002</v>
          </cell>
          <cell r="D2176" t="str">
            <v>Nitrate</v>
          </cell>
          <cell r="E2176" t="str">
            <v>mg/l</v>
          </cell>
          <cell r="F2176">
            <v>11</v>
          </cell>
          <cell r="G2176">
            <v>0.7</v>
          </cell>
          <cell r="H2176">
            <v>0.2</v>
          </cell>
          <cell r="I2176">
            <v>3.3</v>
          </cell>
          <cell r="J2176">
            <v>0.2</v>
          </cell>
          <cell r="K2176">
            <v>0.2</v>
          </cell>
          <cell r="L2176">
            <v>0.35</v>
          </cell>
        </row>
        <row r="2177">
          <cell r="A2177" t="str">
            <v>EE</v>
          </cell>
          <cell r="B2177" t="str">
            <v>EE_GW_EE035</v>
          </cell>
          <cell r="C2177">
            <v>2003</v>
          </cell>
          <cell r="D2177" t="str">
            <v>Nitrate</v>
          </cell>
          <cell r="E2177" t="str">
            <v>mg/l</v>
          </cell>
          <cell r="F2177">
            <v>14</v>
          </cell>
          <cell r="G2177">
            <v>0.2</v>
          </cell>
          <cell r="H2177">
            <v>0.2</v>
          </cell>
          <cell r="I2177">
            <v>0.2</v>
          </cell>
          <cell r="J2177">
            <v>0.2</v>
          </cell>
          <cell r="K2177">
            <v>0.2</v>
          </cell>
          <cell r="L2177">
            <v>0.2</v>
          </cell>
        </row>
        <row r="2178">
          <cell r="A2178" t="str">
            <v>EE</v>
          </cell>
          <cell r="B2178" t="str">
            <v>EE_GW_EE035</v>
          </cell>
          <cell r="C2178">
            <v>2004</v>
          </cell>
          <cell r="D2178" t="str">
            <v>Nitrate</v>
          </cell>
          <cell r="E2178" t="str">
            <v>mg/l</v>
          </cell>
          <cell r="F2178">
            <v>12</v>
          </cell>
          <cell r="G2178">
            <v>0.54200000000000004</v>
          </cell>
          <cell r="H2178">
            <v>0.2</v>
          </cell>
          <cell r="I2178">
            <v>4.3</v>
          </cell>
          <cell r="J2178">
            <v>0.2</v>
          </cell>
          <cell r="K2178">
            <v>0.2</v>
          </cell>
          <cell r="L2178">
            <v>0.2</v>
          </cell>
        </row>
        <row r="2179">
          <cell r="A2179" t="str">
            <v>EE</v>
          </cell>
          <cell r="B2179" t="str">
            <v>EE_GW_EE035</v>
          </cell>
          <cell r="C2179">
            <v>2005</v>
          </cell>
          <cell r="D2179" t="str">
            <v>Nitrate</v>
          </cell>
          <cell r="E2179" t="str">
            <v>mg/l</v>
          </cell>
          <cell r="F2179">
            <v>9</v>
          </cell>
          <cell r="G2179">
            <v>0.2</v>
          </cell>
          <cell r="H2179">
            <v>0.2</v>
          </cell>
          <cell r="I2179">
            <v>0.2</v>
          </cell>
          <cell r="J2179">
            <v>0.2</v>
          </cell>
          <cell r="K2179">
            <v>0.2</v>
          </cell>
          <cell r="L2179">
            <v>0.2</v>
          </cell>
        </row>
        <row r="2180">
          <cell r="A2180" t="str">
            <v>ES</v>
          </cell>
          <cell r="B2180" t="str">
            <v>ES_GW_ES001</v>
          </cell>
          <cell r="C2180">
            <v>1985</v>
          </cell>
          <cell r="D2180" t="str">
            <v>Nitrate</v>
          </cell>
          <cell r="E2180" t="str">
            <v>mg/l</v>
          </cell>
          <cell r="F2180">
            <v>1</v>
          </cell>
          <cell r="G2180">
            <v>34</v>
          </cell>
          <cell r="H2180">
            <v>34</v>
          </cell>
          <cell r="I2180">
            <v>34</v>
          </cell>
        </row>
        <row r="2181">
          <cell r="A2181" t="str">
            <v>ES</v>
          </cell>
          <cell r="B2181" t="str">
            <v>ES_GW_ES001</v>
          </cell>
          <cell r="C2181">
            <v>1986</v>
          </cell>
          <cell r="D2181" t="str">
            <v>Nitrate</v>
          </cell>
          <cell r="E2181" t="str">
            <v>mg/l</v>
          </cell>
          <cell r="F2181">
            <v>1</v>
          </cell>
          <cell r="G2181">
            <v>78</v>
          </cell>
          <cell r="H2181">
            <v>78</v>
          </cell>
          <cell r="I2181">
            <v>78</v>
          </cell>
        </row>
        <row r="2182">
          <cell r="A2182" t="str">
            <v>ES</v>
          </cell>
          <cell r="B2182" t="str">
            <v>ES_GW_ES001</v>
          </cell>
          <cell r="C2182">
            <v>1987</v>
          </cell>
          <cell r="D2182" t="str">
            <v>Nitrate</v>
          </cell>
          <cell r="E2182" t="str">
            <v>mg/l</v>
          </cell>
          <cell r="F2182">
            <v>1</v>
          </cell>
          <cell r="G2182">
            <v>44</v>
          </cell>
          <cell r="H2182">
            <v>44</v>
          </cell>
          <cell r="I2182">
            <v>44</v>
          </cell>
        </row>
        <row r="2183">
          <cell r="A2183" t="str">
            <v>ES</v>
          </cell>
          <cell r="B2183" t="str">
            <v>ES_GW_ES001</v>
          </cell>
          <cell r="C2183">
            <v>1988</v>
          </cell>
          <cell r="D2183" t="str">
            <v>Nitrate</v>
          </cell>
          <cell r="E2183" t="str">
            <v>mg/l</v>
          </cell>
          <cell r="F2183">
            <v>1</v>
          </cell>
          <cell r="G2183">
            <v>24</v>
          </cell>
          <cell r="H2183">
            <v>24</v>
          </cell>
          <cell r="I2183">
            <v>24</v>
          </cell>
        </row>
        <row r="2184">
          <cell r="A2184" t="str">
            <v>ES</v>
          </cell>
          <cell r="B2184" t="str">
            <v>ES_GW_ES001</v>
          </cell>
          <cell r="C2184">
            <v>1989</v>
          </cell>
          <cell r="D2184" t="str">
            <v>Nitrate</v>
          </cell>
          <cell r="E2184" t="str">
            <v>mg/l</v>
          </cell>
          <cell r="F2184">
            <v>3</v>
          </cell>
          <cell r="G2184">
            <v>93.5</v>
          </cell>
          <cell r="H2184">
            <v>30</v>
          </cell>
          <cell r="I2184">
            <v>212</v>
          </cell>
          <cell r="K2184">
            <v>30</v>
          </cell>
          <cell r="L2184">
            <v>212</v>
          </cell>
        </row>
        <row r="2185">
          <cell r="A2185" t="str">
            <v>ES</v>
          </cell>
          <cell r="B2185" t="str">
            <v>ES_GW_ES001</v>
          </cell>
          <cell r="C2185">
            <v>1995</v>
          </cell>
          <cell r="D2185" t="str">
            <v>Nitrate</v>
          </cell>
          <cell r="E2185" t="str">
            <v>mg/l</v>
          </cell>
          <cell r="F2185">
            <v>5</v>
          </cell>
          <cell r="G2185">
            <v>128.6</v>
          </cell>
          <cell r="H2185">
            <v>32.5</v>
          </cell>
          <cell r="I2185">
            <v>270</v>
          </cell>
          <cell r="K2185">
            <v>37.5</v>
          </cell>
          <cell r="L2185">
            <v>211</v>
          </cell>
        </row>
        <row r="2186">
          <cell r="A2186" t="str">
            <v>ES</v>
          </cell>
          <cell r="B2186" t="str">
            <v>ES_GW_ES001</v>
          </cell>
          <cell r="C2186">
            <v>1996</v>
          </cell>
          <cell r="D2186" t="str">
            <v>Nitrate</v>
          </cell>
          <cell r="E2186" t="str">
            <v>mg/l</v>
          </cell>
          <cell r="F2186">
            <v>5</v>
          </cell>
          <cell r="G2186">
            <v>133</v>
          </cell>
          <cell r="H2186">
            <v>41</v>
          </cell>
          <cell r="I2186">
            <v>275</v>
          </cell>
          <cell r="K2186">
            <v>46</v>
          </cell>
          <cell r="L2186">
            <v>221.5</v>
          </cell>
        </row>
        <row r="2187">
          <cell r="A2187" t="str">
            <v>ES</v>
          </cell>
          <cell r="B2187" t="str">
            <v>ES_GW_ES001</v>
          </cell>
          <cell r="C2187">
            <v>1997</v>
          </cell>
          <cell r="D2187" t="str">
            <v>Nitrate</v>
          </cell>
          <cell r="E2187" t="str">
            <v>mg/l</v>
          </cell>
          <cell r="F2187">
            <v>3</v>
          </cell>
          <cell r="G2187">
            <v>88.332999999999998</v>
          </cell>
          <cell r="H2187">
            <v>42</v>
          </cell>
          <cell r="I2187">
            <v>172</v>
          </cell>
          <cell r="K2187">
            <v>42</v>
          </cell>
          <cell r="L2187">
            <v>172</v>
          </cell>
        </row>
        <row r="2188">
          <cell r="A2188" t="str">
            <v>ES</v>
          </cell>
          <cell r="B2188" t="str">
            <v>ES_GW_ES001</v>
          </cell>
          <cell r="C2188">
            <v>1998</v>
          </cell>
          <cell r="D2188" t="str">
            <v>Nitrate</v>
          </cell>
          <cell r="E2188" t="str">
            <v>mg/l</v>
          </cell>
          <cell r="F2188">
            <v>3</v>
          </cell>
          <cell r="G2188">
            <v>92.667000000000002</v>
          </cell>
          <cell r="H2188">
            <v>46.5</v>
          </cell>
          <cell r="I2188">
            <v>178.5</v>
          </cell>
          <cell r="K2188">
            <v>46.5</v>
          </cell>
          <cell r="L2188">
            <v>178.5</v>
          </cell>
        </row>
        <row r="2189">
          <cell r="A2189" t="str">
            <v>ES</v>
          </cell>
          <cell r="B2189" t="str">
            <v>ES_GW_ES001</v>
          </cell>
          <cell r="C2189">
            <v>1999</v>
          </cell>
          <cell r="D2189" t="str">
            <v>Nitrate</v>
          </cell>
          <cell r="E2189" t="str">
            <v>mg/l</v>
          </cell>
          <cell r="F2189">
            <v>3</v>
          </cell>
          <cell r="G2189">
            <v>94.667000000000002</v>
          </cell>
          <cell r="H2189">
            <v>44.5</v>
          </cell>
          <cell r="I2189">
            <v>170.5</v>
          </cell>
          <cell r="K2189">
            <v>44.5</v>
          </cell>
          <cell r="L2189">
            <v>170.5</v>
          </cell>
        </row>
        <row r="2190">
          <cell r="A2190" t="str">
            <v>ES</v>
          </cell>
          <cell r="B2190" t="str">
            <v>ES_GW_ES002</v>
          </cell>
          <cell r="C2190">
            <v>1985</v>
          </cell>
          <cell r="D2190" t="str">
            <v>Nitrate</v>
          </cell>
          <cell r="E2190" t="str">
            <v>mg/l</v>
          </cell>
          <cell r="F2190">
            <v>15</v>
          </cell>
          <cell r="G2190">
            <v>29.8</v>
          </cell>
          <cell r="H2190">
            <v>2</v>
          </cell>
          <cell r="I2190">
            <v>120</v>
          </cell>
          <cell r="K2190">
            <v>19</v>
          </cell>
          <cell r="L2190">
            <v>29</v>
          </cell>
        </row>
        <row r="2191">
          <cell r="A2191" t="str">
            <v>ES</v>
          </cell>
          <cell r="B2191" t="str">
            <v>ES_GW_ES002</v>
          </cell>
          <cell r="C2191">
            <v>1987</v>
          </cell>
          <cell r="D2191" t="str">
            <v>Nitrate</v>
          </cell>
          <cell r="E2191" t="str">
            <v>mg/l</v>
          </cell>
          <cell r="F2191">
            <v>10</v>
          </cell>
          <cell r="G2191">
            <v>32</v>
          </cell>
          <cell r="H2191">
            <v>7</v>
          </cell>
          <cell r="I2191">
            <v>120</v>
          </cell>
          <cell r="K2191">
            <v>13</v>
          </cell>
          <cell r="L2191">
            <v>35.5</v>
          </cell>
        </row>
        <row r="2192">
          <cell r="A2192" t="str">
            <v>ES</v>
          </cell>
          <cell r="B2192" t="str">
            <v>ES_GW_ES002</v>
          </cell>
          <cell r="C2192">
            <v>1988</v>
          </cell>
          <cell r="D2192" t="str">
            <v>Nitrate</v>
          </cell>
          <cell r="E2192" t="str">
            <v>mg/l</v>
          </cell>
          <cell r="F2192">
            <v>19</v>
          </cell>
          <cell r="G2192">
            <v>36.552999999999997</v>
          </cell>
          <cell r="H2192">
            <v>12</v>
          </cell>
          <cell r="I2192">
            <v>149</v>
          </cell>
          <cell r="K2192">
            <v>24</v>
          </cell>
          <cell r="L2192">
            <v>38</v>
          </cell>
        </row>
        <row r="2193">
          <cell r="A2193" t="str">
            <v>ES</v>
          </cell>
          <cell r="B2193" t="str">
            <v>ES_GW_ES002</v>
          </cell>
          <cell r="C2193">
            <v>1989</v>
          </cell>
          <cell r="D2193" t="str">
            <v>Nitrate</v>
          </cell>
          <cell r="E2193" t="str">
            <v>mg/l</v>
          </cell>
          <cell r="F2193">
            <v>20</v>
          </cell>
          <cell r="G2193">
            <v>44.924999999999997</v>
          </cell>
          <cell r="H2193">
            <v>6</v>
          </cell>
          <cell r="I2193">
            <v>278</v>
          </cell>
          <cell r="K2193">
            <v>24.875</v>
          </cell>
          <cell r="L2193">
            <v>40.125</v>
          </cell>
        </row>
        <row r="2194">
          <cell r="A2194" t="str">
            <v>ES</v>
          </cell>
          <cell r="B2194" t="str">
            <v>ES_GW_ES002</v>
          </cell>
          <cell r="C2194">
            <v>1995</v>
          </cell>
          <cell r="D2194" t="str">
            <v>Nitrate</v>
          </cell>
          <cell r="E2194" t="str">
            <v>mg/l</v>
          </cell>
          <cell r="F2194">
            <v>22</v>
          </cell>
          <cell r="G2194">
            <v>35.591000000000001</v>
          </cell>
          <cell r="H2194">
            <v>6</v>
          </cell>
          <cell r="I2194">
            <v>132</v>
          </cell>
          <cell r="K2194">
            <v>9.375</v>
          </cell>
          <cell r="L2194">
            <v>43.5</v>
          </cell>
        </row>
        <row r="2195">
          <cell r="A2195" t="str">
            <v>ES</v>
          </cell>
          <cell r="B2195" t="str">
            <v>ES_GW_ES002</v>
          </cell>
          <cell r="C2195">
            <v>1996</v>
          </cell>
          <cell r="D2195" t="str">
            <v>Nitrate</v>
          </cell>
          <cell r="E2195" t="str">
            <v>mg/l</v>
          </cell>
          <cell r="F2195">
            <v>21</v>
          </cell>
          <cell r="G2195">
            <v>30.238</v>
          </cell>
          <cell r="H2195">
            <v>2</v>
          </cell>
          <cell r="I2195">
            <v>108</v>
          </cell>
          <cell r="K2195">
            <v>17.25</v>
          </cell>
          <cell r="L2195">
            <v>36.75</v>
          </cell>
        </row>
        <row r="2196">
          <cell r="A2196" t="str">
            <v>ES</v>
          </cell>
          <cell r="B2196" t="str">
            <v>ES_GW_ES002</v>
          </cell>
          <cell r="C2196">
            <v>1997</v>
          </cell>
          <cell r="D2196" t="str">
            <v>Nitrate</v>
          </cell>
          <cell r="E2196" t="str">
            <v>mg/l</v>
          </cell>
          <cell r="F2196">
            <v>8</v>
          </cell>
          <cell r="G2196">
            <v>28</v>
          </cell>
          <cell r="H2196">
            <v>7</v>
          </cell>
          <cell r="I2196">
            <v>42.5</v>
          </cell>
          <cell r="K2196">
            <v>19.75</v>
          </cell>
          <cell r="L2196">
            <v>36.125</v>
          </cell>
        </row>
        <row r="2197">
          <cell r="A2197" t="str">
            <v>ES</v>
          </cell>
          <cell r="B2197" t="str">
            <v>ES_GW_ES002</v>
          </cell>
          <cell r="C2197">
            <v>1998</v>
          </cell>
          <cell r="D2197" t="str">
            <v>Nitrate</v>
          </cell>
          <cell r="E2197" t="str">
            <v>mg/l</v>
          </cell>
          <cell r="F2197">
            <v>16</v>
          </cell>
          <cell r="G2197">
            <v>34.25</v>
          </cell>
          <cell r="H2197">
            <v>1</v>
          </cell>
          <cell r="I2197">
            <v>136</v>
          </cell>
          <cell r="K2197">
            <v>18.5</v>
          </cell>
          <cell r="L2197">
            <v>36</v>
          </cell>
        </row>
        <row r="2198">
          <cell r="A2198" t="str">
            <v>ES</v>
          </cell>
          <cell r="B2198" t="str">
            <v>ES_GW_ES002</v>
          </cell>
          <cell r="C2198">
            <v>1999</v>
          </cell>
          <cell r="D2198" t="str">
            <v>Nitrate</v>
          </cell>
          <cell r="E2198" t="str">
            <v>mg/l</v>
          </cell>
          <cell r="F2198">
            <v>17</v>
          </cell>
          <cell r="G2198">
            <v>33.558999999999997</v>
          </cell>
          <cell r="H2198">
            <v>5</v>
          </cell>
          <cell r="I2198">
            <v>110</v>
          </cell>
          <cell r="K2198">
            <v>18.5</v>
          </cell>
          <cell r="L2198">
            <v>37</v>
          </cell>
        </row>
        <row r="2199">
          <cell r="A2199" t="str">
            <v>ES</v>
          </cell>
          <cell r="B2199" t="str">
            <v>ES_GW_ES003</v>
          </cell>
          <cell r="C2199">
            <v>1985</v>
          </cell>
          <cell r="D2199" t="str">
            <v>Nitrate</v>
          </cell>
          <cell r="E2199" t="str">
            <v>mg/l</v>
          </cell>
          <cell r="F2199">
            <v>6</v>
          </cell>
          <cell r="G2199">
            <v>40.332999999999998</v>
          </cell>
          <cell r="H2199">
            <v>4</v>
          </cell>
          <cell r="I2199">
            <v>82</v>
          </cell>
          <cell r="K2199">
            <v>12.25</v>
          </cell>
          <cell r="L2199">
            <v>80.5</v>
          </cell>
        </row>
        <row r="2200">
          <cell r="A2200" t="str">
            <v>ES</v>
          </cell>
          <cell r="B2200" t="str">
            <v>ES_GW_ES003</v>
          </cell>
          <cell r="C2200">
            <v>1989</v>
          </cell>
          <cell r="D2200" t="str">
            <v>Nitrate</v>
          </cell>
          <cell r="E2200" t="str">
            <v>mg/l</v>
          </cell>
          <cell r="F2200">
            <v>2</v>
          </cell>
          <cell r="G2200">
            <v>22</v>
          </cell>
          <cell r="H2200">
            <v>19</v>
          </cell>
          <cell r="I2200">
            <v>25</v>
          </cell>
          <cell r="K2200">
            <v>19</v>
          </cell>
          <cell r="L2200">
            <v>25</v>
          </cell>
        </row>
        <row r="2201">
          <cell r="A2201" t="str">
            <v>ES</v>
          </cell>
          <cell r="B2201" t="str">
            <v>ES_GW_ES003</v>
          </cell>
          <cell r="C2201">
            <v>1991</v>
          </cell>
          <cell r="D2201" t="str">
            <v>Nitrate</v>
          </cell>
          <cell r="E2201" t="str">
            <v>mg/l</v>
          </cell>
          <cell r="F2201">
            <v>41</v>
          </cell>
          <cell r="G2201">
            <v>50.61</v>
          </cell>
          <cell r="H2201">
            <v>0.5</v>
          </cell>
          <cell r="I2201">
            <v>147</v>
          </cell>
          <cell r="K2201">
            <v>28.5</v>
          </cell>
          <cell r="L2201">
            <v>63.75</v>
          </cell>
        </row>
        <row r="2202">
          <cell r="A2202" t="str">
            <v>ES</v>
          </cell>
          <cell r="B2202" t="str">
            <v>ES_GW_ES003</v>
          </cell>
          <cell r="C2202">
            <v>1992</v>
          </cell>
          <cell r="D2202" t="str">
            <v>Nitrate</v>
          </cell>
          <cell r="E2202" t="str">
            <v>mg/l</v>
          </cell>
          <cell r="F2202">
            <v>41</v>
          </cell>
          <cell r="G2202">
            <v>53.097999999999999</v>
          </cell>
          <cell r="H2202">
            <v>2</v>
          </cell>
          <cell r="I2202">
            <v>138</v>
          </cell>
          <cell r="K2202">
            <v>32.5</v>
          </cell>
          <cell r="L2202">
            <v>70.5</v>
          </cell>
        </row>
        <row r="2203">
          <cell r="A2203" t="str">
            <v>ES</v>
          </cell>
          <cell r="B2203" t="str">
            <v>ES_GW_ES003</v>
          </cell>
          <cell r="C2203">
            <v>1993</v>
          </cell>
          <cell r="D2203" t="str">
            <v>Nitrate</v>
          </cell>
          <cell r="E2203" t="str">
            <v>mg/l</v>
          </cell>
          <cell r="F2203">
            <v>41</v>
          </cell>
          <cell r="G2203">
            <v>64.512</v>
          </cell>
          <cell r="H2203">
            <v>2</v>
          </cell>
          <cell r="I2203">
            <v>173.5</v>
          </cell>
          <cell r="K2203">
            <v>33.25</v>
          </cell>
          <cell r="L2203">
            <v>89</v>
          </cell>
        </row>
        <row r="2204">
          <cell r="A2204" t="str">
            <v>ES</v>
          </cell>
          <cell r="B2204" t="str">
            <v>ES_GW_ES003</v>
          </cell>
          <cell r="C2204">
            <v>1994</v>
          </cell>
          <cell r="D2204" t="str">
            <v>Nitrate</v>
          </cell>
          <cell r="E2204" t="str">
            <v>mg/l</v>
          </cell>
          <cell r="F2204">
            <v>42</v>
          </cell>
          <cell r="G2204">
            <v>63.606999999999999</v>
          </cell>
          <cell r="H2204">
            <v>5</v>
          </cell>
          <cell r="I2204">
            <v>170</v>
          </cell>
          <cell r="K2204">
            <v>29.5</v>
          </cell>
          <cell r="L2204">
            <v>88.667000000000002</v>
          </cell>
        </row>
        <row r="2205">
          <cell r="A2205" t="str">
            <v>ES</v>
          </cell>
          <cell r="B2205" t="str">
            <v>ES_GW_ES003</v>
          </cell>
          <cell r="C2205">
            <v>1995</v>
          </cell>
          <cell r="D2205" t="str">
            <v>Nitrate</v>
          </cell>
          <cell r="E2205" t="str">
            <v>mg/l</v>
          </cell>
          <cell r="F2205">
            <v>39</v>
          </cell>
          <cell r="G2205">
            <v>59.936</v>
          </cell>
          <cell r="H2205">
            <v>4</v>
          </cell>
          <cell r="I2205">
            <v>138</v>
          </cell>
          <cell r="K2205">
            <v>32</v>
          </cell>
          <cell r="L2205">
            <v>86.5</v>
          </cell>
        </row>
        <row r="2206">
          <cell r="A2206" t="str">
            <v>ES</v>
          </cell>
          <cell r="B2206" t="str">
            <v>ES_GW_ES003</v>
          </cell>
          <cell r="C2206">
            <v>1996</v>
          </cell>
          <cell r="D2206" t="str">
            <v>Nitrate</v>
          </cell>
          <cell r="E2206" t="str">
            <v>mg/l</v>
          </cell>
          <cell r="F2206">
            <v>41</v>
          </cell>
          <cell r="G2206">
            <v>91.183000000000007</v>
          </cell>
          <cell r="H2206">
            <v>18.5</v>
          </cell>
          <cell r="I2206">
            <v>370</v>
          </cell>
          <cell r="K2206">
            <v>45</v>
          </cell>
          <cell r="L2206">
            <v>136</v>
          </cell>
        </row>
        <row r="2207">
          <cell r="A2207" t="str">
            <v>ES</v>
          </cell>
          <cell r="B2207" t="str">
            <v>ES_GW_ES003</v>
          </cell>
          <cell r="C2207">
            <v>1997</v>
          </cell>
          <cell r="D2207" t="str">
            <v>Nitrate</v>
          </cell>
          <cell r="E2207" t="str">
            <v>mg/l</v>
          </cell>
          <cell r="F2207">
            <v>38</v>
          </cell>
          <cell r="G2207">
            <v>80.789000000000001</v>
          </cell>
          <cell r="H2207">
            <v>7</v>
          </cell>
          <cell r="I2207">
            <v>210</v>
          </cell>
          <cell r="K2207">
            <v>39.5</v>
          </cell>
          <cell r="L2207">
            <v>120</v>
          </cell>
        </row>
        <row r="2208">
          <cell r="A2208" t="str">
            <v>ES</v>
          </cell>
          <cell r="B2208" t="str">
            <v>ES_GW_ES003</v>
          </cell>
          <cell r="C2208">
            <v>1998</v>
          </cell>
          <cell r="D2208" t="str">
            <v>Nitrate</v>
          </cell>
          <cell r="E2208" t="str">
            <v>mg/l</v>
          </cell>
          <cell r="F2208">
            <v>31</v>
          </cell>
          <cell r="G2208">
            <v>90.629000000000005</v>
          </cell>
          <cell r="H2208">
            <v>17</v>
          </cell>
          <cell r="I2208">
            <v>211.5</v>
          </cell>
          <cell r="K2208">
            <v>49.5</v>
          </cell>
          <cell r="L2208">
            <v>118</v>
          </cell>
        </row>
        <row r="2209">
          <cell r="A2209" t="str">
            <v>ES</v>
          </cell>
          <cell r="B2209" t="str">
            <v>ES_GW_ES003</v>
          </cell>
          <cell r="C2209">
            <v>1999</v>
          </cell>
          <cell r="D2209" t="str">
            <v>Nitrate</v>
          </cell>
          <cell r="E2209" t="str">
            <v>mg/l</v>
          </cell>
          <cell r="F2209">
            <v>30</v>
          </cell>
          <cell r="G2209">
            <v>71.95</v>
          </cell>
          <cell r="H2209">
            <v>13.5</v>
          </cell>
          <cell r="I2209">
            <v>164</v>
          </cell>
          <cell r="K2209">
            <v>34.5</v>
          </cell>
          <cell r="L2209">
            <v>98.25</v>
          </cell>
        </row>
        <row r="2210">
          <cell r="A2210" t="str">
            <v>ES</v>
          </cell>
          <cell r="B2210" t="str">
            <v>ES_GW_ES015</v>
          </cell>
          <cell r="C2210">
            <v>2003</v>
          </cell>
          <cell r="D2210" t="str">
            <v>Nitrate</v>
          </cell>
          <cell r="E2210" t="str">
            <v>mg/l</v>
          </cell>
          <cell r="F2210">
            <v>1</v>
          </cell>
          <cell r="G2210">
            <v>13.28</v>
          </cell>
          <cell r="H2210">
            <v>8.23</v>
          </cell>
          <cell r="I2210">
            <v>18.329999999999998</v>
          </cell>
          <cell r="J2210">
            <v>13.28</v>
          </cell>
          <cell r="K2210">
            <v>8.23</v>
          </cell>
          <cell r="L2210">
            <v>18.329999999999998</v>
          </cell>
        </row>
        <row r="2211">
          <cell r="A2211" t="str">
            <v>ES</v>
          </cell>
          <cell r="B2211" t="str">
            <v>ES_GW_ES041</v>
          </cell>
          <cell r="C2211">
            <v>2005</v>
          </cell>
          <cell r="D2211" t="str">
            <v>Nitrate</v>
          </cell>
          <cell r="E2211" t="str">
            <v>mg/l</v>
          </cell>
          <cell r="F2211">
            <v>1</v>
          </cell>
          <cell r="G2211">
            <v>4.55</v>
          </cell>
          <cell r="H2211">
            <v>2.9</v>
          </cell>
          <cell r="I2211">
            <v>6.2</v>
          </cell>
          <cell r="J2211">
            <v>4.55</v>
          </cell>
          <cell r="K2211">
            <v>2.9</v>
          </cell>
          <cell r="L2211">
            <v>6.2</v>
          </cell>
        </row>
        <row r="2212">
          <cell r="A2212" t="str">
            <v>ES</v>
          </cell>
          <cell r="B2212" t="str">
            <v>ES_GW_ES044</v>
          </cell>
          <cell r="C2212">
            <v>2005</v>
          </cell>
          <cell r="D2212" t="str">
            <v>Nitrate</v>
          </cell>
          <cell r="E2212" t="str">
            <v>mg/l</v>
          </cell>
          <cell r="F2212">
            <v>8</v>
          </cell>
          <cell r="G2212">
            <v>8.1110000000000007</v>
          </cell>
          <cell r="H2212">
            <v>2.5000000000000001E-2</v>
          </cell>
          <cell r="I2212">
            <v>29.8</v>
          </cell>
          <cell r="J2212">
            <v>0.9</v>
          </cell>
          <cell r="K2212">
            <v>0.51300000000000001</v>
          </cell>
          <cell r="L2212">
            <v>14.775</v>
          </cell>
        </row>
        <row r="2213">
          <cell r="A2213" t="str">
            <v>ES</v>
          </cell>
          <cell r="B2213" t="str">
            <v>ES_GW_ES045</v>
          </cell>
          <cell r="C2213">
            <v>2005</v>
          </cell>
          <cell r="D2213" t="str">
            <v>Nitrate</v>
          </cell>
          <cell r="E2213" t="str">
            <v>mg/l</v>
          </cell>
          <cell r="F2213">
            <v>2</v>
          </cell>
          <cell r="G2213">
            <v>9.3000000000000007</v>
          </cell>
          <cell r="H2213">
            <v>2.9</v>
          </cell>
          <cell r="I2213">
            <v>15.5</v>
          </cell>
          <cell r="J2213">
            <v>9.4</v>
          </cell>
          <cell r="K2213">
            <v>5.15</v>
          </cell>
          <cell r="L2213">
            <v>13.55</v>
          </cell>
        </row>
        <row r="2214">
          <cell r="A2214" t="str">
            <v>ES</v>
          </cell>
          <cell r="B2214" t="str">
            <v>ES_GW_ES046</v>
          </cell>
          <cell r="C2214">
            <v>2005</v>
          </cell>
          <cell r="D2214" t="str">
            <v>Nitrate</v>
          </cell>
          <cell r="E2214" t="str">
            <v>mg/l</v>
          </cell>
          <cell r="F2214">
            <v>1</v>
          </cell>
          <cell r="G2214">
            <v>26.9</v>
          </cell>
          <cell r="H2214">
            <v>26.9</v>
          </cell>
          <cell r="I2214">
            <v>26.9</v>
          </cell>
          <cell r="J2214">
            <v>26.9</v>
          </cell>
          <cell r="K2214">
            <v>26.9</v>
          </cell>
          <cell r="L2214">
            <v>26.9</v>
          </cell>
        </row>
        <row r="2215">
          <cell r="A2215" t="str">
            <v>ES</v>
          </cell>
          <cell r="B2215" t="str">
            <v>ES_GW_ES047</v>
          </cell>
          <cell r="C2215">
            <v>2005</v>
          </cell>
          <cell r="D2215" t="str">
            <v>Nitrate</v>
          </cell>
          <cell r="E2215" t="str">
            <v>mg/l</v>
          </cell>
          <cell r="F2215">
            <v>4</v>
          </cell>
          <cell r="G2215">
            <v>3.7629999999999999</v>
          </cell>
          <cell r="H2215">
            <v>1.4</v>
          </cell>
          <cell r="I2215">
            <v>11.3</v>
          </cell>
          <cell r="J2215">
            <v>1.55</v>
          </cell>
          <cell r="K2215">
            <v>1.5</v>
          </cell>
          <cell r="L2215">
            <v>3.7250000000000001</v>
          </cell>
        </row>
        <row r="2216">
          <cell r="A2216" t="str">
            <v>ES</v>
          </cell>
          <cell r="B2216" t="str">
            <v>ES_GW_ES048</v>
          </cell>
          <cell r="C2216">
            <v>2005</v>
          </cell>
          <cell r="D2216" t="str">
            <v>Nitrate</v>
          </cell>
          <cell r="E2216" t="str">
            <v>mg/l</v>
          </cell>
          <cell r="F2216">
            <v>3</v>
          </cell>
          <cell r="G2216">
            <v>5.5</v>
          </cell>
          <cell r="H2216">
            <v>3.2</v>
          </cell>
          <cell r="I2216">
            <v>9.8000000000000007</v>
          </cell>
          <cell r="J2216">
            <v>4.9000000000000004</v>
          </cell>
          <cell r="K2216">
            <v>4.2</v>
          </cell>
          <cell r="L2216">
            <v>6</v>
          </cell>
        </row>
        <row r="2217">
          <cell r="A2217" t="str">
            <v>ES</v>
          </cell>
          <cell r="B2217" t="str">
            <v>ES_GW_ES049</v>
          </cell>
          <cell r="C2217">
            <v>2005</v>
          </cell>
          <cell r="D2217" t="str">
            <v>Nitrate</v>
          </cell>
          <cell r="E2217" t="str">
            <v>mg/l</v>
          </cell>
          <cell r="F2217">
            <v>1</v>
          </cell>
          <cell r="G2217">
            <v>0.7</v>
          </cell>
          <cell r="H2217">
            <v>0.7</v>
          </cell>
          <cell r="I2217">
            <v>0.7</v>
          </cell>
          <cell r="J2217">
            <v>0.7</v>
          </cell>
          <cell r="K2217">
            <v>0.7</v>
          </cell>
          <cell r="L2217">
            <v>0.7</v>
          </cell>
        </row>
        <row r="2218">
          <cell r="A2218" t="str">
            <v>ES</v>
          </cell>
          <cell r="B2218" t="str">
            <v>ES_GW_ES051</v>
          </cell>
          <cell r="C2218">
            <v>2005</v>
          </cell>
          <cell r="D2218" t="str">
            <v>Nitrate</v>
          </cell>
          <cell r="E2218" t="str">
            <v>mg/l</v>
          </cell>
          <cell r="F2218">
            <v>1</v>
          </cell>
          <cell r="G2218">
            <v>4.5</v>
          </cell>
          <cell r="H2218">
            <v>4.5</v>
          </cell>
          <cell r="I2218">
            <v>4.5</v>
          </cell>
          <cell r="J2218">
            <v>4.5</v>
          </cell>
          <cell r="K2218">
            <v>4.5</v>
          </cell>
          <cell r="L2218">
            <v>4.5</v>
          </cell>
        </row>
        <row r="2219">
          <cell r="A2219" t="str">
            <v>ES</v>
          </cell>
          <cell r="B2219" t="str">
            <v>ES_GW_ES053</v>
          </cell>
          <cell r="C2219">
            <v>2005</v>
          </cell>
          <cell r="D2219" t="str">
            <v>Nitrate</v>
          </cell>
          <cell r="E2219" t="str">
            <v>mg/l</v>
          </cell>
          <cell r="F2219">
            <v>2</v>
          </cell>
          <cell r="G2219">
            <v>6.15</v>
          </cell>
          <cell r="H2219">
            <v>1.4</v>
          </cell>
          <cell r="I2219">
            <v>11.1</v>
          </cell>
          <cell r="J2219">
            <v>6.05</v>
          </cell>
          <cell r="K2219">
            <v>3.35</v>
          </cell>
          <cell r="L2219">
            <v>8.85</v>
          </cell>
        </row>
        <row r="2220">
          <cell r="A2220" t="str">
            <v>ES</v>
          </cell>
          <cell r="B2220" t="str">
            <v>ES_GW_ES054</v>
          </cell>
          <cell r="C2220">
            <v>2005</v>
          </cell>
          <cell r="D2220" t="str">
            <v>Nitrate</v>
          </cell>
          <cell r="E2220" t="str">
            <v>mg/l</v>
          </cell>
          <cell r="F2220">
            <v>1</v>
          </cell>
          <cell r="G2220">
            <v>2.6</v>
          </cell>
          <cell r="H2220">
            <v>2.5</v>
          </cell>
          <cell r="I2220">
            <v>2.7</v>
          </cell>
          <cell r="J2220">
            <v>2.6</v>
          </cell>
          <cell r="K2220">
            <v>2.5</v>
          </cell>
          <cell r="L2220">
            <v>2.7</v>
          </cell>
        </row>
        <row r="2221">
          <cell r="A2221" t="str">
            <v>ES</v>
          </cell>
          <cell r="B2221" t="str">
            <v>ES_GW_ES055</v>
          </cell>
          <cell r="C2221">
            <v>2005</v>
          </cell>
          <cell r="D2221" t="str">
            <v>Nitrate</v>
          </cell>
          <cell r="E2221" t="str">
            <v>mg/l</v>
          </cell>
          <cell r="F2221">
            <v>10</v>
          </cell>
          <cell r="G2221">
            <v>10.932</v>
          </cell>
          <cell r="H2221">
            <v>1.4</v>
          </cell>
          <cell r="I2221">
            <v>34.799999999999997</v>
          </cell>
          <cell r="J2221">
            <v>10.1</v>
          </cell>
          <cell r="K2221">
            <v>7.4249999999999998</v>
          </cell>
          <cell r="L2221">
            <v>15.375</v>
          </cell>
        </row>
        <row r="2222">
          <cell r="A2222" t="str">
            <v>ES</v>
          </cell>
          <cell r="B2222" t="str">
            <v>ES_GW_ES056</v>
          </cell>
          <cell r="C2222">
            <v>2005</v>
          </cell>
          <cell r="D2222" t="str">
            <v>Nitrate</v>
          </cell>
          <cell r="E2222" t="str">
            <v>mg/l</v>
          </cell>
          <cell r="F2222">
            <v>1</v>
          </cell>
          <cell r="G2222">
            <v>15.35</v>
          </cell>
          <cell r="H2222">
            <v>15</v>
          </cell>
          <cell r="I2222">
            <v>15.7</v>
          </cell>
          <cell r="J2222">
            <v>15.35</v>
          </cell>
          <cell r="K2222">
            <v>15</v>
          </cell>
          <cell r="L2222">
            <v>15.7</v>
          </cell>
        </row>
        <row r="2223">
          <cell r="A2223" t="str">
            <v>ES</v>
          </cell>
          <cell r="B2223" t="str">
            <v>ES_GW_ES058</v>
          </cell>
          <cell r="C2223">
            <v>2005</v>
          </cell>
          <cell r="D2223" t="str">
            <v>Nitrate</v>
          </cell>
          <cell r="E2223" t="str">
            <v>mg/l</v>
          </cell>
          <cell r="F2223">
            <v>1</v>
          </cell>
          <cell r="G2223">
            <v>37.65</v>
          </cell>
          <cell r="H2223">
            <v>37.200000000000003</v>
          </cell>
          <cell r="I2223">
            <v>38.1</v>
          </cell>
          <cell r="J2223">
            <v>37.65</v>
          </cell>
          <cell r="K2223">
            <v>37.200000000000003</v>
          </cell>
          <cell r="L2223">
            <v>38.1</v>
          </cell>
        </row>
        <row r="2224">
          <cell r="A2224" t="str">
            <v>ES</v>
          </cell>
          <cell r="B2224" t="str">
            <v>ES_GW_ES059</v>
          </cell>
          <cell r="C2224">
            <v>2005</v>
          </cell>
          <cell r="D2224" t="str">
            <v>Nitrate</v>
          </cell>
          <cell r="E2224" t="str">
            <v>mg/l</v>
          </cell>
          <cell r="F2224">
            <v>2</v>
          </cell>
          <cell r="G2224">
            <v>22.3</v>
          </cell>
          <cell r="H2224">
            <v>21.8</v>
          </cell>
          <cell r="I2224">
            <v>22.8</v>
          </cell>
          <cell r="J2224">
            <v>22.3</v>
          </cell>
          <cell r="K2224">
            <v>21.8</v>
          </cell>
          <cell r="L2224">
            <v>22.8</v>
          </cell>
        </row>
        <row r="2225">
          <cell r="A2225" t="str">
            <v>ES</v>
          </cell>
          <cell r="B2225" t="str">
            <v>ES_GW_ES060</v>
          </cell>
          <cell r="C2225">
            <v>2005</v>
          </cell>
          <cell r="D2225" t="str">
            <v>Nitrate</v>
          </cell>
          <cell r="E2225" t="str">
            <v>mg/l</v>
          </cell>
          <cell r="F2225">
            <v>7</v>
          </cell>
          <cell r="G2225">
            <v>12.946</v>
          </cell>
          <cell r="H2225">
            <v>0.25</v>
          </cell>
          <cell r="I2225">
            <v>40.799999999999997</v>
          </cell>
          <cell r="J2225">
            <v>11.1</v>
          </cell>
          <cell r="K2225">
            <v>5.7</v>
          </cell>
          <cell r="L2225">
            <v>15.7</v>
          </cell>
        </row>
        <row r="2226">
          <cell r="A2226" t="str">
            <v>ES</v>
          </cell>
          <cell r="B2226" t="str">
            <v>ES_GW_ES061</v>
          </cell>
          <cell r="C2226">
            <v>2005</v>
          </cell>
          <cell r="D2226" t="str">
            <v>Nitrate</v>
          </cell>
          <cell r="E2226" t="str">
            <v>mg/l</v>
          </cell>
          <cell r="F2226">
            <v>8</v>
          </cell>
          <cell r="G2226">
            <v>16.332999999999998</v>
          </cell>
          <cell r="H2226">
            <v>2</v>
          </cell>
          <cell r="I2226">
            <v>51.8</v>
          </cell>
          <cell r="J2226">
            <v>10.9</v>
          </cell>
          <cell r="K2226">
            <v>7.3250000000000002</v>
          </cell>
          <cell r="L2226">
            <v>20.925000000000001</v>
          </cell>
        </row>
        <row r="2227">
          <cell r="A2227" t="str">
            <v>ES</v>
          </cell>
          <cell r="B2227" t="str">
            <v>ES_GW_ES062</v>
          </cell>
          <cell r="C2227">
            <v>2004</v>
          </cell>
          <cell r="D2227" t="str">
            <v>Nitrate</v>
          </cell>
          <cell r="E2227" t="str">
            <v>mg/l</v>
          </cell>
          <cell r="F2227">
            <v>1</v>
          </cell>
          <cell r="G2227">
            <v>2.4</v>
          </cell>
          <cell r="H2227">
            <v>2.4</v>
          </cell>
          <cell r="I2227">
            <v>2.4</v>
          </cell>
          <cell r="J2227">
            <v>2.4</v>
          </cell>
          <cell r="K2227">
            <v>2.4</v>
          </cell>
          <cell r="L2227">
            <v>2.4</v>
          </cell>
        </row>
        <row r="2228">
          <cell r="A2228" t="str">
            <v>ES</v>
          </cell>
          <cell r="B2228" t="str">
            <v>ES_GW_ES062</v>
          </cell>
          <cell r="C2228">
            <v>2005</v>
          </cell>
          <cell r="D2228" t="str">
            <v>Nitrate</v>
          </cell>
          <cell r="E2228" t="str">
            <v>mg/l</v>
          </cell>
          <cell r="F2228">
            <v>1</v>
          </cell>
          <cell r="G2228">
            <v>2.5</v>
          </cell>
          <cell r="H2228">
            <v>2.5</v>
          </cell>
          <cell r="I2228">
            <v>2.5</v>
          </cell>
          <cell r="J2228">
            <v>2.5</v>
          </cell>
          <cell r="K2228">
            <v>2.5</v>
          </cell>
          <cell r="L2228">
            <v>2.5</v>
          </cell>
        </row>
        <row r="2229">
          <cell r="A2229" t="str">
            <v>ES</v>
          </cell>
          <cell r="B2229" t="str">
            <v>ES_GW_ES063</v>
          </cell>
          <cell r="C2229">
            <v>2005</v>
          </cell>
          <cell r="D2229" t="str">
            <v>Nitrate</v>
          </cell>
          <cell r="E2229" t="str">
            <v>mg/l</v>
          </cell>
          <cell r="F2229">
            <v>2</v>
          </cell>
          <cell r="G2229">
            <v>28.95</v>
          </cell>
          <cell r="H2229">
            <v>6</v>
          </cell>
          <cell r="I2229">
            <v>51.9</v>
          </cell>
          <cell r="J2229">
            <v>28.95</v>
          </cell>
          <cell r="K2229">
            <v>6</v>
          </cell>
          <cell r="L2229">
            <v>51.9</v>
          </cell>
        </row>
        <row r="2230">
          <cell r="A2230" t="str">
            <v>ES</v>
          </cell>
          <cell r="B2230" t="str">
            <v>ES_GW_ES064</v>
          </cell>
          <cell r="C2230">
            <v>2005</v>
          </cell>
          <cell r="D2230" t="str">
            <v>Nitrate</v>
          </cell>
          <cell r="E2230" t="str">
            <v>mg/l</v>
          </cell>
          <cell r="F2230">
            <v>1</v>
          </cell>
          <cell r="G2230">
            <v>15.1</v>
          </cell>
          <cell r="H2230">
            <v>15.1</v>
          </cell>
          <cell r="I2230">
            <v>15.1</v>
          </cell>
          <cell r="J2230">
            <v>15.1</v>
          </cell>
          <cell r="K2230">
            <v>15.1</v>
          </cell>
          <cell r="L2230">
            <v>15.1</v>
          </cell>
        </row>
        <row r="2231">
          <cell r="A2231" t="str">
            <v>ES</v>
          </cell>
          <cell r="B2231" t="str">
            <v>ES_GW_ES065</v>
          </cell>
          <cell r="C2231">
            <v>2005</v>
          </cell>
          <cell r="D2231" t="str">
            <v>Nitrate</v>
          </cell>
          <cell r="E2231" t="str">
            <v>mg/l</v>
          </cell>
          <cell r="F2231">
            <v>2</v>
          </cell>
          <cell r="G2231">
            <v>94.075000000000003</v>
          </cell>
          <cell r="H2231">
            <v>56.5</v>
          </cell>
          <cell r="I2231">
            <v>142.6</v>
          </cell>
          <cell r="J2231">
            <v>88.6</v>
          </cell>
          <cell r="K2231">
            <v>69.174999999999997</v>
          </cell>
          <cell r="L2231">
            <v>113.5</v>
          </cell>
        </row>
        <row r="2232">
          <cell r="A2232" t="str">
            <v>ES</v>
          </cell>
          <cell r="B2232" t="str">
            <v>ES_GW_ES067</v>
          </cell>
          <cell r="C2232">
            <v>2005</v>
          </cell>
          <cell r="D2232" t="str">
            <v>Nitrate</v>
          </cell>
          <cell r="E2232" t="str">
            <v>mg/l</v>
          </cell>
          <cell r="F2232">
            <v>1</v>
          </cell>
          <cell r="G2232">
            <v>0.7</v>
          </cell>
          <cell r="H2232">
            <v>0.7</v>
          </cell>
          <cell r="I2232">
            <v>0.7</v>
          </cell>
          <cell r="J2232">
            <v>0.7</v>
          </cell>
          <cell r="K2232">
            <v>0.7</v>
          </cell>
          <cell r="L2232">
            <v>0.7</v>
          </cell>
        </row>
        <row r="2233">
          <cell r="A2233" t="str">
            <v>ES</v>
          </cell>
          <cell r="B2233" t="str">
            <v>ES_GW_ES068</v>
          </cell>
          <cell r="C2233">
            <v>2005</v>
          </cell>
          <cell r="D2233" t="str">
            <v>Nitrate</v>
          </cell>
          <cell r="E2233" t="str">
            <v>mg/l</v>
          </cell>
          <cell r="F2233">
            <v>1</v>
          </cell>
          <cell r="G2233">
            <v>2.1</v>
          </cell>
          <cell r="H2233">
            <v>2.1</v>
          </cell>
          <cell r="I2233">
            <v>2.1</v>
          </cell>
          <cell r="J2233">
            <v>2.1</v>
          </cell>
          <cell r="K2233">
            <v>2.1</v>
          </cell>
          <cell r="L2233">
            <v>2.1</v>
          </cell>
        </row>
        <row r="2234">
          <cell r="A2234" t="str">
            <v>ES</v>
          </cell>
          <cell r="B2234" t="str">
            <v>ES_GW_ES069</v>
          </cell>
          <cell r="C2234">
            <v>2005</v>
          </cell>
          <cell r="D2234" t="str">
            <v>Nitrate</v>
          </cell>
          <cell r="E2234" t="str">
            <v>mg/l</v>
          </cell>
          <cell r="F2234">
            <v>1</v>
          </cell>
          <cell r="G2234">
            <v>4.3</v>
          </cell>
          <cell r="H2234">
            <v>4.3</v>
          </cell>
          <cell r="I2234">
            <v>4.3</v>
          </cell>
          <cell r="J2234">
            <v>4.3</v>
          </cell>
          <cell r="K2234">
            <v>4.3</v>
          </cell>
          <cell r="L2234">
            <v>4.3</v>
          </cell>
        </row>
        <row r="2235">
          <cell r="A2235" t="str">
            <v>ES</v>
          </cell>
          <cell r="B2235" t="str">
            <v>ES_GW_ES070</v>
          </cell>
          <cell r="C2235">
            <v>2005</v>
          </cell>
          <cell r="D2235" t="str">
            <v>Nitrate</v>
          </cell>
          <cell r="E2235" t="str">
            <v>mg/l</v>
          </cell>
          <cell r="F2235">
            <v>1</v>
          </cell>
          <cell r="G2235">
            <v>16.649999999999999</v>
          </cell>
          <cell r="H2235">
            <v>16.399999999999999</v>
          </cell>
          <cell r="I2235">
            <v>16.899999999999999</v>
          </cell>
          <cell r="J2235">
            <v>16.649999999999999</v>
          </cell>
          <cell r="K2235">
            <v>16.399999999999999</v>
          </cell>
          <cell r="L2235">
            <v>16.899999999999999</v>
          </cell>
        </row>
        <row r="2236">
          <cell r="A2236" t="str">
            <v>ES</v>
          </cell>
          <cell r="B2236" t="str">
            <v>ES_GW_ES073</v>
          </cell>
          <cell r="C2236">
            <v>2005</v>
          </cell>
          <cell r="D2236" t="str">
            <v>Nitrate</v>
          </cell>
          <cell r="E2236" t="str">
            <v>mg/l</v>
          </cell>
          <cell r="F2236">
            <v>1</v>
          </cell>
          <cell r="G2236">
            <v>16</v>
          </cell>
          <cell r="H2236">
            <v>15</v>
          </cell>
          <cell r="I2236">
            <v>17</v>
          </cell>
          <cell r="J2236">
            <v>16</v>
          </cell>
          <cell r="K2236">
            <v>15.25</v>
          </cell>
          <cell r="L2236">
            <v>16.75</v>
          </cell>
        </row>
        <row r="2237">
          <cell r="A2237" t="str">
            <v>ES</v>
          </cell>
          <cell r="B2237" t="str">
            <v>ES_GW_ES074</v>
          </cell>
          <cell r="C2237">
            <v>2005</v>
          </cell>
          <cell r="D2237" t="str">
            <v>Nitrate</v>
          </cell>
          <cell r="E2237" t="str">
            <v>mg/l</v>
          </cell>
          <cell r="F2237">
            <v>2</v>
          </cell>
          <cell r="G2237">
            <v>8.25</v>
          </cell>
          <cell r="H2237">
            <v>3</v>
          </cell>
          <cell r="I2237">
            <v>13</v>
          </cell>
          <cell r="J2237">
            <v>8.5</v>
          </cell>
          <cell r="K2237">
            <v>6</v>
          </cell>
          <cell r="L2237">
            <v>10.75</v>
          </cell>
        </row>
        <row r="2238">
          <cell r="A2238" t="str">
            <v>ES</v>
          </cell>
          <cell r="B2238" t="str">
            <v>ES_GW_ES077</v>
          </cell>
          <cell r="C2238">
            <v>2005</v>
          </cell>
          <cell r="D2238" t="str">
            <v>Nitrate</v>
          </cell>
          <cell r="E2238" t="str">
            <v>mg/l</v>
          </cell>
          <cell r="F2238">
            <v>8</v>
          </cell>
          <cell r="G2238">
            <v>34.81</v>
          </cell>
          <cell r="H2238">
            <v>13</v>
          </cell>
          <cell r="I2238">
            <v>60</v>
          </cell>
          <cell r="J2238">
            <v>33</v>
          </cell>
          <cell r="K2238">
            <v>23</v>
          </cell>
          <cell r="L2238">
            <v>45</v>
          </cell>
        </row>
        <row r="2239">
          <cell r="A2239" t="str">
            <v>ES</v>
          </cell>
          <cell r="B2239" t="str">
            <v>ES_GW_ES079</v>
          </cell>
          <cell r="C2239">
            <v>2005</v>
          </cell>
          <cell r="D2239" t="str">
            <v>Nitrate</v>
          </cell>
          <cell r="E2239" t="str">
            <v>mg/l</v>
          </cell>
          <cell r="F2239">
            <v>14</v>
          </cell>
          <cell r="G2239">
            <v>38.542999999999999</v>
          </cell>
          <cell r="H2239">
            <v>18</v>
          </cell>
          <cell r="I2239">
            <v>80</v>
          </cell>
          <cell r="J2239">
            <v>37</v>
          </cell>
          <cell r="K2239">
            <v>29.25</v>
          </cell>
          <cell r="L2239">
            <v>42.75</v>
          </cell>
        </row>
        <row r="2240">
          <cell r="A2240" t="str">
            <v>ES</v>
          </cell>
          <cell r="B2240" t="str">
            <v>ES_GW_ES081</v>
          </cell>
          <cell r="C2240">
            <v>2005</v>
          </cell>
          <cell r="D2240" t="str">
            <v>Nitrate</v>
          </cell>
          <cell r="E2240" t="str">
            <v>mg/l</v>
          </cell>
          <cell r="F2240">
            <v>1</v>
          </cell>
          <cell r="G2240">
            <v>12</v>
          </cell>
          <cell r="H2240">
            <v>7</v>
          </cell>
          <cell r="I2240">
            <v>16</v>
          </cell>
          <cell r="J2240">
            <v>13</v>
          </cell>
          <cell r="K2240">
            <v>8.5</v>
          </cell>
          <cell r="L2240">
            <v>15.25</v>
          </cell>
        </row>
        <row r="2241">
          <cell r="A2241" t="str">
            <v>ES</v>
          </cell>
          <cell r="B2241" t="str">
            <v>ES_GW_ES082</v>
          </cell>
          <cell r="C2241">
            <v>2005</v>
          </cell>
          <cell r="D2241" t="str">
            <v>Nitrate</v>
          </cell>
          <cell r="E2241" t="str">
            <v>mg/l</v>
          </cell>
          <cell r="F2241">
            <v>4</v>
          </cell>
          <cell r="G2241">
            <v>59.667000000000002</v>
          </cell>
          <cell r="H2241">
            <v>10</v>
          </cell>
          <cell r="I2241">
            <v>107</v>
          </cell>
          <cell r="J2241">
            <v>74</v>
          </cell>
          <cell r="K2241">
            <v>28</v>
          </cell>
          <cell r="L2241">
            <v>92</v>
          </cell>
        </row>
        <row r="2242">
          <cell r="A2242" t="str">
            <v>ES</v>
          </cell>
          <cell r="B2242" t="str">
            <v>ES_GW_ES083</v>
          </cell>
          <cell r="C2242">
            <v>2005</v>
          </cell>
          <cell r="D2242" t="str">
            <v>Nitrate</v>
          </cell>
          <cell r="E2242" t="str">
            <v>mg/l</v>
          </cell>
          <cell r="F2242">
            <v>3</v>
          </cell>
          <cell r="G2242">
            <v>18.428999999999998</v>
          </cell>
          <cell r="H2242">
            <v>1</v>
          </cell>
          <cell r="I2242">
            <v>37</v>
          </cell>
          <cell r="J2242">
            <v>21</v>
          </cell>
          <cell r="K2242">
            <v>10.5</v>
          </cell>
          <cell r="L2242">
            <v>21</v>
          </cell>
        </row>
        <row r="2243">
          <cell r="A2243" t="str">
            <v>ES</v>
          </cell>
          <cell r="B2243" t="str">
            <v>ES_GW_ES086</v>
          </cell>
          <cell r="C2243">
            <v>2005</v>
          </cell>
          <cell r="D2243" t="str">
            <v>Nitrate</v>
          </cell>
          <cell r="E2243" t="str">
            <v>mg/l</v>
          </cell>
          <cell r="F2243">
            <v>17</v>
          </cell>
          <cell r="G2243">
            <v>39.024000000000001</v>
          </cell>
          <cell r="H2243">
            <v>0</v>
          </cell>
          <cell r="I2243">
            <v>143</v>
          </cell>
          <cell r="J2243">
            <v>20</v>
          </cell>
          <cell r="K2243">
            <v>14</v>
          </cell>
          <cell r="L2243">
            <v>51</v>
          </cell>
        </row>
        <row r="2244">
          <cell r="A2244" t="str">
            <v>ES</v>
          </cell>
          <cell r="B2244" t="str">
            <v>ES_GW_ES089</v>
          </cell>
          <cell r="C2244">
            <v>2005</v>
          </cell>
          <cell r="D2244" t="str">
            <v>Nitrate</v>
          </cell>
          <cell r="E2244" t="str">
            <v>mg/l</v>
          </cell>
          <cell r="F2244">
            <v>2</v>
          </cell>
          <cell r="G2244">
            <v>125.8</v>
          </cell>
          <cell r="H2244">
            <v>64</v>
          </cell>
          <cell r="I2244">
            <v>170</v>
          </cell>
          <cell r="J2244">
            <v>160</v>
          </cell>
          <cell r="K2244">
            <v>70</v>
          </cell>
          <cell r="L2244">
            <v>165</v>
          </cell>
        </row>
        <row r="2245">
          <cell r="A2245" t="str">
            <v>ES</v>
          </cell>
          <cell r="B2245" t="str">
            <v>ES_GW_ES092</v>
          </cell>
          <cell r="C2245">
            <v>2005</v>
          </cell>
          <cell r="D2245" t="str">
            <v>Nitrate</v>
          </cell>
          <cell r="E2245" t="str">
            <v>mg/l</v>
          </cell>
          <cell r="F2245">
            <v>1</v>
          </cell>
          <cell r="G2245">
            <v>2.5</v>
          </cell>
          <cell r="H2245">
            <v>1</v>
          </cell>
          <cell r="I2245">
            <v>4</v>
          </cell>
          <cell r="J2245">
            <v>2.5</v>
          </cell>
          <cell r="K2245">
            <v>1</v>
          </cell>
          <cell r="L2245">
            <v>4</v>
          </cell>
        </row>
        <row r="2246">
          <cell r="A2246" t="str">
            <v>ES</v>
          </cell>
          <cell r="B2246" t="str">
            <v>ES_GW_ES093</v>
          </cell>
          <cell r="C2246">
            <v>2005</v>
          </cell>
          <cell r="D2246" t="str">
            <v>Nitrate</v>
          </cell>
          <cell r="E2246" t="str">
            <v>mg/l</v>
          </cell>
          <cell r="F2246">
            <v>1</v>
          </cell>
          <cell r="G2246">
            <v>7.5</v>
          </cell>
          <cell r="H2246">
            <v>7</v>
          </cell>
          <cell r="I2246">
            <v>8</v>
          </cell>
          <cell r="J2246">
            <v>7.5</v>
          </cell>
          <cell r="K2246">
            <v>7</v>
          </cell>
          <cell r="L2246">
            <v>8</v>
          </cell>
        </row>
        <row r="2247">
          <cell r="A2247" t="str">
            <v>ES</v>
          </cell>
          <cell r="B2247" t="str">
            <v>ES_GW_ES096</v>
          </cell>
          <cell r="C2247">
            <v>2005</v>
          </cell>
          <cell r="D2247" t="str">
            <v>Nitrate</v>
          </cell>
          <cell r="E2247" t="str">
            <v>mg/l</v>
          </cell>
          <cell r="F2247">
            <v>2</v>
          </cell>
          <cell r="G2247">
            <v>21.8</v>
          </cell>
          <cell r="H2247">
            <v>17.2</v>
          </cell>
          <cell r="I2247">
            <v>28</v>
          </cell>
          <cell r="J2247">
            <v>21.55</v>
          </cell>
          <cell r="K2247">
            <v>17.600000000000001</v>
          </cell>
          <cell r="L2247">
            <v>24.9</v>
          </cell>
        </row>
        <row r="2248">
          <cell r="A2248" t="str">
            <v>ES</v>
          </cell>
          <cell r="B2248" t="str">
            <v>ES_GW_ES098</v>
          </cell>
          <cell r="C2248">
            <v>2005</v>
          </cell>
          <cell r="D2248" t="str">
            <v>Nitrate</v>
          </cell>
          <cell r="E2248" t="str">
            <v>mg/l</v>
          </cell>
          <cell r="F2248">
            <v>4</v>
          </cell>
          <cell r="G2248">
            <v>44.8</v>
          </cell>
          <cell r="H2248">
            <v>21.1</v>
          </cell>
          <cell r="I2248">
            <v>70.3</v>
          </cell>
          <cell r="J2248">
            <v>39.799999999999997</v>
          </cell>
          <cell r="K2248">
            <v>30.2</v>
          </cell>
          <cell r="L2248">
            <v>67.599999999999994</v>
          </cell>
        </row>
        <row r="2249">
          <cell r="A2249" t="str">
            <v>ES</v>
          </cell>
          <cell r="B2249" t="str">
            <v>ES_GW_ES099</v>
          </cell>
          <cell r="C2249">
            <v>2005</v>
          </cell>
          <cell r="D2249" t="str">
            <v>Nitrate</v>
          </cell>
          <cell r="E2249" t="str">
            <v>mg/l</v>
          </cell>
          <cell r="F2249">
            <v>1</v>
          </cell>
          <cell r="G2249">
            <v>58.966999999999999</v>
          </cell>
          <cell r="H2249">
            <v>55.2</v>
          </cell>
          <cell r="I2249">
            <v>61</v>
          </cell>
          <cell r="J2249">
            <v>60.7</v>
          </cell>
          <cell r="K2249">
            <v>56.575000000000003</v>
          </cell>
          <cell r="L2249">
            <v>60.924999999999997</v>
          </cell>
        </row>
        <row r="2250">
          <cell r="A2250" t="str">
            <v>ES</v>
          </cell>
          <cell r="B2250" t="str">
            <v>ES_GW_ES101</v>
          </cell>
          <cell r="C2250">
            <v>2005</v>
          </cell>
          <cell r="D2250" t="str">
            <v>Nitrate</v>
          </cell>
          <cell r="E2250" t="str">
            <v>mg/l</v>
          </cell>
          <cell r="F2250">
            <v>4</v>
          </cell>
          <cell r="G2250">
            <v>35.450000000000003</v>
          </cell>
          <cell r="H2250">
            <v>28</v>
          </cell>
          <cell r="I2250">
            <v>64</v>
          </cell>
          <cell r="J2250">
            <v>32.299999999999997</v>
          </cell>
          <cell r="K2250">
            <v>29.95</v>
          </cell>
          <cell r="L2250">
            <v>33.5</v>
          </cell>
        </row>
        <row r="2251">
          <cell r="A2251" t="str">
            <v>ES</v>
          </cell>
          <cell r="B2251" t="str">
            <v>ES_GW_ES102</v>
          </cell>
          <cell r="C2251">
            <v>2005</v>
          </cell>
          <cell r="D2251" t="str">
            <v>Nitrate</v>
          </cell>
          <cell r="E2251" t="str">
            <v>mg/l</v>
          </cell>
          <cell r="F2251">
            <v>4</v>
          </cell>
          <cell r="G2251">
            <v>18.52</v>
          </cell>
          <cell r="H2251">
            <v>0</v>
          </cell>
          <cell r="I2251">
            <v>44.7</v>
          </cell>
          <cell r="J2251">
            <v>25</v>
          </cell>
          <cell r="K2251">
            <v>2.2000000000000002</v>
          </cell>
          <cell r="L2251">
            <v>30.95</v>
          </cell>
        </row>
        <row r="2252">
          <cell r="A2252" t="str">
            <v>ES</v>
          </cell>
          <cell r="B2252" t="str">
            <v>ES_GW_ES103</v>
          </cell>
          <cell r="C2252">
            <v>2005</v>
          </cell>
          <cell r="D2252" t="str">
            <v>Nitrate</v>
          </cell>
          <cell r="E2252" t="str">
            <v>mg/l</v>
          </cell>
          <cell r="F2252">
            <v>1</v>
          </cell>
          <cell r="G2252">
            <v>9</v>
          </cell>
          <cell r="H2252">
            <v>9</v>
          </cell>
          <cell r="I2252">
            <v>9</v>
          </cell>
          <cell r="J2252">
            <v>9</v>
          </cell>
          <cell r="K2252">
            <v>9</v>
          </cell>
          <cell r="L2252">
            <v>9</v>
          </cell>
        </row>
        <row r="2253">
          <cell r="A2253" t="str">
            <v>ES</v>
          </cell>
          <cell r="B2253" t="str">
            <v>ES_GW_ES104</v>
          </cell>
          <cell r="C2253">
            <v>2005</v>
          </cell>
          <cell r="D2253" t="str">
            <v>Nitrate</v>
          </cell>
          <cell r="E2253" t="str">
            <v>mg/l</v>
          </cell>
          <cell r="F2253">
            <v>2</v>
          </cell>
          <cell r="G2253">
            <v>19.5</v>
          </cell>
          <cell r="H2253">
            <v>11.5</v>
          </cell>
          <cell r="I2253">
            <v>42.3</v>
          </cell>
          <cell r="J2253">
            <v>12.1</v>
          </cell>
          <cell r="K2253">
            <v>11.65</v>
          </cell>
          <cell r="L2253">
            <v>19.95</v>
          </cell>
        </row>
        <row r="2254">
          <cell r="A2254" t="str">
            <v>ES</v>
          </cell>
          <cell r="B2254" t="str">
            <v>ES_GW_ES105</v>
          </cell>
          <cell r="C2254">
            <v>2005</v>
          </cell>
          <cell r="D2254" t="str">
            <v>Nitrate</v>
          </cell>
          <cell r="E2254" t="str">
            <v>mg/l</v>
          </cell>
          <cell r="F2254">
            <v>5</v>
          </cell>
          <cell r="G2254">
            <v>51.113</v>
          </cell>
          <cell r="H2254">
            <v>29.6</v>
          </cell>
          <cell r="I2254">
            <v>101.5</v>
          </cell>
          <cell r="J2254">
            <v>41.3</v>
          </cell>
          <cell r="K2254">
            <v>34.35</v>
          </cell>
          <cell r="L2254">
            <v>61.975000000000001</v>
          </cell>
        </row>
        <row r="2255">
          <cell r="A2255" t="str">
            <v>ES</v>
          </cell>
          <cell r="B2255" t="str">
            <v>ES_GW_ES110</v>
          </cell>
          <cell r="C2255">
            <v>2005</v>
          </cell>
          <cell r="D2255" t="str">
            <v>Nitrate</v>
          </cell>
          <cell r="E2255" t="str">
            <v>mg/l</v>
          </cell>
          <cell r="F2255">
            <v>1</v>
          </cell>
          <cell r="G2255">
            <v>110.4</v>
          </cell>
          <cell r="H2255">
            <v>110.4</v>
          </cell>
          <cell r="I2255">
            <v>110.4</v>
          </cell>
          <cell r="J2255">
            <v>110.4</v>
          </cell>
          <cell r="K2255">
            <v>110.4</v>
          </cell>
          <cell r="L2255">
            <v>110.4</v>
          </cell>
        </row>
        <row r="2256">
          <cell r="A2256" t="str">
            <v>ES</v>
          </cell>
          <cell r="B2256" t="str">
            <v>ES_GW_ES111</v>
          </cell>
          <cell r="C2256">
            <v>2005</v>
          </cell>
          <cell r="D2256" t="str">
            <v>Nitrate</v>
          </cell>
          <cell r="E2256" t="str">
            <v>mg/l</v>
          </cell>
          <cell r="F2256">
            <v>3</v>
          </cell>
          <cell r="G2256">
            <v>58.167000000000002</v>
          </cell>
          <cell r="H2256">
            <v>44.3</v>
          </cell>
          <cell r="I2256">
            <v>73.400000000000006</v>
          </cell>
          <cell r="J2256">
            <v>56.8</v>
          </cell>
          <cell r="K2256">
            <v>47.424999999999997</v>
          </cell>
          <cell r="L2256">
            <v>69.25</v>
          </cell>
        </row>
        <row r="2257">
          <cell r="A2257" t="str">
            <v>ES</v>
          </cell>
          <cell r="B2257" t="str">
            <v>ES_GW_ES112</v>
          </cell>
          <cell r="C2257">
            <v>2005</v>
          </cell>
          <cell r="D2257" t="str">
            <v>Nitrate</v>
          </cell>
          <cell r="E2257" t="str">
            <v>mg/l</v>
          </cell>
          <cell r="F2257">
            <v>4</v>
          </cell>
          <cell r="G2257">
            <v>78.075000000000003</v>
          </cell>
          <cell r="H2257">
            <v>47.2</v>
          </cell>
          <cell r="I2257">
            <v>120.2</v>
          </cell>
          <cell r="J2257">
            <v>72.45</v>
          </cell>
          <cell r="K2257">
            <v>60.475000000000001</v>
          </cell>
          <cell r="L2257">
            <v>90.05</v>
          </cell>
        </row>
        <row r="2258">
          <cell r="A2258" t="str">
            <v>ES</v>
          </cell>
          <cell r="B2258" t="str">
            <v>ES_GW_ES113</v>
          </cell>
          <cell r="C2258">
            <v>2005</v>
          </cell>
          <cell r="D2258" t="str">
            <v>Nitrate</v>
          </cell>
          <cell r="E2258" t="str">
            <v>mg/l</v>
          </cell>
          <cell r="F2258">
            <v>2</v>
          </cell>
          <cell r="G2258">
            <v>30.8</v>
          </cell>
          <cell r="H2258">
            <v>15.2</v>
          </cell>
          <cell r="I2258">
            <v>46.4</v>
          </cell>
          <cell r="J2258">
            <v>30.8</v>
          </cell>
          <cell r="K2258">
            <v>15.2</v>
          </cell>
          <cell r="L2258">
            <v>46.4</v>
          </cell>
        </row>
        <row r="2259">
          <cell r="A2259" t="str">
            <v>ES</v>
          </cell>
          <cell r="B2259" t="str">
            <v>ES_GW_ES117</v>
          </cell>
          <cell r="C2259">
            <v>2005</v>
          </cell>
          <cell r="D2259" t="str">
            <v>Nitrate</v>
          </cell>
          <cell r="E2259" t="str">
            <v>mg/l</v>
          </cell>
          <cell r="F2259">
            <v>1</v>
          </cell>
          <cell r="G2259">
            <v>11.1</v>
          </cell>
          <cell r="H2259">
            <v>11.1</v>
          </cell>
          <cell r="I2259">
            <v>11.1</v>
          </cell>
          <cell r="J2259">
            <v>11.1</v>
          </cell>
          <cell r="K2259">
            <v>11.1</v>
          </cell>
          <cell r="L2259">
            <v>11.1</v>
          </cell>
        </row>
        <row r="2260">
          <cell r="A2260" t="str">
            <v>ES</v>
          </cell>
          <cell r="B2260" t="str">
            <v>ES_GW_ES122</v>
          </cell>
          <cell r="C2260">
            <v>2005</v>
          </cell>
          <cell r="D2260" t="str">
            <v>Nitrate</v>
          </cell>
          <cell r="E2260" t="str">
            <v>mg/l</v>
          </cell>
          <cell r="F2260">
            <v>3</v>
          </cell>
          <cell r="G2260">
            <v>2.75</v>
          </cell>
          <cell r="H2260">
            <v>1</v>
          </cell>
          <cell r="I2260">
            <v>5</v>
          </cell>
          <cell r="J2260">
            <v>2.5</v>
          </cell>
          <cell r="K2260">
            <v>1.75</v>
          </cell>
          <cell r="L2260">
            <v>3.5</v>
          </cell>
        </row>
        <row r="2261">
          <cell r="A2261" t="str">
            <v>ES</v>
          </cell>
          <cell r="B2261" t="str">
            <v>ES_GW_ES123</v>
          </cell>
          <cell r="C2261">
            <v>2005</v>
          </cell>
          <cell r="D2261" t="str">
            <v>Nitrate</v>
          </cell>
          <cell r="E2261" t="str">
            <v>mg/l</v>
          </cell>
          <cell r="F2261">
            <v>2</v>
          </cell>
          <cell r="G2261">
            <v>2.75</v>
          </cell>
          <cell r="H2261">
            <v>2</v>
          </cell>
          <cell r="I2261">
            <v>5</v>
          </cell>
          <cell r="J2261">
            <v>2</v>
          </cell>
          <cell r="K2261">
            <v>2</v>
          </cell>
          <cell r="L2261">
            <v>2.75</v>
          </cell>
        </row>
        <row r="2262">
          <cell r="A2262" t="str">
            <v>ES</v>
          </cell>
          <cell r="B2262" t="str">
            <v>ES_GW_ES124</v>
          </cell>
          <cell r="C2262">
            <v>2005</v>
          </cell>
          <cell r="D2262" t="str">
            <v>Nitrate</v>
          </cell>
          <cell r="E2262" t="str">
            <v>mg/l</v>
          </cell>
          <cell r="F2262">
            <v>6</v>
          </cell>
          <cell r="G2262">
            <v>8.5559999999999992</v>
          </cell>
          <cell r="H2262">
            <v>3</v>
          </cell>
          <cell r="I2262">
            <v>13</v>
          </cell>
          <cell r="J2262">
            <v>9</v>
          </cell>
          <cell r="K2262">
            <v>8</v>
          </cell>
          <cell r="L2262">
            <v>11</v>
          </cell>
        </row>
        <row r="2263">
          <cell r="A2263" t="str">
            <v>ES</v>
          </cell>
          <cell r="B2263" t="str">
            <v>ES_GW_ES125</v>
          </cell>
          <cell r="C2263">
            <v>2005</v>
          </cell>
          <cell r="D2263" t="str">
            <v>Nitrate</v>
          </cell>
          <cell r="E2263" t="str">
            <v>mg/l</v>
          </cell>
          <cell r="F2263">
            <v>2</v>
          </cell>
          <cell r="G2263">
            <v>132.5</v>
          </cell>
          <cell r="H2263">
            <v>90</v>
          </cell>
          <cell r="I2263">
            <v>175</v>
          </cell>
          <cell r="J2263">
            <v>132.5</v>
          </cell>
          <cell r="K2263">
            <v>90</v>
          </cell>
          <cell r="L2263">
            <v>175</v>
          </cell>
        </row>
        <row r="2264">
          <cell r="A2264" t="str">
            <v>ES</v>
          </cell>
          <cell r="B2264" t="str">
            <v>ES_GW_ES126</v>
          </cell>
          <cell r="C2264">
            <v>2005</v>
          </cell>
          <cell r="D2264" t="str">
            <v>Nitrate</v>
          </cell>
          <cell r="E2264" t="str">
            <v>mg/l</v>
          </cell>
          <cell r="F2264">
            <v>2</v>
          </cell>
          <cell r="G2264">
            <v>75.667000000000002</v>
          </cell>
          <cell r="H2264">
            <v>70</v>
          </cell>
          <cell r="I2264">
            <v>79</v>
          </cell>
          <cell r="J2264">
            <v>78</v>
          </cell>
          <cell r="K2264">
            <v>72</v>
          </cell>
          <cell r="L2264">
            <v>78.75</v>
          </cell>
        </row>
        <row r="2265">
          <cell r="A2265" t="str">
            <v>ES</v>
          </cell>
          <cell r="B2265" t="str">
            <v>ES_GW_ES128</v>
          </cell>
          <cell r="C2265">
            <v>2005</v>
          </cell>
          <cell r="D2265" t="str">
            <v>Nitrate</v>
          </cell>
          <cell r="E2265" t="str">
            <v>mg/l</v>
          </cell>
          <cell r="F2265">
            <v>1</v>
          </cell>
          <cell r="G2265">
            <v>2</v>
          </cell>
          <cell r="H2265">
            <v>2</v>
          </cell>
          <cell r="I2265">
            <v>2</v>
          </cell>
          <cell r="J2265">
            <v>2</v>
          </cell>
          <cell r="K2265">
            <v>2</v>
          </cell>
          <cell r="L2265">
            <v>2</v>
          </cell>
        </row>
        <row r="2266">
          <cell r="A2266" t="str">
            <v>ES</v>
          </cell>
          <cell r="B2266" t="str">
            <v>ES_GW_ES129</v>
          </cell>
          <cell r="C2266">
            <v>2005</v>
          </cell>
          <cell r="D2266" t="str">
            <v>Nitrate</v>
          </cell>
          <cell r="E2266" t="str">
            <v>mg/l</v>
          </cell>
          <cell r="F2266">
            <v>2</v>
          </cell>
          <cell r="G2266">
            <v>8.3330000000000002</v>
          </cell>
          <cell r="H2266">
            <v>4</v>
          </cell>
          <cell r="I2266">
            <v>13</v>
          </cell>
          <cell r="J2266">
            <v>8</v>
          </cell>
          <cell r="K2266">
            <v>5</v>
          </cell>
          <cell r="L2266">
            <v>11.75</v>
          </cell>
        </row>
        <row r="2267">
          <cell r="A2267" t="str">
            <v>ES</v>
          </cell>
          <cell r="B2267" t="str">
            <v>ES_GW_ES130</v>
          </cell>
          <cell r="C2267">
            <v>2005</v>
          </cell>
          <cell r="D2267" t="str">
            <v>Nitrate</v>
          </cell>
          <cell r="E2267" t="str">
            <v>mg/l</v>
          </cell>
          <cell r="F2267">
            <v>1</v>
          </cell>
          <cell r="G2267">
            <v>195</v>
          </cell>
          <cell r="H2267">
            <v>195</v>
          </cell>
          <cell r="I2267">
            <v>195</v>
          </cell>
          <cell r="J2267">
            <v>195</v>
          </cell>
          <cell r="K2267">
            <v>195</v>
          </cell>
          <cell r="L2267">
            <v>195</v>
          </cell>
        </row>
        <row r="2268">
          <cell r="A2268" t="str">
            <v>ES</v>
          </cell>
          <cell r="B2268" t="str">
            <v>ES_GW_ES132</v>
          </cell>
          <cell r="C2268">
            <v>2005</v>
          </cell>
          <cell r="D2268" t="str">
            <v>Nitrate</v>
          </cell>
          <cell r="E2268" t="str">
            <v>mg/l</v>
          </cell>
          <cell r="F2268">
            <v>1</v>
          </cell>
          <cell r="G2268">
            <v>24</v>
          </cell>
          <cell r="H2268">
            <v>24</v>
          </cell>
          <cell r="I2268">
            <v>24</v>
          </cell>
          <cell r="J2268">
            <v>24</v>
          </cell>
          <cell r="K2268">
            <v>24</v>
          </cell>
          <cell r="L2268">
            <v>24</v>
          </cell>
        </row>
        <row r="2269">
          <cell r="A2269" t="str">
            <v>ES</v>
          </cell>
          <cell r="B2269" t="str">
            <v>ES_GW_ES134</v>
          </cell>
          <cell r="C2269">
            <v>2005</v>
          </cell>
          <cell r="D2269" t="str">
            <v>Nitrate</v>
          </cell>
          <cell r="E2269" t="str">
            <v>mg/l</v>
          </cell>
          <cell r="F2269">
            <v>2</v>
          </cell>
          <cell r="G2269">
            <v>33.332999999999998</v>
          </cell>
          <cell r="H2269">
            <v>18</v>
          </cell>
          <cell r="I2269">
            <v>63</v>
          </cell>
          <cell r="J2269">
            <v>19</v>
          </cell>
          <cell r="K2269">
            <v>18.25</v>
          </cell>
          <cell r="L2269">
            <v>52</v>
          </cell>
        </row>
        <row r="2270">
          <cell r="A2270" t="str">
            <v>ES</v>
          </cell>
          <cell r="B2270" t="str">
            <v>ES_GW_ES135</v>
          </cell>
          <cell r="C2270">
            <v>2005</v>
          </cell>
          <cell r="D2270" t="str">
            <v>Nitrate</v>
          </cell>
          <cell r="E2270" t="str">
            <v>mg/l</v>
          </cell>
          <cell r="F2270">
            <v>7</v>
          </cell>
          <cell r="G2270">
            <v>109.286</v>
          </cell>
          <cell r="H2270">
            <v>0.5</v>
          </cell>
          <cell r="I2270">
            <v>261</v>
          </cell>
          <cell r="J2270">
            <v>129</v>
          </cell>
          <cell r="K2270">
            <v>7.875</v>
          </cell>
          <cell r="L2270">
            <v>193.5</v>
          </cell>
        </row>
        <row r="2271">
          <cell r="A2271" t="str">
            <v>ES</v>
          </cell>
          <cell r="B2271" t="str">
            <v>ES_GW_ES136</v>
          </cell>
          <cell r="C2271">
            <v>2005</v>
          </cell>
          <cell r="D2271" t="str">
            <v>Nitrate</v>
          </cell>
          <cell r="E2271" t="str">
            <v>mg/l</v>
          </cell>
          <cell r="F2271">
            <v>2</v>
          </cell>
          <cell r="G2271">
            <v>227</v>
          </cell>
          <cell r="H2271">
            <v>222</v>
          </cell>
          <cell r="I2271">
            <v>232</v>
          </cell>
          <cell r="J2271">
            <v>227</v>
          </cell>
          <cell r="K2271">
            <v>222</v>
          </cell>
          <cell r="L2271">
            <v>232</v>
          </cell>
        </row>
        <row r="2272">
          <cell r="A2272" t="str">
            <v>ES</v>
          </cell>
          <cell r="B2272" t="str">
            <v>ES_GW_ES137</v>
          </cell>
          <cell r="C2272">
            <v>2005</v>
          </cell>
          <cell r="D2272" t="str">
            <v>Nitrate</v>
          </cell>
          <cell r="E2272" t="str">
            <v>mg/l</v>
          </cell>
          <cell r="F2272">
            <v>3</v>
          </cell>
          <cell r="G2272">
            <v>135</v>
          </cell>
          <cell r="H2272">
            <v>80</v>
          </cell>
          <cell r="I2272">
            <v>183</v>
          </cell>
          <cell r="J2272">
            <v>142</v>
          </cell>
          <cell r="K2272">
            <v>95.5</v>
          </cell>
          <cell r="L2272">
            <v>172.75</v>
          </cell>
        </row>
        <row r="2273">
          <cell r="A2273" t="str">
            <v>ES</v>
          </cell>
          <cell r="B2273" t="str">
            <v>ES_GW_ES138</v>
          </cell>
          <cell r="C2273">
            <v>2005</v>
          </cell>
          <cell r="D2273" t="str">
            <v>Nitrate</v>
          </cell>
          <cell r="E2273" t="str">
            <v>mg/l</v>
          </cell>
          <cell r="F2273">
            <v>2</v>
          </cell>
          <cell r="G2273">
            <v>30.667000000000002</v>
          </cell>
          <cell r="H2273">
            <v>14</v>
          </cell>
          <cell r="I2273">
            <v>63</v>
          </cell>
          <cell r="J2273">
            <v>15</v>
          </cell>
          <cell r="K2273">
            <v>14.25</v>
          </cell>
          <cell r="L2273">
            <v>51</v>
          </cell>
        </row>
        <row r="2274">
          <cell r="A2274" t="str">
            <v>ES</v>
          </cell>
          <cell r="B2274" t="str">
            <v>ES_GW_ES147</v>
          </cell>
          <cell r="C2274">
            <v>2005</v>
          </cell>
          <cell r="D2274" t="str">
            <v>Nitrate</v>
          </cell>
          <cell r="E2274" t="str">
            <v>mg/l</v>
          </cell>
          <cell r="F2274">
            <v>1</v>
          </cell>
          <cell r="G2274">
            <v>22</v>
          </cell>
          <cell r="H2274">
            <v>22</v>
          </cell>
          <cell r="I2274">
            <v>22</v>
          </cell>
          <cell r="J2274">
            <v>22</v>
          </cell>
          <cell r="K2274">
            <v>22</v>
          </cell>
          <cell r="L2274">
            <v>22</v>
          </cell>
        </row>
        <row r="2275">
          <cell r="A2275" t="str">
            <v>ES</v>
          </cell>
          <cell r="B2275" t="str">
            <v>ES_GW_ES150</v>
          </cell>
          <cell r="C2275">
            <v>2005</v>
          </cell>
          <cell r="D2275" t="str">
            <v>Nitrate</v>
          </cell>
          <cell r="E2275" t="str">
            <v>mg/l</v>
          </cell>
          <cell r="F2275">
            <v>1</v>
          </cell>
          <cell r="G2275">
            <v>3</v>
          </cell>
          <cell r="H2275">
            <v>3</v>
          </cell>
          <cell r="I2275">
            <v>3</v>
          </cell>
          <cell r="J2275">
            <v>3</v>
          </cell>
          <cell r="K2275">
            <v>3</v>
          </cell>
          <cell r="L2275">
            <v>3</v>
          </cell>
        </row>
        <row r="2276">
          <cell r="A2276" t="str">
            <v>ES</v>
          </cell>
          <cell r="B2276" t="str">
            <v>ES_GW_ES153</v>
          </cell>
          <cell r="C2276">
            <v>2005</v>
          </cell>
          <cell r="D2276" t="str">
            <v>Nitrate</v>
          </cell>
          <cell r="E2276" t="str">
            <v>mg/l</v>
          </cell>
          <cell r="F2276">
            <v>1</v>
          </cell>
          <cell r="G2276">
            <v>10</v>
          </cell>
          <cell r="H2276">
            <v>10</v>
          </cell>
          <cell r="I2276">
            <v>10</v>
          </cell>
          <cell r="J2276">
            <v>10</v>
          </cell>
          <cell r="K2276">
            <v>10</v>
          </cell>
          <cell r="L2276">
            <v>10</v>
          </cell>
        </row>
        <row r="2277">
          <cell r="A2277" t="str">
            <v>ES</v>
          </cell>
          <cell r="B2277" t="str">
            <v>ES_GW_ES154</v>
          </cell>
          <cell r="C2277">
            <v>2005</v>
          </cell>
          <cell r="D2277" t="str">
            <v>Nitrate</v>
          </cell>
          <cell r="E2277" t="str">
            <v>mg/l</v>
          </cell>
          <cell r="F2277">
            <v>1</v>
          </cell>
          <cell r="G2277">
            <v>3</v>
          </cell>
          <cell r="H2277">
            <v>3</v>
          </cell>
          <cell r="I2277">
            <v>3</v>
          </cell>
          <cell r="J2277">
            <v>3</v>
          </cell>
          <cell r="K2277">
            <v>3</v>
          </cell>
          <cell r="L2277">
            <v>3</v>
          </cell>
        </row>
        <row r="2278">
          <cell r="A2278" t="str">
            <v>ES</v>
          </cell>
          <cell r="B2278" t="str">
            <v>ES_GW_ES155</v>
          </cell>
          <cell r="C2278">
            <v>2005</v>
          </cell>
          <cell r="D2278" t="str">
            <v>Nitrate</v>
          </cell>
          <cell r="E2278" t="str">
            <v>mg/l</v>
          </cell>
          <cell r="F2278">
            <v>1</v>
          </cell>
          <cell r="G2278">
            <v>4</v>
          </cell>
          <cell r="H2278">
            <v>4</v>
          </cell>
          <cell r="I2278">
            <v>4</v>
          </cell>
          <cell r="J2278">
            <v>4</v>
          </cell>
          <cell r="K2278">
            <v>4</v>
          </cell>
          <cell r="L2278">
            <v>4</v>
          </cell>
        </row>
        <row r="2279">
          <cell r="A2279" t="str">
            <v>ES</v>
          </cell>
          <cell r="B2279" t="str">
            <v>ES_GW_ES157</v>
          </cell>
          <cell r="C2279">
            <v>2005</v>
          </cell>
          <cell r="D2279" t="str">
            <v>Nitrate</v>
          </cell>
          <cell r="E2279" t="str">
            <v>mg/l</v>
          </cell>
          <cell r="F2279">
            <v>6</v>
          </cell>
          <cell r="G2279">
            <v>32.938000000000002</v>
          </cell>
          <cell r="H2279">
            <v>0.5</v>
          </cell>
          <cell r="I2279">
            <v>175</v>
          </cell>
          <cell r="J2279">
            <v>17</v>
          </cell>
          <cell r="K2279">
            <v>8.25</v>
          </cell>
          <cell r="L2279">
            <v>20.25</v>
          </cell>
        </row>
        <row r="2280">
          <cell r="A2280" t="str">
            <v>ES</v>
          </cell>
          <cell r="B2280" t="str">
            <v>ES_GW_ES158</v>
          </cell>
          <cell r="C2280">
            <v>2005</v>
          </cell>
          <cell r="D2280" t="str">
            <v>Nitrate</v>
          </cell>
          <cell r="E2280" t="str">
            <v>mg/l</v>
          </cell>
          <cell r="F2280">
            <v>1</v>
          </cell>
          <cell r="G2280">
            <v>94</v>
          </cell>
          <cell r="H2280">
            <v>94</v>
          </cell>
          <cell r="I2280">
            <v>94</v>
          </cell>
          <cell r="J2280">
            <v>94</v>
          </cell>
          <cell r="K2280">
            <v>94</v>
          </cell>
          <cell r="L2280">
            <v>94</v>
          </cell>
        </row>
        <row r="2281">
          <cell r="A2281" t="str">
            <v>ES</v>
          </cell>
          <cell r="B2281" t="str">
            <v>ES_GW_ES159</v>
          </cell>
          <cell r="C2281">
            <v>2005</v>
          </cell>
          <cell r="D2281" t="str">
            <v>Nitrate</v>
          </cell>
          <cell r="E2281" t="str">
            <v>mg/l</v>
          </cell>
          <cell r="F2281">
            <v>3</v>
          </cell>
          <cell r="G2281">
            <v>103.25</v>
          </cell>
          <cell r="H2281">
            <v>30</v>
          </cell>
          <cell r="I2281">
            <v>136</v>
          </cell>
          <cell r="J2281">
            <v>123.5</v>
          </cell>
          <cell r="K2281">
            <v>92.25</v>
          </cell>
          <cell r="L2281">
            <v>134.5</v>
          </cell>
        </row>
        <row r="2282">
          <cell r="A2282" t="str">
            <v>ES</v>
          </cell>
          <cell r="B2282" t="str">
            <v>ES_GW_ES160</v>
          </cell>
          <cell r="C2282">
            <v>2005</v>
          </cell>
          <cell r="D2282" t="str">
            <v>Nitrate</v>
          </cell>
          <cell r="E2282" t="str">
            <v>mg/l</v>
          </cell>
          <cell r="F2282">
            <v>1</v>
          </cell>
          <cell r="G2282">
            <v>94</v>
          </cell>
          <cell r="H2282">
            <v>94</v>
          </cell>
          <cell r="I2282">
            <v>94</v>
          </cell>
          <cell r="J2282">
            <v>94</v>
          </cell>
          <cell r="K2282">
            <v>94</v>
          </cell>
          <cell r="L2282">
            <v>94</v>
          </cell>
        </row>
        <row r="2283">
          <cell r="A2283" t="str">
            <v>ES</v>
          </cell>
          <cell r="B2283" t="str">
            <v>ES_GW_ES162</v>
          </cell>
          <cell r="C2283">
            <v>2005</v>
          </cell>
          <cell r="D2283" t="str">
            <v>Nitrate</v>
          </cell>
          <cell r="E2283" t="str">
            <v>mg/l</v>
          </cell>
          <cell r="F2283">
            <v>1</v>
          </cell>
          <cell r="G2283">
            <v>8.5</v>
          </cell>
          <cell r="H2283">
            <v>8</v>
          </cell>
          <cell r="I2283">
            <v>9</v>
          </cell>
          <cell r="J2283">
            <v>8.5</v>
          </cell>
          <cell r="K2283">
            <v>8</v>
          </cell>
          <cell r="L2283">
            <v>9</v>
          </cell>
        </row>
        <row r="2284">
          <cell r="A2284" t="str">
            <v>ES</v>
          </cell>
          <cell r="B2284" t="str">
            <v>ES_GW_ES164</v>
          </cell>
          <cell r="C2284">
            <v>2005</v>
          </cell>
          <cell r="D2284" t="str">
            <v>Nitrate</v>
          </cell>
          <cell r="E2284" t="str">
            <v>mg/l</v>
          </cell>
          <cell r="F2284">
            <v>1</v>
          </cell>
          <cell r="G2284">
            <v>8</v>
          </cell>
          <cell r="H2284">
            <v>8</v>
          </cell>
          <cell r="I2284">
            <v>8</v>
          </cell>
          <cell r="J2284">
            <v>8</v>
          </cell>
          <cell r="K2284">
            <v>8</v>
          </cell>
          <cell r="L2284">
            <v>8</v>
          </cell>
        </row>
        <row r="2285">
          <cell r="A2285" t="str">
            <v>ES</v>
          </cell>
          <cell r="B2285" t="str">
            <v>ES_GW_ES165</v>
          </cell>
          <cell r="C2285">
            <v>2005</v>
          </cell>
          <cell r="D2285" t="str">
            <v>Nitrate</v>
          </cell>
          <cell r="E2285" t="str">
            <v>mg/l</v>
          </cell>
          <cell r="F2285">
            <v>1</v>
          </cell>
          <cell r="G2285">
            <v>16.5</v>
          </cell>
          <cell r="H2285">
            <v>16</v>
          </cell>
          <cell r="I2285">
            <v>17</v>
          </cell>
          <cell r="J2285">
            <v>16.5</v>
          </cell>
          <cell r="K2285">
            <v>16</v>
          </cell>
          <cell r="L2285">
            <v>17</v>
          </cell>
        </row>
        <row r="2286">
          <cell r="A2286" t="str">
            <v>ES</v>
          </cell>
          <cell r="B2286" t="str">
            <v>ES_GW_ES168</v>
          </cell>
          <cell r="C2286">
            <v>2005</v>
          </cell>
          <cell r="D2286" t="str">
            <v>Nitrate</v>
          </cell>
          <cell r="E2286" t="str">
            <v>mg/l</v>
          </cell>
          <cell r="F2286">
            <v>2</v>
          </cell>
          <cell r="G2286">
            <v>14</v>
          </cell>
          <cell r="H2286">
            <v>13</v>
          </cell>
          <cell r="I2286">
            <v>15</v>
          </cell>
          <cell r="J2286">
            <v>14</v>
          </cell>
          <cell r="K2286">
            <v>13.25</v>
          </cell>
          <cell r="L2286">
            <v>14.75</v>
          </cell>
        </row>
        <row r="2287">
          <cell r="A2287" t="str">
            <v>ES</v>
          </cell>
          <cell r="B2287" t="str">
            <v>ES_GW_ES171</v>
          </cell>
          <cell r="C2287">
            <v>2005</v>
          </cell>
          <cell r="D2287" t="str">
            <v>Nitrate</v>
          </cell>
          <cell r="E2287" t="str">
            <v>mg/l</v>
          </cell>
          <cell r="F2287">
            <v>1</v>
          </cell>
          <cell r="G2287">
            <v>9</v>
          </cell>
          <cell r="H2287">
            <v>9</v>
          </cell>
          <cell r="I2287">
            <v>9</v>
          </cell>
          <cell r="J2287">
            <v>9</v>
          </cell>
          <cell r="K2287">
            <v>9</v>
          </cell>
          <cell r="L2287">
            <v>9</v>
          </cell>
        </row>
        <row r="2288">
          <cell r="A2288" t="str">
            <v>ES</v>
          </cell>
          <cell r="B2288" t="str">
            <v>ES_GW_ES172</v>
          </cell>
          <cell r="C2288">
            <v>2005</v>
          </cell>
          <cell r="D2288" t="str">
            <v>Nitrate</v>
          </cell>
          <cell r="E2288" t="str">
            <v>mg/l</v>
          </cell>
          <cell r="F2288">
            <v>3</v>
          </cell>
          <cell r="G2288">
            <v>69.667000000000002</v>
          </cell>
          <cell r="H2288">
            <v>33</v>
          </cell>
          <cell r="I2288">
            <v>132</v>
          </cell>
          <cell r="J2288">
            <v>44</v>
          </cell>
          <cell r="K2288">
            <v>35.75</v>
          </cell>
          <cell r="L2288">
            <v>110</v>
          </cell>
        </row>
        <row r="2289">
          <cell r="A2289" t="str">
            <v>ES</v>
          </cell>
          <cell r="B2289" t="str">
            <v>ES_GW_ES175</v>
          </cell>
          <cell r="C2289">
            <v>2005</v>
          </cell>
          <cell r="D2289" t="str">
            <v>Nitrate</v>
          </cell>
          <cell r="E2289" t="str">
            <v>mg/l</v>
          </cell>
          <cell r="F2289">
            <v>1</v>
          </cell>
          <cell r="G2289">
            <v>2</v>
          </cell>
          <cell r="H2289">
            <v>2</v>
          </cell>
          <cell r="I2289">
            <v>2</v>
          </cell>
          <cell r="J2289">
            <v>2</v>
          </cell>
          <cell r="K2289">
            <v>2</v>
          </cell>
          <cell r="L2289">
            <v>2</v>
          </cell>
        </row>
        <row r="2290">
          <cell r="A2290" t="str">
            <v>ES</v>
          </cell>
          <cell r="B2290" t="str">
            <v>ES_GW_ES260</v>
          </cell>
          <cell r="C2290">
            <v>2005</v>
          </cell>
          <cell r="D2290" t="str">
            <v>Nitrate</v>
          </cell>
          <cell r="E2290" t="str">
            <v>mg/l</v>
          </cell>
          <cell r="F2290">
            <v>1</v>
          </cell>
          <cell r="G2290">
            <v>37</v>
          </cell>
          <cell r="H2290">
            <v>37</v>
          </cell>
          <cell r="I2290">
            <v>37</v>
          </cell>
          <cell r="J2290">
            <v>37</v>
          </cell>
          <cell r="K2290">
            <v>37</v>
          </cell>
          <cell r="L2290">
            <v>37</v>
          </cell>
        </row>
        <row r="2291">
          <cell r="A2291" t="str">
            <v>ES</v>
          </cell>
          <cell r="B2291" t="str">
            <v>ES_GW_ES282</v>
          </cell>
          <cell r="C2291">
            <v>2003</v>
          </cell>
          <cell r="D2291" t="str">
            <v>Nitrate</v>
          </cell>
          <cell r="E2291" t="str">
            <v>mg/l</v>
          </cell>
          <cell r="F2291">
            <v>1</v>
          </cell>
          <cell r="G2291">
            <v>3.8</v>
          </cell>
          <cell r="H2291">
            <v>3.8</v>
          </cell>
          <cell r="I2291">
            <v>3.8</v>
          </cell>
          <cell r="J2291">
            <v>3.8</v>
          </cell>
          <cell r="K2291">
            <v>3.8</v>
          </cell>
          <cell r="L2291">
            <v>3.8</v>
          </cell>
        </row>
        <row r="2292">
          <cell r="A2292" t="str">
            <v>ES</v>
          </cell>
          <cell r="B2292" t="str">
            <v>ES_GW_ES289</v>
          </cell>
          <cell r="C2292">
            <v>2005</v>
          </cell>
          <cell r="D2292" t="str">
            <v>Nitrate</v>
          </cell>
          <cell r="E2292" t="str">
            <v>mg/l</v>
          </cell>
          <cell r="F2292">
            <v>2</v>
          </cell>
          <cell r="G2292">
            <v>22.25</v>
          </cell>
          <cell r="H2292">
            <v>9.1999999999999993</v>
          </cell>
          <cell r="I2292">
            <v>35.299999999999997</v>
          </cell>
          <cell r="J2292">
            <v>22.25</v>
          </cell>
          <cell r="K2292">
            <v>9.1999999999999993</v>
          </cell>
          <cell r="L2292">
            <v>35.299999999999997</v>
          </cell>
        </row>
        <row r="2293">
          <cell r="A2293" t="str">
            <v>ES</v>
          </cell>
          <cell r="B2293" t="str">
            <v>ES_GW_ES293</v>
          </cell>
          <cell r="C2293">
            <v>2005</v>
          </cell>
          <cell r="D2293" t="str">
            <v>Nitrate</v>
          </cell>
          <cell r="E2293" t="str">
            <v>mg/l</v>
          </cell>
          <cell r="F2293">
            <v>1</v>
          </cell>
          <cell r="G2293">
            <v>4.5</v>
          </cell>
          <cell r="H2293">
            <v>4.5</v>
          </cell>
          <cell r="I2293">
            <v>4.5</v>
          </cell>
          <cell r="J2293">
            <v>4.5</v>
          </cell>
          <cell r="K2293">
            <v>4.5</v>
          </cell>
          <cell r="L2293">
            <v>4.5</v>
          </cell>
        </row>
        <row r="2294">
          <cell r="A2294" t="str">
            <v>ES</v>
          </cell>
          <cell r="B2294" t="str">
            <v>ES_GW_ES297</v>
          </cell>
          <cell r="C2294">
            <v>2005</v>
          </cell>
          <cell r="D2294" t="str">
            <v>Nitrate</v>
          </cell>
          <cell r="E2294" t="str">
            <v>mg/l</v>
          </cell>
          <cell r="F2294">
            <v>1</v>
          </cell>
          <cell r="G2294">
            <v>0.25</v>
          </cell>
          <cell r="H2294">
            <v>0.25</v>
          </cell>
          <cell r="I2294">
            <v>0.25</v>
          </cell>
          <cell r="J2294">
            <v>0.25</v>
          </cell>
          <cell r="K2294">
            <v>0.25</v>
          </cell>
          <cell r="L2294">
            <v>0.25</v>
          </cell>
        </row>
        <row r="2295">
          <cell r="A2295" t="str">
            <v>ES</v>
          </cell>
          <cell r="B2295" t="str">
            <v>ES_GW_ES307</v>
          </cell>
          <cell r="C2295">
            <v>2005</v>
          </cell>
          <cell r="D2295" t="str">
            <v>Nitrate</v>
          </cell>
          <cell r="E2295" t="str">
            <v>mg/l</v>
          </cell>
          <cell r="F2295">
            <v>2</v>
          </cell>
          <cell r="G2295">
            <v>84.7</v>
          </cell>
          <cell r="H2295">
            <v>8.6</v>
          </cell>
          <cell r="I2295">
            <v>160.80000000000001</v>
          </cell>
          <cell r="J2295">
            <v>84.7</v>
          </cell>
          <cell r="K2295">
            <v>8.6</v>
          </cell>
          <cell r="L2295">
            <v>160.80000000000001</v>
          </cell>
        </row>
        <row r="2296">
          <cell r="A2296" t="str">
            <v>ES</v>
          </cell>
          <cell r="B2296" t="str">
            <v>ES_GW_ES309</v>
          </cell>
          <cell r="C2296">
            <v>2005</v>
          </cell>
          <cell r="D2296" t="str">
            <v>Nitrate</v>
          </cell>
          <cell r="E2296" t="str">
            <v>mg/l</v>
          </cell>
          <cell r="F2296">
            <v>4</v>
          </cell>
          <cell r="G2296">
            <v>85.025000000000006</v>
          </cell>
          <cell r="H2296">
            <v>5.0999999999999996</v>
          </cell>
          <cell r="I2296">
            <v>193.6</v>
          </cell>
          <cell r="J2296">
            <v>70.7</v>
          </cell>
          <cell r="K2296">
            <v>10.125</v>
          </cell>
          <cell r="L2296">
            <v>145.6</v>
          </cell>
        </row>
        <row r="2297">
          <cell r="A2297" t="str">
            <v>ES</v>
          </cell>
          <cell r="B2297" t="str">
            <v>ES_GW_ES318</v>
          </cell>
          <cell r="C2297">
            <v>2005</v>
          </cell>
          <cell r="D2297" t="str">
            <v>Nitrate</v>
          </cell>
          <cell r="E2297" t="str">
            <v>mg/l</v>
          </cell>
          <cell r="F2297">
            <v>1</v>
          </cell>
          <cell r="G2297">
            <v>62.9</v>
          </cell>
          <cell r="H2297">
            <v>62.9</v>
          </cell>
          <cell r="I2297">
            <v>62.9</v>
          </cell>
          <cell r="J2297">
            <v>62.9</v>
          </cell>
          <cell r="K2297">
            <v>62.9</v>
          </cell>
          <cell r="L2297">
            <v>62.9</v>
          </cell>
        </row>
        <row r="2298">
          <cell r="A2298" t="str">
            <v>ES</v>
          </cell>
          <cell r="B2298" t="str">
            <v>ES_GW_ES325</v>
          </cell>
          <cell r="C2298">
            <v>2003</v>
          </cell>
          <cell r="D2298" t="str">
            <v>Nitrate</v>
          </cell>
          <cell r="E2298" t="str">
            <v>mg/l</v>
          </cell>
          <cell r="F2298">
            <v>1</v>
          </cell>
          <cell r="G2298">
            <v>12.7</v>
          </cell>
          <cell r="H2298">
            <v>12.7</v>
          </cell>
          <cell r="I2298">
            <v>12.7</v>
          </cell>
          <cell r="J2298">
            <v>12.7</v>
          </cell>
          <cell r="K2298">
            <v>12.7</v>
          </cell>
          <cell r="L2298">
            <v>12.7</v>
          </cell>
        </row>
        <row r="2299">
          <cell r="A2299" t="str">
            <v>ES</v>
          </cell>
          <cell r="B2299" t="str">
            <v>ES_GW_ES328</v>
          </cell>
          <cell r="C2299">
            <v>2003</v>
          </cell>
          <cell r="D2299" t="str">
            <v>Nitrate</v>
          </cell>
          <cell r="E2299" t="str">
            <v>mg/l</v>
          </cell>
          <cell r="F2299">
            <v>7</v>
          </cell>
          <cell r="G2299">
            <v>19.928999999999998</v>
          </cell>
          <cell r="H2299">
            <v>4.5999999999999996</v>
          </cell>
          <cell r="I2299">
            <v>38.299999999999997</v>
          </cell>
          <cell r="J2299">
            <v>23.9</v>
          </cell>
          <cell r="K2299">
            <v>5.65</v>
          </cell>
          <cell r="L2299">
            <v>31.925000000000001</v>
          </cell>
        </row>
        <row r="2300">
          <cell r="A2300" t="str">
            <v>ES</v>
          </cell>
          <cell r="B2300" t="str">
            <v>ES_GW_ES330</v>
          </cell>
          <cell r="C2300">
            <v>2003</v>
          </cell>
          <cell r="D2300" t="str">
            <v>Nitrate</v>
          </cell>
          <cell r="E2300" t="str">
            <v>mg/l</v>
          </cell>
          <cell r="F2300">
            <v>1</v>
          </cell>
          <cell r="G2300">
            <v>5</v>
          </cell>
          <cell r="H2300">
            <v>5</v>
          </cell>
          <cell r="I2300">
            <v>5</v>
          </cell>
          <cell r="J2300">
            <v>5</v>
          </cell>
          <cell r="K2300">
            <v>5</v>
          </cell>
          <cell r="L2300">
            <v>5</v>
          </cell>
        </row>
        <row r="2301">
          <cell r="A2301" t="str">
            <v>ES</v>
          </cell>
          <cell r="B2301" t="str">
            <v>ES_GW_ES335</v>
          </cell>
          <cell r="C2301">
            <v>2003</v>
          </cell>
          <cell r="D2301" t="str">
            <v>Nitrate</v>
          </cell>
          <cell r="E2301" t="str">
            <v>mg/l</v>
          </cell>
          <cell r="F2301">
            <v>3</v>
          </cell>
          <cell r="G2301">
            <v>38.366999999999997</v>
          </cell>
          <cell r="H2301">
            <v>14</v>
          </cell>
          <cell r="I2301">
            <v>66.5</v>
          </cell>
          <cell r="J2301">
            <v>34.6</v>
          </cell>
          <cell r="K2301">
            <v>19.149999999999999</v>
          </cell>
          <cell r="L2301">
            <v>58.524999999999999</v>
          </cell>
        </row>
        <row r="2302">
          <cell r="A2302" t="str">
            <v>ES</v>
          </cell>
          <cell r="B2302" t="str">
            <v>ES_GW_ES337</v>
          </cell>
          <cell r="C2302">
            <v>2003</v>
          </cell>
          <cell r="D2302" t="str">
            <v>Nitrate</v>
          </cell>
          <cell r="E2302" t="str">
            <v>mg/l</v>
          </cell>
          <cell r="F2302">
            <v>1</v>
          </cell>
          <cell r="G2302">
            <v>5.4</v>
          </cell>
          <cell r="H2302">
            <v>5.4</v>
          </cell>
          <cell r="I2302">
            <v>5.4</v>
          </cell>
          <cell r="J2302">
            <v>5.4</v>
          </cell>
          <cell r="K2302">
            <v>5.4</v>
          </cell>
          <cell r="L2302">
            <v>5.4</v>
          </cell>
        </row>
        <row r="2303">
          <cell r="A2303" t="str">
            <v>ES</v>
          </cell>
          <cell r="B2303" t="str">
            <v>ES_GW_ES339</v>
          </cell>
          <cell r="C2303">
            <v>2003</v>
          </cell>
          <cell r="D2303" t="str">
            <v>Nitrate</v>
          </cell>
          <cell r="E2303" t="str">
            <v>mg/l</v>
          </cell>
          <cell r="F2303">
            <v>1</v>
          </cell>
          <cell r="G2303">
            <v>7.7</v>
          </cell>
          <cell r="H2303">
            <v>7.7</v>
          </cell>
          <cell r="I2303">
            <v>7.7</v>
          </cell>
          <cell r="J2303">
            <v>7.7</v>
          </cell>
          <cell r="K2303">
            <v>7.7</v>
          </cell>
          <cell r="L2303">
            <v>7.7</v>
          </cell>
        </row>
        <row r="2304">
          <cell r="A2304" t="str">
            <v>ES</v>
          </cell>
          <cell r="B2304" t="str">
            <v>ES_GW_ES341</v>
          </cell>
          <cell r="C2304">
            <v>2003</v>
          </cell>
          <cell r="D2304" t="str">
            <v>Nitrate</v>
          </cell>
          <cell r="E2304" t="str">
            <v>mg/l</v>
          </cell>
          <cell r="F2304">
            <v>5</v>
          </cell>
          <cell r="G2304">
            <v>122.36</v>
          </cell>
          <cell r="H2304">
            <v>10.4</v>
          </cell>
          <cell r="I2304">
            <v>263.3</v>
          </cell>
          <cell r="J2304">
            <v>62.6</v>
          </cell>
          <cell r="K2304">
            <v>41.5</v>
          </cell>
          <cell r="L2304">
            <v>234</v>
          </cell>
        </row>
        <row r="2305">
          <cell r="A2305" t="str">
            <v>ES</v>
          </cell>
          <cell r="B2305" t="str">
            <v>ES_GW_ES343</v>
          </cell>
          <cell r="C2305">
            <v>2003</v>
          </cell>
          <cell r="D2305" t="str">
            <v>Nitrate</v>
          </cell>
          <cell r="E2305" t="str">
            <v>mg/l</v>
          </cell>
          <cell r="F2305">
            <v>2</v>
          </cell>
          <cell r="G2305">
            <v>39.6</v>
          </cell>
          <cell r="H2305">
            <v>37.700000000000003</v>
          </cell>
          <cell r="I2305">
            <v>41.5</v>
          </cell>
          <cell r="J2305">
            <v>39.6</v>
          </cell>
          <cell r="K2305">
            <v>37.700000000000003</v>
          </cell>
          <cell r="L2305">
            <v>41.5</v>
          </cell>
        </row>
        <row r="2306">
          <cell r="A2306" t="str">
            <v>ES</v>
          </cell>
          <cell r="B2306" t="str">
            <v>ES_GW_ES344</v>
          </cell>
          <cell r="C2306">
            <v>2003</v>
          </cell>
          <cell r="D2306" t="str">
            <v>Nitrate</v>
          </cell>
          <cell r="E2306" t="str">
            <v>mg/l</v>
          </cell>
          <cell r="F2306">
            <v>6</v>
          </cell>
          <cell r="G2306">
            <v>51.133000000000003</v>
          </cell>
          <cell r="H2306">
            <v>11</v>
          </cell>
          <cell r="I2306">
            <v>98.3</v>
          </cell>
          <cell r="J2306">
            <v>58.05</v>
          </cell>
          <cell r="K2306">
            <v>14.3</v>
          </cell>
          <cell r="L2306">
            <v>67.099999999999994</v>
          </cell>
        </row>
        <row r="2307">
          <cell r="A2307" t="str">
            <v>ES</v>
          </cell>
          <cell r="B2307" t="str">
            <v>ES_GW_ES345</v>
          </cell>
          <cell r="C2307">
            <v>2003</v>
          </cell>
          <cell r="D2307" t="str">
            <v>Nitrate</v>
          </cell>
          <cell r="E2307" t="str">
            <v>mg/l</v>
          </cell>
          <cell r="F2307">
            <v>2</v>
          </cell>
          <cell r="G2307">
            <v>17.850000000000001</v>
          </cell>
          <cell r="H2307">
            <v>9.6</v>
          </cell>
          <cell r="I2307">
            <v>26.1</v>
          </cell>
          <cell r="J2307">
            <v>17.850000000000001</v>
          </cell>
          <cell r="K2307">
            <v>9.6</v>
          </cell>
          <cell r="L2307">
            <v>26.1</v>
          </cell>
        </row>
        <row r="2308">
          <cell r="A2308" t="str">
            <v>ES</v>
          </cell>
          <cell r="B2308" t="str">
            <v>ES_GW_ES346</v>
          </cell>
          <cell r="C2308">
            <v>2003</v>
          </cell>
          <cell r="D2308" t="str">
            <v>Nitrate</v>
          </cell>
          <cell r="E2308" t="str">
            <v>mg/l</v>
          </cell>
          <cell r="F2308">
            <v>2</v>
          </cell>
          <cell r="G2308">
            <v>31.95</v>
          </cell>
          <cell r="H2308">
            <v>16.3</v>
          </cell>
          <cell r="I2308">
            <v>47.6</v>
          </cell>
          <cell r="J2308">
            <v>31.95</v>
          </cell>
          <cell r="K2308">
            <v>16.3</v>
          </cell>
          <cell r="L2308">
            <v>47.6</v>
          </cell>
        </row>
        <row r="2309">
          <cell r="A2309" t="str">
            <v>ES</v>
          </cell>
          <cell r="B2309" t="str">
            <v>ES_GW_ES348</v>
          </cell>
          <cell r="C2309">
            <v>2003</v>
          </cell>
          <cell r="D2309" t="str">
            <v>Nitrate</v>
          </cell>
          <cell r="E2309" t="str">
            <v>mg/l</v>
          </cell>
          <cell r="F2309">
            <v>1</v>
          </cell>
          <cell r="G2309">
            <v>9.8000000000000007</v>
          </cell>
          <cell r="H2309">
            <v>9.8000000000000007</v>
          </cell>
          <cell r="I2309">
            <v>9.8000000000000007</v>
          </cell>
          <cell r="J2309">
            <v>9.8000000000000007</v>
          </cell>
          <cell r="K2309">
            <v>9.8000000000000007</v>
          </cell>
          <cell r="L2309">
            <v>9.8000000000000007</v>
          </cell>
        </row>
        <row r="2310">
          <cell r="A2310" t="str">
            <v>ES</v>
          </cell>
          <cell r="B2310" t="str">
            <v>ES_GW_ES349</v>
          </cell>
          <cell r="C2310">
            <v>2003</v>
          </cell>
          <cell r="D2310" t="str">
            <v>Nitrate</v>
          </cell>
          <cell r="E2310" t="str">
            <v>mg/l</v>
          </cell>
          <cell r="F2310">
            <v>11</v>
          </cell>
          <cell r="G2310">
            <v>29.963000000000001</v>
          </cell>
          <cell r="H2310">
            <v>1</v>
          </cell>
          <cell r="I2310">
            <v>59.6</v>
          </cell>
          <cell r="J2310">
            <v>25.6</v>
          </cell>
          <cell r="K2310">
            <v>13.875</v>
          </cell>
          <cell r="L2310">
            <v>43.975000000000001</v>
          </cell>
        </row>
        <row r="2311">
          <cell r="A2311" t="str">
            <v>ES</v>
          </cell>
          <cell r="B2311" t="str">
            <v>ES_GW_ES350</v>
          </cell>
          <cell r="C2311">
            <v>2003</v>
          </cell>
          <cell r="D2311" t="str">
            <v>Nitrate</v>
          </cell>
          <cell r="E2311" t="str">
            <v>mg/l</v>
          </cell>
          <cell r="F2311">
            <v>1</v>
          </cell>
          <cell r="G2311">
            <v>46.966999999999999</v>
          </cell>
          <cell r="H2311">
            <v>46.8</v>
          </cell>
          <cell r="I2311">
            <v>47.3</v>
          </cell>
          <cell r="J2311">
            <v>46.8</v>
          </cell>
          <cell r="K2311">
            <v>46.8</v>
          </cell>
          <cell r="L2311">
            <v>47.174999999999997</v>
          </cell>
        </row>
        <row r="2312">
          <cell r="A2312" t="str">
            <v>ES</v>
          </cell>
          <cell r="B2312" t="str">
            <v>ES_GW_ES352</v>
          </cell>
          <cell r="C2312">
            <v>2003</v>
          </cell>
          <cell r="D2312" t="str">
            <v>Nitrate</v>
          </cell>
          <cell r="E2312" t="str">
            <v>mg/l</v>
          </cell>
          <cell r="F2312">
            <v>1</v>
          </cell>
          <cell r="G2312">
            <v>40.1</v>
          </cell>
          <cell r="H2312">
            <v>40.1</v>
          </cell>
          <cell r="I2312">
            <v>40.1</v>
          </cell>
          <cell r="J2312">
            <v>40.1</v>
          </cell>
          <cell r="K2312">
            <v>40.1</v>
          </cell>
          <cell r="L2312">
            <v>40.1</v>
          </cell>
        </row>
        <row r="2313">
          <cell r="A2313" t="str">
            <v>ES</v>
          </cell>
          <cell r="B2313" t="str">
            <v>ES_GW_ES354</v>
          </cell>
          <cell r="C2313">
            <v>2003</v>
          </cell>
          <cell r="D2313" t="str">
            <v>Nitrate</v>
          </cell>
          <cell r="E2313" t="str">
            <v>mg/l</v>
          </cell>
          <cell r="F2313">
            <v>4</v>
          </cell>
          <cell r="G2313">
            <v>69.183000000000007</v>
          </cell>
          <cell r="H2313">
            <v>11.5</v>
          </cell>
          <cell r="I2313">
            <v>137.69999999999999</v>
          </cell>
          <cell r="J2313">
            <v>77</v>
          </cell>
          <cell r="K2313">
            <v>12.3</v>
          </cell>
          <cell r="L2313">
            <v>99.6</v>
          </cell>
        </row>
        <row r="2314">
          <cell r="A2314" t="str">
            <v>ES</v>
          </cell>
          <cell r="B2314" t="str">
            <v>ES_GW_ES356</v>
          </cell>
          <cell r="C2314">
            <v>2003</v>
          </cell>
          <cell r="D2314" t="str">
            <v>Nitrate</v>
          </cell>
          <cell r="E2314" t="str">
            <v>mg/l</v>
          </cell>
          <cell r="F2314">
            <v>11</v>
          </cell>
          <cell r="G2314">
            <v>54.133000000000003</v>
          </cell>
          <cell r="H2314">
            <v>9.5</v>
          </cell>
          <cell r="I2314">
            <v>113.9</v>
          </cell>
          <cell r="J2314">
            <v>48.05</v>
          </cell>
          <cell r="K2314">
            <v>23.1</v>
          </cell>
          <cell r="L2314">
            <v>87.8</v>
          </cell>
        </row>
        <row r="2315">
          <cell r="A2315" t="str">
            <v>ES</v>
          </cell>
          <cell r="B2315" t="str">
            <v>ES_GW_ES357</v>
          </cell>
          <cell r="C2315">
            <v>2003</v>
          </cell>
          <cell r="D2315" t="str">
            <v>Nitrate</v>
          </cell>
          <cell r="E2315" t="str">
            <v>mg/l</v>
          </cell>
          <cell r="F2315">
            <v>1</v>
          </cell>
          <cell r="G2315">
            <v>39.299999999999997</v>
          </cell>
          <cell r="H2315">
            <v>35.4</v>
          </cell>
          <cell r="I2315">
            <v>47.1</v>
          </cell>
          <cell r="J2315">
            <v>35.4</v>
          </cell>
          <cell r="K2315">
            <v>35.4</v>
          </cell>
          <cell r="L2315">
            <v>44.174999999999997</v>
          </cell>
        </row>
        <row r="2316">
          <cell r="A2316" t="str">
            <v>ES</v>
          </cell>
          <cell r="B2316" t="str">
            <v>ES_GW_ES360</v>
          </cell>
          <cell r="C2316">
            <v>2003</v>
          </cell>
          <cell r="D2316" t="str">
            <v>Nitrate</v>
          </cell>
          <cell r="E2316" t="str">
            <v>mg/l</v>
          </cell>
          <cell r="F2316">
            <v>4</v>
          </cell>
          <cell r="G2316">
            <v>16.753</v>
          </cell>
          <cell r="H2316">
            <v>3.9</v>
          </cell>
          <cell r="I2316">
            <v>31.7</v>
          </cell>
          <cell r="J2316">
            <v>13.6</v>
          </cell>
          <cell r="K2316">
            <v>13.2</v>
          </cell>
          <cell r="L2316">
            <v>15.7</v>
          </cell>
        </row>
        <row r="2317">
          <cell r="A2317" t="str">
            <v>ES</v>
          </cell>
          <cell r="B2317" t="str">
            <v>ES_GW_ES373</v>
          </cell>
          <cell r="C2317">
            <v>2003</v>
          </cell>
          <cell r="D2317" t="str">
            <v>Nitrate</v>
          </cell>
          <cell r="E2317" t="str">
            <v>mg/l</v>
          </cell>
          <cell r="F2317">
            <v>3</v>
          </cell>
          <cell r="G2317">
            <v>17</v>
          </cell>
          <cell r="H2317">
            <v>5.9</v>
          </cell>
          <cell r="I2317">
            <v>28.3</v>
          </cell>
          <cell r="J2317">
            <v>16.8</v>
          </cell>
          <cell r="K2317">
            <v>8.625</v>
          </cell>
          <cell r="L2317">
            <v>25.425000000000001</v>
          </cell>
        </row>
        <row r="2318">
          <cell r="A2318" t="str">
            <v>ES</v>
          </cell>
          <cell r="B2318" t="str">
            <v>ES_GW_ES401</v>
          </cell>
          <cell r="C2318">
            <v>2003</v>
          </cell>
          <cell r="D2318" t="str">
            <v>Nitrate</v>
          </cell>
          <cell r="E2318" t="str">
            <v>mg/l</v>
          </cell>
          <cell r="F2318">
            <v>2</v>
          </cell>
          <cell r="G2318">
            <v>16.899999999999999</v>
          </cell>
          <cell r="H2318">
            <v>10.5</v>
          </cell>
          <cell r="I2318">
            <v>23.3</v>
          </cell>
          <cell r="J2318">
            <v>16.899999999999999</v>
          </cell>
          <cell r="K2318">
            <v>10.5</v>
          </cell>
          <cell r="L2318">
            <v>23.3</v>
          </cell>
        </row>
        <row r="2319">
          <cell r="A2319" t="str">
            <v>ES</v>
          </cell>
          <cell r="B2319" t="str">
            <v>ES_GW_ES407</v>
          </cell>
          <cell r="C2319">
            <v>2003</v>
          </cell>
          <cell r="D2319" t="str">
            <v>Nitrate</v>
          </cell>
          <cell r="E2319" t="str">
            <v>mg/l</v>
          </cell>
          <cell r="F2319">
            <v>2</v>
          </cell>
          <cell r="G2319">
            <v>4.5999999999999996</v>
          </cell>
          <cell r="H2319">
            <v>2.4</v>
          </cell>
          <cell r="I2319">
            <v>6.8</v>
          </cell>
          <cell r="J2319">
            <v>4.5999999999999996</v>
          </cell>
          <cell r="K2319">
            <v>2.4</v>
          </cell>
          <cell r="L2319">
            <v>6.8</v>
          </cell>
        </row>
        <row r="2320">
          <cell r="A2320" t="str">
            <v>ES</v>
          </cell>
          <cell r="B2320" t="str">
            <v>ES_GW_ES416</v>
          </cell>
          <cell r="C2320">
            <v>2003</v>
          </cell>
          <cell r="D2320" t="str">
            <v>Nitrate</v>
          </cell>
          <cell r="E2320" t="str">
            <v>mg/l</v>
          </cell>
          <cell r="F2320">
            <v>1</v>
          </cell>
          <cell r="G2320">
            <v>2.7</v>
          </cell>
          <cell r="H2320">
            <v>2.7</v>
          </cell>
          <cell r="I2320">
            <v>2.7</v>
          </cell>
          <cell r="J2320">
            <v>2.7</v>
          </cell>
          <cell r="K2320">
            <v>2.7</v>
          </cell>
          <cell r="L2320">
            <v>2.7</v>
          </cell>
        </row>
        <row r="2321">
          <cell r="A2321" t="str">
            <v>ES</v>
          </cell>
          <cell r="B2321" t="str">
            <v>ES_GW_ES417</v>
          </cell>
          <cell r="C2321">
            <v>2003</v>
          </cell>
          <cell r="D2321" t="str">
            <v>Nitrate</v>
          </cell>
          <cell r="E2321" t="str">
            <v>mg/l</v>
          </cell>
          <cell r="F2321">
            <v>1</v>
          </cell>
          <cell r="G2321">
            <v>3.4</v>
          </cell>
          <cell r="H2321">
            <v>3.4</v>
          </cell>
          <cell r="I2321">
            <v>3.4</v>
          </cell>
          <cell r="J2321">
            <v>3.4</v>
          </cell>
          <cell r="K2321">
            <v>3.4</v>
          </cell>
          <cell r="L2321">
            <v>3.4</v>
          </cell>
        </row>
        <row r="2322">
          <cell r="A2322" t="str">
            <v>ES</v>
          </cell>
          <cell r="B2322" t="str">
            <v>ES_GW_ES422</v>
          </cell>
          <cell r="C2322">
            <v>2003</v>
          </cell>
          <cell r="D2322" t="str">
            <v>Nitrate</v>
          </cell>
          <cell r="E2322" t="str">
            <v>mg/l</v>
          </cell>
          <cell r="F2322">
            <v>1</v>
          </cell>
          <cell r="G2322">
            <v>7.1</v>
          </cell>
          <cell r="H2322">
            <v>7.1</v>
          </cell>
          <cell r="I2322">
            <v>7.1</v>
          </cell>
          <cell r="J2322">
            <v>7.1</v>
          </cell>
          <cell r="K2322">
            <v>7.1</v>
          </cell>
          <cell r="L2322">
            <v>7.1</v>
          </cell>
        </row>
        <row r="2323">
          <cell r="A2323" t="str">
            <v>ES</v>
          </cell>
          <cell r="B2323" t="str">
            <v>ES_GW_ES424</v>
          </cell>
          <cell r="C2323">
            <v>2003</v>
          </cell>
          <cell r="D2323" t="str">
            <v>Nitrate</v>
          </cell>
          <cell r="E2323" t="str">
            <v>mg/l</v>
          </cell>
          <cell r="F2323">
            <v>3</v>
          </cell>
          <cell r="G2323">
            <v>1.68</v>
          </cell>
          <cell r="H2323">
            <v>0</v>
          </cell>
          <cell r="I2323">
            <v>2.2000000000000002</v>
          </cell>
          <cell r="J2323">
            <v>2</v>
          </cell>
          <cell r="K2323">
            <v>2</v>
          </cell>
          <cell r="L2323">
            <v>2.2000000000000002</v>
          </cell>
        </row>
        <row r="2324">
          <cell r="A2324" t="str">
            <v>ES</v>
          </cell>
          <cell r="B2324" t="str">
            <v>ES_GW_ES426</v>
          </cell>
          <cell r="C2324">
            <v>2003</v>
          </cell>
          <cell r="D2324" t="str">
            <v>Nitrate</v>
          </cell>
          <cell r="E2324" t="str">
            <v>mg/l</v>
          </cell>
          <cell r="F2324">
            <v>1</v>
          </cell>
          <cell r="G2324">
            <v>1.9</v>
          </cell>
          <cell r="H2324">
            <v>1.9</v>
          </cell>
          <cell r="I2324">
            <v>1.9</v>
          </cell>
          <cell r="J2324">
            <v>1.9</v>
          </cell>
          <cell r="K2324">
            <v>1.9</v>
          </cell>
          <cell r="L2324">
            <v>1.9</v>
          </cell>
        </row>
        <row r="2325">
          <cell r="A2325" t="str">
            <v>ES</v>
          </cell>
          <cell r="B2325" t="str">
            <v>ES_GW_ES429</v>
          </cell>
          <cell r="C2325">
            <v>2003</v>
          </cell>
          <cell r="D2325" t="str">
            <v>Nitrate</v>
          </cell>
          <cell r="E2325" t="str">
            <v>mg/l</v>
          </cell>
          <cell r="F2325">
            <v>1</v>
          </cell>
          <cell r="G2325">
            <v>8.3000000000000007</v>
          </cell>
          <cell r="H2325">
            <v>8.3000000000000007</v>
          </cell>
          <cell r="I2325">
            <v>8.3000000000000007</v>
          </cell>
          <cell r="J2325">
            <v>8.3000000000000007</v>
          </cell>
          <cell r="K2325">
            <v>8.3000000000000007</v>
          </cell>
          <cell r="L2325">
            <v>8.3000000000000007</v>
          </cell>
        </row>
        <row r="2326">
          <cell r="A2326" t="str">
            <v>ES</v>
          </cell>
          <cell r="B2326" t="str">
            <v>ES_GW_ES430</v>
          </cell>
          <cell r="C2326">
            <v>2003</v>
          </cell>
          <cell r="D2326" t="str">
            <v>Nitrate</v>
          </cell>
          <cell r="E2326" t="str">
            <v>mg/l</v>
          </cell>
          <cell r="F2326">
            <v>1</v>
          </cell>
          <cell r="G2326">
            <v>1.4</v>
          </cell>
          <cell r="H2326">
            <v>1.4</v>
          </cell>
          <cell r="I2326">
            <v>1.4</v>
          </cell>
          <cell r="J2326">
            <v>1.4</v>
          </cell>
          <cell r="K2326">
            <v>1.4</v>
          </cell>
          <cell r="L2326">
            <v>1.4</v>
          </cell>
        </row>
        <row r="2327">
          <cell r="A2327" t="str">
            <v>ES</v>
          </cell>
          <cell r="B2327" t="str">
            <v>ES_GW_ES431</v>
          </cell>
          <cell r="C2327">
            <v>2003</v>
          </cell>
          <cell r="D2327" t="str">
            <v>Nitrate</v>
          </cell>
          <cell r="E2327" t="str">
            <v>mg/l</v>
          </cell>
          <cell r="F2327">
            <v>1</v>
          </cell>
          <cell r="G2327">
            <v>0.5</v>
          </cell>
          <cell r="H2327">
            <v>0.5</v>
          </cell>
          <cell r="I2327">
            <v>0.5</v>
          </cell>
          <cell r="J2327">
            <v>0.5</v>
          </cell>
          <cell r="K2327">
            <v>0.5</v>
          </cell>
          <cell r="L2327">
            <v>0.5</v>
          </cell>
        </row>
        <row r="2328">
          <cell r="A2328" t="str">
            <v>ES</v>
          </cell>
          <cell r="B2328" t="str">
            <v>ES_GW_ES432</v>
          </cell>
          <cell r="C2328">
            <v>2003</v>
          </cell>
          <cell r="D2328" t="str">
            <v>Nitrate</v>
          </cell>
          <cell r="E2328" t="str">
            <v>mg/l</v>
          </cell>
          <cell r="F2328">
            <v>2</v>
          </cell>
          <cell r="G2328">
            <v>0.5</v>
          </cell>
          <cell r="H2328">
            <v>0.5</v>
          </cell>
          <cell r="I2328">
            <v>0.5</v>
          </cell>
          <cell r="J2328">
            <v>0.5</v>
          </cell>
          <cell r="K2328">
            <v>0.5</v>
          </cell>
          <cell r="L2328">
            <v>0.5</v>
          </cell>
        </row>
        <row r="2329">
          <cell r="A2329" t="str">
            <v>ES</v>
          </cell>
          <cell r="B2329" t="str">
            <v>ES_GW_ES433</v>
          </cell>
          <cell r="C2329">
            <v>2003</v>
          </cell>
          <cell r="D2329" t="str">
            <v>Nitrate</v>
          </cell>
          <cell r="E2329" t="str">
            <v>mg/l</v>
          </cell>
          <cell r="F2329">
            <v>4</v>
          </cell>
          <cell r="G2329">
            <v>1.1000000000000001</v>
          </cell>
          <cell r="H2329">
            <v>0.5</v>
          </cell>
          <cell r="I2329">
            <v>1.8</v>
          </cell>
          <cell r="J2329">
            <v>1.05</v>
          </cell>
          <cell r="K2329">
            <v>0.5</v>
          </cell>
          <cell r="L2329">
            <v>1.65</v>
          </cell>
        </row>
        <row r="2330">
          <cell r="A2330" t="str">
            <v>ES</v>
          </cell>
          <cell r="B2330" t="str">
            <v>ES_GW_ES436</v>
          </cell>
          <cell r="C2330">
            <v>2003</v>
          </cell>
          <cell r="D2330" t="str">
            <v>Nitrate</v>
          </cell>
          <cell r="E2330" t="str">
            <v>mg/l</v>
          </cell>
          <cell r="F2330">
            <v>2</v>
          </cell>
          <cell r="G2330">
            <v>1</v>
          </cell>
          <cell r="H2330">
            <v>0.5</v>
          </cell>
          <cell r="I2330">
            <v>1.5</v>
          </cell>
          <cell r="J2330">
            <v>1</v>
          </cell>
          <cell r="K2330">
            <v>0.5</v>
          </cell>
          <cell r="L2330">
            <v>1.5</v>
          </cell>
        </row>
        <row r="2331">
          <cell r="A2331" t="str">
            <v>ES</v>
          </cell>
          <cell r="B2331" t="str">
            <v>ES_GW_ES437</v>
          </cell>
          <cell r="C2331">
            <v>2003</v>
          </cell>
          <cell r="D2331" t="str">
            <v>Nitrate</v>
          </cell>
          <cell r="E2331" t="str">
            <v>mg/l</v>
          </cell>
          <cell r="F2331">
            <v>3</v>
          </cell>
          <cell r="G2331">
            <v>3.7669999999999999</v>
          </cell>
          <cell r="H2331">
            <v>0.5</v>
          </cell>
          <cell r="I2331">
            <v>7.7</v>
          </cell>
          <cell r="J2331">
            <v>3.1</v>
          </cell>
          <cell r="K2331">
            <v>1.1499999999999999</v>
          </cell>
          <cell r="L2331">
            <v>6.55</v>
          </cell>
        </row>
        <row r="2332">
          <cell r="A2332" t="str">
            <v>ES</v>
          </cell>
          <cell r="B2332" t="str">
            <v>ES_GW_ES438</v>
          </cell>
          <cell r="C2332">
            <v>2003</v>
          </cell>
          <cell r="D2332" t="str">
            <v>Nitrate</v>
          </cell>
          <cell r="E2332" t="str">
            <v>mg/l</v>
          </cell>
          <cell r="F2332">
            <v>1</v>
          </cell>
          <cell r="G2332">
            <v>1.7</v>
          </cell>
          <cell r="H2332">
            <v>1.7</v>
          </cell>
          <cell r="I2332">
            <v>1.7</v>
          </cell>
          <cell r="J2332">
            <v>1.7</v>
          </cell>
          <cell r="K2332">
            <v>1.7</v>
          </cell>
          <cell r="L2332">
            <v>1.7</v>
          </cell>
        </row>
        <row r="2333">
          <cell r="A2333" t="str">
            <v>ES</v>
          </cell>
          <cell r="B2333" t="str">
            <v>ES_GW_ES439</v>
          </cell>
          <cell r="C2333">
            <v>2003</v>
          </cell>
          <cell r="D2333" t="str">
            <v>Nitrate</v>
          </cell>
          <cell r="E2333" t="str">
            <v>mg/l</v>
          </cell>
          <cell r="F2333">
            <v>1</v>
          </cell>
          <cell r="G2333">
            <v>1.8</v>
          </cell>
          <cell r="H2333">
            <v>1.8</v>
          </cell>
          <cell r="I2333">
            <v>1.8</v>
          </cell>
          <cell r="J2333">
            <v>1.8</v>
          </cell>
          <cell r="K2333">
            <v>1.8</v>
          </cell>
          <cell r="L2333">
            <v>1.8</v>
          </cell>
        </row>
        <row r="2334">
          <cell r="A2334" t="str">
            <v>ES</v>
          </cell>
          <cell r="B2334" t="str">
            <v>ES_GW_ES440</v>
          </cell>
          <cell r="C2334">
            <v>2003</v>
          </cell>
          <cell r="D2334" t="str">
            <v>Nitrate</v>
          </cell>
          <cell r="E2334" t="str">
            <v>mg/l</v>
          </cell>
          <cell r="F2334">
            <v>2</v>
          </cell>
          <cell r="G2334">
            <v>30.05</v>
          </cell>
          <cell r="H2334">
            <v>0.5</v>
          </cell>
          <cell r="I2334">
            <v>59.6</v>
          </cell>
          <cell r="J2334">
            <v>30.05</v>
          </cell>
          <cell r="K2334">
            <v>0.5</v>
          </cell>
          <cell r="L2334">
            <v>59.6</v>
          </cell>
        </row>
        <row r="2335">
          <cell r="A2335" t="str">
            <v>ES</v>
          </cell>
          <cell r="B2335" t="str">
            <v>ES_GW_ES441</v>
          </cell>
          <cell r="C2335">
            <v>2003</v>
          </cell>
          <cell r="D2335" t="str">
            <v>Nitrate</v>
          </cell>
          <cell r="E2335" t="str">
            <v>mg/l</v>
          </cell>
          <cell r="F2335">
            <v>2</v>
          </cell>
          <cell r="G2335">
            <v>3.05</v>
          </cell>
          <cell r="H2335">
            <v>1.7</v>
          </cell>
          <cell r="I2335">
            <v>4.4000000000000004</v>
          </cell>
          <cell r="J2335">
            <v>3.05</v>
          </cell>
          <cell r="K2335">
            <v>1.7</v>
          </cell>
          <cell r="L2335">
            <v>4.4000000000000004</v>
          </cell>
        </row>
        <row r="2336">
          <cell r="A2336" t="str">
            <v>ES</v>
          </cell>
          <cell r="B2336" t="str">
            <v>ES_GW_ES448</v>
          </cell>
          <cell r="C2336">
            <v>2005</v>
          </cell>
          <cell r="D2336" t="str">
            <v>Nitrate</v>
          </cell>
          <cell r="E2336" t="str">
            <v>mg/l</v>
          </cell>
          <cell r="F2336">
            <v>2</v>
          </cell>
          <cell r="G2336">
            <v>38.5</v>
          </cell>
          <cell r="H2336">
            <v>31</v>
          </cell>
          <cell r="I2336">
            <v>46</v>
          </cell>
          <cell r="J2336">
            <v>38.5</v>
          </cell>
          <cell r="K2336">
            <v>31</v>
          </cell>
          <cell r="L2336">
            <v>46</v>
          </cell>
        </row>
        <row r="2337">
          <cell r="A2337" t="str">
            <v>ES</v>
          </cell>
          <cell r="B2337" t="str">
            <v>ES_GW_ES451</v>
          </cell>
          <cell r="C2337">
            <v>2003</v>
          </cell>
          <cell r="D2337" t="str">
            <v>Nitrate</v>
          </cell>
          <cell r="E2337" t="str">
            <v>mg/l</v>
          </cell>
          <cell r="F2337">
            <v>1</v>
          </cell>
          <cell r="G2337">
            <v>55</v>
          </cell>
          <cell r="H2337">
            <v>55</v>
          </cell>
          <cell r="I2337">
            <v>55</v>
          </cell>
          <cell r="J2337">
            <v>55</v>
          </cell>
          <cell r="K2337">
            <v>55</v>
          </cell>
          <cell r="L2337">
            <v>55</v>
          </cell>
        </row>
        <row r="2338">
          <cell r="A2338" t="str">
            <v>ES</v>
          </cell>
          <cell r="B2338" t="str">
            <v>ES_GW_ES451</v>
          </cell>
          <cell r="C2338">
            <v>2005</v>
          </cell>
          <cell r="D2338" t="str">
            <v>Nitrate</v>
          </cell>
          <cell r="E2338" t="str">
            <v>mg/l</v>
          </cell>
          <cell r="F2338">
            <v>1</v>
          </cell>
          <cell r="G2338">
            <v>31</v>
          </cell>
          <cell r="H2338">
            <v>31</v>
          </cell>
          <cell r="I2338">
            <v>31</v>
          </cell>
          <cell r="J2338">
            <v>31</v>
          </cell>
          <cell r="K2338">
            <v>31</v>
          </cell>
          <cell r="L2338">
            <v>31</v>
          </cell>
        </row>
        <row r="2339">
          <cell r="A2339" t="str">
            <v>ES</v>
          </cell>
          <cell r="B2339" t="str">
            <v>ES_GW_ES452</v>
          </cell>
          <cell r="C2339">
            <v>2005</v>
          </cell>
          <cell r="D2339" t="str">
            <v>Nitrate</v>
          </cell>
          <cell r="E2339" t="str">
            <v>mg/l</v>
          </cell>
          <cell r="F2339">
            <v>1</v>
          </cell>
          <cell r="G2339">
            <v>126</v>
          </cell>
          <cell r="H2339">
            <v>126</v>
          </cell>
          <cell r="I2339">
            <v>126</v>
          </cell>
          <cell r="J2339">
            <v>126</v>
          </cell>
          <cell r="K2339">
            <v>126</v>
          </cell>
          <cell r="L2339">
            <v>126</v>
          </cell>
        </row>
        <row r="2340">
          <cell r="A2340" t="str">
            <v>ES</v>
          </cell>
          <cell r="B2340" t="str">
            <v>ES_GW_ES457</v>
          </cell>
          <cell r="C2340">
            <v>2005</v>
          </cell>
          <cell r="D2340" t="str">
            <v>Nitrate</v>
          </cell>
          <cell r="E2340" t="str">
            <v>mg/l</v>
          </cell>
          <cell r="F2340">
            <v>2</v>
          </cell>
          <cell r="G2340">
            <v>59</v>
          </cell>
          <cell r="H2340">
            <v>52</v>
          </cell>
          <cell r="I2340">
            <v>66</v>
          </cell>
          <cell r="J2340">
            <v>59</v>
          </cell>
          <cell r="K2340">
            <v>52</v>
          </cell>
          <cell r="L2340">
            <v>66</v>
          </cell>
        </row>
        <row r="2341">
          <cell r="A2341" t="str">
            <v>ES</v>
          </cell>
          <cell r="B2341" t="str">
            <v>ES_GW_ES463</v>
          </cell>
          <cell r="C2341">
            <v>2005</v>
          </cell>
          <cell r="D2341" t="str">
            <v>Nitrate</v>
          </cell>
          <cell r="E2341" t="str">
            <v>mg/l</v>
          </cell>
          <cell r="F2341">
            <v>2</v>
          </cell>
          <cell r="G2341">
            <v>38</v>
          </cell>
          <cell r="H2341">
            <v>25</v>
          </cell>
          <cell r="I2341">
            <v>51</v>
          </cell>
          <cell r="J2341">
            <v>38</v>
          </cell>
          <cell r="K2341">
            <v>25</v>
          </cell>
          <cell r="L2341">
            <v>51</v>
          </cell>
        </row>
        <row r="2342">
          <cell r="A2342" t="str">
            <v>ES</v>
          </cell>
          <cell r="B2342" t="str">
            <v>ES_GW_ES468</v>
          </cell>
          <cell r="C2342">
            <v>2003</v>
          </cell>
          <cell r="D2342" t="str">
            <v>Nitrate</v>
          </cell>
          <cell r="E2342" t="str">
            <v>mg/l</v>
          </cell>
          <cell r="F2342">
            <v>1</v>
          </cell>
          <cell r="G2342">
            <v>2</v>
          </cell>
          <cell r="H2342">
            <v>2</v>
          </cell>
          <cell r="I2342">
            <v>2</v>
          </cell>
          <cell r="J2342">
            <v>2</v>
          </cell>
          <cell r="K2342">
            <v>2</v>
          </cell>
          <cell r="L2342">
            <v>2</v>
          </cell>
        </row>
        <row r="2343">
          <cell r="A2343" t="str">
            <v>ES</v>
          </cell>
          <cell r="B2343" t="str">
            <v>ES_GW_ES469</v>
          </cell>
          <cell r="C2343">
            <v>2003</v>
          </cell>
          <cell r="D2343" t="str">
            <v>Nitrate</v>
          </cell>
          <cell r="E2343" t="str">
            <v>mg/l</v>
          </cell>
          <cell r="F2343">
            <v>1</v>
          </cell>
          <cell r="G2343">
            <v>18.100000000000001</v>
          </cell>
          <cell r="H2343">
            <v>18.100000000000001</v>
          </cell>
          <cell r="I2343">
            <v>18.100000000000001</v>
          </cell>
          <cell r="J2343">
            <v>18.100000000000001</v>
          </cell>
          <cell r="K2343">
            <v>18.100000000000001</v>
          </cell>
          <cell r="L2343">
            <v>18.100000000000001</v>
          </cell>
        </row>
        <row r="2344">
          <cell r="A2344" t="str">
            <v>ES</v>
          </cell>
          <cell r="B2344" t="str">
            <v>ES_GW_ES471</v>
          </cell>
          <cell r="C2344">
            <v>2005</v>
          </cell>
          <cell r="D2344" t="str">
            <v>Nitrate</v>
          </cell>
          <cell r="E2344" t="str">
            <v>mg/l</v>
          </cell>
          <cell r="F2344">
            <v>3</v>
          </cell>
          <cell r="G2344">
            <v>33.332999999999998</v>
          </cell>
          <cell r="H2344">
            <v>14</v>
          </cell>
          <cell r="I2344">
            <v>58</v>
          </cell>
          <cell r="J2344">
            <v>28</v>
          </cell>
          <cell r="K2344">
            <v>17.5</v>
          </cell>
          <cell r="L2344">
            <v>50.5</v>
          </cell>
        </row>
        <row r="2345">
          <cell r="A2345" t="str">
            <v>ES</v>
          </cell>
          <cell r="B2345" t="str">
            <v>ES_GW_ES473</v>
          </cell>
          <cell r="C2345">
            <v>2003</v>
          </cell>
          <cell r="D2345" t="str">
            <v>Nitrate</v>
          </cell>
          <cell r="E2345" t="str">
            <v>mg/l</v>
          </cell>
          <cell r="F2345">
            <v>1</v>
          </cell>
          <cell r="G2345">
            <v>6.7</v>
          </cell>
          <cell r="H2345">
            <v>6.7</v>
          </cell>
          <cell r="I2345">
            <v>6.7</v>
          </cell>
          <cell r="J2345">
            <v>6.7</v>
          </cell>
          <cell r="K2345">
            <v>6.7</v>
          </cell>
          <cell r="L2345">
            <v>6.7</v>
          </cell>
        </row>
        <row r="2346">
          <cell r="A2346" t="str">
            <v>ES</v>
          </cell>
          <cell r="B2346" t="str">
            <v>ES_GW_ES474</v>
          </cell>
          <cell r="C2346">
            <v>2005</v>
          </cell>
          <cell r="D2346" t="str">
            <v>Nitrate</v>
          </cell>
          <cell r="E2346" t="str">
            <v>mg/l</v>
          </cell>
          <cell r="F2346">
            <v>2</v>
          </cell>
          <cell r="G2346">
            <v>26</v>
          </cell>
          <cell r="H2346">
            <v>15</v>
          </cell>
          <cell r="I2346">
            <v>37</v>
          </cell>
          <cell r="J2346">
            <v>26</v>
          </cell>
          <cell r="K2346">
            <v>15</v>
          </cell>
          <cell r="L2346">
            <v>37</v>
          </cell>
        </row>
        <row r="2347">
          <cell r="A2347" t="str">
            <v>ES</v>
          </cell>
          <cell r="B2347" t="str">
            <v>ES_GW_ES477</v>
          </cell>
          <cell r="C2347">
            <v>2003</v>
          </cell>
          <cell r="D2347" t="str">
            <v>Nitrate</v>
          </cell>
          <cell r="E2347" t="str">
            <v>mg/l</v>
          </cell>
          <cell r="F2347">
            <v>1</v>
          </cell>
          <cell r="G2347">
            <v>14</v>
          </cell>
          <cell r="H2347">
            <v>14</v>
          </cell>
          <cell r="I2347">
            <v>14</v>
          </cell>
          <cell r="J2347">
            <v>14</v>
          </cell>
          <cell r="K2347">
            <v>14</v>
          </cell>
          <cell r="L2347">
            <v>14</v>
          </cell>
        </row>
        <row r="2348">
          <cell r="A2348" t="str">
            <v>ES</v>
          </cell>
          <cell r="B2348" t="str">
            <v>ES_GW_ES478</v>
          </cell>
          <cell r="C2348">
            <v>2005</v>
          </cell>
          <cell r="D2348" t="str">
            <v>Nitrate</v>
          </cell>
          <cell r="E2348" t="str">
            <v>mg/l</v>
          </cell>
          <cell r="F2348">
            <v>3</v>
          </cell>
          <cell r="G2348">
            <v>28.667000000000002</v>
          </cell>
          <cell r="H2348">
            <v>25</v>
          </cell>
          <cell r="I2348">
            <v>31</v>
          </cell>
          <cell r="J2348">
            <v>30</v>
          </cell>
          <cell r="K2348">
            <v>26.25</v>
          </cell>
          <cell r="L2348">
            <v>30.75</v>
          </cell>
        </row>
        <row r="2349">
          <cell r="A2349" t="str">
            <v>ES</v>
          </cell>
          <cell r="B2349" t="str">
            <v>ES_GW_ES479</v>
          </cell>
          <cell r="C2349">
            <v>2005</v>
          </cell>
          <cell r="D2349" t="str">
            <v>Nitrate</v>
          </cell>
          <cell r="E2349" t="str">
            <v>mg/l</v>
          </cell>
          <cell r="F2349">
            <v>1</v>
          </cell>
          <cell r="G2349">
            <v>30</v>
          </cell>
          <cell r="H2349">
            <v>30</v>
          </cell>
          <cell r="I2349">
            <v>30</v>
          </cell>
          <cell r="J2349">
            <v>30</v>
          </cell>
          <cell r="K2349">
            <v>30</v>
          </cell>
          <cell r="L2349">
            <v>30</v>
          </cell>
        </row>
        <row r="2350">
          <cell r="A2350" t="str">
            <v>ES</v>
          </cell>
          <cell r="B2350" t="str">
            <v>ES_GW_ES481</v>
          </cell>
          <cell r="C2350">
            <v>2005</v>
          </cell>
          <cell r="D2350" t="str">
            <v>Nitrate</v>
          </cell>
          <cell r="E2350" t="str">
            <v>mg/l</v>
          </cell>
          <cell r="F2350">
            <v>2</v>
          </cell>
          <cell r="G2350">
            <v>25.5</v>
          </cell>
          <cell r="H2350">
            <v>9</v>
          </cell>
          <cell r="I2350">
            <v>42</v>
          </cell>
          <cell r="J2350">
            <v>25.5</v>
          </cell>
          <cell r="K2350">
            <v>9</v>
          </cell>
          <cell r="L2350">
            <v>42</v>
          </cell>
        </row>
        <row r="2351">
          <cell r="A2351" t="str">
            <v>ES</v>
          </cell>
          <cell r="B2351" t="str">
            <v>ES_GW_ES485</v>
          </cell>
          <cell r="C2351">
            <v>2003</v>
          </cell>
          <cell r="D2351" t="str">
            <v>Nitrate</v>
          </cell>
          <cell r="E2351" t="str">
            <v>mg/l</v>
          </cell>
          <cell r="F2351">
            <v>4</v>
          </cell>
          <cell r="G2351">
            <v>35.225000000000001</v>
          </cell>
          <cell r="H2351">
            <v>19.399999999999999</v>
          </cell>
          <cell r="I2351">
            <v>48.6</v>
          </cell>
          <cell r="J2351">
            <v>36.450000000000003</v>
          </cell>
          <cell r="K2351">
            <v>27.95</v>
          </cell>
          <cell r="L2351">
            <v>43.725000000000001</v>
          </cell>
        </row>
        <row r="2352">
          <cell r="A2352" t="str">
            <v>ES</v>
          </cell>
          <cell r="B2352" t="str">
            <v>ES_GW_ES487</v>
          </cell>
          <cell r="C2352">
            <v>2005</v>
          </cell>
          <cell r="D2352" t="str">
            <v>Nitrate</v>
          </cell>
          <cell r="E2352" t="str">
            <v>mg/l</v>
          </cell>
          <cell r="F2352">
            <v>2</v>
          </cell>
          <cell r="G2352">
            <v>26</v>
          </cell>
          <cell r="H2352">
            <v>26</v>
          </cell>
          <cell r="I2352">
            <v>26</v>
          </cell>
          <cell r="J2352">
            <v>26</v>
          </cell>
          <cell r="K2352">
            <v>26</v>
          </cell>
          <cell r="L2352">
            <v>26</v>
          </cell>
        </row>
        <row r="2353">
          <cell r="A2353" t="str">
            <v>ES</v>
          </cell>
          <cell r="B2353" t="str">
            <v>ES_GW_ES488</v>
          </cell>
          <cell r="C2353">
            <v>2005</v>
          </cell>
          <cell r="D2353" t="str">
            <v>Nitrate</v>
          </cell>
          <cell r="E2353" t="str">
            <v>mg/l</v>
          </cell>
          <cell r="F2353">
            <v>2</v>
          </cell>
          <cell r="G2353">
            <v>45.5</v>
          </cell>
          <cell r="H2353">
            <v>31</v>
          </cell>
          <cell r="I2353">
            <v>60</v>
          </cell>
          <cell r="J2353">
            <v>45.5</v>
          </cell>
          <cell r="K2353">
            <v>31</v>
          </cell>
          <cell r="L2353">
            <v>60</v>
          </cell>
        </row>
        <row r="2354">
          <cell r="A2354" t="str">
            <v>ES</v>
          </cell>
          <cell r="B2354" t="str">
            <v>ES_GW_ES490</v>
          </cell>
          <cell r="C2354">
            <v>2003</v>
          </cell>
          <cell r="D2354" t="str">
            <v>Nitrate</v>
          </cell>
          <cell r="E2354" t="str">
            <v>mg/l</v>
          </cell>
          <cell r="F2354">
            <v>2</v>
          </cell>
          <cell r="G2354">
            <v>6.3</v>
          </cell>
          <cell r="H2354">
            <v>0.5</v>
          </cell>
          <cell r="I2354">
            <v>12.1</v>
          </cell>
          <cell r="J2354">
            <v>6.3</v>
          </cell>
          <cell r="K2354">
            <v>0.5</v>
          </cell>
          <cell r="L2354">
            <v>12.1</v>
          </cell>
        </row>
        <row r="2355">
          <cell r="A2355" t="str">
            <v>ES</v>
          </cell>
          <cell r="B2355" t="str">
            <v>ES_GW_ES490</v>
          </cell>
          <cell r="C2355">
            <v>2005</v>
          </cell>
          <cell r="D2355" t="str">
            <v>Nitrate</v>
          </cell>
          <cell r="E2355" t="str">
            <v>mg/l</v>
          </cell>
          <cell r="F2355">
            <v>2</v>
          </cell>
          <cell r="G2355">
            <v>64.5</v>
          </cell>
          <cell r="H2355">
            <v>29</v>
          </cell>
          <cell r="I2355">
            <v>100</v>
          </cell>
          <cell r="J2355">
            <v>64.5</v>
          </cell>
          <cell r="K2355">
            <v>29</v>
          </cell>
          <cell r="L2355">
            <v>100</v>
          </cell>
        </row>
        <row r="2356">
          <cell r="A2356" t="str">
            <v>ES</v>
          </cell>
          <cell r="B2356" t="str">
            <v>ES_GW_ES491</v>
          </cell>
          <cell r="C2356">
            <v>2003</v>
          </cell>
          <cell r="D2356" t="str">
            <v>Nitrate</v>
          </cell>
          <cell r="E2356" t="str">
            <v>mg/l</v>
          </cell>
          <cell r="F2356">
            <v>4</v>
          </cell>
          <cell r="G2356">
            <v>6.15</v>
          </cell>
          <cell r="H2356">
            <v>0.4</v>
          </cell>
          <cell r="I2356">
            <v>14</v>
          </cell>
          <cell r="J2356">
            <v>5.0999999999999996</v>
          </cell>
          <cell r="K2356">
            <v>2.65</v>
          </cell>
          <cell r="L2356">
            <v>8.6</v>
          </cell>
        </row>
        <row r="2357">
          <cell r="A2357" t="str">
            <v>ES</v>
          </cell>
          <cell r="B2357" t="str">
            <v>ES_GW_ES493</v>
          </cell>
          <cell r="C2357">
            <v>2003</v>
          </cell>
          <cell r="D2357" t="str">
            <v>Nitrate</v>
          </cell>
          <cell r="E2357" t="str">
            <v>mg/l</v>
          </cell>
          <cell r="F2357">
            <v>2</v>
          </cell>
          <cell r="G2357">
            <v>1.3</v>
          </cell>
          <cell r="H2357">
            <v>0.8</v>
          </cell>
          <cell r="I2357">
            <v>1.8</v>
          </cell>
          <cell r="J2357">
            <v>1.3</v>
          </cell>
          <cell r="K2357">
            <v>0.8</v>
          </cell>
          <cell r="L2357">
            <v>1.8</v>
          </cell>
        </row>
        <row r="2358">
          <cell r="A2358" t="str">
            <v>ES</v>
          </cell>
          <cell r="B2358" t="str">
            <v>ES_GW_ES494</v>
          </cell>
          <cell r="C2358">
            <v>2003</v>
          </cell>
          <cell r="D2358" t="str">
            <v>Nitrate</v>
          </cell>
          <cell r="E2358" t="str">
            <v>mg/l</v>
          </cell>
          <cell r="F2358">
            <v>2</v>
          </cell>
          <cell r="G2358">
            <v>53.7</v>
          </cell>
          <cell r="H2358">
            <v>41.4</v>
          </cell>
          <cell r="I2358">
            <v>66</v>
          </cell>
          <cell r="J2358">
            <v>53.7</v>
          </cell>
          <cell r="K2358">
            <v>41.4</v>
          </cell>
          <cell r="L2358">
            <v>66</v>
          </cell>
        </row>
        <row r="2359">
          <cell r="A2359" t="str">
            <v>ES</v>
          </cell>
          <cell r="B2359" t="str">
            <v>ES_GW_ES495</v>
          </cell>
          <cell r="C2359">
            <v>2003</v>
          </cell>
          <cell r="D2359" t="str">
            <v>Nitrate</v>
          </cell>
          <cell r="E2359" t="str">
            <v>mg/l</v>
          </cell>
          <cell r="F2359">
            <v>2</v>
          </cell>
          <cell r="G2359">
            <v>2.4</v>
          </cell>
          <cell r="H2359">
            <v>1.6</v>
          </cell>
          <cell r="I2359">
            <v>3.2</v>
          </cell>
          <cell r="J2359">
            <v>2.4</v>
          </cell>
          <cell r="K2359">
            <v>1.6</v>
          </cell>
          <cell r="L2359">
            <v>3.2</v>
          </cell>
        </row>
        <row r="2360">
          <cell r="A2360" t="str">
            <v>ES</v>
          </cell>
          <cell r="B2360" t="str">
            <v>ES_GW_ES496</v>
          </cell>
          <cell r="C2360">
            <v>2003</v>
          </cell>
          <cell r="D2360" t="str">
            <v>Nitrate</v>
          </cell>
          <cell r="E2360" t="str">
            <v>mg/l</v>
          </cell>
          <cell r="F2360">
            <v>2</v>
          </cell>
          <cell r="G2360">
            <v>4.05</v>
          </cell>
          <cell r="H2360">
            <v>2.1</v>
          </cell>
          <cell r="I2360">
            <v>6</v>
          </cell>
          <cell r="J2360">
            <v>4.05</v>
          </cell>
          <cell r="K2360">
            <v>2.1</v>
          </cell>
          <cell r="L2360">
            <v>6</v>
          </cell>
        </row>
        <row r="2361">
          <cell r="A2361" t="str">
            <v>ES</v>
          </cell>
          <cell r="B2361" t="str">
            <v>ES_GW_ES497</v>
          </cell>
          <cell r="C2361">
            <v>2003</v>
          </cell>
          <cell r="D2361" t="str">
            <v>Nitrate</v>
          </cell>
          <cell r="E2361" t="str">
            <v>mg/l</v>
          </cell>
          <cell r="F2361">
            <v>1</v>
          </cell>
          <cell r="G2361">
            <v>1.4</v>
          </cell>
          <cell r="H2361">
            <v>1.4</v>
          </cell>
          <cell r="I2361">
            <v>1.4</v>
          </cell>
          <cell r="J2361">
            <v>1.4</v>
          </cell>
          <cell r="K2361">
            <v>1.4</v>
          </cell>
          <cell r="L2361">
            <v>1.4</v>
          </cell>
        </row>
        <row r="2362">
          <cell r="A2362" t="str">
            <v>ES</v>
          </cell>
          <cell r="B2362" t="str">
            <v>ES_GW_ES502</v>
          </cell>
          <cell r="C2362">
            <v>2005</v>
          </cell>
          <cell r="D2362" t="str">
            <v>Nitrate</v>
          </cell>
          <cell r="E2362" t="str">
            <v>mg/l</v>
          </cell>
          <cell r="F2362">
            <v>1</v>
          </cell>
          <cell r="G2362">
            <v>37</v>
          </cell>
          <cell r="H2362">
            <v>37</v>
          </cell>
          <cell r="I2362">
            <v>37</v>
          </cell>
          <cell r="J2362">
            <v>37</v>
          </cell>
          <cell r="K2362">
            <v>37</v>
          </cell>
          <cell r="L2362">
            <v>37</v>
          </cell>
        </row>
        <row r="2363">
          <cell r="A2363" t="str">
            <v>ES</v>
          </cell>
          <cell r="B2363" t="str">
            <v>ES_GW_ES504</v>
          </cell>
          <cell r="C2363">
            <v>2005</v>
          </cell>
          <cell r="D2363" t="str">
            <v>Nitrate</v>
          </cell>
          <cell r="E2363" t="str">
            <v>mg/l</v>
          </cell>
          <cell r="F2363">
            <v>1</v>
          </cell>
          <cell r="G2363">
            <v>20</v>
          </cell>
          <cell r="H2363">
            <v>20</v>
          </cell>
          <cell r="I2363">
            <v>20</v>
          </cell>
          <cell r="J2363">
            <v>20</v>
          </cell>
          <cell r="K2363">
            <v>20</v>
          </cell>
          <cell r="L2363">
            <v>20</v>
          </cell>
        </row>
        <row r="2364">
          <cell r="A2364" t="str">
            <v>FI</v>
          </cell>
          <cell r="B2364" t="str">
            <v>FI_GW_FI001</v>
          </cell>
          <cell r="C2364">
            <v>1984</v>
          </cell>
          <cell r="D2364" t="str">
            <v>Nitrate</v>
          </cell>
          <cell r="E2364" t="str">
            <v>mg/l</v>
          </cell>
          <cell r="F2364">
            <v>1</v>
          </cell>
          <cell r="G2364">
            <v>0.25</v>
          </cell>
          <cell r="H2364">
            <v>0.19</v>
          </cell>
          <cell r="I2364">
            <v>0.49</v>
          </cell>
        </row>
        <row r="2365">
          <cell r="A2365" t="str">
            <v>FI</v>
          </cell>
          <cell r="B2365" t="str">
            <v>FI_GW_FI001</v>
          </cell>
          <cell r="C2365">
            <v>1985</v>
          </cell>
          <cell r="D2365" t="str">
            <v>Nitrate</v>
          </cell>
          <cell r="E2365" t="str">
            <v>mg/l</v>
          </cell>
          <cell r="F2365">
            <v>1</v>
          </cell>
          <cell r="G2365">
            <v>0.19</v>
          </cell>
          <cell r="H2365">
            <v>0.16</v>
          </cell>
          <cell r="I2365">
            <v>0.22</v>
          </cell>
        </row>
        <row r="2366">
          <cell r="A2366" t="str">
            <v>FI</v>
          </cell>
          <cell r="B2366" t="str">
            <v>FI_GW_FI001</v>
          </cell>
          <cell r="C2366">
            <v>1986</v>
          </cell>
          <cell r="D2366" t="str">
            <v>Nitrate</v>
          </cell>
          <cell r="E2366" t="str">
            <v>mg/l</v>
          </cell>
          <cell r="F2366">
            <v>1</v>
          </cell>
          <cell r="G2366">
            <v>0.23</v>
          </cell>
          <cell r="H2366">
            <v>0.2</v>
          </cell>
          <cell r="I2366">
            <v>0.26</v>
          </cell>
        </row>
        <row r="2367">
          <cell r="A2367" t="str">
            <v>FI</v>
          </cell>
          <cell r="B2367" t="str">
            <v>FI_GW_FI001</v>
          </cell>
          <cell r="C2367">
            <v>1987</v>
          </cell>
          <cell r="D2367" t="str">
            <v>Nitrate</v>
          </cell>
          <cell r="E2367" t="str">
            <v>mg/l</v>
          </cell>
          <cell r="F2367">
            <v>1</v>
          </cell>
          <cell r="G2367">
            <v>0.33</v>
          </cell>
          <cell r="H2367">
            <v>0.27</v>
          </cell>
          <cell r="I2367">
            <v>0.42</v>
          </cell>
        </row>
        <row r="2368">
          <cell r="A2368" t="str">
            <v>FI</v>
          </cell>
          <cell r="B2368" t="str">
            <v>FI_GW_FI001</v>
          </cell>
          <cell r="C2368">
            <v>1988</v>
          </cell>
          <cell r="D2368" t="str">
            <v>Nitrate</v>
          </cell>
          <cell r="E2368" t="str">
            <v>mg/l</v>
          </cell>
          <cell r="F2368">
            <v>1</v>
          </cell>
          <cell r="G2368">
            <v>0.47</v>
          </cell>
          <cell r="H2368">
            <v>0.44</v>
          </cell>
          <cell r="I2368">
            <v>0.49</v>
          </cell>
        </row>
        <row r="2369">
          <cell r="A2369" t="str">
            <v>FI</v>
          </cell>
          <cell r="B2369" t="str">
            <v>FI_GW_FI001</v>
          </cell>
          <cell r="C2369">
            <v>1989</v>
          </cell>
          <cell r="D2369" t="str">
            <v>Nitrate</v>
          </cell>
          <cell r="E2369" t="str">
            <v>mg/l</v>
          </cell>
          <cell r="F2369">
            <v>1</v>
          </cell>
          <cell r="G2369">
            <v>0.55000000000000004</v>
          </cell>
          <cell r="H2369">
            <v>0.53</v>
          </cell>
          <cell r="I2369">
            <v>0.57999999999999996</v>
          </cell>
        </row>
        <row r="2370">
          <cell r="A2370" t="str">
            <v>FI</v>
          </cell>
          <cell r="B2370" t="str">
            <v>FI_GW_FI001</v>
          </cell>
          <cell r="C2370">
            <v>1990</v>
          </cell>
          <cell r="D2370" t="str">
            <v>Nitrate</v>
          </cell>
          <cell r="E2370" t="str">
            <v>mg/l</v>
          </cell>
          <cell r="F2370">
            <v>1</v>
          </cell>
          <cell r="G2370">
            <v>1</v>
          </cell>
          <cell r="H2370">
            <v>0.75</v>
          </cell>
          <cell r="I2370">
            <v>1.33</v>
          </cell>
        </row>
        <row r="2371">
          <cell r="A2371" t="str">
            <v>FI</v>
          </cell>
          <cell r="B2371" t="str">
            <v>FI_GW_FI001</v>
          </cell>
          <cell r="C2371">
            <v>1991</v>
          </cell>
          <cell r="D2371" t="str">
            <v>Nitrate</v>
          </cell>
          <cell r="E2371" t="str">
            <v>mg/l</v>
          </cell>
          <cell r="F2371">
            <v>1</v>
          </cell>
          <cell r="G2371">
            <v>1.62</v>
          </cell>
          <cell r="H2371">
            <v>1.42</v>
          </cell>
          <cell r="I2371">
            <v>1.82</v>
          </cell>
        </row>
        <row r="2372">
          <cell r="A2372" t="str">
            <v>FI</v>
          </cell>
          <cell r="B2372" t="str">
            <v>FI_GW_FI001</v>
          </cell>
          <cell r="C2372">
            <v>1992</v>
          </cell>
          <cell r="D2372" t="str">
            <v>Nitrate</v>
          </cell>
          <cell r="E2372" t="str">
            <v>mg/l</v>
          </cell>
          <cell r="F2372">
            <v>1</v>
          </cell>
          <cell r="G2372">
            <v>1.81</v>
          </cell>
          <cell r="H2372">
            <v>1.68</v>
          </cell>
          <cell r="I2372">
            <v>1.95</v>
          </cell>
        </row>
        <row r="2373">
          <cell r="A2373" t="str">
            <v>FI</v>
          </cell>
          <cell r="B2373" t="str">
            <v>FI_GW_FI001</v>
          </cell>
          <cell r="C2373">
            <v>1993</v>
          </cell>
          <cell r="D2373" t="str">
            <v>Nitrate</v>
          </cell>
          <cell r="E2373" t="str">
            <v>mg/l</v>
          </cell>
          <cell r="F2373">
            <v>1</v>
          </cell>
          <cell r="G2373">
            <v>1.27</v>
          </cell>
          <cell r="H2373">
            <v>1.1100000000000001</v>
          </cell>
          <cell r="I2373">
            <v>1.64</v>
          </cell>
        </row>
        <row r="2374">
          <cell r="A2374" t="str">
            <v>FI</v>
          </cell>
          <cell r="B2374" t="str">
            <v>FI_GW_FI001</v>
          </cell>
          <cell r="C2374">
            <v>1994</v>
          </cell>
          <cell r="D2374" t="str">
            <v>Nitrate</v>
          </cell>
          <cell r="E2374" t="str">
            <v>mg/l</v>
          </cell>
          <cell r="F2374">
            <v>1</v>
          </cell>
          <cell r="G2374">
            <v>0.97</v>
          </cell>
          <cell r="H2374">
            <v>0.77</v>
          </cell>
          <cell r="I2374">
            <v>1.1100000000000001</v>
          </cell>
        </row>
        <row r="2375">
          <cell r="A2375" t="str">
            <v>FI</v>
          </cell>
          <cell r="B2375" t="str">
            <v>FI_GW_FI001</v>
          </cell>
          <cell r="C2375">
            <v>1995</v>
          </cell>
          <cell r="D2375" t="str">
            <v>Nitrate</v>
          </cell>
          <cell r="E2375" t="str">
            <v>mg/l</v>
          </cell>
          <cell r="F2375">
            <v>1</v>
          </cell>
          <cell r="G2375">
            <v>0.67</v>
          </cell>
          <cell r="H2375">
            <v>0.6</v>
          </cell>
          <cell r="I2375">
            <v>0.8</v>
          </cell>
        </row>
        <row r="2376">
          <cell r="A2376" t="str">
            <v>FI</v>
          </cell>
          <cell r="B2376" t="str">
            <v>FI_GW_FI001</v>
          </cell>
          <cell r="C2376">
            <v>1996</v>
          </cell>
          <cell r="D2376" t="str">
            <v>Nitrate</v>
          </cell>
          <cell r="E2376" t="str">
            <v>mg/l</v>
          </cell>
          <cell r="F2376">
            <v>1</v>
          </cell>
          <cell r="G2376">
            <v>0.79</v>
          </cell>
          <cell r="H2376">
            <v>0.66</v>
          </cell>
          <cell r="I2376">
            <v>0.89</v>
          </cell>
        </row>
        <row r="2377">
          <cell r="A2377" t="str">
            <v>FI</v>
          </cell>
          <cell r="B2377" t="str">
            <v>FI_GW_FI001</v>
          </cell>
          <cell r="C2377">
            <v>1997</v>
          </cell>
          <cell r="D2377" t="str">
            <v>Nitrate</v>
          </cell>
          <cell r="E2377" t="str">
            <v>mg/l</v>
          </cell>
          <cell r="F2377">
            <v>1</v>
          </cell>
          <cell r="G2377">
            <v>1.18</v>
          </cell>
          <cell r="H2377">
            <v>1.02</v>
          </cell>
          <cell r="I2377">
            <v>1.42</v>
          </cell>
        </row>
        <row r="2378">
          <cell r="A2378" t="str">
            <v>FI</v>
          </cell>
          <cell r="B2378" t="str">
            <v>FI_GW_FI001</v>
          </cell>
          <cell r="C2378">
            <v>1998</v>
          </cell>
          <cell r="D2378" t="str">
            <v>Nitrate</v>
          </cell>
          <cell r="E2378" t="str">
            <v>mg/l</v>
          </cell>
          <cell r="F2378">
            <v>1</v>
          </cell>
          <cell r="G2378">
            <v>1.6</v>
          </cell>
          <cell r="H2378">
            <v>1.51</v>
          </cell>
          <cell r="I2378">
            <v>1.77</v>
          </cell>
        </row>
        <row r="2379">
          <cell r="A2379" t="str">
            <v>FI</v>
          </cell>
          <cell r="B2379" t="str">
            <v>FI_GW_FI001</v>
          </cell>
          <cell r="C2379">
            <v>1999</v>
          </cell>
          <cell r="D2379" t="str">
            <v>Nitrate</v>
          </cell>
          <cell r="E2379" t="str">
            <v>mg/l</v>
          </cell>
          <cell r="F2379">
            <v>1</v>
          </cell>
          <cell r="G2379">
            <v>1.53</v>
          </cell>
          <cell r="H2379">
            <v>1.37</v>
          </cell>
          <cell r="I2379">
            <v>1.73</v>
          </cell>
        </row>
        <row r="2380">
          <cell r="A2380" t="str">
            <v>FI</v>
          </cell>
          <cell r="B2380" t="str">
            <v>FI_GW_FI001</v>
          </cell>
          <cell r="C2380">
            <v>2000</v>
          </cell>
          <cell r="D2380" t="str">
            <v>Nitrate</v>
          </cell>
          <cell r="E2380" t="str">
            <v>mg/l</v>
          </cell>
          <cell r="F2380">
            <v>1</v>
          </cell>
          <cell r="G2380">
            <v>1.25</v>
          </cell>
          <cell r="H2380">
            <v>1.1100000000000001</v>
          </cell>
          <cell r="I2380">
            <v>1.46</v>
          </cell>
        </row>
        <row r="2381">
          <cell r="A2381" t="str">
            <v>FI</v>
          </cell>
          <cell r="B2381" t="str">
            <v>FI_GW_FI001</v>
          </cell>
          <cell r="C2381">
            <v>2001</v>
          </cell>
          <cell r="D2381" t="str">
            <v>Nitrate</v>
          </cell>
          <cell r="E2381" t="str">
            <v>mg/l</v>
          </cell>
          <cell r="F2381">
            <v>1</v>
          </cell>
          <cell r="G2381">
            <v>0.98</v>
          </cell>
          <cell r="H2381">
            <v>0.95</v>
          </cell>
          <cell r="I2381">
            <v>1.02</v>
          </cell>
        </row>
        <row r="2382">
          <cell r="A2382" t="str">
            <v>FI</v>
          </cell>
          <cell r="B2382" t="str">
            <v>FI_GW_FI001</v>
          </cell>
          <cell r="C2382">
            <v>2002</v>
          </cell>
          <cell r="D2382" t="str">
            <v>Nitrate</v>
          </cell>
          <cell r="E2382" t="str">
            <v>mg/l</v>
          </cell>
          <cell r="F2382">
            <v>1</v>
          </cell>
          <cell r="G2382">
            <v>0.89</v>
          </cell>
          <cell r="H2382">
            <v>0.85</v>
          </cell>
          <cell r="I2382">
            <v>0.92</v>
          </cell>
        </row>
        <row r="2383">
          <cell r="A2383" t="str">
            <v>FI</v>
          </cell>
          <cell r="B2383" t="str">
            <v>FI_GW_FI001</v>
          </cell>
          <cell r="C2383">
            <v>2003</v>
          </cell>
          <cell r="D2383" t="str">
            <v>Nitrate</v>
          </cell>
          <cell r="E2383" t="str">
            <v>mg/l</v>
          </cell>
          <cell r="F2383">
            <v>1</v>
          </cell>
          <cell r="G2383">
            <v>1.24</v>
          </cell>
          <cell r="H2383">
            <v>1.1100000000000001</v>
          </cell>
          <cell r="I2383">
            <v>1.37</v>
          </cell>
        </row>
        <row r="2384">
          <cell r="A2384" t="str">
            <v>FI</v>
          </cell>
          <cell r="B2384" t="str">
            <v>FI_GW_FI001</v>
          </cell>
          <cell r="C2384">
            <v>2004</v>
          </cell>
          <cell r="D2384" t="str">
            <v>Nitrate</v>
          </cell>
          <cell r="E2384" t="str">
            <v>mg/l</v>
          </cell>
          <cell r="F2384">
            <v>1</v>
          </cell>
          <cell r="G2384">
            <v>1.78</v>
          </cell>
          <cell r="H2384">
            <v>1.68</v>
          </cell>
          <cell r="I2384">
            <v>2.04</v>
          </cell>
        </row>
        <row r="2385">
          <cell r="A2385" t="str">
            <v>FI</v>
          </cell>
          <cell r="B2385" t="str">
            <v>FI_GW_FI002</v>
          </cell>
          <cell r="C2385">
            <v>1984</v>
          </cell>
          <cell r="D2385" t="str">
            <v>Nitrate</v>
          </cell>
          <cell r="E2385" t="str">
            <v>mg/l</v>
          </cell>
          <cell r="F2385">
            <v>1</v>
          </cell>
          <cell r="G2385">
            <v>0.93</v>
          </cell>
          <cell r="H2385">
            <v>0.84</v>
          </cell>
          <cell r="I2385">
            <v>1.02</v>
          </cell>
        </row>
        <row r="2386">
          <cell r="A2386" t="str">
            <v>FI</v>
          </cell>
          <cell r="B2386" t="str">
            <v>FI_GW_FI002</v>
          </cell>
          <cell r="C2386">
            <v>1985</v>
          </cell>
          <cell r="D2386" t="str">
            <v>Nitrate</v>
          </cell>
          <cell r="E2386" t="str">
            <v>mg/l</v>
          </cell>
          <cell r="F2386">
            <v>1</v>
          </cell>
          <cell r="G2386">
            <v>0.96</v>
          </cell>
          <cell r="H2386">
            <v>0.18</v>
          </cell>
          <cell r="I2386">
            <v>2.4300000000000002</v>
          </cell>
        </row>
        <row r="2387">
          <cell r="A2387" t="str">
            <v>FI</v>
          </cell>
          <cell r="B2387" t="str">
            <v>FI_GW_FI002</v>
          </cell>
          <cell r="C2387">
            <v>1986</v>
          </cell>
          <cell r="D2387" t="str">
            <v>Nitrate</v>
          </cell>
          <cell r="E2387" t="str">
            <v>mg/l</v>
          </cell>
          <cell r="F2387">
            <v>1</v>
          </cell>
          <cell r="G2387">
            <v>0.89</v>
          </cell>
          <cell r="H2387">
            <v>0.75</v>
          </cell>
          <cell r="I2387">
            <v>1.06</v>
          </cell>
        </row>
        <row r="2388">
          <cell r="A2388" t="str">
            <v>FI</v>
          </cell>
          <cell r="B2388" t="str">
            <v>FI_GW_FI002</v>
          </cell>
          <cell r="C2388">
            <v>1987</v>
          </cell>
          <cell r="D2388" t="str">
            <v>Nitrate</v>
          </cell>
          <cell r="E2388" t="str">
            <v>mg/l</v>
          </cell>
          <cell r="F2388">
            <v>1</v>
          </cell>
          <cell r="G2388">
            <v>0.91</v>
          </cell>
          <cell r="H2388">
            <v>0.75</v>
          </cell>
          <cell r="I2388">
            <v>1.06</v>
          </cell>
        </row>
        <row r="2389">
          <cell r="A2389" t="str">
            <v>FI</v>
          </cell>
          <cell r="B2389" t="str">
            <v>FI_GW_FI002</v>
          </cell>
          <cell r="C2389">
            <v>1988</v>
          </cell>
          <cell r="D2389" t="str">
            <v>Nitrate</v>
          </cell>
          <cell r="E2389" t="str">
            <v>mg/l</v>
          </cell>
          <cell r="F2389">
            <v>1</v>
          </cell>
          <cell r="G2389">
            <v>0.81</v>
          </cell>
          <cell r="H2389">
            <v>0.57999999999999996</v>
          </cell>
          <cell r="I2389">
            <v>1.1100000000000001</v>
          </cell>
        </row>
        <row r="2390">
          <cell r="A2390" t="str">
            <v>FI</v>
          </cell>
          <cell r="B2390" t="str">
            <v>FI_GW_FI002</v>
          </cell>
          <cell r="C2390">
            <v>1989</v>
          </cell>
          <cell r="D2390" t="str">
            <v>Nitrate</v>
          </cell>
          <cell r="E2390" t="str">
            <v>mg/l</v>
          </cell>
          <cell r="F2390">
            <v>1</v>
          </cell>
          <cell r="G2390">
            <v>0.63</v>
          </cell>
          <cell r="H2390">
            <v>0.37</v>
          </cell>
          <cell r="I2390">
            <v>0.89</v>
          </cell>
        </row>
        <row r="2391">
          <cell r="A2391" t="str">
            <v>FI</v>
          </cell>
          <cell r="B2391" t="str">
            <v>FI_GW_FI002</v>
          </cell>
          <cell r="C2391">
            <v>1990</v>
          </cell>
          <cell r="D2391" t="str">
            <v>Nitrate</v>
          </cell>
          <cell r="E2391" t="str">
            <v>mg/l</v>
          </cell>
          <cell r="F2391">
            <v>1</v>
          </cell>
          <cell r="G2391">
            <v>0.82</v>
          </cell>
          <cell r="H2391">
            <v>0.49</v>
          </cell>
          <cell r="I2391">
            <v>1.1100000000000001</v>
          </cell>
        </row>
        <row r="2392">
          <cell r="A2392" t="str">
            <v>FI</v>
          </cell>
          <cell r="B2392" t="str">
            <v>FI_GW_FI002</v>
          </cell>
          <cell r="C2392">
            <v>1991</v>
          </cell>
          <cell r="D2392" t="str">
            <v>Nitrate</v>
          </cell>
          <cell r="E2392" t="str">
            <v>mg/l</v>
          </cell>
          <cell r="F2392">
            <v>1</v>
          </cell>
          <cell r="G2392">
            <v>0.89</v>
          </cell>
          <cell r="H2392">
            <v>0.66</v>
          </cell>
          <cell r="I2392">
            <v>1.02</v>
          </cell>
        </row>
        <row r="2393">
          <cell r="A2393" t="str">
            <v>FI</v>
          </cell>
          <cell r="B2393" t="str">
            <v>FI_GW_FI002</v>
          </cell>
          <cell r="C2393">
            <v>1992</v>
          </cell>
          <cell r="D2393" t="str">
            <v>Nitrate</v>
          </cell>
          <cell r="E2393" t="str">
            <v>mg/l</v>
          </cell>
          <cell r="F2393">
            <v>1</v>
          </cell>
          <cell r="G2393">
            <v>0.97</v>
          </cell>
          <cell r="H2393">
            <v>0.84</v>
          </cell>
          <cell r="I2393">
            <v>1.06</v>
          </cell>
        </row>
        <row r="2394">
          <cell r="A2394" t="str">
            <v>FI</v>
          </cell>
          <cell r="B2394" t="str">
            <v>FI_GW_FI002</v>
          </cell>
          <cell r="C2394">
            <v>1993</v>
          </cell>
          <cell r="D2394" t="str">
            <v>Nitrate</v>
          </cell>
          <cell r="E2394" t="str">
            <v>mg/l</v>
          </cell>
          <cell r="F2394">
            <v>1</v>
          </cell>
          <cell r="G2394">
            <v>1.01</v>
          </cell>
          <cell r="H2394">
            <v>0.82</v>
          </cell>
          <cell r="I2394">
            <v>1.1100000000000001</v>
          </cell>
        </row>
        <row r="2395">
          <cell r="A2395" t="str">
            <v>FI</v>
          </cell>
          <cell r="B2395" t="str">
            <v>FI_GW_FI002</v>
          </cell>
          <cell r="C2395">
            <v>1994</v>
          </cell>
          <cell r="D2395" t="str">
            <v>Nitrate</v>
          </cell>
          <cell r="E2395" t="str">
            <v>mg/l</v>
          </cell>
          <cell r="F2395">
            <v>1</v>
          </cell>
          <cell r="G2395">
            <v>1.02</v>
          </cell>
          <cell r="H2395">
            <v>0.93</v>
          </cell>
          <cell r="I2395">
            <v>1.1100000000000001</v>
          </cell>
        </row>
        <row r="2396">
          <cell r="A2396" t="str">
            <v>FI</v>
          </cell>
          <cell r="B2396" t="str">
            <v>FI_GW_FI002</v>
          </cell>
          <cell r="C2396">
            <v>1995</v>
          </cell>
          <cell r="D2396" t="str">
            <v>Nitrate</v>
          </cell>
          <cell r="E2396" t="str">
            <v>mg/l</v>
          </cell>
          <cell r="F2396">
            <v>1</v>
          </cell>
          <cell r="G2396">
            <v>1.02</v>
          </cell>
          <cell r="H2396">
            <v>0.93</v>
          </cell>
          <cell r="I2396">
            <v>1.1100000000000001</v>
          </cell>
        </row>
        <row r="2397">
          <cell r="A2397" t="str">
            <v>FI</v>
          </cell>
          <cell r="B2397" t="str">
            <v>FI_GW_FI002</v>
          </cell>
          <cell r="C2397">
            <v>1996</v>
          </cell>
          <cell r="D2397" t="str">
            <v>Nitrate</v>
          </cell>
          <cell r="E2397" t="str">
            <v>mg/l</v>
          </cell>
          <cell r="F2397">
            <v>1</v>
          </cell>
          <cell r="G2397">
            <v>0.98</v>
          </cell>
          <cell r="H2397">
            <v>0.89</v>
          </cell>
          <cell r="I2397">
            <v>1.06</v>
          </cell>
        </row>
        <row r="2398">
          <cell r="A2398" t="str">
            <v>FI</v>
          </cell>
          <cell r="B2398" t="str">
            <v>FI_GW_FI002</v>
          </cell>
          <cell r="C2398">
            <v>1997</v>
          </cell>
          <cell r="D2398" t="str">
            <v>Nitrate</v>
          </cell>
          <cell r="E2398" t="str">
            <v>mg/l</v>
          </cell>
          <cell r="F2398">
            <v>1</v>
          </cell>
          <cell r="G2398">
            <v>1</v>
          </cell>
          <cell r="H2398">
            <v>0.93</v>
          </cell>
          <cell r="I2398">
            <v>1.06</v>
          </cell>
        </row>
        <row r="2399">
          <cell r="A2399" t="str">
            <v>FI</v>
          </cell>
          <cell r="B2399" t="str">
            <v>FI_GW_FI002</v>
          </cell>
          <cell r="C2399">
            <v>1998</v>
          </cell>
          <cell r="D2399" t="str">
            <v>Nitrate</v>
          </cell>
          <cell r="E2399" t="str">
            <v>mg/l</v>
          </cell>
          <cell r="F2399">
            <v>1</v>
          </cell>
          <cell r="G2399">
            <v>0.96</v>
          </cell>
          <cell r="H2399">
            <v>0.93</v>
          </cell>
          <cell r="I2399">
            <v>1.02</v>
          </cell>
        </row>
        <row r="2400">
          <cell r="A2400" t="str">
            <v>FI</v>
          </cell>
          <cell r="B2400" t="str">
            <v>FI_GW_FI002</v>
          </cell>
          <cell r="C2400">
            <v>1999</v>
          </cell>
          <cell r="D2400" t="str">
            <v>Nitrate</v>
          </cell>
          <cell r="E2400" t="str">
            <v>mg/l</v>
          </cell>
          <cell r="F2400">
            <v>1</v>
          </cell>
          <cell r="G2400">
            <v>0.92</v>
          </cell>
          <cell r="H2400">
            <v>0.86</v>
          </cell>
          <cell r="I2400">
            <v>0.97</v>
          </cell>
        </row>
        <row r="2401">
          <cell r="A2401" t="str">
            <v>FI</v>
          </cell>
          <cell r="B2401" t="str">
            <v>FI_GW_FI002</v>
          </cell>
          <cell r="C2401">
            <v>2000</v>
          </cell>
          <cell r="D2401" t="str">
            <v>Nitrate</v>
          </cell>
          <cell r="E2401" t="str">
            <v>mg/l</v>
          </cell>
          <cell r="F2401">
            <v>1</v>
          </cell>
          <cell r="G2401">
            <v>0.93</v>
          </cell>
          <cell r="H2401">
            <v>0.93</v>
          </cell>
          <cell r="I2401">
            <v>0.93</v>
          </cell>
        </row>
        <row r="2402">
          <cell r="A2402" t="str">
            <v>FI</v>
          </cell>
          <cell r="B2402" t="str">
            <v>FI_GW_FI002</v>
          </cell>
          <cell r="C2402">
            <v>2001</v>
          </cell>
          <cell r="D2402" t="str">
            <v>Nitrate</v>
          </cell>
          <cell r="E2402" t="str">
            <v>mg/l</v>
          </cell>
          <cell r="F2402">
            <v>1</v>
          </cell>
          <cell r="G2402">
            <v>1.02</v>
          </cell>
          <cell r="H2402">
            <v>0.91</v>
          </cell>
          <cell r="I2402">
            <v>1.1200000000000001</v>
          </cell>
        </row>
        <row r="2403">
          <cell r="A2403" t="str">
            <v>FI</v>
          </cell>
          <cell r="B2403" t="str">
            <v>FI_GW_FI002</v>
          </cell>
          <cell r="C2403">
            <v>2002</v>
          </cell>
          <cell r="D2403" t="str">
            <v>Nitrate</v>
          </cell>
          <cell r="E2403" t="str">
            <v>mg/l</v>
          </cell>
          <cell r="F2403">
            <v>1</v>
          </cell>
          <cell r="G2403">
            <v>1.02</v>
          </cell>
          <cell r="H2403">
            <v>0.91</v>
          </cell>
          <cell r="I2403">
            <v>1.08</v>
          </cell>
        </row>
        <row r="2404">
          <cell r="A2404" t="str">
            <v>FI</v>
          </cell>
          <cell r="B2404" t="str">
            <v>FI_GW_FI002</v>
          </cell>
          <cell r="C2404">
            <v>2003</v>
          </cell>
          <cell r="D2404" t="str">
            <v>Nitrate</v>
          </cell>
          <cell r="E2404" t="str">
            <v>mg/l</v>
          </cell>
          <cell r="F2404">
            <v>1</v>
          </cell>
          <cell r="G2404">
            <v>0.9</v>
          </cell>
          <cell r="H2404">
            <v>0.78</v>
          </cell>
          <cell r="I2404">
            <v>1.01</v>
          </cell>
        </row>
        <row r="2405">
          <cell r="A2405" t="str">
            <v>FI</v>
          </cell>
          <cell r="B2405" t="str">
            <v>FI_GW_FI002</v>
          </cell>
          <cell r="C2405">
            <v>2004</v>
          </cell>
          <cell r="D2405" t="str">
            <v>Nitrate</v>
          </cell>
          <cell r="E2405" t="str">
            <v>mg/l</v>
          </cell>
          <cell r="F2405">
            <v>1</v>
          </cell>
          <cell r="G2405">
            <v>0.89</v>
          </cell>
          <cell r="H2405">
            <v>0.78</v>
          </cell>
          <cell r="I2405">
            <v>0.98</v>
          </cell>
        </row>
        <row r="2406">
          <cell r="A2406" t="str">
            <v>FI</v>
          </cell>
          <cell r="B2406" t="str">
            <v>FI_GW_FI003</v>
          </cell>
          <cell r="C2406">
            <v>1984</v>
          </cell>
          <cell r="D2406" t="str">
            <v>Nitrate</v>
          </cell>
          <cell r="E2406" t="str">
            <v>mg/l</v>
          </cell>
          <cell r="F2406">
            <v>1</v>
          </cell>
          <cell r="G2406">
            <v>0.37</v>
          </cell>
          <cell r="H2406">
            <v>0.03</v>
          </cell>
          <cell r="I2406">
            <v>1.73</v>
          </cell>
        </row>
        <row r="2407">
          <cell r="A2407" t="str">
            <v>FI</v>
          </cell>
          <cell r="B2407" t="str">
            <v>FI_GW_FI003</v>
          </cell>
          <cell r="C2407">
            <v>1985</v>
          </cell>
          <cell r="D2407" t="str">
            <v>Nitrate</v>
          </cell>
          <cell r="E2407" t="str">
            <v>mg/l</v>
          </cell>
          <cell r="F2407">
            <v>1</v>
          </cell>
          <cell r="G2407">
            <v>0.38</v>
          </cell>
          <cell r="H2407">
            <v>7.0000000000000007E-2</v>
          </cell>
          <cell r="I2407">
            <v>1.28</v>
          </cell>
        </row>
        <row r="2408">
          <cell r="A2408" t="str">
            <v>FI</v>
          </cell>
          <cell r="B2408" t="str">
            <v>FI_GW_FI003</v>
          </cell>
          <cell r="C2408">
            <v>1986</v>
          </cell>
          <cell r="D2408" t="str">
            <v>Nitrate</v>
          </cell>
          <cell r="E2408" t="str">
            <v>mg/l</v>
          </cell>
          <cell r="F2408">
            <v>1</v>
          </cell>
          <cell r="G2408">
            <v>0.17</v>
          </cell>
          <cell r="H2408">
            <v>0.04</v>
          </cell>
          <cell r="I2408">
            <v>0.49</v>
          </cell>
        </row>
        <row r="2409">
          <cell r="A2409" t="str">
            <v>FI</v>
          </cell>
          <cell r="B2409" t="str">
            <v>FI_GW_FI003</v>
          </cell>
          <cell r="C2409">
            <v>1987</v>
          </cell>
          <cell r="D2409" t="str">
            <v>Nitrate</v>
          </cell>
          <cell r="E2409" t="str">
            <v>mg/l</v>
          </cell>
          <cell r="F2409">
            <v>1</v>
          </cell>
          <cell r="G2409">
            <v>0.1</v>
          </cell>
          <cell r="H2409">
            <v>0.02</v>
          </cell>
          <cell r="I2409">
            <v>0.15</v>
          </cell>
        </row>
        <row r="2410">
          <cell r="A2410" t="str">
            <v>FI</v>
          </cell>
          <cell r="B2410" t="str">
            <v>FI_GW_FI003</v>
          </cell>
          <cell r="C2410">
            <v>1988</v>
          </cell>
          <cell r="D2410" t="str">
            <v>Nitrate</v>
          </cell>
          <cell r="E2410" t="str">
            <v>mg/l</v>
          </cell>
          <cell r="F2410">
            <v>1</v>
          </cell>
          <cell r="G2410">
            <v>0.05</v>
          </cell>
          <cell r="H2410">
            <v>0.02</v>
          </cell>
          <cell r="I2410">
            <v>7.0000000000000007E-2</v>
          </cell>
        </row>
        <row r="2411">
          <cell r="A2411" t="str">
            <v>FI</v>
          </cell>
          <cell r="B2411" t="str">
            <v>FI_GW_FI003</v>
          </cell>
          <cell r="C2411">
            <v>1989</v>
          </cell>
          <cell r="D2411" t="str">
            <v>Nitrate</v>
          </cell>
          <cell r="E2411" t="str">
            <v>mg/l</v>
          </cell>
          <cell r="F2411">
            <v>1</v>
          </cell>
          <cell r="G2411">
            <v>0.04</v>
          </cell>
          <cell r="H2411">
            <v>0.04</v>
          </cell>
          <cell r="I2411">
            <v>0.04</v>
          </cell>
        </row>
        <row r="2412">
          <cell r="A2412" t="str">
            <v>FI</v>
          </cell>
          <cell r="B2412" t="str">
            <v>FI_GW_FI003</v>
          </cell>
          <cell r="C2412">
            <v>1990</v>
          </cell>
          <cell r="D2412" t="str">
            <v>Nitrate</v>
          </cell>
          <cell r="E2412" t="str">
            <v>mg/l</v>
          </cell>
          <cell r="F2412">
            <v>1</v>
          </cell>
          <cell r="G2412">
            <v>0.2</v>
          </cell>
          <cell r="H2412">
            <v>0.03</v>
          </cell>
          <cell r="I2412">
            <v>0.97</v>
          </cell>
        </row>
        <row r="2413">
          <cell r="A2413" t="str">
            <v>FI</v>
          </cell>
          <cell r="B2413" t="str">
            <v>FI_GW_FI003</v>
          </cell>
          <cell r="C2413">
            <v>1991</v>
          </cell>
          <cell r="D2413" t="str">
            <v>Nitrate</v>
          </cell>
          <cell r="E2413" t="str">
            <v>mg/l</v>
          </cell>
          <cell r="F2413">
            <v>1</v>
          </cell>
          <cell r="G2413">
            <v>0.05</v>
          </cell>
          <cell r="H2413">
            <v>0.02</v>
          </cell>
          <cell r="I2413">
            <v>0.15</v>
          </cell>
        </row>
        <row r="2414">
          <cell r="A2414" t="str">
            <v>FI</v>
          </cell>
          <cell r="B2414" t="str">
            <v>FI_GW_FI003</v>
          </cell>
          <cell r="C2414">
            <v>1992</v>
          </cell>
          <cell r="D2414" t="str">
            <v>Nitrate</v>
          </cell>
          <cell r="E2414" t="str">
            <v>mg/l</v>
          </cell>
          <cell r="F2414">
            <v>1</v>
          </cell>
          <cell r="G2414">
            <v>0.04</v>
          </cell>
          <cell r="I2414">
            <v>0.13</v>
          </cell>
        </row>
        <row r="2415">
          <cell r="A2415" t="str">
            <v>FI</v>
          </cell>
          <cell r="B2415" t="str">
            <v>FI_GW_FI003</v>
          </cell>
          <cell r="C2415">
            <v>1993</v>
          </cell>
          <cell r="D2415" t="str">
            <v>Nitrate</v>
          </cell>
          <cell r="E2415" t="str">
            <v>mg/l</v>
          </cell>
          <cell r="F2415">
            <v>1</v>
          </cell>
          <cell r="G2415">
            <v>7.0000000000000007E-2</v>
          </cell>
          <cell r="I2415">
            <v>0.18</v>
          </cell>
        </row>
        <row r="2416">
          <cell r="A2416" t="str">
            <v>FI</v>
          </cell>
          <cell r="B2416" t="str">
            <v>FI_GW_FI003</v>
          </cell>
          <cell r="C2416">
            <v>1994</v>
          </cell>
          <cell r="D2416" t="str">
            <v>Nitrate</v>
          </cell>
          <cell r="E2416" t="str">
            <v>mg/l</v>
          </cell>
          <cell r="F2416">
            <v>1</v>
          </cell>
          <cell r="G2416">
            <v>0.04</v>
          </cell>
          <cell r="H2416">
            <v>0.01</v>
          </cell>
          <cell r="I2416">
            <v>0.12</v>
          </cell>
        </row>
        <row r="2417">
          <cell r="A2417" t="str">
            <v>FI</v>
          </cell>
          <cell r="B2417" t="str">
            <v>FI_GW_FI003</v>
          </cell>
          <cell r="C2417">
            <v>1995</v>
          </cell>
          <cell r="D2417" t="str">
            <v>Nitrate</v>
          </cell>
          <cell r="E2417" t="str">
            <v>mg/l</v>
          </cell>
          <cell r="F2417">
            <v>1</v>
          </cell>
          <cell r="G2417">
            <v>0.22</v>
          </cell>
          <cell r="H2417">
            <v>0.02</v>
          </cell>
          <cell r="I2417">
            <v>0.43</v>
          </cell>
        </row>
        <row r="2418">
          <cell r="A2418" t="str">
            <v>FI</v>
          </cell>
          <cell r="B2418" t="str">
            <v>FI_GW_FI003</v>
          </cell>
          <cell r="C2418">
            <v>1996</v>
          </cell>
          <cell r="D2418" t="str">
            <v>Nitrate</v>
          </cell>
          <cell r="E2418" t="str">
            <v>mg/l</v>
          </cell>
          <cell r="F2418">
            <v>1</v>
          </cell>
          <cell r="G2418">
            <v>2.94</v>
          </cell>
          <cell r="H2418">
            <v>0.44</v>
          </cell>
          <cell r="I2418">
            <v>4.87</v>
          </cell>
        </row>
        <row r="2419">
          <cell r="A2419" t="str">
            <v>FI</v>
          </cell>
          <cell r="B2419" t="str">
            <v>FI_GW_FI003</v>
          </cell>
          <cell r="C2419">
            <v>1997</v>
          </cell>
          <cell r="D2419" t="str">
            <v>Nitrate</v>
          </cell>
          <cell r="E2419" t="str">
            <v>mg/l</v>
          </cell>
          <cell r="F2419">
            <v>1</v>
          </cell>
          <cell r="G2419">
            <v>4.87</v>
          </cell>
          <cell r="H2419">
            <v>4.87</v>
          </cell>
          <cell r="I2419">
            <v>4.87</v>
          </cell>
        </row>
        <row r="2420">
          <cell r="A2420" t="str">
            <v>FI</v>
          </cell>
          <cell r="B2420" t="str">
            <v>FI_GW_FI003</v>
          </cell>
          <cell r="C2420">
            <v>2002</v>
          </cell>
          <cell r="D2420" t="str">
            <v>Nitrate</v>
          </cell>
          <cell r="E2420" t="str">
            <v>mg/l</v>
          </cell>
          <cell r="F2420">
            <v>1</v>
          </cell>
          <cell r="G2420">
            <v>0.13</v>
          </cell>
          <cell r="H2420">
            <v>7.0000000000000001E-3</v>
          </cell>
          <cell r="I2420">
            <v>0.36</v>
          </cell>
        </row>
        <row r="2421">
          <cell r="A2421" t="str">
            <v>FI</v>
          </cell>
          <cell r="B2421" t="str">
            <v>FI_GW_FI003</v>
          </cell>
          <cell r="C2421">
            <v>2003</v>
          </cell>
          <cell r="D2421" t="str">
            <v>Nitrate</v>
          </cell>
          <cell r="E2421" t="str">
            <v>mg/l</v>
          </cell>
          <cell r="F2421">
            <v>1</v>
          </cell>
          <cell r="G2421">
            <v>0.11</v>
          </cell>
          <cell r="H2421">
            <v>1.7999999999999999E-2</v>
          </cell>
          <cell r="I2421">
            <v>0.24</v>
          </cell>
        </row>
        <row r="2422">
          <cell r="A2422" t="str">
            <v>FI</v>
          </cell>
          <cell r="B2422" t="str">
            <v>FI_GW_FI003</v>
          </cell>
          <cell r="C2422">
            <v>2004</v>
          </cell>
          <cell r="D2422" t="str">
            <v>Nitrate</v>
          </cell>
          <cell r="E2422" t="str">
            <v>mg/l</v>
          </cell>
          <cell r="F2422">
            <v>1</v>
          </cell>
          <cell r="G2422">
            <v>1.4999999999999999E-2</v>
          </cell>
          <cell r="H2422">
            <v>0.01</v>
          </cell>
          <cell r="I2422">
            <v>0.02</v>
          </cell>
        </row>
        <row r="2423">
          <cell r="A2423" t="str">
            <v>FI</v>
          </cell>
          <cell r="B2423" t="str">
            <v>FI_GW_FI004</v>
          </cell>
          <cell r="C2423">
            <v>1985</v>
          </cell>
          <cell r="D2423" t="str">
            <v>Nitrate</v>
          </cell>
          <cell r="E2423" t="str">
            <v>mg/l</v>
          </cell>
          <cell r="F2423">
            <v>1</v>
          </cell>
          <cell r="G2423">
            <v>0.85</v>
          </cell>
          <cell r="H2423">
            <v>0.8</v>
          </cell>
          <cell r="I2423">
            <v>0.89</v>
          </cell>
        </row>
        <row r="2424">
          <cell r="A2424" t="str">
            <v>FI</v>
          </cell>
          <cell r="B2424" t="str">
            <v>FI_GW_FI004</v>
          </cell>
          <cell r="C2424">
            <v>1986</v>
          </cell>
          <cell r="D2424" t="str">
            <v>Nitrate</v>
          </cell>
          <cell r="E2424" t="str">
            <v>mg/l</v>
          </cell>
          <cell r="F2424">
            <v>1</v>
          </cell>
          <cell r="G2424">
            <v>0.84</v>
          </cell>
          <cell r="H2424">
            <v>0.8</v>
          </cell>
          <cell r="I2424">
            <v>0.89</v>
          </cell>
        </row>
        <row r="2425">
          <cell r="A2425" t="str">
            <v>FI</v>
          </cell>
          <cell r="B2425" t="str">
            <v>FI_GW_FI004</v>
          </cell>
          <cell r="C2425">
            <v>1987</v>
          </cell>
          <cell r="D2425" t="str">
            <v>Nitrate</v>
          </cell>
          <cell r="E2425" t="str">
            <v>mg/l</v>
          </cell>
          <cell r="F2425">
            <v>1</v>
          </cell>
          <cell r="G2425">
            <v>0.88</v>
          </cell>
          <cell r="H2425">
            <v>0.8</v>
          </cell>
          <cell r="I2425">
            <v>0.97</v>
          </cell>
        </row>
        <row r="2426">
          <cell r="A2426" t="str">
            <v>FI</v>
          </cell>
          <cell r="B2426" t="str">
            <v>FI_GW_FI004</v>
          </cell>
          <cell r="C2426">
            <v>1988</v>
          </cell>
          <cell r="D2426" t="str">
            <v>Nitrate</v>
          </cell>
          <cell r="E2426" t="str">
            <v>mg/l</v>
          </cell>
          <cell r="F2426">
            <v>1</v>
          </cell>
          <cell r="G2426">
            <v>0.89</v>
          </cell>
          <cell r="H2426">
            <v>0.89</v>
          </cell>
          <cell r="I2426">
            <v>0.89</v>
          </cell>
        </row>
        <row r="2427">
          <cell r="A2427" t="str">
            <v>FI</v>
          </cell>
          <cell r="B2427" t="str">
            <v>FI_GW_FI004</v>
          </cell>
          <cell r="C2427">
            <v>1989</v>
          </cell>
          <cell r="D2427" t="str">
            <v>Nitrate</v>
          </cell>
          <cell r="E2427" t="str">
            <v>mg/l</v>
          </cell>
          <cell r="F2427">
            <v>1</v>
          </cell>
          <cell r="G2427">
            <v>0.98</v>
          </cell>
          <cell r="H2427">
            <v>0.89</v>
          </cell>
          <cell r="I2427">
            <v>1.1499999999999999</v>
          </cell>
        </row>
        <row r="2428">
          <cell r="A2428" t="str">
            <v>FI</v>
          </cell>
          <cell r="B2428" t="str">
            <v>FI_GW_FI004</v>
          </cell>
          <cell r="C2428">
            <v>1990</v>
          </cell>
          <cell r="D2428" t="str">
            <v>Nitrate</v>
          </cell>
          <cell r="E2428" t="str">
            <v>mg/l</v>
          </cell>
          <cell r="F2428">
            <v>1</v>
          </cell>
          <cell r="G2428">
            <v>0.9</v>
          </cell>
          <cell r="H2428">
            <v>0.8</v>
          </cell>
          <cell r="I2428">
            <v>0.97</v>
          </cell>
        </row>
        <row r="2429">
          <cell r="A2429" t="str">
            <v>FI</v>
          </cell>
          <cell r="B2429" t="str">
            <v>FI_GW_FI004</v>
          </cell>
          <cell r="C2429">
            <v>1991</v>
          </cell>
          <cell r="D2429" t="str">
            <v>Nitrate</v>
          </cell>
          <cell r="E2429" t="str">
            <v>mg/l</v>
          </cell>
          <cell r="F2429">
            <v>1</v>
          </cell>
          <cell r="G2429">
            <v>0.91</v>
          </cell>
          <cell r="H2429">
            <v>0.84</v>
          </cell>
          <cell r="I2429">
            <v>0.97</v>
          </cell>
        </row>
        <row r="2430">
          <cell r="A2430" t="str">
            <v>FI</v>
          </cell>
          <cell r="B2430" t="str">
            <v>FI_GW_FI004</v>
          </cell>
          <cell r="C2430">
            <v>1992</v>
          </cell>
          <cell r="D2430" t="str">
            <v>Nitrate</v>
          </cell>
          <cell r="E2430" t="str">
            <v>mg/l</v>
          </cell>
          <cell r="F2430">
            <v>1</v>
          </cell>
          <cell r="G2430">
            <v>0.91</v>
          </cell>
          <cell r="H2430">
            <v>0.8</v>
          </cell>
          <cell r="I2430">
            <v>1.02</v>
          </cell>
        </row>
        <row r="2431">
          <cell r="A2431" t="str">
            <v>FI</v>
          </cell>
          <cell r="B2431" t="str">
            <v>FI_GW_FI004</v>
          </cell>
          <cell r="C2431">
            <v>1993</v>
          </cell>
          <cell r="D2431" t="str">
            <v>Nitrate</v>
          </cell>
          <cell r="E2431" t="str">
            <v>mg/l</v>
          </cell>
          <cell r="F2431">
            <v>1</v>
          </cell>
          <cell r="G2431">
            <v>0.96</v>
          </cell>
          <cell r="H2431">
            <v>0.93</v>
          </cell>
          <cell r="I2431">
            <v>0.97</v>
          </cell>
        </row>
        <row r="2432">
          <cell r="A2432" t="str">
            <v>FI</v>
          </cell>
          <cell r="B2432" t="str">
            <v>FI_GW_FI004</v>
          </cell>
          <cell r="C2432">
            <v>1994</v>
          </cell>
          <cell r="D2432" t="str">
            <v>Nitrate</v>
          </cell>
          <cell r="E2432" t="str">
            <v>mg/l</v>
          </cell>
          <cell r="F2432">
            <v>1</v>
          </cell>
          <cell r="G2432">
            <v>1.06</v>
          </cell>
          <cell r="H2432">
            <v>1.02</v>
          </cell>
          <cell r="I2432">
            <v>1.1100000000000001</v>
          </cell>
        </row>
        <row r="2433">
          <cell r="A2433" t="str">
            <v>FI</v>
          </cell>
          <cell r="B2433" t="str">
            <v>FI_GW_FI004</v>
          </cell>
          <cell r="C2433">
            <v>1995</v>
          </cell>
          <cell r="D2433" t="str">
            <v>Nitrate</v>
          </cell>
          <cell r="E2433" t="str">
            <v>mg/l</v>
          </cell>
          <cell r="F2433">
            <v>1</v>
          </cell>
          <cell r="G2433">
            <v>1.1299999999999999</v>
          </cell>
          <cell r="H2433">
            <v>1.1100000000000001</v>
          </cell>
          <cell r="I2433">
            <v>1.1499999999999999</v>
          </cell>
        </row>
        <row r="2434">
          <cell r="A2434" t="str">
            <v>FI</v>
          </cell>
          <cell r="B2434" t="str">
            <v>FI_GW_FI004</v>
          </cell>
          <cell r="C2434">
            <v>1996</v>
          </cell>
          <cell r="D2434" t="str">
            <v>Nitrate</v>
          </cell>
          <cell r="E2434" t="str">
            <v>mg/l</v>
          </cell>
          <cell r="F2434">
            <v>1</v>
          </cell>
          <cell r="G2434">
            <v>1.23</v>
          </cell>
          <cell r="H2434">
            <v>1.1499999999999999</v>
          </cell>
          <cell r="I2434">
            <v>1.28</v>
          </cell>
        </row>
        <row r="2435">
          <cell r="A2435" t="str">
            <v>FI</v>
          </cell>
          <cell r="B2435" t="str">
            <v>FI_GW_FI004</v>
          </cell>
          <cell r="C2435">
            <v>1997</v>
          </cell>
          <cell r="D2435" t="str">
            <v>Nitrate</v>
          </cell>
          <cell r="E2435" t="str">
            <v>mg/l</v>
          </cell>
          <cell r="F2435">
            <v>1</v>
          </cell>
          <cell r="G2435">
            <v>1.35</v>
          </cell>
          <cell r="H2435">
            <v>1.33</v>
          </cell>
          <cell r="I2435">
            <v>1.37</v>
          </cell>
        </row>
        <row r="2436">
          <cell r="A2436" t="str">
            <v>FI</v>
          </cell>
          <cell r="B2436" t="str">
            <v>FI_GW_FI004</v>
          </cell>
          <cell r="C2436">
            <v>1998</v>
          </cell>
          <cell r="D2436" t="str">
            <v>Nitrate</v>
          </cell>
          <cell r="E2436" t="str">
            <v>mg/l</v>
          </cell>
          <cell r="F2436">
            <v>1</v>
          </cell>
          <cell r="G2436">
            <v>1.4</v>
          </cell>
          <cell r="H2436">
            <v>1.37</v>
          </cell>
          <cell r="I2436">
            <v>1.42</v>
          </cell>
        </row>
        <row r="2437">
          <cell r="A2437" t="str">
            <v>FI</v>
          </cell>
          <cell r="B2437" t="str">
            <v>FI_GW_FI005</v>
          </cell>
          <cell r="C2437">
            <v>1984</v>
          </cell>
          <cell r="D2437" t="str">
            <v>Nitrate</v>
          </cell>
          <cell r="E2437" t="str">
            <v>mg/l</v>
          </cell>
          <cell r="F2437">
            <v>1</v>
          </cell>
          <cell r="G2437">
            <v>0.23</v>
          </cell>
          <cell r="H2437">
            <v>0.19</v>
          </cell>
          <cell r="I2437">
            <v>0.31</v>
          </cell>
        </row>
        <row r="2438">
          <cell r="A2438" t="str">
            <v>FI</v>
          </cell>
          <cell r="B2438" t="str">
            <v>FI_GW_FI005</v>
          </cell>
          <cell r="C2438">
            <v>1985</v>
          </cell>
          <cell r="D2438" t="str">
            <v>Nitrate</v>
          </cell>
          <cell r="E2438" t="str">
            <v>mg/l</v>
          </cell>
          <cell r="F2438">
            <v>1</v>
          </cell>
          <cell r="G2438">
            <v>0.22</v>
          </cell>
          <cell r="H2438">
            <v>0.19</v>
          </cell>
          <cell r="I2438">
            <v>0.26</v>
          </cell>
        </row>
        <row r="2439">
          <cell r="A2439" t="str">
            <v>FI</v>
          </cell>
          <cell r="B2439" t="str">
            <v>FI_GW_FI005</v>
          </cell>
          <cell r="C2439">
            <v>1986</v>
          </cell>
          <cell r="D2439" t="str">
            <v>Nitrate</v>
          </cell>
          <cell r="E2439" t="str">
            <v>mg/l</v>
          </cell>
          <cell r="F2439">
            <v>1</v>
          </cell>
          <cell r="G2439">
            <v>0.19</v>
          </cell>
          <cell r="H2439">
            <v>0.15</v>
          </cell>
          <cell r="I2439">
            <v>0.23</v>
          </cell>
        </row>
        <row r="2440">
          <cell r="A2440" t="str">
            <v>FI</v>
          </cell>
          <cell r="B2440" t="str">
            <v>FI_GW_FI005</v>
          </cell>
          <cell r="C2440">
            <v>1987</v>
          </cell>
          <cell r="D2440" t="str">
            <v>Nitrate</v>
          </cell>
          <cell r="E2440" t="str">
            <v>mg/l</v>
          </cell>
          <cell r="F2440">
            <v>1</v>
          </cell>
          <cell r="G2440">
            <v>0.23</v>
          </cell>
          <cell r="H2440">
            <v>0.2</v>
          </cell>
          <cell r="I2440">
            <v>0.27</v>
          </cell>
        </row>
        <row r="2441">
          <cell r="A2441" t="str">
            <v>FI</v>
          </cell>
          <cell r="B2441" t="str">
            <v>FI_GW_FI005</v>
          </cell>
          <cell r="C2441">
            <v>1988</v>
          </cell>
          <cell r="D2441" t="str">
            <v>Nitrate</v>
          </cell>
          <cell r="E2441" t="str">
            <v>mg/l</v>
          </cell>
          <cell r="F2441">
            <v>1</v>
          </cell>
          <cell r="G2441">
            <v>0.14000000000000001</v>
          </cell>
          <cell r="H2441">
            <v>0.12</v>
          </cell>
          <cell r="I2441">
            <v>0.16</v>
          </cell>
        </row>
        <row r="2442">
          <cell r="A2442" t="str">
            <v>FI</v>
          </cell>
          <cell r="B2442" t="str">
            <v>FI_GW_FI005</v>
          </cell>
          <cell r="C2442">
            <v>1989</v>
          </cell>
          <cell r="D2442" t="str">
            <v>Nitrate</v>
          </cell>
          <cell r="E2442" t="str">
            <v>mg/l</v>
          </cell>
          <cell r="F2442">
            <v>1</v>
          </cell>
          <cell r="G2442">
            <v>0.19</v>
          </cell>
          <cell r="H2442">
            <v>0.17</v>
          </cell>
          <cell r="I2442">
            <v>0.21</v>
          </cell>
        </row>
        <row r="2443">
          <cell r="A2443" t="str">
            <v>FI</v>
          </cell>
          <cell r="B2443" t="str">
            <v>FI_GW_FI005</v>
          </cell>
          <cell r="C2443">
            <v>1990</v>
          </cell>
          <cell r="D2443" t="str">
            <v>Nitrate</v>
          </cell>
          <cell r="E2443" t="str">
            <v>mg/l</v>
          </cell>
          <cell r="F2443">
            <v>1</v>
          </cell>
          <cell r="G2443">
            <v>0.21</v>
          </cell>
          <cell r="H2443">
            <v>0.18</v>
          </cell>
          <cell r="I2443">
            <v>0.25</v>
          </cell>
        </row>
        <row r="2444">
          <cell r="A2444" t="str">
            <v>FI</v>
          </cell>
          <cell r="B2444" t="str">
            <v>FI_GW_FI005</v>
          </cell>
          <cell r="C2444">
            <v>1991</v>
          </cell>
          <cell r="D2444" t="str">
            <v>Nitrate</v>
          </cell>
          <cell r="E2444" t="str">
            <v>mg/l</v>
          </cell>
          <cell r="F2444">
            <v>1</v>
          </cell>
          <cell r="G2444">
            <v>0.2</v>
          </cell>
          <cell r="H2444">
            <v>0.13</v>
          </cell>
          <cell r="I2444">
            <v>0.31</v>
          </cell>
        </row>
        <row r="2445">
          <cell r="A2445" t="str">
            <v>FI</v>
          </cell>
          <cell r="B2445" t="str">
            <v>FI_GW_FI005</v>
          </cell>
          <cell r="C2445">
            <v>1992</v>
          </cell>
          <cell r="D2445" t="str">
            <v>Nitrate</v>
          </cell>
          <cell r="E2445" t="str">
            <v>mg/l</v>
          </cell>
          <cell r="F2445">
            <v>1</v>
          </cell>
          <cell r="G2445">
            <v>0.12</v>
          </cell>
          <cell r="H2445">
            <v>7.0000000000000007E-2</v>
          </cell>
          <cell r="I2445">
            <v>0.14000000000000001</v>
          </cell>
        </row>
        <row r="2446">
          <cell r="A2446" t="str">
            <v>FI</v>
          </cell>
          <cell r="B2446" t="str">
            <v>FI_GW_FI005</v>
          </cell>
          <cell r="C2446">
            <v>1993</v>
          </cell>
          <cell r="D2446" t="str">
            <v>Nitrate</v>
          </cell>
          <cell r="E2446" t="str">
            <v>mg/l</v>
          </cell>
          <cell r="F2446">
            <v>1</v>
          </cell>
          <cell r="G2446">
            <v>0.12</v>
          </cell>
          <cell r="H2446">
            <v>0.11</v>
          </cell>
          <cell r="I2446">
            <v>0.13</v>
          </cell>
        </row>
        <row r="2447">
          <cell r="A2447" t="str">
            <v>FI</v>
          </cell>
          <cell r="B2447" t="str">
            <v>FI_GW_FI005</v>
          </cell>
          <cell r="C2447">
            <v>1994</v>
          </cell>
          <cell r="D2447" t="str">
            <v>Nitrate</v>
          </cell>
          <cell r="E2447" t="str">
            <v>mg/l</v>
          </cell>
          <cell r="F2447">
            <v>1</v>
          </cell>
          <cell r="G2447">
            <v>0.16</v>
          </cell>
          <cell r="H2447">
            <v>0.15</v>
          </cell>
          <cell r="I2447">
            <v>0.19</v>
          </cell>
        </row>
        <row r="2448">
          <cell r="A2448" t="str">
            <v>FI</v>
          </cell>
          <cell r="B2448" t="str">
            <v>FI_GW_FI005</v>
          </cell>
          <cell r="C2448">
            <v>1995</v>
          </cell>
          <cell r="D2448" t="str">
            <v>Nitrate</v>
          </cell>
          <cell r="E2448" t="str">
            <v>mg/l</v>
          </cell>
          <cell r="F2448">
            <v>1</v>
          </cell>
          <cell r="G2448">
            <v>0.14000000000000001</v>
          </cell>
          <cell r="H2448">
            <v>0.14000000000000001</v>
          </cell>
          <cell r="I2448">
            <v>0.14000000000000001</v>
          </cell>
        </row>
        <row r="2449">
          <cell r="A2449" t="str">
            <v>FI</v>
          </cell>
          <cell r="B2449" t="str">
            <v>FI_GW_FI006</v>
          </cell>
          <cell r="C2449">
            <v>1984</v>
          </cell>
          <cell r="D2449" t="str">
            <v>Nitrate</v>
          </cell>
          <cell r="E2449" t="str">
            <v>mg/l</v>
          </cell>
          <cell r="F2449">
            <v>1</v>
          </cell>
          <cell r="G2449">
            <v>0.08</v>
          </cell>
          <cell r="H2449">
            <v>7.0000000000000007E-2</v>
          </cell>
          <cell r="I2449">
            <v>0.08</v>
          </cell>
        </row>
        <row r="2450">
          <cell r="A2450" t="str">
            <v>FI</v>
          </cell>
          <cell r="B2450" t="str">
            <v>FI_GW_FI006</v>
          </cell>
          <cell r="C2450">
            <v>1985</v>
          </cell>
          <cell r="D2450" t="str">
            <v>Nitrate</v>
          </cell>
          <cell r="E2450" t="str">
            <v>mg/l</v>
          </cell>
          <cell r="F2450">
            <v>1</v>
          </cell>
          <cell r="G2450">
            <v>0.06</v>
          </cell>
          <cell r="H2450">
            <v>0.04</v>
          </cell>
          <cell r="I2450">
            <v>0.08</v>
          </cell>
        </row>
        <row r="2451">
          <cell r="A2451" t="str">
            <v>FI</v>
          </cell>
          <cell r="B2451" t="str">
            <v>FI_GW_FI006</v>
          </cell>
          <cell r="C2451">
            <v>1986</v>
          </cell>
          <cell r="D2451" t="str">
            <v>Nitrate</v>
          </cell>
          <cell r="E2451" t="str">
            <v>mg/l</v>
          </cell>
          <cell r="F2451">
            <v>1</v>
          </cell>
          <cell r="G2451">
            <v>0.06</v>
          </cell>
          <cell r="H2451">
            <v>0.04</v>
          </cell>
          <cell r="I2451">
            <v>0.08</v>
          </cell>
        </row>
        <row r="2452">
          <cell r="A2452" t="str">
            <v>FI</v>
          </cell>
          <cell r="B2452" t="str">
            <v>FI_GW_FI006</v>
          </cell>
          <cell r="C2452">
            <v>1987</v>
          </cell>
          <cell r="D2452" t="str">
            <v>Nitrate</v>
          </cell>
          <cell r="E2452" t="str">
            <v>mg/l</v>
          </cell>
          <cell r="F2452">
            <v>1</v>
          </cell>
          <cell r="G2452">
            <v>0.05</v>
          </cell>
          <cell r="H2452">
            <v>0.04</v>
          </cell>
          <cell r="I2452">
            <v>0.08</v>
          </cell>
        </row>
        <row r="2453">
          <cell r="A2453" t="str">
            <v>FI</v>
          </cell>
          <cell r="B2453" t="str">
            <v>FI_GW_FI006</v>
          </cell>
          <cell r="C2453">
            <v>1988</v>
          </cell>
          <cell r="D2453" t="str">
            <v>Nitrate</v>
          </cell>
          <cell r="E2453" t="str">
            <v>mg/l</v>
          </cell>
          <cell r="F2453">
            <v>1</v>
          </cell>
          <cell r="G2453">
            <v>0.03</v>
          </cell>
          <cell r="H2453">
            <v>0.03</v>
          </cell>
          <cell r="I2453">
            <v>0.04</v>
          </cell>
        </row>
        <row r="2454">
          <cell r="A2454" t="str">
            <v>FI</v>
          </cell>
          <cell r="B2454" t="str">
            <v>FI_GW_FI006</v>
          </cell>
          <cell r="C2454">
            <v>1989</v>
          </cell>
          <cell r="D2454" t="str">
            <v>Nitrate</v>
          </cell>
          <cell r="E2454" t="str">
            <v>mg/l</v>
          </cell>
          <cell r="F2454">
            <v>1</v>
          </cell>
          <cell r="G2454">
            <v>0.04</v>
          </cell>
          <cell r="H2454">
            <v>0.02</v>
          </cell>
          <cell r="I2454">
            <v>0.06</v>
          </cell>
        </row>
        <row r="2455">
          <cell r="A2455" t="str">
            <v>FI</v>
          </cell>
          <cell r="B2455" t="str">
            <v>FI_GW_FI006</v>
          </cell>
          <cell r="C2455">
            <v>1990</v>
          </cell>
          <cell r="D2455" t="str">
            <v>Nitrate</v>
          </cell>
          <cell r="E2455" t="str">
            <v>mg/l</v>
          </cell>
          <cell r="F2455">
            <v>1</v>
          </cell>
          <cell r="G2455">
            <v>0.04</v>
          </cell>
          <cell r="H2455">
            <v>0.02</v>
          </cell>
          <cell r="I2455">
            <v>0.05</v>
          </cell>
        </row>
        <row r="2456">
          <cell r="A2456" t="str">
            <v>FI</v>
          </cell>
          <cell r="B2456" t="str">
            <v>FI_GW_FI006</v>
          </cell>
          <cell r="C2456">
            <v>1991</v>
          </cell>
          <cell r="D2456" t="str">
            <v>Nitrate</v>
          </cell>
          <cell r="E2456" t="str">
            <v>mg/l</v>
          </cell>
          <cell r="F2456">
            <v>1</v>
          </cell>
          <cell r="G2456">
            <v>0.04</v>
          </cell>
          <cell r="H2456">
            <v>0.03</v>
          </cell>
          <cell r="I2456">
            <v>0.06</v>
          </cell>
        </row>
        <row r="2457">
          <cell r="A2457" t="str">
            <v>FI</v>
          </cell>
          <cell r="B2457" t="str">
            <v>FI_GW_FI006</v>
          </cell>
          <cell r="C2457">
            <v>1992</v>
          </cell>
          <cell r="D2457" t="str">
            <v>Nitrate</v>
          </cell>
          <cell r="E2457" t="str">
            <v>mg/l</v>
          </cell>
          <cell r="F2457">
            <v>1</v>
          </cell>
          <cell r="G2457">
            <v>0.05</v>
          </cell>
          <cell r="H2457">
            <v>0.03</v>
          </cell>
          <cell r="I2457">
            <v>0.06</v>
          </cell>
        </row>
        <row r="2458">
          <cell r="A2458" t="str">
            <v>FI</v>
          </cell>
          <cell r="B2458" t="str">
            <v>FI_GW_FI006</v>
          </cell>
          <cell r="C2458">
            <v>1993</v>
          </cell>
          <cell r="D2458" t="str">
            <v>Nitrate</v>
          </cell>
          <cell r="E2458" t="str">
            <v>mg/l</v>
          </cell>
          <cell r="F2458">
            <v>1</v>
          </cell>
          <cell r="G2458">
            <v>0.04</v>
          </cell>
          <cell r="H2458">
            <v>0.03</v>
          </cell>
          <cell r="I2458">
            <v>0.05</v>
          </cell>
        </row>
        <row r="2459">
          <cell r="A2459" t="str">
            <v>FI</v>
          </cell>
          <cell r="B2459" t="str">
            <v>FI_GW_FI006</v>
          </cell>
          <cell r="C2459">
            <v>1994</v>
          </cell>
          <cell r="D2459" t="str">
            <v>Nitrate</v>
          </cell>
          <cell r="E2459" t="str">
            <v>mg/l</v>
          </cell>
          <cell r="F2459">
            <v>1</v>
          </cell>
          <cell r="G2459">
            <v>0.04</v>
          </cell>
          <cell r="H2459">
            <v>0.04</v>
          </cell>
          <cell r="I2459">
            <v>0.06</v>
          </cell>
        </row>
        <row r="2460">
          <cell r="A2460" t="str">
            <v>FI</v>
          </cell>
          <cell r="B2460" t="str">
            <v>FI_GW_FI006</v>
          </cell>
          <cell r="C2460">
            <v>1995</v>
          </cell>
          <cell r="D2460" t="str">
            <v>Nitrate</v>
          </cell>
          <cell r="E2460" t="str">
            <v>mg/l</v>
          </cell>
          <cell r="F2460">
            <v>1</v>
          </cell>
          <cell r="G2460">
            <v>0.04</v>
          </cell>
          <cell r="H2460">
            <v>0.04</v>
          </cell>
          <cell r="I2460">
            <v>0.04</v>
          </cell>
        </row>
        <row r="2461">
          <cell r="A2461" t="str">
            <v>FI</v>
          </cell>
          <cell r="B2461" t="str">
            <v>FI_GW_FI007</v>
          </cell>
          <cell r="C2461">
            <v>1984</v>
          </cell>
          <cell r="D2461" t="str">
            <v>Nitrate</v>
          </cell>
          <cell r="E2461" t="str">
            <v>mg/l</v>
          </cell>
          <cell r="F2461">
            <v>1</v>
          </cell>
          <cell r="G2461">
            <v>0.53</v>
          </cell>
          <cell r="H2461">
            <v>0.49</v>
          </cell>
          <cell r="I2461">
            <v>0.62</v>
          </cell>
        </row>
        <row r="2462">
          <cell r="A2462" t="str">
            <v>FI</v>
          </cell>
          <cell r="B2462" t="str">
            <v>FI_GW_FI007</v>
          </cell>
          <cell r="C2462">
            <v>1985</v>
          </cell>
          <cell r="D2462" t="str">
            <v>Nitrate</v>
          </cell>
          <cell r="E2462" t="str">
            <v>mg/l</v>
          </cell>
          <cell r="F2462">
            <v>1</v>
          </cell>
          <cell r="G2462">
            <v>0.54</v>
          </cell>
          <cell r="H2462">
            <v>0.44</v>
          </cell>
          <cell r="I2462">
            <v>0.8</v>
          </cell>
        </row>
        <row r="2463">
          <cell r="A2463" t="str">
            <v>FI</v>
          </cell>
          <cell r="B2463" t="str">
            <v>FI_GW_FI007</v>
          </cell>
          <cell r="C2463">
            <v>1986</v>
          </cell>
          <cell r="D2463" t="str">
            <v>Nitrate</v>
          </cell>
          <cell r="E2463" t="str">
            <v>mg/l</v>
          </cell>
          <cell r="F2463">
            <v>1</v>
          </cell>
          <cell r="G2463">
            <v>0.5</v>
          </cell>
          <cell r="H2463">
            <v>0.49</v>
          </cell>
          <cell r="I2463">
            <v>0.53</v>
          </cell>
        </row>
        <row r="2464">
          <cell r="A2464" t="str">
            <v>FI</v>
          </cell>
          <cell r="B2464" t="str">
            <v>FI_GW_FI007</v>
          </cell>
          <cell r="C2464">
            <v>1987</v>
          </cell>
          <cell r="D2464" t="str">
            <v>Nitrate</v>
          </cell>
          <cell r="E2464" t="str">
            <v>mg/l</v>
          </cell>
          <cell r="F2464">
            <v>1</v>
          </cell>
          <cell r="G2464">
            <v>0.49</v>
          </cell>
          <cell r="H2464">
            <v>0.42</v>
          </cell>
          <cell r="I2464">
            <v>0.53</v>
          </cell>
        </row>
        <row r="2465">
          <cell r="A2465" t="str">
            <v>FI</v>
          </cell>
          <cell r="B2465" t="str">
            <v>FI_GW_FI007</v>
          </cell>
          <cell r="C2465">
            <v>1988</v>
          </cell>
          <cell r="D2465" t="str">
            <v>Nitrate</v>
          </cell>
          <cell r="E2465" t="str">
            <v>mg/l</v>
          </cell>
          <cell r="F2465">
            <v>1</v>
          </cell>
          <cell r="G2465">
            <v>0.44</v>
          </cell>
          <cell r="H2465">
            <v>0.41</v>
          </cell>
          <cell r="I2465">
            <v>0.49</v>
          </cell>
        </row>
        <row r="2466">
          <cell r="A2466" t="str">
            <v>FI</v>
          </cell>
          <cell r="B2466" t="str">
            <v>FI_GW_FI007</v>
          </cell>
          <cell r="C2466">
            <v>1989</v>
          </cell>
          <cell r="D2466" t="str">
            <v>Nitrate</v>
          </cell>
          <cell r="E2466" t="str">
            <v>mg/l</v>
          </cell>
          <cell r="F2466">
            <v>1</v>
          </cell>
          <cell r="G2466">
            <v>0.43</v>
          </cell>
          <cell r="H2466">
            <v>0.36</v>
          </cell>
          <cell r="I2466">
            <v>0.49</v>
          </cell>
        </row>
        <row r="2467">
          <cell r="A2467" t="str">
            <v>FI</v>
          </cell>
          <cell r="B2467" t="str">
            <v>FI_GW_FI007</v>
          </cell>
          <cell r="C2467">
            <v>1990</v>
          </cell>
          <cell r="D2467" t="str">
            <v>Nitrate</v>
          </cell>
          <cell r="E2467" t="str">
            <v>mg/l</v>
          </cell>
          <cell r="F2467">
            <v>1</v>
          </cell>
          <cell r="G2467">
            <v>0.38</v>
          </cell>
          <cell r="H2467">
            <v>0.27</v>
          </cell>
          <cell r="I2467">
            <v>0.49</v>
          </cell>
        </row>
        <row r="2468">
          <cell r="A2468" t="str">
            <v>FI</v>
          </cell>
          <cell r="B2468" t="str">
            <v>FI_GW_FI007</v>
          </cell>
          <cell r="C2468">
            <v>1991</v>
          </cell>
          <cell r="D2468" t="str">
            <v>Nitrate</v>
          </cell>
          <cell r="E2468" t="str">
            <v>mg/l</v>
          </cell>
          <cell r="F2468">
            <v>1</v>
          </cell>
          <cell r="G2468">
            <v>0.4</v>
          </cell>
          <cell r="H2468">
            <v>0.32</v>
          </cell>
          <cell r="I2468">
            <v>0.49</v>
          </cell>
        </row>
        <row r="2469">
          <cell r="A2469" t="str">
            <v>FI</v>
          </cell>
          <cell r="B2469" t="str">
            <v>FI_GW_FI007</v>
          </cell>
          <cell r="C2469">
            <v>1992</v>
          </cell>
          <cell r="D2469" t="str">
            <v>Nitrate</v>
          </cell>
          <cell r="E2469" t="str">
            <v>mg/l</v>
          </cell>
          <cell r="F2469">
            <v>1</v>
          </cell>
          <cell r="G2469">
            <v>0.38</v>
          </cell>
          <cell r="H2469">
            <v>0.28999999999999998</v>
          </cell>
          <cell r="I2469">
            <v>0.43</v>
          </cell>
        </row>
        <row r="2470">
          <cell r="A2470" t="str">
            <v>FI</v>
          </cell>
          <cell r="B2470" t="str">
            <v>FI_GW_FI007</v>
          </cell>
          <cell r="C2470">
            <v>1993</v>
          </cell>
          <cell r="D2470" t="str">
            <v>Nitrate</v>
          </cell>
          <cell r="E2470" t="str">
            <v>mg/l</v>
          </cell>
          <cell r="F2470">
            <v>1</v>
          </cell>
          <cell r="G2470">
            <v>0.39</v>
          </cell>
          <cell r="H2470">
            <v>0.3</v>
          </cell>
          <cell r="I2470">
            <v>0.44</v>
          </cell>
        </row>
        <row r="2471">
          <cell r="A2471" t="str">
            <v>FI</v>
          </cell>
          <cell r="B2471" t="str">
            <v>FI_GW_FI007</v>
          </cell>
          <cell r="C2471">
            <v>1994</v>
          </cell>
          <cell r="D2471" t="str">
            <v>Nitrate</v>
          </cell>
          <cell r="E2471" t="str">
            <v>mg/l</v>
          </cell>
          <cell r="F2471">
            <v>1</v>
          </cell>
          <cell r="G2471">
            <v>0.37</v>
          </cell>
          <cell r="H2471">
            <v>0.32</v>
          </cell>
          <cell r="I2471">
            <v>0.44</v>
          </cell>
        </row>
        <row r="2472">
          <cell r="A2472" t="str">
            <v>FI</v>
          </cell>
          <cell r="B2472" t="str">
            <v>FI_GW_FI007</v>
          </cell>
          <cell r="C2472">
            <v>1995</v>
          </cell>
          <cell r="D2472" t="str">
            <v>Nitrate</v>
          </cell>
          <cell r="E2472" t="str">
            <v>mg/l</v>
          </cell>
          <cell r="F2472">
            <v>1</v>
          </cell>
          <cell r="G2472">
            <v>0.35</v>
          </cell>
          <cell r="H2472">
            <v>0.3</v>
          </cell>
          <cell r="I2472">
            <v>0.4</v>
          </cell>
        </row>
        <row r="2473">
          <cell r="A2473" t="str">
            <v>FI</v>
          </cell>
          <cell r="B2473" t="str">
            <v>FI_GW_FI007</v>
          </cell>
          <cell r="C2473">
            <v>1996</v>
          </cell>
          <cell r="D2473" t="str">
            <v>Nitrate</v>
          </cell>
          <cell r="E2473" t="str">
            <v>mg/l</v>
          </cell>
          <cell r="F2473">
            <v>1</v>
          </cell>
          <cell r="G2473">
            <v>0.32</v>
          </cell>
          <cell r="H2473">
            <v>0.25</v>
          </cell>
          <cell r="I2473">
            <v>0.4</v>
          </cell>
        </row>
        <row r="2474">
          <cell r="A2474" t="str">
            <v>FI</v>
          </cell>
          <cell r="B2474" t="str">
            <v>FI_GW_FI007</v>
          </cell>
          <cell r="C2474">
            <v>1997</v>
          </cell>
          <cell r="D2474" t="str">
            <v>Nitrate</v>
          </cell>
          <cell r="E2474" t="str">
            <v>mg/l</v>
          </cell>
          <cell r="F2474">
            <v>1</v>
          </cell>
          <cell r="G2474">
            <v>0.27</v>
          </cell>
          <cell r="H2474">
            <v>0.09</v>
          </cell>
          <cell r="I2474">
            <v>0.38</v>
          </cell>
        </row>
        <row r="2475">
          <cell r="A2475" t="str">
            <v>FI</v>
          </cell>
          <cell r="B2475" t="str">
            <v>FI_GW_FI007</v>
          </cell>
          <cell r="C2475">
            <v>1998</v>
          </cell>
          <cell r="D2475" t="str">
            <v>Nitrate</v>
          </cell>
          <cell r="E2475" t="str">
            <v>mg/l</v>
          </cell>
          <cell r="F2475">
            <v>1</v>
          </cell>
          <cell r="G2475">
            <v>0.25</v>
          </cell>
          <cell r="H2475">
            <v>0.18</v>
          </cell>
          <cell r="I2475">
            <v>0.36</v>
          </cell>
        </row>
        <row r="2476">
          <cell r="A2476" t="str">
            <v>FI</v>
          </cell>
          <cell r="B2476" t="str">
            <v>FI_GW_FI007</v>
          </cell>
          <cell r="C2476">
            <v>1999</v>
          </cell>
          <cell r="D2476" t="str">
            <v>Nitrate</v>
          </cell>
          <cell r="E2476" t="str">
            <v>mg/l</v>
          </cell>
          <cell r="F2476">
            <v>1</v>
          </cell>
          <cell r="G2476">
            <v>0.28699999999999998</v>
          </cell>
          <cell r="H2476">
            <v>0.21299999999999999</v>
          </cell>
          <cell r="I2476">
            <v>0.35899999999999999</v>
          </cell>
        </row>
        <row r="2477">
          <cell r="A2477" t="str">
            <v>FI</v>
          </cell>
          <cell r="B2477" t="str">
            <v>FI_GW_FI007</v>
          </cell>
          <cell r="C2477">
            <v>2000</v>
          </cell>
          <cell r="D2477" t="str">
            <v>Nitrate</v>
          </cell>
          <cell r="E2477" t="str">
            <v>mg/l</v>
          </cell>
          <cell r="F2477">
            <v>1</v>
          </cell>
          <cell r="G2477">
            <v>0.28599999999999998</v>
          </cell>
          <cell r="H2477">
            <v>0.20799999999999999</v>
          </cell>
          <cell r="I2477">
            <v>0.32800000000000001</v>
          </cell>
        </row>
        <row r="2478">
          <cell r="A2478" t="str">
            <v>FI</v>
          </cell>
          <cell r="B2478" t="str">
            <v>FI_GW_FI007</v>
          </cell>
          <cell r="C2478">
            <v>2001</v>
          </cell>
          <cell r="D2478" t="str">
            <v>Nitrate</v>
          </cell>
          <cell r="E2478" t="str">
            <v>mg/l</v>
          </cell>
          <cell r="F2478">
            <v>1</v>
          </cell>
          <cell r="G2478">
            <v>0.27600000000000002</v>
          </cell>
          <cell r="H2478">
            <v>0.217</v>
          </cell>
          <cell r="I2478">
            <v>0.314</v>
          </cell>
        </row>
        <row r="2479">
          <cell r="A2479" t="str">
            <v>FI</v>
          </cell>
          <cell r="B2479" t="str">
            <v>FI_GW_FI007</v>
          </cell>
          <cell r="C2479">
            <v>2002</v>
          </cell>
          <cell r="D2479" t="str">
            <v>Nitrate</v>
          </cell>
          <cell r="E2479" t="str">
            <v>mg/l</v>
          </cell>
          <cell r="F2479">
            <v>1</v>
          </cell>
          <cell r="G2479">
            <v>2.5999999999999999E-2</v>
          </cell>
          <cell r="H2479">
            <v>0.19</v>
          </cell>
          <cell r="I2479">
            <v>0.314</v>
          </cell>
        </row>
        <row r="2480">
          <cell r="A2480" t="str">
            <v>FI</v>
          </cell>
          <cell r="B2480" t="str">
            <v>FI_GW_FI007</v>
          </cell>
          <cell r="C2480">
            <v>2003</v>
          </cell>
          <cell r="D2480" t="str">
            <v>Nitrate</v>
          </cell>
          <cell r="E2480" t="str">
            <v>mg/l</v>
          </cell>
          <cell r="F2480">
            <v>1</v>
          </cell>
          <cell r="G2480">
            <v>0.25</v>
          </cell>
          <cell r="H2480">
            <v>0.17</v>
          </cell>
          <cell r="I2480">
            <v>0.35</v>
          </cell>
        </row>
        <row r="2481">
          <cell r="A2481" t="str">
            <v>FI</v>
          </cell>
          <cell r="B2481" t="str">
            <v>FI_GW_FI007</v>
          </cell>
          <cell r="C2481">
            <v>2004</v>
          </cell>
          <cell r="D2481" t="str">
            <v>Nitrate</v>
          </cell>
          <cell r="E2481" t="str">
            <v>mg/l</v>
          </cell>
          <cell r="F2481">
            <v>1</v>
          </cell>
          <cell r="G2481">
            <v>0.23</v>
          </cell>
          <cell r="H2481">
            <v>0.17</v>
          </cell>
          <cell r="I2481">
            <v>0.31</v>
          </cell>
        </row>
        <row r="2482">
          <cell r="A2482" t="str">
            <v>FI</v>
          </cell>
          <cell r="B2482" t="str">
            <v>FI_GW_FI008</v>
          </cell>
          <cell r="C2482">
            <v>1984</v>
          </cell>
          <cell r="D2482" t="str">
            <v>Nitrate</v>
          </cell>
          <cell r="E2482" t="str">
            <v>mg/l</v>
          </cell>
          <cell r="F2482">
            <v>1</v>
          </cell>
          <cell r="G2482">
            <v>0.39</v>
          </cell>
          <cell r="H2482">
            <v>0.35</v>
          </cell>
          <cell r="I2482">
            <v>0.43</v>
          </cell>
        </row>
        <row r="2483">
          <cell r="A2483" t="str">
            <v>FI</v>
          </cell>
          <cell r="B2483" t="str">
            <v>FI_GW_FI008</v>
          </cell>
          <cell r="C2483">
            <v>1985</v>
          </cell>
          <cell r="D2483" t="str">
            <v>Nitrate</v>
          </cell>
          <cell r="E2483" t="str">
            <v>mg/l</v>
          </cell>
          <cell r="F2483">
            <v>1</v>
          </cell>
          <cell r="G2483">
            <v>0.34</v>
          </cell>
          <cell r="H2483">
            <v>0.25</v>
          </cell>
          <cell r="I2483">
            <v>0.44</v>
          </cell>
        </row>
        <row r="2484">
          <cell r="A2484" t="str">
            <v>FI</v>
          </cell>
          <cell r="B2484" t="str">
            <v>FI_GW_FI008</v>
          </cell>
          <cell r="C2484">
            <v>1986</v>
          </cell>
          <cell r="D2484" t="str">
            <v>Nitrate</v>
          </cell>
          <cell r="E2484" t="str">
            <v>mg/l</v>
          </cell>
          <cell r="F2484">
            <v>1</v>
          </cell>
          <cell r="G2484">
            <v>0.24</v>
          </cell>
          <cell r="H2484">
            <v>0.22</v>
          </cell>
          <cell r="I2484">
            <v>0.28000000000000003</v>
          </cell>
        </row>
        <row r="2485">
          <cell r="A2485" t="str">
            <v>FI</v>
          </cell>
          <cell r="B2485" t="str">
            <v>FI_GW_FI008</v>
          </cell>
          <cell r="C2485">
            <v>1987</v>
          </cell>
          <cell r="D2485" t="str">
            <v>Nitrate</v>
          </cell>
          <cell r="E2485" t="str">
            <v>mg/l</v>
          </cell>
          <cell r="F2485">
            <v>1</v>
          </cell>
          <cell r="G2485">
            <v>0.23</v>
          </cell>
          <cell r="H2485">
            <v>0.19</v>
          </cell>
          <cell r="I2485">
            <v>0.27</v>
          </cell>
        </row>
        <row r="2486">
          <cell r="A2486" t="str">
            <v>FI</v>
          </cell>
          <cell r="B2486" t="str">
            <v>FI_GW_FI008</v>
          </cell>
          <cell r="C2486">
            <v>1988</v>
          </cell>
          <cell r="D2486" t="str">
            <v>Nitrate</v>
          </cell>
          <cell r="E2486" t="str">
            <v>mg/l</v>
          </cell>
          <cell r="F2486">
            <v>1</v>
          </cell>
          <cell r="G2486">
            <v>0.24</v>
          </cell>
          <cell r="H2486">
            <v>0.21</v>
          </cell>
          <cell r="I2486">
            <v>0.31</v>
          </cell>
        </row>
        <row r="2487">
          <cell r="A2487" t="str">
            <v>FI</v>
          </cell>
          <cell r="B2487" t="str">
            <v>FI_GW_FI008</v>
          </cell>
          <cell r="C2487">
            <v>1989</v>
          </cell>
          <cell r="D2487" t="str">
            <v>Nitrate</v>
          </cell>
          <cell r="E2487" t="str">
            <v>mg/l</v>
          </cell>
          <cell r="F2487">
            <v>1</v>
          </cell>
          <cell r="G2487">
            <v>0.2</v>
          </cell>
          <cell r="H2487">
            <v>0.14000000000000001</v>
          </cell>
          <cell r="I2487">
            <v>0.25</v>
          </cell>
        </row>
        <row r="2488">
          <cell r="A2488" t="str">
            <v>FI</v>
          </cell>
          <cell r="B2488" t="str">
            <v>FI_GW_FI008</v>
          </cell>
          <cell r="C2488">
            <v>1990</v>
          </cell>
          <cell r="D2488" t="str">
            <v>Nitrate</v>
          </cell>
          <cell r="E2488" t="str">
            <v>mg/l</v>
          </cell>
          <cell r="F2488">
            <v>1</v>
          </cell>
          <cell r="G2488">
            <v>0.25</v>
          </cell>
          <cell r="H2488">
            <v>0.14000000000000001</v>
          </cell>
          <cell r="I2488">
            <v>0.42</v>
          </cell>
        </row>
        <row r="2489">
          <cell r="A2489" t="str">
            <v>FI</v>
          </cell>
          <cell r="B2489" t="str">
            <v>FI_GW_FI008</v>
          </cell>
          <cell r="C2489">
            <v>1991</v>
          </cell>
          <cell r="D2489" t="str">
            <v>Nitrate</v>
          </cell>
          <cell r="E2489" t="str">
            <v>mg/l</v>
          </cell>
          <cell r="F2489">
            <v>1</v>
          </cell>
          <cell r="G2489">
            <v>0.2</v>
          </cell>
          <cell r="H2489">
            <v>0.15</v>
          </cell>
          <cell r="I2489">
            <v>0.26</v>
          </cell>
        </row>
        <row r="2490">
          <cell r="A2490" t="str">
            <v>FI</v>
          </cell>
          <cell r="B2490" t="str">
            <v>FI_GW_FI008</v>
          </cell>
          <cell r="C2490">
            <v>1992</v>
          </cell>
          <cell r="D2490" t="str">
            <v>Nitrate</v>
          </cell>
          <cell r="E2490" t="str">
            <v>mg/l</v>
          </cell>
          <cell r="F2490">
            <v>1</v>
          </cell>
          <cell r="G2490">
            <v>0.15</v>
          </cell>
          <cell r="H2490">
            <v>0.1</v>
          </cell>
          <cell r="I2490">
            <v>0.26</v>
          </cell>
        </row>
        <row r="2491">
          <cell r="A2491" t="str">
            <v>FI</v>
          </cell>
          <cell r="B2491" t="str">
            <v>FI_GW_FI008</v>
          </cell>
          <cell r="C2491">
            <v>1993</v>
          </cell>
          <cell r="D2491" t="str">
            <v>Nitrate</v>
          </cell>
          <cell r="E2491" t="str">
            <v>mg/l</v>
          </cell>
          <cell r="F2491">
            <v>1</v>
          </cell>
          <cell r="G2491">
            <v>0.18</v>
          </cell>
          <cell r="H2491">
            <v>0.15</v>
          </cell>
          <cell r="I2491">
            <v>0.2</v>
          </cell>
        </row>
        <row r="2492">
          <cell r="A2492" t="str">
            <v>FI</v>
          </cell>
          <cell r="B2492" t="str">
            <v>FI_GW_FI008</v>
          </cell>
          <cell r="C2492">
            <v>1994</v>
          </cell>
          <cell r="D2492" t="str">
            <v>Nitrate</v>
          </cell>
          <cell r="E2492" t="str">
            <v>mg/l</v>
          </cell>
          <cell r="F2492">
            <v>1</v>
          </cell>
          <cell r="G2492">
            <v>0.14000000000000001</v>
          </cell>
          <cell r="H2492">
            <v>0.1</v>
          </cell>
          <cell r="I2492">
            <v>0.22</v>
          </cell>
        </row>
        <row r="2493">
          <cell r="A2493" t="str">
            <v>FI</v>
          </cell>
          <cell r="B2493" t="str">
            <v>FI_GW_FI008</v>
          </cell>
          <cell r="C2493">
            <v>1995</v>
          </cell>
          <cell r="D2493" t="str">
            <v>Nitrate</v>
          </cell>
          <cell r="E2493" t="str">
            <v>mg/l</v>
          </cell>
          <cell r="F2493">
            <v>1</v>
          </cell>
          <cell r="G2493">
            <v>0.15</v>
          </cell>
          <cell r="H2493">
            <v>0.11</v>
          </cell>
          <cell r="I2493">
            <v>0.19</v>
          </cell>
        </row>
        <row r="2494">
          <cell r="A2494" t="str">
            <v>FI</v>
          </cell>
          <cell r="B2494" t="str">
            <v>FI_GW_FI008</v>
          </cell>
          <cell r="C2494">
            <v>1996</v>
          </cell>
          <cell r="D2494" t="str">
            <v>Nitrate</v>
          </cell>
          <cell r="E2494" t="str">
            <v>mg/l</v>
          </cell>
          <cell r="F2494">
            <v>1</v>
          </cell>
          <cell r="G2494">
            <v>0.5</v>
          </cell>
          <cell r="H2494">
            <v>0.23</v>
          </cell>
          <cell r="I2494">
            <v>1.1100000000000001</v>
          </cell>
        </row>
        <row r="2495">
          <cell r="A2495" t="str">
            <v>FI</v>
          </cell>
          <cell r="B2495" t="str">
            <v>FI_GW_FI008</v>
          </cell>
          <cell r="C2495">
            <v>1997</v>
          </cell>
          <cell r="D2495" t="str">
            <v>Nitrate</v>
          </cell>
          <cell r="E2495" t="str">
            <v>mg/l</v>
          </cell>
          <cell r="F2495">
            <v>1</v>
          </cell>
          <cell r="G2495">
            <v>2.15</v>
          </cell>
          <cell r="H2495">
            <v>1.37</v>
          </cell>
          <cell r="I2495">
            <v>2.66</v>
          </cell>
        </row>
        <row r="2496">
          <cell r="A2496" t="str">
            <v>FI</v>
          </cell>
          <cell r="B2496" t="str">
            <v>FI_GW_FI008</v>
          </cell>
          <cell r="C2496">
            <v>1998</v>
          </cell>
          <cell r="D2496" t="str">
            <v>Nitrate</v>
          </cell>
          <cell r="E2496" t="str">
            <v>mg/l</v>
          </cell>
          <cell r="F2496">
            <v>1</v>
          </cell>
          <cell r="G2496">
            <v>2.91</v>
          </cell>
          <cell r="H2496">
            <v>2.48</v>
          </cell>
          <cell r="I2496">
            <v>3.5</v>
          </cell>
        </row>
        <row r="2497">
          <cell r="A2497" t="str">
            <v>FI</v>
          </cell>
          <cell r="B2497" t="str">
            <v>FI_GW_FI008</v>
          </cell>
          <cell r="C2497">
            <v>1999</v>
          </cell>
          <cell r="D2497" t="str">
            <v>Nitrate</v>
          </cell>
          <cell r="E2497" t="str">
            <v>mg/l</v>
          </cell>
          <cell r="F2497">
            <v>1</v>
          </cell>
          <cell r="G2497">
            <v>2.5009999999999999</v>
          </cell>
          <cell r="H2497">
            <v>1.9039999999999999</v>
          </cell>
          <cell r="I2497">
            <v>3.0990000000000002</v>
          </cell>
        </row>
        <row r="2498">
          <cell r="A2498" t="str">
            <v>FI</v>
          </cell>
          <cell r="B2498" t="str">
            <v>FI_GW_FI008</v>
          </cell>
          <cell r="C2498">
            <v>2000</v>
          </cell>
          <cell r="D2498" t="str">
            <v>Nitrate</v>
          </cell>
          <cell r="E2498" t="str">
            <v>mg/l</v>
          </cell>
          <cell r="F2498">
            <v>1</v>
          </cell>
          <cell r="G2498">
            <v>2.56</v>
          </cell>
          <cell r="H2498">
            <v>1.992</v>
          </cell>
          <cell r="I2498">
            <v>2.9660000000000002</v>
          </cell>
        </row>
        <row r="2499">
          <cell r="A2499" t="str">
            <v>FI</v>
          </cell>
          <cell r="B2499" t="str">
            <v>FI_GW_FI008</v>
          </cell>
          <cell r="C2499">
            <v>2001</v>
          </cell>
          <cell r="D2499" t="str">
            <v>Nitrate</v>
          </cell>
          <cell r="E2499" t="str">
            <v>mg/l</v>
          </cell>
          <cell r="F2499">
            <v>1</v>
          </cell>
          <cell r="G2499">
            <v>1.859</v>
          </cell>
          <cell r="H2499">
            <v>1.0620000000000001</v>
          </cell>
          <cell r="I2499">
            <v>2.3460000000000001</v>
          </cell>
        </row>
        <row r="2500">
          <cell r="A2500" t="str">
            <v>FI</v>
          </cell>
          <cell r="B2500" t="str">
            <v>FI_GW_FI008</v>
          </cell>
          <cell r="C2500">
            <v>2002</v>
          </cell>
          <cell r="D2500" t="str">
            <v>Nitrate</v>
          </cell>
          <cell r="E2500" t="str">
            <v>mg/l</v>
          </cell>
          <cell r="F2500">
            <v>1</v>
          </cell>
          <cell r="G2500">
            <v>1.1120000000000001</v>
          </cell>
          <cell r="H2500">
            <v>0.62</v>
          </cell>
          <cell r="I2500">
            <v>2.081</v>
          </cell>
        </row>
        <row r="2501">
          <cell r="A2501" t="str">
            <v>FI</v>
          </cell>
          <cell r="B2501" t="str">
            <v>FI_GW_FI008</v>
          </cell>
          <cell r="C2501">
            <v>2003</v>
          </cell>
          <cell r="D2501" t="str">
            <v>Nitrate</v>
          </cell>
          <cell r="E2501" t="str">
            <v>mg/l</v>
          </cell>
          <cell r="F2501">
            <v>1</v>
          </cell>
          <cell r="G2501">
            <v>0.57999999999999996</v>
          </cell>
          <cell r="H2501">
            <v>0.49</v>
          </cell>
          <cell r="I2501">
            <v>0.71</v>
          </cell>
        </row>
        <row r="2502">
          <cell r="A2502" t="str">
            <v>FI</v>
          </cell>
          <cell r="B2502" t="str">
            <v>FI_GW_FI008</v>
          </cell>
          <cell r="C2502">
            <v>2004</v>
          </cell>
          <cell r="D2502" t="str">
            <v>Nitrate</v>
          </cell>
          <cell r="E2502" t="str">
            <v>mg/l</v>
          </cell>
          <cell r="F2502">
            <v>1</v>
          </cell>
          <cell r="G2502">
            <v>0.36</v>
          </cell>
          <cell r="H2502">
            <v>0.32</v>
          </cell>
          <cell r="I2502">
            <v>0.39</v>
          </cell>
        </row>
        <row r="2503">
          <cell r="A2503" t="str">
            <v>FI</v>
          </cell>
          <cell r="B2503" t="str">
            <v>FI_GW_FI009</v>
          </cell>
          <cell r="C2503">
            <v>1984</v>
          </cell>
          <cell r="D2503" t="str">
            <v>Nitrate</v>
          </cell>
          <cell r="E2503" t="str">
            <v>mg/l</v>
          </cell>
          <cell r="F2503">
            <v>1</v>
          </cell>
          <cell r="G2503">
            <v>0.53</v>
          </cell>
          <cell r="H2503">
            <v>0.24</v>
          </cell>
          <cell r="I2503">
            <v>1.28</v>
          </cell>
        </row>
        <row r="2504">
          <cell r="A2504" t="str">
            <v>FI</v>
          </cell>
          <cell r="B2504" t="str">
            <v>FI_GW_FI009</v>
          </cell>
          <cell r="C2504">
            <v>1985</v>
          </cell>
          <cell r="D2504" t="str">
            <v>Nitrate</v>
          </cell>
          <cell r="E2504" t="str">
            <v>mg/l</v>
          </cell>
          <cell r="F2504">
            <v>1</v>
          </cell>
          <cell r="G2504">
            <v>0.26</v>
          </cell>
          <cell r="H2504">
            <v>0.23</v>
          </cell>
          <cell r="I2504">
            <v>0.31</v>
          </cell>
        </row>
        <row r="2505">
          <cell r="A2505" t="str">
            <v>FI</v>
          </cell>
          <cell r="B2505" t="str">
            <v>FI_GW_FI009</v>
          </cell>
          <cell r="C2505">
            <v>1986</v>
          </cell>
          <cell r="D2505" t="str">
            <v>Nitrate</v>
          </cell>
          <cell r="E2505" t="str">
            <v>mg/l</v>
          </cell>
          <cell r="F2505">
            <v>1</v>
          </cell>
          <cell r="G2505">
            <v>0.23</v>
          </cell>
          <cell r="H2505">
            <v>0.22</v>
          </cell>
          <cell r="I2505">
            <v>0.24</v>
          </cell>
        </row>
        <row r="2506">
          <cell r="A2506" t="str">
            <v>FI</v>
          </cell>
          <cell r="B2506" t="str">
            <v>FI_GW_FI009</v>
          </cell>
          <cell r="C2506">
            <v>1987</v>
          </cell>
          <cell r="D2506" t="str">
            <v>Nitrate</v>
          </cell>
          <cell r="E2506" t="str">
            <v>mg/l</v>
          </cell>
          <cell r="F2506">
            <v>1</v>
          </cell>
          <cell r="G2506">
            <v>0.55000000000000004</v>
          </cell>
          <cell r="H2506">
            <v>0.21</v>
          </cell>
          <cell r="I2506">
            <v>1.99</v>
          </cell>
        </row>
        <row r="2507">
          <cell r="A2507" t="str">
            <v>FI</v>
          </cell>
          <cell r="B2507" t="str">
            <v>FI_GW_FI009</v>
          </cell>
          <cell r="C2507">
            <v>1988</v>
          </cell>
          <cell r="D2507" t="str">
            <v>Nitrate</v>
          </cell>
          <cell r="E2507" t="str">
            <v>mg/l</v>
          </cell>
          <cell r="F2507">
            <v>1</v>
          </cell>
          <cell r="G2507">
            <v>0.28000000000000003</v>
          </cell>
          <cell r="H2507">
            <v>0.2</v>
          </cell>
          <cell r="I2507">
            <v>0.44</v>
          </cell>
        </row>
        <row r="2508">
          <cell r="A2508" t="str">
            <v>FI</v>
          </cell>
          <cell r="B2508" t="str">
            <v>FI_GW_FI009</v>
          </cell>
          <cell r="C2508">
            <v>1989</v>
          </cell>
          <cell r="D2508" t="str">
            <v>Nitrate</v>
          </cell>
          <cell r="E2508" t="str">
            <v>mg/l</v>
          </cell>
          <cell r="F2508">
            <v>1</v>
          </cell>
          <cell r="G2508">
            <v>0.2</v>
          </cell>
          <cell r="H2508">
            <v>0.18</v>
          </cell>
          <cell r="I2508">
            <v>0.21</v>
          </cell>
        </row>
        <row r="2509">
          <cell r="A2509" t="str">
            <v>FI</v>
          </cell>
          <cell r="B2509" t="str">
            <v>FI_GW_FI009</v>
          </cell>
          <cell r="C2509">
            <v>1990</v>
          </cell>
          <cell r="D2509" t="str">
            <v>Nitrate</v>
          </cell>
          <cell r="E2509" t="str">
            <v>mg/l</v>
          </cell>
          <cell r="F2509">
            <v>1</v>
          </cell>
          <cell r="G2509">
            <v>0.32</v>
          </cell>
          <cell r="H2509">
            <v>0.12</v>
          </cell>
          <cell r="I2509">
            <v>0.93</v>
          </cell>
        </row>
        <row r="2510">
          <cell r="A2510" t="str">
            <v>FI</v>
          </cell>
          <cell r="B2510" t="str">
            <v>FI_GW_FI009</v>
          </cell>
          <cell r="C2510">
            <v>1991</v>
          </cell>
          <cell r="D2510" t="str">
            <v>Nitrate</v>
          </cell>
          <cell r="E2510" t="str">
            <v>mg/l</v>
          </cell>
          <cell r="F2510">
            <v>1</v>
          </cell>
          <cell r="G2510">
            <v>0.38</v>
          </cell>
          <cell r="H2510">
            <v>0.22</v>
          </cell>
          <cell r="I2510">
            <v>0.57999999999999996</v>
          </cell>
        </row>
        <row r="2511">
          <cell r="A2511" t="str">
            <v>FI</v>
          </cell>
          <cell r="B2511" t="str">
            <v>FI_GW_FI009</v>
          </cell>
          <cell r="C2511">
            <v>1992</v>
          </cell>
          <cell r="D2511" t="str">
            <v>Nitrate</v>
          </cell>
          <cell r="E2511" t="str">
            <v>mg/l</v>
          </cell>
          <cell r="F2511">
            <v>1</v>
          </cell>
          <cell r="G2511">
            <v>0.27</v>
          </cell>
          <cell r="H2511">
            <v>0.21</v>
          </cell>
          <cell r="I2511">
            <v>0.34</v>
          </cell>
        </row>
        <row r="2512">
          <cell r="A2512" t="str">
            <v>FI</v>
          </cell>
          <cell r="B2512" t="str">
            <v>FI_GW_FI009</v>
          </cell>
          <cell r="C2512">
            <v>1993</v>
          </cell>
          <cell r="D2512" t="str">
            <v>Nitrate</v>
          </cell>
          <cell r="E2512" t="str">
            <v>mg/l</v>
          </cell>
          <cell r="F2512">
            <v>1</v>
          </cell>
          <cell r="G2512">
            <v>0.4</v>
          </cell>
          <cell r="H2512">
            <v>0.18</v>
          </cell>
          <cell r="I2512">
            <v>1.37</v>
          </cell>
        </row>
        <row r="2513">
          <cell r="A2513" t="str">
            <v>FI</v>
          </cell>
          <cell r="B2513" t="str">
            <v>FI_GW_FI009</v>
          </cell>
          <cell r="C2513">
            <v>1994</v>
          </cell>
          <cell r="D2513" t="str">
            <v>Nitrate</v>
          </cell>
          <cell r="E2513" t="str">
            <v>mg/l</v>
          </cell>
          <cell r="F2513">
            <v>1</v>
          </cell>
          <cell r="G2513">
            <v>0.43</v>
          </cell>
          <cell r="H2513">
            <v>0.16</v>
          </cell>
          <cell r="I2513">
            <v>1.58</v>
          </cell>
        </row>
        <row r="2514">
          <cell r="A2514" t="str">
            <v>FI</v>
          </cell>
          <cell r="B2514" t="str">
            <v>FI_GW_FI009</v>
          </cell>
          <cell r="C2514">
            <v>1995</v>
          </cell>
          <cell r="D2514" t="str">
            <v>Nitrate</v>
          </cell>
          <cell r="E2514" t="str">
            <v>mg/l</v>
          </cell>
          <cell r="F2514">
            <v>1</v>
          </cell>
          <cell r="G2514">
            <v>0.45</v>
          </cell>
          <cell r="H2514">
            <v>0.17</v>
          </cell>
          <cell r="I2514">
            <v>1.68</v>
          </cell>
        </row>
        <row r="2515">
          <cell r="A2515" t="str">
            <v>FI</v>
          </cell>
          <cell r="B2515" t="str">
            <v>FI_GW_FI009</v>
          </cell>
          <cell r="C2515">
            <v>1996</v>
          </cell>
          <cell r="D2515" t="str">
            <v>Nitrate</v>
          </cell>
          <cell r="E2515" t="str">
            <v>mg/l</v>
          </cell>
          <cell r="F2515">
            <v>1</v>
          </cell>
          <cell r="G2515">
            <v>0.55000000000000004</v>
          </cell>
          <cell r="H2515">
            <v>0.15</v>
          </cell>
          <cell r="I2515">
            <v>2.04</v>
          </cell>
        </row>
        <row r="2516">
          <cell r="A2516" t="str">
            <v>FI</v>
          </cell>
          <cell r="B2516" t="str">
            <v>FI_GW_FI009</v>
          </cell>
          <cell r="C2516">
            <v>1997</v>
          </cell>
          <cell r="D2516" t="str">
            <v>Nitrate</v>
          </cell>
          <cell r="E2516" t="str">
            <v>mg/l</v>
          </cell>
          <cell r="F2516">
            <v>1</v>
          </cell>
          <cell r="G2516">
            <v>0.45</v>
          </cell>
          <cell r="H2516">
            <v>0.16</v>
          </cell>
          <cell r="I2516">
            <v>1.73</v>
          </cell>
        </row>
        <row r="2517">
          <cell r="A2517" t="str">
            <v>FI</v>
          </cell>
          <cell r="B2517" t="str">
            <v>FI_GW_FI009</v>
          </cell>
          <cell r="C2517">
            <v>1998</v>
          </cell>
          <cell r="D2517" t="str">
            <v>Nitrate</v>
          </cell>
          <cell r="E2517" t="str">
            <v>mg/l</v>
          </cell>
          <cell r="F2517">
            <v>1</v>
          </cell>
          <cell r="G2517">
            <v>0.79</v>
          </cell>
          <cell r="H2517">
            <v>0.16</v>
          </cell>
          <cell r="I2517">
            <v>2.52</v>
          </cell>
        </row>
        <row r="2518">
          <cell r="A2518" t="str">
            <v>FI</v>
          </cell>
          <cell r="B2518" t="str">
            <v>FI_GW_FI009</v>
          </cell>
          <cell r="C2518">
            <v>1999</v>
          </cell>
          <cell r="D2518" t="str">
            <v>Nitrate</v>
          </cell>
          <cell r="E2518" t="str">
            <v>mg/l</v>
          </cell>
          <cell r="F2518">
            <v>1</v>
          </cell>
          <cell r="G2518">
            <v>0.28199999999999997</v>
          </cell>
          <cell r="H2518">
            <v>0.16400000000000001</v>
          </cell>
          <cell r="I2518">
            <v>0.57599999999999996</v>
          </cell>
        </row>
        <row r="2519">
          <cell r="A2519" t="str">
            <v>FI</v>
          </cell>
          <cell r="B2519" t="str">
            <v>FI_GW_FI009</v>
          </cell>
          <cell r="C2519">
            <v>2000</v>
          </cell>
          <cell r="D2519" t="str">
            <v>Nitrate</v>
          </cell>
          <cell r="E2519" t="str">
            <v>mg/l</v>
          </cell>
          <cell r="F2519">
            <v>1</v>
          </cell>
          <cell r="G2519">
            <v>0.50600000000000001</v>
          </cell>
          <cell r="H2519">
            <v>0.21299999999999999</v>
          </cell>
          <cell r="I2519">
            <v>1.3280000000000001</v>
          </cell>
        </row>
        <row r="2520">
          <cell r="A2520" t="str">
            <v>FI</v>
          </cell>
          <cell r="B2520" t="str">
            <v>FI_GW_FI009</v>
          </cell>
          <cell r="C2520">
            <v>2001</v>
          </cell>
          <cell r="D2520" t="str">
            <v>Nitrate</v>
          </cell>
          <cell r="E2520" t="str">
            <v>mg/l</v>
          </cell>
          <cell r="F2520">
            <v>1</v>
          </cell>
          <cell r="G2520">
            <v>0.40600000000000003</v>
          </cell>
          <cell r="H2520">
            <v>0.217</v>
          </cell>
          <cell r="I2520">
            <v>1.151</v>
          </cell>
        </row>
        <row r="2521">
          <cell r="A2521" t="str">
            <v>FI</v>
          </cell>
          <cell r="B2521" t="str">
            <v>FI_GW_FI009</v>
          </cell>
          <cell r="C2521">
            <v>2002</v>
          </cell>
          <cell r="D2521" t="str">
            <v>Nitrate</v>
          </cell>
          <cell r="E2521" t="str">
            <v>mg/l</v>
          </cell>
          <cell r="F2521">
            <v>1</v>
          </cell>
          <cell r="G2521">
            <v>0.57899999999999996</v>
          </cell>
          <cell r="H2521">
            <v>0.16400000000000001</v>
          </cell>
          <cell r="I2521">
            <v>1.992</v>
          </cell>
        </row>
        <row r="2522">
          <cell r="A2522" t="str">
            <v>FI</v>
          </cell>
          <cell r="B2522" t="str">
            <v>FI_GW_FI009</v>
          </cell>
          <cell r="C2522">
            <v>2003</v>
          </cell>
          <cell r="D2522" t="str">
            <v>Nitrate</v>
          </cell>
          <cell r="E2522" t="str">
            <v>mg/l</v>
          </cell>
          <cell r="F2522">
            <v>1</v>
          </cell>
          <cell r="G2522">
            <v>0.3</v>
          </cell>
          <cell r="H2522">
            <v>0.18</v>
          </cell>
          <cell r="I2522">
            <v>0.49</v>
          </cell>
        </row>
        <row r="2523">
          <cell r="A2523" t="str">
            <v>FI</v>
          </cell>
          <cell r="B2523" t="str">
            <v>FI_GW_FI009</v>
          </cell>
          <cell r="C2523">
            <v>2004</v>
          </cell>
          <cell r="D2523" t="str">
            <v>Nitrate</v>
          </cell>
          <cell r="E2523" t="str">
            <v>mg/l</v>
          </cell>
          <cell r="F2523">
            <v>1</v>
          </cell>
          <cell r="G2523">
            <v>0.21</v>
          </cell>
          <cell r="H2523">
            <v>0.19</v>
          </cell>
          <cell r="I2523">
            <v>0.24</v>
          </cell>
        </row>
        <row r="2524">
          <cell r="A2524" t="str">
            <v>FI</v>
          </cell>
          <cell r="B2524" t="str">
            <v>FI_GW_FI010</v>
          </cell>
          <cell r="C2524">
            <v>1984</v>
          </cell>
          <cell r="D2524" t="str">
            <v>Nitrate</v>
          </cell>
          <cell r="E2524" t="str">
            <v>mg/l</v>
          </cell>
          <cell r="F2524">
            <v>1</v>
          </cell>
          <cell r="G2524">
            <v>3.78</v>
          </cell>
          <cell r="H2524">
            <v>1.02</v>
          </cell>
          <cell r="I2524">
            <v>6.2</v>
          </cell>
        </row>
        <row r="2525">
          <cell r="A2525" t="str">
            <v>FI</v>
          </cell>
          <cell r="B2525" t="str">
            <v>FI_GW_FI010</v>
          </cell>
          <cell r="C2525">
            <v>1985</v>
          </cell>
          <cell r="D2525" t="str">
            <v>Nitrate</v>
          </cell>
          <cell r="E2525" t="str">
            <v>mg/l</v>
          </cell>
          <cell r="F2525">
            <v>1</v>
          </cell>
          <cell r="G2525">
            <v>4.21</v>
          </cell>
          <cell r="H2525">
            <v>2.88</v>
          </cell>
          <cell r="I2525">
            <v>5.31</v>
          </cell>
        </row>
        <row r="2526">
          <cell r="A2526" t="str">
            <v>FI</v>
          </cell>
          <cell r="B2526" t="str">
            <v>FI_GW_FI010</v>
          </cell>
          <cell r="C2526">
            <v>1986</v>
          </cell>
          <cell r="D2526" t="str">
            <v>Nitrate</v>
          </cell>
          <cell r="E2526" t="str">
            <v>mg/l</v>
          </cell>
          <cell r="F2526">
            <v>1</v>
          </cell>
          <cell r="G2526">
            <v>6.46</v>
          </cell>
          <cell r="H2526">
            <v>4.87</v>
          </cell>
          <cell r="I2526">
            <v>7.97</v>
          </cell>
        </row>
        <row r="2527">
          <cell r="A2527" t="str">
            <v>FI</v>
          </cell>
          <cell r="B2527" t="str">
            <v>FI_GW_FI010</v>
          </cell>
          <cell r="C2527">
            <v>1987</v>
          </cell>
          <cell r="D2527" t="str">
            <v>Nitrate</v>
          </cell>
          <cell r="E2527" t="str">
            <v>mg/l</v>
          </cell>
          <cell r="F2527">
            <v>1</v>
          </cell>
          <cell r="G2527">
            <v>7.19</v>
          </cell>
          <cell r="H2527">
            <v>5.31</v>
          </cell>
          <cell r="I2527">
            <v>8.85</v>
          </cell>
        </row>
        <row r="2528">
          <cell r="A2528" t="str">
            <v>FI</v>
          </cell>
          <cell r="B2528" t="str">
            <v>FI_GW_FI010</v>
          </cell>
          <cell r="C2528">
            <v>1988</v>
          </cell>
          <cell r="D2528" t="str">
            <v>Nitrate</v>
          </cell>
          <cell r="E2528" t="str">
            <v>mg/l</v>
          </cell>
          <cell r="F2528">
            <v>1</v>
          </cell>
          <cell r="G2528">
            <v>5.17</v>
          </cell>
          <cell r="H2528">
            <v>2.48</v>
          </cell>
          <cell r="I2528">
            <v>7.97</v>
          </cell>
        </row>
        <row r="2529">
          <cell r="A2529" t="str">
            <v>FI</v>
          </cell>
          <cell r="B2529" t="str">
            <v>FI_GW_FI010</v>
          </cell>
          <cell r="C2529">
            <v>1989</v>
          </cell>
          <cell r="D2529" t="str">
            <v>Nitrate</v>
          </cell>
          <cell r="E2529" t="str">
            <v>mg/l</v>
          </cell>
          <cell r="F2529">
            <v>1</v>
          </cell>
          <cell r="G2529">
            <v>7.08</v>
          </cell>
          <cell r="H2529">
            <v>5.75</v>
          </cell>
          <cell r="I2529">
            <v>7.97</v>
          </cell>
        </row>
        <row r="2530">
          <cell r="A2530" t="str">
            <v>FI</v>
          </cell>
          <cell r="B2530" t="str">
            <v>FI_GW_FI010</v>
          </cell>
          <cell r="C2530">
            <v>1990</v>
          </cell>
          <cell r="D2530" t="str">
            <v>Nitrate</v>
          </cell>
          <cell r="E2530" t="str">
            <v>mg/l</v>
          </cell>
          <cell r="F2530">
            <v>1</v>
          </cell>
          <cell r="G2530">
            <v>8.06</v>
          </cell>
          <cell r="H2530">
            <v>7.53</v>
          </cell>
          <cell r="I2530">
            <v>8.41</v>
          </cell>
        </row>
        <row r="2531">
          <cell r="A2531" t="str">
            <v>FI</v>
          </cell>
          <cell r="B2531" t="str">
            <v>FI_GW_FI010</v>
          </cell>
          <cell r="C2531">
            <v>1991</v>
          </cell>
          <cell r="D2531" t="str">
            <v>Nitrate</v>
          </cell>
          <cell r="E2531" t="str">
            <v>mg/l</v>
          </cell>
          <cell r="F2531">
            <v>1</v>
          </cell>
          <cell r="G2531">
            <v>6.42</v>
          </cell>
          <cell r="H2531">
            <v>4.87</v>
          </cell>
          <cell r="I2531">
            <v>7.97</v>
          </cell>
        </row>
        <row r="2532">
          <cell r="A2532" t="str">
            <v>FI</v>
          </cell>
          <cell r="B2532" t="str">
            <v>FI_GW_FI010</v>
          </cell>
          <cell r="C2532">
            <v>1992</v>
          </cell>
          <cell r="D2532" t="str">
            <v>Nitrate</v>
          </cell>
          <cell r="E2532" t="str">
            <v>mg/l</v>
          </cell>
          <cell r="F2532">
            <v>1</v>
          </cell>
          <cell r="G2532">
            <v>7.53</v>
          </cell>
          <cell r="H2532">
            <v>4.87</v>
          </cell>
          <cell r="I2532">
            <v>9.3000000000000007</v>
          </cell>
        </row>
        <row r="2533">
          <cell r="A2533" t="str">
            <v>FI</v>
          </cell>
          <cell r="B2533" t="str">
            <v>FI_GW_FI010</v>
          </cell>
          <cell r="C2533">
            <v>1993</v>
          </cell>
          <cell r="D2533" t="str">
            <v>Nitrate</v>
          </cell>
          <cell r="E2533" t="str">
            <v>mg/l</v>
          </cell>
          <cell r="F2533">
            <v>1</v>
          </cell>
          <cell r="G2533">
            <v>5.66</v>
          </cell>
          <cell r="H2533">
            <v>4.29</v>
          </cell>
          <cell r="I2533">
            <v>7.53</v>
          </cell>
        </row>
        <row r="2534">
          <cell r="A2534" t="str">
            <v>FI</v>
          </cell>
          <cell r="B2534" t="str">
            <v>FI_GW_FI010</v>
          </cell>
          <cell r="C2534">
            <v>1994</v>
          </cell>
          <cell r="D2534" t="str">
            <v>Nitrate</v>
          </cell>
          <cell r="E2534" t="str">
            <v>mg/l</v>
          </cell>
          <cell r="F2534">
            <v>1</v>
          </cell>
          <cell r="G2534">
            <v>5.05</v>
          </cell>
          <cell r="H2534">
            <v>2.97</v>
          </cell>
          <cell r="I2534">
            <v>7.97</v>
          </cell>
        </row>
        <row r="2535">
          <cell r="A2535" t="str">
            <v>FI</v>
          </cell>
          <cell r="B2535" t="str">
            <v>FI_GW_FI010</v>
          </cell>
          <cell r="C2535">
            <v>1995</v>
          </cell>
          <cell r="D2535" t="str">
            <v>Nitrate</v>
          </cell>
          <cell r="E2535" t="str">
            <v>mg/l</v>
          </cell>
          <cell r="F2535">
            <v>1</v>
          </cell>
          <cell r="G2535">
            <v>5.36</v>
          </cell>
          <cell r="H2535">
            <v>4.12</v>
          </cell>
          <cell r="I2535">
            <v>7.08</v>
          </cell>
        </row>
        <row r="2536">
          <cell r="A2536" t="str">
            <v>FI</v>
          </cell>
          <cell r="B2536" t="str">
            <v>FI_GW_FI010</v>
          </cell>
          <cell r="C2536">
            <v>1996</v>
          </cell>
          <cell r="D2536" t="str">
            <v>Nitrate</v>
          </cell>
          <cell r="E2536" t="str">
            <v>mg/l</v>
          </cell>
          <cell r="F2536">
            <v>1</v>
          </cell>
          <cell r="G2536">
            <v>9.3699999999999992</v>
          </cell>
          <cell r="H2536">
            <v>6.64</v>
          </cell>
          <cell r="I2536">
            <v>11.95</v>
          </cell>
        </row>
        <row r="2537">
          <cell r="A2537" t="str">
            <v>FI</v>
          </cell>
          <cell r="B2537" t="str">
            <v>FI_GW_FI010</v>
          </cell>
          <cell r="C2537">
            <v>1997</v>
          </cell>
          <cell r="D2537" t="str">
            <v>Nitrate</v>
          </cell>
          <cell r="E2537" t="str">
            <v>mg/l</v>
          </cell>
          <cell r="F2537">
            <v>1</v>
          </cell>
          <cell r="G2537">
            <v>12.62</v>
          </cell>
          <cell r="H2537">
            <v>10.18</v>
          </cell>
          <cell r="I2537">
            <v>16.38</v>
          </cell>
        </row>
        <row r="2538">
          <cell r="A2538" t="str">
            <v>FI</v>
          </cell>
          <cell r="B2538" t="str">
            <v>FI_GW_FI010</v>
          </cell>
          <cell r="C2538">
            <v>1999</v>
          </cell>
          <cell r="D2538" t="str">
            <v>Nitrate</v>
          </cell>
          <cell r="E2538" t="str">
            <v>mg/l</v>
          </cell>
          <cell r="F2538">
            <v>1</v>
          </cell>
          <cell r="G2538">
            <v>12.75</v>
          </cell>
          <cell r="H2538">
            <v>10.18</v>
          </cell>
          <cell r="I2538">
            <v>14.17</v>
          </cell>
        </row>
        <row r="2539">
          <cell r="A2539" t="str">
            <v>FI</v>
          </cell>
          <cell r="B2539" t="str">
            <v>FI_GW_FI010</v>
          </cell>
          <cell r="C2539">
            <v>2000</v>
          </cell>
          <cell r="D2539" t="str">
            <v>Nitrate</v>
          </cell>
          <cell r="E2539" t="str">
            <v>mg/l</v>
          </cell>
        </row>
        <row r="2540">
          <cell r="A2540" t="str">
            <v>FI</v>
          </cell>
          <cell r="B2540" t="str">
            <v>FI_GW_FI010</v>
          </cell>
          <cell r="C2540">
            <v>2001</v>
          </cell>
          <cell r="D2540" t="str">
            <v>Nitrate</v>
          </cell>
          <cell r="E2540" t="str">
            <v>mg/l</v>
          </cell>
        </row>
        <row r="2541">
          <cell r="A2541" t="str">
            <v>FI</v>
          </cell>
          <cell r="B2541" t="str">
            <v>FI_GW_FI010</v>
          </cell>
          <cell r="C2541">
            <v>2002</v>
          </cell>
          <cell r="D2541" t="str">
            <v>Nitrate</v>
          </cell>
          <cell r="E2541" t="str">
            <v>mg/l</v>
          </cell>
          <cell r="F2541">
            <v>1</v>
          </cell>
          <cell r="G2541">
            <v>13.5</v>
          </cell>
          <cell r="H2541">
            <v>10.18</v>
          </cell>
          <cell r="I2541">
            <v>19.920000000000002</v>
          </cell>
        </row>
        <row r="2542">
          <cell r="A2542" t="str">
            <v>FI</v>
          </cell>
          <cell r="B2542" t="str">
            <v>FI_GW_FI010</v>
          </cell>
          <cell r="C2542">
            <v>2003</v>
          </cell>
          <cell r="D2542" t="str">
            <v>Nitrate</v>
          </cell>
          <cell r="E2542" t="str">
            <v>mg/l</v>
          </cell>
          <cell r="F2542">
            <v>1</v>
          </cell>
          <cell r="G2542">
            <v>18.809999999999999</v>
          </cell>
          <cell r="H2542">
            <v>7.53</v>
          </cell>
          <cell r="I2542">
            <v>26.56</v>
          </cell>
        </row>
        <row r="2543">
          <cell r="A2543" t="str">
            <v>FI</v>
          </cell>
          <cell r="B2543" t="str">
            <v>FI_GW_FI010</v>
          </cell>
          <cell r="C2543">
            <v>2004</v>
          </cell>
          <cell r="D2543" t="str">
            <v>Nitrate</v>
          </cell>
          <cell r="E2543" t="str">
            <v>mg/l</v>
          </cell>
          <cell r="F2543">
            <v>1</v>
          </cell>
          <cell r="G2543">
            <v>18.920000000000002</v>
          </cell>
          <cell r="H2543">
            <v>17.260000000000002</v>
          </cell>
          <cell r="I2543">
            <v>22.58</v>
          </cell>
        </row>
        <row r="2544">
          <cell r="A2544" t="str">
            <v>FI</v>
          </cell>
          <cell r="B2544" t="str">
            <v>FI_GW_FI011</v>
          </cell>
          <cell r="C2544">
            <v>1984</v>
          </cell>
          <cell r="D2544" t="str">
            <v>Nitrate</v>
          </cell>
          <cell r="E2544" t="str">
            <v>mg/l</v>
          </cell>
          <cell r="F2544">
            <v>1</v>
          </cell>
          <cell r="G2544">
            <v>1.51</v>
          </cell>
          <cell r="H2544">
            <v>0.62</v>
          </cell>
          <cell r="I2544">
            <v>3.19</v>
          </cell>
        </row>
        <row r="2545">
          <cell r="A2545" t="str">
            <v>FI</v>
          </cell>
          <cell r="B2545" t="str">
            <v>FI_GW_FI011</v>
          </cell>
          <cell r="C2545">
            <v>1985</v>
          </cell>
          <cell r="D2545" t="str">
            <v>Nitrate</v>
          </cell>
          <cell r="E2545" t="str">
            <v>mg/l</v>
          </cell>
          <cell r="F2545">
            <v>1</v>
          </cell>
          <cell r="G2545">
            <v>1.1399999999999999</v>
          </cell>
          <cell r="H2545">
            <v>0.89</v>
          </cell>
          <cell r="I2545">
            <v>1.33</v>
          </cell>
        </row>
        <row r="2546">
          <cell r="A2546" t="str">
            <v>FI</v>
          </cell>
          <cell r="B2546" t="str">
            <v>FI_GW_FI011</v>
          </cell>
          <cell r="C2546">
            <v>1986</v>
          </cell>
          <cell r="D2546" t="str">
            <v>Nitrate</v>
          </cell>
          <cell r="E2546" t="str">
            <v>mg/l</v>
          </cell>
          <cell r="F2546">
            <v>1</v>
          </cell>
          <cell r="G2546">
            <v>0.47</v>
          </cell>
          <cell r="H2546">
            <v>0.28000000000000003</v>
          </cell>
          <cell r="I2546">
            <v>0.71</v>
          </cell>
        </row>
        <row r="2547">
          <cell r="A2547" t="str">
            <v>FI</v>
          </cell>
          <cell r="B2547" t="str">
            <v>FI_GW_FI011</v>
          </cell>
          <cell r="C2547">
            <v>1987</v>
          </cell>
          <cell r="D2547" t="str">
            <v>Nitrate</v>
          </cell>
          <cell r="E2547" t="str">
            <v>mg/l</v>
          </cell>
          <cell r="F2547">
            <v>1</v>
          </cell>
          <cell r="G2547">
            <v>1.07</v>
          </cell>
          <cell r="H2547">
            <v>0.43</v>
          </cell>
          <cell r="I2547">
            <v>2.7</v>
          </cell>
        </row>
        <row r="2548">
          <cell r="A2548" t="str">
            <v>FI</v>
          </cell>
          <cell r="B2548" t="str">
            <v>FI_GW_FI011</v>
          </cell>
          <cell r="C2548">
            <v>1988</v>
          </cell>
          <cell r="D2548" t="str">
            <v>Nitrate</v>
          </cell>
          <cell r="E2548" t="str">
            <v>mg/l</v>
          </cell>
          <cell r="F2548">
            <v>1</v>
          </cell>
          <cell r="G2548">
            <v>0.61</v>
          </cell>
          <cell r="H2548">
            <v>0.32</v>
          </cell>
          <cell r="I2548">
            <v>0.97</v>
          </cell>
        </row>
        <row r="2549">
          <cell r="A2549" t="str">
            <v>FI</v>
          </cell>
          <cell r="B2549" t="str">
            <v>FI_GW_FI011</v>
          </cell>
          <cell r="C2549">
            <v>1989</v>
          </cell>
          <cell r="D2549" t="str">
            <v>Nitrate</v>
          </cell>
          <cell r="E2549" t="str">
            <v>mg/l</v>
          </cell>
          <cell r="F2549">
            <v>1</v>
          </cell>
          <cell r="G2549">
            <v>0.18</v>
          </cell>
          <cell r="H2549">
            <v>0.05</v>
          </cell>
          <cell r="I2549">
            <v>0.36</v>
          </cell>
        </row>
        <row r="2550">
          <cell r="A2550" t="str">
            <v>FI</v>
          </cell>
          <cell r="B2550" t="str">
            <v>FI_GW_FI011</v>
          </cell>
          <cell r="C2550">
            <v>1990</v>
          </cell>
          <cell r="D2550" t="str">
            <v>Nitrate</v>
          </cell>
          <cell r="E2550" t="str">
            <v>mg/l</v>
          </cell>
          <cell r="F2550">
            <v>1</v>
          </cell>
          <cell r="G2550">
            <v>0.11</v>
          </cell>
          <cell r="H2550">
            <v>0.03</v>
          </cell>
          <cell r="I2550">
            <v>0.28000000000000003</v>
          </cell>
        </row>
        <row r="2551">
          <cell r="A2551" t="str">
            <v>FI</v>
          </cell>
          <cell r="B2551" t="str">
            <v>FI_GW_FI011</v>
          </cell>
          <cell r="C2551">
            <v>1991</v>
          </cell>
          <cell r="D2551" t="str">
            <v>Nitrate</v>
          </cell>
          <cell r="E2551" t="str">
            <v>mg/l</v>
          </cell>
          <cell r="F2551">
            <v>1</v>
          </cell>
          <cell r="G2551">
            <v>0.05</v>
          </cell>
          <cell r="H2551">
            <v>0.03</v>
          </cell>
          <cell r="I2551">
            <v>0.08</v>
          </cell>
        </row>
        <row r="2552">
          <cell r="A2552" t="str">
            <v>FI</v>
          </cell>
          <cell r="B2552" t="str">
            <v>FI_GW_FI011</v>
          </cell>
          <cell r="C2552">
            <v>1992</v>
          </cell>
          <cell r="D2552" t="str">
            <v>Nitrate</v>
          </cell>
          <cell r="E2552" t="str">
            <v>mg/l</v>
          </cell>
          <cell r="F2552">
            <v>1</v>
          </cell>
          <cell r="G2552">
            <v>0.05</v>
          </cell>
          <cell r="H2552">
            <v>0.02</v>
          </cell>
          <cell r="I2552">
            <v>0.12</v>
          </cell>
        </row>
        <row r="2553">
          <cell r="A2553" t="str">
            <v>FI</v>
          </cell>
          <cell r="B2553" t="str">
            <v>FI_GW_FI011</v>
          </cell>
          <cell r="C2553">
            <v>1993</v>
          </cell>
          <cell r="D2553" t="str">
            <v>Nitrate</v>
          </cell>
          <cell r="E2553" t="str">
            <v>mg/l</v>
          </cell>
          <cell r="F2553">
            <v>1</v>
          </cell>
          <cell r="G2553">
            <v>0.03</v>
          </cell>
          <cell r="H2553">
            <v>0.02</v>
          </cell>
          <cell r="I2553">
            <v>0.04</v>
          </cell>
        </row>
        <row r="2554">
          <cell r="A2554" t="str">
            <v>FI</v>
          </cell>
          <cell r="B2554" t="str">
            <v>FI_GW_FI011</v>
          </cell>
          <cell r="C2554">
            <v>1994</v>
          </cell>
          <cell r="D2554" t="str">
            <v>Nitrate</v>
          </cell>
          <cell r="E2554" t="str">
            <v>mg/l</v>
          </cell>
          <cell r="F2554">
            <v>1</v>
          </cell>
          <cell r="G2554">
            <v>0.03</v>
          </cell>
          <cell r="H2554">
            <v>0.02</v>
          </cell>
          <cell r="I2554">
            <v>0.06</v>
          </cell>
        </row>
        <row r="2555">
          <cell r="A2555" t="str">
            <v>FI</v>
          </cell>
          <cell r="B2555" t="str">
            <v>FI_GW_FI011</v>
          </cell>
          <cell r="C2555">
            <v>1995</v>
          </cell>
          <cell r="D2555" t="str">
            <v>Nitrate</v>
          </cell>
          <cell r="E2555" t="str">
            <v>mg/l</v>
          </cell>
          <cell r="F2555">
            <v>1</v>
          </cell>
          <cell r="G2555">
            <v>0.03</v>
          </cell>
          <cell r="H2555">
            <v>0.03</v>
          </cell>
          <cell r="I2555">
            <v>0.04</v>
          </cell>
        </row>
        <row r="2556">
          <cell r="A2556" t="str">
            <v>FI</v>
          </cell>
          <cell r="B2556" t="str">
            <v>FI_GW_FI011</v>
          </cell>
          <cell r="C2556">
            <v>1996</v>
          </cell>
          <cell r="D2556" t="str">
            <v>Nitrate</v>
          </cell>
          <cell r="E2556" t="str">
            <v>mg/l</v>
          </cell>
          <cell r="F2556">
            <v>1</v>
          </cell>
          <cell r="G2556">
            <v>0.04</v>
          </cell>
          <cell r="H2556">
            <v>0.02</v>
          </cell>
          <cell r="I2556">
            <v>0.06</v>
          </cell>
        </row>
        <row r="2557">
          <cell r="A2557" t="str">
            <v>FI</v>
          </cell>
          <cell r="B2557" t="str">
            <v>FI_GW_FI011</v>
          </cell>
          <cell r="C2557">
            <v>1997</v>
          </cell>
          <cell r="D2557" t="str">
            <v>Nitrate</v>
          </cell>
          <cell r="E2557" t="str">
            <v>mg/l</v>
          </cell>
          <cell r="F2557">
            <v>1</v>
          </cell>
          <cell r="G2557">
            <v>0.09</v>
          </cell>
          <cell r="H2557">
            <v>0.04</v>
          </cell>
          <cell r="I2557">
            <v>0.15</v>
          </cell>
        </row>
        <row r="2558">
          <cell r="A2558" t="str">
            <v>FI</v>
          </cell>
          <cell r="B2558" t="str">
            <v>FI_GW_FI011</v>
          </cell>
          <cell r="C2558">
            <v>1999</v>
          </cell>
          <cell r="D2558" t="str">
            <v>Nitrate</v>
          </cell>
          <cell r="E2558" t="str">
            <v>mg/l</v>
          </cell>
          <cell r="F2558">
            <v>1</v>
          </cell>
          <cell r="G2558">
            <v>0.312</v>
          </cell>
          <cell r="H2558">
            <v>0.21199999999999999</v>
          </cell>
          <cell r="I2558">
            <v>0.38500000000000001</v>
          </cell>
        </row>
        <row r="2559">
          <cell r="A2559" t="str">
            <v>FI</v>
          </cell>
          <cell r="B2559" t="str">
            <v>FI_GW_FI011</v>
          </cell>
          <cell r="C2559">
            <v>2000</v>
          </cell>
          <cell r="D2559" t="str">
            <v>Nitrate</v>
          </cell>
          <cell r="E2559" t="str">
            <v>mg/l</v>
          </cell>
        </row>
        <row r="2560">
          <cell r="A2560" t="str">
            <v>FI</v>
          </cell>
          <cell r="B2560" t="str">
            <v>FI_GW_FI011</v>
          </cell>
          <cell r="C2560">
            <v>2001</v>
          </cell>
          <cell r="D2560" t="str">
            <v>Nitrate</v>
          </cell>
          <cell r="E2560" t="str">
            <v>mg/l</v>
          </cell>
        </row>
        <row r="2561">
          <cell r="A2561" t="str">
            <v>FI</v>
          </cell>
          <cell r="B2561" t="str">
            <v>FI_GW_FI011</v>
          </cell>
          <cell r="C2561">
            <v>2002</v>
          </cell>
          <cell r="D2561" t="str">
            <v>Nitrate</v>
          </cell>
          <cell r="E2561" t="str">
            <v>mg/l</v>
          </cell>
          <cell r="F2561">
            <v>1</v>
          </cell>
          <cell r="G2561">
            <v>0.11</v>
          </cell>
          <cell r="H2561">
            <v>4.9000000000000002E-2</v>
          </cell>
          <cell r="I2561">
            <v>0.19</v>
          </cell>
        </row>
        <row r="2562">
          <cell r="A2562" t="str">
            <v>FI</v>
          </cell>
          <cell r="B2562" t="str">
            <v>FI_GW_FI011</v>
          </cell>
          <cell r="C2562">
            <v>2003</v>
          </cell>
          <cell r="D2562" t="str">
            <v>Nitrate</v>
          </cell>
          <cell r="E2562" t="str">
            <v>mg/l</v>
          </cell>
          <cell r="F2562">
            <v>1</v>
          </cell>
          <cell r="G2562">
            <v>6.3E-2</v>
          </cell>
          <cell r="H2562">
            <v>1.0999999999999999E-2</v>
          </cell>
          <cell r="I2562">
            <v>0.12</v>
          </cell>
        </row>
        <row r="2563">
          <cell r="A2563" t="str">
            <v>FI</v>
          </cell>
          <cell r="B2563" t="str">
            <v>FI_GW_FI011</v>
          </cell>
          <cell r="C2563">
            <v>2004</v>
          </cell>
          <cell r="D2563" t="str">
            <v>Nitrate</v>
          </cell>
          <cell r="E2563" t="str">
            <v>mg/l</v>
          </cell>
          <cell r="F2563">
            <v>1</v>
          </cell>
          <cell r="G2563">
            <v>0.04</v>
          </cell>
          <cell r="H2563">
            <v>0.02</v>
          </cell>
          <cell r="I2563">
            <v>0.06</v>
          </cell>
        </row>
        <row r="2564">
          <cell r="A2564" t="str">
            <v>FI</v>
          </cell>
          <cell r="B2564" t="str">
            <v>FI_GW_FI012</v>
          </cell>
          <cell r="C2564">
            <v>1984</v>
          </cell>
          <cell r="D2564" t="str">
            <v>Nitrate</v>
          </cell>
          <cell r="E2564" t="str">
            <v>mg/l</v>
          </cell>
          <cell r="F2564">
            <v>1</v>
          </cell>
          <cell r="G2564">
            <v>0.01</v>
          </cell>
          <cell r="I2564">
            <v>0.01</v>
          </cell>
        </row>
        <row r="2565">
          <cell r="A2565" t="str">
            <v>FI</v>
          </cell>
          <cell r="B2565" t="str">
            <v>FI_GW_FI012</v>
          </cell>
          <cell r="C2565">
            <v>1987</v>
          </cell>
          <cell r="D2565" t="str">
            <v>Nitrate</v>
          </cell>
          <cell r="E2565" t="str">
            <v>mg/l</v>
          </cell>
          <cell r="F2565">
            <v>1</v>
          </cell>
          <cell r="G2565">
            <v>0.06</v>
          </cell>
          <cell r="H2565">
            <v>0.06</v>
          </cell>
          <cell r="I2565">
            <v>0.06</v>
          </cell>
        </row>
        <row r="2566">
          <cell r="A2566" t="str">
            <v>FI</v>
          </cell>
          <cell r="B2566" t="str">
            <v>FI_GW_FI012</v>
          </cell>
          <cell r="C2566">
            <v>1988</v>
          </cell>
          <cell r="D2566" t="str">
            <v>Nitrate</v>
          </cell>
          <cell r="E2566" t="str">
            <v>mg/l</v>
          </cell>
          <cell r="F2566">
            <v>1</v>
          </cell>
          <cell r="G2566">
            <v>0.02</v>
          </cell>
          <cell r="H2566">
            <v>0.01</v>
          </cell>
          <cell r="I2566">
            <v>0.03</v>
          </cell>
        </row>
        <row r="2567">
          <cell r="A2567" t="str">
            <v>FI</v>
          </cell>
          <cell r="B2567" t="str">
            <v>FI_GW_FI012</v>
          </cell>
          <cell r="C2567">
            <v>1989</v>
          </cell>
          <cell r="D2567" t="str">
            <v>Nitrate</v>
          </cell>
          <cell r="E2567" t="str">
            <v>mg/l</v>
          </cell>
          <cell r="F2567">
            <v>1</v>
          </cell>
          <cell r="G2567">
            <v>0.44</v>
          </cell>
          <cell r="H2567">
            <v>0.44</v>
          </cell>
          <cell r="I2567">
            <v>0.44</v>
          </cell>
        </row>
        <row r="2568">
          <cell r="A2568" t="str">
            <v>FI</v>
          </cell>
          <cell r="B2568" t="str">
            <v>FI_GW_FI012</v>
          </cell>
          <cell r="C2568">
            <v>1990</v>
          </cell>
          <cell r="D2568" t="str">
            <v>Nitrate</v>
          </cell>
          <cell r="E2568" t="str">
            <v>mg/l</v>
          </cell>
          <cell r="F2568">
            <v>1</v>
          </cell>
          <cell r="G2568">
            <v>0.28000000000000003</v>
          </cell>
          <cell r="H2568">
            <v>0.04</v>
          </cell>
          <cell r="I2568">
            <v>1.02</v>
          </cell>
        </row>
        <row r="2569">
          <cell r="A2569" t="str">
            <v>FI</v>
          </cell>
          <cell r="B2569" t="str">
            <v>FI_GW_FI012</v>
          </cell>
          <cell r="C2569">
            <v>1991</v>
          </cell>
          <cell r="D2569" t="str">
            <v>Nitrate</v>
          </cell>
          <cell r="E2569" t="str">
            <v>mg/l</v>
          </cell>
          <cell r="F2569">
            <v>1</v>
          </cell>
          <cell r="G2569">
            <v>0.2</v>
          </cell>
          <cell r="H2569">
            <v>0.02</v>
          </cell>
          <cell r="I2569">
            <v>0.97</v>
          </cell>
        </row>
        <row r="2570">
          <cell r="A2570" t="str">
            <v>FI</v>
          </cell>
          <cell r="B2570" t="str">
            <v>FI_GW_FI012</v>
          </cell>
          <cell r="C2570">
            <v>1992</v>
          </cell>
          <cell r="D2570" t="str">
            <v>Nitrate</v>
          </cell>
          <cell r="E2570" t="str">
            <v>mg/l</v>
          </cell>
          <cell r="F2570">
            <v>1</v>
          </cell>
          <cell r="G2570">
            <v>0.04</v>
          </cell>
          <cell r="H2570">
            <v>0.02</v>
          </cell>
          <cell r="I2570">
            <v>0.1</v>
          </cell>
        </row>
        <row r="2571">
          <cell r="A2571" t="str">
            <v>FI</v>
          </cell>
          <cell r="B2571" t="str">
            <v>FI_GW_FI012</v>
          </cell>
          <cell r="C2571">
            <v>1993</v>
          </cell>
          <cell r="D2571" t="str">
            <v>Nitrate</v>
          </cell>
          <cell r="E2571" t="str">
            <v>mg/l</v>
          </cell>
          <cell r="F2571">
            <v>1</v>
          </cell>
          <cell r="G2571">
            <v>0.05</v>
          </cell>
          <cell r="H2571">
            <v>0.03</v>
          </cell>
          <cell r="I2571">
            <v>0.09</v>
          </cell>
        </row>
        <row r="2572">
          <cell r="A2572" t="str">
            <v>FI</v>
          </cell>
          <cell r="B2572" t="str">
            <v>FI_GW_FI012</v>
          </cell>
          <cell r="C2572">
            <v>1994</v>
          </cell>
          <cell r="D2572" t="str">
            <v>Nitrate</v>
          </cell>
          <cell r="E2572" t="str">
            <v>mg/l</v>
          </cell>
          <cell r="F2572">
            <v>1</v>
          </cell>
          <cell r="G2572">
            <v>0.03</v>
          </cell>
          <cell r="H2572">
            <v>0.02</v>
          </cell>
          <cell r="I2572">
            <v>0.03</v>
          </cell>
        </row>
        <row r="2573">
          <cell r="A2573" t="str">
            <v>FI</v>
          </cell>
          <cell r="B2573" t="str">
            <v>FI_GW_FI012</v>
          </cell>
          <cell r="C2573">
            <v>1995</v>
          </cell>
          <cell r="D2573" t="str">
            <v>Nitrate</v>
          </cell>
          <cell r="E2573" t="str">
            <v>mg/l</v>
          </cell>
          <cell r="F2573">
            <v>1</v>
          </cell>
          <cell r="G2573">
            <v>0.02</v>
          </cell>
          <cell r="H2573">
            <v>0.02</v>
          </cell>
          <cell r="I2573">
            <v>0.02</v>
          </cell>
        </row>
        <row r="2574">
          <cell r="A2574" t="str">
            <v>FI</v>
          </cell>
          <cell r="B2574" t="str">
            <v>FI_GW_FI012</v>
          </cell>
          <cell r="C2574">
            <v>1996</v>
          </cell>
          <cell r="D2574" t="str">
            <v>Nitrate</v>
          </cell>
          <cell r="E2574" t="str">
            <v>mg/l</v>
          </cell>
          <cell r="F2574">
            <v>1</v>
          </cell>
          <cell r="G2574">
            <v>0.03</v>
          </cell>
          <cell r="H2574">
            <v>0.02</v>
          </cell>
          <cell r="I2574">
            <v>0.06</v>
          </cell>
        </row>
        <row r="2575">
          <cell r="A2575" t="str">
            <v>FI</v>
          </cell>
          <cell r="B2575" t="str">
            <v>FI_GW_FI012</v>
          </cell>
          <cell r="C2575">
            <v>1997</v>
          </cell>
          <cell r="D2575" t="str">
            <v>Nitrate</v>
          </cell>
          <cell r="E2575" t="str">
            <v>mg/l</v>
          </cell>
          <cell r="F2575">
            <v>1</v>
          </cell>
          <cell r="G2575">
            <v>0.03</v>
          </cell>
          <cell r="H2575">
            <v>0.02</v>
          </cell>
          <cell r="I2575">
            <v>0.06</v>
          </cell>
        </row>
        <row r="2576">
          <cell r="A2576" t="str">
            <v>FI</v>
          </cell>
          <cell r="B2576" t="str">
            <v>FI_GW_FI012</v>
          </cell>
          <cell r="C2576">
            <v>1999</v>
          </cell>
          <cell r="D2576" t="str">
            <v>Nitrate</v>
          </cell>
          <cell r="E2576" t="str">
            <v>mg/l</v>
          </cell>
          <cell r="F2576">
            <v>1</v>
          </cell>
          <cell r="G2576">
            <v>3.1E-2</v>
          </cell>
          <cell r="H2576">
            <v>1.0999999999999999E-2</v>
          </cell>
          <cell r="I2576">
            <v>4.3999999999999997E-2</v>
          </cell>
        </row>
        <row r="2577">
          <cell r="A2577" t="str">
            <v>FI</v>
          </cell>
          <cell r="B2577" t="str">
            <v>FI_GW_FI012</v>
          </cell>
          <cell r="C2577">
            <v>2000</v>
          </cell>
          <cell r="D2577" t="str">
            <v>Nitrate</v>
          </cell>
          <cell r="E2577" t="str">
            <v>mg/l</v>
          </cell>
        </row>
        <row r="2578">
          <cell r="A2578" t="str">
            <v>FI</v>
          </cell>
          <cell r="B2578" t="str">
            <v>FI_GW_FI012</v>
          </cell>
          <cell r="C2578">
            <v>2001</v>
          </cell>
          <cell r="D2578" t="str">
            <v>Nitrate</v>
          </cell>
          <cell r="E2578" t="str">
            <v>mg/l</v>
          </cell>
        </row>
        <row r="2579">
          <cell r="A2579" t="str">
            <v>FI</v>
          </cell>
          <cell r="B2579" t="str">
            <v>FI_GW_FI012</v>
          </cell>
          <cell r="C2579">
            <v>2002</v>
          </cell>
          <cell r="D2579" t="str">
            <v>Nitrate</v>
          </cell>
          <cell r="E2579" t="str">
            <v>mg/l</v>
          </cell>
          <cell r="F2579">
            <v>1</v>
          </cell>
          <cell r="G2579">
            <v>0.11</v>
          </cell>
          <cell r="H2579">
            <v>5.8000000000000003E-2</v>
          </cell>
          <cell r="I2579">
            <v>0.19</v>
          </cell>
        </row>
        <row r="2580">
          <cell r="A2580" t="str">
            <v>FI</v>
          </cell>
          <cell r="B2580" t="str">
            <v>FI_GW_FI012</v>
          </cell>
          <cell r="C2580">
            <v>2003</v>
          </cell>
          <cell r="D2580" t="str">
            <v>Nitrate</v>
          </cell>
          <cell r="E2580" t="str">
            <v>mg/l</v>
          </cell>
          <cell r="F2580">
            <v>1</v>
          </cell>
          <cell r="G2580">
            <v>0.15</v>
          </cell>
          <cell r="H2580">
            <v>7.4999999999999997E-2</v>
          </cell>
          <cell r="I2580">
            <v>0.32</v>
          </cell>
        </row>
        <row r="2581">
          <cell r="A2581" t="str">
            <v>FI</v>
          </cell>
          <cell r="B2581" t="str">
            <v>FI_GW_FI012</v>
          </cell>
          <cell r="C2581">
            <v>2004</v>
          </cell>
          <cell r="D2581" t="str">
            <v>Nitrate</v>
          </cell>
          <cell r="E2581" t="str">
            <v>mg/l</v>
          </cell>
          <cell r="F2581">
            <v>1</v>
          </cell>
          <cell r="G2581">
            <v>0.06</v>
          </cell>
          <cell r="H2581">
            <v>0.03</v>
          </cell>
          <cell r="I2581">
            <v>0.12</v>
          </cell>
        </row>
        <row r="2582">
          <cell r="A2582" t="str">
            <v>FI</v>
          </cell>
          <cell r="B2582" t="str">
            <v>FI_GW_FI013</v>
          </cell>
          <cell r="C2582">
            <v>1984</v>
          </cell>
          <cell r="D2582" t="str">
            <v>Nitrate</v>
          </cell>
          <cell r="E2582" t="str">
            <v>mg/l</v>
          </cell>
          <cell r="F2582">
            <v>1</v>
          </cell>
          <cell r="G2582">
            <v>2.36</v>
          </cell>
          <cell r="H2582">
            <v>2.04</v>
          </cell>
          <cell r="I2582">
            <v>2.83</v>
          </cell>
        </row>
        <row r="2583">
          <cell r="A2583" t="str">
            <v>FI</v>
          </cell>
          <cell r="B2583" t="str">
            <v>FI_GW_FI013</v>
          </cell>
          <cell r="C2583">
            <v>1985</v>
          </cell>
          <cell r="D2583" t="str">
            <v>Nitrate</v>
          </cell>
          <cell r="E2583" t="str">
            <v>mg/l</v>
          </cell>
          <cell r="F2583">
            <v>1</v>
          </cell>
          <cell r="G2583">
            <v>3.04</v>
          </cell>
          <cell r="H2583">
            <v>1.77</v>
          </cell>
          <cell r="I2583">
            <v>6</v>
          </cell>
        </row>
        <row r="2584">
          <cell r="A2584" t="str">
            <v>FI</v>
          </cell>
          <cell r="B2584" t="str">
            <v>FI_GW_FI013</v>
          </cell>
          <cell r="C2584">
            <v>1986</v>
          </cell>
          <cell r="D2584" t="str">
            <v>Nitrate</v>
          </cell>
          <cell r="E2584" t="str">
            <v>mg/l</v>
          </cell>
          <cell r="F2584">
            <v>1</v>
          </cell>
          <cell r="G2584">
            <v>1.61</v>
          </cell>
          <cell r="H2584">
            <v>0.15</v>
          </cell>
          <cell r="I2584">
            <v>2.17</v>
          </cell>
        </row>
        <row r="2585">
          <cell r="A2585" t="str">
            <v>FI</v>
          </cell>
          <cell r="B2585" t="str">
            <v>FI_GW_FI013</v>
          </cell>
          <cell r="C2585">
            <v>1987</v>
          </cell>
          <cell r="D2585" t="str">
            <v>Nitrate</v>
          </cell>
          <cell r="E2585" t="str">
            <v>mg/l</v>
          </cell>
          <cell r="F2585">
            <v>1</v>
          </cell>
          <cell r="G2585">
            <v>2.62</v>
          </cell>
          <cell r="H2585">
            <v>0.84</v>
          </cell>
          <cell r="I2585">
            <v>7.53</v>
          </cell>
        </row>
        <row r="2586">
          <cell r="A2586" t="str">
            <v>FI</v>
          </cell>
          <cell r="B2586" t="str">
            <v>FI_GW_FI013</v>
          </cell>
          <cell r="C2586">
            <v>1988</v>
          </cell>
          <cell r="D2586" t="str">
            <v>Nitrate</v>
          </cell>
          <cell r="E2586" t="str">
            <v>mg/l</v>
          </cell>
          <cell r="F2586">
            <v>1</v>
          </cell>
          <cell r="G2586">
            <v>1.42</v>
          </cell>
          <cell r="H2586">
            <v>1.42</v>
          </cell>
          <cell r="I2586">
            <v>1.42</v>
          </cell>
        </row>
        <row r="2587">
          <cell r="A2587" t="str">
            <v>FI</v>
          </cell>
          <cell r="B2587" t="str">
            <v>FI_GW_FI013</v>
          </cell>
          <cell r="C2587">
            <v>1990</v>
          </cell>
          <cell r="D2587" t="str">
            <v>Nitrate</v>
          </cell>
          <cell r="E2587" t="str">
            <v>mg/l</v>
          </cell>
          <cell r="F2587">
            <v>1</v>
          </cell>
          <cell r="G2587">
            <v>3.4</v>
          </cell>
          <cell r="H2587">
            <v>3.4</v>
          </cell>
          <cell r="I2587">
            <v>3.41</v>
          </cell>
        </row>
        <row r="2588">
          <cell r="A2588" t="str">
            <v>FI</v>
          </cell>
          <cell r="B2588" t="str">
            <v>FI_GW_FI013</v>
          </cell>
          <cell r="C2588">
            <v>1991</v>
          </cell>
          <cell r="D2588" t="str">
            <v>Nitrate</v>
          </cell>
          <cell r="E2588" t="str">
            <v>mg/l</v>
          </cell>
          <cell r="F2588">
            <v>1</v>
          </cell>
          <cell r="G2588">
            <v>3.58</v>
          </cell>
          <cell r="H2588">
            <v>2.7</v>
          </cell>
          <cell r="I2588">
            <v>4.21</v>
          </cell>
        </row>
        <row r="2589">
          <cell r="A2589" t="str">
            <v>FI</v>
          </cell>
          <cell r="B2589" t="str">
            <v>FI_GW_FI013</v>
          </cell>
          <cell r="C2589">
            <v>1992</v>
          </cell>
          <cell r="D2589" t="str">
            <v>Nitrate</v>
          </cell>
          <cell r="E2589" t="str">
            <v>mg/l</v>
          </cell>
          <cell r="F2589">
            <v>1</v>
          </cell>
          <cell r="G2589">
            <v>3.01</v>
          </cell>
          <cell r="H2589">
            <v>1.71</v>
          </cell>
          <cell r="I2589">
            <v>4.3600000000000003</v>
          </cell>
        </row>
        <row r="2590">
          <cell r="A2590" t="str">
            <v>FI</v>
          </cell>
          <cell r="B2590" t="str">
            <v>FI_GW_FI013</v>
          </cell>
          <cell r="C2590">
            <v>1993</v>
          </cell>
          <cell r="D2590" t="str">
            <v>Nitrate</v>
          </cell>
          <cell r="E2590" t="str">
            <v>mg/l</v>
          </cell>
          <cell r="F2590">
            <v>1</v>
          </cell>
          <cell r="G2590">
            <v>4.34</v>
          </cell>
          <cell r="H2590">
            <v>3.28</v>
          </cell>
          <cell r="I2590">
            <v>7.08</v>
          </cell>
        </row>
        <row r="2591">
          <cell r="A2591" t="str">
            <v>FI</v>
          </cell>
          <cell r="B2591" t="str">
            <v>FI_GW_FI013</v>
          </cell>
          <cell r="C2591">
            <v>1994</v>
          </cell>
          <cell r="D2591" t="str">
            <v>Nitrate</v>
          </cell>
          <cell r="E2591" t="str">
            <v>mg/l</v>
          </cell>
          <cell r="F2591">
            <v>1</v>
          </cell>
          <cell r="G2591">
            <v>2.67</v>
          </cell>
          <cell r="H2591">
            <v>2.2599999999999998</v>
          </cell>
          <cell r="I2591">
            <v>3.1</v>
          </cell>
        </row>
        <row r="2592">
          <cell r="A2592" t="str">
            <v>FI</v>
          </cell>
          <cell r="B2592" t="str">
            <v>FI_GW_FI013</v>
          </cell>
          <cell r="C2592">
            <v>1995</v>
          </cell>
          <cell r="D2592" t="str">
            <v>Nitrate</v>
          </cell>
          <cell r="E2592" t="str">
            <v>mg/l</v>
          </cell>
          <cell r="F2592">
            <v>1</v>
          </cell>
          <cell r="G2592">
            <v>1.5940000000000001</v>
          </cell>
          <cell r="H2592">
            <v>0.97</v>
          </cell>
          <cell r="I2592">
            <v>2.12</v>
          </cell>
        </row>
        <row r="2593">
          <cell r="A2593" t="str">
            <v>FI</v>
          </cell>
          <cell r="B2593" t="str">
            <v>FI_GW_FI013</v>
          </cell>
          <cell r="C2593">
            <v>1996</v>
          </cell>
          <cell r="D2593" t="str">
            <v>Nitrate</v>
          </cell>
          <cell r="E2593" t="str">
            <v>mg/l</v>
          </cell>
          <cell r="F2593">
            <v>1</v>
          </cell>
          <cell r="G2593">
            <v>3.1</v>
          </cell>
          <cell r="H2593">
            <v>1.55</v>
          </cell>
          <cell r="I2593">
            <v>4.87</v>
          </cell>
        </row>
        <row r="2594">
          <cell r="A2594" t="str">
            <v>FI</v>
          </cell>
          <cell r="B2594" t="str">
            <v>FI_GW_FI013</v>
          </cell>
          <cell r="C2594">
            <v>1997</v>
          </cell>
          <cell r="D2594" t="str">
            <v>Nitrate</v>
          </cell>
          <cell r="E2594" t="str">
            <v>mg/l</v>
          </cell>
          <cell r="F2594">
            <v>1</v>
          </cell>
          <cell r="G2594">
            <v>4.05</v>
          </cell>
          <cell r="H2594">
            <v>2.66</v>
          </cell>
          <cell r="I2594">
            <v>5.31</v>
          </cell>
        </row>
        <row r="2595">
          <cell r="A2595" t="str">
            <v>FI</v>
          </cell>
          <cell r="B2595" t="str">
            <v>FI_GW_FI013</v>
          </cell>
          <cell r="C2595">
            <v>1998</v>
          </cell>
          <cell r="D2595" t="str">
            <v>Nitrate</v>
          </cell>
          <cell r="E2595" t="str">
            <v>mg/l</v>
          </cell>
          <cell r="F2595">
            <v>1</v>
          </cell>
          <cell r="G2595">
            <v>4.03</v>
          </cell>
          <cell r="H2595">
            <v>4.03</v>
          </cell>
          <cell r="I2595">
            <v>4.03</v>
          </cell>
        </row>
        <row r="2596">
          <cell r="A2596" t="str">
            <v>FI</v>
          </cell>
          <cell r="B2596" t="str">
            <v>FI_GW_FI014</v>
          </cell>
          <cell r="C2596">
            <v>1984</v>
          </cell>
          <cell r="D2596" t="str">
            <v>Nitrate</v>
          </cell>
          <cell r="E2596" t="str">
            <v>mg/l</v>
          </cell>
          <cell r="F2596">
            <v>1</v>
          </cell>
          <cell r="G2596">
            <v>4.6100000000000003</v>
          </cell>
          <cell r="H2596">
            <v>0.19</v>
          </cell>
          <cell r="I2596">
            <v>7.53</v>
          </cell>
        </row>
        <row r="2597">
          <cell r="A2597" t="str">
            <v>FI</v>
          </cell>
          <cell r="B2597" t="str">
            <v>FI_GW_FI014</v>
          </cell>
          <cell r="C2597">
            <v>1985</v>
          </cell>
          <cell r="D2597" t="str">
            <v>Nitrate</v>
          </cell>
          <cell r="E2597" t="str">
            <v>mg/l</v>
          </cell>
          <cell r="F2597">
            <v>1</v>
          </cell>
          <cell r="G2597">
            <v>6.05</v>
          </cell>
          <cell r="H2597">
            <v>4.87</v>
          </cell>
          <cell r="I2597">
            <v>7.53</v>
          </cell>
        </row>
        <row r="2598">
          <cell r="A2598" t="str">
            <v>FI</v>
          </cell>
          <cell r="B2598" t="str">
            <v>FI_GW_FI014</v>
          </cell>
          <cell r="C2598">
            <v>1986</v>
          </cell>
          <cell r="D2598" t="str">
            <v>Nitrate</v>
          </cell>
          <cell r="E2598" t="str">
            <v>mg/l</v>
          </cell>
          <cell r="F2598">
            <v>1</v>
          </cell>
          <cell r="G2598">
            <v>4.18</v>
          </cell>
          <cell r="H2598">
            <v>0.84</v>
          </cell>
          <cell r="I2598">
            <v>5.75</v>
          </cell>
        </row>
        <row r="2599">
          <cell r="A2599" t="str">
            <v>FI</v>
          </cell>
          <cell r="B2599" t="str">
            <v>FI_GW_FI014</v>
          </cell>
          <cell r="C2599">
            <v>1988</v>
          </cell>
          <cell r="D2599" t="str">
            <v>Nitrate</v>
          </cell>
          <cell r="E2599" t="str">
            <v>mg/l</v>
          </cell>
          <cell r="F2599">
            <v>1</v>
          </cell>
          <cell r="G2599">
            <v>5.56</v>
          </cell>
          <cell r="H2599">
            <v>2.08</v>
          </cell>
          <cell r="I2599">
            <v>7.97</v>
          </cell>
        </row>
        <row r="2600">
          <cell r="A2600" t="str">
            <v>FI</v>
          </cell>
          <cell r="B2600" t="str">
            <v>FI_GW_FI014</v>
          </cell>
          <cell r="C2600">
            <v>1989</v>
          </cell>
          <cell r="D2600" t="str">
            <v>Nitrate</v>
          </cell>
          <cell r="E2600" t="str">
            <v>mg/l</v>
          </cell>
          <cell r="F2600">
            <v>1</v>
          </cell>
          <cell r="G2600">
            <v>5.39</v>
          </cell>
          <cell r="H2600">
            <v>2.79</v>
          </cell>
          <cell r="I2600">
            <v>7.53</v>
          </cell>
        </row>
        <row r="2601">
          <cell r="A2601" t="str">
            <v>FI</v>
          </cell>
          <cell r="B2601" t="str">
            <v>FI_GW_FI014</v>
          </cell>
          <cell r="C2601">
            <v>1990</v>
          </cell>
          <cell r="D2601" t="str">
            <v>Nitrate</v>
          </cell>
          <cell r="E2601" t="str">
            <v>mg/l</v>
          </cell>
          <cell r="F2601">
            <v>1</v>
          </cell>
          <cell r="G2601">
            <v>4.53</v>
          </cell>
          <cell r="H2601">
            <v>3.81</v>
          </cell>
          <cell r="I2601">
            <v>5.75</v>
          </cell>
        </row>
        <row r="2602">
          <cell r="A2602" t="str">
            <v>FI</v>
          </cell>
          <cell r="B2602" t="str">
            <v>FI_GW_FI014</v>
          </cell>
          <cell r="C2602">
            <v>1991</v>
          </cell>
          <cell r="D2602" t="str">
            <v>Nitrate</v>
          </cell>
          <cell r="E2602" t="str">
            <v>mg/l</v>
          </cell>
          <cell r="F2602">
            <v>1</v>
          </cell>
          <cell r="G2602">
            <v>3.21</v>
          </cell>
          <cell r="H2602">
            <v>0.38</v>
          </cell>
          <cell r="I2602">
            <v>5.31</v>
          </cell>
        </row>
        <row r="2603">
          <cell r="A2603" t="str">
            <v>FI</v>
          </cell>
          <cell r="B2603" t="str">
            <v>FI_GW_FI014</v>
          </cell>
          <cell r="C2603">
            <v>1992</v>
          </cell>
          <cell r="D2603" t="str">
            <v>Nitrate</v>
          </cell>
          <cell r="E2603" t="str">
            <v>mg/l</v>
          </cell>
          <cell r="F2603">
            <v>1</v>
          </cell>
          <cell r="G2603">
            <v>4.24</v>
          </cell>
          <cell r="H2603">
            <v>2.79</v>
          </cell>
          <cell r="I2603">
            <v>5.05</v>
          </cell>
        </row>
        <row r="2604">
          <cell r="A2604" t="str">
            <v>FI</v>
          </cell>
          <cell r="B2604" t="str">
            <v>FI_GW_FI014</v>
          </cell>
          <cell r="C2604">
            <v>1993</v>
          </cell>
          <cell r="D2604" t="str">
            <v>Nitrate</v>
          </cell>
          <cell r="E2604" t="str">
            <v>mg/l</v>
          </cell>
          <cell r="F2604">
            <v>1</v>
          </cell>
          <cell r="G2604">
            <v>2.4300000000000002</v>
          </cell>
          <cell r="H2604">
            <v>1.64</v>
          </cell>
          <cell r="I2604">
            <v>3.23</v>
          </cell>
        </row>
        <row r="2605">
          <cell r="A2605" t="str">
            <v>FI</v>
          </cell>
          <cell r="B2605" t="str">
            <v>FI_GW_FI014</v>
          </cell>
          <cell r="C2605">
            <v>1994</v>
          </cell>
          <cell r="D2605" t="str">
            <v>Nitrate</v>
          </cell>
          <cell r="E2605" t="str">
            <v>mg/l</v>
          </cell>
          <cell r="F2605">
            <v>1</v>
          </cell>
          <cell r="G2605">
            <v>2.11</v>
          </cell>
          <cell r="H2605">
            <v>0.89</v>
          </cell>
          <cell r="I2605">
            <v>3.81</v>
          </cell>
        </row>
        <row r="2606">
          <cell r="A2606" t="str">
            <v>FI</v>
          </cell>
          <cell r="B2606" t="str">
            <v>FI_GW_FI014</v>
          </cell>
          <cell r="C2606">
            <v>1995</v>
          </cell>
          <cell r="D2606" t="str">
            <v>Nitrate</v>
          </cell>
          <cell r="E2606" t="str">
            <v>mg/l</v>
          </cell>
          <cell r="F2606">
            <v>1</v>
          </cell>
          <cell r="G2606">
            <v>3.17</v>
          </cell>
          <cell r="H2606">
            <v>2.57</v>
          </cell>
          <cell r="I2606">
            <v>4.03</v>
          </cell>
        </row>
        <row r="2607">
          <cell r="A2607" t="str">
            <v>FI</v>
          </cell>
          <cell r="B2607" t="str">
            <v>FI_GW_FI014</v>
          </cell>
          <cell r="C2607">
            <v>1996</v>
          </cell>
          <cell r="D2607" t="str">
            <v>Nitrate</v>
          </cell>
          <cell r="E2607" t="str">
            <v>mg/l</v>
          </cell>
          <cell r="F2607">
            <v>1</v>
          </cell>
          <cell r="G2607">
            <v>2.5</v>
          </cell>
          <cell r="H2607">
            <v>1.33</v>
          </cell>
          <cell r="I2607">
            <v>3.67</v>
          </cell>
        </row>
        <row r="2608">
          <cell r="A2608" t="str">
            <v>FI</v>
          </cell>
          <cell r="B2608" t="str">
            <v>FI_GW_FI014</v>
          </cell>
          <cell r="C2608">
            <v>1997</v>
          </cell>
          <cell r="D2608" t="str">
            <v>Nitrate</v>
          </cell>
          <cell r="E2608" t="str">
            <v>mg/l</v>
          </cell>
          <cell r="F2608">
            <v>1</v>
          </cell>
          <cell r="G2608">
            <v>3.32</v>
          </cell>
          <cell r="H2608">
            <v>2.2999999999999998</v>
          </cell>
          <cell r="I2608">
            <v>4.43</v>
          </cell>
        </row>
        <row r="2609">
          <cell r="A2609" t="str">
            <v>FI</v>
          </cell>
          <cell r="B2609" t="str">
            <v>FI_GW_FI014</v>
          </cell>
          <cell r="C2609">
            <v>1998</v>
          </cell>
          <cell r="D2609" t="str">
            <v>Nitrate</v>
          </cell>
          <cell r="E2609" t="str">
            <v>mg/l</v>
          </cell>
          <cell r="F2609">
            <v>1</v>
          </cell>
          <cell r="G2609">
            <v>3.48</v>
          </cell>
          <cell r="H2609">
            <v>2.08</v>
          </cell>
          <cell r="I2609">
            <v>4.87</v>
          </cell>
        </row>
        <row r="2610">
          <cell r="A2610" t="str">
            <v>FI</v>
          </cell>
          <cell r="B2610" t="str">
            <v>FI_GW_FI014</v>
          </cell>
          <cell r="C2610">
            <v>1999</v>
          </cell>
          <cell r="D2610" t="str">
            <v>Nitrate</v>
          </cell>
          <cell r="E2610" t="str">
            <v>mg/l</v>
          </cell>
          <cell r="F2610">
            <v>1</v>
          </cell>
          <cell r="G2610">
            <v>4.68</v>
          </cell>
          <cell r="H2610">
            <v>3.36</v>
          </cell>
          <cell r="I2610">
            <v>6.2</v>
          </cell>
        </row>
        <row r="2611">
          <cell r="A2611" t="str">
            <v>FI</v>
          </cell>
          <cell r="B2611" t="str">
            <v>FI_GW_FI014</v>
          </cell>
          <cell r="C2611">
            <v>2000</v>
          </cell>
          <cell r="D2611" t="str">
            <v>Nitrate</v>
          </cell>
          <cell r="E2611" t="str">
            <v>mg/l</v>
          </cell>
          <cell r="F2611">
            <v>1</v>
          </cell>
          <cell r="G2611">
            <v>5.23</v>
          </cell>
          <cell r="H2611">
            <v>4.25</v>
          </cell>
          <cell r="I2611">
            <v>6.2</v>
          </cell>
        </row>
        <row r="2612">
          <cell r="A2612" t="str">
            <v>FI</v>
          </cell>
          <cell r="B2612" t="str">
            <v>FI_GW_FI014</v>
          </cell>
          <cell r="C2612">
            <v>2001</v>
          </cell>
          <cell r="D2612" t="str">
            <v>Nitrate</v>
          </cell>
          <cell r="E2612" t="str">
            <v>mg/l</v>
          </cell>
          <cell r="F2612">
            <v>1</v>
          </cell>
          <cell r="G2612">
            <v>3.76</v>
          </cell>
          <cell r="H2612">
            <v>3.23</v>
          </cell>
          <cell r="I2612">
            <v>4.21</v>
          </cell>
        </row>
        <row r="2613">
          <cell r="A2613" t="str">
            <v>FI</v>
          </cell>
          <cell r="B2613" t="str">
            <v>FI_GW_FI014</v>
          </cell>
          <cell r="C2613">
            <v>2002</v>
          </cell>
          <cell r="D2613" t="str">
            <v>Nitrate</v>
          </cell>
          <cell r="E2613" t="str">
            <v>mg/l</v>
          </cell>
          <cell r="F2613">
            <v>1</v>
          </cell>
          <cell r="G2613">
            <v>3.19</v>
          </cell>
          <cell r="H2613">
            <v>2.7</v>
          </cell>
          <cell r="I2613">
            <v>4.16</v>
          </cell>
        </row>
        <row r="2614">
          <cell r="A2614" t="str">
            <v>FI</v>
          </cell>
          <cell r="B2614" t="str">
            <v>FI_GW_FI014</v>
          </cell>
          <cell r="C2614">
            <v>2003</v>
          </cell>
          <cell r="D2614" t="str">
            <v>Nitrate</v>
          </cell>
          <cell r="E2614" t="str">
            <v>mg/l</v>
          </cell>
          <cell r="F2614">
            <v>1</v>
          </cell>
          <cell r="G2614">
            <v>5.17</v>
          </cell>
          <cell r="H2614">
            <v>2.97</v>
          </cell>
          <cell r="I2614">
            <v>8.41</v>
          </cell>
        </row>
        <row r="2615">
          <cell r="A2615" t="str">
            <v>FI</v>
          </cell>
          <cell r="B2615" t="str">
            <v>FI_GW_FI014</v>
          </cell>
          <cell r="C2615">
            <v>2004</v>
          </cell>
          <cell r="D2615" t="str">
            <v>Nitrate</v>
          </cell>
          <cell r="E2615" t="str">
            <v>mg/l</v>
          </cell>
          <cell r="F2615">
            <v>1</v>
          </cell>
          <cell r="G2615">
            <v>6.34</v>
          </cell>
          <cell r="H2615">
            <v>4.12</v>
          </cell>
          <cell r="I2615">
            <v>9.3000000000000007</v>
          </cell>
        </row>
        <row r="2616">
          <cell r="A2616" t="str">
            <v>FI</v>
          </cell>
          <cell r="B2616" t="str">
            <v>FI_GW_FI015</v>
          </cell>
          <cell r="C2616">
            <v>1984</v>
          </cell>
          <cell r="D2616" t="str">
            <v>Nitrate</v>
          </cell>
          <cell r="E2616" t="str">
            <v>mg/l</v>
          </cell>
          <cell r="F2616">
            <v>1</v>
          </cell>
          <cell r="G2616">
            <v>0.12</v>
          </cell>
          <cell r="H2616">
            <v>0.03</v>
          </cell>
          <cell r="I2616">
            <v>0.21</v>
          </cell>
        </row>
        <row r="2617">
          <cell r="A2617" t="str">
            <v>FI</v>
          </cell>
          <cell r="B2617" t="str">
            <v>FI_GW_FI015</v>
          </cell>
          <cell r="C2617">
            <v>1985</v>
          </cell>
          <cell r="D2617" t="str">
            <v>Nitrate</v>
          </cell>
          <cell r="E2617" t="str">
            <v>mg/l</v>
          </cell>
          <cell r="F2617">
            <v>1</v>
          </cell>
          <cell r="G2617">
            <v>0.1</v>
          </cell>
          <cell r="H2617">
            <v>0.08</v>
          </cell>
          <cell r="I2617">
            <v>0.15</v>
          </cell>
        </row>
        <row r="2618">
          <cell r="A2618" t="str">
            <v>FI</v>
          </cell>
          <cell r="B2618" t="str">
            <v>FI_GW_FI015</v>
          </cell>
          <cell r="C2618">
            <v>1986</v>
          </cell>
          <cell r="D2618" t="str">
            <v>Nitrate</v>
          </cell>
          <cell r="E2618" t="str">
            <v>mg/l</v>
          </cell>
          <cell r="F2618">
            <v>1</v>
          </cell>
          <cell r="G2618">
            <v>0.17</v>
          </cell>
          <cell r="H2618">
            <v>0.06</v>
          </cell>
          <cell r="I2618">
            <v>0.38</v>
          </cell>
        </row>
        <row r="2619">
          <cell r="A2619" t="str">
            <v>FI</v>
          </cell>
          <cell r="B2619" t="str">
            <v>FI_GW_FI015</v>
          </cell>
          <cell r="C2619">
            <v>1987</v>
          </cell>
          <cell r="D2619" t="str">
            <v>Nitrate</v>
          </cell>
          <cell r="E2619" t="str">
            <v>mg/l</v>
          </cell>
          <cell r="F2619">
            <v>1</v>
          </cell>
          <cell r="G2619">
            <v>0.15</v>
          </cell>
          <cell r="H2619">
            <v>0.15</v>
          </cell>
          <cell r="I2619">
            <v>0.15</v>
          </cell>
        </row>
        <row r="2620">
          <cell r="A2620" t="str">
            <v>FI</v>
          </cell>
          <cell r="B2620" t="str">
            <v>FI_GW_FI015</v>
          </cell>
          <cell r="C2620">
            <v>1988</v>
          </cell>
          <cell r="D2620" t="str">
            <v>Nitrate</v>
          </cell>
          <cell r="E2620" t="str">
            <v>mg/l</v>
          </cell>
          <cell r="F2620">
            <v>1</v>
          </cell>
          <cell r="G2620">
            <v>0.17</v>
          </cell>
          <cell r="H2620">
            <v>0.15</v>
          </cell>
          <cell r="I2620">
            <v>0.18</v>
          </cell>
        </row>
        <row r="2621">
          <cell r="A2621" t="str">
            <v>FI</v>
          </cell>
          <cell r="B2621" t="str">
            <v>FI_GW_FI015</v>
          </cell>
          <cell r="C2621">
            <v>1989</v>
          </cell>
          <cell r="D2621" t="str">
            <v>Nitrate</v>
          </cell>
          <cell r="E2621" t="str">
            <v>mg/l</v>
          </cell>
          <cell r="F2621">
            <v>1</v>
          </cell>
          <cell r="G2621">
            <v>0.18</v>
          </cell>
          <cell r="H2621">
            <v>0.12</v>
          </cell>
          <cell r="I2621">
            <v>0.33</v>
          </cell>
        </row>
        <row r="2622">
          <cell r="A2622" t="str">
            <v>FI</v>
          </cell>
          <cell r="B2622" t="str">
            <v>FI_GW_FI015</v>
          </cell>
          <cell r="C2622">
            <v>1990</v>
          </cell>
          <cell r="D2622" t="str">
            <v>Nitrate</v>
          </cell>
          <cell r="E2622" t="str">
            <v>mg/l</v>
          </cell>
          <cell r="F2622">
            <v>1</v>
          </cell>
          <cell r="G2622">
            <v>0.13</v>
          </cell>
          <cell r="H2622">
            <v>0.12</v>
          </cell>
          <cell r="I2622">
            <v>0.14000000000000001</v>
          </cell>
        </row>
        <row r="2623">
          <cell r="A2623" t="str">
            <v>FI</v>
          </cell>
          <cell r="B2623" t="str">
            <v>FI_GW_FI015</v>
          </cell>
          <cell r="C2623">
            <v>1991</v>
          </cell>
          <cell r="D2623" t="str">
            <v>Nitrate</v>
          </cell>
          <cell r="E2623" t="str">
            <v>mg/l</v>
          </cell>
          <cell r="F2623">
            <v>1</v>
          </cell>
          <cell r="G2623">
            <v>0.15</v>
          </cell>
          <cell r="H2623">
            <v>0.14000000000000001</v>
          </cell>
          <cell r="I2623">
            <v>0.15</v>
          </cell>
        </row>
        <row r="2624">
          <cell r="A2624" t="str">
            <v>FI</v>
          </cell>
          <cell r="B2624" t="str">
            <v>FI_GW_FI015</v>
          </cell>
          <cell r="C2624">
            <v>1992</v>
          </cell>
          <cell r="D2624" t="str">
            <v>Nitrate</v>
          </cell>
          <cell r="E2624" t="str">
            <v>mg/l</v>
          </cell>
          <cell r="F2624">
            <v>1</v>
          </cell>
          <cell r="G2624">
            <v>0.12</v>
          </cell>
          <cell r="H2624">
            <v>0.1</v>
          </cell>
          <cell r="I2624">
            <v>0.17</v>
          </cell>
        </row>
        <row r="2625">
          <cell r="A2625" t="str">
            <v>FI</v>
          </cell>
          <cell r="B2625" t="str">
            <v>FI_GW_FI015</v>
          </cell>
          <cell r="C2625">
            <v>1993</v>
          </cell>
          <cell r="D2625" t="str">
            <v>Nitrate</v>
          </cell>
          <cell r="E2625" t="str">
            <v>mg/l</v>
          </cell>
          <cell r="F2625">
            <v>1</v>
          </cell>
          <cell r="G2625">
            <v>0.09</v>
          </cell>
          <cell r="H2625">
            <v>0.08</v>
          </cell>
          <cell r="I2625">
            <v>0.11</v>
          </cell>
        </row>
        <row r="2626">
          <cell r="A2626" t="str">
            <v>FI</v>
          </cell>
          <cell r="B2626" t="str">
            <v>FI_GW_FI015</v>
          </cell>
          <cell r="C2626">
            <v>1994</v>
          </cell>
          <cell r="D2626" t="str">
            <v>Nitrate</v>
          </cell>
          <cell r="E2626" t="str">
            <v>mg/l</v>
          </cell>
          <cell r="F2626">
            <v>1</v>
          </cell>
          <cell r="G2626">
            <v>0.14000000000000001</v>
          </cell>
          <cell r="H2626">
            <v>0.1</v>
          </cell>
          <cell r="I2626">
            <v>0.2</v>
          </cell>
        </row>
        <row r="2627">
          <cell r="A2627" t="str">
            <v>FI</v>
          </cell>
          <cell r="B2627" t="str">
            <v>FI_GW_FI015</v>
          </cell>
          <cell r="C2627">
            <v>1995</v>
          </cell>
          <cell r="D2627" t="str">
            <v>Nitrate</v>
          </cell>
          <cell r="E2627" t="str">
            <v>mg/l</v>
          </cell>
          <cell r="F2627">
            <v>1</v>
          </cell>
          <cell r="G2627">
            <v>0.11</v>
          </cell>
          <cell r="H2627">
            <v>0.08</v>
          </cell>
          <cell r="I2627">
            <v>0.14000000000000001</v>
          </cell>
        </row>
        <row r="2628">
          <cell r="A2628" t="str">
            <v>FI</v>
          </cell>
          <cell r="B2628" t="str">
            <v>FI_GW_FI015</v>
          </cell>
          <cell r="C2628">
            <v>1996</v>
          </cell>
          <cell r="D2628" t="str">
            <v>Nitrate</v>
          </cell>
          <cell r="E2628" t="str">
            <v>mg/l</v>
          </cell>
          <cell r="F2628">
            <v>1</v>
          </cell>
          <cell r="G2628">
            <v>0.1</v>
          </cell>
          <cell r="H2628">
            <v>0.08</v>
          </cell>
          <cell r="I2628">
            <v>0.11</v>
          </cell>
        </row>
        <row r="2629">
          <cell r="A2629" t="str">
            <v>FI</v>
          </cell>
          <cell r="B2629" t="str">
            <v>FI_GW_FI015</v>
          </cell>
          <cell r="C2629">
            <v>1997</v>
          </cell>
          <cell r="D2629" t="str">
            <v>Nitrate</v>
          </cell>
          <cell r="E2629" t="str">
            <v>mg/l</v>
          </cell>
          <cell r="F2629">
            <v>1</v>
          </cell>
          <cell r="G2629">
            <v>0.1</v>
          </cell>
          <cell r="H2629">
            <v>0.08</v>
          </cell>
          <cell r="I2629">
            <v>0.12</v>
          </cell>
        </row>
        <row r="2630">
          <cell r="A2630" t="str">
            <v>FI</v>
          </cell>
          <cell r="B2630" t="str">
            <v>FI_GW_FI015</v>
          </cell>
          <cell r="C2630">
            <v>1998</v>
          </cell>
          <cell r="D2630" t="str">
            <v>Nitrate</v>
          </cell>
          <cell r="E2630" t="str">
            <v>mg/l</v>
          </cell>
          <cell r="F2630">
            <v>1</v>
          </cell>
          <cell r="G2630">
            <v>0.05</v>
          </cell>
          <cell r="H2630">
            <v>0.05</v>
          </cell>
          <cell r="I2630">
            <v>0.05</v>
          </cell>
        </row>
        <row r="2631">
          <cell r="A2631" t="str">
            <v>FI</v>
          </cell>
          <cell r="B2631" t="str">
            <v>FI_GW_FI015</v>
          </cell>
          <cell r="C2631">
            <v>1999</v>
          </cell>
          <cell r="D2631" t="str">
            <v>Nitrate</v>
          </cell>
          <cell r="E2631" t="str">
            <v>mg/l</v>
          </cell>
          <cell r="F2631">
            <v>1</v>
          </cell>
          <cell r="G2631">
            <v>8.5999999999999993E-2</v>
          </cell>
          <cell r="H2631">
            <v>6.6000000000000003E-2</v>
          </cell>
          <cell r="I2631">
            <v>0.12</v>
          </cell>
        </row>
        <row r="2632">
          <cell r="A2632" t="str">
            <v>FI</v>
          </cell>
          <cell r="B2632" t="str">
            <v>FI_GW_FI015</v>
          </cell>
          <cell r="C2632">
            <v>2000</v>
          </cell>
          <cell r="D2632" t="str">
            <v>Nitrate</v>
          </cell>
          <cell r="E2632" t="str">
            <v>mg/l</v>
          </cell>
          <cell r="F2632">
            <v>1</v>
          </cell>
          <cell r="G2632">
            <v>7.2999999999999995E-2</v>
          </cell>
          <cell r="H2632">
            <v>6.6000000000000003E-2</v>
          </cell>
          <cell r="I2632">
            <v>8.8999999999999996E-2</v>
          </cell>
        </row>
        <row r="2633">
          <cell r="A2633" t="str">
            <v>FI</v>
          </cell>
          <cell r="B2633" t="str">
            <v>FI_GW_FI015</v>
          </cell>
          <cell r="C2633">
            <v>2001</v>
          </cell>
          <cell r="D2633" t="str">
            <v>Nitrate</v>
          </cell>
          <cell r="E2633" t="str">
            <v>mg/l</v>
          </cell>
          <cell r="F2633">
            <v>1</v>
          </cell>
          <cell r="G2633">
            <v>9.1999999999999998E-2</v>
          </cell>
          <cell r="H2633">
            <v>7.0999999999999994E-2</v>
          </cell>
          <cell r="I2633">
            <v>0.13</v>
          </cell>
        </row>
        <row r="2634">
          <cell r="A2634" t="str">
            <v>FI</v>
          </cell>
          <cell r="B2634" t="str">
            <v>FI_GW_FI015</v>
          </cell>
          <cell r="C2634">
            <v>2002</v>
          </cell>
          <cell r="D2634" t="str">
            <v>Nitrate</v>
          </cell>
          <cell r="E2634" t="str">
            <v>mg/l</v>
          </cell>
          <cell r="F2634">
            <v>1</v>
          </cell>
          <cell r="G2634">
            <v>9.8000000000000004E-2</v>
          </cell>
          <cell r="H2634">
            <v>0.08</v>
          </cell>
          <cell r="I2634">
            <v>0.13</v>
          </cell>
        </row>
        <row r="2635">
          <cell r="A2635" t="str">
            <v>FI</v>
          </cell>
          <cell r="B2635" t="str">
            <v>FI_GW_FI015</v>
          </cell>
          <cell r="C2635">
            <v>2003</v>
          </cell>
          <cell r="D2635" t="str">
            <v>Nitrate</v>
          </cell>
          <cell r="E2635" t="str">
            <v>mg/l</v>
          </cell>
          <cell r="F2635">
            <v>1</v>
          </cell>
          <cell r="G2635">
            <v>8.4000000000000005E-2</v>
          </cell>
          <cell r="H2635">
            <v>0.15</v>
          </cell>
          <cell r="I2635">
            <v>0.24</v>
          </cell>
        </row>
        <row r="2636">
          <cell r="A2636" t="str">
            <v>FI</v>
          </cell>
          <cell r="B2636" t="str">
            <v>FI_GW_FI015</v>
          </cell>
          <cell r="C2636">
            <v>2004</v>
          </cell>
          <cell r="D2636" t="str">
            <v>Nitrate</v>
          </cell>
          <cell r="E2636" t="str">
            <v>mg/l</v>
          </cell>
          <cell r="F2636">
            <v>1</v>
          </cell>
          <cell r="G2636">
            <v>0.22</v>
          </cell>
          <cell r="H2636">
            <v>0.22</v>
          </cell>
          <cell r="I2636">
            <v>0.22</v>
          </cell>
        </row>
        <row r="2637">
          <cell r="A2637" t="str">
            <v>FI</v>
          </cell>
          <cell r="B2637" t="str">
            <v>FI_GW_FI016</v>
          </cell>
          <cell r="C2637">
            <v>1984</v>
          </cell>
          <cell r="D2637" t="str">
            <v>Nitrate</v>
          </cell>
          <cell r="E2637" t="str">
            <v>mg/l</v>
          </cell>
          <cell r="F2637">
            <v>1</v>
          </cell>
          <cell r="G2637">
            <v>0.09</v>
          </cell>
          <cell r="H2637">
            <v>0.06</v>
          </cell>
          <cell r="I2637">
            <v>0.13</v>
          </cell>
        </row>
        <row r="2638">
          <cell r="A2638" t="str">
            <v>FI</v>
          </cell>
          <cell r="B2638" t="str">
            <v>FI_GW_FI016</v>
          </cell>
          <cell r="C2638">
            <v>1985</v>
          </cell>
          <cell r="D2638" t="str">
            <v>Nitrate</v>
          </cell>
          <cell r="E2638" t="str">
            <v>mg/l</v>
          </cell>
          <cell r="F2638">
            <v>1</v>
          </cell>
          <cell r="G2638">
            <v>0.09</v>
          </cell>
          <cell r="H2638">
            <v>0.08</v>
          </cell>
          <cell r="I2638">
            <v>0.1</v>
          </cell>
        </row>
        <row r="2639">
          <cell r="A2639" t="str">
            <v>FI</v>
          </cell>
          <cell r="B2639" t="str">
            <v>FI_GW_FI016</v>
          </cell>
          <cell r="C2639">
            <v>1986</v>
          </cell>
          <cell r="D2639" t="str">
            <v>Nitrate</v>
          </cell>
          <cell r="E2639" t="str">
            <v>mg/l</v>
          </cell>
          <cell r="F2639">
            <v>1</v>
          </cell>
          <cell r="G2639">
            <v>0.04</v>
          </cell>
          <cell r="H2639">
            <v>0.02</v>
          </cell>
          <cell r="I2639">
            <v>0.06</v>
          </cell>
        </row>
        <row r="2640">
          <cell r="A2640" t="str">
            <v>FI</v>
          </cell>
          <cell r="B2640" t="str">
            <v>FI_GW_FI016</v>
          </cell>
          <cell r="C2640">
            <v>1987</v>
          </cell>
          <cell r="D2640" t="str">
            <v>Nitrate</v>
          </cell>
          <cell r="E2640" t="str">
            <v>mg/l</v>
          </cell>
          <cell r="F2640">
            <v>1</v>
          </cell>
          <cell r="G2640">
            <v>0.08</v>
          </cell>
          <cell r="H2640">
            <v>0.08</v>
          </cell>
          <cell r="I2640">
            <v>0.08</v>
          </cell>
        </row>
        <row r="2641">
          <cell r="A2641" t="str">
            <v>FI</v>
          </cell>
          <cell r="B2641" t="str">
            <v>FI_GW_FI016</v>
          </cell>
          <cell r="C2641">
            <v>1988</v>
          </cell>
          <cell r="D2641" t="str">
            <v>Nitrate</v>
          </cell>
          <cell r="E2641" t="str">
            <v>mg/l</v>
          </cell>
          <cell r="F2641">
            <v>1</v>
          </cell>
          <cell r="G2641">
            <v>0.05</v>
          </cell>
          <cell r="H2641">
            <v>0.04</v>
          </cell>
          <cell r="I2641">
            <v>7.0000000000000007E-2</v>
          </cell>
        </row>
        <row r="2642">
          <cell r="A2642" t="str">
            <v>FI</v>
          </cell>
          <cell r="B2642" t="str">
            <v>FI_GW_FI016</v>
          </cell>
          <cell r="C2642">
            <v>1989</v>
          </cell>
          <cell r="D2642" t="str">
            <v>Nitrate</v>
          </cell>
          <cell r="E2642" t="str">
            <v>mg/l</v>
          </cell>
          <cell r="F2642">
            <v>1</v>
          </cell>
          <cell r="G2642">
            <v>0.03</v>
          </cell>
          <cell r="H2642">
            <v>0.01</v>
          </cell>
          <cell r="I2642">
            <v>0.04</v>
          </cell>
        </row>
        <row r="2643">
          <cell r="A2643" t="str">
            <v>FI</v>
          </cell>
          <cell r="B2643" t="str">
            <v>FI_GW_FI016</v>
          </cell>
          <cell r="C2643">
            <v>1990</v>
          </cell>
          <cell r="D2643" t="str">
            <v>Nitrate</v>
          </cell>
          <cell r="E2643" t="str">
            <v>mg/l</v>
          </cell>
          <cell r="F2643">
            <v>1</v>
          </cell>
          <cell r="G2643">
            <v>0.04</v>
          </cell>
          <cell r="H2643">
            <v>0.02</v>
          </cell>
          <cell r="I2643">
            <v>0.08</v>
          </cell>
        </row>
        <row r="2644">
          <cell r="A2644" t="str">
            <v>FI</v>
          </cell>
          <cell r="B2644" t="str">
            <v>FI_GW_FI016</v>
          </cell>
          <cell r="C2644">
            <v>1991</v>
          </cell>
          <cell r="D2644" t="str">
            <v>Nitrate</v>
          </cell>
          <cell r="E2644" t="str">
            <v>mg/l</v>
          </cell>
          <cell r="F2644">
            <v>1</v>
          </cell>
          <cell r="G2644">
            <v>7.0000000000000007E-2</v>
          </cell>
          <cell r="H2644">
            <v>0.05</v>
          </cell>
          <cell r="I2644">
            <v>0.11</v>
          </cell>
        </row>
        <row r="2645">
          <cell r="A2645" t="str">
            <v>FI</v>
          </cell>
          <cell r="B2645" t="str">
            <v>FI_GW_FI016</v>
          </cell>
          <cell r="C2645">
            <v>1992</v>
          </cell>
          <cell r="D2645" t="str">
            <v>Nitrate</v>
          </cell>
          <cell r="E2645" t="str">
            <v>mg/l</v>
          </cell>
          <cell r="F2645">
            <v>1</v>
          </cell>
          <cell r="G2645">
            <v>0.05</v>
          </cell>
          <cell r="H2645">
            <v>0.01</v>
          </cell>
          <cell r="I2645">
            <v>0.08</v>
          </cell>
        </row>
        <row r="2646">
          <cell r="A2646" t="str">
            <v>FI</v>
          </cell>
          <cell r="B2646" t="str">
            <v>FI_GW_FI016</v>
          </cell>
          <cell r="C2646">
            <v>1993</v>
          </cell>
          <cell r="D2646" t="str">
            <v>Nitrate</v>
          </cell>
          <cell r="E2646" t="str">
            <v>mg/l</v>
          </cell>
          <cell r="F2646">
            <v>1</v>
          </cell>
          <cell r="G2646">
            <v>0.04</v>
          </cell>
          <cell r="H2646">
            <v>0.02</v>
          </cell>
          <cell r="I2646">
            <v>0.08</v>
          </cell>
        </row>
        <row r="2647">
          <cell r="A2647" t="str">
            <v>FI</v>
          </cell>
          <cell r="B2647" t="str">
            <v>FI_GW_FI016</v>
          </cell>
          <cell r="C2647">
            <v>1994</v>
          </cell>
          <cell r="D2647" t="str">
            <v>Nitrate</v>
          </cell>
          <cell r="E2647" t="str">
            <v>mg/l</v>
          </cell>
          <cell r="F2647">
            <v>1</v>
          </cell>
          <cell r="G2647">
            <v>0.04</v>
          </cell>
          <cell r="H2647">
            <v>0.02</v>
          </cell>
          <cell r="I2647">
            <v>0.05</v>
          </cell>
        </row>
        <row r="2648">
          <cell r="A2648" t="str">
            <v>FI</v>
          </cell>
          <cell r="B2648" t="str">
            <v>FI_GW_FI016</v>
          </cell>
          <cell r="C2648">
            <v>1995</v>
          </cell>
          <cell r="D2648" t="str">
            <v>Nitrate</v>
          </cell>
          <cell r="E2648" t="str">
            <v>mg/l</v>
          </cell>
          <cell r="F2648">
            <v>1</v>
          </cell>
          <cell r="G2648">
            <v>0.06</v>
          </cell>
          <cell r="H2648">
            <v>0.04</v>
          </cell>
          <cell r="I2648">
            <v>0.08</v>
          </cell>
        </row>
        <row r="2649">
          <cell r="A2649" t="str">
            <v>FI</v>
          </cell>
          <cell r="B2649" t="str">
            <v>FI_GW_FI016</v>
          </cell>
          <cell r="C2649">
            <v>1996</v>
          </cell>
          <cell r="D2649" t="str">
            <v>Nitrate</v>
          </cell>
          <cell r="E2649" t="str">
            <v>mg/l</v>
          </cell>
          <cell r="F2649">
            <v>1</v>
          </cell>
          <cell r="G2649">
            <v>0.03</v>
          </cell>
          <cell r="H2649">
            <v>0.03</v>
          </cell>
          <cell r="I2649">
            <v>0.03</v>
          </cell>
        </row>
        <row r="2650">
          <cell r="A2650" t="str">
            <v>FI</v>
          </cell>
          <cell r="B2650" t="str">
            <v>FI_GW_FI016</v>
          </cell>
          <cell r="C2650">
            <v>1999</v>
          </cell>
          <cell r="D2650" t="str">
            <v>Nitrate</v>
          </cell>
          <cell r="E2650" t="str">
            <v>mg/l</v>
          </cell>
          <cell r="F2650">
            <v>2</v>
          </cell>
          <cell r="G2650">
            <v>1.0999999999999999E-2</v>
          </cell>
          <cell r="H2650">
            <v>1.0999999999999999E-2</v>
          </cell>
          <cell r="I2650">
            <v>1E-3</v>
          </cell>
        </row>
        <row r="2651">
          <cell r="A2651" t="str">
            <v>FI</v>
          </cell>
          <cell r="B2651" t="str">
            <v>FI_GW_FI016</v>
          </cell>
          <cell r="C2651">
            <v>2000</v>
          </cell>
          <cell r="D2651" t="str">
            <v>Nitrate</v>
          </cell>
          <cell r="E2651" t="str">
            <v>mg/l</v>
          </cell>
        </row>
        <row r="2652">
          <cell r="A2652" t="str">
            <v>FI</v>
          </cell>
          <cell r="B2652" t="str">
            <v>FI_GW_FI016</v>
          </cell>
          <cell r="C2652">
            <v>2001</v>
          </cell>
          <cell r="D2652" t="str">
            <v>Nitrate</v>
          </cell>
          <cell r="E2652" t="str">
            <v>mg/l</v>
          </cell>
        </row>
        <row r="2653">
          <cell r="A2653" t="str">
            <v>FI</v>
          </cell>
          <cell r="B2653" t="str">
            <v>FI_GW_FI016</v>
          </cell>
          <cell r="C2653">
            <v>2002</v>
          </cell>
          <cell r="D2653" t="str">
            <v>Nitrate</v>
          </cell>
          <cell r="E2653" t="str">
            <v>mg/l</v>
          </cell>
        </row>
        <row r="2654">
          <cell r="A2654" t="str">
            <v>FI</v>
          </cell>
          <cell r="B2654" t="str">
            <v>FI_GW_FI016</v>
          </cell>
          <cell r="C2654">
            <v>2003</v>
          </cell>
          <cell r="D2654" t="str">
            <v>Nitrate</v>
          </cell>
          <cell r="E2654" t="str">
            <v>mg/l</v>
          </cell>
          <cell r="F2654">
            <v>1</v>
          </cell>
          <cell r="G2654">
            <v>0.43</v>
          </cell>
          <cell r="H2654">
            <v>0.43</v>
          </cell>
          <cell r="I2654">
            <v>0.43</v>
          </cell>
        </row>
        <row r="2655">
          <cell r="A2655" t="str">
            <v>FI</v>
          </cell>
          <cell r="B2655" t="str">
            <v>FI_GW_FI016</v>
          </cell>
          <cell r="C2655">
            <v>2004</v>
          </cell>
          <cell r="D2655" t="str">
            <v>Nitrate</v>
          </cell>
          <cell r="E2655" t="str">
            <v>mg/l</v>
          </cell>
          <cell r="F2655">
            <v>1</v>
          </cell>
          <cell r="G2655">
            <v>0.04</v>
          </cell>
          <cell r="H2655">
            <v>0.02</v>
          </cell>
          <cell r="I2655">
            <v>0.08</v>
          </cell>
        </row>
        <row r="2656">
          <cell r="A2656" t="str">
            <v>FI</v>
          </cell>
          <cell r="B2656" t="str">
            <v>FI_GW_FI017</v>
          </cell>
          <cell r="C2656">
            <v>1984</v>
          </cell>
          <cell r="D2656" t="str">
            <v>Nitrate</v>
          </cell>
          <cell r="E2656" t="str">
            <v>mg/l</v>
          </cell>
          <cell r="F2656">
            <v>1</v>
          </cell>
          <cell r="G2656">
            <v>0.05</v>
          </cell>
          <cell r="H2656">
            <v>0.05</v>
          </cell>
          <cell r="I2656">
            <v>0.05</v>
          </cell>
        </row>
        <row r="2657">
          <cell r="A2657" t="str">
            <v>FI</v>
          </cell>
          <cell r="B2657" t="str">
            <v>FI_GW_FI017</v>
          </cell>
          <cell r="C2657">
            <v>1986</v>
          </cell>
          <cell r="D2657" t="str">
            <v>Nitrate</v>
          </cell>
          <cell r="E2657" t="str">
            <v>mg/l</v>
          </cell>
          <cell r="F2657">
            <v>1</v>
          </cell>
          <cell r="G2657">
            <v>0.01</v>
          </cell>
          <cell r="H2657">
            <v>0.01</v>
          </cell>
          <cell r="I2657">
            <v>0.01</v>
          </cell>
        </row>
        <row r="2658">
          <cell r="A2658" t="str">
            <v>FI</v>
          </cell>
          <cell r="B2658" t="str">
            <v>FI_GW_FI017</v>
          </cell>
          <cell r="C2658">
            <v>1987</v>
          </cell>
          <cell r="D2658" t="str">
            <v>Nitrate</v>
          </cell>
          <cell r="E2658" t="str">
            <v>mg/l</v>
          </cell>
          <cell r="F2658">
            <v>1</v>
          </cell>
          <cell r="G2658">
            <v>0.04</v>
          </cell>
          <cell r="H2658">
            <v>0.02</v>
          </cell>
          <cell r="I2658">
            <v>7.0000000000000007E-2</v>
          </cell>
        </row>
        <row r="2659">
          <cell r="A2659" t="str">
            <v>FI</v>
          </cell>
          <cell r="B2659" t="str">
            <v>FI_GW_FI017</v>
          </cell>
          <cell r="C2659">
            <v>1988</v>
          </cell>
          <cell r="D2659" t="str">
            <v>Nitrate</v>
          </cell>
          <cell r="E2659" t="str">
            <v>mg/l</v>
          </cell>
          <cell r="F2659">
            <v>1</v>
          </cell>
          <cell r="G2659">
            <v>0.03</v>
          </cell>
          <cell r="H2659">
            <v>0.01</v>
          </cell>
          <cell r="I2659">
            <v>0.04</v>
          </cell>
        </row>
        <row r="2660">
          <cell r="A2660" t="str">
            <v>FI</v>
          </cell>
          <cell r="B2660" t="str">
            <v>FI_GW_FI017</v>
          </cell>
          <cell r="C2660">
            <v>1989</v>
          </cell>
          <cell r="D2660" t="str">
            <v>Nitrate</v>
          </cell>
          <cell r="E2660" t="str">
            <v>mg/l</v>
          </cell>
          <cell r="F2660">
            <v>1</v>
          </cell>
          <cell r="G2660">
            <v>0.02</v>
          </cell>
          <cell r="H2660">
            <v>0.02</v>
          </cell>
          <cell r="I2660">
            <v>0.02</v>
          </cell>
        </row>
        <row r="2661">
          <cell r="A2661" t="str">
            <v>FI</v>
          </cell>
          <cell r="B2661" t="str">
            <v>FI_GW_FI017</v>
          </cell>
          <cell r="C2661">
            <v>1990</v>
          </cell>
          <cell r="D2661" t="str">
            <v>Nitrate</v>
          </cell>
          <cell r="E2661" t="str">
            <v>mg/l</v>
          </cell>
          <cell r="F2661">
            <v>1</v>
          </cell>
          <cell r="G2661">
            <v>0.04</v>
          </cell>
          <cell r="I2661">
            <v>0.17</v>
          </cell>
        </row>
        <row r="2662">
          <cell r="A2662" t="str">
            <v>FI</v>
          </cell>
          <cell r="B2662" t="str">
            <v>FI_GW_FI017</v>
          </cell>
          <cell r="C2662">
            <v>1991</v>
          </cell>
          <cell r="D2662" t="str">
            <v>Nitrate</v>
          </cell>
          <cell r="E2662" t="str">
            <v>mg/l</v>
          </cell>
          <cell r="F2662">
            <v>1</v>
          </cell>
          <cell r="G2662">
            <v>0.03</v>
          </cell>
          <cell r="I2662">
            <v>0.09</v>
          </cell>
        </row>
        <row r="2663">
          <cell r="A2663" t="str">
            <v>FI</v>
          </cell>
          <cell r="B2663" t="str">
            <v>FI_GW_FI017</v>
          </cell>
          <cell r="C2663">
            <v>1992</v>
          </cell>
          <cell r="D2663" t="str">
            <v>Nitrate</v>
          </cell>
          <cell r="E2663" t="str">
            <v>mg/l</v>
          </cell>
          <cell r="F2663">
            <v>1</v>
          </cell>
          <cell r="G2663">
            <v>0.03</v>
          </cell>
          <cell r="H2663">
            <v>0.01</v>
          </cell>
          <cell r="I2663">
            <v>0.04</v>
          </cell>
        </row>
        <row r="2664">
          <cell r="A2664" t="str">
            <v>FI</v>
          </cell>
          <cell r="B2664" t="str">
            <v>FI_GW_FI017</v>
          </cell>
          <cell r="C2664">
            <v>1993</v>
          </cell>
          <cell r="D2664" t="str">
            <v>Nitrate</v>
          </cell>
          <cell r="E2664" t="str">
            <v>mg/l</v>
          </cell>
          <cell r="F2664">
            <v>1</v>
          </cell>
          <cell r="G2664">
            <v>0.04</v>
          </cell>
          <cell r="H2664">
            <v>0.04</v>
          </cell>
          <cell r="I2664">
            <v>0.04</v>
          </cell>
        </row>
        <row r="2665">
          <cell r="A2665" t="str">
            <v>FI</v>
          </cell>
          <cell r="B2665" t="str">
            <v>FI_GW_FI017</v>
          </cell>
          <cell r="C2665">
            <v>1994</v>
          </cell>
          <cell r="D2665" t="str">
            <v>Nitrate</v>
          </cell>
          <cell r="E2665" t="str">
            <v>mg/l</v>
          </cell>
          <cell r="F2665">
            <v>1</v>
          </cell>
          <cell r="G2665">
            <v>0.04</v>
          </cell>
          <cell r="H2665">
            <v>0.04</v>
          </cell>
          <cell r="I2665">
            <v>0.04</v>
          </cell>
        </row>
        <row r="2666">
          <cell r="A2666" t="str">
            <v>FI</v>
          </cell>
          <cell r="B2666" t="str">
            <v>FI_GW_FI017</v>
          </cell>
          <cell r="C2666">
            <v>1995</v>
          </cell>
          <cell r="D2666" t="str">
            <v>Nitrate</v>
          </cell>
          <cell r="E2666" t="str">
            <v>mg/l</v>
          </cell>
          <cell r="F2666">
            <v>1</v>
          </cell>
          <cell r="G2666">
            <v>0.04</v>
          </cell>
          <cell r="H2666">
            <v>0.04</v>
          </cell>
          <cell r="I2666">
            <v>0.04</v>
          </cell>
        </row>
        <row r="2667">
          <cell r="A2667" t="str">
            <v>FI</v>
          </cell>
          <cell r="B2667" t="str">
            <v>FI_GW_FI017</v>
          </cell>
          <cell r="C2667">
            <v>1996</v>
          </cell>
          <cell r="D2667" t="str">
            <v>Nitrate</v>
          </cell>
          <cell r="E2667" t="str">
            <v>mg/l</v>
          </cell>
          <cell r="F2667">
            <v>1</v>
          </cell>
          <cell r="G2667">
            <v>0.03</v>
          </cell>
          <cell r="H2667">
            <v>0.02</v>
          </cell>
          <cell r="I2667">
            <v>0.06</v>
          </cell>
        </row>
        <row r="2668">
          <cell r="A2668" t="str">
            <v>FI</v>
          </cell>
          <cell r="B2668" t="str">
            <v>FI_GW_FI017</v>
          </cell>
          <cell r="C2668">
            <v>1997</v>
          </cell>
          <cell r="D2668" t="str">
            <v>Nitrate</v>
          </cell>
          <cell r="E2668" t="str">
            <v>mg/l</v>
          </cell>
          <cell r="F2668">
            <v>1</v>
          </cell>
          <cell r="G2668">
            <v>0.02</v>
          </cell>
          <cell r="H2668">
            <v>0.02</v>
          </cell>
          <cell r="I2668">
            <v>0.04</v>
          </cell>
        </row>
        <row r="2669">
          <cell r="A2669" t="str">
            <v>FI</v>
          </cell>
          <cell r="B2669" t="str">
            <v>FI_GW_FI017</v>
          </cell>
          <cell r="C2669">
            <v>1998</v>
          </cell>
          <cell r="D2669" t="str">
            <v>Nitrate</v>
          </cell>
          <cell r="E2669" t="str">
            <v>mg/l</v>
          </cell>
          <cell r="F2669">
            <v>1</v>
          </cell>
          <cell r="G2669">
            <v>0.03</v>
          </cell>
          <cell r="H2669">
            <v>0.03</v>
          </cell>
          <cell r="I2669">
            <v>0.03</v>
          </cell>
        </row>
        <row r="2670">
          <cell r="A2670" t="str">
            <v>FI</v>
          </cell>
          <cell r="B2670" t="str">
            <v>FI_GW_FI017</v>
          </cell>
          <cell r="C2670">
            <v>1999</v>
          </cell>
          <cell r="D2670" t="str">
            <v>Nitrate</v>
          </cell>
          <cell r="E2670" t="str">
            <v>mg/l</v>
          </cell>
          <cell r="F2670">
            <v>1</v>
          </cell>
          <cell r="G2670">
            <v>3.3000000000000002E-2</v>
          </cell>
          <cell r="H2670">
            <v>2.1999999999999999E-2</v>
          </cell>
          <cell r="I2670">
            <v>0.08</v>
          </cell>
        </row>
        <row r="2671">
          <cell r="A2671" t="str">
            <v>FI</v>
          </cell>
          <cell r="B2671" t="str">
            <v>FI_GW_FI017</v>
          </cell>
          <cell r="C2671">
            <v>2000</v>
          </cell>
          <cell r="D2671" t="str">
            <v>Nitrate</v>
          </cell>
          <cell r="E2671" t="str">
            <v>mg/l</v>
          </cell>
          <cell r="F2671">
            <v>1</v>
          </cell>
          <cell r="G2671">
            <v>2.5999999999999999E-2</v>
          </cell>
          <cell r="H2671">
            <v>2.1999999999999999E-2</v>
          </cell>
          <cell r="I2671">
            <v>5.8000000000000003E-2</v>
          </cell>
        </row>
        <row r="2672">
          <cell r="A2672" t="str">
            <v>FI</v>
          </cell>
          <cell r="B2672" t="str">
            <v>FI_GW_FI017</v>
          </cell>
          <cell r="C2672">
            <v>2001</v>
          </cell>
          <cell r="D2672" t="str">
            <v>Nitrate</v>
          </cell>
          <cell r="E2672" t="str">
            <v>mg/l</v>
          </cell>
          <cell r="F2672">
            <v>1</v>
          </cell>
          <cell r="G2672">
            <v>2.1999999999999999E-2</v>
          </cell>
          <cell r="H2672">
            <v>2.1999999999999999E-2</v>
          </cell>
          <cell r="I2672">
            <v>2.1999999999999999E-2</v>
          </cell>
        </row>
        <row r="2673">
          <cell r="A2673" t="str">
            <v>FI</v>
          </cell>
          <cell r="B2673" t="str">
            <v>FI_GW_FI017</v>
          </cell>
          <cell r="C2673">
            <v>2002</v>
          </cell>
          <cell r="D2673" t="str">
            <v>Nitrate</v>
          </cell>
          <cell r="E2673" t="str">
            <v>mg/l</v>
          </cell>
          <cell r="F2673">
            <v>1</v>
          </cell>
          <cell r="G2673">
            <v>5.2999999999999999E-2</v>
          </cell>
          <cell r="H2673">
            <v>5.2999999999999999E-2</v>
          </cell>
          <cell r="I2673">
            <v>5.2999999999999999E-2</v>
          </cell>
        </row>
        <row r="2674">
          <cell r="A2674" t="str">
            <v>FI</v>
          </cell>
          <cell r="B2674" t="str">
            <v>FI_GW_FI017</v>
          </cell>
          <cell r="C2674">
            <v>2003</v>
          </cell>
          <cell r="D2674" t="str">
            <v>Nitrate</v>
          </cell>
          <cell r="E2674" t="str">
            <v>mg/l</v>
          </cell>
          <cell r="F2674">
            <v>1</v>
          </cell>
          <cell r="G2674">
            <v>2.5999999999999999E-2</v>
          </cell>
          <cell r="H2674">
            <v>1.0999999999999999E-2</v>
          </cell>
          <cell r="I2674">
            <v>4.3999999999999997E-2</v>
          </cell>
        </row>
        <row r="2675">
          <cell r="A2675" t="str">
            <v>FI</v>
          </cell>
          <cell r="B2675" t="str">
            <v>FI_GW_FI017</v>
          </cell>
          <cell r="C2675">
            <v>2004</v>
          </cell>
          <cell r="D2675" t="str">
            <v>Nitrate</v>
          </cell>
          <cell r="E2675" t="str">
            <v>mg/l</v>
          </cell>
          <cell r="F2675">
            <v>1</v>
          </cell>
          <cell r="G2675">
            <v>7.0000000000000007E-2</v>
          </cell>
          <cell r="H2675">
            <v>0.03</v>
          </cell>
          <cell r="I2675">
            <v>0.09</v>
          </cell>
        </row>
        <row r="2676">
          <cell r="A2676" t="str">
            <v>FI</v>
          </cell>
          <cell r="B2676" t="str">
            <v>FI_GW_FI018</v>
          </cell>
          <cell r="C2676">
            <v>1984</v>
          </cell>
          <cell r="D2676" t="str">
            <v>Nitrate</v>
          </cell>
          <cell r="E2676" t="str">
            <v>mg/l</v>
          </cell>
          <cell r="F2676">
            <v>1</v>
          </cell>
          <cell r="G2676">
            <v>0.79</v>
          </cell>
          <cell r="H2676">
            <v>0.57999999999999996</v>
          </cell>
          <cell r="I2676">
            <v>0.94</v>
          </cell>
        </row>
        <row r="2677">
          <cell r="A2677" t="str">
            <v>FI</v>
          </cell>
          <cell r="B2677" t="str">
            <v>FI_GW_FI018</v>
          </cell>
          <cell r="C2677">
            <v>1985</v>
          </cell>
          <cell r="D2677" t="str">
            <v>Nitrate</v>
          </cell>
          <cell r="E2677" t="str">
            <v>mg/l</v>
          </cell>
          <cell r="F2677">
            <v>1</v>
          </cell>
          <cell r="G2677">
            <v>0.75</v>
          </cell>
          <cell r="H2677">
            <v>0.66</v>
          </cell>
          <cell r="I2677">
            <v>0.85</v>
          </cell>
        </row>
        <row r="2678">
          <cell r="A2678" t="str">
            <v>FI</v>
          </cell>
          <cell r="B2678" t="str">
            <v>FI_GW_FI018</v>
          </cell>
          <cell r="C2678">
            <v>1986</v>
          </cell>
          <cell r="D2678" t="str">
            <v>Nitrate</v>
          </cell>
          <cell r="E2678" t="str">
            <v>mg/l</v>
          </cell>
          <cell r="F2678">
            <v>1</v>
          </cell>
          <cell r="G2678">
            <v>0.57999999999999996</v>
          </cell>
          <cell r="H2678">
            <v>0.55000000000000004</v>
          </cell>
          <cell r="I2678">
            <v>0.61</v>
          </cell>
        </row>
        <row r="2679">
          <cell r="A2679" t="str">
            <v>FI</v>
          </cell>
          <cell r="B2679" t="str">
            <v>FI_GW_FI018</v>
          </cell>
          <cell r="C2679">
            <v>1987</v>
          </cell>
          <cell r="D2679" t="str">
            <v>Nitrate</v>
          </cell>
          <cell r="E2679" t="str">
            <v>mg/l</v>
          </cell>
          <cell r="F2679">
            <v>1</v>
          </cell>
          <cell r="G2679">
            <v>0.41</v>
          </cell>
          <cell r="H2679">
            <v>0.22</v>
          </cell>
          <cell r="I2679">
            <v>0.56000000000000005</v>
          </cell>
        </row>
        <row r="2680">
          <cell r="A2680" t="str">
            <v>FI</v>
          </cell>
          <cell r="B2680" t="str">
            <v>FI_GW_FI018</v>
          </cell>
          <cell r="C2680">
            <v>1988</v>
          </cell>
          <cell r="D2680" t="str">
            <v>Nitrate</v>
          </cell>
          <cell r="E2680" t="str">
            <v>mg/l</v>
          </cell>
          <cell r="F2680">
            <v>1</v>
          </cell>
          <cell r="G2680">
            <v>0.26</v>
          </cell>
          <cell r="H2680">
            <v>0.19</v>
          </cell>
          <cell r="I2680">
            <v>0.38</v>
          </cell>
        </row>
        <row r="2681">
          <cell r="A2681" t="str">
            <v>FI</v>
          </cell>
          <cell r="B2681" t="str">
            <v>FI_GW_FI018</v>
          </cell>
          <cell r="C2681">
            <v>1989</v>
          </cell>
          <cell r="D2681" t="str">
            <v>Nitrate</v>
          </cell>
          <cell r="E2681" t="str">
            <v>mg/l</v>
          </cell>
          <cell r="F2681">
            <v>1</v>
          </cell>
          <cell r="G2681">
            <v>0.18</v>
          </cell>
          <cell r="H2681">
            <v>0.14000000000000001</v>
          </cell>
          <cell r="I2681">
            <v>0.23</v>
          </cell>
        </row>
        <row r="2682">
          <cell r="A2682" t="str">
            <v>FI</v>
          </cell>
          <cell r="B2682" t="str">
            <v>FI_GW_FI018</v>
          </cell>
          <cell r="C2682">
            <v>1990</v>
          </cell>
          <cell r="D2682" t="str">
            <v>Nitrate</v>
          </cell>
          <cell r="E2682" t="str">
            <v>mg/l</v>
          </cell>
          <cell r="F2682">
            <v>1</v>
          </cell>
          <cell r="G2682">
            <v>0.14000000000000001</v>
          </cell>
          <cell r="H2682">
            <v>0.02</v>
          </cell>
          <cell r="I2682">
            <v>0.2</v>
          </cell>
        </row>
        <row r="2683">
          <cell r="A2683" t="str">
            <v>FI</v>
          </cell>
          <cell r="B2683" t="str">
            <v>FI_GW_FI018</v>
          </cell>
          <cell r="C2683">
            <v>1991</v>
          </cell>
          <cell r="D2683" t="str">
            <v>Nitrate</v>
          </cell>
          <cell r="E2683" t="str">
            <v>mg/l</v>
          </cell>
          <cell r="F2683">
            <v>1</v>
          </cell>
          <cell r="G2683">
            <v>0.13</v>
          </cell>
          <cell r="H2683">
            <v>0.08</v>
          </cell>
          <cell r="I2683">
            <v>0.18</v>
          </cell>
        </row>
        <row r="2684">
          <cell r="A2684" t="str">
            <v>FI</v>
          </cell>
          <cell r="B2684" t="str">
            <v>FI_GW_FI018</v>
          </cell>
          <cell r="C2684">
            <v>1992</v>
          </cell>
          <cell r="D2684" t="str">
            <v>Nitrate</v>
          </cell>
          <cell r="E2684" t="str">
            <v>mg/l</v>
          </cell>
          <cell r="F2684">
            <v>1</v>
          </cell>
          <cell r="G2684">
            <v>0.12</v>
          </cell>
          <cell r="H2684">
            <v>0.08</v>
          </cell>
          <cell r="I2684">
            <v>0.15</v>
          </cell>
        </row>
        <row r="2685">
          <cell r="A2685" t="str">
            <v>FI</v>
          </cell>
          <cell r="B2685" t="str">
            <v>FI_GW_FI018</v>
          </cell>
          <cell r="C2685">
            <v>1993</v>
          </cell>
          <cell r="D2685" t="str">
            <v>Nitrate</v>
          </cell>
          <cell r="E2685" t="str">
            <v>mg/l</v>
          </cell>
          <cell r="F2685">
            <v>1</v>
          </cell>
          <cell r="G2685">
            <v>0.1</v>
          </cell>
          <cell r="H2685">
            <v>7.0000000000000007E-2</v>
          </cell>
          <cell r="I2685">
            <v>0.13</v>
          </cell>
        </row>
        <row r="2686">
          <cell r="A2686" t="str">
            <v>FI</v>
          </cell>
          <cell r="B2686" t="str">
            <v>FI_GW_FI018</v>
          </cell>
          <cell r="C2686">
            <v>1994</v>
          </cell>
          <cell r="D2686" t="str">
            <v>Nitrate</v>
          </cell>
          <cell r="E2686" t="str">
            <v>mg/l</v>
          </cell>
          <cell r="F2686">
            <v>1</v>
          </cell>
          <cell r="G2686">
            <v>0.08</v>
          </cell>
          <cell r="H2686">
            <v>0.04</v>
          </cell>
          <cell r="I2686">
            <v>0.13</v>
          </cell>
        </row>
        <row r="2687">
          <cell r="A2687" t="str">
            <v>FI</v>
          </cell>
          <cell r="B2687" t="str">
            <v>FI_GW_FI018</v>
          </cell>
          <cell r="C2687">
            <v>1995</v>
          </cell>
          <cell r="D2687" t="str">
            <v>Nitrate</v>
          </cell>
          <cell r="E2687" t="str">
            <v>mg/l</v>
          </cell>
          <cell r="F2687">
            <v>1</v>
          </cell>
          <cell r="G2687">
            <v>0.08</v>
          </cell>
          <cell r="H2687">
            <v>0.06</v>
          </cell>
          <cell r="I2687">
            <v>0.11</v>
          </cell>
        </row>
        <row r="2688">
          <cell r="A2688" t="str">
            <v>FI</v>
          </cell>
          <cell r="B2688" t="str">
            <v>FI_GW_FI018</v>
          </cell>
          <cell r="C2688">
            <v>1996</v>
          </cell>
          <cell r="D2688" t="str">
            <v>Nitrate</v>
          </cell>
          <cell r="E2688" t="str">
            <v>mg/l</v>
          </cell>
          <cell r="F2688">
            <v>1</v>
          </cell>
          <cell r="G2688">
            <v>0.09</v>
          </cell>
          <cell r="H2688">
            <v>7.0000000000000007E-2</v>
          </cell>
          <cell r="I2688">
            <v>0.12</v>
          </cell>
        </row>
        <row r="2689">
          <cell r="A2689" t="str">
            <v>FI</v>
          </cell>
          <cell r="B2689" t="str">
            <v>FI_GW_FI018</v>
          </cell>
          <cell r="C2689">
            <v>1997</v>
          </cell>
          <cell r="D2689" t="str">
            <v>Nitrate</v>
          </cell>
          <cell r="E2689" t="str">
            <v>mg/l</v>
          </cell>
          <cell r="F2689">
            <v>1</v>
          </cell>
          <cell r="G2689">
            <v>0.09</v>
          </cell>
          <cell r="H2689">
            <v>7.0000000000000007E-2</v>
          </cell>
          <cell r="I2689">
            <v>0.12</v>
          </cell>
        </row>
        <row r="2690">
          <cell r="A2690" t="str">
            <v>FI</v>
          </cell>
          <cell r="B2690" t="str">
            <v>FI_GW_FI018</v>
          </cell>
          <cell r="C2690">
            <v>1998</v>
          </cell>
          <cell r="D2690" t="str">
            <v>Nitrate</v>
          </cell>
          <cell r="E2690" t="str">
            <v>mg/l</v>
          </cell>
          <cell r="F2690">
            <v>1</v>
          </cell>
          <cell r="G2690">
            <v>0.11</v>
          </cell>
          <cell r="H2690">
            <v>0.11</v>
          </cell>
          <cell r="I2690">
            <v>0.11</v>
          </cell>
        </row>
        <row r="2691">
          <cell r="A2691" t="str">
            <v>FI</v>
          </cell>
          <cell r="B2691" t="str">
            <v>FI_GW_FI018</v>
          </cell>
          <cell r="C2691">
            <v>1999</v>
          </cell>
          <cell r="D2691" t="str">
            <v>Nitrate</v>
          </cell>
          <cell r="E2691" t="str">
            <v>mg/l</v>
          </cell>
          <cell r="F2691">
            <v>1</v>
          </cell>
          <cell r="G2691">
            <v>6.7000000000000004E-2</v>
          </cell>
          <cell r="H2691">
            <v>6.2E-2</v>
          </cell>
          <cell r="I2691">
            <v>0.108</v>
          </cell>
        </row>
        <row r="2692">
          <cell r="A2692" t="str">
            <v>FI</v>
          </cell>
          <cell r="B2692" t="str">
            <v>FI_GW_FI018</v>
          </cell>
          <cell r="C2692">
            <v>2000</v>
          </cell>
          <cell r="D2692" t="str">
            <v>Nitrate</v>
          </cell>
          <cell r="E2692" t="str">
            <v>mg/l</v>
          </cell>
          <cell r="F2692">
            <v>1</v>
          </cell>
          <cell r="G2692">
            <v>7.4999999999999997E-2</v>
          </cell>
          <cell r="H2692">
            <v>5.2999999999999999E-2</v>
          </cell>
          <cell r="I2692">
            <v>0.106</v>
          </cell>
        </row>
        <row r="2693">
          <cell r="A2693" t="str">
            <v>FI</v>
          </cell>
          <cell r="B2693" t="str">
            <v>FI_GW_FI018</v>
          </cell>
          <cell r="C2693">
            <v>2001</v>
          </cell>
          <cell r="D2693" t="str">
            <v>Nitrate</v>
          </cell>
          <cell r="E2693" t="str">
            <v>mg/l</v>
          </cell>
          <cell r="F2693">
            <v>1</v>
          </cell>
          <cell r="G2693">
            <v>6.0000000000000001E-3</v>
          </cell>
          <cell r="H2693">
            <v>5.0000000000000001E-3</v>
          </cell>
          <cell r="I2693">
            <v>8.0000000000000002E-3</v>
          </cell>
        </row>
        <row r="2694">
          <cell r="A2694" t="str">
            <v>FI</v>
          </cell>
          <cell r="B2694" t="str">
            <v>FI_GW_FI018</v>
          </cell>
          <cell r="C2694">
            <v>2002</v>
          </cell>
          <cell r="D2694" t="str">
            <v>Nitrate</v>
          </cell>
          <cell r="E2694" t="str">
            <v>mg/l</v>
          </cell>
          <cell r="F2694">
            <v>1</v>
          </cell>
          <cell r="G2694">
            <v>7.8E-2</v>
          </cell>
          <cell r="H2694">
            <v>5.2999999999999999E-2</v>
          </cell>
          <cell r="I2694">
            <v>9.7000000000000003E-2</v>
          </cell>
        </row>
        <row r="2695">
          <cell r="A2695" t="str">
            <v>FI</v>
          </cell>
          <cell r="B2695" t="str">
            <v>FI_GW_FI018</v>
          </cell>
          <cell r="C2695">
            <v>2003</v>
          </cell>
          <cell r="D2695" t="str">
            <v>Nitrate</v>
          </cell>
          <cell r="E2695" t="str">
            <v>mg/l</v>
          </cell>
          <cell r="F2695">
            <v>1</v>
          </cell>
          <cell r="G2695">
            <v>6.8000000000000005E-2</v>
          </cell>
          <cell r="H2695">
            <v>4.9000000000000002E-2</v>
          </cell>
          <cell r="I2695">
            <v>9.2999999999999999E-2</v>
          </cell>
        </row>
        <row r="2696">
          <cell r="A2696" t="str">
            <v>FI</v>
          </cell>
          <cell r="B2696" t="str">
            <v>FI_GW_FI018</v>
          </cell>
          <cell r="C2696">
            <v>2004</v>
          </cell>
          <cell r="D2696" t="str">
            <v>Nitrate</v>
          </cell>
          <cell r="E2696" t="str">
            <v>mg/l</v>
          </cell>
          <cell r="F2696">
            <v>1</v>
          </cell>
          <cell r="G2696">
            <v>0.06</v>
          </cell>
          <cell r="H2696">
            <v>0.04</v>
          </cell>
          <cell r="I2696">
            <v>0.09</v>
          </cell>
        </row>
        <row r="2697">
          <cell r="A2697" t="str">
            <v>FI</v>
          </cell>
          <cell r="B2697" t="str">
            <v>FI_GW_FI019</v>
          </cell>
          <cell r="C2697">
            <v>1984</v>
          </cell>
          <cell r="D2697" t="str">
            <v>Nitrate</v>
          </cell>
          <cell r="E2697" t="str">
            <v>mg/l</v>
          </cell>
          <cell r="F2697">
            <v>1</v>
          </cell>
          <cell r="G2697">
            <v>4.8600000000000003</v>
          </cell>
          <cell r="H2697">
            <v>0.1</v>
          </cell>
          <cell r="I2697">
            <v>7.57</v>
          </cell>
        </row>
        <row r="2698">
          <cell r="A2698" t="str">
            <v>FI</v>
          </cell>
          <cell r="B2698" t="str">
            <v>FI_GW_FI019</v>
          </cell>
          <cell r="C2698">
            <v>1986</v>
          </cell>
          <cell r="D2698" t="str">
            <v>Nitrate</v>
          </cell>
          <cell r="E2698" t="str">
            <v>mg/l</v>
          </cell>
          <cell r="F2698">
            <v>1</v>
          </cell>
          <cell r="G2698">
            <v>0.1</v>
          </cell>
          <cell r="H2698">
            <v>0.1</v>
          </cell>
          <cell r="I2698">
            <v>0.1</v>
          </cell>
        </row>
        <row r="2699">
          <cell r="A2699" t="str">
            <v>FI</v>
          </cell>
          <cell r="B2699" t="str">
            <v>FI_GW_FI019</v>
          </cell>
          <cell r="C2699">
            <v>1987</v>
          </cell>
          <cell r="D2699" t="str">
            <v>Nitrate</v>
          </cell>
          <cell r="E2699" t="str">
            <v>mg/l</v>
          </cell>
          <cell r="F2699">
            <v>1</v>
          </cell>
          <cell r="G2699">
            <v>0.04</v>
          </cell>
          <cell r="H2699">
            <v>0.04</v>
          </cell>
          <cell r="I2699">
            <v>0.04</v>
          </cell>
        </row>
        <row r="2700">
          <cell r="A2700" t="str">
            <v>FI</v>
          </cell>
          <cell r="B2700" t="str">
            <v>FI_GW_FI019</v>
          </cell>
          <cell r="C2700">
            <v>1988</v>
          </cell>
          <cell r="D2700" t="str">
            <v>Nitrate</v>
          </cell>
          <cell r="E2700" t="str">
            <v>mg/l</v>
          </cell>
          <cell r="F2700">
            <v>1</v>
          </cell>
          <cell r="G2700">
            <v>2.29</v>
          </cell>
          <cell r="H2700">
            <v>0.04</v>
          </cell>
          <cell r="I2700">
            <v>4.42</v>
          </cell>
        </row>
        <row r="2701">
          <cell r="A2701" t="str">
            <v>FI</v>
          </cell>
          <cell r="B2701" t="str">
            <v>FI_GW_FI019</v>
          </cell>
          <cell r="C2701">
            <v>1989</v>
          </cell>
          <cell r="D2701" t="str">
            <v>Nitrate</v>
          </cell>
          <cell r="E2701" t="str">
            <v>mg/l</v>
          </cell>
          <cell r="F2701">
            <v>1</v>
          </cell>
          <cell r="G2701">
            <v>5.25</v>
          </cell>
          <cell r="H2701">
            <v>1.68</v>
          </cell>
          <cell r="I2701">
            <v>7.13</v>
          </cell>
        </row>
        <row r="2702">
          <cell r="A2702" t="str">
            <v>FI</v>
          </cell>
          <cell r="B2702" t="str">
            <v>FI_GW_FI019</v>
          </cell>
          <cell r="C2702">
            <v>1990</v>
          </cell>
          <cell r="D2702" t="str">
            <v>Nitrate</v>
          </cell>
          <cell r="E2702" t="str">
            <v>mg/l</v>
          </cell>
          <cell r="F2702">
            <v>1</v>
          </cell>
          <cell r="G2702">
            <v>5.83</v>
          </cell>
          <cell r="H2702">
            <v>3.62</v>
          </cell>
          <cell r="I2702">
            <v>6.82</v>
          </cell>
        </row>
        <row r="2703">
          <cell r="A2703" t="str">
            <v>FI</v>
          </cell>
          <cell r="B2703" t="str">
            <v>FI_GW_FI019</v>
          </cell>
          <cell r="C2703">
            <v>1991</v>
          </cell>
          <cell r="D2703" t="str">
            <v>Nitrate</v>
          </cell>
          <cell r="E2703" t="str">
            <v>mg/l</v>
          </cell>
          <cell r="F2703">
            <v>1</v>
          </cell>
          <cell r="G2703">
            <v>5.29</v>
          </cell>
          <cell r="H2703">
            <v>4.0199999999999996</v>
          </cell>
          <cell r="I2703">
            <v>6.15</v>
          </cell>
        </row>
        <row r="2704">
          <cell r="A2704" t="str">
            <v>FI</v>
          </cell>
          <cell r="B2704" t="str">
            <v>FI_GW_FI019</v>
          </cell>
          <cell r="C2704">
            <v>1992</v>
          </cell>
          <cell r="D2704" t="str">
            <v>Nitrate</v>
          </cell>
          <cell r="E2704" t="str">
            <v>mg/l</v>
          </cell>
          <cell r="F2704">
            <v>1</v>
          </cell>
          <cell r="G2704">
            <v>5.22</v>
          </cell>
          <cell r="H2704">
            <v>4.37</v>
          </cell>
          <cell r="I2704">
            <v>5.84</v>
          </cell>
        </row>
        <row r="2705">
          <cell r="A2705" t="str">
            <v>FI</v>
          </cell>
          <cell r="B2705" t="str">
            <v>FI_GW_FI019</v>
          </cell>
          <cell r="C2705">
            <v>1993</v>
          </cell>
          <cell r="D2705" t="str">
            <v>Nitrate</v>
          </cell>
          <cell r="E2705" t="str">
            <v>mg/l</v>
          </cell>
          <cell r="F2705">
            <v>1</v>
          </cell>
          <cell r="G2705">
            <v>4.3600000000000003</v>
          </cell>
          <cell r="H2705">
            <v>1.42</v>
          </cell>
          <cell r="I2705">
            <v>5.31</v>
          </cell>
        </row>
        <row r="2706">
          <cell r="A2706" t="str">
            <v>FI</v>
          </cell>
          <cell r="B2706" t="str">
            <v>FI_GW_FI019</v>
          </cell>
          <cell r="C2706">
            <v>1994</v>
          </cell>
          <cell r="D2706" t="str">
            <v>Nitrate</v>
          </cell>
          <cell r="E2706" t="str">
            <v>mg/l</v>
          </cell>
          <cell r="F2706">
            <v>1</v>
          </cell>
          <cell r="G2706">
            <v>5.23</v>
          </cell>
          <cell r="H2706">
            <v>3.05</v>
          </cell>
          <cell r="I2706">
            <v>6.2</v>
          </cell>
        </row>
        <row r="2707">
          <cell r="A2707" t="str">
            <v>FI</v>
          </cell>
          <cell r="B2707" t="str">
            <v>FI_GW_FI019</v>
          </cell>
          <cell r="C2707">
            <v>1995</v>
          </cell>
          <cell r="D2707" t="str">
            <v>Nitrate</v>
          </cell>
          <cell r="E2707" t="str">
            <v>mg/l</v>
          </cell>
          <cell r="F2707">
            <v>1</v>
          </cell>
          <cell r="G2707">
            <v>6.29</v>
          </cell>
          <cell r="H2707">
            <v>5.31</v>
          </cell>
          <cell r="I2707">
            <v>7.08</v>
          </cell>
        </row>
        <row r="2708">
          <cell r="A2708" t="str">
            <v>FI</v>
          </cell>
          <cell r="B2708" t="str">
            <v>FI_GW_FI019</v>
          </cell>
          <cell r="C2708">
            <v>1996</v>
          </cell>
          <cell r="D2708" t="str">
            <v>Nitrate</v>
          </cell>
          <cell r="E2708" t="str">
            <v>mg/l</v>
          </cell>
          <cell r="F2708">
            <v>1</v>
          </cell>
          <cell r="G2708">
            <v>7.53</v>
          </cell>
          <cell r="H2708">
            <v>7.53</v>
          </cell>
          <cell r="I2708">
            <v>7.53</v>
          </cell>
        </row>
        <row r="2709">
          <cell r="A2709" t="str">
            <v>FI</v>
          </cell>
          <cell r="B2709" t="str">
            <v>FI_GW_FI019</v>
          </cell>
          <cell r="C2709">
            <v>1997</v>
          </cell>
          <cell r="D2709" t="str">
            <v>Nitrate</v>
          </cell>
          <cell r="E2709" t="str">
            <v>mg/l</v>
          </cell>
          <cell r="F2709">
            <v>1</v>
          </cell>
          <cell r="G2709">
            <v>6.66</v>
          </cell>
          <cell r="H2709">
            <v>1.46</v>
          </cell>
          <cell r="I2709">
            <v>7.97</v>
          </cell>
        </row>
        <row r="2710">
          <cell r="A2710" t="str">
            <v>FI</v>
          </cell>
          <cell r="B2710" t="str">
            <v>FI_GW_FI019</v>
          </cell>
          <cell r="C2710">
            <v>1998</v>
          </cell>
          <cell r="D2710" t="str">
            <v>Nitrate</v>
          </cell>
          <cell r="E2710" t="str">
            <v>mg/l</v>
          </cell>
          <cell r="F2710">
            <v>1</v>
          </cell>
          <cell r="G2710">
            <v>7.53</v>
          </cell>
          <cell r="H2710">
            <v>7.53</v>
          </cell>
          <cell r="I2710">
            <v>7.53</v>
          </cell>
        </row>
        <row r="2711">
          <cell r="A2711" t="str">
            <v>FI</v>
          </cell>
          <cell r="B2711" t="str">
            <v>FI_GW_FI019</v>
          </cell>
          <cell r="C2711">
            <v>1999</v>
          </cell>
          <cell r="D2711" t="str">
            <v>Nitrate</v>
          </cell>
          <cell r="E2711" t="str">
            <v>mg/l</v>
          </cell>
          <cell r="F2711">
            <v>1</v>
          </cell>
          <cell r="G2711">
            <v>5.5970000000000004</v>
          </cell>
          <cell r="H2711">
            <v>2.8769999999999998</v>
          </cell>
          <cell r="I2711">
            <v>7.0830000000000002</v>
          </cell>
        </row>
        <row r="2712">
          <cell r="A2712" t="str">
            <v>FI</v>
          </cell>
          <cell r="B2712" t="str">
            <v>FI_GW_FI019</v>
          </cell>
          <cell r="C2712">
            <v>2000</v>
          </cell>
          <cell r="D2712" t="str">
            <v>Nitrate</v>
          </cell>
          <cell r="E2712" t="str">
            <v>mg/l</v>
          </cell>
          <cell r="F2712">
            <v>1</v>
          </cell>
          <cell r="G2712">
            <v>6.8170000000000002</v>
          </cell>
          <cell r="H2712">
            <v>6.64</v>
          </cell>
          <cell r="I2712">
            <v>7.0830000000000002</v>
          </cell>
        </row>
        <row r="2713">
          <cell r="A2713" t="str">
            <v>FI</v>
          </cell>
          <cell r="B2713" t="str">
            <v>FI_GW_FI019</v>
          </cell>
          <cell r="C2713">
            <v>2001</v>
          </cell>
          <cell r="D2713" t="str">
            <v>Nitrate</v>
          </cell>
          <cell r="E2713" t="str">
            <v>mg/l</v>
          </cell>
          <cell r="F2713">
            <v>1</v>
          </cell>
          <cell r="G2713">
            <v>6.109</v>
          </cell>
          <cell r="H2713">
            <v>5.3120000000000003</v>
          </cell>
          <cell r="I2713">
            <v>6.64</v>
          </cell>
        </row>
        <row r="2714">
          <cell r="A2714" t="str">
            <v>FI</v>
          </cell>
          <cell r="B2714" t="str">
            <v>FI_GW_FI019</v>
          </cell>
          <cell r="C2714">
            <v>2002</v>
          </cell>
          <cell r="D2714" t="str">
            <v>Nitrate</v>
          </cell>
          <cell r="E2714" t="str">
            <v>mg/l</v>
          </cell>
          <cell r="F2714">
            <v>1</v>
          </cell>
          <cell r="G2714">
            <v>6.1980000000000004</v>
          </cell>
          <cell r="H2714">
            <v>6.1980000000000004</v>
          </cell>
          <cell r="I2714">
            <v>6.1980000000000004</v>
          </cell>
        </row>
        <row r="2715">
          <cell r="A2715" t="str">
            <v>FI</v>
          </cell>
          <cell r="B2715" t="str">
            <v>FI_GW_FI019</v>
          </cell>
          <cell r="C2715">
            <v>2003</v>
          </cell>
          <cell r="D2715" t="str">
            <v>Nitrate</v>
          </cell>
          <cell r="E2715" t="str">
            <v>mg/l</v>
          </cell>
          <cell r="F2715">
            <v>1</v>
          </cell>
          <cell r="G2715">
            <v>5.42</v>
          </cell>
          <cell r="H2715">
            <v>4.87</v>
          </cell>
          <cell r="I2715">
            <v>6.2</v>
          </cell>
        </row>
        <row r="2716">
          <cell r="A2716" t="str">
            <v>FI</v>
          </cell>
          <cell r="B2716" t="str">
            <v>FI_GW_FI019</v>
          </cell>
          <cell r="C2716">
            <v>2004</v>
          </cell>
          <cell r="D2716" t="str">
            <v>Nitrate</v>
          </cell>
          <cell r="E2716" t="str">
            <v>mg/l</v>
          </cell>
          <cell r="F2716">
            <v>1</v>
          </cell>
          <cell r="G2716">
            <v>6.09</v>
          </cell>
          <cell r="H2716">
            <v>4.87</v>
          </cell>
          <cell r="I2716">
            <v>6.64</v>
          </cell>
        </row>
        <row r="2717">
          <cell r="A2717" t="str">
            <v>FI</v>
          </cell>
          <cell r="B2717" t="str">
            <v>FI_GW_FI020</v>
          </cell>
          <cell r="C2717">
            <v>1984</v>
          </cell>
          <cell r="D2717" t="str">
            <v>Nitrate</v>
          </cell>
          <cell r="E2717" t="str">
            <v>mg/l</v>
          </cell>
          <cell r="F2717">
            <v>1</v>
          </cell>
          <cell r="G2717">
            <v>0.04</v>
          </cell>
          <cell r="H2717">
            <v>0.04</v>
          </cell>
          <cell r="I2717">
            <v>0.04</v>
          </cell>
        </row>
        <row r="2718">
          <cell r="A2718" t="str">
            <v>FI</v>
          </cell>
          <cell r="B2718" t="str">
            <v>FI_GW_FI020</v>
          </cell>
          <cell r="C2718">
            <v>1985</v>
          </cell>
          <cell r="D2718" t="str">
            <v>Nitrate</v>
          </cell>
          <cell r="E2718" t="str">
            <v>mg/l</v>
          </cell>
          <cell r="F2718">
            <v>1</v>
          </cell>
        </row>
        <row r="2719">
          <cell r="A2719" t="str">
            <v>FI</v>
          </cell>
          <cell r="B2719" t="str">
            <v>FI_GW_FI020</v>
          </cell>
          <cell r="C2719">
            <v>1986</v>
          </cell>
          <cell r="D2719" t="str">
            <v>Nitrate</v>
          </cell>
          <cell r="E2719" t="str">
            <v>mg/l</v>
          </cell>
          <cell r="F2719">
            <v>1</v>
          </cell>
          <cell r="G2719">
            <v>0.23</v>
          </cell>
          <cell r="H2719">
            <v>0.02</v>
          </cell>
          <cell r="I2719">
            <v>0.44</v>
          </cell>
        </row>
        <row r="2720">
          <cell r="A2720" t="str">
            <v>FI</v>
          </cell>
          <cell r="B2720" t="str">
            <v>FI_GW_FI020</v>
          </cell>
          <cell r="C2720">
            <v>1987</v>
          </cell>
          <cell r="D2720" t="str">
            <v>Nitrate</v>
          </cell>
          <cell r="E2720" t="str">
            <v>mg/l</v>
          </cell>
          <cell r="F2720">
            <v>1</v>
          </cell>
          <cell r="G2720">
            <v>0.02</v>
          </cell>
          <cell r="H2720">
            <v>0.02</v>
          </cell>
          <cell r="I2720">
            <v>0.02</v>
          </cell>
        </row>
        <row r="2721">
          <cell r="A2721" t="str">
            <v>FI</v>
          </cell>
          <cell r="B2721" t="str">
            <v>FI_GW_FI020</v>
          </cell>
          <cell r="C2721">
            <v>1988</v>
          </cell>
          <cell r="D2721" t="str">
            <v>Nitrate</v>
          </cell>
          <cell r="E2721" t="str">
            <v>mg/l</v>
          </cell>
          <cell r="F2721">
            <v>1</v>
          </cell>
          <cell r="G2721">
            <v>0.24</v>
          </cell>
          <cell r="H2721">
            <v>0.01</v>
          </cell>
          <cell r="I2721">
            <v>0.71</v>
          </cell>
        </row>
        <row r="2722">
          <cell r="A2722" t="str">
            <v>FI</v>
          </cell>
          <cell r="B2722" t="str">
            <v>FI_GW_FI020</v>
          </cell>
          <cell r="C2722">
            <v>1989</v>
          </cell>
          <cell r="D2722" t="str">
            <v>Nitrate</v>
          </cell>
          <cell r="E2722" t="str">
            <v>mg/l</v>
          </cell>
          <cell r="F2722">
            <v>1</v>
          </cell>
          <cell r="G2722">
            <v>0.04</v>
          </cell>
          <cell r="H2722">
            <v>0.04</v>
          </cell>
          <cell r="I2722">
            <v>0.05</v>
          </cell>
        </row>
        <row r="2723">
          <cell r="A2723" t="str">
            <v>FI</v>
          </cell>
          <cell r="B2723" t="str">
            <v>FI_GW_FI020</v>
          </cell>
          <cell r="C2723">
            <v>1990</v>
          </cell>
          <cell r="D2723" t="str">
            <v>Nitrate</v>
          </cell>
          <cell r="E2723" t="str">
            <v>mg/l</v>
          </cell>
          <cell r="F2723">
            <v>1</v>
          </cell>
          <cell r="G2723">
            <v>0.04</v>
          </cell>
          <cell r="I2723">
            <v>7.0000000000000007E-2</v>
          </cell>
        </row>
        <row r="2724">
          <cell r="A2724" t="str">
            <v>FI</v>
          </cell>
          <cell r="B2724" t="str">
            <v>FI_GW_FI020</v>
          </cell>
          <cell r="C2724">
            <v>1991</v>
          </cell>
          <cell r="D2724" t="str">
            <v>Nitrate</v>
          </cell>
          <cell r="E2724" t="str">
            <v>mg/l</v>
          </cell>
          <cell r="F2724">
            <v>1</v>
          </cell>
          <cell r="G2724">
            <v>0.04</v>
          </cell>
          <cell r="H2724">
            <v>0.01</v>
          </cell>
          <cell r="I2724">
            <v>0.08</v>
          </cell>
        </row>
        <row r="2725">
          <cell r="A2725" t="str">
            <v>FI</v>
          </cell>
          <cell r="B2725" t="str">
            <v>FI_GW_FI020</v>
          </cell>
          <cell r="C2725">
            <v>1992</v>
          </cell>
          <cell r="D2725" t="str">
            <v>Nitrate</v>
          </cell>
          <cell r="E2725" t="str">
            <v>mg/l</v>
          </cell>
          <cell r="F2725">
            <v>1</v>
          </cell>
          <cell r="G2725">
            <v>0.04</v>
          </cell>
          <cell r="H2725">
            <v>0.04</v>
          </cell>
          <cell r="I2725">
            <v>0.04</v>
          </cell>
        </row>
        <row r="2726">
          <cell r="A2726" t="str">
            <v>FI</v>
          </cell>
          <cell r="B2726" t="str">
            <v>FI_GW_FI020</v>
          </cell>
          <cell r="C2726">
            <v>1993</v>
          </cell>
          <cell r="D2726" t="str">
            <v>Nitrate</v>
          </cell>
          <cell r="E2726" t="str">
            <v>mg/l</v>
          </cell>
          <cell r="F2726">
            <v>1</v>
          </cell>
          <cell r="G2726">
            <v>0.04</v>
          </cell>
          <cell r="H2726">
            <v>0.04</v>
          </cell>
          <cell r="I2726">
            <v>0.04</v>
          </cell>
        </row>
        <row r="2727">
          <cell r="A2727" t="str">
            <v>FI</v>
          </cell>
          <cell r="B2727" t="str">
            <v>FI_GW_FI020</v>
          </cell>
          <cell r="C2727">
            <v>1995</v>
          </cell>
          <cell r="D2727" t="str">
            <v>Nitrate</v>
          </cell>
          <cell r="E2727" t="str">
            <v>mg/l</v>
          </cell>
          <cell r="F2727">
            <v>1</v>
          </cell>
          <cell r="G2727">
            <v>0.04</v>
          </cell>
          <cell r="H2727">
            <v>0.04</v>
          </cell>
          <cell r="I2727">
            <v>0.04</v>
          </cell>
        </row>
        <row r="2728">
          <cell r="A2728" t="str">
            <v>FI</v>
          </cell>
          <cell r="B2728" t="str">
            <v>FI_GW_FI021</v>
          </cell>
          <cell r="C2728">
            <v>1984</v>
          </cell>
          <cell r="D2728" t="str">
            <v>Nitrate</v>
          </cell>
          <cell r="E2728" t="str">
            <v>mg/l</v>
          </cell>
          <cell r="F2728">
            <v>1</v>
          </cell>
          <cell r="G2728">
            <v>0.05</v>
          </cell>
          <cell r="H2728">
            <v>0.02</v>
          </cell>
          <cell r="I2728">
            <v>0.08</v>
          </cell>
        </row>
        <row r="2729">
          <cell r="A2729" t="str">
            <v>FI</v>
          </cell>
          <cell r="B2729" t="str">
            <v>FI_GW_FI021</v>
          </cell>
          <cell r="C2729">
            <v>1985</v>
          </cell>
          <cell r="D2729" t="str">
            <v>Nitrate</v>
          </cell>
          <cell r="E2729" t="str">
            <v>mg/l</v>
          </cell>
          <cell r="F2729">
            <v>1</v>
          </cell>
          <cell r="G2729">
            <v>0.05</v>
          </cell>
          <cell r="H2729">
            <v>0.04</v>
          </cell>
          <cell r="I2729">
            <v>0.05</v>
          </cell>
        </row>
        <row r="2730">
          <cell r="A2730" t="str">
            <v>FI</v>
          </cell>
          <cell r="B2730" t="str">
            <v>FI_GW_FI021</v>
          </cell>
          <cell r="C2730">
            <v>1986</v>
          </cell>
          <cell r="D2730" t="str">
            <v>Nitrate</v>
          </cell>
          <cell r="E2730" t="str">
            <v>mg/l</v>
          </cell>
          <cell r="F2730">
            <v>1</v>
          </cell>
          <cell r="G2730">
            <v>0.06</v>
          </cell>
          <cell r="H2730">
            <v>0.03</v>
          </cell>
          <cell r="I2730">
            <v>0.08</v>
          </cell>
        </row>
        <row r="2731">
          <cell r="A2731" t="str">
            <v>FI</v>
          </cell>
          <cell r="B2731" t="str">
            <v>FI_GW_FI021</v>
          </cell>
          <cell r="C2731">
            <v>1987</v>
          </cell>
          <cell r="D2731" t="str">
            <v>Nitrate</v>
          </cell>
          <cell r="E2731" t="str">
            <v>mg/l</v>
          </cell>
          <cell r="F2731">
            <v>1</v>
          </cell>
          <cell r="G2731">
            <v>0.22</v>
          </cell>
          <cell r="H2731">
            <v>0.03</v>
          </cell>
          <cell r="I2731">
            <v>0.77</v>
          </cell>
        </row>
        <row r="2732">
          <cell r="A2732" t="str">
            <v>FI</v>
          </cell>
          <cell r="B2732" t="str">
            <v>FI_GW_FI021</v>
          </cell>
          <cell r="C2732">
            <v>1988</v>
          </cell>
          <cell r="D2732" t="str">
            <v>Nitrate</v>
          </cell>
          <cell r="E2732" t="str">
            <v>mg/l</v>
          </cell>
          <cell r="F2732">
            <v>1</v>
          </cell>
          <cell r="G2732">
            <v>0.31</v>
          </cell>
          <cell r="H2732">
            <v>0.04</v>
          </cell>
          <cell r="I2732">
            <v>1.37</v>
          </cell>
        </row>
        <row r="2733">
          <cell r="A2733" t="str">
            <v>FI</v>
          </cell>
          <cell r="B2733" t="str">
            <v>FI_GW_FI021</v>
          </cell>
          <cell r="C2733">
            <v>1989</v>
          </cell>
          <cell r="D2733" t="str">
            <v>Nitrate</v>
          </cell>
          <cell r="E2733" t="str">
            <v>mg/l</v>
          </cell>
          <cell r="F2733">
            <v>1</v>
          </cell>
          <cell r="G2733">
            <v>0.05</v>
          </cell>
          <cell r="H2733">
            <v>0.04</v>
          </cell>
          <cell r="I2733">
            <v>7.0000000000000007E-2</v>
          </cell>
        </row>
        <row r="2734">
          <cell r="A2734" t="str">
            <v>FI</v>
          </cell>
          <cell r="B2734" t="str">
            <v>FI_GW_FI021</v>
          </cell>
          <cell r="C2734">
            <v>1990</v>
          </cell>
          <cell r="D2734" t="str">
            <v>Nitrate</v>
          </cell>
          <cell r="E2734" t="str">
            <v>mg/l</v>
          </cell>
          <cell r="F2734">
            <v>1</v>
          </cell>
          <cell r="G2734">
            <v>0.04</v>
          </cell>
          <cell r="H2734">
            <v>0.02</v>
          </cell>
          <cell r="I2734">
            <v>0.08</v>
          </cell>
        </row>
        <row r="2735">
          <cell r="A2735" t="str">
            <v>FI</v>
          </cell>
          <cell r="B2735" t="str">
            <v>FI_GW_FI021</v>
          </cell>
          <cell r="C2735">
            <v>1991</v>
          </cell>
          <cell r="D2735" t="str">
            <v>Nitrate</v>
          </cell>
          <cell r="E2735" t="str">
            <v>mg/l</v>
          </cell>
          <cell r="F2735">
            <v>1</v>
          </cell>
          <cell r="G2735">
            <v>7.0000000000000007E-2</v>
          </cell>
          <cell r="H2735">
            <v>0.04</v>
          </cell>
          <cell r="I2735">
            <v>0.11</v>
          </cell>
        </row>
        <row r="2736">
          <cell r="A2736" t="str">
            <v>FI</v>
          </cell>
          <cell r="B2736" t="str">
            <v>FI_GW_FI021</v>
          </cell>
          <cell r="C2736">
            <v>1992</v>
          </cell>
          <cell r="D2736" t="str">
            <v>Nitrate</v>
          </cell>
          <cell r="E2736" t="str">
            <v>mg/l</v>
          </cell>
          <cell r="F2736">
            <v>1</v>
          </cell>
          <cell r="G2736">
            <v>0.08</v>
          </cell>
          <cell r="H2736">
            <v>0.04</v>
          </cell>
          <cell r="I2736">
            <v>0.12</v>
          </cell>
        </row>
        <row r="2737">
          <cell r="A2737" t="str">
            <v>FI</v>
          </cell>
          <cell r="B2737" t="str">
            <v>FI_GW_FI021</v>
          </cell>
          <cell r="C2737">
            <v>1993</v>
          </cell>
          <cell r="D2737" t="str">
            <v>Nitrate</v>
          </cell>
          <cell r="E2737" t="str">
            <v>mg/l</v>
          </cell>
          <cell r="F2737">
            <v>1</v>
          </cell>
          <cell r="G2737">
            <v>0.22</v>
          </cell>
          <cell r="H2737">
            <v>0.14000000000000001</v>
          </cell>
          <cell r="I2737">
            <v>0.33</v>
          </cell>
        </row>
        <row r="2738">
          <cell r="A2738" t="str">
            <v>FI</v>
          </cell>
          <cell r="B2738" t="str">
            <v>FI_GW_FI021</v>
          </cell>
          <cell r="C2738">
            <v>1994</v>
          </cell>
          <cell r="D2738" t="str">
            <v>Nitrate</v>
          </cell>
          <cell r="E2738" t="str">
            <v>mg/l</v>
          </cell>
          <cell r="F2738">
            <v>1</v>
          </cell>
          <cell r="G2738">
            <v>0.56000000000000005</v>
          </cell>
          <cell r="H2738">
            <v>0.35</v>
          </cell>
          <cell r="I2738">
            <v>0.8</v>
          </cell>
        </row>
        <row r="2739">
          <cell r="A2739" t="str">
            <v>FI</v>
          </cell>
          <cell r="B2739" t="str">
            <v>FI_GW_FI021</v>
          </cell>
          <cell r="C2739">
            <v>1995</v>
          </cell>
          <cell r="D2739" t="str">
            <v>Nitrate</v>
          </cell>
          <cell r="E2739" t="str">
            <v>mg/l</v>
          </cell>
          <cell r="F2739">
            <v>1</v>
          </cell>
          <cell r="G2739">
            <v>0.55000000000000004</v>
          </cell>
          <cell r="H2739">
            <v>0.44</v>
          </cell>
          <cell r="I2739">
            <v>0.62</v>
          </cell>
        </row>
        <row r="2740">
          <cell r="A2740" t="str">
            <v>FI</v>
          </cell>
          <cell r="B2740" t="str">
            <v>FI_GW_FI021</v>
          </cell>
          <cell r="C2740">
            <v>1996</v>
          </cell>
          <cell r="D2740" t="str">
            <v>Nitrate</v>
          </cell>
          <cell r="E2740" t="str">
            <v>mg/l</v>
          </cell>
          <cell r="F2740">
            <v>1</v>
          </cell>
          <cell r="G2740">
            <v>0.67</v>
          </cell>
          <cell r="H2740">
            <v>0.41</v>
          </cell>
          <cell r="I2740">
            <v>1.02</v>
          </cell>
        </row>
        <row r="2741">
          <cell r="A2741" t="str">
            <v>FI</v>
          </cell>
          <cell r="B2741" t="str">
            <v>FI_GW_FI021</v>
          </cell>
          <cell r="C2741">
            <v>1997</v>
          </cell>
          <cell r="D2741" t="str">
            <v>Nitrate</v>
          </cell>
          <cell r="E2741" t="str">
            <v>mg/l</v>
          </cell>
          <cell r="F2741">
            <v>1</v>
          </cell>
          <cell r="G2741">
            <v>0.43</v>
          </cell>
          <cell r="H2741">
            <v>0.24</v>
          </cell>
          <cell r="I2741">
            <v>0.71</v>
          </cell>
        </row>
        <row r="2742">
          <cell r="A2742" t="str">
            <v>FI</v>
          </cell>
          <cell r="B2742" t="str">
            <v>FI_GW_FI021</v>
          </cell>
          <cell r="C2742">
            <v>1999</v>
          </cell>
          <cell r="D2742" t="str">
            <v>Nitrate</v>
          </cell>
          <cell r="E2742" t="str">
            <v>mg/l</v>
          </cell>
          <cell r="F2742">
            <v>1</v>
          </cell>
          <cell r="G2742">
            <v>0.26100000000000001</v>
          </cell>
          <cell r="H2742">
            <v>0.26100000000000001</v>
          </cell>
          <cell r="I2742">
            <v>0.26100000000000001</v>
          </cell>
        </row>
        <row r="2743">
          <cell r="A2743" t="str">
            <v>FI</v>
          </cell>
          <cell r="B2743" t="str">
            <v>FI_GW_FI021</v>
          </cell>
          <cell r="C2743">
            <v>2000</v>
          </cell>
          <cell r="D2743" t="str">
            <v>Nitrate</v>
          </cell>
          <cell r="E2743" t="str">
            <v>mg/l</v>
          </cell>
        </row>
        <row r="2744">
          <cell r="A2744" t="str">
            <v>FI</v>
          </cell>
          <cell r="B2744" t="str">
            <v>FI_GW_FI021</v>
          </cell>
          <cell r="C2744">
            <v>2001</v>
          </cell>
          <cell r="D2744" t="str">
            <v>Nitrate</v>
          </cell>
          <cell r="E2744" t="str">
            <v>mg/l</v>
          </cell>
        </row>
        <row r="2745">
          <cell r="A2745" t="str">
            <v>FI</v>
          </cell>
          <cell r="B2745" t="str">
            <v>FI_GW_FI021</v>
          </cell>
          <cell r="C2745">
            <v>2002</v>
          </cell>
          <cell r="D2745" t="str">
            <v>Nitrate</v>
          </cell>
          <cell r="E2745" t="str">
            <v>mg/l</v>
          </cell>
        </row>
        <row r="2746">
          <cell r="A2746" t="str">
            <v>FI</v>
          </cell>
          <cell r="B2746" t="str">
            <v>FI_GW_FI022</v>
          </cell>
          <cell r="C2746">
            <v>1984</v>
          </cell>
          <cell r="D2746" t="str">
            <v>Nitrate</v>
          </cell>
          <cell r="E2746" t="str">
            <v>mg/l</v>
          </cell>
          <cell r="F2746">
            <v>1</v>
          </cell>
          <cell r="G2746">
            <v>0.06</v>
          </cell>
          <cell r="H2746">
            <v>0.04</v>
          </cell>
          <cell r="I2746">
            <v>0.09</v>
          </cell>
        </row>
        <row r="2747">
          <cell r="A2747" t="str">
            <v>FI</v>
          </cell>
          <cell r="B2747" t="str">
            <v>FI_GW_FI022</v>
          </cell>
          <cell r="C2747">
            <v>1985</v>
          </cell>
          <cell r="D2747" t="str">
            <v>Nitrate</v>
          </cell>
          <cell r="E2747" t="str">
            <v>mg/l</v>
          </cell>
          <cell r="F2747">
            <v>1</v>
          </cell>
          <cell r="G2747">
            <v>0.06</v>
          </cell>
          <cell r="H2747">
            <v>0.04</v>
          </cell>
          <cell r="I2747">
            <v>0.08</v>
          </cell>
        </row>
        <row r="2748">
          <cell r="A2748" t="str">
            <v>FI</v>
          </cell>
          <cell r="B2748" t="str">
            <v>FI_GW_FI022</v>
          </cell>
          <cell r="C2748">
            <v>1986</v>
          </cell>
          <cell r="D2748" t="str">
            <v>Nitrate</v>
          </cell>
          <cell r="E2748" t="str">
            <v>mg/l</v>
          </cell>
          <cell r="F2748">
            <v>1</v>
          </cell>
          <cell r="G2748">
            <v>7.0000000000000007E-2</v>
          </cell>
          <cell r="H2748">
            <v>0.04</v>
          </cell>
          <cell r="I2748">
            <v>0.11</v>
          </cell>
        </row>
        <row r="2749">
          <cell r="A2749" t="str">
            <v>FI</v>
          </cell>
          <cell r="B2749" t="str">
            <v>FI_GW_FI022</v>
          </cell>
          <cell r="C2749">
            <v>1987</v>
          </cell>
          <cell r="D2749" t="str">
            <v>Nitrate</v>
          </cell>
          <cell r="E2749" t="str">
            <v>mg/l</v>
          </cell>
          <cell r="F2749">
            <v>1</v>
          </cell>
          <cell r="G2749">
            <v>0.02</v>
          </cell>
          <cell r="H2749">
            <v>0.01</v>
          </cell>
          <cell r="I2749">
            <v>0.02</v>
          </cell>
        </row>
        <row r="2750">
          <cell r="A2750" t="str">
            <v>FI</v>
          </cell>
          <cell r="B2750" t="str">
            <v>FI_GW_FI022</v>
          </cell>
          <cell r="C2750">
            <v>1988</v>
          </cell>
          <cell r="D2750" t="str">
            <v>Nitrate</v>
          </cell>
          <cell r="E2750" t="str">
            <v>mg/l</v>
          </cell>
          <cell r="F2750">
            <v>1</v>
          </cell>
          <cell r="G2750">
            <v>0.09</v>
          </cell>
          <cell r="H2750">
            <v>0.04</v>
          </cell>
          <cell r="I2750">
            <v>0.18</v>
          </cell>
        </row>
        <row r="2751">
          <cell r="A2751" t="str">
            <v>FI</v>
          </cell>
          <cell r="B2751" t="str">
            <v>FI_GW_FI022</v>
          </cell>
          <cell r="C2751">
            <v>1989</v>
          </cell>
          <cell r="D2751" t="str">
            <v>Nitrate</v>
          </cell>
          <cell r="E2751" t="str">
            <v>mg/l</v>
          </cell>
          <cell r="F2751">
            <v>1</v>
          </cell>
          <cell r="G2751">
            <v>0.03</v>
          </cell>
          <cell r="H2751">
            <v>0.01</v>
          </cell>
          <cell r="I2751">
            <v>0.05</v>
          </cell>
        </row>
        <row r="2752">
          <cell r="A2752" t="str">
            <v>FI</v>
          </cell>
          <cell r="B2752" t="str">
            <v>FI_GW_FI022</v>
          </cell>
          <cell r="C2752">
            <v>1990</v>
          </cell>
          <cell r="D2752" t="str">
            <v>Nitrate</v>
          </cell>
          <cell r="E2752" t="str">
            <v>mg/l</v>
          </cell>
          <cell r="F2752">
            <v>1</v>
          </cell>
          <cell r="G2752">
            <v>0.04</v>
          </cell>
          <cell r="I2752">
            <v>7.0000000000000007E-2</v>
          </cell>
        </row>
        <row r="2753">
          <cell r="A2753" t="str">
            <v>FI</v>
          </cell>
          <cell r="B2753" t="str">
            <v>FI_GW_FI022</v>
          </cell>
          <cell r="C2753">
            <v>1991</v>
          </cell>
          <cell r="D2753" t="str">
            <v>Nitrate</v>
          </cell>
          <cell r="E2753" t="str">
            <v>mg/l</v>
          </cell>
          <cell r="F2753">
            <v>1</v>
          </cell>
          <cell r="G2753">
            <v>0.05</v>
          </cell>
          <cell r="H2753">
            <v>0.02</v>
          </cell>
          <cell r="I2753">
            <v>0.13</v>
          </cell>
        </row>
        <row r="2754">
          <cell r="A2754" t="str">
            <v>FI</v>
          </cell>
          <cell r="B2754" t="str">
            <v>FI_GW_FI022</v>
          </cell>
          <cell r="C2754">
            <v>1992</v>
          </cell>
          <cell r="D2754" t="str">
            <v>Nitrate</v>
          </cell>
          <cell r="E2754" t="str">
            <v>mg/l</v>
          </cell>
          <cell r="F2754">
            <v>1</v>
          </cell>
          <cell r="G2754">
            <v>0.09</v>
          </cell>
          <cell r="H2754">
            <v>0.04</v>
          </cell>
          <cell r="I2754">
            <v>0.15</v>
          </cell>
        </row>
        <row r="2755">
          <cell r="A2755" t="str">
            <v>FI</v>
          </cell>
          <cell r="B2755" t="str">
            <v>FI_GW_FI022</v>
          </cell>
          <cell r="C2755">
            <v>1993</v>
          </cell>
          <cell r="D2755" t="str">
            <v>Nitrate</v>
          </cell>
          <cell r="E2755" t="str">
            <v>mg/l</v>
          </cell>
          <cell r="F2755">
            <v>1</v>
          </cell>
          <cell r="G2755">
            <v>0.04</v>
          </cell>
          <cell r="H2755">
            <v>0.04</v>
          </cell>
          <cell r="I2755">
            <v>0.04</v>
          </cell>
        </row>
        <row r="2756">
          <cell r="A2756" t="str">
            <v>FI</v>
          </cell>
          <cell r="B2756" t="str">
            <v>FI_GW_FI022</v>
          </cell>
          <cell r="C2756">
            <v>1994</v>
          </cell>
          <cell r="D2756" t="str">
            <v>Nitrate</v>
          </cell>
          <cell r="E2756" t="str">
            <v>mg/l</v>
          </cell>
          <cell r="F2756">
            <v>1</v>
          </cell>
          <cell r="G2756">
            <v>0.04</v>
          </cell>
          <cell r="H2756">
            <v>0.04</v>
          </cell>
          <cell r="I2756">
            <v>0.04</v>
          </cell>
        </row>
        <row r="2757">
          <cell r="A2757" t="str">
            <v>FI</v>
          </cell>
          <cell r="B2757" t="str">
            <v>FI_GW_FI022</v>
          </cell>
          <cell r="C2757">
            <v>1995</v>
          </cell>
          <cell r="D2757" t="str">
            <v>Nitrate</v>
          </cell>
          <cell r="E2757" t="str">
            <v>mg/l</v>
          </cell>
          <cell r="F2757">
            <v>1</v>
          </cell>
          <cell r="G2757">
            <v>0.39</v>
          </cell>
          <cell r="H2757">
            <v>0.02</v>
          </cell>
          <cell r="I2757">
            <v>0.8</v>
          </cell>
        </row>
        <row r="2758">
          <cell r="A2758" t="str">
            <v>FI</v>
          </cell>
          <cell r="B2758" t="str">
            <v>FI_GW_FI022</v>
          </cell>
          <cell r="C2758">
            <v>1996</v>
          </cell>
          <cell r="D2758" t="str">
            <v>Nitrate</v>
          </cell>
          <cell r="E2758" t="str">
            <v>mg/l</v>
          </cell>
          <cell r="F2758">
            <v>1</v>
          </cell>
          <cell r="G2758">
            <v>2.35</v>
          </cell>
          <cell r="H2758">
            <v>0.71</v>
          </cell>
          <cell r="I2758">
            <v>4.16</v>
          </cell>
        </row>
        <row r="2759">
          <cell r="A2759" t="str">
            <v>FI</v>
          </cell>
          <cell r="B2759" t="str">
            <v>FI_GW_FI022</v>
          </cell>
          <cell r="C2759">
            <v>1997</v>
          </cell>
          <cell r="D2759" t="str">
            <v>Nitrate</v>
          </cell>
          <cell r="E2759" t="str">
            <v>mg/l</v>
          </cell>
          <cell r="F2759">
            <v>1</v>
          </cell>
          <cell r="G2759">
            <v>3.07</v>
          </cell>
          <cell r="H2759">
            <v>0.05</v>
          </cell>
          <cell r="I2759">
            <v>5.31</v>
          </cell>
        </row>
        <row r="2760">
          <cell r="A2760" t="str">
            <v>FI</v>
          </cell>
          <cell r="B2760" t="str">
            <v>FI_GW_FI022</v>
          </cell>
          <cell r="C2760">
            <v>1999</v>
          </cell>
          <cell r="D2760" t="str">
            <v>Nitrate</v>
          </cell>
          <cell r="E2760" t="str">
            <v>mg/l</v>
          </cell>
          <cell r="F2760">
            <v>1</v>
          </cell>
          <cell r="G2760">
            <v>0.84</v>
          </cell>
          <cell r="H2760">
            <v>0.84</v>
          </cell>
          <cell r="I2760">
            <v>0.84</v>
          </cell>
        </row>
        <row r="2761">
          <cell r="A2761" t="str">
            <v>FI</v>
          </cell>
          <cell r="B2761" t="str">
            <v>FI_GW_FI022</v>
          </cell>
          <cell r="C2761">
            <v>2000</v>
          </cell>
          <cell r="D2761" t="str">
            <v>Nitrate</v>
          </cell>
          <cell r="E2761" t="str">
            <v>mg/l</v>
          </cell>
        </row>
        <row r="2762">
          <cell r="A2762" t="str">
            <v>FI</v>
          </cell>
          <cell r="B2762" t="str">
            <v>FI_GW_FI022</v>
          </cell>
          <cell r="C2762">
            <v>2001</v>
          </cell>
          <cell r="D2762" t="str">
            <v>Nitrate</v>
          </cell>
          <cell r="E2762" t="str">
            <v>mg/l</v>
          </cell>
        </row>
        <row r="2763">
          <cell r="A2763" t="str">
            <v>FI</v>
          </cell>
          <cell r="B2763" t="str">
            <v>FI_GW_FI022</v>
          </cell>
          <cell r="C2763">
            <v>2002</v>
          </cell>
          <cell r="D2763" t="str">
            <v>Nitrate</v>
          </cell>
          <cell r="E2763" t="str">
            <v>mg/l</v>
          </cell>
        </row>
        <row r="2764">
          <cell r="A2764" t="str">
            <v>FI</v>
          </cell>
          <cell r="B2764" t="str">
            <v>FI_GW_FI023</v>
          </cell>
          <cell r="C2764">
            <v>1984</v>
          </cell>
          <cell r="D2764" t="str">
            <v>Nitrate</v>
          </cell>
          <cell r="E2764" t="str">
            <v>mg/l</v>
          </cell>
          <cell r="F2764">
            <v>1</v>
          </cell>
          <cell r="G2764">
            <v>0.17</v>
          </cell>
          <cell r="H2764">
            <v>0.13</v>
          </cell>
          <cell r="I2764">
            <v>0.18</v>
          </cell>
        </row>
        <row r="2765">
          <cell r="A2765" t="str">
            <v>FI</v>
          </cell>
          <cell r="B2765" t="str">
            <v>FI_GW_FI023</v>
          </cell>
          <cell r="C2765">
            <v>1985</v>
          </cell>
          <cell r="D2765" t="str">
            <v>Nitrate</v>
          </cell>
          <cell r="E2765" t="str">
            <v>mg/l</v>
          </cell>
          <cell r="F2765">
            <v>1</v>
          </cell>
          <cell r="G2765">
            <v>0.42</v>
          </cell>
          <cell r="H2765">
            <v>0.21</v>
          </cell>
          <cell r="I2765">
            <v>0.62</v>
          </cell>
        </row>
        <row r="2766">
          <cell r="A2766" t="str">
            <v>FI</v>
          </cell>
          <cell r="B2766" t="str">
            <v>FI_GW_FI023</v>
          </cell>
          <cell r="C2766">
            <v>1986</v>
          </cell>
          <cell r="D2766" t="str">
            <v>Nitrate</v>
          </cell>
          <cell r="E2766" t="str">
            <v>mg/l</v>
          </cell>
          <cell r="F2766">
            <v>1</v>
          </cell>
          <cell r="G2766">
            <v>2.2400000000000002</v>
          </cell>
          <cell r="H2766">
            <v>1.28</v>
          </cell>
          <cell r="I2766">
            <v>2.97</v>
          </cell>
        </row>
        <row r="2767">
          <cell r="A2767" t="str">
            <v>FI</v>
          </cell>
          <cell r="B2767" t="str">
            <v>FI_GW_FI023</v>
          </cell>
          <cell r="C2767">
            <v>1987</v>
          </cell>
          <cell r="D2767" t="str">
            <v>Nitrate</v>
          </cell>
          <cell r="E2767" t="str">
            <v>mg/l</v>
          </cell>
          <cell r="F2767">
            <v>1</v>
          </cell>
          <cell r="G2767">
            <v>4.99</v>
          </cell>
          <cell r="H2767">
            <v>3.76</v>
          </cell>
          <cell r="I2767">
            <v>6.2</v>
          </cell>
        </row>
        <row r="2768">
          <cell r="A2768" t="str">
            <v>FI</v>
          </cell>
          <cell r="B2768" t="str">
            <v>FI_GW_FI023</v>
          </cell>
          <cell r="C2768">
            <v>1988</v>
          </cell>
          <cell r="D2768" t="str">
            <v>Nitrate</v>
          </cell>
          <cell r="E2768" t="str">
            <v>mg/l</v>
          </cell>
          <cell r="F2768">
            <v>1</v>
          </cell>
          <cell r="G2768">
            <v>4.0999999999999996</v>
          </cell>
          <cell r="H2768">
            <v>2.48</v>
          </cell>
          <cell r="I2768">
            <v>6.2</v>
          </cell>
        </row>
        <row r="2769">
          <cell r="A2769" t="str">
            <v>FI</v>
          </cell>
          <cell r="B2769" t="str">
            <v>FI_GW_FI023</v>
          </cell>
          <cell r="C2769">
            <v>1989</v>
          </cell>
          <cell r="D2769" t="str">
            <v>Nitrate</v>
          </cell>
          <cell r="E2769" t="str">
            <v>mg/l</v>
          </cell>
          <cell r="F2769">
            <v>1</v>
          </cell>
          <cell r="G2769">
            <v>1.57</v>
          </cell>
          <cell r="H2769">
            <v>1.1539999999999999</v>
          </cell>
          <cell r="I2769">
            <v>1.99</v>
          </cell>
        </row>
        <row r="2770">
          <cell r="A2770" t="str">
            <v>FI</v>
          </cell>
          <cell r="B2770" t="str">
            <v>FI_GW_FI023</v>
          </cell>
          <cell r="C2770">
            <v>1990</v>
          </cell>
          <cell r="D2770" t="str">
            <v>Nitrate</v>
          </cell>
          <cell r="E2770" t="str">
            <v>mg/l</v>
          </cell>
          <cell r="F2770">
            <v>1</v>
          </cell>
          <cell r="G2770">
            <v>1.25</v>
          </cell>
          <cell r="H2770">
            <v>1.02</v>
          </cell>
          <cell r="I2770">
            <v>1.46</v>
          </cell>
        </row>
        <row r="2771">
          <cell r="A2771" t="str">
            <v>FI</v>
          </cell>
          <cell r="B2771" t="str">
            <v>FI_GW_FI023</v>
          </cell>
          <cell r="C2771">
            <v>1991</v>
          </cell>
          <cell r="D2771" t="str">
            <v>Nitrate</v>
          </cell>
          <cell r="E2771" t="str">
            <v>mg/l</v>
          </cell>
          <cell r="F2771">
            <v>1</v>
          </cell>
          <cell r="G2771">
            <v>1.17</v>
          </cell>
          <cell r="H2771">
            <v>0.93</v>
          </cell>
          <cell r="I2771">
            <v>1.37</v>
          </cell>
        </row>
        <row r="2772">
          <cell r="A2772" t="str">
            <v>FI</v>
          </cell>
          <cell r="B2772" t="str">
            <v>FI_GW_FI023</v>
          </cell>
          <cell r="C2772">
            <v>1992</v>
          </cell>
          <cell r="D2772" t="str">
            <v>Nitrate</v>
          </cell>
          <cell r="E2772" t="str">
            <v>mg/l</v>
          </cell>
          <cell r="F2772">
            <v>1</v>
          </cell>
          <cell r="G2772">
            <v>1.1499999999999999</v>
          </cell>
          <cell r="H2772">
            <v>0.8</v>
          </cell>
          <cell r="I2772">
            <v>1.59</v>
          </cell>
        </row>
        <row r="2773">
          <cell r="A2773" t="str">
            <v>FI</v>
          </cell>
          <cell r="B2773" t="str">
            <v>FI_GW_FI023</v>
          </cell>
          <cell r="C2773">
            <v>1993</v>
          </cell>
          <cell r="D2773" t="str">
            <v>Nitrate</v>
          </cell>
          <cell r="E2773" t="str">
            <v>mg/l</v>
          </cell>
          <cell r="F2773">
            <v>1</v>
          </cell>
          <cell r="G2773">
            <v>1.57</v>
          </cell>
          <cell r="H2773">
            <v>1.06</v>
          </cell>
          <cell r="I2773">
            <v>2.57</v>
          </cell>
        </row>
        <row r="2774">
          <cell r="A2774" t="str">
            <v>FI</v>
          </cell>
          <cell r="B2774" t="str">
            <v>FI_GW_FI023</v>
          </cell>
          <cell r="C2774">
            <v>1994</v>
          </cell>
          <cell r="D2774" t="str">
            <v>Nitrate</v>
          </cell>
          <cell r="E2774" t="str">
            <v>mg/l</v>
          </cell>
          <cell r="F2774">
            <v>1</v>
          </cell>
          <cell r="G2774">
            <v>1.06</v>
          </cell>
          <cell r="H2774">
            <v>0.49</v>
          </cell>
          <cell r="I2774">
            <v>1.46</v>
          </cell>
        </row>
        <row r="2775">
          <cell r="A2775" t="str">
            <v>FI</v>
          </cell>
          <cell r="B2775" t="str">
            <v>FI_GW_FI023</v>
          </cell>
          <cell r="C2775">
            <v>1995</v>
          </cell>
          <cell r="D2775" t="str">
            <v>Nitrate</v>
          </cell>
          <cell r="E2775" t="str">
            <v>mg/l</v>
          </cell>
          <cell r="F2775">
            <v>1</v>
          </cell>
          <cell r="G2775">
            <v>0.92</v>
          </cell>
          <cell r="H2775">
            <v>0.33</v>
          </cell>
          <cell r="I2775">
            <v>1.64</v>
          </cell>
        </row>
        <row r="2776">
          <cell r="A2776" t="str">
            <v>FI</v>
          </cell>
          <cell r="B2776" t="str">
            <v>FI_GW_FI023</v>
          </cell>
          <cell r="C2776">
            <v>1996</v>
          </cell>
          <cell r="D2776" t="str">
            <v>Nitrate</v>
          </cell>
          <cell r="E2776" t="str">
            <v>mg/l</v>
          </cell>
          <cell r="F2776">
            <v>1</v>
          </cell>
          <cell r="G2776">
            <v>0.28000000000000003</v>
          </cell>
          <cell r="H2776">
            <v>0.02</v>
          </cell>
          <cell r="I2776">
            <v>0.66</v>
          </cell>
        </row>
        <row r="2777">
          <cell r="A2777" t="str">
            <v>FI</v>
          </cell>
          <cell r="B2777" t="str">
            <v>FI_GW_FI023</v>
          </cell>
          <cell r="C2777">
            <v>1997</v>
          </cell>
          <cell r="D2777" t="str">
            <v>Nitrate</v>
          </cell>
          <cell r="E2777" t="str">
            <v>mg/l</v>
          </cell>
          <cell r="F2777">
            <v>1</v>
          </cell>
          <cell r="G2777">
            <v>0.36</v>
          </cell>
          <cell r="H2777">
            <v>0.18</v>
          </cell>
          <cell r="I2777">
            <v>0.44</v>
          </cell>
        </row>
        <row r="2778">
          <cell r="A2778" t="str">
            <v>FI</v>
          </cell>
          <cell r="B2778" t="str">
            <v>FI_GW_FI023</v>
          </cell>
          <cell r="C2778">
            <v>1998</v>
          </cell>
          <cell r="D2778" t="str">
            <v>Nitrate</v>
          </cell>
          <cell r="E2778" t="str">
            <v>mg/l</v>
          </cell>
          <cell r="F2778">
            <v>1</v>
          </cell>
          <cell r="G2778">
            <v>0.16</v>
          </cell>
          <cell r="H2778">
            <v>0.16</v>
          </cell>
          <cell r="I2778">
            <v>0.16</v>
          </cell>
        </row>
        <row r="2779">
          <cell r="A2779" t="str">
            <v>FI</v>
          </cell>
          <cell r="B2779" t="str">
            <v>FI_GW_FI023</v>
          </cell>
          <cell r="C2779">
            <v>1999</v>
          </cell>
          <cell r="D2779" t="str">
            <v>Nitrate</v>
          </cell>
          <cell r="E2779" t="str">
            <v>mg/l</v>
          </cell>
          <cell r="F2779">
            <v>1</v>
          </cell>
          <cell r="G2779">
            <v>0.39</v>
          </cell>
          <cell r="H2779">
            <v>0.19</v>
          </cell>
          <cell r="I2779">
            <v>1.02</v>
          </cell>
        </row>
        <row r="2780">
          <cell r="A2780" t="str">
            <v>FI</v>
          </cell>
          <cell r="B2780" t="str">
            <v>FI_GW_FI023</v>
          </cell>
          <cell r="C2780">
            <v>2000</v>
          </cell>
          <cell r="D2780" t="str">
            <v>Nitrate</v>
          </cell>
          <cell r="E2780" t="str">
            <v>mg/l</v>
          </cell>
          <cell r="F2780">
            <v>1</v>
          </cell>
          <cell r="G2780">
            <v>0.2</v>
          </cell>
          <cell r="H2780">
            <v>6.6000000000000003E-2</v>
          </cell>
          <cell r="I2780">
            <v>0.31</v>
          </cell>
        </row>
        <row r="2781">
          <cell r="A2781" t="str">
            <v>FI</v>
          </cell>
          <cell r="B2781" t="str">
            <v>FI_GW_FI023</v>
          </cell>
          <cell r="C2781">
            <v>2001</v>
          </cell>
          <cell r="D2781" t="str">
            <v>Nitrate</v>
          </cell>
          <cell r="E2781" t="str">
            <v>mg/l</v>
          </cell>
          <cell r="F2781">
            <v>1</v>
          </cell>
          <cell r="G2781">
            <v>0.189</v>
          </cell>
          <cell r="H2781">
            <v>0.151</v>
          </cell>
          <cell r="I2781">
            <v>0.217</v>
          </cell>
        </row>
        <row r="2782">
          <cell r="A2782" t="str">
            <v>FI</v>
          </cell>
          <cell r="B2782" t="str">
            <v>FI_GW_FI023</v>
          </cell>
          <cell r="C2782">
            <v>2002</v>
          </cell>
          <cell r="D2782" t="str">
            <v>Nitrate</v>
          </cell>
          <cell r="E2782" t="str">
            <v>mg/l</v>
          </cell>
          <cell r="F2782">
            <v>1</v>
          </cell>
          <cell r="G2782">
            <v>0.20799999999999999</v>
          </cell>
          <cell r="H2782">
            <v>0.19</v>
          </cell>
          <cell r="I2782">
            <v>0.22600000000000001</v>
          </cell>
        </row>
        <row r="2783">
          <cell r="A2783" t="str">
            <v>FI</v>
          </cell>
          <cell r="B2783" t="str">
            <v>FI_GW_FI023</v>
          </cell>
          <cell r="C2783">
            <v>2003</v>
          </cell>
          <cell r="D2783" t="str">
            <v>Nitrate</v>
          </cell>
          <cell r="E2783" t="str">
            <v>mg/l</v>
          </cell>
          <cell r="F2783">
            <v>1</v>
          </cell>
          <cell r="G2783">
            <v>0.25</v>
          </cell>
          <cell r="H2783">
            <v>0.16</v>
          </cell>
          <cell r="I2783">
            <v>0.37</v>
          </cell>
        </row>
        <row r="2784">
          <cell r="A2784" t="str">
            <v>FI</v>
          </cell>
          <cell r="B2784" t="str">
            <v>FI_GW_FI023</v>
          </cell>
          <cell r="C2784">
            <v>2004</v>
          </cell>
          <cell r="D2784" t="str">
            <v>Nitrate</v>
          </cell>
          <cell r="E2784" t="str">
            <v>mg/l</v>
          </cell>
          <cell r="F2784">
            <v>1</v>
          </cell>
          <cell r="G2784">
            <v>0.24</v>
          </cell>
          <cell r="H2784">
            <v>0.21</v>
          </cell>
          <cell r="I2784">
            <v>0.27</v>
          </cell>
        </row>
        <row r="2785">
          <cell r="A2785" t="str">
            <v>FI</v>
          </cell>
          <cell r="B2785" t="str">
            <v>FI_GW_FI024</v>
          </cell>
          <cell r="C2785">
            <v>1984</v>
          </cell>
          <cell r="D2785" t="str">
            <v>Nitrate</v>
          </cell>
          <cell r="E2785" t="str">
            <v>mg/l</v>
          </cell>
          <cell r="F2785">
            <v>1</v>
          </cell>
          <cell r="G2785">
            <v>0.31</v>
          </cell>
          <cell r="H2785">
            <v>0.27</v>
          </cell>
          <cell r="I2785">
            <v>0.35</v>
          </cell>
        </row>
        <row r="2786">
          <cell r="A2786" t="str">
            <v>FI</v>
          </cell>
          <cell r="B2786" t="str">
            <v>FI_GW_FI024</v>
          </cell>
          <cell r="C2786">
            <v>1985</v>
          </cell>
          <cell r="D2786" t="str">
            <v>Nitrate</v>
          </cell>
          <cell r="E2786" t="str">
            <v>mg/l</v>
          </cell>
          <cell r="F2786">
            <v>1</v>
          </cell>
          <cell r="G2786">
            <v>0.25</v>
          </cell>
          <cell r="H2786">
            <v>0.23</v>
          </cell>
          <cell r="I2786">
            <v>0.28999999999999998</v>
          </cell>
        </row>
        <row r="2787">
          <cell r="A2787" t="str">
            <v>FI</v>
          </cell>
          <cell r="B2787" t="str">
            <v>FI_GW_FI024</v>
          </cell>
          <cell r="C2787">
            <v>1986</v>
          </cell>
          <cell r="D2787" t="str">
            <v>Nitrate</v>
          </cell>
          <cell r="E2787" t="str">
            <v>mg/l</v>
          </cell>
          <cell r="F2787">
            <v>1</v>
          </cell>
          <cell r="G2787">
            <v>0.94</v>
          </cell>
          <cell r="H2787">
            <v>0.2</v>
          </cell>
          <cell r="I2787">
            <v>2.48</v>
          </cell>
        </row>
        <row r="2788">
          <cell r="A2788" t="str">
            <v>FI</v>
          </cell>
          <cell r="B2788" t="str">
            <v>FI_GW_FI024</v>
          </cell>
          <cell r="C2788">
            <v>1987</v>
          </cell>
          <cell r="D2788" t="str">
            <v>Nitrate</v>
          </cell>
          <cell r="E2788" t="str">
            <v>mg/l</v>
          </cell>
          <cell r="F2788">
            <v>1</v>
          </cell>
          <cell r="G2788">
            <v>2.0499999999999998</v>
          </cell>
          <cell r="H2788">
            <v>1.59</v>
          </cell>
          <cell r="I2788">
            <v>2.39</v>
          </cell>
        </row>
        <row r="2789">
          <cell r="A2789" t="str">
            <v>FI</v>
          </cell>
          <cell r="B2789" t="str">
            <v>FI_GW_FI024</v>
          </cell>
          <cell r="C2789">
            <v>1988</v>
          </cell>
          <cell r="D2789" t="str">
            <v>Nitrate</v>
          </cell>
          <cell r="E2789" t="str">
            <v>mg/l</v>
          </cell>
          <cell r="F2789">
            <v>1</v>
          </cell>
          <cell r="G2789">
            <v>3.83</v>
          </cell>
          <cell r="H2789">
            <v>2.04</v>
          </cell>
          <cell r="I2789">
            <v>6.64</v>
          </cell>
        </row>
        <row r="2790">
          <cell r="A2790" t="str">
            <v>FI</v>
          </cell>
          <cell r="B2790" t="str">
            <v>FI_GW_FI024</v>
          </cell>
          <cell r="C2790">
            <v>1989</v>
          </cell>
          <cell r="D2790" t="str">
            <v>Nitrate</v>
          </cell>
          <cell r="E2790" t="str">
            <v>mg/l</v>
          </cell>
          <cell r="F2790">
            <v>1</v>
          </cell>
          <cell r="G2790">
            <v>3.54</v>
          </cell>
          <cell r="H2790">
            <v>2.88</v>
          </cell>
          <cell r="I2790">
            <v>4.43</v>
          </cell>
        </row>
        <row r="2791">
          <cell r="A2791" t="str">
            <v>FI</v>
          </cell>
          <cell r="B2791" t="str">
            <v>FI_GW_FI024</v>
          </cell>
          <cell r="C2791">
            <v>1990</v>
          </cell>
          <cell r="D2791" t="str">
            <v>Nitrate</v>
          </cell>
          <cell r="E2791" t="str">
            <v>mg/l</v>
          </cell>
          <cell r="F2791">
            <v>1</v>
          </cell>
          <cell r="G2791">
            <v>2.69</v>
          </cell>
          <cell r="H2791">
            <v>1.64</v>
          </cell>
          <cell r="I2791">
            <v>3.36</v>
          </cell>
        </row>
        <row r="2792">
          <cell r="A2792" t="str">
            <v>FI</v>
          </cell>
          <cell r="B2792" t="str">
            <v>FI_GW_FI024</v>
          </cell>
          <cell r="C2792">
            <v>1991</v>
          </cell>
          <cell r="D2792" t="str">
            <v>Nitrate</v>
          </cell>
          <cell r="E2792" t="str">
            <v>mg/l</v>
          </cell>
          <cell r="F2792">
            <v>1</v>
          </cell>
          <cell r="G2792">
            <v>2.2599999999999998</v>
          </cell>
          <cell r="H2792">
            <v>2.04</v>
          </cell>
          <cell r="I2792">
            <v>2.52</v>
          </cell>
        </row>
        <row r="2793">
          <cell r="A2793" t="str">
            <v>FI</v>
          </cell>
          <cell r="B2793" t="str">
            <v>FI_GW_FI024</v>
          </cell>
          <cell r="C2793">
            <v>1992</v>
          </cell>
          <cell r="D2793" t="str">
            <v>Nitrate</v>
          </cell>
          <cell r="E2793" t="str">
            <v>mg/l</v>
          </cell>
          <cell r="F2793">
            <v>1</v>
          </cell>
          <cell r="G2793">
            <v>1.84</v>
          </cell>
          <cell r="H2793">
            <v>1.42</v>
          </cell>
          <cell r="I2793">
            <v>2.17</v>
          </cell>
        </row>
        <row r="2794">
          <cell r="A2794" t="str">
            <v>FI</v>
          </cell>
          <cell r="B2794" t="str">
            <v>FI_GW_FI024</v>
          </cell>
          <cell r="C2794">
            <v>1993</v>
          </cell>
          <cell r="D2794" t="str">
            <v>Nitrate</v>
          </cell>
          <cell r="E2794" t="str">
            <v>mg/l</v>
          </cell>
          <cell r="F2794">
            <v>1</v>
          </cell>
          <cell r="G2794">
            <v>1.42</v>
          </cell>
          <cell r="H2794">
            <v>1.28</v>
          </cell>
          <cell r="I2794">
            <v>1.68</v>
          </cell>
        </row>
        <row r="2795">
          <cell r="A2795" t="str">
            <v>FI</v>
          </cell>
          <cell r="B2795" t="str">
            <v>FI_GW_FI024</v>
          </cell>
          <cell r="C2795">
            <v>1994</v>
          </cell>
          <cell r="D2795" t="str">
            <v>Nitrate</v>
          </cell>
          <cell r="E2795" t="str">
            <v>mg/l</v>
          </cell>
          <cell r="F2795">
            <v>1</v>
          </cell>
          <cell r="G2795">
            <v>0.93</v>
          </cell>
          <cell r="H2795">
            <v>0.8</v>
          </cell>
          <cell r="I2795">
            <v>1.28</v>
          </cell>
        </row>
        <row r="2796">
          <cell r="A2796" t="str">
            <v>FI</v>
          </cell>
          <cell r="B2796" t="str">
            <v>FI_GW_FI024</v>
          </cell>
          <cell r="C2796">
            <v>1995</v>
          </cell>
          <cell r="D2796" t="str">
            <v>Nitrate</v>
          </cell>
          <cell r="E2796" t="str">
            <v>mg/l</v>
          </cell>
          <cell r="F2796">
            <v>1</v>
          </cell>
          <cell r="G2796">
            <v>0.81</v>
          </cell>
          <cell r="H2796">
            <v>0.66</v>
          </cell>
          <cell r="I2796">
            <v>0.93</v>
          </cell>
        </row>
        <row r="2797">
          <cell r="A2797" t="str">
            <v>FI</v>
          </cell>
          <cell r="B2797" t="str">
            <v>FI_GW_FI024</v>
          </cell>
          <cell r="C2797">
            <v>1996</v>
          </cell>
          <cell r="D2797" t="str">
            <v>Nitrate</v>
          </cell>
          <cell r="E2797" t="str">
            <v>mg/l</v>
          </cell>
          <cell r="F2797">
            <v>1</v>
          </cell>
          <cell r="G2797">
            <v>0.73</v>
          </cell>
          <cell r="H2797">
            <v>0.57999999999999996</v>
          </cell>
          <cell r="I2797">
            <v>0.89</v>
          </cell>
        </row>
        <row r="2798">
          <cell r="A2798" t="str">
            <v>FI</v>
          </cell>
          <cell r="B2798" t="str">
            <v>FI_GW_FI024</v>
          </cell>
          <cell r="C2798">
            <v>1997</v>
          </cell>
          <cell r="D2798" t="str">
            <v>Nitrate</v>
          </cell>
          <cell r="E2798" t="str">
            <v>mg/l</v>
          </cell>
          <cell r="F2798">
            <v>1</v>
          </cell>
          <cell r="G2798">
            <v>0.63</v>
          </cell>
          <cell r="H2798">
            <v>0.57999999999999996</v>
          </cell>
          <cell r="I2798">
            <v>0.71</v>
          </cell>
        </row>
        <row r="2799">
          <cell r="A2799" t="str">
            <v>FI</v>
          </cell>
          <cell r="B2799" t="str">
            <v>FI_GW_FI024</v>
          </cell>
          <cell r="C2799">
            <v>1998</v>
          </cell>
          <cell r="D2799" t="str">
            <v>Nitrate</v>
          </cell>
          <cell r="E2799" t="str">
            <v>mg/l</v>
          </cell>
          <cell r="F2799">
            <v>1</v>
          </cell>
          <cell r="G2799">
            <v>0.62</v>
          </cell>
          <cell r="H2799">
            <v>0.62</v>
          </cell>
          <cell r="I2799">
            <v>0.62</v>
          </cell>
        </row>
        <row r="2800">
          <cell r="A2800" t="str">
            <v>FI</v>
          </cell>
          <cell r="B2800" t="str">
            <v>FI_GW_FI024</v>
          </cell>
          <cell r="C2800">
            <v>1999</v>
          </cell>
          <cell r="D2800" t="str">
            <v>Nitrate</v>
          </cell>
          <cell r="E2800" t="str">
            <v>mg/l</v>
          </cell>
          <cell r="F2800">
            <v>1</v>
          </cell>
          <cell r="G2800">
            <v>0.5</v>
          </cell>
          <cell r="H2800">
            <v>0.38</v>
          </cell>
          <cell r="I2800">
            <v>0.57999999999999996</v>
          </cell>
        </row>
        <row r="2801">
          <cell r="A2801" t="str">
            <v>FI</v>
          </cell>
          <cell r="B2801" t="str">
            <v>FI_GW_FI024</v>
          </cell>
          <cell r="C2801">
            <v>2000</v>
          </cell>
          <cell r="D2801" t="str">
            <v>Nitrate</v>
          </cell>
          <cell r="E2801" t="str">
            <v>mg/l</v>
          </cell>
          <cell r="F2801">
            <v>1</v>
          </cell>
          <cell r="G2801">
            <v>0.41</v>
          </cell>
          <cell r="H2801">
            <v>0.27</v>
          </cell>
          <cell r="I2801">
            <v>0.49</v>
          </cell>
        </row>
        <row r="2802">
          <cell r="A2802" t="str">
            <v>FI</v>
          </cell>
          <cell r="B2802" t="str">
            <v>FI_GW_FI024</v>
          </cell>
          <cell r="C2802">
            <v>2001</v>
          </cell>
          <cell r="D2802" t="str">
            <v>Nitrate</v>
          </cell>
          <cell r="E2802" t="str">
            <v>mg/l</v>
          </cell>
          <cell r="F2802">
            <v>1</v>
          </cell>
          <cell r="G2802">
            <v>0.38200000000000001</v>
          </cell>
          <cell r="H2802">
            <v>0.29199999999999998</v>
          </cell>
          <cell r="I2802">
            <v>0.443</v>
          </cell>
        </row>
        <row r="2803">
          <cell r="A2803" t="str">
            <v>FI</v>
          </cell>
          <cell r="B2803" t="str">
            <v>FI_GW_FI024</v>
          </cell>
          <cell r="C2803">
            <v>2002</v>
          </cell>
          <cell r="D2803" t="str">
            <v>Nitrate</v>
          </cell>
          <cell r="E2803" t="str">
            <v>mg/l</v>
          </cell>
          <cell r="F2803">
            <v>1</v>
          </cell>
          <cell r="G2803">
            <v>0.35899999999999999</v>
          </cell>
          <cell r="H2803">
            <v>0.252</v>
          </cell>
          <cell r="I2803">
            <v>0.442</v>
          </cell>
        </row>
        <row r="2804">
          <cell r="A2804" t="str">
            <v>FI</v>
          </cell>
          <cell r="B2804" t="str">
            <v>FI_GW_FI024</v>
          </cell>
          <cell r="C2804">
            <v>2003</v>
          </cell>
          <cell r="D2804" t="str">
            <v>Nitrate</v>
          </cell>
          <cell r="E2804" t="str">
            <v>mg/l</v>
          </cell>
          <cell r="F2804">
            <v>1</v>
          </cell>
          <cell r="G2804">
            <v>0.23</v>
          </cell>
          <cell r="H2804">
            <v>0.23</v>
          </cell>
          <cell r="I2804">
            <v>0.33</v>
          </cell>
        </row>
        <row r="2805">
          <cell r="A2805" t="str">
            <v>FI</v>
          </cell>
          <cell r="B2805" t="str">
            <v>FI_GW_FI024</v>
          </cell>
          <cell r="C2805">
            <v>2004</v>
          </cell>
          <cell r="D2805" t="str">
            <v>Nitrate</v>
          </cell>
          <cell r="E2805" t="str">
            <v>mg/l</v>
          </cell>
          <cell r="F2805">
            <v>1</v>
          </cell>
          <cell r="G2805">
            <v>0.28999999999999998</v>
          </cell>
          <cell r="H2805">
            <v>0.23</v>
          </cell>
          <cell r="I2805">
            <v>0.35</v>
          </cell>
        </row>
        <row r="2806">
          <cell r="A2806" t="str">
            <v>FI</v>
          </cell>
          <cell r="B2806" t="str">
            <v>FI_GW_FI025</v>
          </cell>
          <cell r="C2806">
            <v>1984</v>
          </cell>
          <cell r="D2806" t="str">
            <v>Nitrate</v>
          </cell>
          <cell r="E2806" t="str">
            <v>mg/l</v>
          </cell>
          <cell r="F2806">
            <v>1</v>
          </cell>
          <cell r="G2806">
            <v>0.21</v>
          </cell>
          <cell r="H2806">
            <v>0.17</v>
          </cell>
          <cell r="I2806">
            <v>0.24</v>
          </cell>
        </row>
        <row r="2807">
          <cell r="A2807" t="str">
            <v>FI</v>
          </cell>
          <cell r="B2807" t="str">
            <v>FI_GW_FI025</v>
          </cell>
          <cell r="C2807">
            <v>1985</v>
          </cell>
          <cell r="D2807" t="str">
            <v>Nitrate</v>
          </cell>
          <cell r="E2807" t="str">
            <v>mg/l</v>
          </cell>
          <cell r="F2807">
            <v>1</v>
          </cell>
          <cell r="G2807">
            <v>0.22</v>
          </cell>
          <cell r="H2807">
            <v>0.18</v>
          </cell>
          <cell r="I2807">
            <v>0.32</v>
          </cell>
        </row>
        <row r="2808">
          <cell r="A2808" t="str">
            <v>FI</v>
          </cell>
          <cell r="B2808" t="str">
            <v>FI_GW_FI025</v>
          </cell>
          <cell r="C2808">
            <v>1986</v>
          </cell>
          <cell r="D2808" t="str">
            <v>Nitrate</v>
          </cell>
          <cell r="E2808" t="str">
            <v>mg/l</v>
          </cell>
          <cell r="F2808">
            <v>1</v>
          </cell>
          <cell r="G2808">
            <v>0.3</v>
          </cell>
          <cell r="H2808">
            <v>0.24</v>
          </cell>
          <cell r="I2808">
            <v>0.4</v>
          </cell>
        </row>
        <row r="2809">
          <cell r="A2809" t="str">
            <v>FI</v>
          </cell>
          <cell r="B2809" t="str">
            <v>FI_GW_FI025</v>
          </cell>
          <cell r="C2809">
            <v>1987</v>
          </cell>
          <cell r="D2809" t="str">
            <v>Nitrate</v>
          </cell>
          <cell r="E2809" t="str">
            <v>mg/l</v>
          </cell>
          <cell r="F2809">
            <v>1</v>
          </cell>
          <cell r="G2809">
            <v>0.28999999999999998</v>
          </cell>
          <cell r="H2809">
            <v>0.19</v>
          </cell>
          <cell r="I2809">
            <v>0.49</v>
          </cell>
        </row>
        <row r="2810">
          <cell r="A2810" t="str">
            <v>FI</v>
          </cell>
          <cell r="B2810" t="str">
            <v>FI_GW_FI025</v>
          </cell>
          <cell r="C2810">
            <v>1988</v>
          </cell>
          <cell r="D2810" t="str">
            <v>Nitrate</v>
          </cell>
          <cell r="E2810" t="str">
            <v>mg/l</v>
          </cell>
          <cell r="F2810">
            <v>1</v>
          </cell>
          <cell r="G2810">
            <v>0.32</v>
          </cell>
          <cell r="H2810">
            <v>0.15</v>
          </cell>
          <cell r="I2810">
            <v>0.49</v>
          </cell>
        </row>
        <row r="2811">
          <cell r="A2811" t="str">
            <v>FI</v>
          </cell>
          <cell r="B2811" t="str">
            <v>FI_GW_FI025</v>
          </cell>
          <cell r="C2811">
            <v>1989</v>
          </cell>
          <cell r="D2811" t="str">
            <v>Nitrate</v>
          </cell>
          <cell r="E2811" t="str">
            <v>mg/l</v>
          </cell>
          <cell r="F2811">
            <v>1</v>
          </cell>
          <cell r="G2811">
            <v>0.28000000000000003</v>
          </cell>
          <cell r="H2811">
            <v>0.12</v>
          </cell>
          <cell r="I2811">
            <v>0.44</v>
          </cell>
        </row>
        <row r="2812">
          <cell r="A2812" t="str">
            <v>FI</v>
          </cell>
          <cell r="B2812" t="str">
            <v>FI_GW_FI025</v>
          </cell>
          <cell r="C2812">
            <v>1990</v>
          </cell>
          <cell r="D2812" t="str">
            <v>Nitrate</v>
          </cell>
          <cell r="E2812" t="str">
            <v>mg/l</v>
          </cell>
          <cell r="F2812">
            <v>1</v>
          </cell>
          <cell r="G2812">
            <v>0.18</v>
          </cell>
          <cell r="H2812">
            <v>0.14000000000000001</v>
          </cell>
          <cell r="I2812">
            <v>0.28000000000000003</v>
          </cell>
        </row>
        <row r="2813">
          <cell r="A2813" t="str">
            <v>FI</v>
          </cell>
          <cell r="B2813" t="str">
            <v>FI_GW_FI025</v>
          </cell>
          <cell r="C2813">
            <v>1991</v>
          </cell>
          <cell r="D2813" t="str">
            <v>Nitrate</v>
          </cell>
          <cell r="E2813" t="str">
            <v>mg/l</v>
          </cell>
          <cell r="F2813">
            <v>1</v>
          </cell>
          <cell r="G2813">
            <v>0.15</v>
          </cell>
          <cell r="H2813">
            <v>0.11</v>
          </cell>
          <cell r="I2813">
            <v>0.19</v>
          </cell>
        </row>
        <row r="2814">
          <cell r="A2814" t="str">
            <v>FI</v>
          </cell>
          <cell r="B2814" t="str">
            <v>FI_GW_FI025</v>
          </cell>
          <cell r="C2814">
            <v>1992</v>
          </cell>
          <cell r="D2814" t="str">
            <v>Nitrate</v>
          </cell>
          <cell r="E2814" t="str">
            <v>mg/l</v>
          </cell>
          <cell r="F2814">
            <v>1</v>
          </cell>
          <cell r="G2814">
            <v>0.11</v>
          </cell>
          <cell r="H2814">
            <v>0.08</v>
          </cell>
          <cell r="I2814">
            <v>0.13</v>
          </cell>
        </row>
        <row r="2815">
          <cell r="A2815" t="str">
            <v>FI</v>
          </cell>
          <cell r="B2815" t="str">
            <v>FI_GW_FI025</v>
          </cell>
          <cell r="C2815">
            <v>1993</v>
          </cell>
          <cell r="D2815" t="str">
            <v>Nitrate</v>
          </cell>
          <cell r="E2815" t="str">
            <v>mg/l</v>
          </cell>
          <cell r="F2815">
            <v>1</v>
          </cell>
          <cell r="G2815">
            <v>0.12</v>
          </cell>
          <cell r="H2815">
            <v>0.04</v>
          </cell>
          <cell r="I2815">
            <v>0.18</v>
          </cell>
        </row>
        <row r="2816">
          <cell r="A2816" t="str">
            <v>FI</v>
          </cell>
          <cell r="B2816" t="str">
            <v>FI_GW_FI025</v>
          </cell>
          <cell r="C2816">
            <v>1994</v>
          </cell>
          <cell r="D2816" t="str">
            <v>Nitrate</v>
          </cell>
          <cell r="E2816" t="str">
            <v>mg/l</v>
          </cell>
          <cell r="F2816">
            <v>1</v>
          </cell>
          <cell r="G2816">
            <v>0.12</v>
          </cell>
          <cell r="H2816">
            <v>0.08</v>
          </cell>
          <cell r="I2816">
            <v>0.19</v>
          </cell>
        </row>
        <row r="2817">
          <cell r="A2817" t="str">
            <v>FI</v>
          </cell>
          <cell r="B2817" t="str">
            <v>FI_GW_FI025</v>
          </cell>
          <cell r="C2817">
            <v>1995</v>
          </cell>
          <cell r="D2817" t="str">
            <v>Nitrate</v>
          </cell>
          <cell r="E2817" t="str">
            <v>mg/l</v>
          </cell>
          <cell r="F2817">
            <v>1</v>
          </cell>
          <cell r="G2817">
            <v>0.14000000000000001</v>
          </cell>
          <cell r="H2817">
            <v>0.12</v>
          </cell>
          <cell r="I2817">
            <v>0.2</v>
          </cell>
        </row>
        <row r="2818">
          <cell r="A2818" t="str">
            <v>FI</v>
          </cell>
          <cell r="B2818" t="str">
            <v>FI_GW_FI025</v>
          </cell>
          <cell r="C2818">
            <v>1996</v>
          </cell>
          <cell r="D2818" t="str">
            <v>Nitrate</v>
          </cell>
          <cell r="E2818" t="str">
            <v>mg/l</v>
          </cell>
          <cell r="F2818">
            <v>1</v>
          </cell>
          <cell r="G2818">
            <v>0.2</v>
          </cell>
          <cell r="H2818">
            <v>0.17</v>
          </cell>
          <cell r="I2818">
            <v>0.27</v>
          </cell>
        </row>
        <row r="2819">
          <cell r="A2819" t="str">
            <v>FI</v>
          </cell>
          <cell r="B2819" t="str">
            <v>FI_GW_FI025</v>
          </cell>
          <cell r="C2819">
            <v>1997</v>
          </cell>
          <cell r="D2819" t="str">
            <v>Nitrate</v>
          </cell>
          <cell r="E2819" t="str">
            <v>mg/l</v>
          </cell>
          <cell r="F2819">
            <v>1</v>
          </cell>
          <cell r="G2819">
            <v>0.15</v>
          </cell>
          <cell r="H2819">
            <v>0.12</v>
          </cell>
          <cell r="I2819">
            <v>0.23</v>
          </cell>
        </row>
        <row r="2820">
          <cell r="A2820" t="str">
            <v>FI</v>
          </cell>
          <cell r="B2820" t="str">
            <v>FI_GW_FI025</v>
          </cell>
          <cell r="C2820">
            <v>1998</v>
          </cell>
          <cell r="D2820" t="str">
            <v>Nitrate</v>
          </cell>
          <cell r="E2820" t="str">
            <v>mg/l</v>
          </cell>
          <cell r="F2820">
            <v>1</v>
          </cell>
          <cell r="G2820">
            <v>0.13</v>
          </cell>
          <cell r="H2820">
            <v>0.13</v>
          </cell>
          <cell r="I2820">
            <v>0.13</v>
          </cell>
        </row>
        <row r="2821">
          <cell r="A2821" t="str">
            <v>FI</v>
          </cell>
          <cell r="B2821" t="str">
            <v>FI_GW_FI025</v>
          </cell>
          <cell r="C2821">
            <v>1999</v>
          </cell>
          <cell r="D2821" t="str">
            <v>Nitrate</v>
          </cell>
          <cell r="E2821" t="str">
            <v>mg/l</v>
          </cell>
          <cell r="F2821">
            <v>1</v>
          </cell>
          <cell r="G2821">
            <v>0.24</v>
          </cell>
          <cell r="H2821">
            <v>0.12</v>
          </cell>
          <cell r="I2821">
            <v>0.44</v>
          </cell>
        </row>
        <row r="2822">
          <cell r="A2822" t="str">
            <v>FI</v>
          </cell>
          <cell r="B2822" t="str">
            <v>FI_GW_FI025</v>
          </cell>
          <cell r="C2822">
            <v>2000</v>
          </cell>
          <cell r="D2822" t="str">
            <v>Nitrate</v>
          </cell>
          <cell r="E2822" t="str">
            <v>mg/l</v>
          </cell>
          <cell r="F2822">
            <v>1</v>
          </cell>
          <cell r="G2822">
            <v>0.24</v>
          </cell>
          <cell r="H2822">
            <v>0.15</v>
          </cell>
          <cell r="I2822">
            <v>0.49</v>
          </cell>
        </row>
        <row r="2823">
          <cell r="A2823" t="str">
            <v>FI</v>
          </cell>
          <cell r="B2823" t="str">
            <v>FI_GW_FI025</v>
          </cell>
          <cell r="C2823">
            <v>2001</v>
          </cell>
          <cell r="D2823" t="str">
            <v>Nitrate</v>
          </cell>
          <cell r="E2823" t="str">
            <v>mg/l</v>
          </cell>
          <cell r="F2823">
            <v>1</v>
          </cell>
          <cell r="G2823">
            <v>0.182</v>
          </cell>
          <cell r="H2823">
            <v>0.13300000000000001</v>
          </cell>
          <cell r="I2823">
            <v>0.35</v>
          </cell>
        </row>
        <row r="2824">
          <cell r="A2824" t="str">
            <v>FI</v>
          </cell>
          <cell r="B2824" t="str">
            <v>FI_GW_FI025</v>
          </cell>
          <cell r="C2824">
            <v>2002</v>
          </cell>
          <cell r="D2824" t="str">
            <v>Nitrate</v>
          </cell>
          <cell r="E2824" t="str">
            <v>mg/l</v>
          </cell>
          <cell r="F2824">
            <v>1</v>
          </cell>
          <cell r="G2824">
            <v>0.25700000000000001</v>
          </cell>
          <cell r="H2824">
            <v>0.16400000000000001</v>
          </cell>
          <cell r="I2824">
            <v>0.35</v>
          </cell>
        </row>
        <row r="2825">
          <cell r="A2825" t="str">
            <v>FI</v>
          </cell>
          <cell r="B2825" t="str">
            <v>FI_GW_FI025</v>
          </cell>
          <cell r="C2825">
            <v>2003</v>
          </cell>
          <cell r="D2825" t="str">
            <v>Nitrate</v>
          </cell>
          <cell r="E2825" t="str">
            <v>mg/l</v>
          </cell>
          <cell r="F2825">
            <v>1</v>
          </cell>
          <cell r="G2825">
            <v>0.22</v>
          </cell>
          <cell r="H2825">
            <v>0.16</v>
          </cell>
          <cell r="I2825">
            <v>0.31</v>
          </cell>
        </row>
        <row r="2826">
          <cell r="A2826" t="str">
            <v>FI</v>
          </cell>
          <cell r="B2826" t="str">
            <v>FI_GW_FI025</v>
          </cell>
          <cell r="C2826">
            <v>2004</v>
          </cell>
          <cell r="D2826" t="str">
            <v>Nitrate</v>
          </cell>
          <cell r="E2826" t="str">
            <v>mg/l</v>
          </cell>
          <cell r="F2826">
            <v>1</v>
          </cell>
          <cell r="G2826">
            <v>0.17</v>
          </cell>
          <cell r="H2826">
            <v>0.15</v>
          </cell>
          <cell r="I2826">
            <v>0.21</v>
          </cell>
        </row>
        <row r="2827">
          <cell r="A2827" t="str">
            <v>FI</v>
          </cell>
          <cell r="B2827" t="str">
            <v>FI_GW_FI026</v>
          </cell>
          <cell r="C2827">
            <v>1984</v>
          </cell>
          <cell r="D2827" t="str">
            <v>Nitrate</v>
          </cell>
          <cell r="E2827" t="str">
            <v>mg/l</v>
          </cell>
          <cell r="F2827">
            <v>1</v>
          </cell>
          <cell r="G2827">
            <v>0.93</v>
          </cell>
          <cell r="H2827">
            <v>0.93</v>
          </cell>
          <cell r="I2827">
            <v>0.93</v>
          </cell>
        </row>
        <row r="2828">
          <cell r="A2828" t="str">
            <v>FI</v>
          </cell>
          <cell r="B2828" t="str">
            <v>FI_GW_FI026</v>
          </cell>
          <cell r="C2828">
            <v>1985</v>
          </cell>
          <cell r="D2828" t="str">
            <v>Nitrate</v>
          </cell>
          <cell r="E2828" t="str">
            <v>mg/l</v>
          </cell>
          <cell r="F2828">
            <v>1</v>
          </cell>
          <cell r="G2828">
            <v>1.32</v>
          </cell>
          <cell r="H2828">
            <v>1.06</v>
          </cell>
          <cell r="I2828">
            <v>1.55</v>
          </cell>
        </row>
        <row r="2829">
          <cell r="A2829" t="str">
            <v>FI</v>
          </cell>
          <cell r="B2829" t="str">
            <v>FI_GW_FI026</v>
          </cell>
          <cell r="C2829">
            <v>1986</v>
          </cell>
          <cell r="D2829" t="str">
            <v>Nitrate</v>
          </cell>
          <cell r="E2829" t="str">
            <v>mg/l</v>
          </cell>
          <cell r="F2829">
            <v>1</v>
          </cell>
          <cell r="G2829">
            <v>1.33</v>
          </cell>
          <cell r="H2829">
            <v>1.2</v>
          </cell>
          <cell r="I2829">
            <v>1.46</v>
          </cell>
        </row>
        <row r="2830">
          <cell r="A2830" t="str">
            <v>FI</v>
          </cell>
          <cell r="B2830" t="str">
            <v>FI_GW_FI026</v>
          </cell>
          <cell r="C2830">
            <v>1987</v>
          </cell>
          <cell r="D2830" t="str">
            <v>Nitrate</v>
          </cell>
          <cell r="E2830" t="str">
            <v>mg/l</v>
          </cell>
          <cell r="F2830">
            <v>1</v>
          </cell>
          <cell r="G2830">
            <v>1.76</v>
          </cell>
          <cell r="H2830">
            <v>1.2</v>
          </cell>
          <cell r="I2830">
            <v>2.61</v>
          </cell>
        </row>
        <row r="2831">
          <cell r="A2831" t="str">
            <v>FI</v>
          </cell>
          <cell r="B2831" t="str">
            <v>FI_GW_FI026</v>
          </cell>
          <cell r="C2831">
            <v>1988</v>
          </cell>
          <cell r="D2831" t="str">
            <v>Nitrate</v>
          </cell>
          <cell r="E2831" t="str">
            <v>mg/l</v>
          </cell>
          <cell r="F2831">
            <v>1</v>
          </cell>
          <cell r="G2831">
            <v>3.57</v>
          </cell>
          <cell r="H2831">
            <v>1.55</v>
          </cell>
          <cell r="I2831">
            <v>5.75</v>
          </cell>
        </row>
        <row r="2832">
          <cell r="A2832" t="str">
            <v>FI</v>
          </cell>
          <cell r="B2832" t="str">
            <v>FI_GW_FI026</v>
          </cell>
          <cell r="C2832">
            <v>1989</v>
          </cell>
          <cell r="D2832" t="str">
            <v>Nitrate</v>
          </cell>
          <cell r="E2832" t="str">
            <v>mg/l</v>
          </cell>
          <cell r="F2832">
            <v>1</v>
          </cell>
          <cell r="G2832">
            <v>5.04</v>
          </cell>
          <cell r="H2832">
            <v>4.21</v>
          </cell>
          <cell r="I2832">
            <v>5.75</v>
          </cell>
        </row>
        <row r="2833">
          <cell r="A2833" t="str">
            <v>FI</v>
          </cell>
          <cell r="B2833" t="str">
            <v>FI_GW_FI026</v>
          </cell>
          <cell r="C2833">
            <v>1990</v>
          </cell>
          <cell r="D2833" t="str">
            <v>Nitrate</v>
          </cell>
          <cell r="E2833" t="str">
            <v>mg/l</v>
          </cell>
          <cell r="F2833">
            <v>1</v>
          </cell>
          <cell r="G2833">
            <v>3.73</v>
          </cell>
          <cell r="H2833">
            <v>1.9</v>
          </cell>
          <cell r="I2833">
            <v>5.75</v>
          </cell>
        </row>
        <row r="2834">
          <cell r="A2834" t="str">
            <v>FI</v>
          </cell>
          <cell r="B2834" t="str">
            <v>FI_GW_FI026</v>
          </cell>
          <cell r="C2834">
            <v>1991</v>
          </cell>
          <cell r="D2834" t="str">
            <v>Nitrate</v>
          </cell>
          <cell r="E2834" t="str">
            <v>mg/l</v>
          </cell>
          <cell r="F2834">
            <v>1</v>
          </cell>
          <cell r="G2834">
            <v>2.08</v>
          </cell>
          <cell r="H2834">
            <v>2.08</v>
          </cell>
          <cell r="I2834">
            <v>2.08</v>
          </cell>
        </row>
        <row r="2835">
          <cell r="A2835" t="str">
            <v>FI</v>
          </cell>
          <cell r="B2835" t="str">
            <v>FI_GW_FI026</v>
          </cell>
          <cell r="C2835">
            <v>1992</v>
          </cell>
          <cell r="D2835" t="str">
            <v>Nitrate</v>
          </cell>
          <cell r="E2835" t="str">
            <v>mg/l</v>
          </cell>
          <cell r="F2835">
            <v>1</v>
          </cell>
          <cell r="G2835">
            <v>2.42</v>
          </cell>
          <cell r="H2835">
            <v>1.64</v>
          </cell>
          <cell r="I2835">
            <v>3.19</v>
          </cell>
        </row>
        <row r="2836">
          <cell r="A2836" t="str">
            <v>FI</v>
          </cell>
          <cell r="B2836" t="str">
            <v>FI_GW_FI026</v>
          </cell>
          <cell r="C2836">
            <v>1993</v>
          </cell>
          <cell r="D2836" t="str">
            <v>Nitrate</v>
          </cell>
          <cell r="E2836" t="str">
            <v>mg/l</v>
          </cell>
          <cell r="F2836">
            <v>1</v>
          </cell>
          <cell r="G2836">
            <v>2.85</v>
          </cell>
          <cell r="H2836">
            <v>2.04</v>
          </cell>
          <cell r="I2836">
            <v>3.32</v>
          </cell>
        </row>
        <row r="2837">
          <cell r="A2837" t="str">
            <v>FI</v>
          </cell>
          <cell r="B2837" t="str">
            <v>FI_GW_FI026</v>
          </cell>
          <cell r="C2837">
            <v>1994</v>
          </cell>
          <cell r="D2837" t="str">
            <v>Nitrate</v>
          </cell>
          <cell r="E2837" t="str">
            <v>mg/l</v>
          </cell>
          <cell r="F2837">
            <v>1</v>
          </cell>
          <cell r="G2837">
            <v>2.15</v>
          </cell>
          <cell r="H2837">
            <v>1.06</v>
          </cell>
          <cell r="I2837">
            <v>2.92</v>
          </cell>
        </row>
        <row r="2838">
          <cell r="A2838" t="str">
            <v>FI</v>
          </cell>
          <cell r="B2838" t="str">
            <v>FI_GW_FI026</v>
          </cell>
          <cell r="C2838">
            <v>1995</v>
          </cell>
          <cell r="D2838" t="str">
            <v>Nitrate</v>
          </cell>
          <cell r="E2838" t="str">
            <v>mg/l</v>
          </cell>
          <cell r="F2838">
            <v>1</v>
          </cell>
          <cell r="G2838">
            <v>2.06</v>
          </cell>
          <cell r="H2838">
            <v>1.51</v>
          </cell>
          <cell r="I2838">
            <v>2.52</v>
          </cell>
        </row>
        <row r="2839">
          <cell r="A2839" t="str">
            <v>FI</v>
          </cell>
          <cell r="B2839" t="str">
            <v>FI_GW_FI026</v>
          </cell>
          <cell r="C2839">
            <v>1996</v>
          </cell>
          <cell r="D2839" t="str">
            <v>Nitrate</v>
          </cell>
          <cell r="E2839" t="str">
            <v>mg/l</v>
          </cell>
          <cell r="F2839">
            <v>1</v>
          </cell>
          <cell r="G2839">
            <v>1.65</v>
          </cell>
          <cell r="H2839">
            <v>1.1499999999999999</v>
          </cell>
          <cell r="I2839">
            <v>2.2999999999999998</v>
          </cell>
        </row>
        <row r="2840">
          <cell r="A2840" t="str">
            <v>FI</v>
          </cell>
          <cell r="B2840" t="str">
            <v>FI_GW_FI026</v>
          </cell>
          <cell r="C2840">
            <v>1997</v>
          </cell>
          <cell r="D2840" t="str">
            <v>Nitrate</v>
          </cell>
          <cell r="E2840" t="str">
            <v>mg/l</v>
          </cell>
          <cell r="F2840">
            <v>1</v>
          </cell>
          <cell r="G2840">
            <v>2.38</v>
          </cell>
          <cell r="H2840">
            <v>2.17</v>
          </cell>
          <cell r="I2840">
            <v>2.66</v>
          </cell>
        </row>
        <row r="2841">
          <cell r="A2841" t="str">
            <v>FI</v>
          </cell>
          <cell r="B2841" t="str">
            <v>FI_GW_FI026</v>
          </cell>
          <cell r="C2841">
            <v>1998</v>
          </cell>
          <cell r="D2841" t="str">
            <v>Nitrate</v>
          </cell>
          <cell r="E2841" t="str">
            <v>mg/l</v>
          </cell>
          <cell r="F2841">
            <v>1</v>
          </cell>
          <cell r="G2841">
            <v>2.2999999999999998</v>
          </cell>
          <cell r="H2841">
            <v>2.2999999999999998</v>
          </cell>
          <cell r="I2841">
            <v>2.2999999999999998</v>
          </cell>
        </row>
        <row r="2842">
          <cell r="A2842" t="str">
            <v>FI</v>
          </cell>
          <cell r="B2842" t="str">
            <v>FI_GW_FI026</v>
          </cell>
          <cell r="C2842">
            <v>1999</v>
          </cell>
          <cell r="D2842" t="str">
            <v>Nitrate</v>
          </cell>
          <cell r="E2842" t="str">
            <v>mg/l</v>
          </cell>
          <cell r="F2842">
            <v>1</v>
          </cell>
          <cell r="G2842">
            <v>2.16</v>
          </cell>
          <cell r="H2842">
            <v>1.68</v>
          </cell>
          <cell r="I2842">
            <v>2.66</v>
          </cell>
        </row>
        <row r="2843">
          <cell r="A2843" t="str">
            <v>FI</v>
          </cell>
          <cell r="B2843" t="str">
            <v>FI_GW_FI026</v>
          </cell>
          <cell r="C2843">
            <v>2000</v>
          </cell>
          <cell r="D2843" t="str">
            <v>Nitrate</v>
          </cell>
          <cell r="E2843" t="str">
            <v>mg/l</v>
          </cell>
          <cell r="F2843">
            <v>1</v>
          </cell>
          <cell r="G2843">
            <v>2.71</v>
          </cell>
          <cell r="H2843">
            <v>1.77</v>
          </cell>
          <cell r="I2843">
            <v>3.23</v>
          </cell>
        </row>
        <row r="2844">
          <cell r="A2844" t="str">
            <v>FI</v>
          </cell>
          <cell r="B2844" t="str">
            <v>FI_GW_FI026</v>
          </cell>
          <cell r="C2844">
            <v>2001</v>
          </cell>
          <cell r="D2844" t="str">
            <v>Nitrate</v>
          </cell>
          <cell r="E2844" t="str">
            <v>mg/l</v>
          </cell>
          <cell r="F2844">
            <v>1</v>
          </cell>
          <cell r="G2844">
            <v>2.9289999999999998</v>
          </cell>
          <cell r="H2844">
            <v>1.0620000000000001</v>
          </cell>
          <cell r="I2844">
            <v>4.3819999999999997</v>
          </cell>
        </row>
        <row r="2845">
          <cell r="A2845" t="str">
            <v>FI</v>
          </cell>
          <cell r="B2845" t="str">
            <v>FI_GW_FI026</v>
          </cell>
          <cell r="C2845">
            <v>2002</v>
          </cell>
          <cell r="D2845" t="str">
            <v>Nitrate</v>
          </cell>
          <cell r="E2845" t="str">
            <v>mg/l</v>
          </cell>
          <cell r="F2845">
            <v>1</v>
          </cell>
          <cell r="G2845">
            <v>3.9060000000000001</v>
          </cell>
          <cell r="H2845">
            <v>2.5670000000000002</v>
          </cell>
          <cell r="I2845">
            <v>5.3120000000000003</v>
          </cell>
        </row>
        <row r="2846">
          <cell r="A2846" t="str">
            <v>FI</v>
          </cell>
          <cell r="B2846" t="str">
            <v>FI_GW_FI026</v>
          </cell>
          <cell r="C2846">
            <v>2003</v>
          </cell>
          <cell r="D2846" t="str">
            <v>Nitrate</v>
          </cell>
          <cell r="E2846" t="str">
            <v>mg/l</v>
          </cell>
          <cell r="F2846">
            <v>1</v>
          </cell>
          <cell r="G2846">
            <v>3.86</v>
          </cell>
          <cell r="H2846">
            <v>2.2599999999999998</v>
          </cell>
          <cell r="I2846">
            <v>5.31</v>
          </cell>
        </row>
        <row r="2847">
          <cell r="A2847" t="str">
            <v>FI</v>
          </cell>
          <cell r="B2847" t="str">
            <v>FI_GW_FI026</v>
          </cell>
          <cell r="C2847">
            <v>2004</v>
          </cell>
          <cell r="D2847" t="str">
            <v>Nitrate</v>
          </cell>
          <cell r="E2847" t="str">
            <v>mg/l</v>
          </cell>
          <cell r="F2847">
            <v>1</v>
          </cell>
          <cell r="G2847">
            <v>4.2300000000000004</v>
          </cell>
          <cell r="H2847">
            <v>2.66</v>
          </cell>
          <cell r="I2847">
            <v>4.87</v>
          </cell>
        </row>
        <row r="2848">
          <cell r="A2848" t="str">
            <v>FI</v>
          </cell>
          <cell r="B2848" t="str">
            <v>FI_GW_FI027</v>
          </cell>
          <cell r="C2848">
            <v>1984</v>
          </cell>
          <cell r="D2848" t="str">
            <v>Nitrate</v>
          </cell>
          <cell r="E2848" t="str">
            <v>mg/l</v>
          </cell>
          <cell r="F2848">
            <v>1</v>
          </cell>
          <cell r="G2848">
            <v>0.37</v>
          </cell>
          <cell r="H2848">
            <v>0.32</v>
          </cell>
          <cell r="I2848">
            <v>0.44</v>
          </cell>
        </row>
        <row r="2849">
          <cell r="A2849" t="str">
            <v>FI</v>
          </cell>
          <cell r="B2849" t="str">
            <v>FI_GW_FI027</v>
          </cell>
          <cell r="C2849">
            <v>1985</v>
          </cell>
          <cell r="D2849" t="str">
            <v>Nitrate</v>
          </cell>
          <cell r="E2849" t="str">
            <v>mg/l</v>
          </cell>
          <cell r="F2849">
            <v>1</v>
          </cell>
          <cell r="G2849">
            <v>0.37</v>
          </cell>
          <cell r="H2849">
            <v>0.16</v>
          </cell>
          <cell r="I2849">
            <v>0.46</v>
          </cell>
        </row>
        <row r="2850">
          <cell r="A2850" t="str">
            <v>FI</v>
          </cell>
          <cell r="B2850" t="str">
            <v>FI_GW_FI027</v>
          </cell>
          <cell r="C2850">
            <v>1986</v>
          </cell>
          <cell r="D2850" t="str">
            <v>Nitrate</v>
          </cell>
          <cell r="E2850" t="str">
            <v>mg/l</v>
          </cell>
          <cell r="F2850">
            <v>1</v>
          </cell>
          <cell r="G2850">
            <v>0.34</v>
          </cell>
          <cell r="H2850">
            <v>0.24</v>
          </cell>
          <cell r="I2850">
            <v>0.43</v>
          </cell>
        </row>
        <row r="2851">
          <cell r="A2851" t="str">
            <v>FI</v>
          </cell>
          <cell r="B2851" t="str">
            <v>FI_GW_FI027</v>
          </cell>
          <cell r="C2851">
            <v>1987</v>
          </cell>
          <cell r="D2851" t="str">
            <v>Nitrate</v>
          </cell>
          <cell r="E2851" t="str">
            <v>mg/l</v>
          </cell>
          <cell r="F2851">
            <v>1</v>
          </cell>
          <cell r="G2851">
            <v>0.53</v>
          </cell>
          <cell r="H2851">
            <v>0.41</v>
          </cell>
          <cell r="I2851">
            <v>0.62</v>
          </cell>
        </row>
        <row r="2852">
          <cell r="A2852" t="str">
            <v>FI</v>
          </cell>
          <cell r="B2852" t="str">
            <v>FI_GW_FI027</v>
          </cell>
          <cell r="C2852">
            <v>1988</v>
          </cell>
          <cell r="D2852" t="str">
            <v>Nitrate</v>
          </cell>
          <cell r="E2852" t="str">
            <v>mg/l</v>
          </cell>
          <cell r="F2852">
            <v>1</v>
          </cell>
          <cell r="G2852">
            <v>0.61</v>
          </cell>
          <cell r="H2852">
            <v>0.47</v>
          </cell>
          <cell r="I2852">
            <v>0.7</v>
          </cell>
        </row>
        <row r="2853">
          <cell r="A2853" t="str">
            <v>FI</v>
          </cell>
          <cell r="B2853" t="str">
            <v>FI_GW_FI027</v>
          </cell>
          <cell r="C2853">
            <v>1989</v>
          </cell>
          <cell r="D2853" t="str">
            <v>Nitrate</v>
          </cell>
          <cell r="E2853" t="str">
            <v>mg/l</v>
          </cell>
          <cell r="F2853">
            <v>1</v>
          </cell>
          <cell r="G2853">
            <v>0.36</v>
          </cell>
          <cell r="H2853">
            <v>0.24</v>
          </cell>
          <cell r="I2853">
            <v>0.44</v>
          </cell>
        </row>
        <row r="2854">
          <cell r="A2854" t="str">
            <v>FI</v>
          </cell>
          <cell r="B2854" t="str">
            <v>FI_GW_FI027</v>
          </cell>
          <cell r="C2854">
            <v>1990</v>
          </cell>
          <cell r="D2854" t="str">
            <v>Nitrate</v>
          </cell>
          <cell r="E2854" t="str">
            <v>mg/l</v>
          </cell>
          <cell r="F2854">
            <v>1</v>
          </cell>
          <cell r="G2854">
            <v>0.33</v>
          </cell>
          <cell r="H2854">
            <v>0.21</v>
          </cell>
          <cell r="I2854">
            <v>0.42</v>
          </cell>
        </row>
        <row r="2855">
          <cell r="A2855" t="str">
            <v>FI</v>
          </cell>
          <cell r="B2855" t="str">
            <v>FI_GW_FI027</v>
          </cell>
          <cell r="C2855">
            <v>1991</v>
          </cell>
          <cell r="D2855" t="str">
            <v>Nitrate</v>
          </cell>
          <cell r="E2855" t="str">
            <v>mg/l</v>
          </cell>
          <cell r="F2855">
            <v>1</v>
          </cell>
          <cell r="G2855">
            <v>0.33</v>
          </cell>
          <cell r="H2855">
            <v>0.25</v>
          </cell>
          <cell r="I2855">
            <v>0.44</v>
          </cell>
        </row>
        <row r="2856">
          <cell r="A2856" t="str">
            <v>FI</v>
          </cell>
          <cell r="B2856" t="str">
            <v>FI_GW_FI027</v>
          </cell>
          <cell r="C2856">
            <v>1992</v>
          </cell>
          <cell r="D2856" t="str">
            <v>Nitrate</v>
          </cell>
          <cell r="E2856" t="str">
            <v>mg/l</v>
          </cell>
          <cell r="F2856">
            <v>1</v>
          </cell>
          <cell r="G2856">
            <v>0.4</v>
          </cell>
          <cell r="H2856">
            <v>0.28000000000000003</v>
          </cell>
          <cell r="I2856">
            <v>0.45</v>
          </cell>
        </row>
        <row r="2857">
          <cell r="A2857" t="str">
            <v>FI</v>
          </cell>
          <cell r="B2857" t="str">
            <v>FI_GW_FI027</v>
          </cell>
          <cell r="C2857">
            <v>1993</v>
          </cell>
          <cell r="D2857" t="str">
            <v>Nitrate</v>
          </cell>
          <cell r="E2857" t="str">
            <v>mg/l</v>
          </cell>
          <cell r="F2857">
            <v>1</v>
          </cell>
          <cell r="G2857">
            <v>0.32</v>
          </cell>
          <cell r="H2857">
            <v>0.28000000000000003</v>
          </cell>
          <cell r="I2857">
            <v>0.39</v>
          </cell>
        </row>
        <row r="2858">
          <cell r="A2858" t="str">
            <v>FI</v>
          </cell>
          <cell r="B2858" t="str">
            <v>FI_GW_FI027</v>
          </cell>
          <cell r="C2858">
            <v>1994</v>
          </cell>
          <cell r="D2858" t="str">
            <v>Nitrate</v>
          </cell>
          <cell r="E2858" t="str">
            <v>mg/l</v>
          </cell>
          <cell r="F2858">
            <v>1</v>
          </cell>
          <cell r="G2858">
            <v>0.34</v>
          </cell>
          <cell r="H2858">
            <v>0.26</v>
          </cell>
          <cell r="I2858">
            <v>0.44</v>
          </cell>
        </row>
        <row r="2859">
          <cell r="A2859" t="str">
            <v>FI</v>
          </cell>
          <cell r="B2859" t="str">
            <v>FI_GW_FI027</v>
          </cell>
          <cell r="C2859">
            <v>1995</v>
          </cell>
          <cell r="D2859" t="str">
            <v>Nitrate</v>
          </cell>
          <cell r="E2859" t="str">
            <v>mg/l</v>
          </cell>
          <cell r="F2859">
            <v>1</v>
          </cell>
          <cell r="G2859">
            <v>0.43</v>
          </cell>
          <cell r="H2859">
            <v>0.39</v>
          </cell>
          <cell r="I2859">
            <v>0.53</v>
          </cell>
        </row>
        <row r="2860">
          <cell r="A2860" t="str">
            <v>FI</v>
          </cell>
          <cell r="B2860" t="str">
            <v>FI_GW_FI027</v>
          </cell>
          <cell r="C2860">
            <v>1996</v>
          </cell>
          <cell r="D2860" t="str">
            <v>Nitrate</v>
          </cell>
          <cell r="E2860" t="str">
            <v>mg/l</v>
          </cell>
          <cell r="F2860">
            <v>1</v>
          </cell>
          <cell r="G2860">
            <v>0.39</v>
          </cell>
          <cell r="H2860">
            <v>0.3</v>
          </cell>
          <cell r="I2860">
            <v>0.49</v>
          </cell>
        </row>
        <row r="2861">
          <cell r="A2861" t="str">
            <v>FI</v>
          </cell>
          <cell r="B2861" t="str">
            <v>FI_GW_FI027</v>
          </cell>
          <cell r="C2861">
            <v>1997</v>
          </cell>
          <cell r="D2861" t="str">
            <v>Nitrate</v>
          </cell>
          <cell r="E2861" t="str">
            <v>mg/l</v>
          </cell>
          <cell r="F2861">
            <v>1</v>
          </cell>
          <cell r="G2861">
            <v>0.28999999999999998</v>
          </cell>
          <cell r="H2861">
            <v>0.23</v>
          </cell>
          <cell r="I2861">
            <v>0.37</v>
          </cell>
        </row>
        <row r="2862">
          <cell r="A2862" t="str">
            <v>FI</v>
          </cell>
          <cell r="B2862" t="str">
            <v>FI_GW_FI027</v>
          </cell>
          <cell r="C2862">
            <v>1999</v>
          </cell>
          <cell r="D2862" t="str">
            <v>Nitrate</v>
          </cell>
          <cell r="E2862" t="str">
            <v>mg/l</v>
          </cell>
          <cell r="F2862">
            <v>1</v>
          </cell>
          <cell r="G2862">
            <v>0.43099999999999999</v>
          </cell>
          <cell r="H2862">
            <v>0.39400000000000002</v>
          </cell>
          <cell r="I2862">
            <v>0.48699999999999999</v>
          </cell>
        </row>
        <row r="2863">
          <cell r="A2863" t="str">
            <v>FI</v>
          </cell>
          <cell r="B2863" t="str">
            <v>FI_GW_FI027</v>
          </cell>
          <cell r="C2863">
            <v>2000</v>
          </cell>
          <cell r="D2863" t="str">
            <v>Nitrate</v>
          </cell>
          <cell r="E2863" t="str">
            <v>mg/l</v>
          </cell>
        </row>
        <row r="2864">
          <cell r="A2864" t="str">
            <v>FI</v>
          </cell>
          <cell r="B2864" t="str">
            <v>FI_GW_FI027</v>
          </cell>
          <cell r="C2864">
            <v>2001</v>
          </cell>
          <cell r="D2864" t="str">
            <v>Nitrate</v>
          </cell>
          <cell r="E2864" t="str">
            <v>mg/l</v>
          </cell>
        </row>
        <row r="2865">
          <cell r="A2865" t="str">
            <v>FI</v>
          </cell>
          <cell r="B2865" t="str">
            <v>FI_GW_FI027</v>
          </cell>
          <cell r="C2865">
            <v>2002</v>
          </cell>
          <cell r="D2865" t="str">
            <v>Nitrate</v>
          </cell>
          <cell r="E2865" t="str">
            <v>mg/l</v>
          </cell>
        </row>
        <row r="2866">
          <cell r="A2866" t="str">
            <v>FI</v>
          </cell>
          <cell r="B2866" t="str">
            <v>FI_GW_FI027</v>
          </cell>
          <cell r="C2866">
            <v>2003</v>
          </cell>
          <cell r="D2866" t="str">
            <v>Nitrate</v>
          </cell>
          <cell r="E2866" t="str">
            <v>mg/l</v>
          </cell>
          <cell r="F2866">
            <v>1</v>
          </cell>
          <cell r="G2866">
            <v>0.56999999999999995</v>
          </cell>
          <cell r="H2866">
            <v>0.43</v>
          </cell>
          <cell r="I2866">
            <v>0.75</v>
          </cell>
        </row>
        <row r="2867">
          <cell r="A2867" t="str">
            <v>FI</v>
          </cell>
          <cell r="B2867" t="str">
            <v>FI_GW_FI027</v>
          </cell>
          <cell r="C2867">
            <v>2004</v>
          </cell>
          <cell r="D2867" t="str">
            <v>Nitrate</v>
          </cell>
          <cell r="E2867" t="str">
            <v>mg/l</v>
          </cell>
          <cell r="F2867">
            <v>1</v>
          </cell>
          <cell r="G2867">
            <v>0.48</v>
          </cell>
          <cell r="H2867">
            <v>0.42</v>
          </cell>
          <cell r="I2867">
            <v>0.53</v>
          </cell>
        </row>
        <row r="2868">
          <cell r="A2868" t="str">
            <v>FI</v>
          </cell>
          <cell r="B2868" t="str">
            <v>FI_GW_FI028</v>
          </cell>
          <cell r="C2868">
            <v>1984</v>
          </cell>
          <cell r="D2868" t="str">
            <v>Nitrate</v>
          </cell>
          <cell r="E2868" t="str">
            <v>mg/l</v>
          </cell>
          <cell r="F2868">
            <v>1</v>
          </cell>
          <cell r="G2868">
            <v>0.45</v>
          </cell>
          <cell r="H2868">
            <v>0.39</v>
          </cell>
          <cell r="I2868">
            <v>0.51</v>
          </cell>
        </row>
        <row r="2869">
          <cell r="A2869" t="str">
            <v>FI</v>
          </cell>
          <cell r="B2869" t="str">
            <v>FI_GW_FI028</v>
          </cell>
          <cell r="C2869">
            <v>1985</v>
          </cell>
          <cell r="D2869" t="str">
            <v>Nitrate</v>
          </cell>
          <cell r="E2869" t="str">
            <v>mg/l</v>
          </cell>
          <cell r="F2869">
            <v>1</v>
          </cell>
          <cell r="G2869">
            <v>0.51</v>
          </cell>
          <cell r="H2869">
            <v>0.31</v>
          </cell>
          <cell r="I2869">
            <v>0.77</v>
          </cell>
        </row>
        <row r="2870">
          <cell r="A2870" t="str">
            <v>FI</v>
          </cell>
          <cell r="B2870" t="str">
            <v>FI_GW_FI028</v>
          </cell>
          <cell r="C2870">
            <v>1986</v>
          </cell>
          <cell r="D2870" t="str">
            <v>Nitrate</v>
          </cell>
          <cell r="E2870" t="str">
            <v>mg/l</v>
          </cell>
          <cell r="F2870">
            <v>1</v>
          </cell>
          <cell r="G2870">
            <v>0.6</v>
          </cell>
          <cell r="H2870">
            <v>0.19</v>
          </cell>
          <cell r="I2870">
            <v>1.01</v>
          </cell>
        </row>
        <row r="2871">
          <cell r="A2871" t="str">
            <v>FI</v>
          </cell>
          <cell r="B2871" t="str">
            <v>FI_GW_FI028</v>
          </cell>
          <cell r="C2871">
            <v>1987</v>
          </cell>
          <cell r="D2871" t="str">
            <v>Nitrate</v>
          </cell>
          <cell r="E2871" t="str">
            <v>mg/l</v>
          </cell>
          <cell r="F2871">
            <v>1</v>
          </cell>
          <cell r="G2871">
            <v>0.56000000000000005</v>
          </cell>
          <cell r="H2871">
            <v>0.42</v>
          </cell>
          <cell r="I2871">
            <v>0.72</v>
          </cell>
        </row>
        <row r="2872">
          <cell r="A2872" t="str">
            <v>FI</v>
          </cell>
          <cell r="B2872" t="str">
            <v>FI_GW_FI028</v>
          </cell>
          <cell r="C2872">
            <v>1988</v>
          </cell>
          <cell r="D2872" t="str">
            <v>Nitrate</v>
          </cell>
          <cell r="E2872" t="str">
            <v>mg/l</v>
          </cell>
          <cell r="F2872">
            <v>1</v>
          </cell>
          <cell r="G2872">
            <v>0.61</v>
          </cell>
          <cell r="H2872">
            <v>0.44</v>
          </cell>
          <cell r="I2872">
            <v>0.79</v>
          </cell>
        </row>
        <row r="2873">
          <cell r="A2873" t="str">
            <v>FI</v>
          </cell>
          <cell r="B2873" t="str">
            <v>FI_GW_FI028</v>
          </cell>
          <cell r="C2873">
            <v>1989</v>
          </cell>
          <cell r="D2873" t="str">
            <v>Nitrate</v>
          </cell>
          <cell r="E2873" t="str">
            <v>mg/l</v>
          </cell>
          <cell r="F2873">
            <v>1</v>
          </cell>
          <cell r="G2873">
            <v>0.78</v>
          </cell>
          <cell r="H2873">
            <v>0.48</v>
          </cell>
          <cell r="I2873">
            <v>1.22</v>
          </cell>
        </row>
        <row r="2874">
          <cell r="A2874" t="str">
            <v>FI</v>
          </cell>
          <cell r="B2874" t="str">
            <v>FI_GW_FI028</v>
          </cell>
          <cell r="C2874">
            <v>1990</v>
          </cell>
          <cell r="D2874" t="str">
            <v>Nitrate</v>
          </cell>
          <cell r="E2874" t="str">
            <v>mg/l</v>
          </cell>
          <cell r="F2874">
            <v>1</v>
          </cell>
          <cell r="G2874">
            <v>0.74</v>
          </cell>
          <cell r="H2874">
            <v>0.61</v>
          </cell>
          <cell r="I2874">
            <v>0.91</v>
          </cell>
        </row>
        <row r="2875">
          <cell r="A2875" t="str">
            <v>FI</v>
          </cell>
          <cell r="B2875" t="str">
            <v>FI_GW_FI028</v>
          </cell>
          <cell r="C2875">
            <v>1991</v>
          </cell>
          <cell r="D2875" t="str">
            <v>Nitrate</v>
          </cell>
          <cell r="E2875" t="str">
            <v>mg/l</v>
          </cell>
          <cell r="F2875">
            <v>1</v>
          </cell>
          <cell r="G2875">
            <v>0.74</v>
          </cell>
          <cell r="H2875">
            <v>0.31</v>
          </cell>
          <cell r="I2875">
            <v>0.98</v>
          </cell>
        </row>
        <row r="2876">
          <cell r="A2876" t="str">
            <v>FI</v>
          </cell>
          <cell r="B2876" t="str">
            <v>FI_GW_FI028</v>
          </cell>
          <cell r="C2876">
            <v>1992</v>
          </cell>
          <cell r="D2876" t="str">
            <v>Nitrate</v>
          </cell>
          <cell r="E2876" t="str">
            <v>mg/l</v>
          </cell>
          <cell r="F2876">
            <v>1</v>
          </cell>
          <cell r="G2876">
            <v>0.85</v>
          </cell>
          <cell r="H2876">
            <v>0.75</v>
          </cell>
          <cell r="I2876">
            <v>0.97</v>
          </cell>
        </row>
        <row r="2877">
          <cell r="A2877" t="str">
            <v>FI</v>
          </cell>
          <cell r="B2877" t="str">
            <v>FI_GW_FI028</v>
          </cell>
          <cell r="C2877">
            <v>1993</v>
          </cell>
          <cell r="D2877" t="str">
            <v>Nitrate</v>
          </cell>
          <cell r="E2877" t="str">
            <v>mg/l</v>
          </cell>
          <cell r="F2877">
            <v>1</v>
          </cell>
          <cell r="G2877">
            <v>0.86</v>
          </cell>
          <cell r="H2877">
            <v>0.71</v>
          </cell>
          <cell r="I2877">
            <v>0.97</v>
          </cell>
        </row>
        <row r="2878">
          <cell r="A2878" t="str">
            <v>FI</v>
          </cell>
          <cell r="B2878" t="str">
            <v>FI_GW_FI028</v>
          </cell>
          <cell r="C2878">
            <v>1994</v>
          </cell>
          <cell r="D2878" t="str">
            <v>Nitrate</v>
          </cell>
          <cell r="E2878" t="str">
            <v>mg/l</v>
          </cell>
          <cell r="F2878">
            <v>1</v>
          </cell>
          <cell r="G2878">
            <v>0.72</v>
          </cell>
          <cell r="H2878">
            <v>0.53</v>
          </cell>
          <cell r="I2878">
            <v>0.93</v>
          </cell>
        </row>
        <row r="2879">
          <cell r="A2879" t="str">
            <v>FI</v>
          </cell>
          <cell r="B2879" t="str">
            <v>FI_GW_FI028</v>
          </cell>
          <cell r="C2879">
            <v>1995</v>
          </cell>
          <cell r="D2879" t="str">
            <v>Nitrate</v>
          </cell>
          <cell r="E2879" t="str">
            <v>mg/l</v>
          </cell>
          <cell r="F2879">
            <v>1</v>
          </cell>
          <cell r="G2879">
            <v>0.6</v>
          </cell>
          <cell r="H2879">
            <v>0.38</v>
          </cell>
          <cell r="I2879">
            <v>0.84</v>
          </cell>
        </row>
        <row r="2880">
          <cell r="A2880" t="str">
            <v>FI</v>
          </cell>
          <cell r="B2880" t="str">
            <v>FI_GW_FI028</v>
          </cell>
          <cell r="C2880">
            <v>1996</v>
          </cell>
          <cell r="D2880" t="str">
            <v>Nitrate</v>
          </cell>
          <cell r="E2880" t="str">
            <v>mg/l</v>
          </cell>
          <cell r="F2880">
            <v>1</v>
          </cell>
          <cell r="G2880">
            <v>0.57999999999999996</v>
          </cell>
          <cell r="H2880">
            <v>0.53</v>
          </cell>
          <cell r="I2880">
            <v>0.66</v>
          </cell>
        </row>
        <row r="2881">
          <cell r="A2881" t="str">
            <v>FI</v>
          </cell>
          <cell r="B2881" t="str">
            <v>FI_GW_FI028</v>
          </cell>
          <cell r="C2881">
            <v>1997</v>
          </cell>
          <cell r="D2881" t="str">
            <v>Nitrate</v>
          </cell>
          <cell r="E2881" t="str">
            <v>mg/l</v>
          </cell>
          <cell r="F2881">
            <v>1</v>
          </cell>
          <cell r="G2881">
            <v>0.7</v>
          </cell>
          <cell r="H2881">
            <v>0.53</v>
          </cell>
          <cell r="I2881">
            <v>0.84</v>
          </cell>
        </row>
        <row r="2882">
          <cell r="A2882" t="str">
            <v>FI</v>
          </cell>
          <cell r="B2882" t="str">
            <v>FI_GW_FI028</v>
          </cell>
          <cell r="C2882">
            <v>1999</v>
          </cell>
          <cell r="D2882" t="str">
            <v>Nitrate</v>
          </cell>
          <cell r="E2882" t="str">
            <v>mg/l</v>
          </cell>
          <cell r="F2882">
            <v>1</v>
          </cell>
          <cell r="G2882">
            <v>0.62</v>
          </cell>
          <cell r="H2882">
            <v>0.57499999999999996</v>
          </cell>
          <cell r="I2882">
            <v>0.66400000000000003</v>
          </cell>
        </row>
        <row r="2883">
          <cell r="A2883" t="str">
            <v>FI</v>
          </cell>
          <cell r="B2883" t="str">
            <v>FI_GW_FI028</v>
          </cell>
          <cell r="C2883">
            <v>2000</v>
          </cell>
          <cell r="D2883" t="str">
            <v>Nitrate</v>
          </cell>
          <cell r="E2883" t="str">
            <v>mg/l</v>
          </cell>
        </row>
        <row r="2884">
          <cell r="A2884" t="str">
            <v>FI</v>
          </cell>
          <cell r="B2884" t="str">
            <v>FI_GW_FI028</v>
          </cell>
          <cell r="C2884">
            <v>2001</v>
          </cell>
          <cell r="D2884" t="str">
            <v>Nitrate</v>
          </cell>
          <cell r="E2884" t="str">
            <v>mg/l</v>
          </cell>
        </row>
        <row r="2885">
          <cell r="A2885" t="str">
            <v>FI</v>
          </cell>
          <cell r="B2885" t="str">
            <v>FI_GW_FI028</v>
          </cell>
          <cell r="C2885">
            <v>2002</v>
          </cell>
          <cell r="D2885" t="str">
            <v>Nitrate</v>
          </cell>
          <cell r="E2885" t="str">
            <v>mg/l</v>
          </cell>
        </row>
        <row r="2886">
          <cell r="A2886" t="str">
            <v>FI</v>
          </cell>
          <cell r="B2886" t="str">
            <v>FI_GW_FI028</v>
          </cell>
          <cell r="C2886">
            <v>2003</v>
          </cell>
          <cell r="D2886" t="str">
            <v>Nitrate</v>
          </cell>
          <cell r="E2886" t="str">
            <v>mg/l</v>
          </cell>
          <cell r="F2886">
            <v>1</v>
          </cell>
          <cell r="G2886">
            <v>1.1299999999999999</v>
          </cell>
          <cell r="H2886">
            <v>0.57999999999999996</v>
          </cell>
          <cell r="I2886">
            <v>1.73</v>
          </cell>
        </row>
        <row r="2887">
          <cell r="A2887" t="str">
            <v>FI</v>
          </cell>
          <cell r="B2887" t="str">
            <v>FI_GW_FI028</v>
          </cell>
          <cell r="C2887">
            <v>2004</v>
          </cell>
          <cell r="D2887" t="str">
            <v>Nitrate</v>
          </cell>
          <cell r="E2887" t="str">
            <v>mg/l</v>
          </cell>
          <cell r="F2887">
            <v>1</v>
          </cell>
          <cell r="G2887">
            <v>1.05</v>
          </cell>
          <cell r="H2887">
            <v>0.93</v>
          </cell>
          <cell r="I2887">
            <v>1.2</v>
          </cell>
        </row>
        <row r="2888">
          <cell r="A2888" t="str">
            <v>FI</v>
          </cell>
          <cell r="B2888" t="str">
            <v>FI_GW_FI029</v>
          </cell>
          <cell r="C2888">
            <v>1984</v>
          </cell>
          <cell r="D2888" t="str">
            <v>Nitrate</v>
          </cell>
          <cell r="E2888" t="str">
            <v>mg/l</v>
          </cell>
          <cell r="F2888">
            <v>1</v>
          </cell>
          <cell r="G2888">
            <v>0.09</v>
          </cell>
          <cell r="H2888">
            <v>7.0000000000000007E-2</v>
          </cell>
          <cell r="I2888">
            <v>0.12</v>
          </cell>
        </row>
        <row r="2889">
          <cell r="A2889" t="str">
            <v>FI</v>
          </cell>
          <cell r="B2889" t="str">
            <v>FI_GW_FI029</v>
          </cell>
          <cell r="C2889">
            <v>1985</v>
          </cell>
          <cell r="D2889" t="str">
            <v>Nitrate</v>
          </cell>
          <cell r="E2889" t="str">
            <v>mg/l</v>
          </cell>
          <cell r="F2889">
            <v>1</v>
          </cell>
          <cell r="G2889">
            <v>0.08</v>
          </cell>
          <cell r="H2889">
            <v>0.06</v>
          </cell>
          <cell r="I2889">
            <v>0.1</v>
          </cell>
        </row>
        <row r="2890">
          <cell r="A2890" t="str">
            <v>FI</v>
          </cell>
          <cell r="B2890" t="str">
            <v>FI_GW_FI029</v>
          </cell>
          <cell r="C2890">
            <v>1986</v>
          </cell>
          <cell r="D2890" t="str">
            <v>Nitrate</v>
          </cell>
          <cell r="E2890" t="str">
            <v>mg/l</v>
          </cell>
          <cell r="F2890">
            <v>1</v>
          </cell>
          <cell r="G2890">
            <v>0.08</v>
          </cell>
          <cell r="H2890">
            <v>0.06</v>
          </cell>
          <cell r="I2890">
            <v>0.1</v>
          </cell>
        </row>
        <row r="2891">
          <cell r="A2891" t="str">
            <v>FI</v>
          </cell>
          <cell r="B2891" t="str">
            <v>FI_GW_FI029</v>
          </cell>
          <cell r="C2891">
            <v>1987</v>
          </cell>
          <cell r="D2891" t="str">
            <v>Nitrate</v>
          </cell>
          <cell r="E2891" t="str">
            <v>mg/l</v>
          </cell>
          <cell r="F2891">
            <v>1</v>
          </cell>
          <cell r="G2891">
            <v>0.08</v>
          </cell>
          <cell r="H2891">
            <v>0.06</v>
          </cell>
          <cell r="I2891">
            <v>0.1</v>
          </cell>
        </row>
        <row r="2892">
          <cell r="A2892" t="str">
            <v>FI</v>
          </cell>
          <cell r="B2892" t="str">
            <v>FI_GW_FI029</v>
          </cell>
          <cell r="C2892">
            <v>1988</v>
          </cell>
          <cell r="D2892" t="str">
            <v>Nitrate</v>
          </cell>
          <cell r="E2892" t="str">
            <v>mg/l</v>
          </cell>
          <cell r="F2892">
            <v>1</v>
          </cell>
          <cell r="G2892">
            <v>0.08</v>
          </cell>
          <cell r="H2892">
            <v>0.08</v>
          </cell>
          <cell r="I2892">
            <v>0.1</v>
          </cell>
        </row>
        <row r="2893">
          <cell r="A2893" t="str">
            <v>FI</v>
          </cell>
          <cell r="B2893" t="str">
            <v>FI_GW_FI029</v>
          </cell>
          <cell r="C2893">
            <v>1989</v>
          </cell>
          <cell r="D2893" t="str">
            <v>Nitrate</v>
          </cell>
          <cell r="E2893" t="str">
            <v>mg/l</v>
          </cell>
          <cell r="F2893">
            <v>1</v>
          </cell>
          <cell r="G2893">
            <v>0.11</v>
          </cell>
          <cell r="H2893">
            <v>0.09</v>
          </cell>
          <cell r="I2893">
            <v>0.12</v>
          </cell>
        </row>
        <row r="2894">
          <cell r="A2894" t="str">
            <v>FI</v>
          </cell>
          <cell r="B2894" t="str">
            <v>FI_GW_FI029</v>
          </cell>
          <cell r="C2894">
            <v>1990</v>
          </cell>
          <cell r="D2894" t="str">
            <v>Nitrate</v>
          </cell>
          <cell r="E2894" t="str">
            <v>mg/l</v>
          </cell>
          <cell r="F2894">
            <v>1</v>
          </cell>
          <cell r="G2894">
            <v>0.15</v>
          </cell>
          <cell r="H2894">
            <v>0.09</v>
          </cell>
          <cell r="I2894">
            <v>0.18</v>
          </cell>
        </row>
        <row r="2895">
          <cell r="A2895" t="str">
            <v>FI</v>
          </cell>
          <cell r="B2895" t="str">
            <v>FI_GW_FI029</v>
          </cell>
          <cell r="C2895">
            <v>1991</v>
          </cell>
          <cell r="D2895" t="str">
            <v>Nitrate</v>
          </cell>
          <cell r="E2895" t="str">
            <v>mg/l</v>
          </cell>
          <cell r="F2895">
            <v>1</v>
          </cell>
          <cell r="G2895">
            <v>0.16</v>
          </cell>
          <cell r="H2895">
            <v>0.12</v>
          </cell>
          <cell r="I2895">
            <v>0.19</v>
          </cell>
        </row>
        <row r="2896">
          <cell r="A2896" t="str">
            <v>FI</v>
          </cell>
          <cell r="B2896" t="str">
            <v>FI_GW_FI029</v>
          </cell>
          <cell r="C2896">
            <v>1992</v>
          </cell>
          <cell r="D2896" t="str">
            <v>Nitrate</v>
          </cell>
          <cell r="E2896" t="str">
            <v>mg/l</v>
          </cell>
          <cell r="F2896">
            <v>1</v>
          </cell>
          <cell r="G2896">
            <v>0.21</v>
          </cell>
          <cell r="H2896">
            <v>0.18</v>
          </cell>
          <cell r="I2896">
            <v>0.26</v>
          </cell>
        </row>
        <row r="2897">
          <cell r="A2897" t="str">
            <v>FI</v>
          </cell>
          <cell r="B2897" t="str">
            <v>FI_GW_FI029</v>
          </cell>
          <cell r="C2897">
            <v>1993</v>
          </cell>
          <cell r="D2897" t="str">
            <v>Nitrate</v>
          </cell>
          <cell r="E2897" t="str">
            <v>mg/l</v>
          </cell>
          <cell r="F2897">
            <v>1</v>
          </cell>
          <cell r="G2897">
            <v>0.2</v>
          </cell>
          <cell r="H2897">
            <v>0.15</v>
          </cell>
          <cell r="I2897">
            <v>0.25</v>
          </cell>
        </row>
        <row r="2898">
          <cell r="A2898" t="str">
            <v>FI</v>
          </cell>
          <cell r="B2898" t="str">
            <v>FI_GW_FI029</v>
          </cell>
          <cell r="C2898">
            <v>1994</v>
          </cell>
          <cell r="D2898" t="str">
            <v>Nitrate</v>
          </cell>
          <cell r="E2898" t="str">
            <v>mg/l</v>
          </cell>
          <cell r="F2898">
            <v>1</v>
          </cell>
          <cell r="G2898">
            <v>0.23</v>
          </cell>
          <cell r="H2898">
            <v>0.16</v>
          </cell>
          <cell r="I2898">
            <v>0.27</v>
          </cell>
        </row>
        <row r="2899">
          <cell r="A2899" t="str">
            <v>FI</v>
          </cell>
          <cell r="B2899" t="str">
            <v>FI_GW_FI029</v>
          </cell>
          <cell r="C2899">
            <v>1995</v>
          </cell>
          <cell r="D2899" t="str">
            <v>Nitrate</v>
          </cell>
          <cell r="E2899" t="str">
            <v>mg/l</v>
          </cell>
          <cell r="F2899">
            <v>1</v>
          </cell>
          <cell r="G2899">
            <v>0.23</v>
          </cell>
          <cell r="H2899">
            <v>0.17</v>
          </cell>
          <cell r="I2899">
            <v>0.27</v>
          </cell>
        </row>
        <row r="2900">
          <cell r="A2900" t="str">
            <v>FI</v>
          </cell>
          <cell r="B2900" t="str">
            <v>FI_GW_FI029</v>
          </cell>
          <cell r="C2900">
            <v>1996</v>
          </cell>
          <cell r="D2900" t="str">
            <v>Nitrate</v>
          </cell>
          <cell r="E2900" t="str">
            <v>mg/l</v>
          </cell>
          <cell r="F2900">
            <v>1</v>
          </cell>
          <cell r="G2900">
            <v>0.27</v>
          </cell>
          <cell r="H2900">
            <v>0.22</v>
          </cell>
          <cell r="I2900">
            <v>0.32</v>
          </cell>
        </row>
        <row r="2901">
          <cell r="A2901" t="str">
            <v>FI</v>
          </cell>
          <cell r="B2901" t="str">
            <v>FI_GW_FI029</v>
          </cell>
          <cell r="C2901">
            <v>1997</v>
          </cell>
          <cell r="D2901" t="str">
            <v>Nitrate</v>
          </cell>
          <cell r="E2901" t="str">
            <v>mg/l</v>
          </cell>
          <cell r="F2901">
            <v>1</v>
          </cell>
          <cell r="G2901">
            <v>0.28000000000000003</v>
          </cell>
          <cell r="H2901">
            <v>0.23</v>
          </cell>
          <cell r="I2901">
            <v>0.32</v>
          </cell>
        </row>
        <row r="2902">
          <cell r="A2902" t="str">
            <v>FI</v>
          </cell>
          <cell r="B2902" t="str">
            <v>FI_GW_FI029</v>
          </cell>
          <cell r="C2902">
            <v>1998</v>
          </cell>
          <cell r="D2902" t="str">
            <v>Nitrate</v>
          </cell>
          <cell r="E2902" t="str">
            <v>mg/l</v>
          </cell>
          <cell r="F2902">
            <v>1</v>
          </cell>
          <cell r="G2902">
            <v>0.28000000000000003</v>
          </cell>
          <cell r="H2902">
            <v>0.26</v>
          </cell>
          <cell r="I2902">
            <v>0.3</v>
          </cell>
        </row>
        <row r="2903">
          <cell r="A2903" t="str">
            <v>FI</v>
          </cell>
          <cell r="B2903" t="str">
            <v>FI_GW_FI029</v>
          </cell>
          <cell r="C2903">
            <v>1999</v>
          </cell>
          <cell r="D2903" t="str">
            <v>Nitrate</v>
          </cell>
          <cell r="E2903" t="str">
            <v>mg/l</v>
          </cell>
          <cell r="F2903">
            <v>1</v>
          </cell>
          <cell r="G2903">
            <v>0.19800000000000001</v>
          </cell>
          <cell r="H2903">
            <v>0.14599999999999999</v>
          </cell>
          <cell r="I2903">
            <v>0.29699999999999999</v>
          </cell>
        </row>
        <row r="2904">
          <cell r="A2904" t="str">
            <v>FI</v>
          </cell>
          <cell r="B2904" t="str">
            <v>FI_GW_FI029</v>
          </cell>
          <cell r="C2904">
            <v>2000</v>
          </cell>
          <cell r="D2904" t="str">
            <v>Nitrate</v>
          </cell>
          <cell r="E2904" t="str">
            <v>mg/l</v>
          </cell>
          <cell r="F2904">
            <v>1</v>
          </cell>
          <cell r="G2904">
            <v>0.17199999999999999</v>
          </cell>
          <cell r="H2904">
            <v>0.13700000000000001</v>
          </cell>
          <cell r="I2904">
            <v>0.22600000000000001</v>
          </cell>
        </row>
        <row r="2905">
          <cell r="A2905" t="str">
            <v>FI</v>
          </cell>
          <cell r="B2905" t="str">
            <v>FI_GW_FI029</v>
          </cell>
          <cell r="C2905">
            <v>2001</v>
          </cell>
          <cell r="D2905" t="str">
            <v>Nitrate</v>
          </cell>
          <cell r="E2905" t="str">
            <v>mg/l</v>
          </cell>
          <cell r="F2905">
            <v>1</v>
          </cell>
          <cell r="G2905">
            <v>0.14299999999999999</v>
          </cell>
          <cell r="H2905">
            <v>8.4000000000000005E-2</v>
          </cell>
          <cell r="I2905">
            <v>0.16400000000000001</v>
          </cell>
        </row>
        <row r="2906">
          <cell r="A2906" t="str">
            <v>FI</v>
          </cell>
          <cell r="B2906" t="str">
            <v>FI_GW_FI029</v>
          </cell>
          <cell r="C2906">
            <v>2002</v>
          </cell>
          <cell r="D2906" t="str">
            <v>Nitrate</v>
          </cell>
          <cell r="E2906" t="str">
            <v>mg/l</v>
          </cell>
          <cell r="F2906">
            <v>1</v>
          </cell>
          <cell r="G2906">
            <v>0.153</v>
          </cell>
          <cell r="H2906">
            <v>0.151</v>
          </cell>
          <cell r="I2906">
            <v>0.155</v>
          </cell>
        </row>
        <row r="2907">
          <cell r="A2907" t="str">
            <v>FI</v>
          </cell>
          <cell r="B2907" t="str">
            <v>FI_GW_FI029</v>
          </cell>
          <cell r="C2907">
            <v>2003</v>
          </cell>
          <cell r="D2907" t="str">
            <v>Nitrate</v>
          </cell>
          <cell r="E2907" t="str">
            <v>mg/l</v>
          </cell>
          <cell r="F2907">
            <v>1</v>
          </cell>
          <cell r="G2907">
            <v>0.13</v>
          </cell>
          <cell r="H2907">
            <v>7.4999999999999997E-2</v>
          </cell>
          <cell r="I2907">
            <v>0.16</v>
          </cell>
        </row>
        <row r="2908">
          <cell r="A2908" t="str">
            <v>FI</v>
          </cell>
          <cell r="B2908" t="str">
            <v>FI_GW_FI029</v>
          </cell>
          <cell r="C2908">
            <v>2004</v>
          </cell>
          <cell r="D2908" t="str">
            <v>Nitrate</v>
          </cell>
          <cell r="E2908" t="str">
            <v>mg/l</v>
          </cell>
          <cell r="F2908">
            <v>1</v>
          </cell>
          <cell r="G2908">
            <v>0.11</v>
          </cell>
          <cell r="H2908">
            <v>0.08</v>
          </cell>
          <cell r="I2908">
            <v>0.15</v>
          </cell>
        </row>
        <row r="2909">
          <cell r="A2909" t="str">
            <v>FI</v>
          </cell>
          <cell r="B2909" t="str">
            <v>FI_GW_FI030</v>
          </cell>
          <cell r="C2909">
            <v>1984</v>
          </cell>
          <cell r="D2909" t="str">
            <v>Nitrate</v>
          </cell>
          <cell r="E2909" t="str">
            <v>mg/l</v>
          </cell>
          <cell r="F2909">
            <v>1</v>
          </cell>
          <cell r="G2909">
            <v>0.04</v>
          </cell>
          <cell r="H2909">
            <v>0.04</v>
          </cell>
          <cell r="I2909">
            <v>0.06</v>
          </cell>
        </row>
        <row r="2910">
          <cell r="A2910" t="str">
            <v>FI</v>
          </cell>
          <cell r="B2910" t="str">
            <v>FI_GW_FI030</v>
          </cell>
          <cell r="C2910">
            <v>1985</v>
          </cell>
          <cell r="D2910" t="str">
            <v>Nitrate</v>
          </cell>
          <cell r="E2910" t="str">
            <v>mg/l</v>
          </cell>
          <cell r="F2910">
            <v>1</v>
          </cell>
          <cell r="G2910">
            <v>0.03</v>
          </cell>
          <cell r="H2910">
            <v>0.02</v>
          </cell>
          <cell r="I2910">
            <v>0.04</v>
          </cell>
        </row>
        <row r="2911">
          <cell r="A2911" t="str">
            <v>FI</v>
          </cell>
          <cell r="B2911" t="str">
            <v>FI_GW_FI030</v>
          </cell>
          <cell r="C2911">
            <v>1986</v>
          </cell>
          <cell r="D2911" t="str">
            <v>Nitrate</v>
          </cell>
          <cell r="E2911" t="str">
            <v>mg/l</v>
          </cell>
          <cell r="F2911">
            <v>1</v>
          </cell>
          <cell r="G2911">
            <v>0.02</v>
          </cell>
          <cell r="H2911">
            <v>0.02</v>
          </cell>
          <cell r="I2911">
            <v>0.04</v>
          </cell>
        </row>
        <row r="2912">
          <cell r="A2912" t="str">
            <v>FI</v>
          </cell>
          <cell r="B2912" t="str">
            <v>FI_GW_FI030</v>
          </cell>
          <cell r="C2912">
            <v>1987</v>
          </cell>
          <cell r="D2912" t="str">
            <v>Nitrate</v>
          </cell>
          <cell r="E2912" t="str">
            <v>mg/l</v>
          </cell>
          <cell r="F2912">
            <v>1</v>
          </cell>
          <cell r="G2912">
            <v>0.02</v>
          </cell>
          <cell r="H2912">
            <v>0</v>
          </cell>
          <cell r="I2912">
            <v>0.05</v>
          </cell>
        </row>
        <row r="2913">
          <cell r="A2913" t="str">
            <v>FI</v>
          </cell>
          <cell r="B2913" t="str">
            <v>FI_GW_FI030</v>
          </cell>
          <cell r="C2913">
            <v>1988</v>
          </cell>
          <cell r="D2913" t="str">
            <v>Nitrate</v>
          </cell>
          <cell r="E2913" t="str">
            <v>mg/l</v>
          </cell>
          <cell r="F2913">
            <v>1</v>
          </cell>
          <cell r="G2913">
            <v>0.05</v>
          </cell>
          <cell r="H2913">
            <v>0.01</v>
          </cell>
          <cell r="I2913">
            <v>0.12</v>
          </cell>
        </row>
        <row r="2914">
          <cell r="A2914" t="str">
            <v>FI</v>
          </cell>
          <cell r="B2914" t="str">
            <v>FI_GW_FI030</v>
          </cell>
          <cell r="C2914">
            <v>1989</v>
          </cell>
          <cell r="D2914" t="str">
            <v>Nitrate</v>
          </cell>
          <cell r="E2914" t="str">
            <v>mg/l</v>
          </cell>
          <cell r="F2914">
            <v>1</v>
          </cell>
          <cell r="G2914">
            <v>0.04</v>
          </cell>
          <cell r="H2914">
            <v>0.02</v>
          </cell>
          <cell r="I2914">
            <v>0.08</v>
          </cell>
        </row>
        <row r="2915">
          <cell r="A2915" t="str">
            <v>FI</v>
          </cell>
          <cell r="B2915" t="str">
            <v>FI_GW_FI030</v>
          </cell>
          <cell r="C2915">
            <v>1990</v>
          </cell>
          <cell r="D2915" t="str">
            <v>Nitrate</v>
          </cell>
          <cell r="E2915" t="str">
            <v>mg/l</v>
          </cell>
          <cell r="F2915">
            <v>1</v>
          </cell>
          <cell r="G2915">
            <v>0.1</v>
          </cell>
          <cell r="H2915">
            <v>0.02</v>
          </cell>
          <cell r="I2915">
            <v>0.23</v>
          </cell>
        </row>
        <row r="2916">
          <cell r="A2916" t="str">
            <v>FI</v>
          </cell>
          <cell r="B2916" t="str">
            <v>FI_GW_FI030</v>
          </cell>
          <cell r="C2916">
            <v>1991</v>
          </cell>
          <cell r="D2916" t="str">
            <v>Nitrate</v>
          </cell>
          <cell r="E2916" t="str">
            <v>mg/l</v>
          </cell>
          <cell r="F2916">
            <v>1</v>
          </cell>
          <cell r="G2916">
            <v>0.06</v>
          </cell>
          <cell r="H2916">
            <v>0.03</v>
          </cell>
          <cell r="I2916">
            <v>0.1</v>
          </cell>
        </row>
        <row r="2917">
          <cell r="A2917" t="str">
            <v>FI</v>
          </cell>
          <cell r="B2917" t="str">
            <v>FI_GW_FI030</v>
          </cell>
          <cell r="C2917">
            <v>1992</v>
          </cell>
          <cell r="D2917" t="str">
            <v>Nitrate</v>
          </cell>
          <cell r="E2917" t="str">
            <v>mg/l</v>
          </cell>
          <cell r="F2917">
            <v>1</v>
          </cell>
          <cell r="G2917">
            <v>7.0000000000000007E-2</v>
          </cell>
          <cell r="H2917">
            <v>0.02</v>
          </cell>
          <cell r="I2917">
            <v>0.12</v>
          </cell>
        </row>
        <row r="2918">
          <cell r="A2918" t="str">
            <v>FI</v>
          </cell>
          <cell r="B2918" t="str">
            <v>FI_GW_FI030</v>
          </cell>
          <cell r="C2918">
            <v>1993</v>
          </cell>
          <cell r="D2918" t="str">
            <v>Nitrate</v>
          </cell>
          <cell r="E2918" t="str">
            <v>mg/l</v>
          </cell>
          <cell r="F2918">
            <v>1</v>
          </cell>
          <cell r="G2918">
            <v>0.04</v>
          </cell>
          <cell r="H2918">
            <v>0.02</v>
          </cell>
          <cell r="I2918">
            <v>0.06</v>
          </cell>
        </row>
        <row r="2919">
          <cell r="A2919" t="str">
            <v>FI</v>
          </cell>
          <cell r="B2919" t="str">
            <v>FI_GW_FI030</v>
          </cell>
          <cell r="C2919">
            <v>1994</v>
          </cell>
          <cell r="D2919" t="str">
            <v>Nitrate</v>
          </cell>
          <cell r="E2919" t="str">
            <v>mg/l</v>
          </cell>
          <cell r="F2919">
            <v>1</v>
          </cell>
          <cell r="G2919">
            <v>0.06</v>
          </cell>
          <cell r="H2919">
            <v>0.02</v>
          </cell>
          <cell r="I2919">
            <v>0.11</v>
          </cell>
        </row>
        <row r="2920">
          <cell r="A2920" t="str">
            <v>FI</v>
          </cell>
          <cell r="B2920" t="str">
            <v>FI_GW_FI030</v>
          </cell>
          <cell r="C2920">
            <v>1995</v>
          </cell>
          <cell r="D2920" t="str">
            <v>Nitrate</v>
          </cell>
          <cell r="E2920" t="str">
            <v>mg/l</v>
          </cell>
          <cell r="F2920">
            <v>1</v>
          </cell>
          <cell r="G2920">
            <v>0.03</v>
          </cell>
          <cell r="H2920">
            <v>0.01</v>
          </cell>
          <cell r="I2920">
            <v>0.04</v>
          </cell>
        </row>
        <row r="2921">
          <cell r="A2921" t="str">
            <v>FI</v>
          </cell>
          <cell r="B2921" t="str">
            <v>FI_GW_FI030</v>
          </cell>
          <cell r="C2921">
            <v>1996</v>
          </cell>
          <cell r="D2921" t="str">
            <v>Nitrate</v>
          </cell>
          <cell r="E2921" t="str">
            <v>mg/l</v>
          </cell>
          <cell r="F2921">
            <v>1</v>
          </cell>
          <cell r="G2921">
            <v>0.04</v>
          </cell>
          <cell r="H2921">
            <v>0.02</v>
          </cell>
          <cell r="I2921">
            <v>0.06</v>
          </cell>
        </row>
        <row r="2922">
          <cell r="A2922" t="str">
            <v>FI</v>
          </cell>
          <cell r="B2922" t="str">
            <v>FI_GW_FI030</v>
          </cell>
          <cell r="C2922">
            <v>1997</v>
          </cell>
          <cell r="D2922" t="str">
            <v>Nitrate</v>
          </cell>
          <cell r="E2922" t="str">
            <v>mg/l</v>
          </cell>
          <cell r="F2922">
            <v>1</v>
          </cell>
          <cell r="G2922">
            <v>0.05</v>
          </cell>
          <cell r="H2922">
            <v>0.02</v>
          </cell>
          <cell r="I2922">
            <v>0.13</v>
          </cell>
        </row>
        <row r="2923">
          <cell r="A2923" t="str">
            <v>FI</v>
          </cell>
          <cell r="B2923" t="str">
            <v>FI_GW_FI030</v>
          </cell>
          <cell r="C2923">
            <v>1998</v>
          </cell>
          <cell r="D2923" t="str">
            <v>Nitrate</v>
          </cell>
          <cell r="E2923" t="str">
            <v>mg/l</v>
          </cell>
          <cell r="F2923">
            <v>1</v>
          </cell>
          <cell r="G2923">
            <v>0.05</v>
          </cell>
          <cell r="H2923">
            <v>0.04</v>
          </cell>
          <cell r="I2923">
            <v>0.05</v>
          </cell>
        </row>
        <row r="2924">
          <cell r="A2924" t="str">
            <v>FI</v>
          </cell>
          <cell r="B2924" t="str">
            <v>FI_GW_FI030</v>
          </cell>
          <cell r="C2924">
            <v>1999</v>
          </cell>
          <cell r="D2924" t="str">
            <v>Nitrate</v>
          </cell>
          <cell r="E2924" t="str">
            <v>mg/l</v>
          </cell>
          <cell r="F2924">
            <v>1</v>
          </cell>
          <cell r="G2924">
            <v>2.8000000000000001E-2</v>
          </cell>
          <cell r="H2924">
            <v>3.1E-2</v>
          </cell>
          <cell r="I2924">
            <v>5.8000000000000003E-2</v>
          </cell>
        </row>
        <row r="2925">
          <cell r="A2925" t="str">
            <v>FI</v>
          </cell>
          <cell r="B2925" t="str">
            <v>FI_GW_FI030</v>
          </cell>
          <cell r="C2925">
            <v>2000</v>
          </cell>
          <cell r="D2925" t="str">
            <v>Nitrate</v>
          </cell>
          <cell r="E2925" t="str">
            <v>mg/l</v>
          </cell>
          <cell r="F2925">
            <v>1</v>
          </cell>
          <cell r="G2925">
            <v>3.5999999999999997E-2</v>
          </cell>
          <cell r="H2925">
            <v>2E-3</v>
          </cell>
          <cell r="I2925">
            <v>4.9000000000000002E-2</v>
          </cell>
        </row>
        <row r="2926">
          <cell r="A2926" t="str">
            <v>FI</v>
          </cell>
          <cell r="B2926" t="str">
            <v>FI_GW_FI030</v>
          </cell>
          <cell r="C2926">
            <v>2001</v>
          </cell>
          <cell r="D2926" t="str">
            <v>Nitrate</v>
          </cell>
          <cell r="E2926" t="str">
            <v>mg/l</v>
          </cell>
          <cell r="F2926">
            <v>1</v>
          </cell>
          <cell r="G2926">
            <v>4.1000000000000002E-2</v>
          </cell>
          <cell r="H2926">
            <v>2E-3</v>
          </cell>
          <cell r="I2926">
            <v>4.9000000000000002E-2</v>
          </cell>
        </row>
        <row r="2927">
          <cell r="A2927" t="str">
            <v>FI</v>
          </cell>
          <cell r="B2927" t="str">
            <v>FI_GW_FI030</v>
          </cell>
          <cell r="C2927">
            <v>2002</v>
          </cell>
          <cell r="D2927" t="str">
            <v>Nitrate</v>
          </cell>
          <cell r="E2927" t="str">
            <v>mg/l</v>
          </cell>
          <cell r="F2927">
            <v>1</v>
          </cell>
          <cell r="G2927">
            <v>4.2000000000000003E-2</v>
          </cell>
          <cell r="H2927">
            <v>2.7E-2</v>
          </cell>
          <cell r="I2927">
            <v>5.8000000000000003E-2</v>
          </cell>
        </row>
        <row r="2928">
          <cell r="A2928" t="str">
            <v>FI</v>
          </cell>
          <cell r="B2928" t="str">
            <v>FI_GW_FI030</v>
          </cell>
          <cell r="C2928">
            <v>2003</v>
          </cell>
          <cell r="D2928" t="str">
            <v>Nitrate</v>
          </cell>
          <cell r="E2928" t="str">
            <v>mg/l</v>
          </cell>
          <cell r="F2928">
            <v>1</v>
          </cell>
          <cell r="G2928">
            <v>5.8999999999999997E-2</v>
          </cell>
          <cell r="H2928">
            <v>1.0999999999999999E-2</v>
          </cell>
          <cell r="I2928">
            <v>9.2999999999999999E-2</v>
          </cell>
        </row>
        <row r="2929">
          <cell r="A2929" t="str">
            <v>FI</v>
          </cell>
          <cell r="B2929" t="str">
            <v>FI_GW_FI030</v>
          </cell>
          <cell r="C2929">
            <v>2004</v>
          </cell>
          <cell r="D2929" t="str">
            <v>Nitrate</v>
          </cell>
          <cell r="E2929" t="str">
            <v>mg/l</v>
          </cell>
          <cell r="F2929">
            <v>1</v>
          </cell>
          <cell r="G2929">
            <v>0.05</v>
          </cell>
          <cell r="H2929">
            <v>0.02</v>
          </cell>
          <cell r="I2929">
            <v>0.1</v>
          </cell>
        </row>
        <row r="2930">
          <cell r="A2930" t="str">
            <v>FI</v>
          </cell>
          <cell r="B2930" t="str">
            <v>FI_GW_FI031</v>
          </cell>
          <cell r="C2930">
            <v>1984</v>
          </cell>
          <cell r="D2930" t="str">
            <v>Nitrate</v>
          </cell>
          <cell r="E2930" t="str">
            <v>mg/l</v>
          </cell>
          <cell r="F2930">
            <v>1</v>
          </cell>
          <cell r="G2930">
            <v>0.1</v>
          </cell>
          <cell r="H2930">
            <v>0.06</v>
          </cell>
          <cell r="I2930">
            <v>0.14000000000000001</v>
          </cell>
        </row>
        <row r="2931">
          <cell r="A2931" t="str">
            <v>FI</v>
          </cell>
          <cell r="B2931" t="str">
            <v>FI_GW_FI031</v>
          </cell>
          <cell r="C2931">
            <v>1985</v>
          </cell>
          <cell r="D2931" t="str">
            <v>Nitrate</v>
          </cell>
          <cell r="E2931" t="str">
            <v>mg/l</v>
          </cell>
          <cell r="F2931">
            <v>1</v>
          </cell>
          <cell r="G2931">
            <v>0.1</v>
          </cell>
          <cell r="H2931">
            <v>0.06</v>
          </cell>
          <cell r="I2931">
            <v>0.12</v>
          </cell>
        </row>
        <row r="2932">
          <cell r="A2932" t="str">
            <v>FI</v>
          </cell>
          <cell r="B2932" t="str">
            <v>FI_GW_FI031</v>
          </cell>
          <cell r="C2932">
            <v>1986</v>
          </cell>
          <cell r="D2932" t="str">
            <v>Nitrate</v>
          </cell>
          <cell r="E2932" t="str">
            <v>mg/l</v>
          </cell>
          <cell r="F2932">
            <v>1</v>
          </cell>
          <cell r="G2932">
            <v>0.08</v>
          </cell>
          <cell r="H2932">
            <v>0.04</v>
          </cell>
          <cell r="I2932">
            <v>0.12</v>
          </cell>
        </row>
        <row r="2933">
          <cell r="A2933" t="str">
            <v>FI</v>
          </cell>
          <cell r="B2933" t="str">
            <v>FI_GW_FI031</v>
          </cell>
          <cell r="C2933">
            <v>1987</v>
          </cell>
          <cell r="D2933" t="str">
            <v>Nitrate</v>
          </cell>
          <cell r="E2933" t="str">
            <v>mg/l</v>
          </cell>
          <cell r="F2933">
            <v>1</v>
          </cell>
          <cell r="G2933">
            <v>7.0000000000000007E-2</v>
          </cell>
          <cell r="H2933">
            <v>0.03</v>
          </cell>
          <cell r="I2933">
            <v>0.11</v>
          </cell>
        </row>
        <row r="2934">
          <cell r="A2934" t="str">
            <v>FI</v>
          </cell>
          <cell r="B2934" t="str">
            <v>FI_GW_FI031</v>
          </cell>
          <cell r="C2934">
            <v>1988</v>
          </cell>
          <cell r="D2934" t="str">
            <v>Nitrate</v>
          </cell>
          <cell r="E2934" t="str">
            <v>mg/l</v>
          </cell>
          <cell r="F2934">
            <v>1</v>
          </cell>
          <cell r="G2934">
            <v>0.08</v>
          </cell>
          <cell r="H2934">
            <v>0.05</v>
          </cell>
          <cell r="I2934">
            <v>0.11</v>
          </cell>
        </row>
        <row r="2935">
          <cell r="A2935" t="str">
            <v>FI</v>
          </cell>
          <cell r="B2935" t="str">
            <v>FI_GW_FI031</v>
          </cell>
          <cell r="C2935">
            <v>1989</v>
          </cell>
          <cell r="D2935" t="str">
            <v>Nitrate</v>
          </cell>
          <cell r="E2935" t="str">
            <v>mg/l</v>
          </cell>
          <cell r="F2935">
            <v>1</v>
          </cell>
          <cell r="G2935">
            <v>0.09</v>
          </cell>
          <cell r="H2935">
            <v>0.05</v>
          </cell>
          <cell r="I2935">
            <v>0.12</v>
          </cell>
        </row>
        <row r="2936">
          <cell r="A2936" t="str">
            <v>FI</v>
          </cell>
          <cell r="B2936" t="str">
            <v>FI_GW_FI031</v>
          </cell>
          <cell r="C2936">
            <v>1990</v>
          </cell>
          <cell r="D2936" t="str">
            <v>Nitrate</v>
          </cell>
          <cell r="E2936" t="str">
            <v>mg/l</v>
          </cell>
          <cell r="F2936">
            <v>1</v>
          </cell>
          <cell r="G2936">
            <v>0.11</v>
          </cell>
          <cell r="H2936">
            <v>0.04</v>
          </cell>
          <cell r="I2936">
            <v>0.17</v>
          </cell>
        </row>
        <row r="2937">
          <cell r="A2937" t="str">
            <v>FI</v>
          </cell>
          <cell r="B2937" t="str">
            <v>FI_GW_FI031</v>
          </cell>
          <cell r="C2937">
            <v>1991</v>
          </cell>
          <cell r="D2937" t="str">
            <v>Nitrate</v>
          </cell>
          <cell r="E2937" t="str">
            <v>mg/l</v>
          </cell>
          <cell r="F2937">
            <v>1</v>
          </cell>
          <cell r="G2937">
            <v>0.111</v>
          </cell>
          <cell r="H2937">
            <v>0.09</v>
          </cell>
          <cell r="I2937">
            <v>0.13</v>
          </cell>
        </row>
        <row r="2938">
          <cell r="A2938" t="str">
            <v>FI</v>
          </cell>
          <cell r="B2938" t="str">
            <v>FI_GW_FI031</v>
          </cell>
          <cell r="C2938">
            <v>1992</v>
          </cell>
          <cell r="D2938" t="str">
            <v>Nitrate</v>
          </cell>
          <cell r="E2938" t="str">
            <v>mg/l</v>
          </cell>
          <cell r="F2938">
            <v>1</v>
          </cell>
          <cell r="G2938">
            <v>0.1</v>
          </cell>
          <cell r="H2938">
            <v>7.0000000000000007E-2</v>
          </cell>
          <cell r="I2938">
            <v>0.14000000000000001</v>
          </cell>
        </row>
        <row r="2939">
          <cell r="A2939" t="str">
            <v>FI</v>
          </cell>
          <cell r="B2939" t="str">
            <v>FI_GW_FI031</v>
          </cell>
          <cell r="C2939">
            <v>1993</v>
          </cell>
          <cell r="D2939" t="str">
            <v>Nitrate</v>
          </cell>
          <cell r="E2939" t="str">
            <v>mg/l</v>
          </cell>
          <cell r="F2939">
            <v>1</v>
          </cell>
          <cell r="G2939">
            <v>0.08</v>
          </cell>
          <cell r="H2939">
            <v>0.05</v>
          </cell>
          <cell r="I2939">
            <v>0.12</v>
          </cell>
        </row>
        <row r="2940">
          <cell r="A2940" t="str">
            <v>FI</v>
          </cell>
          <cell r="B2940" t="str">
            <v>FI_GW_FI031</v>
          </cell>
          <cell r="C2940">
            <v>1994</v>
          </cell>
          <cell r="D2940" t="str">
            <v>Nitrate</v>
          </cell>
          <cell r="E2940" t="str">
            <v>mg/l</v>
          </cell>
          <cell r="F2940">
            <v>1</v>
          </cell>
          <cell r="G2940">
            <v>0.09</v>
          </cell>
          <cell r="H2940">
            <v>0.06</v>
          </cell>
          <cell r="I2940">
            <v>0.14000000000000001</v>
          </cell>
        </row>
        <row r="2941">
          <cell r="A2941" t="str">
            <v>FI</v>
          </cell>
          <cell r="B2941" t="str">
            <v>FI_GW_FI031</v>
          </cell>
          <cell r="C2941">
            <v>1995</v>
          </cell>
          <cell r="D2941" t="str">
            <v>Nitrate</v>
          </cell>
          <cell r="E2941" t="str">
            <v>mg/l</v>
          </cell>
          <cell r="F2941">
            <v>1</v>
          </cell>
          <cell r="G2941">
            <v>0.08</v>
          </cell>
          <cell r="H2941">
            <v>0.04</v>
          </cell>
          <cell r="I2941">
            <v>0.12</v>
          </cell>
        </row>
        <row r="2942">
          <cell r="A2942" t="str">
            <v>FI</v>
          </cell>
          <cell r="B2942" t="str">
            <v>FI_GW_FI031</v>
          </cell>
          <cell r="C2942">
            <v>1996</v>
          </cell>
          <cell r="D2942" t="str">
            <v>Nitrate</v>
          </cell>
          <cell r="E2942" t="str">
            <v>mg/l</v>
          </cell>
          <cell r="F2942">
            <v>1</v>
          </cell>
          <cell r="G2942">
            <v>0.09</v>
          </cell>
          <cell r="H2942">
            <v>0.05</v>
          </cell>
          <cell r="I2942">
            <v>0.12</v>
          </cell>
        </row>
        <row r="2943">
          <cell r="A2943" t="str">
            <v>FI</v>
          </cell>
          <cell r="B2943" t="str">
            <v>FI_GW_FI031</v>
          </cell>
          <cell r="C2943">
            <v>1997</v>
          </cell>
          <cell r="D2943" t="str">
            <v>Nitrate</v>
          </cell>
          <cell r="E2943" t="str">
            <v>mg/l</v>
          </cell>
          <cell r="F2943">
            <v>1</v>
          </cell>
          <cell r="G2943">
            <v>0.09</v>
          </cell>
          <cell r="H2943">
            <v>0.06</v>
          </cell>
          <cell r="I2943">
            <v>0.13</v>
          </cell>
        </row>
        <row r="2944">
          <cell r="A2944" t="str">
            <v>FI</v>
          </cell>
          <cell r="B2944" t="str">
            <v>FI_GW_FI031</v>
          </cell>
          <cell r="C2944">
            <v>1998</v>
          </cell>
          <cell r="D2944" t="str">
            <v>Nitrate</v>
          </cell>
          <cell r="E2944" t="str">
            <v>mg/l</v>
          </cell>
          <cell r="F2944">
            <v>1</v>
          </cell>
          <cell r="G2944">
            <v>0.12</v>
          </cell>
          <cell r="H2944">
            <v>0.11</v>
          </cell>
          <cell r="I2944">
            <v>0.14000000000000001</v>
          </cell>
        </row>
        <row r="2945">
          <cell r="A2945" t="str">
            <v>FI</v>
          </cell>
          <cell r="B2945" t="str">
            <v>FI_GW_FI031</v>
          </cell>
          <cell r="C2945">
            <v>1999</v>
          </cell>
          <cell r="D2945" t="str">
            <v>Nitrate</v>
          </cell>
          <cell r="E2945" t="str">
            <v>mg/l</v>
          </cell>
          <cell r="F2945">
            <v>1</v>
          </cell>
          <cell r="G2945">
            <v>7.0999999999999994E-2</v>
          </cell>
          <cell r="H2945">
            <v>3.5000000000000003E-2</v>
          </cell>
          <cell r="I2945">
            <v>0.107</v>
          </cell>
        </row>
        <row r="2946">
          <cell r="A2946" t="str">
            <v>FI</v>
          </cell>
          <cell r="B2946" t="str">
            <v>FI_GW_FI031</v>
          </cell>
          <cell r="C2946">
            <v>2000</v>
          </cell>
          <cell r="D2946" t="str">
            <v>Nitrate</v>
          </cell>
          <cell r="E2946" t="str">
            <v>mg/l</v>
          </cell>
          <cell r="F2946">
            <v>1</v>
          </cell>
          <cell r="G2946">
            <v>8.6999999999999994E-2</v>
          </cell>
          <cell r="H2946">
            <v>6.2E-2</v>
          </cell>
          <cell r="I2946">
            <v>9.8000000000000004E-2</v>
          </cell>
        </row>
        <row r="2947">
          <cell r="A2947" t="str">
            <v>FI</v>
          </cell>
          <cell r="B2947" t="str">
            <v>FI_GW_FI031</v>
          </cell>
          <cell r="C2947">
            <v>2001</v>
          </cell>
          <cell r="D2947" t="str">
            <v>Nitrate</v>
          </cell>
          <cell r="E2947" t="str">
            <v>mg/l</v>
          </cell>
          <cell r="F2947">
            <v>1</v>
          </cell>
          <cell r="G2947">
            <v>0.109</v>
          </cell>
          <cell r="H2947">
            <v>9.7000000000000003E-2</v>
          </cell>
          <cell r="I2947">
            <v>0.13300000000000001</v>
          </cell>
        </row>
        <row r="2948">
          <cell r="A2948" t="str">
            <v>FI</v>
          </cell>
          <cell r="B2948" t="str">
            <v>FI_GW_FI031</v>
          </cell>
          <cell r="C2948">
            <v>2002</v>
          </cell>
          <cell r="D2948" t="str">
            <v>Nitrate</v>
          </cell>
          <cell r="E2948" t="str">
            <v>mg/l</v>
          </cell>
          <cell r="F2948">
            <v>1</v>
          </cell>
          <cell r="G2948">
            <v>0.154</v>
          </cell>
          <cell r="H2948">
            <v>0.13700000000000001</v>
          </cell>
          <cell r="I2948">
            <v>0.16400000000000001</v>
          </cell>
        </row>
        <row r="2949">
          <cell r="A2949" t="str">
            <v>FI</v>
          </cell>
          <cell r="B2949" t="str">
            <v>FI_GW_FI031</v>
          </cell>
          <cell r="C2949">
            <v>2003</v>
          </cell>
          <cell r="D2949" t="str">
            <v>Nitrate</v>
          </cell>
          <cell r="E2949" t="str">
            <v>mg/l</v>
          </cell>
          <cell r="F2949">
            <v>1</v>
          </cell>
          <cell r="G2949">
            <v>0.22</v>
          </cell>
          <cell r="H2949">
            <v>0.17</v>
          </cell>
          <cell r="I2949">
            <v>0.28000000000000003</v>
          </cell>
        </row>
        <row r="2950">
          <cell r="A2950" t="str">
            <v>FI</v>
          </cell>
          <cell r="B2950" t="str">
            <v>FI_GW_FI031</v>
          </cell>
          <cell r="C2950">
            <v>2004</v>
          </cell>
          <cell r="D2950" t="str">
            <v>Nitrate</v>
          </cell>
          <cell r="E2950" t="str">
            <v>mg/l</v>
          </cell>
          <cell r="F2950">
            <v>1</v>
          </cell>
          <cell r="G2950">
            <v>0.3</v>
          </cell>
          <cell r="H2950">
            <v>0.23</v>
          </cell>
          <cell r="I2950">
            <v>0.35</v>
          </cell>
        </row>
        <row r="2951">
          <cell r="A2951" t="str">
            <v>FI</v>
          </cell>
          <cell r="B2951" t="str">
            <v>FI_GW_FI032</v>
          </cell>
          <cell r="C2951">
            <v>1984</v>
          </cell>
          <cell r="D2951" t="str">
            <v>Nitrate</v>
          </cell>
          <cell r="E2951" t="str">
            <v>mg/l</v>
          </cell>
          <cell r="F2951">
            <v>1</v>
          </cell>
          <cell r="G2951">
            <v>0.14000000000000001</v>
          </cell>
          <cell r="H2951">
            <v>0.08</v>
          </cell>
          <cell r="I2951">
            <v>0.18</v>
          </cell>
        </row>
        <row r="2952">
          <cell r="A2952" t="str">
            <v>FI</v>
          </cell>
          <cell r="B2952" t="str">
            <v>FI_GW_FI032</v>
          </cell>
          <cell r="C2952">
            <v>1985</v>
          </cell>
          <cell r="D2952" t="str">
            <v>Nitrate</v>
          </cell>
          <cell r="E2952" t="str">
            <v>mg/l</v>
          </cell>
          <cell r="F2952">
            <v>1</v>
          </cell>
          <cell r="G2952">
            <v>0.13</v>
          </cell>
          <cell r="H2952">
            <v>0.08</v>
          </cell>
          <cell r="I2952">
            <v>0.2</v>
          </cell>
        </row>
        <row r="2953">
          <cell r="A2953" t="str">
            <v>FI</v>
          </cell>
          <cell r="B2953" t="str">
            <v>FI_GW_FI032</v>
          </cell>
          <cell r="C2953">
            <v>1986</v>
          </cell>
          <cell r="D2953" t="str">
            <v>Nitrate</v>
          </cell>
          <cell r="E2953" t="str">
            <v>mg/l</v>
          </cell>
          <cell r="F2953">
            <v>1</v>
          </cell>
          <cell r="G2953">
            <v>0.12</v>
          </cell>
          <cell r="H2953">
            <v>7.0000000000000007E-2</v>
          </cell>
          <cell r="I2953">
            <v>0.18</v>
          </cell>
        </row>
        <row r="2954">
          <cell r="A2954" t="str">
            <v>FI</v>
          </cell>
          <cell r="B2954" t="str">
            <v>FI_GW_FI032</v>
          </cell>
          <cell r="C2954">
            <v>1987</v>
          </cell>
          <cell r="D2954" t="str">
            <v>Nitrate</v>
          </cell>
          <cell r="E2954" t="str">
            <v>mg/l</v>
          </cell>
          <cell r="F2954">
            <v>1</v>
          </cell>
          <cell r="G2954">
            <v>0.14000000000000001</v>
          </cell>
          <cell r="H2954">
            <v>0.1</v>
          </cell>
          <cell r="I2954">
            <v>0.18</v>
          </cell>
        </row>
        <row r="2955">
          <cell r="A2955" t="str">
            <v>FI</v>
          </cell>
          <cell r="B2955" t="str">
            <v>FI_GW_FI032</v>
          </cell>
          <cell r="C2955">
            <v>1988</v>
          </cell>
          <cell r="D2955" t="str">
            <v>Nitrate</v>
          </cell>
          <cell r="E2955" t="str">
            <v>mg/l</v>
          </cell>
          <cell r="F2955">
            <v>1</v>
          </cell>
          <cell r="G2955">
            <v>0.13</v>
          </cell>
          <cell r="H2955">
            <v>0.1</v>
          </cell>
          <cell r="I2955">
            <v>0.15</v>
          </cell>
        </row>
        <row r="2956">
          <cell r="A2956" t="str">
            <v>FI</v>
          </cell>
          <cell r="B2956" t="str">
            <v>FI_GW_FI032</v>
          </cell>
          <cell r="C2956">
            <v>1989</v>
          </cell>
          <cell r="D2956" t="str">
            <v>Nitrate</v>
          </cell>
          <cell r="E2956" t="str">
            <v>mg/l</v>
          </cell>
          <cell r="F2956">
            <v>1</v>
          </cell>
          <cell r="G2956">
            <v>0.12</v>
          </cell>
          <cell r="H2956">
            <v>0.09</v>
          </cell>
          <cell r="I2956">
            <v>0.15</v>
          </cell>
        </row>
        <row r="2957">
          <cell r="A2957" t="str">
            <v>FI</v>
          </cell>
          <cell r="B2957" t="str">
            <v>FI_GW_FI032</v>
          </cell>
          <cell r="C2957">
            <v>1990</v>
          </cell>
          <cell r="D2957" t="str">
            <v>Nitrate</v>
          </cell>
          <cell r="E2957" t="str">
            <v>mg/l</v>
          </cell>
          <cell r="F2957">
            <v>1</v>
          </cell>
          <cell r="G2957">
            <v>0.12</v>
          </cell>
          <cell r="H2957">
            <v>0.04</v>
          </cell>
          <cell r="I2957">
            <v>0.21</v>
          </cell>
        </row>
        <row r="2958">
          <cell r="A2958" t="str">
            <v>FI</v>
          </cell>
          <cell r="B2958" t="str">
            <v>FI_GW_FI032</v>
          </cell>
          <cell r="C2958">
            <v>1991</v>
          </cell>
          <cell r="D2958" t="str">
            <v>Nitrate</v>
          </cell>
          <cell r="E2958" t="str">
            <v>mg/l</v>
          </cell>
          <cell r="F2958">
            <v>1</v>
          </cell>
          <cell r="G2958">
            <v>0.11</v>
          </cell>
          <cell r="H2958">
            <v>0.06</v>
          </cell>
          <cell r="I2958">
            <v>0.15</v>
          </cell>
        </row>
        <row r="2959">
          <cell r="A2959" t="str">
            <v>FI</v>
          </cell>
          <cell r="B2959" t="str">
            <v>FI_GW_FI032</v>
          </cell>
          <cell r="C2959">
            <v>1992</v>
          </cell>
          <cell r="D2959" t="str">
            <v>Nitrate</v>
          </cell>
          <cell r="E2959" t="str">
            <v>mg/l</v>
          </cell>
          <cell r="F2959">
            <v>1</v>
          </cell>
          <cell r="G2959">
            <v>0.1</v>
          </cell>
          <cell r="H2959">
            <v>0.06</v>
          </cell>
          <cell r="I2959">
            <v>0.17</v>
          </cell>
        </row>
        <row r="2960">
          <cell r="A2960" t="str">
            <v>FI</v>
          </cell>
          <cell r="B2960" t="str">
            <v>FI_GW_FI032</v>
          </cell>
          <cell r="C2960">
            <v>1993</v>
          </cell>
          <cell r="D2960" t="str">
            <v>Nitrate</v>
          </cell>
          <cell r="E2960" t="str">
            <v>mg/l</v>
          </cell>
          <cell r="F2960">
            <v>1</v>
          </cell>
          <cell r="G2960">
            <v>7.0000000000000007E-2</v>
          </cell>
          <cell r="H2960">
            <v>0.04</v>
          </cell>
          <cell r="I2960">
            <v>0.12</v>
          </cell>
        </row>
        <row r="2961">
          <cell r="A2961" t="str">
            <v>FI</v>
          </cell>
          <cell r="B2961" t="str">
            <v>FI_GW_FI032</v>
          </cell>
          <cell r="C2961">
            <v>1994</v>
          </cell>
          <cell r="D2961" t="str">
            <v>Nitrate</v>
          </cell>
          <cell r="E2961" t="str">
            <v>mg/l</v>
          </cell>
          <cell r="F2961">
            <v>1</v>
          </cell>
          <cell r="G2961">
            <v>7.0000000000000007E-2</v>
          </cell>
          <cell r="H2961">
            <v>0.02</v>
          </cell>
          <cell r="I2961">
            <v>0.13</v>
          </cell>
        </row>
        <row r="2962">
          <cell r="A2962" t="str">
            <v>FI</v>
          </cell>
          <cell r="B2962" t="str">
            <v>FI_GW_FI032</v>
          </cell>
          <cell r="C2962">
            <v>1995</v>
          </cell>
          <cell r="D2962" t="str">
            <v>Nitrate</v>
          </cell>
          <cell r="E2962" t="str">
            <v>mg/l</v>
          </cell>
          <cell r="F2962">
            <v>1</v>
          </cell>
          <cell r="G2962">
            <v>0.06</v>
          </cell>
          <cell r="H2962">
            <v>0.02</v>
          </cell>
          <cell r="I2962">
            <v>0.1</v>
          </cell>
        </row>
        <row r="2963">
          <cell r="A2963" t="str">
            <v>FI</v>
          </cell>
          <cell r="B2963" t="str">
            <v>FI_GW_FI032</v>
          </cell>
          <cell r="C2963">
            <v>1996</v>
          </cell>
          <cell r="D2963" t="str">
            <v>Nitrate</v>
          </cell>
          <cell r="E2963" t="str">
            <v>mg/l</v>
          </cell>
          <cell r="F2963">
            <v>1</v>
          </cell>
          <cell r="G2963">
            <v>7.0000000000000007E-2</v>
          </cell>
          <cell r="H2963">
            <v>0.03</v>
          </cell>
          <cell r="I2963">
            <v>0.1</v>
          </cell>
        </row>
        <row r="2964">
          <cell r="A2964" t="str">
            <v>FI</v>
          </cell>
          <cell r="B2964" t="str">
            <v>FI_GW_FI032</v>
          </cell>
          <cell r="C2964">
            <v>1997</v>
          </cell>
          <cell r="D2964" t="str">
            <v>Nitrate</v>
          </cell>
          <cell r="E2964" t="str">
            <v>mg/l</v>
          </cell>
          <cell r="F2964">
            <v>1</v>
          </cell>
          <cell r="G2964">
            <v>7.0000000000000007E-2</v>
          </cell>
          <cell r="H2964">
            <v>0.01</v>
          </cell>
          <cell r="I2964">
            <v>0.11</v>
          </cell>
        </row>
        <row r="2965">
          <cell r="A2965" t="str">
            <v>FI</v>
          </cell>
          <cell r="B2965" t="str">
            <v>FI_GW_FI032</v>
          </cell>
          <cell r="C2965">
            <v>1998</v>
          </cell>
          <cell r="D2965" t="str">
            <v>Nitrate</v>
          </cell>
          <cell r="E2965" t="str">
            <v>mg/l</v>
          </cell>
          <cell r="F2965">
            <v>1</v>
          </cell>
          <cell r="G2965">
            <v>0.08</v>
          </cell>
          <cell r="H2965">
            <v>0.08</v>
          </cell>
          <cell r="I2965">
            <v>0.09</v>
          </cell>
        </row>
        <row r="2966">
          <cell r="A2966" t="str">
            <v>FI</v>
          </cell>
          <cell r="B2966" t="str">
            <v>FI_GW_FI032</v>
          </cell>
          <cell r="C2966">
            <v>1999</v>
          </cell>
          <cell r="D2966" t="str">
            <v>Nitrate</v>
          </cell>
          <cell r="E2966" t="str">
            <v>mg/l</v>
          </cell>
          <cell r="F2966">
            <v>1</v>
          </cell>
          <cell r="G2966">
            <v>6.9000000000000006E-2</v>
          </cell>
          <cell r="H2966">
            <v>2.1999999999999999E-2</v>
          </cell>
          <cell r="I2966">
            <v>0.14199999999999999</v>
          </cell>
        </row>
        <row r="2967">
          <cell r="A2967" t="str">
            <v>FI</v>
          </cell>
          <cell r="B2967" t="str">
            <v>FI_GW_FI032</v>
          </cell>
          <cell r="C2967">
            <v>2000</v>
          </cell>
          <cell r="D2967" t="str">
            <v>Nitrate</v>
          </cell>
          <cell r="E2967" t="str">
            <v>mg/l</v>
          </cell>
          <cell r="F2967">
            <v>1</v>
          </cell>
          <cell r="G2967">
            <v>0.105</v>
          </cell>
          <cell r="H2967">
            <v>5.8000000000000003E-2</v>
          </cell>
          <cell r="I2967">
            <v>0.13700000000000001</v>
          </cell>
        </row>
        <row r="2968">
          <cell r="A2968" t="str">
            <v>FI</v>
          </cell>
          <cell r="B2968" t="str">
            <v>FI_GW_FI032</v>
          </cell>
          <cell r="C2968">
            <v>2001</v>
          </cell>
          <cell r="D2968" t="str">
            <v>Nitrate</v>
          </cell>
          <cell r="E2968" t="str">
            <v>mg/l</v>
          </cell>
          <cell r="F2968">
            <v>1</v>
          </cell>
          <cell r="G2968">
            <v>6.5000000000000002E-2</v>
          </cell>
          <cell r="H2968">
            <v>2.7E-2</v>
          </cell>
          <cell r="I2968">
            <v>0.115</v>
          </cell>
        </row>
        <row r="2969">
          <cell r="A2969" t="str">
            <v>FI</v>
          </cell>
          <cell r="B2969" t="str">
            <v>FI_GW_FI032</v>
          </cell>
          <cell r="C2969">
            <v>2002</v>
          </cell>
          <cell r="D2969" t="str">
            <v>Nitrate</v>
          </cell>
          <cell r="E2969" t="str">
            <v>mg/l</v>
          </cell>
          <cell r="F2969">
            <v>1</v>
          </cell>
          <cell r="G2969">
            <v>0.08</v>
          </cell>
          <cell r="H2969">
            <v>2.1999999999999999E-2</v>
          </cell>
          <cell r="I2969">
            <v>0.13700000000000001</v>
          </cell>
        </row>
        <row r="2970">
          <cell r="A2970" t="str">
            <v>FI</v>
          </cell>
          <cell r="B2970" t="str">
            <v>FI_GW_FI032</v>
          </cell>
          <cell r="C2970">
            <v>2003</v>
          </cell>
          <cell r="D2970" t="str">
            <v>Nitrate</v>
          </cell>
          <cell r="E2970" t="str">
            <v>mg/l</v>
          </cell>
          <cell r="F2970">
            <v>1</v>
          </cell>
          <cell r="G2970">
            <v>8.5000000000000006E-2</v>
          </cell>
          <cell r="H2970">
            <v>4.3999999999999997E-2</v>
          </cell>
          <cell r="I2970">
            <v>0.128</v>
          </cell>
        </row>
        <row r="2971">
          <cell r="A2971" t="str">
            <v>FI</v>
          </cell>
          <cell r="B2971" t="str">
            <v>FI_GW_FI032</v>
          </cell>
          <cell r="C2971">
            <v>2004</v>
          </cell>
          <cell r="D2971" t="str">
            <v>Nitrate</v>
          </cell>
          <cell r="E2971" t="str">
            <v>mg/l</v>
          </cell>
          <cell r="F2971">
            <v>1</v>
          </cell>
          <cell r="G2971">
            <v>0.16</v>
          </cell>
          <cell r="H2971">
            <v>0.1</v>
          </cell>
          <cell r="I2971">
            <v>0.28999999999999998</v>
          </cell>
        </row>
        <row r="2972">
          <cell r="A2972" t="str">
            <v>FI</v>
          </cell>
          <cell r="B2972" t="str">
            <v>FI_GW_FI033</v>
          </cell>
          <cell r="C2972">
            <v>1984</v>
          </cell>
          <cell r="D2972" t="str">
            <v>Nitrate</v>
          </cell>
          <cell r="E2972" t="str">
            <v>mg/l</v>
          </cell>
          <cell r="F2972">
            <v>1</v>
          </cell>
          <cell r="G2972">
            <v>0.42</v>
          </cell>
          <cell r="H2972">
            <v>0.21</v>
          </cell>
          <cell r="I2972">
            <v>0.57999999999999996</v>
          </cell>
        </row>
        <row r="2973">
          <cell r="A2973" t="str">
            <v>FI</v>
          </cell>
          <cell r="B2973" t="str">
            <v>FI_GW_FI033</v>
          </cell>
          <cell r="C2973">
            <v>1985</v>
          </cell>
          <cell r="D2973" t="str">
            <v>Nitrate</v>
          </cell>
          <cell r="E2973" t="str">
            <v>mg/l</v>
          </cell>
          <cell r="F2973">
            <v>1</v>
          </cell>
          <cell r="G2973">
            <v>0.33</v>
          </cell>
          <cell r="H2973">
            <v>0.28000000000000003</v>
          </cell>
          <cell r="I2973">
            <v>0.4</v>
          </cell>
        </row>
        <row r="2974">
          <cell r="A2974" t="str">
            <v>FI</v>
          </cell>
          <cell r="B2974" t="str">
            <v>FI_GW_FI033</v>
          </cell>
          <cell r="C2974">
            <v>1986</v>
          </cell>
          <cell r="D2974" t="str">
            <v>Nitrate</v>
          </cell>
          <cell r="E2974" t="str">
            <v>mg/l</v>
          </cell>
          <cell r="F2974">
            <v>1</v>
          </cell>
          <cell r="G2974">
            <v>0.22</v>
          </cell>
          <cell r="H2974">
            <v>0.17</v>
          </cell>
          <cell r="I2974">
            <v>0.27</v>
          </cell>
        </row>
        <row r="2975">
          <cell r="A2975" t="str">
            <v>FI</v>
          </cell>
          <cell r="B2975" t="str">
            <v>FI_GW_FI033</v>
          </cell>
          <cell r="C2975">
            <v>1987</v>
          </cell>
          <cell r="D2975" t="str">
            <v>Nitrate</v>
          </cell>
          <cell r="E2975" t="str">
            <v>mg/l</v>
          </cell>
          <cell r="F2975">
            <v>1</v>
          </cell>
          <cell r="G2975">
            <v>0.11</v>
          </cell>
          <cell r="H2975">
            <v>7.0000000000000007E-2</v>
          </cell>
          <cell r="I2975">
            <v>0.15</v>
          </cell>
        </row>
        <row r="2976">
          <cell r="A2976" t="str">
            <v>FI</v>
          </cell>
          <cell r="B2976" t="str">
            <v>FI_GW_FI033</v>
          </cell>
          <cell r="C2976">
            <v>1988</v>
          </cell>
          <cell r="D2976" t="str">
            <v>Nitrate</v>
          </cell>
          <cell r="E2976" t="str">
            <v>mg/l</v>
          </cell>
          <cell r="F2976">
            <v>1</v>
          </cell>
          <cell r="G2976">
            <v>0.08</v>
          </cell>
          <cell r="H2976">
            <v>0.06</v>
          </cell>
          <cell r="I2976">
            <v>0.11</v>
          </cell>
        </row>
        <row r="2977">
          <cell r="A2977" t="str">
            <v>FI</v>
          </cell>
          <cell r="B2977" t="str">
            <v>FI_GW_FI033</v>
          </cell>
          <cell r="C2977">
            <v>1989</v>
          </cell>
          <cell r="D2977" t="str">
            <v>Nitrate</v>
          </cell>
          <cell r="E2977" t="str">
            <v>mg/l</v>
          </cell>
          <cell r="F2977">
            <v>1</v>
          </cell>
          <cell r="G2977">
            <v>0.06</v>
          </cell>
          <cell r="I2977">
            <v>0.08</v>
          </cell>
        </row>
        <row r="2978">
          <cell r="A2978" t="str">
            <v>FI</v>
          </cell>
          <cell r="B2978" t="str">
            <v>FI_GW_FI033</v>
          </cell>
          <cell r="C2978">
            <v>1990</v>
          </cell>
          <cell r="D2978" t="str">
            <v>Nitrate</v>
          </cell>
          <cell r="E2978" t="str">
            <v>mg/l</v>
          </cell>
          <cell r="F2978">
            <v>1</v>
          </cell>
          <cell r="G2978">
            <v>0.08</v>
          </cell>
          <cell r="I2978">
            <v>0.1</v>
          </cell>
        </row>
        <row r="2979">
          <cell r="A2979" t="str">
            <v>FI</v>
          </cell>
          <cell r="B2979" t="str">
            <v>FI_GW_FI033</v>
          </cell>
          <cell r="C2979">
            <v>1991</v>
          </cell>
          <cell r="D2979" t="str">
            <v>Nitrate</v>
          </cell>
          <cell r="E2979" t="str">
            <v>mg/l</v>
          </cell>
          <cell r="F2979">
            <v>1</v>
          </cell>
          <cell r="G2979">
            <v>0.06</v>
          </cell>
          <cell r="H2979">
            <v>0.04</v>
          </cell>
          <cell r="I2979">
            <v>0.09</v>
          </cell>
        </row>
        <row r="2980">
          <cell r="A2980" t="str">
            <v>FI</v>
          </cell>
          <cell r="B2980" t="str">
            <v>FI_GW_FI033</v>
          </cell>
          <cell r="C2980">
            <v>1992</v>
          </cell>
          <cell r="D2980" t="str">
            <v>Nitrate</v>
          </cell>
          <cell r="E2980" t="str">
            <v>mg/l</v>
          </cell>
          <cell r="F2980">
            <v>1</v>
          </cell>
          <cell r="G2980">
            <v>0.06</v>
          </cell>
          <cell r="H2980">
            <v>0.03</v>
          </cell>
          <cell r="I2980">
            <v>0.09</v>
          </cell>
        </row>
        <row r="2981">
          <cell r="A2981" t="str">
            <v>FI</v>
          </cell>
          <cell r="B2981" t="str">
            <v>FI_GW_FI033</v>
          </cell>
          <cell r="C2981">
            <v>1993</v>
          </cell>
          <cell r="D2981" t="str">
            <v>Nitrate</v>
          </cell>
          <cell r="E2981" t="str">
            <v>mg/l</v>
          </cell>
          <cell r="F2981">
            <v>1</v>
          </cell>
          <cell r="G2981">
            <v>0.05</v>
          </cell>
          <cell r="H2981">
            <v>0.02</v>
          </cell>
          <cell r="I2981">
            <v>0.08</v>
          </cell>
        </row>
        <row r="2982">
          <cell r="A2982" t="str">
            <v>FI</v>
          </cell>
          <cell r="B2982" t="str">
            <v>FI_GW_FI033</v>
          </cell>
          <cell r="C2982">
            <v>1994</v>
          </cell>
          <cell r="D2982" t="str">
            <v>Nitrate</v>
          </cell>
          <cell r="E2982" t="str">
            <v>mg/l</v>
          </cell>
          <cell r="F2982">
            <v>1</v>
          </cell>
          <cell r="G2982">
            <v>0.05</v>
          </cell>
          <cell r="H2982">
            <v>0.02</v>
          </cell>
          <cell r="I2982">
            <v>0.08</v>
          </cell>
        </row>
        <row r="2983">
          <cell r="A2983" t="str">
            <v>FI</v>
          </cell>
          <cell r="B2983" t="str">
            <v>FI_GW_FI033</v>
          </cell>
          <cell r="C2983">
            <v>1995</v>
          </cell>
          <cell r="D2983" t="str">
            <v>Nitrate</v>
          </cell>
          <cell r="E2983" t="str">
            <v>mg/l</v>
          </cell>
          <cell r="F2983">
            <v>1</v>
          </cell>
          <cell r="G2983">
            <v>0.05</v>
          </cell>
          <cell r="H2983">
            <v>0.04</v>
          </cell>
          <cell r="I2983">
            <v>7.0000000000000007E-2</v>
          </cell>
        </row>
        <row r="2984">
          <cell r="A2984" t="str">
            <v>FI</v>
          </cell>
          <cell r="B2984" t="str">
            <v>FI_GW_FI033</v>
          </cell>
          <cell r="C2984">
            <v>1996</v>
          </cell>
          <cell r="D2984" t="str">
            <v>Nitrate</v>
          </cell>
          <cell r="E2984" t="str">
            <v>mg/l</v>
          </cell>
          <cell r="F2984">
            <v>1</v>
          </cell>
          <cell r="G2984">
            <v>0.06</v>
          </cell>
          <cell r="H2984">
            <v>0.04</v>
          </cell>
          <cell r="I2984">
            <v>0.08</v>
          </cell>
        </row>
        <row r="2985">
          <cell r="A2985" t="str">
            <v>FI</v>
          </cell>
          <cell r="B2985" t="str">
            <v>FI_GW_FI033</v>
          </cell>
          <cell r="C2985">
            <v>1997</v>
          </cell>
          <cell r="D2985" t="str">
            <v>Nitrate</v>
          </cell>
          <cell r="E2985" t="str">
            <v>mg/l</v>
          </cell>
          <cell r="F2985">
            <v>1</v>
          </cell>
          <cell r="G2985">
            <v>0.05</v>
          </cell>
          <cell r="H2985">
            <v>0.04</v>
          </cell>
          <cell r="I2985">
            <v>0.05</v>
          </cell>
        </row>
        <row r="2986">
          <cell r="A2986" t="str">
            <v>FI</v>
          </cell>
          <cell r="B2986" t="str">
            <v>FI_GW_FI033</v>
          </cell>
          <cell r="C2986">
            <v>1998</v>
          </cell>
          <cell r="D2986" t="str">
            <v>Nitrate</v>
          </cell>
          <cell r="E2986" t="str">
            <v>mg/l</v>
          </cell>
          <cell r="F2986">
            <v>1</v>
          </cell>
          <cell r="G2986">
            <v>0.05</v>
          </cell>
          <cell r="H2986">
            <v>0.04</v>
          </cell>
          <cell r="I2986">
            <v>0.05</v>
          </cell>
        </row>
        <row r="2987">
          <cell r="A2987" t="str">
            <v>FI</v>
          </cell>
          <cell r="B2987" t="str">
            <v>FI_GW_FI033</v>
          </cell>
          <cell r="C2987">
            <v>1999</v>
          </cell>
          <cell r="D2987" t="str">
            <v>Nitrate</v>
          </cell>
          <cell r="E2987" t="str">
            <v>mg/l</v>
          </cell>
          <cell r="F2987">
            <v>1</v>
          </cell>
          <cell r="G2987">
            <v>5.1999999999999998E-2</v>
          </cell>
          <cell r="H2987">
            <v>4.9000000000000002E-2</v>
          </cell>
          <cell r="I2987">
            <v>6.2E-2</v>
          </cell>
        </row>
        <row r="2988">
          <cell r="A2988" t="str">
            <v>FI</v>
          </cell>
          <cell r="B2988" t="str">
            <v>FI_GW_FI033</v>
          </cell>
          <cell r="C2988">
            <v>2000</v>
          </cell>
          <cell r="D2988" t="str">
            <v>Nitrate</v>
          </cell>
          <cell r="E2988" t="str">
            <v>mg/l</v>
          </cell>
          <cell r="F2988">
            <v>1</v>
          </cell>
          <cell r="G2988">
            <v>0.05</v>
          </cell>
          <cell r="H2988">
            <v>4.3999999999999997E-2</v>
          </cell>
          <cell r="I2988">
            <v>6.2E-2</v>
          </cell>
        </row>
        <row r="2989">
          <cell r="A2989" t="str">
            <v>FI</v>
          </cell>
          <cell r="B2989" t="str">
            <v>FI_GW_FI033</v>
          </cell>
          <cell r="C2989">
            <v>2001</v>
          </cell>
          <cell r="D2989" t="str">
            <v>Nitrate</v>
          </cell>
          <cell r="E2989" t="str">
            <v>mg/l</v>
          </cell>
          <cell r="F2989">
            <v>1</v>
          </cell>
          <cell r="G2989">
            <v>5.0999999999999997E-2</v>
          </cell>
          <cell r="H2989">
            <v>0.04</v>
          </cell>
          <cell r="I2989">
            <v>5.8000000000000003E-2</v>
          </cell>
        </row>
        <row r="2990">
          <cell r="A2990" t="str">
            <v>FI</v>
          </cell>
          <cell r="B2990" t="str">
            <v>FI_GW_FI033</v>
          </cell>
          <cell r="C2990">
            <v>2002</v>
          </cell>
          <cell r="D2990" t="str">
            <v>Nitrate</v>
          </cell>
          <cell r="E2990" t="str">
            <v>mg/l</v>
          </cell>
          <cell r="F2990">
            <v>1</v>
          </cell>
          <cell r="G2990">
            <v>5.2999999999999999E-2</v>
          </cell>
          <cell r="H2990">
            <v>4.9000000000000002E-2</v>
          </cell>
          <cell r="I2990">
            <v>5.8000000000000003E-2</v>
          </cell>
        </row>
        <row r="2991">
          <cell r="A2991" t="str">
            <v>FI</v>
          </cell>
          <cell r="B2991" t="str">
            <v>FI_GW_FI033</v>
          </cell>
          <cell r="C2991">
            <v>2003</v>
          </cell>
          <cell r="D2991" t="str">
            <v>Nitrate</v>
          </cell>
          <cell r="E2991" t="str">
            <v>mg/l</v>
          </cell>
          <cell r="F2991">
            <v>1</v>
          </cell>
          <cell r="G2991">
            <v>7.0999999999999994E-2</v>
          </cell>
          <cell r="H2991">
            <v>5.8000000000000003E-2</v>
          </cell>
          <cell r="I2991">
            <v>0.08</v>
          </cell>
        </row>
        <row r="2992">
          <cell r="A2992" t="str">
            <v>FI</v>
          </cell>
          <cell r="B2992" t="str">
            <v>FI_GW_FI033</v>
          </cell>
          <cell r="C2992">
            <v>2004</v>
          </cell>
          <cell r="D2992" t="str">
            <v>Nitrate</v>
          </cell>
          <cell r="E2992" t="str">
            <v>mg/l</v>
          </cell>
          <cell r="F2992">
            <v>1</v>
          </cell>
          <cell r="G2992">
            <v>7.0000000000000007E-2</v>
          </cell>
          <cell r="H2992">
            <v>0.05</v>
          </cell>
          <cell r="I2992">
            <v>0.08</v>
          </cell>
        </row>
        <row r="2993">
          <cell r="A2993" t="str">
            <v>FI</v>
          </cell>
          <cell r="B2993" t="str">
            <v>FI_GW_FI034</v>
          </cell>
          <cell r="C2993">
            <v>1984</v>
          </cell>
          <cell r="D2993" t="str">
            <v>Nitrate</v>
          </cell>
          <cell r="E2993" t="str">
            <v>mg/l</v>
          </cell>
          <cell r="F2993">
            <v>1</v>
          </cell>
          <cell r="G2993">
            <v>2.1</v>
          </cell>
          <cell r="H2993">
            <v>1.64</v>
          </cell>
          <cell r="I2993">
            <v>2.39</v>
          </cell>
        </row>
        <row r="2994">
          <cell r="A2994" t="str">
            <v>FI</v>
          </cell>
          <cell r="B2994" t="str">
            <v>FI_GW_FI034</v>
          </cell>
          <cell r="C2994">
            <v>1985</v>
          </cell>
          <cell r="D2994" t="str">
            <v>Nitrate</v>
          </cell>
          <cell r="E2994" t="str">
            <v>mg/l</v>
          </cell>
          <cell r="F2994">
            <v>1</v>
          </cell>
          <cell r="G2994">
            <v>2.0699999999999998</v>
          </cell>
          <cell r="H2994">
            <v>1.99</v>
          </cell>
          <cell r="I2994">
            <v>2.17</v>
          </cell>
        </row>
        <row r="2995">
          <cell r="A2995" t="str">
            <v>FI</v>
          </cell>
          <cell r="B2995" t="str">
            <v>FI_GW_FI034</v>
          </cell>
          <cell r="C2995">
            <v>1986</v>
          </cell>
          <cell r="D2995" t="str">
            <v>Nitrate</v>
          </cell>
          <cell r="E2995" t="str">
            <v>mg/l</v>
          </cell>
          <cell r="F2995">
            <v>1</v>
          </cell>
          <cell r="G2995">
            <v>2.12</v>
          </cell>
          <cell r="H2995">
            <v>1.99</v>
          </cell>
          <cell r="I2995">
            <v>2.2999999999999998</v>
          </cell>
        </row>
        <row r="2996">
          <cell r="A2996" t="str">
            <v>FI</v>
          </cell>
          <cell r="B2996" t="str">
            <v>FI_GW_FI034</v>
          </cell>
          <cell r="C2996">
            <v>1987</v>
          </cell>
          <cell r="D2996" t="str">
            <v>Nitrate</v>
          </cell>
          <cell r="E2996" t="str">
            <v>mg/l</v>
          </cell>
          <cell r="F2996">
            <v>1</v>
          </cell>
          <cell r="G2996">
            <v>1.7</v>
          </cell>
          <cell r="H2996">
            <v>1.37</v>
          </cell>
          <cell r="I2996">
            <v>1.99</v>
          </cell>
        </row>
        <row r="2997">
          <cell r="A2997" t="str">
            <v>FI</v>
          </cell>
          <cell r="B2997" t="str">
            <v>FI_GW_FI034</v>
          </cell>
          <cell r="C2997">
            <v>1988</v>
          </cell>
          <cell r="D2997" t="str">
            <v>Nitrate</v>
          </cell>
          <cell r="E2997" t="str">
            <v>mg/l</v>
          </cell>
          <cell r="F2997">
            <v>1</v>
          </cell>
          <cell r="G2997">
            <v>1.62</v>
          </cell>
          <cell r="H2997">
            <v>0.66</v>
          </cell>
          <cell r="I2997">
            <v>1.95</v>
          </cell>
        </row>
        <row r="2998">
          <cell r="A2998" t="str">
            <v>FI</v>
          </cell>
          <cell r="B2998" t="str">
            <v>FI_GW_FI034</v>
          </cell>
          <cell r="C2998">
            <v>1989</v>
          </cell>
          <cell r="D2998" t="str">
            <v>Nitrate</v>
          </cell>
          <cell r="E2998" t="str">
            <v>mg/l</v>
          </cell>
          <cell r="F2998">
            <v>1</v>
          </cell>
          <cell r="G2998">
            <v>1.43</v>
          </cell>
          <cell r="H2998">
            <v>0.89</v>
          </cell>
          <cell r="I2998">
            <v>1.59</v>
          </cell>
        </row>
        <row r="2999">
          <cell r="A2999" t="str">
            <v>FI</v>
          </cell>
          <cell r="B2999" t="str">
            <v>FI_GW_FI034</v>
          </cell>
          <cell r="C2999">
            <v>1990</v>
          </cell>
          <cell r="D2999" t="str">
            <v>Nitrate</v>
          </cell>
          <cell r="E2999" t="str">
            <v>mg/l</v>
          </cell>
          <cell r="F2999">
            <v>1</v>
          </cell>
          <cell r="G2999">
            <v>1.52</v>
          </cell>
          <cell r="H2999">
            <v>0.93</v>
          </cell>
          <cell r="I2999">
            <v>1.68</v>
          </cell>
        </row>
        <row r="3000">
          <cell r="A3000" t="str">
            <v>FI</v>
          </cell>
          <cell r="B3000" t="str">
            <v>FI_GW_FI034</v>
          </cell>
          <cell r="C3000">
            <v>1991</v>
          </cell>
          <cell r="D3000" t="str">
            <v>Nitrate</v>
          </cell>
          <cell r="E3000" t="str">
            <v>mg/l</v>
          </cell>
          <cell r="F3000">
            <v>1</v>
          </cell>
          <cell r="G3000">
            <v>1.51</v>
          </cell>
          <cell r="H3000">
            <v>1.33</v>
          </cell>
          <cell r="I3000">
            <v>1.59</v>
          </cell>
        </row>
        <row r="3001">
          <cell r="A3001" t="str">
            <v>FI</v>
          </cell>
          <cell r="B3001" t="str">
            <v>FI_GW_FI034</v>
          </cell>
          <cell r="C3001">
            <v>1992</v>
          </cell>
          <cell r="D3001" t="str">
            <v>Nitrate</v>
          </cell>
          <cell r="E3001" t="str">
            <v>mg/l</v>
          </cell>
          <cell r="F3001">
            <v>1</v>
          </cell>
          <cell r="G3001">
            <v>1.47</v>
          </cell>
          <cell r="H3001">
            <v>1.37</v>
          </cell>
          <cell r="I3001">
            <v>1.52</v>
          </cell>
        </row>
        <row r="3002">
          <cell r="A3002" t="str">
            <v>FI</v>
          </cell>
          <cell r="B3002" t="str">
            <v>FI_GW_FI034</v>
          </cell>
          <cell r="C3002">
            <v>1993</v>
          </cell>
          <cell r="D3002" t="str">
            <v>Nitrate</v>
          </cell>
          <cell r="E3002" t="str">
            <v>mg/l</v>
          </cell>
          <cell r="F3002">
            <v>1</v>
          </cell>
          <cell r="G3002">
            <v>1.37</v>
          </cell>
          <cell r="H3002">
            <v>1.1499999999999999</v>
          </cell>
          <cell r="I3002">
            <v>1.46</v>
          </cell>
        </row>
        <row r="3003">
          <cell r="A3003" t="str">
            <v>FI</v>
          </cell>
          <cell r="B3003" t="str">
            <v>FI_GW_FI034</v>
          </cell>
          <cell r="C3003">
            <v>1994</v>
          </cell>
          <cell r="D3003" t="str">
            <v>Nitrate</v>
          </cell>
          <cell r="E3003" t="str">
            <v>mg/l</v>
          </cell>
          <cell r="F3003">
            <v>1</v>
          </cell>
          <cell r="G3003">
            <v>1.25</v>
          </cell>
          <cell r="H3003">
            <v>0.8</v>
          </cell>
          <cell r="I3003">
            <v>1.42</v>
          </cell>
        </row>
        <row r="3004">
          <cell r="A3004" t="str">
            <v>FI</v>
          </cell>
          <cell r="B3004" t="str">
            <v>FI_GW_FI034</v>
          </cell>
          <cell r="C3004">
            <v>1995</v>
          </cell>
          <cell r="D3004" t="str">
            <v>Nitrate</v>
          </cell>
          <cell r="E3004" t="str">
            <v>mg/l</v>
          </cell>
          <cell r="F3004">
            <v>1</v>
          </cell>
          <cell r="G3004">
            <v>1.28</v>
          </cell>
          <cell r="H3004">
            <v>1.1100000000000001</v>
          </cell>
          <cell r="I3004">
            <v>1.37</v>
          </cell>
        </row>
        <row r="3005">
          <cell r="A3005" t="str">
            <v>FI</v>
          </cell>
          <cell r="B3005" t="str">
            <v>FI_GW_FI034</v>
          </cell>
          <cell r="C3005">
            <v>1996</v>
          </cell>
          <cell r="D3005" t="str">
            <v>Nitrate</v>
          </cell>
          <cell r="E3005" t="str">
            <v>mg/l</v>
          </cell>
          <cell r="F3005">
            <v>1</v>
          </cell>
          <cell r="G3005">
            <v>1.21</v>
          </cell>
          <cell r="H3005">
            <v>1.1539999999999999</v>
          </cell>
          <cell r="I3005">
            <v>1.28</v>
          </cell>
        </row>
        <row r="3006">
          <cell r="A3006" t="str">
            <v>FI</v>
          </cell>
          <cell r="B3006" t="str">
            <v>FI_GW_FI034</v>
          </cell>
          <cell r="C3006">
            <v>1997</v>
          </cell>
          <cell r="D3006" t="str">
            <v>Nitrate</v>
          </cell>
          <cell r="E3006" t="str">
            <v>mg/l</v>
          </cell>
          <cell r="F3006">
            <v>1</v>
          </cell>
          <cell r="G3006">
            <v>1.01</v>
          </cell>
          <cell r="H3006">
            <v>0.71</v>
          </cell>
          <cell r="I3006">
            <v>1.1499999999999999</v>
          </cell>
        </row>
        <row r="3007">
          <cell r="A3007" t="str">
            <v>FI</v>
          </cell>
          <cell r="B3007" t="str">
            <v>FI_GW_FI034</v>
          </cell>
          <cell r="C3007">
            <v>1999</v>
          </cell>
          <cell r="D3007" t="str">
            <v>Nitrate</v>
          </cell>
          <cell r="E3007" t="str">
            <v>mg/l</v>
          </cell>
          <cell r="F3007">
            <v>1</v>
          </cell>
          <cell r="G3007">
            <v>0.9</v>
          </cell>
          <cell r="H3007">
            <v>0.84099999999999997</v>
          </cell>
          <cell r="I3007">
            <v>0.93</v>
          </cell>
        </row>
        <row r="3008">
          <cell r="A3008" t="str">
            <v>FI</v>
          </cell>
          <cell r="B3008" t="str">
            <v>FI_GW_FI034</v>
          </cell>
          <cell r="C3008">
            <v>2000</v>
          </cell>
          <cell r="D3008" t="str">
            <v>Nitrate</v>
          </cell>
          <cell r="E3008" t="str">
            <v>mg/l</v>
          </cell>
          <cell r="F3008">
            <v>1</v>
          </cell>
          <cell r="G3008">
            <v>0.81499999999999995</v>
          </cell>
          <cell r="H3008">
            <v>0.753</v>
          </cell>
          <cell r="I3008">
            <v>0.88500000000000001</v>
          </cell>
        </row>
        <row r="3009">
          <cell r="A3009" t="str">
            <v>FI</v>
          </cell>
          <cell r="B3009" t="str">
            <v>FI_GW_FI034</v>
          </cell>
          <cell r="C3009">
            <v>2001</v>
          </cell>
          <cell r="D3009" t="str">
            <v>Nitrate</v>
          </cell>
          <cell r="E3009" t="str">
            <v>mg/l</v>
          </cell>
          <cell r="F3009">
            <v>1</v>
          </cell>
          <cell r="G3009">
            <v>0.65100000000000002</v>
          </cell>
          <cell r="H3009">
            <v>0.53100000000000003</v>
          </cell>
          <cell r="I3009">
            <v>0.73</v>
          </cell>
        </row>
        <row r="3010">
          <cell r="A3010" t="str">
            <v>FI</v>
          </cell>
          <cell r="B3010" t="str">
            <v>FI_GW_FI034</v>
          </cell>
          <cell r="C3010">
            <v>2002</v>
          </cell>
          <cell r="D3010" t="str">
            <v>Nitrate</v>
          </cell>
          <cell r="E3010" t="str">
            <v>mg/l</v>
          </cell>
          <cell r="F3010">
            <v>1</v>
          </cell>
          <cell r="G3010">
            <v>0.60899999999999999</v>
          </cell>
          <cell r="H3010">
            <v>0.57499999999999996</v>
          </cell>
          <cell r="I3010">
            <v>0.62</v>
          </cell>
        </row>
        <row r="3011">
          <cell r="A3011" t="str">
            <v>FI</v>
          </cell>
          <cell r="B3011" t="str">
            <v>FI_GW_FI034</v>
          </cell>
          <cell r="C3011">
            <v>2003</v>
          </cell>
          <cell r="D3011" t="str">
            <v>Nitrate</v>
          </cell>
          <cell r="E3011" t="str">
            <v>mg/l</v>
          </cell>
          <cell r="F3011">
            <v>1</v>
          </cell>
          <cell r="G3011">
            <v>0.53</v>
          </cell>
          <cell r="H3011">
            <v>0.42</v>
          </cell>
          <cell r="I3011">
            <v>0.57999999999999996</v>
          </cell>
        </row>
        <row r="3012">
          <cell r="A3012" t="str">
            <v>FI</v>
          </cell>
          <cell r="B3012" t="str">
            <v>FI_GW_FI034</v>
          </cell>
          <cell r="C3012">
            <v>2004</v>
          </cell>
          <cell r="D3012" t="str">
            <v>Nitrate</v>
          </cell>
          <cell r="E3012" t="str">
            <v>mg/l</v>
          </cell>
          <cell r="F3012">
            <v>1</v>
          </cell>
          <cell r="G3012">
            <v>0.56000000000000005</v>
          </cell>
          <cell r="H3012">
            <v>0.53</v>
          </cell>
          <cell r="I3012">
            <v>0.62</v>
          </cell>
        </row>
        <row r="3013">
          <cell r="A3013" t="str">
            <v>FI</v>
          </cell>
          <cell r="B3013" t="str">
            <v>FI_GW_FI035</v>
          </cell>
          <cell r="C3013">
            <v>1984</v>
          </cell>
          <cell r="D3013" t="str">
            <v>Nitrate</v>
          </cell>
          <cell r="E3013" t="str">
            <v>mg/l</v>
          </cell>
          <cell r="F3013">
            <v>1</v>
          </cell>
          <cell r="G3013">
            <v>0.17</v>
          </cell>
          <cell r="H3013">
            <v>0.15</v>
          </cell>
          <cell r="I3013">
            <v>0.18</v>
          </cell>
        </row>
        <row r="3014">
          <cell r="A3014" t="str">
            <v>FI</v>
          </cell>
          <cell r="B3014" t="str">
            <v>FI_GW_FI035</v>
          </cell>
          <cell r="C3014">
            <v>1985</v>
          </cell>
          <cell r="D3014" t="str">
            <v>Nitrate</v>
          </cell>
          <cell r="E3014" t="str">
            <v>mg/l</v>
          </cell>
          <cell r="F3014">
            <v>1</v>
          </cell>
          <cell r="G3014">
            <v>0.13</v>
          </cell>
          <cell r="I3014">
            <v>0.18</v>
          </cell>
        </row>
        <row r="3015">
          <cell r="A3015" t="str">
            <v>FI</v>
          </cell>
          <cell r="B3015" t="str">
            <v>FI_GW_FI035</v>
          </cell>
          <cell r="C3015">
            <v>1986</v>
          </cell>
          <cell r="D3015" t="str">
            <v>Nitrate</v>
          </cell>
          <cell r="E3015" t="str">
            <v>mg/l</v>
          </cell>
          <cell r="F3015">
            <v>1</v>
          </cell>
          <cell r="G3015">
            <v>0.17</v>
          </cell>
          <cell r="H3015">
            <v>0.16</v>
          </cell>
          <cell r="I3015">
            <v>0.18</v>
          </cell>
        </row>
        <row r="3016">
          <cell r="A3016" t="str">
            <v>FI</v>
          </cell>
          <cell r="B3016" t="str">
            <v>FI_GW_FI035</v>
          </cell>
          <cell r="C3016">
            <v>1987</v>
          </cell>
          <cell r="D3016" t="str">
            <v>Nitrate</v>
          </cell>
          <cell r="E3016" t="str">
            <v>mg/l</v>
          </cell>
          <cell r="F3016">
            <v>1</v>
          </cell>
          <cell r="G3016">
            <v>0.17</v>
          </cell>
          <cell r="H3016">
            <v>0.16</v>
          </cell>
          <cell r="I3016">
            <v>0.19</v>
          </cell>
        </row>
        <row r="3017">
          <cell r="A3017" t="str">
            <v>FI</v>
          </cell>
          <cell r="B3017" t="str">
            <v>FI_GW_FI035</v>
          </cell>
          <cell r="C3017">
            <v>1988</v>
          </cell>
          <cell r="D3017" t="str">
            <v>Nitrate</v>
          </cell>
          <cell r="E3017" t="str">
            <v>mg/l</v>
          </cell>
          <cell r="F3017">
            <v>1</v>
          </cell>
          <cell r="G3017">
            <v>0.17</v>
          </cell>
          <cell r="H3017">
            <v>0.15</v>
          </cell>
          <cell r="I3017">
            <v>0.18</v>
          </cell>
        </row>
        <row r="3018">
          <cell r="A3018" t="str">
            <v>FI</v>
          </cell>
          <cell r="B3018" t="str">
            <v>FI_GW_FI035</v>
          </cell>
          <cell r="C3018">
            <v>1989</v>
          </cell>
          <cell r="D3018" t="str">
            <v>Nitrate</v>
          </cell>
          <cell r="E3018" t="str">
            <v>mg/l</v>
          </cell>
          <cell r="F3018">
            <v>1</v>
          </cell>
          <cell r="G3018">
            <v>0.18</v>
          </cell>
          <cell r="H3018">
            <v>0.15</v>
          </cell>
          <cell r="I3018">
            <v>0.19</v>
          </cell>
        </row>
        <row r="3019">
          <cell r="A3019" t="str">
            <v>FI</v>
          </cell>
          <cell r="B3019" t="str">
            <v>FI_GW_FI035</v>
          </cell>
          <cell r="C3019">
            <v>1990</v>
          </cell>
          <cell r="D3019" t="str">
            <v>Nitrate</v>
          </cell>
          <cell r="E3019" t="str">
            <v>mg/l</v>
          </cell>
          <cell r="F3019">
            <v>1</v>
          </cell>
          <cell r="G3019">
            <v>0.18</v>
          </cell>
          <cell r="H3019">
            <v>0.18</v>
          </cell>
          <cell r="I3019">
            <v>0.2</v>
          </cell>
        </row>
        <row r="3020">
          <cell r="A3020" t="str">
            <v>FI</v>
          </cell>
          <cell r="B3020" t="str">
            <v>FI_GW_FI035</v>
          </cell>
          <cell r="C3020">
            <v>1991</v>
          </cell>
          <cell r="D3020" t="str">
            <v>Nitrate</v>
          </cell>
          <cell r="E3020" t="str">
            <v>mg/l</v>
          </cell>
          <cell r="F3020">
            <v>1</v>
          </cell>
          <cell r="G3020">
            <v>0.19</v>
          </cell>
          <cell r="H3020">
            <v>0.17</v>
          </cell>
          <cell r="I3020">
            <v>0.22</v>
          </cell>
        </row>
        <row r="3021">
          <cell r="A3021" t="str">
            <v>FI</v>
          </cell>
          <cell r="B3021" t="str">
            <v>FI_GW_FI035</v>
          </cell>
          <cell r="C3021">
            <v>1992</v>
          </cell>
          <cell r="D3021" t="str">
            <v>Nitrate</v>
          </cell>
          <cell r="E3021" t="str">
            <v>mg/l</v>
          </cell>
          <cell r="F3021">
            <v>1</v>
          </cell>
          <cell r="G3021">
            <v>0.19</v>
          </cell>
          <cell r="H3021">
            <v>0.17</v>
          </cell>
          <cell r="I3021">
            <v>0.2</v>
          </cell>
        </row>
        <row r="3022">
          <cell r="A3022" t="str">
            <v>FI</v>
          </cell>
          <cell r="B3022" t="str">
            <v>FI_GW_FI035</v>
          </cell>
          <cell r="C3022">
            <v>1993</v>
          </cell>
          <cell r="D3022" t="str">
            <v>Nitrate</v>
          </cell>
          <cell r="E3022" t="str">
            <v>mg/l</v>
          </cell>
          <cell r="F3022">
            <v>1</v>
          </cell>
          <cell r="G3022">
            <v>0.17</v>
          </cell>
          <cell r="H3022">
            <v>0.17</v>
          </cell>
          <cell r="I3022">
            <v>0.17</v>
          </cell>
        </row>
        <row r="3023">
          <cell r="A3023" t="str">
            <v>FI</v>
          </cell>
          <cell r="B3023" t="str">
            <v>FI_GW_FI035</v>
          </cell>
          <cell r="C3023">
            <v>1994</v>
          </cell>
          <cell r="D3023" t="str">
            <v>Nitrate</v>
          </cell>
          <cell r="E3023" t="str">
            <v>mg/l</v>
          </cell>
          <cell r="F3023">
            <v>1</v>
          </cell>
          <cell r="G3023">
            <v>0.17</v>
          </cell>
          <cell r="H3023">
            <v>0.15</v>
          </cell>
          <cell r="I3023">
            <v>0.19</v>
          </cell>
        </row>
        <row r="3024">
          <cell r="A3024" t="str">
            <v>FI</v>
          </cell>
          <cell r="B3024" t="str">
            <v>FI_GW_FI035</v>
          </cell>
          <cell r="C3024">
            <v>1995</v>
          </cell>
          <cell r="D3024" t="str">
            <v>Nitrate</v>
          </cell>
          <cell r="E3024" t="str">
            <v>mg/l</v>
          </cell>
          <cell r="F3024">
            <v>1</v>
          </cell>
          <cell r="G3024">
            <v>0.17</v>
          </cell>
          <cell r="H3024">
            <v>0.15</v>
          </cell>
          <cell r="I3024">
            <v>0.19</v>
          </cell>
        </row>
        <row r="3025">
          <cell r="A3025" t="str">
            <v>FI</v>
          </cell>
          <cell r="B3025" t="str">
            <v>FI_GW_FI035</v>
          </cell>
          <cell r="C3025">
            <v>1996</v>
          </cell>
          <cell r="D3025" t="str">
            <v>Nitrate</v>
          </cell>
          <cell r="E3025" t="str">
            <v>mg/l</v>
          </cell>
          <cell r="F3025">
            <v>1</v>
          </cell>
          <cell r="G3025">
            <v>0.17</v>
          </cell>
          <cell r="H3025">
            <v>0.16</v>
          </cell>
          <cell r="I3025">
            <v>0.18</v>
          </cell>
        </row>
        <row r="3026">
          <cell r="A3026" t="str">
            <v>FI</v>
          </cell>
          <cell r="B3026" t="str">
            <v>FI_GW_FI035</v>
          </cell>
          <cell r="C3026">
            <v>1997</v>
          </cell>
          <cell r="D3026" t="str">
            <v>Nitrate</v>
          </cell>
          <cell r="E3026" t="str">
            <v>mg/l</v>
          </cell>
          <cell r="F3026">
            <v>1</v>
          </cell>
          <cell r="G3026">
            <v>0.15</v>
          </cell>
          <cell r="H3026">
            <v>0.12</v>
          </cell>
          <cell r="I3026">
            <v>0.17</v>
          </cell>
        </row>
        <row r="3027">
          <cell r="A3027" t="str">
            <v>FI</v>
          </cell>
          <cell r="B3027" t="str">
            <v>FI_GW_FI035</v>
          </cell>
          <cell r="C3027">
            <v>1999</v>
          </cell>
          <cell r="D3027" t="str">
            <v>Nitrate</v>
          </cell>
          <cell r="E3027" t="str">
            <v>mg/l</v>
          </cell>
          <cell r="F3027">
            <v>1</v>
          </cell>
          <cell r="G3027">
            <v>0.159</v>
          </cell>
          <cell r="H3027">
            <v>0.128</v>
          </cell>
          <cell r="I3027">
            <v>0.17299999999999999</v>
          </cell>
        </row>
        <row r="3028">
          <cell r="A3028" t="str">
            <v>FI</v>
          </cell>
          <cell r="B3028" t="str">
            <v>FI_GW_FI035</v>
          </cell>
          <cell r="C3028">
            <v>2000</v>
          </cell>
          <cell r="D3028" t="str">
            <v>Nitrate</v>
          </cell>
          <cell r="E3028" t="str">
            <v>mg/l</v>
          </cell>
          <cell r="F3028">
            <v>1</v>
          </cell>
          <cell r="G3028">
            <v>0.16</v>
          </cell>
          <cell r="H3028">
            <v>0.151</v>
          </cell>
          <cell r="I3028">
            <v>0.16800000000000001</v>
          </cell>
        </row>
        <row r="3029">
          <cell r="A3029" t="str">
            <v>FI</v>
          </cell>
          <cell r="B3029" t="str">
            <v>FI_GW_FI035</v>
          </cell>
          <cell r="C3029">
            <v>2001</v>
          </cell>
          <cell r="D3029" t="str">
            <v>Nitrate</v>
          </cell>
          <cell r="E3029" t="str">
            <v>mg/l</v>
          </cell>
          <cell r="F3029">
            <v>1</v>
          </cell>
          <cell r="G3029">
            <v>0.154</v>
          </cell>
          <cell r="H3029">
            <v>0.128</v>
          </cell>
          <cell r="I3029">
            <v>0.16400000000000001</v>
          </cell>
        </row>
        <row r="3030">
          <cell r="A3030" t="str">
            <v>FI</v>
          </cell>
          <cell r="B3030" t="str">
            <v>FI_GW_FI035</v>
          </cell>
          <cell r="C3030">
            <v>2002</v>
          </cell>
          <cell r="D3030" t="str">
            <v>Nitrate</v>
          </cell>
          <cell r="E3030" t="str">
            <v>mg/l</v>
          </cell>
          <cell r="F3030">
            <v>1</v>
          </cell>
          <cell r="G3030">
            <v>0.156</v>
          </cell>
          <cell r="H3030">
            <v>0.14599999999999999</v>
          </cell>
          <cell r="I3030">
            <v>0.16400000000000001</v>
          </cell>
        </row>
        <row r="3031">
          <cell r="A3031" t="str">
            <v>FI</v>
          </cell>
          <cell r="B3031" t="str">
            <v>FI_GW_FI035</v>
          </cell>
          <cell r="C3031">
            <v>2003</v>
          </cell>
          <cell r="D3031" t="str">
            <v>Nitrate</v>
          </cell>
          <cell r="E3031" t="str">
            <v>mg/l</v>
          </cell>
          <cell r="F3031">
            <v>1</v>
          </cell>
          <cell r="G3031">
            <v>0.16</v>
          </cell>
          <cell r="H3031">
            <v>0.15</v>
          </cell>
          <cell r="I3031">
            <v>0.16</v>
          </cell>
        </row>
        <row r="3032">
          <cell r="A3032" t="str">
            <v>FI</v>
          </cell>
          <cell r="B3032" t="str">
            <v>FI_GW_FI035</v>
          </cell>
          <cell r="C3032">
            <v>2004</v>
          </cell>
          <cell r="D3032" t="str">
            <v>Nitrate</v>
          </cell>
          <cell r="E3032" t="str">
            <v>mg/l</v>
          </cell>
          <cell r="F3032">
            <v>1</v>
          </cell>
          <cell r="G3032">
            <v>0.16</v>
          </cell>
          <cell r="H3032">
            <v>0.15</v>
          </cell>
          <cell r="I3032">
            <v>0.16</v>
          </cell>
        </row>
        <row r="3033">
          <cell r="A3033" t="str">
            <v>FI</v>
          </cell>
          <cell r="B3033" t="str">
            <v>FI_GW_FI036</v>
          </cell>
          <cell r="C3033">
            <v>1984</v>
          </cell>
          <cell r="D3033" t="str">
            <v>Nitrate</v>
          </cell>
          <cell r="E3033" t="str">
            <v>mg/l</v>
          </cell>
          <cell r="F3033">
            <v>1</v>
          </cell>
          <cell r="G3033">
            <v>0.05</v>
          </cell>
          <cell r="H3033">
            <v>0.04</v>
          </cell>
          <cell r="I3033">
            <v>0.06</v>
          </cell>
        </row>
        <row r="3034">
          <cell r="A3034" t="str">
            <v>FI</v>
          </cell>
          <cell r="B3034" t="str">
            <v>FI_GW_FI036</v>
          </cell>
          <cell r="C3034">
            <v>1985</v>
          </cell>
          <cell r="D3034" t="str">
            <v>Nitrate</v>
          </cell>
          <cell r="E3034" t="str">
            <v>mg/l</v>
          </cell>
          <cell r="F3034">
            <v>1</v>
          </cell>
          <cell r="G3034">
            <v>0.05</v>
          </cell>
          <cell r="H3034">
            <v>0.04</v>
          </cell>
          <cell r="I3034">
            <v>0.06</v>
          </cell>
        </row>
        <row r="3035">
          <cell r="A3035" t="str">
            <v>FI</v>
          </cell>
          <cell r="B3035" t="str">
            <v>FI_GW_FI036</v>
          </cell>
          <cell r="C3035">
            <v>1986</v>
          </cell>
          <cell r="D3035" t="str">
            <v>Nitrate</v>
          </cell>
          <cell r="E3035" t="str">
            <v>mg/l</v>
          </cell>
          <cell r="F3035">
            <v>1</v>
          </cell>
          <cell r="G3035">
            <v>0.05</v>
          </cell>
          <cell r="H3035">
            <v>0.04</v>
          </cell>
          <cell r="I3035">
            <v>0.15</v>
          </cell>
        </row>
        <row r="3036">
          <cell r="A3036" t="str">
            <v>FI</v>
          </cell>
          <cell r="B3036" t="str">
            <v>FI_GW_FI036</v>
          </cell>
          <cell r="C3036">
            <v>1987</v>
          </cell>
          <cell r="D3036" t="str">
            <v>Nitrate</v>
          </cell>
          <cell r="E3036" t="str">
            <v>mg/l</v>
          </cell>
          <cell r="F3036">
            <v>1</v>
          </cell>
          <cell r="G3036">
            <v>0.05</v>
          </cell>
          <cell r="H3036">
            <v>0.05</v>
          </cell>
          <cell r="I3036">
            <v>0.06</v>
          </cell>
        </row>
        <row r="3037">
          <cell r="A3037" t="str">
            <v>FI</v>
          </cell>
          <cell r="B3037" t="str">
            <v>FI_GW_FI036</v>
          </cell>
          <cell r="C3037">
            <v>1988</v>
          </cell>
          <cell r="D3037" t="str">
            <v>Nitrate</v>
          </cell>
          <cell r="E3037" t="str">
            <v>mg/l</v>
          </cell>
          <cell r="F3037">
            <v>1</v>
          </cell>
          <cell r="G3037">
            <v>7.0000000000000007E-2</v>
          </cell>
          <cell r="H3037">
            <v>0.06</v>
          </cell>
          <cell r="I3037">
            <v>0.08</v>
          </cell>
        </row>
        <row r="3038">
          <cell r="A3038" t="str">
            <v>FI</v>
          </cell>
          <cell r="B3038" t="str">
            <v>FI_GW_FI036</v>
          </cell>
          <cell r="C3038">
            <v>1989</v>
          </cell>
          <cell r="D3038" t="str">
            <v>Nitrate</v>
          </cell>
          <cell r="E3038" t="str">
            <v>mg/l</v>
          </cell>
          <cell r="F3038">
            <v>1</v>
          </cell>
          <cell r="G3038">
            <v>0.12</v>
          </cell>
          <cell r="H3038">
            <v>0.09</v>
          </cell>
          <cell r="I3038">
            <v>0.15</v>
          </cell>
        </row>
        <row r="3039">
          <cell r="A3039" t="str">
            <v>FI</v>
          </cell>
          <cell r="B3039" t="str">
            <v>FI_GW_FI036</v>
          </cell>
          <cell r="C3039">
            <v>1990</v>
          </cell>
          <cell r="D3039" t="str">
            <v>Nitrate</v>
          </cell>
          <cell r="E3039" t="str">
            <v>mg/l</v>
          </cell>
          <cell r="F3039">
            <v>1</v>
          </cell>
          <cell r="G3039">
            <v>0.16</v>
          </cell>
          <cell r="H3039">
            <v>0.14000000000000001</v>
          </cell>
          <cell r="I3039">
            <v>0.17</v>
          </cell>
        </row>
        <row r="3040">
          <cell r="A3040" t="str">
            <v>FI</v>
          </cell>
          <cell r="B3040" t="str">
            <v>FI_GW_FI036</v>
          </cell>
          <cell r="C3040">
            <v>1991</v>
          </cell>
          <cell r="D3040" t="str">
            <v>Nitrate</v>
          </cell>
          <cell r="E3040" t="str">
            <v>mg/l</v>
          </cell>
          <cell r="F3040">
            <v>1</v>
          </cell>
          <cell r="G3040">
            <v>0.19</v>
          </cell>
          <cell r="H3040">
            <v>0.15</v>
          </cell>
          <cell r="I3040">
            <v>0.22</v>
          </cell>
        </row>
        <row r="3041">
          <cell r="A3041" t="str">
            <v>FI</v>
          </cell>
          <cell r="B3041" t="str">
            <v>FI_GW_FI036</v>
          </cell>
          <cell r="C3041">
            <v>1992</v>
          </cell>
          <cell r="D3041" t="str">
            <v>Nitrate</v>
          </cell>
          <cell r="E3041" t="str">
            <v>mg/l</v>
          </cell>
          <cell r="F3041">
            <v>1</v>
          </cell>
          <cell r="G3041">
            <v>0.18</v>
          </cell>
          <cell r="H3041">
            <v>0.16</v>
          </cell>
          <cell r="I3041">
            <v>0.2</v>
          </cell>
        </row>
        <row r="3042">
          <cell r="A3042" t="str">
            <v>FI</v>
          </cell>
          <cell r="B3042" t="str">
            <v>FI_GW_FI036</v>
          </cell>
          <cell r="C3042">
            <v>1993</v>
          </cell>
          <cell r="D3042" t="str">
            <v>Nitrate</v>
          </cell>
          <cell r="E3042" t="str">
            <v>mg/l</v>
          </cell>
          <cell r="F3042">
            <v>1</v>
          </cell>
          <cell r="G3042">
            <v>0.15</v>
          </cell>
          <cell r="H3042">
            <v>0.13</v>
          </cell>
          <cell r="I3042">
            <v>0.16</v>
          </cell>
        </row>
        <row r="3043">
          <cell r="A3043" t="str">
            <v>FI</v>
          </cell>
          <cell r="B3043" t="str">
            <v>FI_GW_FI036</v>
          </cell>
          <cell r="C3043">
            <v>1994</v>
          </cell>
          <cell r="D3043" t="str">
            <v>Nitrate</v>
          </cell>
          <cell r="E3043" t="str">
            <v>mg/l</v>
          </cell>
          <cell r="F3043">
            <v>1</v>
          </cell>
          <cell r="G3043">
            <v>0.14000000000000001</v>
          </cell>
          <cell r="H3043">
            <v>0.12</v>
          </cell>
          <cell r="I3043">
            <v>0.15</v>
          </cell>
        </row>
        <row r="3044">
          <cell r="A3044" t="str">
            <v>FI</v>
          </cell>
          <cell r="B3044" t="str">
            <v>FI_GW_FI036</v>
          </cell>
          <cell r="C3044">
            <v>1995</v>
          </cell>
          <cell r="D3044" t="str">
            <v>Nitrate</v>
          </cell>
          <cell r="E3044" t="str">
            <v>mg/l</v>
          </cell>
          <cell r="F3044">
            <v>1</v>
          </cell>
          <cell r="G3044">
            <v>0.12</v>
          </cell>
          <cell r="H3044">
            <v>0.12</v>
          </cell>
          <cell r="I3044">
            <v>0.13</v>
          </cell>
        </row>
        <row r="3045">
          <cell r="A3045" t="str">
            <v>FI</v>
          </cell>
          <cell r="B3045" t="str">
            <v>FI_GW_FI036</v>
          </cell>
          <cell r="C3045">
            <v>1996</v>
          </cell>
          <cell r="D3045" t="str">
            <v>Nitrate</v>
          </cell>
          <cell r="E3045" t="str">
            <v>mg/l</v>
          </cell>
          <cell r="F3045">
            <v>1</v>
          </cell>
          <cell r="G3045">
            <v>0.11</v>
          </cell>
          <cell r="H3045">
            <v>0.1</v>
          </cell>
          <cell r="I3045">
            <v>0.12</v>
          </cell>
        </row>
        <row r="3046">
          <cell r="A3046" t="str">
            <v>FI</v>
          </cell>
          <cell r="B3046" t="str">
            <v>FI_GW_FI036</v>
          </cell>
          <cell r="C3046">
            <v>1997</v>
          </cell>
          <cell r="D3046" t="str">
            <v>Nitrate</v>
          </cell>
          <cell r="E3046" t="str">
            <v>mg/l</v>
          </cell>
          <cell r="F3046">
            <v>1</v>
          </cell>
          <cell r="G3046">
            <v>0.1</v>
          </cell>
          <cell r="H3046">
            <v>0.09</v>
          </cell>
          <cell r="I3046">
            <v>0.1</v>
          </cell>
        </row>
        <row r="3047">
          <cell r="A3047" t="str">
            <v>FI</v>
          </cell>
          <cell r="B3047" t="str">
            <v>FI_GW_FI036</v>
          </cell>
          <cell r="C3047">
            <v>1999</v>
          </cell>
          <cell r="D3047" t="str">
            <v>Nitrate</v>
          </cell>
          <cell r="E3047" t="str">
            <v>mg/l</v>
          </cell>
          <cell r="F3047">
            <v>1</v>
          </cell>
          <cell r="G3047">
            <v>9.4E-2</v>
          </cell>
          <cell r="H3047">
            <v>6.6000000000000003E-2</v>
          </cell>
          <cell r="I3047">
            <v>0.16800000000000001</v>
          </cell>
        </row>
        <row r="3048">
          <cell r="A3048" t="str">
            <v>FI</v>
          </cell>
          <cell r="B3048" t="str">
            <v>FI_GW_FI036</v>
          </cell>
          <cell r="C3048">
            <v>2000</v>
          </cell>
          <cell r="D3048" t="str">
            <v>Nitrate</v>
          </cell>
          <cell r="E3048" t="str">
            <v>mg/l</v>
          </cell>
          <cell r="F3048">
            <v>1</v>
          </cell>
          <cell r="G3048">
            <v>9.5000000000000001E-2</v>
          </cell>
          <cell r="H3048">
            <v>8.8999999999999996E-2</v>
          </cell>
          <cell r="I3048">
            <v>0.10199999999999999</v>
          </cell>
        </row>
        <row r="3049">
          <cell r="A3049" t="str">
            <v>FI</v>
          </cell>
          <cell r="B3049" t="str">
            <v>FI_GW_FI036</v>
          </cell>
          <cell r="C3049">
            <v>2001</v>
          </cell>
          <cell r="D3049" t="str">
            <v>Nitrate</v>
          </cell>
          <cell r="E3049" t="str">
            <v>mg/l</v>
          </cell>
          <cell r="F3049">
            <v>1</v>
          </cell>
          <cell r="G3049">
            <v>9.5000000000000001E-2</v>
          </cell>
          <cell r="H3049">
            <v>8.4000000000000005E-2</v>
          </cell>
          <cell r="I3049">
            <v>0.106</v>
          </cell>
        </row>
        <row r="3050">
          <cell r="A3050" t="str">
            <v>FI</v>
          </cell>
          <cell r="B3050" t="str">
            <v>FI_GW_FI036</v>
          </cell>
          <cell r="C3050">
            <v>2002</v>
          </cell>
          <cell r="D3050" t="str">
            <v>Nitrate</v>
          </cell>
          <cell r="E3050" t="str">
            <v>mg/l</v>
          </cell>
          <cell r="F3050">
            <v>1</v>
          </cell>
          <cell r="G3050">
            <v>0.109</v>
          </cell>
          <cell r="H3050">
            <v>9.2999999999999999E-2</v>
          </cell>
          <cell r="I3050">
            <v>0.12</v>
          </cell>
        </row>
        <row r="3051">
          <cell r="A3051" t="str">
            <v>FI</v>
          </cell>
          <cell r="B3051" t="str">
            <v>FI_GW_FI036</v>
          </cell>
          <cell r="C3051">
            <v>2003</v>
          </cell>
          <cell r="D3051" t="str">
            <v>Nitrate</v>
          </cell>
          <cell r="E3051" t="str">
            <v>mg/l</v>
          </cell>
          <cell r="F3051">
            <v>1</v>
          </cell>
          <cell r="G3051">
            <v>0.12</v>
          </cell>
          <cell r="H3051">
            <v>0.11</v>
          </cell>
          <cell r="I3051">
            <v>0.12</v>
          </cell>
        </row>
        <row r="3052">
          <cell r="A3052" t="str">
            <v>FI</v>
          </cell>
          <cell r="B3052" t="str">
            <v>FI_GW_FI036</v>
          </cell>
          <cell r="C3052">
            <v>2004</v>
          </cell>
          <cell r="D3052" t="str">
            <v>Nitrate</v>
          </cell>
          <cell r="E3052" t="str">
            <v>mg/l</v>
          </cell>
          <cell r="F3052">
            <v>1</v>
          </cell>
          <cell r="G3052">
            <v>0.11</v>
          </cell>
          <cell r="H3052">
            <v>0.1</v>
          </cell>
          <cell r="I3052">
            <v>0.13</v>
          </cell>
        </row>
        <row r="3053">
          <cell r="A3053" t="str">
            <v>FI</v>
          </cell>
          <cell r="B3053" t="str">
            <v>FI_GW_FI037</v>
          </cell>
          <cell r="C3053">
            <v>1989</v>
          </cell>
          <cell r="D3053" t="str">
            <v>Nitrate</v>
          </cell>
          <cell r="E3053" t="str">
            <v>mg/l</v>
          </cell>
          <cell r="F3053">
            <v>1</v>
          </cell>
          <cell r="G3053">
            <v>0.17</v>
          </cell>
          <cell r="H3053">
            <v>0.16</v>
          </cell>
          <cell r="I3053">
            <v>0.19</v>
          </cell>
        </row>
        <row r="3054">
          <cell r="A3054" t="str">
            <v>FI</v>
          </cell>
          <cell r="B3054" t="str">
            <v>FI_GW_FI037</v>
          </cell>
          <cell r="C3054">
            <v>1990</v>
          </cell>
          <cell r="D3054" t="str">
            <v>Nitrate</v>
          </cell>
          <cell r="E3054" t="str">
            <v>mg/l</v>
          </cell>
          <cell r="F3054">
            <v>1</v>
          </cell>
          <cell r="G3054">
            <v>0.16</v>
          </cell>
          <cell r="H3054">
            <v>0.13</v>
          </cell>
          <cell r="I3054">
            <v>0.17</v>
          </cell>
        </row>
        <row r="3055">
          <cell r="A3055" t="str">
            <v>FI</v>
          </cell>
          <cell r="B3055" t="str">
            <v>FI_GW_FI037</v>
          </cell>
          <cell r="C3055">
            <v>1991</v>
          </cell>
          <cell r="D3055" t="str">
            <v>Nitrate</v>
          </cell>
          <cell r="E3055" t="str">
            <v>mg/l</v>
          </cell>
          <cell r="F3055">
            <v>1</v>
          </cell>
          <cell r="G3055">
            <v>0.21</v>
          </cell>
          <cell r="H3055">
            <v>0.15</v>
          </cell>
          <cell r="I3055">
            <v>0.33</v>
          </cell>
        </row>
        <row r="3056">
          <cell r="A3056" t="str">
            <v>FI</v>
          </cell>
          <cell r="B3056" t="str">
            <v>FI_GW_FI037</v>
          </cell>
          <cell r="C3056">
            <v>1992</v>
          </cell>
          <cell r="D3056" t="str">
            <v>Nitrate</v>
          </cell>
          <cell r="E3056" t="str">
            <v>mg/l</v>
          </cell>
          <cell r="F3056">
            <v>1</v>
          </cell>
          <cell r="G3056">
            <v>0.14000000000000001</v>
          </cell>
          <cell r="H3056">
            <v>0.08</v>
          </cell>
          <cell r="I3056">
            <v>0.16</v>
          </cell>
        </row>
        <row r="3057">
          <cell r="A3057" t="str">
            <v>FI</v>
          </cell>
          <cell r="B3057" t="str">
            <v>FI_GW_FI037</v>
          </cell>
          <cell r="C3057">
            <v>1993</v>
          </cell>
          <cell r="D3057" t="str">
            <v>Nitrate</v>
          </cell>
          <cell r="E3057" t="str">
            <v>mg/l</v>
          </cell>
          <cell r="F3057">
            <v>1</v>
          </cell>
          <cell r="G3057">
            <v>0.14000000000000001</v>
          </cell>
          <cell r="H3057">
            <v>0.12</v>
          </cell>
          <cell r="I3057">
            <v>0.15</v>
          </cell>
        </row>
        <row r="3058">
          <cell r="A3058" t="str">
            <v>FI</v>
          </cell>
          <cell r="B3058" t="str">
            <v>FI_GW_FI037</v>
          </cell>
          <cell r="C3058">
            <v>1994</v>
          </cell>
          <cell r="D3058" t="str">
            <v>Nitrate</v>
          </cell>
          <cell r="E3058" t="str">
            <v>mg/l</v>
          </cell>
          <cell r="F3058">
            <v>1</v>
          </cell>
          <cell r="G3058">
            <v>0.18</v>
          </cell>
          <cell r="H3058">
            <v>0.15</v>
          </cell>
          <cell r="I3058">
            <v>0.22</v>
          </cell>
        </row>
        <row r="3059">
          <cell r="A3059" t="str">
            <v>FI</v>
          </cell>
          <cell r="B3059" t="str">
            <v>FI_GW_FI037</v>
          </cell>
          <cell r="C3059">
            <v>1995</v>
          </cell>
          <cell r="D3059" t="str">
            <v>Nitrate</v>
          </cell>
          <cell r="E3059" t="str">
            <v>mg/l</v>
          </cell>
          <cell r="F3059">
            <v>1</v>
          </cell>
          <cell r="G3059">
            <v>0.18</v>
          </cell>
          <cell r="H3059">
            <v>0.15</v>
          </cell>
          <cell r="I3059">
            <v>0.22</v>
          </cell>
        </row>
        <row r="3060">
          <cell r="A3060" t="str">
            <v>FI</v>
          </cell>
          <cell r="B3060" t="str">
            <v>FI_GW_FI037</v>
          </cell>
          <cell r="C3060">
            <v>1996</v>
          </cell>
          <cell r="D3060" t="str">
            <v>Nitrate</v>
          </cell>
          <cell r="E3060" t="str">
            <v>mg/l</v>
          </cell>
          <cell r="F3060">
            <v>1</v>
          </cell>
          <cell r="G3060">
            <v>0.12</v>
          </cell>
          <cell r="H3060">
            <v>0.02</v>
          </cell>
          <cell r="I3060">
            <v>0.18</v>
          </cell>
        </row>
        <row r="3061">
          <cell r="A3061" t="str">
            <v>FI</v>
          </cell>
          <cell r="B3061" t="str">
            <v>FI_GW_FI037</v>
          </cell>
          <cell r="C3061">
            <v>1997</v>
          </cell>
          <cell r="D3061" t="str">
            <v>Nitrate</v>
          </cell>
          <cell r="E3061" t="str">
            <v>mg/l</v>
          </cell>
          <cell r="F3061">
            <v>1</v>
          </cell>
          <cell r="G3061">
            <v>0.14000000000000001</v>
          </cell>
          <cell r="H3061">
            <v>0.08</v>
          </cell>
          <cell r="I3061">
            <v>0.18</v>
          </cell>
        </row>
        <row r="3062">
          <cell r="A3062" t="str">
            <v>FI</v>
          </cell>
          <cell r="B3062" t="str">
            <v>FI_GW_FI037</v>
          </cell>
          <cell r="C3062">
            <v>1998</v>
          </cell>
          <cell r="D3062" t="str">
            <v>Nitrate</v>
          </cell>
          <cell r="E3062" t="str">
            <v>mg/l</v>
          </cell>
          <cell r="F3062">
            <v>1</v>
          </cell>
          <cell r="G3062">
            <v>0.12</v>
          </cell>
          <cell r="H3062">
            <v>0.09</v>
          </cell>
          <cell r="I3062">
            <v>0.15</v>
          </cell>
        </row>
        <row r="3063">
          <cell r="A3063" t="str">
            <v>FI</v>
          </cell>
          <cell r="B3063" t="str">
            <v>FI_GW_FI037</v>
          </cell>
          <cell r="C3063">
            <v>1999</v>
          </cell>
          <cell r="D3063" t="str">
            <v>Nitrate</v>
          </cell>
          <cell r="E3063" t="str">
            <v>mg/l</v>
          </cell>
          <cell r="F3063">
            <v>1</v>
          </cell>
          <cell r="G3063">
            <v>0.12</v>
          </cell>
          <cell r="H3063">
            <v>0.08</v>
          </cell>
          <cell r="I3063">
            <v>0.14000000000000001</v>
          </cell>
        </row>
        <row r="3064">
          <cell r="A3064" t="str">
            <v>FI</v>
          </cell>
          <cell r="B3064" t="str">
            <v>FI_GW_FI037</v>
          </cell>
          <cell r="C3064">
            <v>2000</v>
          </cell>
          <cell r="D3064" t="str">
            <v>Nitrate</v>
          </cell>
          <cell r="E3064" t="str">
            <v>mg/l</v>
          </cell>
          <cell r="F3064">
            <v>1</v>
          </cell>
          <cell r="G3064">
            <v>0.11</v>
          </cell>
          <cell r="H3064">
            <v>6.6000000000000003E-2</v>
          </cell>
          <cell r="I3064">
            <v>0.14000000000000001</v>
          </cell>
        </row>
        <row r="3065">
          <cell r="A3065" t="str">
            <v>FI</v>
          </cell>
          <cell r="B3065" t="str">
            <v>FI_GW_FI037</v>
          </cell>
          <cell r="C3065">
            <v>2001</v>
          </cell>
          <cell r="D3065" t="str">
            <v>Nitrate</v>
          </cell>
          <cell r="E3065" t="str">
            <v>mg/l</v>
          </cell>
          <cell r="F3065">
            <v>1</v>
          </cell>
          <cell r="G3065">
            <v>9.7000000000000003E-2</v>
          </cell>
          <cell r="H3065">
            <v>7.0999999999999994E-2</v>
          </cell>
          <cell r="I3065">
            <v>0.12</v>
          </cell>
        </row>
        <row r="3066">
          <cell r="A3066" t="str">
            <v>FI</v>
          </cell>
          <cell r="B3066" t="str">
            <v>FI_GW_FI037</v>
          </cell>
          <cell r="C3066">
            <v>2002</v>
          </cell>
          <cell r="D3066" t="str">
            <v>Nitrate</v>
          </cell>
          <cell r="E3066" t="str">
            <v>mg/l</v>
          </cell>
          <cell r="F3066">
            <v>1</v>
          </cell>
          <cell r="G3066">
            <v>0.11</v>
          </cell>
          <cell r="H3066">
            <v>9.2999999999999999E-2</v>
          </cell>
          <cell r="I3066">
            <v>0.12</v>
          </cell>
        </row>
        <row r="3067">
          <cell r="A3067" t="str">
            <v>FI</v>
          </cell>
          <cell r="B3067" t="str">
            <v>FI_GW_FI037</v>
          </cell>
          <cell r="C3067">
            <v>2003</v>
          </cell>
          <cell r="D3067" t="str">
            <v>Nitrate</v>
          </cell>
          <cell r="E3067" t="str">
            <v>mg/l</v>
          </cell>
          <cell r="F3067">
            <v>1</v>
          </cell>
          <cell r="G3067">
            <v>0.12</v>
          </cell>
          <cell r="H3067">
            <v>8.8999999999999996E-2</v>
          </cell>
          <cell r="I3067">
            <v>0.13</v>
          </cell>
        </row>
        <row r="3068">
          <cell r="A3068" t="str">
            <v>FI</v>
          </cell>
          <cell r="B3068" t="str">
            <v>FI_GW_FI037</v>
          </cell>
          <cell r="C3068">
            <v>2004</v>
          </cell>
          <cell r="D3068" t="str">
            <v>Nitrate</v>
          </cell>
          <cell r="E3068" t="str">
            <v>mg/l</v>
          </cell>
          <cell r="F3068">
            <v>1</v>
          </cell>
          <cell r="G3068">
            <v>0.1</v>
          </cell>
          <cell r="H3068">
            <v>7.0000000000000007E-2</v>
          </cell>
          <cell r="I3068">
            <v>0.13</v>
          </cell>
        </row>
        <row r="3069">
          <cell r="A3069" t="str">
            <v>FI</v>
          </cell>
          <cell r="B3069" t="str">
            <v>FI_GW_FI038</v>
          </cell>
          <cell r="C3069">
            <v>1984</v>
          </cell>
          <cell r="D3069" t="str">
            <v>Nitrate</v>
          </cell>
          <cell r="E3069" t="str">
            <v>mg/l</v>
          </cell>
          <cell r="F3069">
            <v>1</v>
          </cell>
          <cell r="G3069">
            <v>7.0000000000000007E-2</v>
          </cell>
          <cell r="H3069">
            <v>0.01</v>
          </cell>
          <cell r="I3069">
            <v>0.15</v>
          </cell>
        </row>
        <row r="3070">
          <cell r="A3070" t="str">
            <v>FI</v>
          </cell>
          <cell r="B3070" t="str">
            <v>FI_GW_FI038</v>
          </cell>
          <cell r="C3070">
            <v>1985</v>
          </cell>
          <cell r="D3070" t="str">
            <v>Nitrate</v>
          </cell>
          <cell r="E3070" t="str">
            <v>mg/l</v>
          </cell>
          <cell r="F3070">
            <v>1</v>
          </cell>
          <cell r="G3070">
            <v>7.0000000000000007E-2</v>
          </cell>
          <cell r="H3070">
            <v>0.01</v>
          </cell>
          <cell r="I3070">
            <v>0.24</v>
          </cell>
        </row>
        <row r="3071">
          <cell r="A3071" t="str">
            <v>FI</v>
          </cell>
          <cell r="B3071" t="str">
            <v>FI_GW_FI038</v>
          </cell>
          <cell r="C3071">
            <v>1986</v>
          </cell>
          <cell r="D3071" t="str">
            <v>Nitrate</v>
          </cell>
          <cell r="E3071" t="str">
            <v>mg/l</v>
          </cell>
          <cell r="F3071">
            <v>1</v>
          </cell>
          <cell r="G3071">
            <v>0.12</v>
          </cell>
          <cell r="H3071">
            <v>0.01</v>
          </cell>
          <cell r="I3071">
            <v>0.37</v>
          </cell>
        </row>
        <row r="3072">
          <cell r="A3072" t="str">
            <v>FI</v>
          </cell>
          <cell r="B3072" t="str">
            <v>FI_GW_FI038</v>
          </cell>
          <cell r="C3072">
            <v>1987</v>
          </cell>
          <cell r="D3072" t="str">
            <v>Nitrate</v>
          </cell>
          <cell r="E3072" t="str">
            <v>mg/l</v>
          </cell>
          <cell r="F3072">
            <v>1</v>
          </cell>
          <cell r="G3072">
            <v>0.26</v>
          </cell>
          <cell r="H3072">
            <v>0.15</v>
          </cell>
          <cell r="I3072">
            <v>0.36</v>
          </cell>
        </row>
        <row r="3073">
          <cell r="A3073" t="str">
            <v>FI</v>
          </cell>
          <cell r="B3073" t="str">
            <v>FI_GW_FI038</v>
          </cell>
          <cell r="C3073">
            <v>1988</v>
          </cell>
          <cell r="D3073" t="str">
            <v>Nitrate</v>
          </cell>
          <cell r="E3073" t="str">
            <v>mg/l</v>
          </cell>
          <cell r="F3073">
            <v>1</v>
          </cell>
          <cell r="G3073">
            <v>0.22</v>
          </cell>
          <cell r="H3073">
            <v>7.0000000000000007E-2</v>
          </cell>
          <cell r="I3073">
            <v>0.39</v>
          </cell>
        </row>
        <row r="3074">
          <cell r="A3074" t="str">
            <v>FI</v>
          </cell>
          <cell r="B3074" t="str">
            <v>FI_GW_FI038</v>
          </cell>
          <cell r="C3074">
            <v>1989</v>
          </cell>
          <cell r="D3074" t="str">
            <v>Nitrate</v>
          </cell>
          <cell r="E3074" t="str">
            <v>mg/l</v>
          </cell>
          <cell r="F3074">
            <v>1</v>
          </cell>
          <cell r="G3074">
            <v>0.35</v>
          </cell>
          <cell r="H3074">
            <v>0.03</v>
          </cell>
          <cell r="I3074">
            <v>0.97</v>
          </cell>
        </row>
        <row r="3075">
          <cell r="A3075" t="str">
            <v>FI</v>
          </cell>
          <cell r="B3075" t="str">
            <v>FI_GW_FI038</v>
          </cell>
          <cell r="C3075">
            <v>1990</v>
          </cell>
          <cell r="D3075" t="str">
            <v>Nitrate</v>
          </cell>
          <cell r="E3075" t="str">
            <v>mg/l</v>
          </cell>
          <cell r="F3075">
            <v>1</v>
          </cell>
          <cell r="G3075">
            <v>0.06</v>
          </cell>
          <cell r="H3075">
            <v>0.04</v>
          </cell>
          <cell r="I3075">
            <v>0.08</v>
          </cell>
        </row>
        <row r="3076">
          <cell r="A3076" t="str">
            <v>FI</v>
          </cell>
          <cell r="B3076" t="str">
            <v>FI_GW_FI038</v>
          </cell>
          <cell r="C3076">
            <v>1991</v>
          </cell>
          <cell r="D3076" t="str">
            <v>Nitrate</v>
          </cell>
          <cell r="E3076" t="str">
            <v>mg/l</v>
          </cell>
          <cell r="F3076">
            <v>2</v>
          </cell>
          <cell r="G3076">
            <v>0.57999999999999996</v>
          </cell>
          <cell r="H3076">
            <v>0.02</v>
          </cell>
          <cell r="I3076">
            <v>0.93</v>
          </cell>
        </row>
        <row r="3077">
          <cell r="A3077" t="str">
            <v>FI</v>
          </cell>
          <cell r="B3077" t="str">
            <v>FI_GW_FI038</v>
          </cell>
          <cell r="C3077">
            <v>1992</v>
          </cell>
          <cell r="D3077" t="str">
            <v>Nitrate</v>
          </cell>
          <cell r="E3077" t="str">
            <v>mg/l</v>
          </cell>
          <cell r="F3077">
            <v>1</v>
          </cell>
          <cell r="G3077">
            <v>0.48</v>
          </cell>
          <cell r="H3077">
            <v>0.02</v>
          </cell>
          <cell r="I3077">
            <v>0.75</v>
          </cell>
        </row>
        <row r="3078">
          <cell r="A3078" t="str">
            <v>FI</v>
          </cell>
          <cell r="B3078" t="str">
            <v>FI_GW_FI038</v>
          </cell>
          <cell r="C3078">
            <v>1993</v>
          </cell>
          <cell r="D3078" t="str">
            <v>Nitrate</v>
          </cell>
          <cell r="E3078" t="str">
            <v>mg/l</v>
          </cell>
          <cell r="F3078">
            <v>1</v>
          </cell>
          <cell r="G3078">
            <v>0.67</v>
          </cell>
          <cell r="H3078">
            <v>0.4</v>
          </cell>
          <cell r="I3078">
            <v>0.8</v>
          </cell>
        </row>
        <row r="3079">
          <cell r="A3079" t="str">
            <v>FI</v>
          </cell>
          <cell r="B3079" t="str">
            <v>FI_GW_FI038</v>
          </cell>
          <cell r="C3079">
            <v>1994</v>
          </cell>
          <cell r="D3079" t="str">
            <v>Nitrate</v>
          </cell>
          <cell r="E3079" t="str">
            <v>mg/l</v>
          </cell>
          <cell r="F3079">
            <v>1</v>
          </cell>
          <cell r="G3079">
            <v>0.56000000000000005</v>
          </cell>
          <cell r="H3079">
            <v>0.2</v>
          </cell>
          <cell r="I3079">
            <v>0.75</v>
          </cell>
        </row>
        <row r="3080">
          <cell r="A3080" t="str">
            <v>FI</v>
          </cell>
          <cell r="B3080" t="str">
            <v>FI_GW_FI038</v>
          </cell>
          <cell r="C3080">
            <v>1995</v>
          </cell>
          <cell r="D3080" t="str">
            <v>Nitrate</v>
          </cell>
          <cell r="E3080" t="str">
            <v>mg/l</v>
          </cell>
          <cell r="F3080">
            <v>1</v>
          </cell>
          <cell r="G3080">
            <v>0.44</v>
          </cell>
          <cell r="H3080">
            <v>0.26</v>
          </cell>
          <cell r="I3080">
            <v>0.53</v>
          </cell>
        </row>
        <row r="3081">
          <cell r="A3081" t="str">
            <v>FI</v>
          </cell>
          <cell r="B3081" t="str">
            <v>FI_GW_FI038</v>
          </cell>
          <cell r="C3081">
            <v>1996</v>
          </cell>
          <cell r="D3081" t="str">
            <v>Nitrate</v>
          </cell>
          <cell r="E3081" t="str">
            <v>mg/l</v>
          </cell>
          <cell r="F3081">
            <v>1</v>
          </cell>
          <cell r="G3081">
            <v>0.46</v>
          </cell>
          <cell r="H3081">
            <v>0.43</v>
          </cell>
          <cell r="I3081">
            <v>0.49</v>
          </cell>
        </row>
        <row r="3082">
          <cell r="A3082" t="str">
            <v>FI</v>
          </cell>
          <cell r="B3082" t="str">
            <v>FI_GW_FI038</v>
          </cell>
          <cell r="C3082">
            <v>1997</v>
          </cell>
          <cell r="D3082" t="str">
            <v>Nitrate</v>
          </cell>
          <cell r="E3082" t="str">
            <v>mg/l</v>
          </cell>
          <cell r="F3082">
            <v>1</v>
          </cell>
          <cell r="G3082">
            <v>0.55000000000000004</v>
          </cell>
          <cell r="H3082">
            <v>0.49</v>
          </cell>
          <cell r="I3082">
            <v>0.71</v>
          </cell>
        </row>
        <row r="3083">
          <cell r="A3083" t="str">
            <v>FI</v>
          </cell>
          <cell r="B3083" t="str">
            <v>FI_GW_FI038</v>
          </cell>
          <cell r="C3083">
            <v>1998</v>
          </cell>
          <cell r="D3083" t="str">
            <v>Nitrate</v>
          </cell>
          <cell r="E3083" t="str">
            <v>mg/l</v>
          </cell>
          <cell r="F3083">
            <v>1</v>
          </cell>
          <cell r="G3083">
            <v>0.45</v>
          </cell>
          <cell r="H3083">
            <v>0.4</v>
          </cell>
          <cell r="I3083">
            <v>0.53</v>
          </cell>
        </row>
        <row r="3084">
          <cell r="A3084" t="str">
            <v>FI</v>
          </cell>
          <cell r="B3084" t="str">
            <v>FI_GW_FI038</v>
          </cell>
          <cell r="C3084">
            <v>1999</v>
          </cell>
          <cell r="D3084" t="str">
            <v>Nitrate</v>
          </cell>
          <cell r="E3084" t="str">
            <v>mg/l</v>
          </cell>
          <cell r="F3084">
            <v>1</v>
          </cell>
          <cell r="G3084">
            <v>0.56999999999999995</v>
          </cell>
          <cell r="H3084">
            <v>0.53</v>
          </cell>
          <cell r="I3084">
            <v>0.62</v>
          </cell>
        </row>
        <row r="3085">
          <cell r="A3085" t="str">
            <v>FI</v>
          </cell>
          <cell r="B3085" t="str">
            <v>FI_GW_FI038</v>
          </cell>
          <cell r="C3085">
            <v>2000</v>
          </cell>
          <cell r="D3085" t="str">
            <v>Nitrate</v>
          </cell>
          <cell r="E3085" t="str">
            <v>mg/l</v>
          </cell>
          <cell r="F3085">
            <v>1</v>
          </cell>
          <cell r="G3085">
            <v>0.61</v>
          </cell>
          <cell r="H3085">
            <v>0.53</v>
          </cell>
          <cell r="I3085">
            <v>0.66</v>
          </cell>
        </row>
        <row r="3086">
          <cell r="A3086" t="str">
            <v>FI</v>
          </cell>
          <cell r="B3086" t="str">
            <v>FI_GW_FI038</v>
          </cell>
          <cell r="C3086">
            <v>2001</v>
          </cell>
          <cell r="D3086" t="str">
            <v>Nitrate</v>
          </cell>
          <cell r="E3086" t="str">
            <v>mg/l</v>
          </cell>
          <cell r="F3086">
            <v>1</v>
          </cell>
          <cell r="G3086">
            <v>0.59</v>
          </cell>
          <cell r="H3086">
            <v>0.53</v>
          </cell>
          <cell r="I3086">
            <v>0.71</v>
          </cell>
        </row>
        <row r="3087">
          <cell r="A3087" t="str">
            <v>FI</v>
          </cell>
          <cell r="B3087" t="str">
            <v>FI_GW_FI038</v>
          </cell>
          <cell r="C3087">
            <v>2002</v>
          </cell>
          <cell r="D3087" t="str">
            <v>Nitrate</v>
          </cell>
          <cell r="E3087" t="str">
            <v>mg/l</v>
          </cell>
          <cell r="F3087">
            <v>1</v>
          </cell>
          <cell r="G3087">
            <v>0.6</v>
          </cell>
          <cell r="H3087">
            <v>0.53</v>
          </cell>
          <cell r="I3087">
            <v>0.71</v>
          </cell>
        </row>
        <row r="3088">
          <cell r="A3088" t="str">
            <v>FI</v>
          </cell>
          <cell r="B3088" t="str">
            <v>FI_GW_FI038</v>
          </cell>
          <cell r="C3088">
            <v>2003</v>
          </cell>
          <cell r="D3088" t="str">
            <v>Nitrate</v>
          </cell>
          <cell r="E3088" t="str">
            <v>mg/l</v>
          </cell>
          <cell r="F3088">
            <v>1</v>
          </cell>
          <cell r="G3088">
            <v>0.6</v>
          </cell>
          <cell r="H3088">
            <v>0.53</v>
          </cell>
          <cell r="I3088">
            <v>0.75</v>
          </cell>
        </row>
        <row r="3089">
          <cell r="A3089" t="str">
            <v>FI</v>
          </cell>
          <cell r="B3089" t="str">
            <v>FI_GW_FI038</v>
          </cell>
          <cell r="C3089">
            <v>2004</v>
          </cell>
          <cell r="D3089" t="str">
            <v>Nitrate</v>
          </cell>
          <cell r="E3089" t="str">
            <v>mg/l</v>
          </cell>
          <cell r="F3089">
            <v>1</v>
          </cell>
          <cell r="G3089">
            <v>0.55000000000000004</v>
          </cell>
          <cell r="H3089">
            <v>0.49</v>
          </cell>
          <cell r="I3089">
            <v>0.57999999999999996</v>
          </cell>
        </row>
        <row r="3090">
          <cell r="A3090" t="str">
            <v>FI</v>
          </cell>
          <cell r="B3090" t="str">
            <v>FI_GW_FI039</v>
          </cell>
          <cell r="C3090">
            <v>1984</v>
          </cell>
          <cell r="D3090" t="str">
            <v>Nitrate</v>
          </cell>
          <cell r="E3090" t="str">
            <v>mg/l</v>
          </cell>
          <cell r="F3090">
            <v>1</v>
          </cell>
          <cell r="G3090">
            <v>1</v>
          </cell>
          <cell r="H3090">
            <v>0.8</v>
          </cell>
          <cell r="I3090">
            <v>1.37</v>
          </cell>
        </row>
        <row r="3091">
          <cell r="A3091" t="str">
            <v>FI</v>
          </cell>
          <cell r="B3091" t="str">
            <v>FI_GW_FI039</v>
          </cell>
          <cell r="C3091">
            <v>1985</v>
          </cell>
          <cell r="D3091" t="str">
            <v>Nitrate</v>
          </cell>
          <cell r="E3091" t="str">
            <v>mg/l</v>
          </cell>
          <cell r="F3091">
            <v>1</v>
          </cell>
          <cell r="G3091">
            <v>0.92</v>
          </cell>
          <cell r="H3091">
            <v>0.71</v>
          </cell>
          <cell r="I3091">
            <v>1.1499999999999999</v>
          </cell>
        </row>
        <row r="3092">
          <cell r="A3092" t="str">
            <v>FI</v>
          </cell>
          <cell r="B3092" t="str">
            <v>FI_GW_FI039</v>
          </cell>
          <cell r="C3092">
            <v>1986</v>
          </cell>
          <cell r="D3092" t="str">
            <v>Nitrate</v>
          </cell>
          <cell r="E3092" t="str">
            <v>mg/l</v>
          </cell>
          <cell r="F3092">
            <v>1</v>
          </cell>
          <cell r="G3092">
            <v>0.63</v>
          </cell>
          <cell r="H3092">
            <v>0.11</v>
          </cell>
          <cell r="I3092">
            <v>0.97</v>
          </cell>
        </row>
        <row r="3093">
          <cell r="A3093" t="str">
            <v>FI</v>
          </cell>
          <cell r="B3093" t="str">
            <v>FI_GW_FI039</v>
          </cell>
          <cell r="C3093">
            <v>1987</v>
          </cell>
          <cell r="D3093" t="str">
            <v>Nitrate</v>
          </cell>
          <cell r="E3093" t="str">
            <v>mg/l</v>
          </cell>
          <cell r="F3093">
            <v>1</v>
          </cell>
          <cell r="G3093">
            <v>1.03</v>
          </cell>
          <cell r="H3093">
            <v>0.8</v>
          </cell>
          <cell r="I3093">
            <v>1.1499999999999999</v>
          </cell>
        </row>
        <row r="3094">
          <cell r="A3094" t="str">
            <v>FI</v>
          </cell>
          <cell r="B3094" t="str">
            <v>FI_GW_FI039</v>
          </cell>
          <cell r="C3094">
            <v>1988</v>
          </cell>
          <cell r="D3094" t="str">
            <v>Nitrate</v>
          </cell>
          <cell r="E3094" t="str">
            <v>mg/l</v>
          </cell>
          <cell r="F3094">
            <v>1</v>
          </cell>
          <cell r="G3094">
            <v>0.93</v>
          </cell>
          <cell r="H3094">
            <v>0.84</v>
          </cell>
          <cell r="I3094">
            <v>1.02</v>
          </cell>
        </row>
        <row r="3095">
          <cell r="A3095" t="str">
            <v>FI</v>
          </cell>
          <cell r="B3095" t="str">
            <v>FI_GW_FI039</v>
          </cell>
          <cell r="C3095">
            <v>1989</v>
          </cell>
          <cell r="D3095" t="str">
            <v>Nitrate</v>
          </cell>
          <cell r="E3095" t="str">
            <v>mg/l</v>
          </cell>
          <cell r="F3095">
            <v>1</v>
          </cell>
          <cell r="G3095">
            <v>0.75</v>
          </cell>
          <cell r="H3095">
            <v>0.57999999999999996</v>
          </cell>
          <cell r="I3095">
            <v>1.02</v>
          </cell>
        </row>
        <row r="3096">
          <cell r="A3096" t="str">
            <v>FI</v>
          </cell>
          <cell r="B3096" t="str">
            <v>FI_GW_FI039</v>
          </cell>
          <cell r="C3096">
            <v>1990</v>
          </cell>
          <cell r="D3096" t="str">
            <v>Nitrate</v>
          </cell>
          <cell r="E3096" t="str">
            <v>mg/l</v>
          </cell>
          <cell r="F3096">
            <v>1</v>
          </cell>
          <cell r="G3096">
            <v>0.85</v>
          </cell>
          <cell r="H3096">
            <v>0.64</v>
          </cell>
          <cell r="I3096">
            <v>1.1499999999999999</v>
          </cell>
        </row>
        <row r="3097">
          <cell r="A3097" t="str">
            <v>FI</v>
          </cell>
          <cell r="B3097" t="str">
            <v>FI_GW_FI039</v>
          </cell>
          <cell r="C3097">
            <v>1991</v>
          </cell>
          <cell r="D3097" t="str">
            <v>Nitrate</v>
          </cell>
          <cell r="E3097" t="str">
            <v>mg/l</v>
          </cell>
          <cell r="F3097">
            <v>1</v>
          </cell>
          <cell r="G3097">
            <v>0.72</v>
          </cell>
          <cell r="H3097">
            <v>0.62</v>
          </cell>
          <cell r="I3097">
            <v>0.89</v>
          </cell>
        </row>
        <row r="3098">
          <cell r="A3098" t="str">
            <v>FI</v>
          </cell>
          <cell r="B3098" t="str">
            <v>FI_GW_FI039</v>
          </cell>
          <cell r="C3098">
            <v>1992</v>
          </cell>
          <cell r="D3098" t="str">
            <v>Nitrate</v>
          </cell>
          <cell r="E3098" t="str">
            <v>mg/l</v>
          </cell>
          <cell r="F3098">
            <v>1</v>
          </cell>
          <cell r="G3098">
            <v>0.6</v>
          </cell>
          <cell r="H3098">
            <v>0.4</v>
          </cell>
          <cell r="I3098">
            <v>0.93</v>
          </cell>
        </row>
        <row r="3099">
          <cell r="A3099" t="str">
            <v>FI</v>
          </cell>
          <cell r="B3099" t="str">
            <v>FI_GW_FI039</v>
          </cell>
          <cell r="C3099">
            <v>1993</v>
          </cell>
          <cell r="D3099" t="str">
            <v>Nitrate</v>
          </cell>
          <cell r="E3099" t="str">
            <v>mg/l</v>
          </cell>
          <cell r="F3099">
            <v>1</v>
          </cell>
          <cell r="G3099">
            <v>0.63</v>
          </cell>
          <cell r="H3099">
            <v>0.49</v>
          </cell>
          <cell r="I3099">
            <v>0.75</v>
          </cell>
        </row>
        <row r="3100">
          <cell r="A3100" t="str">
            <v>FI</v>
          </cell>
          <cell r="B3100" t="str">
            <v>FI_GW_FI039</v>
          </cell>
          <cell r="C3100">
            <v>1994</v>
          </cell>
          <cell r="D3100" t="str">
            <v>Nitrate</v>
          </cell>
          <cell r="E3100" t="str">
            <v>mg/l</v>
          </cell>
          <cell r="F3100">
            <v>1</v>
          </cell>
          <cell r="G3100">
            <v>0.38</v>
          </cell>
          <cell r="H3100">
            <v>0.23</v>
          </cell>
          <cell r="I3100">
            <v>0.57999999999999996</v>
          </cell>
        </row>
        <row r="3101">
          <cell r="A3101" t="str">
            <v>FI</v>
          </cell>
          <cell r="B3101" t="str">
            <v>FI_GW_FI039</v>
          </cell>
          <cell r="C3101">
            <v>1995</v>
          </cell>
          <cell r="D3101" t="str">
            <v>Nitrate</v>
          </cell>
          <cell r="E3101" t="str">
            <v>mg/l</v>
          </cell>
          <cell r="F3101">
            <v>1</v>
          </cell>
          <cell r="G3101">
            <v>0.47</v>
          </cell>
          <cell r="H3101">
            <v>0.3</v>
          </cell>
          <cell r="I3101">
            <v>0.62</v>
          </cell>
        </row>
        <row r="3102">
          <cell r="A3102" t="str">
            <v>FI</v>
          </cell>
          <cell r="B3102" t="str">
            <v>FI_GW_FI039</v>
          </cell>
          <cell r="C3102">
            <v>1996</v>
          </cell>
          <cell r="D3102" t="str">
            <v>Nitrate</v>
          </cell>
          <cell r="E3102" t="str">
            <v>mg/l</v>
          </cell>
          <cell r="F3102">
            <v>1</v>
          </cell>
          <cell r="G3102">
            <v>0.44</v>
          </cell>
          <cell r="H3102">
            <v>0.35</v>
          </cell>
          <cell r="I3102">
            <v>0.53</v>
          </cell>
        </row>
        <row r="3103">
          <cell r="A3103" t="str">
            <v>FI</v>
          </cell>
          <cell r="B3103" t="str">
            <v>FI_GW_FI039</v>
          </cell>
          <cell r="C3103">
            <v>1997</v>
          </cell>
          <cell r="D3103" t="str">
            <v>Nitrate</v>
          </cell>
          <cell r="E3103" t="str">
            <v>mg/l</v>
          </cell>
          <cell r="F3103">
            <v>1</v>
          </cell>
          <cell r="G3103">
            <v>0.45</v>
          </cell>
          <cell r="H3103">
            <v>0.34</v>
          </cell>
          <cell r="I3103">
            <v>0.57999999999999996</v>
          </cell>
        </row>
        <row r="3104">
          <cell r="A3104" t="str">
            <v>FI</v>
          </cell>
          <cell r="B3104" t="str">
            <v>FI_GW_FI039</v>
          </cell>
          <cell r="C3104">
            <v>1998</v>
          </cell>
          <cell r="D3104" t="str">
            <v>Nitrate</v>
          </cell>
          <cell r="E3104" t="str">
            <v>mg/l</v>
          </cell>
          <cell r="F3104">
            <v>1</v>
          </cell>
          <cell r="G3104">
            <v>0.53</v>
          </cell>
          <cell r="H3104">
            <v>0.44</v>
          </cell>
          <cell r="I3104">
            <v>0.62</v>
          </cell>
        </row>
        <row r="3105">
          <cell r="A3105" t="str">
            <v>FI</v>
          </cell>
          <cell r="B3105" t="str">
            <v>FI_GW_FI039</v>
          </cell>
          <cell r="C3105">
            <v>1999</v>
          </cell>
          <cell r="D3105" t="str">
            <v>Nitrate</v>
          </cell>
          <cell r="E3105" t="str">
            <v>mg/l</v>
          </cell>
          <cell r="F3105">
            <v>1</v>
          </cell>
          <cell r="G3105">
            <v>0.38</v>
          </cell>
          <cell r="H3105">
            <v>0.17</v>
          </cell>
          <cell r="I3105">
            <v>0.55000000000000004</v>
          </cell>
        </row>
        <row r="3106">
          <cell r="A3106" t="str">
            <v>FI</v>
          </cell>
          <cell r="B3106" t="str">
            <v>FI_GW_FI039</v>
          </cell>
          <cell r="C3106">
            <v>2000</v>
          </cell>
          <cell r="D3106" t="str">
            <v>Nitrate</v>
          </cell>
          <cell r="E3106" t="str">
            <v>mg/l</v>
          </cell>
          <cell r="F3106">
            <v>1</v>
          </cell>
          <cell r="G3106">
            <v>0.28999999999999998</v>
          </cell>
          <cell r="H3106">
            <v>0.19</v>
          </cell>
          <cell r="I3106">
            <v>0.51</v>
          </cell>
        </row>
        <row r="3107">
          <cell r="A3107" t="str">
            <v>FI</v>
          </cell>
          <cell r="B3107" t="str">
            <v>FI_GW_FI039</v>
          </cell>
          <cell r="C3107">
            <v>2001</v>
          </cell>
          <cell r="D3107" t="str">
            <v>Nitrate</v>
          </cell>
          <cell r="E3107" t="str">
            <v>mg/l</v>
          </cell>
          <cell r="F3107">
            <v>1</v>
          </cell>
          <cell r="G3107">
            <v>0.36</v>
          </cell>
          <cell r="H3107">
            <v>0.2</v>
          </cell>
          <cell r="I3107">
            <v>0.57999999999999996</v>
          </cell>
        </row>
        <row r="3108">
          <cell r="A3108" t="str">
            <v>FI</v>
          </cell>
          <cell r="B3108" t="str">
            <v>FI_GW_FI039</v>
          </cell>
          <cell r="C3108">
            <v>2002</v>
          </cell>
          <cell r="D3108" t="str">
            <v>Nitrate</v>
          </cell>
          <cell r="E3108" t="str">
            <v>mg/l</v>
          </cell>
          <cell r="F3108">
            <v>1</v>
          </cell>
          <cell r="G3108">
            <v>0.2</v>
          </cell>
          <cell r="H3108">
            <v>0.1</v>
          </cell>
          <cell r="I3108">
            <v>0.28000000000000003</v>
          </cell>
        </row>
        <row r="3109">
          <cell r="A3109" t="str">
            <v>FI</v>
          </cell>
          <cell r="B3109" t="str">
            <v>FI_GW_FI039</v>
          </cell>
          <cell r="C3109">
            <v>2003</v>
          </cell>
          <cell r="D3109" t="str">
            <v>Nitrate</v>
          </cell>
          <cell r="E3109" t="str">
            <v>mg/l</v>
          </cell>
          <cell r="F3109">
            <v>1</v>
          </cell>
          <cell r="G3109">
            <v>0.24</v>
          </cell>
          <cell r="H3109">
            <v>0.12</v>
          </cell>
          <cell r="I3109">
            <v>0.36</v>
          </cell>
        </row>
        <row r="3110">
          <cell r="A3110" t="str">
            <v>FI</v>
          </cell>
          <cell r="B3110" t="str">
            <v>FI_GW_FI039</v>
          </cell>
          <cell r="C3110">
            <v>2004</v>
          </cell>
          <cell r="D3110" t="str">
            <v>Nitrate</v>
          </cell>
          <cell r="E3110" t="str">
            <v>mg/l</v>
          </cell>
          <cell r="F3110">
            <v>1</v>
          </cell>
          <cell r="G3110">
            <v>0.24</v>
          </cell>
          <cell r="H3110">
            <v>0.13</v>
          </cell>
          <cell r="I3110">
            <v>0.32</v>
          </cell>
        </row>
        <row r="3111">
          <cell r="A3111" t="str">
            <v>FI</v>
          </cell>
          <cell r="B3111" t="str">
            <v>FI_GW_FI040</v>
          </cell>
          <cell r="C3111">
            <v>1984</v>
          </cell>
          <cell r="D3111" t="str">
            <v>Nitrate</v>
          </cell>
          <cell r="E3111" t="str">
            <v>mg/l</v>
          </cell>
          <cell r="F3111">
            <v>1</v>
          </cell>
          <cell r="G3111">
            <v>1.41</v>
          </cell>
          <cell r="H3111">
            <v>0.82</v>
          </cell>
          <cell r="I3111">
            <v>2.17</v>
          </cell>
        </row>
        <row r="3112">
          <cell r="A3112" t="str">
            <v>FI</v>
          </cell>
          <cell r="B3112" t="str">
            <v>FI_GW_FI040</v>
          </cell>
          <cell r="C3112">
            <v>1985</v>
          </cell>
          <cell r="D3112" t="str">
            <v>Nitrate</v>
          </cell>
          <cell r="E3112" t="str">
            <v>mg/l</v>
          </cell>
          <cell r="F3112">
            <v>1</v>
          </cell>
          <cell r="G3112">
            <v>1.35</v>
          </cell>
          <cell r="H3112">
            <v>0.53</v>
          </cell>
          <cell r="I3112">
            <v>2.2599999999999998</v>
          </cell>
        </row>
        <row r="3113">
          <cell r="A3113" t="str">
            <v>FI</v>
          </cell>
          <cell r="B3113" t="str">
            <v>FI_GW_FI040</v>
          </cell>
          <cell r="C3113">
            <v>1986</v>
          </cell>
          <cell r="D3113" t="str">
            <v>Nitrate</v>
          </cell>
          <cell r="E3113" t="str">
            <v>mg/l</v>
          </cell>
          <cell r="F3113">
            <v>1</v>
          </cell>
          <cell r="G3113">
            <v>0.74</v>
          </cell>
          <cell r="H3113">
            <v>0.04</v>
          </cell>
          <cell r="I3113">
            <v>1.1100000000000001</v>
          </cell>
        </row>
        <row r="3114">
          <cell r="A3114" t="str">
            <v>FI</v>
          </cell>
          <cell r="B3114" t="str">
            <v>FI_GW_FI040</v>
          </cell>
          <cell r="C3114">
            <v>1987</v>
          </cell>
          <cell r="D3114" t="str">
            <v>Nitrate</v>
          </cell>
          <cell r="E3114" t="str">
            <v>mg/l</v>
          </cell>
          <cell r="F3114">
            <v>2</v>
          </cell>
          <cell r="G3114">
            <v>2.2999999999999998</v>
          </cell>
          <cell r="H3114">
            <v>1.1100000000000001</v>
          </cell>
          <cell r="I3114">
            <v>5.31</v>
          </cell>
        </row>
        <row r="3115">
          <cell r="A3115" t="str">
            <v>FI</v>
          </cell>
          <cell r="B3115" t="str">
            <v>FI_GW_FI040</v>
          </cell>
          <cell r="C3115">
            <v>1988</v>
          </cell>
          <cell r="D3115" t="str">
            <v>Nitrate</v>
          </cell>
          <cell r="E3115" t="str">
            <v>mg/l</v>
          </cell>
          <cell r="F3115">
            <v>2</v>
          </cell>
          <cell r="G3115">
            <v>5.0999999999999996</v>
          </cell>
          <cell r="H3115">
            <v>1.28</v>
          </cell>
          <cell r="I3115">
            <v>6.42</v>
          </cell>
        </row>
        <row r="3116">
          <cell r="A3116" t="str">
            <v>FI</v>
          </cell>
          <cell r="B3116" t="str">
            <v>FI_GW_FI040</v>
          </cell>
          <cell r="C3116">
            <v>1989</v>
          </cell>
          <cell r="D3116" t="str">
            <v>Nitrate</v>
          </cell>
          <cell r="E3116" t="str">
            <v>mg/l</v>
          </cell>
          <cell r="F3116">
            <v>1</v>
          </cell>
          <cell r="G3116">
            <v>4.5</v>
          </cell>
          <cell r="H3116">
            <v>0.13</v>
          </cell>
          <cell r="I3116">
            <v>7.84</v>
          </cell>
        </row>
        <row r="3117">
          <cell r="A3117" t="str">
            <v>FI</v>
          </cell>
          <cell r="B3117" t="str">
            <v>FI_GW_FI040</v>
          </cell>
          <cell r="C3117">
            <v>1990</v>
          </cell>
          <cell r="D3117" t="str">
            <v>Nitrate</v>
          </cell>
          <cell r="E3117" t="str">
            <v>mg/l</v>
          </cell>
          <cell r="F3117">
            <v>1</v>
          </cell>
          <cell r="G3117">
            <v>3.6</v>
          </cell>
          <cell r="I3117">
            <v>7.22</v>
          </cell>
        </row>
        <row r="3118">
          <cell r="A3118" t="str">
            <v>FI</v>
          </cell>
          <cell r="B3118" t="str">
            <v>FI_GW_FI040</v>
          </cell>
          <cell r="C3118">
            <v>1991</v>
          </cell>
          <cell r="D3118" t="str">
            <v>Nitrate</v>
          </cell>
          <cell r="E3118" t="str">
            <v>mg/l</v>
          </cell>
          <cell r="F3118">
            <v>1</v>
          </cell>
          <cell r="G3118">
            <v>4.4000000000000004</v>
          </cell>
          <cell r="H3118">
            <v>0.35</v>
          </cell>
          <cell r="I3118">
            <v>6.37</v>
          </cell>
        </row>
        <row r="3119">
          <cell r="A3119" t="str">
            <v>FI</v>
          </cell>
          <cell r="B3119" t="str">
            <v>FI_GW_FI040</v>
          </cell>
          <cell r="C3119">
            <v>1992</v>
          </cell>
          <cell r="D3119" t="str">
            <v>Nitrate</v>
          </cell>
          <cell r="E3119" t="str">
            <v>mg/l</v>
          </cell>
          <cell r="F3119">
            <v>1</v>
          </cell>
          <cell r="G3119">
            <v>1.8</v>
          </cell>
          <cell r="H3119">
            <v>2E-3</v>
          </cell>
          <cell r="I3119">
            <v>7.08</v>
          </cell>
        </row>
        <row r="3120">
          <cell r="A3120" t="str">
            <v>FI</v>
          </cell>
          <cell r="B3120" t="str">
            <v>FI_GW_FI040</v>
          </cell>
          <cell r="C3120">
            <v>1993</v>
          </cell>
          <cell r="D3120" t="str">
            <v>Nitrate</v>
          </cell>
          <cell r="E3120" t="str">
            <v>mg/l</v>
          </cell>
          <cell r="F3120">
            <v>1</v>
          </cell>
          <cell r="G3120">
            <v>2.4</v>
          </cell>
          <cell r="H3120">
            <v>2E-3</v>
          </cell>
          <cell r="I3120">
            <v>5.31</v>
          </cell>
        </row>
        <row r="3121">
          <cell r="A3121" t="str">
            <v>FI</v>
          </cell>
          <cell r="B3121" t="str">
            <v>FI_GW_FI040</v>
          </cell>
          <cell r="C3121">
            <v>1994</v>
          </cell>
          <cell r="D3121" t="str">
            <v>Nitrate</v>
          </cell>
          <cell r="E3121" t="str">
            <v>mg/l</v>
          </cell>
          <cell r="F3121">
            <v>1</v>
          </cell>
          <cell r="G3121">
            <v>4.9000000000000004</v>
          </cell>
          <cell r="H3121">
            <v>0.23</v>
          </cell>
          <cell r="I3121">
            <v>8.41</v>
          </cell>
        </row>
        <row r="3122">
          <cell r="A3122" t="str">
            <v>FI</v>
          </cell>
          <cell r="B3122" t="str">
            <v>FI_GW_FI040</v>
          </cell>
          <cell r="C3122">
            <v>1995</v>
          </cell>
          <cell r="D3122" t="str">
            <v>Nitrate</v>
          </cell>
          <cell r="E3122" t="str">
            <v>mg/l</v>
          </cell>
          <cell r="F3122">
            <v>1</v>
          </cell>
          <cell r="G3122">
            <v>4.3</v>
          </cell>
          <cell r="H3122">
            <v>0.12</v>
          </cell>
          <cell r="I3122">
            <v>8.85</v>
          </cell>
        </row>
        <row r="3123">
          <cell r="A3123" t="str">
            <v>FI</v>
          </cell>
          <cell r="B3123" t="str">
            <v>FI_GW_FI040</v>
          </cell>
          <cell r="C3123">
            <v>1996</v>
          </cell>
          <cell r="D3123" t="str">
            <v>Nitrate</v>
          </cell>
          <cell r="E3123" t="str">
            <v>mg/l</v>
          </cell>
          <cell r="F3123">
            <v>1</v>
          </cell>
          <cell r="G3123">
            <v>3</v>
          </cell>
          <cell r="H3123">
            <v>0.57999999999999996</v>
          </cell>
          <cell r="I3123">
            <v>4.87</v>
          </cell>
        </row>
        <row r="3124">
          <cell r="A3124" t="str">
            <v>FI</v>
          </cell>
          <cell r="B3124" t="str">
            <v>FI_GW_FI040</v>
          </cell>
          <cell r="C3124">
            <v>1997</v>
          </cell>
          <cell r="D3124" t="str">
            <v>Nitrate</v>
          </cell>
          <cell r="E3124" t="str">
            <v>mg/l</v>
          </cell>
          <cell r="F3124">
            <v>1</v>
          </cell>
          <cell r="G3124">
            <v>3.2</v>
          </cell>
          <cell r="H3124">
            <v>0.54</v>
          </cell>
          <cell r="I3124">
            <v>4.87</v>
          </cell>
        </row>
        <row r="3125">
          <cell r="A3125" t="str">
            <v>FI</v>
          </cell>
          <cell r="B3125" t="str">
            <v>FI_GW_FI040</v>
          </cell>
          <cell r="C3125">
            <v>1998</v>
          </cell>
          <cell r="D3125" t="str">
            <v>Nitrate</v>
          </cell>
          <cell r="E3125" t="str">
            <v>mg/l</v>
          </cell>
          <cell r="F3125">
            <v>1</v>
          </cell>
          <cell r="G3125">
            <v>3.9</v>
          </cell>
          <cell r="H3125">
            <v>3.59</v>
          </cell>
          <cell r="I3125">
            <v>4.29</v>
          </cell>
        </row>
        <row r="3126">
          <cell r="A3126" t="str">
            <v>FI</v>
          </cell>
          <cell r="B3126" t="str">
            <v>FI_GW_FI040</v>
          </cell>
          <cell r="C3126">
            <v>1999</v>
          </cell>
          <cell r="D3126" t="str">
            <v>Nitrate</v>
          </cell>
          <cell r="E3126" t="str">
            <v>mg/l</v>
          </cell>
          <cell r="F3126">
            <v>1</v>
          </cell>
          <cell r="G3126">
            <v>5.07</v>
          </cell>
          <cell r="H3126">
            <v>1.32</v>
          </cell>
          <cell r="I3126">
            <v>7.27</v>
          </cell>
        </row>
        <row r="3127">
          <cell r="A3127" t="str">
            <v>FI</v>
          </cell>
          <cell r="B3127" t="str">
            <v>FI_GW_FI040</v>
          </cell>
          <cell r="C3127">
            <v>2000</v>
          </cell>
          <cell r="D3127" t="str">
            <v>Nitrate</v>
          </cell>
          <cell r="E3127" t="str">
            <v>mg/l</v>
          </cell>
          <cell r="F3127">
            <v>1</v>
          </cell>
          <cell r="G3127">
            <v>3.38</v>
          </cell>
          <cell r="H3127">
            <v>0.35</v>
          </cell>
          <cell r="I3127">
            <v>5.75</v>
          </cell>
        </row>
        <row r="3128">
          <cell r="A3128" t="str">
            <v>FI</v>
          </cell>
          <cell r="B3128" t="str">
            <v>FI_GW_FI040</v>
          </cell>
          <cell r="C3128">
            <v>2001</v>
          </cell>
          <cell r="D3128" t="str">
            <v>Nitrate</v>
          </cell>
          <cell r="E3128" t="str">
            <v>mg/l</v>
          </cell>
          <cell r="F3128">
            <v>1</v>
          </cell>
          <cell r="G3128">
            <v>3.76</v>
          </cell>
          <cell r="H3128">
            <v>1.51</v>
          </cell>
          <cell r="I3128">
            <v>6.64</v>
          </cell>
        </row>
        <row r="3129">
          <cell r="A3129" t="str">
            <v>FI</v>
          </cell>
          <cell r="B3129" t="str">
            <v>FI_GW_FI040</v>
          </cell>
          <cell r="C3129">
            <v>2002</v>
          </cell>
          <cell r="D3129" t="str">
            <v>Nitrate</v>
          </cell>
          <cell r="E3129" t="str">
            <v>mg/l</v>
          </cell>
          <cell r="F3129">
            <v>1</v>
          </cell>
          <cell r="G3129">
            <v>3.84</v>
          </cell>
          <cell r="H3129">
            <v>0.22</v>
          </cell>
          <cell r="I3129">
            <v>5.75</v>
          </cell>
        </row>
        <row r="3130">
          <cell r="A3130" t="str">
            <v>FI</v>
          </cell>
          <cell r="B3130" t="str">
            <v>FI_GW_FI040</v>
          </cell>
          <cell r="C3130">
            <v>2003</v>
          </cell>
          <cell r="D3130" t="str">
            <v>Nitrate</v>
          </cell>
          <cell r="E3130" t="str">
            <v>mg/l</v>
          </cell>
          <cell r="F3130">
            <v>1</v>
          </cell>
          <cell r="G3130">
            <v>4.4800000000000004</v>
          </cell>
          <cell r="H3130">
            <v>0.97</v>
          </cell>
          <cell r="I3130">
            <v>7.08</v>
          </cell>
        </row>
        <row r="3131">
          <cell r="A3131" t="str">
            <v>FI</v>
          </cell>
          <cell r="B3131" t="str">
            <v>FI_GW_FI040</v>
          </cell>
          <cell r="C3131">
            <v>2004</v>
          </cell>
          <cell r="D3131" t="str">
            <v>Nitrate</v>
          </cell>
          <cell r="E3131" t="str">
            <v>mg/l</v>
          </cell>
          <cell r="F3131">
            <v>1</v>
          </cell>
          <cell r="G3131">
            <v>3.99</v>
          </cell>
          <cell r="H3131">
            <v>0.01</v>
          </cell>
          <cell r="I3131">
            <v>12.4</v>
          </cell>
        </row>
        <row r="3132">
          <cell r="A3132" t="str">
            <v>FI</v>
          </cell>
          <cell r="B3132" t="str">
            <v>FI_GW_FI041</v>
          </cell>
          <cell r="C3132">
            <v>1984</v>
          </cell>
          <cell r="D3132" t="str">
            <v>Nitrate</v>
          </cell>
          <cell r="E3132" t="str">
            <v>mg/l</v>
          </cell>
          <cell r="F3132">
            <v>1</v>
          </cell>
          <cell r="G3132">
            <v>0.15</v>
          </cell>
          <cell r="H3132">
            <v>0.03</v>
          </cell>
          <cell r="I3132">
            <v>0.24</v>
          </cell>
        </row>
        <row r="3133">
          <cell r="A3133" t="str">
            <v>FI</v>
          </cell>
          <cell r="B3133" t="str">
            <v>FI_GW_FI041</v>
          </cell>
          <cell r="C3133">
            <v>1985</v>
          </cell>
          <cell r="D3133" t="str">
            <v>Nitrate</v>
          </cell>
          <cell r="E3133" t="str">
            <v>mg/l</v>
          </cell>
          <cell r="F3133">
            <v>1</v>
          </cell>
          <cell r="G3133">
            <v>0.17</v>
          </cell>
          <cell r="H3133">
            <v>0.06</v>
          </cell>
          <cell r="I3133">
            <v>0.26</v>
          </cell>
        </row>
        <row r="3134">
          <cell r="A3134" t="str">
            <v>FI</v>
          </cell>
          <cell r="B3134" t="str">
            <v>FI_GW_FI041</v>
          </cell>
          <cell r="C3134">
            <v>1986</v>
          </cell>
          <cell r="D3134" t="str">
            <v>Nitrate</v>
          </cell>
          <cell r="E3134" t="str">
            <v>mg/l</v>
          </cell>
          <cell r="F3134">
            <v>1</v>
          </cell>
          <cell r="G3134">
            <v>0.21</v>
          </cell>
          <cell r="H3134">
            <v>7.0000000000000007E-2</v>
          </cell>
          <cell r="I3134">
            <v>0.27</v>
          </cell>
        </row>
        <row r="3135">
          <cell r="A3135" t="str">
            <v>FI</v>
          </cell>
          <cell r="B3135" t="str">
            <v>FI_GW_FI041</v>
          </cell>
          <cell r="C3135">
            <v>1987</v>
          </cell>
          <cell r="D3135" t="str">
            <v>Nitrate</v>
          </cell>
          <cell r="E3135" t="str">
            <v>mg/l</v>
          </cell>
          <cell r="F3135">
            <v>1</v>
          </cell>
          <cell r="G3135">
            <v>0.25</v>
          </cell>
          <cell r="H3135">
            <v>0.15</v>
          </cell>
          <cell r="I3135">
            <v>0.31</v>
          </cell>
        </row>
        <row r="3136">
          <cell r="A3136" t="str">
            <v>FI</v>
          </cell>
          <cell r="B3136" t="str">
            <v>FI_GW_FI041</v>
          </cell>
          <cell r="C3136">
            <v>1988</v>
          </cell>
          <cell r="D3136" t="str">
            <v>Nitrate</v>
          </cell>
          <cell r="E3136" t="str">
            <v>mg/l</v>
          </cell>
          <cell r="F3136">
            <v>1</v>
          </cell>
          <cell r="G3136">
            <v>0.28999999999999998</v>
          </cell>
          <cell r="H3136">
            <v>0.27</v>
          </cell>
          <cell r="I3136">
            <v>0.31</v>
          </cell>
        </row>
        <row r="3137">
          <cell r="A3137" t="str">
            <v>FI</v>
          </cell>
          <cell r="B3137" t="str">
            <v>FI_GW_FI041</v>
          </cell>
          <cell r="C3137">
            <v>1989</v>
          </cell>
          <cell r="D3137" t="str">
            <v>Nitrate</v>
          </cell>
          <cell r="E3137" t="str">
            <v>mg/l</v>
          </cell>
          <cell r="F3137">
            <v>1</v>
          </cell>
          <cell r="G3137">
            <v>0.28000000000000003</v>
          </cell>
          <cell r="H3137">
            <v>0.27</v>
          </cell>
          <cell r="I3137">
            <v>0.31</v>
          </cell>
        </row>
        <row r="3138">
          <cell r="A3138" t="str">
            <v>FI</v>
          </cell>
          <cell r="B3138" t="str">
            <v>FI_GW_FI041</v>
          </cell>
          <cell r="C3138">
            <v>1990</v>
          </cell>
          <cell r="D3138" t="str">
            <v>Nitrate</v>
          </cell>
          <cell r="E3138" t="str">
            <v>mg/l</v>
          </cell>
          <cell r="F3138">
            <v>1</v>
          </cell>
          <cell r="G3138">
            <v>0.28000000000000003</v>
          </cell>
          <cell r="H3138">
            <v>0.23</v>
          </cell>
          <cell r="I3138">
            <v>0.31</v>
          </cell>
        </row>
        <row r="3139">
          <cell r="A3139" t="str">
            <v>FI</v>
          </cell>
          <cell r="B3139" t="str">
            <v>FI_GW_FI041</v>
          </cell>
          <cell r="C3139">
            <v>1991</v>
          </cell>
          <cell r="D3139" t="str">
            <v>Nitrate</v>
          </cell>
          <cell r="E3139" t="str">
            <v>mg/l</v>
          </cell>
          <cell r="F3139">
            <v>1</v>
          </cell>
          <cell r="G3139">
            <v>0.31</v>
          </cell>
          <cell r="H3139">
            <v>0.28999999999999998</v>
          </cell>
          <cell r="I3139">
            <v>0.33</v>
          </cell>
        </row>
        <row r="3140">
          <cell r="A3140" t="str">
            <v>FI</v>
          </cell>
          <cell r="B3140" t="str">
            <v>FI_GW_FI041</v>
          </cell>
          <cell r="C3140">
            <v>1992</v>
          </cell>
          <cell r="D3140" t="str">
            <v>Nitrate</v>
          </cell>
          <cell r="E3140" t="str">
            <v>mg/l</v>
          </cell>
          <cell r="F3140">
            <v>1</v>
          </cell>
          <cell r="G3140">
            <v>0.39</v>
          </cell>
          <cell r="H3140">
            <v>0.32</v>
          </cell>
          <cell r="I3140">
            <v>0.44</v>
          </cell>
        </row>
        <row r="3141">
          <cell r="A3141" t="str">
            <v>FI</v>
          </cell>
          <cell r="B3141" t="str">
            <v>FI_GW_FI041</v>
          </cell>
          <cell r="C3141">
            <v>1993</v>
          </cell>
          <cell r="D3141" t="str">
            <v>Nitrate</v>
          </cell>
          <cell r="E3141" t="str">
            <v>mg/l</v>
          </cell>
          <cell r="F3141">
            <v>1</v>
          </cell>
          <cell r="G3141">
            <v>0.4</v>
          </cell>
          <cell r="H3141">
            <v>0.37</v>
          </cell>
          <cell r="I3141">
            <v>0.44</v>
          </cell>
        </row>
        <row r="3142">
          <cell r="A3142" t="str">
            <v>FI</v>
          </cell>
          <cell r="B3142" t="str">
            <v>FI_GW_FI041</v>
          </cell>
          <cell r="C3142">
            <v>1994</v>
          </cell>
          <cell r="D3142" t="str">
            <v>Nitrate</v>
          </cell>
          <cell r="E3142" t="str">
            <v>mg/l</v>
          </cell>
          <cell r="F3142">
            <v>1</v>
          </cell>
          <cell r="G3142">
            <v>0.34</v>
          </cell>
          <cell r="H3142">
            <v>0.31</v>
          </cell>
          <cell r="I3142">
            <v>0.36</v>
          </cell>
        </row>
        <row r="3143">
          <cell r="A3143" t="str">
            <v>FI</v>
          </cell>
          <cell r="B3143" t="str">
            <v>FI_GW_FI041</v>
          </cell>
          <cell r="C3143">
            <v>1995</v>
          </cell>
          <cell r="D3143" t="str">
            <v>Nitrate</v>
          </cell>
          <cell r="E3143" t="str">
            <v>mg/l</v>
          </cell>
          <cell r="F3143">
            <v>1</v>
          </cell>
          <cell r="G3143">
            <v>0.33</v>
          </cell>
          <cell r="H3143">
            <v>0.31</v>
          </cell>
          <cell r="I3143">
            <v>0.38</v>
          </cell>
        </row>
        <row r="3144">
          <cell r="A3144" t="str">
            <v>FI</v>
          </cell>
          <cell r="B3144" t="str">
            <v>FI_GW_FI041</v>
          </cell>
          <cell r="C3144">
            <v>1996</v>
          </cell>
          <cell r="D3144" t="str">
            <v>Nitrate</v>
          </cell>
          <cell r="E3144" t="str">
            <v>mg/l</v>
          </cell>
          <cell r="F3144">
            <v>1</v>
          </cell>
          <cell r="G3144">
            <v>0.38</v>
          </cell>
          <cell r="H3144">
            <v>0.35</v>
          </cell>
          <cell r="I3144">
            <v>0.39</v>
          </cell>
        </row>
        <row r="3145">
          <cell r="A3145" t="str">
            <v>FI</v>
          </cell>
          <cell r="B3145" t="str">
            <v>FI_GW_FI041</v>
          </cell>
          <cell r="C3145">
            <v>1997</v>
          </cell>
          <cell r="D3145" t="str">
            <v>Nitrate</v>
          </cell>
          <cell r="E3145" t="str">
            <v>mg/l</v>
          </cell>
          <cell r="F3145">
            <v>1</v>
          </cell>
          <cell r="G3145">
            <v>0.39</v>
          </cell>
          <cell r="H3145">
            <v>0.37</v>
          </cell>
          <cell r="I3145">
            <v>0.42</v>
          </cell>
        </row>
        <row r="3146">
          <cell r="A3146" t="str">
            <v>FI</v>
          </cell>
          <cell r="B3146" t="str">
            <v>FI_GW_FI041</v>
          </cell>
          <cell r="C3146">
            <v>1998</v>
          </cell>
          <cell r="D3146" t="str">
            <v>Nitrate</v>
          </cell>
          <cell r="E3146" t="str">
            <v>mg/l</v>
          </cell>
          <cell r="F3146">
            <v>1</v>
          </cell>
          <cell r="G3146">
            <v>0.38</v>
          </cell>
          <cell r="H3146">
            <v>0.38</v>
          </cell>
          <cell r="I3146">
            <v>0.38</v>
          </cell>
        </row>
        <row r="3147">
          <cell r="A3147" t="str">
            <v>FI</v>
          </cell>
          <cell r="B3147" t="str">
            <v>FI_GW_FI041</v>
          </cell>
          <cell r="C3147">
            <v>1999</v>
          </cell>
          <cell r="D3147" t="str">
            <v>Nitrate</v>
          </cell>
          <cell r="E3147" t="str">
            <v>mg/l</v>
          </cell>
          <cell r="F3147">
            <v>1</v>
          </cell>
          <cell r="G3147">
            <v>0.35</v>
          </cell>
          <cell r="H3147">
            <v>0.31</v>
          </cell>
          <cell r="I3147">
            <v>0.36</v>
          </cell>
        </row>
        <row r="3148">
          <cell r="A3148" t="str">
            <v>FI</v>
          </cell>
          <cell r="B3148" t="str">
            <v>FI_GW_FI041</v>
          </cell>
          <cell r="C3148">
            <v>2000</v>
          </cell>
          <cell r="D3148" t="str">
            <v>Nitrate</v>
          </cell>
          <cell r="E3148" t="str">
            <v>mg/l</v>
          </cell>
          <cell r="F3148">
            <v>1</v>
          </cell>
          <cell r="G3148">
            <v>0.3</v>
          </cell>
          <cell r="H3148">
            <v>0.28000000000000003</v>
          </cell>
          <cell r="I3148">
            <v>0.32</v>
          </cell>
        </row>
        <row r="3149">
          <cell r="A3149" t="str">
            <v>FI</v>
          </cell>
          <cell r="B3149" t="str">
            <v>FI_GW_FI041</v>
          </cell>
          <cell r="C3149">
            <v>2001</v>
          </cell>
          <cell r="D3149" t="str">
            <v>Nitrate</v>
          </cell>
          <cell r="E3149" t="str">
            <v>mg/l</v>
          </cell>
          <cell r="F3149">
            <v>1</v>
          </cell>
          <cell r="G3149">
            <v>0.27</v>
          </cell>
          <cell r="H3149">
            <v>0.25</v>
          </cell>
          <cell r="I3149">
            <v>0.28000000000000003</v>
          </cell>
        </row>
        <row r="3150">
          <cell r="A3150" t="str">
            <v>FI</v>
          </cell>
          <cell r="B3150" t="str">
            <v>FI_GW_FI041</v>
          </cell>
          <cell r="C3150">
            <v>2002</v>
          </cell>
          <cell r="D3150" t="str">
            <v>Nitrate</v>
          </cell>
          <cell r="E3150" t="str">
            <v>mg/l</v>
          </cell>
          <cell r="F3150">
            <v>1</v>
          </cell>
          <cell r="G3150">
            <v>0.27</v>
          </cell>
          <cell r="H3150">
            <v>0.26</v>
          </cell>
          <cell r="I3150">
            <v>0.28999999999999998</v>
          </cell>
        </row>
        <row r="3151">
          <cell r="A3151" t="str">
            <v>FI</v>
          </cell>
          <cell r="B3151" t="str">
            <v>FI_GW_FI041</v>
          </cell>
          <cell r="C3151">
            <v>2003</v>
          </cell>
          <cell r="D3151" t="str">
            <v>Nitrate</v>
          </cell>
          <cell r="E3151" t="str">
            <v>mg/l</v>
          </cell>
          <cell r="F3151">
            <v>1</v>
          </cell>
          <cell r="G3151">
            <v>0.31</v>
          </cell>
          <cell r="H3151">
            <v>0.3</v>
          </cell>
          <cell r="I3151">
            <v>0.32</v>
          </cell>
        </row>
        <row r="3152">
          <cell r="A3152" t="str">
            <v>FR</v>
          </cell>
          <cell r="B3152" t="str">
            <v>FR_GW_FR043</v>
          </cell>
          <cell r="C3152">
            <v>2003</v>
          </cell>
          <cell r="D3152" t="str">
            <v>Nitrate</v>
          </cell>
          <cell r="E3152" t="str">
            <v>mg/l</v>
          </cell>
          <cell r="F3152">
            <v>1</v>
          </cell>
          <cell r="G3152">
            <v>3.5</v>
          </cell>
          <cell r="H3152">
            <v>3.4</v>
          </cell>
          <cell r="I3152">
            <v>3.6</v>
          </cell>
          <cell r="J3152">
            <v>3.5</v>
          </cell>
          <cell r="K3152">
            <v>3.45</v>
          </cell>
          <cell r="L3152">
            <v>3.55</v>
          </cell>
        </row>
        <row r="3153">
          <cell r="A3153" t="str">
            <v>FR</v>
          </cell>
          <cell r="B3153" t="str">
            <v>FR_GW_FR043</v>
          </cell>
          <cell r="C3153">
            <v>2004</v>
          </cell>
          <cell r="D3153" t="str">
            <v>Nitrate</v>
          </cell>
          <cell r="E3153" t="str">
            <v>mg/l</v>
          </cell>
          <cell r="F3153">
            <v>1</v>
          </cell>
          <cell r="G3153">
            <v>3.6</v>
          </cell>
          <cell r="H3153">
            <v>3.6</v>
          </cell>
          <cell r="I3153">
            <v>3.6</v>
          </cell>
          <cell r="J3153">
            <v>3.6</v>
          </cell>
          <cell r="K3153">
            <v>3.6</v>
          </cell>
          <cell r="L3153">
            <v>3.6</v>
          </cell>
        </row>
        <row r="3154">
          <cell r="A3154" t="str">
            <v>FR</v>
          </cell>
          <cell r="B3154" t="str">
            <v>FR_GW_FR043</v>
          </cell>
          <cell r="C3154">
            <v>2005</v>
          </cell>
          <cell r="D3154" t="str">
            <v>Nitrate</v>
          </cell>
          <cell r="E3154" t="str">
            <v>mg/l</v>
          </cell>
          <cell r="F3154">
            <v>1</v>
          </cell>
          <cell r="G3154">
            <v>3.75</v>
          </cell>
          <cell r="H3154">
            <v>3.5</v>
          </cell>
          <cell r="I3154">
            <v>4</v>
          </cell>
          <cell r="J3154">
            <v>3.75</v>
          </cell>
          <cell r="K3154">
            <v>3.625</v>
          </cell>
          <cell r="L3154">
            <v>3.875</v>
          </cell>
        </row>
        <row r="3155">
          <cell r="A3155" t="str">
            <v>FR</v>
          </cell>
          <cell r="B3155" t="str">
            <v>FR_GW_FR073</v>
          </cell>
          <cell r="C3155">
            <v>2003</v>
          </cell>
          <cell r="D3155" t="str">
            <v>Nitrate</v>
          </cell>
          <cell r="E3155" t="str">
            <v>mg/l</v>
          </cell>
          <cell r="F3155">
            <v>1</v>
          </cell>
          <cell r="G3155">
            <v>21.8</v>
          </cell>
          <cell r="H3155">
            <v>20.6</v>
          </cell>
          <cell r="I3155">
            <v>23</v>
          </cell>
          <cell r="J3155">
            <v>21.8</v>
          </cell>
          <cell r="K3155">
            <v>21.2</v>
          </cell>
          <cell r="L3155">
            <v>22.4</v>
          </cell>
        </row>
        <row r="3156">
          <cell r="A3156" t="str">
            <v>FR</v>
          </cell>
          <cell r="B3156" t="str">
            <v>FR_GW_FR073</v>
          </cell>
          <cell r="C3156">
            <v>2004</v>
          </cell>
          <cell r="D3156" t="str">
            <v>Nitrate</v>
          </cell>
          <cell r="E3156" t="str">
            <v>mg/l</v>
          </cell>
          <cell r="F3156">
            <v>1</v>
          </cell>
          <cell r="G3156">
            <v>20.6</v>
          </cell>
          <cell r="H3156">
            <v>20.6</v>
          </cell>
          <cell r="I3156">
            <v>20.6</v>
          </cell>
          <cell r="J3156">
            <v>20.6</v>
          </cell>
          <cell r="K3156">
            <v>20.6</v>
          </cell>
          <cell r="L3156">
            <v>20.6</v>
          </cell>
        </row>
        <row r="3157">
          <cell r="A3157" t="str">
            <v>FR</v>
          </cell>
          <cell r="B3157" t="str">
            <v>FR_GW_FR073</v>
          </cell>
          <cell r="C3157">
            <v>2005</v>
          </cell>
          <cell r="D3157" t="str">
            <v>Nitrate</v>
          </cell>
          <cell r="E3157" t="str">
            <v>mg/l</v>
          </cell>
          <cell r="F3157">
            <v>1</v>
          </cell>
          <cell r="G3157">
            <v>19.7</v>
          </cell>
          <cell r="H3157">
            <v>19.600000000000001</v>
          </cell>
          <cell r="I3157">
            <v>19.8</v>
          </cell>
          <cell r="J3157">
            <v>19.7</v>
          </cell>
          <cell r="K3157">
            <v>19.649999999999999</v>
          </cell>
          <cell r="L3157">
            <v>19.75</v>
          </cell>
        </row>
        <row r="3158">
          <cell r="A3158" t="str">
            <v>FR</v>
          </cell>
          <cell r="B3158" t="str">
            <v>FR_GW_FR1000</v>
          </cell>
          <cell r="C3158">
            <v>2003</v>
          </cell>
          <cell r="D3158" t="str">
            <v>Nitrate</v>
          </cell>
          <cell r="E3158" t="str">
            <v>mg/l</v>
          </cell>
          <cell r="F3158">
            <v>1</v>
          </cell>
          <cell r="G3158">
            <v>5.0999999999999996</v>
          </cell>
          <cell r="H3158">
            <v>4.7</v>
          </cell>
          <cell r="I3158">
            <v>5.5</v>
          </cell>
          <cell r="J3158">
            <v>5.0999999999999996</v>
          </cell>
          <cell r="K3158">
            <v>4.9000000000000004</v>
          </cell>
          <cell r="L3158">
            <v>5.3</v>
          </cell>
        </row>
        <row r="3159">
          <cell r="A3159" t="str">
            <v>FR</v>
          </cell>
          <cell r="B3159" t="str">
            <v>FR_GW_FR1000</v>
          </cell>
          <cell r="C3159">
            <v>2004</v>
          </cell>
          <cell r="D3159" t="str">
            <v>Nitrate</v>
          </cell>
          <cell r="E3159" t="str">
            <v>mg/l</v>
          </cell>
          <cell r="F3159">
            <v>1</v>
          </cell>
          <cell r="G3159">
            <v>5</v>
          </cell>
          <cell r="H3159">
            <v>5</v>
          </cell>
          <cell r="I3159">
            <v>5</v>
          </cell>
          <cell r="J3159">
            <v>5</v>
          </cell>
          <cell r="K3159">
            <v>5</v>
          </cell>
          <cell r="L3159">
            <v>5</v>
          </cell>
        </row>
        <row r="3160">
          <cell r="A3160" t="str">
            <v>FR</v>
          </cell>
          <cell r="B3160" t="str">
            <v>FR_GW_FR1000</v>
          </cell>
          <cell r="C3160">
            <v>2005</v>
          </cell>
          <cell r="D3160" t="str">
            <v>Nitrate</v>
          </cell>
          <cell r="E3160" t="str">
            <v>mg/l</v>
          </cell>
          <cell r="F3160">
            <v>1</v>
          </cell>
          <cell r="G3160">
            <v>5.95</v>
          </cell>
          <cell r="H3160">
            <v>5.4</v>
          </cell>
          <cell r="I3160">
            <v>6.5</v>
          </cell>
          <cell r="J3160">
            <v>5.95</v>
          </cell>
          <cell r="K3160">
            <v>5.6749999999999998</v>
          </cell>
          <cell r="L3160">
            <v>6.2249999999999996</v>
          </cell>
        </row>
        <row r="3161">
          <cell r="A3161" t="str">
            <v>FR</v>
          </cell>
          <cell r="B3161" t="str">
            <v>FR_GW_FR1001</v>
          </cell>
          <cell r="C3161">
            <v>2003</v>
          </cell>
          <cell r="D3161" t="str">
            <v>Nitrate</v>
          </cell>
          <cell r="E3161" t="str">
            <v>mg/l</v>
          </cell>
          <cell r="F3161">
            <v>1</v>
          </cell>
          <cell r="G3161">
            <v>19.05</v>
          </cell>
          <cell r="H3161">
            <v>17.8</v>
          </cell>
          <cell r="I3161">
            <v>20.3</v>
          </cell>
          <cell r="J3161">
            <v>19.05</v>
          </cell>
          <cell r="K3161">
            <v>18.425000000000001</v>
          </cell>
          <cell r="L3161">
            <v>19.675000000000001</v>
          </cell>
        </row>
        <row r="3162">
          <cell r="A3162" t="str">
            <v>FR</v>
          </cell>
          <cell r="B3162" t="str">
            <v>FR_GW_FR1001</v>
          </cell>
          <cell r="C3162">
            <v>2004</v>
          </cell>
          <cell r="D3162" t="str">
            <v>Nitrate</v>
          </cell>
          <cell r="E3162" t="str">
            <v>mg/l</v>
          </cell>
          <cell r="F3162">
            <v>1</v>
          </cell>
          <cell r="G3162">
            <v>19.600000000000001</v>
          </cell>
          <cell r="H3162">
            <v>19.600000000000001</v>
          </cell>
          <cell r="I3162">
            <v>19.600000000000001</v>
          </cell>
          <cell r="J3162">
            <v>19.600000000000001</v>
          </cell>
          <cell r="K3162">
            <v>19.600000000000001</v>
          </cell>
          <cell r="L3162">
            <v>19.600000000000001</v>
          </cell>
        </row>
        <row r="3163">
          <cell r="A3163" t="str">
            <v>FR</v>
          </cell>
          <cell r="B3163" t="str">
            <v>FR_GW_FR1001</v>
          </cell>
          <cell r="C3163">
            <v>2005</v>
          </cell>
          <cell r="D3163" t="str">
            <v>Nitrate</v>
          </cell>
          <cell r="E3163" t="str">
            <v>mg/l</v>
          </cell>
          <cell r="F3163">
            <v>1</v>
          </cell>
          <cell r="G3163">
            <v>22.25</v>
          </cell>
          <cell r="H3163">
            <v>19.7</v>
          </cell>
          <cell r="I3163">
            <v>24.8</v>
          </cell>
          <cell r="J3163">
            <v>22.25</v>
          </cell>
          <cell r="K3163">
            <v>20.975000000000001</v>
          </cell>
          <cell r="L3163">
            <v>23.524999999999999</v>
          </cell>
        </row>
        <row r="3164">
          <cell r="A3164" t="str">
            <v>FR</v>
          </cell>
          <cell r="B3164" t="str">
            <v>FR_GW_FR1018</v>
          </cell>
          <cell r="C3164">
            <v>2003</v>
          </cell>
          <cell r="D3164" t="str">
            <v>Nitrate</v>
          </cell>
          <cell r="E3164" t="str">
            <v>mg/l</v>
          </cell>
          <cell r="F3164">
            <v>1</v>
          </cell>
          <cell r="G3164">
            <v>3.5</v>
          </cell>
          <cell r="H3164">
            <v>2.5</v>
          </cell>
          <cell r="I3164">
            <v>4.5</v>
          </cell>
          <cell r="J3164">
            <v>3.5</v>
          </cell>
          <cell r="K3164">
            <v>3</v>
          </cell>
          <cell r="L3164">
            <v>4</v>
          </cell>
        </row>
        <row r="3165">
          <cell r="A3165" t="str">
            <v>FR</v>
          </cell>
          <cell r="B3165" t="str">
            <v>FR_GW_FR1018</v>
          </cell>
          <cell r="C3165">
            <v>2004</v>
          </cell>
          <cell r="D3165" t="str">
            <v>Nitrate</v>
          </cell>
          <cell r="E3165" t="str">
            <v>mg/l</v>
          </cell>
          <cell r="F3165">
            <v>1</v>
          </cell>
          <cell r="G3165">
            <v>4.2</v>
          </cell>
          <cell r="H3165">
            <v>4.2</v>
          </cell>
          <cell r="I3165">
            <v>4.2</v>
          </cell>
          <cell r="J3165">
            <v>4.2</v>
          </cell>
          <cell r="K3165">
            <v>4.2</v>
          </cell>
          <cell r="L3165">
            <v>4.2</v>
          </cell>
        </row>
        <row r="3166">
          <cell r="A3166" t="str">
            <v>FR</v>
          </cell>
          <cell r="B3166" t="str">
            <v>FR_GW_FR1018</v>
          </cell>
          <cell r="C3166">
            <v>2005</v>
          </cell>
          <cell r="D3166" t="str">
            <v>Nitrate</v>
          </cell>
          <cell r="E3166" t="str">
            <v>mg/l</v>
          </cell>
          <cell r="F3166">
            <v>1</v>
          </cell>
          <cell r="G3166">
            <v>3.1</v>
          </cell>
          <cell r="H3166">
            <v>2.8</v>
          </cell>
          <cell r="I3166">
            <v>3.4</v>
          </cell>
          <cell r="J3166">
            <v>3.1</v>
          </cell>
          <cell r="K3166">
            <v>2.95</v>
          </cell>
          <cell r="L3166">
            <v>3.25</v>
          </cell>
        </row>
        <row r="3167">
          <cell r="A3167" t="str">
            <v>FR</v>
          </cell>
          <cell r="B3167" t="str">
            <v>FR_GW_FR1038</v>
          </cell>
          <cell r="C3167">
            <v>2003</v>
          </cell>
          <cell r="D3167" t="str">
            <v>Nitrate</v>
          </cell>
          <cell r="E3167" t="str">
            <v>mg/l</v>
          </cell>
          <cell r="F3167">
            <v>1</v>
          </cell>
          <cell r="G3167">
            <v>1.55</v>
          </cell>
          <cell r="H3167">
            <v>1</v>
          </cell>
          <cell r="I3167">
            <v>2.1</v>
          </cell>
          <cell r="J3167">
            <v>1.55</v>
          </cell>
          <cell r="K3167">
            <v>1.2749999999999999</v>
          </cell>
          <cell r="L3167">
            <v>1.825</v>
          </cell>
        </row>
        <row r="3168">
          <cell r="A3168" t="str">
            <v>FR</v>
          </cell>
          <cell r="B3168" t="str">
            <v>FR_GW_FR1038</v>
          </cell>
          <cell r="C3168">
            <v>2004</v>
          </cell>
          <cell r="D3168" t="str">
            <v>Nitrate</v>
          </cell>
          <cell r="E3168" t="str">
            <v>mg/l</v>
          </cell>
          <cell r="F3168">
            <v>1</v>
          </cell>
          <cell r="G3168">
            <v>1.8</v>
          </cell>
          <cell r="H3168">
            <v>1.8</v>
          </cell>
          <cell r="I3168">
            <v>1.8</v>
          </cell>
          <cell r="J3168">
            <v>1.8</v>
          </cell>
          <cell r="K3168">
            <v>1.8</v>
          </cell>
          <cell r="L3168">
            <v>1.8</v>
          </cell>
        </row>
        <row r="3169">
          <cell r="A3169" t="str">
            <v>FR</v>
          </cell>
          <cell r="B3169" t="str">
            <v>FR_GW_FR1038</v>
          </cell>
          <cell r="C3169">
            <v>2005</v>
          </cell>
          <cell r="D3169" t="str">
            <v>Nitrate</v>
          </cell>
          <cell r="E3169" t="str">
            <v>mg/l</v>
          </cell>
          <cell r="F3169">
            <v>1</v>
          </cell>
          <cell r="G3169">
            <v>1.45</v>
          </cell>
          <cell r="H3169">
            <v>1.2</v>
          </cell>
          <cell r="I3169">
            <v>1.7</v>
          </cell>
          <cell r="J3169">
            <v>1.45</v>
          </cell>
          <cell r="K3169">
            <v>1.325</v>
          </cell>
          <cell r="L3169">
            <v>1.575</v>
          </cell>
        </row>
        <row r="3170">
          <cell r="A3170" t="str">
            <v>FR</v>
          </cell>
          <cell r="B3170" t="str">
            <v>FR_GW_FR1045</v>
          </cell>
          <cell r="C3170">
            <v>2003</v>
          </cell>
          <cell r="D3170" t="str">
            <v>Nitrate</v>
          </cell>
          <cell r="E3170" t="str">
            <v>mg/l</v>
          </cell>
          <cell r="F3170">
            <v>1</v>
          </cell>
          <cell r="G3170">
            <v>5.25</v>
          </cell>
          <cell r="H3170">
            <v>5.0999999999999996</v>
          </cell>
          <cell r="I3170">
            <v>5.4</v>
          </cell>
          <cell r="J3170">
            <v>5.25</v>
          </cell>
          <cell r="K3170">
            <v>5.1749999999999998</v>
          </cell>
          <cell r="L3170">
            <v>5.3250000000000002</v>
          </cell>
        </row>
        <row r="3171">
          <cell r="A3171" t="str">
            <v>FR</v>
          </cell>
          <cell r="B3171" t="str">
            <v>FR_GW_FR1045</v>
          </cell>
          <cell r="C3171">
            <v>2004</v>
          </cell>
          <cell r="D3171" t="str">
            <v>Nitrate</v>
          </cell>
          <cell r="E3171" t="str">
            <v>mg/l</v>
          </cell>
          <cell r="F3171">
            <v>1</v>
          </cell>
          <cell r="G3171">
            <v>5.5</v>
          </cell>
          <cell r="H3171">
            <v>5.5</v>
          </cell>
          <cell r="I3171">
            <v>5.5</v>
          </cell>
          <cell r="J3171">
            <v>5.5</v>
          </cell>
          <cell r="K3171">
            <v>5.5</v>
          </cell>
          <cell r="L3171">
            <v>5.5</v>
          </cell>
        </row>
        <row r="3172">
          <cell r="A3172" t="str">
            <v>FR</v>
          </cell>
          <cell r="B3172" t="str">
            <v>FR_GW_FR1045</v>
          </cell>
          <cell r="C3172">
            <v>2005</v>
          </cell>
          <cell r="D3172" t="str">
            <v>Nitrate</v>
          </cell>
          <cell r="E3172" t="str">
            <v>mg/l</v>
          </cell>
          <cell r="F3172">
            <v>1</v>
          </cell>
          <cell r="G3172">
            <v>6</v>
          </cell>
          <cell r="H3172">
            <v>5.5</v>
          </cell>
          <cell r="I3172">
            <v>6.5</v>
          </cell>
          <cell r="J3172">
            <v>6</v>
          </cell>
          <cell r="K3172">
            <v>5.75</v>
          </cell>
          <cell r="L3172">
            <v>6.25</v>
          </cell>
        </row>
        <row r="3173">
          <cell r="A3173" t="str">
            <v>FR</v>
          </cell>
          <cell r="B3173" t="str">
            <v>FR_GW_FR1057</v>
          </cell>
          <cell r="C3173">
            <v>2003</v>
          </cell>
          <cell r="D3173" t="str">
            <v>Nitrate</v>
          </cell>
          <cell r="E3173" t="str">
            <v>mg/l</v>
          </cell>
          <cell r="F3173">
            <v>1</v>
          </cell>
          <cell r="G3173">
            <v>8.35</v>
          </cell>
          <cell r="H3173">
            <v>5.0999999999999996</v>
          </cell>
          <cell r="I3173">
            <v>11.6</v>
          </cell>
          <cell r="J3173">
            <v>8.35</v>
          </cell>
          <cell r="K3173">
            <v>6.7249999999999996</v>
          </cell>
          <cell r="L3173">
            <v>9.9749999999999996</v>
          </cell>
        </row>
        <row r="3174">
          <cell r="A3174" t="str">
            <v>FR</v>
          </cell>
          <cell r="B3174" t="str">
            <v>FR_GW_FR1057</v>
          </cell>
          <cell r="C3174">
            <v>2004</v>
          </cell>
          <cell r="D3174" t="str">
            <v>Nitrate</v>
          </cell>
          <cell r="E3174" t="str">
            <v>mg/l</v>
          </cell>
          <cell r="F3174">
            <v>1</v>
          </cell>
          <cell r="G3174">
            <v>9.4</v>
          </cell>
          <cell r="H3174">
            <v>9.4</v>
          </cell>
          <cell r="I3174">
            <v>9.4</v>
          </cell>
          <cell r="J3174">
            <v>9.4</v>
          </cell>
          <cell r="K3174">
            <v>9.4</v>
          </cell>
          <cell r="L3174">
            <v>9.4</v>
          </cell>
        </row>
        <row r="3175">
          <cell r="A3175" t="str">
            <v>FR</v>
          </cell>
          <cell r="B3175" t="str">
            <v>FR_GW_FR1057</v>
          </cell>
          <cell r="C3175">
            <v>2005</v>
          </cell>
          <cell r="D3175" t="str">
            <v>Nitrate</v>
          </cell>
          <cell r="E3175" t="str">
            <v>mg/l</v>
          </cell>
          <cell r="F3175">
            <v>1</v>
          </cell>
          <cell r="G3175">
            <v>6.95</v>
          </cell>
          <cell r="H3175">
            <v>5.4</v>
          </cell>
          <cell r="I3175">
            <v>8.5</v>
          </cell>
          <cell r="J3175">
            <v>6.95</v>
          </cell>
          <cell r="K3175">
            <v>6.1749999999999998</v>
          </cell>
          <cell r="L3175">
            <v>7.7249999999999996</v>
          </cell>
        </row>
        <row r="3176">
          <cell r="A3176" t="str">
            <v>FR</v>
          </cell>
          <cell r="B3176" t="str">
            <v>FR_GW_FR1064</v>
          </cell>
          <cell r="C3176">
            <v>2003</v>
          </cell>
          <cell r="D3176" t="str">
            <v>Nitrate</v>
          </cell>
          <cell r="E3176" t="str">
            <v>mg/l</v>
          </cell>
          <cell r="F3176">
            <v>1</v>
          </cell>
          <cell r="G3176">
            <v>0.15</v>
          </cell>
          <cell r="H3176">
            <v>0.05</v>
          </cell>
          <cell r="I3176">
            <v>0.25</v>
          </cell>
          <cell r="J3176">
            <v>0.15</v>
          </cell>
          <cell r="K3176">
            <v>0.1</v>
          </cell>
          <cell r="L3176">
            <v>0.2</v>
          </cell>
        </row>
        <row r="3177">
          <cell r="A3177" t="str">
            <v>FR</v>
          </cell>
          <cell r="B3177" t="str">
            <v>FR_GW_FR1064</v>
          </cell>
          <cell r="C3177">
            <v>2004</v>
          </cell>
          <cell r="D3177" t="str">
            <v>Nitrate</v>
          </cell>
          <cell r="E3177" t="str">
            <v>mg/l</v>
          </cell>
          <cell r="F3177">
            <v>1</v>
          </cell>
          <cell r="G3177">
            <v>0.25</v>
          </cell>
          <cell r="H3177">
            <v>0.25</v>
          </cell>
          <cell r="I3177">
            <v>0.25</v>
          </cell>
          <cell r="J3177">
            <v>0.25</v>
          </cell>
          <cell r="K3177">
            <v>0.25</v>
          </cell>
          <cell r="L3177">
            <v>0.25</v>
          </cell>
        </row>
        <row r="3178">
          <cell r="A3178" t="str">
            <v>FR</v>
          </cell>
          <cell r="B3178" t="str">
            <v>FR_GW_FR1064</v>
          </cell>
          <cell r="C3178">
            <v>2005</v>
          </cell>
          <cell r="D3178" t="str">
            <v>Nitrate</v>
          </cell>
          <cell r="E3178" t="str">
            <v>mg/l</v>
          </cell>
          <cell r="F3178">
            <v>1</v>
          </cell>
          <cell r="G3178">
            <v>0.25</v>
          </cell>
          <cell r="H3178">
            <v>0.25</v>
          </cell>
          <cell r="I3178">
            <v>0.25</v>
          </cell>
          <cell r="J3178">
            <v>0.25</v>
          </cell>
          <cell r="K3178">
            <v>0.25</v>
          </cell>
          <cell r="L3178">
            <v>0.25</v>
          </cell>
        </row>
        <row r="3179">
          <cell r="A3179" t="str">
            <v>FR</v>
          </cell>
          <cell r="B3179" t="str">
            <v>FR_GW_FR1065</v>
          </cell>
          <cell r="C3179">
            <v>2003</v>
          </cell>
          <cell r="D3179" t="str">
            <v>Nitrate</v>
          </cell>
          <cell r="E3179" t="str">
            <v>mg/l</v>
          </cell>
          <cell r="F3179">
            <v>1</v>
          </cell>
          <cell r="G3179">
            <v>21.35</v>
          </cell>
          <cell r="H3179">
            <v>19.3</v>
          </cell>
          <cell r="I3179">
            <v>23.4</v>
          </cell>
          <cell r="J3179">
            <v>21.35</v>
          </cell>
          <cell r="K3179">
            <v>20.324999999999999</v>
          </cell>
          <cell r="L3179">
            <v>22.375</v>
          </cell>
        </row>
        <row r="3180">
          <cell r="A3180" t="str">
            <v>FR</v>
          </cell>
          <cell r="B3180" t="str">
            <v>FR_GW_FR1065</v>
          </cell>
          <cell r="C3180">
            <v>2004</v>
          </cell>
          <cell r="D3180" t="str">
            <v>Nitrate</v>
          </cell>
          <cell r="E3180" t="str">
            <v>mg/l</v>
          </cell>
          <cell r="F3180">
            <v>1</v>
          </cell>
          <cell r="G3180">
            <v>24.2</v>
          </cell>
          <cell r="H3180">
            <v>24.2</v>
          </cell>
          <cell r="I3180">
            <v>24.2</v>
          </cell>
          <cell r="J3180">
            <v>24.2</v>
          </cell>
          <cell r="K3180">
            <v>24.2</v>
          </cell>
          <cell r="L3180">
            <v>24.2</v>
          </cell>
        </row>
        <row r="3181">
          <cell r="A3181" t="str">
            <v>FR</v>
          </cell>
          <cell r="B3181" t="str">
            <v>FR_GW_FR1065</v>
          </cell>
          <cell r="C3181">
            <v>2005</v>
          </cell>
          <cell r="D3181" t="str">
            <v>Nitrate</v>
          </cell>
          <cell r="E3181" t="str">
            <v>mg/l</v>
          </cell>
          <cell r="F3181">
            <v>1</v>
          </cell>
          <cell r="G3181">
            <v>20.75</v>
          </cell>
          <cell r="H3181">
            <v>17.100000000000001</v>
          </cell>
          <cell r="I3181">
            <v>24.4</v>
          </cell>
          <cell r="J3181">
            <v>20.75</v>
          </cell>
          <cell r="K3181">
            <v>18.925000000000001</v>
          </cell>
          <cell r="L3181">
            <v>22.574999999999999</v>
          </cell>
        </row>
        <row r="3182">
          <cell r="A3182" t="str">
            <v>FR</v>
          </cell>
          <cell r="B3182" t="str">
            <v>FR_GW_FR1068</v>
          </cell>
          <cell r="C3182">
            <v>2003</v>
          </cell>
          <cell r="D3182" t="str">
            <v>Nitrate</v>
          </cell>
          <cell r="E3182" t="str">
            <v>mg/l</v>
          </cell>
          <cell r="F3182">
            <v>1</v>
          </cell>
          <cell r="G3182">
            <v>0.25</v>
          </cell>
          <cell r="H3182">
            <v>0.25</v>
          </cell>
          <cell r="I3182">
            <v>0.25</v>
          </cell>
          <cell r="J3182">
            <v>0.25</v>
          </cell>
          <cell r="K3182">
            <v>0.25</v>
          </cell>
          <cell r="L3182">
            <v>0.25</v>
          </cell>
        </row>
        <row r="3183">
          <cell r="A3183" t="str">
            <v>FR</v>
          </cell>
          <cell r="B3183" t="str">
            <v>FR_GW_FR1068</v>
          </cell>
          <cell r="C3183">
            <v>2004</v>
          </cell>
          <cell r="D3183" t="str">
            <v>Nitrate</v>
          </cell>
          <cell r="E3183" t="str">
            <v>mg/l</v>
          </cell>
          <cell r="F3183">
            <v>1</v>
          </cell>
          <cell r="G3183">
            <v>0.4</v>
          </cell>
          <cell r="H3183">
            <v>0.4</v>
          </cell>
          <cell r="I3183">
            <v>0.4</v>
          </cell>
          <cell r="J3183">
            <v>0.4</v>
          </cell>
          <cell r="K3183">
            <v>0.4</v>
          </cell>
          <cell r="L3183">
            <v>0.4</v>
          </cell>
        </row>
        <row r="3184">
          <cell r="A3184" t="str">
            <v>FR</v>
          </cell>
          <cell r="B3184" t="str">
            <v>FR_GW_FR1068</v>
          </cell>
          <cell r="C3184">
            <v>2005</v>
          </cell>
          <cell r="D3184" t="str">
            <v>Nitrate</v>
          </cell>
          <cell r="E3184" t="str">
            <v>mg/l</v>
          </cell>
          <cell r="F3184">
            <v>1</v>
          </cell>
          <cell r="G3184">
            <v>0.42499999999999999</v>
          </cell>
          <cell r="H3184">
            <v>0.25</v>
          </cell>
          <cell r="I3184">
            <v>0.6</v>
          </cell>
          <cell r="J3184">
            <v>0.42499999999999999</v>
          </cell>
          <cell r="K3184">
            <v>0.33800000000000002</v>
          </cell>
          <cell r="L3184">
            <v>0.51300000000000001</v>
          </cell>
        </row>
        <row r="3185">
          <cell r="A3185" t="str">
            <v>FR</v>
          </cell>
          <cell r="B3185" t="str">
            <v>FR_GW_FR1077</v>
          </cell>
          <cell r="C3185">
            <v>2003</v>
          </cell>
          <cell r="D3185" t="str">
            <v>Nitrate</v>
          </cell>
          <cell r="E3185" t="str">
            <v>mg/l</v>
          </cell>
          <cell r="F3185">
            <v>1</v>
          </cell>
          <cell r="G3185">
            <v>1.4</v>
          </cell>
          <cell r="H3185">
            <v>1.4</v>
          </cell>
          <cell r="I3185">
            <v>1.4</v>
          </cell>
          <cell r="J3185">
            <v>1.4</v>
          </cell>
          <cell r="K3185">
            <v>1.4</v>
          </cell>
          <cell r="L3185">
            <v>1.4</v>
          </cell>
        </row>
        <row r="3186">
          <cell r="A3186" t="str">
            <v>FR</v>
          </cell>
          <cell r="B3186" t="str">
            <v>FR_GW_FR1077</v>
          </cell>
          <cell r="C3186">
            <v>2004</v>
          </cell>
          <cell r="D3186" t="str">
            <v>Nitrate</v>
          </cell>
          <cell r="E3186" t="str">
            <v>mg/l</v>
          </cell>
          <cell r="F3186">
            <v>1</v>
          </cell>
          <cell r="G3186">
            <v>1.5</v>
          </cell>
          <cell r="H3186">
            <v>1.5</v>
          </cell>
          <cell r="I3186">
            <v>1.5</v>
          </cell>
          <cell r="J3186">
            <v>1.5</v>
          </cell>
          <cell r="K3186">
            <v>1.5</v>
          </cell>
          <cell r="L3186">
            <v>1.5</v>
          </cell>
        </row>
        <row r="3187">
          <cell r="A3187" t="str">
            <v>FR</v>
          </cell>
          <cell r="B3187" t="str">
            <v>FR_GW_FR1077</v>
          </cell>
          <cell r="C3187">
            <v>2005</v>
          </cell>
          <cell r="D3187" t="str">
            <v>Nitrate</v>
          </cell>
          <cell r="E3187" t="str">
            <v>mg/l</v>
          </cell>
          <cell r="F3187">
            <v>1</v>
          </cell>
          <cell r="G3187">
            <v>1.75</v>
          </cell>
          <cell r="H3187">
            <v>1.7</v>
          </cell>
          <cell r="I3187">
            <v>1.8</v>
          </cell>
          <cell r="J3187">
            <v>1.75</v>
          </cell>
          <cell r="K3187">
            <v>1.7250000000000001</v>
          </cell>
          <cell r="L3187">
            <v>1.7749999999999999</v>
          </cell>
        </row>
        <row r="3188">
          <cell r="A3188" t="str">
            <v>FR</v>
          </cell>
          <cell r="B3188" t="str">
            <v>FR_GW_FR1084</v>
          </cell>
          <cell r="C3188">
            <v>2003</v>
          </cell>
          <cell r="D3188" t="str">
            <v>Nitrate</v>
          </cell>
          <cell r="E3188" t="str">
            <v>mg/l</v>
          </cell>
          <cell r="F3188">
            <v>1</v>
          </cell>
          <cell r="G3188">
            <v>15.5</v>
          </cell>
          <cell r="H3188">
            <v>13.8</v>
          </cell>
          <cell r="I3188">
            <v>17.2</v>
          </cell>
          <cell r="J3188">
            <v>15.5</v>
          </cell>
          <cell r="K3188">
            <v>14.65</v>
          </cell>
          <cell r="L3188">
            <v>16.350000000000001</v>
          </cell>
        </row>
        <row r="3189">
          <cell r="A3189" t="str">
            <v>FR</v>
          </cell>
          <cell r="B3189" t="str">
            <v>FR_GW_FR1084</v>
          </cell>
          <cell r="C3189">
            <v>2004</v>
          </cell>
          <cell r="D3189" t="str">
            <v>Nitrate</v>
          </cell>
          <cell r="E3189" t="str">
            <v>mg/l</v>
          </cell>
          <cell r="F3189">
            <v>1</v>
          </cell>
          <cell r="G3189">
            <v>17.600000000000001</v>
          </cell>
          <cell r="H3189">
            <v>17.600000000000001</v>
          </cell>
          <cell r="I3189">
            <v>17.600000000000001</v>
          </cell>
          <cell r="J3189">
            <v>17.600000000000001</v>
          </cell>
          <cell r="K3189">
            <v>17.600000000000001</v>
          </cell>
          <cell r="L3189">
            <v>17.600000000000001</v>
          </cell>
        </row>
        <row r="3190">
          <cell r="A3190" t="str">
            <v>FR</v>
          </cell>
          <cell r="B3190" t="str">
            <v>FR_GW_FR1084</v>
          </cell>
          <cell r="C3190">
            <v>2005</v>
          </cell>
          <cell r="D3190" t="str">
            <v>Nitrate</v>
          </cell>
          <cell r="E3190" t="str">
            <v>mg/l</v>
          </cell>
          <cell r="F3190">
            <v>1</v>
          </cell>
          <cell r="G3190">
            <v>12.7</v>
          </cell>
          <cell r="H3190">
            <v>11.8</v>
          </cell>
          <cell r="I3190">
            <v>13.6</v>
          </cell>
          <cell r="J3190">
            <v>12.7</v>
          </cell>
          <cell r="K3190">
            <v>12.25</v>
          </cell>
          <cell r="L3190">
            <v>13.15</v>
          </cell>
        </row>
        <row r="3191">
          <cell r="A3191" t="str">
            <v>FR</v>
          </cell>
          <cell r="B3191" t="str">
            <v>FR_GW_FR1105</v>
          </cell>
          <cell r="C3191">
            <v>2000</v>
          </cell>
          <cell r="D3191" t="str">
            <v>Nitrate</v>
          </cell>
          <cell r="E3191" t="str">
            <v>mg/l</v>
          </cell>
          <cell r="F3191">
            <v>2</v>
          </cell>
          <cell r="G3191">
            <v>26.817</v>
          </cell>
          <cell r="H3191">
            <v>8.1999999999999993</v>
          </cell>
          <cell r="I3191">
            <v>53.1</v>
          </cell>
          <cell r="J3191">
            <v>25.4</v>
          </cell>
          <cell r="K3191">
            <v>14.35</v>
          </cell>
          <cell r="L3191">
            <v>34.950000000000003</v>
          </cell>
        </row>
        <row r="3192">
          <cell r="A3192" t="str">
            <v>FR</v>
          </cell>
          <cell r="B3192" t="str">
            <v>FR_GW_FR1105</v>
          </cell>
          <cell r="C3192">
            <v>2005</v>
          </cell>
          <cell r="D3192" t="str">
            <v>Nitrate</v>
          </cell>
          <cell r="E3192" t="str">
            <v>mg/l</v>
          </cell>
          <cell r="F3192">
            <v>2</v>
          </cell>
          <cell r="G3192">
            <v>22.117000000000001</v>
          </cell>
          <cell r="H3192">
            <v>13.4</v>
          </cell>
          <cell r="I3192">
            <v>31.5</v>
          </cell>
          <cell r="J3192">
            <v>20.350000000000001</v>
          </cell>
          <cell r="K3192">
            <v>17.375</v>
          </cell>
          <cell r="L3192">
            <v>28.125</v>
          </cell>
        </row>
        <row r="3193">
          <cell r="A3193" t="str">
            <v>FR</v>
          </cell>
          <cell r="B3193" t="str">
            <v>FR_GW_FR1112</v>
          </cell>
          <cell r="C3193">
            <v>2000</v>
          </cell>
          <cell r="D3193" t="str">
            <v>Nitrate</v>
          </cell>
          <cell r="E3193" t="str">
            <v>mg/l</v>
          </cell>
          <cell r="F3193">
            <v>5</v>
          </cell>
          <cell r="G3193">
            <v>11.563000000000001</v>
          </cell>
          <cell r="H3193">
            <v>0.2</v>
          </cell>
          <cell r="I3193">
            <v>22</v>
          </cell>
          <cell r="J3193">
            <v>13.2</v>
          </cell>
          <cell r="K3193">
            <v>7.55</v>
          </cell>
          <cell r="L3193">
            <v>14.275</v>
          </cell>
        </row>
        <row r="3194">
          <cell r="A3194" t="str">
            <v>FR</v>
          </cell>
          <cell r="B3194" t="str">
            <v>FR_GW_FR1113</v>
          </cell>
          <cell r="C3194">
            <v>2000</v>
          </cell>
          <cell r="D3194" t="str">
            <v>Nitrate</v>
          </cell>
          <cell r="E3194" t="str">
            <v>mg/l</v>
          </cell>
          <cell r="F3194">
            <v>2</v>
          </cell>
          <cell r="G3194">
            <v>5.0999999999999996</v>
          </cell>
          <cell r="H3194">
            <v>0.1</v>
          </cell>
          <cell r="I3194">
            <v>10.199999999999999</v>
          </cell>
          <cell r="J3194">
            <v>5.05</v>
          </cell>
          <cell r="K3194">
            <v>0.25</v>
          </cell>
          <cell r="L3194">
            <v>9.9</v>
          </cell>
        </row>
        <row r="3195">
          <cell r="A3195" t="str">
            <v>FR</v>
          </cell>
          <cell r="B3195" t="str">
            <v>FR_GW_FR1241</v>
          </cell>
          <cell r="C3195">
            <v>2003</v>
          </cell>
          <cell r="D3195" t="str">
            <v>Nitrate</v>
          </cell>
          <cell r="E3195" t="str">
            <v>mg/l</v>
          </cell>
          <cell r="F3195">
            <v>2</v>
          </cell>
          <cell r="G3195">
            <v>15.625</v>
          </cell>
          <cell r="H3195">
            <v>7.5</v>
          </cell>
          <cell r="I3195">
            <v>23.8</v>
          </cell>
          <cell r="J3195">
            <v>15.6</v>
          </cell>
          <cell r="K3195">
            <v>7.5750000000000002</v>
          </cell>
          <cell r="L3195">
            <v>23.65</v>
          </cell>
        </row>
        <row r="3196">
          <cell r="A3196" t="str">
            <v>FR</v>
          </cell>
          <cell r="B3196" t="str">
            <v>FR_GW_FR1241</v>
          </cell>
          <cell r="C3196">
            <v>2004</v>
          </cell>
          <cell r="D3196" t="str">
            <v>Nitrate</v>
          </cell>
          <cell r="E3196" t="str">
            <v>mg/l</v>
          </cell>
          <cell r="F3196">
            <v>2</v>
          </cell>
          <cell r="G3196">
            <v>16.75</v>
          </cell>
          <cell r="H3196">
            <v>8.1</v>
          </cell>
          <cell r="I3196">
            <v>25.4</v>
          </cell>
          <cell r="J3196">
            <v>16.75</v>
          </cell>
          <cell r="K3196">
            <v>12.425000000000001</v>
          </cell>
          <cell r="L3196">
            <v>21.074999999999999</v>
          </cell>
        </row>
        <row r="3197">
          <cell r="A3197" t="str">
            <v>FR</v>
          </cell>
          <cell r="B3197" t="str">
            <v>FR_GW_FR1241</v>
          </cell>
          <cell r="C3197">
            <v>2005</v>
          </cell>
          <cell r="D3197" t="str">
            <v>Nitrate</v>
          </cell>
          <cell r="E3197" t="str">
            <v>mg/l</v>
          </cell>
          <cell r="F3197">
            <v>2</v>
          </cell>
          <cell r="G3197">
            <v>21.24</v>
          </cell>
          <cell r="H3197">
            <v>7.8</v>
          </cell>
          <cell r="I3197">
            <v>40.6</v>
          </cell>
          <cell r="J3197">
            <v>25</v>
          </cell>
          <cell r="K3197">
            <v>8.5</v>
          </cell>
          <cell r="L3197">
            <v>26</v>
          </cell>
        </row>
        <row r="3198">
          <cell r="A3198" t="str">
            <v>FR</v>
          </cell>
          <cell r="B3198" t="str">
            <v>FR_GW_FR1304</v>
          </cell>
          <cell r="C3198">
            <v>2003</v>
          </cell>
          <cell r="D3198" t="str">
            <v>Nitrate</v>
          </cell>
          <cell r="E3198" t="str">
            <v>mg/l</v>
          </cell>
          <cell r="F3198">
            <v>1</v>
          </cell>
          <cell r="G3198">
            <v>54.65</v>
          </cell>
          <cell r="H3198">
            <v>51</v>
          </cell>
          <cell r="I3198">
            <v>58.3</v>
          </cell>
          <cell r="J3198">
            <v>54.65</v>
          </cell>
          <cell r="K3198">
            <v>52.825000000000003</v>
          </cell>
          <cell r="L3198">
            <v>56.475000000000001</v>
          </cell>
        </row>
        <row r="3199">
          <cell r="A3199" t="str">
            <v>FR</v>
          </cell>
          <cell r="B3199" t="str">
            <v>FR_GW_FR1304</v>
          </cell>
          <cell r="C3199">
            <v>2004</v>
          </cell>
          <cell r="D3199" t="str">
            <v>Nitrate</v>
          </cell>
          <cell r="E3199" t="str">
            <v>mg/l</v>
          </cell>
          <cell r="F3199">
            <v>1</v>
          </cell>
          <cell r="G3199">
            <v>62</v>
          </cell>
          <cell r="H3199">
            <v>62</v>
          </cell>
          <cell r="I3199">
            <v>62</v>
          </cell>
          <cell r="J3199">
            <v>62</v>
          </cell>
          <cell r="K3199">
            <v>62</v>
          </cell>
          <cell r="L3199">
            <v>62</v>
          </cell>
        </row>
        <row r="3200">
          <cell r="A3200" t="str">
            <v>FR</v>
          </cell>
          <cell r="B3200" t="str">
            <v>FR_GW_FR1304</v>
          </cell>
          <cell r="C3200">
            <v>2005</v>
          </cell>
          <cell r="D3200" t="str">
            <v>Nitrate</v>
          </cell>
          <cell r="E3200" t="str">
            <v>mg/l</v>
          </cell>
          <cell r="F3200">
            <v>1</v>
          </cell>
          <cell r="G3200">
            <v>47.9</v>
          </cell>
          <cell r="H3200">
            <v>41.5</v>
          </cell>
          <cell r="I3200">
            <v>54.3</v>
          </cell>
          <cell r="J3200">
            <v>47.9</v>
          </cell>
          <cell r="K3200">
            <v>44.7</v>
          </cell>
          <cell r="L3200">
            <v>51.1</v>
          </cell>
        </row>
        <row r="3201">
          <cell r="A3201" t="str">
            <v>FR</v>
          </cell>
          <cell r="B3201" t="str">
            <v>FR_GW_FR1313</v>
          </cell>
          <cell r="C3201">
            <v>2003</v>
          </cell>
          <cell r="D3201" t="str">
            <v>Nitrate</v>
          </cell>
          <cell r="E3201" t="str">
            <v>mg/l</v>
          </cell>
          <cell r="F3201">
            <v>1</v>
          </cell>
          <cell r="G3201">
            <v>76.75</v>
          </cell>
          <cell r="H3201">
            <v>72.8</v>
          </cell>
          <cell r="I3201">
            <v>80.7</v>
          </cell>
          <cell r="J3201">
            <v>76.75</v>
          </cell>
          <cell r="K3201">
            <v>74.775000000000006</v>
          </cell>
          <cell r="L3201">
            <v>78.724999999999994</v>
          </cell>
        </row>
        <row r="3202">
          <cell r="A3202" t="str">
            <v>FR</v>
          </cell>
          <cell r="B3202" t="str">
            <v>FR_GW_FR1313</v>
          </cell>
          <cell r="C3202">
            <v>2004</v>
          </cell>
          <cell r="D3202" t="str">
            <v>Nitrate</v>
          </cell>
          <cell r="E3202" t="str">
            <v>mg/l</v>
          </cell>
          <cell r="F3202">
            <v>1</v>
          </cell>
          <cell r="G3202">
            <v>78.45</v>
          </cell>
          <cell r="H3202">
            <v>78.45</v>
          </cell>
          <cell r="I3202">
            <v>78.45</v>
          </cell>
          <cell r="J3202">
            <v>78.45</v>
          </cell>
          <cell r="K3202">
            <v>78.45</v>
          </cell>
          <cell r="L3202">
            <v>78.45</v>
          </cell>
        </row>
        <row r="3203">
          <cell r="A3203" t="str">
            <v>FR</v>
          </cell>
          <cell r="B3203" t="str">
            <v>FR_GW_FR1313</v>
          </cell>
          <cell r="C3203">
            <v>2005</v>
          </cell>
          <cell r="D3203" t="str">
            <v>Nitrate</v>
          </cell>
          <cell r="E3203" t="str">
            <v>mg/l</v>
          </cell>
          <cell r="F3203">
            <v>1</v>
          </cell>
          <cell r="G3203">
            <v>75.167000000000002</v>
          </cell>
          <cell r="H3203">
            <v>68</v>
          </cell>
          <cell r="I3203">
            <v>79.3</v>
          </cell>
          <cell r="J3203">
            <v>75</v>
          </cell>
          <cell r="K3203">
            <v>74</v>
          </cell>
          <cell r="L3203">
            <v>77</v>
          </cell>
        </row>
        <row r="3204">
          <cell r="A3204" t="str">
            <v>FR</v>
          </cell>
          <cell r="B3204" t="str">
            <v>FR_GW_FR1338</v>
          </cell>
          <cell r="C3204">
            <v>2003</v>
          </cell>
          <cell r="D3204" t="str">
            <v>Nitrate</v>
          </cell>
          <cell r="E3204" t="str">
            <v>mg/l</v>
          </cell>
          <cell r="F3204">
            <v>1</v>
          </cell>
          <cell r="G3204">
            <v>49.4</v>
          </cell>
          <cell r="H3204">
            <v>45.6</v>
          </cell>
          <cell r="I3204">
            <v>53.2</v>
          </cell>
          <cell r="J3204">
            <v>49.4</v>
          </cell>
          <cell r="K3204">
            <v>47.5</v>
          </cell>
          <cell r="L3204">
            <v>51.3</v>
          </cell>
        </row>
        <row r="3205">
          <cell r="A3205" t="str">
            <v>FR</v>
          </cell>
          <cell r="B3205" t="str">
            <v>FR_GW_FR1338</v>
          </cell>
          <cell r="C3205">
            <v>2004</v>
          </cell>
          <cell r="D3205" t="str">
            <v>Nitrate</v>
          </cell>
          <cell r="E3205" t="str">
            <v>mg/l</v>
          </cell>
          <cell r="F3205">
            <v>1</v>
          </cell>
          <cell r="G3205">
            <v>56.85</v>
          </cell>
          <cell r="H3205">
            <v>56.85</v>
          </cell>
          <cell r="I3205">
            <v>56.85</v>
          </cell>
          <cell r="J3205">
            <v>56.85</v>
          </cell>
          <cell r="K3205">
            <v>56.85</v>
          </cell>
          <cell r="L3205">
            <v>56.85</v>
          </cell>
        </row>
        <row r="3206">
          <cell r="A3206" t="str">
            <v>FR</v>
          </cell>
          <cell r="B3206" t="str">
            <v>FR_GW_FR1338</v>
          </cell>
          <cell r="C3206">
            <v>2005</v>
          </cell>
          <cell r="D3206" t="str">
            <v>Nitrate</v>
          </cell>
          <cell r="E3206" t="str">
            <v>mg/l</v>
          </cell>
          <cell r="F3206">
            <v>1</v>
          </cell>
          <cell r="G3206">
            <v>45.353000000000002</v>
          </cell>
          <cell r="H3206">
            <v>35.299999999999997</v>
          </cell>
          <cell r="I3206">
            <v>51</v>
          </cell>
          <cell r="J3206">
            <v>47</v>
          </cell>
          <cell r="K3206">
            <v>43.45</v>
          </cell>
          <cell r="L3206">
            <v>48.9</v>
          </cell>
        </row>
        <row r="3207">
          <cell r="A3207" t="str">
            <v>FR</v>
          </cell>
          <cell r="B3207" t="str">
            <v>FR_GW_FR137</v>
          </cell>
          <cell r="C3207">
            <v>2003</v>
          </cell>
          <cell r="D3207" t="str">
            <v>Nitrate</v>
          </cell>
          <cell r="E3207" t="str">
            <v>mg/l</v>
          </cell>
          <cell r="F3207">
            <v>3</v>
          </cell>
          <cell r="G3207">
            <v>126.333</v>
          </cell>
          <cell r="H3207">
            <v>114</v>
          </cell>
          <cell r="I3207">
            <v>143</v>
          </cell>
          <cell r="J3207">
            <v>126.5</v>
          </cell>
          <cell r="K3207">
            <v>116.75</v>
          </cell>
          <cell r="L3207">
            <v>132.5</v>
          </cell>
        </row>
        <row r="3208">
          <cell r="A3208" t="str">
            <v>FR</v>
          </cell>
          <cell r="B3208" t="str">
            <v>FR_GW_FR137</v>
          </cell>
          <cell r="C3208">
            <v>2004</v>
          </cell>
          <cell r="D3208" t="str">
            <v>Nitrate</v>
          </cell>
          <cell r="E3208" t="str">
            <v>mg/l</v>
          </cell>
          <cell r="F3208">
            <v>3</v>
          </cell>
          <cell r="G3208">
            <v>124</v>
          </cell>
          <cell r="H3208">
            <v>113</v>
          </cell>
          <cell r="I3208">
            <v>137.19999999999999</v>
          </cell>
          <cell r="J3208">
            <v>121.8</v>
          </cell>
          <cell r="K3208">
            <v>117.4</v>
          </cell>
          <cell r="L3208">
            <v>129.5</v>
          </cell>
        </row>
        <row r="3209">
          <cell r="A3209" t="str">
            <v>FR</v>
          </cell>
          <cell r="B3209" t="str">
            <v>FR_GW_FR137</v>
          </cell>
          <cell r="C3209">
            <v>2005</v>
          </cell>
          <cell r="D3209" t="str">
            <v>Nitrate</v>
          </cell>
          <cell r="E3209" t="str">
            <v>mg/l</v>
          </cell>
          <cell r="F3209">
            <v>3</v>
          </cell>
          <cell r="G3209">
            <v>115.7</v>
          </cell>
          <cell r="H3209">
            <v>99.2</v>
          </cell>
          <cell r="I3209">
            <v>136</v>
          </cell>
          <cell r="J3209">
            <v>114.5</v>
          </cell>
          <cell r="K3209">
            <v>110.25</v>
          </cell>
          <cell r="L3209">
            <v>119.5</v>
          </cell>
        </row>
        <row r="3210">
          <cell r="A3210" t="str">
            <v>FR</v>
          </cell>
          <cell r="B3210" t="str">
            <v>FR_GW_FR139</v>
          </cell>
          <cell r="C3210">
            <v>2003</v>
          </cell>
          <cell r="D3210" t="str">
            <v>Nitrate</v>
          </cell>
          <cell r="E3210" t="str">
            <v>mg/l</v>
          </cell>
          <cell r="F3210">
            <v>2</v>
          </cell>
          <cell r="G3210">
            <v>78.900000000000006</v>
          </cell>
          <cell r="H3210">
            <v>15.1</v>
          </cell>
          <cell r="I3210">
            <v>162</v>
          </cell>
          <cell r="J3210">
            <v>59.6</v>
          </cell>
          <cell r="K3210">
            <v>37.35</v>
          </cell>
          <cell r="L3210">
            <v>110.8</v>
          </cell>
        </row>
        <row r="3211">
          <cell r="A3211" t="str">
            <v>FR</v>
          </cell>
          <cell r="B3211" t="str">
            <v>FR_GW_FR139</v>
          </cell>
          <cell r="C3211">
            <v>2004</v>
          </cell>
          <cell r="D3211" t="str">
            <v>Nitrate</v>
          </cell>
          <cell r="E3211" t="str">
            <v>mg/l</v>
          </cell>
          <cell r="F3211">
            <v>1</v>
          </cell>
          <cell r="G3211">
            <v>51</v>
          </cell>
          <cell r="H3211">
            <v>51</v>
          </cell>
          <cell r="I3211">
            <v>51</v>
          </cell>
          <cell r="J3211">
            <v>51</v>
          </cell>
          <cell r="K3211">
            <v>51</v>
          </cell>
          <cell r="L3211">
            <v>51</v>
          </cell>
        </row>
        <row r="3212">
          <cell r="A3212" t="str">
            <v>FR</v>
          </cell>
          <cell r="B3212" t="str">
            <v>FR_GW_FR139</v>
          </cell>
          <cell r="C3212">
            <v>2005</v>
          </cell>
          <cell r="D3212" t="str">
            <v>Nitrate</v>
          </cell>
          <cell r="E3212" t="str">
            <v>mg/l</v>
          </cell>
          <cell r="F3212">
            <v>2</v>
          </cell>
          <cell r="G3212">
            <v>89.45</v>
          </cell>
          <cell r="H3212">
            <v>38.200000000000003</v>
          </cell>
          <cell r="I3212">
            <v>137</v>
          </cell>
          <cell r="J3212">
            <v>91.3</v>
          </cell>
          <cell r="K3212">
            <v>43.75</v>
          </cell>
          <cell r="L3212">
            <v>137</v>
          </cell>
        </row>
        <row r="3213">
          <cell r="A3213" t="str">
            <v>FR</v>
          </cell>
          <cell r="B3213" t="str">
            <v>FR_GW_FR1396</v>
          </cell>
          <cell r="C3213">
            <v>2003</v>
          </cell>
          <cell r="D3213" t="str">
            <v>Nitrate</v>
          </cell>
          <cell r="E3213" t="str">
            <v>mg/l</v>
          </cell>
          <cell r="F3213">
            <v>1</v>
          </cell>
          <cell r="G3213">
            <v>28.5</v>
          </cell>
          <cell r="H3213">
            <v>28.4</v>
          </cell>
          <cell r="I3213">
            <v>28.6</v>
          </cell>
          <cell r="J3213">
            <v>28.5</v>
          </cell>
          <cell r="K3213">
            <v>28.45</v>
          </cell>
          <cell r="L3213">
            <v>28.55</v>
          </cell>
        </row>
        <row r="3214">
          <cell r="A3214" t="str">
            <v>FR</v>
          </cell>
          <cell r="B3214" t="str">
            <v>FR_GW_FR1396</v>
          </cell>
          <cell r="C3214">
            <v>2004</v>
          </cell>
          <cell r="D3214" t="str">
            <v>Nitrate</v>
          </cell>
          <cell r="E3214" t="str">
            <v>mg/l</v>
          </cell>
          <cell r="F3214">
            <v>1</v>
          </cell>
          <cell r="G3214">
            <v>34</v>
          </cell>
          <cell r="H3214">
            <v>34</v>
          </cell>
          <cell r="I3214">
            <v>34</v>
          </cell>
          <cell r="J3214">
            <v>34</v>
          </cell>
          <cell r="K3214">
            <v>34</v>
          </cell>
          <cell r="L3214">
            <v>34</v>
          </cell>
        </row>
        <row r="3215">
          <cell r="A3215" t="str">
            <v>FR</v>
          </cell>
          <cell r="B3215" t="str">
            <v>FR_GW_FR1396</v>
          </cell>
          <cell r="C3215">
            <v>2005</v>
          </cell>
          <cell r="D3215" t="str">
            <v>Nitrate</v>
          </cell>
          <cell r="E3215" t="str">
            <v>mg/l</v>
          </cell>
          <cell r="F3215">
            <v>1</v>
          </cell>
          <cell r="G3215">
            <v>32.700000000000003</v>
          </cell>
          <cell r="H3215">
            <v>32.4</v>
          </cell>
          <cell r="I3215">
            <v>33</v>
          </cell>
          <cell r="J3215">
            <v>32.700000000000003</v>
          </cell>
          <cell r="K3215">
            <v>32.549999999999997</v>
          </cell>
          <cell r="L3215">
            <v>32.85</v>
          </cell>
        </row>
        <row r="3216">
          <cell r="A3216" t="str">
            <v>FR</v>
          </cell>
          <cell r="B3216" t="str">
            <v>FR_GW_FR141</v>
          </cell>
          <cell r="C3216">
            <v>2003</v>
          </cell>
          <cell r="D3216" t="str">
            <v>Nitrate</v>
          </cell>
          <cell r="E3216" t="str">
            <v>mg/l</v>
          </cell>
          <cell r="F3216">
            <v>3</v>
          </cell>
          <cell r="G3216">
            <v>2.7269999999999999</v>
          </cell>
          <cell r="H3216">
            <v>1</v>
          </cell>
          <cell r="I3216">
            <v>7</v>
          </cell>
          <cell r="J3216">
            <v>2</v>
          </cell>
          <cell r="K3216">
            <v>1.5</v>
          </cell>
          <cell r="L3216">
            <v>3.5</v>
          </cell>
        </row>
        <row r="3217">
          <cell r="A3217" t="str">
            <v>FR</v>
          </cell>
          <cell r="B3217" t="str">
            <v>FR_GW_FR141</v>
          </cell>
          <cell r="C3217">
            <v>2004</v>
          </cell>
          <cell r="D3217" t="str">
            <v>Nitrate</v>
          </cell>
          <cell r="E3217" t="str">
            <v>mg/l</v>
          </cell>
          <cell r="F3217">
            <v>3</v>
          </cell>
          <cell r="G3217">
            <v>1.92</v>
          </cell>
          <cell r="H3217">
            <v>1.1000000000000001</v>
          </cell>
          <cell r="I3217">
            <v>2.8</v>
          </cell>
          <cell r="J3217">
            <v>1.7</v>
          </cell>
          <cell r="K3217">
            <v>1.3</v>
          </cell>
          <cell r="L3217">
            <v>2.7</v>
          </cell>
        </row>
        <row r="3218">
          <cell r="A3218" t="str">
            <v>FR</v>
          </cell>
          <cell r="B3218" t="str">
            <v>FR_GW_FR141</v>
          </cell>
          <cell r="C3218">
            <v>2005</v>
          </cell>
          <cell r="D3218" t="str">
            <v>Nitrate</v>
          </cell>
          <cell r="E3218" t="str">
            <v>mg/l</v>
          </cell>
          <cell r="F3218">
            <v>3</v>
          </cell>
          <cell r="G3218">
            <v>3.19</v>
          </cell>
          <cell r="H3218">
            <v>1.1000000000000001</v>
          </cell>
          <cell r="I3218">
            <v>10.4</v>
          </cell>
          <cell r="J3218">
            <v>2.85</v>
          </cell>
          <cell r="K3218">
            <v>2</v>
          </cell>
          <cell r="L3218">
            <v>3.0750000000000002</v>
          </cell>
        </row>
        <row r="3219">
          <cell r="A3219" t="str">
            <v>FR</v>
          </cell>
          <cell r="B3219" t="str">
            <v>FR_GW_FR144</v>
          </cell>
          <cell r="C3219">
            <v>2003</v>
          </cell>
          <cell r="D3219" t="str">
            <v>Nitrate</v>
          </cell>
          <cell r="E3219" t="str">
            <v>mg/l</v>
          </cell>
          <cell r="F3219">
            <v>1</v>
          </cell>
          <cell r="G3219">
            <v>51.45</v>
          </cell>
          <cell r="H3219">
            <v>45.1</v>
          </cell>
          <cell r="I3219">
            <v>57.8</v>
          </cell>
          <cell r="J3219">
            <v>51.45</v>
          </cell>
          <cell r="K3219">
            <v>48.274999999999999</v>
          </cell>
          <cell r="L3219">
            <v>54.625</v>
          </cell>
        </row>
        <row r="3220">
          <cell r="A3220" t="str">
            <v>FR</v>
          </cell>
          <cell r="B3220" t="str">
            <v>FR_GW_FR144</v>
          </cell>
          <cell r="C3220">
            <v>2004</v>
          </cell>
          <cell r="D3220" t="str">
            <v>Nitrate</v>
          </cell>
          <cell r="E3220" t="str">
            <v>mg/l</v>
          </cell>
          <cell r="F3220">
            <v>1</v>
          </cell>
          <cell r="G3220">
            <v>47.2</v>
          </cell>
          <cell r="H3220">
            <v>47.2</v>
          </cell>
          <cell r="I3220">
            <v>47.2</v>
          </cell>
          <cell r="J3220">
            <v>47.2</v>
          </cell>
          <cell r="K3220">
            <v>47.2</v>
          </cell>
          <cell r="L3220">
            <v>47.2</v>
          </cell>
        </row>
        <row r="3221">
          <cell r="A3221" t="str">
            <v>FR</v>
          </cell>
          <cell r="B3221" t="str">
            <v>FR_GW_FR144</v>
          </cell>
          <cell r="C3221">
            <v>2005</v>
          </cell>
          <cell r="D3221" t="str">
            <v>Nitrate</v>
          </cell>
          <cell r="E3221" t="str">
            <v>mg/l</v>
          </cell>
          <cell r="F3221">
            <v>1</v>
          </cell>
          <cell r="G3221">
            <v>45.55</v>
          </cell>
          <cell r="H3221">
            <v>42.8</v>
          </cell>
          <cell r="I3221">
            <v>48.3</v>
          </cell>
          <cell r="J3221">
            <v>45.55</v>
          </cell>
          <cell r="K3221">
            <v>44.174999999999997</v>
          </cell>
          <cell r="L3221">
            <v>46.924999999999997</v>
          </cell>
        </row>
        <row r="3222">
          <cell r="A3222" t="str">
            <v>FR</v>
          </cell>
          <cell r="B3222" t="str">
            <v>FR_GW_FR1470</v>
          </cell>
          <cell r="C3222">
            <v>2003</v>
          </cell>
          <cell r="D3222" t="str">
            <v>Nitrate</v>
          </cell>
          <cell r="E3222" t="str">
            <v>mg/l</v>
          </cell>
          <cell r="F3222">
            <v>4</v>
          </cell>
          <cell r="G3222">
            <v>23.85</v>
          </cell>
          <cell r="H3222">
            <v>6.2</v>
          </cell>
          <cell r="I3222">
            <v>39.799999999999997</v>
          </cell>
          <cell r="J3222">
            <v>24.7</v>
          </cell>
          <cell r="K3222">
            <v>10.4</v>
          </cell>
          <cell r="L3222">
            <v>38.15</v>
          </cell>
        </row>
        <row r="3223">
          <cell r="A3223" t="str">
            <v>FR</v>
          </cell>
          <cell r="B3223" t="str">
            <v>FR_GW_FR1470</v>
          </cell>
          <cell r="C3223">
            <v>2004</v>
          </cell>
          <cell r="D3223" t="str">
            <v>Nitrate</v>
          </cell>
          <cell r="E3223" t="str">
            <v>mg/l</v>
          </cell>
          <cell r="F3223">
            <v>4</v>
          </cell>
          <cell r="G3223">
            <v>14.954000000000001</v>
          </cell>
          <cell r="H3223">
            <v>3.8</v>
          </cell>
          <cell r="I3223">
            <v>36.299999999999997</v>
          </cell>
          <cell r="J3223">
            <v>11.5</v>
          </cell>
          <cell r="K3223">
            <v>8.1750000000000007</v>
          </cell>
          <cell r="L3223">
            <v>20.65</v>
          </cell>
        </row>
        <row r="3224">
          <cell r="A3224" t="str">
            <v>FR</v>
          </cell>
          <cell r="B3224" t="str">
            <v>FR_GW_FR1470</v>
          </cell>
          <cell r="C3224">
            <v>2005</v>
          </cell>
          <cell r="D3224" t="str">
            <v>Nitrate</v>
          </cell>
          <cell r="E3224" t="str">
            <v>mg/l</v>
          </cell>
          <cell r="F3224">
            <v>4</v>
          </cell>
          <cell r="G3224">
            <v>10.96</v>
          </cell>
          <cell r="H3224">
            <v>3.5</v>
          </cell>
          <cell r="I3224">
            <v>28</v>
          </cell>
          <cell r="J3224">
            <v>9</v>
          </cell>
          <cell r="K3224">
            <v>6.95</v>
          </cell>
          <cell r="L3224">
            <v>13.65</v>
          </cell>
        </row>
        <row r="3225">
          <cell r="A3225" t="str">
            <v>FR</v>
          </cell>
          <cell r="B3225" t="str">
            <v>FR_GW_FR1471</v>
          </cell>
          <cell r="C3225">
            <v>2003</v>
          </cell>
          <cell r="D3225" t="str">
            <v>Nitrate</v>
          </cell>
          <cell r="E3225" t="str">
            <v>mg/l</v>
          </cell>
          <cell r="F3225">
            <v>2</v>
          </cell>
          <cell r="G3225">
            <v>17.55</v>
          </cell>
          <cell r="H3225">
            <v>1.2</v>
          </cell>
          <cell r="I3225">
            <v>33.9</v>
          </cell>
          <cell r="J3225">
            <v>17.55</v>
          </cell>
          <cell r="K3225">
            <v>9.375</v>
          </cell>
          <cell r="L3225">
            <v>25.725000000000001</v>
          </cell>
        </row>
        <row r="3226">
          <cell r="A3226" t="str">
            <v>FR</v>
          </cell>
          <cell r="B3226" t="str">
            <v>FR_GW_FR1471</v>
          </cell>
          <cell r="C3226">
            <v>2004</v>
          </cell>
          <cell r="D3226" t="str">
            <v>Nitrate</v>
          </cell>
          <cell r="E3226" t="str">
            <v>mg/l</v>
          </cell>
          <cell r="F3226">
            <v>2</v>
          </cell>
          <cell r="G3226">
            <v>19.983000000000001</v>
          </cell>
          <cell r="H3226">
            <v>1.3</v>
          </cell>
          <cell r="I3226">
            <v>41.4</v>
          </cell>
          <cell r="J3226">
            <v>16.899999999999999</v>
          </cell>
          <cell r="K3226">
            <v>1.4</v>
          </cell>
          <cell r="L3226">
            <v>39.35</v>
          </cell>
        </row>
        <row r="3227">
          <cell r="A3227" t="str">
            <v>FR</v>
          </cell>
          <cell r="B3227" t="str">
            <v>FR_GW_FR1471</v>
          </cell>
          <cell r="C3227">
            <v>2005</v>
          </cell>
          <cell r="D3227" t="str">
            <v>Nitrate</v>
          </cell>
          <cell r="E3227" t="str">
            <v>mg/l</v>
          </cell>
          <cell r="F3227">
            <v>2</v>
          </cell>
          <cell r="G3227">
            <v>20.69</v>
          </cell>
          <cell r="H3227">
            <v>1.6</v>
          </cell>
          <cell r="I3227">
            <v>43</v>
          </cell>
          <cell r="J3227">
            <v>19.850000000000001</v>
          </cell>
          <cell r="K3227">
            <v>1.85</v>
          </cell>
          <cell r="L3227">
            <v>38.950000000000003</v>
          </cell>
        </row>
        <row r="3228">
          <cell r="A3228" t="str">
            <v>FR</v>
          </cell>
          <cell r="B3228" t="str">
            <v>FR_GW_FR1474</v>
          </cell>
          <cell r="C3228">
            <v>2005</v>
          </cell>
          <cell r="D3228" t="str">
            <v>Nitrate</v>
          </cell>
          <cell r="E3228" t="str">
            <v>mg/l</v>
          </cell>
          <cell r="F3228">
            <v>2</v>
          </cell>
          <cell r="G3228">
            <v>39.429000000000002</v>
          </cell>
          <cell r="H3228">
            <v>20.6</v>
          </cell>
          <cell r="I3228">
            <v>50</v>
          </cell>
          <cell r="J3228">
            <v>45.4</v>
          </cell>
          <cell r="K3228">
            <v>31.6</v>
          </cell>
          <cell r="L3228">
            <v>48.4</v>
          </cell>
        </row>
        <row r="3229">
          <cell r="A3229" t="str">
            <v>FR</v>
          </cell>
          <cell r="B3229" t="str">
            <v>FR_GW_FR1475</v>
          </cell>
          <cell r="C3229">
            <v>2004</v>
          </cell>
          <cell r="D3229" t="str">
            <v>Nitrate</v>
          </cell>
          <cell r="E3229" t="str">
            <v>mg/l</v>
          </cell>
          <cell r="F3229">
            <v>1</v>
          </cell>
          <cell r="G3229">
            <v>25.233000000000001</v>
          </cell>
          <cell r="H3229">
            <v>17.899999999999999</v>
          </cell>
          <cell r="I3229">
            <v>42.1</v>
          </cell>
          <cell r="J3229">
            <v>22.6</v>
          </cell>
          <cell r="K3229">
            <v>19.925000000000001</v>
          </cell>
          <cell r="L3229">
            <v>26.024999999999999</v>
          </cell>
        </row>
        <row r="3230">
          <cell r="A3230" t="str">
            <v>FR</v>
          </cell>
          <cell r="B3230" t="str">
            <v>FR_GW_FR1475</v>
          </cell>
          <cell r="C3230">
            <v>2005</v>
          </cell>
          <cell r="D3230" t="str">
            <v>Nitrate</v>
          </cell>
          <cell r="E3230" t="str">
            <v>mg/l</v>
          </cell>
          <cell r="F3230">
            <v>6</v>
          </cell>
          <cell r="G3230">
            <v>18.617000000000001</v>
          </cell>
          <cell r="H3230">
            <v>4.3</v>
          </cell>
          <cell r="I3230">
            <v>34.5</v>
          </cell>
          <cell r="J3230">
            <v>18.100000000000001</v>
          </cell>
          <cell r="K3230">
            <v>13.675000000000001</v>
          </cell>
          <cell r="L3230">
            <v>24.074999999999999</v>
          </cell>
        </row>
        <row r="3231">
          <cell r="A3231" t="str">
            <v>FR</v>
          </cell>
          <cell r="B3231" t="str">
            <v>FR_GW_FR1476</v>
          </cell>
          <cell r="C3231">
            <v>2003</v>
          </cell>
          <cell r="D3231" t="str">
            <v>Nitrate</v>
          </cell>
          <cell r="E3231" t="str">
            <v>mg/l</v>
          </cell>
          <cell r="F3231">
            <v>2</v>
          </cell>
          <cell r="G3231">
            <v>6.95</v>
          </cell>
          <cell r="H3231">
            <v>4.5</v>
          </cell>
          <cell r="I3231">
            <v>9.4</v>
          </cell>
          <cell r="J3231">
            <v>6.95</v>
          </cell>
          <cell r="K3231">
            <v>5.7249999999999996</v>
          </cell>
          <cell r="L3231">
            <v>8.1750000000000007</v>
          </cell>
        </row>
        <row r="3232">
          <cell r="A3232" t="str">
            <v>FR</v>
          </cell>
          <cell r="B3232" t="str">
            <v>FR_GW_FR1476</v>
          </cell>
          <cell r="C3232">
            <v>2004</v>
          </cell>
          <cell r="D3232" t="str">
            <v>Nitrate</v>
          </cell>
          <cell r="E3232" t="str">
            <v>mg/l</v>
          </cell>
          <cell r="F3232">
            <v>2</v>
          </cell>
          <cell r="G3232">
            <v>8.0920000000000005</v>
          </cell>
          <cell r="H3232">
            <v>3.3</v>
          </cell>
          <cell r="I3232">
            <v>17.3</v>
          </cell>
          <cell r="J3232">
            <v>7.05</v>
          </cell>
          <cell r="K3232">
            <v>3.875</v>
          </cell>
          <cell r="L3232">
            <v>11.324999999999999</v>
          </cell>
        </row>
        <row r="3233">
          <cell r="A3233" t="str">
            <v>FR</v>
          </cell>
          <cell r="B3233" t="str">
            <v>FR_GW_FR1476</v>
          </cell>
          <cell r="C3233">
            <v>2005</v>
          </cell>
          <cell r="D3233" t="str">
            <v>Nitrate</v>
          </cell>
          <cell r="E3233" t="str">
            <v>mg/l</v>
          </cell>
          <cell r="F3233">
            <v>2</v>
          </cell>
          <cell r="G3233">
            <v>4.1399999999999997</v>
          </cell>
          <cell r="H3233">
            <v>1.7</v>
          </cell>
          <cell r="I3233">
            <v>5.4</v>
          </cell>
          <cell r="J3233">
            <v>4.3499999999999996</v>
          </cell>
          <cell r="K3233">
            <v>3.375</v>
          </cell>
          <cell r="L3233">
            <v>5.2750000000000004</v>
          </cell>
        </row>
        <row r="3234">
          <cell r="A3234" t="str">
            <v>FR</v>
          </cell>
          <cell r="B3234" t="str">
            <v>FR_GW_FR1477</v>
          </cell>
          <cell r="C3234">
            <v>2003</v>
          </cell>
          <cell r="D3234" t="str">
            <v>Nitrate</v>
          </cell>
          <cell r="E3234" t="str">
            <v>mg/l</v>
          </cell>
          <cell r="F3234">
            <v>15</v>
          </cell>
          <cell r="G3234">
            <v>18.760000000000002</v>
          </cell>
          <cell r="H3234">
            <v>4.5</v>
          </cell>
          <cell r="I3234">
            <v>34.700000000000003</v>
          </cell>
          <cell r="J3234">
            <v>18.399999999999999</v>
          </cell>
          <cell r="K3234">
            <v>11.45</v>
          </cell>
          <cell r="L3234">
            <v>23.85</v>
          </cell>
        </row>
        <row r="3235">
          <cell r="A3235" t="str">
            <v>FR</v>
          </cell>
          <cell r="B3235" t="str">
            <v>FR_GW_FR1477</v>
          </cell>
          <cell r="C3235">
            <v>2004</v>
          </cell>
          <cell r="D3235" t="str">
            <v>Nitrate</v>
          </cell>
          <cell r="E3235" t="str">
            <v>mg/l</v>
          </cell>
          <cell r="F3235">
            <v>16</v>
          </cell>
          <cell r="G3235">
            <v>29.097000000000001</v>
          </cell>
          <cell r="H3235">
            <v>8.9</v>
          </cell>
          <cell r="I3235">
            <v>96.3</v>
          </cell>
          <cell r="J3235">
            <v>24.75</v>
          </cell>
          <cell r="K3235">
            <v>16.625</v>
          </cell>
          <cell r="L3235">
            <v>37.375</v>
          </cell>
        </row>
        <row r="3236">
          <cell r="A3236" t="str">
            <v>FR</v>
          </cell>
          <cell r="B3236" t="str">
            <v>FR_GW_FR1477</v>
          </cell>
          <cell r="C3236">
            <v>2005</v>
          </cell>
          <cell r="D3236" t="str">
            <v>Nitrate</v>
          </cell>
          <cell r="E3236" t="str">
            <v>mg/l</v>
          </cell>
          <cell r="F3236">
            <v>16</v>
          </cell>
          <cell r="G3236">
            <v>29.617000000000001</v>
          </cell>
          <cell r="H3236">
            <v>9.1</v>
          </cell>
          <cell r="I3236">
            <v>99.5</v>
          </cell>
          <cell r="J3236">
            <v>24.2</v>
          </cell>
          <cell r="K3236">
            <v>17.600000000000001</v>
          </cell>
          <cell r="L3236">
            <v>34.799999999999997</v>
          </cell>
        </row>
        <row r="3237">
          <cell r="A3237" t="str">
            <v>FR</v>
          </cell>
          <cell r="B3237" t="str">
            <v>FR_GW_FR1478</v>
          </cell>
          <cell r="C3237">
            <v>2003</v>
          </cell>
          <cell r="D3237" t="str">
            <v>Nitrate</v>
          </cell>
          <cell r="E3237" t="str">
            <v>mg/l</v>
          </cell>
          <cell r="F3237">
            <v>6</v>
          </cell>
          <cell r="G3237">
            <v>16.466999999999999</v>
          </cell>
          <cell r="H3237">
            <v>10.4</v>
          </cell>
          <cell r="I3237">
            <v>24.7</v>
          </cell>
          <cell r="J3237">
            <v>15.25</v>
          </cell>
          <cell r="K3237">
            <v>11.05</v>
          </cell>
          <cell r="L3237">
            <v>21.475000000000001</v>
          </cell>
        </row>
        <row r="3238">
          <cell r="A3238" t="str">
            <v>FR</v>
          </cell>
          <cell r="B3238" t="str">
            <v>FR_GW_FR1478</v>
          </cell>
          <cell r="C3238">
            <v>2004</v>
          </cell>
          <cell r="D3238" t="str">
            <v>Nitrate</v>
          </cell>
          <cell r="E3238" t="str">
            <v>mg/l</v>
          </cell>
          <cell r="F3238">
            <v>6</v>
          </cell>
          <cell r="G3238">
            <v>18.641999999999999</v>
          </cell>
          <cell r="H3238">
            <v>11.2</v>
          </cell>
          <cell r="I3238">
            <v>31.3</v>
          </cell>
          <cell r="J3238">
            <v>16.100000000000001</v>
          </cell>
          <cell r="K3238">
            <v>13.275</v>
          </cell>
          <cell r="L3238">
            <v>24.15</v>
          </cell>
        </row>
        <row r="3239">
          <cell r="A3239" t="str">
            <v>FR</v>
          </cell>
          <cell r="B3239" t="str">
            <v>FR_GW_FR1478</v>
          </cell>
          <cell r="C3239">
            <v>2005</v>
          </cell>
          <cell r="D3239" t="str">
            <v>Nitrate</v>
          </cell>
          <cell r="E3239" t="str">
            <v>mg/l</v>
          </cell>
          <cell r="F3239">
            <v>6</v>
          </cell>
          <cell r="G3239">
            <v>18.096</v>
          </cell>
          <cell r="H3239">
            <v>2.2000000000000002</v>
          </cell>
          <cell r="I3239">
            <v>35.1</v>
          </cell>
          <cell r="J3239">
            <v>16.55</v>
          </cell>
          <cell r="K3239">
            <v>12.275</v>
          </cell>
          <cell r="L3239">
            <v>24.074999999999999</v>
          </cell>
        </row>
        <row r="3240">
          <cell r="A3240" t="str">
            <v>FR</v>
          </cell>
          <cell r="B3240" t="str">
            <v>FR_GW_FR1479</v>
          </cell>
          <cell r="C3240">
            <v>2005</v>
          </cell>
          <cell r="D3240" t="str">
            <v>Nitrate</v>
          </cell>
          <cell r="E3240" t="str">
            <v>mg/l</v>
          </cell>
          <cell r="F3240">
            <v>1</v>
          </cell>
          <cell r="G3240">
            <v>21.033000000000001</v>
          </cell>
          <cell r="H3240">
            <v>20.2</v>
          </cell>
          <cell r="I3240">
            <v>21.9</v>
          </cell>
          <cell r="J3240">
            <v>21</v>
          </cell>
          <cell r="K3240">
            <v>20.6</v>
          </cell>
          <cell r="L3240">
            <v>21.45</v>
          </cell>
        </row>
        <row r="3241">
          <cell r="A3241" t="str">
            <v>FR</v>
          </cell>
          <cell r="B3241" t="str">
            <v>FR_GW_FR1480</v>
          </cell>
          <cell r="C3241">
            <v>2005</v>
          </cell>
          <cell r="D3241" t="str">
            <v>Nitrate</v>
          </cell>
          <cell r="E3241" t="str">
            <v>mg/l</v>
          </cell>
          <cell r="F3241">
            <v>1</v>
          </cell>
          <cell r="G3241">
            <v>1.367</v>
          </cell>
          <cell r="H3241">
            <v>1.2</v>
          </cell>
          <cell r="I3241">
            <v>1.6</v>
          </cell>
          <cell r="J3241">
            <v>1.3</v>
          </cell>
          <cell r="K3241">
            <v>1.25</v>
          </cell>
          <cell r="L3241">
            <v>1.45</v>
          </cell>
        </row>
        <row r="3242">
          <cell r="A3242" t="str">
            <v>FR</v>
          </cell>
          <cell r="B3242" t="str">
            <v>FR_GW_FR1481</v>
          </cell>
          <cell r="C3242">
            <v>2003</v>
          </cell>
          <cell r="D3242" t="str">
            <v>Nitrate</v>
          </cell>
          <cell r="E3242" t="str">
            <v>mg/l</v>
          </cell>
          <cell r="F3242">
            <v>1</v>
          </cell>
          <cell r="G3242">
            <v>41</v>
          </cell>
          <cell r="H3242">
            <v>41</v>
          </cell>
          <cell r="I3242">
            <v>41</v>
          </cell>
          <cell r="J3242">
            <v>41</v>
          </cell>
          <cell r="K3242">
            <v>41</v>
          </cell>
          <cell r="L3242">
            <v>41</v>
          </cell>
        </row>
        <row r="3243">
          <cell r="A3243" t="str">
            <v>FR</v>
          </cell>
          <cell r="B3243" t="str">
            <v>FR_GW_FR1481</v>
          </cell>
          <cell r="C3243">
            <v>2004</v>
          </cell>
          <cell r="D3243" t="str">
            <v>Nitrate</v>
          </cell>
          <cell r="E3243" t="str">
            <v>mg/l</v>
          </cell>
          <cell r="F3243">
            <v>1</v>
          </cell>
          <cell r="G3243">
            <v>36.674999999999997</v>
          </cell>
          <cell r="H3243">
            <v>0.05</v>
          </cell>
          <cell r="I3243">
            <v>53</v>
          </cell>
          <cell r="J3243">
            <v>40.5</v>
          </cell>
          <cell r="K3243">
            <v>35.75</v>
          </cell>
          <cell r="L3243">
            <v>49</v>
          </cell>
        </row>
        <row r="3244">
          <cell r="A3244" t="str">
            <v>FR</v>
          </cell>
          <cell r="B3244" t="str">
            <v>FR_GW_FR1481</v>
          </cell>
          <cell r="C3244">
            <v>2005</v>
          </cell>
          <cell r="D3244" t="str">
            <v>Nitrate</v>
          </cell>
          <cell r="E3244" t="str">
            <v>mg/l</v>
          </cell>
          <cell r="F3244">
            <v>5</v>
          </cell>
          <cell r="G3244">
            <v>17.885000000000002</v>
          </cell>
          <cell r="H3244">
            <v>0.35</v>
          </cell>
          <cell r="I3244">
            <v>41.9</v>
          </cell>
          <cell r="J3244">
            <v>15.8</v>
          </cell>
          <cell r="K3244">
            <v>4</v>
          </cell>
          <cell r="L3244">
            <v>35.200000000000003</v>
          </cell>
        </row>
        <row r="3245">
          <cell r="A3245" t="str">
            <v>FR</v>
          </cell>
          <cell r="B3245" t="str">
            <v>FR_GW_FR1482</v>
          </cell>
          <cell r="C3245">
            <v>2005</v>
          </cell>
          <cell r="D3245" t="str">
            <v>Nitrate</v>
          </cell>
          <cell r="E3245" t="str">
            <v>mg/l</v>
          </cell>
          <cell r="F3245">
            <v>1</v>
          </cell>
          <cell r="G3245">
            <v>1.35</v>
          </cell>
          <cell r="H3245">
            <v>0.9</v>
          </cell>
          <cell r="I3245">
            <v>1.8</v>
          </cell>
          <cell r="J3245">
            <v>1.35</v>
          </cell>
          <cell r="K3245">
            <v>1.125</v>
          </cell>
          <cell r="L3245">
            <v>1.575</v>
          </cell>
        </row>
        <row r="3246">
          <cell r="A3246" t="str">
            <v>FR</v>
          </cell>
          <cell r="B3246" t="str">
            <v>FR_GW_FR1483</v>
          </cell>
          <cell r="C3246">
            <v>2003</v>
          </cell>
          <cell r="D3246" t="str">
            <v>Nitrate</v>
          </cell>
          <cell r="E3246" t="str">
            <v>mg/l</v>
          </cell>
          <cell r="F3246">
            <v>1</v>
          </cell>
          <cell r="G3246">
            <v>6.2</v>
          </cell>
          <cell r="H3246">
            <v>6.2</v>
          </cell>
          <cell r="I3246">
            <v>6.2</v>
          </cell>
          <cell r="J3246">
            <v>6.2</v>
          </cell>
          <cell r="K3246">
            <v>6.2</v>
          </cell>
          <cell r="L3246">
            <v>6.2</v>
          </cell>
        </row>
        <row r="3247">
          <cell r="A3247" t="str">
            <v>FR</v>
          </cell>
          <cell r="B3247" t="str">
            <v>FR_GW_FR1483</v>
          </cell>
          <cell r="C3247">
            <v>2005</v>
          </cell>
          <cell r="D3247" t="str">
            <v>Nitrate</v>
          </cell>
          <cell r="E3247" t="str">
            <v>mg/l</v>
          </cell>
          <cell r="F3247">
            <v>5</v>
          </cell>
          <cell r="G3247">
            <v>4.5599999999999996</v>
          </cell>
          <cell r="H3247">
            <v>1.7</v>
          </cell>
          <cell r="I3247">
            <v>7</v>
          </cell>
          <cell r="J3247">
            <v>5.35</v>
          </cell>
          <cell r="K3247">
            <v>2.4</v>
          </cell>
          <cell r="L3247">
            <v>6.3250000000000002</v>
          </cell>
        </row>
        <row r="3248">
          <cell r="A3248" t="str">
            <v>FR</v>
          </cell>
          <cell r="B3248" t="str">
            <v>FR_GW_FR1484</v>
          </cell>
          <cell r="C3248">
            <v>2003</v>
          </cell>
          <cell r="D3248" t="str">
            <v>Nitrate</v>
          </cell>
          <cell r="E3248" t="str">
            <v>mg/l</v>
          </cell>
          <cell r="F3248">
            <v>2</v>
          </cell>
          <cell r="G3248">
            <v>4.55</v>
          </cell>
          <cell r="H3248">
            <v>2.9</v>
          </cell>
          <cell r="I3248">
            <v>6.2</v>
          </cell>
          <cell r="J3248">
            <v>4.55</v>
          </cell>
          <cell r="K3248">
            <v>3.7250000000000001</v>
          </cell>
          <cell r="L3248">
            <v>5.375</v>
          </cell>
        </row>
        <row r="3249">
          <cell r="A3249" t="str">
            <v>FR</v>
          </cell>
          <cell r="B3249" t="str">
            <v>FR_GW_FR1484</v>
          </cell>
          <cell r="C3249">
            <v>2005</v>
          </cell>
          <cell r="D3249" t="str">
            <v>Nitrate</v>
          </cell>
          <cell r="E3249" t="str">
            <v>mg/l</v>
          </cell>
          <cell r="F3249">
            <v>3</v>
          </cell>
          <cell r="G3249">
            <v>6.6669999999999998</v>
          </cell>
          <cell r="H3249">
            <v>2.7</v>
          </cell>
          <cell r="I3249">
            <v>12.5</v>
          </cell>
          <cell r="J3249">
            <v>5.9</v>
          </cell>
          <cell r="K3249">
            <v>3.5750000000000002</v>
          </cell>
          <cell r="L3249">
            <v>9.125</v>
          </cell>
        </row>
        <row r="3250">
          <cell r="A3250" t="str">
            <v>FR</v>
          </cell>
          <cell r="B3250" t="str">
            <v>FR_GW_FR1491</v>
          </cell>
          <cell r="C3250">
            <v>2003</v>
          </cell>
          <cell r="D3250" t="str">
            <v>Nitrate</v>
          </cell>
          <cell r="E3250" t="str">
            <v>mg/l</v>
          </cell>
          <cell r="F3250">
            <v>3</v>
          </cell>
          <cell r="G3250">
            <v>23.667000000000002</v>
          </cell>
          <cell r="H3250">
            <v>2.2999999999999998</v>
          </cell>
          <cell r="I3250">
            <v>47.4</v>
          </cell>
          <cell r="J3250">
            <v>21.3</v>
          </cell>
          <cell r="K3250">
            <v>11.8</v>
          </cell>
          <cell r="L3250">
            <v>34.35</v>
          </cell>
        </row>
        <row r="3251">
          <cell r="A3251" t="str">
            <v>FR</v>
          </cell>
          <cell r="B3251" t="str">
            <v>FR_GW_FR1491</v>
          </cell>
          <cell r="C3251">
            <v>2005</v>
          </cell>
          <cell r="D3251" t="str">
            <v>Nitrate</v>
          </cell>
          <cell r="E3251" t="str">
            <v>mg/l</v>
          </cell>
          <cell r="F3251">
            <v>3</v>
          </cell>
          <cell r="G3251">
            <v>18.62</v>
          </cell>
          <cell r="H3251">
            <v>2.1</v>
          </cell>
          <cell r="I3251">
            <v>50.7</v>
          </cell>
          <cell r="J3251">
            <v>15.9</v>
          </cell>
          <cell r="K3251">
            <v>2.2000000000000002</v>
          </cell>
          <cell r="L3251">
            <v>22.2</v>
          </cell>
        </row>
        <row r="3252">
          <cell r="A3252" t="str">
            <v>FR</v>
          </cell>
          <cell r="B3252" t="str">
            <v>FR_GW_FR1493</v>
          </cell>
          <cell r="C3252">
            <v>2003</v>
          </cell>
          <cell r="D3252" t="str">
            <v>Nitrate</v>
          </cell>
          <cell r="E3252" t="str">
            <v>mg/l</v>
          </cell>
          <cell r="F3252">
            <v>5</v>
          </cell>
          <cell r="G3252">
            <v>19.66</v>
          </cell>
          <cell r="H3252">
            <v>4.5999999999999996</v>
          </cell>
          <cell r="I3252">
            <v>51.7</v>
          </cell>
          <cell r="J3252">
            <v>18.3</v>
          </cell>
          <cell r="K3252">
            <v>5</v>
          </cell>
          <cell r="L3252">
            <v>18.7</v>
          </cell>
        </row>
        <row r="3253">
          <cell r="A3253" t="str">
            <v>FR</v>
          </cell>
          <cell r="B3253" t="str">
            <v>FR_GW_FR1493</v>
          </cell>
          <cell r="C3253">
            <v>2004</v>
          </cell>
          <cell r="D3253" t="str">
            <v>Nitrate</v>
          </cell>
          <cell r="E3253" t="str">
            <v>mg/l</v>
          </cell>
          <cell r="F3253">
            <v>5</v>
          </cell>
          <cell r="G3253">
            <v>22.812999999999999</v>
          </cell>
          <cell r="H3253">
            <v>4.5</v>
          </cell>
          <cell r="I3253">
            <v>51.3</v>
          </cell>
          <cell r="J3253">
            <v>19.55</v>
          </cell>
          <cell r="K3253">
            <v>8.0749999999999993</v>
          </cell>
          <cell r="L3253">
            <v>30.925000000000001</v>
          </cell>
        </row>
        <row r="3254">
          <cell r="A3254" t="str">
            <v>FR</v>
          </cell>
          <cell r="B3254" t="str">
            <v>FR_GW_FR1493</v>
          </cell>
          <cell r="C3254">
            <v>2005</v>
          </cell>
          <cell r="D3254" t="str">
            <v>Nitrate</v>
          </cell>
          <cell r="E3254" t="str">
            <v>mg/l</v>
          </cell>
          <cell r="F3254">
            <v>5</v>
          </cell>
          <cell r="G3254">
            <v>21.388000000000002</v>
          </cell>
          <cell r="H3254">
            <v>4.5</v>
          </cell>
          <cell r="I3254">
            <v>53.2</v>
          </cell>
          <cell r="J3254">
            <v>19</v>
          </cell>
          <cell r="K3254">
            <v>7.4</v>
          </cell>
          <cell r="L3254">
            <v>26</v>
          </cell>
        </row>
        <row r="3255">
          <cell r="A3255" t="str">
            <v>FR</v>
          </cell>
          <cell r="B3255" t="str">
            <v>FR_GW_FR1495</v>
          </cell>
          <cell r="C3255">
            <v>2000</v>
          </cell>
          <cell r="D3255" t="str">
            <v>Nitrate</v>
          </cell>
          <cell r="E3255" t="str">
            <v>mg/l</v>
          </cell>
          <cell r="F3255">
            <v>4</v>
          </cell>
          <cell r="G3255">
            <v>8.2040000000000006</v>
          </cell>
          <cell r="H3255">
            <v>5.8</v>
          </cell>
          <cell r="I3255">
            <v>30.1</v>
          </cell>
          <cell r="J3255">
            <v>7.2</v>
          </cell>
          <cell r="K3255">
            <v>6.3</v>
          </cell>
          <cell r="L3255">
            <v>8.0500000000000007</v>
          </cell>
        </row>
        <row r="3256">
          <cell r="A3256" t="str">
            <v>FR</v>
          </cell>
          <cell r="B3256" t="str">
            <v>FR_GW_FR1498</v>
          </cell>
          <cell r="C3256">
            <v>2003</v>
          </cell>
          <cell r="D3256" t="str">
            <v>Nitrate</v>
          </cell>
          <cell r="E3256" t="str">
            <v>mg/l</v>
          </cell>
          <cell r="F3256">
            <v>1</v>
          </cell>
          <cell r="G3256">
            <v>33.9</v>
          </cell>
          <cell r="H3256">
            <v>32.9</v>
          </cell>
          <cell r="I3256">
            <v>35.700000000000003</v>
          </cell>
          <cell r="J3256">
            <v>33.5</v>
          </cell>
          <cell r="K3256">
            <v>33.35</v>
          </cell>
          <cell r="L3256">
            <v>34.049999999999997</v>
          </cell>
        </row>
        <row r="3257">
          <cell r="A3257" t="str">
            <v>FR</v>
          </cell>
          <cell r="B3257" t="str">
            <v>FR_GW_FR1498</v>
          </cell>
          <cell r="C3257">
            <v>2004</v>
          </cell>
          <cell r="D3257" t="str">
            <v>Nitrate</v>
          </cell>
          <cell r="E3257" t="str">
            <v>mg/l</v>
          </cell>
          <cell r="F3257">
            <v>1</v>
          </cell>
          <cell r="G3257">
            <v>33.5</v>
          </cell>
          <cell r="H3257">
            <v>33</v>
          </cell>
          <cell r="I3257">
            <v>34</v>
          </cell>
          <cell r="J3257">
            <v>33.5</v>
          </cell>
          <cell r="K3257">
            <v>33.225000000000001</v>
          </cell>
          <cell r="L3257">
            <v>33.774999999999999</v>
          </cell>
        </row>
        <row r="3258">
          <cell r="A3258" t="str">
            <v>FR</v>
          </cell>
          <cell r="B3258" t="str">
            <v>FR_GW_FR1498</v>
          </cell>
          <cell r="C3258">
            <v>2005</v>
          </cell>
          <cell r="D3258" t="str">
            <v>Nitrate</v>
          </cell>
          <cell r="E3258" t="str">
            <v>mg/l</v>
          </cell>
          <cell r="F3258">
            <v>1</v>
          </cell>
          <cell r="G3258">
            <v>34</v>
          </cell>
          <cell r="H3258">
            <v>33.200000000000003</v>
          </cell>
          <cell r="I3258">
            <v>34.700000000000003</v>
          </cell>
          <cell r="J3258">
            <v>34.1</v>
          </cell>
          <cell r="K3258">
            <v>33.424999999999997</v>
          </cell>
          <cell r="L3258">
            <v>34.549999999999997</v>
          </cell>
        </row>
        <row r="3259">
          <cell r="A3259" t="str">
            <v>FR</v>
          </cell>
          <cell r="B3259" t="str">
            <v>FR_GW_FR1499</v>
          </cell>
          <cell r="C3259">
            <v>2003</v>
          </cell>
          <cell r="D3259" t="str">
            <v>Nitrate</v>
          </cell>
          <cell r="E3259" t="str">
            <v>mg/l</v>
          </cell>
          <cell r="F3259">
            <v>1</v>
          </cell>
          <cell r="G3259">
            <v>9.5</v>
          </cell>
          <cell r="H3259">
            <v>5</v>
          </cell>
          <cell r="I3259">
            <v>15</v>
          </cell>
          <cell r="J3259">
            <v>9</v>
          </cell>
          <cell r="K3259">
            <v>6.5</v>
          </cell>
          <cell r="L3259">
            <v>12</v>
          </cell>
        </row>
        <row r="3260">
          <cell r="A3260" t="str">
            <v>FR</v>
          </cell>
          <cell r="B3260" t="str">
            <v>FR_GW_FR1499</v>
          </cell>
          <cell r="C3260">
            <v>2004</v>
          </cell>
          <cell r="D3260" t="str">
            <v>Nitrate</v>
          </cell>
          <cell r="E3260" t="str">
            <v>mg/l</v>
          </cell>
          <cell r="F3260">
            <v>1</v>
          </cell>
          <cell r="G3260">
            <v>6.2</v>
          </cell>
          <cell r="H3260">
            <v>5.4</v>
          </cell>
          <cell r="I3260">
            <v>7.3</v>
          </cell>
          <cell r="J3260">
            <v>6.05</v>
          </cell>
          <cell r="K3260">
            <v>5.4749999999999996</v>
          </cell>
          <cell r="L3260">
            <v>6.7750000000000004</v>
          </cell>
        </row>
        <row r="3261">
          <cell r="A3261" t="str">
            <v>FR</v>
          </cell>
          <cell r="B3261" t="str">
            <v>FR_GW_FR1499</v>
          </cell>
          <cell r="C3261">
            <v>2005</v>
          </cell>
          <cell r="D3261" t="str">
            <v>Nitrate</v>
          </cell>
          <cell r="E3261" t="str">
            <v>mg/l</v>
          </cell>
          <cell r="F3261">
            <v>1</v>
          </cell>
          <cell r="G3261">
            <v>6.0170000000000003</v>
          </cell>
          <cell r="H3261">
            <v>4.2</v>
          </cell>
          <cell r="I3261">
            <v>7.9</v>
          </cell>
          <cell r="J3261">
            <v>6.05</v>
          </cell>
          <cell r="K3261">
            <v>5.2249999999999996</v>
          </cell>
          <cell r="L3261">
            <v>6.7249999999999996</v>
          </cell>
        </row>
        <row r="3262">
          <cell r="A3262" t="str">
            <v>FR</v>
          </cell>
          <cell r="B3262" t="str">
            <v>FR_GW_FR1500</v>
          </cell>
          <cell r="C3262">
            <v>2003</v>
          </cell>
          <cell r="D3262" t="str">
            <v>Nitrate</v>
          </cell>
          <cell r="E3262" t="str">
            <v>mg/l</v>
          </cell>
          <cell r="F3262">
            <v>1</v>
          </cell>
          <cell r="G3262">
            <v>6.625</v>
          </cell>
          <cell r="H3262">
            <v>4.7</v>
          </cell>
          <cell r="I3262">
            <v>10.1</v>
          </cell>
          <cell r="J3262">
            <v>5.85</v>
          </cell>
          <cell r="K3262">
            <v>5.2249999999999996</v>
          </cell>
          <cell r="L3262">
            <v>7.25</v>
          </cell>
        </row>
        <row r="3263">
          <cell r="A3263" t="str">
            <v>FR</v>
          </cell>
          <cell r="B3263" t="str">
            <v>FR_GW_FR1500</v>
          </cell>
          <cell r="C3263">
            <v>2004</v>
          </cell>
          <cell r="D3263" t="str">
            <v>Nitrate</v>
          </cell>
          <cell r="E3263" t="str">
            <v>mg/l</v>
          </cell>
          <cell r="F3263">
            <v>1</v>
          </cell>
          <cell r="G3263">
            <v>7.2</v>
          </cell>
          <cell r="H3263">
            <v>7.2</v>
          </cell>
          <cell r="I3263">
            <v>7.2</v>
          </cell>
          <cell r="J3263">
            <v>7.2</v>
          </cell>
          <cell r="K3263">
            <v>7.2</v>
          </cell>
          <cell r="L3263">
            <v>7.2</v>
          </cell>
        </row>
        <row r="3264">
          <cell r="A3264" t="str">
            <v>FR</v>
          </cell>
          <cell r="B3264" t="str">
            <v>FR_GW_FR1500</v>
          </cell>
          <cell r="C3264">
            <v>2005</v>
          </cell>
          <cell r="D3264" t="str">
            <v>Nitrate</v>
          </cell>
          <cell r="E3264" t="str">
            <v>mg/l</v>
          </cell>
          <cell r="F3264">
            <v>1</v>
          </cell>
          <cell r="G3264">
            <v>8.25</v>
          </cell>
          <cell r="H3264">
            <v>7.1</v>
          </cell>
          <cell r="I3264">
            <v>9.4</v>
          </cell>
          <cell r="J3264">
            <v>8.25</v>
          </cell>
          <cell r="K3264">
            <v>7.6749999999999998</v>
          </cell>
          <cell r="L3264">
            <v>8.8249999999999993</v>
          </cell>
        </row>
        <row r="3265">
          <cell r="A3265" t="str">
            <v>FR</v>
          </cell>
          <cell r="B3265" t="str">
            <v>FR_GW_FR1502</v>
          </cell>
          <cell r="C3265">
            <v>2003</v>
          </cell>
          <cell r="D3265" t="str">
            <v>Nitrate</v>
          </cell>
          <cell r="E3265" t="str">
            <v>mg/l</v>
          </cell>
          <cell r="F3265">
            <v>1</v>
          </cell>
          <cell r="G3265">
            <v>4.1500000000000004</v>
          </cell>
          <cell r="H3265">
            <v>1.9</v>
          </cell>
          <cell r="I3265">
            <v>5.9</v>
          </cell>
          <cell r="J3265">
            <v>4.4000000000000004</v>
          </cell>
          <cell r="K3265">
            <v>3.0249999999999999</v>
          </cell>
          <cell r="L3265">
            <v>5.5250000000000004</v>
          </cell>
        </row>
        <row r="3266">
          <cell r="A3266" t="str">
            <v>FR</v>
          </cell>
          <cell r="B3266" t="str">
            <v>FR_GW_FR1502</v>
          </cell>
          <cell r="C3266">
            <v>2004</v>
          </cell>
          <cell r="D3266" t="str">
            <v>Nitrate</v>
          </cell>
          <cell r="E3266" t="str">
            <v>mg/l</v>
          </cell>
          <cell r="F3266">
            <v>1</v>
          </cell>
          <cell r="G3266">
            <v>4.2249999999999996</v>
          </cell>
          <cell r="H3266">
            <v>3.2</v>
          </cell>
          <cell r="I3266">
            <v>5.6</v>
          </cell>
          <cell r="J3266">
            <v>4.05</v>
          </cell>
          <cell r="K3266">
            <v>3.5750000000000002</v>
          </cell>
          <cell r="L3266">
            <v>4.7</v>
          </cell>
        </row>
        <row r="3267">
          <cell r="A3267" t="str">
            <v>FR</v>
          </cell>
          <cell r="B3267" t="str">
            <v>FR_GW_FR1502</v>
          </cell>
          <cell r="C3267">
            <v>2005</v>
          </cell>
          <cell r="D3267" t="str">
            <v>Nitrate</v>
          </cell>
          <cell r="E3267" t="str">
            <v>mg/l</v>
          </cell>
          <cell r="F3267">
            <v>1</v>
          </cell>
          <cell r="G3267">
            <v>5</v>
          </cell>
          <cell r="H3267">
            <v>3.2</v>
          </cell>
          <cell r="I3267">
            <v>6.9</v>
          </cell>
          <cell r="J3267">
            <v>4.95</v>
          </cell>
          <cell r="K3267">
            <v>4.1749999999999998</v>
          </cell>
          <cell r="L3267">
            <v>5.8</v>
          </cell>
        </row>
        <row r="3268">
          <cell r="A3268" t="str">
            <v>FR</v>
          </cell>
          <cell r="B3268" t="str">
            <v>FR_GW_FR1504</v>
          </cell>
          <cell r="C3268">
            <v>2003</v>
          </cell>
          <cell r="D3268" t="str">
            <v>Nitrate</v>
          </cell>
          <cell r="E3268" t="str">
            <v>mg/l</v>
          </cell>
          <cell r="F3268">
            <v>1</v>
          </cell>
          <cell r="G3268">
            <v>53.25</v>
          </cell>
          <cell r="H3268">
            <v>52.6</v>
          </cell>
          <cell r="I3268">
            <v>53.9</v>
          </cell>
          <cell r="J3268">
            <v>53.25</v>
          </cell>
          <cell r="K3268">
            <v>52.924999999999997</v>
          </cell>
          <cell r="L3268">
            <v>53.575000000000003</v>
          </cell>
        </row>
        <row r="3269">
          <cell r="A3269" t="str">
            <v>FR</v>
          </cell>
          <cell r="B3269" t="str">
            <v>FR_GW_FR1504</v>
          </cell>
          <cell r="C3269">
            <v>2004</v>
          </cell>
          <cell r="D3269" t="str">
            <v>Nitrate</v>
          </cell>
          <cell r="E3269" t="str">
            <v>mg/l</v>
          </cell>
          <cell r="F3269">
            <v>1</v>
          </cell>
          <cell r="G3269">
            <v>57.1</v>
          </cell>
          <cell r="H3269">
            <v>57.1</v>
          </cell>
          <cell r="I3269">
            <v>57.1</v>
          </cell>
          <cell r="J3269">
            <v>57.1</v>
          </cell>
          <cell r="K3269">
            <v>57.1</v>
          </cell>
          <cell r="L3269">
            <v>57.1</v>
          </cell>
        </row>
        <row r="3270">
          <cell r="A3270" t="str">
            <v>FR</v>
          </cell>
          <cell r="B3270" t="str">
            <v>FR_GW_FR1504</v>
          </cell>
          <cell r="C3270">
            <v>2005</v>
          </cell>
          <cell r="D3270" t="str">
            <v>Nitrate</v>
          </cell>
          <cell r="E3270" t="str">
            <v>mg/l</v>
          </cell>
          <cell r="F3270">
            <v>3</v>
          </cell>
          <cell r="G3270">
            <v>50.622</v>
          </cell>
          <cell r="H3270">
            <v>40</v>
          </cell>
          <cell r="I3270">
            <v>59</v>
          </cell>
          <cell r="J3270">
            <v>51</v>
          </cell>
          <cell r="K3270">
            <v>47.5</v>
          </cell>
          <cell r="L3270">
            <v>53.5</v>
          </cell>
        </row>
        <row r="3271">
          <cell r="A3271" t="str">
            <v>FR</v>
          </cell>
          <cell r="B3271" t="str">
            <v>FR_GW_FR1512</v>
          </cell>
          <cell r="C3271">
            <v>2005</v>
          </cell>
          <cell r="D3271" t="str">
            <v>Nitrate</v>
          </cell>
          <cell r="E3271" t="str">
            <v>mg/l</v>
          </cell>
          <cell r="F3271">
            <v>1</v>
          </cell>
          <cell r="G3271">
            <v>42</v>
          </cell>
          <cell r="H3271">
            <v>38</v>
          </cell>
          <cell r="I3271">
            <v>51</v>
          </cell>
          <cell r="J3271">
            <v>39.5</v>
          </cell>
          <cell r="K3271">
            <v>38.75</v>
          </cell>
          <cell r="L3271">
            <v>42.75</v>
          </cell>
        </row>
        <row r="3272">
          <cell r="A3272" t="str">
            <v>FR</v>
          </cell>
          <cell r="B3272" t="str">
            <v>FR_GW_FR1516</v>
          </cell>
          <cell r="C3272">
            <v>2005</v>
          </cell>
          <cell r="D3272" t="str">
            <v>Nitrate</v>
          </cell>
          <cell r="E3272" t="str">
            <v>mg/l</v>
          </cell>
          <cell r="F3272">
            <v>1</v>
          </cell>
          <cell r="G3272">
            <v>26.635999999999999</v>
          </cell>
          <cell r="H3272">
            <v>23</v>
          </cell>
          <cell r="I3272">
            <v>30</v>
          </cell>
          <cell r="J3272">
            <v>27</v>
          </cell>
          <cell r="K3272">
            <v>24</v>
          </cell>
          <cell r="L3272">
            <v>29</v>
          </cell>
        </row>
        <row r="3273">
          <cell r="A3273" t="str">
            <v>FR</v>
          </cell>
          <cell r="B3273" t="str">
            <v>FR_GW_FR1521</v>
          </cell>
          <cell r="C3273">
            <v>2005</v>
          </cell>
          <cell r="D3273" t="str">
            <v>Nitrate</v>
          </cell>
          <cell r="E3273" t="str">
            <v>mg/l</v>
          </cell>
          <cell r="F3273">
            <v>3</v>
          </cell>
          <cell r="G3273">
            <v>31.152999999999999</v>
          </cell>
          <cell r="H3273">
            <v>13</v>
          </cell>
          <cell r="I3273">
            <v>49</v>
          </cell>
          <cell r="J3273">
            <v>35</v>
          </cell>
          <cell r="K3273">
            <v>24.45</v>
          </cell>
          <cell r="L3273">
            <v>38.5</v>
          </cell>
        </row>
        <row r="3274">
          <cell r="A3274" t="str">
            <v>FR</v>
          </cell>
          <cell r="B3274" t="str">
            <v>FR_GW_FR1527</v>
          </cell>
          <cell r="C3274">
            <v>2005</v>
          </cell>
          <cell r="D3274" t="str">
            <v>Nitrate</v>
          </cell>
          <cell r="E3274" t="str">
            <v>mg/l</v>
          </cell>
          <cell r="F3274">
            <v>4</v>
          </cell>
          <cell r="G3274">
            <v>15.117000000000001</v>
          </cell>
          <cell r="H3274">
            <v>4</v>
          </cell>
          <cell r="I3274">
            <v>19.899999999999999</v>
          </cell>
          <cell r="J3274">
            <v>16.600000000000001</v>
          </cell>
          <cell r="K3274">
            <v>15.275</v>
          </cell>
          <cell r="L3274">
            <v>18.225000000000001</v>
          </cell>
        </row>
        <row r="3275">
          <cell r="A3275" t="str">
            <v>FR</v>
          </cell>
          <cell r="B3275" t="str">
            <v>FR_GW_FR1528</v>
          </cell>
          <cell r="C3275">
            <v>2005</v>
          </cell>
          <cell r="D3275" t="str">
            <v>Nitrate</v>
          </cell>
          <cell r="E3275" t="str">
            <v>mg/l</v>
          </cell>
          <cell r="F3275">
            <v>2</v>
          </cell>
          <cell r="G3275">
            <v>14.717000000000001</v>
          </cell>
          <cell r="H3275">
            <v>9.6999999999999993</v>
          </cell>
          <cell r="I3275">
            <v>25.8</v>
          </cell>
          <cell r="J3275">
            <v>11.9</v>
          </cell>
          <cell r="K3275">
            <v>10.925000000000001</v>
          </cell>
          <cell r="L3275">
            <v>16.774999999999999</v>
          </cell>
        </row>
        <row r="3276">
          <cell r="A3276" t="str">
            <v>FR</v>
          </cell>
          <cell r="B3276" t="str">
            <v>FR_GW_FR1529</v>
          </cell>
          <cell r="C3276">
            <v>2005</v>
          </cell>
          <cell r="D3276" t="str">
            <v>Nitrate</v>
          </cell>
          <cell r="E3276" t="str">
            <v>mg/l</v>
          </cell>
          <cell r="F3276">
            <v>1</v>
          </cell>
          <cell r="G3276">
            <v>11.55</v>
          </cell>
          <cell r="H3276">
            <v>9.4</v>
          </cell>
          <cell r="I3276">
            <v>13.7</v>
          </cell>
          <cell r="J3276">
            <v>11.55</v>
          </cell>
          <cell r="K3276">
            <v>10.475</v>
          </cell>
          <cell r="L3276">
            <v>12.625</v>
          </cell>
        </row>
        <row r="3277">
          <cell r="A3277" t="str">
            <v>FR</v>
          </cell>
          <cell r="B3277" t="str">
            <v>FR_GW_FR1530</v>
          </cell>
          <cell r="C3277">
            <v>2005</v>
          </cell>
          <cell r="D3277" t="str">
            <v>Nitrate</v>
          </cell>
          <cell r="E3277" t="str">
            <v>mg/l</v>
          </cell>
          <cell r="F3277">
            <v>1</v>
          </cell>
          <cell r="G3277">
            <v>6.1</v>
          </cell>
          <cell r="H3277">
            <v>5.6</v>
          </cell>
          <cell r="I3277">
            <v>6.6</v>
          </cell>
          <cell r="J3277">
            <v>6.1</v>
          </cell>
          <cell r="K3277">
            <v>5.85</v>
          </cell>
          <cell r="L3277">
            <v>6.35</v>
          </cell>
        </row>
        <row r="3278">
          <cell r="A3278" t="str">
            <v>FR</v>
          </cell>
          <cell r="B3278" t="str">
            <v>FR_GW_FR1531</v>
          </cell>
          <cell r="C3278">
            <v>2005</v>
          </cell>
          <cell r="D3278" t="str">
            <v>Nitrate</v>
          </cell>
          <cell r="E3278" t="str">
            <v>mg/l</v>
          </cell>
          <cell r="F3278">
            <v>1</v>
          </cell>
          <cell r="G3278">
            <v>12.9</v>
          </cell>
          <cell r="H3278">
            <v>11.1</v>
          </cell>
          <cell r="I3278">
            <v>14.7</v>
          </cell>
          <cell r="J3278">
            <v>12.9</v>
          </cell>
          <cell r="K3278">
            <v>12</v>
          </cell>
          <cell r="L3278">
            <v>13.8</v>
          </cell>
        </row>
        <row r="3279">
          <cell r="A3279" t="str">
            <v>FR</v>
          </cell>
          <cell r="B3279" t="str">
            <v>FR_GW_FR1533</v>
          </cell>
          <cell r="C3279">
            <v>2005</v>
          </cell>
          <cell r="D3279" t="str">
            <v>Nitrate</v>
          </cell>
          <cell r="E3279" t="str">
            <v>mg/l</v>
          </cell>
          <cell r="F3279">
            <v>2</v>
          </cell>
          <cell r="G3279">
            <v>22.85</v>
          </cell>
          <cell r="H3279">
            <v>16.8</v>
          </cell>
          <cell r="I3279">
            <v>26.6</v>
          </cell>
          <cell r="J3279">
            <v>24</v>
          </cell>
          <cell r="K3279">
            <v>20.475000000000001</v>
          </cell>
          <cell r="L3279">
            <v>26.375</v>
          </cell>
        </row>
        <row r="3280">
          <cell r="A3280" t="str">
            <v>FR</v>
          </cell>
          <cell r="B3280" t="str">
            <v>FR_GW_FR1534</v>
          </cell>
          <cell r="C3280">
            <v>2005</v>
          </cell>
          <cell r="D3280" t="str">
            <v>Nitrate</v>
          </cell>
          <cell r="E3280" t="str">
            <v>mg/l</v>
          </cell>
          <cell r="F3280">
            <v>2</v>
          </cell>
          <cell r="G3280">
            <v>0.125</v>
          </cell>
          <cell r="H3280">
            <v>0.125</v>
          </cell>
          <cell r="I3280">
            <v>0.125</v>
          </cell>
          <cell r="J3280">
            <v>0.125</v>
          </cell>
          <cell r="K3280">
            <v>0.125</v>
          </cell>
          <cell r="L3280">
            <v>0.125</v>
          </cell>
        </row>
        <row r="3281">
          <cell r="A3281" t="str">
            <v>FR</v>
          </cell>
          <cell r="B3281" t="str">
            <v>FR_GW_FR1535</v>
          </cell>
          <cell r="C3281">
            <v>2005</v>
          </cell>
          <cell r="D3281" t="str">
            <v>Nitrate</v>
          </cell>
          <cell r="E3281" t="str">
            <v>mg/l</v>
          </cell>
          <cell r="F3281">
            <v>6</v>
          </cell>
          <cell r="G3281">
            <v>4.4169999999999998</v>
          </cell>
          <cell r="H3281">
            <v>0.125</v>
          </cell>
          <cell r="I3281">
            <v>13.5</v>
          </cell>
          <cell r="J3281">
            <v>3</v>
          </cell>
          <cell r="K3281">
            <v>0.81299999999999994</v>
          </cell>
          <cell r="L3281">
            <v>6.5049999999999999</v>
          </cell>
        </row>
        <row r="3282">
          <cell r="A3282" t="str">
            <v>FR</v>
          </cell>
          <cell r="B3282" t="str">
            <v>FR_GW_FR1536</v>
          </cell>
          <cell r="C3282">
            <v>2005</v>
          </cell>
          <cell r="D3282" t="str">
            <v>Nitrate</v>
          </cell>
          <cell r="E3282" t="str">
            <v>mg/l</v>
          </cell>
          <cell r="F3282">
            <v>2</v>
          </cell>
          <cell r="G3282">
            <v>7.7380000000000004</v>
          </cell>
          <cell r="H3282">
            <v>6.1</v>
          </cell>
          <cell r="I3282">
            <v>11.8</v>
          </cell>
          <cell r="J3282">
            <v>6.5250000000000004</v>
          </cell>
          <cell r="K3282">
            <v>6.1749999999999998</v>
          </cell>
          <cell r="L3282">
            <v>8.0879999999999992</v>
          </cell>
        </row>
        <row r="3283">
          <cell r="A3283" t="str">
            <v>FR</v>
          </cell>
          <cell r="B3283" t="str">
            <v>FR_GW_FR1539</v>
          </cell>
          <cell r="C3283">
            <v>2005</v>
          </cell>
          <cell r="D3283" t="str">
            <v>Nitrate</v>
          </cell>
          <cell r="E3283" t="str">
            <v>mg/l</v>
          </cell>
          <cell r="F3283">
            <v>3</v>
          </cell>
          <cell r="G3283">
            <v>10.064</v>
          </cell>
          <cell r="H3283">
            <v>3</v>
          </cell>
          <cell r="I3283">
            <v>16.649999999999999</v>
          </cell>
          <cell r="J3283">
            <v>12.75</v>
          </cell>
          <cell r="K3283">
            <v>5</v>
          </cell>
          <cell r="L3283">
            <v>14.025</v>
          </cell>
        </row>
        <row r="3284">
          <cell r="A3284" t="str">
            <v>FR</v>
          </cell>
          <cell r="B3284" t="str">
            <v>FR_GW_FR1545</v>
          </cell>
          <cell r="C3284">
            <v>2005</v>
          </cell>
          <cell r="D3284" t="str">
            <v>Nitrate</v>
          </cell>
          <cell r="E3284" t="str">
            <v>mg/l</v>
          </cell>
          <cell r="F3284">
            <v>7</v>
          </cell>
          <cell r="G3284">
            <v>8.452</v>
          </cell>
          <cell r="H3284">
            <v>5</v>
          </cell>
          <cell r="I3284">
            <v>20</v>
          </cell>
          <cell r="J3284">
            <v>6.63</v>
          </cell>
          <cell r="K3284">
            <v>5.9329999999999998</v>
          </cell>
          <cell r="L3284">
            <v>9.125</v>
          </cell>
        </row>
        <row r="3285">
          <cell r="A3285" t="str">
            <v>FR</v>
          </cell>
          <cell r="B3285" t="str">
            <v>FR_GW_FR1547</v>
          </cell>
          <cell r="C3285">
            <v>2005</v>
          </cell>
          <cell r="D3285" t="str">
            <v>Nitrate</v>
          </cell>
          <cell r="E3285" t="str">
            <v>mg/l</v>
          </cell>
          <cell r="F3285">
            <v>1</v>
          </cell>
          <cell r="G3285">
            <v>9</v>
          </cell>
          <cell r="H3285">
            <v>9</v>
          </cell>
          <cell r="I3285">
            <v>9</v>
          </cell>
          <cell r="J3285">
            <v>9</v>
          </cell>
          <cell r="K3285">
            <v>9</v>
          </cell>
          <cell r="L3285">
            <v>9</v>
          </cell>
        </row>
        <row r="3286">
          <cell r="A3286" t="str">
            <v>FR</v>
          </cell>
          <cell r="B3286" t="str">
            <v>FR_GW_FR1548</v>
          </cell>
          <cell r="C3286">
            <v>2005</v>
          </cell>
          <cell r="D3286" t="str">
            <v>Nitrate</v>
          </cell>
          <cell r="E3286" t="str">
            <v>mg/l</v>
          </cell>
          <cell r="F3286">
            <v>1</v>
          </cell>
          <cell r="G3286">
            <v>11.5</v>
          </cell>
          <cell r="H3286">
            <v>10</v>
          </cell>
          <cell r="I3286">
            <v>13</v>
          </cell>
          <cell r="J3286">
            <v>11.5</v>
          </cell>
          <cell r="K3286">
            <v>10.75</v>
          </cell>
          <cell r="L3286">
            <v>12.25</v>
          </cell>
        </row>
        <row r="3287">
          <cell r="A3287" t="str">
            <v>FR</v>
          </cell>
          <cell r="B3287" t="str">
            <v>FR_GW_FR1549</v>
          </cell>
          <cell r="C3287">
            <v>2005</v>
          </cell>
          <cell r="D3287" t="str">
            <v>Nitrate</v>
          </cell>
          <cell r="E3287" t="str">
            <v>mg/l</v>
          </cell>
          <cell r="F3287">
            <v>4</v>
          </cell>
          <cell r="G3287">
            <v>4.375</v>
          </cell>
          <cell r="H3287">
            <v>2</v>
          </cell>
          <cell r="I3287">
            <v>9</v>
          </cell>
          <cell r="J3287">
            <v>3</v>
          </cell>
          <cell r="K3287">
            <v>2.75</v>
          </cell>
          <cell r="L3287">
            <v>5.25</v>
          </cell>
        </row>
        <row r="3288">
          <cell r="A3288" t="str">
            <v>FR</v>
          </cell>
          <cell r="B3288" t="str">
            <v>FR_GW_FR157</v>
          </cell>
          <cell r="C3288">
            <v>2003</v>
          </cell>
          <cell r="D3288" t="str">
            <v>Nitrate</v>
          </cell>
          <cell r="E3288" t="str">
            <v>mg/l</v>
          </cell>
          <cell r="F3288">
            <v>1</v>
          </cell>
          <cell r="G3288">
            <v>111.5</v>
          </cell>
          <cell r="H3288">
            <v>94</v>
          </cell>
          <cell r="I3288">
            <v>129</v>
          </cell>
          <cell r="J3288">
            <v>111.5</v>
          </cell>
          <cell r="K3288">
            <v>102.75</v>
          </cell>
          <cell r="L3288">
            <v>120.25</v>
          </cell>
        </row>
        <row r="3289">
          <cell r="A3289" t="str">
            <v>FR</v>
          </cell>
          <cell r="B3289" t="str">
            <v>FR_GW_FR157</v>
          </cell>
          <cell r="C3289">
            <v>2004</v>
          </cell>
          <cell r="D3289" t="str">
            <v>Nitrate</v>
          </cell>
          <cell r="E3289" t="str">
            <v>mg/l</v>
          </cell>
          <cell r="F3289">
            <v>1</v>
          </cell>
          <cell r="G3289">
            <v>101.3</v>
          </cell>
          <cell r="H3289">
            <v>101.3</v>
          </cell>
          <cell r="I3289">
            <v>101.3</v>
          </cell>
          <cell r="J3289">
            <v>101.3</v>
          </cell>
          <cell r="K3289">
            <v>101.3</v>
          </cell>
          <cell r="L3289">
            <v>101.3</v>
          </cell>
        </row>
        <row r="3290">
          <cell r="A3290" t="str">
            <v>FR</v>
          </cell>
          <cell r="B3290" t="str">
            <v>FR_GW_FR157</v>
          </cell>
          <cell r="C3290">
            <v>2005</v>
          </cell>
          <cell r="D3290" t="str">
            <v>Nitrate</v>
          </cell>
          <cell r="E3290" t="str">
            <v>mg/l</v>
          </cell>
          <cell r="F3290">
            <v>1</v>
          </cell>
          <cell r="G3290">
            <v>123.5</v>
          </cell>
          <cell r="H3290">
            <v>98</v>
          </cell>
          <cell r="I3290">
            <v>149</v>
          </cell>
          <cell r="J3290">
            <v>123.5</v>
          </cell>
          <cell r="K3290">
            <v>110.75</v>
          </cell>
          <cell r="L3290">
            <v>136.25</v>
          </cell>
        </row>
        <row r="3291">
          <cell r="A3291" t="str">
            <v>FR</v>
          </cell>
          <cell r="B3291" t="str">
            <v>FR_GW_FR1578</v>
          </cell>
          <cell r="C3291">
            <v>2003</v>
          </cell>
          <cell r="D3291" t="str">
            <v>Nitrate</v>
          </cell>
          <cell r="E3291" t="str">
            <v>mg/l</v>
          </cell>
          <cell r="F3291">
            <v>3</v>
          </cell>
          <cell r="G3291">
            <v>40</v>
          </cell>
          <cell r="H3291">
            <v>18.3</v>
          </cell>
          <cell r="I3291">
            <v>66.599999999999994</v>
          </cell>
          <cell r="J3291">
            <v>38.15</v>
          </cell>
          <cell r="K3291">
            <v>23.225000000000001</v>
          </cell>
          <cell r="L3291">
            <v>54.95</v>
          </cell>
        </row>
        <row r="3292">
          <cell r="A3292" t="str">
            <v>FR</v>
          </cell>
          <cell r="B3292" t="str">
            <v>FR_GW_FR1578</v>
          </cell>
          <cell r="C3292">
            <v>2004</v>
          </cell>
          <cell r="D3292" t="str">
            <v>Nitrate</v>
          </cell>
          <cell r="E3292" t="str">
            <v>mg/l</v>
          </cell>
          <cell r="F3292">
            <v>3</v>
          </cell>
          <cell r="G3292">
            <v>47.783000000000001</v>
          </cell>
          <cell r="H3292">
            <v>21.55</v>
          </cell>
          <cell r="I3292">
            <v>64.599999999999994</v>
          </cell>
          <cell r="J3292">
            <v>57.2</v>
          </cell>
          <cell r="K3292">
            <v>39.375</v>
          </cell>
          <cell r="L3292">
            <v>60.9</v>
          </cell>
        </row>
        <row r="3293">
          <cell r="A3293" t="str">
            <v>FR</v>
          </cell>
          <cell r="B3293" t="str">
            <v>FR_GW_FR1578</v>
          </cell>
          <cell r="C3293">
            <v>2005</v>
          </cell>
          <cell r="D3293" t="str">
            <v>Nitrate</v>
          </cell>
          <cell r="E3293" t="str">
            <v>mg/l</v>
          </cell>
          <cell r="F3293">
            <v>3</v>
          </cell>
          <cell r="G3293">
            <v>37.762999999999998</v>
          </cell>
          <cell r="H3293">
            <v>18</v>
          </cell>
          <cell r="I3293">
            <v>63</v>
          </cell>
          <cell r="J3293">
            <v>35.299999999999997</v>
          </cell>
          <cell r="K3293">
            <v>23.75</v>
          </cell>
          <cell r="L3293">
            <v>48.25</v>
          </cell>
        </row>
        <row r="3294">
          <cell r="A3294" t="str">
            <v>FR</v>
          </cell>
          <cell r="B3294" t="str">
            <v>FR_GW_FR1584</v>
          </cell>
          <cell r="C3294">
            <v>2003</v>
          </cell>
          <cell r="D3294" t="str">
            <v>Nitrate</v>
          </cell>
          <cell r="E3294" t="str">
            <v>mg/l</v>
          </cell>
          <cell r="F3294">
            <v>2</v>
          </cell>
          <cell r="G3294">
            <v>19.074999999999999</v>
          </cell>
          <cell r="H3294">
            <v>12</v>
          </cell>
          <cell r="I3294">
            <v>26.9</v>
          </cell>
          <cell r="J3294">
            <v>18.7</v>
          </cell>
          <cell r="K3294">
            <v>14.625</v>
          </cell>
          <cell r="L3294">
            <v>23.15</v>
          </cell>
        </row>
        <row r="3295">
          <cell r="A3295" t="str">
            <v>FR</v>
          </cell>
          <cell r="B3295" t="str">
            <v>FR_GW_FR1584</v>
          </cell>
          <cell r="C3295">
            <v>2004</v>
          </cell>
          <cell r="D3295" t="str">
            <v>Nitrate</v>
          </cell>
          <cell r="E3295" t="str">
            <v>mg/l</v>
          </cell>
          <cell r="F3295">
            <v>2</v>
          </cell>
          <cell r="G3295">
            <v>20.7</v>
          </cell>
          <cell r="H3295">
            <v>15.4</v>
          </cell>
          <cell r="I3295">
            <v>26</v>
          </cell>
          <cell r="J3295">
            <v>20.7</v>
          </cell>
          <cell r="K3295">
            <v>18.05</v>
          </cell>
          <cell r="L3295">
            <v>23.35</v>
          </cell>
        </row>
        <row r="3296">
          <cell r="A3296" t="str">
            <v>FR</v>
          </cell>
          <cell r="B3296" t="str">
            <v>FR_GW_FR1584</v>
          </cell>
          <cell r="C3296">
            <v>2005</v>
          </cell>
          <cell r="D3296" t="str">
            <v>Nitrate</v>
          </cell>
          <cell r="E3296" t="str">
            <v>mg/l</v>
          </cell>
          <cell r="F3296">
            <v>2</v>
          </cell>
          <cell r="G3296">
            <v>18.574999999999999</v>
          </cell>
          <cell r="H3296">
            <v>13</v>
          </cell>
          <cell r="I3296">
            <v>25</v>
          </cell>
          <cell r="J3296">
            <v>18.149999999999999</v>
          </cell>
          <cell r="K3296">
            <v>13.6</v>
          </cell>
          <cell r="L3296">
            <v>23.125</v>
          </cell>
        </row>
        <row r="3297">
          <cell r="A3297" t="str">
            <v>FR</v>
          </cell>
          <cell r="B3297" t="str">
            <v>FR_GW_FR1585</v>
          </cell>
          <cell r="C3297">
            <v>2003</v>
          </cell>
          <cell r="D3297" t="str">
            <v>Nitrate</v>
          </cell>
          <cell r="E3297" t="str">
            <v>mg/l</v>
          </cell>
          <cell r="F3297">
            <v>4</v>
          </cell>
          <cell r="G3297">
            <v>23.363</v>
          </cell>
          <cell r="H3297">
            <v>3.5</v>
          </cell>
          <cell r="I3297">
            <v>37.299999999999997</v>
          </cell>
          <cell r="J3297">
            <v>26.75</v>
          </cell>
          <cell r="K3297">
            <v>18.95</v>
          </cell>
          <cell r="L3297">
            <v>31.7</v>
          </cell>
        </row>
        <row r="3298">
          <cell r="A3298" t="str">
            <v>FR</v>
          </cell>
          <cell r="B3298" t="str">
            <v>FR_GW_FR1585</v>
          </cell>
          <cell r="C3298">
            <v>2004</v>
          </cell>
          <cell r="D3298" t="str">
            <v>Nitrate</v>
          </cell>
          <cell r="E3298" t="str">
            <v>mg/l</v>
          </cell>
          <cell r="F3298">
            <v>4</v>
          </cell>
          <cell r="G3298">
            <v>25.875</v>
          </cell>
          <cell r="H3298">
            <v>4.5999999999999996</v>
          </cell>
          <cell r="I3298">
            <v>42</v>
          </cell>
          <cell r="J3298">
            <v>28.45</v>
          </cell>
          <cell r="K3298">
            <v>20.388000000000002</v>
          </cell>
          <cell r="L3298">
            <v>33.938000000000002</v>
          </cell>
        </row>
        <row r="3299">
          <cell r="A3299" t="str">
            <v>FR</v>
          </cell>
          <cell r="B3299" t="str">
            <v>FR_GW_FR1585</v>
          </cell>
          <cell r="C3299">
            <v>2005</v>
          </cell>
          <cell r="D3299" t="str">
            <v>Nitrate</v>
          </cell>
          <cell r="E3299" t="str">
            <v>mg/l</v>
          </cell>
          <cell r="F3299">
            <v>4</v>
          </cell>
          <cell r="G3299">
            <v>19.853000000000002</v>
          </cell>
          <cell r="H3299">
            <v>0.25</v>
          </cell>
          <cell r="I3299">
            <v>37</v>
          </cell>
          <cell r="J3299">
            <v>22.7</v>
          </cell>
          <cell r="K3299">
            <v>4.0999999999999996</v>
          </cell>
          <cell r="L3299">
            <v>30</v>
          </cell>
        </row>
        <row r="3300">
          <cell r="A3300" t="str">
            <v>FR</v>
          </cell>
          <cell r="B3300" t="str">
            <v>FR_GW_FR1587</v>
          </cell>
          <cell r="C3300">
            <v>2003</v>
          </cell>
          <cell r="D3300" t="str">
            <v>Nitrate</v>
          </cell>
          <cell r="E3300" t="str">
            <v>mg/l</v>
          </cell>
          <cell r="F3300">
            <v>1</v>
          </cell>
          <cell r="G3300">
            <v>47.15</v>
          </cell>
          <cell r="H3300">
            <v>46.5</v>
          </cell>
          <cell r="I3300">
            <v>47.8</v>
          </cell>
          <cell r="J3300">
            <v>47.15</v>
          </cell>
          <cell r="K3300">
            <v>46.825000000000003</v>
          </cell>
          <cell r="L3300">
            <v>47.475000000000001</v>
          </cell>
        </row>
        <row r="3301">
          <cell r="A3301" t="str">
            <v>FR</v>
          </cell>
          <cell r="B3301" t="str">
            <v>FR_GW_FR1587</v>
          </cell>
          <cell r="C3301">
            <v>2004</v>
          </cell>
          <cell r="D3301" t="str">
            <v>Nitrate</v>
          </cell>
          <cell r="E3301" t="str">
            <v>mg/l</v>
          </cell>
          <cell r="F3301">
            <v>1</v>
          </cell>
          <cell r="G3301">
            <v>53.25</v>
          </cell>
          <cell r="H3301">
            <v>53.25</v>
          </cell>
          <cell r="I3301">
            <v>53.25</v>
          </cell>
          <cell r="J3301">
            <v>53.25</v>
          </cell>
          <cell r="K3301">
            <v>53.25</v>
          </cell>
          <cell r="L3301">
            <v>53.25</v>
          </cell>
        </row>
        <row r="3302">
          <cell r="A3302" t="str">
            <v>FR</v>
          </cell>
          <cell r="B3302" t="str">
            <v>FR_GW_FR1587</v>
          </cell>
          <cell r="C3302">
            <v>2005</v>
          </cell>
          <cell r="D3302" t="str">
            <v>Nitrate</v>
          </cell>
          <cell r="E3302" t="str">
            <v>mg/l</v>
          </cell>
          <cell r="F3302">
            <v>1</v>
          </cell>
          <cell r="G3302">
            <v>45.44</v>
          </cell>
          <cell r="H3302">
            <v>40.1</v>
          </cell>
          <cell r="I3302">
            <v>48</v>
          </cell>
          <cell r="J3302">
            <v>46</v>
          </cell>
          <cell r="K3302">
            <v>44.1</v>
          </cell>
          <cell r="L3302">
            <v>47</v>
          </cell>
        </row>
        <row r="3303">
          <cell r="A3303" t="str">
            <v>FR</v>
          </cell>
          <cell r="B3303" t="str">
            <v>FR_GW_FR1595</v>
          </cell>
          <cell r="C3303">
            <v>2003</v>
          </cell>
          <cell r="D3303" t="str">
            <v>Nitrate</v>
          </cell>
          <cell r="E3303" t="str">
            <v>mg/l</v>
          </cell>
          <cell r="F3303">
            <v>1</v>
          </cell>
          <cell r="G3303">
            <v>7.15</v>
          </cell>
          <cell r="H3303">
            <v>0.5</v>
          </cell>
          <cell r="I3303">
            <v>13.8</v>
          </cell>
          <cell r="J3303">
            <v>7.15</v>
          </cell>
          <cell r="K3303">
            <v>3.8250000000000002</v>
          </cell>
          <cell r="L3303">
            <v>10.475</v>
          </cell>
        </row>
        <row r="3304">
          <cell r="A3304" t="str">
            <v>FR</v>
          </cell>
          <cell r="B3304" t="str">
            <v>FR_GW_FR1595</v>
          </cell>
          <cell r="C3304">
            <v>2004</v>
          </cell>
          <cell r="D3304" t="str">
            <v>Nitrate</v>
          </cell>
          <cell r="E3304" t="str">
            <v>mg/l</v>
          </cell>
          <cell r="F3304">
            <v>1</v>
          </cell>
          <cell r="G3304">
            <v>15.45</v>
          </cell>
          <cell r="H3304">
            <v>15.45</v>
          </cell>
          <cell r="I3304">
            <v>15.45</v>
          </cell>
          <cell r="J3304">
            <v>15.45</v>
          </cell>
          <cell r="K3304">
            <v>15.45</v>
          </cell>
          <cell r="L3304">
            <v>15.45</v>
          </cell>
        </row>
        <row r="3305">
          <cell r="A3305" t="str">
            <v>FR</v>
          </cell>
          <cell r="B3305" t="str">
            <v>FR_GW_FR1595</v>
          </cell>
          <cell r="C3305">
            <v>2005</v>
          </cell>
          <cell r="D3305" t="str">
            <v>Nitrate</v>
          </cell>
          <cell r="E3305" t="str">
            <v>mg/l</v>
          </cell>
          <cell r="F3305">
            <v>1</v>
          </cell>
          <cell r="G3305">
            <v>15</v>
          </cell>
          <cell r="H3305">
            <v>5</v>
          </cell>
          <cell r="I3305">
            <v>25</v>
          </cell>
          <cell r="J3305">
            <v>15</v>
          </cell>
          <cell r="K3305">
            <v>10</v>
          </cell>
          <cell r="L3305">
            <v>20</v>
          </cell>
        </row>
        <row r="3306">
          <cell r="A3306" t="str">
            <v>FR</v>
          </cell>
          <cell r="B3306" t="str">
            <v>FR_GW_FR1596</v>
          </cell>
          <cell r="C3306">
            <v>2003</v>
          </cell>
          <cell r="D3306" t="str">
            <v>Nitrate</v>
          </cell>
          <cell r="E3306" t="str">
            <v>mg/l</v>
          </cell>
          <cell r="F3306">
            <v>1</v>
          </cell>
          <cell r="G3306">
            <v>44.45</v>
          </cell>
          <cell r="H3306">
            <v>43.6</v>
          </cell>
          <cell r="I3306">
            <v>45.3</v>
          </cell>
          <cell r="J3306">
            <v>44.45</v>
          </cell>
          <cell r="K3306">
            <v>44.024999999999999</v>
          </cell>
          <cell r="L3306">
            <v>44.875</v>
          </cell>
        </row>
        <row r="3307">
          <cell r="A3307" t="str">
            <v>FR</v>
          </cell>
          <cell r="B3307" t="str">
            <v>FR_GW_FR1596</v>
          </cell>
          <cell r="C3307">
            <v>2004</v>
          </cell>
          <cell r="D3307" t="str">
            <v>Nitrate</v>
          </cell>
          <cell r="E3307" t="str">
            <v>mg/l</v>
          </cell>
          <cell r="F3307">
            <v>1</v>
          </cell>
          <cell r="G3307">
            <v>44.7</v>
          </cell>
          <cell r="H3307">
            <v>44.7</v>
          </cell>
          <cell r="I3307">
            <v>44.7</v>
          </cell>
          <cell r="J3307">
            <v>44.7</v>
          </cell>
          <cell r="K3307">
            <v>44.7</v>
          </cell>
          <cell r="L3307">
            <v>44.7</v>
          </cell>
        </row>
        <row r="3308">
          <cell r="A3308" t="str">
            <v>FR</v>
          </cell>
          <cell r="B3308" t="str">
            <v>FR_GW_FR1596</v>
          </cell>
          <cell r="C3308">
            <v>2005</v>
          </cell>
          <cell r="D3308" t="str">
            <v>Nitrate</v>
          </cell>
          <cell r="E3308" t="str">
            <v>mg/l</v>
          </cell>
          <cell r="F3308">
            <v>1</v>
          </cell>
          <cell r="G3308">
            <v>43.25</v>
          </cell>
          <cell r="H3308">
            <v>42.2</v>
          </cell>
          <cell r="I3308">
            <v>44.3</v>
          </cell>
          <cell r="J3308">
            <v>43.25</v>
          </cell>
          <cell r="K3308">
            <v>42.725000000000001</v>
          </cell>
          <cell r="L3308">
            <v>43.774999999999999</v>
          </cell>
        </row>
        <row r="3309">
          <cell r="A3309" t="str">
            <v>FR</v>
          </cell>
          <cell r="B3309" t="str">
            <v>FR_GW_FR1597</v>
          </cell>
          <cell r="C3309">
            <v>2003</v>
          </cell>
          <cell r="D3309" t="str">
            <v>Nitrate</v>
          </cell>
          <cell r="E3309" t="str">
            <v>mg/l</v>
          </cell>
          <cell r="F3309">
            <v>2</v>
          </cell>
          <cell r="G3309">
            <v>27.725000000000001</v>
          </cell>
          <cell r="H3309">
            <v>1.9</v>
          </cell>
          <cell r="I3309">
            <v>57.5</v>
          </cell>
          <cell r="J3309">
            <v>25.75</v>
          </cell>
          <cell r="K3309">
            <v>1.9750000000000001</v>
          </cell>
          <cell r="L3309">
            <v>51.5</v>
          </cell>
        </row>
        <row r="3310">
          <cell r="A3310" t="str">
            <v>FR</v>
          </cell>
          <cell r="B3310" t="str">
            <v>FR_GW_FR1597</v>
          </cell>
          <cell r="C3310">
            <v>2004</v>
          </cell>
          <cell r="D3310" t="str">
            <v>Nitrate</v>
          </cell>
          <cell r="E3310" t="str">
            <v>mg/l</v>
          </cell>
          <cell r="F3310">
            <v>2</v>
          </cell>
          <cell r="G3310">
            <v>30.35</v>
          </cell>
          <cell r="H3310">
            <v>8.1</v>
          </cell>
          <cell r="I3310">
            <v>52.6</v>
          </cell>
          <cell r="J3310">
            <v>30.35</v>
          </cell>
          <cell r="K3310">
            <v>19.225000000000001</v>
          </cell>
          <cell r="L3310">
            <v>41.475000000000001</v>
          </cell>
        </row>
        <row r="3311">
          <cell r="A3311" t="str">
            <v>FR</v>
          </cell>
          <cell r="B3311" t="str">
            <v>FR_GW_FR1597</v>
          </cell>
          <cell r="C3311">
            <v>2005</v>
          </cell>
          <cell r="D3311" t="str">
            <v>Nitrate</v>
          </cell>
          <cell r="E3311" t="str">
            <v>mg/l</v>
          </cell>
          <cell r="F3311">
            <v>2</v>
          </cell>
          <cell r="G3311">
            <v>28.75</v>
          </cell>
          <cell r="H3311">
            <v>1.8</v>
          </cell>
          <cell r="I3311">
            <v>61.4</v>
          </cell>
          <cell r="J3311">
            <v>25.9</v>
          </cell>
          <cell r="K3311">
            <v>2.1</v>
          </cell>
          <cell r="L3311">
            <v>52.55</v>
          </cell>
        </row>
        <row r="3312">
          <cell r="A3312" t="str">
            <v>FR</v>
          </cell>
          <cell r="B3312" t="str">
            <v>FR_GW_FR1602</v>
          </cell>
          <cell r="C3312">
            <v>2003</v>
          </cell>
          <cell r="D3312" t="str">
            <v>Nitrate</v>
          </cell>
          <cell r="E3312" t="str">
            <v>mg/l</v>
          </cell>
          <cell r="F3312">
            <v>1</v>
          </cell>
          <cell r="G3312">
            <v>1.7</v>
          </cell>
          <cell r="H3312">
            <v>1.7</v>
          </cell>
          <cell r="I3312">
            <v>1.7</v>
          </cell>
          <cell r="J3312">
            <v>1.7</v>
          </cell>
          <cell r="K3312">
            <v>1.7</v>
          </cell>
          <cell r="L3312">
            <v>1.7</v>
          </cell>
        </row>
        <row r="3313">
          <cell r="A3313" t="str">
            <v>FR</v>
          </cell>
          <cell r="B3313" t="str">
            <v>FR_GW_FR1602</v>
          </cell>
          <cell r="C3313">
            <v>2005</v>
          </cell>
          <cell r="D3313" t="str">
            <v>Nitrate</v>
          </cell>
          <cell r="E3313" t="str">
            <v>mg/l</v>
          </cell>
          <cell r="F3313">
            <v>1</v>
          </cell>
          <cell r="G3313">
            <v>1.5</v>
          </cell>
          <cell r="H3313">
            <v>1.5</v>
          </cell>
          <cell r="I3313">
            <v>1.5</v>
          </cell>
          <cell r="J3313">
            <v>1.5</v>
          </cell>
          <cell r="K3313">
            <v>1.5</v>
          </cell>
          <cell r="L3313">
            <v>1.5</v>
          </cell>
        </row>
        <row r="3314">
          <cell r="A3314" t="str">
            <v>FR</v>
          </cell>
          <cell r="B3314" t="str">
            <v>FR_GW_FR1609</v>
          </cell>
          <cell r="C3314">
            <v>2003</v>
          </cell>
          <cell r="D3314" t="str">
            <v>Nitrate</v>
          </cell>
          <cell r="E3314" t="str">
            <v>mg/l</v>
          </cell>
          <cell r="F3314">
            <v>1</v>
          </cell>
          <cell r="G3314">
            <v>31.85</v>
          </cell>
          <cell r="H3314">
            <v>31.2</v>
          </cell>
          <cell r="I3314">
            <v>32.5</v>
          </cell>
          <cell r="J3314">
            <v>31.85</v>
          </cell>
          <cell r="K3314">
            <v>31.524999999999999</v>
          </cell>
          <cell r="L3314">
            <v>32.174999999999997</v>
          </cell>
        </row>
        <row r="3315">
          <cell r="A3315" t="str">
            <v>FR</v>
          </cell>
          <cell r="B3315" t="str">
            <v>FR_GW_FR1609</v>
          </cell>
          <cell r="C3315">
            <v>2004</v>
          </cell>
          <cell r="D3315" t="str">
            <v>Nitrate</v>
          </cell>
          <cell r="E3315" t="str">
            <v>mg/l</v>
          </cell>
          <cell r="F3315">
            <v>1</v>
          </cell>
          <cell r="G3315">
            <v>32.6</v>
          </cell>
          <cell r="H3315">
            <v>32.6</v>
          </cell>
          <cell r="I3315">
            <v>32.6</v>
          </cell>
          <cell r="J3315">
            <v>32.6</v>
          </cell>
          <cell r="K3315">
            <v>32.6</v>
          </cell>
          <cell r="L3315">
            <v>32.6</v>
          </cell>
        </row>
        <row r="3316">
          <cell r="A3316" t="str">
            <v>FR</v>
          </cell>
          <cell r="B3316" t="str">
            <v>FR_GW_FR1609</v>
          </cell>
          <cell r="C3316">
            <v>2005</v>
          </cell>
          <cell r="D3316" t="str">
            <v>Nitrate</v>
          </cell>
          <cell r="E3316" t="str">
            <v>mg/l</v>
          </cell>
          <cell r="F3316">
            <v>1</v>
          </cell>
          <cell r="G3316">
            <v>29.15</v>
          </cell>
          <cell r="H3316">
            <v>29.1</v>
          </cell>
          <cell r="I3316">
            <v>29.2</v>
          </cell>
          <cell r="J3316">
            <v>29.15</v>
          </cell>
          <cell r="K3316">
            <v>29.125</v>
          </cell>
          <cell r="L3316">
            <v>29.175000000000001</v>
          </cell>
        </row>
        <row r="3317">
          <cell r="A3317" t="str">
            <v>FR</v>
          </cell>
          <cell r="B3317" t="str">
            <v>FR_GW_FR1613</v>
          </cell>
          <cell r="C3317">
            <v>2003</v>
          </cell>
          <cell r="D3317" t="str">
            <v>Nitrate</v>
          </cell>
          <cell r="E3317" t="str">
            <v>mg/l</v>
          </cell>
          <cell r="F3317">
            <v>1</v>
          </cell>
          <cell r="G3317">
            <v>5.6</v>
          </cell>
          <cell r="H3317">
            <v>1.6</v>
          </cell>
          <cell r="I3317">
            <v>9.6</v>
          </cell>
          <cell r="J3317">
            <v>5.6</v>
          </cell>
          <cell r="K3317">
            <v>3.6</v>
          </cell>
          <cell r="L3317">
            <v>7.6</v>
          </cell>
        </row>
        <row r="3318">
          <cell r="A3318" t="str">
            <v>FR</v>
          </cell>
          <cell r="B3318" t="str">
            <v>FR_GW_FR1613</v>
          </cell>
          <cell r="C3318">
            <v>2004</v>
          </cell>
          <cell r="D3318" t="str">
            <v>Nitrate</v>
          </cell>
          <cell r="E3318" t="str">
            <v>mg/l</v>
          </cell>
          <cell r="F3318">
            <v>1</v>
          </cell>
          <cell r="G3318">
            <v>7.9</v>
          </cell>
          <cell r="H3318">
            <v>7.9</v>
          </cell>
          <cell r="I3318">
            <v>7.9</v>
          </cell>
          <cell r="J3318">
            <v>7.9</v>
          </cell>
          <cell r="K3318">
            <v>7.9</v>
          </cell>
          <cell r="L3318">
            <v>7.9</v>
          </cell>
        </row>
        <row r="3319">
          <cell r="A3319" t="str">
            <v>FR</v>
          </cell>
          <cell r="B3319" t="str">
            <v>FR_GW_FR1613</v>
          </cell>
          <cell r="C3319">
            <v>2005</v>
          </cell>
          <cell r="D3319" t="str">
            <v>Nitrate</v>
          </cell>
          <cell r="E3319" t="str">
            <v>mg/l</v>
          </cell>
          <cell r="F3319">
            <v>1</v>
          </cell>
          <cell r="G3319">
            <v>3.4</v>
          </cell>
          <cell r="H3319">
            <v>1.5</v>
          </cell>
          <cell r="I3319">
            <v>5.3</v>
          </cell>
          <cell r="J3319">
            <v>3.4</v>
          </cell>
          <cell r="K3319">
            <v>2.4500000000000002</v>
          </cell>
          <cell r="L3319">
            <v>4.3499999999999996</v>
          </cell>
        </row>
        <row r="3320">
          <cell r="A3320" t="str">
            <v>FR</v>
          </cell>
          <cell r="B3320" t="str">
            <v>FR_GW_FR1617</v>
          </cell>
          <cell r="C3320">
            <v>2003</v>
          </cell>
          <cell r="D3320" t="str">
            <v>Nitrate</v>
          </cell>
          <cell r="E3320" t="str">
            <v>mg/l</v>
          </cell>
          <cell r="F3320">
            <v>1</v>
          </cell>
          <cell r="G3320">
            <v>45.6</v>
          </cell>
          <cell r="H3320">
            <v>45.6</v>
          </cell>
          <cell r="I3320">
            <v>45.6</v>
          </cell>
          <cell r="J3320">
            <v>45.6</v>
          </cell>
          <cell r="K3320">
            <v>45.6</v>
          </cell>
          <cell r="L3320">
            <v>45.6</v>
          </cell>
        </row>
        <row r="3321">
          <cell r="A3321" t="str">
            <v>FR</v>
          </cell>
          <cell r="B3321" t="str">
            <v>FR_GW_FR1617</v>
          </cell>
          <cell r="C3321">
            <v>2004</v>
          </cell>
          <cell r="D3321" t="str">
            <v>Nitrate</v>
          </cell>
          <cell r="E3321" t="str">
            <v>mg/l</v>
          </cell>
          <cell r="F3321">
            <v>1</v>
          </cell>
          <cell r="G3321">
            <v>51.1</v>
          </cell>
          <cell r="H3321">
            <v>51.1</v>
          </cell>
          <cell r="I3321">
            <v>51.1</v>
          </cell>
          <cell r="J3321">
            <v>51.1</v>
          </cell>
          <cell r="K3321">
            <v>51.1</v>
          </cell>
          <cell r="L3321">
            <v>51.1</v>
          </cell>
        </row>
        <row r="3322">
          <cell r="A3322" t="str">
            <v>FR</v>
          </cell>
          <cell r="B3322" t="str">
            <v>FR_GW_FR1617</v>
          </cell>
          <cell r="C3322">
            <v>2005</v>
          </cell>
          <cell r="D3322" t="str">
            <v>Nitrate</v>
          </cell>
          <cell r="E3322" t="str">
            <v>mg/l</v>
          </cell>
          <cell r="F3322">
            <v>1</v>
          </cell>
          <cell r="G3322">
            <v>45.975000000000001</v>
          </cell>
          <cell r="H3322">
            <v>44.1</v>
          </cell>
          <cell r="I3322">
            <v>48</v>
          </cell>
          <cell r="J3322">
            <v>45.9</v>
          </cell>
          <cell r="K3322">
            <v>44.625</v>
          </cell>
          <cell r="L3322">
            <v>47.25</v>
          </cell>
        </row>
        <row r="3323">
          <cell r="A3323" t="str">
            <v>FR</v>
          </cell>
          <cell r="B3323" t="str">
            <v>FR_GW_FR1623</v>
          </cell>
          <cell r="C3323">
            <v>2003</v>
          </cell>
          <cell r="D3323" t="str">
            <v>Nitrate</v>
          </cell>
          <cell r="E3323" t="str">
            <v>mg/l</v>
          </cell>
          <cell r="F3323">
            <v>2</v>
          </cell>
          <cell r="G3323">
            <v>49.524999999999999</v>
          </cell>
          <cell r="H3323">
            <v>20.3</v>
          </cell>
          <cell r="I3323">
            <v>73.7</v>
          </cell>
          <cell r="J3323">
            <v>52.05</v>
          </cell>
          <cell r="K3323">
            <v>34.924999999999997</v>
          </cell>
          <cell r="L3323">
            <v>66.650000000000006</v>
          </cell>
        </row>
        <row r="3324">
          <cell r="A3324" t="str">
            <v>FR</v>
          </cell>
          <cell r="B3324" t="str">
            <v>FR_GW_FR1623</v>
          </cell>
          <cell r="C3324">
            <v>2004</v>
          </cell>
          <cell r="D3324" t="str">
            <v>Nitrate</v>
          </cell>
          <cell r="E3324" t="str">
            <v>mg/l</v>
          </cell>
          <cell r="F3324">
            <v>2</v>
          </cell>
          <cell r="G3324">
            <v>54.924999999999997</v>
          </cell>
          <cell r="H3324">
            <v>37.950000000000003</v>
          </cell>
          <cell r="I3324">
            <v>71.900000000000006</v>
          </cell>
          <cell r="J3324">
            <v>54.924999999999997</v>
          </cell>
          <cell r="K3324">
            <v>46.438000000000002</v>
          </cell>
          <cell r="L3324">
            <v>63.412999999999997</v>
          </cell>
        </row>
        <row r="3325">
          <cell r="A3325" t="str">
            <v>FR</v>
          </cell>
          <cell r="B3325" t="str">
            <v>FR_GW_FR1623</v>
          </cell>
          <cell r="C3325">
            <v>2005</v>
          </cell>
          <cell r="D3325" t="str">
            <v>Nitrate</v>
          </cell>
          <cell r="E3325" t="str">
            <v>mg/l</v>
          </cell>
          <cell r="F3325">
            <v>2</v>
          </cell>
          <cell r="G3325">
            <v>41.738</v>
          </cell>
          <cell r="H3325">
            <v>15.1</v>
          </cell>
          <cell r="I3325">
            <v>70.8</v>
          </cell>
          <cell r="J3325">
            <v>40.549999999999997</v>
          </cell>
          <cell r="K3325">
            <v>21.8</v>
          </cell>
          <cell r="L3325">
            <v>60.924999999999997</v>
          </cell>
        </row>
        <row r="3326">
          <cell r="A3326" t="str">
            <v>FR</v>
          </cell>
          <cell r="B3326" t="str">
            <v>FR_GW_FR1624</v>
          </cell>
          <cell r="C3326">
            <v>2003</v>
          </cell>
          <cell r="D3326" t="str">
            <v>Nitrate</v>
          </cell>
          <cell r="E3326" t="str">
            <v>mg/l</v>
          </cell>
          <cell r="F3326">
            <v>1</v>
          </cell>
          <cell r="G3326">
            <v>64.05</v>
          </cell>
          <cell r="H3326">
            <v>62.5</v>
          </cell>
          <cell r="I3326">
            <v>65.599999999999994</v>
          </cell>
          <cell r="J3326">
            <v>64.05</v>
          </cell>
          <cell r="K3326">
            <v>63.274999999999999</v>
          </cell>
          <cell r="L3326">
            <v>64.825000000000003</v>
          </cell>
        </row>
        <row r="3327">
          <cell r="A3327" t="str">
            <v>FR</v>
          </cell>
          <cell r="B3327" t="str">
            <v>FR_GW_FR1624</v>
          </cell>
          <cell r="C3327">
            <v>2004</v>
          </cell>
          <cell r="D3327" t="str">
            <v>Nitrate</v>
          </cell>
          <cell r="E3327" t="str">
            <v>mg/l</v>
          </cell>
          <cell r="F3327">
            <v>1</v>
          </cell>
          <cell r="G3327">
            <v>68.5</v>
          </cell>
          <cell r="H3327">
            <v>68.5</v>
          </cell>
          <cell r="I3327">
            <v>68.5</v>
          </cell>
          <cell r="J3327">
            <v>68.5</v>
          </cell>
          <cell r="K3327">
            <v>68.5</v>
          </cell>
          <cell r="L3327">
            <v>68.5</v>
          </cell>
        </row>
        <row r="3328">
          <cell r="A3328" t="str">
            <v>FR</v>
          </cell>
          <cell r="B3328" t="str">
            <v>FR_GW_FR1624</v>
          </cell>
          <cell r="C3328">
            <v>2005</v>
          </cell>
          <cell r="D3328" t="str">
            <v>Nitrate</v>
          </cell>
          <cell r="E3328" t="str">
            <v>mg/l</v>
          </cell>
          <cell r="F3328">
            <v>1</v>
          </cell>
          <cell r="G3328">
            <v>58.575000000000003</v>
          </cell>
          <cell r="H3328">
            <v>56.2</v>
          </cell>
          <cell r="I3328">
            <v>63.2</v>
          </cell>
          <cell r="J3328">
            <v>57.45</v>
          </cell>
          <cell r="K3328">
            <v>56.725000000000001</v>
          </cell>
          <cell r="L3328">
            <v>59.3</v>
          </cell>
        </row>
        <row r="3329">
          <cell r="A3329" t="str">
            <v>FR</v>
          </cell>
          <cell r="B3329" t="str">
            <v>FR_GW_FR1626</v>
          </cell>
          <cell r="C3329">
            <v>2003</v>
          </cell>
          <cell r="D3329" t="str">
            <v>Nitrate</v>
          </cell>
          <cell r="E3329" t="str">
            <v>mg/l</v>
          </cell>
          <cell r="F3329">
            <v>1</v>
          </cell>
          <cell r="G3329">
            <v>5.2</v>
          </cell>
          <cell r="H3329">
            <v>1.3</v>
          </cell>
          <cell r="I3329">
            <v>9.1</v>
          </cell>
          <cell r="J3329">
            <v>5.2</v>
          </cell>
          <cell r="K3329">
            <v>3.25</v>
          </cell>
          <cell r="L3329">
            <v>7.15</v>
          </cell>
        </row>
        <row r="3330">
          <cell r="A3330" t="str">
            <v>FR</v>
          </cell>
          <cell r="B3330" t="str">
            <v>FR_GW_FR1626</v>
          </cell>
          <cell r="C3330">
            <v>2004</v>
          </cell>
          <cell r="D3330" t="str">
            <v>Nitrate</v>
          </cell>
          <cell r="E3330" t="str">
            <v>mg/l</v>
          </cell>
          <cell r="F3330">
            <v>1</v>
          </cell>
          <cell r="G3330">
            <v>7.75</v>
          </cell>
          <cell r="H3330">
            <v>7.75</v>
          </cell>
          <cell r="I3330">
            <v>7.75</v>
          </cell>
          <cell r="J3330">
            <v>7.75</v>
          </cell>
          <cell r="K3330">
            <v>7.75</v>
          </cell>
          <cell r="L3330">
            <v>7.75</v>
          </cell>
        </row>
        <row r="3331">
          <cell r="A3331" t="str">
            <v>FR</v>
          </cell>
          <cell r="B3331" t="str">
            <v>FR_GW_FR1626</v>
          </cell>
          <cell r="C3331">
            <v>2005</v>
          </cell>
          <cell r="D3331" t="str">
            <v>Nitrate</v>
          </cell>
          <cell r="E3331" t="str">
            <v>mg/l</v>
          </cell>
          <cell r="F3331">
            <v>1</v>
          </cell>
          <cell r="G3331">
            <v>3.5</v>
          </cell>
          <cell r="H3331">
            <v>1</v>
          </cell>
          <cell r="I3331">
            <v>6</v>
          </cell>
          <cell r="J3331">
            <v>3.5</v>
          </cell>
          <cell r="K3331">
            <v>2.25</v>
          </cell>
          <cell r="L3331">
            <v>4.75</v>
          </cell>
        </row>
        <row r="3332">
          <cell r="A3332" t="str">
            <v>FR</v>
          </cell>
          <cell r="B3332" t="str">
            <v>FR_GW_FR164</v>
          </cell>
          <cell r="C3332">
            <v>2003</v>
          </cell>
          <cell r="D3332" t="str">
            <v>Nitrate</v>
          </cell>
          <cell r="E3332" t="str">
            <v>mg/l</v>
          </cell>
          <cell r="F3332">
            <v>1</v>
          </cell>
          <cell r="G3332">
            <v>94.75</v>
          </cell>
          <cell r="H3332">
            <v>82.5</v>
          </cell>
          <cell r="I3332">
            <v>107</v>
          </cell>
          <cell r="J3332">
            <v>94.75</v>
          </cell>
          <cell r="K3332">
            <v>88.625</v>
          </cell>
          <cell r="L3332">
            <v>100.875</v>
          </cell>
        </row>
        <row r="3333">
          <cell r="A3333" t="str">
            <v>FR</v>
          </cell>
          <cell r="B3333" t="str">
            <v>FR_GW_FR164</v>
          </cell>
          <cell r="C3333">
            <v>2004</v>
          </cell>
          <cell r="D3333" t="str">
            <v>Nitrate</v>
          </cell>
          <cell r="E3333" t="str">
            <v>mg/l</v>
          </cell>
          <cell r="F3333">
            <v>1</v>
          </cell>
          <cell r="G3333">
            <v>95.6</v>
          </cell>
          <cell r="H3333">
            <v>95.6</v>
          </cell>
          <cell r="I3333">
            <v>95.6</v>
          </cell>
          <cell r="J3333">
            <v>95.6</v>
          </cell>
          <cell r="K3333">
            <v>95.6</v>
          </cell>
          <cell r="L3333">
            <v>95.6</v>
          </cell>
        </row>
        <row r="3334">
          <cell r="A3334" t="str">
            <v>FR</v>
          </cell>
          <cell r="B3334" t="str">
            <v>FR_GW_FR164</v>
          </cell>
          <cell r="C3334">
            <v>2005</v>
          </cell>
          <cell r="D3334" t="str">
            <v>Nitrate</v>
          </cell>
          <cell r="E3334" t="str">
            <v>mg/l</v>
          </cell>
          <cell r="F3334">
            <v>1</v>
          </cell>
          <cell r="G3334">
            <v>99.5</v>
          </cell>
          <cell r="H3334">
            <v>99.5</v>
          </cell>
          <cell r="I3334">
            <v>99.5</v>
          </cell>
          <cell r="J3334">
            <v>99.5</v>
          </cell>
          <cell r="K3334">
            <v>99.5</v>
          </cell>
          <cell r="L3334">
            <v>99.5</v>
          </cell>
        </row>
        <row r="3335">
          <cell r="A3335" t="str">
            <v>FR</v>
          </cell>
          <cell r="B3335" t="str">
            <v>FR_GW_FR1645</v>
          </cell>
          <cell r="C3335">
            <v>2003</v>
          </cell>
          <cell r="D3335" t="str">
            <v>Nitrate</v>
          </cell>
          <cell r="E3335" t="str">
            <v>mg/l</v>
          </cell>
          <cell r="F3335">
            <v>1</v>
          </cell>
          <cell r="G3335">
            <v>44.3</v>
          </cell>
          <cell r="H3335">
            <v>41</v>
          </cell>
          <cell r="I3335">
            <v>47.6</v>
          </cell>
          <cell r="J3335">
            <v>44.3</v>
          </cell>
          <cell r="K3335">
            <v>42.65</v>
          </cell>
          <cell r="L3335">
            <v>45.95</v>
          </cell>
        </row>
        <row r="3336">
          <cell r="A3336" t="str">
            <v>FR</v>
          </cell>
          <cell r="B3336" t="str">
            <v>FR_GW_FR1645</v>
          </cell>
          <cell r="C3336">
            <v>2004</v>
          </cell>
          <cell r="D3336" t="str">
            <v>Nitrate</v>
          </cell>
          <cell r="E3336" t="str">
            <v>mg/l</v>
          </cell>
          <cell r="F3336">
            <v>1</v>
          </cell>
          <cell r="G3336">
            <v>36.25</v>
          </cell>
          <cell r="H3336">
            <v>36.25</v>
          </cell>
          <cell r="I3336">
            <v>36.25</v>
          </cell>
          <cell r="J3336">
            <v>36.25</v>
          </cell>
          <cell r="K3336">
            <v>36.25</v>
          </cell>
          <cell r="L3336">
            <v>36.25</v>
          </cell>
        </row>
        <row r="3337">
          <cell r="A3337" t="str">
            <v>FR</v>
          </cell>
          <cell r="B3337" t="str">
            <v>FR_GW_FR1645</v>
          </cell>
          <cell r="C3337">
            <v>2005</v>
          </cell>
          <cell r="D3337" t="str">
            <v>Nitrate</v>
          </cell>
          <cell r="E3337" t="str">
            <v>mg/l</v>
          </cell>
          <cell r="F3337">
            <v>1</v>
          </cell>
          <cell r="G3337">
            <v>31.55</v>
          </cell>
          <cell r="H3337">
            <v>31.4</v>
          </cell>
          <cell r="I3337">
            <v>31.7</v>
          </cell>
          <cell r="J3337">
            <v>31.55</v>
          </cell>
          <cell r="K3337">
            <v>31.475000000000001</v>
          </cell>
          <cell r="L3337">
            <v>31.625</v>
          </cell>
        </row>
        <row r="3338">
          <cell r="A3338" t="str">
            <v>FR</v>
          </cell>
          <cell r="B3338" t="str">
            <v>FR_GW_FR165</v>
          </cell>
          <cell r="C3338">
            <v>2003</v>
          </cell>
          <cell r="D3338" t="str">
            <v>Nitrate</v>
          </cell>
          <cell r="E3338" t="str">
            <v>mg/l</v>
          </cell>
          <cell r="F3338">
            <v>2</v>
          </cell>
          <cell r="G3338">
            <v>56.774999999999999</v>
          </cell>
          <cell r="H3338">
            <v>36.1</v>
          </cell>
          <cell r="I3338">
            <v>79.599999999999994</v>
          </cell>
          <cell r="J3338">
            <v>55.7</v>
          </cell>
          <cell r="K3338">
            <v>40.375</v>
          </cell>
          <cell r="L3338">
            <v>72.099999999999994</v>
          </cell>
        </row>
        <row r="3339">
          <cell r="A3339" t="str">
            <v>FR</v>
          </cell>
          <cell r="B3339" t="str">
            <v>FR_GW_FR165</v>
          </cell>
          <cell r="C3339">
            <v>2004</v>
          </cell>
          <cell r="D3339" t="str">
            <v>Nitrate</v>
          </cell>
          <cell r="E3339" t="str">
            <v>mg/l</v>
          </cell>
          <cell r="F3339">
            <v>2</v>
          </cell>
          <cell r="G3339">
            <v>54</v>
          </cell>
          <cell r="H3339">
            <v>38.5</v>
          </cell>
          <cell r="I3339">
            <v>69.5</v>
          </cell>
          <cell r="J3339">
            <v>54</v>
          </cell>
          <cell r="K3339">
            <v>46.25</v>
          </cell>
          <cell r="L3339">
            <v>61.75</v>
          </cell>
        </row>
        <row r="3340">
          <cell r="A3340" t="str">
            <v>FR</v>
          </cell>
          <cell r="B3340" t="str">
            <v>FR_GW_FR165</v>
          </cell>
          <cell r="C3340">
            <v>2005</v>
          </cell>
          <cell r="D3340" t="str">
            <v>Nitrate</v>
          </cell>
          <cell r="E3340" t="str">
            <v>mg/l</v>
          </cell>
          <cell r="F3340">
            <v>2</v>
          </cell>
          <cell r="G3340">
            <v>51.9</v>
          </cell>
          <cell r="H3340">
            <v>37.1</v>
          </cell>
          <cell r="I3340">
            <v>67.900000000000006</v>
          </cell>
          <cell r="J3340">
            <v>51.3</v>
          </cell>
          <cell r="K3340">
            <v>38.674999999999997</v>
          </cell>
          <cell r="L3340">
            <v>64.525000000000006</v>
          </cell>
        </row>
        <row r="3341">
          <cell r="A3341" t="str">
            <v>FR</v>
          </cell>
          <cell r="B3341" t="str">
            <v>FR_GW_FR1653</v>
          </cell>
          <cell r="C3341">
            <v>2003</v>
          </cell>
          <cell r="D3341" t="str">
            <v>Nitrate</v>
          </cell>
          <cell r="E3341" t="str">
            <v>mg/l</v>
          </cell>
          <cell r="F3341">
            <v>1</v>
          </cell>
          <cell r="G3341">
            <v>3.2</v>
          </cell>
          <cell r="H3341">
            <v>2.4</v>
          </cell>
          <cell r="I3341">
            <v>4</v>
          </cell>
          <cell r="J3341">
            <v>3.2</v>
          </cell>
          <cell r="K3341">
            <v>2.8</v>
          </cell>
          <cell r="L3341">
            <v>3.6</v>
          </cell>
        </row>
        <row r="3342">
          <cell r="A3342" t="str">
            <v>FR</v>
          </cell>
          <cell r="B3342" t="str">
            <v>FR_GW_FR1653</v>
          </cell>
          <cell r="C3342">
            <v>2004</v>
          </cell>
          <cell r="D3342" t="str">
            <v>Nitrate</v>
          </cell>
          <cell r="E3342" t="str">
            <v>mg/l</v>
          </cell>
          <cell r="F3342">
            <v>1</v>
          </cell>
          <cell r="G3342">
            <v>3</v>
          </cell>
          <cell r="H3342">
            <v>3</v>
          </cell>
          <cell r="I3342">
            <v>3</v>
          </cell>
          <cell r="J3342">
            <v>3</v>
          </cell>
          <cell r="K3342">
            <v>3</v>
          </cell>
          <cell r="L3342">
            <v>3</v>
          </cell>
        </row>
        <row r="3343">
          <cell r="A3343" t="str">
            <v>FR</v>
          </cell>
          <cell r="B3343" t="str">
            <v>FR_GW_FR1654</v>
          </cell>
          <cell r="C3343">
            <v>2003</v>
          </cell>
          <cell r="D3343" t="str">
            <v>Nitrate</v>
          </cell>
          <cell r="E3343" t="str">
            <v>mg/l</v>
          </cell>
          <cell r="F3343">
            <v>4</v>
          </cell>
          <cell r="G3343">
            <v>37.707000000000001</v>
          </cell>
          <cell r="H3343">
            <v>0.25</v>
          </cell>
          <cell r="I3343">
            <v>98.3</v>
          </cell>
          <cell r="J3343">
            <v>28.7</v>
          </cell>
          <cell r="K3343">
            <v>21.9</v>
          </cell>
          <cell r="L3343">
            <v>46.45</v>
          </cell>
        </row>
        <row r="3344">
          <cell r="A3344" t="str">
            <v>FR</v>
          </cell>
          <cell r="B3344" t="str">
            <v>FR_GW_FR1654</v>
          </cell>
          <cell r="C3344">
            <v>2004</v>
          </cell>
          <cell r="D3344" t="str">
            <v>Nitrate</v>
          </cell>
          <cell r="E3344" t="str">
            <v>mg/l</v>
          </cell>
          <cell r="F3344">
            <v>4</v>
          </cell>
          <cell r="G3344">
            <v>34.887999999999998</v>
          </cell>
          <cell r="H3344">
            <v>0.25</v>
          </cell>
          <cell r="I3344">
            <v>99.9</v>
          </cell>
          <cell r="J3344">
            <v>19.7</v>
          </cell>
          <cell r="K3344">
            <v>9.1379999999999999</v>
          </cell>
          <cell r="L3344">
            <v>45.45</v>
          </cell>
        </row>
        <row r="3345">
          <cell r="A3345" t="str">
            <v>FR</v>
          </cell>
          <cell r="B3345" t="str">
            <v>FR_GW_FR1654</v>
          </cell>
          <cell r="C3345">
            <v>2005</v>
          </cell>
          <cell r="D3345" t="str">
            <v>Nitrate</v>
          </cell>
          <cell r="E3345" t="str">
            <v>mg/l</v>
          </cell>
          <cell r="F3345">
            <v>4</v>
          </cell>
          <cell r="G3345">
            <v>33.293999999999997</v>
          </cell>
          <cell r="H3345">
            <v>0.25</v>
          </cell>
          <cell r="I3345">
            <v>89.4</v>
          </cell>
          <cell r="J3345">
            <v>23.55</v>
          </cell>
          <cell r="K3345">
            <v>11.525</v>
          </cell>
          <cell r="L3345">
            <v>45.225000000000001</v>
          </cell>
        </row>
        <row r="3346">
          <cell r="A3346" t="str">
            <v>FR</v>
          </cell>
          <cell r="B3346" t="str">
            <v>FR_GW_FR1667</v>
          </cell>
          <cell r="C3346">
            <v>2003</v>
          </cell>
          <cell r="D3346" t="str">
            <v>Nitrate</v>
          </cell>
          <cell r="E3346" t="str">
            <v>mg/l</v>
          </cell>
          <cell r="F3346">
            <v>2</v>
          </cell>
          <cell r="G3346">
            <v>11.933</v>
          </cell>
          <cell r="H3346">
            <v>5.8</v>
          </cell>
          <cell r="I3346">
            <v>15.4</v>
          </cell>
          <cell r="J3346">
            <v>14.6</v>
          </cell>
          <cell r="K3346">
            <v>10.199999999999999</v>
          </cell>
          <cell r="L3346">
            <v>15</v>
          </cell>
        </row>
        <row r="3347">
          <cell r="A3347" t="str">
            <v>FR</v>
          </cell>
          <cell r="B3347" t="str">
            <v>FR_GW_FR1667</v>
          </cell>
          <cell r="C3347">
            <v>2004</v>
          </cell>
          <cell r="D3347" t="str">
            <v>Nitrate</v>
          </cell>
          <cell r="E3347" t="str">
            <v>mg/l</v>
          </cell>
          <cell r="F3347">
            <v>2</v>
          </cell>
          <cell r="G3347">
            <v>11.65</v>
          </cell>
          <cell r="H3347">
            <v>8.8000000000000007</v>
          </cell>
          <cell r="I3347">
            <v>14.5</v>
          </cell>
          <cell r="J3347">
            <v>11.65</v>
          </cell>
          <cell r="K3347">
            <v>10.225</v>
          </cell>
          <cell r="L3347">
            <v>13.074999999999999</v>
          </cell>
        </row>
        <row r="3348">
          <cell r="A3348" t="str">
            <v>FR</v>
          </cell>
          <cell r="B3348" t="str">
            <v>FR_GW_FR1667</v>
          </cell>
          <cell r="C3348">
            <v>2005</v>
          </cell>
          <cell r="D3348" t="str">
            <v>Nitrate</v>
          </cell>
          <cell r="E3348" t="str">
            <v>mg/l</v>
          </cell>
          <cell r="F3348">
            <v>2</v>
          </cell>
          <cell r="G3348">
            <v>10.475</v>
          </cell>
          <cell r="H3348">
            <v>5.9</v>
          </cell>
          <cell r="I3348">
            <v>14.9</v>
          </cell>
          <cell r="J3348">
            <v>10.55</v>
          </cell>
          <cell r="K3348">
            <v>6.2</v>
          </cell>
          <cell r="L3348">
            <v>14.824999999999999</v>
          </cell>
        </row>
        <row r="3349">
          <cell r="A3349" t="str">
            <v>FR</v>
          </cell>
          <cell r="B3349" t="str">
            <v>FR_GW_FR1676</v>
          </cell>
          <cell r="C3349">
            <v>2003</v>
          </cell>
          <cell r="D3349" t="str">
            <v>Nitrate</v>
          </cell>
          <cell r="E3349" t="str">
            <v>mg/l</v>
          </cell>
          <cell r="F3349">
            <v>1</v>
          </cell>
          <cell r="G3349">
            <v>11.25</v>
          </cell>
          <cell r="H3349">
            <v>9.9</v>
          </cell>
          <cell r="I3349">
            <v>12.6</v>
          </cell>
          <cell r="J3349">
            <v>11.25</v>
          </cell>
          <cell r="K3349">
            <v>10.574999999999999</v>
          </cell>
          <cell r="L3349">
            <v>11.925000000000001</v>
          </cell>
        </row>
        <row r="3350">
          <cell r="A3350" t="str">
            <v>FR</v>
          </cell>
          <cell r="B3350" t="str">
            <v>FR_GW_FR1676</v>
          </cell>
          <cell r="C3350">
            <v>2004</v>
          </cell>
          <cell r="D3350" t="str">
            <v>Nitrate</v>
          </cell>
          <cell r="E3350" t="str">
            <v>mg/l</v>
          </cell>
          <cell r="F3350">
            <v>1</v>
          </cell>
          <cell r="G3350">
            <v>12.2</v>
          </cell>
          <cell r="H3350">
            <v>12.2</v>
          </cell>
          <cell r="I3350">
            <v>12.2</v>
          </cell>
          <cell r="J3350">
            <v>12.2</v>
          </cell>
          <cell r="K3350">
            <v>12.2</v>
          </cell>
          <cell r="L3350">
            <v>12.2</v>
          </cell>
        </row>
        <row r="3351">
          <cell r="A3351" t="str">
            <v>FR</v>
          </cell>
          <cell r="B3351" t="str">
            <v>FR_GW_FR1676</v>
          </cell>
          <cell r="C3351">
            <v>2005</v>
          </cell>
          <cell r="D3351" t="str">
            <v>Nitrate</v>
          </cell>
          <cell r="E3351" t="str">
            <v>mg/l</v>
          </cell>
          <cell r="F3351">
            <v>1</v>
          </cell>
          <cell r="G3351">
            <v>10.050000000000001</v>
          </cell>
          <cell r="H3351">
            <v>9.6</v>
          </cell>
          <cell r="I3351">
            <v>10.5</v>
          </cell>
          <cell r="J3351">
            <v>10.050000000000001</v>
          </cell>
          <cell r="K3351">
            <v>9.8249999999999993</v>
          </cell>
          <cell r="L3351">
            <v>10.275</v>
          </cell>
        </row>
        <row r="3352">
          <cell r="A3352" t="str">
            <v>FR</v>
          </cell>
          <cell r="B3352" t="str">
            <v>FR_GW_FR168</v>
          </cell>
          <cell r="C3352">
            <v>2003</v>
          </cell>
          <cell r="D3352" t="str">
            <v>Nitrate</v>
          </cell>
          <cell r="E3352" t="str">
            <v>mg/l</v>
          </cell>
          <cell r="F3352">
            <v>1</v>
          </cell>
          <cell r="G3352">
            <v>14.6</v>
          </cell>
          <cell r="H3352">
            <v>13.7</v>
          </cell>
          <cell r="I3352">
            <v>15.5</v>
          </cell>
          <cell r="J3352">
            <v>14.6</v>
          </cell>
          <cell r="K3352">
            <v>14.15</v>
          </cell>
          <cell r="L3352">
            <v>15.05</v>
          </cell>
        </row>
        <row r="3353">
          <cell r="A3353" t="str">
            <v>FR</v>
          </cell>
          <cell r="B3353" t="str">
            <v>FR_GW_FR168</v>
          </cell>
          <cell r="C3353">
            <v>2004</v>
          </cell>
          <cell r="D3353" t="str">
            <v>Nitrate</v>
          </cell>
          <cell r="E3353" t="str">
            <v>mg/l</v>
          </cell>
          <cell r="F3353">
            <v>1</v>
          </cell>
          <cell r="G3353">
            <v>12.9</v>
          </cell>
          <cell r="H3353">
            <v>12.9</v>
          </cell>
          <cell r="I3353">
            <v>12.9</v>
          </cell>
          <cell r="J3353">
            <v>12.9</v>
          </cell>
          <cell r="K3353">
            <v>12.9</v>
          </cell>
          <cell r="L3353">
            <v>12.9</v>
          </cell>
        </row>
        <row r="3354">
          <cell r="A3354" t="str">
            <v>FR</v>
          </cell>
          <cell r="B3354" t="str">
            <v>FR_GW_FR168</v>
          </cell>
          <cell r="C3354">
            <v>2005</v>
          </cell>
          <cell r="D3354" t="str">
            <v>Nitrate</v>
          </cell>
          <cell r="E3354" t="str">
            <v>mg/l</v>
          </cell>
          <cell r="F3354">
            <v>1</v>
          </cell>
          <cell r="G3354">
            <v>11.7</v>
          </cell>
          <cell r="H3354">
            <v>11.6</v>
          </cell>
          <cell r="I3354">
            <v>11.8</v>
          </cell>
          <cell r="J3354">
            <v>11.7</v>
          </cell>
          <cell r="K3354">
            <v>11.65</v>
          </cell>
          <cell r="L3354">
            <v>11.75</v>
          </cell>
        </row>
        <row r="3355">
          <cell r="A3355" t="str">
            <v>FR</v>
          </cell>
          <cell r="B3355" t="str">
            <v>FR_GW_FR1685</v>
          </cell>
          <cell r="C3355">
            <v>2003</v>
          </cell>
          <cell r="D3355" t="str">
            <v>Nitrate</v>
          </cell>
          <cell r="E3355" t="str">
            <v>mg/l</v>
          </cell>
          <cell r="F3355">
            <v>1</v>
          </cell>
          <cell r="G3355">
            <v>42</v>
          </cell>
          <cell r="H3355">
            <v>42</v>
          </cell>
          <cell r="I3355">
            <v>42</v>
          </cell>
          <cell r="J3355">
            <v>42</v>
          </cell>
          <cell r="K3355">
            <v>42</v>
          </cell>
          <cell r="L3355">
            <v>42</v>
          </cell>
        </row>
        <row r="3356">
          <cell r="A3356" t="str">
            <v>FR</v>
          </cell>
          <cell r="B3356" t="str">
            <v>FR_GW_FR1685</v>
          </cell>
          <cell r="C3356">
            <v>2004</v>
          </cell>
          <cell r="D3356" t="str">
            <v>Nitrate</v>
          </cell>
          <cell r="E3356" t="str">
            <v>mg/l</v>
          </cell>
          <cell r="F3356">
            <v>1</v>
          </cell>
          <cell r="G3356">
            <v>53.3</v>
          </cell>
          <cell r="H3356">
            <v>53.3</v>
          </cell>
          <cell r="I3356">
            <v>53.3</v>
          </cell>
          <cell r="J3356">
            <v>53.3</v>
          </cell>
          <cell r="K3356">
            <v>53.3</v>
          </cell>
          <cell r="L3356">
            <v>53.3</v>
          </cell>
        </row>
        <row r="3357">
          <cell r="A3357" t="str">
            <v>FR</v>
          </cell>
          <cell r="B3357" t="str">
            <v>FR_GW_FR1686</v>
          </cell>
          <cell r="C3357">
            <v>2003</v>
          </cell>
          <cell r="D3357" t="str">
            <v>Nitrate</v>
          </cell>
          <cell r="E3357" t="str">
            <v>mg/l</v>
          </cell>
          <cell r="F3357">
            <v>3</v>
          </cell>
          <cell r="G3357">
            <v>10.917</v>
          </cell>
          <cell r="H3357">
            <v>0.6</v>
          </cell>
          <cell r="I3357">
            <v>22</v>
          </cell>
          <cell r="J3357">
            <v>10.85</v>
          </cell>
          <cell r="K3357">
            <v>3.1</v>
          </cell>
          <cell r="L3357">
            <v>18.225000000000001</v>
          </cell>
        </row>
        <row r="3358">
          <cell r="A3358" t="str">
            <v>FR</v>
          </cell>
          <cell r="B3358" t="str">
            <v>FR_GW_FR1686</v>
          </cell>
          <cell r="C3358">
            <v>2004</v>
          </cell>
          <cell r="D3358" t="str">
            <v>Nitrate</v>
          </cell>
          <cell r="E3358" t="str">
            <v>mg/l</v>
          </cell>
          <cell r="F3358">
            <v>3</v>
          </cell>
          <cell r="G3358">
            <v>14.567</v>
          </cell>
          <cell r="H3358">
            <v>1.1000000000000001</v>
          </cell>
          <cell r="I3358">
            <v>28.5</v>
          </cell>
          <cell r="J3358">
            <v>14.1</v>
          </cell>
          <cell r="K3358">
            <v>7.6</v>
          </cell>
          <cell r="L3358">
            <v>21.3</v>
          </cell>
        </row>
        <row r="3359">
          <cell r="A3359" t="str">
            <v>FR</v>
          </cell>
          <cell r="B3359" t="str">
            <v>FR_GW_FR1686</v>
          </cell>
          <cell r="C3359">
            <v>2005</v>
          </cell>
          <cell r="D3359" t="str">
            <v>Nitrate</v>
          </cell>
          <cell r="E3359" t="str">
            <v>mg/l</v>
          </cell>
          <cell r="F3359">
            <v>3</v>
          </cell>
          <cell r="G3359">
            <v>14.574999999999999</v>
          </cell>
          <cell r="H3359">
            <v>0.7</v>
          </cell>
          <cell r="I3359">
            <v>35.4</v>
          </cell>
          <cell r="J3359">
            <v>12.45</v>
          </cell>
          <cell r="K3359">
            <v>1.1000000000000001</v>
          </cell>
          <cell r="L3359">
            <v>25.35</v>
          </cell>
        </row>
        <row r="3360">
          <cell r="A3360" t="str">
            <v>FR</v>
          </cell>
          <cell r="B3360" t="str">
            <v>FR_GW_FR1688</v>
          </cell>
          <cell r="C3360">
            <v>2003</v>
          </cell>
          <cell r="D3360" t="str">
            <v>Nitrate</v>
          </cell>
          <cell r="E3360" t="str">
            <v>mg/l</v>
          </cell>
          <cell r="F3360">
            <v>1</v>
          </cell>
          <cell r="G3360">
            <v>26.15</v>
          </cell>
          <cell r="H3360">
            <v>25.6</v>
          </cell>
          <cell r="I3360">
            <v>26.7</v>
          </cell>
          <cell r="J3360">
            <v>26.15</v>
          </cell>
          <cell r="K3360">
            <v>25.875</v>
          </cell>
          <cell r="L3360">
            <v>26.425000000000001</v>
          </cell>
        </row>
        <row r="3361">
          <cell r="A3361" t="str">
            <v>FR</v>
          </cell>
          <cell r="B3361" t="str">
            <v>FR_GW_FR1688</v>
          </cell>
          <cell r="C3361">
            <v>2004</v>
          </cell>
          <cell r="D3361" t="str">
            <v>Nitrate</v>
          </cell>
          <cell r="E3361" t="str">
            <v>mg/l</v>
          </cell>
          <cell r="F3361">
            <v>1</v>
          </cell>
          <cell r="G3361">
            <v>31.1</v>
          </cell>
          <cell r="H3361">
            <v>31.1</v>
          </cell>
          <cell r="I3361">
            <v>31.1</v>
          </cell>
          <cell r="J3361">
            <v>31.1</v>
          </cell>
          <cell r="K3361">
            <v>31.1</v>
          </cell>
          <cell r="L3361">
            <v>31.1</v>
          </cell>
        </row>
        <row r="3362">
          <cell r="A3362" t="str">
            <v>FR</v>
          </cell>
          <cell r="B3362" t="str">
            <v>FR_GW_FR1688</v>
          </cell>
          <cell r="C3362">
            <v>2005</v>
          </cell>
          <cell r="D3362" t="str">
            <v>Nitrate</v>
          </cell>
          <cell r="E3362" t="str">
            <v>mg/l</v>
          </cell>
          <cell r="F3362">
            <v>1</v>
          </cell>
          <cell r="G3362">
            <v>30.35</v>
          </cell>
          <cell r="H3362">
            <v>29.6</v>
          </cell>
          <cell r="I3362">
            <v>31.1</v>
          </cell>
          <cell r="J3362">
            <v>30.35</v>
          </cell>
          <cell r="K3362">
            <v>29.975000000000001</v>
          </cell>
          <cell r="L3362">
            <v>30.725000000000001</v>
          </cell>
        </row>
        <row r="3363">
          <cell r="A3363" t="str">
            <v>FR</v>
          </cell>
          <cell r="B3363" t="str">
            <v>FR_GW_FR1695</v>
          </cell>
          <cell r="C3363">
            <v>2003</v>
          </cell>
          <cell r="D3363" t="str">
            <v>Nitrate</v>
          </cell>
          <cell r="E3363" t="str">
            <v>mg/l</v>
          </cell>
          <cell r="F3363">
            <v>1</v>
          </cell>
          <cell r="G3363">
            <v>4.1500000000000004</v>
          </cell>
          <cell r="H3363">
            <v>4</v>
          </cell>
          <cell r="I3363">
            <v>4.3</v>
          </cell>
          <cell r="J3363">
            <v>4.1500000000000004</v>
          </cell>
          <cell r="K3363">
            <v>4.0750000000000002</v>
          </cell>
          <cell r="L3363">
            <v>4.2249999999999996</v>
          </cell>
        </row>
        <row r="3364">
          <cell r="A3364" t="str">
            <v>FR</v>
          </cell>
          <cell r="B3364" t="str">
            <v>FR_GW_FR1695</v>
          </cell>
          <cell r="C3364">
            <v>2004</v>
          </cell>
          <cell r="D3364" t="str">
            <v>Nitrate</v>
          </cell>
          <cell r="E3364" t="str">
            <v>mg/l</v>
          </cell>
          <cell r="F3364">
            <v>1</v>
          </cell>
          <cell r="G3364">
            <v>5</v>
          </cell>
          <cell r="H3364">
            <v>5</v>
          </cell>
          <cell r="I3364">
            <v>5</v>
          </cell>
          <cell r="J3364">
            <v>5</v>
          </cell>
          <cell r="K3364">
            <v>5</v>
          </cell>
          <cell r="L3364">
            <v>5</v>
          </cell>
        </row>
        <row r="3365">
          <cell r="A3365" t="str">
            <v>FR</v>
          </cell>
          <cell r="B3365" t="str">
            <v>FR_GW_FR1695</v>
          </cell>
          <cell r="C3365">
            <v>2005</v>
          </cell>
          <cell r="D3365" t="str">
            <v>Nitrate</v>
          </cell>
          <cell r="E3365" t="str">
            <v>mg/l</v>
          </cell>
          <cell r="F3365">
            <v>1</v>
          </cell>
          <cell r="G3365">
            <v>5.85</v>
          </cell>
          <cell r="H3365">
            <v>5.7</v>
          </cell>
          <cell r="I3365">
            <v>6</v>
          </cell>
          <cell r="J3365">
            <v>5.85</v>
          </cell>
          <cell r="K3365">
            <v>5.7750000000000004</v>
          </cell>
          <cell r="L3365">
            <v>5.9249999999999998</v>
          </cell>
        </row>
        <row r="3366">
          <cell r="A3366" t="str">
            <v>FR</v>
          </cell>
          <cell r="B3366" t="str">
            <v>FR_GW_FR171</v>
          </cell>
          <cell r="C3366">
            <v>2003</v>
          </cell>
          <cell r="D3366" t="str">
            <v>Nitrate</v>
          </cell>
          <cell r="E3366" t="str">
            <v>mg/l</v>
          </cell>
          <cell r="F3366">
            <v>1</v>
          </cell>
          <cell r="G3366">
            <v>17.100000000000001</v>
          </cell>
          <cell r="H3366">
            <v>16.399999999999999</v>
          </cell>
          <cell r="I3366">
            <v>17.8</v>
          </cell>
          <cell r="J3366">
            <v>17.100000000000001</v>
          </cell>
          <cell r="K3366">
            <v>16.75</v>
          </cell>
          <cell r="L3366">
            <v>17.45</v>
          </cell>
        </row>
        <row r="3367">
          <cell r="A3367" t="str">
            <v>FR</v>
          </cell>
          <cell r="B3367" t="str">
            <v>FR_GW_FR171</v>
          </cell>
          <cell r="C3367">
            <v>2004</v>
          </cell>
          <cell r="D3367" t="str">
            <v>Nitrate</v>
          </cell>
          <cell r="E3367" t="str">
            <v>mg/l</v>
          </cell>
          <cell r="F3367">
            <v>1</v>
          </cell>
          <cell r="G3367">
            <v>17.850000000000001</v>
          </cell>
          <cell r="H3367">
            <v>17.850000000000001</v>
          </cell>
          <cell r="I3367">
            <v>17.850000000000001</v>
          </cell>
          <cell r="J3367">
            <v>17.850000000000001</v>
          </cell>
          <cell r="K3367">
            <v>17.850000000000001</v>
          </cell>
          <cell r="L3367">
            <v>17.850000000000001</v>
          </cell>
        </row>
        <row r="3368">
          <cell r="A3368" t="str">
            <v>FR</v>
          </cell>
          <cell r="B3368" t="str">
            <v>FR_GW_FR171</v>
          </cell>
          <cell r="C3368">
            <v>2005</v>
          </cell>
          <cell r="D3368" t="str">
            <v>Nitrate</v>
          </cell>
          <cell r="E3368" t="str">
            <v>mg/l</v>
          </cell>
          <cell r="F3368">
            <v>1</v>
          </cell>
          <cell r="G3368">
            <v>16</v>
          </cell>
          <cell r="H3368">
            <v>15.1</v>
          </cell>
          <cell r="I3368">
            <v>16.899999999999999</v>
          </cell>
          <cell r="J3368">
            <v>16</v>
          </cell>
          <cell r="K3368">
            <v>15.55</v>
          </cell>
          <cell r="L3368">
            <v>16.45</v>
          </cell>
        </row>
        <row r="3369">
          <cell r="A3369" t="str">
            <v>FR</v>
          </cell>
          <cell r="B3369" t="str">
            <v>FR_GW_FR1715</v>
          </cell>
          <cell r="C3369">
            <v>2003</v>
          </cell>
          <cell r="D3369" t="str">
            <v>Nitrate</v>
          </cell>
          <cell r="E3369" t="str">
            <v>mg/l</v>
          </cell>
          <cell r="F3369">
            <v>7</v>
          </cell>
          <cell r="G3369">
            <v>65.004000000000005</v>
          </cell>
          <cell r="H3369">
            <v>0.25</v>
          </cell>
          <cell r="I3369">
            <v>101</v>
          </cell>
          <cell r="J3369">
            <v>70.400000000000006</v>
          </cell>
          <cell r="K3369">
            <v>53.3</v>
          </cell>
          <cell r="L3369">
            <v>83.9</v>
          </cell>
        </row>
        <row r="3370">
          <cell r="A3370" t="str">
            <v>FR</v>
          </cell>
          <cell r="B3370" t="str">
            <v>FR_GW_FR1715</v>
          </cell>
          <cell r="C3370">
            <v>2004</v>
          </cell>
          <cell r="D3370" t="str">
            <v>Nitrate</v>
          </cell>
          <cell r="E3370" t="str">
            <v>mg/l</v>
          </cell>
          <cell r="F3370">
            <v>6</v>
          </cell>
          <cell r="G3370">
            <v>69.933000000000007</v>
          </cell>
          <cell r="H3370">
            <v>44.6</v>
          </cell>
          <cell r="I3370">
            <v>96.8</v>
          </cell>
          <cell r="J3370">
            <v>67.150000000000006</v>
          </cell>
          <cell r="K3370">
            <v>60.1</v>
          </cell>
          <cell r="L3370">
            <v>81.400000000000006</v>
          </cell>
        </row>
        <row r="3371">
          <cell r="A3371" t="str">
            <v>FR</v>
          </cell>
          <cell r="B3371" t="str">
            <v>FR_GW_FR1715</v>
          </cell>
          <cell r="C3371">
            <v>2005</v>
          </cell>
          <cell r="D3371" t="str">
            <v>Nitrate</v>
          </cell>
          <cell r="E3371" t="str">
            <v>mg/l</v>
          </cell>
          <cell r="F3371">
            <v>7</v>
          </cell>
          <cell r="G3371">
            <v>62.743000000000002</v>
          </cell>
          <cell r="H3371">
            <v>33.799999999999997</v>
          </cell>
          <cell r="I3371">
            <v>86</v>
          </cell>
          <cell r="J3371">
            <v>61.05</v>
          </cell>
          <cell r="K3371">
            <v>51.4</v>
          </cell>
          <cell r="L3371">
            <v>75.95</v>
          </cell>
        </row>
        <row r="3372">
          <cell r="A3372" t="str">
            <v>FR</v>
          </cell>
          <cell r="B3372" t="str">
            <v>FR_GW_FR1718</v>
          </cell>
          <cell r="C3372">
            <v>2003</v>
          </cell>
          <cell r="D3372" t="str">
            <v>Nitrate</v>
          </cell>
          <cell r="E3372" t="str">
            <v>mg/l</v>
          </cell>
          <cell r="F3372">
            <v>1</v>
          </cell>
          <cell r="G3372">
            <v>22.4</v>
          </cell>
          <cell r="H3372">
            <v>22.4</v>
          </cell>
          <cell r="I3372">
            <v>22.4</v>
          </cell>
          <cell r="J3372">
            <v>22.4</v>
          </cell>
          <cell r="K3372">
            <v>22.4</v>
          </cell>
          <cell r="L3372">
            <v>22.4</v>
          </cell>
        </row>
        <row r="3373">
          <cell r="A3373" t="str">
            <v>FR</v>
          </cell>
          <cell r="B3373" t="str">
            <v>FR_GW_FR1718</v>
          </cell>
          <cell r="C3373">
            <v>2005</v>
          </cell>
          <cell r="D3373" t="str">
            <v>Nitrate</v>
          </cell>
          <cell r="E3373" t="str">
            <v>mg/l</v>
          </cell>
          <cell r="F3373">
            <v>1</v>
          </cell>
          <cell r="G3373">
            <v>25.8</v>
          </cell>
          <cell r="H3373">
            <v>25.8</v>
          </cell>
          <cell r="I3373">
            <v>25.8</v>
          </cell>
          <cell r="J3373">
            <v>25.8</v>
          </cell>
          <cell r="K3373">
            <v>25.8</v>
          </cell>
          <cell r="L3373">
            <v>25.8</v>
          </cell>
        </row>
        <row r="3374">
          <cell r="A3374" t="str">
            <v>FR</v>
          </cell>
          <cell r="B3374" t="str">
            <v>FR_GW_FR1720</v>
          </cell>
          <cell r="C3374">
            <v>2003</v>
          </cell>
          <cell r="D3374" t="str">
            <v>Nitrate</v>
          </cell>
          <cell r="E3374" t="str">
            <v>mg/l</v>
          </cell>
          <cell r="F3374">
            <v>4</v>
          </cell>
          <cell r="G3374">
            <v>34.94</v>
          </cell>
          <cell r="H3374">
            <v>0.25</v>
          </cell>
          <cell r="I3374">
            <v>95.9</v>
          </cell>
          <cell r="J3374">
            <v>0.25</v>
          </cell>
          <cell r="K3374">
            <v>0.25</v>
          </cell>
          <cell r="L3374">
            <v>77.8</v>
          </cell>
        </row>
        <row r="3375">
          <cell r="A3375" t="str">
            <v>FR</v>
          </cell>
          <cell r="B3375" t="str">
            <v>FR_GW_FR1720</v>
          </cell>
          <cell r="C3375">
            <v>2004</v>
          </cell>
          <cell r="D3375" t="str">
            <v>Nitrate</v>
          </cell>
          <cell r="E3375" t="str">
            <v>mg/l</v>
          </cell>
          <cell r="F3375">
            <v>1</v>
          </cell>
          <cell r="G3375">
            <v>84.3</v>
          </cell>
          <cell r="H3375">
            <v>84.3</v>
          </cell>
          <cell r="I3375">
            <v>84.3</v>
          </cell>
          <cell r="J3375">
            <v>84.3</v>
          </cell>
          <cell r="K3375">
            <v>84.3</v>
          </cell>
          <cell r="L3375">
            <v>84.3</v>
          </cell>
        </row>
        <row r="3376">
          <cell r="A3376" t="str">
            <v>FR</v>
          </cell>
          <cell r="B3376" t="str">
            <v>FR_GW_FR1720</v>
          </cell>
          <cell r="C3376">
            <v>2005</v>
          </cell>
          <cell r="D3376" t="str">
            <v>Nitrate</v>
          </cell>
          <cell r="E3376" t="str">
            <v>mg/l</v>
          </cell>
          <cell r="F3376">
            <v>4</v>
          </cell>
          <cell r="G3376">
            <v>24.917000000000002</v>
          </cell>
          <cell r="H3376">
            <v>0.25</v>
          </cell>
          <cell r="I3376">
            <v>77.599999999999994</v>
          </cell>
          <cell r="J3376">
            <v>0.25</v>
          </cell>
          <cell r="K3376">
            <v>0.25</v>
          </cell>
          <cell r="L3376">
            <v>53.238</v>
          </cell>
        </row>
        <row r="3377">
          <cell r="A3377" t="str">
            <v>FR</v>
          </cell>
          <cell r="B3377" t="str">
            <v>FR_GW_FR173</v>
          </cell>
          <cell r="C3377">
            <v>2003</v>
          </cell>
          <cell r="D3377" t="str">
            <v>Nitrate</v>
          </cell>
          <cell r="E3377" t="str">
            <v>mg/l</v>
          </cell>
          <cell r="F3377">
            <v>2</v>
          </cell>
          <cell r="G3377">
            <v>36.85</v>
          </cell>
          <cell r="H3377">
            <v>27.6</v>
          </cell>
          <cell r="I3377">
            <v>44.9</v>
          </cell>
          <cell r="J3377">
            <v>37.450000000000003</v>
          </cell>
          <cell r="K3377">
            <v>31.725000000000001</v>
          </cell>
          <cell r="L3377">
            <v>42.575000000000003</v>
          </cell>
        </row>
        <row r="3378">
          <cell r="A3378" t="str">
            <v>FR</v>
          </cell>
          <cell r="B3378" t="str">
            <v>FR_GW_FR173</v>
          </cell>
          <cell r="C3378">
            <v>2004</v>
          </cell>
          <cell r="D3378" t="str">
            <v>Nitrate</v>
          </cell>
          <cell r="E3378" t="str">
            <v>mg/l</v>
          </cell>
          <cell r="F3378">
            <v>2</v>
          </cell>
          <cell r="G3378">
            <v>36.25</v>
          </cell>
          <cell r="H3378">
            <v>32.4</v>
          </cell>
          <cell r="I3378">
            <v>40.1</v>
          </cell>
          <cell r="J3378">
            <v>36.25</v>
          </cell>
          <cell r="K3378">
            <v>34.325000000000003</v>
          </cell>
          <cell r="L3378">
            <v>38.174999999999997</v>
          </cell>
        </row>
        <row r="3379">
          <cell r="A3379" t="str">
            <v>FR</v>
          </cell>
          <cell r="B3379" t="str">
            <v>FR_GW_FR173</v>
          </cell>
          <cell r="C3379">
            <v>2005</v>
          </cell>
          <cell r="D3379" t="str">
            <v>Nitrate</v>
          </cell>
          <cell r="E3379" t="str">
            <v>mg/l</v>
          </cell>
          <cell r="F3379">
            <v>2</v>
          </cell>
          <cell r="G3379">
            <v>38.725000000000001</v>
          </cell>
          <cell r="H3379">
            <v>36.299999999999997</v>
          </cell>
          <cell r="I3379">
            <v>41.1</v>
          </cell>
          <cell r="J3379">
            <v>38.75</v>
          </cell>
          <cell r="K3379">
            <v>38.024999999999999</v>
          </cell>
          <cell r="L3379">
            <v>39.450000000000003</v>
          </cell>
        </row>
        <row r="3380">
          <cell r="A3380" t="str">
            <v>FR</v>
          </cell>
          <cell r="B3380" t="str">
            <v>FR_GW_FR1740</v>
          </cell>
          <cell r="C3380">
            <v>2003</v>
          </cell>
          <cell r="D3380" t="str">
            <v>Nitrate</v>
          </cell>
          <cell r="E3380" t="str">
            <v>mg/l</v>
          </cell>
          <cell r="F3380">
            <v>1</v>
          </cell>
          <cell r="G3380">
            <v>0.25</v>
          </cell>
          <cell r="H3380">
            <v>0.25</v>
          </cell>
          <cell r="I3380">
            <v>0.25</v>
          </cell>
          <cell r="J3380">
            <v>0.25</v>
          </cell>
          <cell r="K3380">
            <v>0.25</v>
          </cell>
          <cell r="L3380">
            <v>0.25</v>
          </cell>
        </row>
        <row r="3381">
          <cell r="A3381" t="str">
            <v>FR</v>
          </cell>
          <cell r="B3381" t="str">
            <v>FR_GW_FR1740</v>
          </cell>
          <cell r="C3381">
            <v>2005</v>
          </cell>
          <cell r="D3381" t="str">
            <v>Nitrate</v>
          </cell>
          <cell r="E3381" t="str">
            <v>mg/l</v>
          </cell>
          <cell r="F3381">
            <v>1</v>
          </cell>
          <cell r="G3381">
            <v>1</v>
          </cell>
          <cell r="H3381">
            <v>1</v>
          </cell>
          <cell r="I3381">
            <v>1</v>
          </cell>
          <cell r="J3381">
            <v>1</v>
          </cell>
          <cell r="K3381">
            <v>1</v>
          </cell>
          <cell r="L3381">
            <v>1</v>
          </cell>
        </row>
        <row r="3382">
          <cell r="A3382" t="str">
            <v>FR</v>
          </cell>
          <cell r="B3382" t="str">
            <v>FR_GW_FR1769</v>
          </cell>
          <cell r="C3382">
            <v>2003</v>
          </cell>
          <cell r="D3382" t="str">
            <v>Nitrate</v>
          </cell>
          <cell r="E3382" t="str">
            <v>mg/l</v>
          </cell>
          <cell r="F3382">
            <v>2</v>
          </cell>
          <cell r="G3382">
            <v>21.213000000000001</v>
          </cell>
          <cell r="H3382">
            <v>0.25</v>
          </cell>
          <cell r="I3382">
            <v>37.5</v>
          </cell>
          <cell r="J3382">
            <v>23.55</v>
          </cell>
          <cell r="K3382">
            <v>11.313000000000001</v>
          </cell>
          <cell r="L3382">
            <v>33.450000000000003</v>
          </cell>
        </row>
        <row r="3383">
          <cell r="A3383" t="str">
            <v>FR</v>
          </cell>
          <cell r="B3383" t="str">
            <v>FR_GW_FR1769</v>
          </cell>
          <cell r="C3383">
            <v>2004</v>
          </cell>
          <cell r="D3383" t="str">
            <v>Nitrate</v>
          </cell>
          <cell r="E3383" t="str">
            <v>mg/l</v>
          </cell>
          <cell r="F3383">
            <v>2</v>
          </cell>
          <cell r="G3383">
            <v>25.25</v>
          </cell>
          <cell r="H3383">
            <v>14.5</v>
          </cell>
          <cell r="I3383">
            <v>36</v>
          </cell>
          <cell r="J3383">
            <v>25.25</v>
          </cell>
          <cell r="K3383">
            <v>19.875</v>
          </cell>
          <cell r="L3383">
            <v>30.625</v>
          </cell>
        </row>
        <row r="3384">
          <cell r="A3384" t="str">
            <v>FR</v>
          </cell>
          <cell r="B3384" t="str">
            <v>FR_GW_FR1769</v>
          </cell>
          <cell r="C3384">
            <v>2005</v>
          </cell>
          <cell r="D3384" t="str">
            <v>Nitrate</v>
          </cell>
          <cell r="E3384" t="str">
            <v>mg/l</v>
          </cell>
          <cell r="F3384">
            <v>2</v>
          </cell>
          <cell r="G3384">
            <v>24.6</v>
          </cell>
          <cell r="H3384">
            <v>14.2</v>
          </cell>
          <cell r="I3384">
            <v>34.700000000000003</v>
          </cell>
          <cell r="J3384">
            <v>24.75</v>
          </cell>
          <cell r="K3384">
            <v>15.85</v>
          </cell>
          <cell r="L3384">
            <v>33.5</v>
          </cell>
        </row>
        <row r="3385">
          <cell r="A3385" t="str">
            <v>FR</v>
          </cell>
          <cell r="B3385" t="str">
            <v>FR_GW_FR177</v>
          </cell>
          <cell r="C3385">
            <v>2003</v>
          </cell>
          <cell r="D3385" t="str">
            <v>Nitrate</v>
          </cell>
          <cell r="E3385" t="str">
            <v>mg/l</v>
          </cell>
          <cell r="F3385">
            <v>2</v>
          </cell>
          <cell r="G3385">
            <v>27.3</v>
          </cell>
          <cell r="H3385">
            <v>5.3</v>
          </cell>
          <cell r="I3385">
            <v>49.8</v>
          </cell>
          <cell r="J3385">
            <v>27.05</v>
          </cell>
          <cell r="K3385">
            <v>6.875</v>
          </cell>
          <cell r="L3385">
            <v>47.475000000000001</v>
          </cell>
        </row>
        <row r="3386">
          <cell r="A3386" t="str">
            <v>FR</v>
          </cell>
          <cell r="B3386" t="str">
            <v>FR_GW_FR177</v>
          </cell>
          <cell r="C3386">
            <v>2004</v>
          </cell>
          <cell r="D3386" t="str">
            <v>Nitrate</v>
          </cell>
          <cell r="E3386" t="str">
            <v>mg/l</v>
          </cell>
          <cell r="F3386">
            <v>2</v>
          </cell>
          <cell r="G3386">
            <v>26.725000000000001</v>
          </cell>
          <cell r="H3386">
            <v>9.4</v>
          </cell>
          <cell r="I3386">
            <v>44.05</v>
          </cell>
          <cell r="J3386">
            <v>26.725000000000001</v>
          </cell>
          <cell r="K3386">
            <v>18.062999999999999</v>
          </cell>
          <cell r="L3386">
            <v>35.387999999999998</v>
          </cell>
        </row>
        <row r="3387">
          <cell r="A3387" t="str">
            <v>FR</v>
          </cell>
          <cell r="B3387" t="str">
            <v>FR_GW_FR177</v>
          </cell>
          <cell r="C3387">
            <v>2005</v>
          </cell>
          <cell r="D3387" t="str">
            <v>Nitrate</v>
          </cell>
          <cell r="E3387" t="str">
            <v>mg/l</v>
          </cell>
          <cell r="F3387">
            <v>2</v>
          </cell>
          <cell r="G3387">
            <v>26.824999999999999</v>
          </cell>
          <cell r="H3387">
            <v>8.6</v>
          </cell>
          <cell r="I3387">
            <v>46.4</v>
          </cell>
          <cell r="J3387">
            <v>26.15</v>
          </cell>
          <cell r="K3387">
            <v>8.8249999999999993</v>
          </cell>
          <cell r="L3387">
            <v>44.15</v>
          </cell>
        </row>
        <row r="3388">
          <cell r="A3388" t="str">
            <v>FR</v>
          </cell>
          <cell r="B3388" t="str">
            <v>FR_GW_FR1778</v>
          </cell>
          <cell r="C3388">
            <v>2003</v>
          </cell>
          <cell r="D3388" t="str">
            <v>Nitrate</v>
          </cell>
          <cell r="E3388" t="str">
            <v>mg/l</v>
          </cell>
          <cell r="F3388">
            <v>3</v>
          </cell>
          <cell r="G3388">
            <v>15.375</v>
          </cell>
          <cell r="H3388">
            <v>0.25</v>
          </cell>
          <cell r="I3388">
            <v>29.7</v>
          </cell>
          <cell r="J3388">
            <v>17.05</v>
          </cell>
          <cell r="K3388">
            <v>5.4249999999999998</v>
          </cell>
          <cell r="L3388">
            <v>24.25</v>
          </cell>
        </row>
        <row r="3389">
          <cell r="A3389" t="str">
            <v>FR</v>
          </cell>
          <cell r="B3389" t="str">
            <v>FR_GW_FR1778</v>
          </cell>
          <cell r="C3389">
            <v>2004</v>
          </cell>
          <cell r="D3389" t="str">
            <v>Nitrate</v>
          </cell>
          <cell r="E3389" t="str">
            <v>mg/l</v>
          </cell>
          <cell r="F3389">
            <v>3</v>
          </cell>
          <cell r="G3389">
            <v>20.466999999999999</v>
          </cell>
          <cell r="H3389">
            <v>1.1000000000000001</v>
          </cell>
          <cell r="I3389">
            <v>32.6</v>
          </cell>
          <cell r="J3389">
            <v>27.7</v>
          </cell>
          <cell r="K3389">
            <v>14.4</v>
          </cell>
          <cell r="L3389">
            <v>30.15</v>
          </cell>
        </row>
        <row r="3390">
          <cell r="A3390" t="str">
            <v>FR</v>
          </cell>
          <cell r="B3390" t="str">
            <v>FR_GW_FR1778</v>
          </cell>
          <cell r="C3390">
            <v>2005</v>
          </cell>
          <cell r="D3390" t="str">
            <v>Nitrate</v>
          </cell>
          <cell r="E3390" t="str">
            <v>mg/l</v>
          </cell>
          <cell r="F3390">
            <v>3</v>
          </cell>
          <cell r="G3390">
            <v>19.95</v>
          </cell>
          <cell r="H3390">
            <v>0.5</v>
          </cell>
          <cell r="I3390">
            <v>32.700000000000003</v>
          </cell>
          <cell r="J3390">
            <v>27.95</v>
          </cell>
          <cell r="K3390">
            <v>7.2</v>
          </cell>
          <cell r="L3390">
            <v>29.725000000000001</v>
          </cell>
        </row>
        <row r="3391">
          <cell r="A3391" t="str">
            <v>FR</v>
          </cell>
          <cell r="B3391" t="str">
            <v>FR_GW_FR1796</v>
          </cell>
          <cell r="C3391">
            <v>2003</v>
          </cell>
          <cell r="D3391" t="str">
            <v>Nitrate</v>
          </cell>
          <cell r="E3391" t="str">
            <v>mg/l</v>
          </cell>
          <cell r="F3391">
            <v>3</v>
          </cell>
          <cell r="G3391">
            <v>18.774999999999999</v>
          </cell>
          <cell r="H3391">
            <v>0.25</v>
          </cell>
          <cell r="I3391">
            <v>56.6</v>
          </cell>
          <cell r="J3391">
            <v>3.15</v>
          </cell>
          <cell r="K3391">
            <v>1.85</v>
          </cell>
          <cell r="L3391">
            <v>36.85</v>
          </cell>
        </row>
        <row r="3392">
          <cell r="A3392" t="str">
            <v>FR</v>
          </cell>
          <cell r="B3392" t="str">
            <v>FR_GW_FR1796</v>
          </cell>
          <cell r="C3392">
            <v>2004</v>
          </cell>
          <cell r="D3392" t="str">
            <v>Nitrate</v>
          </cell>
          <cell r="E3392" t="str">
            <v>mg/l</v>
          </cell>
          <cell r="F3392">
            <v>3</v>
          </cell>
          <cell r="G3392">
            <v>17.283000000000001</v>
          </cell>
          <cell r="H3392">
            <v>0.25</v>
          </cell>
          <cell r="I3392">
            <v>48.7</v>
          </cell>
          <cell r="J3392">
            <v>2.9</v>
          </cell>
          <cell r="K3392">
            <v>1.575</v>
          </cell>
          <cell r="L3392">
            <v>25.8</v>
          </cell>
        </row>
        <row r="3393">
          <cell r="A3393" t="str">
            <v>FR</v>
          </cell>
          <cell r="B3393" t="str">
            <v>FR_GW_FR1796</v>
          </cell>
          <cell r="C3393">
            <v>2005</v>
          </cell>
          <cell r="D3393" t="str">
            <v>Nitrate</v>
          </cell>
          <cell r="E3393" t="str">
            <v>mg/l</v>
          </cell>
          <cell r="F3393">
            <v>3</v>
          </cell>
          <cell r="G3393">
            <v>15.569000000000001</v>
          </cell>
          <cell r="H3393">
            <v>0.25</v>
          </cell>
          <cell r="I3393">
            <v>53.1</v>
          </cell>
          <cell r="J3393">
            <v>4.1500000000000004</v>
          </cell>
          <cell r="K3393">
            <v>3.3250000000000002</v>
          </cell>
          <cell r="L3393">
            <v>16.5</v>
          </cell>
        </row>
        <row r="3394">
          <cell r="A3394" t="str">
            <v>FR</v>
          </cell>
          <cell r="B3394" t="str">
            <v>FR_GW_FR1807</v>
          </cell>
          <cell r="C3394">
            <v>2003</v>
          </cell>
          <cell r="D3394" t="str">
            <v>Nitrate</v>
          </cell>
          <cell r="E3394" t="str">
            <v>mg/l</v>
          </cell>
          <cell r="F3394">
            <v>1</v>
          </cell>
          <cell r="G3394">
            <v>41.8</v>
          </cell>
          <cell r="H3394">
            <v>33.700000000000003</v>
          </cell>
          <cell r="I3394">
            <v>49.9</v>
          </cell>
          <cell r="J3394">
            <v>41.8</v>
          </cell>
          <cell r="K3394">
            <v>37.75</v>
          </cell>
          <cell r="L3394">
            <v>45.85</v>
          </cell>
        </row>
        <row r="3395">
          <cell r="A3395" t="str">
            <v>FR</v>
          </cell>
          <cell r="B3395" t="str">
            <v>FR_GW_FR1807</v>
          </cell>
          <cell r="C3395">
            <v>2004</v>
          </cell>
          <cell r="D3395" t="str">
            <v>Nitrate</v>
          </cell>
          <cell r="E3395" t="str">
            <v>mg/l</v>
          </cell>
          <cell r="F3395">
            <v>1</v>
          </cell>
          <cell r="G3395">
            <v>41.1</v>
          </cell>
          <cell r="H3395">
            <v>41.1</v>
          </cell>
          <cell r="I3395">
            <v>41.1</v>
          </cell>
          <cell r="J3395">
            <v>41.1</v>
          </cell>
          <cell r="K3395">
            <v>41.1</v>
          </cell>
          <cell r="L3395">
            <v>41.1</v>
          </cell>
        </row>
        <row r="3396">
          <cell r="A3396" t="str">
            <v>FR</v>
          </cell>
          <cell r="B3396" t="str">
            <v>FR_GW_FR1807</v>
          </cell>
          <cell r="C3396">
            <v>2005</v>
          </cell>
          <cell r="D3396" t="str">
            <v>Nitrate</v>
          </cell>
          <cell r="E3396" t="str">
            <v>mg/l</v>
          </cell>
          <cell r="F3396">
            <v>1</v>
          </cell>
          <cell r="G3396">
            <v>21.95</v>
          </cell>
          <cell r="H3396">
            <v>1</v>
          </cell>
          <cell r="I3396">
            <v>44.2</v>
          </cell>
          <cell r="J3396">
            <v>21.3</v>
          </cell>
          <cell r="K3396">
            <v>5.5750000000000002</v>
          </cell>
          <cell r="L3396">
            <v>37.674999999999997</v>
          </cell>
        </row>
        <row r="3397">
          <cell r="A3397" t="str">
            <v>FR</v>
          </cell>
          <cell r="B3397" t="str">
            <v>FR_GW_FR1810</v>
          </cell>
          <cell r="C3397">
            <v>2003</v>
          </cell>
          <cell r="D3397" t="str">
            <v>Nitrate</v>
          </cell>
          <cell r="E3397" t="str">
            <v>mg/l</v>
          </cell>
          <cell r="F3397">
            <v>3</v>
          </cell>
          <cell r="G3397">
            <v>43.033000000000001</v>
          </cell>
          <cell r="H3397">
            <v>25.4</v>
          </cell>
          <cell r="I3397">
            <v>57.2</v>
          </cell>
          <cell r="J3397">
            <v>46.05</v>
          </cell>
          <cell r="K3397">
            <v>34.799999999999997</v>
          </cell>
          <cell r="L3397">
            <v>50.85</v>
          </cell>
        </row>
        <row r="3398">
          <cell r="A3398" t="str">
            <v>FR</v>
          </cell>
          <cell r="B3398" t="str">
            <v>FR_GW_FR1810</v>
          </cell>
          <cell r="C3398">
            <v>2004</v>
          </cell>
          <cell r="D3398" t="str">
            <v>Nitrate</v>
          </cell>
          <cell r="E3398" t="str">
            <v>mg/l</v>
          </cell>
          <cell r="F3398">
            <v>3</v>
          </cell>
          <cell r="G3398">
            <v>52.4</v>
          </cell>
          <cell r="H3398">
            <v>32.5</v>
          </cell>
          <cell r="I3398">
            <v>64.8</v>
          </cell>
          <cell r="J3398">
            <v>59.9</v>
          </cell>
          <cell r="K3398">
            <v>46.2</v>
          </cell>
          <cell r="L3398">
            <v>62.35</v>
          </cell>
        </row>
        <row r="3399">
          <cell r="A3399" t="str">
            <v>FR</v>
          </cell>
          <cell r="B3399" t="str">
            <v>FR_GW_FR1810</v>
          </cell>
          <cell r="C3399">
            <v>2005</v>
          </cell>
          <cell r="D3399" t="str">
            <v>Nitrate</v>
          </cell>
          <cell r="E3399" t="str">
            <v>mg/l</v>
          </cell>
          <cell r="F3399">
            <v>3</v>
          </cell>
          <cell r="G3399">
            <v>48.591999999999999</v>
          </cell>
          <cell r="H3399">
            <v>26.5</v>
          </cell>
          <cell r="I3399">
            <v>64.7</v>
          </cell>
          <cell r="J3399">
            <v>50.1</v>
          </cell>
          <cell r="K3399">
            <v>41.774999999999999</v>
          </cell>
          <cell r="L3399">
            <v>60.375</v>
          </cell>
        </row>
        <row r="3400">
          <cell r="A3400" t="str">
            <v>FR</v>
          </cell>
          <cell r="B3400" t="str">
            <v>FR_GW_FR188</v>
          </cell>
          <cell r="C3400">
            <v>2003</v>
          </cell>
          <cell r="D3400" t="str">
            <v>Nitrate</v>
          </cell>
          <cell r="E3400" t="str">
            <v>mg/l</v>
          </cell>
          <cell r="F3400">
            <v>3</v>
          </cell>
          <cell r="G3400">
            <v>60.366999999999997</v>
          </cell>
          <cell r="H3400">
            <v>50.1</v>
          </cell>
          <cell r="I3400">
            <v>69.900000000000006</v>
          </cell>
          <cell r="J3400">
            <v>61.4</v>
          </cell>
          <cell r="K3400">
            <v>53</v>
          </cell>
          <cell r="L3400">
            <v>67.25</v>
          </cell>
        </row>
        <row r="3401">
          <cell r="A3401" t="str">
            <v>FR</v>
          </cell>
          <cell r="B3401" t="str">
            <v>FR_GW_FR188</v>
          </cell>
          <cell r="C3401">
            <v>2004</v>
          </cell>
          <cell r="D3401" t="str">
            <v>Nitrate</v>
          </cell>
          <cell r="E3401" t="str">
            <v>mg/l</v>
          </cell>
          <cell r="F3401">
            <v>3</v>
          </cell>
          <cell r="G3401">
            <v>62.6</v>
          </cell>
          <cell r="H3401">
            <v>60.3</v>
          </cell>
          <cell r="I3401">
            <v>66</v>
          </cell>
          <cell r="J3401">
            <v>61.5</v>
          </cell>
          <cell r="K3401">
            <v>60.9</v>
          </cell>
          <cell r="L3401">
            <v>63.75</v>
          </cell>
        </row>
        <row r="3402">
          <cell r="A3402" t="str">
            <v>FR</v>
          </cell>
          <cell r="B3402" t="str">
            <v>FR_GW_FR188</v>
          </cell>
          <cell r="C3402">
            <v>2005</v>
          </cell>
          <cell r="D3402" t="str">
            <v>Nitrate</v>
          </cell>
          <cell r="E3402" t="str">
            <v>mg/l</v>
          </cell>
          <cell r="F3402">
            <v>3</v>
          </cell>
          <cell r="G3402">
            <v>49</v>
          </cell>
          <cell r="H3402">
            <v>33.799999999999997</v>
          </cell>
          <cell r="I3402">
            <v>56.3</v>
          </cell>
          <cell r="J3402">
            <v>53.3</v>
          </cell>
          <cell r="K3402">
            <v>44.45</v>
          </cell>
          <cell r="L3402">
            <v>55.174999999999997</v>
          </cell>
        </row>
        <row r="3403">
          <cell r="A3403" t="str">
            <v>FR</v>
          </cell>
          <cell r="B3403" t="str">
            <v>FR_GW_FR190</v>
          </cell>
          <cell r="C3403">
            <v>2003</v>
          </cell>
          <cell r="D3403" t="str">
            <v>Nitrate</v>
          </cell>
          <cell r="E3403" t="str">
            <v>mg/l</v>
          </cell>
          <cell r="F3403">
            <v>1</v>
          </cell>
          <cell r="G3403">
            <v>46.2</v>
          </cell>
          <cell r="H3403">
            <v>39.700000000000003</v>
          </cell>
          <cell r="I3403">
            <v>52.7</v>
          </cell>
          <cell r="J3403">
            <v>46.2</v>
          </cell>
          <cell r="K3403">
            <v>42.95</v>
          </cell>
          <cell r="L3403">
            <v>49.45</v>
          </cell>
        </row>
        <row r="3404">
          <cell r="A3404" t="str">
            <v>FR</v>
          </cell>
          <cell r="B3404" t="str">
            <v>FR_GW_FR190</v>
          </cell>
          <cell r="C3404">
            <v>2004</v>
          </cell>
          <cell r="D3404" t="str">
            <v>Nitrate</v>
          </cell>
          <cell r="E3404" t="str">
            <v>mg/l</v>
          </cell>
          <cell r="F3404">
            <v>1</v>
          </cell>
          <cell r="G3404">
            <v>46.5</v>
          </cell>
          <cell r="H3404">
            <v>46.5</v>
          </cell>
          <cell r="I3404">
            <v>46.5</v>
          </cell>
          <cell r="J3404">
            <v>46.5</v>
          </cell>
          <cell r="K3404">
            <v>46.5</v>
          </cell>
          <cell r="L3404">
            <v>46.5</v>
          </cell>
        </row>
        <row r="3405">
          <cell r="A3405" t="str">
            <v>FR</v>
          </cell>
          <cell r="B3405" t="str">
            <v>FR_GW_FR190</v>
          </cell>
          <cell r="C3405">
            <v>2005</v>
          </cell>
          <cell r="D3405" t="str">
            <v>Nitrate</v>
          </cell>
          <cell r="E3405" t="str">
            <v>mg/l</v>
          </cell>
          <cell r="F3405">
            <v>1</v>
          </cell>
          <cell r="G3405">
            <v>43.6</v>
          </cell>
          <cell r="H3405">
            <v>42.9</v>
          </cell>
          <cell r="I3405">
            <v>44.3</v>
          </cell>
          <cell r="J3405">
            <v>43.6</v>
          </cell>
          <cell r="K3405">
            <v>43.25</v>
          </cell>
          <cell r="L3405">
            <v>43.95</v>
          </cell>
        </row>
        <row r="3406">
          <cell r="A3406" t="str">
            <v>FR</v>
          </cell>
          <cell r="B3406" t="str">
            <v>FR_GW_FR1921</v>
          </cell>
          <cell r="C3406">
            <v>2003</v>
          </cell>
          <cell r="D3406" t="str">
            <v>Nitrate</v>
          </cell>
          <cell r="E3406" t="str">
            <v>mg/l</v>
          </cell>
          <cell r="F3406">
            <v>1</v>
          </cell>
          <cell r="G3406">
            <v>4.2</v>
          </cell>
          <cell r="H3406">
            <v>4.2</v>
          </cell>
          <cell r="I3406">
            <v>4.2</v>
          </cell>
          <cell r="J3406">
            <v>4.2</v>
          </cell>
          <cell r="K3406">
            <v>4.2</v>
          </cell>
          <cell r="L3406">
            <v>4.2</v>
          </cell>
        </row>
        <row r="3407">
          <cell r="A3407" t="str">
            <v>FR</v>
          </cell>
          <cell r="B3407" t="str">
            <v>FR_GW_FR1921</v>
          </cell>
          <cell r="C3407">
            <v>2004</v>
          </cell>
          <cell r="D3407" t="str">
            <v>Nitrate</v>
          </cell>
          <cell r="E3407" t="str">
            <v>mg/l</v>
          </cell>
          <cell r="F3407">
            <v>1</v>
          </cell>
          <cell r="G3407">
            <v>5.35</v>
          </cell>
          <cell r="H3407">
            <v>4.9000000000000004</v>
          </cell>
          <cell r="I3407">
            <v>5.8</v>
          </cell>
          <cell r="J3407">
            <v>5.3</v>
          </cell>
          <cell r="K3407">
            <v>5.15</v>
          </cell>
          <cell r="L3407">
            <v>5.6</v>
          </cell>
        </row>
        <row r="3408">
          <cell r="A3408" t="str">
            <v>FR</v>
          </cell>
          <cell r="B3408" t="str">
            <v>FR_GW_FR1921</v>
          </cell>
          <cell r="C3408">
            <v>2005</v>
          </cell>
          <cell r="D3408" t="str">
            <v>Nitrate</v>
          </cell>
          <cell r="E3408" t="str">
            <v>mg/l</v>
          </cell>
          <cell r="F3408">
            <v>11</v>
          </cell>
          <cell r="G3408">
            <v>13.84</v>
          </cell>
          <cell r="H3408">
            <v>0.35</v>
          </cell>
          <cell r="I3408">
            <v>30.7</v>
          </cell>
          <cell r="J3408">
            <v>13.3</v>
          </cell>
          <cell r="K3408">
            <v>9.6999999999999993</v>
          </cell>
          <cell r="L3408">
            <v>20.95</v>
          </cell>
        </row>
        <row r="3409">
          <cell r="A3409" t="str">
            <v>FR</v>
          </cell>
          <cell r="B3409" t="str">
            <v>FR_GW_FR1924</v>
          </cell>
          <cell r="C3409">
            <v>2003</v>
          </cell>
          <cell r="D3409" t="str">
            <v>Nitrate</v>
          </cell>
          <cell r="E3409" t="str">
            <v>mg/l</v>
          </cell>
          <cell r="F3409">
            <v>36</v>
          </cell>
          <cell r="G3409">
            <v>25.327999999999999</v>
          </cell>
          <cell r="H3409">
            <v>1</v>
          </cell>
          <cell r="I3409">
            <v>76.400000000000006</v>
          </cell>
          <cell r="J3409">
            <v>19.75</v>
          </cell>
          <cell r="K3409">
            <v>12.725</v>
          </cell>
          <cell r="L3409">
            <v>37.85</v>
          </cell>
        </row>
        <row r="3410">
          <cell r="A3410" t="str">
            <v>FR</v>
          </cell>
          <cell r="B3410" t="str">
            <v>FR_GW_FR1924</v>
          </cell>
          <cell r="C3410">
            <v>2005</v>
          </cell>
          <cell r="D3410" t="str">
            <v>Nitrate</v>
          </cell>
          <cell r="E3410" t="str">
            <v>mg/l</v>
          </cell>
          <cell r="F3410">
            <v>36</v>
          </cell>
          <cell r="G3410">
            <v>24.664000000000001</v>
          </cell>
          <cell r="H3410">
            <v>2</v>
          </cell>
          <cell r="I3410">
            <v>64.2</v>
          </cell>
          <cell r="J3410">
            <v>19.600000000000001</v>
          </cell>
          <cell r="K3410">
            <v>13.8</v>
          </cell>
          <cell r="L3410">
            <v>37.1</v>
          </cell>
        </row>
        <row r="3411">
          <cell r="A3411" t="str">
            <v>FR</v>
          </cell>
          <cell r="B3411" t="str">
            <v>FR_GW_FR1925</v>
          </cell>
          <cell r="C3411">
            <v>2003</v>
          </cell>
          <cell r="D3411" t="str">
            <v>Nitrate</v>
          </cell>
          <cell r="E3411" t="str">
            <v>mg/l</v>
          </cell>
          <cell r="F3411">
            <v>1</v>
          </cell>
          <cell r="G3411">
            <v>5.9</v>
          </cell>
          <cell r="H3411">
            <v>5.9</v>
          </cell>
          <cell r="I3411">
            <v>5.9</v>
          </cell>
          <cell r="J3411">
            <v>5.9</v>
          </cell>
          <cell r="K3411">
            <v>5.9</v>
          </cell>
          <cell r="L3411">
            <v>5.9</v>
          </cell>
        </row>
        <row r="3412">
          <cell r="A3412" t="str">
            <v>FR</v>
          </cell>
          <cell r="B3412" t="str">
            <v>FR_GW_FR1925</v>
          </cell>
          <cell r="C3412">
            <v>2005</v>
          </cell>
          <cell r="D3412" t="str">
            <v>Nitrate</v>
          </cell>
          <cell r="E3412" t="str">
            <v>mg/l</v>
          </cell>
          <cell r="F3412">
            <v>1</v>
          </cell>
          <cell r="G3412">
            <v>5.85</v>
          </cell>
          <cell r="H3412">
            <v>5.8</v>
          </cell>
          <cell r="I3412">
            <v>5.9</v>
          </cell>
          <cell r="J3412">
            <v>5.85</v>
          </cell>
          <cell r="K3412">
            <v>5.8250000000000002</v>
          </cell>
          <cell r="L3412">
            <v>5.875</v>
          </cell>
        </row>
        <row r="3413">
          <cell r="A3413" t="str">
            <v>FR</v>
          </cell>
          <cell r="B3413" t="str">
            <v>FR_GW_FR1926</v>
          </cell>
          <cell r="C3413">
            <v>2000</v>
          </cell>
          <cell r="D3413" t="str">
            <v>Nitrate</v>
          </cell>
          <cell r="E3413" t="str">
            <v>mg/l</v>
          </cell>
          <cell r="F3413">
            <v>4</v>
          </cell>
          <cell r="G3413">
            <v>23.8</v>
          </cell>
          <cell r="H3413">
            <v>3</v>
          </cell>
          <cell r="I3413">
            <v>50.6</v>
          </cell>
          <cell r="J3413">
            <v>21.05</v>
          </cell>
          <cell r="K3413">
            <v>13</v>
          </cell>
          <cell r="L3413">
            <v>32.15</v>
          </cell>
        </row>
        <row r="3414">
          <cell r="A3414" t="str">
            <v>FR</v>
          </cell>
          <cell r="B3414" t="str">
            <v>FR_GW_FR1926</v>
          </cell>
          <cell r="C3414">
            <v>2003</v>
          </cell>
          <cell r="D3414" t="str">
            <v>Nitrate</v>
          </cell>
          <cell r="E3414" t="str">
            <v>mg/l</v>
          </cell>
          <cell r="F3414">
            <v>1</v>
          </cell>
          <cell r="G3414">
            <v>7.375</v>
          </cell>
          <cell r="H3414">
            <v>7.3</v>
          </cell>
          <cell r="I3414">
            <v>7.4</v>
          </cell>
          <cell r="J3414">
            <v>7.4</v>
          </cell>
          <cell r="K3414">
            <v>7.375</v>
          </cell>
          <cell r="L3414">
            <v>7.4</v>
          </cell>
        </row>
        <row r="3415">
          <cell r="A3415" t="str">
            <v>FR</v>
          </cell>
          <cell r="B3415" t="str">
            <v>FR_GW_FR1926</v>
          </cell>
          <cell r="C3415">
            <v>2004</v>
          </cell>
          <cell r="D3415" t="str">
            <v>Nitrate</v>
          </cell>
          <cell r="E3415" t="str">
            <v>mg/l</v>
          </cell>
          <cell r="F3415">
            <v>1</v>
          </cell>
          <cell r="G3415">
            <v>7.2</v>
          </cell>
          <cell r="H3415">
            <v>7.2</v>
          </cell>
          <cell r="I3415">
            <v>7.2</v>
          </cell>
          <cell r="J3415">
            <v>7.2</v>
          </cell>
          <cell r="K3415">
            <v>7.2</v>
          </cell>
          <cell r="L3415">
            <v>7.2</v>
          </cell>
        </row>
        <row r="3416">
          <cell r="A3416" t="str">
            <v>FR</v>
          </cell>
          <cell r="B3416" t="str">
            <v>FR_GW_FR1926</v>
          </cell>
          <cell r="C3416">
            <v>2005</v>
          </cell>
          <cell r="D3416" t="str">
            <v>Nitrate</v>
          </cell>
          <cell r="E3416" t="str">
            <v>mg/l</v>
          </cell>
          <cell r="F3416">
            <v>1</v>
          </cell>
          <cell r="G3416">
            <v>7.35</v>
          </cell>
          <cell r="H3416">
            <v>7.3</v>
          </cell>
          <cell r="I3416">
            <v>7.4</v>
          </cell>
          <cell r="J3416">
            <v>7.35</v>
          </cell>
          <cell r="K3416">
            <v>7.3250000000000002</v>
          </cell>
          <cell r="L3416">
            <v>7.375</v>
          </cell>
        </row>
        <row r="3417">
          <cell r="A3417" t="str">
            <v>FR</v>
          </cell>
          <cell r="B3417" t="str">
            <v>FR_GW_FR1927</v>
          </cell>
          <cell r="C3417">
            <v>2005</v>
          </cell>
          <cell r="D3417" t="str">
            <v>Nitrate</v>
          </cell>
          <cell r="E3417" t="str">
            <v>mg/l</v>
          </cell>
          <cell r="F3417">
            <v>4</v>
          </cell>
          <cell r="G3417">
            <v>12.35</v>
          </cell>
          <cell r="H3417">
            <v>7.3</v>
          </cell>
          <cell r="I3417">
            <v>16.2</v>
          </cell>
          <cell r="J3417">
            <v>11.9</v>
          </cell>
          <cell r="K3417">
            <v>10.725</v>
          </cell>
          <cell r="L3417">
            <v>15.1</v>
          </cell>
        </row>
        <row r="3418">
          <cell r="A3418" t="str">
            <v>FR</v>
          </cell>
          <cell r="B3418" t="str">
            <v>FR_GW_FR1928</v>
          </cell>
          <cell r="C3418">
            <v>2005</v>
          </cell>
          <cell r="D3418" t="str">
            <v>Nitrate</v>
          </cell>
          <cell r="E3418" t="str">
            <v>mg/l</v>
          </cell>
          <cell r="F3418">
            <v>2</v>
          </cell>
          <cell r="G3418">
            <v>11.1</v>
          </cell>
          <cell r="H3418">
            <v>4.5999999999999996</v>
          </cell>
          <cell r="I3418">
            <v>18.899999999999999</v>
          </cell>
          <cell r="J3418">
            <v>10.45</v>
          </cell>
          <cell r="K3418">
            <v>5.05</v>
          </cell>
          <cell r="L3418">
            <v>16.5</v>
          </cell>
        </row>
        <row r="3419">
          <cell r="A3419" t="str">
            <v>FR</v>
          </cell>
          <cell r="B3419" t="str">
            <v>FR_GW_FR1929</v>
          </cell>
          <cell r="C3419">
            <v>2005</v>
          </cell>
          <cell r="D3419" t="str">
            <v>Nitrate</v>
          </cell>
          <cell r="E3419" t="str">
            <v>mg/l</v>
          </cell>
          <cell r="F3419">
            <v>2</v>
          </cell>
          <cell r="G3419">
            <v>4.9420000000000002</v>
          </cell>
          <cell r="H3419">
            <v>0.35</v>
          </cell>
          <cell r="I3419">
            <v>8.6</v>
          </cell>
          <cell r="J3419">
            <v>6.15</v>
          </cell>
          <cell r="K3419">
            <v>2.0750000000000002</v>
          </cell>
          <cell r="L3419">
            <v>7.3</v>
          </cell>
        </row>
        <row r="3420">
          <cell r="A3420" t="str">
            <v>FR</v>
          </cell>
          <cell r="B3420" t="str">
            <v>FR_GW_FR1930</v>
          </cell>
          <cell r="C3420">
            <v>2005</v>
          </cell>
          <cell r="D3420" t="str">
            <v>Nitrate</v>
          </cell>
          <cell r="E3420" t="str">
            <v>mg/l</v>
          </cell>
          <cell r="F3420">
            <v>9</v>
          </cell>
          <cell r="G3420">
            <v>10.374000000000001</v>
          </cell>
          <cell r="H3420">
            <v>0.35</v>
          </cell>
          <cell r="I3420">
            <v>29.9</v>
          </cell>
          <cell r="J3420">
            <v>7.6</v>
          </cell>
          <cell r="K3420">
            <v>3.5</v>
          </cell>
          <cell r="L3420">
            <v>15.5</v>
          </cell>
        </row>
        <row r="3421">
          <cell r="A3421" t="str">
            <v>FR</v>
          </cell>
          <cell r="B3421" t="str">
            <v>FR_GW_FR1944</v>
          </cell>
          <cell r="C3421">
            <v>2003</v>
          </cell>
          <cell r="D3421" t="str">
            <v>Nitrate</v>
          </cell>
          <cell r="E3421" t="str">
            <v>mg/l</v>
          </cell>
          <cell r="F3421">
            <v>1</v>
          </cell>
          <cell r="G3421">
            <v>3.8</v>
          </cell>
          <cell r="H3421">
            <v>3.8</v>
          </cell>
          <cell r="I3421">
            <v>3.8</v>
          </cell>
          <cell r="J3421">
            <v>3.8</v>
          </cell>
          <cell r="K3421">
            <v>3.8</v>
          </cell>
          <cell r="L3421">
            <v>3.8</v>
          </cell>
        </row>
        <row r="3422">
          <cell r="A3422" t="str">
            <v>FR</v>
          </cell>
          <cell r="B3422" t="str">
            <v>FR_GW_FR1944</v>
          </cell>
          <cell r="C3422">
            <v>2005</v>
          </cell>
          <cell r="D3422" t="str">
            <v>Nitrate</v>
          </cell>
          <cell r="E3422" t="str">
            <v>mg/l</v>
          </cell>
          <cell r="F3422">
            <v>1</v>
          </cell>
          <cell r="G3422">
            <v>4.45</v>
          </cell>
          <cell r="H3422">
            <v>4.2</v>
          </cell>
          <cell r="I3422">
            <v>4.7</v>
          </cell>
          <cell r="J3422">
            <v>4.45</v>
          </cell>
          <cell r="K3422">
            <v>4.3250000000000002</v>
          </cell>
          <cell r="L3422">
            <v>4.5750000000000002</v>
          </cell>
        </row>
        <row r="3423">
          <cell r="A3423" t="str">
            <v>FR</v>
          </cell>
          <cell r="B3423" t="str">
            <v>FR_GW_FR1949</v>
          </cell>
          <cell r="C3423">
            <v>2003</v>
          </cell>
          <cell r="D3423" t="str">
            <v>Nitrate</v>
          </cell>
          <cell r="E3423" t="str">
            <v>mg/l</v>
          </cell>
          <cell r="F3423">
            <v>4</v>
          </cell>
          <cell r="G3423">
            <v>32.387999999999998</v>
          </cell>
          <cell r="H3423">
            <v>0.35</v>
          </cell>
          <cell r="I3423">
            <v>76.5</v>
          </cell>
          <cell r="J3423">
            <v>26.35</v>
          </cell>
          <cell r="K3423">
            <v>3.1629999999999998</v>
          </cell>
          <cell r="L3423">
            <v>55.575000000000003</v>
          </cell>
        </row>
        <row r="3424">
          <cell r="A3424" t="str">
            <v>FR</v>
          </cell>
          <cell r="B3424" t="str">
            <v>FR_GW_FR1949</v>
          </cell>
          <cell r="C3424">
            <v>2005</v>
          </cell>
          <cell r="D3424" t="str">
            <v>Nitrate</v>
          </cell>
          <cell r="E3424" t="str">
            <v>mg/l</v>
          </cell>
          <cell r="F3424">
            <v>4</v>
          </cell>
          <cell r="G3424">
            <v>32.375</v>
          </cell>
          <cell r="H3424">
            <v>1</v>
          </cell>
          <cell r="I3424">
            <v>87</v>
          </cell>
          <cell r="J3424">
            <v>25.65</v>
          </cell>
          <cell r="K3424">
            <v>3.0249999999999999</v>
          </cell>
          <cell r="L3424">
            <v>50.95</v>
          </cell>
        </row>
        <row r="3425">
          <cell r="A3425" t="str">
            <v>FR</v>
          </cell>
          <cell r="B3425" t="str">
            <v>FR_GW_FR1950</v>
          </cell>
          <cell r="C3425">
            <v>2005</v>
          </cell>
          <cell r="D3425" t="str">
            <v>Nitrate</v>
          </cell>
          <cell r="E3425" t="str">
            <v>mg/l</v>
          </cell>
          <cell r="F3425">
            <v>6</v>
          </cell>
          <cell r="G3425">
            <v>3.67</v>
          </cell>
          <cell r="H3425">
            <v>1.1000000000000001</v>
          </cell>
          <cell r="I3425">
            <v>7</v>
          </cell>
          <cell r="J3425">
            <v>3.7</v>
          </cell>
          <cell r="K3425">
            <v>2.7250000000000001</v>
          </cell>
          <cell r="L3425">
            <v>4.625</v>
          </cell>
        </row>
        <row r="3426">
          <cell r="A3426" t="str">
            <v>FR</v>
          </cell>
          <cell r="B3426" t="str">
            <v>FR_GW_FR1951</v>
          </cell>
          <cell r="C3426">
            <v>2003</v>
          </cell>
          <cell r="D3426" t="str">
            <v>Nitrate</v>
          </cell>
          <cell r="E3426" t="str">
            <v>mg/l</v>
          </cell>
          <cell r="F3426">
            <v>4</v>
          </cell>
          <cell r="G3426">
            <v>4.1749999999999998</v>
          </cell>
          <cell r="H3426">
            <v>2.8</v>
          </cell>
          <cell r="I3426">
            <v>4.7</v>
          </cell>
          <cell r="J3426">
            <v>4.5999999999999996</v>
          </cell>
          <cell r="K3426">
            <v>4.1500000000000004</v>
          </cell>
          <cell r="L3426">
            <v>4.625</v>
          </cell>
        </row>
        <row r="3427">
          <cell r="A3427" t="str">
            <v>FR</v>
          </cell>
          <cell r="B3427" t="str">
            <v>FR_GW_FR1951</v>
          </cell>
          <cell r="C3427">
            <v>2005</v>
          </cell>
          <cell r="D3427" t="str">
            <v>Nitrate</v>
          </cell>
          <cell r="E3427" t="str">
            <v>mg/l</v>
          </cell>
          <cell r="F3427">
            <v>4</v>
          </cell>
          <cell r="G3427">
            <v>4.5</v>
          </cell>
          <cell r="H3427">
            <v>3.1</v>
          </cell>
          <cell r="I3427">
            <v>5.6</v>
          </cell>
          <cell r="J3427">
            <v>4.75</v>
          </cell>
          <cell r="K3427">
            <v>3.9750000000000001</v>
          </cell>
          <cell r="L3427">
            <v>5.0750000000000002</v>
          </cell>
        </row>
        <row r="3428">
          <cell r="A3428" t="str">
            <v>FR</v>
          </cell>
          <cell r="B3428" t="str">
            <v>FR_GW_FR1952</v>
          </cell>
          <cell r="C3428">
            <v>2005</v>
          </cell>
          <cell r="D3428" t="str">
            <v>Nitrate</v>
          </cell>
          <cell r="E3428" t="str">
            <v>mg/l</v>
          </cell>
          <cell r="F3428">
            <v>1</v>
          </cell>
          <cell r="G3428">
            <v>46.4</v>
          </cell>
          <cell r="H3428">
            <v>43.9</v>
          </cell>
          <cell r="I3428">
            <v>48.9</v>
          </cell>
          <cell r="J3428">
            <v>46.4</v>
          </cell>
          <cell r="K3428">
            <v>45.15</v>
          </cell>
          <cell r="L3428">
            <v>47.65</v>
          </cell>
        </row>
        <row r="3429">
          <cell r="A3429" t="str">
            <v>FR</v>
          </cell>
          <cell r="B3429" t="str">
            <v>FR_GW_FR1954</v>
          </cell>
          <cell r="C3429">
            <v>2003</v>
          </cell>
          <cell r="D3429" t="str">
            <v>Nitrate</v>
          </cell>
          <cell r="E3429" t="str">
            <v>mg/l</v>
          </cell>
          <cell r="F3429">
            <v>1</v>
          </cell>
          <cell r="G3429">
            <v>5.4</v>
          </cell>
          <cell r="H3429">
            <v>5.4</v>
          </cell>
          <cell r="I3429">
            <v>5.4</v>
          </cell>
          <cell r="J3429">
            <v>5.4</v>
          </cell>
          <cell r="K3429">
            <v>5.4</v>
          </cell>
          <cell r="L3429">
            <v>5.4</v>
          </cell>
        </row>
        <row r="3430">
          <cell r="A3430" t="str">
            <v>FR</v>
          </cell>
          <cell r="B3430" t="str">
            <v>FR_GW_FR1954</v>
          </cell>
          <cell r="C3430">
            <v>2004</v>
          </cell>
          <cell r="D3430" t="str">
            <v>Nitrate</v>
          </cell>
          <cell r="E3430" t="str">
            <v>mg/l</v>
          </cell>
          <cell r="F3430">
            <v>1</v>
          </cell>
          <cell r="G3430">
            <v>6.65</v>
          </cell>
          <cell r="H3430">
            <v>5.2</v>
          </cell>
          <cell r="I3430">
            <v>8.6999999999999993</v>
          </cell>
          <cell r="J3430">
            <v>6.2</v>
          </cell>
          <cell r="K3430">
            <v>5.8</v>
          </cell>
          <cell r="L3430">
            <v>7.5</v>
          </cell>
        </row>
        <row r="3431">
          <cell r="A3431" t="str">
            <v>FR</v>
          </cell>
          <cell r="B3431" t="str">
            <v>FR_GW_FR1954</v>
          </cell>
          <cell r="C3431">
            <v>2005</v>
          </cell>
          <cell r="D3431" t="str">
            <v>Nitrate</v>
          </cell>
          <cell r="E3431" t="str">
            <v>mg/l</v>
          </cell>
          <cell r="F3431">
            <v>1</v>
          </cell>
          <cell r="G3431">
            <v>7.24</v>
          </cell>
          <cell r="H3431">
            <v>6.9</v>
          </cell>
          <cell r="I3431">
            <v>7.5</v>
          </cell>
          <cell r="J3431">
            <v>7.3</v>
          </cell>
          <cell r="K3431">
            <v>7.1</v>
          </cell>
          <cell r="L3431">
            <v>7.4</v>
          </cell>
        </row>
        <row r="3432">
          <cell r="A3432" t="str">
            <v>FR</v>
          </cell>
          <cell r="B3432" t="str">
            <v>FR_GW_FR1955</v>
          </cell>
          <cell r="C3432">
            <v>2003</v>
          </cell>
          <cell r="D3432" t="str">
            <v>Nitrate</v>
          </cell>
          <cell r="E3432" t="str">
            <v>mg/l</v>
          </cell>
          <cell r="F3432">
            <v>1</v>
          </cell>
          <cell r="G3432">
            <v>0.25</v>
          </cell>
          <cell r="H3432">
            <v>0.25</v>
          </cell>
          <cell r="I3432">
            <v>0.25</v>
          </cell>
          <cell r="J3432">
            <v>0.25</v>
          </cell>
          <cell r="K3432">
            <v>0.25</v>
          </cell>
          <cell r="L3432">
            <v>0.25</v>
          </cell>
        </row>
        <row r="3433">
          <cell r="A3433" t="str">
            <v>FR</v>
          </cell>
          <cell r="B3433" t="str">
            <v>FR_GW_FR1955</v>
          </cell>
          <cell r="C3433">
            <v>2004</v>
          </cell>
          <cell r="D3433" t="str">
            <v>Nitrate</v>
          </cell>
          <cell r="E3433" t="str">
            <v>mg/l</v>
          </cell>
          <cell r="F3433">
            <v>1</v>
          </cell>
          <cell r="G3433">
            <v>1.4330000000000001</v>
          </cell>
          <cell r="H3433">
            <v>0.25</v>
          </cell>
          <cell r="I3433">
            <v>7.1</v>
          </cell>
          <cell r="J3433">
            <v>0.25</v>
          </cell>
          <cell r="K3433">
            <v>0.25</v>
          </cell>
          <cell r="L3433">
            <v>0.438</v>
          </cell>
        </row>
        <row r="3434">
          <cell r="A3434" t="str">
            <v>FR</v>
          </cell>
          <cell r="B3434" t="str">
            <v>FR_GW_FR1955</v>
          </cell>
          <cell r="C3434">
            <v>2005</v>
          </cell>
          <cell r="D3434" t="str">
            <v>Nitrate</v>
          </cell>
          <cell r="E3434" t="str">
            <v>mg/l</v>
          </cell>
          <cell r="F3434">
            <v>1</v>
          </cell>
          <cell r="G3434">
            <v>0.42</v>
          </cell>
          <cell r="H3434">
            <v>0.35</v>
          </cell>
          <cell r="I3434">
            <v>0.7</v>
          </cell>
          <cell r="J3434">
            <v>0.35</v>
          </cell>
          <cell r="K3434">
            <v>0.35</v>
          </cell>
          <cell r="L3434">
            <v>0.35</v>
          </cell>
        </row>
        <row r="3435">
          <cell r="A3435" t="str">
            <v>FR</v>
          </cell>
          <cell r="B3435" t="str">
            <v>FR_GW_FR1956</v>
          </cell>
          <cell r="C3435">
            <v>2003</v>
          </cell>
          <cell r="D3435" t="str">
            <v>Nitrate</v>
          </cell>
          <cell r="E3435" t="str">
            <v>mg/l</v>
          </cell>
          <cell r="F3435">
            <v>1</v>
          </cell>
          <cell r="G3435">
            <v>11</v>
          </cell>
          <cell r="H3435">
            <v>11</v>
          </cell>
          <cell r="I3435">
            <v>11</v>
          </cell>
          <cell r="J3435">
            <v>11</v>
          </cell>
          <cell r="K3435">
            <v>11</v>
          </cell>
          <cell r="L3435">
            <v>11</v>
          </cell>
        </row>
        <row r="3436">
          <cell r="A3436" t="str">
            <v>FR</v>
          </cell>
          <cell r="B3436" t="str">
            <v>FR_GW_FR1956</v>
          </cell>
          <cell r="C3436">
            <v>2005</v>
          </cell>
          <cell r="D3436" t="str">
            <v>Nitrate</v>
          </cell>
          <cell r="E3436" t="str">
            <v>mg/l</v>
          </cell>
          <cell r="F3436">
            <v>1</v>
          </cell>
          <cell r="G3436">
            <v>13.4</v>
          </cell>
          <cell r="H3436">
            <v>13.4</v>
          </cell>
          <cell r="I3436">
            <v>13.4</v>
          </cell>
          <cell r="J3436">
            <v>13.4</v>
          </cell>
          <cell r="K3436">
            <v>13.4</v>
          </cell>
          <cell r="L3436">
            <v>13.4</v>
          </cell>
        </row>
        <row r="3437">
          <cell r="A3437" t="str">
            <v>FR</v>
          </cell>
          <cell r="B3437" t="str">
            <v>FR_GW_FR1957</v>
          </cell>
          <cell r="C3437">
            <v>2003</v>
          </cell>
          <cell r="D3437" t="str">
            <v>Nitrate</v>
          </cell>
          <cell r="E3437" t="str">
            <v>mg/l</v>
          </cell>
          <cell r="F3437">
            <v>1</v>
          </cell>
          <cell r="G3437">
            <v>43.6</v>
          </cell>
          <cell r="H3437">
            <v>41.2</v>
          </cell>
          <cell r="I3437">
            <v>46</v>
          </cell>
          <cell r="J3437">
            <v>43.6</v>
          </cell>
          <cell r="K3437">
            <v>42.4</v>
          </cell>
          <cell r="L3437">
            <v>44.8</v>
          </cell>
        </row>
        <row r="3438">
          <cell r="A3438" t="str">
            <v>FR</v>
          </cell>
          <cell r="B3438" t="str">
            <v>FR_GW_FR1957</v>
          </cell>
          <cell r="C3438">
            <v>2004</v>
          </cell>
          <cell r="D3438" t="str">
            <v>Nitrate</v>
          </cell>
          <cell r="E3438" t="str">
            <v>mg/l</v>
          </cell>
          <cell r="F3438">
            <v>1</v>
          </cell>
          <cell r="G3438">
            <v>40.75</v>
          </cell>
          <cell r="H3438">
            <v>40.75</v>
          </cell>
          <cell r="I3438">
            <v>40.75</v>
          </cell>
          <cell r="J3438">
            <v>40.75</v>
          </cell>
          <cell r="K3438">
            <v>40.75</v>
          </cell>
          <cell r="L3438">
            <v>40.75</v>
          </cell>
        </row>
        <row r="3439">
          <cell r="A3439" t="str">
            <v>FR</v>
          </cell>
          <cell r="B3439" t="str">
            <v>FR_GW_FR1957</v>
          </cell>
          <cell r="C3439">
            <v>2005</v>
          </cell>
          <cell r="D3439" t="str">
            <v>Nitrate</v>
          </cell>
          <cell r="E3439" t="str">
            <v>mg/l</v>
          </cell>
          <cell r="F3439">
            <v>1</v>
          </cell>
          <cell r="G3439">
            <v>37.049999999999997</v>
          </cell>
          <cell r="H3439">
            <v>35.4</v>
          </cell>
          <cell r="I3439">
            <v>38.700000000000003</v>
          </cell>
          <cell r="J3439">
            <v>37.049999999999997</v>
          </cell>
          <cell r="K3439">
            <v>36.225000000000001</v>
          </cell>
          <cell r="L3439">
            <v>37.875</v>
          </cell>
        </row>
        <row r="3440">
          <cell r="A3440" t="str">
            <v>FR</v>
          </cell>
          <cell r="B3440" t="str">
            <v>FR_GW_FR1958</v>
          </cell>
          <cell r="C3440">
            <v>2003</v>
          </cell>
          <cell r="D3440" t="str">
            <v>Nitrate</v>
          </cell>
          <cell r="E3440" t="str">
            <v>mg/l</v>
          </cell>
          <cell r="F3440">
            <v>1</v>
          </cell>
          <cell r="G3440">
            <v>47.5</v>
          </cell>
          <cell r="H3440">
            <v>47.5</v>
          </cell>
          <cell r="I3440">
            <v>47.5</v>
          </cell>
          <cell r="J3440">
            <v>47.5</v>
          </cell>
          <cell r="K3440">
            <v>47.5</v>
          </cell>
          <cell r="L3440">
            <v>47.5</v>
          </cell>
        </row>
        <row r="3441">
          <cell r="A3441" t="str">
            <v>FR</v>
          </cell>
          <cell r="B3441" t="str">
            <v>FR_GW_FR1958</v>
          </cell>
          <cell r="C3441">
            <v>2005</v>
          </cell>
          <cell r="D3441" t="str">
            <v>Nitrate</v>
          </cell>
          <cell r="E3441" t="str">
            <v>mg/l</v>
          </cell>
          <cell r="F3441">
            <v>1</v>
          </cell>
          <cell r="G3441">
            <v>43</v>
          </cell>
          <cell r="H3441">
            <v>41.7</v>
          </cell>
          <cell r="I3441">
            <v>45.4</v>
          </cell>
          <cell r="J3441">
            <v>41.9</v>
          </cell>
          <cell r="K3441">
            <v>41.8</v>
          </cell>
          <cell r="L3441">
            <v>43.65</v>
          </cell>
        </row>
        <row r="3442">
          <cell r="A3442" t="str">
            <v>FR</v>
          </cell>
          <cell r="B3442" t="str">
            <v>FR_GW_FR1959</v>
          </cell>
          <cell r="C3442">
            <v>2003</v>
          </cell>
          <cell r="D3442" t="str">
            <v>Nitrate</v>
          </cell>
          <cell r="E3442" t="str">
            <v>mg/l</v>
          </cell>
          <cell r="F3442">
            <v>1</v>
          </cell>
          <cell r="G3442">
            <v>3.4</v>
          </cell>
          <cell r="H3442">
            <v>3.4</v>
          </cell>
          <cell r="I3442">
            <v>3.4</v>
          </cell>
          <cell r="J3442">
            <v>3.4</v>
          </cell>
          <cell r="K3442">
            <v>3.4</v>
          </cell>
          <cell r="L3442">
            <v>3.4</v>
          </cell>
        </row>
        <row r="3443">
          <cell r="A3443" t="str">
            <v>FR</v>
          </cell>
          <cell r="B3443" t="str">
            <v>FR_GW_FR1959</v>
          </cell>
          <cell r="C3443">
            <v>2005</v>
          </cell>
          <cell r="D3443" t="str">
            <v>Nitrate</v>
          </cell>
          <cell r="E3443" t="str">
            <v>mg/l</v>
          </cell>
          <cell r="F3443">
            <v>1</v>
          </cell>
          <cell r="G3443">
            <v>3.5</v>
          </cell>
          <cell r="H3443">
            <v>3.1</v>
          </cell>
          <cell r="I3443">
            <v>3.7</v>
          </cell>
          <cell r="J3443">
            <v>3.7</v>
          </cell>
          <cell r="K3443">
            <v>3.4</v>
          </cell>
          <cell r="L3443">
            <v>3.7</v>
          </cell>
        </row>
        <row r="3444">
          <cell r="A3444" t="str">
            <v>FR</v>
          </cell>
          <cell r="B3444" t="str">
            <v>FR_GW_FR1960</v>
          </cell>
          <cell r="C3444">
            <v>2003</v>
          </cell>
          <cell r="D3444" t="str">
            <v>Nitrate</v>
          </cell>
          <cell r="E3444" t="str">
            <v>mg/l</v>
          </cell>
          <cell r="F3444">
            <v>1</v>
          </cell>
          <cell r="G3444">
            <v>12.9</v>
          </cell>
          <cell r="H3444">
            <v>12.9</v>
          </cell>
          <cell r="I3444">
            <v>12.9</v>
          </cell>
          <cell r="J3444">
            <v>12.9</v>
          </cell>
          <cell r="K3444">
            <v>12.9</v>
          </cell>
          <cell r="L3444">
            <v>12.9</v>
          </cell>
        </row>
        <row r="3445">
          <cell r="A3445" t="str">
            <v>FR</v>
          </cell>
          <cell r="B3445" t="str">
            <v>FR_GW_FR1960</v>
          </cell>
          <cell r="C3445">
            <v>2005</v>
          </cell>
          <cell r="D3445" t="str">
            <v>Nitrate</v>
          </cell>
          <cell r="E3445" t="str">
            <v>mg/l</v>
          </cell>
          <cell r="F3445">
            <v>1</v>
          </cell>
          <cell r="G3445">
            <v>14.632999999999999</v>
          </cell>
          <cell r="H3445">
            <v>14.6</v>
          </cell>
          <cell r="I3445">
            <v>14.7</v>
          </cell>
          <cell r="J3445">
            <v>14.6</v>
          </cell>
          <cell r="K3445">
            <v>14.6</v>
          </cell>
          <cell r="L3445">
            <v>14.65</v>
          </cell>
        </row>
        <row r="3446">
          <cell r="A3446" t="str">
            <v>FR</v>
          </cell>
          <cell r="B3446" t="str">
            <v>FR_GW_FR1961</v>
          </cell>
          <cell r="C3446">
            <v>2003</v>
          </cell>
          <cell r="D3446" t="str">
            <v>Nitrate</v>
          </cell>
          <cell r="E3446" t="str">
            <v>mg/l</v>
          </cell>
          <cell r="F3446">
            <v>1</v>
          </cell>
          <cell r="G3446">
            <v>30.7</v>
          </cell>
          <cell r="H3446">
            <v>30.7</v>
          </cell>
          <cell r="I3446">
            <v>30.7</v>
          </cell>
          <cell r="J3446">
            <v>30.7</v>
          </cell>
          <cell r="K3446">
            <v>30.7</v>
          </cell>
          <cell r="L3446">
            <v>30.7</v>
          </cell>
        </row>
        <row r="3447">
          <cell r="A3447" t="str">
            <v>FR</v>
          </cell>
          <cell r="B3447" t="str">
            <v>FR_GW_FR1961</v>
          </cell>
          <cell r="C3447">
            <v>2005</v>
          </cell>
          <cell r="D3447" t="str">
            <v>Nitrate</v>
          </cell>
          <cell r="E3447" t="str">
            <v>mg/l</v>
          </cell>
          <cell r="F3447">
            <v>1</v>
          </cell>
          <cell r="G3447">
            <v>32.332999999999998</v>
          </cell>
          <cell r="H3447">
            <v>30.9</v>
          </cell>
          <cell r="I3447">
            <v>33.799999999999997</v>
          </cell>
          <cell r="J3447">
            <v>32.299999999999997</v>
          </cell>
          <cell r="K3447">
            <v>31.6</v>
          </cell>
          <cell r="L3447">
            <v>33.049999999999997</v>
          </cell>
        </row>
        <row r="3448">
          <cell r="A3448" t="str">
            <v>FR</v>
          </cell>
          <cell r="B3448" t="str">
            <v>FR_GW_FR1962</v>
          </cell>
          <cell r="C3448">
            <v>2003</v>
          </cell>
          <cell r="D3448" t="str">
            <v>Nitrate</v>
          </cell>
          <cell r="E3448" t="str">
            <v>mg/l</v>
          </cell>
          <cell r="F3448">
            <v>1</v>
          </cell>
          <cell r="G3448">
            <v>52.5</v>
          </cell>
          <cell r="H3448">
            <v>49.5</v>
          </cell>
          <cell r="I3448">
            <v>55.5</v>
          </cell>
          <cell r="J3448">
            <v>52.5</v>
          </cell>
          <cell r="K3448">
            <v>51</v>
          </cell>
          <cell r="L3448">
            <v>54</v>
          </cell>
        </row>
        <row r="3449">
          <cell r="A3449" t="str">
            <v>FR</v>
          </cell>
          <cell r="B3449" t="str">
            <v>FR_GW_FR1962</v>
          </cell>
          <cell r="C3449">
            <v>2004</v>
          </cell>
          <cell r="D3449" t="str">
            <v>Nitrate</v>
          </cell>
          <cell r="E3449" t="str">
            <v>mg/l</v>
          </cell>
          <cell r="F3449">
            <v>1</v>
          </cell>
          <cell r="G3449">
            <v>52.2</v>
          </cell>
          <cell r="H3449">
            <v>52.2</v>
          </cell>
          <cell r="I3449">
            <v>52.2</v>
          </cell>
          <cell r="J3449">
            <v>52.2</v>
          </cell>
          <cell r="K3449">
            <v>52.2</v>
          </cell>
          <cell r="L3449">
            <v>52.2</v>
          </cell>
        </row>
        <row r="3450">
          <cell r="A3450" t="str">
            <v>FR</v>
          </cell>
          <cell r="B3450" t="str">
            <v>FR_GW_FR1962</v>
          </cell>
          <cell r="C3450">
            <v>2005</v>
          </cell>
          <cell r="D3450" t="str">
            <v>Nitrate</v>
          </cell>
          <cell r="E3450" t="str">
            <v>mg/l</v>
          </cell>
          <cell r="F3450">
            <v>1</v>
          </cell>
          <cell r="G3450">
            <v>50.287999999999997</v>
          </cell>
          <cell r="H3450">
            <v>45</v>
          </cell>
          <cell r="I3450">
            <v>54</v>
          </cell>
          <cell r="J3450">
            <v>50.7</v>
          </cell>
          <cell r="K3450">
            <v>49.55</v>
          </cell>
          <cell r="L3450">
            <v>51.625</v>
          </cell>
        </row>
        <row r="3451">
          <cell r="A3451" t="str">
            <v>FR</v>
          </cell>
          <cell r="B3451" t="str">
            <v>FR_GW_FR1963</v>
          </cell>
          <cell r="C3451">
            <v>2003</v>
          </cell>
          <cell r="D3451" t="str">
            <v>Nitrate</v>
          </cell>
          <cell r="E3451" t="str">
            <v>mg/l</v>
          </cell>
          <cell r="F3451">
            <v>1</v>
          </cell>
          <cell r="G3451">
            <v>12.025</v>
          </cell>
          <cell r="H3451">
            <v>11.4</v>
          </cell>
          <cell r="I3451">
            <v>12.8</v>
          </cell>
          <cell r="J3451">
            <v>11.95</v>
          </cell>
          <cell r="K3451">
            <v>11.625</v>
          </cell>
          <cell r="L3451">
            <v>12.35</v>
          </cell>
        </row>
        <row r="3452">
          <cell r="A3452" t="str">
            <v>FR</v>
          </cell>
          <cell r="B3452" t="str">
            <v>FR_GW_FR1963</v>
          </cell>
          <cell r="C3452">
            <v>2004</v>
          </cell>
          <cell r="D3452" t="str">
            <v>Nitrate</v>
          </cell>
          <cell r="E3452" t="str">
            <v>mg/l</v>
          </cell>
          <cell r="F3452">
            <v>1</v>
          </cell>
          <cell r="G3452">
            <v>12.7</v>
          </cell>
          <cell r="H3452">
            <v>12.7</v>
          </cell>
          <cell r="I3452">
            <v>12.7</v>
          </cell>
          <cell r="J3452">
            <v>12.7</v>
          </cell>
          <cell r="K3452">
            <v>12.7</v>
          </cell>
          <cell r="L3452">
            <v>12.7</v>
          </cell>
        </row>
        <row r="3453">
          <cell r="A3453" t="str">
            <v>FR</v>
          </cell>
          <cell r="B3453" t="str">
            <v>FR_GW_FR1963</v>
          </cell>
          <cell r="C3453">
            <v>2005</v>
          </cell>
          <cell r="D3453" t="str">
            <v>Nitrate</v>
          </cell>
          <cell r="E3453" t="str">
            <v>mg/l</v>
          </cell>
          <cell r="F3453">
            <v>1</v>
          </cell>
          <cell r="G3453">
            <v>12.3</v>
          </cell>
          <cell r="H3453">
            <v>12.1</v>
          </cell>
          <cell r="I3453">
            <v>12.5</v>
          </cell>
          <cell r="J3453">
            <v>12.3</v>
          </cell>
          <cell r="K3453">
            <v>12.2</v>
          </cell>
          <cell r="L3453">
            <v>12.4</v>
          </cell>
        </row>
        <row r="3454">
          <cell r="A3454" t="str">
            <v>FR</v>
          </cell>
          <cell r="B3454" t="str">
            <v>FR_GW_FR1964</v>
          </cell>
          <cell r="C3454">
            <v>2003</v>
          </cell>
          <cell r="D3454" t="str">
            <v>Nitrate</v>
          </cell>
          <cell r="E3454" t="str">
            <v>mg/l</v>
          </cell>
          <cell r="F3454">
            <v>1</v>
          </cell>
          <cell r="G3454">
            <v>2.9</v>
          </cell>
          <cell r="H3454">
            <v>2.9</v>
          </cell>
          <cell r="I3454">
            <v>2.9</v>
          </cell>
          <cell r="J3454">
            <v>2.9</v>
          </cell>
          <cell r="K3454">
            <v>2.9</v>
          </cell>
          <cell r="L3454">
            <v>2.9</v>
          </cell>
        </row>
        <row r="3455">
          <cell r="A3455" t="str">
            <v>FR</v>
          </cell>
          <cell r="B3455" t="str">
            <v>FR_GW_FR1964</v>
          </cell>
          <cell r="C3455">
            <v>2004</v>
          </cell>
          <cell r="D3455" t="str">
            <v>Nitrate</v>
          </cell>
          <cell r="E3455" t="str">
            <v>mg/l</v>
          </cell>
          <cell r="F3455">
            <v>1</v>
          </cell>
          <cell r="G3455">
            <v>5.2</v>
          </cell>
          <cell r="H3455">
            <v>5.2</v>
          </cell>
          <cell r="I3455">
            <v>5.2</v>
          </cell>
          <cell r="J3455">
            <v>5.2</v>
          </cell>
          <cell r="K3455">
            <v>5.2</v>
          </cell>
          <cell r="L3455">
            <v>5.2</v>
          </cell>
        </row>
        <row r="3456">
          <cell r="A3456" t="str">
            <v>FR</v>
          </cell>
          <cell r="B3456" t="str">
            <v>FR_GW_FR1964</v>
          </cell>
          <cell r="C3456">
            <v>2005</v>
          </cell>
          <cell r="D3456" t="str">
            <v>Nitrate</v>
          </cell>
          <cell r="E3456" t="str">
            <v>mg/l</v>
          </cell>
          <cell r="F3456">
            <v>1</v>
          </cell>
          <cell r="G3456">
            <v>3.9</v>
          </cell>
          <cell r="H3456">
            <v>3.1</v>
          </cell>
          <cell r="I3456">
            <v>4.7</v>
          </cell>
          <cell r="J3456">
            <v>3.9</v>
          </cell>
          <cell r="K3456">
            <v>3.5</v>
          </cell>
          <cell r="L3456">
            <v>4.3</v>
          </cell>
        </row>
        <row r="3457">
          <cell r="A3457" t="str">
            <v>FR</v>
          </cell>
          <cell r="B3457" t="str">
            <v>FR_GW_FR1965</v>
          </cell>
          <cell r="C3457">
            <v>2003</v>
          </cell>
          <cell r="D3457" t="str">
            <v>Nitrate</v>
          </cell>
          <cell r="E3457" t="str">
            <v>mg/l</v>
          </cell>
          <cell r="F3457">
            <v>3</v>
          </cell>
          <cell r="G3457">
            <v>16.567</v>
          </cell>
          <cell r="H3457">
            <v>2</v>
          </cell>
          <cell r="I3457">
            <v>47.2</v>
          </cell>
          <cell r="J3457">
            <v>3.4</v>
          </cell>
          <cell r="K3457">
            <v>3</v>
          </cell>
          <cell r="L3457">
            <v>40.924999999999997</v>
          </cell>
        </row>
        <row r="3458">
          <cell r="A3458" t="str">
            <v>FR</v>
          </cell>
          <cell r="B3458" t="str">
            <v>FR_GW_FR1965</v>
          </cell>
          <cell r="C3458">
            <v>2004</v>
          </cell>
          <cell r="D3458" t="str">
            <v>Nitrate</v>
          </cell>
          <cell r="E3458" t="str">
            <v>mg/l</v>
          </cell>
          <cell r="F3458">
            <v>3</v>
          </cell>
          <cell r="G3458">
            <v>16.824999999999999</v>
          </cell>
          <cell r="H3458">
            <v>2.8</v>
          </cell>
          <cell r="I3458">
            <v>41.6</v>
          </cell>
          <cell r="J3458">
            <v>11.35</v>
          </cell>
          <cell r="K3458">
            <v>3.375</v>
          </cell>
          <cell r="L3458">
            <v>26.25</v>
          </cell>
        </row>
        <row r="3459">
          <cell r="A3459" t="str">
            <v>FR</v>
          </cell>
          <cell r="B3459" t="str">
            <v>FR_GW_FR1965</v>
          </cell>
          <cell r="C3459">
            <v>2005</v>
          </cell>
          <cell r="D3459" t="str">
            <v>Nitrate</v>
          </cell>
          <cell r="E3459" t="str">
            <v>mg/l</v>
          </cell>
          <cell r="F3459">
            <v>3</v>
          </cell>
          <cell r="G3459">
            <v>8.65</v>
          </cell>
          <cell r="H3459">
            <v>2.9</v>
          </cell>
          <cell r="I3459">
            <v>20.7</v>
          </cell>
          <cell r="J3459">
            <v>4.3499999999999996</v>
          </cell>
          <cell r="K3459">
            <v>3.4249999999999998</v>
          </cell>
          <cell r="L3459">
            <v>14.15</v>
          </cell>
        </row>
        <row r="3460">
          <cell r="A3460" t="str">
            <v>FR</v>
          </cell>
          <cell r="B3460" t="str">
            <v>FR_GW_FR1966</v>
          </cell>
          <cell r="C3460">
            <v>2003</v>
          </cell>
          <cell r="D3460" t="str">
            <v>Nitrate</v>
          </cell>
          <cell r="E3460" t="str">
            <v>mg/l</v>
          </cell>
          <cell r="F3460">
            <v>1</v>
          </cell>
          <cell r="G3460">
            <v>12.25</v>
          </cell>
          <cell r="H3460">
            <v>11.9</v>
          </cell>
          <cell r="I3460">
            <v>12.5</v>
          </cell>
          <cell r="J3460">
            <v>12.3</v>
          </cell>
          <cell r="K3460">
            <v>12.125</v>
          </cell>
          <cell r="L3460">
            <v>12.425000000000001</v>
          </cell>
        </row>
        <row r="3461">
          <cell r="A3461" t="str">
            <v>FR</v>
          </cell>
          <cell r="B3461" t="str">
            <v>FR_GW_FR1966</v>
          </cell>
          <cell r="C3461">
            <v>2004</v>
          </cell>
          <cell r="D3461" t="str">
            <v>Nitrate</v>
          </cell>
          <cell r="E3461" t="str">
            <v>mg/l</v>
          </cell>
          <cell r="F3461">
            <v>1</v>
          </cell>
          <cell r="G3461">
            <v>12.225</v>
          </cell>
          <cell r="H3461">
            <v>12</v>
          </cell>
          <cell r="I3461">
            <v>12.4</v>
          </cell>
          <cell r="J3461">
            <v>12.25</v>
          </cell>
          <cell r="K3461">
            <v>12.074999999999999</v>
          </cell>
          <cell r="L3461">
            <v>12.4</v>
          </cell>
        </row>
        <row r="3462">
          <cell r="A3462" t="str">
            <v>FR</v>
          </cell>
          <cell r="B3462" t="str">
            <v>FR_GW_FR1966</v>
          </cell>
          <cell r="C3462">
            <v>2005</v>
          </cell>
          <cell r="D3462" t="str">
            <v>Nitrate</v>
          </cell>
          <cell r="E3462" t="str">
            <v>mg/l</v>
          </cell>
          <cell r="F3462">
            <v>1</v>
          </cell>
          <cell r="G3462">
            <v>12.46</v>
          </cell>
          <cell r="H3462">
            <v>11.6</v>
          </cell>
          <cell r="I3462">
            <v>13.2</v>
          </cell>
          <cell r="J3462">
            <v>12.6</v>
          </cell>
          <cell r="K3462">
            <v>12.2</v>
          </cell>
          <cell r="L3462">
            <v>12.7</v>
          </cell>
        </row>
        <row r="3463">
          <cell r="A3463" t="str">
            <v>FR</v>
          </cell>
          <cell r="B3463" t="str">
            <v>FR_GW_FR1967</v>
          </cell>
          <cell r="C3463">
            <v>2003</v>
          </cell>
          <cell r="D3463" t="str">
            <v>Nitrate</v>
          </cell>
          <cell r="E3463" t="str">
            <v>mg/l</v>
          </cell>
          <cell r="F3463">
            <v>1</v>
          </cell>
          <cell r="G3463">
            <v>1.95</v>
          </cell>
          <cell r="H3463">
            <v>1.1000000000000001</v>
          </cell>
          <cell r="I3463">
            <v>2.8</v>
          </cell>
          <cell r="J3463">
            <v>1.95</v>
          </cell>
          <cell r="K3463">
            <v>1.5249999999999999</v>
          </cell>
          <cell r="L3463">
            <v>2.375</v>
          </cell>
        </row>
        <row r="3464">
          <cell r="A3464" t="str">
            <v>FR</v>
          </cell>
          <cell r="B3464" t="str">
            <v>FR_GW_FR1967</v>
          </cell>
          <cell r="C3464">
            <v>2004</v>
          </cell>
          <cell r="D3464" t="str">
            <v>Nitrate</v>
          </cell>
          <cell r="E3464" t="str">
            <v>mg/l</v>
          </cell>
          <cell r="F3464">
            <v>1</v>
          </cell>
          <cell r="G3464">
            <v>3.7</v>
          </cell>
          <cell r="H3464">
            <v>3.7</v>
          </cell>
          <cell r="I3464">
            <v>3.7</v>
          </cell>
          <cell r="J3464">
            <v>3.7</v>
          </cell>
          <cell r="K3464">
            <v>3.7</v>
          </cell>
          <cell r="L3464">
            <v>3.7</v>
          </cell>
        </row>
        <row r="3465">
          <cell r="A3465" t="str">
            <v>FR</v>
          </cell>
          <cell r="B3465" t="str">
            <v>FR_GW_FR1967</v>
          </cell>
          <cell r="C3465">
            <v>2005</v>
          </cell>
          <cell r="D3465" t="str">
            <v>Nitrate</v>
          </cell>
          <cell r="E3465" t="str">
            <v>mg/l</v>
          </cell>
          <cell r="F3465">
            <v>1</v>
          </cell>
          <cell r="G3465">
            <v>2.2999999999999998</v>
          </cell>
          <cell r="H3465">
            <v>1.3</v>
          </cell>
          <cell r="I3465">
            <v>3.3</v>
          </cell>
          <cell r="J3465">
            <v>2.2999999999999998</v>
          </cell>
          <cell r="K3465">
            <v>1.8</v>
          </cell>
          <cell r="L3465">
            <v>2.8</v>
          </cell>
        </row>
        <row r="3466">
          <cell r="A3466" t="str">
            <v>FR</v>
          </cell>
          <cell r="B3466" t="str">
            <v>FR_GW_FR1968</v>
          </cell>
          <cell r="C3466">
            <v>2003</v>
          </cell>
          <cell r="D3466" t="str">
            <v>Nitrate</v>
          </cell>
          <cell r="E3466" t="str">
            <v>mg/l</v>
          </cell>
          <cell r="F3466">
            <v>1</v>
          </cell>
          <cell r="G3466">
            <v>2.5</v>
          </cell>
          <cell r="H3466">
            <v>1.9</v>
          </cell>
          <cell r="I3466">
            <v>3.1</v>
          </cell>
          <cell r="J3466">
            <v>2.5</v>
          </cell>
          <cell r="K3466">
            <v>2.125</v>
          </cell>
          <cell r="L3466">
            <v>2.875</v>
          </cell>
        </row>
        <row r="3467">
          <cell r="A3467" t="str">
            <v>FR</v>
          </cell>
          <cell r="B3467" t="str">
            <v>FR_GW_FR1968</v>
          </cell>
          <cell r="C3467">
            <v>2004</v>
          </cell>
          <cell r="D3467" t="str">
            <v>Nitrate</v>
          </cell>
          <cell r="E3467" t="str">
            <v>mg/l</v>
          </cell>
          <cell r="F3467">
            <v>1</v>
          </cell>
          <cell r="G3467">
            <v>0.05</v>
          </cell>
          <cell r="H3467">
            <v>0.05</v>
          </cell>
          <cell r="I3467">
            <v>0.05</v>
          </cell>
          <cell r="J3467">
            <v>0.05</v>
          </cell>
          <cell r="K3467">
            <v>0.05</v>
          </cell>
          <cell r="L3467">
            <v>0.05</v>
          </cell>
        </row>
        <row r="3468">
          <cell r="A3468" t="str">
            <v>FR</v>
          </cell>
          <cell r="B3468" t="str">
            <v>FR_GW_FR1968</v>
          </cell>
          <cell r="C3468">
            <v>2005</v>
          </cell>
          <cell r="D3468" t="str">
            <v>Nitrate</v>
          </cell>
          <cell r="E3468" t="str">
            <v>mg/l</v>
          </cell>
          <cell r="F3468">
            <v>1</v>
          </cell>
          <cell r="G3468">
            <v>2.85</v>
          </cell>
          <cell r="H3468">
            <v>1.1000000000000001</v>
          </cell>
          <cell r="I3468">
            <v>4.5999999999999996</v>
          </cell>
          <cell r="J3468">
            <v>2.85</v>
          </cell>
          <cell r="K3468">
            <v>1.9750000000000001</v>
          </cell>
          <cell r="L3468">
            <v>3.7250000000000001</v>
          </cell>
        </row>
        <row r="3469">
          <cell r="A3469" t="str">
            <v>FR</v>
          </cell>
          <cell r="B3469" t="str">
            <v>FR_GW_FR200</v>
          </cell>
          <cell r="C3469">
            <v>2003</v>
          </cell>
          <cell r="D3469" t="str">
            <v>Nitrate</v>
          </cell>
          <cell r="E3469" t="str">
            <v>mg/l</v>
          </cell>
          <cell r="F3469">
            <v>2</v>
          </cell>
          <cell r="G3469">
            <v>33.6</v>
          </cell>
          <cell r="H3469">
            <v>26.3</v>
          </cell>
          <cell r="I3469">
            <v>37.299999999999997</v>
          </cell>
          <cell r="J3469">
            <v>35.4</v>
          </cell>
          <cell r="K3469">
            <v>32.524999999999999</v>
          </cell>
          <cell r="L3469">
            <v>36.475000000000001</v>
          </cell>
        </row>
        <row r="3470">
          <cell r="A3470" t="str">
            <v>FR</v>
          </cell>
          <cell r="B3470" t="str">
            <v>FR_GW_FR200</v>
          </cell>
          <cell r="C3470">
            <v>2004</v>
          </cell>
          <cell r="D3470" t="str">
            <v>Nitrate</v>
          </cell>
          <cell r="E3470" t="str">
            <v>mg/l</v>
          </cell>
          <cell r="F3470">
            <v>1</v>
          </cell>
          <cell r="G3470">
            <v>40.4</v>
          </cell>
          <cell r="H3470">
            <v>40.4</v>
          </cell>
          <cell r="I3470">
            <v>40.4</v>
          </cell>
          <cell r="J3470">
            <v>40.4</v>
          </cell>
          <cell r="K3470">
            <v>40.4</v>
          </cell>
          <cell r="L3470">
            <v>40.4</v>
          </cell>
        </row>
        <row r="3471">
          <cell r="A3471" t="str">
            <v>FR</v>
          </cell>
          <cell r="B3471" t="str">
            <v>FR_GW_FR200</v>
          </cell>
          <cell r="C3471">
            <v>2005</v>
          </cell>
          <cell r="D3471" t="str">
            <v>Nitrate</v>
          </cell>
          <cell r="E3471" t="str">
            <v>mg/l</v>
          </cell>
          <cell r="F3471">
            <v>1</v>
          </cell>
          <cell r="G3471">
            <v>37.4</v>
          </cell>
          <cell r="H3471">
            <v>36.5</v>
          </cell>
          <cell r="I3471">
            <v>38.299999999999997</v>
          </cell>
          <cell r="J3471">
            <v>37.4</v>
          </cell>
          <cell r="K3471">
            <v>36.950000000000003</v>
          </cell>
          <cell r="L3471">
            <v>37.85</v>
          </cell>
        </row>
        <row r="3472">
          <cell r="A3472" t="str">
            <v>FR</v>
          </cell>
          <cell r="B3472" t="str">
            <v>FR_GW_FR201</v>
          </cell>
          <cell r="C3472">
            <v>2003</v>
          </cell>
          <cell r="D3472" t="str">
            <v>Nitrate</v>
          </cell>
          <cell r="E3472" t="str">
            <v>mg/l</v>
          </cell>
          <cell r="F3472">
            <v>2</v>
          </cell>
          <cell r="G3472">
            <v>26.875</v>
          </cell>
          <cell r="H3472">
            <v>21.5</v>
          </cell>
          <cell r="I3472">
            <v>37.6</v>
          </cell>
          <cell r="J3472">
            <v>24.2</v>
          </cell>
          <cell r="K3472">
            <v>22.1</v>
          </cell>
          <cell r="L3472">
            <v>28.975000000000001</v>
          </cell>
        </row>
        <row r="3473">
          <cell r="A3473" t="str">
            <v>FR</v>
          </cell>
          <cell r="B3473" t="str">
            <v>FR_GW_FR201</v>
          </cell>
          <cell r="C3473">
            <v>2004</v>
          </cell>
          <cell r="D3473" t="str">
            <v>Nitrate</v>
          </cell>
          <cell r="E3473" t="str">
            <v>mg/l</v>
          </cell>
          <cell r="F3473">
            <v>2</v>
          </cell>
          <cell r="G3473">
            <v>27.95</v>
          </cell>
          <cell r="H3473">
            <v>21.85</v>
          </cell>
          <cell r="I3473">
            <v>34.049999999999997</v>
          </cell>
          <cell r="J3473">
            <v>27.95</v>
          </cell>
          <cell r="K3473">
            <v>24.9</v>
          </cell>
          <cell r="L3473">
            <v>31</v>
          </cell>
        </row>
        <row r="3474">
          <cell r="A3474" t="str">
            <v>FR</v>
          </cell>
          <cell r="B3474" t="str">
            <v>FR_GW_FR201</v>
          </cell>
          <cell r="C3474">
            <v>2005</v>
          </cell>
          <cell r="D3474" t="str">
            <v>Nitrate</v>
          </cell>
          <cell r="E3474" t="str">
            <v>mg/l</v>
          </cell>
          <cell r="F3474">
            <v>2</v>
          </cell>
          <cell r="G3474">
            <v>24.25</v>
          </cell>
          <cell r="H3474">
            <v>20.6</v>
          </cell>
          <cell r="I3474">
            <v>29.7</v>
          </cell>
          <cell r="J3474">
            <v>23.35</v>
          </cell>
          <cell r="K3474">
            <v>20.975000000000001</v>
          </cell>
          <cell r="L3474">
            <v>26.625</v>
          </cell>
        </row>
        <row r="3475">
          <cell r="A3475" t="str">
            <v>FR</v>
          </cell>
          <cell r="B3475" t="str">
            <v>FR_GW_FR202</v>
          </cell>
          <cell r="C3475">
            <v>2003</v>
          </cell>
          <cell r="D3475" t="str">
            <v>Nitrate</v>
          </cell>
          <cell r="E3475" t="str">
            <v>mg/l</v>
          </cell>
          <cell r="F3475">
            <v>5</v>
          </cell>
          <cell r="G3475">
            <v>24.43</v>
          </cell>
          <cell r="H3475">
            <v>1.8</v>
          </cell>
          <cell r="I3475">
            <v>62.5</v>
          </cell>
          <cell r="J3475">
            <v>19.45</v>
          </cell>
          <cell r="K3475">
            <v>14.6</v>
          </cell>
          <cell r="L3475">
            <v>28.65</v>
          </cell>
        </row>
        <row r="3476">
          <cell r="A3476" t="str">
            <v>FR</v>
          </cell>
          <cell r="B3476" t="str">
            <v>FR_GW_FR202</v>
          </cell>
          <cell r="C3476">
            <v>2004</v>
          </cell>
          <cell r="D3476" t="str">
            <v>Nitrate</v>
          </cell>
          <cell r="E3476" t="str">
            <v>mg/l</v>
          </cell>
          <cell r="F3476">
            <v>5</v>
          </cell>
          <cell r="G3476">
            <v>25.04</v>
          </cell>
          <cell r="H3476">
            <v>2</v>
          </cell>
          <cell r="I3476">
            <v>56.2</v>
          </cell>
          <cell r="J3476">
            <v>22.6</v>
          </cell>
          <cell r="K3476">
            <v>19.8</v>
          </cell>
          <cell r="L3476">
            <v>24.6</v>
          </cell>
        </row>
        <row r="3477">
          <cell r="A3477" t="str">
            <v>FR</v>
          </cell>
          <cell r="B3477" t="str">
            <v>FR_GW_FR202</v>
          </cell>
          <cell r="C3477">
            <v>2005</v>
          </cell>
          <cell r="D3477" t="str">
            <v>Nitrate</v>
          </cell>
          <cell r="E3477" t="str">
            <v>mg/l</v>
          </cell>
          <cell r="F3477">
            <v>5</v>
          </cell>
          <cell r="G3477">
            <v>23.07</v>
          </cell>
          <cell r="H3477">
            <v>1.7</v>
          </cell>
          <cell r="I3477">
            <v>58.8</v>
          </cell>
          <cell r="J3477">
            <v>19.399999999999999</v>
          </cell>
          <cell r="K3477">
            <v>14.025</v>
          </cell>
          <cell r="L3477">
            <v>25.175000000000001</v>
          </cell>
        </row>
        <row r="3478">
          <cell r="A3478" t="str">
            <v>FR</v>
          </cell>
          <cell r="B3478" t="str">
            <v>FR_GW_FR204</v>
          </cell>
          <cell r="C3478">
            <v>2003</v>
          </cell>
          <cell r="D3478" t="str">
            <v>Nitrate</v>
          </cell>
          <cell r="E3478" t="str">
            <v>mg/l</v>
          </cell>
          <cell r="F3478">
            <v>1</v>
          </cell>
          <cell r="G3478">
            <v>4.6500000000000004</v>
          </cell>
          <cell r="H3478">
            <v>4.4000000000000004</v>
          </cell>
          <cell r="I3478">
            <v>4.9000000000000004</v>
          </cell>
          <cell r="J3478">
            <v>4.6500000000000004</v>
          </cell>
          <cell r="K3478">
            <v>4.5250000000000004</v>
          </cell>
          <cell r="L3478">
            <v>4.7750000000000004</v>
          </cell>
        </row>
        <row r="3479">
          <cell r="A3479" t="str">
            <v>FR</v>
          </cell>
          <cell r="B3479" t="str">
            <v>FR_GW_FR204</v>
          </cell>
          <cell r="C3479">
            <v>2004</v>
          </cell>
          <cell r="D3479" t="str">
            <v>Nitrate</v>
          </cell>
          <cell r="E3479" t="str">
            <v>mg/l</v>
          </cell>
          <cell r="F3479">
            <v>1</v>
          </cell>
          <cell r="G3479">
            <v>5.5</v>
          </cell>
          <cell r="H3479">
            <v>5.5</v>
          </cell>
          <cell r="I3479">
            <v>5.5</v>
          </cell>
          <cell r="J3479">
            <v>5.5</v>
          </cell>
          <cell r="K3479">
            <v>5.5</v>
          </cell>
          <cell r="L3479">
            <v>5.5</v>
          </cell>
        </row>
        <row r="3480">
          <cell r="A3480" t="str">
            <v>FR</v>
          </cell>
          <cell r="B3480" t="str">
            <v>FR_GW_FR204</v>
          </cell>
          <cell r="C3480">
            <v>2005</v>
          </cell>
          <cell r="D3480" t="str">
            <v>Nitrate</v>
          </cell>
          <cell r="E3480" t="str">
            <v>mg/l</v>
          </cell>
          <cell r="F3480">
            <v>1</v>
          </cell>
          <cell r="G3480">
            <v>5.8</v>
          </cell>
          <cell r="H3480">
            <v>5.4</v>
          </cell>
          <cell r="I3480">
            <v>6.2</v>
          </cell>
          <cell r="J3480">
            <v>5.8</v>
          </cell>
          <cell r="K3480">
            <v>5.6</v>
          </cell>
          <cell r="L3480">
            <v>6</v>
          </cell>
        </row>
        <row r="3481">
          <cell r="A3481" t="str">
            <v>FR</v>
          </cell>
          <cell r="B3481" t="str">
            <v>FR_GW_FR205</v>
          </cell>
          <cell r="C3481">
            <v>2003</v>
          </cell>
          <cell r="D3481" t="str">
            <v>Nitrate</v>
          </cell>
          <cell r="E3481" t="str">
            <v>mg/l</v>
          </cell>
          <cell r="F3481">
            <v>1</v>
          </cell>
          <cell r="G3481">
            <v>43.85</v>
          </cell>
          <cell r="H3481">
            <v>40.700000000000003</v>
          </cell>
          <cell r="I3481">
            <v>47</v>
          </cell>
          <cell r="J3481">
            <v>43.85</v>
          </cell>
          <cell r="K3481">
            <v>42.274999999999999</v>
          </cell>
          <cell r="L3481">
            <v>45.424999999999997</v>
          </cell>
        </row>
        <row r="3482">
          <cell r="A3482" t="str">
            <v>FR</v>
          </cell>
          <cell r="B3482" t="str">
            <v>FR_GW_FR205</v>
          </cell>
          <cell r="C3482">
            <v>2004</v>
          </cell>
          <cell r="D3482" t="str">
            <v>Nitrate</v>
          </cell>
          <cell r="E3482" t="str">
            <v>mg/l</v>
          </cell>
          <cell r="F3482">
            <v>1</v>
          </cell>
          <cell r="G3482">
            <v>39.200000000000003</v>
          </cell>
          <cell r="H3482">
            <v>39.200000000000003</v>
          </cell>
          <cell r="I3482">
            <v>39.200000000000003</v>
          </cell>
          <cell r="J3482">
            <v>39.200000000000003</v>
          </cell>
          <cell r="K3482">
            <v>39.200000000000003</v>
          </cell>
          <cell r="L3482">
            <v>39.200000000000003</v>
          </cell>
        </row>
        <row r="3483">
          <cell r="A3483" t="str">
            <v>FR</v>
          </cell>
          <cell r="B3483" t="str">
            <v>FR_GW_FR205</v>
          </cell>
          <cell r="C3483">
            <v>2005</v>
          </cell>
          <cell r="D3483" t="str">
            <v>Nitrate</v>
          </cell>
          <cell r="E3483" t="str">
            <v>mg/l</v>
          </cell>
          <cell r="F3483">
            <v>1</v>
          </cell>
          <cell r="G3483">
            <v>32.299999999999997</v>
          </cell>
          <cell r="H3483">
            <v>28.1</v>
          </cell>
          <cell r="I3483">
            <v>36.5</v>
          </cell>
          <cell r="J3483">
            <v>32.299999999999997</v>
          </cell>
          <cell r="K3483">
            <v>30.2</v>
          </cell>
          <cell r="L3483">
            <v>34.4</v>
          </cell>
        </row>
        <row r="3484">
          <cell r="A3484" t="str">
            <v>FR</v>
          </cell>
          <cell r="B3484" t="str">
            <v>FR_GW_FR207</v>
          </cell>
          <cell r="C3484">
            <v>2003</v>
          </cell>
          <cell r="D3484" t="str">
            <v>Nitrate</v>
          </cell>
          <cell r="E3484" t="str">
            <v>mg/l</v>
          </cell>
          <cell r="F3484">
            <v>1</v>
          </cell>
          <cell r="G3484">
            <v>33.200000000000003</v>
          </cell>
          <cell r="H3484">
            <v>30.4</v>
          </cell>
          <cell r="I3484">
            <v>36</v>
          </cell>
          <cell r="J3484">
            <v>33.200000000000003</v>
          </cell>
          <cell r="K3484">
            <v>31.8</v>
          </cell>
          <cell r="L3484">
            <v>34.6</v>
          </cell>
        </row>
        <row r="3485">
          <cell r="A3485" t="str">
            <v>FR</v>
          </cell>
          <cell r="B3485" t="str">
            <v>FR_GW_FR207</v>
          </cell>
          <cell r="C3485">
            <v>2004</v>
          </cell>
          <cell r="D3485" t="str">
            <v>Nitrate</v>
          </cell>
          <cell r="E3485" t="str">
            <v>mg/l</v>
          </cell>
          <cell r="F3485">
            <v>1</v>
          </cell>
          <cell r="G3485">
            <v>41.1</v>
          </cell>
          <cell r="H3485">
            <v>41.1</v>
          </cell>
          <cell r="I3485">
            <v>41.1</v>
          </cell>
          <cell r="J3485">
            <v>41.1</v>
          </cell>
          <cell r="K3485">
            <v>41.1</v>
          </cell>
          <cell r="L3485">
            <v>41.1</v>
          </cell>
        </row>
        <row r="3486">
          <cell r="A3486" t="str">
            <v>FR</v>
          </cell>
          <cell r="B3486" t="str">
            <v>FR_GW_FR207</v>
          </cell>
          <cell r="C3486">
            <v>2005</v>
          </cell>
          <cell r="D3486" t="str">
            <v>Nitrate</v>
          </cell>
          <cell r="E3486" t="str">
            <v>mg/l</v>
          </cell>
          <cell r="F3486">
            <v>1</v>
          </cell>
          <cell r="G3486">
            <v>31.55</v>
          </cell>
          <cell r="H3486">
            <v>27.8</v>
          </cell>
          <cell r="I3486">
            <v>35.299999999999997</v>
          </cell>
          <cell r="J3486">
            <v>31.55</v>
          </cell>
          <cell r="K3486">
            <v>29.675000000000001</v>
          </cell>
          <cell r="L3486">
            <v>33.424999999999997</v>
          </cell>
        </row>
        <row r="3487">
          <cell r="A3487" t="str">
            <v>FR</v>
          </cell>
          <cell r="B3487" t="str">
            <v>FR_GW_FR211</v>
          </cell>
          <cell r="C3487">
            <v>2003</v>
          </cell>
          <cell r="D3487" t="str">
            <v>Nitrate</v>
          </cell>
          <cell r="E3487" t="str">
            <v>mg/l</v>
          </cell>
          <cell r="F3487">
            <v>1</v>
          </cell>
          <cell r="G3487">
            <v>42.7</v>
          </cell>
          <cell r="H3487">
            <v>37.5</v>
          </cell>
          <cell r="I3487">
            <v>47.9</v>
          </cell>
          <cell r="J3487">
            <v>42.7</v>
          </cell>
          <cell r="K3487">
            <v>40.1</v>
          </cell>
          <cell r="L3487">
            <v>45.3</v>
          </cell>
        </row>
        <row r="3488">
          <cell r="A3488" t="str">
            <v>FR</v>
          </cell>
          <cell r="B3488" t="str">
            <v>FR_GW_FR211</v>
          </cell>
          <cell r="C3488">
            <v>2004</v>
          </cell>
          <cell r="D3488" t="str">
            <v>Nitrate</v>
          </cell>
          <cell r="E3488" t="str">
            <v>mg/l</v>
          </cell>
          <cell r="F3488">
            <v>1</v>
          </cell>
          <cell r="G3488">
            <v>40.6</v>
          </cell>
          <cell r="H3488">
            <v>40.6</v>
          </cell>
          <cell r="I3488">
            <v>40.6</v>
          </cell>
          <cell r="J3488">
            <v>40.6</v>
          </cell>
          <cell r="K3488">
            <v>40.6</v>
          </cell>
          <cell r="L3488">
            <v>40.6</v>
          </cell>
        </row>
        <row r="3489">
          <cell r="A3489" t="str">
            <v>FR</v>
          </cell>
          <cell r="B3489" t="str">
            <v>FR_GW_FR211</v>
          </cell>
          <cell r="C3489">
            <v>2005</v>
          </cell>
          <cell r="D3489" t="str">
            <v>Nitrate</v>
          </cell>
          <cell r="E3489" t="str">
            <v>mg/l</v>
          </cell>
          <cell r="F3489">
            <v>1</v>
          </cell>
          <cell r="G3489">
            <v>39.35</v>
          </cell>
          <cell r="H3489">
            <v>38.5</v>
          </cell>
          <cell r="I3489">
            <v>40.200000000000003</v>
          </cell>
          <cell r="J3489">
            <v>39.35</v>
          </cell>
          <cell r="K3489">
            <v>38.924999999999997</v>
          </cell>
          <cell r="L3489">
            <v>39.774999999999999</v>
          </cell>
        </row>
        <row r="3490">
          <cell r="A3490" t="str">
            <v>FR</v>
          </cell>
          <cell r="B3490" t="str">
            <v>FR_GW_FR213</v>
          </cell>
          <cell r="C3490">
            <v>2003</v>
          </cell>
          <cell r="D3490" t="str">
            <v>Nitrate</v>
          </cell>
          <cell r="E3490" t="str">
            <v>mg/l</v>
          </cell>
          <cell r="F3490">
            <v>1</v>
          </cell>
          <cell r="G3490">
            <v>11.712999999999999</v>
          </cell>
          <cell r="H3490">
            <v>0.125</v>
          </cell>
          <cell r="I3490">
            <v>23.3</v>
          </cell>
          <cell r="J3490">
            <v>11.712999999999999</v>
          </cell>
          <cell r="K3490">
            <v>5.9189999999999996</v>
          </cell>
          <cell r="L3490">
            <v>17.506</v>
          </cell>
        </row>
        <row r="3491">
          <cell r="A3491" t="str">
            <v>FR</v>
          </cell>
          <cell r="B3491" t="str">
            <v>FR_GW_FR213</v>
          </cell>
          <cell r="C3491">
            <v>2004</v>
          </cell>
          <cell r="D3491" t="str">
            <v>Nitrate</v>
          </cell>
          <cell r="E3491" t="str">
            <v>mg/l</v>
          </cell>
          <cell r="F3491">
            <v>1</v>
          </cell>
          <cell r="G3491">
            <v>1.05</v>
          </cell>
          <cell r="H3491">
            <v>1.05</v>
          </cell>
          <cell r="I3491">
            <v>1.05</v>
          </cell>
          <cell r="J3491">
            <v>1.05</v>
          </cell>
          <cell r="K3491">
            <v>1.05</v>
          </cell>
          <cell r="L3491">
            <v>1.05</v>
          </cell>
        </row>
        <row r="3492">
          <cell r="A3492" t="str">
            <v>FR</v>
          </cell>
          <cell r="B3492" t="str">
            <v>FR_GW_FR213</v>
          </cell>
          <cell r="C3492">
            <v>2005</v>
          </cell>
          <cell r="D3492" t="str">
            <v>Nitrate</v>
          </cell>
          <cell r="E3492" t="str">
            <v>mg/l</v>
          </cell>
          <cell r="F3492">
            <v>1</v>
          </cell>
          <cell r="G3492">
            <v>4.3499999999999996</v>
          </cell>
          <cell r="H3492">
            <v>2.1</v>
          </cell>
          <cell r="I3492">
            <v>6.6</v>
          </cell>
          <cell r="J3492">
            <v>4.3499999999999996</v>
          </cell>
          <cell r="K3492">
            <v>3.2250000000000001</v>
          </cell>
          <cell r="L3492">
            <v>5.4749999999999996</v>
          </cell>
        </row>
        <row r="3493">
          <cell r="A3493" t="str">
            <v>FR</v>
          </cell>
          <cell r="B3493" t="str">
            <v>FR_GW_FR214</v>
          </cell>
          <cell r="C3493">
            <v>2003</v>
          </cell>
          <cell r="D3493" t="str">
            <v>Nitrate</v>
          </cell>
          <cell r="E3493" t="str">
            <v>mg/l</v>
          </cell>
          <cell r="F3493">
            <v>1</v>
          </cell>
          <cell r="G3493">
            <v>39.6</v>
          </cell>
          <cell r="H3493">
            <v>39.6</v>
          </cell>
          <cell r="I3493">
            <v>39.6</v>
          </cell>
          <cell r="J3493">
            <v>39.6</v>
          </cell>
          <cell r="K3493">
            <v>39.6</v>
          </cell>
          <cell r="L3493">
            <v>39.6</v>
          </cell>
        </row>
        <row r="3494">
          <cell r="A3494" t="str">
            <v>FR</v>
          </cell>
          <cell r="B3494" t="str">
            <v>FR_GW_FR216</v>
          </cell>
          <cell r="C3494">
            <v>2003</v>
          </cell>
          <cell r="D3494" t="str">
            <v>Nitrate</v>
          </cell>
          <cell r="E3494" t="str">
            <v>mg/l</v>
          </cell>
          <cell r="F3494">
            <v>1</v>
          </cell>
          <cell r="G3494">
            <v>0.125</v>
          </cell>
          <cell r="H3494">
            <v>0.125</v>
          </cell>
          <cell r="I3494">
            <v>0.125</v>
          </cell>
          <cell r="J3494">
            <v>0.125</v>
          </cell>
          <cell r="K3494">
            <v>0.125</v>
          </cell>
          <cell r="L3494">
            <v>0.125</v>
          </cell>
        </row>
        <row r="3495">
          <cell r="A3495" t="str">
            <v>FR</v>
          </cell>
          <cell r="B3495" t="str">
            <v>FR_GW_FR216</v>
          </cell>
          <cell r="C3495">
            <v>2004</v>
          </cell>
          <cell r="D3495" t="str">
            <v>Nitrate</v>
          </cell>
          <cell r="E3495" t="str">
            <v>mg/l</v>
          </cell>
          <cell r="F3495">
            <v>1</v>
          </cell>
          <cell r="G3495">
            <v>0.125</v>
          </cell>
          <cell r="H3495">
            <v>0.125</v>
          </cell>
          <cell r="I3495">
            <v>0.125</v>
          </cell>
          <cell r="J3495">
            <v>0.125</v>
          </cell>
          <cell r="K3495">
            <v>0.125</v>
          </cell>
          <cell r="L3495">
            <v>0.125</v>
          </cell>
        </row>
        <row r="3496">
          <cell r="A3496" t="str">
            <v>FR</v>
          </cell>
          <cell r="B3496" t="str">
            <v>FR_GW_FR216</v>
          </cell>
          <cell r="C3496">
            <v>2005</v>
          </cell>
          <cell r="D3496" t="str">
            <v>Nitrate</v>
          </cell>
          <cell r="E3496" t="str">
            <v>mg/l</v>
          </cell>
          <cell r="F3496">
            <v>1</v>
          </cell>
          <cell r="G3496">
            <v>0.25</v>
          </cell>
          <cell r="H3496">
            <v>0.25</v>
          </cell>
          <cell r="I3496">
            <v>0.25</v>
          </cell>
          <cell r="J3496">
            <v>0.25</v>
          </cell>
          <cell r="K3496">
            <v>0.25</v>
          </cell>
          <cell r="L3496">
            <v>0.25</v>
          </cell>
        </row>
        <row r="3497">
          <cell r="A3497" t="str">
            <v>FR</v>
          </cell>
          <cell r="B3497" t="str">
            <v>FR_GW_FR217</v>
          </cell>
          <cell r="C3497">
            <v>2003</v>
          </cell>
          <cell r="D3497" t="str">
            <v>Nitrate</v>
          </cell>
          <cell r="E3497" t="str">
            <v>mg/l</v>
          </cell>
          <cell r="F3497">
            <v>1</v>
          </cell>
          <cell r="G3497">
            <v>0.125</v>
          </cell>
          <cell r="H3497">
            <v>0.125</v>
          </cell>
          <cell r="I3497">
            <v>0.125</v>
          </cell>
          <cell r="J3497">
            <v>0.125</v>
          </cell>
          <cell r="K3497">
            <v>0.125</v>
          </cell>
          <cell r="L3497">
            <v>0.125</v>
          </cell>
        </row>
        <row r="3498">
          <cell r="A3498" t="str">
            <v>FR</v>
          </cell>
          <cell r="B3498" t="str">
            <v>FR_GW_FR217</v>
          </cell>
          <cell r="C3498">
            <v>2004</v>
          </cell>
          <cell r="D3498" t="str">
            <v>Nitrate</v>
          </cell>
          <cell r="E3498" t="str">
            <v>mg/l</v>
          </cell>
          <cell r="F3498">
            <v>1</v>
          </cell>
          <cell r="G3498">
            <v>0.125</v>
          </cell>
          <cell r="H3498">
            <v>0.125</v>
          </cell>
          <cell r="I3498">
            <v>0.125</v>
          </cell>
          <cell r="J3498">
            <v>0.125</v>
          </cell>
          <cell r="K3498">
            <v>0.125</v>
          </cell>
          <cell r="L3498">
            <v>0.125</v>
          </cell>
        </row>
        <row r="3499">
          <cell r="A3499" t="str">
            <v>FR</v>
          </cell>
          <cell r="B3499" t="str">
            <v>FR_GW_FR217</v>
          </cell>
          <cell r="C3499">
            <v>2005</v>
          </cell>
          <cell r="D3499" t="str">
            <v>Nitrate</v>
          </cell>
          <cell r="E3499" t="str">
            <v>mg/l</v>
          </cell>
          <cell r="F3499">
            <v>1</v>
          </cell>
          <cell r="G3499">
            <v>1</v>
          </cell>
          <cell r="H3499">
            <v>1</v>
          </cell>
          <cell r="I3499">
            <v>1</v>
          </cell>
          <cell r="J3499">
            <v>1</v>
          </cell>
          <cell r="K3499">
            <v>1</v>
          </cell>
          <cell r="L3499">
            <v>1</v>
          </cell>
        </row>
        <row r="3500">
          <cell r="A3500" t="str">
            <v>FR</v>
          </cell>
          <cell r="B3500" t="str">
            <v>FR_GW_FR221</v>
          </cell>
          <cell r="C3500">
            <v>2003</v>
          </cell>
          <cell r="D3500" t="str">
            <v>Nitrate</v>
          </cell>
          <cell r="E3500" t="str">
            <v>mg/l</v>
          </cell>
          <cell r="F3500">
            <v>1</v>
          </cell>
          <cell r="G3500">
            <v>13</v>
          </cell>
          <cell r="H3500">
            <v>12</v>
          </cell>
          <cell r="I3500">
            <v>14</v>
          </cell>
          <cell r="J3500">
            <v>13</v>
          </cell>
          <cell r="K3500">
            <v>12.5</v>
          </cell>
          <cell r="L3500">
            <v>13.5</v>
          </cell>
        </row>
        <row r="3501">
          <cell r="A3501" t="str">
            <v>FR</v>
          </cell>
          <cell r="B3501" t="str">
            <v>FR_GW_FR221</v>
          </cell>
          <cell r="C3501">
            <v>2004</v>
          </cell>
          <cell r="D3501" t="str">
            <v>Nitrate</v>
          </cell>
          <cell r="E3501" t="str">
            <v>mg/l</v>
          </cell>
          <cell r="F3501">
            <v>1</v>
          </cell>
          <cell r="G3501">
            <v>13.8</v>
          </cell>
          <cell r="H3501">
            <v>13.8</v>
          </cell>
          <cell r="I3501">
            <v>13.8</v>
          </cell>
          <cell r="J3501">
            <v>13.8</v>
          </cell>
          <cell r="K3501">
            <v>13.8</v>
          </cell>
          <cell r="L3501">
            <v>13.8</v>
          </cell>
        </row>
        <row r="3502">
          <cell r="A3502" t="str">
            <v>FR</v>
          </cell>
          <cell r="B3502" t="str">
            <v>FR_GW_FR221</v>
          </cell>
          <cell r="C3502">
            <v>2005</v>
          </cell>
          <cell r="D3502" t="str">
            <v>Nitrate</v>
          </cell>
          <cell r="E3502" t="str">
            <v>mg/l</v>
          </cell>
          <cell r="F3502">
            <v>1</v>
          </cell>
          <cell r="G3502">
            <v>12.65</v>
          </cell>
          <cell r="H3502">
            <v>11.3</v>
          </cell>
          <cell r="I3502">
            <v>14</v>
          </cell>
          <cell r="J3502">
            <v>12.65</v>
          </cell>
          <cell r="K3502">
            <v>11.975</v>
          </cell>
          <cell r="L3502">
            <v>13.324999999999999</v>
          </cell>
        </row>
        <row r="3503">
          <cell r="A3503" t="str">
            <v>FR</v>
          </cell>
          <cell r="B3503" t="str">
            <v>FR_GW_FR227</v>
          </cell>
          <cell r="C3503">
            <v>2003</v>
          </cell>
          <cell r="D3503" t="str">
            <v>Nitrate</v>
          </cell>
          <cell r="E3503" t="str">
            <v>mg/l</v>
          </cell>
          <cell r="F3503">
            <v>1</v>
          </cell>
          <cell r="G3503">
            <v>22.15</v>
          </cell>
          <cell r="H3503">
            <v>20.5</v>
          </cell>
          <cell r="I3503">
            <v>23.8</v>
          </cell>
          <cell r="J3503">
            <v>22.15</v>
          </cell>
          <cell r="K3503">
            <v>21.324999999999999</v>
          </cell>
          <cell r="L3503">
            <v>22.975000000000001</v>
          </cell>
        </row>
        <row r="3504">
          <cell r="A3504" t="str">
            <v>FR</v>
          </cell>
          <cell r="B3504" t="str">
            <v>FR_GW_FR227</v>
          </cell>
          <cell r="C3504">
            <v>2004</v>
          </cell>
          <cell r="D3504" t="str">
            <v>Nitrate</v>
          </cell>
          <cell r="E3504" t="str">
            <v>mg/l</v>
          </cell>
          <cell r="F3504">
            <v>1</v>
          </cell>
          <cell r="G3504">
            <v>22.3</v>
          </cell>
          <cell r="H3504">
            <v>22.3</v>
          </cell>
          <cell r="I3504">
            <v>22.3</v>
          </cell>
          <cell r="J3504">
            <v>22.3</v>
          </cell>
          <cell r="K3504">
            <v>22.3</v>
          </cell>
          <cell r="L3504">
            <v>22.3</v>
          </cell>
        </row>
        <row r="3505">
          <cell r="A3505" t="str">
            <v>FR</v>
          </cell>
          <cell r="B3505" t="str">
            <v>FR_GW_FR227</v>
          </cell>
          <cell r="C3505">
            <v>2005</v>
          </cell>
          <cell r="D3505" t="str">
            <v>Nitrate</v>
          </cell>
          <cell r="E3505" t="str">
            <v>mg/l</v>
          </cell>
          <cell r="F3505">
            <v>1</v>
          </cell>
          <cell r="G3505">
            <v>22.3</v>
          </cell>
          <cell r="H3505">
            <v>18</v>
          </cell>
          <cell r="I3505">
            <v>26.6</v>
          </cell>
          <cell r="J3505">
            <v>22.3</v>
          </cell>
          <cell r="K3505">
            <v>20.149999999999999</v>
          </cell>
          <cell r="L3505">
            <v>24.45</v>
          </cell>
        </row>
        <row r="3506">
          <cell r="A3506" t="str">
            <v>FR</v>
          </cell>
          <cell r="B3506" t="str">
            <v>FR_GW_FR228</v>
          </cell>
          <cell r="C3506">
            <v>2003</v>
          </cell>
          <cell r="D3506" t="str">
            <v>Nitrate</v>
          </cell>
          <cell r="E3506" t="str">
            <v>mg/l</v>
          </cell>
          <cell r="F3506">
            <v>1</v>
          </cell>
          <cell r="G3506">
            <v>35.85</v>
          </cell>
          <cell r="H3506">
            <v>9.3000000000000007</v>
          </cell>
          <cell r="I3506">
            <v>62.4</v>
          </cell>
          <cell r="J3506">
            <v>35.85</v>
          </cell>
          <cell r="K3506">
            <v>22.574999999999999</v>
          </cell>
          <cell r="L3506">
            <v>49.125</v>
          </cell>
        </row>
        <row r="3507">
          <cell r="A3507" t="str">
            <v>FR</v>
          </cell>
          <cell r="B3507" t="str">
            <v>FR_GW_FR228</v>
          </cell>
          <cell r="C3507">
            <v>2004</v>
          </cell>
          <cell r="D3507" t="str">
            <v>Nitrate</v>
          </cell>
          <cell r="E3507" t="str">
            <v>mg/l</v>
          </cell>
          <cell r="F3507">
            <v>1</v>
          </cell>
          <cell r="G3507">
            <v>72.7</v>
          </cell>
          <cell r="H3507">
            <v>72.7</v>
          </cell>
          <cell r="I3507">
            <v>72.7</v>
          </cell>
          <cell r="J3507">
            <v>72.7</v>
          </cell>
          <cell r="K3507">
            <v>72.7</v>
          </cell>
          <cell r="L3507">
            <v>72.7</v>
          </cell>
        </row>
        <row r="3508">
          <cell r="A3508" t="str">
            <v>FR</v>
          </cell>
          <cell r="B3508" t="str">
            <v>FR_GW_FR228</v>
          </cell>
          <cell r="C3508">
            <v>2005</v>
          </cell>
          <cell r="D3508" t="str">
            <v>Nitrate</v>
          </cell>
          <cell r="E3508" t="str">
            <v>mg/l</v>
          </cell>
          <cell r="F3508">
            <v>1</v>
          </cell>
          <cell r="G3508">
            <v>67.349999999999994</v>
          </cell>
          <cell r="H3508">
            <v>65.7</v>
          </cell>
          <cell r="I3508">
            <v>69</v>
          </cell>
          <cell r="J3508">
            <v>67.349999999999994</v>
          </cell>
          <cell r="K3508">
            <v>66.525000000000006</v>
          </cell>
          <cell r="L3508">
            <v>68.174999999999997</v>
          </cell>
        </row>
        <row r="3509">
          <cell r="A3509" t="str">
            <v>FR</v>
          </cell>
          <cell r="B3509" t="str">
            <v>FR_GW_FR232</v>
          </cell>
          <cell r="C3509">
            <v>2003</v>
          </cell>
          <cell r="D3509" t="str">
            <v>Nitrate</v>
          </cell>
          <cell r="E3509" t="str">
            <v>mg/l</v>
          </cell>
          <cell r="F3509">
            <v>1</v>
          </cell>
          <cell r="G3509">
            <v>42.35</v>
          </cell>
          <cell r="H3509">
            <v>41.3</v>
          </cell>
          <cell r="I3509">
            <v>43.4</v>
          </cell>
          <cell r="J3509">
            <v>42.35</v>
          </cell>
          <cell r="K3509">
            <v>41.825000000000003</v>
          </cell>
          <cell r="L3509">
            <v>42.875</v>
          </cell>
        </row>
        <row r="3510">
          <cell r="A3510" t="str">
            <v>FR</v>
          </cell>
          <cell r="B3510" t="str">
            <v>FR_GW_FR232</v>
          </cell>
          <cell r="C3510">
            <v>2004</v>
          </cell>
          <cell r="D3510" t="str">
            <v>Nitrate</v>
          </cell>
          <cell r="E3510" t="str">
            <v>mg/l</v>
          </cell>
          <cell r="F3510">
            <v>1</v>
          </cell>
          <cell r="G3510">
            <v>43.9</v>
          </cell>
          <cell r="H3510">
            <v>43.9</v>
          </cell>
          <cell r="I3510">
            <v>43.9</v>
          </cell>
          <cell r="J3510">
            <v>43.9</v>
          </cell>
          <cell r="K3510">
            <v>43.9</v>
          </cell>
          <cell r="L3510">
            <v>43.9</v>
          </cell>
        </row>
        <row r="3511">
          <cell r="A3511" t="str">
            <v>FR</v>
          </cell>
          <cell r="B3511" t="str">
            <v>FR_GW_FR232</v>
          </cell>
          <cell r="C3511">
            <v>2005</v>
          </cell>
          <cell r="D3511" t="str">
            <v>Nitrate</v>
          </cell>
          <cell r="E3511" t="str">
            <v>mg/l</v>
          </cell>
          <cell r="F3511">
            <v>1</v>
          </cell>
          <cell r="G3511">
            <v>33.049999999999997</v>
          </cell>
          <cell r="H3511">
            <v>31.6</v>
          </cell>
          <cell r="I3511">
            <v>34.5</v>
          </cell>
          <cell r="J3511">
            <v>33.049999999999997</v>
          </cell>
          <cell r="K3511">
            <v>32.325000000000003</v>
          </cell>
          <cell r="L3511">
            <v>33.774999999999999</v>
          </cell>
        </row>
        <row r="3512">
          <cell r="A3512" t="str">
            <v>FR</v>
          </cell>
          <cell r="B3512" t="str">
            <v>FR_GW_FR246</v>
          </cell>
          <cell r="C3512">
            <v>2003</v>
          </cell>
          <cell r="D3512" t="str">
            <v>Nitrate</v>
          </cell>
          <cell r="E3512" t="str">
            <v>mg/l</v>
          </cell>
          <cell r="F3512">
            <v>1</v>
          </cell>
          <cell r="G3512">
            <v>12</v>
          </cell>
          <cell r="H3512">
            <v>11.8</v>
          </cell>
          <cell r="I3512">
            <v>12.2</v>
          </cell>
          <cell r="J3512">
            <v>12</v>
          </cell>
          <cell r="K3512">
            <v>11.9</v>
          </cell>
          <cell r="L3512">
            <v>12.1</v>
          </cell>
        </row>
        <row r="3513">
          <cell r="A3513" t="str">
            <v>FR</v>
          </cell>
          <cell r="B3513" t="str">
            <v>FR_GW_FR246</v>
          </cell>
          <cell r="C3513">
            <v>2004</v>
          </cell>
          <cell r="D3513" t="str">
            <v>Nitrate</v>
          </cell>
          <cell r="E3513" t="str">
            <v>mg/l</v>
          </cell>
          <cell r="F3513">
            <v>1</v>
          </cell>
          <cell r="G3513">
            <v>11.9</v>
          </cell>
          <cell r="H3513">
            <v>11.9</v>
          </cell>
          <cell r="I3513">
            <v>11.9</v>
          </cell>
          <cell r="J3513">
            <v>11.9</v>
          </cell>
          <cell r="K3513">
            <v>11.9</v>
          </cell>
          <cell r="L3513">
            <v>11.9</v>
          </cell>
        </row>
        <row r="3514">
          <cell r="A3514" t="str">
            <v>FR</v>
          </cell>
          <cell r="B3514" t="str">
            <v>FR_GW_FR246</v>
          </cell>
          <cell r="C3514">
            <v>2005</v>
          </cell>
          <cell r="D3514" t="str">
            <v>Nitrate</v>
          </cell>
          <cell r="E3514" t="str">
            <v>mg/l</v>
          </cell>
          <cell r="F3514">
            <v>1</v>
          </cell>
          <cell r="G3514">
            <v>12.35</v>
          </cell>
          <cell r="H3514">
            <v>12</v>
          </cell>
          <cell r="I3514">
            <v>12.7</v>
          </cell>
          <cell r="J3514">
            <v>12.35</v>
          </cell>
          <cell r="K3514">
            <v>12.175000000000001</v>
          </cell>
          <cell r="L3514">
            <v>12.525</v>
          </cell>
        </row>
        <row r="3515">
          <cell r="A3515" t="str">
            <v>FR</v>
          </cell>
          <cell r="B3515" t="str">
            <v>FR_GW_FR258</v>
          </cell>
          <cell r="C3515">
            <v>2003</v>
          </cell>
          <cell r="D3515" t="str">
            <v>Nitrate</v>
          </cell>
          <cell r="E3515" t="str">
            <v>mg/l</v>
          </cell>
          <cell r="F3515">
            <v>1</v>
          </cell>
          <cell r="G3515">
            <v>2.5499999999999998</v>
          </cell>
          <cell r="H3515">
            <v>2.4</v>
          </cell>
          <cell r="I3515">
            <v>2.7</v>
          </cell>
          <cell r="J3515">
            <v>2.5499999999999998</v>
          </cell>
          <cell r="K3515">
            <v>2.4750000000000001</v>
          </cell>
          <cell r="L3515">
            <v>2.625</v>
          </cell>
        </row>
        <row r="3516">
          <cell r="A3516" t="str">
            <v>FR</v>
          </cell>
          <cell r="B3516" t="str">
            <v>FR_GW_FR258</v>
          </cell>
          <cell r="C3516">
            <v>2004</v>
          </cell>
          <cell r="D3516" t="str">
            <v>Nitrate</v>
          </cell>
          <cell r="E3516" t="str">
            <v>mg/l</v>
          </cell>
          <cell r="F3516">
            <v>1</v>
          </cell>
          <cell r="G3516">
            <v>4.0999999999999996</v>
          </cell>
          <cell r="H3516">
            <v>4.0999999999999996</v>
          </cell>
          <cell r="I3516">
            <v>4.0999999999999996</v>
          </cell>
          <cell r="J3516">
            <v>4.0999999999999996</v>
          </cell>
          <cell r="K3516">
            <v>4.0999999999999996</v>
          </cell>
          <cell r="L3516">
            <v>4.0999999999999996</v>
          </cell>
        </row>
        <row r="3517">
          <cell r="A3517" t="str">
            <v>FR</v>
          </cell>
          <cell r="B3517" t="str">
            <v>FR_GW_FR258</v>
          </cell>
          <cell r="C3517">
            <v>2005</v>
          </cell>
          <cell r="D3517" t="str">
            <v>Nitrate</v>
          </cell>
          <cell r="E3517" t="str">
            <v>mg/l</v>
          </cell>
          <cell r="F3517">
            <v>1</v>
          </cell>
          <cell r="G3517">
            <v>3.8</v>
          </cell>
          <cell r="H3517">
            <v>3.6</v>
          </cell>
          <cell r="I3517">
            <v>4</v>
          </cell>
          <cell r="J3517">
            <v>3.8</v>
          </cell>
          <cell r="K3517">
            <v>3.7</v>
          </cell>
          <cell r="L3517">
            <v>3.9</v>
          </cell>
        </row>
        <row r="3518">
          <cell r="A3518" t="str">
            <v>FR</v>
          </cell>
          <cell r="B3518" t="str">
            <v>FR_GW_FR263</v>
          </cell>
          <cell r="C3518">
            <v>2003</v>
          </cell>
          <cell r="D3518" t="str">
            <v>Nitrate</v>
          </cell>
          <cell r="E3518" t="str">
            <v>mg/l</v>
          </cell>
          <cell r="F3518">
            <v>2</v>
          </cell>
          <cell r="G3518">
            <v>3.238</v>
          </cell>
          <cell r="H3518">
            <v>2.5</v>
          </cell>
          <cell r="I3518">
            <v>3.8</v>
          </cell>
          <cell r="J3518">
            <v>3.3</v>
          </cell>
          <cell r="K3518">
            <v>2.7</v>
          </cell>
          <cell r="L3518">
            <v>3.8</v>
          </cell>
        </row>
        <row r="3519">
          <cell r="A3519" t="str">
            <v>FR</v>
          </cell>
          <cell r="B3519" t="str">
            <v>FR_GW_FR263</v>
          </cell>
          <cell r="C3519">
            <v>2004</v>
          </cell>
          <cell r="D3519" t="str">
            <v>Nitrate</v>
          </cell>
          <cell r="E3519" t="str">
            <v>mg/l</v>
          </cell>
          <cell r="F3519">
            <v>2</v>
          </cell>
          <cell r="G3519">
            <v>2.5499999999999998</v>
          </cell>
          <cell r="H3519">
            <v>1.3</v>
          </cell>
          <cell r="I3519">
            <v>3.8</v>
          </cell>
          <cell r="J3519">
            <v>2.5499999999999998</v>
          </cell>
          <cell r="K3519">
            <v>1.925</v>
          </cell>
          <cell r="L3519">
            <v>3.1749999999999998</v>
          </cell>
        </row>
        <row r="3520">
          <cell r="A3520" t="str">
            <v>FR</v>
          </cell>
          <cell r="B3520" t="str">
            <v>FR_GW_FR263</v>
          </cell>
          <cell r="C3520">
            <v>2005</v>
          </cell>
          <cell r="D3520" t="str">
            <v>Nitrate</v>
          </cell>
          <cell r="E3520" t="str">
            <v>mg/l</v>
          </cell>
          <cell r="F3520">
            <v>2</v>
          </cell>
          <cell r="G3520">
            <v>2.6749999999999998</v>
          </cell>
          <cell r="H3520">
            <v>1.1000000000000001</v>
          </cell>
          <cell r="I3520">
            <v>3.7</v>
          </cell>
          <cell r="J3520">
            <v>2.95</v>
          </cell>
          <cell r="K3520">
            <v>2</v>
          </cell>
          <cell r="L3520">
            <v>3.625</v>
          </cell>
        </row>
        <row r="3521">
          <cell r="A3521" t="str">
            <v>FR</v>
          </cell>
          <cell r="B3521" t="str">
            <v>FR_GW_FR266</v>
          </cell>
          <cell r="C3521">
            <v>2003</v>
          </cell>
          <cell r="D3521" t="str">
            <v>Nitrate</v>
          </cell>
          <cell r="E3521" t="str">
            <v>mg/l</v>
          </cell>
          <cell r="F3521">
            <v>1</v>
          </cell>
          <cell r="G3521">
            <v>2</v>
          </cell>
          <cell r="H3521">
            <v>1.3</v>
          </cell>
          <cell r="I3521">
            <v>2.7</v>
          </cell>
          <cell r="J3521">
            <v>2</v>
          </cell>
          <cell r="K3521">
            <v>1.65</v>
          </cell>
          <cell r="L3521">
            <v>2.35</v>
          </cell>
        </row>
        <row r="3522">
          <cell r="A3522" t="str">
            <v>FR</v>
          </cell>
          <cell r="B3522" t="str">
            <v>FR_GW_FR266</v>
          </cell>
          <cell r="C3522">
            <v>2005</v>
          </cell>
          <cell r="D3522" t="str">
            <v>Nitrate</v>
          </cell>
          <cell r="E3522" t="str">
            <v>mg/l</v>
          </cell>
          <cell r="F3522">
            <v>1</v>
          </cell>
          <cell r="G3522">
            <v>2.1</v>
          </cell>
          <cell r="H3522">
            <v>2.1</v>
          </cell>
          <cell r="I3522">
            <v>2.1</v>
          </cell>
          <cell r="J3522">
            <v>2.1</v>
          </cell>
          <cell r="K3522">
            <v>2.1</v>
          </cell>
          <cell r="L3522">
            <v>2.1</v>
          </cell>
        </row>
        <row r="3523">
          <cell r="A3523" t="str">
            <v>FR</v>
          </cell>
          <cell r="B3523" t="str">
            <v>FR_GW_FR271</v>
          </cell>
          <cell r="C3523">
            <v>2005</v>
          </cell>
          <cell r="D3523" t="str">
            <v>Nitrate</v>
          </cell>
          <cell r="E3523" t="str">
            <v>mg/l</v>
          </cell>
          <cell r="F3523">
            <v>4</v>
          </cell>
          <cell r="G3523">
            <v>14.7</v>
          </cell>
          <cell r="H3523">
            <v>7</v>
          </cell>
          <cell r="I3523">
            <v>29</v>
          </cell>
          <cell r="J3523">
            <v>13.5</v>
          </cell>
          <cell r="K3523">
            <v>11</v>
          </cell>
          <cell r="L3523">
            <v>17.5</v>
          </cell>
        </row>
        <row r="3524">
          <cell r="A3524" t="str">
            <v>FR</v>
          </cell>
          <cell r="B3524" t="str">
            <v>FR_GW_FR272</v>
          </cell>
          <cell r="C3524">
            <v>2005</v>
          </cell>
          <cell r="D3524" t="str">
            <v>Nitrate</v>
          </cell>
          <cell r="E3524" t="str">
            <v>mg/l</v>
          </cell>
          <cell r="F3524">
            <v>6</v>
          </cell>
          <cell r="G3524">
            <v>9.0280000000000005</v>
          </cell>
          <cell r="H3524">
            <v>0.5</v>
          </cell>
          <cell r="I3524">
            <v>21</v>
          </cell>
          <cell r="J3524">
            <v>9.5</v>
          </cell>
          <cell r="K3524">
            <v>6</v>
          </cell>
          <cell r="L3524">
            <v>12</v>
          </cell>
        </row>
        <row r="3525">
          <cell r="A3525" t="str">
            <v>FR</v>
          </cell>
          <cell r="B3525" t="str">
            <v>FR_GW_FR273</v>
          </cell>
          <cell r="C3525">
            <v>2005</v>
          </cell>
          <cell r="D3525" t="str">
            <v>Nitrate</v>
          </cell>
          <cell r="E3525" t="str">
            <v>mg/l</v>
          </cell>
          <cell r="F3525">
            <v>7</v>
          </cell>
          <cell r="G3525">
            <v>13.268000000000001</v>
          </cell>
          <cell r="H3525">
            <v>6</v>
          </cell>
          <cell r="I3525">
            <v>29</v>
          </cell>
          <cell r="J3525">
            <v>12</v>
          </cell>
          <cell r="K3525">
            <v>7.25</v>
          </cell>
          <cell r="L3525">
            <v>16.725000000000001</v>
          </cell>
        </row>
        <row r="3526">
          <cell r="A3526" t="str">
            <v>FR</v>
          </cell>
          <cell r="B3526" t="str">
            <v>FR_GW_FR274</v>
          </cell>
          <cell r="C3526">
            <v>2005</v>
          </cell>
          <cell r="D3526" t="str">
            <v>Nitrate</v>
          </cell>
          <cell r="E3526" t="str">
            <v>mg/l</v>
          </cell>
          <cell r="F3526">
            <v>4</v>
          </cell>
          <cell r="G3526">
            <v>31.7</v>
          </cell>
          <cell r="H3526">
            <v>7</v>
          </cell>
          <cell r="I3526">
            <v>46</v>
          </cell>
          <cell r="J3526">
            <v>35</v>
          </cell>
          <cell r="K3526">
            <v>31.25</v>
          </cell>
          <cell r="L3526">
            <v>39.25</v>
          </cell>
        </row>
        <row r="3527">
          <cell r="A3527" t="str">
            <v>FR</v>
          </cell>
          <cell r="B3527" t="str">
            <v>FR_GW_FR275</v>
          </cell>
          <cell r="C3527">
            <v>2005</v>
          </cell>
          <cell r="D3527" t="str">
            <v>Nitrate</v>
          </cell>
          <cell r="E3527" t="str">
            <v>mg/l</v>
          </cell>
          <cell r="F3527">
            <v>3</v>
          </cell>
          <cell r="G3527">
            <v>51.582999999999998</v>
          </cell>
          <cell r="H3527">
            <v>14</v>
          </cell>
          <cell r="I3527">
            <v>93</v>
          </cell>
          <cell r="J3527">
            <v>58</v>
          </cell>
          <cell r="K3527">
            <v>28.75</v>
          </cell>
          <cell r="L3527">
            <v>59.25</v>
          </cell>
        </row>
        <row r="3528">
          <cell r="A3528" t="str">
            <v>FR</v>
          </cell>
          <cell r="B3528" t="str">
            <v>FR_GW_FR276</v>
          </cell>
          <cell r="C3528">
            <v>2005</v>
          </cell>
          <cell r="D3528" t="str">
            <v>Nitrate</v>
          </cell>
          <cell r="E3528" t="str">
            <v>mg/l</v>
          </cell>
          <cell r="F3528">
            <v>2</v>
          </cell>
          <cell r="G3528">
            <v>24.625</v>
          </cell>
          <cell r="H3528">
            <v>1</v>
          </cell>
          <cell r="I3528">
            <v>60</v>
          </cell>
          <cell r="J3528">
            <v>17.5</v>
          </cell>
          <cell r="K3528">
            <v>2.75</v>
          </cell>
          <cell r="L3528">
            <v>43</v>
          </cell>
        </row>
        <row r="3529">
          <cell r="A3529" t="str">
            <v>FR</v>
          </cell>
          <cell r="B3529" t="str">
            <v>FR_GW_FR277</v>
          </cell>
          <cell r="C3529">
            <v>2005</v>
          </cell>
          <cell r="D3529" t="str">
            <v>Nitrate</v>
          </cell>
          <cell r="E3529" t="str">
            <v>mg/l</v>
          </cell>
          <cell r="F3529">
            <v>1</v>
          </cell>
          <cell r="G3529">
            <v>6</v>
          </cell>
          <cell r="H3529">
            <v>4</v>
          </cell>
          <cell r="I3529">
            <v>8</v>
          </cell>
          <cell r="J3529">
            <v>6</v>
          </cell>
          <cell r="K3529">
            <v>5</v>
          </cell>
          <cell r="L3529">
            <v>7</v>
          </cell>
        </row>
        <row r="3530">
          <cell r="A3530" t="str">
            <v>FR</v>
          </cell>
          <cell r="B3530" t="str">
            <v>FR_GW_FR278</v>
          </cell>
          <cell r="C3530">
            <v>2005</v>
          </cell>
          <cell r="D3530" t="str">
            <v>Nitrate</v>
          </cell>
          <cell r="E3530" t="str">
            <v>mg/l</v>
          </cell>
          <cell r="F3530">
            <v>4</v>
          </cell>
          <cell r="G3530">
            <v>26.187999999999999</v>
          </cell>
          <cell r="H3530">
            <v>4</v>
          </cell>
          <cell r="I3530">
            <v>65</v>
          </cell>
          <cell r="J3530">
            <v>12.5</v>
          </cell>
          <cell r="K3530">
            <v>6.75</v>
          </cell>
          <cell r="L3530">
            <v>61.5</v>
          </cell>
        </row>
        <row r="3531">
          <cell r="A3531" t="str">
            <v>FR</v>
          </cell>
          <cell r="B3531" t="str">
            <v>FR_GW_FR280</v>
          </cell>
          <cell r="C3531">
            <v>2005</v>
          </cell>
          <cell r="D3531" t="str">
            <v>Nitrate</v>
          </cell>
          <cell r="E3531" t="str">
            <v>mg/l</v>
          </cell>
          <cell r="F3531">
            <v>1</v>
          </cell>
          <cell r="G3531">
            <v>27.5</v>
          </cell>
          <cell r="H3531">
            <v>22</v>
          </cell>
          <cell r="I3531">
            <v>33</v>
          </cell>
          <cell r="J3531">
            <v>27.5</v>
          </cell>
          <cell r="K3531">
            <v>24.75</v>
          </cell>
          <cell r="L3531">
            <v>30.25</v>
          </cell>
        </row>
        <row r="3532">
          <cell r="A3532" t="str">
            <v>FR</v>
          </cell>
          <cell r="B3532" t="str">
            <v>FR_GW_FR281</v>
          </cell>
          <cell r="C3532">
            <v>2005</v>
          </cell>
          <cell r="D3532" t="str">
            <v>Nitrate</v>
          </cell>
          <cell r="E3532" t="str">
            <v>mg/l</v>
          </cell>
          <cell r="F3532">
            <v>2</v>
          </cell>
          <cell r="G3532">
            <v>8.9329999999999998</v>
          </cell>
          <cell r="H3532">
            <v>4.55</v>
          </cell>
          <cell r="I3532">
            <v>16.3</v>
          </cell>
          <cell r="J3532">
            <v>6.4749999999999996</v>
          </cell>
          <cell r="K3532">
            <v>6.0430000000000001</v>
          </cell>
          <cell r="L3532">
            <v>12.045</v>
          </cell>
        </row>
        <row r="3533">
          <cell r="A3533" t="str">
            <v>FR</v>
          </cell>
          <cell r="B3533" t="str">
            <v>FR_GW_FR283</v>
          </cell>
          <cell r="C3533">
            <v>2005</v>
          </cell>
          <cell r="D3533" t="str">
            <v>Nitrate</v>
          </cell>
          <cell r="E3533" t="str">
            <v>mg/l</v>
          </cell>
          <cell r="F3533">
            <v>1</v>
          </cell>
          <cell r="G3533">
            <v>12.632999999999999</v>
          </cell>
          <cell r="H3533">
            <v>10.5</v>
          </cell>
          <cell r="I3533">
            <v>14.1</v>
          </cell>
          <cell r="J3533">
            <v>13.3</v>
          </cell>
          <cell r="K3533">
            <v>11.9</v>
          </cell>
          <cell r="L3533">
            <v>13.7</v>
          </cell>
        </row>
        <row r="3534">
          <cell r="A3534" t="str">
            <v>FR</v>
          </cell>
          <cell r="B3534" t="str">
            <v>FR_GW_FR284</v>
          </cell>
          <cell r="C3534">
            <v>2003</v>
          </cell>
          <cell r="D3534" t="str">
            <v>Nitrate</v>
          </cell>
          <cell r="E3534" t="str">
            <v>mg/l</v>
          </cell>
          <cell r="F3534">
            <v>1</v>
          </cell>
          <cell r="G3534">
            <v>2.5</v>
          </cell>
          <cell r="H3534">
            <v>2</v>
          </cell>
          <cell r="I3534">
            <v>3</v>
          </cell>
          <cell r="J3534">
            <v>2.5</v>
          </cell>
          <cell r="K3534">
            <v>2</v>
          </cell>
          <cell r="L3534">
            <v>3</v>
          </cell>
        </row>
        <row r="3535">
          <cell r="A3535" t="str">
            <v>FR</v>
          </cell>
          <cell r="B3535" t="str">
            <v>FR_GW_FR284</v>
          </cell>
          <cell r="C3535">
            <v>2004</v>
          </cell>
          <cell r="D3535" t="str">
            <v>Nitrate</v>
          </cell>
          <cell r="E3535" t="str">
            <v>mg/l</v>
          </cell>
          <cell r="F3535">
            <v>1</v>
          </cell>
          <cell r="G3535">
            <v>3.7</v>
          </cell>
          <cell r="H3535">
            <v>3.7</v>
          </cell>
          <cell r="I3535">
            <v>3.7</v>
          </cell>
          <cell r="J3535">
            <v>3.7</v>
          </cell>
          <cell r="K3535">
            <v>3.7</v>
          </cell>
          <cell r="L3535">
            <v>3.7</v>
          </cell>
        </row>
        <row r="3536">
          <cell r="A3536" t="str">
            <v>FR</v>
          </cell>
          <cell r="B3536" t="str">
            <v>FR_GW_FR284</v>
          </cell>
          <cell r="C3536">
            <v>2005</v>
          </cell>
          <cell r="D3536" t="str">
            <v>Nitrate</v>
          </cell>
          <cell r="E3536" t="str">
            <v>mg/l</v>
          </cell>
          <cell r="F3536">
            <v>6</v>
          </cell>
          <cell r="G3536">
            <v>9.1639999999999997</v>
          </cell>
          <cell r="H3536">
            <v>3.4</v>
          </cell>
          <cell r="I3536">
            <v>22.7</v>
          </cell>
          <cell r="J3536">
            <v>7.97</v>
          </cell>
          <cell r="K3536">
            <v>5.9</v>
          </cell>
          <cell r="L3536">
            <v>10</v>
          </cell>
        </row>
        <row r="3537">
          <cell r="A3537" t="str">
            <v>FR</v>
          </cell>
          <cell r="B3537" t="str">
            <v>FR_GW_FR287</v>
          </cell>
          <cell r="C3537">
            <v>2005</v>
          </cell>
          <cell r="D3537" t="str">
            <v>Nitrate</v>
          </cell>
          <cell r="E3537" t="str">
            <v>mg/l</v>
          </cell>
          <cell r="F3537">
            <v>1</v>
          </cell>
          <cell r="G3537">
            <v>34.75</v>
          </cell>
          <cell r="H3537">
            <v>27</v>
          </cell>
          <cell r="I3537">
            <v>43</v>
          </cell>
          <cell r="J3537">
            <v>34.5</v>
          </cell>
          <cell r="K3537">
            <v>29.25</v>
          </cell>
          <cell r="L3537">
            <v>40</v>
          </cell>
        </row>
        <row r="3538">
          <cell r="A3538" t="str">
            <v>FR</v>
          </cell>
          <cell r="B3538" t="str">
            <v>FR_GW_FR288</v>
          </cell>
          <cell r="C3538">
            <v>2005</v>
          </cell>
          <cell r="D3538" t="str">
            <v>Nitrate</v>
          </cell>
          <cell r="E3538" t="str">
            <v>mg/l</v>
          </cell>
          <cell r="F3538">
            <v>6</v>
          </cell>
          <cell r="G3538">
            <v>27.125</v>
          </cell>
          <cell r="H3538">
            <v>3</v>
          </cell>
          <cell r="I3538">
            <v>63</v>
          </cell>
          <cell r="J3538">
            <v>27</v>
          </cell>
          <cell r="K3538">
            <v>19.5</v>
          </cell>
          <cell r="L3538">
            <v>36.5</v>
          </cell>
        </row>
        <row r="3539">
          <cell r="A3539" t="str">
            <v>FR</v>
          </cell>
          <cell r="B3539" t="str">
            <v>FR_GW_FR289</v>
          </cell>
          <cell r="C3539">
            <v>2005</v>
          </cell>
          <cell r="D3539" t="str">
            <v>Nitrate</v>
          </cell>
          <cell r="E3539" t="str">
            <v>mg/l</v>
          </cell>
          <cell r="F3539">
            <v>1</v>
          </cell>
          <cell r="G3539">
            <v>3.75</v>
          </cell>
          <cell r="H3539">
            <v>0.5</v>
          </cell>
          <cell r="I3539">
            <v>7</v>
          </cell>
          <cell r="J3539">
            <v>3.75</v>
          </cell>
          <cell r="K3539">
            <v>2.125</v>
          </cell>
          <cell r="L3539">
            <v>5.375</v>
          </cell>
        </row>
        <row r="3540">
          <cell r="A3540" t="str">
            <v>FR</v>
          </cell>
          <cell r="B3540" t="str">
            <v>FR_GW_FR290</v>
          </cell>
          <cell r="C3540">
            <v>2005</v>
          </cell>
          <cell r="D3540" t="str">
            <v>Nitrate</v>
          </cell>
          <cell r="E3540" t="str">
            <v>mg/l</v>
          </cell>
          <cell r="F3540">
            <v>2</v>
          </cell>
          <cell r="G3540">
            <v>42.167000000000002</v>
          </cell>
          <cell r="H3540">
            <v>13</v>
          </cell>
          <cell r="I3540">
            <v>61</v>
          </cell>
          <cell r="J3540">
            <v>52</v>
          </cell>
          <cell r="K3540">
            <v>26.25</v>
          </cell>
          <cell r="L3540">
            <v>56</v>
          </cell>
        </row>
        <row r="3541">
          <cell r="A3541" t="str">
            <v>FR</v>
          </cell>
          <cell r="B3541" t="str">
            <v>FR_GW_FR291</v>
          </cell>
          <cell r="C3541">
            <v>2005</v>
          </cell>
          <cell r="D3541" t="str">
            <v>Nitrate</v>
          </cell>
          <cell r="E3541" t="str">
            <v>mg/l</v>
          </cell>
          <cell r="F3541">
            <v>1</v>
          </cell>
          <cell r="G3541">
            <v>24.25</v>
          </cell>
          <cell r="H3541">
            <v>9</v>
          </cell>
          <cell r="I3541">
            <v>34</v>
          </cell>
          <cell r="J3541">
            <v>27</v>
          </cell>
          <cell r="K3541">
            <v>18.75</v>
          </cell>
          <cell r="L3541">
            <v>32.5</v>
          </cell>
        </row>
        <row r="3542">
          <cell r="A3542" t="str">
            <v>FR</v>
          </cell>
          <cell r="B3542" t="str">
            <v>FR_GW_FR292</v>
          </cell>
          <cell r="C3542">
            <v>2005</v>
          </cell>
          <cell r="D3542" t="str">
            <v>Nitrate</v>
          </cell>
          <cell r="E3542" t="str">
            <v>mg/l</v>
          </cell>
          <cell r="F3542">
            <v>2</v>
          </cell>
          <cell r="G3542">
            <v>42.110999999999997</v>
          </cell>
          <cell r="H3542">
            <v>26</v>
          </cell>
          <cell r="I3542">
            <v>58</v>
          </cell>
          <cell r="J3542">
            <v>48</v>
          </cell>
          <cell r="K3542">
            <v>29</v>
          </cell>
          <cell r="L3542">
            <v>54</v>
          </cell>
        </row>
        <row r="3543">
          <cell r="A3543" t="str">
            <v>FR</v>
          </cell>
          <cell r="B3543" t="str">
            <v>FR_GW_FR293</v>
          </cell>
          <cell r="C3543">
            <v>2005</v>
          </cell>
          <cell r="D3543" t="str">
            <v>Nitrate</v>
          </cell>
          <cell r="E3543" t="str">
            <v>mg/l</v>
          </cell>
          <cell r="F3543">
            <v>2</v>
          </cell>
          <cell r="G3543">
            <v>17.332999999999998</v>
          </cell>
          <cell r="H3543">
            <v>12</v>
          </cell>
          <cell r="I3543">
            <v>23</v>
          </cell>
          <cell r="J3543">
            <v>16.5</v>
          </cell>
          <cell r="K3543">
            <v>14.5</v>
          </cell>
          <cell r="L3543">
            <v>20.75</v>
          </cell>
        </row>
        <row r="3544">
          <cell r="A3544" t="str">
            <v>FR</v>
          </cell>
          <cell r="B3544" t="str">
            <v>FR_GW_FR294</v>
          </cell>
          <cell r="C3544">
            <v>2005</v>
          </cell>
          <cell r="D3544" t="str">
            <v>Nitrate</v>
          </cell>
          <cell r="E3544" t="str">
            <v>mg/l</v>
          </cell>
          <cell r="F3544">
            <v>3</v>
          </cell>
          <cell r="G3544">
            <v>30.408000000000001</v>
          </cell>
          <cell r="H3544">
            <v>0.25</v>
          </cell>
          <cell r="I3544">
            <v>99.1</v>
          </cell>
          <cell r="J3544">
            <v>25.8</v>
          </cell>
          <cell r="K3544">
            <v>6.5</v>
          </cell>
          <cell r="L3544">
            <v>30.024999999999999</v>
          </cell>
        </row>
        <row r="3545">
          <cell r="A3545" t="str">
            <v>FR</v>
          </cell>
          <cell r="B3545" t="str">
            <v>FR_GW_FR295</v>
          </cell>
          <cell r="C3545">
            <v>2005</v>
          </cell>
          <cell r="D3545" t="str">
            <v>Nitrate</v>
          </cell>
          <cell r="E3545" t="str">
            <v>mg/l</v>
          </cell>
          <cell r="F3545">
            <v>1</v>
          </cell>
          <cell r="G3545">
            <v>12.5</v>
          </cell>
          <cell r="H3545">
            <v>10</v>
          </cell>
          <cell r="I3545">
            <v>14</v>
          </cell>
          <cell r="J3545">
            <v>13</v>
          </cell>
          <cell r="K3545">
            <v>12.25</v>
          </cell>
          <cell r="L3545">
            <v>13.25</v>
          </cell>
        </row>
        <row r="3546">
          <cell r="A3546" t="str">
            <v>FR</v>
          </cell>
          <cell r="B3546" t="str">
            <v>FR_GW_FR296</v>
          </cell>
          <cell r="C3546">
            <v>2005</v>
          </cell>
          <cell r="D3546" t="str">
            <v>Nitrate</v>
          </cell>
          <cell r="E3546" t="str">
            <v>mg/l</v>
          </cell>
          <cell r="F3546">
            <v>1</v>
          </cell>
          <cell r="G3546">
            <v>6</v>
          </cell>
          <cell r="H3546">
            <v>5</v>
          </cell>
          <cell r="I3546">
            <v>7</v>
          </cell>
          <cell r="J3546">
            <v>6</v>
          </cell>
          <cell r="K3546">
            <v>5.5</v>
          </cell>
          <cell r="L3546">
            <v>6.5</v>
          </cell>
        </row>
        <row r="3547">
          <cell r="A3547" t="str">
            <v>FR</v>
          </cell>
          <cell r="B3547" t="str">
            <v>FR_GW_FR299</v>
          </cell>
          <cell r="C3547">
            <v>2005</v>
          </cell>
          <cell r="D3547" t="str">
            <v>Nitrate</v>
          </cell>
          <cell r="E3547" t="str">
            <v>mg/l</v>
          </cell>
          <cell r="F3547">
            <v>2</v>
          </cell>
          <cell r="G3547">
            <v>18.832999999999998</v>
          </cell>
          <cell r="H3547">
            <v>4</v>
          </cell>
          <cell r="I3547">
            <v>29</v>
          </cell>
          <cell r="J3547">
            <v>24</v>
          </cell>
          <cell r="K3547">
            <v>9</v>
          </cell>
          <cell r="L3547">
            <v>27</v>
          </cell>
        </row>
        <row r="3548">
          <cell r="A3548" t="str">
            <v>FR</v>
          </cell>
          <cell r="B3548" t="str">
            <v>FR_GW_FR301</v>
          </cell>
          <cell r="C3548">
            <v>2005</v>
          </cell>
          <cell r="D3548" t="str">
            <v>Nitrate</v>
          </cell>
          <cell r="E3548" t="str">
            <v>mg/l</v>
          </cell>
          <cell r="F3548">
            <v>1</v>
          </cell>
          <cell r="G3548">
            <v>72.25</v>
          </cell>
          <cell r="H3548">
            <v>69</v>
          </cell>
          <cell r="I3548">
            <v>77</v>
          </cell>
          <cell r="J3548">
            <v>71.5</v>
          </cell>
          <cell r="K3548">
            <v>70.5</v>
          </cell>
          <cell r="L3548">
            <v>73.25</v>
          </cell>
        </row>
        <row r="3549">
          <cell r="A3549" t="str">
            <v>FR</v>
          </cell>
          <cell r="B3549" t="str">
            <v>FR_GW_FR302</v>
          </cell>
          <cell r="C3549">
            <v>2005</v>
          </cell>
          <cell r="D3549" t="str">
            <v>Nitrate</v>
          </cell>
          <cell r="E3549" t="str">
            <v>mg/l</v>
          </cell>
          <cell r="F3549">
            <v>1</v>
          </cell>
          <cell r="G3549">
            <v>10.75</v>
          </cell>
          <cell r="H3549">
            <v>9</v>
          </cell>
          <cell r="I3549">
            <v>14</v>
          </cell>
          <cell r="J3549">
            <v>10.5</v>
          </cell>
          <cell r="K3549">
            <v>9.75</v>
          </cell>
          <cell r="L3549">
            <v>11.25</v>
          </cell>
        </row>
        <row r="3550">
          <cell r="A3550" t="str">
            <v>FR</v>
          </cell>
          <cell r="B3550" t="str">
            <v>FR_GW_FR303</v>
          </cell>
          <cell r="C3550">
            <v>2005</v>
          </cell>
          <cell r="D3550" t="str">
            <v>Nitrate</v>
          </cell>
          <cell r="E3550" t="str">
            <v>mg/l</v>
          </cell>
          <cell r="F3550">
            <v>4</v>
          </cell>
          <cell r="G3550">
            <v>43.863</v>
          </cell>
          <cell r="H3550">
            <v>19.5</v>
          </cell>
          <cell r="I3550">
            <v>55.8</v>
          </cell>
          <cell r="J3550">
            <v>50.9</v>
          </cell>
          <cell r="K3550">
            <v>34.825000000000003</v>
          </cell>
          <cell r="L3550">
            <v>52.9</v>
          </cell>
        </row>
        <row r="3551">
          <cell r="A3551" t="str">
            <v>FR</v>
          </cell>
          <cell r="B3551" t="str">
            <v>FR_GW_FR305</v>
          </cell>
          <cell r="C3551">
            <v>2005</v>
          </cell>
          <cell r="D3551" t="str">
            <v>Nitrate</v>
          </cell>
          <cell r="E3551" t="str">
            <v>mg/l</v>
          </cell>
          <cell r="F3551">
            <v>1</v>
          </cell>
          <cell r="G3551">
            <v>1.5</v>
          </cell>
          <cell r="H3551">
            <v>1</v>
          </cell>
          <cell r="I3551">
            <v>2</v>
          </cell>
          <cell r="J3551">
            <v>1.5</v>
          </cell>
          <cell r="K3551">
            <v>1.25</v>
          </cell>
          <cell r="L3551">
            <v>1.75</v>
          </cell>
        </row>
        <row r="3552">
          <cell r="A3552" t="str">
            <v>FR</v>
          </cell>
          <cell r="B3552" t="str">
            <v>FR_GW_FR307</v>
          </cell>
          <cell r="C3552">
            <v>2005</v>
          </cell>
          <cell r="D3552" t="str">
            <v>Nitrate</v>
          </cell>
          <cell r="E3552" t="str">
            <v>mg/l</v>
          </cell>
          <cell r="F3552">
            <v>3</v>
          </cell>
          <cell r="G3552">
            <v>3</v>
          </cell>
          <cell r="H3552">
            <v>2</v>
          </cell>
          <cell r="I3552">
            <v>4</v>
          </cell>
          <cell r="J3552">
            <v>3</v>
          </cell>
          <cell r="K3552">
            <v>3</v>
          </cell>
          <cell r="L3552">
            <v>3</v>
          </cell>
        </row>
        <row r="3553">
          <cell r="A3553" t="str">
            <v>FR</v>
          </cell>
          <cell r="B3553" t="str">
            <v>FR_GW_FR308</v>
          </cell>
          <cell r="C3553">
            <v>2005</v>
          </cell>
          <cell r="D3553" t="str">
            <v>Nitrate</v>
          </cell>
          <cell r="E3553" t="str">
            <v>mg/l</v>
          </cell>
          <cell r="F3553">
            <v>4</v>
          </cell>
          <cell r="G3553">
            <v>3.75</v>
          </cell>
          <cell r="H3553">
            <v>3</v>
          </cell>
          <cell r="I3553">
            <v>5</v>
          </cell>
          <cell r="J3553">
            <v>4</v>
          </cell>
          <cell r="K3553">
            <v>3</v>
          </cell>
          <cell r="L3553">
            <v>4</v>
          </cell>
        </row>
        <row r="3554">
          <cell r="A3554" t="str">
            <v>FR</v>
          </cell>
          <cell r="B3554" t="str">
            <v>FR_GW_FR313</v>
          </cell>
          <cell r="C3554">
            <v>2005</v>
          </cell>
          <cell r="D3554" t="str">
            <v>Nitrate</v>
          </cell>
          <cell r="E3554" t="str">
            <v>mg/l</v>
          </cell>
          <cell r="F3554">
            <v>1</v>
          </cell>
          <cell r="G3554">
            <v>1</v>
          </cell>
          <cell r="H3554">
            <v>1</v>
          </cell>
          <cell r="I3554">
            <v>1</v>
          </cell>
          <cell r="J3554">
            <v>1</v>
          </cell>
          <cell r="K3554">
            <v>1</v>
          </cell>
          <cell r="L3554">
            <v>1</v>
          </cell>
        </row>
        <row r="3555">
          <cell r="A3555" t="str">
            <v>FR</v>
          </cell>
          <cell r="B3555" t="str">
            <v>FR_GW_FR316</v>
          </cell>
          <cell r="C3555">
            <v>2005</v>
          </cell>
          <cell r="D3555" t="str">
            <v>Nitrate</v>
          </cell>
          <cell r="E3555" t="str">
            <v>mg/l</v>
          </cell>
          <cell r="F3555">
            <v>2</v>
          </cell>
          <cell r="G3555">
            <v>2.25</v>
          </cell>
          <cell r="H3555">
            <v>2</v>
          </cell>
          <cell r="I3555">
            <v>3</v>
          </cell>
          <cell r="J3555">
            <v>2</v>
          </cell>
          <cell r="K3555">
            <v>2</v>
          </cell>
          <cell r="L3555">
            <v>2.25</v>
          </cell>
        </row>
        <row r="3556">
          <cell r="A3556" t="str">
            <v>FR</v>
          </cell>
          <cell r="B3556" t="str">
            <v>FR_GW_FR317</v>
          </cell>
          <cell r="C3556">
            <v>2003</v>
          </cell>
          <cell r="D3556" t="str">
            <v>Nitrate</v>
          </cell>
          <cell r="E3556" t="str">
            <v>mg/l</v>
          </cell>
          <cell r="F3556">
            <v>2</v>
          </cell>
          <cell r="G3556">
            <v>3.5710000000000002</v>
          </cell>
          <cell r="H3556">
            <v>2</v>
          </cell>
          <cell r="I3556">
            <v>6</v>
          </cell>
          <cell r="J3556">
            <v>4</v>
          </cell>
          <cell r="K3556">
            <v>2</v>
          </cell>
          <cell r="L3556">
            <v>4.5</v>
          </cell>
        </row>
        <row r="3557">
          <cell r="A3557" t="str">
            <v>FR</v>
          </cell>
          <cell r="B3557" t="str">
            <v>FR_GW_FR317</v>
          </cell>
          <cell r="C3557">
            <v>2004</v>
          </cell>
          <cell r="D3557" t="str">
            <v>Nitrate</v>
          </cell>
          <cell r="E3557" t="str">
            <v>mg/l</v>
          </cell>
          <cell r="F3557">
            <v>2</v>
          </cell>
          <cell r="G3557">
            <v>3.05</v>
          </cell>
          <cell r="H3557">
            <v>2.1</v>
          </cell>
          <cell r="I3557">
            <v>4</v>
          </cell>
          <cell r="J3557">
            <v>3.05</v>
          </cell>
          <cell r="K3557">
            <v>2.5750000000000002</v>
          </cell>
          <cell r="L3557">
            <v>3.5249999999999999</v>
          </cell>
        </row>
        <row r="3558">
          <cell r="A3558" t="str">
            <v>FR</v>
          </cell>
          <cell r="B3558" t="str">
            <v>FR_GW_FR317</v>
          </cell>
          <cell r="C3558">
            <v>2005</v>
          </cell>
          <cell r="D3558" t="str">
            <v>Nitrate</v>
          </cell>
          <cell r="E3558" t="str">
            <v>mg/l</v>
          </cell>
          <cell r="F3558">
            <v>2</v>
          </cell>
          <cell r="G3558">
            <v>2.5670000000000002</v>
          </cell>
          <cell r="H3558">
            <v>1.6</v>
          </cell>
          <cell r="I3558">
            <v>3.8</v>
          </cell>
          <cell r="J3558">
            <v>2.2999999999999998</v>
          </cell>
          <cell r="K3558">
            <v>1.95</v>
          </cell>
          <cell r="L3558">
            <v>3.05</v>
          </cell>
        </row>
        <row r="3559">
          <cell r="A3559" t="str">
            <v>FR</v>
          </cell>
          <cell r="B3559" t="str">
            <v>FR_GW_FR318</v>
          </cell>
          <cell r="C3559">
            <v>2005</v>
          </cell>
          <cell r="D3559" t="str">
            <v>Nitrate</v>
          </cell>
          <cell r="E3559" t="str">
            <v>mg/l</v>
          </cell>
          <cell r="F3559">
            <v>6</v>
          </cell>
          <cell r="G3559">
            <v>6.8330000000000002</v>
          </cell>
          <cell r="H3559">
            <v>0.5</v>
          </cell>
          <cell r="I3559">
            <v>16</v>
          </cell>
          <cell r="J3559">
            <v>3.5</v>
          </cell>
          <cell r="K3559">
            <v>2</v>
          </cell>
          <cell r="L3559">
            <v>14.25</v>
          </cell>
        </row>
        <row r="3560">
          <cell r="A3560" t="str">
            <v>FR</v>
          </cell>
          <cell r="B3560" t="str">
            <v>FR_GW_FR319</v>
          </cell>
          <cell r="C3560">
            <v>2003</v>
          </cell>
          <cell r="D3560" t="str">
            <v>Nitrate</v>
          </cell>
          <cell r="E3560" t="str">
            <v>mg/l</v>
          </cell>
          <cell r="F3560">
            <v>2</v>
          </cell>
          <cell r="G3560">
            <v>2.625</v>
          </cell>
          <cell r="H3560">
            <v>1</v>
          </cell>
          <cell r="I3560">
            <v>5</v>
          </cell>
          <cell r="J3560">
            <v>3</v>
          </cell>
          <cell r="K3560">
            <v>1</v>
          </cell>
          <cell r="L3560">
            <v>3.25</v>
          </cell>
        </row>
        <row r="3561">
          <cell r="A3561" t="str">
            <v>FR</v>
          </cell>
          <cell r="B3561" t="str">
            <v>FR_GW_FR319</v>
          </cell>
          <cell r="C3561">
            <v>2004</v>
          </cell>
          <cell r="D3561" t="str">
            <v>Nitrate</v>
          </cell>
          <cell r="E3561" t="str">
            <v>mg/l</v>
          </cell>
          <cell r="F3561">
            <v>2</v>
          </cell>
          <cell r="G3561">
            <v>2.8</v>
          </cell>
          <cell r="H3561">
            <v>1.9</v>
          </cell>
          <cell r="I3561">
            <v>3.7</v>
          </cell>
          <cell r="J3561">
            <v>2.8</v>
          </cell>
          <cell r="K3561">
            <v>2.35</v>
          </cell>
          <cell r="L3561">
            <v>3.25</v>
          </cell>
        </row>
        <row r="3562">
          <cell r="A3562" t="str">
            <v>FR</v>
          </cell>
          <cell r="B3562" t="str">
            <v>FR_GW_FR319</v>
          </cell>
          <cell r="C3562">
            <v>2005</v>
          </cell>
          <cell r="D3562" t="str">
            <v>Nitrate</v>
          </cell>
          <cell r="E3562" t="str">
            <v>mg/l</v>
          </cell>
          <cell r="F3562">
            <v>4</v>
          </cell>
          <cell r="G3562">
            <v>3.54</v>
          </cell>
          <cell r="H3562">
            <v>2</v>
          </cell>
          <cell r="I3562">
            <v>4.8099999999999996</v>
          </cell>
          <cell r="J3562">
            <v>3.9</v>
          </cell>
          <cell r="K3562">
            <v>2.2000000000000002</v>
          </cell>
          <cell r="L3562">
            <v>4.54</v>
          </cell>
        </row>
        <row r="3563">
          <cell r="A3563" t="str">
            <v>FR</v>
          </cell>
          <cell r="B3563" t="str">
            <v>FR_GW_FR324</v>
          </cell>
          <cell r="C3563">
            <v>2000</v>
          </cell>
          <cell r="D3563" t="str">
            <v>Nitrate</v>
          </cell>
          <cell r="E3563" t="str">
            <v>mg/l</v>
          </cell>
          <cell r="F3563">
            <v>1</v>
          </cell>
          <cell r="G3563">
            <v>11.75</v>
          </cell>
          <cell r="H3563">
            <v>3.7</v>
          </cell>
          <cell r="I3563">
            <v>19.8</v>
          </cell>
          <cell r="J3563">
            <v>11.75</v>
          </cell>
          <cell r="K3563">
            <v>7.7249999999999996</v>
          </cell>
          <cell r="L3563">
            <v>15.775</v>
          </cell>
        </row>
        <row r="3564">
          <cell r="A3564" t="str">
            <v>FR</v>
          </cell>
          <cell r="B3564" t="str">
            <v>FR_GW_FR324</v>
          </cell>
          <cell r="C3564">
            <v>2003</v>
          </cell>
          <cell r="D3564" t="str">
            <v>Nitrate</v>
          </cell>
          <cell r="E3564" t="str">
            <v>mg/l</v>
          </cell>
          <cell r="F3564">
            <v>1</v>
          </cell>
          <cell r="G3564">
            <v>4.3499999999999996</v>
          </cell>
          <cell r="H3564">
            <v>3.9</v>
          </cell>
          <cell r="I3564">
            <v>5.0999999999999996</v>
          </cell>
          <cell r="J3564">
            <v>4.2</v>
          </cell>
          <cell r="K3564">
            <v>3.9</v>
          </cell>
          <cell r="L3564">
            <v>4.6500000000000004</v>
          </cell>
        </row>
        <row r="3565">
          <cell r="A3565" t="str">
            <v>FR</v>
          </cell>
          <cell r="B3565" t="str">
            <v>FR_GW_FR324</v>
          </cell>
          <cell r="C3565">
            <v>2004</v>
          </cell>
          <cell r="D3565" t="str">
            <v>Nitrate</v>
          </cell>
          <cell r="E3565" t="str">
            <v>mg/l</v>
          </cell>
          <cell r="F3565">
            <v>1</v>
          </cell>
          <cell r="G3565">
            <v>4</v>
          </cell>
          <cell r="H3565">
            <v>4</v>
          </cell>
          <cell r="I3565">
            <v>4</v>
          </cell>
          <cell r="J3565">
            <v>4</v>
          </cell>
          <cell r="K3565">
            <v>4</v>
          </cell>
          <cell r="L3565">
            <v>4</v>
          </cell>
        </row>
        <row r="3566">
          <cell r="A3566" t="str">
            <v>FR</v>
          </cell>
          <cell r="B3566" t="str">
            <v>FR_GW_FR324</v>
          </cell>
          <cell r="C3566">
            <v>2005</v>
          </cell>
          <cell r="D3566" t="str">
            <v>Nitrate</v>
          </cell>
          <cell r="E3566" t="str">
            <v>mg/l</v>
          </cell>
          <cell r="F3566">
            <v>1</v>
          </cell>
          <cell r="G3566">
            <v>4</v>
          </cell>
          <cell r="H3566">
            <v>3.7</v>
          </cell>
          <cell r="I3566">
            <v>4.3</v>
          </cell>
          <cell r="J3566">
            <v>4</v>
          </cell>
          <cell r="K3566">
            <v>3.85</v>
          </cell>
          <cell r="L3566">
            <v>4.1500000000000004</v>
          </cell>
        </row>
        <row r="3567">
          <cell r="A3567" t="str">
            <v>FR</v>
          </cell>
          <cell r="B3567" t="str">
            <v>FR_GW_FR326</v>
          </cell>
          <cell r="C3567">
            <v>2003</v>
          </cell>
          <cell r="D3567" t="str">
            <v>Nitrate</v>
          </cell>
          <cell r="E3567" t="str">
            <v>mg/l</v>
          </cell>
          <cell r="F3567">
            <v>1</v>
          </cell>
          <cell r="G3567">
            <v>4.8</v>
          </cell>
          <cell r="H3567">
            <v>0.5</v>
          </cell>
          <cell r="I3567">
            <v>9.8000000000000007</v>
          </cell>
          <cell r="J3567">
            <v>4.45</v>
          </cell>
          <cell r="K3567">
            <v>2.0750000000000002</v>
          </cell>
          <cell r="L3567">
            <v>7.1749999999999998</v>
          </cell>
        </row>
        <row r="3568">
          <cell r="A3568" t="str">
            <v>FR</v>
          </cell>
          <cell r="B3568" t="str">
            <v>FR_GW_FR326</v>
          </cell>
          <cell r="C3568">
            <v>2004</v>
          </cell>
          <cell r="D3568" t="str">
            <v>Nitrate</v>
          </cell>
          <cell r="E3568" t="str">
            <v>mg/l</v>
          </cell>
          <cell r="F3568">
            <v>1</v>
          </cell>
          <cell r="G3568">
            <v>6.4</v>
          </cell>
          <cell r="H3568">
            <v>6.4</v>
          </cell>
          <cell r="I3568">
            <v>6.4</v>
          </cell>
          <cell r="J3568">
            <v>6.4</v>
          </cell>
          <cell r="K3568">
            <v>6.4</v>
          </cell>
          <cell r="L3568">
            <v>6.4</v>
          </cell>
        </row>
        <row r="3569">
          <cell r="A3569" t="str">
            <v>FR</v>
          </cell>
          <cell r="B3569" t="str">
            <v>FR_GW_FR326</v>
          </cell>
          <cell r="C3569">
            <v>2005</v>
          </cell>
          <cell r="D3569" t="str">
            <v>Nitrate</v>
          </cell>
          <cell r="E3569" t="str">
            <v>mg/l</v>
          </cell>
          <cell r="F3569">
            <v>1</v>
          </cell>
          <cell r="G3569">
            <v>6.3</v>
          </cell>
          <cell r="H3569">
            <v>4.3</v>
          </cell>
          <cell r="I3569">
            <v>8.3000000000000007</v>
          </cell>
          <cell r="J3569">
            <v>6.3</v>
          </cell>
          <cell r="K3569">
            <v>5.3</v>
          </cell>
          <cell r="L3569">
            <v>7.3</v>
          </cell>
        </row>
        <row r="3570">
          <cell r="A3570" t="str">
            <v>FR</v>
          </cell>
          <cell r="B3570" t="str">
            <v>FR_GW_FR327</v>
          </cell>
          <cell r="C3570">
            <v>2000</v>
          </cell>
          <cell r="D3570" t="str">
            <v>Nitrate</v>
          </cell>
          <cell r="E3570" t="str">
            <v>mg/l</v>
          </cell>
          <cell r="F3570">
            <v>1</v>
          </cell>
          <cell r="G3570">
            <v>29.2</v>
          </cell>
          <cell r="H3570">
            <v>28.7</v>
          </cell>
          <cell r="I3570">
            <v>29.7</v>
          </cell>
          <cell r="J3570">
            <v>29.2</v>
          </cell>
          <cell r="K3570">
            <v>28.95</v>
          </cell>
          <cell r="L3570">
            <v>29.45</v>
          </cell>
        </row>
        <row r="3571">
          <cell r="A3571" t="str">
            <v>FR</v>
          </cell>
          <cell r="B3571" t="str">
            <v>FR_GW_FR327</v>
          </cell>
          <cell r="C3571">
            <v>2003</v>
          </cell>
          <cell r="D3571" t="str">
            <v>Nitrate</v>
          </cell>
          <cell r="E3571" t="str">
            <v>mg/l</v>
          </cell>
          <cell r="F3571">
            <v>2</v>
          </cell>
          <cell r="G3571">
            <v>21.513999999999999</v>
          </cell>
          <cell r="H3571">
            <v>10.199999999999999</v>
          </cell>
          <cell r="I3571">
            <v>30.1</v>
          </cell>
          <cell r="J3571">
            <v>29.3</v>
          </cell>
          <cell r="K3571">
            <v>10.9</v>
          </cell>
          <cell r="L3571">
            <v>29.6</v>
          </cell>
        </row>
        <row r="3572">
          <cell r="A3572" t="str">
            <v>FR</v>
          </cell>
          <cell r="B3572" t="str">
            <v>FR_GW_FR327</v>
          </cell>
          <cell r="C3572">
            <v>2004</v>
          </cell>
          <cell r="D3572" t="str">
            <v>Nitrate</v>
          </cell>
          <cell r="E3572" t="str">
            <v>mg/l</v>
          </cell>
          <cell r="F3572">
            <v>2</v>
          </cell>
          <cell r="G3572">
            <v>25.44</v>
          </cell>
          <cell r="H3572">
            <v>10.9</v>
          </cell>
          <cell r="I3572">
            <v>29.4</v>
          </cell>
          <cell r="J3572">
            <v>29</v>
          </cell>
          <cell r="K3572">
            <v>28.8</v>
          </cell>
          <cell r="L3572">
            <v>29.1</v>
          </cell>
        </row>
        <row r="3573">
          <cell r="A3573" t="str">
            <v>FR</v>
          </cell>
          <cell r="B3573" t="str">
            <v>FR_GW_FR327</v>
          </cell>
          <cell r="C3573">
            <v>2005</v>
          </cell>
          <cell r="D3573" t="str">
            <v>Nitrate</v>
          </cell>
          <cell r="E3573" t="str">
            <v>mg/l</v>
          </cell>
          <cell r="F3573">
            <v>2</v>
          </cell>
          <cell r="G3573">
            <v>24.625</v>
          </cell>
          <cell r="H3573">
            <v>11.2</v>
          </cell>
          <cell r="I3573">
            <v>29.6</v>
          </cell>
          <cell r="J3573">
            <v>28.95</v>
          </cell>
          <cell r="K3573">
            <v>24.175000000000001</v>
          </cell>
          <cell r="L3573">
            <v>29.25</v>
          </cell>
        </row>
        <row r="3574">
          <cell r="A3574" t="str">
            <v>FR</v>
          </cell>
          <cell r="B3574" t="str">
            <v>FR_GW_FR329</v>
          </cell>
          <cell r="C3574">
            <v>2003</v>
          </cell>
          <cell r="D3574" t="str">
            <v>Nitrate</v>
          </cell>
          <cell r="E3574" t="str">
            <v>mg/l</v>
          </cell>
          <cell r="F3574">
            <v>1</v>
          </cell>
          <cell r="G3574">
            <v>20.933</v>
          </cell>
          <cell r="H3574">
            <v>13.6</v>
          </cell>
          <cell r="I3574">
            <v>34.799999999999997</v>
          </cell>
          <cell r="J3574">
            <v>14.4</v>
          </cell>
          <cell r="K3574">
            <v>14</v>
          </cell>
          <cell r="L3574">
            <v>24.6</v>
          </cell>
        </row>
        <row r="3575">
          <cell r="A3575" t="str">
            <v>FR</v>
          </cell>
          <cell r="B3575" t="str">
            <v>FR_GW_FR329</v>
          </cell>
          <cell r="C3575">
            <v>2004</v>
          </cell>
          <cell r="D3575" t="str">
            <v>Nitrate</v>
          </cell>
          <cell r="E3575" t="str">
            <v>mg/l</v>
          </cell>
          <cell r="F3575">
            <v>1</v>
          </cell>
          <cell r="G3575">
            <v>19.2</v>
          </cell>
          <cell r="H3575">
            <v>19.2</v>
          </cell>
          <cell r="I3575">
            <v>19.2</v>
          </cell>
          <cell r="J3575">
            <v>19.2</v>
          </cell>
          <cell r="K3575">
            <v>19.2</v>
          </cell>
          <cell r="L3575">
            <v>19.2</v>
          </cell>
        </row>
        <row r="3576">
          <cell r="A3576" t="str">
            <v>FR</v>
          </cell>
          <cell r="B3576" t="str">
            <v>FR_GW_FR329</v>
          </cell>
          <cell r="C3576">
            <v>2005</v>
          </cell>
          <cell r="D3576" t="str">
            <v>Nitrate</v>
          </cell>
          <cell r="E3576" t="str">
            <v>mg/l</v>
          </cell>
          <cell r="F3576">
            <v>1</v>
          </cell>
          <cell r="G3576">
            <v>17.600000000000001</v>
          </cell>
          <cell r="H3576">
            <v>15.8</v>
          </cell>
          <cell r="I3576">
            <v>19.399999999999999</v>
          </cell>
          <cell r="J3576">
            <v>17.600000000000001</v>
          </cell>
          <cell r="K3576">
            <v>16.7</v>
          </cell>
          <cell r="L3576">
            <v>18.5</v>
          </cell>
        </row>
        <row r="3577">
          <cell r="A3577" t="str">
            <v>FR</v>
          </cell>
          <cell r="B3577" t="str">
            <v>FR_GW_FR334</v>
          </cell>
          <cell r="C3577">
            <v>2003</v>
          </cell>
          <cell r="D3577" t="str">
            <v>Nitrate</v>
          </cell>
          <cell r="E3577" t="str">
            <v>mg/l</v>
          </cell>
          <cell r="F3577">
            <v>1</v>
          </cell>
          <cell r="G3577">
            <v>31.175000000000001</v>
          </cell>
          <cell r="H3577">
            <v>29.4</v>
          </cell>
          <cell r="I3577">
            <v>33.799999999999997</v>
          </cell>
          <cell r="J3577">
            <v>30.75</v>
          </cell>
          <cell r="K3577">
            <v>29.55</v>
          </cell>
          <cell r="L3577">
            <v>32.375</v>
          </cell>
        </row>
        <row r="3578">
          <cell r="A3578" t="str">
            <v>FR</v>
          </cell>
          <cell r="B3578" t="str">
            <v>FR_GW_FR334</v>
          </cell>
          <cell r="C3578">
            <v>2004</v>
          </cell>
          <cell r="D3578" t="str">
            <v>Nitrate</v>
          </cell>
          <cell r="E3578" t="str">
            <v>mg/l</v>
          </cell>
          <cell r="F3578">
            <v>1</v>
          </cell>
          <cell r="G3578">
            <v>32.674999999999997</v>
          </cell>
          <cell r="H3578">
            <v>32.200000000000003</v>
          </cell>
          <cell r="I3578">
            <v>33.299999999999997</v>
          </cell>
          <cell r="J3578">
            <v>32.6</v>
          </cell>
          <cell r="K3578">
            <v>32.200000000000003</v>
          </cell>
          <cell r="L3578">
            <v>33.075000000000003</v>
          </cell>
        </row>
        <row r="3579">
          <cell r="A3579" t="str">
            <v>FR</v>
          </cell>
          <cell r="B3579" t="str">
            <v>FR_GW_FR334</v>
          </cell>
          <cell r="C3579">
            <v>2005</v>
          </cell>
          <cell r="D3579" t="str">
            <v>Nitrate</v>
          </cell>
          <cell r="E3579" t="str">
            <v>mg/l</v>
          </cell>
          <cell r="F3579">
            <v>1</v>
          </cell>
          <cell r="G3579">
            <v>33.575000000000003</v>
          </cell>
          <cell r="H3579">
            <v>33.200000000000003</v>
          </cell>
          <cell r="I3579">
            <v>34</v>
          </cell>
          <cell r="J3579">
            <v>33.549999999999997</v>
          </cell>
          <cell r="K3579">
            <v>33.35</v>
          </cell>
          <cell r="L3579">
            <v>33.774999999999999</v>
          </cell>
        </row>
        <row r="3580">
          <cell r="A3580" t="str">
            <v>FR</v>
          </cell>
          <cell r="B3580" t="str">
            <v>FR_GW_FR335</v>
          </cell>
          <cell r="C3580">
            <v>2003</v>
          </cell>
          <cell r="D3580" t="str">
            <v>Nitrate</v>
          </cell>
          <cell r="E3580" t="str">
            <v>mg/l</v>
          </cell>
          <cell r="F3580">
            <v>1</v>
          </cell>
          <cell r="G3580">
            <v>61</v>
          </cell>
          <cell r="H3580">
            <v>51</v>
          </cell>
          <cell r="I3580">
            <v>65</v>
          </cell>
          <cell r="J3580">
            <v>64</v>
          </cell>
          <cell r="K3580">
            <v>60.75</v>
          </cell>
          <cell r="L3580">
            <v>64.25</v>
          </cell>
        </row>
        <row r="3581">
          <cell r="A3581" t="str">
            <v>FR</v>
          </cell>
          <cell r="B3581" t="str">
            <v>FR_GW_FR335</v>
          </cell>
          <cell r="C3581">
            <v>2004</v>
          </cell>
          <cell r="D3581" t="str">
            <v>Nitrate</v>
          </cell>
          <cell r="E3581" t="str">
            <v>mg/l</v>
          </cell>
          <cell r="F3581">
            <v>1</v>
          </cell>
          <cell r="G3581">
            <v>52.5</v>
          </cell>
          <cell r="H3581">
            <v>46.5</v>
          </cell>
          <cell r="I3581">
            <v>56</v>
          </cell>
          <cell r="J3581">
            <v>55</v>
          </cell>
          <cell r="K3581">
            <v>50.75</v>
          </cell>
          <cell r="L3581">
            <v>55.5</v>
          </cell>
        </row>
        <row r="3582">
          <cell r="A3582" t="str">
            <v>FR</v>
          </cell>
          <cell r="B3582" t="str">
            <v>FR_GW_FR335</v>
          </cell>
          <cell r="C3582">
            <v>2005</v>
          </cell>
          <cell r="D3582" t="str">
            <v>Nitrate</v>
          </cell>
          <cell r="E3582" t="str">
            <v>mg/l</v>
          </cell>
          <cell r="F3582">
            <v>1</v>
          </cell>
          <cell r="G3582">
            <v>58.466999999999999</v>
          </cell>
          <cell r="H3582">
            <v>48.8</v>
          </cell>
          <cell r="I3582">
            <v>64</v>
          </cell>
          <cell r="J3582">
            <v>62</v>
          </cell>
          <cell r="K3582">
            <v>53.5</v>
          </cell>
          <cell r="L3582">
            <v>63</v>
          </cell>
        </row>
        <row r="3583">
          <cell r="A3583" t="str">
            <v>FR</v>
          </cell>
          <cell r="B3583" t="str">
            <v>FR_GW_FR337</v>
          </cell>
          <cell r="C3583">
            <v>2003</v>
          </cell>
          <cell r="D3583" t="str">
            <v>Nitrate</v>
          </cell>
          <cell r="E3583" t="str">
            <v>mg/l</v>
          </cell>
          <cell r="F3583">
            <v>1</v>
          </cell>
          <cell r="G3583">
            <v>34.524999999999999</v>
          </cell>
          <cell r="H3583">
            <v>33.6</v>
          </cell>
          <cell r="I3583">
            <v>35.200000000000003</v>
          </cell>
          <cell r="J3583">
            <v>34.65</v>
          </cell>
          <cell r="K3583">
            <v>34.200000000000003</v>
          </cell>
          <cell r="L3583">
            <v>34.975000000000001</v>
          </cell>
        </row>
        <row r="3584">
          <cell r="A3584" t="str">
            <v>FR</v>
          </cell>
          <cell r="B3584" t="str">
            <v>FR_GW_FR337</v>
          </cell>
          <cell r="C3584">
            <v>2004</v>
          </cell>
          <cell r="D3584" t="str">
            <v>Nitrate</v>
          </cell>
          <cell r="E3584" t="str">
            <v>mg/l</v>
          </cell>
          <cell r="F3584">
            <v>1</v>
          </cell>
          <cell r="G3584">
            <v>33.35</v>
          </cell>
          <cell r="H3584">
            <v>32.700000000000003</v>
          </cell>
          <cell r="I3584">
            <v>33.799999999999997</v>
          </cell>
          <cell r="J3584">
            <v>33.450000000000003</v>
          </cell>
          <cell r="K3584">
            <v>33</v>
          </cell>
          <cell r="L3584">
            <v>33.799999999999997</v>
          </cell>
        </row>
        <row r="3585">
          <cell r="A3585" t="str">
            <v>FR</v>
          </cell>
          <cell r="B3585" t="str">
            <v>FR_GW_FR337</v>
          </cell>
          <cell r="C3585">
            <v>2005</v>
          </cell>
          <cell r="D3585" t="str">
            <v>Nitrate</v>
          </cell>
          <cell r="E3585" t="str">
            <v>mg/l</v>
          </cell>
          <cell r="F3585">
            <v>1</v>
          </cell>
          <cell r="G3585">
            <v>34.625</v>
          </cell>
          <cell r="H3585">
            <v>33.5</v>
          </cell>
          <cell r="I3585">
            <v>36</v>
          </cell>
          <cell r="J3585">
            <v>34.5</v>
          </cell>
          <cell r="K3585">
            <v>34.25</v>
          </cell>
          <cell r="L3585">
            <v>34.875</v>
          </cell>
        </row>
        <row r="3586">
          <cell r="A3586" t="str">
            <v>FR</v>
          </cell>
          <cell r="B3586" t="str">
            <v>FR_GW_FR340</v>
          </cell>
          <cell r="C3586">
            <v>2003</v>
          </cell>
          <cell r="D3586" t="str">
            <v>Nitrate</v>
          </cell>
          <cell r="E3586" t="str">
            <v>mg/l</v>
          </cell>
          <cell r="F3586">
            <v>1</v>
          </cell>
          <cell r="G3586">
            <v>28.55</v>
          </cell>
          <cell r="H3586">
            <v>24.9</v>
          </cell>
          <cell r="I3586">
            <v>35</v>
          </cell>
          <cell r="J3586">
            <v>27.15</v>
          </cell>
          <cell r="K3586">
            <v>25.574999999999999</v>
          </cell>
          <cell r="L3586">
            <v>30.125</v>
          </cell>
        </row>
        <row r="3587">
          <cell r="A3587" t="str">
            <v>FR</v>
          </cell>
          <cell r="B3587" t="str">
            <v>FR_GW_FR340</v>
          </cell>
          <cell r="C3587">
            <v>2004</v>
          </cell>
          <cell r="D3587" t="str">
            <v>Nitrate</v>
          </cell>
          <cell r="E3587" t="str">
            <v>mg/l</v>
          </cell>
          <cell r="F3587">
            <v>1</v>
          </cell>
          <cell r="G3587">
            <v>26.6</v>
          </cell>
          <cell r="H3587">
            <v>23.3</v>
          </cell>
          <cell r="I3587">
            <v>32</v>
          </cell>
          <cell r="J3587">
            <v>25.55</v>
          </cell>
          <cell r="K3587">
            <v>24.875</v>
          </cell>
          <cell r="L3587">
            <v>27.274999999999999</v>
          </cell>
        </row>
        <row r="3588">
          <cell r="A3588" t="str">
            <v>FR</v>
          </cell>
          <cell r="B3588" t="str">
            <v>FR_GW_FR340</v>
          </cell>
          <cell r="C3588">
            <v>2005</v>
          </cell>
          <cell r="D3588" t="str">
            <v>Nitrate</v>
          </cell>
          <cell r="E3588" t="str">
            <v>mg/l</v>
          </cell>
          <cell r="F3588">
            <v>1</v>
          </cell>
          <cell r="G3588">
            <v>29.582999999999998</v>
          </cell>
          <cell r="H3588">
            <v>23.8</v>
          </cell>
          <cell r="I3588">
            <v>34.299999999999997</v>
          </cell>
          <cell r="J3588">
            <v>29.45</v>
          </cell>
          <cell r="K3588">
            <v>26.7</v>
          </cell>
          <cell r="L3588">
            <v>33.4</v>
          </cell>
        </row>
        <row r="3589">
          <cell r="A3589" t="str">
            <v>FR</v>
          </cell>
          <cell r="B3589" t="str">
            <v>FR_GW_FR341</v>
          </cell>
          <cell r="C3589">
            <v>2000</v>
          </cell>
          <cell r="D3589" t="str">
            <v>Nitrate</v>
          </cell>
          <cell r="E3589" t="str">
            <v>mg/l</v>
          </cell>
          <cell r="F3589">
            <v>1</v>
          </cell>
          <cell r="G3589">
            <v>1.6</v>
          </cell>
          <cell r="H3589">
            <v>0.5</v>
          </cell>
          <cell r="I3589">
            <v>2.7</v>
          </cell>
          <cell r="J3589">
            <v>1.6</v>
          </cell>
          <cell r="K3589">
            <v>1.05</v>
          </cell>
          <cell r="L3589">
            <v>2.15</v>
          </cell>
        </row>
        <row r="3590">
          <cell r="A3590" t="str">
            <v>FR</v>
          </cell>
          <cell r="B3590" t="str">
            <v>FR_GW_FR341</v>
          </cell>
          <cell r="C3590">
            <v>2003</v>
          </cell>
          <cell r="D3590" t="str">
            <v>Nitrate</v>
          </cell>
          <cell r="E3590" t="str">
            <v>mg/l</v>
          </cell>
          <cell r="F3590">
            <v>3</v>
          </cell>
          <cell r="G3590">
            <v>15.282999999999999</v>
          </cell>
          <cell r="H3590">
            <v>1.6</v>
          </cell>
          <cell r="I3590">
            <v>30.4</v>
          </cell>
          <cell r="J3590">
            <v>19.399999999999999</v>
          </cell>
          <cell r="K3590">
            <v>4.6749999999999998</v>
          </cell>
          <cell r="L3590">
            <v>20.375</v>
          </cell>
        </row>
        <row r="3591">
          <cell r="A3591" t="str">
            <v>FR</v>
          </cell>
          <cell r="B3591" t="str">
            <v>FR_GW_FR341</v>
          </cell>
          <cell r="C3591">
            <v>2004</v>
          </cell>
          <cell r="D3591" t="str">
            <v>Nitrate</v>
          </cell>
          <cell r="E3591" t="str">
            <v>mg/l</v>
          </cell>
          <cell r="F3591">
            <v>3</v>
          </cell>
          <cell r="G3591">
            <v>17.733000000000001</v>
          </cell>
          <cell r="H3591">
            <v>2.2000000000000002</v>
          </cell>
          <cell r="I3591">
            <v>21.7</v>
          </cell>
          <cell r="J3591">
            <v>20.45</v>
          </cell>
          <cell r="K3591">
            <v>20.024999999999999</v>
          </cell>
          <cell r="L3591">
            <v>21.4</v>
          </cell>
        </row>
        <row r="3592">
          <cell r="A3592" t="str">
            <v>FR</v>
          </cell>
          <cell r="B3592" t="str">
            <v>FR_GW_FR341</v>
          </cell>
          <cell r="C3592">
            <v>2005</v>
          </cell>
          <cell r="D3592" t="str">
            <v>Nitrate</v>
          </cell>
          <cell r="E3592" t="str">
            <v>mg/l</v>
          </cell>
          <cell r="F3592">
            <v>3</v>
          </cell>
          <cell r="G3592">
            <v>16.72</v>
          </cell>
          <cell r="H3592">
            <v>0.1</v>
          </cell>
          <cell r="I3592">
            <v>24.8</v>
          </cell>
          <cell r="J3592">
            <v>20.9</v>
          </cell>
          <cell r="K3592">
            <v>13.9</v>
          </cell>
          <cell r="L3592">
            <v>22.2</v>
          </cell>
        </row>
        <row r="3593">
          <cell r="A3593" t="str">
            <v>FR</v>
          </cell>
          <cell r="B3593" t="str">
            <v>FR_GW_FR342</v>
          </cell>
          <cell r="C3593">
            <v>2003</v>
          </cell>
          <cell r="D3593" t="str">
            <v>Nitrate</v>
          </cell>
          <cell r="E3593" t="str">
            <v>mg/l</v>
          </cell>
          <cell r="F3593">
            <v>1</v>
          </cell>
          <cell r="G3593">
            <v>22.975000000000001</v>
          </cell>
          <cell r="H3593">
            <v>12.6</v>
          </cell>
          <cell r="I3593">
            <v>33.200000000000003</v>
          </cell>
          <cell r="J3593">
            <v>23.05</v>
          </cell>
          <cell r="K3593">
            <v>16.649999999999999</v>
          </cell>
          <cell r="L3593">
            <v>29.375</v>
          </cell>
        </row>
        <row r="3594">
          <cell r="A3594" t="str">
            <v>FR</v>
          </cell>
          <cell r="B3594" t="str">
            <v>FR_GW_FR342</v>
          </cell>
          <cell r="C3594">
            <v>2004</v>
          </cell>
          <cell r="D3594" t="str">
            <v>Nitrate</v>
          </cell>
          <cell r="E3594" t="str">
            <v>mg/l</v>
          </cell>
          <cell r="F3594">
            <v>1</v>
          </cell>
          <cell r="G3594">
            <v>22.6</v>
          </cell>
          <cell r="H3594">
            <v>16.399999999999999</v>
          </cell>
          <cell r="I3594">
            <v>33.799999999999997</v>
          </cell>
          <cell r="J3594">
            <v>20.100000000000001</v>
          </cell>
          <cell r="K3594">
            <v>17.675000000000001</v>
          </cell>
          <cell r="L3594">
            <v>25.024999999999999</v>
          </cell>
        </row>
        <row r="3595">
          <cell r="A3595" t="str">
            <v>FR</v>
          </cell>
          <cell r="B3595" t="str">
            <v>FR_GW_FR342</v>
          </cell>
          <cell r="C3595">
            <v>2005</v>
          </cell>
          <cell r="D3595" t="str">
            <v>Nitrate</v>
          </cell>
          <cell r="E3595" t="str">
            <v>mg/l</v>
          </cell>
          <cell r="F3595">
            <v>1</v>
          </cell>
          <cell r="G3595">
            <v>32.866999999999997</v>
          </cell>
          <cell r="H3595">
            <v>29</v>
          </cell>
          <cell r="I3595">
            <v>35.6</v>
          </cell>
          <cell r="J3595">
            <v>32.700000000000003</v>
          </cell>
          <cell r="K3595">
            <v>32.049999999999997</v>
          </cell>
          <cell r="L3595">
            <v>34.700000000000003</v>
          </cell>
        </row>
        <row r="3596">
          <cell r="A3596" t="str">
            <v>FR</v>
          </cell>
          <cell r="B3596" t="str">
            <v>FR_GW_FR343</v>
          </cell>
          <cell r="C3596">
            <v>2000</v>
          </cell>
          <cell r="D3596" t="str">
            <v>Nitrate</v>
          </cell>
          <cell r="E3596" t="str">
            <v>mg/l</v>
          </cell>
          <cell r="F3596">
            <v>1</v>
          </cell>
          <cell r="G3596">
            <v>8.8000000000000007</v>
          </cell>
          <cell r="H3596">
            <v>8.5</v>
          </cell>
          <cell r="I3596">
            <v>9.1</v>
          </cell>
          <cell r="J3596">
            <v>8.8000000000000007</v>
          </cell>
          <cell r="K3596">
            <v>8.65</v>
          </cell>
          <cell r="L3596">
            <v>8.9499999999999993</v>
          </cell>
        </row>
        <row r="3597">
          <cell r="A3597" t="str">
            <v>FR</v>
          </cell>
          <cell r="B3597" t="str">
            <v>FR_GW_FR343</v>
          </cell>
          <cell r="C3597">
            <v>2003</v>
          </cell>
          <cell r="D3597" t="str">
            <v>Nitrate</v>
          </cell>
          <cell r="E3597" t="str">
            <v>mg/l</v>
          </cell>
          <cell r="F3597">
            <v>4</v>
          </cell>
          <cell r="G3597">
            <v>30.067</v>
          </cell>
          <cell r="H3597">
            <v>12.4</v>
          </cell>
          <cell r="I3597">
            <v>43.3</v>
          </cell>
          <cell r="J3597">
            <v>28.9</v>
          </cell>
          <cell r="K3597">
            <v>24.85</v>
          </cell>
          <cell r="L3597">
            <v>37.950000000000003</v>
          </cell>
        </row>
        <row r="3598">
          <cell r="A3598" t="str">
            <v>FR</v>
          </cell>
          <cell r="B3598" t="str">
            <v>FR_GW_FR343</v>
          </cell>
          <cell r="C3598">
            <v>2004</v>
          </cell>
          <cell r="D3598" t="str">
            <v>Nitrate</v>
          </cell>
          <cell r="E3598" t="str">
            <v>mg/l</v>
          </cell>
          <cell r="F3598">
            <v>4</v>
          </cell>
          <cell r="G3598">
            <v>27.792999999999999</v>
          </cell>
          <cell r="H3598">
            <v>13.2</v>
          </cell>
          <cell r="I3598">
            <v>35.200000000000003</v>
          </cell>
          <cell r="J3598">
            <v>29.55</v>
          </cell>
          <cell r="K3598">
            <v>26.125</v>
          </cell>
          <cell r="L3598">
            <v>32.25</v>
          </cell>
        </row>
        <row r="3599">
          <cell r="A3599" t="str">
            <v>FR</v>
          </cell>
          <cell r="B3599" t="str">
            <v>FR_GW_FR343</v>
          </cell>
          <cell r="C3599">
            <v>2005</v>
          </cell>
          <cell r="D3599" t="str">
            <v>Nitrate</v>
          </cell>
          <cell r="E3599" t="str">
            <v>mg/l</v>
          </cell>
          <cell r="F3599">
            <v>4</v>
          </cell>
          <cell r="G3599">
            <v>31.454999999999998</v>
          </cell>
          <cell r="H3599">
            <v>25</v>
          </cell>
          <cell r="I3599">
            <v>41.9</v>
          </cell>
          <cell r="J3599">
            <v>31.35</v>
          </cell>
          <cell r="K3599">
            <v>26.625</v>
          </cell>
          <cell r="L3599">
            <v>34.450000000000003</v>
          </cell>
        </row>
        <row r="3600">
          <cell r="A3600" t="str">
            <v>FR</v>
          </cell>
          <cell r="B3600" t="str">
            <v>FR_GW_FR344</v>
          </cell>
          <cell r="C3600">
            <v>2003</v>
          </cell>
          <cell r="D3600" t="str">
            <v>Nitrate</v>
          </cell>
          <cell r="E3600" t="str">
            <v>mg/l</v>
          </cell>
          <cell r="F3600">
            <v>1</v>
          </cell>
          <cell r="G3600">
            <v>9.625</v>
          </cell>
          <cell r="H3600">
            <v>8.1</v>
          </cell>
          <cell r="I3600">
            <v>11.4</v>
          </cell>
          <cell r="J3600">
            <v>9.5</v>
          </cell>
          <cell r="K3600">
            <v>8.6999999999999993</v>
          </cell>
          <cell r="L3600">
            <v>10.425000000000001</v>
          </cell>
        </row>
        <row r="3601">
          <cell r="A3601" t="str">
            <v>FR</v>
          </cell>
          <cell r="B3601" t="str">
            <v>FR_GW_FR344</v>
          </cell>
          <cell r="C3601">
            <v>2004</v>
          </cell>
          <cell r="D3601" t="str">
            <v>Nitrate</v>
          </cell>
          <cell r="E3601" t="str">
            <v>mg/l</v>
          </cell>
          <cell r="F3601">
            <v>1</v>
          </cell>
          <cell r="G3601">
            <v>18</v>
          </cell>
          <cell r="H3601">
            <v>18</v>
          </cell>
          <cell r="I3601">
            <v>18</v>
          </cell>
          <cell r="J3601">
            <v>18</v>
          </cell>
          <cell r="K3601">
            <v>18</v>
          </cell>
          <cell r="L3601">
            <v>18</v>
          </cell>
        </row>
        <row r="3602">
          <cell r="A3602" t="str">
            <v>FR</v>
          </cell>
          <cell r="B3602" t="str">
            <v>FR_GW_FR344</v>
          </cell>
          <cell r="C3602">
            <v>2005</v>
          </cell>
          <cell r="D3602" t="str">
            <v>Nitrate</v>
          </cell>
          <cell r="E3602" t="str">
            <v>mg/l</v>
          </cell>
          <cell r="F3602">
            <v>1</v>
          </cell>
          <cell r="G3602">
            <v>16.600000000000001</v>
          </cell>
          <cell r="H3602">
            <v>14.2</v>
          </cell>
          <cell r="I3602">
            <v>19</v>
          </cell>
          <cell r="J3602">
            <v>16.600000000000001</v>
          </cell>
          <cell r="K3602">
            <v>15.4</v>
          </cell>
          <cell r="L3602">
            <v>17.8</v>
          </cell>
        </row>
        <row r="3603">
          <cell r="A3603" t="str">
            <v>FR</v>
          </cell>
          <cell r="B3603" t="str">
            <v>FR_GW_FR345</v>
          </cell>
          <cell r="C3603">
            <v>2003</v>
          </cell>
          <cell r="D3603" t="str">
            <v>Nitrate</v>
          </cell>
          <cell r="E3603" t="str">
            <v>mg/l</v>
          </cell>
          <cell r="F3603">
            <v>1</v>
          </cell>
          <cell r="G3603">
            <v>27.774999999999999</v>
          </cell>
          <cell r="H3603">
            <v>23.2</v>
          </cell>
          <cell r="I3603">
            <v>35.1</v>
          </cell>
          <cell r="J3603">
            <v>26.4</v>
          </cell>
          <cell r="K3603">
            <v>25.15</v>
          </cell>
          <cell r="L3603">
            <v>29.024999999999999</v>
          </cell>
        </row>
        <row r="3604">
          <cell r="A3604" t="str">
            <v>FR</v>
          </cell>
          <cell r="B3604" t="str">
            <v>FR_GW_FR345</v>
          </cell>
          <cell r="C3604">
            <v>2004</v>
          </cell>
          <cell r="D3604" t="str">
            <v>Nitrate</v>
          </cell>
          <cell r="E3604" t="str">
            <v>mg/l</v>
          </cell>
          <cell r="F3604">
            <v>1</v>
          </cell>
          <cell r="G3604">
            <v>25.125</v>
          </cell>
          <cell r="H3604">
            <v>24</v>
          </cell>
          <cell r="I3604">
            <v>26.3</v>
          </cell>
          <cell r="J3604">
            <v>25.1</v>
          </cell>
          <cell r="K3604">
            <v>24.375</v>
          </cell>
          <cell r="L3604">
            <v>25.85</v>
          </cell>
        </row>
        <row r="3605">
          <cell r="A3605" t="str">
            <v>FR</v>
          </cell>
          <cell r="B3605" t="str">
            <v>FR_GW_FR345</v>
          </cell>
          <cell r="C3605">
            <v>2005</v>
          </cell>
          <cell r="D3605" t="str">
            <v>Nitrate</v>
          </cell>
          <cell r="E3605" t="str">
            <v>mg/l</v>
          </cell>
          <cell r="F3605">
            <v>1</v>
          </cell>
          <cell r="G3605">
            <v>27.45</v>
          </cell>
          <cell r="H3605">
            <v>25.4</v>
          </cell>
          <cell r="I3605">
            <v>28.7</v>
          </cell>
          <cell r="J3605">
            <v>27.5</v>
          </cell>
          <cell r="K3605">
            <v>27.024999999999999</v>
          </cell>
          <cell r="L3605">
            <v>28.425000000000001</v>
          </cell>
        </row>
        <row r="3606">
          <cell r="A3606" t="str">
            <v>FR</v>
          </cell>
          <cell r="B3606" t="str">
            <v>FR_GW_FR348</v>
          </cell>
          <cell r="C3606">
            <v>2003</v>
          </cell>
          <cell r="D3606" t="str">
            <v>Nitrate</v>
          </cell>
          <cell r="E3606" t="str">
            <v>mg/l</v>
          </cell>
          <cell r="F3606">
            <v>2</v>
          </cell>
          <cell r="G3606">
            <v>16.074999999999999</v>
          </cell>
          <cell r="H3606">
            <v>7.2</v>
          </cell>
          <cell r="I3606">
            <v>27.1</v>
          </cell>
          <cell r="J3606">
            <v>13.75</v>
          </cell>
          <cell r="K3606">
            <v>7.3</v>
          </cell>
          <cell r="L3606">
            <v>26.1</v>
          </cell>
        </row>
        <row r="3607">
          <cell r="A3607" t="str">
            <v>FR</v>
          </cell>
          <cell r="B3607" t="str">
            <v>FR_GW_FR348</v>
          </cell>
          <cell r="C3607">
            <v>2004</v>
          </cell>
          <cell r="D3607" t="str">
            <v>Nitrate</v>
          </cell>
          <cell r="E3607" t="str">
            <v>mg/l</v>
          </cell>
          <cell r="F3607">
            <v>2</v>
          </cell>
          <cell r="G3607">
            <v>18.8</v>
          </cell>
          <cell r="H3607">
            <v>11.4</v>
          </cell>
          <cell r="I3607">
            <v>22</v>
          </cell>
          <cell r="J3607">
            <v>20.7</v>
          </cell>
          <cell r="K3607">
            <v>19</v>
          </cell>
          <cell r="L3607">
            <v>20.9</v>
          </cell>
        </row>
        <row r="3608">
          <cell r="A3608" t="str">
            <v>FR</v>
          </cell>
          <cell r="B3608" t="str">
            <v>FR_GW_FR348</v>
          </cell>
          <cell r="C3608">
            <v>2005</v>
          </cell>
          <cell r="D3608" t="str">
            <v>Nitrate</v>
          </cell>
          <cell r="E3608" t="str">
            <v>mg/l</v>
          </cell>
          <cell r="F3608">
            <v>2</v>
          </cell>
          <cell r="G3608">
            <v>20.45</v>
          </cell>
          <cell r="H3608">
            <v>10.4</v>
          </cell>
          <cell r="I3608">
            <v>26.4</v>
          </cell>
          <cell r="J3608">
            <v>22.3</v>
          </cell>
          <cell r="K3608">
            <v>18.574999999999999</v>
          </cell>
          <cell r="L3608">
            <v>24.625</v>
          </cell>
        </row>
        <row r="3609">
          <cell r="A3609" t="str">
            <v>FR</v>
          </cell>
          <cell r="B3609" t="str">
            <v>FR_GW_FR349</v>
          </cell>
          <cell r="C3609">
            <v>2003</v>
          </cell>
          <cell r="D3609" t="str">
            <v>Nitrate</v>
          </cell>
          <cell r="E3609" t="str">
            <v>mg/l</v>
          </cell>
          <cell r="F3609">
            <v>2</v>
          </cell>
          <cell r="G3609">
            <v>18.713999999999999</v>
          </cell>
          <cell r="H3609">
            <v>13.7</v>
          </cell>
          <cell r="I3609">
            <v>24.1</v>
          </cell>
          <cell r="J3609">
            <v>19.2</v>
          </cell>
          <cell r="K3609">
            <v>15.9</v>
          </cell>
          <cell r="L3609">
            <v>21.1</v>
          </cell>
        </row>
        <row r="3610">
          <cell r="A3610" t="str">
            <v>FR</v>
          </cell>
          <cell r="B3610" t="str">
            <v>FR_GW_FR349</v>
          </cell>
          <cell r="C3610">
            <v>2004</v>
          </cell>
          <cell r="D3610" t="str">
            <v>Nitrate</v>
          </cell>
          <cell r="E3610" t="str">
            <v>mg/l</v>
          </cell>
          <cell r="F3610">
            <v>2</v>
          </cell>
          <cell r="G3610">
            <v>19.433</v>
          </cell>
          <cell r="H3610">
            <v>14.2</v>
          </cell>
          <cell r="I3610">
            <v>25.3</v>
          </cell>
          <cell r="J3610">
            <v>18.8</v>
          </cell>
          <cell r="K3610">
            <v>16.5</v>
          </cell>
          <cell r="L3610">
            <v>22.05</v>
          </cell>
        </row>
        <row r="3611">
          <cell r="A3611" t="str">
            <v>FR</v>
          </cell>
          <cell r="B3611" t="str">
            <v>FR_GW_FR349</v>
          </cell>
          <cell r="C3611">
            <v>2005</v>
          </cell>
          <cell r="D3611" t="str">
            <v>Nitrate</v>
          </cell>
          <cell r="E3611" t="str">
            <v>mg/l</v>
          </cell>
          <cell r="F3611">
            <v>2</v>
          </cell>
          <cell r="G3611">
            <v>30.2</v>
          </cell>
          <cell r="H3611">
            <v>24.2</v>
          </cell>
          <cell r="I3611">
            <v>36.700000000000003</v>
          </cell>
          <cell r="J3611">
            <v>30.2</v>
          </cell>
          <cell r="K3611">
            <v>24.9</v>
          </cell>
          <cell r="L3611">
            <v>35</v>
          </cell>
        </row>
        <row r="3612">
          <cell r="A3612" t="str">
            <v>FR</v>
          </cell>
          <cell r="B3612" t="str">
            <v>FR_GW_FR353</v>
          </cell>
          <cell r="C3612">
            <v>2003</v>
          </cell>
          <cell r="D3612" t="str">
            <v>Nitrate</v>
          </cell>
          <cell r="E3612" t="str">
            <v>mg/l</v>
          </cell>
          <cell r="F3612">
            <v>2</v>
          </cell>
          <cell r="G3612">
            <v>50.35</v>
          </cell>
          <cell r="H3612">
            <v>42.4</v>
          </cell>
          <cell r="I3612">
            <v>59</v>
          </cell>
          <cell r="J3612">
            <v>48.7</v>
          </cell>
          <cell r="K3612">
            <v>45.3</v>
          </cell>
          <cell r="L3612">
            <v>56.5</v>
          </cell>
        </row>
        <row r="3613">
          <cell r="A3613" t="str">
            <v>FR</v>
          </cell>
          <cell r="B3613" t="str">
            <v>FR_GW_FR353</v>
          </cell>
          <cell r="C3613">
            <v>2004</v>
          </cell>
          <cell r="D3613" t="str">
            <v>Nitrate</v>
          </cell>
          <cell r="E3613" t="str">
            <v>mg/l</v>
          </cell>
          <cell r="F3613">
            <v>2</v>
          </cell>
          <cell r="G3613">
            <v>47.588000000000001</v>
          </cell>
          <cell r="H3613">
            <v>40.9</v>
          </cell>
          <cell r="I3613">
            <v>55</v>
          </cell>
          <cell r="J3613">
            <v>47.75</v>
          </cell>
          <cell r="K3613">
            <v>41.174999999999997</v>
          </cell>
          <cell r="L3613">
            <v>53.25</v>
          </cell>
        </row>
        <row r="3614">
          <cell r="A3614" t="str">
            <v>FR</v>
          </cell>
          <cell r="B3614" t="str">
            <v>FR_GW_FR353</v>
          </cell>
          <cell r="C3614">
            <v>2005</v>
          </cell>
          <cell r="D3614" t="str">
            <v>Nitrate</v>
          </cell>
          <cell r="E3614" t="str">
            <v>mg/l</v>
          </cell>
          <cell r="F3614">
            <v>2</v>
          </cell>
          <cell r="G3614">
            <v>48.957999999999998</v>
          </cell>
          <cell r="H3614">
            <v>42.6</v>
          </cell>
          <cell r="I3614">
            <v>55</v>
          </cell>
          <cell r="J3614">
            <v>49.35</v>
          </cell>
          <cell r="K3614">
            <v>43.95</v>
          </cell>
          <cell r="L3614">
            <v>54.05</v>
          </cell>
        </row>
        <row r="3615">
          <cell r="A3615" t="str">
            <v>FR</v>
          </cell>
          <cell r="B3615" t="str">
            <v>FR_GW_FR356</v>
          </cell>
          <cell r="C3615">
            <v>2003</v>
          </cell>
          <cell r="D3615" t="str">
            <v>Nitrate</v>
          </cell>
          <cell r="E3615" t="str">
            <v>mg/l</v>
          </cell>
          <cell r="F3615">
            <v>1</v>
          </cell>
          <cell r="G3615">
            <v>12.475</v>
          </cell>
          <cell r="H3615">
            <v>3.6</v>
          </cell>
          <cell r="I3615">
            <v>23.9</v>
          </cell>
          <cell r="J3615">
            <v>11.2</v>
          </cell>
          <cell r="K3615">
            <v>7.4249999999999998</v>
          </cell>
          <cell r="L3615">
            <v>16.25</v>
          </cell>
        </row>
        <row r="3616">
          <cell r="A3616" t="str">
            <v>FR</v>
          </cell>
          <cell r="B3616" t="str">
            <v>FR_GW_FR357</v>
          </cell>
          <cell r="C3616">
            <v>2003</v>
          </cell>
          <cell r="D3616" t="str">
            <v>Nitrate</v>
          </cell>
          <cell r="E3616" t="str">
            <v>mg/l</v>
          </cell>
          <cell r="F3616">
            <v>2</v>
          </cell>
          <cell r="G3616">
            <v>3.65</v>
          </cell>
          <cell r="H3616">
            <v>1.8</v>
          </cell>
          <cell r="I3616">
            <v>10.6</v>
          </cell>
          <cell r="J3616">
            <v>2.2999999999999998</v>
          </cell>
          <cell r="K3616">
            <v>2.0249999999999999</v>
          </cell>
          <cell r="L3616">
            <v>2.8</v>
          </cell>
        </row>
        <row r="3617">
          <cell r="A3617" t="str">
            <v>FR</v>
          </cell>
          <cell r="B3617" t="str">
            <v>FR_GW_FR357</v>
          </cell>
          <cell r="C3617">
            <v>2004</v>
          </cell>
          <cell r="D3617" t="str">
            <v>Nitrate</v>
          </cell>
          <cell r="E3617" t="str">
            <v>mg/l</v>
          </cell>
          <cell r="F3617">
            <v>2</v>
          </cell>
          <cell r="G3617">
            <v>10.9</v>
          </cell>
          <cell r="H3617">
            <v>4</v>
          </cell>
          <cell r="I3617">
            <v>17.8</v>
          </cell>
          <cell r="J3617">
            <v>10.9</v>
          </cell>
          <cell r="K3617">
            <v>7.45</v>
          </cell>
          <cell r="L3617">
            <v>14.35</v>
          </cell>
        </row>
        <row r="3618">
          <cell r="A3618" t="str">
            <v>FR</v>
          </cell>
          <cell r="B3618" t="str">
            <v>FR_GW_FR357</v>
          </cell>
          <cell r="C3618">
            <v>2005</v>
          </cell>
          <cell r="D3618" t="str">
            <v>Nitrate</v>
          </cell>
          <cell r="E3618" t="str">
            <v>mg/l</v>
          </cell>
          <cell r="F3618">
            <v>1</v>
          </cell>
          <cell r="G3618">
            <v>3.1</v>
          </cell>
          <cell r="H3618">
            <v>2.7</v>
          </cell>
          <cell r="I3618">
            <v>3.5</v>
          </cell>
          <cell r="J3618">
            <v>3.1</v>
          </cell>
          <cell r="K3618">
            <v>2.9</v>
          </cell>
          <cell r="L3618">
            <v>3.3</v>
          </cell>
        </row>
        <row r="3619">
          <cell r="A3619" t="str">
            <v>FR</v>
          </cell>
          <cell r="B3619" t="str">
            <v>FR_GW_FR358</v>
          </cell>
          <cell r="C3619">
            <v>2000</v>
          </cell>
          <cell r="D3619" t="str">
            <v>Nitrate</v>
          </cell>
          <cell r="E3619" t="str">
            <v>mg/l</v>
          </cell>
          <cell r="F3619">
            <v>1</v>
          </cell>
          <cell r="G3619">
            <v>3.75</v>
          </cell>
          <cell r="H3619">
            <v>3.7</v>
          </cell>
          <cell r="I3619">
            <v>3.8</v>
          </cell>
          <cell r="J3619">
            <v>3.75</v>
          </cell>
          <cell r="K3619">
            <v>3.7250000000000001</v>
          </cell>
          <cell r="L3619">
            <v>3.7749999999999999</v>
          </cell>
        </row>
        <row r="3620">
          <cell r="A3620" t="str">
            <v>FR</v>
          </cell>
          <cell r="B3620" t="str">
            <v>FR_GW_FR358</v>
          </cell>
          <cell r="C3620">
            <v>2003</v>
          </cell>
          <cell r="D3620" t="str">
            <v>Nitrate</v>
          </cell>
          <cell r="E3620" t="str">
            <v>mg/l</v>
          </cell>
          <cell r="F3620">
            <v>1</v>
          </cell>
          <cell r="G3620">
            <v>3.55</v>
          </cell>
          <cell r="H3620">
            <v>2.6</v>
          </cell>
          <cell r="I3620">
            <v>4.9000000000000004</v>
          </cell>
          <cell r="J3620">
            <v>3.35</v>
          </cell>
          <cell r="K3620">
            <v>2.8250000000000002</v>
          </cell>
          <cell r="L3620">
            <v>4.0750000000000002</v>
          </cell>
        </row>
        <row r="3621">
          <cell r="A3621" t="str">
            <v>FR</v>
          </cell>
          <cell r="B3621" t="str">
            <v>FR_GW_FR358</v>
          </cell>
          <cell r="C3621">
            <v>2004</v>
          </cell>
          <cell r="D3621" t="str">
            <v>Nitrate</v>
          </cell>
          <cell r="E3621" t="str">
            <v>mg/l</v>
          </cell>
          <cell r="F3621">
            <v>1</v>
          </cell>
          <cell r="G3621">
            <v>3.1</v>
          </cell>
          <cell r="H3621">
            <v>3.1</v>
          </cell>
          <cell r="I3621">
            <v>3.1</v>
          </cell>
          <cell r="J3621">
            <v>3.1</v>
          </cell>
          <cell r="K3621">
            <v>3.1</v>
          </cell>
          <cell r="L3621">
            <v>3.1</v>
          </cell>
        </row>
        <row r="3622">
          <cell r="A3622" t="str">
            <v>FR</v>
          </cell>
          <cell r="B3622" t="str">
            <v>FR_GW_FR358</v>
          </cell>
          <cell r="C3622">
            <v>2005</v>
          </cell>
          <cell r="D3622" t="str">
            <v>Nitrate</v>
          </cell>
          <cell r="E3622" t="str">
            <v>mg/l</v>
          </cell>
          <cell r="F3622">
            <v>1</v>
          </cell>
          <cell r="G3622">
            <v>3.9</v>
          </cell>
          <cell r="H3622">
            <v>3.7</v>
          </cell>
          <cell r="I3622">
            <v>4.0999999999999996</v>
          </cell>
          <cell r="J3622">
            <v>3.9</v>
          </cell>
          <cell r="K3622">
            <v>3.8</v>
          </cell>
          <cell r="L3622">
            <v>4</v>
          </cell>
        </row>
        <row r="3623">
          <cell r="A3623" t="str">
            <v>FR</v>
          </cell>
          <cell r="B3623" t="str">
            <v>FR_GW_FR360</v>
          </cell>
          <cell r="C3623">
            <v>2003</v>
          </cell>
          <cell r="D3623" t="str">
            <v>Nitrate</v>
          </cell>
          <cell r="E3623" t="str">
            <v>mg/l</v>
          </cell>
          <cell r="F3623">
            <v>5</v>
          </cell>
          <cell r="G3623">
            <v>13.347</v>
          </cell>
          <cell r="H3623">
            <v>4.4000000000000004</v>
          </cell>
          <cell r="I3623">
            <v>25.7</v>
          </cell>
          <cell r="J3623">
            <v>12.7</v>
          </cell>
          <cell r="K3623">
            <v>7.85</v>
          </cell>
          <cell r="L3623">
            <v>15.1</v>
          </cell>
        </row>
        <row r="3624">
          <cell r="A3624" t="str">
            <v>FR</v>
          </cell>
          <cell r="B3624" t="str">
            <v>FR_GW_FR360</v>
          </cell>
          <cell r="C3624">
            <v>2004</v>
          </cell>
          <cell r="D3624" t="str">
            <v>Nitrate</v>
          </cell>
          <cell r="E3624" t="str">
            <v>mg/l</v>
          </cell>
          <cell r="F3624">
            <v>5</v>
          </cell>
          <cell r="G3624">
            <v>18.125</v>
          </cell>
          <cell r="H3624">
            <v>7.1</v>
          </cell>
          <cell r="I3624">
            <v>25.8</v>
          </cell>
          <cell r="J3624">
            <v>19.350000000000001</v>
          </cell>
          <cell r="K3624">
            <v>12.6</v>
          </cell>
          <cell r="L3624">
            <v>25.25</v>
          </cell>
        </row>
        <row r="3625">
          <cell r="A3625" t="str">
            <v>FR</v>
          </cell>
          <cell r="B3625" t="str">
            <v>FR_GW_FR360</v>
          </cell>
          <cell r="C3625">
            <v>2005</v>
          </cell>
          <cell r="D3625" t="str">
            <v>Nitrate</v>
          </cell>
          <cell r="E3625" t="str">
            <v>mg/l</v>
          </cell>
          <cell r="F3625">
            <v>6</v>
          </cell>
          <cell r="G3625">
            <v>16.937999999999999</v>
          </cell>
          <cell r="H3625">
            <v>6.2</v>
          </cell>
          <cell r="I3625">
            <v>25.9</v>
          </cell>
          <cell r="J3625">
            <v>14.8</v>
          </cell>
          <cell r="K3625">
            <v>12.225</v>
          </cell>
          <cell r="L3625">
            <v>25.6</v>
          </cell>
        </row>
        <row r="3626">
          <cell r="A3626" t="str">
            <v>FR</v>
          </cell>
          <cell r="B3626" t="str">
            <v>FR_GW_FR362</v>
          </cell>
          <cell r="C3626">
            <v>2003</v>
          </cell>
          <cell r="D3626" t="str">
            <v>Nitrate</v>
          </cell>
          <cell r="E3626" t="str">
            <v>mg/l</v>
          </cell>
          <cell r="F3626">
            <v>1</v>
          </cell>
          <cell r="G3626">
            <v>3.1749999999999998</v>
          </cell>
          <cell r="H3626">
            <v>2.9</v>
          </cell>
          <cell r="I3626">
            <v>3.4</v>
          </cell>
          <cell r="J3626">
            <v>3.2</v>
          </cell>
          <cell r="K3626">
            <v>3.05</v>
          </cell>
          <cell r="L3626">
            <v>3.3250000000000002</v>
          </cell>
        </row>
        <row r="3627">
          <cell r="A3627" t="str">
            <v>FR</v>
          </cell>
          <cell r="B3627" t="str">
            <v>FR_GW_FR362</v>
          </cell>
          <cell r="C3627">
            <v>2004</v>
          </cell>
          <cell r="D3627" t="str">
            <v>Nitrate</v>
          </cell>
          <cell r="E3627" t="str">
            <v>mg/l</v>
          </cell>
          <cell r="F3627">
            <v>1</v>
          </cell>
          <cell r="G3627">
            <v>3.3</v>
          </cell>
          <cell r="H3627">
            <v>3.3</v>
          </cell>
          <cell r="I3627">
            <v>3.3</v>
          </cell>
          <cell r="J3627">
            <v>3.3</v>
          </cell>
          <cell r="K3627">
            <v>3.3</v>
          </cell>
          <cell r="L3627">
            <v>3.3</v>
          </cell>
        </row>
        <row r="3628">
          <cell r="A3628" t="str">
            <v>FR</v>
          </cell>
          <cell r="B3628" t="str">
            <v>FR_GW_FR362</v>
          </cell>
          <cell r="C3628">
            <v>2005</v>
          </cell>
          <cell r="D3628" t="str">
            <v>Nitrate</v>
          </cell>
          <cell r="E3628" t="str">
            <v>mg/l</v>
          </cell>
          <cell r="F3628">
            <v>1</v>
          </cell>
          <cell r="G3628">
            <v>3.3</v>
          </cell>
          <cell r="H3628">
            <v>3.2</v>
          </cell>
          <cell r="I3628">
            <v>3.4</v>
          </cell>
          <cell r="J3628">
            <v>3.3</v>
          </cell>
          <cell r="K3628">
            <v>3.25</v>
          </cell>
          <cell r="L3628">
            <v>3.35</v>
          </cell>
        </row>
        <row r="3629">
          <cell r="A3629" t="str">
            <v>FR</v>
          </cell>
          <cell r="B3629" t="str">
            <v>FR_GW_FR367</v>
          </cell>
          <cell r="C3629">
            <v>2000</v>
          </cell>
          <cell r="D3629" t="str">
            <v>Nitrate</v>
          </cell>
          <cell r="E3629" t="str">
            <v>mg/l</v>
          </cell>
          <cell r="F3629">
            <v>1</v>
          </cell>
          <cell r="G3629">
            <v>6.4</v>
          </cell>
          <cell r="H3629">
            <v>4.2</v>
          </cell>
          <cell r="I3629">
            <v>8.6</v>
          </cell>
          <cell r="J3629">
            <v>6.4</v>
          </cell>
          <cell r="K3629">
            <v>5.3</v>
          </cell>
          <cell r="L3629">
            <v>7.5</v>
          </cell>
        </row>
        <row r="3630">
          <cell r="A3630" t="str">
            <v>FR</v>
          </cell>
          <cell r="B3630" t="str">
            <v>FR_GW_FR367</v>
          </cell>
          <cell r="C3630">
            <v>2003</v>
          </cell>
          <cell r="D3630" t="str">
            <v>Nitrate</v>
          </cell>
          <cell r="E3630" t="str">
            <v>mg/l</v>
          </cell>
          <cell r="F3630">
            <v>1</v>
          </cell>
          <cell r="G3630">
            <v>6.05</v>
          </cell>
          <cell r="H3630">
            <v>4.7</v>
          </cell>
          <cell r="I3630">
            <v>7.4</v>
          </cell>
          <cell r="J3630">
            <v>6.05</v>
          </cell>
          <cell r="K3630">
            <v>5.2249999999999996</v>
          </cell>
          <cell r="L3630">
            <v>6.875</v>
          </cell>
        </row>
        <row r="3631">
          <cell r="A3631" t="str">
            <v>FR</v>
          </cell>
          <cell r="B3631" t="str">
            <v>FR_GW_FR367</v>
          </cell>
          <cell r="C3631">
            <v>2004</v>
          </cell>
          <cell r="D3631" t="str">
            <v>Nitrate</v>
          </cell>
          <cell r="E3631" t="str">
            <v>mg/l</v>
          </cell>
          <cell r="F3631">
            <v>1</v>
          </cell>
          <cell r="G3631">
            <v>5.2750000000000004</v>
          </cell>
          <cell r="H3631">
            <v>4.9000000000000004</v>
          </cell>
          <cell r="I3631">
            <v>6.1</v>
          </cell>
          <cell r="J3631">
            <v>5.05</v>
          </cell>
          <cell r="K3631">
            <v>4.9749999999999996</v>
          </cell>
          <cell r="L3631">
            <v>5.35</v>
          </cell>
        </row>
        <row r="3632">
          <cell r="A3632" t="str">
            <v>FR</v>
          </cell>
          <cell r="B3632" t="str">
            <v>FR_GW_FR367</v>
          </cell>
          <cell r="C3632">
            <v>2005</v>
          </cell>
          <cell r="D3632" t="str">
            <v>Nitrate</v>
          </cell>
          <cell r="E3632" t="str">
            <v>mg/l</v>
          </cell>
          <cell r="F3632">
            <v>1</v>
          </cell>
          <cell r="G3632">
            <v>8.1669999999999998</v>
          </cell>
          <cell r="H3632">
            <v>6</v>
          </cell>
          <cell r="I3632">
            <v>9.3000000000000007</v>
          </cell>
          <cell r="J3632">
            <v>8.8000000000000007</v>
          </cell>
          <cell r="K3632">
            <v>7.375</v>
          </cell>
          <cell r="L3632">
            <v>9.1</v>
          </cell>
        </row>
        <row r="3633">
          <cell r="A3633" t="str">
            <v>FR</v>
          </cell>
          <cell r="B3633" t="str">
            <v>FR_GW_FR368</v>
          </cell>
          <cell r="C3633">
            <v>2003</v>
          </cell>
          <cell r="D3633" t="str">
            <v>Nitrate</v>
          </cell>
          <cell r="E3633" t="str">
            <v>mg/l</v>
          </cell>
          <cell r="F3633">
            <v>1</v>
          </cell>
          <cell r="G3633">
            <v>4.55</v>
          </cell>
          <cell r="H3633">
            <v>4.0999999999999996</v>
          </cell>
          <cell r="I3633">
            <v>5</v>
          </cell>
          <cell r="J3633">
            <v>4.55</v>
          </cell>
          <cell r="K3633">
            <v>4.4000000000000004</v>
          </cell>
          <cell r="L3633">
            <v>4.7</v>
          </cell>
        </row>
        <row r="3634">
          <cell r="A3634" t="str">
            <v>FR</v>
          </cell>
          <cell r="B3634" t="str">
            <v>FR_GW_FR368</v>
          </cell>
          <cell r="C3634">
            <v>2004</v>
          </cell>
          <cell r="D3634" t="str">
            <v>Nitrate</v>
          </cell>
          <cell r="E3634" t="str">
            <v>mg/l</v>
          </cell>
          <cell r="F3634">
            <v>1</v>
          </cell>
          <cell r="G3634">
            <v>5.6</v>
          </cell>
          <cell r="H3634">
            <v>5.6</v>
          </cell>
          <cell r="I3634">
            <v>5.6</v>
          </cell>
          <cell r="J3634">
            <v>5.6</v>
          </cell>
          <cell r="K3634">
            <v>5.6</v>
          </cell>
          <cell r="L3634">
            <v>5.6</v>
          </cell>
        </row>
        <row r="3635">
          <cell r="A3635" t="str">
            <v>FR</v>
          </cell>
          <cell r="B3635" t="str">
            <v>FR_GW_FR368</v>
          </cell>
          <cell r="C3635">
            <v>2005</v>
          </cell>
          <cell r="D3635" t="str">
            <v>Nitrate</v>
          </cell>
          <cell r="E3635" t="str">
            <v>mg/l</v>
          </cell>
          <cell r="F3635">
            <v>1</v>
          </cell>
          <cell r="G3635">
            <v>4.8499999999999996</v>
          </cell>
          <cell r="H3635">
            <v>4.4000000000000004</v>
          </cell>
          <cell r="I3635">
            <v>5.3</v>
          </cell>
          <cell r="J3635">
            <v>4.8499999999999996</v>
          </cell>
          <cell r="K3635">
            <v>4.625</v>
          </cell>
          <cell r="L3635">
            <v>5.0750000000000002</v>
          </cell>
        </row>
        <row r="3636">
          <cell r="A3636" t="str">
            <v>FR</v>
          </cell>
          <cell r="B3636" t="str">
            <v>FR_GW_FR370</v>
          </cell>
          <cell r="C3636">
            <v>2000</v>
          </cell>
          <cell r="D3636" t="str">
            <v>Nitrate</v>
          </cell>
          <cell r="E3636" t="str">
            <v>mg/l</v>
          </cell>
          <cell r="F3636">
            <v>1</v>
          </cell>
          <cell r="G3636">
            <v>2.75</v>
          </cell>
          <cell r="H3636">
            <v>2.7</v>
          </cell>
          <cell r="I3636">
            <v>2.8</v>
          </cell>
          <cell r="J3636">
            <v>2.75</v>
          </cell>
          <cell r="K3636">
            <v>2.7250000000000001</v>
          </cell>
          <cell r="L3636">
            <v>2.7749999999999999</v>
          </cell>
        </row>
        <row r="3637">
          <cell r="A3637" t="str">
            <v>FR</v>
          </cell>
          <cell r="B3637" t="str">
            <v>FR_GW_FR370</v>
          </cell>
          <cell r="C3637">
            <v>2003</v>
          </cell>
          <cell r="D3637" t="str">
            <v>Nitrate</v>
          </cell>
          <cell r="E3637" t="str">
            <v>mg/l</v>
          </cell>
          <cell r="F3637">
            <v>1</v>
          </cell>
          <cell r="G3637">
            <v>2.5670000000000002</v>
          </cell>
          <cell r="H3637">
            <v>2.2999999999999998</v>
          </cell>
          <cell r="I3637">
            <v>3</v>
          </cell>
          <cell r="J3637">
            <v>2.4</v>
          </cell>
          <cell r="K3637">
            <v>2.35</v>
          </cell>
          <cell r="L3637">
            <v>2.7</v>
          </cell>
        </row>
        <row r="3638">
          <cell r="A3638" t="str">
            <v>FR</v>
          </cell>
          <cell r="B3638" t="str">
            <v>FR_GW_FR370</v>
          </cell>
          <cell r="C3638">
            <v>2004</v>
          </cell>
          <cell r="D3638" t="str">
            <v>Nitrate</v>
          </cell>
          <cell r="E3638" t="str">
            <v>mg/l</v>
          </cell>
          <cell r="F3638">
            <v>1</v>
          </cell>
          <cell r="G3638">
            <v>3.1</v>
          </cell>
          <cell r="H3638">
            <v>3.1</v>
          </cell>
          <cell r="I3638">
            <v>3.1</v>
          </cell>
          <cell r="J3638">
            <v>3.1</v>
          </cell>
          <cell r="K3638">
            <v>3.1</v>
          </cell>
          <cell r="L3638">
            <v>3.1</v>
          </cell>
        </row>
        <row r="3639">
          <cell r="A3639" t="str">
            <v>FR</v>
          </cell>
          <cell r="B3639" t="str">
            <v>FR_GW_FR370</v>
          </cell>
          <cell r="C3639">
            <v>2005</v>
          </cell>
          <cell r="D3639" t="str">
            <v>Nitrate</v>
          </cell>
          <cell r="E3639" t="str">
            <v>mg/l</v>
          </cell>
          <cell r="F3639">
            <v>1</v>
          </cell>
          <cell r="G3639">
            <v>3.75</v>
          </cell>
          <cell r="H3639">
            <v>3.7</v>
          </cell>
          <cell r="I3639">
            <v>3.8</v>
          </cell>
          <cell r="J3639">
            <v>3.75</v>
          </cell>
          <cell r="K3639">
            <v>3.7250000000000001</v>
          </cell>
          <cell r="L3639">
            <v>3.7749999999999999</v>
          </cell>
        </row>
        <row r="3640">
          <cell r="A3640" t="str">
            <v>FR</v>
          </cell>
          <cell r="B3640" t="str">
            <v>FR_GW_FR372</v>
          </cell>
          <cell r="C3640">
            <v>2003</v>
          </cell>
          <cell r="D3640" t="str">
            <v>Nitrate</v>
          </cell>
          <cell r="E3640" t="str">
            <v>mg/l</v>
          </cell>
          <cell r="F3640">
            <v>1</v>
          </cell>
          <cell r="G3640">
            <v>10.25</v>
          </cell>
          <cell r="H3640">
            <v>4.9000000000000004</v>
          </cell>
          <cell r="I3640">
            <v>15.3</v>
          </cell>
          <cell r="J3640">
            <v>10.4</v>
          </cell>
          <cell r="K3640">
            <v>7.75</v>
          </cell>
          <cell r="L3640">
            <v>12.9</v>
          </cell>
        </row>
        <row r="3641">
          <cell r="A3641" t="str">
            <v>FR</v>
          </cell>
          <cell r="B3641" t="str">
            <v>FR_GW_FR372</v>
          </cell>
          <cell r="C3641">
            <v>2004</v>
          </cell>
          <cell r="D3641" t="str">
            <v>Nitrate</v>
          </cell>
          <cell r="E3641" t="str">
            <v>mg/l</v>
          </cell>
          <cell r="F3641">
            <v>1</v>
          </cell>
          <cell r="G3641">
            <v>7.1</v>
          </cell>
          <cell r="H3641">
            <v>5.6</v>
          </cell>
          <cell r="I3641">
            <v>8.9</v>
          </cell>
          <cell r="J3641">
            <v>6.95</v>
          </cell>
          <cell r="K3641">
            <v>6.05</v>
          </cell>
          <cell r="L3641">
            <v>8</v>
          </cell>
        </row>
        <row r="3642">
          <cell r="A3642" t="str">
            <v>FR</v>
          </cell>
          <cell r="B3642" t="str">
            <v>FR_GW_FR372</v>
          </cell>
          <cell r="C3642">
            <v>2005</v>
          </cell>
          <cell r="D3642" t="str">
            <v>Nitrate</v>
          </cell>
          <cell r="E3642" t="str">
            <v>mg/l</v>
          </cell>
          <cell r="F3642">
            <v>1</v>
          </cell>
          <cell r="G3642">
            <v>8.8170000000000002</v>
          </cell>
          <cell r="H3642">
            <v>5.8</v>
          </cell>
          <cell r="I3642">
            <v>12</v>
          </cell>
          <cell r="J3642">
            <v>8.4</v>
          </cell>
          <cell r="K3642">
            <v>6.65</v>
          </cell>
          <cell r="L3642">
            <v>11.275</v>
          </cell>
        </row>
        <row r="3643">
          <cell r="A3643" t="str">
            <v>FR</v>
          </cell>
          <cell r="B3643" t="str">
            <v>FR_GW_FR374</v>
          </cell>
          <cell r="C3643">
            <v>2003</v>
          </cell>
          <cell r="D3643" t="str">
            <v>Nitrate</v>
          </cell>
          <cell r="E3643" t="str">
            <v>mg/l</v>
          </cell>
          <cell r="F3643">
            <v>1</v>
          </cell>
          <cell r="G3643">
            <v>23.125</v>
          </cell>
          <cell r="H3643">
            <v>19.399999999999999</v>
          </cell>
          <cell r="I3643">
            <v>26.8</v>
          </cell>
          <cell r="J3643">
            <v>23.15</v>
          </cell>
          <cell r="K3643">
            <v>21.35</v>
          </cell>
          <cell r="L3643">
            <v>24.925000000000001</v>
          </cell>
        </row>
        <row r="3644">
          <cell r="A3644" t="str">
            <v>FR</v>
          </cell>
          <cell r="B3644" t="str">
            <v>FR_GW_FR374</v>
          </cell>
          <cell r="C3644">
            <v>2004</v>
          </cell>
          <cell r="D3644" t="str">
            <v>Nitrate</v>
          </cell>
          <cell r="E3644" t="str">
            <v>mg/l</v>
          </cell>
          <cell r="F3644">
            <v>1</v>
          </cell>
          <cell r="G3644">
            <v>17.675000000000001</v>
          </cell>
          <cell r="H3644">
            <v>17</v>
          </cell>
          <cell r="I3644">
            <v>18.3</v>
          </cell>
          <cell r="J3644">
            <v>17.7</v>
          </cell>
          <cell r="K3644">
            <v>17.3</v>
          </cell>
          <cell r="L3644">
            <v>18.074999999999999</v>
          </cell>
        </row>
        <row r="3645">
          <cell r="A3645" t="str">
            <v>FR</v>
          </cell>
          <cell r="B3645" t="str">
            <v>FR_GW_FR374</v>
          </cell>
          <cell r="C3645">
            <v>2005</v>
          </cell>
          <cell r="D3645" t="str">
            <v>Nitrate</v>
          </cell>
          <cell r="E3645" t="str">
            <v>mg/l</v>
          </cell>
          <cell r="F3645">
            <v>1</v>
          </cell>
          <cell r="G3645">
            <v>17.62</v>
          </cell>
          <cell r="H3645">
            <v>15.5</v>
          </cell>
          <cell r="I3645">
            <v>18.899999999999999</v>
          </cell>
          <cell r="J3645">
            <v>17.899999999999999</v>
          </cell>
          <cell r="K3645">
            <v>17.8</v>
          </cell>
          <cell r="L3645">
            <v>18</v>
          </cell>
        </row>
        <row r="3646">
          <cell r="A3646" t="str">
            <v>FR</v>
          </cell>
          <cell r="B3646" t="str">
            <v>FR_GW_FR375</v>
          </cell>
          <cell r="C3646">
            <v>2003</v>
          </cell>
          <cell r="D3646" t="str">
            <v>Nitrate</v>
          </cell>
          <cell r="E3646" t="str">
            <v>mg/l</v>
          </cell>
          <cell r="F3646">
            <v>1</v>
          </cell>
          <cell r="G3646">
            <v>14.75</v>
          </cell>
          <cell r="H3646">
            <v>8</v>
          </cell>
          <cell r="I3646">
            <v>18</v>
          </cell>
          <cell r="J3646">
            <v>16.5</v>
          </cell>
          <cell r="K3646">
            <v>14</v>
          </cell>
          <cell r="L3646">
            <v>17.25</v>
          </cell>
        </row>
        <row r="3647">
          <cell r="A3647" t="str">
            <v>FR</v>
          </cell>
          <cell r="B3647" t="str">
            <v>FR_GW_FR375</v>
          </cell>
          <cell r="C3647">
            <v>2004</v>
          </cell>
          <cell r="D3647" t="str">
            <v>Nitrate</v>
          </cell>
          <cell r="E3647" t="str">
            <v>mg/l</v>
          </cell>
          <cell r="F3647">
            <v>1</v>
          </cell>
          <cell r="G3647">
            <v>13.875</v>
          </cell>
          <cell r="H3647">
            <v>8.6999999999999993</v>
          </cell>
          <cell r="I3647">
            <v>18.2</v>
          </cell>
          <cell r="J3647">
            <v>14.3</v>
          </cell>
          <cell r="K3647">
            <v>11.625</v>
          </cell>
          <cell r="L3647">
            <v>16.55</v>
          </cell>
        </row>
        <row r="3648">
          <cell r="A3648" t="str">
            <v>FR</v>
          </cell>
          <cell r="B3648" t="str">
            <v>FR_GW_FR375</v>
          </cell>
          <cell r="C3648">
            <v>2005</v>
          </cell>
          <cell r="D3648" t="str">
            <v>Nitrate</v>
          </cell>
          <cell r="E3648" t="str">
            <v>mg/l</v>
          </cell>
          <cell r="F3648">
            <v>1</v>
          </cell>
          <cell r="G3648">
            <v>12.925000000000001</v>
          </cell>
          <cell r="H3648">
            <v>5.7</v>
          </cell>
          <cell r="I3648">
            <v>16.600000000000001</v>
          </cell>
          <cell r="J3648">
            <v>14.7</v>
          </cell>
          <cell r="K3648">
            <v>11.7</v>
          </cell>
          <cell r="L3648">
            <v>15.925000000000001</v>
          </cell>
        </row>
        <row r="3649">
          <cell r="A3649" t="str">
            <v>FR</v>
          </cell>
          <cell r="B3649" t="str">
            <v>FR_GW_FR377</v>
          </cell>
          <cell r="C3649">
            <v>2000</v>
          </cell>
          <cell r="D3649" t="str">
            <v>Nitrate</v>
          </cell>
          <cell r="E3649" t="str">
            <v>mg/l</v>
          </cell>
          <cell r="F3649">
            <v>1</v>
          </cell>
          <cell r="G3649">
            <v>17.05</v>
          </cell>
          <cell r="H3649">
            <v>16.3</v>
          </cell>
          <cell r="I3649">
            <v>17.8</v>
          </cell>
          <cell r="J3649">
            <v>17.05</v>
          </cell>
          <cell r="K3649">
            <v>16.675000000000001</v>
          </cell>
          <cell r="L3649">
            <v>17.425000000000001</v>
          </cell>
        </row>
        <row r="3650">
          <cell r="A3650" t="str">
            <v>FR</v>
          </cell>
          <cell r="B3650" t="str">
            <v>FR_GW_FR377</v>
          </cell>
          <cell r="C3650">
            <v>2003</v>
          </cell>
          <cell r="D3650" t="str">
            <v>Nitrate</v>
          </cell>
          <cell r="E3650" t="str">
            <v>mg/l</v>
          </cell>
          <cell r="F3650">
            <v>1</v>
          </cell>
          <cell r="G3650">
            <v>31.45</v>
          </cell>
          <cell r="H3650">
            <v>22.1</v>
          </cell>
          <cell r="I3650">
            <v>46.6</v>
          </cell>
          <cell r="J3650">
            <v>28.55</v>
          </cell>
          <cell r="K3650">
            <v>26.6</v>
          </cell>
          <cell r="L3650">
            <v>33.4</v>
          </cell>
        </row>
        <row r="3651">
          <cell r="A3651" t="str">
            <v>FR</v>
          </cell>
          <cell r="B3651" t="str">
            <v>FR_GW_FR377</v>
          </cell>
          <cell r="C3651">
            <v>2004</v>
          </cell>
          <cell r="D3651" t="str">
            <v>Nitrate</v>
          </cell>
          <cell r="E3651" t="str">
            <v>mg/l</v>
          </cell>
          <cell r="F3651">
            <v>1</v>
          </cell>
          <cell r="G3651">
            <v>24.15</v>
          </cell>
          <cell r="H3651">
            <v>19</v>
          </cell>
          <cell r="I3651">
            <v>28.9</v>
          </cell>
          <cell r="J3651">
            <v>24.35</v>
          </cell>
          <cell r="K3651">
            <v>21.774999999999999</v>
          </cell>
          <cell r="L3651">
            <v>26.725000000000001</v>
          </cell>
        </row>
        <row r="3652">
          <cell r="A3652" t="str">
            <v>FR</v>
          </cell>
          <cell r="B3652" t="str">
            <v>FR_GW_FR377</v>
          </cell>
          <cell r="C3652">
            <v>2005</v>
          </cell>
          <cell r="D3652" t="str">
            <v>Nitrate</v>
          </cell>
          <cell r="E3652" t="str">
            <v>mg/l</v>
          </cell>
          <cell r="F3652">
            <v>1</v>
          </cell>
          <cell r="G3652">
            <v>21.933</v>
          </cell>
          <cell r="H3652">
            <v>15.7</v>
          </cell>
          <cell r="I3652">
            <v>28.6</v>
          </cell>
          <cell r="J3652">
            <v>21.55</v>
          </cell>
          <cell r="K3652">
            <v>19.475000000000001</v>
          </cell>
          <cell r="L3652">
            <v>24.45</v>
          </cell>
        </row>
        <row r="3653">
          <cell r="A3653" t="str">
            <v>FR</v>
          </cell>
          <cell r="B3653" t="str">
            <v>FR_GW_FR378</v>
          </cell>
          <cell r="C3653">
            <v>2003</v>
          </cell>
          <cell r="D3653" t="str">
            <v>Nitrate</v>
          </cell>
          <cell r="E3653" t="str">
            <v>mg/l</v>
          </cell>
          <cell r="F3653">
            <v>1</v>
          </cell>
          <cell r="G3653">
            <v>5.3250000000000002</v>
          </cell>
          <cell r="H3653">
            <v>4.7</v>
          </cell>
          <cell r="I3653">
            <v>6.4</v>
          </cell>
          <cell r="J3653">
            <v>5.0999999999999996</v>
          </cell>
          <cell r="K3653">
            <v>4.8499999999999996</v>
          </cell>
          <cell r="L3653">
            <v>5.5750000000000002</v>
          </cell>
        </row>
        <row r="3654">
          <cell r="A3654" t="str">
            <v>FR</v>
          </cell>
          <cell r="B3654" t="str">
            <v>FR_GW_FR378</v>
          </cell>
          <cell r="C3654">
            <v>2004</v>
          </cell>
          <cell r="D3654" t="str">
            <v>Nitrate</v>
          </cell>
          <cell r="E3654" t="str">
            <v>mg/l</v>
          </cell>
          <cell r="F3654">
            <v>1</v>
          </cell>
          <cell r="G3654">
            <v>5.15</v>
          </cell>
          <cell r="H3654">
            <v>4.7</v>
          </cell>
          <cell r="I3654">
            <v>5.7</v>
          </cell>
          <cell r="J3654">
            <v>5.0999999999999996</v>
          </cell>
          <cell r="K3654">
            <v>4.7750000000000004</v>
          </cell>
          <cell r="L3654">
            <v>5.4749999999999996</v>
          </cell>
        </row>
        <row r="3655">
          <cell r="A3655" t="str">
            <v>FR</v>
          </cell>
          <cell r="B3655" t="str">
            <v>FR_GW_FR378</v>
          </cell>
          <cell r="C3655">
            <v>2005</v>
          </cell>
          <cell r="D3655" t="str">
            <v>Nitrate</v>
          </cell>
          <cell r="E3655" t="str">
            <v>mg/l</v>
          </cell>
          <cell r="F3655">
            <v>1</v>
          </cell>
          <cell r="G3655">
            <v>5.4</v>
          </cell>
          <cell r="H3655">
            <v>4.5999999999999996</v>
          </cell>
          <cell r="I3655">
            <v>6.2</v>
          </cell>
          <cell r="J3655">
            <v>5.35</v>
          </cell>
          <cell r="K3655">
            <v>5</v>
          </cell>
          <cell r="L3655">
            <v>5.85</v>
          </cell>
        </row>
        <row r="3656">
          <cell r="A3656" t="str">
            <v>FR</v>
          </cell>
          <cell r="B3656" t="str">
            <v>FR_GW_FR379</v>
          </cell>
          <cell r="C3656">
            <v>2000</v>
          </cell>
          <cell r="D3656" t="str">
            <v>Nitrate</v>
          </cell>
          <cell r="E3656" t="str">
            <v>mg/l</v>
          </cell>
          <cell r="F3656">
            <v>1</v>
          </cell>
          <cell r="G3656">
            <v>15.6</v>
          </cell>
          <cell r="H3656">
            <v>12.1</v>
          </cell>
          <cell r="I3656">
            <v>19.100000000000001</v>
          </cell>
          <cell r="J3656">
            <v>15.6</v>
          </cell>
          <cell r="K3656">
            <v>13.85</v>
          </cell>
          <cell r="L3656">
            <v>17.350000000000001</v>
          </cell>
        </row>
        <row r="3657">
          <cell r="A3657" t="str">
            <v>FR</v>
          </cell>
          <cell r="B3657" t="str">
            <v>FR_GW_FR379</v>
          </cell>
          <cell r="C3657">
            <v>2003</v>
          </cell>
          <cell r="D3657" t="str">
            <v>Nitrate</v>
          </cell>
          <cell r="E3657" t="str">
            <v>mg/l</v>
          </cell>
          <cell r="F3657">
            <v>1</v>
          </cell>
          <cell r="G3657">
            <v>11.5</v>
          </cell>
          <cell r="H3657">
            <v>11.3</v>
          </cell>
          <cell r="I3657">
            <v>12</v>
          </cell>
          <cell r="J3657">
            <v>11.35</v>
          </cell>
          <cell r="K3657">
            <v>11.3</v>
          </cell>
          <cell r="L3657">
            <v>11.55</v>
          </cell>
        </row>
        <row r="3658">
          <cell r="A3658" t="str">
            <v>FR</v>
          </cell>
          <cell r="B3658" t="str">
            <v>FR_GW_FR379</v>
          </cell>
          <cell r="C3658">
            <v>2004</v>
          </cell>
          <cell r="D3658" t="str">
            <v>Nitrate</v>
          </cell>
          <cell r="E3658" t="str">
            <v>mg/l</v>
          </cell>
          <cell r="F3658">
            <v>1</v>
          </cell>
          <cell r="G3658">
            <v>11.225</v>
          </cell>
          <cell r="H3658">
            <v>11</v>
          </cell>
          <cell r="I3658">
            <v>11.5</v>
          </cell>
          <cell r="J3658">
            <v>11.2</v>
          </cell>
          <cell r="K3658">
            <v>11.074999999999999</v>
          </cell>
          <cell r="L3658">
            <v>11.35</v>
          </cell>
        </row>
        <row r="3659">
          <cell r="A3659" t="str">
            <v>FR</v>
          </cell>
          <cell r="B3659" t="str">
            <v>FR_GW_FR379</v>
          </cell>
          <cell r="C3659">
            <v>2005</v>
          </cell>
          <cell r="D3659" t="str">
            <v>Nitrate</v>
          </cell>
          <cell r="E3659" t="str">
            <v>mg/l</v>
          </cell>
          <cell r="F3659">
            <v>1</v>
          </cell>
          <cell r="G3659">
            <v>11.333</v>
          </cell>
          <cell r="H3659">
            <v>11.1</v>
          </cell>
          <cell r="I3659">
            <v>11.6</v>
          </cell>
          <cell r="J3659">
            <v>11.3</v>
          </cell>
          <cell r="K3659">
            <v>11.225</v>
          </cell>
          <cell r="L3659">
            <v>11.45</v>
          </cell>
        </row>
        <row r="3660">
          <cell r="A3660" t="str">
            <v>FR</v>
          </cell>
          <cell r="B3660" t="str">
            <v>FR_GW_FR382</v>
          </cell>
          <cell r="C3660">
            <v>2003</v>
          </cell>
          <cell r="D3660" t="str">
            <v>Nitrate</v>
          </cell>
          <cell r="E3660" t="str">
            <v>mg/l</v>
          </cell>
          <cell r="F3660">
            <v>1</v>
          </cell>
          <cell r="G3660">
            <v>9.15</v>
          </cell>
          <cell r="H3660">
            <v>5.8</v>
          </cell>
          <cell r="I3660">
            <v>12</v>
          </cell>
          <cell r="J3660">
            <v>9.4</v>
          </cell>
          <cell r="K3660">
            <v>7.5250000000000004</v>
          </cell>
          <cell r="L3660">
            <v>11.025</v>
          </cell>
        </row>
        <row r="3661">
          <cell r="A3661" t="str">
            <v>FR</v>
          </cell>
          <cell r="B3661" t="str">
            <v>FR_GW_FR382</v>
          </cell>
          <cell r="C3661">
            <v>2004</v>
          </cell>
          <cell r="D3661" t="str">
            <v>Nitrate</v>
          </cell>
          <cell r="E3661" t="str">
            <v>mg/l</v>
          </cell>
          <cell r="F3661">
            <v>1</v>
          </cell>
          <cell r="G3661">
            <v>14.15</v>
          </cell>
          <cell r="H3661">
            <v>10.8</v>
          </cell>
          <cell r="I3661">
            <v>21</v>
          </cell>
          <cell r="J3661">
            <v>12.4</v>
          </cell>
          <cell r="K3661">
            <v>11.55</v>
          </cell>
          <cell r="L3661">
            <v>15</v>
          </cell>
        </row>
        <row r="3662">
          <cell r="A3662" t="str">
            <v>FR</v>
          </cell>
          <cell r="B3662" t="str">
            <v>FR_GW_FR382</v>
          </cell>
          <cell r="C3662">
            <v>2005</v>
          </cell>
          <cell r="D3662" t="str">
            <v>Nitrate</v>
          </cell>
          <cell r="E3662" t="str">
            <v>mg/l</v>
          </cell>
          <cell r="F3662">
            <v>1</v>
          </cell>
          <cell r="G3662">
            <v>11.833</v>
          </cell>
          <cell r="H3662">
            <v>8.1</v>
          </cell>
          <cell r="I3662">
            <v>14.9</v>
          </cell>
          <cell r="J3662">
            <v>12.2</v>
          </cell>
          <cell r="K3662">
            <v>10.225</v>
          </cell>
          <cell r="L3662">
            <v>13.574999999999999</v>
          </cell>
        </row>
        <row r="3663">
          <cell r="A3663" t="str">
            <v>FR</v>
          </cell>
          <cell r="B3663" t="str">
            <v>FR_GW_FR384</v>
          </cell>
          <cell r="C3663">
            <v>2003</v>
          </cell>
          <cell r="D3663" t="str">
            <v>Nitrate</v>
          </cell>
          <cell r="E3663" t="str">
            <v>mg/l</v>
          </cell>
          <cell r="F3663">
            <v>3</v>
          </cell>
          <cell r="G3663">
            <v>4.508</v>
          </cell>
          <cell r="H3663">
            <v>2.7</v>
          </cell>
          <cell r="I3663">
            <v>6.1</v>
          </cell>
          <cell r="J3663">
            <v>4.1500000000000004</v>
          </cell>
          <cell r="K3663">
            <v>3.7749999999999999</v>
          </cell>
          <cell r="L3663">
            <v>5.7249999999999996</v>
          </cell>
        </row>
        <row r="3664">
          <cell r="A3664" t="str">
            <v>FR</v>
          </cell>
          <cell r="B3664" t="str">
            <v>FR_GW_FR384</v>
          </cell>
          <cell r="C3664">
            <v>2004</v>
          </cell>
          <cell r="D3664" t="str">
            <v>Nitrate</v>
          </cell>
          <cell r="E3664" t="str">
            <v>mg/l</v>
          </cell>
          <cell r="F3664">
            <v>3</v>
          </cell>
          <cell r="G3664">
            <v>4.96</v>
          </cell>
          <cell r="H3664">
            <v>3.7</v>
          </cell>
          <cell r="I3664">
            <v>6.8</v>
          </cell>
          <cell r="J3664">
            <v>5.2</v>
          </cell>
          <cell r="K3664">
            <v>4.0750000000000002</v>
          </cell>
          <cell r="L3664">
            <v>5.4749999999999996</v>
          </cell>
        </row>
        <row r="3665">
          <cell r="A3665" t="str">
            <v>FR</v>
          </cell>
          <cell r="B3665" t="str">
            <v>FR_GW_FR384</v>
          </cell>
          <cell r="C3665">
            <v>2005</v>
          </cell>
          <cell r="D3665" t="str">
            <v>Nitrate</v>
          </cell>
          <cell r="E3665" t="str">
            <v>mg/l</v>
          </cell>
          <cell r="F3665">
            <v>3</v>
          </cell>
          <cell r="G3665">
            <v>6.2539999999999996</v>
          </cell>
          <cell r="H3665">
            <v>3.7</v>
          </cell>
          <cell r="I3665">
            <v>10.9</v>
          </cell>
          <cell r="J3665">
            <v>5.2</v>
          </cell>
          <cell r="K3665">
            <v>4.4000000000000004</v>
          </cell>
          <cell r="L3665">
            <v>8.1999999999999993</v>
          </cell>
        </row>
        <row r="3666">
          <cell r="A3666" t="str">
            <v>FR</v>
          </cell>
          <cell r="B3666" t="str">
            <v>FR_GW_FR385</v>
          </cell>
          <cell r="C3666">
            <v>2000</v>
          </cell>
          <cell r="D3666" t="str">
            <v>Nitrate</v>
          </cell>
          <cell r="E3666" t="str">
            <v>mg/l</v>
          </cell>
          <cell r="F3666">
            <v>1</v>
          </cell>
          <cell r="G3666">
            <v>1.3</v>
          </cell>
          <cell r="H3666">
            <v>1.3</v>
          </cell>
          <cell r="I3666">
            <v>1.3</v>
          </cell>
          <cell r="J3666">
            <v>1.3</v>
          </cell>
          <cell r="K3666">
            <v>1.3</v>
          </cell>
          <cell r="L3666">
            <v>1.3</v>
          </cell>
        </row>
        <row r="3667">
          <cell r="A3667" t="str">
            <v>FR</v>
          </cell>
          <cell r="B3667" t="str">
            <v>FR_GW_FR385</v>
          </cell>
          <cell r="C3667">
            <v>2003</v>
          </cell>
          <cell r="D3667" t="str">
            <v>Nitrate</v>
          </cell>
          <cell r="E3667" t="str">
            <v>mg/l</v>
          </cell>
          <cell r="F3667">
            <v>4</v>
          </cell>
          <cell r="G3667">
            <v>2.8929999999999998</v>
          </cell>
          <cell r="H3667">
            <v>1.3</v>
          </cell>
          <cell r="I3667">
            <v>6.4</v>
          </cell>
          <cell r="J3667">
            <v>2.5</v>
          </cell>
          <cell r="K3667">
            <v>1.85</v>
          </cell>
          <cell r="L3667">
            <v>3.65</v>
          </cell>
        </row>
        <row r="3668">
          <cell r="A3668" t="str">
            <v>FR</v>
          </cell>
          <cell r="B3668" t="str">
            <v>FR_GW_FR385</v>
          </cell>
          <cell r="C3668">
            <v>2004</v>
          </cell>
          <cell r="D3668" t="str">
            <v>Nitrate</v>
          </cell>
          <cell r="E3668" t="str">
            <v>mg/l</v>
          </cell>
          <cell r="F3668">
            <v>4</v>
          </cell>
          <cell r="G3668">
            <v>2.4249999999999998</v>
          </cell>
          <cell r="H3668">
            <v>1.5</v>
          </cell>
          <cell r="I3668">
            <v>4.3</v>
          </cell>
          <cell r="J3668">
            <v>1.95</v>
          </cell>
          <cell r="K3668">
            <v>1.8</v>
          </cell>
          <cell r="L3668">
            <v>2.5750000000000002</v>
          </cell>
        </row>
        <row r="3669">
          <cell r="A3669" t="str">
            <v>FR</v>
          </cell>
          <cell r="B3669" t="str">
            <v>FR_GW_FR385</v>
          </cell>
          <cell r="C3669">
            <v>2005</v>
          </cell>
          <cell r="D3669" t="str">
            <v>Nitrate</v>
          </cell>
          <cell r="E3669" t="str">
            <v>mg/l</v>
          </cell>
          <cell r="F3669">
            <v>4</v>
          </cell>
          <cell r="G3669">
            <v>2.9750000000000001</v>
          </cell>
          <cell r="H3669">
            <v>0.9</v>
          </cell>
          <cell r="I3669">
            <v>4.7</v>
          </cell>
          <cell r="J3669">
            <v>2.7</v>
          </cell>
          <cell r="K3669">
            <v>2.0750000000000002</v>
          </cell>
          <cell r="L3669">
            <v>4.5250000000000004</v>
          </cell>
        </row>
        <row r="3670">
          <cell r="A3670" t="str">
            <v>FR</v>
          </cell>
          <cell r="B3670" t="str">
            <v>FR_GW_FR387</v>
          </cell>
          <cell r="C3670">
            <v>2003</v>
          </cell>
          <cell r="D3670" t="str">
            <v>Nitrate</v>
          </cell>
          <cell r="E3670" t="str">
            <v>mg/l</v>
          </cell>
          <cell r="F3670">
            <v>3</v>
          </cell>
          <cell r="G3670">
            <v>4.258</v>
          </cell>
          <cell r="H3670">
            <v>1.5</v>
          </cell>
          <cell r="I3670">
            <v>8.1999999999999993</v>
          </cell>
          <cell r="J3670">
            <v>3.25</v>
          </cell>
          <cell r="K3670">
            <v>2.0750000000000002</v>
          </cell>
          <cell r="L3670">
            <v>7.25</v>
          </cell>
        </row>
        <row r="3671">
          <cell r="A3671" t="str">
            <v>FR</v>
          </cell>
          <cell r="B3671" t="str">
            <v>FR_GW_FR387</v>
          </cell>
          <cell r="C3671">
            <v>2004</v>
          </cell>
          <cell r="D3671" t="str">
            <v>Nitrate</v>
          </cell>
          <cell r="E3671" t="str">
            <v>mg/l</v>
          </cell>
          <cell r="F3671">
            <v>3</v>
          </cell>
          <cell r="G3671">
            <v>6.1829999999999998</v>
          </cell>
          <cell r="H3671">
            <v>2.4</v>
          </cell>
          <cell r="I3671">
            <v>8.1</v>
          </cell>
          <cell r="J3671">
            <v>7.45</v>
          </cell>
          <cell r="K3671">
            <v>4.55</v>
          </cell>
          <cell r="L3671">
            <v>7.95</v>
          </cell>
        </row>
        <row r="3672">
          <cell r="A3672" t="str">
            <v>FR</v>
          </cell>
          <cell r="B3672" t="str">
            <v>FR_GW_FR387</v>
          </cell>
          <cell r="C3672">
            <v>2005</v>
          </cell>
          <cell r="D3672" t="str">
            <v>Nitrate</v>
          </cell>
          <cell r="E3672" t="str">
            <v>mg/l</v>
          </cell>
          <cell r="F3672">
            <v>3</v>
          </cell>
          <cell r="G3672">
            <v>7.05</v>
          </cell>
          <cell r="H3672">
            <v>2.2999999999999998</v>
          </cell>
          <cell r="I3672">
            <v>10.5</v>
          </cell>
          <cell r="J3672">
            <v>8.5</v>
          </cell>
          <cell r="K3672">
            <v>4.0999999999999996</v>
          </cell>
          <cell r="L3672">
            <v>8.6750000000000007</v>
          </cell>
        </row>
        <row r="3673">
          <cell r="A3673" t="str">
            <v>FR</v>
          </cell>
          <cell r="B3673" t="str">
            <v>FR_GW_FR392</v>
          </cell>
          <cell r="C3673">
            <v>2003</v>
          </cell>
          <cell r="D3673" t="str">
            <v>Nitrate</v>
          </cell>
          <cell r="E3673" t="str">
            <v>mg/l</v>
          </cell>
          <cell r="F3673">
            <v>1</v>
          </cell>
          <cell r="G3673">
            <v>0.5</v>
          </cell>
          <cell r="H3673">
            <v>0.5</v>
          </cell>
          <cell r="I3673">
            <v>0.5</v>
          </cell>
          <cell r="J3673">
            <v>0.5</v>
          </cell>
          <cell r="K3673">
            <v>0.5</v>
          </cell>
          <cell r="L3673">
            <v>0.5</v>
          </cell>
        </row>
        <row r="3674">
          <cell r="A3674" t="str">
            <v>FR</v>
          </cell>
          <cell r="B3674" t="str">
            <v>FR_GW_FR392</v>
          </cell>
          <cell r="C3674">
            <v>2004</v>
          </cell>
          <cell r="D3674" t="str">
            <v>Nitrate</v>
          </cell>
          <cell r="E3674" t="str">
            <v>mg/l</v>
          </cell>
          <cell r="F3674">
            <v>1</v>
          </cell>
          <cell r="G3674">
            <v>0.7</v>
          </cell>
          <cell r="H3674">
            <v>0.7</v>
          </cell>
          <cell r="I3674">
            <v>0.7</v>
          </cell>
          <cell r="J3674">
            <v>0.7</v>
          </cell>
          <cell r="K3674">
            <v>0.7</v>
          </cell>
          <cell r="L3674">
            <v>0.7</v>
          </cell>
        </row>
        <row r="3675">
          <cell r="A3675" t="str">
            <v>FR</v>
          </cell>
          <cell r="B3675" t="str">
            <v>FR_GW_FR392</v>
          </cell>
          <cell r="C3675">
            <v>2005</v>
          </cell>
          <cell r="D3675" t="str">
            <v>Nitrate</v>
          </cell>
          <cell r="E3675" t="str">
            <v>mg/l</v>
          </cell>
          <cell r="F3675">
            <v>1</v>
          </cell>
          <cell r="G3675">
            <v>0.75</v>
          </cell>
          <cell r="H3675">
            <v>0.7</v>
          </cell>
          <cell r="I3675">
            <v>0.8</v>
          </cell>
          <cell r="J3675">
            <v>0.75</v>
          </cell>
          <cell r="K3675">
            <v>0.72499999999999998</v>
          </cell>
          <cell r="L3675">
            <v>0.77500000000000002</v>
          </cell>
        </row>
        <row r="3676">
          <cell r="A3676" t="str">
            <v>FR</v>
          </cell>
          <cell r="B3676" t="str">
            <v>FR_GW_FR394</v>
          </cell>
          <cell r="C3676">
            <v>2003</v>
          </cell>
          <cell r="D3676" t="str">
            <v>Nitrate</v>
          </cell>
          <cell r="E3676" t="str">
            <v>mg/l</v>
          </cell>
          <cell r="F3676">
            <v>1</v>
          </cell>
          <cell r="G3676">
            <v>1</v>
          </cell>
          <cell r="H3676">
            <v>1</v>
          </cell>
          <cell r="I3676">
            <v>1</v>
          </cell>
          <cell r="J3676">
            <v>1</v>
          </cell>
          <cell r="K3676">
            <v>1</v>
          </cell>
          <cell r="L3676">
            <v>1</v>
          </cell>
        </row>
        <row r="3677">
          <cell r="A3677" t="str">
            <v>FR</v>
          </cell>
          <cell r="B3677" t="str">
            <v>FR_GW_FR394</v>
          </cell>
          <cell r="C3677">
            <v>2004</v>
          </cell>
          <cell r="D3677" t="str">
            <v>Nitrate</v>
          </cell>
          <cell r="E3677" t="str">
            <v>mg/l</v>
          </cell>
          <cell r="F3677">
            <v>1</v>
          </cell>
          <cell r="G3677">
            <v>1.3</v>
          </cell>
          <cell r="H3677">
            <v>1.3</v>
          </cell>
          <cell r="I3677">
            <v>1.3</v>
          </cell>
          <cell r="J3677">
            <v>1.3</v>
          </cell>
          <cell r="K3677">
            <v>1.3</v>
          </cell>
          <cell r="L3677">
            <v>1.3</v>
          </cell>
        </row>
        <row r="3678">
          <cell r="A3678" t="str">
            <v>FR</v>
          </cell>
          <cell r="B3678" t="str">
            <v>FR_GW_FR394</v>
          </cell>
          <cell r="C3678">
            <v>2005</v>
          </cell>
          <cell r="D3678" t="str">
            <v>Nitrate</v>
          </cell>
          <cell r="E3678" t="str">
            <v>mg/l</v>
          </cell>
          <cell r="F3678">
            <v>1</v>
          </cell>
          <cell r="G3678">
            <v>1</v>
          </cell>
          <cell r="H3678">
            <v>0.8</v>
          </cell>
          <cell r="I3678">
            <v>1.2</v>
          </cell>
          <cell r="J3678">
            <v>1</v>
          </cell>
          <cell r="K3678">
            <v>0.9</v>
          </cell>
          <cell r="L3678">
            <v>1.1000000000000001</v>
          </cell>
        </row>
        <row r="3679">
          <cell r="A3679" t="str">
            <v>FR</v>
          </cell>
          <cell r="B3679" t="str">
            <v>FR_GW_FR395</v>
          </cell>
          <cell r="C3679">
            <v>2003</v>
          </cell>
          <cell r="D3679" t="str">
            <v>Nitrate</v>
          </cell>
          <cell r="E3679" t="str">
            <v>mg/l</v>
          </cell>
          <cell r="F3679">
            <v>2</v>
          </cell>
          <cell r="G3679">
            <v>0.85</v>
          </cell>
          <cell r="H3679">
            <v>0.5</v>
          </cell>
          <cell r="I3679">
            <v>1.1000000000000001</v>
          </cell>
          <cell r="J3679">
            <v>0.5</v>
          </cell>
          <cell r="K3679">
            <v>0.625</v>
          </cell>
          <cell r="L3679">
            <v>1</v>
          </cell>
        </row>
        <row r="3680">
          <cell r="A3680" t="str">
            <v>FR</v>
          </cell>
          <cell r="B3680" t="str">
            <v>FR_GW_FR395</v>
          </cell>
          <cell r="C3680">
            <v>2004</v>
          </cell>
          <cell r="D3680" t="str">
            <v>Nitrate</v>
          </cell>
          <cell r="E3680" t="str">
            <v>mg/l</v>
          </cell>
          <cell r="F3680">
            <v>2</v>
          </cell>
          <cell r="G3680">
            <v>0.9</v>
          </cell>
          <cell r="H3680">
            <v>0.5</v>
          </cell>
          <cell r="I3680">
            <v>1.3</v>
          </cell>
          <cell r="J3680">
            <v>0.9</v>
          </cell>
          <cell r="K3680">
            <v>0.7</v>
          </cell>
          <cell r="L3680">
            <v>1.1000000000000001</v>
          </cell>
        </row>
        <row r="3681">
          <cell r="A3681" t="str">
            <v>FR</v>
          </cell>
          <cell r="B3681" t="str">
            <v>FR_GW_FR395</v>
          </cell>
          <cell r="C3681">
            <v>2005</v>
          </cell>
          <cell r="D3681" t="str">
            <v>Nitrate</v>
          </cell>
          <cell r="E3681" t="str">
            <v>mg/l</v>
          </cell>
          <cell r="F3681">
            <v>2</v>
          </cell>
          <cell r="G3681">
            <v>1.1000000000000001</v>
          </cell>
          <cell r="H3681">
            <v>0.6</v>
          </cell>
          <cell r="I3681">
            <v>1.6</v>
          </cell>
          <cell r="J3681">
            <v>1.1000000000000001</v>
          </cell>
          <cell r="K3681">
            <v>0.82499999999999996</v>
          </cell>
          <cell r="L3681">
            <v>1.375</v>
          </cell>
        </row>
        <row r="3682">
          <cell r="A3682" t="str">
            <v>FR</v>
          </cell>
          <cell r="B3682" t="str">
            <v>FR_GW_FR398</v>
          </cell>
          <cell r="C3682">
            <v>2003</v>
          </cell>
          <cell r="D3682" t="str">
            <v>Nitrate</v>
          </cell>
          <cell r="E3682" t="str">
            <v>mg/l</v>
          </cell>
          <cell r="F3682">
            <v>1</v>
          </cell>
          <cell r="G3682">
            <v>0.5</v>
          </cell>
          <cell r="H3682">
            <v>0.5</v>
          </cell>
          <cell r="I3682">
            <v>0.5</v>
          </cell>
          <cell r="J3682">
            <v>0.5</v>
          </cell>
          <cell r="K3682">
            <v>0.5</v>
          </cell>
          <cell r="L3682">
            <v>0.5</v>
          </cell>
        </row>
        <row r="3683">
          <cell r="A3683" t="str">
            <v>FR</v>
          </cell>
          <cell r="B3683" t="str">
            <v>FR_GW_FR398</v>
          </cell>
          <cell r="C3683">
            <v>2004</v>
          </cell>
          <cell r="D3683" t="str">
            <v>Nitrate</v>
          </cell>
          <cell r="E3683" t="str">
            <v>mg/l</v>
          </cell>
          <cell r="F3683">
            <v>1</v>
          </cell>
          <cell r="G3683">
            <v>0.8</v>
          </cell>
          <cell r="H3683">
            <v>0.8</v>
          </cell>
          <cell r="I3683">
            <v>0.8</v>
          </cell>
          <cell r="J3683">
            <v>0.8</v>
          </cell>
          <cell r="K3683">
            <v>0.8</v>
          </cell>
          <cell r="L3683">
            <v>0.8</v>
          </cell>
        </row>
        <row r="3684">
          <cell r="A3684" t="str">
            <v>FR</v>
          </cell>
          <cell r="B3684" t="str">
            <v>FR_GW_FR398</v>
          </cell>
          <cell r="C3684">
            <v>2005</v>
          </cell>
          <cell r="D3684" t="str">
            <v>Nitrate</v>
          </cell>
          <cell r="E3684" t="str">
            <v>mg/l</v>
          </cell>
          <cell r="F3684">
            <v>1</v>
          </cell>
          <cell r="G3684">
            <v>0.8</v>
          </cell>
          <cell r="H3684">
            <v>0.8</v>
          </cell>
          <cell r="I3684">
            <v>0.8</v>
          </cell>
          <cell r="J3684">
            <v>0.8</v>
          </cell>
          <cell r="K3684">
            <v>0.8</v>
          </cell>
          <cell r="L3684">
            <v>0.8</v>
          </cell>
        </row>
        <row r="3685">
          <cell r="A3685" t="str">
            <v>FR</v>
          </cell>
          <cell r="B3685" t="str">
            <v>FR_GW_FR400</v>
          </cell>
          <cell r="C3685">
            <v>2003</v>
          </cell>
          <cell r="D3685" t="str">
            <v>Nitrate</v>
          </cell>
          <cell r="E3685" t="str">
            <v>mg/l</v>
          </cell>
          <cell r="F3685">
            <v>1</v>
          </cell>
          <cell r="G3685">
            <v>3.367</v>
          </cell>
          <cell r="H3685">
            <v>2.8</v>
          </cell>
          <cell r="I3685">
            <v>4.2</v>
          </cell>
          <cell r="J3685">
            <v>3.1</v>
          </cell>
          <cell r="K3685">
            <v>2.95</v>
          </cell>
          <cell r="L3685">
            <v>3.65</v>
          </cell>
        </row>
        <row r="3686">
          <cell r="A3686" t="str">
            <v>FR</v>
          </cell>
          <cell r="B3686" t="str">
            <v>FR_GW_FR400</v>
          </cell>
          <cell r="C3686">
            <v>2004</v>
          </cell>
          <cell r="D3686" t="str">
            <v>Nitrate</v>
          </cell>
          <cell r="E3686" t="str">
            <v>mg/l</v>
          </cell>
          <cell r="F3686">
            <v>1</v>
          </cell>
          <cell r="G3686">
            <v>4.8</v>
          </cell>
          <cell r="H3686">
            <v>4.8</v>
          </cell>
          <cell r="I3686">
            <v>4.8</v>
          </cell>
          <cell r="J3686">
            <v>4.8</v>
          </cell>
          <cell r="K3686">
            <v>4.8</v>
          </cell>
          <cell r="L3686">
            <v>4.8</v>
          </cell>
        </row>
        <row r="3687">
          <cell r="A3687" t="str">
            <v>FR</v>
          </cell>
          <cell r="B3687" t="str">
            <v>FR_GW_FR400</v>
          </cell>
          <cell r="C3687">
            <v>2005</v>
          </cell>
          <cell r="D3687" t="str">
            <v>Nitrate</v>
          </cell>
          <cell r="E3687" t="str">
            <v>mg/l</v>
          </cell>
          <cell r="F3687">
            <v>1</v>
          </cell>
          <cell r="G3687">
            <v>5.35</v>
          </cell>
          <cell r="H3687">
            <v>5.0999999999999996</v>
          </cell>
          <cell r="I3687">
            <v>5.6</v>
          </cell>
          <cell r="J3687">
            <v>5.35</v>
          </cell>
          <cell r="K3687">
            <v>5.2249999999999996</v>
          </cell>
          <cell r="L3687">
            <v>5.4749999999999996</v>
          </cell>
        </row>
        <row r="3688">
          <cell r="A3688" t="str">
            <v>FR</v>
          </cell>
          <cell r="B3688" t="str">
            <v>FR_GW_FR407</v>
          </cell>
          <cell r="C3688">
            <v>2003</v>
          </cell>
          <cell r="D3688" t="str">
            <v>Nitrate</v>
          </cell>
          <cell r="E3688" t="str">
            <v>mg/l</v>
          </cell>
          <cell r="F3688">
            <v>1</v>
          </cell>
          <cell r="G3688">
            <v>11.925000000000001</v>
          </cell>
          <cell r="H3688">
            <v>10.7</v>
          </cell>
          <cell r="I3688">
            <v>13.2</v>
          </cell>
          <cell r="J3688">
            <v>11.9</v>
          </cell>
          <cell r="K3688">
            <v>11.3</v>
          </cell>
          <cell r="L3688">
            <v>12.525</v>
          </cell>
        </row>
        <row r="3689">
          <cell r="A3689" t="str">
            <v>FR</v>
          </cell>
          <cell r="B3689" t="str">
            <v>FR_GW_FR407</v>
          </cell>
          <cell r="C3689">
            <v>2004</v>
          </cell>
          <cell r="D3689" t="str">
            <v>Nitrate</v>
          </cell>
          <cell r="E3689" t="str">
            <v>mg/l</v>
          </cell>
          <cell r="F3689">
            <v>1</v>
          </cell>
          <cell r="G3689">
            <v>11.2</v>
          </cell>
          <cell r="H3689">
            <v>11.2</v>
          </cell>
          <cell r="I3689">
            <v>11.2</v>
          </cell>
          <cell r="J3689">
            <v>11.2</v>
          </cell>
          <cell r="K3689">
            <v>11.2</v>
          </cell>
          <cell r="L3689">
            <v>11.2</v>
          </cell>
        </row>
        <row r="3690">
          <cell r="A3690" t="str">
            <v>FR</v>
          </cell>
          <cell r="B3690" t="str">
            <v>FR_GW_FR407</v>
          </cell>
          <cell r="C3690">
            <v>2005</v>
          </cell>
          <cell r="D3690" t="str">
            <v>Nitrate</v>
          </cell>
          <cell r="E3690" t="str">
            <v>mg/l</v>
          </cell>
          <cell r="F3690">
            <v>1</v>
          </cell>
          <cell r="G3690">
            <v>11.4</v>
          </cell>
          <cell r="H3690">
            <v>10.199999999999999</v>
          </cell>
          <cell r="I3690">
            <v>12.6</v>
          </cell>
          <cell r="J3690">
            <v>11.4</v>
          </cell>
          <cell r="K3690">
            <v>10.8</v>
          </cell>
          <cell r="L3690">
            <v>12</v>
          </cell>
        </row>
        <row r="3691">
          <cell r="A3691" t="str">
            <v>FR</v>
          </cell>
          <cell r="B3691" t="str">
            <v>FR_GW_FR409</v>
          </cell>
          <cell r="C3691">
            <v>2003</v>
          </cell>
          <cell r="D3691" t="str">
            <v>Nitrate</v>
          </cell>
          <cell r="E3691" t="str">
            <v>mg/l</v>
          </cell>
          <cell r="F3691">
            <v>1</v>
          </cell>
          <cell r="G3691">
            <v>33.950000000000003</v>
          </cell>
          <cell r="H3691">
            <v>30.7</v>
          </cell>
          <cell r="I3691">
            <v>37.6</v>
          </cell>
          <cell r="J3691">
            <v>33.75</v>
          </cell>
          <cell r="K3691">
            <v>32.424999999999997</v>
          </cell>
          <cell r="L3691">
            <v>35.274999999999999</v>
          </cell>
        </row>
        <row r="3692">
          <cell r="A3692" t="str">
            <v>FR</v>
          </cell>
          <cell r="B3692" t="str">
            <v>FR_GW_FR409</v>
          </cell>
          <cell r="C3692">
            <v>2004</v>
          </cell>
          <cell r="D3692" t="str">
            <v>Nitrate</v>
          </cell>
          <cell r="E3692" t="str">
            <v>mg/l</v>
          </cell>
          <cell r="F3692">
            <v>1</v>
          </cell>
          <cell r="G3692">
            <v>37.32</v>
          </cell>
          <cell r="H3692">
            <v>35.9</v>
          </cell>
          <cell r="I3692">
            <v>39.1</v>
          </cell>
          <cell r="J3692">
            <v>37.6</v>
          </cell>
          <cell r="K3692">
            <v>36.4</v>
          </cell>
          <cell r="L3692">
            <v>37.6</v>
          </cell>
        </row>
        <row r="3693">
          <cell r="A3693" t="str">
            <v>FR</v>
          </cell>
          <cell r="B3693" t="str">
            <v>FR_GW_FR409</v>
          </cell>
          <cell r="C3693">
            <v>2005</v>
          </cell>
          <cell r="D3693" t="str">
            <v>Nitrate</v>
          </cell>
          <cell r="E3693" t="str">
            <v>mg/l</v>
          </cell>
          <cell r="F3693">
            <v>1</v>
          </cell>
          <cell r="G3693">
            <v>34.9</v>
          </cell>
          <cell r="H3693">
            <v>33.6</v>
          </cell>
          <cell r="I3693">
            <v>36.1</v>
          </cell>
          <cell r="J3693">
            <v>34.9</v>
          </cell>
          <cell r="K3693">
            <v>34.024999999999999</v>
          </cell>
          <cell r="L3693">
            <v>35.85</v>
          </cell>
        </row>
        <row r="3694">
          <cell r="A3694" t="str">
            <v>FR</v>
          </cell>
          <cell r="B3694" t="str">
            <v>FR_GW_FR410</v>
          </cell>
          <cell r="C3694">
            <v>2003</v>
          </cell>
          <cell r="D3694" t="str">
            <v>Nitrate</v>
          </cell>
          <cell r="E3694" t="str">
            <v>mg/l</v>
          </cell>
          <cell r="F3694">
            <v>1</v>
          </cell>
          <cell r="G3694">
            <v>4.125</v>
          </cell>
          <cell r="H3694">
            <v>0.5</v>
          </cell>
          <cell r="I3694">
            <v>6.9</v>
          </cell>
          <cell r="J3694">
            <v>4.55</v>
          </cell>
          <cell r="K3694">
            <v>3.35</v>
          </cell>
          <cell r="L3694">
            <v>5.3250000000000002</v>
          </cell>
        </row>
        <row r="3695">
          <cell r="A3695" t="str">
            <v>FR</v>
          </cell>
          <cell r="B3695" t="str">
            <v>FR_GW_FR410</v>
          </cell>
          <cell r="C3695">
            <v>2005</v>
          </cell>
          <cell r="D3695" t="str">
            <v>Nitrate</v>
          </cell>
          <cell r="E3695" t="str">
            <v>mg/l</v>
          </cell>
          <cell r="F3695">
            <v>2</v>
          </cell>
          <cell r="G3695">
            <v>7.8419999999999996</v>
          </cell>
          <cell r="H3695">
            <v>4.7</v>
          </cell>
          <cell r="I3695">
            <v>11.3</v>
          </cell>
          <cell r="J3695">
            <v>7.5</v>
          </cell>
          <cell r="K3695">
            <v>6.4</v>
          </cell>
          <cell r="L3695">
            <v>9.25</v>
          </cell>
        </row>
        <row r="3696">
          <cell r="A3696" t="str">
            <v>FR</v>
          </cell>
          <cell r="B3696" t="str">
            <v>FR_GW_FR411</v>
          </cell>
          <cell r="C3696">
            <v>2005</v>
          </cell>
          <cell r="D3696" t="str">
            <v>Nitrate</v>
          </cell>
          <cell r="E3696" t="str">
            <v>mg/l</v>
          </cell>
          <cell r="F3696">
            <v>1</v>
          </cell>
          <cell r="G3696">
            <v>15.5</v>
          </cell>
          <cell r="H3696">
            <v>13.5</v>
          </cell>
          <cell r="I3696">
            <v>17.5</v>
          </cell>
          <cell r="J3696">
            <v>15.75</v>
          </cell>
          <cell r="K3696">
            <v>14.125</v>
          </cell>
          <cell r="L3696">
            <v>16.625</v>
          </cell>
        </row>
        <row r="3697">
          <cell r="A3697" t="str">
            <v>FR</v>
          </cell>
          <cell r="B3697" t="str">
            <v>FR_GW_FR421</v>
          </cell>
          <cell r="C3697">
            <v>2003</v>
          </cell>
          <cell r="D3697" t="str">
            <v>Nitrate</v>
          </cell>
          <cell r="E3697" t="str">
            <v>mg/l</v>
          </cell>
          <cell r="F3697">
            <v>1</v>
          </cell>
          <cell r="G3697">
            <v>4.5330000000000004</v>
          </cell>
          <cell r="H3697">
            <v>1.8</v>
          </cell>
          <cell r="I3697">
            <v>6</v>
          </cell>
          <cell r="J3697">
            <v>5.8</v>
          </cell>
          <cell r="K3697">
            <v>3.8</v>
          </cell>
          <cell r="L3697">
            <v>5.9</v>
          </cell>
        </row>
        <row r="3698">
          <cell r="A3698" t="str">
            <v>FR</v>
          </cell>
          <cell r="B3698" t="str">
            <v>FR_GW_FR421</v>
          </cell>
          <cell r="C3698">
            <v>2004</v>
          </cell>
          <cell r="D3698" t="str">
            <v>Nitrate</v>
          </cell>
          <cell r="E3698" t="str">
            <v>mg/l</v>
          </cell>
          <cell r="F3698">
            <v>1</v>
          </cell>
          <cell r="G3698">
            <v>3.6</v>
          </cell>
          <cell r="H3698">
            <v>1.9</v>
          </cell>
          <cell r="I3698">
            <v>6.9</v>
          </cell>
          <cell r="J3698">
            <v>2.8</v>
          </cell>
          <cell r="K3698">
            <v>2.0499999999999998</v>
          </cell>
          <cell r="L3698">
            <v>4.3499999999999996</v>
          </cell>
        </row>
        <row r="3699">
          <cell r="A3699" t="str">
            <v>FR</v>
          </cell>
          <cell r="B3699" t="str">
            <v>FR_GW_FR421</v>
          </cell>
          <cell r="C3699">
            <v>2005</v>
          </cell>
          <cell r="D3699" t="str">
            <v>Nitrate</v>
          </cell>
          <cell r="E3699" t="str">
            <v>mg/l</v>
          </cell>
          <cell r="F3699">
            <v>1</v>
          </cell>
          <cell r="G3699">
            <v>6.5830000000000002</v>
          </cell>
          <cell r="H3699">
            <v>2</v>
          </cell>
          <cell r="I3699">
            <v>22.9</v>
          </cell>
          <cell r="J3699">
            <v>3.5</v>
          </cell>
          <cell r="K3699">
            <v>3.05</v>
          </cell>
          <cell r="L3699">
            <v>4.4000000000000004</v>
          </cell>
        </row>
        <row r="3700">
          <cell r="A3700" t="str">
            <v>FR</v>
          </cell>
          <cell r="B3700" t="str">
            <v>FR_GW_FR422</v>
          </cell>
          <cell r="C3700">
            <v>2003</v>
          </cell>
          <cell r="D3700" t="str">
            <v>Nitrate</v>
          </cell>
          <cell r="E3700" t="str">
            <v>mg/l</v>
          </cell>
          <cell r="F3700">
            <v>1</v>
          </cell>
          <cell r="G3700">
            <v>2.0670000000000002</v>
          </cell>
          <cell r="H3700">
            <v>0.5</v>
          </cell>
          <cell r="I3700">
            <v>4.5999999999999996</v>
          </cell>
          <cell r="J3700">
            <v>1.1000000000000001</v>
          </cell>
          <cell r="K3700">
            <v>0.8</v>
          </cell>
          <cell r="L3700">
            <v>2.85</v>
          </cell>
        </row>
        <row r="3701">
          <cell r="A3701" t="str">
            <v>FR</v>
          </cell>
          <cell r="B3701" t="str">
            <v>FR_GW_FR422</v>
          </cell>
          <cell r="C3701">
            <v>2004</v>
          </cell>
          <cell r="D3701" t="str">
            <v>Nitrate</v>
          </cell>
          <cell r="E3701" t="str">
            <v>mg/l</v>
          </cell>
          <cell r="F3701">
            <v>1</v>
          </cell>
          <cell r="G3701">
            <v>2.4</v>
          </cell>
          <cell r="H3701">
            <v>2.4</v>
          </cell>
          <cell r="I3701">
            <v>2.4</v>
          </cell>
          <cell r="J3701">
            <v>2.4</v>
          </cell>
          <cell r="K3701">
            <v>2.4</v>
          </cell>
          <cell r="L3701">
            <v>2.4</v>
          </cell>
        </row>
        <row r="3702">
          <cell r="A3702" t="str">
            <v>FR</v>
          </cell>
          <cell r="B3702" t="str">
            <v>FR_GW_FR429</v>
          </cell>
          <cell r="C3702">
            <v>2003</v>
          </cell>
          <cell r="D3702" t="str">
            <v>Nitrate</v>
          </cell>
          <cell r="E3702" t="str">
            <v>mg/l</v>
          </cell>
          <cell r="F3702">
            <v>1</v>
          </cell>
          <cell r="G3702">
            <v>1.7250000000000001</v>
          </cell>
          <cell r="H3702">
            <v>0.5</v>
          </cell>
          <cell r="I3702">
            <v>3</v>
          </cell>
          <cell r="J3702">
            <v>1.7</v>
          </cell>
          <cell r="K3702">
            <v>1.175</v>
          </cell>
          <cell r="L3702">
            <v>2.25</v>
          </cell>
        </row>
        <row r="3703">
          <cell r="A3703" t="str">
            <v>FR</v>
          </cell>
          <cell r="B3703" t="str">
            <v>FR_GW_FR429</v>
          </cell>
          <cell r="C3703">
            <v>2004</v>
          </cell>
          <cell r="D3703" t="str">
            <v>Nitrate</v>
          </cell>
          <cell r="E3703" t="str">
            <v>mg/l</v>
          </cell>
          <cell r="F3703">
            <v>1</v>
          </cell>
          <cell r="G3703">
            <v>2.3250000000000002</v>
          </cell>
          <cell r="H3703">
            <v>2.1</v>
          </cell>
          <cell r="I3703">
            <v>2.8</v>
          </cell>
          <cell r="J3703">
            <v>2.2000000000000002</v>
          </cell>
          <cell r="K3703">
            <v>2.1749999999999998</v>
          </cell>
          <cell r="L3703">
            <v>2.35</v>
          </cell>
        </row>
        <row r="3704">
          <cell r="A3704" t="str">
            <v>FR</v>
          </cell>
          <cell r="B3704" t="str">
            <v>FR_GW_FR429</v>
          </cell>
          <cell r="C3704">
            <v>2005</v>
          </cell>
          <cell r="D3704" t="str">
            <v>Nitrate</v>
          </cell>
          <cell r="E3704" t="str">
            <v>mg/l</v>
          </cell>
          <cell r="F3704">
            <v>1</v>
          </cell>
          <cell r="G3704">
            <v>2.65</v>
          </cell>
          <cell r="H3704">
            <v>1.8</v>
          </cell>
          <cell r="I3704">
            <v>3.8</v>
          </cell>
          <cell r="J3704">
            <v>2.6</v>
          </cell>
          <cell r="K3704">
            <v>2</v>
          </cell>
          <cell r="L3704">
            <v>3.125</v>
          </cell>
        </row>
        <row r="3705">
          <cell r="A3705" t="str">
            <v>FR</v>
          </cell>
          <cell r="B3705" t="str">
            <v>FR_GW_FR431</v>
          </cell>
          <cell r="C3705">
            <v>2003</v>
          </cell>
          <cell r="D3705" t="str">
            <v>Nitrate</v>
          </cell>
          <cell r="E3705" t="str">
            <v>mg/l</v>
          </cell>
          <cell r="F3705">
            <v>1</v>
          </cell>
          <cell r="G3705">
            <v>2.0499999999999998</v>
          </cell>
          <cell r="H3705">
            <v>0.5</v>
          </cell>
          <cell r="I3705">
            <v>3.9</v>
          </cell>
          <cell r="J3705">
            <v>1.9</v>
          </cell>
          <cell r="K3705">
            <v>1.25</v>
          </cell>
          <cell r="L3705">
            <v>2.7</v>
          </cell>
        </row>
        <row r="3706">
          <cell r="A3706" t="str">
            <v>FR</v>
          </cell>
          <cell r="B3706" t="str">
            <v>FR_GW_FR431</v>
          </cell>
          <cell r="C3706">
            <v>2004</v>
          </cell>
          <cell r="D3706" t="str">
            <v>Nitrate</v>
          </cell>
          <cell r="E3706" t="str">
            <v>mg/l</v>
          </cell>
          <cell r="F3706">
            <v>1</v>
          </cell>
          <cell r="G3706">
            <v>1.3</v>
          </cell>
          <cell r="H3706">
            <v>1.3</v>
          </cell>
          <cell r="I3706">
            <v>1.3</v>
          </cell>
          <cell r="J3706">
            <v>1.3</v>
          </cell>
          <cell r="K3706">
            <v>1.3</v>
          </cell>
          <cell r="L3706">
            <v>1.3</v>
          </cell>
        </row>
        <row r="3707">
          <cell r="A3707" t="str">
            <v>FR</v>
          </cell>
          <cell r="B3707" t="str">
            <v>FR_GW_FR431</v>
          </cell>
          <cell r="C3707">
            <v>2005</v>
          </cell>
          <cell r="D3707" t="str">
            <v>Nitrate</v>
          </cell>
          <cell r="E3707" t="str">
            <v>mg/l</v>
          </cell>
          <cell r="F3707">
            <v>1</v>
          </cell>
          <cell r="G3707">
            <v>2.65</v>
          </cell>
          <cell r="H3707">
            <v>1.5</v>
          </cell>
          <cell r="I3707">
            <v>3.8</v>
          </cell>
          <cell r="J3707">
            <v>2.65</v>
          </cell>
          <cell r="K3707">
            <v>2.0750000000000002</v>
          </cell>
          <cell r="L3707">
            <v>3.2250000000000001</v>
          </cell>
        </row>
        <row r="3708">
          <cell r="A3708" t="str">
            <v>FR</v>
          </cell>
          <cell r="B3708" t="str">
            <v>FR_GW_FR432</v>
          </cell>
          <cell r="C3708">
            <v>2003</v>
          </cell>
          <cell r="D3708" t="str">
            <v>Nitrate</v>
          </cell>
          <cell r="E3708" t="str">
            <v>mg/l</v>
          </cell>
          <cell r="F3708">
            <v>1</v>
          </cell>
          <cell r="G3708">
            <v>4.1500000000000004</v>
          </cell>
          <cell r="H3708">
            <v>1.1000000000000001</v>
          </cell>
          <cell r="I3708">
            <v>12</v>
          </cell>
          <cell r="J3708">
            <v>1.75</v>
          </cell>
          <cell r="K3708">
            <v>1.4750000000000001</v>
          </cell>
          <cell r="L3708">
            <v>4.4249999999999998</v>
          </cell>
        </row>
        <row r="3709">
          <cell r="A3709" t="str">
            <v>FR</v>
          </cell>
          <cell r="B3709" t="str">
            <v>FR_GW_FR432</v>
          </cell>
          <cell r="C3709">
            <v>2004</v>
          </cell>
          <cell r="D3709" t="str">
            <v>Nitrate</v>
          </cell>
          <cell r="E3709" t="str">
            <v>mg/l</v>
          </cell>
          <cell r="F3709">
            <v>1</v>
          </cell>
          <cell r="G3709">
            <v>2.2000000000000002</v>
          </cell>
          <cell r="H3709">
            <v>2.2000000000000002</v>
          </cell>
          <cell r="I3709">
            <v>2.2000000000000002</v>
          </cell>
          <cell r="J3709">
            <v>2.2000000000000002</v>
          </cell>
          <cell r="K3709">
            <v>2.2000000000000002</v>
          </cell>
          <cell r="L3709">
            <v>2.2000000000000002</v>
          </cell>
        </row>
        <row r="3710">
          <cell r="A3710" t="str">
            <v>FR</v>
          </cell>
          <cell r="B3710" t="str">
            <v>FR_GW_FR432</v>
          </cell>
          <cell r="C3710">
            <v>2005</v>
          </cell>
          <cell r="D3710" t="str">
            <v>Nitrate</v>
          </cell>
          <cell r="E3710" t="str">
            <v>mg/l</v>
          </cell>
          <cell r="F3710">
            <v>1</v>
          </cell>
          <cell r="G3710">
            <v>3.65</v>
          </cell>
          <cell r="H3710">
            <v>1.8</v>
          </cell>
          <cell r="I3710">
            <v>5.5</v>
          </cell>
          <cell r="J3710">
            <v>3.65</v>
          </cell>
          <cell r="K3710">
            <v>2.7250000000000001</v>
          </cell>
          <cell r="L3710">
            <v>4.5750000000000002</v>
          </cell>
        </row>
        <row r="3711">
          <cell r="A3711" t="str">
            <v>FR</v>
          </cell>
          <cell r="B3711" t="str">
            <v>FR_GW_FR439</v>
          </cell>
          <cell r="C3711">
            <v>2003</v>
          </cell>
          <cell r="D3711" t="str">
            <v>Nitrate</v>
          </cell>
          <cell r="E3711" t="str">
            <v>mg/l</v>
          </cell>
          <cell r="F3711">
            <v>1</v>
          </cell>
          <cell r="G3711">
            <v>1.75</v>
          </cell>
          <cell r="H3711">
            <v>0.5</v>
          </cell>
          <cell r="I3711">
            <v>3.7</v>
          </cell>
          <cell r="J3711">
            <v>1.4</v>
          </cell>
          <cell r="K3711">
            <v>0.875</v>
          </cell>
          <cell r="L3711">
            <v>2.2749999999999999</v>
          </cell>
        </row>
        <row r="3712">
          <cell r="A3712" t="str">
            <v>FR</v>
          </cell>
          <cell r="B3712" t="str">
            <v>FR_GW_FR439</v>
          </cell>
          <cell r="C3712">
            <v>2004</v>
          </cell>
          <cell r="D3712" t="str">
            <v>Nitrate</v>
          </cell>
          <cell r="E3712" t="str">
            <v>mg/l</v>
          </cell>
          <cell r="F3712">
            <v>1</v>
          </cell>
          <cell r="G3712">
            <v>1.2</v>
          </cell>
          <cell r="H3712">
            <v>1.2</v>
          </cell>
          <cell r="I3712">
            <v>1.2</v>
          </cell>
          <cell r="J3712">
            <v>1.2</v>
          </cell>
          <cell r="K3712">
            <v>1.2</v>
          </cell>
          <cell r="L3712">
            <v>1.2</v>
          </cell>
        </row>
        <row r="3713">
          <cell r="A3713" t="str">
            <v>FR</v>
          </cell>
          <cell r="B3713" t="str">
            <v>FR_GW_FR439</v>
          </cell>
          <cell r="C3713">
            <v>2005</v>
          </cell>
          <cell r="D3713" t="str">
            <v>Nitrate</v>
          </cell>
          <cell r="E3713" t="str">
            <v>mg/l</v>
          </cell>
          <cell r="F3713">
            <v>1</v>
          </cell>
          <cell r="G3713">
            <v>2.95</v>
          </cell>
          <cell r="H3713">
            <v>1.2</v>
          </cell>
          <cell r="I3713">
            <v>4.7</v>
          </cell>
          <cell r="J3713">
            <v>2.95</v>
          </cell>
          <cell r="K3713">
            <v>2.0750000000000002</v>
          </cell>
          <cell r="L3713">
            <v>3.8250000000000002</v>
          </cell>
        </row>
        <row r="3714">
          <cell r="A3714" t="str">
            <v>FR</v>
          </cell>
          <cell r="B3714" t="str">
            <v>FR_GW_FR449</v>
          </cell>
          <cell r="C3714">
            <v>2003</v>
          </cell>
          <cell r="D3714" t="str">
            <v>Nitrate</v>
          </cell>
          <cell r="E3714" t="str">
            <v>mg/l</v>
          </cell>
          <cell r="F3714">
            <v>2</v>
          </cell>
          <cell r="G3714">
            <v>2.3140000000000001</v>
          </cell>
          <cell r="H3714">
            <v>1.1000000000000001</v>
          </cell>
          <cell r="I3714">
            <v>6.4</v>
          </cell>
          <cell r="J3714">
            <v>1.4</v>
          </cell>
          <cell r="K3714">
            <v>1.3</v>
          </cell>
          <cell r="L3714">
            <v>2.35</v>
          </cell>
        </row>
        <row r="3715">
          <cell r="A3715" t="str">
            <v>FR</v>
          </cell>
          <cell r="B3715" t="str">
            <v>FR_GW_FR449</v>
          </cell>
          <cell r="C3715">
            <v>2004</v>
          </cell>
          <cell r="D3715" t="str">
            <v>Nitrate</v>
          </cell>
          <cell r="E3715" t="str">
            <v>mg/l</v>
          </cell>
          <cell r="F3715">
            <v>2</v>
          </cell>
          <cell r="G3715">
            <v>2.4</v>
          </cell>
          <cell r="H3715">
            <v>1.6</v>
          </cell>
          <cell r="I3715">
            <v>3.2</v>
          </cell>
          <cell r="J3715">
            <v>2.4</v>
          </cell>
          <cell r="K3715">
            <v>2</v>
          </cell>
          <cell r="L3715">
            <v>2.8</v>
          </cell>
        </row>
        <row r="3716">
          <cell r="A3716" t="str">
            <v>FR</v>
          </cell>
          <cell r="B3716" t="str">
            <v>FR_GW_FR449</v>
          </cell>
          <cell r="C3716">
            <v>2005</v>
          </cell>
          <cell r="D3716" t="str">
            <v>Nitrate</v>
          </cell>
          <cell r="E3716" t="str">
            <v>mg/l</v>
          </cell>
          <cell r="F3716">
            <v>2</v>
          </cell>
          <cell r="G3716">
            <v>2.9249999999999998</v>
          </cell>
          <cell r="H3716">
            <v>1.7</v>
          </cell>
          <cell r="I3716">
            <v>4.3</v>
          </cell>
          <cell r="J3716">
            <v>2.85</v>
          </cell>
          <cell r="K3716">
            <v>1.7749999999999999</v>
          </cell>
          <cell r="L3716">
            <v>4</v>
          </cell>
        </row>
        <row r="3717">
          <cell r="A3717" t="str">
            <v>FR</v>
          </cell>
          <cell r="B3717" t="str">
            <v>FR_GW_FR452</v>
          </cell>
          <cell r="C3717">
            <v>2003</v>
          </cell>
          <cell r="D3717" t="str">
            <v>Nitrate</v>
          </cell>
          <cell r="E3717" t="str">
            <v>mg/l</v>
          </cell>
          <cell r="F3717">
            <v>1</v>
          </cell>
          <cell r="G3717">
            <v>0.5</v>
          </cell>
          <cell r="H3717">
            <v>0.5</v>
          </cell>
          <cell r="I3717">
            <v>0.5</v>
          </cell>
          <cell r="J3717">
            <v>0.5</v>
          </cell>
          <cell r="K3717">
            <v>0.5</v>
          </cell>
          <cell r="L3717">
            <v>0.5</v>
          </cell>
        </row>
        <row r="3718">
          <cell r="A3718" t="str">
            <v>FR</v>
          </cell>
          <cell r="B3718" t="str">
            <v>FR_GW_FR453</v>
          </cell>
          <cell r="C3718">
            <v>2003</v>
          </cell>
          <cell r="D3718" t="str">
            <v>Nitrate</v>
          </cell>
          <cell r="E3718" t="str">
            <v>mg/l</v>
          </cell>
          <cell r="F3718">
            <v>1</v>
          </cell>
          <cell r="G3718">
            <v>19.46</v>
          </cell>
          <cell r="H3718">
            <v>12.4</v>
          </cell>
          <cell r="I3718">
            <v>30</v>
          </cell>
          <cell r="J3718">
            <v>17</v>
          </cell>
          <cell r="K3718">
            <v>16.899999999999999</v>
          </cell>
          <cell r="L3718">
            <v>21</v>
          </cell>
        </row>
        <row r="3719">
          <cell r="A3719" t="str">
            <v>FR</v>
          </cell>
          <cell r="B3719" t="str">
            <v>FR_GW_FR453</v>
          </cell>
          <cell r="C3719">
            <v>2004</v>
          </cell>
          <cell r="D3719" t="str">
            <v>Nitrate</v>
          </cell>
          <cell r="E3719" t="str">
            <v>mg/l</v>
          </cell>
          <cell r="F3719">
            <v>1</v>
          </cell>
          <cell r="G3719">
            <v>17.3</v>
          </cell>
          <cell r="H3719">
            <v>17.3</v>
          </cell>
          <cell r="I3719">
            <v>17.3</v>
          </cell>
          <cell r="J3719">
            <v>17.3</v>
          </cell>
          <cell r="K3719">
            <v>17.3</v>
          </cell>
          <cell r="L3719">
            <v>17.3</v>
          </cell>
        </row>
        <row r="3720">
          <cell r="A3720" t="str">
            <v>FR</v>
          </cell>
          <cell r="B3720" t="str">
            <v>FR_GW_FR453</v>
          </cell>
          <cell r="C3720">
            <v>2005</v>
          </cell>
          <cell r="D3720" t="str">
            <v>Nitrate</v>
          </cell>
          <cell r="E3720" t="str">
            <v>mg/l</v>
          </cell>
          <cell r="F3720">
            <v>1</v>
          </cell>
          <cell r="G3720">
            <v>18.5</v>
          </cell>
          <cell r="H3720">
            <v>18.5</v>
          </cell>
          <cell r="I3720">
            <v>18.5</v>
          </cell>
          <cell r="J3720">
            <v>18.5</v>
          </cell>
          <cell r="K3720">
            <v>18.5</v>
          </cell>
          <cell r="L3720">
            <v>18.5</v>
          </cell>
        </row>
        <row r="3721">
          <cell r="A3721" t="str">
            <v>FR</v>
          </cell>
          <cell r="B3721" t="str">
            <v>FR_GW_FR455</v>
          </cell>
          <cell r="C3721">
            <v>2003</v>
          </cell>
          <cell r="D3721" t="str">
            <v>Nitrate</v>
          </cell>
          <cell r="E3721" t="str">
            <v>mg/l</v>
          </cell>
          <cell r="F3721">
            <v>1</v>
          </cell>
          <cell r="G3721">
            <v>12.15</v>
          </cell>
          <cell r="H3721">
            <v>11</v>
          </cell>
          <cell r="I3721">
            <v>13</v>
          </cell>
          <cell r="J3721">
            <v>12.3</v>
          </cell>
          <cell r="K3721">
            <v>11.45</v>
          </cell>
          <cell r="L3721">
            <v>13</v>
          </cell>
        </row>
        <row r="3722">
          <cell r="A3722" t="str">
            <v>FR</v>
          </cell>
          <cell r="B3722" t="str">
            <v>FR_GW_FR455</v>
          </cell>
          <cell r="C3722">
            <v>2004</v>
          </cell>
          <cell r="D3722" t="str">
            <v>Nitrate</v>
          </cell>
          <cell r="E3722" t="str">
            <v>mg/l</v>
          </cell>
          <cell r="F3722">
            <v>1</v>
          </cell>
          <cell r="G3722">
            <v>10.9</v>
          </cell>
          <cell r="H3722">
            <v>10.9</v>
          </cell>
          <cell r="I3722">
            <v>10.9</v>
          </cell>
          <cell r="J3722">
            <v>10.9</v>
          </cell>
          <cell r="K3722">
            <v>10.9</v>
          </cell>
          <cell r="L3722">
            <v>10.9</v>
          </cell>
        </row>
        <row r="3723">
          <cell r="A3723" t="str">
            <v>FR</v>
          </cell>
          <cell r="B3723" t="str">
            <v>FR_GW_FR455</v>
          </cell>
          <cell r="C3723">
            <v>2005</v>
          </cell>
          <cell r="D3723" t="str">
            <v>Nitrate</v>
          </cell>
          <cell r="E3723" t="str">
            <v>mg/l</v>
          </cell>
          <cell r="F3723">
            <v>1</v>
          </cell>
          <cell r="G3723">
            <v>11.95</v>
          </cell>
          <cell r="H3723">
            <v>11.6</v>
          </cell>
          <cell r="I3723">
            <v>12.3</v>
          </cell>
          <cell r="J3723">
            <v>11.95</v>
          </cell>
          <cell r="K3723">
            <v>11.775</v>
          </cell>
          <cell r="L3723">
            <v>12.125</v>
          </cell>
        </row>
        <row r="3724">
          <cell r="A3724" t="str">
            <v>FR</v>
          </cell>
          <cell r="B3724" t="str">
            <v>FR_GW_FR456</v>
          </cell>
          <cell r="C3724">
            <v>2003</v>
          </cell>
          <cell r="D3724" t="str">
            <v>Nitrate</v>
          </cell>
          <cell r="E3724" t="str">
            <v>mg/l</v>
          </cell>
          <cell r="F3724">
            <v>1</v>
          </cell>
          <cell r="G3724">
            <v>8.25</v>
          </cell>
          <cell r="H3724">
            <v>7.8</v>
          </cell>
          <cell r="I3724">
            <v>8.8000000000000007</v>
          </cell>
          <cell r="J3724">
            <v>8.1999999999999993</v>
          </cell>
          <cell r="K3724">
            <v>8.0250000000000004</v>
          </cell>
          <cell r="L3724">
            <v>8.4250000000000007</v>
          </cell>
        </row>
        <row r="3725">
          <cell r="A3725" t="str">
            <v>FR</v>
          </cell>
          <cell r="B3725" t="str">
            <v>FR_GW_FR456</v>
          </cell>
          <cell r="C3725">
            <v>2004</v>
          </cell>
          <cell r="D3725" t="str">
            <v>Nitrate</v>
          </cell>
          <cell r="E3725" t="str">
            <v>mg/l</v>
          </cell>
          <cell r="F3725">
            <v>1</v>
          </cell>
          <cell r="G3725">
            <v>7.2</v>
          </cell>
          <cell r="H3725">
            <v>7.2</v>
          </cell>
          <cell r="I3725">
            <v>7.2</v>
          </cell>
          <cell r="J3725">
            <v>7.2</v>
          </cell>
          <cell r="K3725">
            <v>7.2</v>
          </cell>
          <cell r="L3725">
            <v>7.2</v>
          </cell>
        </row>
        <row r="3726">
          <cell r="A3726" t="str">
            <v>FR</v>
          </cell>
          <cell r="B3726" t="str">
            <v>FR_GW_FR456</v>
          </cell>
          <cell r="C3726">
            <v>2005</v>
          </cell>
          <cell r="D3726" t="str">
            <v>Nitrate</v>
          </cell>
          <cell r="E3726" t="str">
            <v>mg/l</v>
          </cell>
          <cell r="F3726">
            <v>1</v>
          </cell>
          <cell r="G3726">
            <v>6.6</v>
          </cell>
          <cell r="H3726">
            <v>6.3</v>
          </cell>
          <cell r="I3726">
            <v>6.9</v>
          </cell>
          <cell r="J3726">
            <v>6.6</v>
          </cell>
          <cell r="K3726">
            <v>6.45</v>
          </cell>
          <cell r="L3726">
            <v>6.75</v>
          </cell>
        </row>
        <row r="3727">
          <cell r="A3727" t="str">
            <v>FR</v>
          </cell>
          <cell r="B3727" t="str">
            <v>FR_GW_FR457</v>
          </cell>
          <cell r="C3727">
            <v>2003</v>
          </cell>
          <cell r="D3727" t="str">
            <v>Nitrate</v>
          </cell>
          <cell r="E3727" t="str">
            <v>mg/l</v>
          </cell>
          <cell r="F3727">
            <v>1</v>
          </cell>
          <cell r="G3727">
            <v>0.5</v>
          </cell>
          <cell r="H3727">
            <v>0.5</v>
          </cell>
          <cell r="I3727">
            <v>0.5</v>
          </cell>
          <cell r="J3727">
            <v>0.5</v>
          </cell>
          <cell r="K3727">
            <v>0.5</v>
          </cell>
          <cell r="L3727">
            <v>0.5</v>
          </cell>
        </row>
        <row r="3728">
          <cell r="A3728" t="str">
            <v>FR</v>
          </cell>
          <cell r="B3728" t="str">
            <v>FR_GW_FR457</v>
          </cell>
          <cell r="C3728">
            <v>2004</v>
          </cell>
          <cell r="D3728" t="str">
            <v>Nitrate</v>
          </cell>
          <cell r="E3728" t="str">
            <v>mg/l</v>
          </cell>
          <cell r="F3728">
            <v>1</v>
          </cell>
          <cell r="G3728">
            <v>0.05</v>
          </cell>
          <cell r="H3728">
            <v>0.05</v>
          </cell>
          <cell r="I3728">
            <v>0.05</v>
          </cell>
          <cell r="J3728">
            <v>0.05</v>
          </cell>
          <cell r="K3728">
            <v>0.05</v>
          </cell>
          <cell r="L3728">
            <v>0.05</v>
          </cell>
        </row>
        <row r="3729">
          <cell r="A3729" t="str">
            <v>FR</v>
          </cell>
          <cell r="B3729" t="str">
            <v>FR_GW_FR457</v>
          </cell>
          <cell r="C3729">
            <v>2005</v>
          </cell>
          <cell r="D3729" t="str">
            <v>Nitrate</v>
          </cell>
          <cell r="E3729" t="str">
            <v>mg/l</v>
          </cell>
          <cell r="F3729">
            <v>1</v>
          </cell>
          <cell r="G3729">
            <v>0.375</v>
          </cell>
          <cell r="H3729">
            <v>0.05</v>
          </cell>
          <cell r="I3729">
            <v>0.7</v>
          </cell>
          <cell r="J3729">
            <v>0.375</v>
          </cell>
          <cell r="K3729">
            <v>0.21299999999999999</v>
          </cell>
          <cell r="L3729">
            <v>0.53800000000000003</v>
          </cell>
        </row>
        <row r="3730">
          <cell r="A3730" t="str">
            <v>FR</v>
          </cell>
          <cell r="B3730" t="str">
            <v>FR_GW_FR460</v>
          </cell>
          <cell r="C3730">
            <v>2003</v>
          </cell>
          <cell r="D3730" t="str">
            <v>Nitrate</v>
          </cell>
          <cell r="E3730" t="str">
            <v>mg/l</v>
          </cell>
          <cell r="F3730">
            <v>1</v>
          </cell>
          <cell r="G3730">
            <v>1.5</v>
          </cell>
          <cell r="H3730">
            <v>1</v>
          </cell>
          <cell r="I3730">
            <v>3</v>
          </cell>
          <cell r="J3730">
            <v>1</v>
          </cell>
          <cell r="K3730">
            <v>1</v>
          </cell>
          <cell r="L3730">
            <v>1.5</v>
          </cell>
        </row>
        <row r="3731">
          <cell r="A3731" t="str">
            <v>FR</v>
          </cell>
          <cell r="B3731" t="str">
            <v>FR_GW_FR460</v>
          </cell>
          <cell r="C3731">
            <v>2004</v>
          </cell>
          <cell r="D3731" t="str">
            <v>Nitrate</v>
          </cell>
          <cell r="E3731" t="str">
            <v>mg/l</v>
          </cell>
          <cell r="F3731">
            <v>1</v>
          </cell>
          <cell r="G3731">
            <v>2</v>
          </cell>
          <cell r="H3731">
            <v>2</v>
          </cell>
          <cell r="I3731">
            <v>2</v>
          </cell>
          <cell r="J3731">
            <v>2</v>
          </cell>
          <cell r="K3731">
            <v>2</v>
          </cell>
          <cell r="L3731">
            <v>2</v>
          </cell>
        </row>
        <row r="3732">
          <cell r="A3732" t="str">
            <v>FR</v>
          </cell>
          <cell r="B3732" t="str">
            <v>FR_GW_FR460</v>
          </cell>
          <cell r="C3732">
            <v>2005</v>
          </cell>
          <cell r="D3732" t="str">
            <v>Nitrate</v>
          </cell>
          <cell r="E3732" t="str">
            <v>mg/l</v>
          </cell>
          <cell r="F3732">
            <v>1</v>
          </cell>
          <cell r="G3732">
            <v>1.2</v>
          </cell>
          <cell r="H3732">
            <v>1.2</v>
          </cell>
          <cell r="I3732">
            <v>1.2</v>
          </cell>
          <cell r="J3732">
            <v>1.2</v>
          </cell>
          <cell r="K3732">
            <v>1.2</v>
          </cell>
          <cell r="L3732">
            <v>1.2</v>
          </cell>
        </row>
        <row r="3733">
          <cell r="A3733" t="str">
            <v>FR</v>
          </cell>
          <cell r="B3733" t="str">
            <v>FR_GW_FR461</v>
          </cell>
          <cell r="C3733">
            <v>2003</v>
          </cell>
          <cell r="D3733" t="str">
            <v>Nitrate</v>
          </cell>
          <cell r="E3733" t="str">
            <v>mg/l</v>
          </cell>
          <cell r="F3733">
            <v>1</v>
          </cell>
          <cell r="G3733">
            <v>2.5</v>
          </cell>
          <cell r="H3733">
            <v>2</v>
          </cell>
          <cell r="I3733">
            <v>4</v>
          </cell>
          <cell r="J3733">
            <v>2</v>
          </cell>
          <cell r="K3733">
            <v>2</v>
          </cell>
          <cell r="L3733">
            <v>2.5</v>
          </cell>
        </row>
        <row r="3734">
          <cell r="A3734" t="str">
            <v>FR</v>
          </cell>
          <cell r="B3734" t="str">
            <v>FR_GW_FR461</v>
          </cell>
          <cell r="C3734">
            <v>2004</v>
          </cell>
          <cell r="D3734" t="str">
            <v>Nitrate</v>
          </cell>
          <cell r="E3734" t="str">
            <v>mg/l</v>
          </cell>
          <cell r="F3734">
            <v>1</v>
          </cell>
          <cell r="G3734">
            <v>3.2</v>
          </cell>
          <cell r="H3734">
            <v>3.2</v>
          </cell>
          <cell r="I3734">
            <v>3.2</v>
          </cell>
          <cell r="J3734">
            <v>3.2</v>
          </cell>
          <cell r="K3734">
            <v>3.2</v>
          </cell>
          <cell r="L3734">
            <v>3.2</v>
          </cell>
        </row>
        <row r="3735">
          <cell r="A3735" t="str">
            <v>FR</v>
          </cell>
          <cell r="B3735" t="str">
            <v>FR_GW_FR461</v>
          </cell>
          <cell r="C3735">
            <v>2005</v>
          </cell>
          <cell r="D3735" t="str">
            <v>Nitrate</v>
          </cell>
          <cell r="E3735" t="str">
            <v>mg/l</v>
          </cell>
          <cell r="F3735">
            <v>1</v>
          </cell>
          <cell r="G3735">
            <v>2.7</v>
          </cell>
          <cell r="H3735">
            <v>2.6</v>
          </cell>
          <cell r="I3735">
            <v>2.8</v>
          </cell>
          <cell r="J3735">
            <v>2.7</v>
          </cell>
          <cell r="K3735">
            <v>2.65</v>
          </cell>
          <cell r="L3735">
            <v>2.75</v>
          </cell>
        </row>
        <row r="3736">
          <cell r="A3736" t="str">
            <v>FR</v>
          </cell>
          <cell r="B3736" t="str">
            <v>FR_GW_FR462</v>
          </cell>
          <cell r="C3736">
            <v>2005</v>
          </cell>
          <cell r="D3736" t="str">
            <v>Nitrate</v>
          </cell>
          <cell r="E3736" t="str">
            <v>mg/l</v>
          </cell>
          <cell r="F3736">
            <v>1</v>
          </cell>
          <cell r="G3736">
            <v>11.833</v>
          </cell>
          <cell r="H3736">
            <v>7.93</v>
          </cell>
          <cell r="I3736">
            <v>19.5</v>
          </cell>
          <cell r="J3736">
            <v>8.07</v>
          </cell>
          <cell r="K3736">
            <v>8</v>
          </cell>
          <cell r="L3736">
            <v>13.785</v>
          </cell>
        </row>
        <row r="3737">
          <cell r="A3737" t="str">
            <v>FR</v>
          </cell>
          <cell r="B3737" t="str">
            <v>FR_GW_FR464</v>
          </cell>
          <cell r="C3737">
            <v>2003</v>
          </cell>
          <cell r="D3737" t="str">
            <v>Nitrate</v>
          </cell>
          <cell r="E3737" t="str">
            <v>mg/l</v>
          </cell>
          <cell r="F3737">
            <v>2</v>
          </cell>
          <cell r="G3737">
            <v>13.25</v>
          </cell>
          <cell r="H3737">
            <v>1</v>
          </cell>
          <cell r="I3737">
            <v>30</v>
          </cell>
          <cell r="J3737">
            <v>10</v>
          </cell>
          <cell r="K3737">
            <v>2.5</v>
          </cell>
          <cell r="L3737">
            <v>24.75</v>
          </cell>
        </row>
        <row r="3738">
          <cell r="A3738" t="str">
            <v>FR</v>
          </cell>
          <cell r="B3738" t="str">
            <v>FR_GW_FR464</v>
          </cell>
          <cell r="C3738">
            <v>2004</v>
          </cell>
          <cell r="D3738" t="str">
            <v>Nitrate</v>
          </cell>
          <cell r="E3738" t="str">
            <v>mg/l</v>
          </cell>
          <cell r="F3738">
            <v>2</v>
          </cell>
          <cell r="G3738">
            <v>14.175000000000001</v>
          </cell>
          <cell r="H3738">
            <v>3.1</v>
          </cell>
          <cell r="I3738">
            <v>25</v>
          </cell>
          <cell r="J3738">
            <v>13.9</v>
          </cell>
          <cell r="K3738">
            <v>4.5750000000000002</v>
          </cell>
          <cell r="L3738">
            <v>23.9</v>
          </cell>
        </row>
        <row r="3739">
          <cell r="A3739" t="str">
            <v>FR</v>
          </cell>
          <cell r="B3739" t="str">
            <v>FR_GW_FR464</v>
          </cell>
          <cell r="C3739">
            <v>2005</v>
          </cell>
          <cell r="D3739" t="str">
            <v>Nitrate</v>
          </cell>
          <cell r="E3739" t="str">
            <v>mg/l</v>
          </cell>
          <cell r="F3739">
            <v>2</v>
          </cell>
          <cell r="G3739">
            <v>13.525</v>
          </cell>
          <cell r="H3739">
            <v>3.4</v>
          </cell>
          <cell r="I3739">
            <v>25</v>
          </cell>
          <cell r="J3739">
            <v>13.1</v>
          </cell>
          <cell r="K3739">
            <v>4.9000000000000004</v>
          </cell>
          <cell r="L3739">
            <v>22.175000000000001</v>
          </cell>
        </row>
        <row r="3740">
          <cell r="A3740" t="str">
            <v>FR</v>
          </cell>
          <cell r="B3740" t="str">
            <v>FR_GW_FR466</v>
          </cell>
          <cell r="C3740">
            <v>2000</v>
          </cell>
          <cell r="D3740" t="str">
            <v>Nitrate</v>
          </cell>
          <cell r="E3740" t="str">
            <v>mg/l</v>
          </cell>
          <cell r="F3740">
            <v>1</v>
          </cell>
          <cell r="G3740">
            <v>33.25</v>
          </cell>
          <cell r="H3740">
            <v>33.200000000000003</v>
          </cell>
          <cell r="I3740">
            <v>33.299999999999997</v>
          </cell>
          <cell r="J3740">
            <v>33.25</v>
          </cell>
          <cell r="K3740">
            <v>33.225000000000001</v>
          </cell>
          <cell r="L3740">
            <v>33.274999999999999</v>
          </cell>
        </row>
        <row r="3741">
          <cell r="A3741" t="str">
            <v>FR</v>
          </cell>
          <cell r="B3741" t="str">
            <v>FR_GW_FR466</v>
          </cell>
          <cell r="C3741">
            <v>2003</v>
          </cell>
          <cell r="D3741" t="str">
            <v>Nitrate</v>
          </cell>
          <cell r="E3741" t="str">
            <v>mg/l</v>
          </cell>
          <cell r="F3741">
            <v>1</v>
          </cell>
          <cell r="G3741">
            <v>42.5</v>
          </cell>
          <cell r="H3741">
            <v>28</v>
          </cell>
          <cell r="I3741">
            <v>59</v>
          </cell>
          <cell r="J3741">
            <v>41.5</v>
          </cell>
          <cell r="K3741">
            <v>31.75</v>
          </cell>
          <cell r="L3741">
            <v>52.25</v>
          </cell>
        </row>
        <row r="3742">
          <cell r="A3742" t="str">
            <v>FR</v>
          </cell>
          <cell r="B3742" t="str">
            <v>FR_GW_FR466</v>
          </cell>
          <cell r="C3742">
            <v>2004</v>
          </cell>
          <cell r="D3742" t="str">
            <v>Nitrate</v>
          </cell>
          <cell r="E3742" t="str">
            <v>mg/l</v>
          </cell>
          <cell r="F3742">
            <v>1</v>
          </cell>
          <cell r="G3742">
            <v>31.65</v>
          </cell>
          <cell r="H3742">
            <v>30.8</v>
          </cell>
          <cell r="I3742">
            <v>33.200000000000003</v>
          </cell>
          <cell r="J3742">
            <v>31.3</v>
          </cell>
          <cell r="K3742">
            <v>30.95</v>
          </cell>
          <cell r="L3742">
            <v>32</v>
          </cell>
        </row>
        <row r="3743">
          <cell r="A3743" t="str">
            <v>FR</v>
          </cell>
          <cell r="B3743" t="str">
            <v>FR_GW_FR466</v>
          </cell>
          <cell r="C3743">
            <v>2005</v>
          </cell>
          <cell r="D3743" t="str">
            <v>Nitrate</v>
          </cell>
          <cell r="E3743" t="str">
            <v>mg/l</v>
          </cell>
          <cell r="F3743">
            <v>1</v>
          </cell>
          <cell r="G3743">
            <v>32.567</v>
          </cell>
          <cell r="H3743">
            <v>31.5</v>
          </cell>
          <cell r="I3743">
            <v>33.799999999999997</v>
          </cell>
          <cell r="J3743">
            <v>32.5</v>
          </cell>
          <cell r="K3743">
            <v>32.125</v>
          </cell>
          <cell r="L3743">
            <v>32.950000000000003</v>
          </cell>
        </row>
        <row r="3744">
          <cell r="A3744" t="str">
            <v>FR</v>
          </cell>
          <cell r="B3744" t="str">
            <v>FR_GW_FR467</v>
          </cell>
          <cell r="C3744">
            <v>2005</v>
          </cell>
          <cell r="D3744" t="str">
            <v>Nitrate</v>
          </cell>
          <cell r="E3744" t="str">
            <v>mg/l</v>
          </cell>
          <cell r="F3744">
            <v>1</v>
          </cell>
          <cell r="G3744">
            <v>3</v>
          </cell>
          <cell r="H3744">
            <v>3</v>
          </cell>
          <cell r="I3744">
            <v>3</v>
          </cell>
          <cell r="J3744">
            <v>3</v>
          </cell>
          <cell r="K3744">
            <v>3</v>
          </cell>
          <cell r="L3744">
            <v>3</v>
          </cell>
        </row>
        <row r="3745">
          <cell r="A3745" t="str">
            <v>FR</v>
          </cell>
          <cell r="B3745" t="str">
            <v>FR_GW_FR468</v>
          </cell>
          <cell r="C3745">
            <v>2000</v>
          </cell>
          <cell r="D3745" t="str">
            <v>Nitrate</v>
          </cell>
          <cell r="E3745" t="str">
            <v>mg/l</v>
          </cell>
          <cell r="F3745">
            <v>2</v>
          </cell>
          <cell r="G3745">
            <v>3.5</v>
          </cell>
          <cell r="H3745">
            <v>1.4</v>
          </cell>
          <cell r="I3745">
            <v>6.8</v>
          </cell>
          <cell r="J3745">
            <v>2.9</v>
          </cell>
          <cell r="K3745">
            <v>1.55</v>
          </cell>
          <cell r="L3745">
            <v>4.8499999999999996</v>
          </cell>
        </row>
        <row r="3746">
          <cell r="A3746" t="str">
            <v>FR</v>
          </cell>
          <cell r="B3746" t="str">
            <v>FR_GW_FR468</v>
          </cell>
          <cell r="C3746">
            <v>2003</v>
          </cell>
          <cell r="D3746" t="str">
            <v>Nitrate</v>
          </cell>
          <cell r="E3746" t="str">
            <v>mg/l</v>
          </cell>
          <cell r="F3746">
            <v>2</v>
          </cell>
          <cell r="G3746">
            <v>4.125</v>
          </cell>
          <cell r="H3746">
            <v>1</v>
          </cell>
          <cell r="I3746">
            <v>16</v>
          </cell>
          <cell r="J3746">
            <v>2</v>
          </cell>
          <cell r="K3746">
            <v>1</v>
          </cell>
          <cell r="L3746">
            <v>4.5</v>
          </cell>
        </row>
        <row r="3747">
          <cell r="A3747" t="str">
            <v>FR</v>
          </cell>
          <cell r="B3747" t="str">
            <v>FR_GW_FR468</v>
          </cell>
          <cell r="C3747">
            <v>2004</v>
          </cell>
          <cell r="D3747" t="str">
            <v>Nitrate</v>
          </cell>
          <cell r="E3747" t="str">
            <v>mg/l</v>
          </cell>
          <cell r="F3747">
            <v>2</v>
          </cell>
          <cell r="G3747">
            <v>4.3499999999999996</v>
          </cell>
          <cell r="H3747">
            <v>1.6</v>
          </cell>
          <cell r="I3747">
            <v>7.1</v>
          </cell>
          <cell r="J3747">
            <v>4.3499999999999996</v>
          </cell>
          <cell r="K3747">
            <v>2.9750000000000001</v>
          </cell>
          <cell r="L3747">
            <v>5.7249999999999996</v>
          </cell>
        </row>
        <row r="3748">
          <cell r="A3748" t="str">
            <v>FR</v>
          </cell>
          <cell r="B3748" t="str">
            <v>FR_GW_FR468</v>
          </cell>
          <cell r="C3748">
            <v>2005</v>
          </cell>
          <cell r="D3748" t="str">
            <v>Nitrate</v>
          </cell>
          <cell r="E3748" t="str">
            <v>mg/l</v>
          </cell>
          <cell r="F3748">
            <v>2</v>
          </cell>
          <cell r="G3748">
            <v>4.0999999999999996</v>
          </cell>
          <cell r="H3748">
            <v>1.7</v>
          </cell>
          <cell r="I3748">
            <v>7.2</v>
          </cell>
          <cell r="J3748">
            <v>3.75</v>
          </cell>
          <cell r="K3748">
            <v>1.7</v>
          </cell>
          <cell r="L3748">
            <v>6.15</v>
          </cell>
        </row>
        <row r="3749">
          <cell r="A3749" t="str">
            <v>FR</v>
          </cell>
          <cell r="B3749" t="str">
            <v>FR_GW_FR470</v>
          </cell>
          <cell r="C3749">
            <v>2003</v>
          </cell>
          <cell r="D3749" t="str">
            <v>Nitrate</v>
          </cell>
          <cell r="E3749" t="str">
            <v>mg/l</v>
          </cell>
          <cell r="F3749">
            <v>2</v>
          </cell>
          <cell r="G3749">
            <v>10.563000000000001</v>
          </cell>
          <cell r="H3749">
            <v>0.5</v>
          </cell>
          <cell r="I3749">
            <v>18</v>
          </cell>
          <cell r="J3749">
            <v>12.5</v>
          </cell>
          <cell r="K3749">
            <v>4</v>
          </cell>
          <cell r="L3749">
            <v>16.25</v>
          </cell>
        </row>
        <row r="3750">
          <cell r="A3750" t="str">
            <v>FR</v>
          </cell>
          <cell r="B3750" t="str">
            <v>FR_GW_FR470</v>
          </cell>
          <cell r="C3750">
            <v>2004</v>
          </cell>
          <cell r="D3750" t="str">
            <v>Nitrate</v>
          </cell>
          <cell r="E3750" t="str">
            <v>mg/l</v>
          </cell>
          <cell r="F3750">
            <v>2</v>
          </cell>
          <cell r="G3750">
            <v>8.14</v>
          </cell>
          <cell r="H3750">
            <v>4.5</v>
          </cell>
          <cell r="I3750">
            <v>14.5</v>
          </cell>
          <cell r="J3750">
            <v>6.8</v>
          </cell>
          <cell r="K3750">
            <v>5.7</v>
          </cell>
          <cell r="L3750">
            <v>9.1999999999999993</v>
          </cell>
        </row>
        <row r="3751">
          <cell r="A3751" t="str">
            <v>FR</v>
          </cell>
          <cell r="B3751" t="str">
            <v>FR_GW_FR470</v>
          </cell>
          <cell r="C3751">
            <v>2005</v>
          </cell>
          <cell r="D3751" t="str">
            <v>Nitrate</v>
          </cell>
          <cell r="E3751" t="str">
            <v>mg/l</v>
          </cell>
          <cell r="F3751">
            <v>2</v>
          </cell>
          <cell r="G3751">
            <v>7.1749999999999998</v>
          </cell>
          <cell r="H3751">
            <v>3.9</v>
          </cell>
          <cell r="I3751">
            <v>14.6</v>
          </cell>
          <cell r="J3751">
            <v>4.95</v>
          </cell>
          <cell r="K3751">
            <v>4.5750000000000002</v>
          </cell>
          <cell r="L3751">
            <v>7.7750000000000004</v>
          </cell>
        </row>
        <row r="3752">
          <cell r="A3752" t="str">
            <v>FR</v>
          </cell>
          <cell r="B3752" t="str">
            <v>FR_GW_FR471</v>
          </cell>
          <cell r="C3752">
            <v>2000</v>
          </cell>
          <cell r="D3752" t="str">
            <v>Nitrate</v>
          </cell>
          <cell r="E3752" t="str">
            <v>mg/l</v>
          </cell>
          <cell r="F3752">
            <v>1</v>
          </cell>
          <cell r="G3752">
            <v>3.45</v>
          </cell>
          <cell r="H3752">
            <v>3.4</v>
          </cell>
          <cell r="I3752">
            <v>3.5</v>
          </cell>
          <cell r="J3752">
            <v>3.45</v>
          </cell>
          <cell r="K3752">
            <v>3.4249999999999998</v>
          </cell>
          <cell r="L3752">
            <v>3.4750000000000001</v>
          </cell>
        </row>
        <row r="3753">
          <cell r="A3753" t="str">
            <v>FR</v>
          </cell>
          <cell r="B3753" t="str">
            <v>FR_GW_FR471</v>
          </cell>
          <cell r="C3753">
            <v>2003</v>
          </cell>
          <cell r="D3753" t="str">
            <v>Nitrate</v>
          </cell>
          <cell r="E3753" t="str">
            <v>mg/l</v>
          </cell>
          <cell r="F3753">
            <v>3</v>
          </cell>
          <cell r="G3753">
            <v>11</v>
          </cell>
          <cell r="H3753">
            <v>2</v>
          </cell>
          <cell r="I3753">
            <v>24</v>
          </cell>
          <cell r="J3753">
            <v>7.5</v>
          </cell>
          <cell r="K3753">
            <v>3.75</v>
          </cell>
          <cell r="L3753">
            <v>20</v>
          </cell>
        </row>
        <row r="3754">
          <cell r="A3754" t="str">
            <v>FR</v>
          </cell>
          <cell r="B3754" t="str">
            <v>FR_GW_FR471</v>
          </cell>
          <cell r="C3754">
            <v>2004</v>
          </cell>
          <cell r="D3754" t="str">
            <v>Nitrate</v>
          </cell>
          <cell r="E3754" t="str">
            <v>mg/l</v>
          </cell>
          <cell r="F3754">
            <v>3</v>
          </cell>
          <cell r="G3754">
            <v>10.467000000000001</v>
          </cell>
          <cell r="H3754">
            <v>3.3</v>
          </cell>
          <cell r="I3754">
            <v>23.6</v>
          </cell>
          <cell r="J3754">
            <v>7.55</v>
          </cell>
          <cell r="K3754">
            <v>3.4</v>
          </cell>
          <cell r="L3754">
            <v>19.475000000000001</v>
          </cell>
        </row>
        <row r="3755">
          <cell r="A3755" t="str">
            <v>FR</v>
          </cell>
          <cell r="B3755" t="str">
            <v>FR_GW_FR471</v>
          </cell>
          <cell r="C3755">
            <v>2005</v>
          </cell>
          <cell r="D3755" t="str">
            <v>Nitrate</v>
          </cell>
          <cell r="E3755" t="str">
            <v>mg/l</v>
          </cell>
          <cell r="F3755">
            <v>3</v>
          </cell>
          <cell r="G3755">
            <v>12.336</v>
          </cell>
          <cell r="H3755">
            <v>3.4</v>
          </cell>
          <cell r="I3755">
            <v>24.4</v>
          </cell>
          <cell r="J3755">
            <v>7.95</v>
          </cell>
          <cell r="K3755">
            <v>4.7750000000000004</v>
          </cell>
          <cell r="L3755">
            <v>20.425000000000001</v>
          </cell>
        </row>
        <row r="3756">
          <cell r="A3756" t="str">
            <v>FR</v>
          </cell>
          <cell r="B3756" t="str">
            <v>FR_GW_FR474</v>
          </cell>
          <cell r="C3756">
            <v>2000</v>
          </cell>
          <cell r="D3756" t="str">
            <v>Nitrate</v>
          </cell>
          <cell r="E3756" t="str">
            <v>mg/l</v>
          </cell>
          <cell r="F3756">
            <v>1</v>
          </cell>
          <cell r="G3756">
            <v>36.25</v>
          </cell>
          <cell r="H3756">
            <v>36</v>
          </cell>
          <cell r="I3756">
            <v>36.5</v>
          </cell>
          <cell r="J3756">
            <v>36.25</v>
          </cell>
          <cell r="K3756">
            <v>36.125</v>
          </cell>
          <cell r="L3756">
            <v>36.375</v>
          </cell>
        </row>
        <row r="3757">
          <cell r="A3757" t="str">
            <v>FR</v>
          </cell>
          <cell r="B3757" t="str">
            <v>FR_GW_FR474</v>
          </cell>
          <cell r="C3757">
            <v>2003</v>
          </cell>
          <cell r="D3757" t="str">
            <v>Nitrate</v>
          </cell>
          <cell r="E3757" t="str">
            <v>mg/l</v>
          </cell>
          <cell r="F3757">
            <v>2</v>
          </cell>
          <cell r="G3757">
            <v>58.213999999999999</v>
          </cell>
          <cell r="H3757">
            <v>25</v>
          </cell>
          <cell r="I3757">
            <v>127</v>
          </cell>
          <cell r="J3757">
            <v>34.5</v>
          </cell>
          <cell r="K3757">
            <v>31.25</v>
          </cell>
          <cell r="L3757">
            <v>97.25</v>
          </cell>
        </row>
        <row r="3758">
          <cell r="A3758" t="str">
            <v>FR</v>
          </cell>
          <cell r="B3758" t="str">
            <v>FR_GW_FR474</v>
          </cell>
          <cell r="C3758">
            <v>2004</v>
          </cell>
          <cell r="D3758" t="str">
            <v>Nitrate</v>
          </cell>
          <cell r="E3758" t="str">
            <v>mg/l</v>
          </cell>
          <cell r="F3758">
            <v>2</v>
          </cell>
          <cell r="G3758">
            <v>48.244</v>
          </cell>
          <cell r="H3758">
            <v>11</v>
          </cell>
          <cell r="I3758">
            <v>121</v>
          </cell>
          <cell r="J3758">
            <v>32.450000000000003</v>
          </cell>
          <cell r="K3758">
            <v>28</v>
          </cell>
          <cell r="L3758">
            <v>36.549999999999997</v>
          </cell>
        </row>
        <row r="3759">
          <cell r="A3759" t="str">
            <v>FR</v>
          </cell>
          <cell r="B3759" t="str">
            <v>FR_GW_FR474</v>
          </cell>
          <cell r="C3759">
            <v>2005</v>
          </cell>
          <cell r="D3759" t="str">
            <v>Nitrate</v>
          </cell>
          <cell r="E3759" t="str">
            <v>mg/l</v>
          </cell>
          <cell r="F3759">
            <v>2</v>
          </cell>
          <cell r="G3759">
            <v>61.921999999999997</v>
          </cell>
          <cell r="H3759">
            <v>32.299999999999997</v>
          </cell>
          <cell r="I3759">
            <v>114</v>
          </cell>
          <cell r="J3759">
            <v>40.700000000000003</v>
          </cell>
          <cell r="K3759">
            <v>34.299999999999997</v>
          </cell>
          <cell r="L3759">
            <v>112</v>
          </cell>
        </row>
        <row r="3760">
          <cell r="A3760" t="str">
            <v>FR</v>
          </cell>
          <cell r="B3760" t="str">
            <v>FR_GW_FR475</v>
          </cell>
          <cell r="C3760">
            <v>2003</v>
          </cell>
          <cell r="D3760" t="str">
            <v>Nitrate</v>
          </cell>
          <cell r="E3760" t="str">
            <v>mg/l</v>
          </cell>
          <cell r="F3760">
            <v>1</v>
          </cell>
          <cell r="G3760">
            <v>0.5</v>
          </cell>
          <cell r="H3760">
            <v>0.5</v>
          </cell>
          <cell r="I3760">
            <v>0.5</v>
          </cell>
          <cell r="J3760">
            <v>0.5</v>
          </cell>
          <cell r="K3760">
            <v>0.5</v>
          </cell>
          <cell r="L3760">
            <v>0.5</v>
          </cell>
        </row>
        <row r="3761">
          <cell r="A3761" t="str">
            <v>FR</v>
          </cell>
          <cell r="B3761" t="str">
            <v>FR_GW_FR475</v>
          </cell>
          <cell r="C3761">
            <v>2004</v>
          </cell>
          <cell r="D3761" t="str">
            <v>Nitrate</v>
          </cell>
          <cell r="E3761" t="str">
            <v>mg/l</v>
          </cell>
          <cell r="F3761">
            <v>1</v>
          </cell>
          <cell r="G3761">
            <v>0.05</v>
          </cell>
          <cell r="H3761">
            <v>0.05</v>
          </cell>
          <cell r="I3761">
            <v>0.05</v>
          </cell>
          <cell r="J3761">
            <v>0.05</v>
          </cell>
          <cell r="K3761">
            <v>0.05</v>
          </cell>
          <cell r="L3761">
            <v>0.05</v>
          </cell>
        </row>
        <row r="3762">
          <cell r="A3762" t="str">
            <v>FR</v>
          </cell>
          <cell r="B3762" t="str">
            <v>FR_GW_FR475</v>
          </cell>
          <cell r="C3762">
            <v>2005</v>
          </cell>
          <cell r="D3762" t="str">
            <v>Nitrate</v>
          </cell>
          <cell r="E3762" t="str">
            <v>mg/l</v>
          </cell>
          <cell r="F3762">
            <v>1</v>
          </cell>
          <cell r="G3762">
            <v>0.05</v>
          </cell>
          <cell r="H3762">
            <v>0.05</v>
          </cell>
          <cell r="I3762">
            <v>0.05</v>
          </cell>
          <cell r="J3762">
            <v>0.05</v>
          </cell>
          <cell r="K3762">
            <v>0.05</v>
          </cell>
          <cell r="L3762">
            <v>0.05</v>
          </cell>
        </row>
        <row r="3763">
          <cell r="A3763" t="str">
            <v>FR</v>
          </cell>
          <cell r="B3763" t="str">
            <v>FR_GW_FR477</v>
          </cell>
          <cell r="C3763">
            <v>2000</v>
          </cell>
          <cell r="D3763" t="str">
            <v>Nitrate</v>
          </cell>
          <cell r="E3763" t="str">
            <v>mg/l</v>
          </cell>
          <cell r="F3763">
            <v>1</v>
          </cell>
          <cell r="G3763">
            <v>20.7</v>
          </cell>
          <cell r="H3763">
            <v>20.7</v>
          </cell>
          <cell r="I3763">
            <v>20.7</v>
          </cell>
          <cell r="J3763">
            <v>20.7</v>
          </cell>
          <cell r="K3763">
            <v>20.7</v>
          </cell>
          <cell r="L3763">
            <v>20.7</v>
          </cell>
        </row>
        <row r="3764">
          <cell r="A3764" t="str">
            <v>FR</v>
          </cell>
          <cell r="B3764" t="str">
            <v>FR_GW_FR477</v>
          </cell>
          <cell r="C3764">
            <v>2003</v>
          </cell>
          <cell r="D3764" t="str">
            <v>Nitrate</v>
          </cell>
          <cell r="E3764" t="str">
            <v>mg/l</v>
          </cell>
          <cell r="F3764">
            <v>4</v>
          </cell>
          <cell r="G3764">
            <v>7.8209999999999997</v>
          </cell>
          <cell r="H3764">
            <v>0.5</v>
          </cell>
          <cell r="I3764">
            <v>22</v>
          </cell>
          <cell r="J3764">
            <v>4</v>
          </cell>
          <cell r="K3764">
            <v>1</v>
          </cell>
          <cell r="L3764">
            <v>15.25</v>
          </cell>
        </row>
        <row r="3765">
          <cell r="A3765" t="str">
            <v>FR</v>
          </cell>
          <cell r="B3765" t="str">
            <v>FR_GW_FR477</v>
          </cell>
          <cell r="C3765">
            <v>2004</v>
          </cell>
          <cell r="D3765" t="str">
            <v>Nitrate</v>
          </cell>
          <cell r="E3765" t="str">
            <v>mg/l</v>
          </cell>
          <cell r="F3765">
            <v>4</v>
          </cell>
          <cell r="G3765">
            <v>6.9749999999999996</v>
          </cell>
          <cell r="H3765">
            <v>0.2</v>
          </cell>
          <cell r="I3765">
            <v>24.4</v>
          </cell>
          <cell r="J3765">
            <v>1.65</v>
          </cell>
          <cell r="K3765">
            <v>1.175</v>
          </cell>
          <cell r="L3765">
            <v>7.45</v>
          </cell>
        </row>
        <row r="3766">
          <cell r="A3766" t="str">
            <v>FR</v>
          </cell>
          <cell r="B3766" t="str">
            <v>FR_GW_FR477</v>
          </cell>
          <cell r="C3766">
            <v>2005</v>
          </cell>
          <cell r="D3766" t="str">
            <v>Nitrate</v>
          </cell>
          <cell r="E3766" t="str">
            <v>mg/l</v>
          </cell>
          <cell r="F3766">
            <v>4</v>
          </cell>
          <cell r="G3766">
            <v>8.6289999999999996</v>
          </cell>
          <cell r="H3766">
            <v>1.1000000000000001</v>
          </cell>
          <cell r="I3766">
            <v>25.6</v>
          </cell>
          <cell r="J3766">
            <v>3</v>
          </cell>
          <cell r="K3766">
            <v>1.85</v>
          </cell>
          <cell r="L3766">
            <v>13.5</v>
          </cell>
        </row>
        <row r="3767">
          <cell r="A3767" t="str">
            <v>FR</v>
          </cell>
          <cell r="B3767" t="str">
            <v>FR_GW_FR478</v>
          </cell>
          <cell r="C3767">
            <v>2003</v>
          </cell>
          <cell r="D3767" t="str">
            <v>Nitrate</v>
          </cell>
          <cell r="E3767" t="str">
            <v>mg/l</v>
          </cell>
          <cell r="F3767">
            <v>2</v>
          </cell>
          <cell r="G3767">
            <v>1.125</v>
          </cell>
          <cell r="H3767">
            <v>0.5</v>
          </cell>
          <cell r="I3767">
            <v>2</v>
          </cell>
          <cell r="J3767">
            <v>0.5</v>
          </cell>
          <cell r="K3767">
            <v>0.5</v>
          </cell>
          <cell r="L3767">
            <v>2</v>
          </cell>
        </row>
        <row r="3768">
          <cell r="A3768" t="str">
            <v>FR</v>
          </cell>
          <cell r="B3768" t="str">
            <v>FR_GW_FR478</v>
          </cell>
          <cell r="C3768">
            <v>2004</v>
          </cell>
          <cell r="D3768" t="str">
            <v>Nitrate</v>
          </cell>
          <cell r="E3768" t="str">
            <v>mg/l</v>
          </cell>
          <cell r="F3768">
            <v>2</v>
          </cell>
          <cell r="G3768">
            <v>1.0249999999999999</v>
          </cell>
          <cell r="H3768">
            <v>0.05</v>
          </cell>
          <cell r="I3768">
            <v>2</v>
          </cell>
          <cell r="J3768">
            <v>1.0249999999999999</v>
          </cell>
          <cell r="K3768">
            <v>0.53800000000000003</v>
          </cell>
          <cell r="L3768">
            <v>1.5129999999999999</v>
          </cell>
        </row>
        <row r="3769">
          <cell r="A3769" t="str">
            <v>FR</v>
          </cell>
          <cell r="B3769" t="str">
            <v>FR_GW_FR478</v>
          </cell>
          <cell r="C3769">
            <v>2005</v>
          </cell>
          <cell r="D3769" t="str">
            <v>Nitrate</v>
          </cell>
          <cell r="E3769" t="str">
            <v>mg/l</v>
          </cell>
          <cell r="F3769">
            <v>2</v>
          </cell>
          <cell r="G3769">
            <v>1.5129999999999999</v>
          </cell>
          <cell r="H3769">
            <v>0.05</v>
          </cell>
          <cell r="I3769">
            <v>2.9</v>
          </cell>
          <cell r="J3769">
            <v>1.55</v>
          </cell>
          <cell r="K3769">
            <v>0.313</v>
          </cell>
          <cell r="L3769">
            <v>2.75</v>
          </cell>
        </row>
        <row r="3770">
          <cell r="A3770" t="str">
            <v>FR</v>
          </cell>
          <cell r="B3770" t="str">
            <v>FR_GW_FR480</v>
          </cell>
          <cell r="C3770">
            <v>2000</v>
          </cell>
          <cell r="D3770" t="str">
            <v>Nitrate</v>
          </cell>
          <cell r="E3770" t="str">
            <v>mg/l</v>
          </cell>
          <cell r="F3770">
            <v>1</v>
          </cell>
          <cell r="G3770">
            <v>2.4500000000000002</v>
          </cell>
          <cell r="H3770">
            <v>2.2000000000000002</v>
          </cell>
          <cell r="I3770">
            <v>2.7</v>
          </cell>
          <cell r="J3770">
            <v>2.4500000000000002</v>
          </cell>
          <cell r="K3770">
            <v>2.3250000000000002</v>
          </cell>
          <cell r="L3770">
            <v>2.5750000000000002</v>
          </cell>
        </row>
        <row r="3771">
          <cell r="A3771" t="str">
            <v>FR</v>
          </cell>
          <cell r="B3771" t="str">
            <v>FR_GW_FR480</v>
          </cell>
          <cell r="C3771">
            <v>2003</v>
          </cell>
          <cell r="D3771" t="str">
            <v>Nitrate</v>
          </cell>
          <cell r="E3771" t="str">
            <v>mg/l</v>
          </cell>
          <cell r="F3771">
            <v>2</v>
          </cell>
          <cell r="G3771">
            <v>3.625</v>
          </cell>
          <cell r="H3771">
            <v>1</v>
          </cell>
          <cell r="I3771">
            <v>12</v>
          </cell>
          <cell r="J3771">
            <v>2.5</v>
          </cell>
          <cell r="K3771">
            <v>2</v>
          </cell>
          <cell r="L3771">
            <v>3.25</v>
          </cell>
        </row>
        <row r="3772">
          <cell r="A3772" t="str">
            <v>FR</v>
          </cell>
          <cell r="B3772" t="str">
            <v>FR_GW_FR480</v>
          </cell>
          <cell r="C3772">
            <v>2004</v>
          </cell>
          <cell r="D3772" t="str">
            <v>Nitrate</v>
          </cell>
          <cell r="E3772" t="str">
            <v>mg/l</v>
          </cell>
          <cell r="F3772">
            <v>2</v>
          </cell>
          <cell r="G3772">
            <v>3.738</v>
          </cell>
          <cell r="H3772">
            <v>2.5</v>
          </cell>
          <cell r="I3772">
            <v>5.3</v>
          </cell>
          <cell r="J3772">
            <v>3.75</v>
          </cell>
          <cell r="K3772">
            <v>2.9</v>
          </cell>
          <cell r="L3772">
            <v>4.45</v>
          </cell>
        </row>
        <row r="3773">
          <cell r="A3773" t="str">
            <v>FR</v>
          </cell>
          <cell r="B3773" t="str">
            <v>FR_GW_FR480</v>
          </cell>
          <cell r="C3773">
            <v>2005</v>
          </cell>
          <cell r="D3773" t="str">
            <v>Nitrate</v>
          </cell>
          <cell r="E3773" t="str">
            <v>mg/l</v>
          </cell>
          <cell r="F3773">
            <v>2</v>
          </cell>
          <cell r="G3773">
            <v>3.1829999999999998</v>
          </cell>
          <cell r="H3773">
            <v>1.9</v>
          </cell>
          <cell r="I3773">
            <v>4.8</v>
          </cell>
          <cell r="J3773">
            <v>3.1</v>
          </cell>
          <cell r="K3773">
            <v>2.35</v>
          </cell>
          <cell r="L3773">
            <v>3.8250000000000002</v>
          </cell>
        </row>
        <row r="3774">
          <cell r="A3774" t="str">
            <v>FR</v>
          </cell>
          <cell r="B3774" t="str">
            <v>FR_GW_FR481</v>
          </cell>
          <cell r="C3774">
            <v>2003</v>
          </cell>
          <cell r="D3774" t="str">
            <v>Nitrate</v>
          </cell>
          <cell r="E3774" t="str">
            <v>mg/l</v>
          </cell>
          <cell r="F3774">
            <v>1</v>
          </cell>
          <cell r="G3774">
            <v>11.25</v>
          </cell>
          <cell r="H3774">
            <v>7</v>
          </cell>
          <cell r="I3774">
            <v>17</v>
          </cell>
          <cell r="J3774">
            <v>10.5</v>
          </cell>
          <cell r="K3774">
            <v>7.75</v>
          </cell>
          <cell r="L3774">
            <v>14</v>
          </cell>
        </row>
        <row r="3775">
          <cell r="A3775" t="str">
            <v>FR</v>
          </cell>
          <cell r="B3775" t="str">
            <v>FR_GW_FR481</v>
          </cell>
          <cell r="C3775">
            <v>2004</v>
          </cell>
          <cell r="D3775" t="str">
            <v>Nitrate</v>
          </cell>
          <cell r="E3775" t="str">
            <v>mg/l</v>
          </cell>
          <cell r="F3775">
            <v>1</v>
          </cell>
          <cell r="G3775">
            <v>11.375</v>
          </cell>
          <cell r="H3775">
            <v>8.9</v>
          </cell>
          <cell r="I3775">
            <v>12.5</v>
          </cell>
          <cell r="J3775">
            <v>12.05</v>
          </cell>
          <cell r="K3775">
            <v>10.925000000000001</v>
          </cell>
          <cell r="L3775">
            <v>12.5</v>
          </cell>
        </row>
        <row r="3776">
          <cell r="A3776" t="str">
            <v>FR</v>
          </cell>
          <cell r="B3776" t="str">
            <v>FR_GW_FR481</v>
          </cell>
          <cell r="C3776">
            <v>2005</v>
          </cell>
          <cell r="D3776" t="str">
            <v>Nitrate</v>
          </cell>
          <cell r="E3776" t="str">
            <v>mg/l</v>
          </cell>
          <cell r="F3776">
            <v>1</v>
          </cell>
          <cell r="G3776">
            <v>7</v>
          </cell>
          <cell r="H3776">
            <v>4.5</v>
          </cell>
          <cell r="I3776">
            <v>8.5</v>
          </cell>
          <cell r="J3776">
            <v>7.35</v>
          </cell>
          <cell r="K3776">
            <v>6.4749999999999996</v>
          </cell>
          <cell r="L3776">
            <v>7.9249999999999998</v>
          </cell>
        </row>
        <row r="3777">
          <cell r="A3777" t="str">
            <v>FR</v>
          </cell>
          <cell r="B3777" t="str">
            <v>FR_GW_FR482</v>
          </cell>
          <cell r="C3777">
            <v>2000</v>
          </cell>
          <cell r="D3777" t="str">
            <v>Nitrate</v>
          </cell>
          <cell r="E3777" t="str">
            <v>mg/l</v>
          </cell>
          <cell r="F3777">
            <v>1</v>
          </cell>
          <cell r="G3777">
            <v>1.8</v>
          </cell>
          <cell r="H3777">
            <v>1.8</v>
          </cell>
          <cell r="I3777">
            <v>1.8</v>
          </cell>
          <cell r="J3777">
            <v>1.8</v>
          </cell>
          <cell r="K3777">
            <v>1.8</v>
          </cell>
          <cell r="L3777">
            <v>1.8</v>
          </cell>
        </row>
        <row r="3778">
          <cell r="A3778" t="str">
            <v>FR</v>
          </cell>
          <cell r="B3778" t="str">
            <v>FR_GW_FR482</v>
          </cell>
          <cell r="C3778">
            <v>2003</v>
          </cell>
          <cell r="D3778" t="str">
            <v>Nitrate</v>
          </cell>
          <cell r="E3778" t="str">
            <v>mg/l</v>
          </cell>
          <cell r="F3778">
            <v>1</v>
          </cell>
          <cell r="G3778">
            <v>3.5</v>
          </cell>
          <cell r="H3778">
            <v>1</v>
          </cell>
          <cell r="I3778">
            <v>7</v>
          </cell>
          <cell r="J3778">
            <v>3</v>
          </cell>
          <cell r="K3778">
            <v>2.5</v>
          </cell>
          <cell r="L3778">
            <v>4</v>
          </cell>
        </row>
        <row r="3779">
          <cell r="A3779" t="str">
            <v>FR</v>
          </cell>
          <cell r="B3779" t="str">
            <v>FR_GW_FR482</v>
          </cell>
          <cell r="C3779">
            <v>2004</v>
          </cell>
          <cell r="D3779" t="str">
            <v>Nitrate</v>
          </cell>
          <cell r="E3779" t="str">
            <v>mg/l</v>
          </cell>
          <cell r="F3779">
            <v>1</v>
          </cell>
          <cell r="G3779">
            <v>3.5249999999999999</v>
          </cell>
          <cell r="H3779">
            <v>2.5</v>
          </cell>
          <cell r="I3779">
            <v>4.5</v>
          </cell>
          <cell r="J3779">
            <v>3.55</v>
          </cell>
          <cell r="K3779">
            <v>3.1</v>
          </cell>
          <cell r="L3779">
            <v>3.9750000000000001</v>
          </cell>
        </row>
        <row r="3780">
          <cell r="A3780" t="str">
            <v>FR</v>
          </cell>
          <cell r="B3780" t="str">
            <v>FR_GW_FR482</v>
          </cell>
          <cell r="C3780">
            <v>2005</v>
          </cell>
          <cell r="D3780" t="str">
            <v>Nitrate</v>
          </cell>
          <cell r="E3780" t="str">
            <v>mg/l</v>
          </cell>
          <cell r="F3780">
            <v>1</v>
          </cell>
          <cell r="G3780">
            <v>2.12</v>
          </cell>
          <cell r="H3780">
            <v>0.4</v>
          </cell>
          <cell r="I3780">
            <v>3</v>
          </cell>
          <cell r="J3780">
            <v>2.7</v>
          </cell>
          <cell r="K3780">
            <v>1.6</v>
          </cell>
          <cell r="L3780">
            <v>2.9</v>
          </cell>
        </row>
        <row r="3781">
          <cell r="A3781" t="str">
            <v>FR</v>
          </cell>
          <cell r="B3781" t="str">
            <v>FR_GW_FR483</v>
          </cell>
          <cell r="C3781">
            <v>2003</v>
          </cell>
          <cell r="D3781" t="str">
            <v>Nitrate</v>
          </cell>
          <cell r="E3781" t="str">
            <v>mg/l</v>
          </cell>
          <cell r="F3781">
            <v>1</v>
          </cell>
          <cell r="G3781">
            <v>6</v>
          </cell>
          <cell r="H3781">
            <v>4</v>
          </cell>
          <cell r="I3781">
            <v>8</v>
          </cell>
          <cell r="J3781">
            <v>6</v>
          </cell>
          <cell r="K3781">
            <v>4.75</v>
          </cell>
          <cell r="L3781">
            <v>7.25</v>
          </cell>
        </row>
        <row r="3782">
          <cell r="A3782" t="str">
            <v>FR</v>
          </cell>
          <cell r="B3782" t="str">
            <v>FR_GW_FR483</v>
          </cell>
          <cell r="C3782">
            <v>2004</v>
          </cell>
          <cell r="D3782" t="str">
            <v>Nitrate</v>
          </cell>
          <cell r="E3782" t="str">
            <v>mg/l</v>
          </cell>
          <cell r="F3782">
            <v>1</v>
          </cell>
          <cell r="G3782">
            <v>9.5329999999999995</v>
          </cell>
          <cell r="H3782">
            <v>8.6999999999999993</v>
          </cell>
          <cell r="I3782">
            <v>10.1</v>
          </cell>
          <cell r="J3782">
            <v>9.8000000000000007</v>
          </cell>
          <cell r="K3782">
            <v>9.25</v>
          </cell>
          <cell r="L3782">
            <v>9.9499999999999993</v>
          </cell>
        </row>
        <row r="3783">
          <cell r="A3783" t="str">
            <v>FR</v>
          </cell>
          <cell r="B3783" t="str">
            <v>FR_GW_FR483</v>
          </cell>
          <cell r="C3783">
            <v>2005</v>
          </cell>
          <cell r="D3783" t="str">
            <v>Nitrate</v>
          </cell>
          <cell r="E3783" t="str">
            <v>mg/l</v>
          </cell>
          <cell r="F3783">
            <v>1</v>
          </cell>
          <cell r="G3783">
            <v>8.4</v>
          </cell>
          <cell r="H3783">
            <v>5.5</v>
          </cell>
          <cell r="I3783">
            <v>12.2</v>
          </cell>
          <cell r="J3783">
            <v>7.95</v>
          </cell>
          <cell r="K3783">
            <v>5.8</v>
          </cell>
          <cell r="L3783">
            <v>10.55</v>
          </cell>
        </row>
        <row r="3784">
          <cell r="A3784" t="str">
            <v>FR</v>
          </cell>
          <cell r="B3784" t="str">
            <v>FR_GW_FR484</v>
          </cell>
          <cell r="C3784">
            <v>2003</v>
          </cell>
          <cell r="D3784" t="str">
            <v>Nitrate</v>
          </cell>
          <cell r="E3784" t="str">
            <v>mg/l</v>
          </cell>
          <cell r="F3784">
            <v>1</v>
          </cell>
          <cell r="G3784">
            <v>3.25</v>
          </cell>
          <cell r="H3784">
            <v>2</v>
          </cell>
          <cell r="I3784">
            <v>6</v>
          </cell>
          <cell r="J3784">
            <v>2.5</v>
          </cell>
          <cell r="K3784">
            <v>2</v>
          </cell>
          <cell r="L3784">
            <v>3.75</v>
          </cell>
        </row>
        <row r="3785">
          <cell r="A3785" t="str">
            <v>FR</v>
          </cell>
          <cell r="B3785" t="str">
            <v>FR_GW_FR484</v>
          </cell>
          <cell r="C3785">
            <v>2004</v>
          </cell>
          <cell r="D3785" t="str">
            <v>Nitrate</v>
          </cell>
          <cell r="E3785" t="str">
            <v>mg/l</v>
          </cell>
          <cell r="F3785">
            <v>1</v>
          </cell>
          <cell r="G3785">
            <v>3.0249999999999999</v>
          </cell>
          <cell r="H3785">
            <v>2.5</v>
          </cell>
          <cell r="I3785">
            <v>3.6</v>
          </cell>
          <cell r="J3785">
            <v>3</v>
          </cell>
          <cell r="K3785">
            <v>2.8</v>
          </cell>
          <cell r="L3785">
            <v>3.2250000000000001</v>
          </cell>
        </row>
        <row r="3786">
          <cell r="A3786" t="str">
            <v>FR</v>
          </cell>
          <cell r="B3786" t="str">
            <v>FR_GW_FR484</v>
          </cell>
          <cell r="C3786">
            <v>2005</v>
          </cell>
          <cell r="D3786" t="str">
            <v>Nitrate</v>
          </cell>
          <cell r="E3786" t="str">
            <v>mg/l</v>
          </cell>
          <cell r="F3786">
            <v>1</v>
          </cell>
          <cell r="G3786">
            <v>3</v>
          </cell>
          <cell r="H3786">
            <v>2.4</v>
          </cell>
          <cell r="I3786">
            <v>4.0999999999999996</v>
          </cell>
          <cell r="J3786">
            <v>2.75</v>
          </cell>
          <cell r="K3786">
            <v>2.4249999999999998</v>
          </cell>
          <cell r="L3786">
            <v>3.45</v>
          </cell>
        </row>
        <row r="3787">
          <cell r="A3787" t="str">
            <v>FR</v>
          </cell>
          <cell r="B3787" t="str">
            <v>FR_GW_FR486</v>
          </cell>
          <cell r="C3787">
            <v>2003</v>
          </cell>
          <cell r="D3787" t="str">
            <v>Nitrate</v>
          </cell>
          <cell r="E3787" t="str">
            <v>mg/l</v>
          </cell>
          <cell r="F3787">
            <v>1</v>
          </cell>
          <cell r="G3787">
            <v>13.75</v>
          </cell>
          <cell r="H3787">
            <v>10</v>
          </cell>
          <cell r="I3787">
            <v>18</v>
          </cell>
          <cell r="J3787">
            <v>13.5</v>
          </cell>
          <cell r="K3787">
            <v>10.75</v>
          </cell>
          <cell r="L3787">
            <v>16.5</v>
          </cell>
        </row>
        <row r="3788">
          <cell r="A3788" t="str">
            <v>FR</v>
          </cell>
          <cell r="B3788" t="str">
            <v>FR_GW_FR486</v>
          </cell>
          <cell r="C3788">
            <v>2004</v>
          </cell>
          <cell r="D3788" t="str">
            <v>Nitrate</v>
          </cell>
          <cell r="E3788" t="str">
            <v>mg/l</v>
          </cell>
          <cell r="F3788">
            <v>1</v>
          </cell>
          <cell r="G3788">
            <v>15.3</v>
          </cell>
          <cell r="H3788">
            <v>11.6</v>
          </cell>
          <cell r="I3788">
            <v>19.7</v>
          </cell>
          <cell r="J3788">
            <v>14.6</v>
          </cell>
          <cell r="K3788">
            <v>13.1</v>
          </cell>
          <cell r="L3788">
            <v>17.149999999999999</v>
          </cell>
        </row>
        <row r="3789">
          <cell r="A3789" t="str">
            <v>FR</v>
          </cell>
          <cell r="B3789" t="str">
            <v>FR_GW_FR486</v>
          </cell>
          <cell r="C3789">
            <v>2005</v>
          </cell>
          <cell r="D3789" t="str">
            <v>Nitrate</v>
          </cell>
          <cell r="E3789" t="str">
            <v>mg/l</v>
          </cell>
          <cell r="F3789">
            <v>1</v>
          </cell>
          <cell r="G3789">
            <v>12.016999999999999</v>
          </cell>
          <cell r="H3789">
            <v>8.5</v>
          </cell>
          <cell r="I3789">
            <v>15.5</v>
          </cell>
          <cell r="J3789">
            <v>12.4</v>
          </cell>
          <cell r="K3789">
            <v>10.525</v>
          </cell>
          <cell r="L3789">
            <v>13.15</v>
          </cell>
        </row>
        <row r="3790">
          <cell r="A3790" t="str">
            <v>FR</v>
          </cell>
          <cell r="B3790" t="str">
            <v>FR_GW_FR488</v>
          </cell>
          <cell r="C3790">
            <v>2003</v>
          </cell>
          <cell r="D3790" t="str">
            <v>Nitrate</v>
          </cell>
          <cell r="E3790" t="str">
            <v>mg/l</v>
          </cell>
          <cell r="F3790">
            <v>1</v>
          </cell>
          <cell r="G3790">
            <v>3.25</v>
          </cell>
          <cell r="H3790">
            <v>1</v>
          </cell>
          <cell r="I3790">
            <v>6</v>
          </cell>
          <cell r="J3790">
            <v>3</v>
          </cell>
          <cell r="K3790">
            <v>1</v>
          </cell>
          <cell r="L3790">
            <v>5.25</v>
          </cell>
        </row>
        <row r="3791">
          <cell r="A3791" t="str">
            <v>FR</v>
          </cell>
          <cell r="B3791" t="str">
            <v>FR_GW_FR488</v>
          </cell>
          <cell r="C3791">
            <v>2004</v>
          </cell>
          <cell r="D3791" t="str">
            <v>Nitrate</v>
          </cell>
          <cell r="E3791" t="str">
            <v>mg/l</v>
          </cell>
          <cell r="F3791">
            <v>1</v>
          </cell>
          <cell r="G3791">
            <v>2.2999999999999998</v>
          </cell>
          <cell r="H3791">
            <v>2.2999999999999998</v>
          </cell>
          <cell r="I3791">
            <v>2.2999999999999998</v>
          </cell>
          <cell r="J3791">
            <v>2.2999999999999998</v>
          </cell>
          <cell r="K3791">
            <v>2.2999999999999998</v>
          </cell>
          <cell r="L3791">
            <v>2.2999999999999998</v>
          </cell>
        </row>
        <row r="3792">
          <cell r="A3792" t="str">
            <v>FR</v>
          </cell>
          <cell r="B3792" t="str">
            <v>FR_GW_FR488</v>
          </cell>
          <cell r="C3792">
            <v>2005</v>
          </cell>
          <cell r="D3792" t="str">
            <v>Nitrate</v>
          </cell>
          <cell r="E3792" t="str">
            <v>mg/l</v>
          </cell>
          <cell r="F3792">
            <v>1</v>
          </cell>
          <cell r="G3792">
            <v>3.9</v>
          </cell>
          <cell r="H3792">
            <v>1.8</v>
          </cell>
          <cell r="I3792">
            <v>6</v>
          </cell>
          <cell r="J3792">
            <v>3.9</v>
          </cell>
          <cell r="K3792">
            <v>2.85</v>
          </cell>
          <cell r="L3792">
            <v>4.95</v>
          </cell>
        </row>
        <row r="3793">
          <cell r="A3793" t="str">
            <v>FR</v>
          </cell>
          <cell r="B3793" t="str">
            <v>FR_GW_FR489</v>
          </cell>
          <cell r="C3793">
            <v>2003</v>
          </cell>
          <cell r="D3793" t="str">
            <v>Nitrate</v>
          </cell>
          <cell r="E3793" t="str">
            <v>mg/l</v>
          </cell>
          <cell r="F3793">
            <v>2</v>
          </cell>
          <cell r="G3793">
            <v>30.75</v>
          </cell>
          <cell r="H3793">
            <v>24</v>
          </cell>
          <cell r="I3793">
            <v>37</v>
          </cell>
          <cell r="J3793">
            <v>32</v>
          </cell>
          <cell r="K3793">
            <v>25</v>
          </cell>
          <cell r="L3793">
            <v>34.75</v>
          </cell>
        </row>
        <row r="3794">
          <cell r="A3794" t="str">
            <v>FR</v>
          </cell>
          <cell r="B3794" t="str">
            <v>FR_GW_FR489</v>
          </cell>
          <cell r="C3794">
            <v>2004</v>
          </cell>
          <cell r="D3794" t="str">
            <v>Nitrate</v>
          </cell>
          <cell r="E3794" t="str">
            <v>mg/l</v>
          </cell>
          <cell r="F3794">
            <v>2</v>
          </cell>
          <cell r="G3794">
            <v>31.288</v>
          </cell>
          <cell r="H3794">
            <v>26.2</v>
          </cell>
          <cell r="I3794">
            <v>34.6</v>
          </cell>
          <cell r="J3794">
            <v>32.5</v>
          </cell>
          <cell r="K3794">
            <v>27.85</v>
          </cell>
          <cell r="L3794">
            <v>34.524999999999999</v>
          </cell>
        </row>
        <row r="3795">
          <cell r="A3795" t="str">
            <v>FR</v>
          </cell>
          <cell r="B3795" t="str">
            <v>FR_GW_FR489</v>
          </cell>
          <cell r="C3795">
            <v>2005</v>
          </cell>
          <cell r="D3795" t="str">
            <v>Nitrate</v>
          </cell>
          <cell r="E3795" t="str">
            <v>mg/l</v>
          </cell>
          <cell r="F3795">
            <v>2</v>
          </cell>
          <cell r="G3795">
            <v>32.18</v>
          </cell>
          <cell r="H3795">
            <v>26.8</v>
          </cell>
          <cell r="I3795">
            <v>35.799999999999997</v>
          </cell>
          <cell r="J3795">
            <v>31.95</v>
          </cell>
          <cell r="K3795">
            <v>30.15</v>
          </cell>
          <cell r="L3795">
            <v>35.1</v>
          </cell>
        </row>
        <row r="3796">
          <cell r="A3796" t="str">
            <v>FR</v>
          </cell>
          <cell r="B3796" t="str">
            <v>FR_GW_FR502</v>
          </cell>
          <cell r="C3796">
            <v>2000</v>
          </cell>
          <cell r="D3796" t="str">
            <v>Nitrate</v>
          </cell>
          <cell r="E3796" t="str">
            <v>mg/l</v>
          </cell>
          <cell r="F3796">
            <v>1</v>
          </cell>
          <cell r="G3796">
            <v>28.5</v>
          </cell>
          <cell r="H3796">
            <v>21.9</v>
          </cell>
          <cell r="I3796">
            <v>35.1</v>
          </cell>
          <cell r="J3796">
            <v>28.5</v>
          </cell>
          <cell r="K3796">
            <v>25.2</v>
          </cell>
          <cell r="L3796">
            <v>31.8</v>
          </cell>
        </row>
        <row r="3797">
          <cell r="A3797" t="str">
            <v>FR</v>
          </cell>
          <cell r="B3797" t="str">
            <v>FR_GW_FR502</v>
          </cell>
          <cell r="C3797">
            <v>2003</v>
          </cell>
          <cell r="D3797" t="str">
            <v>Nitrate</v>
          </cell>
          <cell r="E3797" t="str">
            <v>mg/l</v>
          </cell>
          <cell r="F3797">
            <v>1</v>
          </cell>
          <cell r="G3797">
            <v>26</v>
          </cell>
          <cell r="H3797">
            <v>17.399999999999999</v>
          </cell>
          <cell r="I3797">
            <v>40.1</v>
          </cell>
          <cell r="J3797">
            <v>23.25</v>
          </cell>
          <cell r="K3797">
            <v>17.850000000000001</v>
          </cell>
          <cell r="L3797">
            <v>31.4</v>
          </cell>
        </row>
        <row r="3798">
          <cell r="A3798" t="str">
            <v>FR</v>
          </cell>
          <cell r="B3798" t="str">
            <v>FR_GW_FR502</v>
          </cell>
          <cell r="C3798">
            <v>2004</v>
          </cell>
          <cell r="D3798" t="str">
            <v>Nitrate</v>
          </cell>
          <cell r="E3798" t="str">
            <v>mg/l</v>
          </cell>
          <cell r="F3798">
            <v>1</v>
          </cell>
          <cell r="G3798">
            <v>23.5</v>
          </cell>
          <cell r="H3798">
            <v>16.399999999999999</v>
          </cell>
          <cell r="I3798">
            <v>41.6</v>
          </cell>
          <cell r="J3798">
            <v>18</v>
          </cell>
          <cell r="K3798">
            <v>17.225000000000001</v>
          </cell>
          <cell r="L3798">
            <v>24.274999999999999</v>
          </cell>
        </row>
        <row r="3799">
          <cell r="A3799" t="str">
            <v>FR</v>
          </cell>
          <cell r="B3799" t="str">
            <v>FR_GW_FR502</v>
          </cell>
          <cell r="C3799">
            <v>2005</v>
          </cell>
          <cell r="D3799" t="str">
            <v>Nitrate</v>
          </cell>
          <cell r="E3799" t="str">
            <v>mg/l</v>
          </cell>
          <cell r="F3799">
            <v>1</v>
          </cell>
          <cell r="G3799">
            <v>25.117000000000001</v>
          </cell>
          <cell r="H3799">
            <v>17.600000000000001</v>
          </cell>
          <cell r="I3799">
            <v>34.299999999999997</v>
          </cell>
          <cell r="J3799">
            <v>23.5</v>
          </cell>
          <cell r="K3799">
            <v>18.274999999999999</v>
          </cell>
          <cell r="L3799">
            <v>32.325000000000003</v>
          </cell>
        </row>
        <row r="3800">
          <cell r="A3800" t="str">
            <v>FR</v>
          </cell>
          <cell r="B3800" t="str">
            <v>FR_GW_FR507</v>
          </cell>
          <cell r="C3800">
            <v>2003</v>
          </cell>
          <cell r="D3800" t="str">
            <v>Nitrate</v>
          </cell>
          <cell r="E3800" t="str">
            <v>mg/l</v>
          </cell>
          <cell r="F3800">
            <v>1</v>
          </cell>
          <cell r="G3800">
            <v>23.975000000000001</v>
          </cell>
          <cell r="H3800">
            <v>22.2</v>
          </cell>
          <cell r="I3800">
            <v>25.3</v>
          </cell>
          <cell r="J3800">
            <v>24.2</v>
          </cell>
          <cell r="K3800">
            <v>23.324999999999999</v>
          </cell>
          <cell r="L3800">
            <v>24.85</v>
          </cell>
        </row>
        <row r="3801">
          <cell r="A3801" t="str">
            <v>FR</v>
          </cell>
          <cell r="B3801" t="str">
            <v>FR_GW_FR507</v>
          </cell>
          <cell r="C3801">
            <v>2004</v>
          </cell>
          <cell r="D3801" t="str">
            <v>Nitrate</v>
          </cell>
          <cell r="E3801" t="str">
            <v>mg/l</v>
          </cell>
          <cell r="F3801">
            <v>1</v>
          </cell>
          <cell r="G3801">
            <v>12.025</v>
          </cell>
          <cell r="H3801">
            <v>8.1999999999999993</v>
          </cell>
          <cell r="I3801">
            <v>14.5</v>
          </cell>
          <cell r="J3801">
            <v>12.7</v>
          </cell>
          <cell r="K3801">
            <v>11.125</v>
          </cell>
          <cell r="L3801">
            <v>13.6</v>
          </cell>
        </row>
        <row r="3802">
          <cell r="A3802" t="str">
            <v>FR</v>
          </cell>
          <cell r="B3802" t="str">
            <v>FR_GW_FR507</v>
          </cell>
          <cell r="C3802">
            <v>2005</v>
          </cell>
          <cell r="D3802" t="str">
            <v>Nitrate</v>
          </cell>
          <cell r="E3802" t="str">
            <v>mg/l</v>
          </cell>
          <cell r="F3802">
            <v>1</v>
          </cell>
          <cell r="G3802">
            <v>11.6</v>
          </cell>
          <cell r="H3802">
            <v>8.4</v>
          </cell>
          <cell r="I3802">
            <v>14.4</v>
          </cell>
          <cell r="J3802">
            <v>11.2</v>
          </cell>
          <cell r="K3802">
            <v>10.6</v>
          </cell>
          <cell r="L3802">
            <v>13.3</v>
          </cell>
        </row>
        <row r="3803">
          <cell r="A3803" t="str">
            <v>FR</v>
          </cell>
          <cell r="B3803" t="str">
            <v>FR_GW_FR509</v>
          </cell>
          <cell r="C3803">
            <v>2003</v>
          </cell>
          <cell r="D3803" t="str">
            <v>Nitrate</v>
          </cell>
          <cell r="E3803" t="str">
            <v>mg/l</v>
          </cell>
          <cell r="F3803">
            <v>1</v>
          </cell>
          <cell r="G3803">
            <v>51.325000000000003</v>
          </cell>
          <cell r="H3803">
            <v>49.3</v>
          </cell>
          <cell r="I3803">
            <v>53</v>
          </cell>
          <cell r="J3803">
            <v>51.5</v>
          </cell>
          <cell r="K3803">
            <v>50.575000000000003</v>
          </cell>
          <cell r="L3803">
            <v>52.25</v>
          </cell>
        </row>
        <row r="3804">
          <cell r="A3804" t="str">
            <v>FR</v>
          </cell>
          <cell r="B3804" t="str">
            <v>FR_GW_FR509</v>
          </cell>
          <cell r="C3804">
            <v>2004</v>
          </cell>
          <cell r="D3804" t="str">
            <v>Nitrate</v>
          </cell>
          <cell r="E3804" t="str">
            <v>mg/l</v>
          </cell>
          <cell r="F3804">
            <v>1</v>
          </cell>
          <cell r="G3804">
            <v>51.5</v>
          </cell>
          <cell r="H3804">
            <v>50</v>
          </cell>
          <cell r="I3804">
            <v>53</v>
          </cell>
          <cell r="J3804">
            <v>51.5</v>
          </cell>
          <cell r="K3804">
            <v>50.75</v>
          </cell>
          <cell r="L3804">
            <v>52.25</v>
          </cell>
        </row>
        <row r="3805">
          <cell r="A3805" t="str">
            <v>FR</v>
          </cell>
          <cell r="B3805" t="str">
            <v>FR_GW_FR509</v>
          </cell>
          <cell r="C3805">
            <v>2005</v>
          </cell>
          <cell r="D3805" t="str">
            <v>Nitrate</v>
          </cell>
          <cell r="E3805" t="str">
            <v>mg/l</v>
          </cell>
          <cell r="F3805">
            <v>1</v>
          </cell>
          <cell r="G3805">
            <v>51.817</v>
          </cell>
          <cell r="H3805">
            <v>49.9</v>
          </cell>
          <cell r="I3805">
            <v>54</v>
          </cell>
          <cell r="J3805">
            <v>52</v>
          </cell>
          <cell r="K3805">
            <v>50.5</v>
          </cell>
          <cell r="L3805">
            <v>52.75</v>
          </cell>
        </row>
        <row r="3806">
          <cell r="A3806" t="str">
            <v>FR</v>
          </cell>
          <cell r="B3806" t="str">
            <v>FR_GW_FR510</v>
          </cell>
          <cell r="C3806">
            <v>2000</v>
          </cell>
          <cell r="D3806" t="str">
            <v>Nitrate</v>
          </cell>
          <cell r="E3806" t="str">
            <v>mg/l</v>
          </cell>
          <cell r="F3806">
            <v>1</v>
          </cell>
          <cell r="G3806">
            <v>22.9</v>
          </cell>
          <cell r="H3806">
            <v>22.9</v>
          </cell>
          <cell r="I3806">
            <v>22.9</v>
          </cell>
          <cell r="J3806">
            <v>22.9</v>
          </cell>
          <cell r="K3806">
            <v>22.9</v>
          </cell>
          <cell r="L3806">
            <v>22.9</v>
          </cell>
        </row>
        <row r="3807">
          <cell r="A3807" t="str">
            <v>FR</v>
          </cell>
          <cell r="B3807" t="str">
            <v>FR_GW_FR510</v>
          </cell>
          <cell r="C3807">
            <v>2003</v>
          </cell>
          <cell r="D3807" t="str">
            <v>Nitrate</v>
          </cell>
          <cell r="E3807" t="str">
            <v>mg/l</v>
          </cell>
          <cell r="F3807">
            <v>1</v>
          </cell>
          <cell r="G3807">
            <v>19.567</v>
          </cell>
          <cell r="H3807">
            <v>12</v>
          </cell>
          <cell r="I3807">
            <v>33.4</v>
          </cell>
          <cell r="J3807">
            <v>13.3</v>
          </cell>
          <cell r="K3807">
            <v>12.65</v>
          </cell>
          <cell r="L3807">
            <v>23.35</v>
          </cell>
        </row>
        <row r="3808">
          <cell r="A3808" t="str">
            <v>FR</v>
          </cell>
          <cell r="B3808" t="str">
            <v>FR_GW_FR510</v>
          </cell>
          <cell r="C3808">
            <v>2004</v>
          </cell>
          <cell r="D3808" t="str">
            <v>Nitrate</v>
          </cell>
          <cell r="E3808" t="str">
            <v>mg/l</v>
          </cell>
          <cell r="F3808">
            <v>1</v>
          </cell>
          <cell r="G3808">
            <v>18.100000000000001</v>
          </cell>
          <cell r="H3808">
            <v>14.8</v>
          </cell>
          <cell r="I3808">
            <v>23</v>
          </cell>
          <cell r="J3808">
            <v>17.3</v>
          </cell>
          <cell r="K3808">
            <v>15.625</v>
          </cell>
          <cell r="L3808">
            <v>19.774999999999999</v>
          </cell>
        </row>
        <row r="3809">
          <cell r="A3809" t="str">
            <v>FR</v>
          </cell>
          <cell r="B3809" t="str">
            <v>FR_GW_FR510</v>
          </cell>
          <cell r="C3809">
            <v>2005</v>
          </cell>
          <cell r="D3809" t="str">
            <v>Nitrate</v>
          </cell>
          <cell r="E3809" t="str">
            <v>mg/l</v>
          </cell>
          <cell r="F3809">
            <v>1</v>
          </cell>
          <cell r="G3809">
            <v>15.05</v>
          </cell>
          <cell r="H3809">
            <v>9.6999999999999993</v>
          </cell>
          <cell r="I3809">
            <v>18.100000000000001</v>
          </cell>
          <cell r="J3809">
            <v>16.100000000000001</v>
          </cell>
          <cell r="K3809">
            <v>12.925000000000001</v>
          </cell>
          <cell r="L3809">
            <v>17.850000000000001</v>
          </cell>
        </row>
        <row r="3810">
          <cell r="A3810" t="str">
            <v>FR</v>
          </cell>
          <cell r="B3810" t="str">
            <v>FR_GW_FR512</v>
          </cell>
          <cell r="C3810">
            <v>2000</v>
          </cell>
          <cell r="D3810" t="str">
            <v>Nitrate</v>
          </cell>
          <cell r="E3810" t="str">
            <v>mg/l</v>
          </cell>
          <cell r="F3810">
            <v>1</v>
          </cell>
          <cell r="G3810">
            <v>14.8</v>
          </cell>
          <cell r="H3810">
            <v>14.1</v>
          </cell>
          <cell r="I3810">
            <v>15.5</v>
          </cell>
          <cell r="J3810">
            <v>14.8</v>
          </cell>
          <cell r="K3810">
            <v>14.45</v>
          </cell>
          <cell r="L3810">
            <v>15.15</v>
          </cell>
        </row>
        <row r="3811">
          <cell r="A3811" t="str">
            <v>FR</v>
          </cell>
          <cell r="B3811" t="str">
            <v>FR_GW_FR512</v>
          </cell>
          <cell r="C3811">
            <v>2003</v>
          </cell>
          <cell r="D3811" t="str">
            <v>Nitrate</v>
          </cell>
          <cell r="E3811" t="str">
            <v>mg/l</v>
          </cell>
          <cell r="F3811">
            <v>1</v>
          </cell>
          <cell r="G3811">
            <v>12.775</v>
          </cell>
          <cell r="H3811">
            <v>4.5</v>
          </cell>
          <cell r="I3811">
            <v>20.3</v>
          </cell>
          <cell r="J3811">
            <v>13.15</v>
          </cell>
          <cell r="K3811">
            <v>10.125</v>
          </cell>
          <cell r="L3811">
            <v>15.8</v>
          </cell>
        </row>
        <row r="3812">
          <cell r="A3812" t="str">
            <v>FR</v>
          </cell>
          <cell r="B3812" t="str">
            <v>FR_GW_FR512</v>
          </cell>
          <cell r="C3812">
            <v>2004</v>
          </cell>
          <cell r="D3812" t="str">
            <v>Nitrate</v>
          </cell>
          <cell r="E3812" t="str">
            <v>mg/l</v>
          </cell>
          <cell r="F3812">
            <v>1</v>
          </cell>
          <cell r="G3812">
            <v>14.4</v>
          </cell>
          <cell r="H3812">
            <v>11.9</v>
          </cell>
          <cell r="I3812">
            <v>19.2</v>
          </cell>
          <cell r="J3812">
            <v>13.25</v>
          </cell>
          <cell r="K3812">
            <v>11.9</v>
          </cell>
          <cell r="L3812">
            <v>15.75</v>
          </cell>
        </row>
        <row r="3813">
          <cell r="A3813" t="str">
            <v>FR</v>
          </cell>
          <cell r="B3813" t="str">
            <v>FR_GW_FR512</v>
          </cell>
          <cell r="C3813">
            <v>2005</v>
          </cell>
          <cell r="D3813" t="str">
            <v>Nitrate</v>
          </cell>
          <cell r="E3813" t="str">
            <v>mg/l</v>
          </cell>
          <cell r="F3813">
            <v>1</v>
          </cell>
          <cell r="G3813">
            <v>14.183</v>
          </cell>
          <cell r="H3813">
            <v>13.3</v>
          </cell>
          <cell r="I3813">
            <v>16</v>
          </cell>
          <cell r="J3813">
            <v>13.6</v>
          </cell>
          <cell r="K3813">
            <v>13.45</v>
          </cell>
          <cell r="L3813">
            <v>14.8</v>
          </cell>
        </row>
        <row r="3814">
          <cell r="A3814" t="str">
            <v>FR</v>
          </cell>
          <cell r="B3814" t="str">
            <v>FR_GW_FR516</v>
          </cell>
          <cell r="C3814">
            <v>2003</v>
          </cell>
          <cell r="D3814" t="str">
            <v>Nitrate</v>
          </cell>
          <cell r="E3814" t="str">
            <v>mg/l</v>
          </cell>
          <cell r="F3814">
            <v>1</v>
          </cell>
          <cell r="G3814">
            <v>10.766999999999999</v>
          </cell>
          <cell r="H3814">
            <v>9.4</v>
          </cell>
          <cell r="I3814">
            <v>11.7</v>
          </cell>
          <cell r="J3814">
            <v>11.2</v>
          </cell>
          <cell r="K3814">
            <v>10.3</v>
          </cell>
          <cell r="L3814">
            <v>11.45</v>
          </cell>
        </row>
        <row r="3815">
          <cell r="A3815" t="str">
            <v>FR</v>
          </cell>
          <cell r="B3815" t="str">
            <v>FR_GW_FR516</v>
          </cell>
          <cell r="C3815">
            <v>2004</v>
          </cell>
          <cell r="D3815" t="str">
            <v>Nitrate</v>
          </cell>
          <cell r="E3815" t="str">
            <v>mg/l</v>
          </cell>
          <cell r="F3815">
            <v>1</v>
          </cell>
          <cell r="G3815">
            <v>15.025</v>
          </cell>
          <cell r="H3815">
            <v>10.3</v>
          </cell>
          <cell r="I3815">
            <v>18.3</v>
          </cell>
          <cell r="J3815">
            <v>15.75</v>
          </cell>
          <cell r="K3815">
            <v>13.074999999999999</v>
          </cell>
          <cell r="L3815">
            <v>17.7</v>
          </cell>
        </row>
        <row r="3816">
          <cell r="A3816" t="str">
            <v>FR</v>
          </cell>
          <cell r="B3816" t="str">
            <v>FR_GW_FR516</v>
          </cell>
          <cell r="C3816">
            <v>2005</v>
          </cell>
          <cell r="D3816" t="str">
            <v>Nitrate</v>
          </cell>
          <cell r="E3816" t="str">
            <v>mg/l</v>
          </cell>
          <cell r="F3816">
            <v>1</v>
          </cell>
          <cell r="G3816">
            <v>15.016999999999999</v>
          </cell>
          <cell r="H3816">
            <v>11.6</v>
          </cell>
          <cell r="I3816">
            <v>19.899999999999999</v>
          </cell>
          <cell r="J3816">
            <v>14.8</v>
          </cell>
          <cell r="K3816">
            <v>12.824999999999999</v>
          </cell>
          <cell r="L3816">
            <v>16.324999999999999</v>
          </cell>
        </row>
        <row r="3817">
          <cell r="A3817" t="str">
            <v>FR</v>
          </cell>
          <cell r="B3817" t="str">
            <v>FR_GW_FR518</v>
          </cell>
          <cell r="C3817">
            <v>2003</v>
          </cell>
          <cell r="D3817" t="str">
            <v>Nitrate</v>
          </cell>
          <cell r="E3817" t="str">
            <v>mg/l</v>
          </cell>
          <cell r="F3817">
            <v>2</v>
          </cell>
          <cell r="G3817">
            <v>13.113</v>
          </cell>
          <cell r="H3817">
            <v>4.9000000000000004</v>
          </cell>
          <cell r="I3817">
            <v>22.2</v>
          </cell>
          <cell r="J3817">
            <v>13.75</v>
          </cell>
          <cell r="K3817">
            <v>8.2750000000000004</v>
          </cell>
          <cell r="L3817">
            <v>16.8</v>
          </cell>
        </row>
        <row r="3818">
          <cell r="A3818" t="str">
            <v>FR</v>
          </cell>
          <cell r="B3818" t="str">
            <v>FR_GW_FR518</v>
          </cell>
          <cell r="C3818">
            <v>2004</v>
          </cell>
          <cell r="D3818" t="str">
            <v>Nitrate</v>
          </cell>
          <cell r="E3818" t="str">
            <v>mg/l</v>
          </cell>
          <cell r="F3818">
            <v>2</v>
          </cell>
          <cell r="G3818">
            <v>15.725</v>
          </cell>
          <cell r="H3818">
            <v>4.5</v>
          </cell>
          <cell r="I3818">
            <v>24.9</v>
          </cell>
          <cell r="J3818">
            <v>15.85</v>
          </cell>
          <cell r="K3818">
            <v>10.375</v>
          </cell>
          <cell r="L3818">
            <v>22.25</v>
          </cell>
        </row>
        <row r="3819">
          <cell r="A3819" t="str">
            <v>FR</v>
          </cell>
          <cell r="B3819" t="str">
            <v>FR_GW_FR518</v>
          </cell>
          <cell r="C3819">
            <v>2005</v>
          </cell>
          <cell r="D3819" t="str">
            <v>Nitrate</v>
          </cell>
          <cell r="E3819" t="str">
            <v>mg/l</v>
          </cell>
          <cell r="F3819">
            <v>2</v>
          </cell>
          <cell r="G3819">
            <v>19.033000000000001</v>
          </cell>
          <cell r="H3819">
            <v>9</v>
          </cell>
          <cell r="I3819">
            <v>25.5</v>
          </cell>
          <cell r="J3819">
            <v>20.55</v>
          </cell>
          <cell r="K3819">
            <v>14.425000000000001</v>
          </cell>
          <cell r="L3819">
            <v>23.3</v>
          </cell>
        </row>
        <row r="3820">
          <cell r="A3820" t="str">
            <v>FR</v>
          </cell>
          <cell r="B3820" t="str">
            <v>FR_GW_FR521</v>
          </cell>
          <cell r="C3820">
            <v>2003</v>
          </cell>
          <cell r="D3820" t="str">
            <v>Nitrate</v>
          </cell>
          <cell r="E3820" t="str">
            <v>mg/l</v>
          </cell>
          <cell r="F3820">
            <v>1</v>
          </cell>
          <cell r="G3820">
            <v>12.875</v>
          </cell>
          <cell r="H3820">
            <v>12.5</v>
          </cell>
          <cell r="I3820">
            <v>13.1</v>
          </cell>
          <cell r="J3820">
            <v>12.95</v>
          </cell>
          <cell r="K3820">
            <v>12.8</v>
          </cell>
          <cell r="L3820">
            <v>13.025</v>
          </cell>
        </row>
        <row r="3821">
          <cell r="A3821" t="str">
            <v>FR</v>
          </cell>
          <cell r="B3821" t="str">
            <v>FR_GW_FR521</v>
          </cell>
          <cell r="C3821">
            <v>2004</v>
          </cell>
          <cell r="D3821" t="str">
            <v>Nitrate</v>
          </cell>
          <cell r="E3821" t="str">
            <v>mg/l</v>
          </cell>
          <cell r="F3821">
            <v>1</v>
          </cell>
          <cell r="G3821">
            <v>11.15</v>
          </cell>
          <cell r="H3821">
            <v>10.6</v>
          </cell>
          <cell r="I3821">
            <v>11.7</v>
          </cell>
          <cell r="J3821">
            <v>11.15</v>
          </cell>
          <cell r="K3821">
            <v>10.824999999999999</v>
          </cell>
          <cell r="L3821">
            <v>11.475</v>
          </cell>
        </row>
        <row r="3822">
          <cell r="A3822" t="str">
            <v>FR</v>
          </cell>
          <cell r="B3822" t="str">
            <v>FR_GW_FR521</v>
          </cell>
          <cell r="C3822">
            <v>2005</v>
          </cell>
          <cell r="D3822" t="str">
            <v>Nitrate</v>
          </cell>
          <cell r="E3822" t="str">
            <v>mg/l</v>
          </cell>
          <cell r="F3822">
            <v>1</v>
          </cell>
          <cell r="G3822">
            <v>10.433</v>
          </cell>
          <cell r="H3822">
            <v>8.5</v>
          </cell>
          <cell r="I3822">
            <v>12.2</v>
          </cell>
          <cell r="J3822">
            <v>10.5</v>
          </cell>
          <cell r="K3822">
            <v>10.175000000000001</v>
          </cell>
          <cell r="L3822">
            <v>10.75</v>
          </cell>
        </row>
        <row r="3823">
          <cell r="A3823" t="str">
            <v>FR</v>
          </cell>
          <cell r="B3823" t="str">
            <v>FR_GW_FR523</v>
          </cell>
          <cell r="C3823">
            <v>2003</v>
          </cell>
          <cell r="D3823" t="str">
            <v>Nitrate</v>
          </cell>
          <cell r="E3823" t="str">
            <v>mg/l</v>
          </cell>
          <cell r="F3823">
            <v>1</v>
          </cell>
          <cell r="G3823">
            <v>3.5</v>
          </cell>
          <cell r="H3823">
            <v>0.5</v>
          </cell>
          <cell r="I3823">
            <v>7</v>
          </cell>
          <cell r="J3823">
            <v>3.25</v>
          </cell>
          <cell r="K3823">
            <v>1.175</v>
          </cell>
          <cell r="L3823">
            <v>5.5750000000000002</v>
          </cell>
        </row>
        <row r="3824">
          <cell r="A3824" t="str">
            <v>FR</v>
          </cell>
          <cell r="B3824" t="str">
            <v>FR_GW_FR523</v>
          </cell>
          <cell r="C3824">
            <v>2004</v>
          </cell>
          <cell r="D3824" t="str">
            <v>Nitrate</v>
          </cell>
          <cell r="E3824" t="str">
            <v>mg/l</v>
          </cell>
          <cell r="F3824">
            <v>1</v>
          </cell>
          <cell r="G3824">
            <v>4.8</v>
          </cell>
          <cell r="H3824">
            <v>4.8</v>
          </cell>
          <cell r="I3824">
            <v>4.8</v>
          </cell>
          <cell r="J3824">
            <v>4.8</v>
          </cell>
          <cell r="K3824">
            <v>4.8</v>
          </cell>
          <cell r="L3824">
            <v>4.8</v>
          </cell>
        </row>
        <row r="3825">
          <cell r="A3825" t="str">
            <v>FR</v>
          </cell>
          <cell r="B3825" t="str">
            <v>FR_GW_FR523</v>
          </cell>
          <cell r="C3825">
            <v>2005</v>
          </cell>
          <cell r="D3825" t="str">
            <v>Nitrate</v>
          </cell>
          <cell r="E3825" t="str">
            <v>mg/l</v>
          </cell>
          <cell r="F3825">
            <v>1</v>
          </cell>
          <cell r="G3825">
            <v>5.4</v>
          </cell>
          <cell r="H3825">
            <v>0.7</v>
          </cell>
          <cell r="I3825">
            <v>10.1</v>
          </cell>
          <cell r="J3825">
            <v>5.4</v>
          </cell>
          <cell r="K3825">
            <v>3.05</v>
          </cell>
          <cell r="L3825">
            <v>7.75</v>
          </cell>
        </row>
        <row r="3826">
          <cell r="A3826" t="str">
            <v>FR</v>
          </cell>
          <cell r="B3826" t="str">
            <v>FR_GW_FR524</v>
          </cell>
          <cell r="C3826">
            <v>2003</v>
          </cell>
          <cell r="D3826" t="str">
            <v>Nitrate</v>
          </cell>
          <cell r="E3826" t="str">
            <v>mg/l</v>
          </cell>
          <cell r="F3826">
            <v>1</v>
          </cell>
          <cell r="G3826">
            <v>53.75</v>
          </cell>
          <cell r="H3826">
            <v>52</v>
          </cell>
          <cell r="I3826">
            <v>56</v>
          </cell>
          <cell r="J3826">
            <v>53.5</v>
          </cell>
          <cell r="K3826">
            <v>52</v>
          </cell>
          <cell r="L3826">
            <v>55.25</v>
          </cell>
        </row>
        <row r="3827">
          <cell r="A3827" t="str">
            <v>FR</v>
          </cell>
          <cell r="B3827" t="str">
            <v>FR_GW_FR524</v>
          </cell>
          <cell r="C3827">
            <v>2004</v>
          </cell>
          <cell r="D3827" t="str">
            <v>Nitrate</v>
          </cell>
          <cell r="E3827" t="str">
            <v>mg/l</v>
          </cell>
          <cell r="F3827">
            <v>1</v>
          </cell>
          <cell r="G3827">
            <v>49.55</v>
          </cell>
          <cell r="H3827">
            <v>45.7</v>
          </cell>
          <cell r="I3827">
            <v>55</v>
          </cell>
          <cell r="J3827">
            <v>48.75</v>
          </cell>
          <cell r="K3827">
            <v>47.35</v>
          </cell>
          <cell r="L3827">
            <v>50.95</v>
          </cell>
        </row>
        <row r="3828">
          <cell r="A3828" t="str">
            <v>FR</v>
          </cell>
          <cell r="B3828" t="str">
            <v>FR_GW_FR524</v>
          </cell>
          <cell r="C3828">
            <v>2005</v>
          </cell>
          <cell r="D3828" t="str">
            <v>Nitrate</v>
          </cell>
          <cell r="E3828" t="str">
            <v>mg/l</v>
          </cell>
          <cell r="F3828">
            <v>1</v>
          </cell>
          <cell r="G3828">
            <v>50.366999999999997</v>
          </cell>
          <cell r="H3828">
            <v>46.2</v>
          </cell>
          <cell r="I3828">
            <v>55</v>
          </cell>
          <cell r="J3828">
            <v>50.5</v>
          </cell>
          <cell r="K3828">
            <v>47.75</v>
          </cell>
          <cell r="L3828">
            <v>52.5</v>
          </cell>
        </row>
        <row r="3829">
          <cell r="A3829" t="str">
            <v>FR</v>
          </cell>
          <cell r="B3829" t="str">
            <v>FR_GW_FR526</v>
          </cell>
          <cell r="C3829">
            <v>2003</v>
          </cell>
          <cell r="D3829" t="str">
            <v>Nitrate</v>
          </cell>
          <cell r="E3829" t="str">
            <v>mg/l</v>
          </cell>
          <cell r="F3829">
            <v>1</v>
          </cell>
          <cell r="G3829">
            <v>1.8</v>
          </cell>
          <cell r="H3829">
            <v>1.5</v>
          </cell>
          <cell r="I3829">
            <v>2</v>
          </cell>
          <cell r="J3829">
            <v>1.85</v>
          </cell>
          <cell r="K3829">
            <v>1.7250000000000001</v>
          </cell>
          <cell r="L3829">
            <v>1.925</v>
          </cell>
        </row>
        <row r="3830">
          <cell r="A3830" t="str">
            <v>FR</v>
          </cell>
          <cell r="B3830" t="str">
            <v>FR_GW_FR526</v>
          </cell>
          <cell r="C3830">
            <v>2004</v>
          </cell>
          <cell r="D3830" t="str">
            <v>Nitrate</v>
          </cell>
          <cell r="E3830" t="str">
            <v>mg/l</v>
          </cell>
          <cell r="F3830">
            <v>1</v>
          </cell>
          <cell r="G3830">
            <v>3.0750000000000002</v>
          </cell>
          <cell r="H3830">
            <v>1.7</v>
          </cell>
          <cell r="I3830">
            <v>6.2</v>
          </cell>
          <cell r="J3830">
            <v>2.2000000000000002</v>
          </cell>
          <cell r="K3830">
            <v>2</v>
          </cell>
          <cell r="L3830">
            <v>3.2749999999999999</v>
          </cell>
        </row>
        <row r="3831">
          <cell r="A3831" t="str">
            <v>FR</v>
          </cell>
          <cell r="B3831" t="str">
            <v>FR_GW_FR526</v>
          </cell>
          <cell r="C3831">
            <v>2005</v>
          </cell>
          <cell r="D3831" t="str">
            <v>Nitrate</v>
          </cell>
          <cell r="E3831" t="str">
            <v>mg/l</v>
          </cell>
          <cell r="F3831">
            <v>1</v>
          </cell>
          <cell r="G3831">
            <v>1.95</v>
          </cell>
          <cell r="H3831">
            <v>1.6</v>
          </cell>
          <cell r="I3831">
            <v>2.2000000000000002</v>
          </cell>
          <cell r="J3831">
            <v>1.95</v>
          </cell>
          <cell r="K3831">
            <v>1.825</v>
          </cell>
          <cell r="L3831">
            <v>2.15</v>
          </cell>
        </row>
        <row r="3832">
          <cell r="A3832" t="str">
            <v>FR</v>
          </cell>
          <cell r="B3832" t="str">
            <v>FR_GW_FR529</v>
          </cell>
          <cell r="C3832">
            <v>2003</v>
          </cell>
          <cell r="D3832" t="str">
            <v>Nitrate</v>
          </cell>
          <cell r="E3832" t="str">
            <v>mg/l</v>
          </cell>
          <cell r="F3832">
            <v>1</v>
          </cell>
          <cell r="G3832">
            <v>10.025</v>
          </cell>
          <cell r="H3832">
            <v>6.1</v>
          </cell>
          <cell r="I3832">
            <v>12.7</v>
          </cell>
          <cell r="J3832">
            <v>10.65</v>
          </cell>
          <cell r="K3832">
            <v>8.7249999999999996</v>
          </cell>
          <cell r="L3832">
            <v>11.95</v>
          </cell>
        </row>
        <row r="3833">
          <cell r="A3833" t="str">
            <v>FR</v>
          </cell>
          <cell r="B3833" t="str">
            <v>FR_GW_FR529</v>
          </cell>
          <cell r="C3833">
            <v>2004</v>
          </cell>
          <cell r="D3833" t="str">
            <v>Nitrate</v>
          </cell>
          <cell r="E3833" t="str">
            <v>mg/l</v>
          </cell>
          <cell r="F3833">
            <v>1</v>
          </cell>
          <cell r="G3833">
            <v>49.024999999999999</v>
          </cell>
          <cell r="H3833">
            <v>45.9</v>
          </cell>
          <cell r="I3833">
            <v>53</v>
          </cell>
          <cell r="J3833">
            <v>48.6</v>
          </cell>
          <cell r="K3833">
            <v>46.95</v>
          </cell>
          <cell r="L3833">
            <v>50.674999999999997</v>
          </cell>
        </row>
        <row r="3834">
          <cell r="A3834" t="str">
            <v>FR</v>
          </cell>
          <cell r="B3834" t="str">
            <v>FR_GW_FR529</v>
          </cell>
          <cell r="C3834">
            <v>2005</v>
          </cell>
          <cell r="D3834" t="str">
            <v>Nitrate</v>
          </cell>
          <cell r="E3834" t="str">
            <v>mg/l</v>
          </cell>
          <cell r="F3834">
            <v>1</v>
          </cell>
          <cell r="G3834">
            <v>48.65</v>
          </cell>
          <cell r="H3834">
            <v>45</v>
          </cell>
          <cell r="I3834">
            <v>51</v>
          </cell>
          <cell r="J3834">
            <v>49</v>
          </cell>
          <cell r="K3834">
            <v>48.075000000000003</v>
          </cell>
          <cell r="L3834">
            <v>49.85</v>
          </cell>
        </row>
        <row r="3835">
          <cell r="A3835" t="str">
            <v>FR</v>
          </cell>
          <cell r="B3835" t="str">
            <v>FR_GW_FR530</v>
          </cell>
          <cell r="C3835">
            <v>2003</v>
          </cell>
          <cell r="D3835" t="str">
            <v>Nitrate</v>
          </cell>
          <cell r="E3835" t="str">
            <v>mg/l</v>
          </cell>
          <cell r="F3835">
            <v>1</v>
          </cell>
          <cell r="G3835">
            <v>1.925</v>
          </cell>
          <cell r="H3835">
            <v>0.5</v>
          </cell>
          <cell r="I3835">
            <v>3.7</v>
          </cell>
          <cell r="J3835">
            <v>1.75</v>
          </cell>
          <cell r="K3835">
            <v>1.1000000000000001</v>
          </cell>
          <cell r="L3835">
            <v>2.5750000000000002</v>
          </cell>
        </row>
        <row r="3836">
          <cell r="A3836" t="str">
            <v>FR</v>
          </cell>
          <cell r="B3836" t="str">
            <v>FR_GW_FR530</v>
          </cell>
          <cell r="C3836">
            <v>2004</v>
          </cell>
          <cell r="D3836" t="str">
            <v>Nitrate</v>
          </cell>
          <cell r="E3836" t="str">
            <v>mg/l</v>
          </cell>
          <cell r="F3836">
            <v>1</v>
          </cell>
          <cell r="G3836">
            <v>0.82499999999999996</v>
          </cell>
          <cell r="H3836">
            <v>0.5</v>
          </cell>
          <cell r="I3836">
            <v>1.1000000000000001</v>
          </cell>
          <cell r="J3836">
            <v>0.75</v>
          </cell>
          <cell r="K3836">
            <v>0.65</v>
          </cell>
          <cell r="L3836">
            <v>1.0249999999999999</v>
          </cell>
        </row>
        <row r="3837">
          <cell r="A3837" t="str">
            <v>FR</v>
          </cell>
          <cell r="B3837" t="str">
            <v>FR_GW_FR530</v>
          </cell>
          <cell r="C3837">
            <v>2005</v>
          </cell>
          <cell r="D3837" t="str">
            <v>Nitrate</v>
          </cell>
          <cell r="E3837" t="str">
            <v>mg/l</v>
          </cell>
          <cell r="F3837">
            <v>1</v>
          </cell>
          <cell r="G3837">
            <v>2.2000000000000002</v>
          </cell>
          <cell r="H3837">
            <v>0.5</v>
          </cell>
          <cell r="I3837">
            <v>5</v>
          </cell>
          <cell r="J3837">
            <v>1.6</v>
          </cell>
          <cell r="K3837">
            <v>0.5</v>
          </cell>
          <cell r="L3837">
            <v>3.6749999999999998</v>
          </cell>
        </row>
        <row r="3838">
          <cell r="A3838" t="str">
            <v>FR</v>
          </cell>
          <cell r="B3838" t="str">
            <v>FR_GW_FR534</v>
          </cell>
          <cell r="C3838">
            <v>2003</v>
          </cell>
          <cell r="D3838" t="str">
            <v>Nitrate</v>
          </cell>
          <cell r="E3838" t="str">
            <v>mg/l</v>
          </cell>
          <cell r="F3838">
            <v>1</v>
          </cell>
          <cell r="G3838">
            <v>22.2</v>
          </cell>
          <cell r="H3838">
            <v>15.2</v>
          </cell>
          <cell r="I3838">
            <v>25.2</v>
          </cell>
          <cell r="J3838">
            <v>24.2</v>
          </cell>
          <cell r="K3838">
            <v>21.35</v>
          </cell>
          <cell r="L3838">
            <v>25.05</v>
          </cell>
        </row>
        <row r="3839">
          <cell r="A3839" t="str">
            <v>FR</v>
          </cell>
          <cell r="B3839" t="str">
            <v>FR_GW_FR534</v>
          </cell>
          <cell r="C3839">
            <v>2004</v>
          </cell>
          <cell r="D3839" t="str">
            <v>Nitrate</v>
          </cell>
          <cell r="E3839" t="str">
            <v>mg/l</v>
          </cell>
          <cell r="F3839">
            <v>1</v>
          </cell>
          <cell r="G3839">
            <v>19.375</v>
          </cell>
          <cell r="H3839">
            <v>15.8</v>
          </cell>
          <cell r="I3839">
            <v>21.1</v>
          </cell>
          <cell r="J3839">
            <v>20.3</v>
          </cell>
          <cell r="K3839">
            <v>18.95</v>
          </cell>
          <cell r="L3839">
            <v>20.725000000000001</v>
          </cell>
        </row>
        <row r="3840">
          <cell r="A3840" t="str">
            <v>FR</v>
          </cell>
          <cell r="B3840" t="str">
            <v>FR_GW_FR534</v>
          </cell>
          <cell r="C3840">
            <v>2005</v>
          </cell>
          <cell r="D3840" t="str">
            <v>Nitrate</v>
          </cell>
          <cell r="E3840" t="str">
            <v>mg/l</v>
          </cell>
          <cell r="F3840">
            <v>1</v>
          </cell>
          <cell r="G3840">
            <v>22.783000000000001</v>
          </cell>
          <cell r="H3840">
            <v>19</v>
          </cell>
          <cell r="I3840">
            <v>25.2</v>
          </cell>
          <cell r="J3840">
            <v>22.95</v>
          </cell>
          <cell r="K3840">
            <v>21.574999999999999</v>
          </cell>
          <cell r="L3840">
            <v>24.85</v>
          </cell>
        </row>
        <row r="3841">
          <cell r="A3841" t="str">
            <v>FR</v>
          </cell>
          <cell r="B3841" t="str">
            <v>FR_GW_FR536</v>
          </cell>
          <cell r="C3841">
            <v>2003</v>
          </cell>
          <cell r="D3841" t="str">
            <v>Nitrate</v>
          </cell>
          <cell r="E3841" t="str">
            <v>mg/l</v>
          </cell>
          <cell r="F3841">
            <v>1</v>
          </cell>
          <cell r="G3841">
            <v>15.725</v>
          </cell>
          <cell r="H3841">
            <v>11.3</v>
          </cell>
          <cell r="I3841">
            <v>20.6</v>
          </cell>
          <cell r="J3841">
            <v>15.5</v>
          </cell>
          <cell r="K3841">
            <v>13.1</v>
          </cell>
          <cell r="L3841">
            <v>18.125</v>
          </cell>
        </row>
        <row r="3842">
          <cell r="A3842" t="str">
            <v>FR</v>
          </cell>
          <cell r="B3842" t="str">
            <v>FR_GW_FR536</v>
          </cell>
          <cell r="C3842">
            <v>2004</v>
          </cell>
          <cell r="D3842" t="str">
            <v>Nitrate</v>
          </cell>
          <cell r="E3842" t="str">
            <v>mg/l</v>
          </cell>
          <cell r="F3842">
            <v>1</v>
          </cell>
          <cell r="G3842">
            <v>17.466999999999999</v>
          </cell>
          <cell r="H3842">
            <v>15.9</v>
          </cell>
          <cell r="I3842">
            <v>19.2</v>
          </cell>
          <cell r="J3842">
            <v>17.3</v>
          </cell>
          <cell r="K3842">
            <v>16.600000000000001</v>
          </cell>
          <cell r="L3842">
            <v>18.25</v>
          </cell>
        </row>
        <row r="3843">
          <cell r="A3843" t="str">
            <v>FR</v>
          </cell>
          <cell r="B3843" t="str">
            <v>FR_GW_FR536</v>
          </cell>
          <cell r="C3843">
            <v>2005</v>
          </cell>
          <cell r="D3843" t="str">
            <v>Nitrate</v>
          </cell>
          <cell r="E3843" t="str">
            <v>mg/l</v>
          </cell>
          <cell r="F3843">
            <v>1</v>
          </cell>
          <cell r="G3843">
            <v>14.25</v>
          </cell>
          <cell r="H3843">
            <v>11</v>
          </cell>
          <cell r="I3843">
            <v>17.3</v>
          </cell>
          <cell r="J3843">
            <v>14.3</v>
          </cell>
          <cell r="K3843">
            <v>14.074999999999999</v>
          </cell>
          <cell r="L3843">
            <v>14.525</v>
          </cell>
        </row>
        <row r="3844">
          <cell r="A3844" t="str">
            <v>FR</v>
          </cell>
          <cell r="B3844" t="str">
            <v>FR_GW_FR538</v>
          </cell>
          <cell r="C3844">
            <v>2000</v>
          </cell>
          <cell r="D3844" t="str">
            <v>Nitrate</v>
          </cell>
          <cell r="E3844" t="str">
            <v>mg/l</v>
          </cell>
          <cell r="F3844">
            <v>7</v>
          </cell>
          <cell r="G3844">
            <v>17.132999999999999</v>
          </cell>
          <cell r="H3844">
            <v>0.1</v>
          </cell>
          <cell r="I3844">
            <v>48.6</v>
          </cell>
          <cell r="J3844">
            <v>14.7</v>
          </cell>
          <cell r="K3844">
            <v>2.5499999999999998</v>
          </cell>
          <cell r="L3844">
            <v>25.675000000000001</v>
          </cell>
        </row>
        <row r="3845">
          <cell r="A3845" t="str">
            <v>FR</v>
          </cell>
          <cell r="B3845" t="str">
            <v>FR_GW_FR539</v>
          </cell>
          <cell r="C3845">
            <v>2000</v>
          </cell>
          <cell r="D3845" t="str">
            <v>Nitrate</v>
          </cell>
          <cell r="E3845" t="str">
            <v>mg/l</v>
          </cell>
          <cell r="F3845">
            <v>1</v>
          </cell>
          <cell r="G3845">
            <v>3.65</v>
          </cell>
          <cell r="H3845">
            <v>3.6</v>
          </cell>
          <cell r="I3845">
            <v>3.7</v>
          </cell>
          <cell r="J3845">
            <v>3.65</v>
          </cell>
          <cell r="K3845">
            <v>3.625</v>
          </cell>
          <cell r="L3845">
            <v>3.6749999999999998</v>
          </cell>
        </row>
        <row r="3846">
          <cell r="A3846" t="str">
            <v>FR</v>
          </cell>
          <cell r="B3846" t="str">
            <v>FR_GW_FR539</v>
          </cell>
          <cell r="C3846">
            <v>2003</v>
          </cell>
          <cell r="D3846" t="str">
            <v>Nitrate</v>
          </cell>
          <cell r="E3846" t="str">
            <v>mg/l</v>
          </cell>
          <cell r="F3846">
            <v>2</v>
          </cell>
          <cell r="G3846">
            <v>9.125</v>
          </cell>
          <cell r="H3846">
            <v>4.5999999999999996</v>
          </cell>
          <cell r="I3846">
            <v>16.3</v>
          </cell>
          <cell r="J3846">
            <v>9.25</v>
          </cell>
          <cell r="K3846">
            <v>5.85</v>
          </cell>
          <cell r="L3846">
            <v>11</v>
          </cell>
        </row>
        <row r="3847">
          <cell r="A3847" t="str">
            <v>FR</v>
          </cell>
          <cell r="B3847" t="str">
            <v>FR_GW_FR539</v>
          </cell>
          <cell r="C3847">
            <v>2004</v>
          </cell>
          <cell r="D3847" t="str">
            <v>Nitrate</v>
          </cell>
          <cell r="E3847" t="str">
            <v>mg/l</v>
          </cell>
          <cell r="F3847">
            <v>2</v>
          </cell>
          <cell r="G3847">
            <v>11.06</v>
          </cell>
          <cell r="H3847">
            <v>4.2</v>
          </cell>
          <cell r="I3847">
            <v>14.1</v>
          </cell>
          <cell r="J3847">
            <v>13.1</v>
          </cell>
          <cell r="K3847">
            <v>10.3</v>
          </cell>
          <cell r="L3847">
            <v>13.6</v>
          </cell>
        </row>
        <row r="3848">
          <cell r="A3848" t="str">
            <v>FR</v>
          </cell>
          <cell r="B3848" t="str">
            <v>FR_GW_FR539</v>
          </cell>
          <cell r="C3848">
            <v>2005</v>
          </cell>
          <cell r="D3848" t="str">
            <v>Nitrate</v>
          </cell>
          <cell r="E3848" t="str">
            <v>mg/l</v>
          </cell>
          <cell r="F3848">
            <v>2</v>
          </cell>
          <cell r="G3848">
            <v>10.475</v>
          </cell>
          <cell r="H3848">
            <v>5</v>
          </cell>
          <cell r="I3848">
            <v>14.4</v>
          </cell>
          <cell r="J3848">
            <v>11.5</v>
          </cell>
          <cell r="K3848">
            <v>9.3249999999999993</v>
          </cell>
          <cell r="L3848">
            <v>12.275</v>
          </cell>
        </row>
        <row r="3849">
          <cell r="A3849" t="str">
            <v>FR</v>
          </cell>
          <cell r="B3849" t="str">
            <v>FR_GW_FR540</v>
          </cell>
          <cell r="C3849">
            <v>2003</v>
          </cell>
          <cell r="D3849" t="str">
            <v>Nitrate</v>
          </cell>
          <cell r="E3849" t="str">
            <v>mg/l</v>
          </cell>
          <cell r="F3849">
            <v>1</v>
          </cell>
          <cell r="G3849">
            <v>1.55</v>
          </cell>
          <cell r="H3849">
            <v>0.5</v>
          </cell>
          <cell r="I3849">
            <v>3.1</v>
          </cell>
          <cell r="J3849">
            <v>1.3</v>
          </cell>
          <cell r="K3849">
            <v>0.5</v>
          </cell>
          <cell r="L3849">
            <v>2.35</v>
          </cell>
        </row>
        <row r="3850">
          <cell r="A3850" t="str">
            <v>FR</v>
          </cell>
          <cell r="B3850" t="str">
            <v>FR_GW_FR540</v>
          </cell>
          <cell r="C3850">
            <v>2005</v>
          </cell>
          <cell r="D3850" t="str">
            <v>Nitrate</v>
          </cell>
          <cell r="E3850" t="str">
            <v>mg/l</v>
          </cell>
          <cell r="F3850">
            <v>1</v>
          </cell>
          <cell r="G3850">
            <v>1.7</v>
          </cell>
          <cell r="H3850">
            <v>0.8</v>
          </cell>
          <cell r="I3850">
            <v>2.6</v>
          </cell>
          <cell r="J3850">
            <v>1.7</v>
          </cell>
          <cell r="K3850">
            <v>1.25</v>
          </cell>
          <cell r="L3850">
            <v>2.15</v>
          </cell>
        </row>
        <row r="3851">
          <cell r="A3851" t="str">
            <v>FR</v>
          </cell>
          <cell r="B3851" t="str">
            <v>FR_GW_FR541</v>
          </cell>
          <cell r="C3851">
            <v>2003</v>
          </cell>
          <cell r="D3851" t="str">
            <v>Nitrate</v>
          </cell>
          <cell r="E3851" t="str">
            <v>mg/l</v>
          </cell>
          <cell r="F3851">
            <v>1</v>
          </cell>
          <cell r="G3851">
            <v>18.975000000000001</v>
          </cell>
          <cell r="H3851">
            <v>14.8</v>
          </cell>
          <cell r="I3851">
            <v>29.2</v>
          </cell>
          <cell r="J3851">
            <v>15.95</v>
          </cell>
          <cell r="K3851">
            <v>15.324999999999999</v>
          </cell>
          <cell r="L3851">
            <v>19.600000000000001</v>
          </cell>
        </row>
        <row r="3852">
          <cell r="A3852" t="str">
            <v>FR</v>
          </cell>
          <cell r="B3852" t="str">
            <v>FR_GW_FR541</v>
          </cell>
          <cell r="C3852">
            <v>2004</v>
          </cell>
          <cell r="D3852" t="str">
            <v>Nitrate</v>
          </cell>
          <cell r="E3852" t="str">
            <v>mg/l</v>
          </cell>
          <cell r="F3852">
            <v>1</v>
          </cell>
          <cell r="G3852">
            <v>19.425000000000001</v>
          </cell>
          <cell r="H3852">
            <v>17.5</v>
          </cell>
          <cell r="I3852">
            <v>22.3</v>
          </cell>
          <cell r="J3852">
            <v>18.95</v>
          </cell>
          <cell r="K3852">
            <v>18.175000000000001</v>
          </cell>
          <cell r="L3852">
            <v>20.2</v>
          </cell>
        </row>
        <row r="3853">
          <cell r="A3853" t="str">
            <v>FR</v>
          </cell>
          <cell r="B3853" t="str">
            <v>FR_GW_FR541</v>
          </cell>
          <cell r="C3853">
            <v>2005</v>
          </cell>
          <cell r="D3853" t="str">
            <v>Nitrate</v>
          </cell>
          <cell r="E3853" t="str">
            <v>mg/l</v>
          </cell>
          <cell r="F3853">
            <v>1</v>
          </cell>
          <cell r="G3853">
            <v>19.216999999999999</v>
          </cell>
          <cell r="H3853">
            <v>17.8</v>
          </cell>
          <cell r="I3853">
            <v>21.6</v>
          </cell>
          <cell r="J3853">
            <v>18.95</v>
          </cell>
          <cell r="K3853">
            <v>18.675000000000001</v>
          </cell>
          <cell r="L3853">
            <v>19.3</v>
          </cell>
        </row>
        <row r="3854">
          <cell r="A3854" t="str">
            <v>FR</v>
          </cell>
          <cell r="B3854" t="str">
            <v>FR_GW_FR542</v>
          </cell>
          <cell r="C3854">
            <v>2003</v>
          </cell>
          <cell r="D3854" t="str">
            <v>Nitrate</v>
          </cell>
          <cell r="E3854" t="str">
            <v>mg/l</v>
          </cell>
          <cell r="F3854">
            <v>4</v>
          </cell>
          <cell r="G3854">
            <v>8.4629999999999992</v>
          </cell>
          <cell r="H3854">
            <v>5.9</v>
          </cell>
          <cell r="I3854">
            <v>13.9</v>
          </cell>
          <cell r="J3854">
            <v>7.5</v>
          </cell>
          <cell r="K3854">
            <v>6.7</v>
          </cell>
          <cell r="L3854">
            <v>9.1750000000000007</v>
          </cell>
        </row>
        <row r="3855">
          <cell r="A3855" t="str">
            <v>FR</v>
          </cell>
          <cell r="B3855" t="str">
            <v>FR_GW_FR542</v>
          </cell>
          <cell r="C3855">
            <v>2005</v>
          </cell>
          <cell r="D3855" t="str">
            <v>Nitrate</v>
          </cell>
          <cell r="E3855" t="str">
            <v>mg/l</v>
          </cell>
          <cell r="F3855">
            <v>4</v>
          </cell>
          <cell r="G3855">
            <v>7.8150000000000004</v>
          </cell>
          <cell r="H3855">
            <v>5.9</v>
          </cell>
          <cell r="I3855">
            <v>10.9</v>
          </cell>
          <cell r="J3855">
            <v>7.55</v>
          </cell>
          <cell r="K3855">
            <v>6.7249999999999996</v>
          </cell>
          <cell r="L3855">
            <v>8.5250000000000004</v>
          </cell>
        </row>
        <row r="3856">
          <cell r="A3856" t="str">
            <v>FR</v>
          </cell>
          <cell r="B3856" t="str">
            <v>FR_GW_FR543</v>
          </cell>
          <cell r="C3856">
            <v>2003</v>
          </cell>
          <cell r="D3856" t="str">
            <v>Nitrate</v>
          </cell>
          <cell r="E3856" t="str">
            <v>mg/l</v>
          </cell>
          <cell r="F3856">
            <v>2</v>
          </cell>
          <cell r="G3856">
            <v>13.888</v>
          </cell>
          <cell r="H3856">
            <v>8.8000000000000007</v>
          </cell>
          <cell r="I3856">
            <v>22.7</v>
          </cell>
          <cell r="J3856">
            <v>11.15</v>
          </cell>
          <cell r="K3856">
            <v>10.9</v>
          </cell>
          <cell r="L3856">
            <v>17.574999999999999</v>
          </cell>
        </row>
        <row r="3857">
          <cell r="A3857" t="str">
            <v>FR</v>
          </cell>
          <cell r="B3857" t="str">
            <v>FR_GW_FR543</v>
          </cell>
          <cell r="C3857">
            <v>2004</v>
          </cell>
          <cell r="D3857" t="str">
            <v>Nitrate</v>
          </cell>
          <cell r="E3857" t="str">
            <v>mg/l</v>
          </cell>
          <cell r="F3857">
            <v>2</v>
          </cell>
          <cell r="G3857">
            <v>7.48</v>
          </cell>
          <cell r="H3857">
            <v>3.1</v>
          </cell>
          <cell r="I3857">
            <v>19.399999999999999</v>
          </cell>
          <cell r="J3857">
            <v>4.3</v>
          </cell>
          <cell r="K3857">
            <v>3.8</v>
          </cell>
          <cell r="L3857">
            <v>6.8</v>
          </cell>
        </row>
        <row r="3858">
          <cell r="A3858" t="str">
            <v>FR</v>
          </cell>
          <cell r="B3858" t="str">
            <v>FR_GW_FR543</v>
          </cell>
          <cell r="C3858">
            <v>2005</v>
          </cell>
          <cell r="D3858" t="str">
            <v>Nitrate</v>
          </cell>
          <cell r="E3858" t="str">
            <v>mg/l</v>
          </cell>
          <cell r="F3858">
            <v>2</v>
          </cell>
          <cell r="G3858">
            <v>11.125</v>
          </cell>
          <cell r="H3858">
            <v>2</v>
          </cell>
          <cell r="I3858">
            <v>16.8</v>
          </cell>
          <cell r="J3858">
            <v>12.6</v>
          </cell>
          <cell r="K3858">
            <v>9.6</v>
          </cell>
          <cell r="L3858">
            <v>14.5</v>
          </cell>
        </row>
        <row r="3859">
          <cell r="A3859" t="str">
            <v>FR</v>
          </cell>
          <cell r="B3859" t="str">
            <v>FR_GW_FR547</v>
          </cell>
          <cell r="C3859">
            <v>2003</v>
          </cell>
          <cell r="D3859" t="str">
            <v>Nitrate</v>
          </cell>
          <cell r="E3859" t="str">
            <v>mg/l</v>
          </cell>
          <cell r="F3859">
            <v>1</v>
          </cell>
          <cell r="G3859">
            <v>12</v>
          </cell>
          <cell r="H3859">
            <v>9.4</v>
          </cell>
          <cell r="I3859">
            <v>13.9</v>
          </cell>
          <cell r="J3859">
            <v>12.35</v>
          </cell>
          <cell r="K3859">
            <v>10.525</v>
          </cell>
          <cell r="L3859">
            <v>13.824999999999999</v>
          </cell>
        </row>
        <row r="3860">
          <cell r="A3860" t="str">
            <v>FR</v>
          </cell>
          <cell r="B3860" t="str">
            <v>FR_GW_FR547</v>
          </cell>
          <cell r="C3860">
            <v>2004</v>
          </cell>
          <cell r="D3860" t="str">
            <v>Nitrate</v>
          </cell>
          <cell r="E3860" t="str">
            <v>mg/l</v>
          </cell>
          <cell r="F3860">
            <v>1</v>
          </cell>
          <cell r="G3860">
            <v>16.100000000000001</v>
          </cell>
          <cell r="H3860">
            <v>16.100000000000001</v>
          </cell>
          <cell r="I3860">
            <v>16.100000000000001</v>
          </cell>
          <cell r="J3860">
            <v>16.100000000000001</v>
          </cell>
          <cell r="K3860">
            <v>16.100000000000001</v>
          </cell>
          <cell r="L3860">
            <v>16.100000000000001</v>
          </cell>
        </row>
        <row r="3861">
          <cell r="A3861" t="str">
            <v>FR</v>
          </cell>
          <cell r="B3861" t="str">
            <v>FR_GW_FR547</v>
          </cell>
          <cell r="C3861">
            <v>2005</v>
          </cell>
          <cell r="D3861" t="str">
            <v>Nitrate</v>
          </cell>
          <cell r="E3861" t="str">
            <v>mg/l</v>
          </cell>
          <cell r="F3861">
            <v>1</v>
          </cell>
          <cell r="G3861">
            <v>13.4</v>
          </cell>
          <cell r="H3861">
            <v>13.4</v>
          </cell>
          <cell r="I3861">
            <v>13.4</v>
          </cell>
          <cell r="J3861">
            <v>13.4</v>
          </cell>
          <cell r="K3861">
            <v>13.4</v>
          </cell>
          <cell r="L3861">
            <v>13.4</v>
          </cell>
        </row>
        <row r="3862">
          <cell r="A3862" t="str">
            <v>FR</v>
          </cell>
          <cell r="B3862" t="str">
            <v>FR_GW_FR549</v>
          </cell>
          <cell r="C3862">
            <v>2003</v>
          </cell>
          <cell r="D3862" t="str">
            <v>Nitrate</v>
          </cell>
          <cell r="E3862" t="str">
            <v>mg/l</v>
          </cell>
          <cell r="F3862">
            <v>2</v>
          </cell>
          <cell r="G3862">
            <v>5.1289999999999996</v>
          </cell>
          <cell r="H3862">
            <v>2.2000000000000002</v>
          </cell>
          <cell r="I3862">
            <v>11.7</v>
          </cell>
          <cell r="J3862">
            <v>4.5999999999999996</v>
          </cell>
          <cell r="K3862">
            <v>2.9</v>
          </cell>
          <cell r="L3862">
            <v>5.8</v>
          </cell>
        </row>
        <row r="3863">
          <cell r="A3863" t="str">
            <v>FR</v>
          </cell>
          <cell r="B3863" t="str">
            <v>FR_GW_FR549</v>
          </cell>
          <cell r="C3863">
            <v>2004</v>
          </cell>
          <cell r="D3863" t="str">
            <v>Nitrate</v>
          </cell>
          <cell r="E3863" t="str">
            <v>mg/l</v>
          </cell>
          <cell r="F3863">
            <v>2</v>
          </cell>
          <cell r="G3863">
            <v>5.62</v>
          </cell>
          <cell r="H3863">
            <v>3.6</v>
          </cell>
          <cell r="I3863">
            <v>6.6</v>
          </cell>
          <cell r="J3863">
            <v>6.2</v>
          </cell>
          <cell r="K3863">
            <v>5.4</v>
          </cell>
          <cell r="L3863">
            <v>6.3</v>
          </cell>
        </row>
        <row r="3864">
          <cell r="A3864" t="str">
            <v>FR</v>
          </cell>
          <cell r="B3864" t="str">
            <v>FR_GW_FR549</v>
          </cell>
          <cell r="C3864">
            <v>2005</v>
          </cell>
          <cell r="D3864" t="str">
            <v>Nitrate</v>
          </cell>
          <cell r="E3864" t="str">
            <v>mg/l</v>
          </cell>
          <cell r="F3864">
            <v>2</v>
          </cell>
          <cell r="G3864">
            <v>5.3250000000000002</v>
          </cell>
          <cell r="H3864">
            <v>2.7</v>
          </cell>
          <cell r="I3864">
            <v>7.8</v>
          </cell>
          <cell r="J3864">
            <v>5.25</v>
          </cell>
          <cell r="K3864">
            <v>4.45</v>
          </cell>
          <cell r="L3864">
            <v>6.3</v>
          </cell>
        </row>
        <row r="3865">
          <cell r="A3865" t="str">
            <v>FR</v>
          </cell>
          <cell r="B3865" t="str">
            <v>FR_GW_FR552</v>
          </cell>
          <cell r="C3865">
            <v>2003</v>
          </cell>
          <cell r="D3865" t="str">
            <v>Nitrate</v>
          </cell>
          <cell r="E3865" t="str">
            <v>mg/l</v>
          </cell>
          <cell r="F3865">
            <v>1</v>
          </cell>
          <cell r="G3865">
            <v>12.45</v>
          </cell>
          <cell r="H3865">
            <v>10.4</v>
          </cell>
          <cell r="I3865">
            <v>15.6</v>
          </cell>
          <cell r="J3865">
            <v>11.9</v>
          </cell>
          <cell r="K3865">
            <v>11</v>
          </cell>
          <cell r="L3865">
            <v>13.35</v>
          </cell>
        </row>
        <row r="3866">
          <cell r="A3866" t="str">
            <v>FR</v>
          </cell>
          <cell r="B3866" t="str">
            <v>FR_GW_FR552</v>
          </cell>
          <cell r="C3866">
            <v>2004</v>
          </cell>
          <cell r="D3866" t="str">
            <v>Nitrate</v>
          </cell>
          <cell r="E3866" t="str">
            <v>mg/l</v>
          </cell>
          <cell r="F3866">
            <v>1</v>
          </cell>
          <cell r="G3866">
            <v>13.05</v>
          </cell>
          <cell r="H3866">
            <v>10.9</v>
          </cell>
          <cell r="I3866">
            <v>15.1</v>
          </cell>
          <cell r="J3866">
            <v>13.1</v>
          </cell>
          <cell r="K3866">
            <v>11.574999999999999</v>
          </cell>
          <cell r="L3866">
            <v>14.574999999999999</v>
          </cell>
        </row>
        <row r="3867">
          <cell r="A3867" t="str">
            <v>FR</v>
          </cell>
          <cell r="B3867" t="str">
            <v>FR_GW_FR552</v>
          </cell>
          <cell r="C3867">
            <v>2005</v>
          </cell>
          <cell r="D3867" t="str">
            <v>Nitrate</v>
          </cell>
          <cell r="E3867" t="str">
            <v>mg/l</v>
          </cell>
          <cell r="F3867">
            <v>1</v>
          </cell>
          <cell r="G3867">
            <v>13.833</v>
          </cell>
          <cell r="H3867">
            <v>12.3</v>
          </cell>
          <cell r="I3867">
            <v>16.5</v>
          </cell>
          <cell r="J3867">
            <v>13.65</v>
          </cell>
          <cell r="K3867">
            <v>12.824999999999999</v>
          </cell>
          <cell r="L3867">
            <v>14.175000000000001</v>
          </cell>
        </row>
        <row r="3868">
          <cell r="A3868" t="str">
            <v>FR</v>
          </cell>
          <cell r="B3868" t="str">
            <v>FR_GW_FR555</v>
          </cell>
          <cell r="C3868">
            <v>2003</v>
          </cell>
          <cell r="D3868" t="str">
            <v>Nitrate</v>
          </cell>
          <cell r="E3868" t="str">
            <v>mg/l</v>
          </cell>
          <cell r="F3868">
            <v>1</v>
          </cell>
          <cell r="G3868">
            <v>9.4670000000000005</v>
          </cell>
          <cell r="H3868">
            <v>4.4000000000000004</v>
          </cell>
          <cell r="I3868">
            <v>18.7</v>
          </cell>
          <cell r="J3868">
            <v>5.3</v>
          </cell>
          <cell r="K3868">
            <v>4.8499999999999996</v>
          </cell>
          <cell r="L3868">
            <v>12</v>
          </cell>
        </row>
        <row r="3869">
          <cell r="A3869" t="str">
            <v>FR</v>
          </cell>
          <cell r="B3869" t="str">
            <v>FR_GW_FR555</v>
          </cell>
          <cell r="C3869">
            <v>2004</v>
          </cell>
          <cell r="D3869" t="str">
            <v>Nitrate</v>
          </cell>
          <cell r="E3869" t="str">
            <v>mg/l</v>
          </cell>
          <cell r="F3869">
            <v>1</v>
          </cell>
          <cell r="G3869">
            <v>7.4</v>
          </cell>
          <cell r="H3869">
            <v>7.4</v>
          </cell>
          <cell r="I3869">
            <v>7.4</v>
          </cell>
          <cell r="J3869">
            <v>7.4</v>
          </cell>
          <cell r="K3869">
            <v>7.4</v>
          </cell>
          <cell r="L3869">
            <v>7.4</v>
          </cell>
        </row>
        <row r="3870">
          <cell r="A3870" t="str">
            <v>FR</v>
          </cell>
          <cell r="B3870" t="str">
            <v>FR_GW_FR555</v>
          </cell>
          <cell r="C3870">
            <v>2005</v>
          </cell>
          <cell r="D3870" t="str">
            <v>Nitrate</v>
          </cell>
          <cell r="E3870" t="str">
            <v>mg/l</v>
          </cell>
          <cell r="F3870">
            <v>1</v>
          </cell>
          <cell r="G3870">
            <v>6.75</v>
          </cell>
          <cell r="H3870">
            <v>5.8</v>
          </cell>
          <cell r="I3870">
            <v>7.7</v>
          </cell>
          <cell r="J3870">
            <v>6.75</v>
          </cell>
          <cell r="K3870">
            <v>6.2750000000000004</v>
          </cell>
          <cell r="L3870">
            <v>7.2249999999999996</v>
          </cell>
        </row>
        <row r="3871">
          <cell r="A3871" t="str">
            <v>FR</v>
          </cell>
          <cell r="B3871" t="str">
            <v>FR_GW_FR556</v>
          </cell>
          <cell r="C3871">
            <v>2003</v>
          </cell>
          <cell r="D3871" t="str">
            <v>Nitrate</v>
          </cell>
          <cell r="E3871" t="str">
            <v>mg/l</v>
          </cell>
          <cell r="F3871">
            <v>1</v>
          </cell>
          <cell r="G3871">
            <v>9.6</v>
          </cell>
          <cell r="H3871">
            <v>6</v>
          </cell>
          <cell r="I3871">
            <v>13.2</v>
          </cell>
          <cell r="J3871">
            <v>9.6</v>
          </cell>
          <cell r="K3871">
            <v>8.1750000000000007</v>
          </cell>
          <cell r="L3871">
            <v>11.025</v>
          </cell>
        </row>
        <row r="3872">
          <cell r="A3872" t="str">
            <v>FR</v>
          </cell>
          <cell r="B3872" t="str">
            <v>FR_GW_FR556</v>
          </cell>
          <cell r="C3872">
            <v>2004</v>
          </cell>
          <cell r="D3872" t="str">
            <v>Nitrate</v>
          </cell>
          <cell r="E3872" t="str">
            <v>mg/l</v>
          </cell>
          <cell r="F3872">
            <v>1</v>
          </cell>
          <cell r="G3872">
            <v>8.4</v>
          </cell>
          <cell r="H3872">
            <v>8.4</v>
          </cell>
          <cell r="I3872">
            <v>8.4</v>
          </cell>
          <cell r="J3872">
            <v>8.4</v>
          </cell>
          <cell r="K3872">
            <v>8.4</v>
          </cell>
          <cell r="L3872">
            <v>8.4</v>
          </cell>
        </row>
        <row r="3873">
          <cell r="A3873" t="str">
            <v>FR</v>
          </cell>
          <cell r="B3873" t="str">
            <v>FR_GW_FR556</v>
          </cell>
          <cell r="C3873">
            <v>2005</v>
          </cell>
          <cell r="D3873" t="str">
            <v>Nitrate</v>
          </cell>
          <cell r="E3873" t="str">
            <v>mg/l</v>
          </cell>
          <cell r="F3873">
            <v>1</v>
          </cell>
          <cell r="G3873">
            <v>8.1</v>
          </cell>
          <cell r="H3873">
            <v>7.1</v>
          </cell>
          <cell r="I3873">
            <v>9.1</v>
          </cell>
          <cell r="J3873">
            <v>8.1</v>
          </cell>
          <cell r="K3873">
            <v>7.6</v>
          </cell>
          <cell r="L3873">
            <v>8.6</v>
          </cell>
        </row>
        <row r="3874">
          <cell r="A3874" t="str">
            <v>FR</v>
          </cell>
          <cell r="B3874" t="str">
            <v>FR_GW_FR557</v>
          </cell>
          <cell r="C3874">
            <v>2003</v>
          </cell>
          <cell r="D3874" t="str">
            <v>Nitrate</v>
          </cell>
          <cell r="E3874" t="str">
            <v>mg/l</v>
          </cell>
          <cell r="F3874">
            <v>3</v>
          </cell>
          <cell r="G3874">
            <v>7.1360000000000001</v>
          </cell>
          <cell r="H3874">
            <v>3.3</v>
          </cell>
          <cell r="I3874">
            <v>12</v>
          </cell>
          <cell r="J3874">
            <v>6.7</v>
          </cell>
          <cell r="K3874">
            <v>5.05</v>
          </cell>
          <cell r="L3874">
            <v>9</v>
          </cell>
        </row>
        <row r="3875">
          <cell r="A3875" t="str">
            <v>FR</v>
          </cell>
          <cell r="B3875" t="str">
            <v>FR_GW_FR557</v>
          </cell>
          <cell r="C3875">
            <v>2004</v>
          </cell>
          <cell r="D3875" t="str">
            <v>Nitrate</v>
          </cell>
          <cell r="E3875" t="str">
            <v>mg/l</v>
          </cell>
          <cell r="F3875">
            <v>3</v>
          </cell>
          <cell r="G3875">
            <v>17.317</v>
          </cell>
          <cell r="H3875">
            <v>3.5</v>
          </cell>
          <cell r="I3875">
            <v>26.4</v>
          </cell>
          <cell r="J3875">
            <v>22.65</v>
          </cell>
          <cell r="K3875">
            <v>9.65</v>
          </cell>
          <cell r="L3875">
            <v>23.2</v>
          </cell>
        </row>
        <row r="3876">
          <cell r="A3876" t="str">
            <v>FR</v>
          </cell>
          <cell r="B3876" t="str">
            <v>FR_GW_FR557</v>
          </cell>
          <cell r="C3876">
            <v>2005</v>
          </cell>
          <cell r="D3876" t="str">
            <v>Nitrate</v>
          </cell>
          <cell r="E3876" t="str">
            <v>mg/l</v>
          </cell>
          <cell r="F3876">
            <v>3</v>
          </cell>
          <cell r="G3876">
            <v>13.778</v>
          </cell>
          <cell r="H3876">
            <v>3.7</v>
          </cell>
          <cell r="I3876">
            <v>26.2</v>
          </cell>
          <cell r="J3876">
            <v>15.9</v>
          </cell>
          <cell r="K3876">
            <v>4.9000000000000004</v>
          </cell>
          <cell r="L3876">
            <v>20.7</v>
          </cell>
        </row>
        <row r="3877">
          <cell r="A3877" t="str">
            <v>FR</v>
          </cell>
          <cell r="B3877" t="str">
            <v>FR_GW_FR561</v>
          </cell>
          <cell r="C3877">
            <v>2003</v>
          </cell>
          <cell r="D3877" t="str">
            <v>Nitrate</v>
          </cell>
          <cell r="E3877" t="str">
            <v>mg/l</v>
          </cell>
          <cell r="F3877">
            <v>2</v>
          </cell>
          <cell r="G3877">
            <v>6.9139999999999997</v>
          </cell>
          <cell r="H3877">
            <v>3.3</v>
          </cell>
          <cell r="I3877">
            <v>13</v>
          </cell>
          <cell r="J3877">
            <v>5.5</v>
          </cell>
          <cell r="K3877">
            <v>4.05</v>
          </cell>
          <cell r="L3877">
            <v>9.25</v>
          </cell>
        </row>
        <row r="3878">
          <cell r="A3878" t="str">
            <v>FR</v>
          </cell>
          <cell r="B3878" t="str">
            <v>FR_GW_FR561</v>
          </cell>
          <cell r="C3878">
            <v>2004</v>
          </cell>
          <cell r="D3878" t="str">
            <v>Nitrate</v>
          </cell>
          <cell r="E3878" t="str">
            <v>mg/l</v>
          </cell>
          <cell r="F3878">
            <v>2</v>
          </cell>
          <cell r="G3878">
            <v>6.8</v>
          </cell>
          <cell r="H3878">
            <v>6.1</v>
          </cell>
          <cell r="I3878">
            <v>7.5</v>
          </cell>
          <cell r="J3878">
            <v>6.8</v>
          </cell>
          <cell r="K3878">
            <v>6.45</v>
          </cell>
          <cell r="L3878">
            <v>7.15</v>
          </cell>
        </row>
        <row r="3879">
          <cell r="A3879" t="str">
            <v>FR</v>
          </cell>
          <cell r="B3879" t="str">
            <v>FR_GW_FR561</v>
          </cell>
          <cell r="C3879">
            <v>2005</v>
          </cell>
          <cell r="D3879" t="str">
            <v>Nitrate</v>
          </cell>
          <cell r="E3879" t="str">
            <v>mg/l</v>
          </cell>
          <cell r="F3879">
            <v>2</v>
          </cell>
          <cell r="G3879">
            <v>5.3</v>
          </cell>
          <cell r="H3879">
            <v>4.8</v>
          </cell>
          <cell r="I3879">
            <v>5.9</v>
          </cell>
          <cell r="J3879">
            <v>5.2</v>
          </cell>
          <cell r="K3879">
            <v>5</v>
          </cell>
          <cell r="L3879">
            <v>5.55</v>
          </cell>
        </row>
        <row r="3880">
          <cell r="A3880" t="str">
            <v>FR</v>
          </cell>
          <cell r="B3880" t="str">
            <v>FR_GW_FR562</v>
          </cell>
          <cell r="C3880">
            <v>2003</v>
          </cell>
          <cell r="D3880" t="str">
            <v>Nitrate</v>
          </cell>
          <cell r="E3880" t="str">
            <v>mg/l</v>
          </cell>
          <cell r="F3880">
            <v>1</v>
          </cell>
          <cell r="G3880">
            <v>11.15</v>
          </cell>
          <cell r="H3880">
            <v>9.6999999999999993</v>
          </cell>
          <cell r="I3880">
            <v>12.8</v>
          </cell>
          <cell r="J3880">
            <v>11.05</v>
          </cell>
          <cell r="K3880">
            <v>10.15</v>
          </cell>
          <cell r="L3880">
            <v>12.05</v>
          </cell>
        </row>
        <row r="3881">
          <cell r="A3881" t="str">
            <v>FR</v>
          </cell>
          <cell r="B3881" t="str">
            <v>FR_GW_FR562</v>
          </cell>
          <cell r="C3881">
            <v>2004</v>
          </cell>
          <cell r="D3881" t="str">
            <v>Nitrate</v>
          </cell>
          <cell r="E3881" t="str">
            <v>mg/l</v>
          </cell>
          <cell r="F3881">
            <v>1</v>
          </cell>
          <cell r="G3881">
            <v>12.15</v>
          </cell>
          <cell r="H3881">
            <v>9.1</v>
          </cell>
          <cell r="I3881">
            <v>13.6</v>
          </cell>
          <cell r="J3881">
            <v>12.95</v>
          </cell>
          <cell r="K3881">
            <v>11.8</v>
          </cell>
          <cell r="L3881">
            <v>13.3</v>
          </cell>
        </row>
        <row r="3882">
          <cell r="A3882" t="str">
            <v>FR</v>
          </cell>
          <cell r="B3882" t="str">
            <v>FR_GW_FR562</v>
          </cell>
          <cell r="C3882">
            <v>2005</v>
          </cell>
          <cell r="D3882" t="str">
            <v>Nitrate</v>
          </cell>
          <cell r="E3882" t="str">
            <v>mg/l</v>
          </cell>
          <cell r="F3882">
            <v>1</v>
          </cell>
          <cell r="G3882">
            <v>13.367000000000001</v>
          </cell>
          <cell r="H3882">
            <v>10.1</v>
          </cell>
          <cell r="I3882">
            <v>16.100000000000001</v>
          </cell>
          <cell r="J3882">
            <v>14.15</v>
          </cell>
          <cell r="K3882">
            <v>11</v>
          </cell>
          <cell r="L3882">
            <v>15.35</v>
          </cell>
        </row>
        <row r="3883">
          <cell r="A3883" t="str">
            <v>FR</v>
          </cell>
          <cell r="B3883" t="str">
            <v>FR_GW_FR564</v>
          </cell>
          <cell r="C3883">
            <v>2003</v>
          </cell>
          <cell r="D3883" t="str">
            <v>Nitrate</v>
          </cell>
          <cell r="E3883" t="str">
            <v>mg/l</v>
          </cell>
          <cell r="F3883">
            <v>1</v>
          </cell>
          <cell r="G3883">
            <v>2.4500000000000002</v>
          </cell>
          <cell r="H3883">
            <v>1.7</v>
          </cell>
          <cell r="I3883">
            <v>2.8</v>
          </cell>
          <cell r="J3883">
            <v>2.65</v>
          </cell>
          <cell r="K3883">
            <v>2.375</v>
          </cell>
          <cell r="L3883">
            <v>2.7250000000000001</v>
          </cell>
        </row>
        <row r="3884">
          <cell r="A3884" t="str">
            <v>FR</v>
          </cell>
          <cell r="B3884" t="str">
            <v>FR_GW_FR564</v>
          </cell>
          <cell r="C3884">
            <v>2004</v>
          </cell>
          <cell r="D3884" t="str">
            <v>Nitrate</v>
          </cell>
          <cell r="E3884" t="str">
            <v>mg/l</v>
          </cell>
          <cell r="F3884">
            <v>1</v>
          </cell>
          <cell r="G3884">
            <v>2.4</v>
          </cell>
          <cell r="H3884">
            <v>2.4</v>
          </cell>
          <cell r="I3884">
            <v>2.4</v>
          </cell>
          <cell r="J3884">
            <v>2.4</v>
          </cell>
          <cell r="K3884">
            <v>2.4</v>
          </cell>
          <cell r="L3884">
            <v>2.4</v>
          </cell>
        </row>
        <row r="3885">
          <cell r="A3885" t="str">
            <v>FR</v>
          </cell>
          <cell r="B3885" t="str">
            <v>FR_GW_FR564</v>
          </cell>
          <cell r="C3885">
            <v>2005</v>
          </cell>
          <cell r="D3885" t="str">
            <v>Nitrate</v>
          </cell>
          <cell r="E3885" t="str">
            <v>mg/l</v>
          </cell>
          <cell r="F3885">
            <v>1</v>
          </cell>
          <cell r="G3885">
            <v>2.5499999999999998</v>
          </cell>
          <cell r="H3885">
            <v>2.5</v>
          </cell>
          <cell r="I3885">
            <v>2.6</v>
          </cell>
          <cell r="J3885">
            <v>2.5499999999999998</v>
          </cell>
          <cell r="K3885">
            <v>2.5249999999999999</v>
          </cell>
          <cell r="L3885">
            <v>2.5750000000000002</v>
          </cell>
        </row>
        <row r="3886">
          <cell r="A3886" t="str">
            <v>FR</v>
          </cell>
          <cell r="B3886" t="str">
            <v>FR_GW_FR565</v>
          </cell>
          <cell r="C3886">
            <v>2003</v>
          </cell>
          <cell r="D3886" t="str">
            <v>Nitrate</v>
          </cell>
          <cell r="E3886" t="str">
            <v>mg/l</v>
          </cell>
          <cell r="F3886">
            <v>3</v>
          </cell>
          <cell r="G3886">
            <v>7.35</v>
          </cell>
          <cell r="H3886">
            <v>1.2</v>
          </cell>
          <cell r="I3886">
            <v>18</v>
          </cell>
          <cell r="J3886">
            <v>6.05</v>
          </cell>
          <cell r="K3886">
            <v>1.575</v>
          </cell>
          <cell r="L3886">
            <v>11.675000000000001</v>
          </cell>
        </row>
        <row r="3887">
          <cell r="A3887" t="str">
            <v>FR</v>
          </cell>
          <cell r="B3887" t="str">
            <v>FR_GW_FR565</v>
          </cell>
          <cell r="C3887">
            <v>2004</v>
          </cell>
          <cell r="D3887" t="str">
            <v>Nitrate</v>
          </cell>
          <cell r="E3887" t="str">
            <v>mg/l</v>
          </cell>
          <cell r="F3887">
            <v>3</v>
          </cell>
          <cell r="G3887">
            <v>9.0079999999999991</v>
          </cell>
          <cell r="H3887">
            <v>0.9</v>
          </cell>
          <cell r="I3887">
            <v>17.3</v>
          </cell>
          <cell r="J3887">
            <v>10.3</v>
          </cell>
          <cell r="K3887">
            <v>1.75</v>
          </cell>
          <cell r="L3887">
            <v>14.025</v>
          </cell>
        </row>
        <row r="3888">
          <cell r="A3888" t="str">
            <v>FR</v>
          </cell>
          <cell r="B3888" t="str">
            <v>FR_GW_FR565</v>
          </cell>
          <cell r="C3888">
            <v>2005</v>
          </cell>
          <cell r="D3888" t="str">
            <v>Nitrate</v>
          </cell>
          <cell r="E3888" t="str">
            <v>mg/l</v>
          </cell>
          <cell r="F3888">
            <v>3</v>
          </cell>
          <cell r="G3888">
            <v>8.9220000000000006</v>
          </cell>
          <cell r="H3888">
            <v>1</v>
          </cell>
          <cell r="I3888">
            <v>17.8</v>
          </cell>
          <cell r="J3888">
            <v>9.8000000000000007</v>
          </cell>
          <cell r="K3888">
            <v>1.925</v>
          </cell>
          <cell r="L3888">
            <v>14.275</v>
          </cell>
        </row>
        <row r="3889">
          <cell r="A3889" t="str">
            <v>FR</v>
          </cell>
          <cell r="B3889" t="str">
            <v>FR_GW_FR566</v>
          </cell>
          <cell r="C3889">
            <v>2003</v>
          </cell>
          <cell r="D3889" t="str">
            <v>Nitrate</v>
          </cell>
          <cell r="E3889" t="str">
            <v>mg/l</v>
          </cell>
          <cell r="F3889">
            <v>1</v>
          </cell>
          <cell r="G3889">
            <v>0.5</v>
          </cell>
          <cell r="H3889">
            <v>0.5</v>
          </cell>
          <cell r="I3889">
            <v>0.5</v>
          </cell>
          <cell r="J3889">
            <v>0.5</v>
          </cell>
          <cell r="K3889">
            <v>0.5</v>
          </cell>
          <cell r="L3889">
            <v>0.5</v>
          </cell>
        </row>
        <row r="3890">
          <cell r="A3890" t="str">
            <v>FR</v>
          </cell>
          <cell r="B3890" t="str">
            <v>FR_GW_FR566</v>
          </cell>
          <cell r="C3890">
            <v>2004</v>
          </cell>
          <cell r="D3890" t="str">
            <v>Nitrate</v>
          </cell>
          <cell r="E3890" t="str">
            <v>mg/l</v>
          </cell>
          <cell r="F3890">
            <v>1</v>
          </cell>
          <cell r="G3890">
            <v>0.5</v>
          </cell>
          <cell r="H3890">
            <v>0.5</v>
          </cell>
          <cell r="I3890">
            <v>0.5</v>
          </cell>
          <cell r="J3890">
            <v>0.5</v>
          </cell>
          <cell r="K3890">
            <v>0.5</v>
          </cell>
          <cell r="L3890">
            <v>0.5</v>
          </cell>
        </row>
        <row r="3891">
          <cell r="A3891" t="str">
            <v>FR</v>
          </cell>
          <cell r="B3891" t="str">
            <v>FR_GW_FR566</v>
          </cell>
          <cell r="C3891">
            <v>2005</v>
          </cell>
          <cell r="D3891" t="str">
            <v>Nitrate</v>
          </cell>
          <cell r="E3891" t="str">
            <v>mg/l</v>
          </cell>
          <cell r="F3891">
            <v>1</v>
          </cell>
          <cell r="G3891">
            <v>1.2</v>
          </cell>
          <cell r="H3891">
            <v>0.6</v>
          </cell>
          <cell r="I3891">
            <v>1.8</v>
          </cell>
          <cell r="J3891">
            <v>1.2</v>
          </cell>
          <cell r="K3891">
            <v>0.9</v>
          </cell>
          <cell r="L3891">
            <v>1.5</v>
          </cell>
        </row>
        <row r="3892">
          <cell r="A3892" t="str">
            <v>FR</v>
          </cell>
          <cell r="B3892" t="str">
            <v>FR_GW_FR569</v>
          </cell>
          <cell r="C3892">
            <v>2000</v>
          </cell>
          <cell r="D3892" t="str">
            <v>Nitrate</v>
          </cell>
          <cell r="E3892" t="str">
            <v>mg/l</v>
          </cell>
          <cell r="F3892">
            <v>1</v>
          </cell>
          <cell r="G3892">
            <v>7.2</v>
          </cell>
          <cell r="H3892">
            <v>4.9000000000000004</v>
          </cell>
          <cell r="I3892">
            <v>9.5</v>
          </cell>
          <cell r="J3892">
            <v>7.2</v>
          </cell>
          <cell r="K3892">
            <v>6.05</v>
          </cell>
          <cell r="L3892">
            <v>8.35</v>
          </cell>
        </row>
        <row r="3893">
          <cell r="A3893" t="str">
            <v>FR</v>
          </cell>
          <cell r="B3893" t="str">
            <v>FR_GW_FR569</v>
          </cell>
          <cell r="C3893">
            <v>2003</v>
          </cell>
          <cell r="D3893" t="str">
            <v>Nitrate</v>
          </cell>
          <cell r="E3893" t="str">
            <v>mg/l</v>
          </cell>
          <cell r="F3893">
            <v>1</v>
          </cell>
          <cell r="G3893">
            <v>9.35</v>
          </cell>
          <cell r="H3893">
            <v>5.5</v>
          </cell>
          <cell r="I3893">
            <v>12.8</v>
          </cell>
          <cell r="J3893">
            <v>9.5500000000000007</v>
          </cell>
          <cell r="K3893">
            <v>7.6749999999999998</v>
          </cell>
          <cell r="L3893">
            <v>11.225</v>
          </cell>
        </row>
        <row r="3894">
          <cell r="A3894" t="str">
            <v>FR</v>
          </cell>
          <cell r="B3894" t="str">
            <v>FR_GW_FR569</v>
          </cell>
          <cell r="C3894">
            <v>2004</v>
          </cell>
          <cell r="D3894" t="str">
            <v>Nitrate</v>
          </cell>
          <cell r="E3894" t="str">
            <v>mg/l</v>
          </cell>
          <cell r="F3894">
            <v>1</v>
          </cell>
          <cell r="G3894">
            <v>8.3000000000000007</v>
          </cell>
          <cell r="H3894">
            <v>8.3000000000000007</v>
          </cell>
          <cell r="I3894">
            <v>8.3000000000000007</v>
          </cell>
          <cell r="J3894">
            <v>8.3000000000000007</v>
          </cell>
          <cell r="K3894">
            <v>8.3000000000000007</v>
          </cell>
          <cell r="L3894">
            <v>8.3000000000000007</v>
          </cell>
        </row>
        <row r="3895">
          <cell r="A3895" t="str">
            <v>FR</v>
          </cell>
          <cell r="B3895" t="str">
            <v>FR_GW_FR569</v>
          </cell>
          <cell r="C3895">
            <v>2005</v>
          </cell>
          <cell r="D3895" t="str">
            <v>Nitrate</v>
          </cell>
          <cell r="E3895" t="str">
            <v>mg/l</v>
          </cell>
          <cell r="F3895">
            <v>1</v>
          </cell>
          <cell r="G3895">
            <v>10.3</v>
          </cell>
          <cell r="H3895">
            <v>9.3000000000000007</v>
          </cell>
          <cell r="I3895">
            <v>11.3</v>
          </cell>
          <cell r="J3895">
            <v>10.3</v>
          </cell>
          <cell r="K3895">
            <v>9.8000000000000007</v>
          </cell>
          <cell r="L3895">
            <v>10.8</v>
          </cell>
        </row>
        <row r="3896">
          <cell r="A3896" t="str">
            <v>FR</v>
          </cell>
          <cell r="B3896" t="str">
            <v>FR_GW_FR570</v>
          </cell>
          <cell r="C3896">
            <v>2000</v>
          </cell>
          <cell r="D3896" t="str">
            <v>Nitrate</v>
          </cell>
          <cell r="E3896" t="str">
            <v>mg/l</v>
          </cell>
          <cell r="F3896">
            <v>1</v>
          </cell>
          <cell r="G3896">
            <v>8.1999999999999993</v>
          </cell>
          <cell r="H3896">
            <v>3.9</v>
          </cell>
          <cell r="I3896">
            <v>12.5</v>
          </cell>
          <cell r="J3896">
            <v>8.1999999999999993</v>
          </cell>
          <cell r="K3896">
            <v>6.05</v>
          </cell>
          <cell r="L3896">
            <v>10.35</v>
          </cell>
        </row>
        <row r="3897">
          <cell r="A3897" t="str">
            <v>FR</v>
          </cell>
          <cell r="B3897" t="str">
            <v>FR_GW_FR570</v>
          </cell>
          <cell r="C3897">
            <v>2003</v>
          </cell>
          <cell r="D3897" t="str">
            <v>Nitrate</v>
          </cell>
          <cell r="E3897" t="str">
            <v>mg/l</v>
          </cell>
          <cell r="F3897">
            <v>1</v>
          </cell>
          <cell r="G3897">
            <v>9.6</v>
          </cell>
          <cell r="H3897">
            <v>8.1999999999999993</v>
          </cell>
          <cell r="I3897">
            <v>12.3</v>
          </cell>
          <cell r="J3897">
            <v>8.9499999999999993</v>
          </cell>
          <cell r="K3897">
            <v>8.5749999999999993</v>
          </cell>
          <cell r="L3897">
            <v>9.9749999999999996</v>
          </cell>
        </row>
        <row r="3898">
          <cell r="A3898" t="str">
            <v>FR</v>
          </cell>
          <cell r="B3898" t="str">
            <v>FR_GW_FR570</v>
          </cell>
          <cell r="C3898">
            <v>2004</v>
          </cell>
          <cell r="D3898" t="str">
            <v>Nitrate</v>
          </cell>
          <cell r="E3898" t="str">
            <v>mg/l</v>
          </cell>
          <cell r="F3898">
            <v>1</v>
          </cell>
          <cell r="G3898">
            <v>11.1</v>
          </cell>
          <cell r="H3898">
            <v>11.1</v>
          </cell>
          <cell r="I3898">
            <v>11.1</v>
          </cell>
          <cell r="J3898">
            <v>11.1</v>
          </cell>
          <cell r="K3898">
            <v>11.1</v>
          </cell>
          <cell r="L3898">
            <v>11.1</v>
          </cell>
        </row>
        <row r="3899">
          <cell r="A3899" t="str">
            <v>FR</v>
          </cell>
          <cell r="B3899" t="str">
            <v>FR_GW_FR570</v>
          </cell>
          <cell r="C3899">
            <v>2005</v>
          </cell>
          <cell r="D3899" t="str">
            <v>Nitrate</v>
          </cell>
          <cell r="E3899" t="str">
            <v>mg/l</v>
          </cell>
          <cell r="F3899">
            <v>1</v>
          </cell>
          <cell r="G3899">
            <v>10.8</v>
          </cell>
          <cell r="H3899">
            <v>10.4</v>
          </cell>
          <cell r="I3899">
            <v>11.2</v>
          </cell>
          <cell r="J3899">
            <v>10.8</v>
          </cell>
          <cell r="K3899">
            <v>10.6</v>
          </cell>
          <cell r="L3899">
            <v>11</v>
          </cell>
        </row>
        <row r="3900">
          <cell r="A3900" t="str">
            <v>FR</v>
          </cell>
          <cell r="B3900" t="str">
            <v>FR_GW_FR581</v>
          </cell>
          <cell r="C3900">
            <v>2003</v>
          </cell>
          <cell r="D3900" t="str">
            <v>Nitrate</v>
          </cell>
          <cell r="E3900" t="str">
            <v>mg/l</v>
          </cell>
          <cell r="F3900">
            <v>1</v>
          </cell>
          <cell r="G3900">
            <v>4.5250000000000004</v>
          </cell>
          <cell r="H3900">
            <v>1.3</v>
          </cell>
          <cell r="I3900">
            <v>7.7</v>
          </cell>
          <cell r="J3900">
            <v>4.55</v>
          </cell>
          <cell r="K3900">
            <v>1.9</v>
          </cell>
          <cell r="L3900">
            <v>7.1749999999999998</v>
          </cell>
        </row>
        <row r="3901">
          <cell r="A3901" t="str">
            <v>FR</v>
          </cell>
          <cell r="B3901" t="str">
            <v>FR_GW_FR581</v>
          </cell>
          <cell r="C3901">
            <v>2004</v>
          </cell>
          <cell r="D3901" t="str">
            <v>Nitrate</v>
          </cell>
          <cell r="E3901" t="str">
            <v>mg/l</v>
          </cell>
          <cell r="F3901">
            <v>1</v>
          </cell>
          <cell r="G3901">
            <v>2.5</v>
          </cell>
          <cell r="H3901">
            <v>2.5</v>
          </cell>
          <cell r="I3901">
            <v>2.5</v>
          </cell>
          <cell r="J3901">
            <v>2.5</v>
          </cell>
          <cell r="K3901">
            <v>2.5</v>
          </cell>
          <cell r="L3901">
            <v>2.5</v>
          </cell>
        </row>
        <row r="3902">
          <cell r="A3902" t="str">
            <v>FR</v>
          </cell>
          <cell r="B3902" t="str">
            <v>FR_GW_FR581</v>
          </cell>
          <cell r="C3902">
            <v>2005</v>
          </cell>
          <cell r="D3902" t="str">
            <v>Nitrate</v>
          </cell>
          <cell r="E3902" t="str">
            <v>mg/l</v>
          </cell>
          <cell r="F3902">
            <v>1</v>
          </cell>
          <cell r="G3902">
            <v>6.15</v>
          </cell>
          <cell r="H3902">
            <v>2.5</v>
          </cell>
          <cell r="I3902">
            <v>9.8000000000000007</v>
          </cell>
          <cell r="J3902">
            <v>6.15</v>
          </cell>
          <cell r="K3902">
            <v>4.3250000000000002</v>
          </cell>
          <cell r="L3902">
            <v>7.9749999999999996</v>
          </cell>
        </row>
        <row r="3903">
          <cell r="A3903" t="str">
            <v>FR</v>
          </cell>
          <cell r="B3903" t="str">
            <v>FR_GW_FR585</v>
          </cell>
          <cell r="C3903">
            <v>2003</v>
          </cell>
          <cell r="D3903" t="str">
            <v>Nitrate</v>
          </cell>
          <cell r="E3903" t="str">
            <v>mg/l</v>
          </cell>
          <cell r="F3903">
            <v>2</v>
          </cell>
          <cell r="G3903">
            <v>3.1</v>
          </cell>
          <cell r="H3903">
            <v>2.6</v>
          </cell>
          <cell r="I3903">
            <v>3.3</v>
          </cell>
          <cell r="J3903">
            <v>3.2</v>
          </cell>
          <cell r="K3903">
            <v>3.1</v>
          </cell>
          <cell r="L3903">
            <v>3.3</v>
          </cell>
        </row>
        <row r="3904">
          <cell r="A3904" t="str">
            <v>FR</v>
          </cell>
          <cell r="B3904" t="str">
            <v>FR_GW_FR585</v>
          </cell>
          <cell r="C3904">
            <v>2004</v>
          </cell>
          <cell r="D3904" t="str">
            <v>Nitrate</v>
          </cell>
          <cell r="E3904" t="str">
            <v>mg/l</v>
          </cell>
          <cell r="F3904">
            <v>1</v>
          </cell>
          <cell r="G3904">
            <v>5.6</v>
          </cell>
          <cell r="H3904">
            <v>5.6</v>
          </cell>
          <cell r="I3904">
            <v>5.6</v>
          </cell>
          <cell r="J3904">
            <v>5.6</v>
          </cell>
          <cell r="K3904">
            <v>5.6</v>
          </cell>
          <cell r="L3904">
            <v>5.6</v>
          </cell>
        </row>
        <row r="3905">
          <cell r="A3905" t="str">
            <v>FR</v>
          </cell>
          <cell r="B3905" t="str">
            <v>FR_GW_FR585</v>
          </cell>
          <cell r="C3905">
            <v>2005</v>
          </cell>
          <cell r="D3905" t="str">
            <v>Nitrate</v>
          </cell>
          <cell r="E3905" t="str">
            <v>mg/l</v>
          </cell>
          <cell r="F3905">
            <v>2</v>
          </cell>
          <cell r="G3905">
            <v>3.9249999999999998</v>
          </cell>
          <cell r="H3905">
            <v>3.5</v>
          </cell>
          <cell r="I3905">
            <v>4.5999999999999996</v>
          </cell>
          <cell r="J3905">
            <v>3.8</v>
          </cell>
          <cell r="K3905">
            <v>3.7250000000000001</v>
          </cell>
          <cell r="L3905">
            <v>4</v>
          </cell>
        </row>
        <row r="3906">
          <cell r="A3906" t="str">
            <v>FR</v>
          </cell>
          <cell r="B3906" t="str">
            <v>FR_GW_FR587</v>
          </cell>
          <cell r="C3906">
            <v>2003</v>
          </cell>
          <cell r="D3906" t="str">
            <v>Nitrate</v>
          </cell>
          <cell r="E3906" t="str">
            <v>mg/l</v>
          </cell>
          <cell r="F3906">
            <v>1</v>
          </cell>
          <cell r="G3906">
            <v>29.5</v>
          </cell>
          <cell r="H3906">
            <v>23</v>
          </cell>
          <cell r="I3906">
            <v>36</v>
          </cell>
          <cell r="J3906">
            <v>29.5</v>
          </cell>
          <cell r="K3906">
            <v>27.5</v>
          </cell>
          <cell r="L3906">
            <v>31.5</v>
          </cell>
        </row>
        <row r="3907">
          <cell r="A3907" t="str">
            <v>FR</v>
          </cell>
          <cell r="B3907" t="str">
            <v>FR_GW_FR587</v>
          </cell>
          <cell r="C3907">
            <v>2004</v>
          </cell>
          <cell r="D3907" t="str">
            <v>Nitrate</v>
          </cell>
          <cell r="E3907" t="str">
            <v>mg/l</v>
          </cell>
          <cell r="F3907">
            <v>1</v>
          </cell>
          <cell r="G3907">
            <v>21.625</v>
          </cell>
          <cell r="H3907">
            <v>16.100000000000001</v>
          </cell>
          <cell r="I3907">
            <v>27.7</v>
          </cell>
          <cell r="J3907">
            <v>21.35</v>
          </cell>
          <cell r="K3907">
            <v>18.05</v>
          </cell>
          <cell r="L3907">
            <v>24.925000000000001</v>
          </cell>
        </row>
        <row r="3908">
          <cell r="A3908" t="str">
            <v>FR</v>
          </cell>
          <cell r="B3908" t="str">
            <v>FR_GW_FR587</v>
          </cell>
          <cell r="C3908">
            <v>2005</v>
          </cell>
          <cell r="D3908" t="str">
            <v>Nitrate</v>
          </cell>
          <cell r="E3908" t="str">
            <v>mg/l</v>
          </cell>
          <cell r="F3908">
            <v>1</v>
          </cell>
          <cell r="G3908">
            <v>15.5</v>
          </cell>
          <cell r="H3908">
            <v>15.5</v>
          </cell>
          <cell r="I3908">
            <v>15.5</v>
          </cell>
          <cell r="J3908">
            <v>15.5</v>
          </cell>
          <cell r="K3908">
            <v>15.5</v>
          </cell>
          <cell r="L3908">
            <v>15.5</v>
          </cell>
        </row>
        <row r="3909">
          <cell r="A3909" t="str">
            <v>FR</v>
          </cell>
          <cell r="B3909" t="str">
            <v>FR_GW_FR590</v>
          </cell>
          <cell r="C3909">
            <v>2000</v>
          </cell>
          <cell r="D3909" t="str">
            <v>Nitrate</v>
          </cell>
          <cell r="E3909" t="str">
            <v>mg/l</v>
          </cell>
          <cell r="F3909">
            <v>1</v>
          </cell>
          <cell r="G3909">
            <v>4.5999999999999996</v>
          </cell>
          <cell r="H3909">
            <v>4.5999999999999996</v>
          </cell>
          <cell r="I3909">
            <v>4.5999999999999996</v>
          </cell>
          <cell r="J3909">
            <v>4.5999999999999996</v>
          </cell>
          <cell r="K3909">
            <v>4.5999999999999996</v>
          </cell>
          <cell r="L3909">
            <v>4.5999999999999996</v>
          </cell>
        </row>
        <row r="3910">
          <cell r="A3910" t="str">
            <v>FR</v>
          </cell>
          <cell r="B3910" t="str">
            <v>FR_GW_FR590</v>
          </cell>
          <cell r="C3910">
            <v>2003</v>
          </cell>
          <cell r="D3910" t="str">
            <v>Nitrate</v>
          </cell>
          <cell r="E3910" t="str">
            <v>mg/l</v>
          </cell>
          <cell r="F3910">
            <v>2</v>
          </cell>
          <cell r="G3910">
            <v>9.375</v>
          </cell>
          <cell r="H3910">
            <v>5</v>
          </cell>
          <cell r="I3910">
            <v>18</v>
          </cell>
          <cell r="J3910">
            <v>8</v>
          </cell>
          <cell r="K3910">
            <v>6.5</v>
          </cell>
          <cell r="L3910">
            <v>11</v>
          </cell>
        </row>
        <row r="3911">
          <cell r="A3911" t="str">
            <v>FR</v>
          </cell>
          <cell r="B3911" t="str">
            <v>FR_GW_FR590</v>
          </cell>
          <cell r="C3911">
            <v>2004</v>
          </cell>
          <cell r="D3911" t="str">
            <v>Nitrate</v>
          </cell>
          <cell r="E3911" t="str">
            <v>mg/l</v>
          </cell>
          <cell r="F3911">
            <v>2</v>
          </cell>
          <cell r="G3911">
            <v>7.42</v>
          </cell>
          <cell r="H3911">
            <v>4.9000000000000004</v>
          </cell>
          <cell r="I3911">
            <v>8.8000000000000007</v>
          </cell>
          <cell r="J3911">
            <v>7.9</v>
          </cell>
          <cell r="K3911">
            <v>7.5</v>
          </cell>
          <cell r="L3911">
            <v>8</v>
          </cell>
        </row>
        <row r="3912">
          <cell r="A3912" t="str">
            <v>FR</v>
          </cell>
          <cell r="B3912" t="str">
            <v>FR_GW_FR590</v>
          </cell>
          <cell r="C3912">
            <v>2005</v>
          </cell>
          <cell r="D3912" t="str">
            <v>Nitrate</v>
          </cell>
          <cell r="E3912" t="str">
            <v>mg/l</v>
          </cell>
          <cell r="F3912">
            <v>2</v>
          </cell>
          <cell r="G3912">
            <v>5.3250000000000002</v>
          </cell>
          <cell r="H3912">
            <v>3.8</v>
          </cell>
          <cell r="I3912">
            <v>7.4</v>
          </cell>
          <cell r="J3912">
            <v>4.4000000000000004</v>
          </cell>
          <cell r="K3912">
            <v>4.3</v>
          </cell>
          <cell r="L3912">
            <v>6.85</v>
          </cell>
        </row>
        <row r="3913">
          <cell r="A3913" t="str">
            <v>FR</v>
          </cell>
          <cell r="B3913" t="str">
            <v>FR_GW_FR591</v>
          </cell>
          <cell r="C3913">
            <v>2000</v>
          </cell>
          <cell r="D3913" t="str">
            <v>Nitrate</v>
          </cell>
          <cell r="E3913" t="str">
            <v>mg/l</v>
          </cell>
          <cell r="F3913">
            <v>1</v>
          </cell>
          <cell r="G3913">
            <v>17.7</v>
          </cell>
          <cell r="H3913">
            <v>17.7</v>
          </cell>
          <cell r="I3913">
            <v>17.7</v>
          </cell>
          <cell r="J3913">
            <v>17.7</v>
          </cell>
          <cell r="K3913">
            <v>17.7</v>
          </cell>
          <cell r="L3913">
            <v>17.7</v>
          </cell>
        </row>
        <row r="3914">
          <cell r="A3914" t="str">
            <v>FR</v>
          </cell>
          <cell r="B3914" t="str">
            <v>FR_GW_FR591</v>
          </cell>
          <cell r="C3914">
            <v>2003</v>
          </cell>
          <cell r="D3914" t="str">
            <v>Nitrate</v>
          </cell>
          <cell r="E3914" t="str">
            <v>mg/l</v>
          </cell>
          <cell r="F3914">
            <v>2</v>
          </cell>
          <cell r="G3914">
            <v>16.5</v>
          </cell>
          <cell r="H3914">
            <v>10</v>
          </cell>
          <cell r="I3914">
            <v>20</v>
          </cell>
          <cell r="J3914">
            <v>19</v>
          </cell>
          <cell r="K3914">
            <v>13.25</v>
          </cell>
          <cell r="L3914">
            <v>19.25</v>
          </cell>
        </row>
        <row r="3915">
          <cell r="A3915" t="str">
            <v>FR</v>
          </cell>
          <cell r="B3915" t="str">
            <v>FR_GW_FR591</v>
          </cell>
          <cell r="C3915">
            <v>2004</v>
          </cell>
          <cell r="D3915" t="str">
            <v>Nitrate</v>
          </cell>
          <cell r="E3915" t="str">
            <v>mg/l</v>
          </cell>
          <cell r="F3915">
            <v>2</v>
          </cell>
          <cell r="G3915">
            <v>11.65</v>
          </cell>
          <cell r="H3915">
            <v>4.4000000000000004</v>
          </cell>
          <cell r="I3915">
            <v>18.899999999999999</v>
          </cell>
          <cell r="J3915">
            <v>11.65</v>
          </cell>
          <cell r="K3915">
            <v>8.0250000000000004</v>
          </cell>
          <cell r="L3915">
            <v>15.275</v>
          </cell>
        </row>
        <row r="3916">
          <cell r="A3916" t="str">
            <v>FR</v>
          </cell>
          <cell r="B3916" t="str">
            <v>FR_GW_FR591</v>
          </cell>
          <cell r="C3916">
            <v>2005</v>
          </cell>
          <cell r="D3916" t="str">
            <v>Nitrate</v>
          </cell>
          <cell r="E3916" t="str">
            <v>mg/l</v>
          </cell>
          <cell r="F3916">
            <v>2</v>
          </cell>
          <cell r="G3916">
            <v>13.95</v>
          </cell>
          <cell r="H3916">
            <v>7.2</v>
          </cell>
          <cell r="I3916">
            <v>20.6</v>
          </cell>
          <cell r="J3916">
            <v>14</v>
          </cell>
          <cell r="K3916">
            <v>7.8</v>
          </cell>
          <cell r="L3916">
            <v>20.149999999999999</v>
          </cell>
        </row>
        <row r="3917">
          <cell r="A3917" t="str">
            <v>FR</v>
          </cell>
          <cell r="B3917" t="str">
            <v>FR_GW_FR592</v>
          </cell>
          <cell r="C3917">
            <v>2000</v>
          </cell>
          <cell r="D3917" t="str">
            <v>Nitrate</v>
          </cell>
          <cell r="E3917" t="str">
            <v>mg/l</v>
          </cell>
          <cell r="F3917">
            <v>1</v>
          </cell>
          <cell r="G3917">
            <v>1.65</v>
          </cell>
          <cell r="H3917">
            <v>1.4</v>
          </cell>
          <cell r="I3917">
            <v>1.9</v>
          </cell>
          <cell r="J3917">
            <v>1.65</v>
          </cell>
          <cell r="K3917">
            <v>1.5249999999999999</v>
          </cell>
          <cell r="L3917">
            <v>1.7749999999999999</v>
          </cell>
        </row>
        <row r="3918">
          <cell r="A3918" t="str">
            <v>FR</v>
          </cell>
          <cell r="B3918" t="str">
            <v>FR_GW_FR592</v>
          </cell>
          <cell r="C3918">
            <v>2003</v>
          </cell>
          <cell r="D3918" t="str">
            <v>Nitrate</v>
          </cell>
          <cell r="E3918" t="str">
            <v>mg/l</v>
          </cell>
          <cell r="F3918">
            <v>1</v>
          </cell>
          <cell r="G3918">
            <v>1.833</v>
          </cell>
          <cell r="H3918">
            <v>1.5</v>
          </cell>
          <cell r="I3918">
            <v>2.2999999999999998</v>
          </cell>
          <cell r="J3918">
            <v>1.7</v>
          </cell>
          <cell r="K3918">
            <v>1.6</v>
          </cell>
          <cell r="L3918">
            <v>2</v>
          </cell>
        </row>
        <row r="3919">
          <cell r="A3919" t="str">
            <v>FR</v>
          </cell>
          <cell r="B3919" t="str">
            <v>FR_GW_FR592</v>
          </cell>
          <cell r="C3919">
            <v>2004</v>
          </cell>
          <cell r="D3919" t="str">
            <v>Nitrate</v>
          </cell>
          <cell r="E3919" t="str">
            <v>mg/l</v>
          </cell>
          <cell r="F3919">
            <v>1</v>
          </cell>
          <cell r="G3919">
            <v>1.9</v>
          </cell>
          <cell r="H3919">
            <v>1.9</v>
          </cell>
          <cell r="I3919">
            <v>1.9</v>
          </cell>
          <cell r="J3919">
            <v>1.9</v>
          </cell>
          <cell r="K3919">
            <v>1.9</v>
          </cell>
          <cell r="L3919">
            <v>1.9</v>
          </cell>
        </row>
        <row r="3920">
          <cell r="A3920" t="str">
            <v>FR</v>
          </cell>
          <cell r="B3920" t="str">
            <v>FR_GW_FR592</v>
          </cell>
          <cell r="C3920">
            <v>2005</v>
          </cell>
          <cell r="D3920" t="str">
            <v>Nitrate</v>
          </cell>
          <cell r="E3920" t="str">
            <v>mg/l</v>
          </cell>
          <cell r="F3920">
            <v>1</v>
          </cell>
          <cell r="G3920">
            <v>2.2999999999999998</v>
          </cell>
          <cell r="H3920">
            <v>2.2999999999999998</v>
          </cell>
          <cell r="I3920">
            <v>2.2999999999999998</v>
          </cell>
          <cell r="J3920">
            <v>2.2999999999999998</v>
          </cell>
          <cell r="K3920">
            <v>2.2999999999999998</v>
          </cell>
          <cell r="L3920">
            <v>2.2999999999999998</v>
          </cell>
        </row>
        <row r="3921">
          <cell r="A3921" t="str">
            <v>FR</v>
          </cell>
          <cell r="B3921" t="str">
            <v>FR_GW_FR593</v>
          </cell>
          <cell r="C3921">
            <v>2000</v>
          </cell>
          <cell r="D3921" t="str">
            <v>Nitrate</v>
          </cell>
          <cell r="E3921" t="str">
            <v>mg/l</v>
          </cell>
          <cell r="F3921">
            <v>1</v>
          </cell>
          <cell r="G3921">
            <v>5.5</v>
          </cell>
          <cell r="H3921">
            <v>5.5</v>
          </cell>
          <cell r="I3921">
            <v>5.5</v>
          </cell>
          <cell r="J3921">
            <v>5.5</v>
          </cell>
          <cell r="K3921">
            <v>5.5</v>
          </cell>
          <cell r="L3921">
            <v>5.5</v>
          </cell>
        </row>
        <row r="3922">
          <cell r="A3922" t="str">
            <v>FR</v>
          </cell>
          <cell r="B3922" t="str">
            <v>FR_GW_FR593</v>
          </cell>
          <cell r="C3922">
            <v>2003</v>
          </cell>
          <cell r="D3922" t="str">
            <v>Nitrate</v>
          </cell>
          <cell r="E3922" t="str">
            <v>mg/l</v>
          </cell>
          <cell r="F3922">
            <v>1</v>
          </cell>
          <cell r="G3922">
            <v>4.75</v>
          </cell>
          <cell r="H3922">
            <v>3</v>
          </cell>
          <cell r="I3922">
            <v>9</v>
          </cell>
          <cell r="J3922">
            <v>3.5</v>
          </cell>
          <cell r="K3922">
            <v>3</v>
          </cell>
          <cell r="L3922">
            <v>5.25</v>
          </cell>
        </row>
        <row r="3923">
          <cell r="A3923" t="str">
            <v>FR</v>
          </cell>
          <cell r="B3923" t="str">
            <v>FR_GW_FR593</v>
          </cell>
          <cell r="C3923">
            <v>2004</v>
          </cell>
          <cell r="D3923" t="str">
            <v>Nitrate</v>
          </cell>
          <cell r="E3923" t="str">
            <v>mg/l</v>
          </cell>
          <cell r="F3923">
            <v>1</v>
          </cell>
          <cell r="G3923">
            <v>3.7</v>
          </cell>
          <cell r="H3923">
            <v>3.7</v>
          </cell>
          <cell r="I3923">
            <v>3.7</v>
          </cell>
          <cell r="J3923">
            <v>3.7</v>
          </cell>
          <cell r="K3923">
            <v>3.7</v>
          </cell>
          <cell r="L3923">
            <v>3.7</v>
          </cell>
        </row>
        <row r="3924">
          <cell r="A3924" t="str">
            <v>FR</v>
          </cell>
          <cell r="B3924" t="str">
            <v>FR_GW_FR593</v>
          </cell>
          <cell r="C3924">
            <v>2005</v>
          </cell>
          <cell r="D3924" t="str">
            <v>Nitrate</v>
          </cell>
          <cell r="E3924" t="str">
            <v>mg/l</v>
          </cell>
          <cell r="F3924">
            <v>1</v>
          </cell>
          <cell r="G3924">
            <v>4.7</v>
          </cell>
          <cell r="H3924">
            <v>4.0999999999999996</v>
          </cell>
          <cell r="I3924">
            <v>5.3</v>
          </cell>
          <cell r="J3924">
            <v>4.7</v>
          </cell>
          <cell r="K3924">
            <v>4.4000000000000004</v>
          </cell>
          <cell r="L3924">
            <v>5</v>
          </cell>
        </row>
        <row r="3925">
          <cell r="A3925" t="str">
            <v>FR</v>
          </cell>
          <cell r="B3925" t="str">
            <v>FR_GW_FR594</v>
          </cell>
          <cell r="C3925">
            <v>2000</v>
          </cell>
          <cell r="D3925" t="str">
            <v>Nitrate</v>
          </cell>
          <cell r="E3925" t="str">
            <v>mg/l</v>
          </cell>
          <cell r="F3925">
            <v>1</v>
          </cell>
          <cell r="G3925">
            <v>2.5</v>
          </cell>
          <cell r="H3925">
            <v>2.5</v>
          </cell>
          <cell r="I3925">
            <v>2.5</v>
          </cell>
          <cell r="J3925">
            <v>2.5</v>
          </cell>
          <cell r="K3925">
            <v>2.5</v>
          </cell>
          <cell r="L3925">
            <v>2.5</v>
          </cell>
        </row>
        <row r="3926">
          <cell r="A3926" t="str">
            <v>FR</v>
          </cell>
          <cell r="B3926" t="str">
            <v>FR_GW_FR594</v>
          </cell>
          <cell r="C3926">
            <v>2003</v>
          </cell>
          <cell r="D3926" t="str">
            <v>Nitrate</v>
          </cell>
          <cell r="E3926" t="str">
            <v>mg/l</v>
          </cell>
          <cell r="F3926">
            <v>1</v>
          </cell>
          <cell r="G3926">
            <v>3.25</v>
          </cell>
          <cell r="H3926">
            <v>1</v>
          </cell>
          <cell r="I3926">
            <v>9</v>
          </cell>
          <cell r="J3926">
            <v>1.5</v>
          </cell>
          <cell r="K3926">
            <v>1</v>
          </cell>
          <cell r="L3926">
            <v>3.75</v>
          </cell>
        </row>
        <row r="3927">
          <cell r="A3927" t="str">
            <v>FR</v>
          </cell>
          <cell r="B3927" t="str">
            <v>FR_GW_FR594</v>
          </cell>
          <cell r="C3927">
            <v>2004</v>
          </cell>
          <cell r="D3927" t="str">
            <v>Nitrate</v>
          </cell>
          <cell r="E3927" t="str">
            <v>mg/l</v>
          </cell>
          <cell r="F3927">
            <v>1</v>
          </cell>
          <cell r="G3927">
            <v>4.2</v>
          </cell>
          <cell r="H3927">
            <v>4.2</v>
          </cell>
          <cell r="I3927">
            <v>4.2</v>
          </cell>
          <cell r="J3927">
            <v>4.2</v>
          </cell>
          <cell r="K3927">
            <v>4.2</v>
          </cell>
          <cell r="L3927">
            <v>4.2</v>
          </cell>
        </row>
        <row r="3928">
          <cell r="A3928" t="str">
            <v>FR</v>
          </cell>
          <cell r="B3928" t="str">
            <v>FR_GW_FR594</v>
          </cell>
          <cell r="C3928">
            <v>2005</v>
          </cell>
          <cell r="D3928" t="str">
            <v>Nitrate</v>
          </cell>
          <cell r="E3928" t="str">
            <v>mg/l</v>
          </cell>
          <cell r="F3928">
            <v>1</v>
          </cell>
          <cell r="G3928">
            <v>6.05</v>
          </cell>
          <cell r="H3928">
            <v>3.5</v>
          </cell>
          <cell r="I3928">
            <v>8.6</v>
          </cell>
          <cell r="J3928">
            <v>6.05</v>
          </cell>
          <cell r="K3928">
            <v>4.7750000000000004</v>
          </cell>
          <cell r="L3928">
            <v>7.3250000000000002</v>
          </cell>
        </row>
        <row r="3929">
          <cell r="A3929" t="str">
            <v>FR</v>
          </cell>
          <cell r="B3929" t="str">
            <v>FR_GW_FR595</v>
          </cell>
          <cell r="C3929">
            <v>2000</v>
          </cell>
          <cell r="D3929" t="str">
            <v>Nitrate</v>
          </cell>
          <cell r="E3929" t="str">
            <v>mg/l</v>
          </cell>
          <cell r="F3929">
            <v>1</v>
          </cell>
          <cell r="G3929">
            <v>2.8</v>
          </cell>
          <cell r="H3929">
            <v>2.8</v>
          </cell>
          <cell r="I3929">
            <v>2.8</v>
          </cell>
          <cell r="J3929">
            <v>2.8</v>
          </cell>
          <cell r="K3929">
            <v>2.8</v>
          </cell>
          <cell r="L3929">
            <v>2.8</v>
          </cell>
        </row>
        <row r="3930">
          <cell r="A3930" t="str">
            <v>FR</v>
          </cell>
          <cell r="B3930" t="str">
            <v>FR_GW_FR595</v>
          </cell>
          <cell r="C3930">
            <v>2003</v>
          </cell>
          <cell r="D3930" t="str">
            <v>Nitrate</v>
          </cell>
          <cell r="E3930" t="str">
            <v>mg/l</v>
          </cell>
          <cell r="F3930">
            <v>1</v>
          </cell>
          <cell r="G3930">
            <v>2.75</v>
          </cell>
          <cell r="H3930">
            <v>2</v>
          </cell>
          <cell r="I3930">
            <v>4</v>
          </cell>
          <cell r="J3930">
            <v>2.5</v>
          </cell>
          <cell r="K3930">
            <v>2</v>
          </cell>
          <cell r="L3930">
            <v>3.25</v>
          </cell>
        </row>
        <row r="3931">
          <cell r="A3931" t="str">
            <v>FR</v>
          </cell>
          <cell r="B3931" t="str">
            <v>FR_GW_FR595</v>
          </cell>
          <cell r="C3931">
            <v>2004</v>
          </cell>
          <cell r="D3931" t="str">
            <v>Nitrate</v>
          </cell>
          <cell r="E3931" t="str">
            <v>mg/l</v>
          </cell>
          <cell r="F3931">
            <v>1</v>
          </cell>
          <cell r="G3931">
            <v>3.8</v>
          </cell>
          <cell r="H3931">
            <v>3.8</v>
          </cell>
          <cell r="I3931">
            <v>3.8</v>
          </cell>
          <cell r="J3931">
            <v>3.8</v>
          </cell>
          <cell r="K3931">
            <v>3.8</v>
          </cell>
          <cell r="L3931">
            <v>3.8</v>
          </cell>
        </row>
        <row r="3932">
          <cell r="A3932" t="str">
            <v>FR</v>
          </cell>
          <cell r="B3932" t="str">
            <v>FR_GW_FR595</v>
          </cell>
          <cell r="C3932">
            <v>2005</v>
          </cell>
          <cell r="D3932" t="str">
            <v>Nitrate</v>
          </cell>
          <cell r="E3932" t="str">
            <v>mg/l</v>
          </cell>
          <cell r="F3932">
            <v>1</v>
          </cell>
          <cell r="G3932">
            <v>4.5999999999999996</v>
          </cell>
          <cell r="H3932">
            <v>4.4000000000000004</v>
          </cell>
          <cell r="I3932">
            <v>4.8</v>
          </cell>
          <cell r="J3932">
            <v>4.5999999999999996</v>
          </cell>
          <cell r="K3932">
            <v>4.5</v>
          </cell>
          <cell r="L3932">
            <v>4.7</v>
          </cell>
        </row>
        <row r="3933">
          <cell r="A3933" t="str">
            <v>FR</v>
          </cell>
          <cell r="B3933" t="str">
            <v>FR_GW_FR597</v>
          </cell>
          <cell r="C3933">
            <v>2000</v>
          </cell>
          <cell r="D3933" t="str">
            <v>Nitrate</v>
          </cell>
          <cell r="E3933" t="str">
            <v>mg/l</v>
          </cell>
          <cell r="F3933">
            <v>1</v>
          </cell>
          <cell r="G3933">
            <v>1.75</v>
          </cell>
          <cell r="H3933">
            <v>1.7</v>
          </cell>
          <cell r="I3933">
            <v>1.8</v>
          </cell>
          <cell r="J3933">
            <v>1.75</v>
          </cell>
          <cell r="K3933">
            <v>1.7250000000000001</v>
          </cell>
          <cell r="L3933">
            <v>1.7749999999999999</v>
          </cell>
        </row>
        <row r="3934">
          <cell r="A3934" t="str">
            <v>FR</v>
          </cell>
          <cell r="B3934" t="str">
            <v>FR_GW_FR597</v>
          </cell>
          <cell r="C3934">
            <v>2003</v>
          </cell>
          <cell r="D3934" t="str">
            <v>Nitrate</v>
          </cell>
          <cell r="E3934" t="str">
            <v>mg/l</v>
          </cell>
          <cell r="F3934">
            <v>1</v>
          </cell>
          <cell r="G3934">
            <v>1.25</v>
          </cell>
          <cell r="H3934">
            <v>1</v>
          </cell>
          <cell r="I3934">
            <v>2</v>
          </cell>
          <cell r="J3934">
            <v>1</v>
          </cell>
          <cell r="K3934">
            <v>1</v>
          </cell>
          <cell r="L3934">
            <v>1.25</v>
          </cell>
        </row>
        <row r="3935">
          <cell r="A3935" t="str">
            <v>FR</v>
          </cell>
          <cell r="B3935" t="str">
            <v>FR_GW_FR597</v>
          </cell>
          <cell r="C3935">
            <v>2004</v>
          </cell>
          <cell r="D3935" t="str">
            <v>Nitrate</v>
          </cell>
          <cell r="E3935" t="str">
            <v>mg/l</v>
          </cell>
          <cell r="F3935">
            <v>1</v>
          </cell>
          <cell r="G3935">
            <v>1.6</v>
          </cell>
          <cell r="H3935">
            <v>1.6</v>
          </cell>
          <cell r="I3935">
            <v>1.6</v>
          </cell>
          <cell r="J3935">
            <v>1.6</v>
          </cell>
          <cell r="K3935">
            <v>1.6</v>
          </cell>
          <cell r="L3935">
            <v>1.6</v>
          </cell>
        </row>
        <row r="3936">
          <cell r="A3936" t="str">
            <v>FR</v>
          </cell>
          <cell r="B3936" t="str">
            <v>FR_GW_FR597</v>
          </cell>
          <cell r="C3936">
            <v>2005</v>
          </cell>
          <cell r="D3936" t="str">
            <v>Nitrate</v>
          </cell>
          <cell r="E3936" t="str">
            <v>mg/l</v>
          </cell>
          <cell r="F3936">
            <v>1</v>
          </cell>
          <cell r="G3936">
            <v>1.7</v>
          </cell>
          <cell r="H3936">
            <v>1.7</v>
          </cell>
          <cell r="I3936">
            <v>1.7</v>
          </cell>
          <cell r="J3936">
            <v>1.7</v>
          </cell>
          <cell r="K3936">
            <v>1.7</v>
          </cell>
          <cell r="L3936">
            <v>1.7</v>
          </cell>
        </row>
        <row r="3937">
          <cell r="A3937" t="str">
            <v>FR</v>
          </cell>
          <cell r="B3937" t="str">
            <v>FR_GW_FR599</v>
          </cell>
          <cell r="C3937">
            <v>2003</v>
          </cell>
          <cell r="D3937" t="str">
            <v>Nitrate</v>
          </cell>
          <cell r="E3937" t="str">
            <v>mg/l</v>
          </cell>
          <cell r="F3937">
            <v>1</v>
          </cell>
          <cell r="G3937">
            <v>1.25</v>
          </cell>
          <cell r="H3937">
            <v>1</v>
          </cell>
          <cell r="I3937">
            <v>2</v>
          </cell>
          <cell r="J3937">
            <v>1</v>
          </cell>
          <cell r="K3937">
            <v>1</v>
          </cell>
          <cell r="L3937">
            <v>1.25</v>
          </cell>
        </row>
        <row r="3938">
          <cell r="A3938" t="str">
            <v>FR</v>
          </cell>
          <cell r="B3938" t="str">
            <v>FR_GW_FR599</v>
          </cell>
          <cell r="C3938">
            <v>2004</v>
          </cell>
          <cell r="D3938" t="str">
            <v>Nitrate</v>
          </cell>
          <cell r="E3938" t="str">
            <v>mg/l</v>
          </cell>
          <cell r="F3938">
            <v>1</v>
          </cell>
          <cell r="G3938">
            <v>1.4</v>
          </cell>
          <cell r="H3938">
            <v>1.4</v>
          </cell>
          <cell r="I3938">
            <v>1.4</v>
          </cell>
          <cell r="J3938">
            <v>1.4</v>
          </cell>
          <cell r="K3938">
            <v>1.4</v>
          </cell>
          <cell r="L3938">
            <v>1.4</v>
          </cell>
        </row>
        <row r="3939">
          <cell r="A3939" t="str">
            <v>FR</v>
          </cell>
          <cell r="B3939" t="str">
            <v>FR_GW_FR599</v>
          </cell>
          <cell r="C3939">
            <v>2005</v>
          </cell>
          <cell r="D3939" t="str">
            <v>Nitrate</v>
          </cell>
          <cell r="E3939" t="str">
            <v>mg/l</v>
          </cell>
          <cell r="F3939">
            <v>1</v>
          </cell>
          <cell r="G3939">
            <v>1.5</v>
          </cell>
          <cell r="H3939">
            <v>1.5</v>
          </cell>
          <cell r="I3939">
            <v>1.5</v>
          </cell>
          <cell r="J3939">
            <v>1.5</v>
          </cell>
          <cell r="K3939">
            <v>1.5</v>
          </cell>
          <cell r="L3939">
            <v>1.5</v>
          </cell>
        </row>
        <row r="3940">
          <cell r="A3940" t="str">
            <v>FR</v>
          </cell>
          <cell r="B3940" t="str">
            <v>FR_GW_FR602</v>
          </cell>
          <cell r="C3940">
            <v>2000</v>
          </cell>
          <cell r="D3940" t="str">
            <v>Nitrate</v>
          </cell>
          <cell r="E3940" t="str">
            <v>mg/l</v>
          </cell>
          <cell r="F3940">
            <v>1</v>
          </cell>
          <cell r="G3940">
            <v>2.0499999999999998</v>
          </cell>
          <cell r="H3940">
            <v>1.6</v>
          </cell>
          <cell r="I3940">
            <v>2.5</v>
          </cell>
          <cell r="J3940">
            <v>2.0499999999999998</v>
          </cell>
          <cell r="K3940">
            <v>1.825</v>
          </cell>
          <cell r="L3940">
            <v>2.2749999999999999</v>
          </cell>
        </row>
        <row r="3941">
          <cell r="A3941" t="str">
            <v>FR</v>
          </cell>
          <cell r="B3941" t="str">
            <v>FR_GW_FR602</v>
          </cell>
          <cell r="C3941">
            <v>2003</v>
          </cell>
          <cell r="D3941" t="str">
            <v>Nitrate</v>
          </cell>
          <cell r="E3941" t="str">
            <v>mg/l</v>
          </cell>
          <cell r="F3941">
            <v>1</v>
          </cell>
          <cell r="G3941">
            <v>2.25</v>
          </cell>
          <cell r="H3941">
            <v>1</v>
          </cell>
          <cell r="I3941">
            <v>4</v>
          </cell>
          <cell r="J3941">
            <v>2</v>
          </cell>
          <cell r="K3941">
            <v>1.75</v>
          </cell>
          <cell r="L3941">
            <v>2.5</v>
          </cell>
        </row>
        <row r="3942">
          <cell r="A3942" t="str">
            <v>FR</v>
          </cell>
          <cell r="B3942" t="str">
            <v>FR_GW_FR602</v>
          </cell>
          <cell r="C3942">
            <v>2004</v>
          </cell>
          <cell r="D3942" t="str">
            <v>Nitrate</v>
          </cell>
          <cell r="E3942" t="str">
            <v>mg/l</v>
          </cell>
          <cell r="F3942">
            <v>1</v>
          </cell>
          <cell r="G3942">
            <v>2.8</v>
          </cell>
          <cell r="H3942">
            <v>2.8</v>
          </cell>
          <cell r="I3942">
            <v>2.8</v>
          </cell>
          <cell r="J3942">
            <v>2.8</v>
          </cell>
          <cell r="K3942">
            <v>2.8</v>
          </cell>
          <cell r="L3942">
            <v>2.8</v>
          </cell>
        </row>
        <row r="3943">
          <cell r="A3943" t="str">
            <v>FR</v>
          </cell>
          <cell r="B3943" t="str">
            <v>FR_GW_FR602</v>
          </cell>
          <cell r="C3943">
            <v>2005</v>
          </cell>
          <cell r="D3943" t="str">
            <v>Nitrate</v>
          </cell>
          <cell r="E3943" t="str">
            <v>mg/l</v>
          </cell>
          <cell r="F3943">
            <v>1</v>
          </cell>
          <cell r="G3943">
            <v>3.85</v>
          </cell>
          <cell r="H3943">
            <v>3.8</v>
          </cell>
          <cell r="I3943">
            <v>3.9</v>
          </cell>
          <cell r="J3943">
            <v>3.85</v>
          </cell>
          <cell r="K3943">
            <v>3.8250000000000002</v>
          </cell>
          <cell r="L3943">
            <v>3.875</v>
          </cell>
        </row>
        <row r="3944">
          <cell r="A3944" t="str">
            <v>FR</v>
          </cell>
          <cell r="B3944" t="str">
            <v>FR_GW_FR604</v>
          </cell>
          <cell r="C3944">
            <v>2003</v>
          </cell>
          <cell r="D3944" t="str">
            <v>Nitrate</v>
          </cell>
          <cell r="E3944" t="str">
            <v>mg/l</v>
          </cell>
          <cell r="F3944">
            <v>1</v>
          </cell>
          <cell r="G3944">
            <v>3.5</v>
          </cell>
          <cell r="H3944">
            <v>2</v>
          </cell>
          <cell r="I3944">
            <v>7</v>
          </cell>
          <cell r="J3944">
            <v>2.5</v>
          </cell>
          <cell r="K3944">
            <v>2</v>
          </cell>
          <cell r="L3944">
            <v>4</v>
          </cell>
        </row>
        <row r="3945">
          <cell r="A3945" t="str">
            <v>FR</v>
          </cell>
          <cell r="B3945" t="str">
            <v>FR_GW_FR604</v>
          </cell>
          <cell r="C3945">
            <v>2004</v>
          </cell>
          <cell r="D3945" t="str">
            <v>Nitrate</v>
          </cell>
          <cell r="E3945" t="str">
            <v>mg/l</v>
          </cell>
          <cell r="F3945">
            <v>1</v>
          </cell>
          <cell r="G3945">
            <v>5.7</v>
          </cell>
          <cell r="H3945">
            <v>5.7</v>
          </cell>
          <cell r="I3945">
            <v>5.7</v>
          </cell>
          <cell r="J3945">
            <v>5.7</v>
          </cell>
          <cell r="K3945">
            <v>5.7</v>
          </cell>
          <cell r="L3945">
            <v>5.7</v>
          </cell>
        </row>
        <row r="3946">
          <cell r="A3946" t="str">
            <v>FR</v>
          </cell>
          <cell r="B3946" t="str">
            <v>FR_GW_FR604</v>
          </cell>
          <cell r="C3946">
            <v>2005</v>
          </cell>
          <cell r="D3946" t="str">
            <v>Nitrate</v>
          </cell>
          <cell r="E3946" t="str">
            <v>mg/l</v>
          </cell>
          <cell r="F3946">
            <v>1</v>
          </cell>
          <cell r="G3946">
            <v>4.8499999999999996</v>
          </cell>
          <cell r="H3946">
            <v>4.8</v>
          </cell>
          <cell r="I3946">
            <v>4.9000000000000004</v>
          </cell>
          <cell r="J3946">
            <v>4.8499999999999996</v>
          </cell>
          <cell r="K3946">
            <v>4.8250000000000002</v>
          </cell>
          <cell r="L3946">
            <v>4.875</v>
          </cell>
        </row>
        <row r="3947">
          <cell r="A3947" t="str">
            <v>FR</v>
          </cell>
          <cell r="B3947" t="str">
            <v>FR_GW_FR607</v>
          </cell>
          <cell r="C3947">
            <v>2003</v>
          </cell>
          <cell r="D3947" t="str">
            <v>Nitrate</v>
          </cell>
          <cell r="E3947" t="str">
            <v>mg/l</v>
          </cell>
          <cell r="F3947">
            <v>1</v>
          </cell>
          <cell r="G3947">
            <v>16</v>
          </cell>
          <cell r="H3947">
            <v>15</v>
          </cell>
          <cell r="I3947">
            <v>19</v>
          </cell>
          <cell r="J3947">
            <v>15</v>
          </cell>
          <cell r="K3947">
            <v>15</v>
          </cell>
          <cell r="L3947">
            <v>16</v>
          </cell>
        </row>
        <row r="3948">
          <cell r="A3948" t="str">
            <v>FR</v>
          </cell>
          <cell r="B3948" t="str">
            <v>FR_GW_FR607</v>
          </cell>
          <cell r="C3948">
            <v>2004</v>
          </cell>
          <cell r="D3948" t="str">
            <v>Nitrate</v>
          </cell>
          <cell r="E3948" t="str">
            <v>mg/l</v>
          </cell>
          <cell r="F3948">
            <v>1</v>
          </cell>
          <cell r="G3948">
            <v>13.65</v>
          </cell>
          <cell r="H3948">
            <v>12.9</v>
          </cell>
          <cell r="I3948">
            <v>14</v>
          </cell>
          <cell r="J3948">
            <v>13.85</v>
          </cell>
          <cell r="K3948">
            <v>13.5</v>
          </cell>
          <cell r="L3948">
            <v>14</v>
          </cell>
        </row>
        <row r="3949">
          <cell r="A3949" t="str">
            <v>FR</v>
          </cell>
          <cell r="B3949" t="str">
            <v>FR_GW_FR607</v>
          </cell>
          <cell r="C3949">
            <v>2005</v>
          </cell>
          <cell r="D3949" t="str">
            <v>Nitrate</v>
          </cell>
          <cell r="E3949" t="str">
            <v>mg/l</v>
          </cell>
          <cell r="F3949">
            <v>1</v>
          </cell>
          <cell r="G3949">
            <v>13.95</v>
          </cell>
          <cell r="H3949">
            <v>12</v>
          </cell>
          <cell r="I3949">
            <v>14.6</v>
          </cell>
          <cell r="J3949">
            <v>14.3</v>
          </cell>
          <cell r="K3949">
            <v>14</v>
          </cell>
          <cell r="L3949">
            <v>14.525</v>
          </cell>
        </row>
        <row r="3950">
          <cell r="A3950" t="str">
            <v>FR</v>
          </cell>
          <cell r="B3950" t="str">
            <v>FR_GW_FR610</v>
          </cell>
          <cell r="C3950">
            <v>2003</v>
          </cell>
          <cell r="D3950" t="str">
            <v>Nitrate</v>
          </cell>
          <cell r="E3950" t="str">
            <v>mg/l</v>
          </cell>
          <cell r="F3950">
            <v>1</v>
          </cell>
          <cell r="G3950">
            <v>1.5</v>
          </cell>
          <cell r="H3950">
            <v>1</v>
          </cell>
          <cell r="I3950">
            <v>2</v>
          </cell>
          <cell r="J3950">
            <v>1.5</v>
          </cell>
          <cell r="K3950">
            <v>1</v>
          </cell>
          <cell r="L3950">
            <v>2</v>
          </cell>
        </row>
        <row r="3951">
          <cell r="A3951" t="str">
            <v>FR</v>
          </cell>
          <cell r="B3951" t="str">
            <v>FR_GW_FR610</v>
          </cell>
          <cell r="C3951">
            <v>2004</v>
          </cell>
          <cell r="D3951" t="str">
            <v>Nitrate</v>
          </cell>
          <cell r="E3951" t="str">
            <v>mg/l</v>
          </cell>
          <cell r="F3951">
            <v>1</v>
          </cell>
          <cell r="G3951">
            <v>2.2000000000000002</v>
          </cell>
          <cell r="H3951">
            <v>2.2000000000000002</v>
          </cell>
          <cell r="I3951">
            <v>2.2000000000000002</v>
          </cell>
          <cell r="J3951">
            <v>2.2000000000000002</v>
          </cell>
          <cell r="K3951">
            <v>2.2000000000000002</v>
          </cell>
          <cell r="L3951">
            <v>2.2000000000000002</v>
          </cell>
        </row>
        <row r="3952">
          <cell r="A3952" t="str">
            <v>FR</v>
          </cell>
          <cell r="B3952" t="str">
            <v>FR_GW_FR610</v>
          </cell>
          <cell r="C3952">
            <v>2005</v>
          </cell>
          <cell r="D3952" t="str">
            <v>Nitrate</v>
          </cell>
          <cell r="E3952" t="str">
            <v>mg/l</v>
          </cell>
          <cell r="F3952">
            <v>1</v>
          </cell>
          <cell r="G3952">
            <v>1.9</v>
          </cell>
          <cell r="H3952">
            <v>1.7</v>
          </cell>
          <cell r="I3952">
            <v>2.1</v>
          </cell>
          <cell r="J3952">
            <v>1.9</v>
          </cell>
          <cell r="K3952">
            <v>1.8</v>
          </cell>
          <cell r="L3952">
            <v>2</v>
          </cell>
        </row>
        <row r="3953">
          <cell r="A3953" t="str">
            <v>FR</v>
          </cell>
          <cell r="B3953" t="str">
            <v>FR_GW_FR613</v>
          </cell>
          <cell r="C3953">
            <v>2003</v>
          </cell>
          <cell r="D3953" t="str">
            <v>Nitrate</v>
          </cell>
          <cell r="E3953" t="str">
            <v>mg/l</v>
          </cell>
          <cell r="F3953">
            <v>1</v>
          </cell>
          <cell r="G3953">
            <v>1.25</v>
          </cell>
          <cell r="H3953">
            <v>1</v>
          </cell>
          <cell r="I3953">
            <v>2</v>
          </cell>
          <cell r="J3953">
            <v>1</v>
          </cell>
          <cell r="K3953">
            <v>1</v>
          </cell>
          <cell r="L3953">
            <v>1.25</v>
          </cell>
        </row>
        <row r="3954">
          <cell r="A3954" t="str">
            <v>FR</v>
          </cell>
          <cell r="B3954" t="str">
            <v>FR_GW_FR613</v>
          </cell>
          <cell r="C3954">
            <v>2004</v>
          </cell>
          <cell r="D3954" t="str">
            <v>Nitrate</v>
          </cell>
          <cell r="E3954" t="str">
            <v>mg/l</v>
          </cell>
          <cell r="F3954">
            <v>1</v>
          </cell>
          <cell r="G3954">
            <v>0.9</v>
          </cell>
          <cell r="H3954">
            <v>0.9</v>
          </cell>
          <cell r="I3954">
            <v>0.9</v>
          </cell>
          <cell r="J3954">
            <v>0.9</v>
          </cell>
          <cell r="K3954">
            <v>0.9</v>
          </cell>
          <cell r="L3954">
            <v>0.9</v>
          </cell>
        </row>
        <row r="3955">
          <cell r="A3955" t="str">
            <v>FR</v>
          </cell>
          <cell r="B3955" t="str">
            <v>FR_GW_FR613</v>
          </cell>
          <cell r="C3955">
            <v>2005</v>
          </cell>
          <cell r="D3955" t="str">
            <v>Nitrate</v>
          </cell>
          <cell r="E3955" t="str">
            <v>mg/l</v>
          </cell>
          <cell r="F3955">
            <v>1</v>
          </cell>
          <cell r="G3955">
            <v>1.05</v>
          </cell>
          <cell r="H3955">
            <v>1</v>
          </cell>
          <cell r="I3955">
            <v>1.1000000000000001</v>
          </cell>
          <cell r="J3955">
            <v>1.05</v>
          </cell>
          <cell r="K3955">
            <v>1.0249999999999999</v>
          </cell>
          <cell r="L3955">
            <v>1.075</v>
          </cell>
        </row>
        <row r="3956">
          <cell r="A3956" t="str">
            <v>FR</v>
          </cell>
          <cell r="B3956" t="str">
            <v>FR_GW_FR629</v>
          </cell>
          <cell r="C3956">
            <v>2003</v>
          </cell>
          <cell r="D3956" t="str">
            <v>Nitrate</v>
          </cell>
          <cell r="E3956" t="str">
            <v>mg/l</v>
          </cell>
          <cell r="F3956">
            <v>1</v>
          </cell>
          <cell r="G3956">
            <v>1.75</v>
          </cell>
          <cell r="H3956">
            <v>1</v>
          </cell>
          <cell r="I3956">
            <v>3</v>
          </cell>
          <cell r="J3956">
            <v>1.5</v>
          </cell>
          <cell r="K3956">
            <v>1</v>
          </cell>
          <cell r="L3956">
            <v>2.25</v>
          </cell>
        </row>
        <row r="3957">
          <cell r="A3957" t="str">
            <v>FR</v>
          </cell>
          <cell r="B3957" t="str">
            <v>FR_GW_FR629</v>
          </cell>
          <cell r="C3957">
            <v>2004</v>
          </cell>
          <cell r="D3957" t="str">
            <v>Nitrate</v>
          </cell>
          <cell r="E3957" t="str">
            <v>mg/l</v>
          </cell>
          <cell r="F3957">
            <v>1</v>
          </cell>
          <cell r="G3957">
            <v>1.1000000000000001</v>
          </cell>
          <cell r="H3957">
            <v>1.1000000000000001</v>
          </cell>
          <cell r="I3957">
            <v>1.1000000000000001</v>
          </cell>
          <cell r="J3957">
            <v>1.1000000000000001</v>
          </cell>
          <cell r="K3957">
            <v>1.1000000000000001</v>
          </cell>
          <cell r="L3957">
            <v>1.1000000000000001</v>
          </cell>
        </row>
        <row r="3958">
          <cell r="A3958" t="str">
            <v>FR</v>
          </cell>
          <cell r="B3958" t="str">
            <v>FR_GW_FR629</v>
          </cell>
          <cell r="C3958">
            <v>2005</v>
          </cell>
          <cell r="D3958" t="str">
            <v>Nitrate</v>
          </cell>
          <cell r="E3958" t="str">
            <v>mg/l</v>
          </cell>
          <cell r="F3958">
            <v>1</v>
          </cell>
          <cell r="G3958">
            <v>1.8</v>
          </cell>
          <cell r="H3958">
            <v>1.1000000000000001</v>
          </cell>
          <cell r="I3958">
            <v>2.5</v>
          </cell>
          <cell r="J3958">
            <v>1.8</v>
          </cell>
          <cell r="K3958">
            <v>1.45</v>
          </cell>
          <cell r="L3958">
            <v>2.15</v>
          </cell>
        </row>
        <row r="3959">
          <cell r="A3959" t="str">
            <v>FR</v>
          </cell>
          <cell r="B3959" t="str">
            <v>FR_GW_FR631</v>
          </cell>
          <cell r="C3959">
            <v>2003</v>
          </cell>
          <cell r="D3959" t="str">
            <v>Nitrate</v>
          </cell>
          <cell r="E3959" t="str">
            <v>mg/l</v>
          </cell>
          <cell r="F3959">
            <v>1</v>
          </cell>
          <cell r="G3959">
            <v>1</v>
          </cell>
          <cell r="H3959">
            <v>1</v>
          </cell>
          <cell r="I3959">
            <v>1</v>
          </cell>
          <cell r="J3959">
            <v>1</v>
          </cell>
          <cell r="K3959">
            <v>1</v>
          </cell>
          <cell r="L3959">
            <v>1</v>
          </cell>
        </row>
        <row r="3960">
          <cell r="A3960" t="str">
            <v>FR</v>
          </cell>
          <cell r="B3960" t="str">
            <v>FR_GW_FR631</v>
          </cell>
          <cell r="C3960">
            <v>2004</v>
          </cell>
          <cell r="D3960" t="str">
            <v>Nitrate</v>
          </cell>
          <cell r="E3960" t="str">
            <v>mg/l</v>
          </cell>
          <cell r="F3960">
            <v>1</v>
          </cell>
          <cell r="G3960">
            <v>0.9</v>
          </cell>
          <cell r="H3960">
            <v>0.9</v>
          </cell>
          <cell r="I3960">
            <v>0.9</v>
          </cell>
          <cell r="J3960">
            <v>0.9</v>
          </cell>
          <cell r="K3960">
            <v>0.9</v>
          </cell>
          <cell r="L3960">
            <v>0.9</v>
          </cell>
        </row>
        <row r="3961">
          <cell r="A3961" t="str">
            <v>FR</v>
          </cell>
          <cell r="B3961" t="str">
            <v>FR_GW_FR631</v>
          </cell>
          <cell r="C3961">
            <v>2005</v>
          </cell>
          <cell r="D3961" t="str">
            <v>Nitrate</v>
          </cell>
          <cell r="E3961" t="str">
            <v>mg/l</v>
          </cell>
          <cell r="F3961">
            <v>1</v>
          </cell>
          <cell r="G3961">
            <v>1.65</v>
          </cell>
          <cell r="H3961">
            <v>1</v>
          </cell>
          <cell r="I3961">
            <v>2.2999999999999998</v>
          </cell>
          <cell r="J3961">
            <v>1.65</v>
          </cell>
          <cell r="K3961">
            <v>1.325</v>
          </cell>
          <cell r="L3961">
            <v>1.9750000000000001</v>
          </cell>
        </row>
        <row r="3962">
          <cell r="A3962" t="str">
            <v>FR</v>
          </cell>
          <cell r="B3962" t="str">
            <v>FR_GW_FR637</v>
          </cell>
          <cell r="C3962">
            <v>2003</v>
          </cell>
          <cell r="D3962" t="str">
            <v>Nitrate</v>
          </cell>
          <cell r="E3962" t="str">
            <v>mg/l</v>
          </cell>
          <cell r="F3962">
            <v>1</v>
          </cell>
          <cell r="G3962">
            <v>0.5</v>
          </cell>
          <cell r="H3962">
            <v>0.5</v>
          </cell>
          <cell r="I3962">
            <v>0.5</v>
          </cell>
          <cell r="J3962">
            <v>0.5</v>
          </cell>
          <cell r="K3962">
            <v>0.5</v>
          </cell>
          <cell r="L3962">
            <v>0.5</v>
          </cell>
        </row>
        <row r="3963">
          <cell r="A3963" t="str">
            <v>FR</v>
          </cell>
          <cell r="B3963" t="str">
            <v>FR_GW_FR637</v>
          </cell>
          <cell r="C3963">
            <v>2004</v>
          </cell>
          <cell r="D3963" t="str">
            <v>Nitrate</v>
          </cell>
          <cell r="E3963" t="str">
            <v>mg/l</v>
          </cell>
          <cell r="F3963">
            <v>1</v>
          </cell>
          <cell r="G3963">
            <v>0.113</v>
          </cell>
          <cell r="H3963">
            <v>0.05</v>
          </cell>
          <cell r="I3963">
            <v>0.3</v>
          </cell>
          <cell r="J3963">
            <v>0.05</v>
          </cell>
          <cell r="K3963">
            <v>0.05</v>
          </cell>
          <cell r="L3963">
            <v>0.113</v>
          </cell>
        </row>
        <row r="3964">
          <cell r="A3964" t="str">
            <v>FR</v>
          </cell>
          <cell r="B3964" t="str">
            <v>FR_GW_FR637</v>
          </cell>
          <cell r="C3964">
            <v>2005</v>
          </cell>
          <cell r="D3964" t="str">
            <v>Nitrate</v>
          </cell>
          <cell r="E3964" t="str">
            <v>mg/l</v>
          </cell>
          <cell r="F3964">
            <v>1</v>
          </cell>
          <cell r="G3964">
            <v>0.125</v>
          </cell>
          <cell r="H3964">
            <v>0.05</v>
          </cell>
          <cell r="I3964">
            <v>0.5</v>
          </cell>
          <cell r="J3964">
            <v>0.05</v>
          </cell>
          <cell r="K3964">
            <v>0.05</v>
          </cell>
          <cell r="L3964">
            <v>0.05</v>
          </cell>
        </row>
        <row r="3965">
          <cell r="A3965" t="str">
            <v>FR</v>
          </cell>
          <cell r="B3965" t="str">
            <v>FR_GW_FR639</v>
          </cell>
          <cell r="C3965">
            <v>2003</v>
          </cell>
          <cell r="D3965" t="str">
            <v>Nitrate</v>
          </cell>
          <cell r="E3965" t="str">
            <v>mg/l</v>
          </cell>
          <cell r="F3965">
            <v>1</v>
          </cell>
          <cell r="G3965">
            <v>13.5</v>
          </cell>
          <cell r="H3965">
            <v>13</v>
          </cell>
          <cell r="I3965">
            <v>14</v>
          </cell>
          <cell r="J3965">
            <v>13.5</v>
          </cell>
          <cell r="K3965">
            <v>13</v>
          </cell>
          <cell r="L3965">
            <v>14</v>
          </cell>
        </row>
        <row r="3966">
          <cell r="A3966" t="str">
            <v>FR</v>
          </cell>
          <cell r="B3966" t="str">
            <v>FR_GW_FR639</v>
          </cell>
          <cell r="C3966">
            <v>2004</v>
          </cell>
          <cell r="D3966" t="str">
            <v>Nitrate</v>
          </cell>
          <cell r="E3966" t="str">
            <v>mg/l</v>
          </cell>
          <cell r="F3966">
            <v>1</v>
          </cell>
          <cell r="G3966">
            <v>15.7</v>
          </cell>
          <cell r="H3966">
            <v>15.7</v>
          </cell>
          <cell r="I3966">
            <v>15.7</v>
          </cell>
          <cell r="J3966">
            <v>15.7</v>
          </cell>
          <cell r="K3966">
            <v>15.7</v>
          </cell>
          <cell r="L3966">
            <v>15.7</v>
          </cell>
        </row>
        <row r="3967">
          <cell r="A3967" t="str">
            <v>FR</v>
          </cell>
          <cell r="B3967" t="str">
            <v>FR_GW_FR639</v>
          </cell>
          <cell r="C3967">
            <v>2005</v>
          </cell>
          <cell r="D3967" t="str">
            <v>Nitrate</v>
          </cell>
          <cell r="E3967" t="str">
            <v>mg/l</v>
          </cell>
          <cell r="F3967">
            <v>1</v>
          </cell>
          <cell r="G3967">
            <v>14.1</v>
          </cell>
          <cell r="H3967">
            <v>13.3</v>
          </cell>
          <cell r="I3967">
            <v>14.9</v>
          </cell>
          <cell r="J3967">
            <v>14.1</v>
          </cell>
          <cell r="K3967">
            <v>13.7</v>
          </cell>
          <cell r="L3967">
            <v>14.5</v>
          </cell>
        </row>
        <row r="3968">
          <cell r="A3968" t="str">
            <v>FR</v>
          </cell>
          <cell r="B3968" t="str">
            <v>FR_GW_FR640</v>
          </cell>
          <cell r="C3968">
            <v>2003</v>
          </cell>
          <cell r="D3968" t="str">
            <v>Nitrate</v>
          </cell>
          <cell r="E3968" t="str">
            <v>mg/l</v>
          </cell>
          <cell r="F3968">
            <v>1</v>
          </cell>
          <cell r="G3968">
            <v>3</v>
          </cell>
          <cell r="H3968">
            <v>1</v>
          </cell>
          <cell r="I3968">
            <v>5</v>
          </cell>
          <cell r="J3968">
            <v>3</v>
          </cell>
          <cell r="K3968">
            <v>2.5</v>
          </cell>
          <cell r="L3968">
            <v>3.5</v>
          </cell>
        </row>
        <row r="3969">
          <cell r="A3969" t="str">
            <v>FR</v>
          </cell>
          <cell r="B3969" t="str">
            <v>FR_GW_FR640</v>
          </cell>
          <cell r="C3969">
            <v>2004</v>
          </cell>
          <cell r="D3969" t="str">
            <v>Nitrate</v>
          </cell>
          <cell r="E3969" t="str">
            <v>mg/l</v>
          </cell>
          <cell r="F3969">
            <v>1</v>
          </cell>
          <cell r="G3969">
            <v>2.625</v>
          </cell>
          <cell r="H3969">
            <v>1.5</v>
          </cell>
          <cell r="I3969">
            <v>4.8</v>
          </cell>
          <cell r="J3969">
            <v>2.1</v>
          </cell>
          <cell r="K3969">
            <v>1.5</v>
          </cell>
          <cell r="L3969">
            <v>3.2250000000000001</v>
          </cell>
        </row>
        <row r="3970">
          <cell r="A3970" t="str">
            <v>FR</v>
          </cell>
          <cell r="B3970" t="str">
            <v>FR_GW_FR640</v>
          </cell>
          <cell r="C3970">
            <v>2005</v>
          </cell>
          <cell r="D3970" t="str">
            <v>Nitrate</v>
          </cell>
          <cell r="E3970" t="str">
            <v>mg/l</v>
          </cell>
          <cell r="F3970">
            <v>1</v>
          </cell>
          <cell r="G3970">
            <v>5.2</v>
          </cell>
          <cell r="H3970">
            <v>2.2999999999999998</v>
          </cell>
          <cell r="I3970">
            <v>6.8</v>
          </cell>
          <cell r="J3970">
            <v>5.95</v>
          </cell>
          <cell r="K3970">
            <v>3.9750000000000001</v>
          </cell>
          <cell r="L3970">
            <v>6.65</v>
          </cell>
        </row>
        <row r="3971">
          <cell r="A3971" t="str">
            <v>FR</v>
          </cell>
          <cell r="B3971" t="str">
            <v>FR_GW_FR641</v>
          </cell>
          <cell r="C3971">
            <v>2003</v>
          </cell>
          <cell r="D3971" t="str">
            <v>Nitrate</v>
          </cell>
          <cell r="E3971" t="str">
            <v>mg/l</v>
          </cell>
          <cell r="F3971">
            <v>1</v>
          </cell>
          <cell r="G3971">
            <v>38.332999999999998</v>
          </cell>
          <cell r="H3971">
            <v>38</v>
          </cell>
          <cell r="I3971">
            <v>39</v>
          </cell>
          <cell r="J3971">
            <v>38</v>
          </cell>
          <cell r="K3971">
            <v>38</v>
          </cell>
          <cell r="L3971">
            <v>38.5</v>
          </cell>
        </row>
        <row r="3972">
          <cell r="A3972" t="str">
            <v>FR</v>
          </cell>
          <cell r="B3972" t="str">
            <v>FR_GW_FR641</v>
          </cell>
          <cell r="C3972">
            <v>2004</v>
          </cell>
          <cell r="D3972" t="str">
            <v>Nitrate</v>
          </cell>
          <cell r="E3972" t="str">
            <v>mg/l</v>
          </cell>
          <cell r="F3972">
            <v>1</v>
          </cell>
          <cell r="G3972">
            <v>40.125</v>
          </cell>
          <cell r="H3972">
            <v>39.299999999999997</v>
          </cell>
          <cell r="I3972">
            <v>41.1</v>
          </cell>
          <cell r="J3972">
            <v>40.049999999999997</v>
          </cell>
          <cell r="K3972">
            <v>39.674999999999997</v>
          </cell>
          <cell r="L3972">
            <v>40.5</v>
          </cell>
        </row>
        <row r="3973">
          <cell r="A3973" t="str">
            <v>FR</v>
          </cell>
          <cell r="B3973" t="str">
            <v>FR_GW_FR641</v>
          </cell>
          <cell r="C3973">
            <v>2005</v>
          </cell>
          <cell r="D3973" t="str">
            <v>Nitrate</v>
          </cell>
          <cell r="E3973" t="str">
            <v>mg/l</v>
          </cell>
          <cell r="F3973">
            <v>1</v>
          </cell>
          <cell r="G3973">
            <v>39.979999999999997</v>
          </cell>
          <cell r="H3973">
            <v>39.1</v>
          </cell>
          <cell r="I3973">
            <v>40.299999999999997</v>
          </cell>
          <cell r="J3973">
            <v>40.1</v>
          </cell>
          <cell r="K3973">
            <v>40.1</v>
          </cell>
          <cell r="L3973">
            <v>40.299999999999997</v>
          </cell>
        </row>
        <row r="3974">
          <cell r="A3974" t="str">
            <v>FR</v>
          </cell>
          <cell r="B3974" t="str">
            <v>FR_GW_FR642</v>
          </cell>
          <cell r="C3974">
            <v>2003</v>
          </cell>
          <cell r="D3974" t="str">
            <v>Nitrate</v>
          </cell>
          <cell r="E3974" t="str">
            <v>mg/l</v>
          </cell>
          <cell r="F3974">
            <v>1</v>
          </cell>
          <cell r="G3974">
            <v>22.75</v>
          </cell>
          <cell r="H3974">
            <v>22</v>
          </cell>
          <cell r="I3974">
            <v>24</v>
          </cell>
          <cell r="J3974">
            <v>22.5</v>
          </cell>
          <cell r="K3974">
            <v>22</v>
          </cell>
          <cell r="L3974">
            <v>23.25</v>
          </cell>
        </row>
        <row r="3975">
          <cell r="A3975" t="str">
            <v>FR</v>
          </cell>
          <cell r="B3975" t="str">
            <v>FR_GW_FR642</v>
          </cell>
          <cell r="C3975">
            <v>2004</v>
          </cell>
          <cell r="D3975" t="str">
            <v>Nitrate</v>
          </cell>
          <cell r="E3975" t="str">
            <v>mg/l</v>
          </cell>
          <cell r="F3975">
            <v>1</v>
          </cell>
          <cell r="G3975">
            <v>23.175000000000001</v>
          </cell>
          <cell r="H3975">
            <v>23.1</v>
          </cell>
          <cell r="I3975">
            <v>23.3</v>
          </cell>
          <cell r="J3975">
            <v>23.15</v>
          </cell>
          <cell r="K3975">
            <v>23.1</v>
          </cell>
          <cell r="L3975">
            <v>23.225000000000001</v>
          </cell>
        </row>
        <row r="3976">
          <cell r="A3976" t="str">
            <v>FR</v>
          </cell>
          <cell r="B3976" t="str">
            <v>FR_GW_FR642</v>
          </cell>
          <cell r="C3976">
            <v>2005</v>
          </cell>
          <cell r="D3976" t="str">
            <v>Nitrate</v>
          </cell>
          <cell r="E3976" t="str">
            <v>mg/l</v>
          </cell>
          <cell r="F3976">
            <v>1</v>
          </cell>
          <cell r="G3976">
            <v>23.95</v>
          </cell>
          <cell r="H3976">
            <v>23.6</v>
          </cell>
          <cell r="I3976">
            <v>24.3</v>
          </cell>
          <cell r="J3976">
            <v>23.95</v>
          </cell>
          <cell r="K3976">
            <v>23.75</v>
          </cell>
          <cell r="L3976">
            <v>24.15</v>
          </cell>
        </row>
        <row r="3977">
          <cell r="A3977" t="str">
            <v>FR</v>
          </cell>
          <cell r="B3977" t="str">
            <v>FR_GW_FR646</v>
          </cell>
          <cell r="C3977">
            <v>2003</v>
          </cell>
          <cell r="D3977" t="str">
            <v>Nitrate</v>
          </cell>
          <cell r="E3977" t="str">
            <v>mg/l</v>
          </cell>
          <cell r="F3977">
            <v>1</v>
          </cell>
          <cell r="G3977">
            <v>4.25</v>
          </cell>
          <cell r="H3977">
            <v>4</v>
          </cell>
          <cell r="I3977">
            <v>5</v>
          </cell>
          <cell r="J3977">
            <v>4</v>
          </cell>
          <cell r="K3977">
            <v>4</v>
          </cell>
          <cell r="L3977">
            <v>4.25</v>
          </cell>
        </row>
        <row r="3978">
          <cell r="A3978" t="str">
            <v>FR</v>
          </cell>
          <cell r="B3978" t="str">
            <v>FR_GW_FR646</v>
          </cell>
          <cell r="C3978">
            <v>2004</v>
          </cell>
          <cell r="D3978" t="str">
            <v>Nitrate</v>
          </cell>
          <cell r="E3978" t="str">
            <v>mg/l</v>
          </cell>
          <cell r="F3978">
            <v>1</v>
          </cell>
          <cell r="G3978">
            <v>4.7</v>
          </cell>
          <cell r="H3978">
            <v>4.7</v>
          </cell>
          <cell r="I3978">
            <v>4.7</v>
          </cell>
          <cell r="J3978">
            <v>4.7</v>
          </cell>
          <cell r="K3978">
            <v>4.7</v>
          </cell>
          <cell r="L3978">
            <v>4.7</v>
          </cell>
        </row>
        <row r="3979">
          <cell r="A3979" t="str">
            <v>FR</v>
          </cell>
          <cell r="B3979" t="str">
            <v>FR_GW_FR646</v>
          </cell>
          <cell r="C3979">
            <v>2005</v>
          </cell>
          <cell r="D3979" t="str">
            <v>Nitrate</v>
          </cell>
          <cell r="E3979" t="str">
            <v>mg/l</v>
          </cell>
          <cell r="F3979">
            <v>1</v>
          </cell>
          <cell r="G3979">
            <v>4.75</v>
          </cell>
          <cell r="H3979">
            <v>4.5999999999999996</v>
          </cell>
          <cell r="I3979">
            <v>4.9000000000000004</v>
          </cell>
          <cell r="J3979">
            <v>4.75</v>
          </cell>
          <cell r="K3979">
            <v>4.6749999999999998</v>
          </cell>
          <cell r="L3979">
            <v>4.8250000000000002</v>
          </cell>
        </row>
        <row r="3980">
          <cell r="A3980" t="str">
            <v>FR</v>
          </cell>
          <cell r="B3980" t="str">
            <v>FR_GW_FR647</v>
          </cell>
          <cell r="C3980">
            <v>2003</v>
          </cell>
          <cell r="D3980" t="str">
            <v>Nitrate</v>
          </cell>
          <cell r="E3980" t="str">
            <v>mg/l</v>
          </cell>
          <cell r="F3980">
            <v>1</v>
          </cell>
          <cell r="G3980">
            <v>2</v>
          </cell>
          <cell r="H3980">
            <v>2</v>
          </cell>
          <cell r="I3980">
            <v>2</v>
          </cell>
          <cell r="J3980">
            <v>2</v>
          </cell>
          <cell r="K3980">
            <v>2</v>
          </cell>
          <cell r="L3980">
            <v>2</v>
          </cell>
        </row>
        <row r="3981">
          <cell r="A3981" t="str">
            <v>FR</v>
          </cell>
          <cell r="B3981" t="str">
            <v>FR_GW_FR649</v>
          </cell>
          <cell r="C3981">
            <v>2000</v>
          </cell>
          <cell r="D3981" t="str">
            <v>Nitrate</v>
          </cell>
          <cell r="E3981" t="str">
            <v>mg/l</v>
          </cell>
          <cell r="F3981">
            <v>2</v>
          </cell>
          <cell r="G3981">
            <v>8.3000000000000007</v>
          </cell>
          <cell r="H3981">
            <v>7.3</v>
          </cell>
          <cell r="I3981">
            <v>9.3000000000000007</v>
          </cell>
          <cell r="J3981">
            <v>8.3000000000000007</v>
          </cell>
          <cell r="K3981">
            <v>7.8</v>
          </cell>
          <cell r="L3981">
            <v>8.8000000000000007</v>
          </cell>
        </row>
        <row r="3982">
          <cell r="A3982" t="str">
            <v>FR</v>
          </cell>
          <cell r="B3982" t="str">
            <v>FR_GW_FR649</v>
          </cell>
          <cell r="C3982">
            <v>2003</v>
          </cell>
          <cell r="D3982" t="str">
            <v>Nitrate</v>
          </cell>
          <cell r="E3982" t="str">
            <v>mg/l</v>
          </cell>
          <cell r="F3982">
            <v>2</v>
          </cell>
          <cell r="G3982">
            <v>6.75</v>
          </cell>
          <cell r="H3982">
            <v>3</v>
          </cell>
          <cell r="I3982">
            <v>12</v>
          </cell>
          <cell r="J3982">
            <v>6.5</v>
          </cell>
          <cell r="K3982">
            <v>6</v>
          </cell>
          <cell r="L3982">
            <v>7</v>
          </cell>
        </row>
        <row r="3983">
          <cell r="A3983" t="str">
            <v>FR</v>
          </cell>
          <cell r="B3983" t="str">
            <v>FR_GW_FR649</v>
          </cell>
          <cell r="C3983">
            <v>2004</v>
          </cell>
          <cell r="D3983" t="str">
            <v>Nitrate</v>
          </cell>
          <cell r="E3983" t="str">
            <v>mg/l</v>
          </cell>
          <cell r="F3983">
            <v>2</v>
          </cell>
          <cell r="G3983">
            <v>7.3</v>
          </cell>
          <cell r="H3983">
            <v>5.6</v>
          </cell>
          <cell r="I3983">
            <v>9</v>
          </cell>
          <cell r="J3983">
            <v>7.3</v>
          </cell>
          <cell r="K3983">
            <v>6.45</v>
          </cell>
          <cell r="L3983">
            <v>8.15</v>
          </cell>
        </row>
        <row r="3984">
          <cell r="A3984" t="str">
            <v>FR</v>
          </cell>
          <cell r="B3984" t="str">
            <v>FR_GW_FR649</v>
          </cell>
          <cell r="C3984">
            <v>2005</v>
          </cell>
          <cell r="D3984" t="str">
            <v>Nitrate</v>
          </cell>
          <cell r="E3984" t="str">
            <v>mg/l</v>
          </cell>
          <cell r="F3984">
            <v>2</v>
          </cell>
          <cell r="G3984">
            <v>6.6749999999999998</v>
          </cell>
          <cell r="H3984">
            <v>5.2</v>
          </cell>
          <cell r="I3984">
            <v>7.7</v>
          </cell>
          <cell r="J3984">
            <v>6.9</v>
          </cell>
          <cell r="K3984">
            <v>5.95</v>
          </cell>
          <cell r="L3984">
            <v>7.625</v>
          </cell>
        </row>
        <row r="3985">
          <cell r="A3985" t="str">
            <v>FR</v>
          </cell>
          <cell r="B3985" t="str">
            <v>FR_GW_FR650</v>
          </cell>
          <cell r="C3985">
            <v>2000</v>
          </cell>
          <cell r="D3985" t="str">
            <v>Nitrate</v>
          </cell>
          <cell r="E3985" t="str">
            <v>mg/l</v>
          </cell>
          <cell r="F3985">
            <v>2</v>
          </cell>
          <cell r="G3985">
            <v>9.8670000000000009</v>
          </cell>
          <cell r="H3985">
            <v>5.6</v>
          </cell>
          <cell r="I3985">
            <v>13.1</v>
          </cell>
          <cell r="J3985">
            <v>10.9</v>
          </cell>
          <cell r="K3985">
            <v>8.25</v>
          </cell>
          <cell r="L3985">
            <v>12</v>
          </cell>
        </row>
        <row r="3986">
          <cell r="A3986" t="str">
            <v>FR</v>
          </cell>
          <cell r="B3986" t="str">
            <v>FR_GW_FR650</v>
          </cell>
          <cell r="C3986">
            <v>2003</v>
          </cell>
          <cell r="D3986" t="str">
            <v>Nitrate</v>
          </cell>
          <cell r="E3986" t="str">
            <v>mg/l</v>
          </cell>
          <cell r="F3986">
            <v>2</v>
          </cell>
          <cell r="G3986">
            <v>7.125</v>
          </cell>
          <cell r="H3986">
            <v>4</v>
          </cell>
          <cell r="I3986">
            <v>13</v>
          </cell>
          <cell r="J3986">
            <v>6.5</v>
          </cell>
          <cell r="K3986">
            <v>5.5</v>
          </cell>
          <cell r="L3986">
            <v>8.25</v>
          </cell>
        </row>
        <row r="3987">
          <cell r="A3987" t="str">
            <v>FR</v>
          </cell>
          <cell r="B3987" t="str">
            <v>FR_GW_FR650</v>
          </cell>
          <cell r="C3987">
            <v>2004</v>
          </cell>
          <cell r="D3987" t="str">
            <v>Nitrate</v>
          </cell>
          <cell r="E3987" t="str">
            <v>mg/l</v>
          </cell>
          <cell r="F3987">
            <v>1</v>
          </cell>
          <cell r="G3987">
            <v>5.6</v>
          </cell>
          <cell r="H3987">
            <v>4.8</v>
          </cell>
          <cell r="I3987">
            <v>6.1</v>
          </cell>
          <cell r="J3987">
            <v>5.75</v>
          </cell>
          <cell r="K3987">
            <v>5.3250000000000002</v>
          </cell>
          <cell r="L3987">
            <v>6.0250000000000004</v>
          </cell>
        </row>
        <row r="3988">
          <cell r="A3988" t="str">
            <v>FR</v>
          </cell>
          <cell r="B3988" t="str">
            <v>FR_GW_FR650</v>
          </cell>
          <cell r="C3988">
            <v>2005</v>
          </cell>
          <cell r="D3988" t="str">
            <v>Nitrate</v>
          </cell>
          <cell r="E3988" t="str">
            <v>mg/l</v>
          </cell>
          <cell r="F3988">
            <v>2</v>
          </cell>
          <cell r="G3988">
            <v>9.2200000000000006</v>
          </cell>
          <cell r="H3988">
            <v>3.3</v>
          </cell>
          <cell r="I3988">
            <v>17.7</v>
          </cell>
          <cell r="J3988">
            <v>5.35</v>
          </cell>
          <cell r="K3988">
            <v>4.4249999999999998</v>
          </cell>
          <cell r="L3988">
            <v>15.824999999999999</v>
          </cell>
        </row>
        <row r="3989">
          <cell r="A3989" t="str">
            <v>FR</v>
          </cell>
          <cell r="B3989" t="str">
            <v>FR_GW_FR651</v>
          </cell>
          <cell r="C3989">
            <v>2000</v>
          </cell>
          <cell r="D3989" t="str">
            <v>Nitrate</v>
          </cell>
          <cell r="E3989" t="str">
            <v>mg/l</v>
          </cell>
          <cell r="F3989">
            <v>1</v>
          </cell>
          <cell r="G3989">
            <v>5.55</v>
          </cell>
          <cell r="H3989">
            <v>4.2</v>
          </cell>
          <cell r="I3989">
            <v>6.9</v>
          </cell>
          <cell r="J3989">
            <v>5.55</v>
          </cell>
          <cell r="K3989">
            <v>4.875</v>
          </cell>
          <cell r="L3989">
            <v>6.2249999999999996</v>
          </cell>
        </row>
        <row r="3990">
          <cell r="A3990" t="str">
            <v>FR</v>
          </cell>
          <cell r="B3990" t="str">
            <v>FR_GW_FR651</v>
          </cell>
          <cell r="C3990">
            <v>2003</v>
          </cell>
          <cell r="D3990" t="str">
            <v>Nitrate</v>
          </cell>
          <cell r="E3990" t="str">
            <v>mg/l</v>
          </cell>
          <cell r="F3990">
            <v>2</v>
          </cell>
          <cell r="G3990">
            <v>3.875</v>
          </cell>
          <cell r="H3990">
            <v>1</v>
          </cell>
          <cell r="I3990">
            <v>7</v>
          </cell>
          <cell r="J3990">
            <v>3.5</v>
          </cell>
          <cell r="K3990">
            <v>1</v>
          </cell>
          <cell r="L3990">
            <v>7</v>
          </cell>
        </row>
        <row r="3991">
          <cell r="A3991" t="str">
            <v>FR</v>
          </cell>
          <cell r="B3991" t="str">
            <v>FR_GW_FR651</v>
          </cell>
          <cell r="C3991">
            <v>2004</v>
          </cell>
          <cell r="D3991" t="str">
            <v>Nitrate</v>
          </cell>
          <cell r="E3991" t="str">
            <v>mg/l</v>
          </cell>
          <cell r="F3991">
            <v>2</v>
          </cell>
          <cell r="G3991">
            <v>3.85</v>
          </cell>
          <cell r="H3991">
            <v>1.2</v>
          </cell>
          <cell r="I3991">
            <v>6.6</v>
          </cell>
          <cell r="J3991">
            <v>4</v>
          </cell>
          <cell r="K3991">
            <v>1.55</v>
          </cell>
          <cell r="L3991">
            <v>6</v>
          </cell>
        </row>
        <row r="3992">
          <cell r="A3992" t="str">
            <v>FR</v>
          </cell>
          <cell r="B3992" t="str">
            <v>FR_GW_FR651</v>
          </cell>
          <cell r="C3992">
            <v>2005</v>
          </cell>
          <cell r="D3992" t="str">
            <v>Nitrate</v>
          </cell>
          <cell r="E3992" t="str">
            <v>mg/l</v>
          </cell>
          <cell r="F3992">
            <v>2</v>
          </cell>
          <cell r="G3992">
            <v>4.0830000000000002</v>
          </cell>
          <cell r="H3992">
            <v>1.2</v>
          </cell>
          <cell r="I3992">
            <v>7.9</v>
          </cell>
          <cell r="J3992">
            <v>3.4</v>
          </cell>
          <cell r="K3992">
            <v>1.7749999999999999</v>
          </cell>
          <cell r="L3992">
            <v>5.95</v>
          </cell>
        </row>
        <row r="3993">
          <cell r="A3993" t="str">
            <v>FR</v>
          </cell>
          <cell r="B3993" t="str">
            <v>FR_GW_FR652</v>
          </cell>
          <cell r="C3993">
            <v>2000</v>
          </cell>
          <cell r="D3993" t="str">
            <v>Nitrate</v>
          </cell>
          <cell r="E3993" t="str">
            <v>mg/l</v>
          </cell>
          <cell r="F3993">
            <v>1</v>
          </cell>
          <cell r="G3993">
            <v>2.7</v>
          </cell>
          <cell r="H3993">
            <v>2.4</v>
          </cell>
          <cell r="I3993">
            <v>3</v>
          </cell>
          <cell r="J3993">
            <v>2.7</v>
          </cell>
          <cell r="K3993">
            <v>2.5499999999999998</v>
          </cell>
          <cell r="L3993">
            <v>2.85</v>
          </cell>
        </row>
        <row r="3994">
          <cell r="A3994" t="str">
            <v>FR</v>
          </cell>
          <cell r="B3994" t="str">
            <v>FR_GW_FR652</v>
          </cell>
          <cell r="C3994">
            <v>2003</v>
          </cell>
          <cell r="D3994" t="str">
            <v>Nitrate</v>
          </cell>
          <cell r="E3994" t="str">
            <v>mg/l</v>
          </cell>
          <cell r="F3994">
            <v>1</v>
          </cell>
          <cell r="G3994">
            <v>3.75</v>
          </cell>
          <cell r="H3994">
            <v>3</v>
          </cell>
          <cell r="I3994">
            <v>4</v>
          </cell>
          <cell r="J3994">
            <v>4</v>
          </cell>
          <cell r="K3994">
            <v>3.75</v>
          </cell>
          <cell r="L3994">
            <v>4</v>
          </cell>
        </row>
        <row r="3995">
          <cell r="A3995" t="str">
            <v>FR</v>
          </cell>
          <cell r="B3995" t="str">
            <v>FR_GW_FR652</v>
          </cell>
          <cell r="C3995">
            <v>2004</v>
          </cell>
          <cell r="D3995" t="str">
            <v>Nitrate</v>
          </cell>
          <cell r="E3995" t="str">
            <v>mg/l</v>
          </cell>
          <cell r="F3995">
            <v>1</v>
          </cell>
          <cell r="G3995">
            <v>4.5750000000000002</v>
          </cell>
          <cell r="H3995">
            <v>4.4000000000000004</v>
          </cell>
          <cell r="I3995">
            <v>4.9000000000000004</v>
          </cell>
          <cell r="J3995">
            <v>4.5</v>
          </cell>
          <cell r="K3995">
            <v>4.4749999999999996</v>
          </cell>
          <cell r="L3995">
            <v>4.5999999999999996</v>
          </cell>
        </row>
        <row r="3996">
          <cell r="A3996" t="str">
            <v>FR</v>
          </cell>
          <cell r="B3996" t="str">
            <v>FR_GW_FR652</v>
          </cell>
          <cell r="C3996">
            <v>2005</v>
          </cell>
          <cell r="D3996" t="str">
            <v>Nitrate</v>
          </cell>
          <cell r="E3996" t="str">
            <v>mg/l</v>
          </cell>
          <cell r="F3996">
            <v>1</v>
          </cell>
          <cell r="G3996">
            <v>5.0250000000000004</v>
          </cell>
          <cell r="H3996">
            <v>4.7</v>
          </cell>
          <cell r="I3996">
            <v>5.7</v>
          </cell>
          <cell r="J3996">
            <v>4.8499999999999996</v>
          </cell>
          <cell r="K3996">
            <v>4.7750000000000004</v>
          </cell>
          <cell r="L3996">
            <v>5.0999999999999996</v>
          </cell>
        </row>
        <row r="3997">
          <cell r="A3997" t="str">
            <v>FR</v>
          </cell>
          <cell r="B3997" t="str">
            <v>FR_GW_FR653</v>
          </cell>
          <cell r="C3997">
            <v>2000</v>
          </cell>
          <cell r="D3997" t="str">
            <v>Nitrate</v>
          </cell>
          <cell r="E3997" t="str">
            <v>mg/l</v>
          </cell>
          <cell r="F3997">
            <v>1</v>
          </cell>
          <cell r="G3997">
            <v>2.85</v>
          </cell>
          <cell r="H3997">
            <v>2.6</v>
          </cell>
          <cell r="I3997">
            <v>3.1</v>
          </cell>
          <cell r="J3997">
            <v>2.85</v>
          </cell>
          <cell r="K3997">
            <v>2.7250000000000001</v>
          </cell>
          <cell r="L3997">
            <v>2.9750000000000001</v>
          </cell>
        </row>
        <row r="3998">
          <cell r="A3998" t="str">
            <v>FR</v>
          </cell>
          <cell r="B3998" t="str">
            <v>FR_GW_FR653</v>
          </cell>
          <cell r="C3998">
            <v>2003</v>
          </cell>
          <cell r="D3998" t="str">
            <v>Nitrate</v>
          </cell>
          <cell r="E3998" t="str">
            <v>mg/l</v>
          </cell>
          <cell r="F3998">
            <v>1</v>
          </cell>
          <cell r="G3998">
            <v>3.75</v>
          </cell>
          <cell r="H3998">
            <v>3</v>
          </cell>
          <cell r="I3998">
            <v>5</v>
          </cell>
          <cell r="J3998">
            <v>3.5</v>
          </cell>
          <cell r="K3998">
            <v>3</v>
          </cell>
          <cell r="L3998">
            <v>4.25</v>
          </cell>
        </row>
        <row r="3999">
          <cell r="A3999" t="str">
            <v>FR</v>
          </cell>
          <cell r="B3999" t="str">
            <v>FR_GW_FR653</v>
          </cell>
          <cell r="C3999">
            <v>2004</v>
          </cell>
          <cell r="D3999" t="str">
            <v>Nitrate</v>
          </cell>
          <cell r="E3999" t="str">
            <v>mg/l</v>
          </cell>
          <cell r="F3999">
            <v>1</v>
          </cell>
          <cell r="G3999">
            <v>4.2750000000000004</v>
          </cell>
          <cell r="H3999">
            <v>3.8</v>
          </cell>
          <cell r="I3999">
            <v>4.9000000000000004</v>
          </cell>
          <cell r="J3999">
            <v>4.2</v>
          </cell>
          <cell r="K3999">
            <v>4.0999999999999996</v>
          </cell>
          <cell r="L3999">
            <v>4.375</v>
          </cell>
        </row>
        <row r="4000">
          <cell r="A4000" t="str">
            <v>FR</v>
          </cell>
          <cell r="B4000" t="str">
            <v>FR_GW_FR653</v>
          </cell>
          <cell r="C4000">
            <v>2005</v>
          </cell>
          <cell r="D4000" t="str">
            <v>Nitrate</v>
          </cell>
          <cell r="E4000" t="str">
            <v>mg/l</v>
          </cell>
          <cell r="F4000">
            <v>1</v>
          </cell>
          <cell r="G4000">
            <v>3.6669999999999998</v>
          </cell>
          <cell r="H4000">
            <v>3.1</v>
          </cell>
          <cell r="I4000">
            <v>4.3</v>
          </cell>
          <cell r="J4000">
            <v>3.7</v>
          </cell>
          <cell r="K4000">
            <v>3.2250000000000001</v>
          </cell>
          <cell r="L4000">
            <v>4.0250000000000004</v>
          </cell>
        </row>
        <row r="4001">
          <cell r="A4001" t="str">
            <v>FR</v>
          </cell>
          <cell r="B4001" t="str">
            <v>FR_GW_FR654</v>
          </cell>
          <cell r="C4001">
            <v>2003</v>
          </cell>
          <cell r="D4001" t="str">
            <v>Nitrate</v>
          </cell>
          <cell r="E4001" t="str">
            <v>mg/l</v>
          </cell>
          <cell r="F4001">
            <v>1</v>
          </cell>
          <cell r="G4001">
            <v>17</v>
          </cell>
          <cell r="H4001">
            <v>14</v>
          </cell>
          <cell r="I4001">
            <v>20</v>
          </cell>
          <cell r="J4001">
            <v>17</v>
          </cell>
          <cell r="K4001">
            <v>14.75</v>
          </cell>
          <cell r="L4001">
            <v>19.25</v>
          </cell>
        </row>
        <row r="4002">
          <cell r="A4002" t="str">
            <v>FR</v>
          </cell>
          <cell r="B4002" t="str">
            <v>FR_GW_FR654</v>
          </cell>
          <cell r="C4002">
            <v>2004</v>
          </cell>
          <cell r="D4002" t="str">
            <v>Nitrate</v>
          </cell>
          <cell r="E4002" t="str">
            <v>mg/l</v>
          </cell>
          <cell r="F4002">
            <v>1</v>
          </cell>
          <cell r="G4002">
            <v>17.024999999999999</v>
          </cell>
          <cell r="H4002">
            <v>11.2</v>
          </cell>
          <cell r="I4002">
            <v>25.5</v>
          </cell>
          <cell r="J4002">
            <v>15.7</v>
          </cell>
          <cell r="K4002">
            <v>11.35</v>
          </cell>
          <cell r="L4002">
            <v>21.375</v>
          </cell>
        </row>
        <row r="4003">
          <cell r="A4003" t="str">
            <v>FR</v>
          </cell>
          <cell r="B4003" t="str">
            <v>FR_GW_FR654</v>
          </cell>
          <cell r="C4003">
            <v>2005</v>
          </cell>
          <cell r="D4003" t="str">
            <v>Nitrate</v>
          </cell>
          <cell r="E4003" t="str">
            <v>mg/l</v>
          </cell>
          <cell r="F4003">
            <v>1</v>
          </cell>
          <cell r="G4003">
            <v>10.64</v>
          </cell>
          <cell r="H4003">
            <v>8.6</v>
          </cell>
          <cell r="I4003">
            <v>13.2</v>
          </cell>
          <cell r="J4003">
            <v>10.5</v>
          </cell>
          <cell r="K4003">
            <v>9.9</v>
          </cell>
          <cell r="L4003">
            <v>11</v>
          </cell>
        </row>
        <row r="4004">
          <cell r="A4004" t="str">
            <v>FR</v>
          </cell>
          <cell r="B4004" t="str">
            <v>FR_GW_FR657</v>
          </cell>
          <cell r="C4004">
            <v>2003</v>
          </cell>
          <cell r="D4004" t="str">
            <v>Nitrate</v>
          </cell>
          <cell r="E4004" t="str">
            <v>mg/l</v>
          </cell>
          <cell r="F4004">
            <v>1</v>
          </cell>
          <cell r="G4004">
            <v>19</v>
          </cell>
          <cell r="H4004">
            <v>14</v>
          </cell>
          <cell r="I4004">
            <v>26</v>
          </cell>
          <cell r="J4004">
            <v>18</v>
          </cell>
          <cell r="K4004">
            <v>16.25</v>
          </cell>
          <cell r="L4004">
            <v>20.75</v>
          </cell>
        </row>
        <row r="4005">
          <cell r="A4005" t="str">
            <v>FR</v>
          </cell>
          <cell r="B4005" t="str">
            <v>FR_GW_FR657</v>
          </cell>
          <cell r="C4005">
            <v>2004</v>
          </cell>
          <cell r="D4005" t="str">
            <v>Nitrate</v>
          </cell>
          <cell r="E4005" t="str">
            <v>mg/l</v>
          </cell>
          <cell r="F4005">
            <v>1</v>
          </cell>
          <cell r="G4005">
            <v>20.350000000000001</v>
          </cell>
          <cell r="H4005">
            <v>18.7</v>
          </cell>
          <cell r="I4005">
            <v>22.5</v>
          </cell>
          <cell r="J4005">
            <v>20.100000000000001</v>
          </cell>
          <cell r="K4005">
            <v>19.225000000000001</v>
          </cell>
          <cell r="L4005">
            <v>21.225000000000001</v>
          </cell>
        </row>
        <row r="4006">
          <cell r="A4006" t="str">
            <v>FR</v>
          </cell>
          <cell r="B4006" t="str">
            <v>FR_GW_FR657</v>
          </cell>
          <cell r="C4006">
            <v>2005</v>
          </cell>
          <cell r="D4006" t="str">
            <v>Nitrate</v>
          </cell>
          <cell r="E4006" t="str">
            <v>mg/l</v>
          </cell>
          <cell r="F4006">
            <v>1</v>
          </cell>
          <cell r="G4006">
            <v>16.132999999999999</v>
          </cell>
          <cell r="H4006">
            <v>13</v>
          </cell>
          <cell r="I4006">
            <v>19.600000000000001</v>
          </cell>
          <cell r="J4006">
            <v>15.75</v>
          </cell>
          <cell r="K4006">
            <v>14.55</v>
          </cell>
          <cell r="L4006">
            <v>17.850000000000001</v>
          </cell>
        </row>
        <row r="4007">
          <cell r="A4007" t="str">
            <v>FR</v>
          </cell>
          <cell r="B4007" t="str">
            <v>FR_GW_FR658</v>
          </cell>
          <cell r="C4007">
            <v>2003</v>
          </cell>
          <cell r="D4007" t="str">
            <v>Nitrate</v>
          </cell>
          <cell r="E4007" t="str">
            <v>mg/l</v>
          </cell>
          <cell r="F4007">
            <v>1</v>
          </cell>
          <cell r="G4007">
            <v>16</v>
          </cell>
          <cell r="H4007">
            <v>7</v>
          </cell>
          <cell r="I4007">
            <v>23</v>
          </cell>
          <cell r="J4007">
            <v>17</v>
          </cell>
          <cell r="K4007">
            <v>10.75</v>
          </cell>
          <cell r="L4007">
            <v>22.25</v>
          </cell>
        </row>
        <row r="4008">
          <cell r="A4008" t="str">
            <v>FR</v>
          </cell>
          <cell r="B4008" t="str">
            <v>FR_GW_FR658</v>
          </cell>
          <cell r="C4008">
            <v>2004</v>
          </cell>
          <cell r="D4008" t="str">
            <v>Nitrate</v>
          </cell>
          <cell r="E4008" t="str">
            <v>mg/l</v>
          </cell>
          <cell r="F4008">
            <v>1</v>
          </cell>
          <cell r="G4008">
            <v>12.225</v>
          </cell>
          <cell r="H4008">
            <v>8.3000000000000007</v>
          </cell>
          <cell r="I4008">
            <v>16.100000000000001</v>
          </cell>
          <cell r="J4008">
            <v>12.25</v>
          </cell>
          <cell r="K4008">
            <v>8.375</v>
          </cell>
          <cell r="L4008">
            <v>16.100000000000001</v>
          </cell>
        </row>
        <row r="4009">
          <cell r="A4009" t="str">
            <v>FR</v>
          </cell>
          <cell r="B4009" t="str">
            <v>FR_GW_FR658</v>
          </cell>
          <cell r="C4009">
            <v>2005</v>
          </cell>
          <cell r="D4009" t="str">
            <v>Nitrate</v>
          </cell>
          <cell r="E4009" t="str">
            <v>mg/l</v>
          </cell>
          <cell r="F4009">
            <v>1</v>
          </cell>
          <cell r="G4009">
            <v>10.039999999999999</v>
          </cell>
          <cell r="H4009">
            <v>7.6</v>
          </cell>
          <cell r="I4009">
            <v>15.2</v>
          </cell>
          <cell r="J4009">
            <v>8.9</v>
          </cell>
          <cell r="K4009">
            <v>8.1999999999999993</v>
          </cell>
          <cell r="L4009">
            <v>10.3</v>
          </cell>
        </row>
        <row r="4010">
          <cell r="A4010" t="str">
            <v>FR</v>
          </cell>
          <cell r="B4010" t="str">
            <v>FR_GW_FR660</v>
          </cell>
          <cell r="C4010">
            <v>2003</v>
          </cell>
          <cell r="D4010" t="str">
            <v>Nitrate</v>
          </cell>
          <cell r="E4010" t="str">
            <v>mg/l</v>
          </cell>
          <cell r="F4010">
            <v>1</v>
          </cell>
          <cell r="G4010">
            <v>38.5</v>
          </cell>
          <cell r="H4010">
            <v>35</v>
          </cell>
          <cell r="I4010">
            <v>41</v>
          </cell>
          <cell r="J4010">
            <v>39</v>
          </cell>
          <cell r="K4010">
            <v>37.25</v>
          </cell>
          <cell r="L4010">
            <v>40.25</v>
          </cell>
        </row>
        <row r="4011">
          <cell r="A4011" t="str">
            <v>FR</v>
          </cell>
          <cell r="B4011" t="str">
            <v>FR_GW_FR660</v>
          </cell>
          <cell r="C4011">
            <v>2004</v>
          </cell>
          <cell r="D4011" t="str">
            <v>Nitrate</v>
          </cell>
          <cell r="E4011" t="str">
            <v>mg/l</v>
          </cell>
          <cell r="F4011">
            <v>1</v>
          </cell>
          <cell r="G4011">
            <v>27.35</v>
          </cell>
          <cell r="H4011">
            <v>13.5</v>
          </cell>
          <cell r="I4011">
            <v>32.4</v>
          </cell>
          <cell r="J4011">
            <v>31.75</v>
          </cell>
          <cell r="K4011">
            <v>27</v>
          </cell>
          <cell r="L4011">
            <v>32.1</v>
          </cell>
        </row>
        <row r="4012">
          <cell r="A4012" t="str">
            <v>FR</v>
          </cell>
          <cell r="B4012" t="str">
            <v>FR_GW_FR660</v>
          </cell>
          <cell r="C4012">
            <v>2005</v>
          </cell>
          <cell r="D4012" t="str">
            <v>Nitrate</v>
          </cell>
          <cell r="E4012" t="str">
            <v>mg/l</v>
          </cell>
          <cell r="F4012">
            <v>1</v>
          </cell>
          <cell r="G4012">
            <v>27.5</v>
          </cell>
          <cell r="H4012">
            <v>12.7</v>
          </cell>
          <cell r="I4012">
            <v>32.9</v>
          </cell>
          <cell r="J4012">
            <v>31.1</v>
          </cell>
          <cell r="K4012">
            <v>29.2</v>
          </cell>
          <cell r="L4012">
            <v>31.6</v>
          </cell>
        </row>
        <row r="4013">
          <cell r="A4013" t="str">
            <v>FR</v>
          </cell>
          <cell r="B4013" t="str">
            <v>FR_GW_FR663</v>
          </cell>
          <cell r="C4013">
            <v>2003</v>
          </cell>
          <cell r="D4013" t="str">
            <v>Nitrate</v>
          </cell>
          <cell r="E4013" t="str">
            <v>mg/l</v>
          </cell>
          <cell r="F4013">
            <v>1</v>
          </cell>
          <cell r="G4013">
            <v>1.75</v>
          </cell>
          <cell r="H4013">
            <v>1</v>
          </cell>
          <cell r="I4013">
            <v>4</v>
          </cell>
          <cell r="J4013">
            <v>1</v>
          </cell>
          <cell r="K4013">
            <v>1</v>
          </cell>
          <cell r="L4013">
            <v>1.75</v>
          </cell>
        </row>
        <row r="4014">
          <cell r="A4014" t="str">
            <v>FR</v>
          </cell>
          <cell r="B4014" t="str">
            <v>FR_GW_FR663</v>
          </cell>
          <cell r="C4014">
            <v>2004</v>
          </cell>
          <cell r="D4014" t="str">
            <v>Nitrate</v>
          </cell>
          <cell r="E4014" t="str">
            <v>mg/l</v>
          </cell>
          <cell r="F4014">
            <v>1</v>
          </cell>
          <cell r="G4014">
            <v>0.6</v>
          </cell>
          <cell r="H4014">
            <v>0.6</v>
          </cell>
          <cell r="I4014">
            <v>0.6</v>
          </cell>
          <cell r="J4014">
            <v>0.6</v>
          </cell>
          <cell r="K4014">
            <v>0.6</v>
          </cell>
          <cell r="L4014">
            <v>0.6</v>
          </cell>
        </row>
        <row r="4015">
          <cell r="A4015" t="str">
            <v>FR</v>
          </cell>
          <cell r="B4015" t="str">
            <v>FR_GW_FR663</v>
          </cell>
          <cell r="C4015">
            <v>2005</v>
          </cell>
          <cell r="D4015" t="str">
            <v>Nitrate</v>
          </cell>
          <cell r="E4015" t="str">
            <v>mg/l</v>
          </cell>
          <cell r="F4015">
            <v>1</v>
          </cell>
          <cell r="G4015">
            <v>0.6</v>
          </cell>
          <cell r="H4015">
            <v>0.6</v>
          </cell>
          <cell r="I4015">
            <v>0.6</v>
          </cell>
          <cell r="J4015">
            <v>0.6</v>
          </cell>
          <cell r="K4015">
            <v>0.6</v>
          </cell>
          <cell r="L4015">
            <v>0.6</v>
          </cell>
        </row>
        <row r="4016">
          <cell r="A4016" t="str">
            <v>FR</v>
          </cell>
          <cell r="B4016" t="str">
            <v>FR_GW_FR664</v>
          </cell>
          <cell r="C4016">
            <v>2003</v>
          </cell>
          <cell r="D4016" t="str">
            <v>Nitrate</v>
          </cell>
          <cell r="E4016" t="str">
            <v>mg/l</v>
          </cell>
          <cell r="F4016">
            <v>1</v>
          </cell>
          <cell r="G4016">
            <v>1.333</v>
          </cell>
          <cell r="H4016">
            <v>1</v>
          </cell>
          <cell r="I4016">
            <v>2</v>
          </cell>
          <cell r="J4016">
            <v>1</v>
          </cell>
          <cell r="K4016">
            <v>1</v>
          </cell>
          <cell r="L4016">
            <v>1.5</v>
          </cell>
        </row>
        <row r="4017">
          <cell r="A4017" t="str">
            <v>FR</v>
          </cell>
          <cell r="B4017" t="str">
            <v>FR_GW_FR664</v>
          </cell>
          <cell r="C4017">
            <v>2005</v>
          </cell>
          <cell r="D4017" t="str">
            <v>Nitrate</v>
          </cell>
          <cell r="E4017" t="str">
            <v>mg/l</v>
          </cell>
          <cell r="F4017">
            <v>1</v>
          </cell>
          <cell r="G4017">
            <v>2</v>
          </cell>
          <cell r="H4017">
            <v>2</v>
          </cell>
          <cell r="I4017">
            <v>2</v>
          </cell>
          <cell r="J4017">
            <v>2</v>
          </cell>
          <cell r="K4017">
            <v>2</v>
          </cell>
          <cell r="L4017">
            <v>2</v>
          </cell>
        </row>
        <row r="4018">
          <cell r="A4018" t="str">
            <v>FR</v>
          </cell>
          <cell r="B4018" t="str">
            <v>FR_GW_FR669</v>
          </cell>
          <cell r="C4018">
            <v>2003</v>
          </cell>
          <cell r="D4018" t="str">
            <v>Nitrate</v>
          </cell>
          <cell r="E4018" t="str">
            <v>mg/l</v>
          </cell>
          <cell r="F4018">
            <v>1</v>
          </cell>
          <cell r="G4018">
            <v>0.875</v>
          </cell>
          <cell r="H4018">
            <v>0.5</v>
          </cell>
          <cell r="I4018">
            <v>1</v>
          </cell>
          <cell r="J4018">
            <v>0.75</v>
          </cell>
          <cell r="K4018">
            <v>0.875</v>
          </cell>
          <cell r="L4018">
            <v>1</v>
          </cell>
        </row>
        <row r="4019">
          <cell r="A4019" t="str">
            <v>FR</v>
          </cell>
          <cell r="B4019" t="str">
            <v>FR_GW_FR669</v>
          </cell>
          <cell r="C4019">
            <v>2004</v>
          </cell>
          <cell r="D4019" t="str">
            <v>Nitrate</v>
          </cell>
          <cell r="E4019" t="str">
            <v>mg/l</v>
          </cell>
          <cell r="F4019">
            <v>1</v>
          </cell>
          <cell r="G4019">
            <v>0.8</v>
          </cell>
          <cell r="H4019">
            <v>0.8</v>
          </cell>
          <cell r="I4019">
            <v>0.8</v>
          </cell>
          <cell r="J4019">
            <v>0.8</v>
          </cell>
          <cell r="K4019">
            <v>0.8</v>
          </cell>
          <cell r="L4019">
            <v>0.8</v>
          </cell>
        </row>
        <row r="4020">
          <cell r="A4020" t="str">
            <v>FR</v>
          </cell>
          <cell r="B4020" t="str">
            <v>FR_GW_FR669</v>
          </cell>
          <cell r="C4020">
            <v>2005</v>
          </cell>
          <cell r="D4020" t="str">
            <v>Nitrate</v>
          </cell>
          <cell r="E4020" t="str">
            <v>mg/l</v>
          </cell>
          <cell r="F4020">
            <v>1</v>
          </cell>
          <cell r="G4020">
            <v>0.8</v>
          </cell>
          <cell r="H4020">
            <v>0.8</v>
          </cell>
          <cell r="I4020">
            <v>0.8</v>
          </cell>
          <cell r="J4020">
            <v>0.8</v>
          </cell>
          <cell r="K4020">
            <v>0.8</v>
          </cell>
          <cell r="L4020">
            <v>0.8</v>
          </cell>
        </row>
        <row r="4021">
          <cell r="A4021" t="str">
            <v>FR</v>
          </cell>
          <cell r="B4021" t="str">
            <v>FR_GW_FR671</v>
          </cell>
          <cell r="C4021">
            <v>2005</v>
          </cell>
          <cell r="D4021" t="str">
            <v>Nitrate</v>
          </cell>
          <cell r="E4021" t="str">
            <v>mg/l</v>
          </cell>
          <cell r="F4021">
            <v>1</v>
          </cell>
          <cell r="G4021">
            <v>2</v>
          </cell>
          <cell r="H4021">
            <v>2</v>
          </cell>
          <cell r="I4021">
            <v>2</v>
          </cell>
          <cell r="J4021">
            <v>2</v>
          </cell>
          <cell r="K4021">
            <v>2</v>
          </cell>
          <cell r="L4021">
            <v>2</v>
          </cell>
        </row>
        <row r="4022">
          <cell r="A4022" t="str">
            <v>FR</v>
          </cell>
          <cell r="B4022" t="str">
            <v>FR_GW_FR673</v>
          </cell>
          <cell r="C4022">
            <v>2003</v>
          </cell>
          <cell r="D4022" t="str">
            <v>Nitrate</v>
          </cell>
          <cell r="E4022" t="str">
            <v>mg/l</v>
          </cell>
          <cell r="F4022">
            <v>1</v>
          </cell>
          <cell r="G4022">
            <v>0.875</v>
          </cell>
          <cell r="H4022">
            <v>0.5</v>
          </cell>
          <cell r="I4022">
            <v>1</v>
          </cell>
          <cell r="J4022">
            <v>1</v>
          </cell>
          <cell r="K4022">
            <v>0.875</v>
          </cell>
          <cell r="L4022">
            <v>1</v>
          </cell>
        </row>
        <row r="4023">
          <cell r="A4023" t="str">
            <v>FR</v>
          </cell>
          <cell r="B4023" t="str">
            <v>FR_GW_FR673</v>
          </cell>
          <cell r="C4023">
            <v>2004</v>
          </cell>
          <cell r="D4023" t="str">
            <v>Nitrate</v>
          </cell>
          <cell r="E4023" t="str">
            <v>mg/l</v>
          </cell>
          <cell r="F4023">
            <v>1</v>
          </cell>
          <cell r="G4023">
            <v>1.1000000000000001</v>
          </cell>
          <cell r="H4023">
            <v>1.1000000000000001</v>
          </cell>
          <cell r="I4023">
            <v>1.1000000000000001</v>
          </cell>
          <cell r="J4023">
            <v>1.1000000000000001</v>
          </cell>
          <cell r="K4023">
            <v>1.1000000000000001</v>
          </cell>
          <cell r="L4023">
            <v>1.1000000000000001</v>
          </cell>
        </row>
        <row r="4024">
          <cell r="A4024" t="str">
            <v>FR</v>
          </cell>
          <cell r="B4024" t="str">
            <v>FR_GW_FR673</v>
          </cell>
          <cell r="C4024">
            <v>2005</v>
          </cell>
          <cell r="D4024" t="str">
            <v>Nitrate</v>
          </cell>
          <cell r="E4024" t="str">
            <v>mg/l</v>
          </cell>
          <cell r="F4024">
            <v>1</v>
          </cell>
          <cell r="G4024">
            <v>1.1000000000000001</v>
          </cell>
          <cell r="H4024">
            <v>1.1000000000000001</v>
          </cell>
          <cell r="I4024">
            <v>1.1000000000000001</v>
          </cell>
          <cell r="J4024">
            <v>1.1000000000000001</v>
          </cell>
          <cell r="K4024">
            <v>1.1000000000000001</v>
          </cell>
          <cell r="L4024">
            <v>1.1000000000000001</v>
          </cell>
        </row>
        <row r="4025">
          <cell r="A4025" t="str">
            <v>FR</v>
          </cell>
          <cell r="B4025" t="str">
            <v>FR_GW_FR674</v>
          </cell>
          <cell r="C4025">
            <v>2003</v>
          </cell>
          <cell r="D4025" t="str">
            <v>Nitrate</v>
          </cell>
          <cell r="E4025" t="str">
            <v>mg/l</v>
          </cell>
          <cell r="F4025">
            <v>1</v>
          </cell>
          <cell r="G4025">
            <v>6.25</v>
          </cell>
          <cell r="H4025">
            <v>6</v>
          </cell>
          <cell r="I4025">
            <v>7</v>
          </cell>
          <cell r="J4025">
            <v>6</v>
          </cell>
          <cell r="K4025">
            <v>6</v>
          </cell>
          <cell r="L4025">
            <v>6.25</v>
          </cell>
        </row>
        <row r="4026">
          <cell r="A4026" t="str">
            <v>FR</v>
          </cell>
          <cell r="B4026" t="str">
            <v>FR_GW_FR674</v>
          </cell>
          <cell r="C4026">
            <v>2004</v>
          </cell>
          <cell r="D4026" t="str">
            <v>Nitrate</v>
          </cell>
          <cell r="E4026" t="str">
            <v>mg/l</v>
          </cell>
          <cell r="F4026">
            <v>1</v>
          </cell>
          <cell r="G4026">
            <v>6.5</v>
          </cell>
          <cell r="H4026">
            <v>6.5</v>
          </cell>
          <cell r="I4026">
            <v>6.5</v>
          </cell>
          <cell r="J4026">
            <v>6.5</v>
          </cell>
          <cell r="K4026">
            <v>6.5</v>
          </cell>
          <cell r="L4026">
            <v>6.5</v>
          </cell>
        </row>
        <row r="4027">
          <cell r="A4027" t="str">
            <v>FR</v>
          </cell>
          <cell r="B4027" t="str">
            <v>FR_GW_FR674</v>
          </cell>
          <cell r="C4027">
            <v>2005</v>
          </cell>
          <cell r="D4027" t="str">
            <v>Nitrate</v>
          </cell>
          <cell r="E4027" t="str">
            <v>mg/l</v>
          </cell>
          <cell r="F4027">
            <v>1</v>
          </cell>
          <cell r="G4027">
            <v>6.55</v>
          </cell>
          <cell r="H4027">
            <v>6.5</v>
          </cell>
          <cell r="I4027">
            <v>6.6</v>
          </cell>
          <cell r="J4027">
            <v>6.55</v>
          </cell>
          <cell r="K4027">
            <v>6.5250000000000004</v>
          </cell>
          <cell r="L4027">
            <v>6.5750000000000002</v>
          </cell>
        </row>
        <row r="4028">
          <cell r="A4028" t="str">
            <v>FR</v>
          </cell>
          <cell r="B4028" t="str">
            <v>FR_GW_FR679</v>
          </cell>
          <cell r="C4028">
            <v>2003</v>
          </cell>
          <cell r="D4028" t="str">
            <v>Nitrate</v>
          </cell>
          <cell r="E4028" t="str">
            <v>mg/l</v>
          </cell>
          <cell r="F4028">
            <v>1</v>
          </cell>
          <cell r="G4028">
            <v>6.5</v>
          </cell>
          <cell r="H4028">
            <v>5</v>
          </cell>
          <cell r="I4028">
            <v>10</v>
          </cell>
          <cell r="J4028">
            <v>5.5</v>
          </cell>
          <cell r="K4028">
            <v>5</v>
          </cell>
          <cell r="L4028">
            <v>7</v>
          </cell>
        </row>
        <row r="4029">
          <cell r="A4029" t="str">
            <v>FR</v>
          </cell>
          <cell r="B4029" t="str">
            <v>FR_GW_FR679</v>
          </cell>
          <cell r="C4029">
            <v>2004</v>
          </cell>
          <cell r="D4029" t="str">
            <v>Nitrate</v>
          </cell>
          <cell r="E4029" t="str">
            <v>mg/l</v>
          </cell>
          <cell r="F4029">
            <v>1</v>
          </cell>
          <cell r="G4029">
            <v>5.7249999999999996</v>
          </cell>
          <cell r="H4029">
            <v>4.7</v>
          </cell>
          <cell r="I4029">
            <v>6.5</v>
          </cell>
          <cell r="J4029">
            <v>5.85</v>
          </cell>
          <cell r="K4029">
            <v>5.15</v>
          </cell>
          <cell r="L4029">
            <v>6.4249999999999998</v>
          </cell>
        </row>
        <row r="4030">
          <cell r="A4030" t="str">
            <v>FR</v>
          </cell>
          <cell r="B4030" t="str">
            <v>FR_GW_FR679</v>
          </cell>
          <cell r="C4030">
            <v>2005</v>
          </cell>
          <cell r="D4030" t="str">
            <v>Nitrate</v>
          </cell>
          <cell r="E4030" t="str">
            <v>mg/l</v>
          </cell>
          <cell r="F4030">
            <v>1</v>
          </cell>
          <cell r="G4030">
            <v>6.4669999999999996</v>
          </cell>
          <cell r="H4030">
            <v>5.3</v>
          </cell>
          <cell r="I4030">
            <v>7.5</v>
          </cell>
          <cell r="J4030">
            <v>6.45</v>
          </cell>
          <cell r="K4030">
            <v>5.9</v>
          </cell>
          <cell r="L4030">
            <v>7.15</v>
          </cell>
        </row>
        <row r="4031">
          <cell r="A4031" t="str">
            <v>FR</v>
          </cell>
          <cell r="B4031" t="str">
            <v>FR_GW_FR681</v>
          </cell>
          <cell r="C4031">
            <v>2003</v>
          </cell>
          <cell r="D4031" t="str">
            <v>Nitrate</v>
          </cell>
          <cell r="E4031" t="str">
            <v>mg/l</v>
          </cell>
          <cell r="F4031">
            <v>1</v>
          </cell>
          <cell r="G4031">
            <v>10.5</v>
          </cell>
          <cell r="H4031">
            <v>7</v>
          </cell>
          <cell r="I4031">
            <v>18</v>
          </cell>
          <cell r="J4031">
            <v>8.5</v>
          </cell>
          <cell r="K4031">
            <v>7.75</v>
          </cell>
          <cell r="L4031">
            <v>11.25</v>
          </cell>
        </row>
        <row r="4032">
          <cell r="A4032" t="str">
            <v>FR</v>
          </cell>
          <cell r="B4032" t="str">
            <v>FR_GW_FR681</v>
          </cell>
          <cell r="C4032">
            <v>2004</v>
          </cell>
          <cell r="D4032" t="str">
            <v>Nitrate</v>
          </cell>
          <cell r="E4032" t="str">
            <v>mg/l</v>
          </cell>
          <cell r="F4032">
            <v>1</v>
          </cell>
          <cell r="G4032">
            <v>7.6</v>
          </cell>
          <cell r="H4032">
            <v>7.6</v>
          </cell>
          <cell r="I4032">
            <v>7.6</v>
          </cell>
          <cell r="J4032">
            <v>7.6</v>
          </cell>
          <cell r="K4032">
            <v>7.6</v>
          </cell>
          <cell r="L4032">
            <v>7.6</v>
          </cell>
        </row>
        <row r="4033">
          <cell r="A4033" t="str">
            <v>FR</v>
          </cell>
          <cell r="B4033" t="str">
            <v>FR_GW_FR681</v>
          </cell>
          <cell r="C4033">
            <v>2005</v>
          </cell>
          <cell r="D4033" t="str">
            <v>Nitrate</v>
          </cell>
          <cell r="E4033" t="str">
            <v>mg/l</v>
          </cell>
          <cell r="F4033">
            <v>1</v>
          </cell>
          <cell r="G4033">
            <v>8</v>
          </cell>
          <cell r="H4033">
            <v>7.8</v>
          </cell>
          <cell r="I4033">
            <v>8.1999999999999993</v>
          </cell>
          <cell r="J4033">
            <v>8</v>
          </cell>
          <cell r="K4033">
            <v>7.9</v>
          </cell>
          <cell r="L4033">
            <v>8.1</v>
          </cell>
        </row>
        <row r="4034">
          <cell r="A4034" t="str">
            <v>FR</v>
          </cell>
          <cell r="B4034" t="str">
            <v>FR_GW_FR682</v>
          </cell>
          <cell r="C4034">
            <v>2003</v>
          </cell>
          <cell r="D4034" t="str">
            <v>Nitrate</v>
          </cell>
          <cell r="E4034" t="str">
            <v>mg/l</v>
          </cell>
          <cell r="F4034">
            <v>1</v>
          </cell>
          <cell r="G4034">
            <v>25.25</v>
          </cell>
          <cell r="H4034">
            <v>20</v>
          </cell>
          <cell r="I4034">
            <v>34</v>
          </cell>
          <cell r="J4034">
            <v>23.5</v>
          </cell>
          <cell r="K4034">
            <v>20</v>
          </cell>
          <cell r="L4034">
            <v>28.75</v>
          </cell>
        </row>
        <row r="4035">
          <cell r="A4035" t="str">
            <v>FR</v>
          </cell>
          <cell r="B4035" t="str">
            <v>FR_GW_FR682</v>
          </cell>
          <cell r="C4035">
            <v>2004</v>
          </cell>
          <cell r="D4035" t="str">
            <v>Nitrate</v>
          </cell>
          <cell r="E4035" t="str">
            <v>mg/l</v>
          </cell>
          <cell r="F4035">
            <v>1</v>
          </cell>
          <cell r="G4035">
            <v>18.824999999999999</v>
          </cell>
          <cell r="H4035">
            <v>0.2</v>
          </cell>
          <cell r="I4035">
            <v>27.7</v>
          </cell>
          <cell r="J4035">
            <v>23.7</v>
          </cell>
          <cell r="K4035">
            <v>17.45</v>
          </cell>
          <cell r="L4035">
            <v>25.074999999999999</v>
          </cell>
        </row>
        <row r="4036">
          <cell r="A4036" t="str">
            <v>FR</v>
          </cell>
          <cell r="B4036" t="str">
            <v>FR_GW_FR682</v>
          </cell>
          <cell r="C4036">
            <v>2005</v>
          </cell>
          <cell r="D4036" t="str">
            <v>Nitrate</v>
          </cell>
          <cell r="E4036" t="str">
            <v>mg/l</v>
          </cell>
          <cell r="F4036">
            <v>1</v>
          </cell>
          <cell r="G4036">
            <v>11.266999999999999</v>
          </cell>
          <cell r="H4036">
            <v>0.5</v>
          </cell>
          <cell r="I4036">
            <v>31.3</v>
          </cell>
          <cell r="J4036">
            <v>2</v>
          </cell>
          <cell r="K4036">
            <v>1.25</v>
          </cell>
          <cell r="L4036">
            <v>16.649999999999999</v>
          </cell>
        </row>
        <row r="4037">
          <cell r="A4037" t="str">
            <v>FR</v>
          </cell>
          <cell r="B4037" t="str">
            <v>FR_GW_FR687</v>
          </cell>
          <cell r="C4037">
            <v>2003</v>
          </cell>
          <cell r="D4037" t="str">
            <v>Nitrate</v>
          </cell>
          <cell r="E4037" t="str">
            <v>mg/l</v>
          </cell>
          <cell r="F4037">
            <v>1</v>
          </cell>
          <cell r="G4037">
            <v>0.75</v>
          </cell>
          <cell r="H4037">
            <v>0.5</v>
          </cell>
          <cell r="I4037">
            <v>1</v>
          </cell>
          <cell r="J4037">
            <v>0.75</v>
          </cell>
          <cell r="K4037">
            <v>0.5</v>
          </cell>
          <cell r="L4037">
            <v>1</v>
          </cell>
        </row>
        <row r="4038">
          <cell r="A4038" t="str">
            <v>FR</v>
          </cell>
          <cell r="B4038" t="str">
            <v>FR_GW_FR687</v>
          </cell>
          <cell r="C4038">
            <v>2004</v>
          </cell>
          <cell r="D4038" t="str">
            <v>Nitrate</v>
          </cell>
          <cell r="E4038" t="str">
            <v>mg/l</v>
          </cell>
          <cell r="F4038">
            <v>1</v>
          </cell>
          <cell r="G4038">
            <v>0.4</v>
          </cell>
          <cell r="H4038">
            <v>0.4</v>
          </cell>
          <cell r="I4038">
            <v>0.4</v>
          </cell>
          <cell r="J4038">
            <v>0.4</v>
          </cell>
          <cell r="K4038">
            <v>0.4</v>
          </cell>
          <cell r="L4038">
            <v>0.4</v>
          </cell>
        </row>
        <row r="4039">
          <cell r="A4039" t="str">
            <v>FR</v>
          </cell>
          <cell r="B4039" t="str">
            <v>FR_GW_FR687</v>
          </cell>
          <cell r="C4039">
            <v>2005</v>
          </cell>
          <cell r="D4039" t="str">
            <v>Nitrate</v>
          </cell>
          <cell r="E4039" t="str">
            <v>mg/l</v>
          </cell>
          <cell r="F4039">
            <v>1</v>
          </cell>
          <cell r="G4039">
            <v>0.75</v>
          </cell>
          <cell r="H4039">
            <v>0.5</v>
          </cell>
          <cell r="I4039">
            <v>1</v>
          </cell>
          <cell r="J4039">
            <v>0.75</v>
          </cell>
          <cell r="K4039">
            <v>0.625</v>
          </cell>
          <cell r="L4039">
            <v>0.875</v>
          </cell>
        </row>
        <row r="4040">
          <cell r="A4040" t="str">
            <v>FR</v>
          </cell>
          <cell r="B4040" t="str">
            <v>FR_GW_FR693</v>
          </cell>
          <cell r="C4040">
            <v>2003</v>
          </cell>
          <cell r="D4040" t="str">
            <v>Nitrate</v>
          </cell>
          <cell r="E4040" t="str">
            <v>mg/l</v>
          </cell>
          <cell r="F4040">
            <v>1</v>
          </cell>
          <cell r="G4040">
            <v>22.75</v>
          </cell>
          <cell r="H4040">
            <v>16</v>
          </cell>
          <cell r="I4040">
            <v>26</v>
          </cell>
          <cell r="J4040">
            <v>24.5</v>
          </cell>
          <cell r="K4040">
            <v>22</v>
          </cell>
          <cell r="L4040">
            <v>25.25</v>
          </cell>
        </row>
        <row r="4041">
          <cell r="A4041" t="str">
            <v>FR</v>
          </cell>
          <cell r="B4041" t="str">
            <v>FR_GW_FR693</v>
          </cell>
          <cell r="C4041">
            <v>2004</v>
          </cell>
          <cell r="D4041" t="str">
            <v>Nitrate</v>
          </cell>
          <cell r="E4041" t="str">
            <v>mg/l</v>
          </cell>
          <cell r="F4041">
            <v>1</v>
          </cell>
          <cell r="G4041">
            <v>18.5</v>
          </cell>
          <cell r="H4041">
            <v>6.7</v>
          </cell>
          <cell r="I4041">
            <v>25.2</v>
          </cell>
          <cell r="J4041">
            <v>21.05</v>
          </cell>
          <cell r="K4041">
            <v>16.149999999999999</v>
          </cell>
          <cell r="L4041">
            <v>23.4</v>
          </cell>
        </row>
        <row r="4042">
          <cell r="A4042" t="str">
            <v>FR</v>
          </cell>
          <cell r="B4042" t="str">
            <v>FR_GW_FR693</v>
          </cell>
          <cell r="C4042">
            <v>2005</v>
          </cell>
          <cell r="D4042" t="str">
            <v>Nitrate</v>
          </cell>
          <cell r="E4042" t="str">
            <v>mg/l</v>
          </cell>
          <cell r="F4042">
            <v>1</v>
          </cell>
          <cell r="G4042">
            <v>29.7</v>
          </cell>
          <cell r="H4042">
            <v>29.7</v>
          </cell>
          <cell r="I4042">
            <v>29.7</v>
          </cell>
          <cell r="J4042">
            <v>29.7</v>
          </cell>
          <cell r="K4042">
            <v>29.7</v>
          </cell>
          <cell r="L4042">
            <v>29.7</v>
          </cell>
        </row>
        <row r="4043">
          <cell r="A4043" t="str">
            <v>FR</v>
          </cell>
          <cell r="B4043" t="str">
            <v>FR_GW_FR694</v>
          </cell>
          <cell r="C4043">
            <v>2003</v>
          </cell>
          <cell r="D4043" t="str">
            <v>Nitrate</v>
          </cell>
          <cell r="E4043" t="str">
            <v>mg/l</v>
          </cell>
          <cell r="F4043">
            <v>2</v>
          </cell>
          <cell r="G4043">
            <v>8.125</v>
          </cell>
          <cell r="H4043">
            <v>2</v>
          </cell>
          <cell r="I4043">
            <v>14</v>
          </cell>
          <cell r="J4043">
            <v>7</v>
          </cell>
          <cell r="K4043">
            <v>4</v>
          </cell>
          <cell r="L4043">
            <v>13.25</v>
          </cell>
        </row>
        <row r="4044">
          <cell r="A4044" t="str">
            <v>FR</v>
          </cell>
          <cell r="B4044" t="str">
            <v>FR_GW_FR694</v>
          </cell>
          <cell r="C4044">
            <v>2004</v>
          </cell>
          <cell r="D4044" t="str">
            <v>Nitrate</v>
          </cell>
          <cell r="E4044" t="str">
            <v>mg/l</v>
          </cell>
          <cell r="F4044">
            <v>2</v>
          </cell>
          <cell r="G4044">
            <v>8.4130000000000003</v>
          </cell>
          <cell r="H4044">
            <v>3.3</v>
          </cell>
          <cell r="I4044">
            <v>13.5</v>
          </cell>
          <cell r="J4044">
            <v>8.4</v>
          </cell>
          <cell r="K4044">
            <v>3.7749999999999999</v>
          </cell>
          <cell r="L4044">
            <v>13.05</v>
          </cell>
        </row>
        <row r="4045">
          <cell r="A4045" t="str">
            <v>FR</v>
          </cell>
          <cell r="B4045" t="str">
            <v>FR_GW_FR694</v>
          </cell>
          <cell r="C4045">
            <v>2005</v>
          </cell>
          <cell r="D4045" t="str">
            <v>Nitrate</v>
          </cell>
          <cell r="E4045" t="str">
            <v>mg/l</v>
          </cell>
          <cell r="F4045">
            <v>2</v>
          </cell>
          <cell r="G4045">
            <v>9.3000000000000007</v>
          </cell>
          <cell r="H4045">
            <v>3.6</v>
          </cell>
          <cell r="I4045">
            <v>13.8</v>
          </cell>
          <cell r="J4045">
            <v>11.45</v>
          </cell>
          <cell r="K4045">
            <v>4.1749999999999998</v>
          </cell>
          <cell r="L4045">
            <v>13.3</v>
          </cell>
        </row>
        <row r="4046">
          <cell r="A4046" t="str">
            <v>FR</v>
          </cell>
          <cell r="B4046" t="str">
            <v>FR_GW_FR695</v>
          </cell>
          <cell r="C4046">
            <v>2003</v>
          </cell>
          <cell r="D4046" t="str">
            <v>Nitrate</v>
          </cell>
          <cell r="E4046" t="str">
            <v>mg/l</v>
          </cell>
          <cell r="F4046">
            <v>1</v>
          </cell>
          <cell r="G4046">
            <v>35.5</v>
          </cell>
          <cell r="H4046">
            <v>23</v>
          </cell>
          <cell r="I4046">
            <v>50</v>
          </cell>
          <cell r="J4046">
            <v>34.5</v>
          </cell>
          <cell r="K4046">
            <v>31.25</v>
          </cell>
          <cell r="L4046">
            <v>38.75</v>
          </cell>
        </row>
        <row r="4047">
          <cell r="A4047" t="str">
            <v>FR</v>
          </cell>
          <cell r="B4047" t="str">
            <v>FR_GW_FR695</v>
          </cell>
          <cell r="C4047">
            <v>2004</v>
          </cell>
          <cell r="D4047" t="str">
            <v>Nitrate</v>
          </cell>
          <cell r="E4047" t="str">
            <v>mg/l</v>
          </cell>
          <cell r="F4047">
            <v>1</v>
          </cell>
          <cell r="G4047">
            <v>36.524999999999999</v>
          </cell>
          <cell r="H4047">
            <v>34.5</v>
          </cell>
          <cell r="I4047">
            <v>38.6</v>
          </cell>
          <cell r="J4047">
            <v>36.5</v>
          </cell>
          <cell r="K4047">
            <v>35.024999999999999</v>
          </cell>
          <cell r="L4047">
            <v>38</v>
          </cell>
        </row>
        <row r="4048">
          <cell r="A4048" t="str">
            <v>FR</v>
          </cell>
          <cell r="B4048" t="str">
            <v>FR_GW_FR695</v>
          </cell>
          <cell r="C4048">
            <v>2005</v>
          </cell>
          <cell r="D4048" t="str">
            <v>Nitrate</v>
          </cell>
          <cell r="E4048" t="str">
            <v>mg/l</v>
          </cell>
          <cell r="F4048">
            <v>1</v>
          </cell>
          <cell r="G4048">
            <v>30.832999999999998</v>
          </cell>
          <cell r="H4048">
            <v>25</v>
          </cell>
          <cell r="I4048">
            <v>36.1</v>
          </cell>
          <cell r="J4048">
            <v>30.65</v>
          </cell>
          <cell r="K4048">
            <v>28.75</v>
          </cell>
          <cell r="L4048">
            <v>33.524999999999999</v>
          </cell>
        </row>
        <row r="4049">
          <cell r="A4049" t="str">
            <v>FR</v>
          </cell>
          <cell r="B4049" t="str">
            <v>FR_GW_FR696</v>
          </cell>
          <cell r="C4049">
            <v>2003</v>
          </cell>
          <cell r="D4049" t="str">
            <v>Nitrate</v>
          </cell>
          <cell r="E4049" t="str">
            <v>mg/l</v>
          </cell>
          <cell r="F4049">
            <v>2</v>
          </cell>
          <cell r="G4049">
            <v>4.75</v>
          </cell>
          <cell r="H4049">
            <v>2</v>
          </cell>
          <cell r="I4049">
            <v>8</v>
          </cell>
          <cell r="J4049">
            <v>5</v>
          </cell>
          <cell r="K4049">
            <v>2.75</v>
          </cell>
          <cell r="L4049">
            <v>6.25</v>
          </cell>
        </row>
        <row r="4050">
          <cell r="A4050" t="str">
            <v>FR</v>
          </cell>
          <cell r="B4050" t="str">
            <v>FR_GW_FR696</v>
          </cell>
          <cell r="C4050">
            <v>2004</v>
          </cell>
          <cell r="D4050" t="str">
            <v>Nitrate</v>
          </cell>
          <cell r="E4050" t="str">
            <v>mg/l</v>
          </cell>
          <cell r="F4050">
            <v>2</v>
          </cell>
          <cell r="G4050">
            <v>7.82</v>
          </cell>
          <cell r="H4050">
            <v>3.3</v>
          </cell>
          <cell r="I4050">
            <v>9.1999999999999993</v>
          </cell>
          <cell r="J4050">
            <v>8.9</v>
          </cell>
          <cell r="K4050">
            <v>8.8000000000000007</v>
          </cell>
          <cell r="L4050">
            <v>8.9</v>
          </cell>
        </row>
        <row r="4051">
          <cell r="A4051" t="str">
            <v>FR</v>
          </cell>
          <cell r="B4051" t="str">
            <v>FR_GW_FR696</v>
          </cell>
          <cell r="C4051">
            <v>2005</v>
          </cell>
          <cell r="D4051" t="str">
            <v>Nitrate</v>
          </cell>
          <cell r="E4051" t="str">
            <v>mg/l</v>
          </cell>
          <cell r="F4051">
            <v>2</v>
          </cell>
          <cell r="G4051">
            <v>7.7380000000000004</v>
          </cell>
          <cell r="H4051">
            <v>3.2</v>
          </cell>
          <cell r="I4051">
            <v>9.5</v>
          </cell>
          <cell r="J4051">
            <v>9.1</v>
          </cell>
          <cell r="K4051">
            <v>7.6</v>
          </cell>
          <cell r="L4051">
            <v>9.3000000000000007</v>
          </cell>
        </row>
        <row r="4052">
          <cell r="A4052" t="str">
            <v>FR</v>
          </cell>
          <cell r="B4052" t="str">
            <v>FR_GW_FR703</v>
          </cell>
          <cell r="C4052">
            <v>2005</v>
          </cell>
          <cell r="D4052" t="str">
            <v>Nitrate</v>
          </cell>
          <cell r="E4052" t="str">
            <v>mg/l</v>
          </cell>
          <cell r="F4052">
            <v>2</v>
          </cell>
          <cell r="G4052">
            <v>8.3330000000000002</v>
          </cell>
          <cell r="H4052">
            <v>1</v>
          </cell>
          <cell r="I4052">
            <v>13</v>
          </cell>
          <cell r="J4052">
            <v>11</v>
          </cell>
          <cell r="K4052">
            <v>6</v>
          </cell>
          <cell r="L4052">
            <v>12</v>
          </cell>
        </row>
        <row r="4053">
          <cell r="A4053" t="str">
            <v>FR</v>
          </cell>
          <cell r="B4053" t="str">
            <v>FR_GW_FR704</v>
          </cell>
          <cell r="C4053">
            <v>2003</v>
          </cell>
          <cell r="D4053" t="str">
            <v>Nitrate</v>
          </cell>
          <cell r="E4053" t="str">
            <v>mg/l</v>
          </cell>
          <cell r="F4053">
            <v>1</v>
          </cell>
          <cell r="G4053">
            <v>2</v>
          </cell>
          <cell r="H4053">
            <v>1</v>
          </cell>
          <cell r="I4053">
            <v>4</v>
          </cell>
          <cell r="J4053">
            <v>1.5</v>
          </cell>
          <cell r="K4053">
            <v>1</v>
          </cell>
          <cell r="L4053">
            <v>2.5</v>
          </cell>
        </row>
        <row r="4054">
          <cell r="A4054" t="str">
            <v>FR</v>
          </cell>
          <cell r="B4054" t="str">
            <v>FR_GW_FR704</v>
          </cell>
          <cell r="C4054">
            <v>2004</v>
          </cell>
          <cell r="D4054" t="str">
            <v>Nitrate</v>
          </cell>
          <cell r="E4054" t="str">
            <v>mg/l</v>
          </cell>
          <cell r="F4054">
            <v>1</v>
          </cell>
          <cell r="G4054">
            <v>2.1</v>
          </cell>
          <cell r="H4054">
            <v>2.1</v>
          </cell>
          <cell r="I4054">
            <v>2.1</v>
          </cell>
          <cell r="J4054">
            <v>2.1</v>
          </cell>
          <cell r="K4054">
            <v>2.1</v>
          </cell>
          <cell r="L4054">
            <v>2.1</v>
          </cell>
        </row>
        <row r="4055">
          <cell r="A4055" t="str">
            <v>FR</v>
          </cell>
          <cell r="B4055" t="str">
            <v>FR_GW_FR704</v>
          </cell>
          <cell r="C4055">
            <v>2005</v>
          </cell>
          <cell r="D4055" t="str">
            <v>Nitrate</v>
          </cell>
          <cell r="E4055" t="str">
            <v>mg/l</v>
          </cell>
          <cell r="F4055">
            <v>1</v>
          </cell>
          <cell r="G4055">
            <v>2.1</v>
          </cell>
          <cell r="H4055">
            <v>2</v>
          </cell>
          <cell r="I4055">
            <v>2.2000000000000002</v>
          </cell>
          <cell r="J4055">
            <v>2.1</v>
          </cell>
          <cell r="K4055">
            <v>2.0499999999999998</v>
          </cell>
          <cell r="L4055">
            <v>2.15</v>
          </cell>
        </row>
        <row r="4056">
          <cell r="A4056" t="str">
            <v>FR</v>
          </cell>
          <cell r="B4056" t="str">
            <v>FR_GW_FR705</v>
          </cell>
          <cell r="C4056">
            <v>2005</v>
          </cell>
          <cell r="D4056" t="str">
            <v>Nitrate</v>
          </cell>
          <cell r="E4056" t="str">
            <v>mg/l</v>
          </cell>
          <cell r="F4056">
            <v>1</v>
          </cell>
          <cell r="G4056">
            <v>11.5</v>
          </cell>
          <cell r="H4056">
            <v>11</v>
          </cell>
          <cell r="I4056">
            <v>12</v>
          </cell>
          <cell r="J4056">
            <v>11.5</v>
          </cell>
          <cell r="K4056">
            <v>11.25</v>
          </cell>
          <cell r="L4056">
            <v>11.75</v>
          </cell>
        </row>
        <row r="4057">
          <cell r="A4057" t="str">
            <v>FR</v>
          </cell>
          <cell r="B4057" t="str">
            <v>FR_GW_FR707</v>
          </cell>
          <cell r="C4057">
            <v>2005</v>
          </cell>
          <cell r="D4057" t="str">
            <v>Nitrate</v>
          </cell>
          <cell r="E4057" t="str">
            <v>mg/l</v>
          </cell>
          <cell r="F4057">
            <v>2</v>
          </cell>
          <cell r="G4057">
            <v>16.571000000000002</v>
          </cell>
          <cell r="H4057">
            <v>11</v>
          </cell>
          <cell r="I4057">
            <v>32</v>
          </cell>
          <cell r="J4057">
            <v>13.5</v>
          </cell>
          <cell r="K4057">
            <v>13</v>
          </cell>
          <cell r="L4057">
            <v>15.5</v>
          </cell>
        </row>
        <row r="4058">
          <cell r="A4058" t="str">
            <v>FR</v>
          </cell>
          <cell r="B4058" t="str">
            <v>FR_GW_FR714</v>
          </cell>
          <cell r="C4058">
            <v>2005</v>
          </cell>
          <cell r="D4058" t="str">
            <v>Nitrate</v>
          </cell>
          <cell r="E4058" t="str">
            <v>mg/l</v>
          </cell>
          <cell r="F4058">
            <v>3</v>
          </cell>
          <cell r="G4058">
            <v>11.313000000000001</v>
          </cell>
          <cell r="H4058">
            <v>9</v>
          </cell>
          <cell r="I4058">
            <v>16</v>
          </cell>
          <cell r="J4058">
            <v>11</v>
          </cell>
          <cell r="K4058">
            <v>10.75</v>
          </cell>
          <cell r="L4058">
            <v>12</v>
          </cell>
        </row>
        <row r="4059">
          <cell r="A4059" t="str">
            <v>FR</v>
          </cell>
          <cell r="B4059" t="str">
            <v>FR_GW_FR716</v>
          </cell>
          <cell r="C4059">
            <v>2005</v>
          </cell>
          <cell r="D4059" t="str">
            <v>Nitrate</v>
          </cell>
          <cell r="E4059" t="str">
            <v>mg/l</v>
          </cell>
          <cell r="F4059">
            <v>1</v>
          </cell>
          <cell r="G4059">
            <v>6.4749999999999996</v>
          </cell>
          <cell r="H4059">
            <v>6.45</v>
          </cell>
          <cell r="I4059">
            <v>6.5</v>
          </cell>
          <cell r="J4059">
            <v>6.4749999999999996</v>
          </cell>
          <cell r="K4059">
            <v>6.4630000000000001</v>
          </cell>
          <cell r="L4059">
            <v>6.4880000000000004</v>
          </cell>
        </row>
        <row r="4060">
          <cell r="A4060" t="str">
            <v>FR</v>
          </cell>
          <cell r="B4060" t="str">
            <v>FR_GW_FR726</v>
          </cell>
          <cell r="C4060">
            <v>2005</v>
          </cell>
          <cell r="D4060" t="str">
            <v>Nitrate</v>
          </cell>
          <cell r="E4060" t="str">
            <v>mg/l</v>
          </cell>
          <cell r="F4060">
            <v>1</v>
          </cell>
          <cell r="G4060">
            <v>2.7</v>
          </cell>
          <cell r="H4060">
            <v>1.1000000000000001</v>
          </cell>
          <cell r="I4060">
            <v>4.5</v>
          </cell>
          <cell r="J4060">
            <v>2.5</v>
          </cell>
          <cell r="K4060">
            <v>1.8</v>
          </cell>
          <cell r="L4060">
            <v>3.5</v>
          </cell>
        </row>
        <row r="4061">
          <cell r="A4061" t="str">
            <v>FR</v>
          </cell>
          <cell r="B4061" t="str">
            <v>FR_GW_FR727</v>
          </cell>
          <cell r="C4061">
            <v>2005</v>
          </cell>
          <cell r="D4061" t="str">
            <v>Nitrate</v>
          </cell>
          <cell r="E4061" t="str">
            <v>mg/l</v>
          </cell>
          <cell r="F4061">
            <v>3</v>
          </cell>
          <cell r="G4061">
            <v>27.643999999999998</v>
          </cell>
          <cell r="H4061">
            <v>9</v>
          </cell>
          <cell r="I4061">
            <v>57.5</v>
          </cell>
          <cell r="J4061">
            <v>14.3</v>
          </cell>
          <cell r="K4061">
            <v>11.938000000000001</v>
          </cell>
          <cell r="L4061">
            <v>51.3</v>
          </cell>
        </row>
        <row r="4062">
          <cell r="A4062" t="str">
            <v>FR</v>
          </cell>
          <cell r="B4062" t="str">
            <v>FR_GW_FR728</v>
          </cell>
          <cell r="C4062">
            <v>2005</v>
          </cell>
          <cell r="D4062" t="str">
            <v>Nitrate</v>
          </cell>
          <cell r="E4062" t="str">
            <v>mg/l</v>
          </cell>
          <cell r="F4062">
            <v>1</v>
          </cell>
          <cell r="G4062">
            <v>16.2</v>
          </cell>
          <cell r="H4062">
            <v>3.2</v>
          </cell>
          <cell r="I4062">
            <v>29.2</v>
          </cell>
          <cell r="J4062">
            <v>16.2</v>
          </cell>
          <cell r="K4062">
            <v>9.6999999999999993</v>
          </cell>
          <cell r="L4062">
            <v>22.7</v>
          </cell>
        </row>
        <row r="4063">
          <cell r="A4063" t="str">
            <v>FR</v>
          </cell>
          <cell r="B4063" t="str">
            <v>FR_GW_FR730</v>
          </cell>
          <cell r="C4063">
            <v>2005</v>
          </cell>
          <cell r="D4063" t="str">
            <v>Nitrate</v>
          </cell>
          <cell r="E4063" t="str">
            <v>mg/l</v>
          </cell>
          <cell r="F4063">
            <v>6</v>
          </cell>
          <cell r="G4063">
            <v>14.132</v>
          </cell>
          <cell r="H4063">
            <v>3.6</v>
          </cell>
          <cell r="I4063">
            <v>29.8</v>
          </cell>
          <cell r="J4063">
            <v>17</v>
          </cell>
          <cell r="K4063">
            <v>5.9</v>
          </cell>
          <cell r="L4063">
            <v>21.324999999999999</v>
          </cell>
        </row>
        <row r="4064">
          <cell r="A4064" t="str">
            <v>FR</v>
          </cell>
          <cell r="B4064" t="str">
            <v>FR_GW_FR731</v>
          </cell>
          <cell r="C4064">
            <v>2005</v>
          </cell>
          <cell r="D4064" t="str">
            <v>Nitrate</v>
          </cell>
          <cell r="E4064" t="str">
            <v>mg/l</v>
          </cell>
          <cell r="F4064">
            <v>2</v>
          </cell>
          <cell r="G4064">
            <v>18.812999999999999</v>
          </cell>
          <cell r="H4064">
            <v>8.4</v>
          </cell>
          <cell r="I4064">
            <v>45.1</v>
          </cell>
          <cell r="J4064">
            <v>11.4</v>
          </cell>
          <cell r="K4064">
            <v>10.3</v>
          </cell>
          <cell r="L4064">
            <v>25.15</v>
          </cell>
        </row>
        <row r="4065">
          <cell r="A4065" t="str">
            <v>FR</v>
          </cell>
          <cell r="B4065" t="str">
            <v>FR_GW_FR737</v>
          </cell>
          <cell r="C4065">
            <v>2005</v>
          </cell>
          <cell r="D4065" t="str">
            <v>Nitrate</v>
          </cell>
          <cell r="E4065" t="str">
            <v>mg/l</v>
          </cell>
          <cell r="F4065">
            <v>1</v>
          </cell>
          <cell r="G4065">
            <v>9.4600000000000009</v>
          </cell>
          <cell r="H4065">
            <v>9.27</v>
          </cell>
          <cell r="I4065">
            <v>9.65</v>
          </cell>
          <cell r="J4065">
            <v>9.4600000000000009</v>
          </cell>
          <cell r="K4065">
            <v>9.3650000000000002</v>
          </cell>
          <cell r="L4065">
            <v>9.5549999999999997</v>
          </cell>
        </row>
        <row r="4066">
          <cell r="A4066" t="str">
            <v>FR</v>
          </cell>
          <cell r="B4066" t="str">
            <v>FR_GW_FR738</v>
          </cell>
          <cell r="C4066">
            <v>2005</v>
          </cell>
          <cell r="D4066" t="str">
            <v>Nitrate</v>
          </cell>
          <cell r="E4066" t="str">
            <v>mg/l</v>
          </cell>
          <cell r="F4066">
            <v>1</v>
          </cell>
          <cell r="G4066">
            <v>23.84</v>
          </cell>
          <cell r="H4066">
            <v>22</v>
          </cell>
          <cell r="I4066">
            <v>25.9</v>
          </cell>
          <cell r="J4066">
            <v>24.1</v>
          </cell>
          <cell r="K4066">
            <v>22.9</v>
          </cell>
          <cell r="L4066">
            <v>24.3</v>
          </cell>
        </row>
        <row r="4067">
          <cell r="A4067" t="str">
            <v>FR</v>
          </cell>
          <cell r="B4067" t="str">
            <v>FR_GW_FR752</v>
          </cell>
          <cell r="C4067">
            <v>2000</v>
          </cell>
          <cell r="D4067" t="str">
            <v>Nitrate</v>
          </cell>
          <cell r="E4067" t="str">
            <v>mg/l</v>
          </cell>
          <cell r="F4067">
            <v>41</v>
          </cell>
          <cell r="G4067">
            <v>4.6470000000000002</v>
          </cell>
          <cell r="H4067">
            <v>0.01</v>
          </cell>
          <cell r="I4067">
            <v>54.1</v>
          </cell>
          <cell r="J4067">
            <v>2.85</v>
          </cell>
          <cell r="K4067">
            <v>0.5</v>
          </cell>
          <cell r="L4067">
            <v>4.95</v>
          </cell>
        </row>
        <row r="4068">
          <cell r="A4068" t="str">
            <v>FR</v>
          </cell>
          <cell r="B4068" t="str">
            <v>FR_GW_FR754</v>
          </cell>
          <cell r="C4068">
            <v>2003</v>
          </cell>
          <cell r="D4068" t="str">
            <v>Nitrate</v>
          </cell>
          <cell r="E4068" t="str">
            <v>mg/l</v>
          </cell>
          <cell r="F4068">
            <v>2</v>
          </cell>
          <cell r="G4068">
            <v>0.125</v>
          </cell>
          <cell r="H4068">
            <v>0.125</v>
          </cell>
          <cell r="I4068">
            <v>0.125</v>
          </cell>
          <cell r="J4068">
            <v>0.125</v>
          </cell>
          <cell r="K4068">
            <v>0.125</v>
          </cell>
          <cell r="L4068">
            <v>0.125</v>
          </cell>
        </row>
        <row r="4069">
          <cell r="A4069" t="str">
            <v>FR</v>
          </cell>
          <cell r="B4069" t="str">
            <v>FR_GW_FR754</v>
          </cell>
          <cell r="C4069">
            <v>2005</v>
          </cell>
          <cell r="D4069" t="str">
            <v>Nitrate</v>
          </cell>
          <cell r="E4069" t="str">
            <v>mg/l</v>
          </cell>
          <cell r="F4069">
            <v>2</v>
          </cell>
          <cell r="G4069">
            <v>0.27800000000000002</v>
          </cell>
          <cell r="H4069">
            <v>0.25</v>
          </cell>
          <cell r="I4069">
            <v>0.5</v>
          </cell>
          <cell r="J4069">
            <v>0.25</v>
          </cell>
          <cell r="K4069">
            <v>0.25</v>
          </cell>
          <cell r="L4069">
            <v>0.25</v>
          </cell>
        </row>
        <row r="4070">
          <cell r="A4070" t="str">
            <v>FR</v>
          </cell>
          <cell r="B4070" t="str">
            <v>FR_GW_FR755</v>
          </cell>
          <cell r="C4070">
            <v>2003</v>
          </cell>
          <cell r="D4070" t="str">
            <v>Nitrate</v>
          </cell>
          <cell r="E4070" t="str">
            <v>mg/l</v>
          </cell>
          <cell r="F4070">
            <v>1</v>
          </cell>
          <cell r="G4070">
            <v>8.3000000000000007</v>
          </cell>
          <cell r="H4070">
            <v>5.0999999999999996</v>
          </cell>
          <cell r="I4070">
            <v>10.3</v>
          </cell>
          <cell r="J4070">
            <v>8.9</v>
          </cell>
          <cell r="K4070">
            <v>7.8</v>
          </cell>
          <cell r="L4070">
            <v>9.4</v>
          </cell>
        </row>
        <row r="4071">
          <cell r="A4071" t="str">
            <v>FR</v>
          </cell>
          <cell r="B4071" t="str">
            <v>FR_GW_FR755</v>
          </cell>
          <cell r="C4071">
            <v>2004</v>
          </cell>
          <cell r="D4071" t="str">
            <v>Nitrate</v>
          </cell>
          <cell r="E4071" t="str">
            <v>mg/l</v>
          </cell>
          <cell r="F4071">
            <v>1</v>
          </cell>
          <cell r="G4071">
            <v>8.5250000000000004</v>
          </cell>
          <cell r="H4071">
            <v>6</v>
          </cell>
          <cell r="I4071">
            <v>9.6</v>
          </cell>
          <cell r="J4071">
            <v>9.25</v>
          </cell>
          <cell r="K4071">
            <v>8.3249999999999993</v>
          </cell>
          <cell r="L4071">
            <v>9.4499999999999993</v>
          </cell>
        </row>
        <row r="4072">
          <cell r="A4072" t="str">
            <v>FR</v>
          </cell>
          <cell r="B4072" t="str">
            <v>FR_GW_FR755</v>
          </cell>
          <cell r="C4072">
            <v>2005</v>
          </cell>
          <cell r="D4072" t="str">
            <v>Nitrate</v>
          </cell>
          <cell r="E4072" t="str">
            <v>mg/l</v>
          </cell>
          <cell r="F4072">
            <v>1</v>
          </cell>
          <cell r="G4072">
            <v>9.6829999999999998</v>
          </cell>
          <cell r="H4072">
            <v>9.1999999999999993</v>
          </cell>
          <cell r="I4072">
            <v>10.199999999999999</v>
          </cell>
          <cell r="J4072">
            <v>9.6999999999999993</v>
          </cell>
          <cell r="K4072">
            <v>9.4499999999999993</v>
          </cell>
          <cell r="L4072">
            <v>9.875</v>
          </cell>
        </row>
        <row r="4073">
          <cell r="A4073" t="str">
            <v>FR</v>
          </cell>
          <cell r="B4073" t="str">
            <v>FR_GW_FR756</v>
          </cell>
          <cell r="C4073">
            <v>2003</v>
          </cell>
          <cell r="D4073" t="str">
            <v>Nitrate</v>
          </cell>
          <cell r="E4073" t="str">
            <v>mg/l</v>
          </cell>
          <cell r="F4073">
            <v>1</v>
          </cell>
          <cell r="G4073">
            <v>51.5</v>
          </cell>
          <cell r="H4073">
            <v>50</v>
          </cell>
          <cell r="I4073">
            <v>53</v>
          </cell>
          <cell r="J4073">
            <v>51.5</v>
          </cell>
          <cell r="K4073">
            <v>50.75</v>
          </cell>
          <cell r="L4073">
            <v>52.25</v>
          </cell>
        </row>
        <row r="4074">
          <cell r="A4074" t="str">
            <v>FR</v>
          </cell>
          <cell r="B4074" t="str">
            <v>FR_GW_FR756</v>
          </cell>
          <cell r="C4074">
            <v>2004</v>
          </cell>
          <cell r="D4074" t="str">
            <v>Nitrate</v>
          </cell>
          <cell r="E4074" t="str">
            <v>mg/l</v>
          </cell>
          <cell r="F4074">
            <v>1</v>
          </cell>
          <cell r="G4074">
            <v>55.85</v>
          </cell>
          <cell r="H4074">
            <v>55.85</v>
          </cell>
          <cell r="I4074">
            <v>55.85</v>
          </cell>
          <cell r="J4074">
            <v>55.85</v>
          </cell>
          <cell r="K4074">
            <v>55.85</v>
          </cell>
          <cell r="L4074">
            <v>55.85</v>
          </cell>
        </row>
        <row r="4075">
          <cell r="A4075" t="str">
            <v>FR</v>
          </cell>
          <cell r="B4075" t="str">
            <v>FR_GW_FR756</v>
          </cell>
          <cell r="C4075">
            <v>2005</v>
          </cell>
          <cell r="D4075" t="str">
            <v>Nitrate</v>
          </cell>
          <cell r="E4075" t="str">
            <v>mg/l</v>
          </cell>
          <cell r="F4075">
            <v>1</v>
          </cell>
          <cell r="G4075">
            <v>43.847000000000001</v>
          </cell>
          <cell r="H4075">
            <v>8.3000000000000007</v>
          </cell>
          <cell r="I4075">
            <v>54.2</v>
          </cell>
          <cell r="J4075">
            <v>51</v>
          </cell>
          <cell r="K4075">
            <v>48</v>
          </cell>
          <cell r="L4075">
            <v>53.5</v>
          </cell>
        </row>
        <row r="4076">
          <cell r="A4076" t="str">
            <v>FR</v>
          </cell>
          <cell r="B4076" t="str">
            <v>FR_GW_FR759</v>
          </cell>
          <cell r="C4076">
            <v>2005</v>
          </cell>
          <cell r="D4076" t="str">
            <v>Nitrate</v>
          </cell>
          <cell r="E4076" t="str">
            <v>mg/l</v>
          </cell>
          <cell r="F4076">
            <v>1</v>
          </cell>
          <cell r="G4076">
            <v>31.635999999999999</v>
          </cell>
          <cell r="H4076">
            <v>26</v>
          </cell>
          <cell r="I4076">
            <v>40</v>
          </cell>
          <cell r="J4076">
            <v>31</v>
          </cell>
          <cell r="K4076">
            <v>27.5</v>
          </cell>
          <cell r="L4076">
            <v>34.5</v>
          </cell>
        </row>
        <row r="4077">
          <cell r="A4077" t="str">
            <v>FR</v>
          </cell>
          <cell r="B4077" t="str">
            <v>FR_GW_FR765</v>
          </cell>
          <cell r="C4077">
            <v>2005</v>
          </cell>
          <cell r="D4077" t="str">
            <v>Nitrate</v>
          </cell>
          <cell r="E4077" t="str">
            <v>mg/l</v>
          </cell>
          <cell r="F4077">
            <v>1</v>
          </cell>
          <cell r="G4077">
            <v>0.25</v>
          </cell>
          <cell r="H4077">
            <v>0.25</v>
          </cell>
          <cell r="I4077">
            <v>0.25</v>
          </cell>
          <cell r="J4077">
            <v>0.25</v>
          </cell>
          <cell r="K4077">
            <v>0.25</v>
          </cell>
          <cell r="L4077">
            <v>0.25</v>
          </cell>
        </row>
        <row r="4078">
          <cell r="A4078" t="str">
            <v>FR</v>
          </cell>
          <cell r="B4078" t="str">
            <v>FR_GW_FR767</v>
          </cell>
          <cell r="C4078">
            <v>2005</v>
          </cell>
          <cell r="D4078" t="str">
            <v>Nitrate</v>
          </cell>
          <cell r="E4078" t="str">
            <v>mg/l</v>
          </cell>
          <cell r="F4078">
            <v>1</v>
          </cell>
          <cell r="G4078">
            <v>32</v>
          </cell>
          <cell r="H4078">
            <v>29</v>
          </cell>
          <cell r="I4078">
            <v>36</v>
          </cell>
          <cell r="J4078">
            <v>31</v>
          </cell>
          <cell r="K4078">
            <v>30</v>
          </cell>
          <cell r="L4078">
            <v>33.5</v>
          </cell>
        </row>
        <row r="4079">
          <cell r="A4079" t="str">
            <v>FR</v>
          </cell>
          <cell r="B4079" t="str">
            <v>FR_GW_FR787</v>
          </cell>
          <cell r="C4079">
            <v>2000</v>
          </cell>
          <cell r="D4079" t="str">
            <v>Nitrate</v>
          </cell>
          <cell r="E4079" t="str">
            <v>mg/l</v>
          </cell>
          <cell r="F4079">
            <v>19</v>
          </cell>
          <cell r="G4079">
            <v>31</v>
          </cell>
          <cell r="H4079">
            <v>11</v>
          </cell>
          <cell r="I4079">
            <v>78</v>
          </cell>
          <cell r="J4079">
            <v>31</v>
          </cell>
          <cell r="K4079">
            <v>28.5</v>
          </cell>
          <cell r="L4079">
            <v>32</v>
          </cell>
        </row>
        <row r="4080">
          <cell r="A4080" t="str">
            <v>FR</v>
          </cell>
          <cell r="B4080" t="str">
            <v>FR_GW_FR787</v>
          </cell>
          <cell r="C4080">
            <v>2003</v>
          </cell>
          <cell r="D4080" t="str">
            <v>Nitrate</v>
          </cell>
          <cell r="E4080" t="str">
            <v>mg/l</v>
          </cell>
          <cell r="F4080">
            <v>1</v>
          </cell>
          <cell r="G4080">
            <v>36.5</v>
          </cell>
          <cell r="H4080">
            <v>36</v>
          </cell>
          <cell r="I4080">
            <v>37</v>
          </cell>
          <cell r="J4080">
            <v>36.5</v>
          </cell>
          <cell r="K4080">
            <v>36.25</v>
          </cell>
          <cell r="L4080">
            <v>36.75</v>
          </cell>
        </row>
        <row r="4081">
          <cell r="A4081" t="str">
            <v>FR</v>
          </cell>
          <cell r="B4081" t="str">
            <v>FR_GW_FR787</v>
          </cell>
          <cell r="C4081">
            <v>2004</v>
          </cell>
          <cell r="D4081" t="str">
            <v>Nitrate</v>
          </cell>
          <cell r="E4081" t="str">
            <v>mg/l</v>
          </cell>
          <cell r="F4081">
            <v>1</v>
          </cell>
          <cell r="G4081">
            <v>36.5</v>
          </cell>
          <cell r="H4081">
            <v>33</v>
          </cell>
          <cell r="I4081">
            <v>40</v>
          </cell>
          <cell r="J4081">
            <v>36.5</v>
          </cell>
          <cell r="K4081">
            <v>34.75</v>
          </cell>
          <cell r="L4081">
            <v>38.25</v>
          </cell>
        </row>
        <row r="4082">
          <cell r="A4082" t="str">
            <v>FR</v>
          </cell>
          <cell r="B4082" t="str">
            <v>FR_GW_FR787</v>
          </cell>
          <cell r="C4082">
            <v>2005</v>
          </cell>
          <cell r="D4082" t="str">
            <v>Nitrate</v>
          </cell>
          <cell r="E4082" t="str">
            <v>mg/l</v>
          </cell>
          <cell r="F4082">
            <v>1</v>
          </cell>
          <cell r="G4082">
            <v>36.5</v>
          </cell>
          <cell r="H4082">
            <v>35</v>
          </cell>
          <cell r="I4082">
            <v>38</v>
          </cell>
          <cell r="J4082">
            <v>36.5</v>
          </cell>
          <cell r="K4082">
            <v>35.75</v>
          </cell>
          <cell r="L4082">
            <v>37.25</v>
          </cell>
        </row>
        <row r="4083">
          <cell r="A4083" t="str">
            <v>FR</v>
          </cell>
          <cell r="B4083" t="str">
            <v>FR_GW_FR788</v>
          </cell>
          <cell r="C4083">
            <v>2000</v>
          </cell>
          <cell r="D4083" t="str">
            <v>Nitrate</v>
          </cell>
          <cell r="E4083" t="str">
            <v>mg/l</v>
          </cell>
          <cell r="F4083">
            <v>25</v>
          </cell>
          <cell r="G4083">
            <v>22.673999999999999</v>
          </cell>
          <cell r="H4083">
            <v>0.5</v>
          </cell>
          <cell r="I4083">
            <v>37</v>
          </cell>
          <cell r="J4083">
            <v>23</v>
          </cell>
          <cell r="K4083">
            <v>19</v>
          </cell>
          <cell r="L4083">
            <v>31</v>
          </cell>
        </row>
        <row r="4084">
          <cell r="A4084" t="str">
            <v>FR</v>
          </cell>
          <cell r="B4084" t="str">
            <v>FR_GW_FR788</v>
          </cell>
          <cell r="C4084">
            <v>2003</v>
          </cell>
          <cell r="D4084" t="str">
            <v>Nitrate</v>
          </cell>
          <cell r="E4084" t="str">
            <v>mg/l</v>
          </cell>
          <cell r="F4084">
            <v>3</v>
          </cell>
          <cell r="G4084">
            <v>15.233000000000001</v>
          </cell>
          <cell r="H4084">
            <v>4.2</v>
          </cell>
          <cell r="I4084">
            <v>24</v>
          </cell>
          <cell r="J4084">
            <v>18.5</v>
          </cell>
          <cell r="K4084">
            <v>7.4</v>
          </cell>
          <cell r="L4084">
            <v>21.5</v>
          </cell>
        </row>
        <row r="4085">
          <cell r="A4085" t="str">
            <v>FR</v>
          </cell>
          <cell r="B4085" t="str">
            <v>FR_GW_FR788</v>
          </cell>
          <cell r="C4085">
            <v>2004</v>
          </cell>
          <cell r="D4085" t="str">
            <v>Nitrate</v>
          </cell>
          <cell r="E4085" t="str">
            <v>mg/l</v>
          </cell>
          <cell r="F4085">
            <v>3</v>
          </cell>
          <cell r="G4085">
            <v>15.467000000000001</v>
          </cell>
          <cell r="H4085">
            <v>3.8</v>
          </cell>
          <cell r="I4085">
            <v>23</v>
          </cell>
          <cell r="J4085">
            <v>20</v>
          </cell>
          <cell r="K4085">
            <v>8</v>
          </cell>
          <cell r="L4085">
            <v>21.5</v>
          </cell>
        </row>
        <row r="4086">
          <cell r="A4086" t="str">
            <v>FR</v>
          </cell>
          <cell r="B4086" t="str">
            <v>FR_GW_FR788</v>
          </cell>
          <cell r="C4086">
            <v>2005</v>
          </cell>
          <cell r="D4086" t="str">
            <v>Nitrate</v>
          </cell>
          <cell r="E4086" t="str">
            <v>mg/l</v>
          </cell>
          <cell r="F4086">
            <v>3</v>
          </cell>
          <cell r="G4086">
            <v>15.1</v>
          </cell>
          <cell r="H4086">
            <v>3.7</v>
          </cell>
          <cell r="I4086">
            <v>22</v>
          </cell>
          <cell r="J4086">
            <v>19.5</v>
          </cell>
          <cell r="K4086">
            <v>7.6749999999999998</v>
          </cell>
          <cell r="L4086">
            <v>21.5</v>
          </cell>
        </row>
        <row r="4087">
          <cell r="A4087" t="str">
            <v>FR</v>
          </cell>
          <cell r="B4087" t="str">
            <v>FR_GW_FR789</v>
          </cell>
          <cell r="C4087">
            <v>2000</v>
          </cell>
          <cell r="D4087" t="str">
            <v>Nitrate</v>
          </cell>
          <cell r="E4087" t="str">
            <v>mg/l</v>
          </cell>
          <cell r="F4087">
            <v>17</v>
          </cell>
          <cell r="G4087">
            <v>24.419</v>
          </cell>
          <cell r="H4087">
            <v>11</v>
          </cell>
          <cell r="I4087">
            <v>38</v>
          </cell>
          <cell r="J4087">
            <v>24</v>
          </cell>
          <cell r="K4087">
            <v>21</v>
          </cell>
          <cell r="L4087">
            <v>28.5</v>
          </cell>
        </row>
        <row r="4088">
          <cell r="A4088" t="str">
            <v>FR</v>
          </cell>
          <cell r="B4088" t="str">
            <v>FR_GW_FR789</v>
          </cell>
          <cell r="C4088">
            <v>2003</v>
          </cell>
          <cell r="D4088" t="str">
            <v>Nitrate</v>
          </cell>
          <cell r="E4088" t="str">
            <v>mg/l</v>
          </cell>
          <cell r="F4088">
            <v>2</v>
          </cell>
          <cell r="G4088">
            <v>18.100000000000001</v>
          </cell>
          <cell r="H4088">
            <v>9.4</v>
          </cell>
          <cell r="I4088">
            <v>26</v>
          </cell>
          <cell r="J4088">
            <v>18.5</v>
          </cell>
          <cell r="K4088">
            <v>12.1</v>
          </cell>
          <cell r="L4088">
            <v>24.5</v>
          </cell>
        </row>
        <row r="4089">
          <cell r="A4089" t="str">
            <v>FR</v>
          </cell>
          <cell r="B4089" t="str">
            <v>FR_GW_FR789</v>
          </cell>
          <cell r="C4089">
            <v>2004</v>
          </cell>
          <cell r="D4089" t="str">
            <v>Nitrate</v>
          </cell>
          <cell r="E4089" t="str">
            <v>mg/l</v>
          </cell>
          <cell r="F4089">
            <v>2</v>
          </cell>
          <cell r="G4089">
            <v>16.375</v>
          </cell>
          <cell r="H4089">
            <v>7.5</v>
          </cell>
          <cell r="I4089">
            <v>24</v>
          </cell>
          <cell r="J4089">
            <v>17</v>
          </cell>
          <cell r="K4089">
            <v>10.125</v>
          </cell>
          <cell r="L4089">
            <v>23.25</v>
          </cell>
        </row>
        <row r="4090">
          <cell r="A4090" t="str">
            <v>FR</v>
          </cell>
          <cell r="B4090" t="str">
            <v>FR_GW_FR789</v>
          </cell>
          <cell r="C4090">
            <v>2005</v>
          </cell>
          <cell r="D4090" t="str">
            <v>Nitrate</v>
          </cell>
          <cell r="E4090" t="str">
            <v>mg/l</v>
          </cell>
          <cell r="F4090">
            <v>2</v>
          </cell>
          <cell r="G4090">
            <v>18.2</v>
          </cell>
          <cell r="H4090">
            <v>9.8000000000000007</v>
          </cell>
          <cell r="I4090">
            <v>27</v>
          </cell>
          <cell r="J4090">
            <v>18</v>
          </cell>
          <cell r="K4090">
            <v>12.2</v>
          </cell>
          <cell r="L4090">
            <v>24</v>
          </cell>
        </row>
        <row r="4091">
          <cell r="A4091" t="str">
            <v>FR</v>
          </cell>
          <cell r="B4091" t="str">
            <v>FR_GW_FR790</v>
          </cell>
          <cell r="C4091">
            <v>2000</v>
          </cell>
          <cell r="D4091" t="str">
            <v>Nitrate</v>
          </cell>
          <cell r="E4091" t="str">
            <v>mg/l</v>
          </cell>
          <cell r="F4091">
            <v>10</v>
          </cell>
          <cell r="G4091">
            <v>28.5</v>
          </cell>
          <cell r="H4091">
            <v>17</v>
          </cell>
          <cell r="I4091">
            <v>48</v>
          </cell>
          <cell r="J4091">
            <v>27.5</v>
          </cell>
          <cell r="K4091">
            <v>18</v>
          </cell>
          <cell r="L4091">
            <v>35</v>
          </cell>
        </row>
        <row r="4092">
          <cell r="A4092" t="str">
            <v>FR</v>
          </cell>
          <cell r="B4092" t="str">
            <v>FR_GW_FR790</v>
          </cell>
          <cell r="C4092">
            <v>2003</v>
          </cell>
          <cell r="D4092" t="str">
            <v>Nitrate</v>
          </cell>
          <cell r="E4092" t="str">
            <v>mg/l</v>
          </cell>
          <cell r="F4092">
            <v>3</v>
          </cell>
          <cell r="G4092">
            <v>25.6</v>
          </cell>
          <cell r="H4092">
            <v>15</v>
          </cell>
          <cell r="I4092">
            <v>34</v>
          </cell>
          <cell r="J4092">
            <v>27</v>
          </cell>
          <cell r="K4092">
            <v>19</v>
          </cell>
          <cell r="L4092">
            <v>33</v>
          </cell>
        </row>
        <row r="4093">
          <cell r="A4093" t="str">
            <v>FR</v>
          </cell>
          <cell r="B4093" t="str">
            <v>FR_GW_FR790</v>
          </cell>
          <cell r="C4093">
            <v>2004</v>
          </cell>
          <cell r="D4093" t="str">
            <v>Nitrate</v>
          </cell>
          <cell r="E4093" t="str">
            <v>mg/l</v>
          </cell>
          <cell r="F4093">
            <v>3</v>
          </cell>
          <cell r="G4093">
            <v>25.667000000000002</v>
          </cell>
          <cell r="H4093">
            <v>18</v>
          </cell>
          <cell r="I4093">
            <v>34</v>
          </cell>
          <cell r="J4093">
            <v>26</v>
          </cell>
          <cell r="K4093">
            <v>20</v>
          </cell>
          <cell r="L4093">
            <v>30.5</v>
          </cell>
        </row>
        <row r="4094">
          <cell r="A4094" t="str">
            <v>FR</v>
          </cell>
          <cell r="B4094" t="str">
            <v>FR_GW_FR790</v>
          </cell>
          <cell r="C4094">
            <v>2005</v>
          </cell>
          <cell r="D4094" t="str">
            <v>Nitrate</v>
          </cell>
          <cell r="E4094" t="str">
            <v>mg/l</v>
          </cell>
          <cell r="F4094">
            <v>3</v>
          </cell>
          <cell r="G4094">
            <v>24.832999999999998</v>
          </cell>
          <cell r="H4094">
            <v>17</v>
          </cell>
          <cell r="I4094">
            <v>31</v>
          </cell>
          <cell r="J4094">
            <v>26</v>
          </cell>
          <cell r="K4094">
            <v>20</v>
          </cell>
          <cell r="L4094">
            <v>29.75</v>
          </cell>
        </row>
        <row r="4095">
          <cell r="A4095" t="str">
            <v>FR</v>
          </cell>
          <cell r="B4095" t="str">
            <v>FR_GW_FR791</v>
          </cell>
          <cell r="C4095">
            <v>2000</v>
          </cell>
          <cell r="D4095" t="str">
            <v>Nitrate</v>
          </cell>
          <cell r="E4095" t="str">
            <v>mg/l</v>
          </cell>
          <cell r="F4095">
            <v>34</v>
          </cell>
          <cell r="G4095">
            <v>29.931000000000001</v>
          </cell>
          <cell r="H4095">
            <v>7.9</v>
          </cell>
          <cell r="I4095">
            <v>39</v>
          </cell>
          <cell r="J4095">
            <v>31</v>
          </cell>
          <cell r="K4095">
            <v>27</v>
          </cell>
          <cell r="L4095">
            <v>34</v>
          </cell>
        </row>
        <row r="4096">
          <cell r="A4096" t="str">
            <v>FR</v>
          </cell>
          <cell r="B4096" t="str">
            <v>FR_GW_FR791</v>
          </cell>
          <cell r="C4096">
            <v>2003</v>
          </cell>
          <cell r="D4096" t="str">
            <v>Nitrate</v>
          </cell>
          <cell r="E4096" t="str">
            <v>mg/l</v>
          </cell>
          <cell r="F4096">
            <v>3</v>
          </cell>
          <cell r="G4096">
            <v>22.6</v>
          </cell>
          <cell r="H4096">
            <v>17</v>
          </cell>
          <cell r="I4096">
            <v>29</v>
          </cell>
          <cell r="J4096">
            <v>24</v>
          </cell>
          <cell r="K4096">
            <v>17</v>
          </cell>
          <cell r="L4096">
            <v>26</v>
          </cell>
        </row>
        <row r="4097">
          <cell r="A4097" t="str">
            <v>FR</v>
          </cell>
          <cell r="B4097" t="str">
            <v>FR_GW_FR791</v>
          </cell>
          <cell r="C4097">
            <v>2004</v>
          </cell>
          <cell r="D4097" t="str">
            <v>Nitrate</v>
          </cell>
          <cell r="E4097" t="str">
            <v>mg/l</v>
          </cell>
          <cell r="F4097">
            <v>3</v>
          </cell>
          <cell r="G4097">
            <v>24.286000000000001</v>
          </cell>
          <cell r="H4097">
            <v>16</v>
          </cell>
          <cell r="I4097">
            <v>30</v>
          </cell>
          <cell r="J4097">
            <v>24</v>
          </cell>
          <cell r="K4097">
            <v>22</v>
          </cell>
          <cell r="L4097">
            <v>28</v>
          </cell>
        </row>
        <row r="4098">
          <cell r="A4098" t="str">
            <v>FR</v>
          </cell>
          <cell r="B4098" t="str">
            <v>FR_GW_FR791</v>
          </cell>
          <cell r="C4098">
            <v>2005</v>
          </cell>
          <cell r="D4098" t="str">
            <v>Nitrate</v>
          </cell>
          <cell r="E4098" t="str">
            <v>mg/l</v>
          </cell>
          <cell r="F4098">
            <v>3</v>
          </cell>
          <cell r="G4098">
            <v>25.832999999999998</v>
          </cell>
          <cell r="H4098">
            <v>22</v>
          </cell>
          <cell r="I4098">
            <v>32</v>
          </cell>
          <cell r="J4098">
            <v>25</v>
          </cell>
          <cell r="K4098">
            <v>23</v>
          </cell>
          <cell r="L4098">
            <v>27.75</v>
          </cell>
        </row>
        <row r="4099">
          <cell r="A4099" t="str">
            <v>FR</v>
          </cell>
          <cell r="B4099" t="str">
            <v>FR_GW_FR792</v>
          </cell>
          <cell r="C4099">
            <v>2000</v>
          </cell>
          <cell r="D4099" t="str">
            <v>Nitrate</v>
          </cell>
          <cell r="E4099" t="str">
            <v>mg/l</v>
          </cell>
          <cell r="F4099">
            <v>25</v>
          </cell>
          <cell r="G4099">
            <v>30.507000000000001</v>
          </cell>
          <cell r="H4099">
            <v>0.5</v>
          </cell>
          <cell r="I4099">
            <v>60</v>
          </cell>
          <cell r="J4099">
            <v>33</v>
          </cell>
          <cell r="K4099">
            <v>26.5</v>
          </cell>
          <cell r="L4099">
            <v>38.75</v>
          </cell>
        </row>
        <row r="4100">
          <cell r="A4100" t="str">
            <v>FR</v>
          </cell>
          <cell r="B4100" t="str">
            <v>FR_GW_FR792</v>
          </cell>
          <cell r="C4100">
            <v>2003</v>
          </cell>
          <cell r="D4100" t="str">
            <v>Nitrate</v>
          </cell>
          <cell r="E4100" t="str">
            <v>mg/l</v>
          </cell>
          <cell r="F4100">
            <v>1</v>
          </cell>
          <cell r="G4100">
            <v>28.5</v>
          </cell>
          <cell r="H4100">
            <v>27</v>
          </cell>
          <cell r="I4100">
            <v>30</v>
          </cell>
          <cell r="J4100">
            <v>28.5</v>
          </cell>
          <cell r="K4100">
            <v>27.75</v>
          </cell>
          <cell r="L4100">
            <v>29.25</v>
          </cell>
        </row>
        <row r="4101">
          <cell r="A4101" t="str">
            <v>FR</v>
          </cell>
          <cell r="B4101" t="str">
            <v>FR_GW_FR792</v>
          </cell>
          <cell r="C4101">
            <v>2004</v>
          </cell>
          <cell r="D4101" t="str">
            <v>Nitrate</v>
          </cell>
          <cell r="E4101" t="str">
            <v>mg/l</v>
          </cell>
          <cell r="F4101">
            <v>1</v>
          </cell>
          <cell r="G4101">
            <v>27.5</v>
          </cell>
          <cell r="H4101">
            <v>24</v>
          </cell>
          <cell r="I4101">
            <v>31</v>
          </cell>
          <cell r="J4101">
            <v>27.5</v>
          </cell>
          <cell r="K4101">
            <v>25.75</v>
          </cell>
          <cell r="L4101">
            <v>29.25</v>
          </cell>
        </row>
        <row r="4102">
          <cell r="A4102" t="str">
            <v>FR</v>
          </cell>
          <cell r="B4102" t="str">
            <v>FR_GW_FR792</v>
          </cell>
          <cell r="C4102">
            <v>2005</v>
          </cell>
          <cell r="D4102" t="str">
            <v>Nitrate</v>
          </cell>
          <cell r="E4102" t="str">
            <v>mg/l</v>
          </cell>
          <cell r="F4102">
            <v>1</v>
          </cell>
          <cell r="G4102">
            <v>28</v>
          </cell>
          <cell r="H4102">
            <v>26</v>
          </cell>
          <cell r="I4102">
            <v>30</v>
          </cell>
          <cell r="J4102">
            <v>28</v>
          </cell>
          <cell r="K4102">
            <v>27</v>
          </cell>
          <cell r="L4102">
            <v>29</v>
          </cell>
        </row>
        <row r="4103">
          <cell r="A4103" t="str">
            <v>FR</v>
          </cell>
          <cell r="B4103" t="str">
            <v>FR_GW_FR793</v>
          </cell>
          <cell r="C4103">
            <v>2000</v>
          </cell>
          <cell r="D4103" t="str">
            <v>Nitrate</v>
          </cell>
          <cell r="E4103" t="str">
            <v>mg/l</v>
          </cell>
          <cell r="F4103">
            <v>29</v>
          </cell>
          <cell r="G4103">
            <v>33.222999999999999</v>
          </cell>
          <cell r="H4103">
            <v>0.5</v>
          </cell>
          <cell r="I4103">
            <v>58</v>
          </cell>
          <cell r="J4103">
            <v>38</v>
          </cell>
          <cell r="K4103">
            <v>22.75</v>
          </cell>
          <cell r="L4103">
            <v>45</v>
          </cell>
        </row>
        <row r="4104">
          <cell r="A4104" t="str">
            <v>FR</v>
          </cell>
          <cell r="B4104" t="str">
            <v>FR_GW_FR793</v>
          </cell>
          <cell r="C4104">
            <v>2003</v>
          </cell>
          <cell r="D4104" t="str">
            <v>Nitrate</v>
          </cell>
          <cell r="E4104" t="str">
            <v>mg/l</v>
          </cell>
          <cell r="F4104">
            <v>2</v>
          </cell>
          <cell r="G4104">
            <v>26.7</v>
          </cell>
          <cell r="H4104">
            <v>0.7</v>
          </cell>
          <cell r="I4104">
            <v>54</v>
          </cell>
          <cell r="J4104">
            <v>26.05</v>
          </cell>
          <cell r="K4104">
            <v>1.75</v>
          </cell>
          <cell r="L4104">
            <v>51</v>
          </cell>
        </row>
        <row r="4105">
          <cell r="A4105" t="str">
            <v>FR</v>
          </cell>
          <cell r="B4105" t="str">
            <v>FR_GW_FR793</v>
          </cell>
          <cell r="C4105">
            <v>2004</v>
          </cell>
          <cell r="D4105" t="str">
            <v>Nitrate</v>
          </cell>
          <cell r="E4105" t="str">
            <v>mg/l</v>
          </cell>
          <cell r="F4105">
            <v>2</v>
          </cell>
          <cell r="G4105">
            <v>21.8</v>
          </cell>
          <cell r="H4105">
            <v>1.5</v>
          </cell>
          <cell r="I4105">
            <v>45</v>
          </cell>
          <cell r="J4105">
            <v>20.350000000000001</v>
          </cell>
          <cell r="K4105">
            <v>1.65</v>
          </cell>
          <cell r="L4105">
            <v>40.5</v>
          </cell>
        </row>
        <row r="4106">
          <cell r="A4106" t="str">
            <v>FR</v>
          </cell>
          <cell r="B4106" t="str">
            <v>FR_GW_FR793</v>
          </cell>
          <cell r="C4106">
            <v>2005</v>
          </cell>
          <cell r="D4106" t="str">
            <v>Nitrate</v>
          </cell>
          <cell r="E4106" t="str">
            <v>mg/l</v>
          </cell>
          <cell r="F4106">
            <v>2</v>
          </cell>
          <cell r="G4106">
            <v>19.899999999999999</v>
          </cell>
          <cell r="H4106">
            <v>1.7</v>
          </cell>
          <cell r="I4106">
            <v>39</v>
          </cell>
          <cell r="J4106">
            <v>19.45</v>
          </cell>
          <cell r="K4106">
            <v>1.85</v>
          </cell>
          <cell r="L4106">
            <v>37.5</v>
          </cell>
        </row>
        <row r="4107">
          <cell r="A4107" t="str">
            <v>FR</v>
          </cell>
          <cell r="B4107" t="str">
            <v>FR_GW_FR794</v>
          </cell>
          <cell r="C4107">
            <v>2000</v>
          </cell>
          <cell r="D4107" t="str">
            <v>Nitrate</v>
          </cell>
          <cell r="E4107" t="str">
            <v>mg/l</v>
          </cell>
          <cell r="F4107">
            <v>29</v>
          </cell>
          <cell r="G4107">
            <v>60.581000000000003</v>
          </cell>
          <cell r="H4107">
            <v>0.5</v>
          </cell>
          <cell r="I4107">
            <v>120</v>
          </cell>
          <cell r="J4107">
            <v>67</v>
          </cell>
          <cell r="K4107">
            <v>34</v>
          </cell>
          <cell r="L4107">
            <v>81</v>
          </cell>
        </row>
        <row r="4108">
          <cell r="A4108" t="str">
            <v>FR</v>
          </cell>
          <cell r="B4108" t="str">
            <v>FR_GW_FR795</v>
          </cell>
          <cell r="C4108">
            <v>2000</v>
          </cell>
          <cell r="D4108" t="str">
            <v>Nitrate</v>
          </cell>
          <cell r="E4108" t="str">
            <v>mg/l</v>
          </cell>
          <cell r="F4108">
            <v>15</v>
          </cell>
          <cell r="G4108">
            <v>21.247</v>
          </cell>
          <cell r="H4108">
            <v>0.5</v>
          </cell>
          <cell r="I4108">
            <v>47</v>
          </cell>
          <cell r="J4108">
            <v>21</v>
          </cell>
          <cell r="K4108">
            <v>7.35</v>
          </cell>
          <cell r="L4108">
            <v>32</v>
          </cell>
        </row>
        <row r="4109">
          <cell r="A4109" t="str">
            <v>FR</v>
          </cell>
          <cell r="B4109" t="str">
            <v>FR_GW_FR796</v>
          </cell>
          <cell r="C4109">
            <v>2000</v>
          </cell>
          <cell r="D4109" t="str">
            <v>Nitrate</v>
          </cell>
          <cell r="E4109" t="str">
            <v>mg/l</v>
          </cell>
          <cell r="F4109">
            <v>8</v>
          </cell>
          <cell r="G4109">
            <v>59</v>
          </cell>
          <cell r="H4109">
            <v>16</v>
          </cell>
          <cell r="I4109">
            <v>110</v>
          </cell>
          <cell r="J4109">
            <v>47.5</v>
          </cell>
          <cell r="K4109">
            <v>24.75</v>
          </cell>
          <cell r="L4109">
            <v>99.25</v>
          </cell>
        </row>
        <row r="4110">
          <cell r="A4110" t="str">
            <v>FR</v>
          </cell>
          <cell r="B4110" t="str">
            <v>FR_GW_FR798</v>
          </cell>
          <cell r="C4110">
            <v>2000</v>
          </cell>
          <cell r="D4110" t="str">
            <v>Nitrate</v>
          </cell>
          <cell r="E4110" t="str">
            <v>mg/l</v>
          </cell>
          <cell r="F4110">
            <v>67</v>
          </cell>
          <cell r="G4110">
            <v>14.488</v>
          </cell>
          <cell r="H4110">
            <v>0.5</v>
          </cell>
          <cell r="I4110">
            <v>50</v>
          </cell>
          <cell r="J4110">
            <v>9.6</v>
          </cell>
          <cell r="K4110">
            <v>0.5</v>
          </cell>
          <cell r="L4110">
            <v>27.25</v>
          </cell>
        </row>
        <row r="4111">
          <cell r="A4111" t="str">
            <v>FR</v>
          </cell>
          <cell r="B4111" t="str">
            <v>FR_GW_FR798</v>
          </cell>
          <cell r="C4111">
            <v>2003</v>
          </cell>
          <cell r="D4111" t="str">
            <v>Nitrate</v>
          </cell>
          <cell r="E4111" t="str">
            <v>mg/l</v>
          </cell>
          <cell r="F4111">
            <v>2</v>
          </cell>
          <cell r="G4111">
            <v>32</v>
          </cell>
          <cell r="H4111">
            <v>27</v>
          </cell>
          <cell r="I4111">
            <v>41</v>
          </cell>
          <cell r="J4111">
            <v>30</v>
          </cell>
          <cell r="K4111">
            <v>29.25</v>
          </cell>
          <cell r="L4111">
            <v>32.75</v>
          </cell>
        </row>
        <row r="4112">
          <cell r="A4112" t="str">
            <v>FR</v>
          </cell>
          <cell r="B4112" t="str">
            <v>FR_GW_FR798</v>
          </cell>
          <cell r="C4112">
            <v>2004</v>
          </cell>
          <cell r="D4112" t="str">
            <v>Nitrate</v>
          </cell>
          <cell r="E4112" t="str">
            <v>mg/l</v>
          </cell>
          <cell r="F4112">
            <v>2</v>
          </cell>
          <cell r="G4112">
            <v>33.75</v>
          </cell>
          <cell r="H4112">
            <v>29</v>
          </cell>
          <cell r="I4112">
            <v>45</v>
          </cell>
          <cell r="J4112">
            <v>30.5</v>
          </cell>
          <cell r="K4112">
            <v>29.75</v>
          </cell>
          <cell r="L4112">
            <v>34.5</v>
          </cell>
        </row>
        <row r="4113">
          <cell r="A4113" t="str">
            <v>FR</v>
          </cell>
          <cell r="B4113" t="str">
            <v>FR_GW_FR798</v>
          </cell>
          <cell r="C4113">
            <v>2005</v>
          </cell>
          <cell r="D4113" t="str">
            <v>Nitrate</v>
          </cell>
          <cell r="E4113" t="str">
            <v>mg/l</v>
          </cell>
          <cell r="F4113">
            <v>2</v>
          </cell>
          <cell r="G4113">
            <v>26.75</v>
          </cell>
          <cell r="H4113">
            <v>25</v>
          </cell>
          <cell r="I4113">
            <v>29</v>
          </cell>
          <cell r="J4113">
            <v>26.5</v>
          </cell>
          <cell r="K4113">
            <v>25.75</v>
          </cell>
          <cell r="L4113">
            <v>27.5</v>
          </cell>
        </row>
        <row r="4114">
          <cell r="A4114" t="str">
            <v>FR</v>
          </cell>
          <cell r="B4114" t="str">
            <v>FR_GW_FR799</v>
          </cell>
          <cell r="C4114">
            <v>2000</v>
          </cell>
          <cell r="D4114" t="str">
            <v>Nitrate</v>
          </cell>
          <cell r="E4114" t="str">
            <v>mg/l</v>
          </cell>
          <cell r="F4114">
            <v>24</v>
          </cell>
          <cell r="G4114">
            <v>3.8650000000000002</v>
          </cell>
          <cell r="H4114">
            <v>0.5</v>
          </cell>
          <cell r="I4114">
            <v>34</v>
          </cell>
          <cell r="J4114">
            <v>0.5</v>
          </cell>
          <cell r="K4114">
            <v>0.5</v>
          </cell>
          <cell r="L4114">
            <v>0.5</v>
          </cell>
        </row>
        <row r="4115">
          <cell r="A4115" t="str">
            <v>FR</v>
          </cell>
          <cell r="B4115" t="str">
            <v>FR_GW_FR800</v>
          </cell>
          <cell r="C4115">
            <v>2000</v>
          </cell>
          <cell r="D4115" t="str">
            <v>Nitrate</v>
          </cell>
          <cell r="E4115" t="str">
            <v>mg/l</v>
          </cell>
          <cell r="F4115">
            <v>4</v>
          </cell>
          <cell r="G4115">
            <v>13.6</v>
          </cell>
          <cell r="H4115">
            <v>0.5</v>
          </cell>
          <cell r="I4115">
            <v>39</v>
          </cell>
          <cell r="J4115">
            <v>12</v>
          </cell>
          <cell r="K4115">
            <v>0.5</v>
          </cell>
          <cell r="L4115">
            <v>16</v>
          </cell>
        </row>
        <row r="4116">
          <cell r="A4116" t="str">
            <v>FR</v>
          </cell>
          <cell r="B4116" t="str">
            <v>FR_GW_FR801</v>
          </cell>
          <cell r="C4116">
            <v>2000</v>
          </cell>
          <cell r="D4116" t="str">
            <v>Nitrate</v>
          </cell>
          <cell r="E4116" t="str">
            <v>mg/l</v>
          </cell>
          <cell r="F4116">
            <v>8</v>
          </cell>
          <cell r="G4116">
            <v>21.422999999999998</v>
          </cell>
          <cell r="H4116">
            <v>0.5</v>
          </cell>
          <cell r="I4116">
            <v>37</v>
          </cell>
          <cell r="J4116">
            <v>27</v>
          </cell>
          <cell r="K4116">
            <v>15</v>
          </cell>
          <cell r="L4116">
            <v>30</v>
          </cell>
        </row>
        <row r="4117">
          <cell r="A4117" t="str">
            <v>FR</v>
          </cell>
          <cell r="B4117" t="str">
            <v>FR_GW_FR802</v>
          </cell>
          <cell r="C4117">
            <v>2000</v>
          </cell>
          <cell r="D4117" t="str">
            <v>Nitrate</v>
          </cell>
          <cell r="E4117" t="str">
            <v>mg/l</v>
          </cell>
          <cell r="F4117">
            <v>3</v>
          </cell>
          <cell r="G4117">
            <v>23.428999999999998</v>
          </cell>
          <cell r="H4117">
            <v>13</v>
          </cell>
          <cell r="I4117">
            <v>33</v>
          </cell>
          <cell r="J4117">
            <v>24</v>
          </cell>
          <cell r="K4117">
            <v>23</v>
          </cell>
          <cell r="L4117">
            <v>24</v>
          </cell>
        </row>
        <row r="4118">
          <cell r="A4118" t="str">
            <v>FR</v>
          </cell>
          <cell r="B4118" t="str">
            <v>FR_GW_FR803</v>
          </cell>
          <cell r="C4118">
            <v>2000</v>
          </cell>
          <cell r="D4118" t="str">
            <v>Nitrate</v>
          </cell>
          <cell r="E4118" t="str">
            <v>mg/l</v>
          </cell>
          <cell r="F4118">
            <v>28</v>
          </cell>
          <cell r="G4118">
            <v>32.741</v>
          </cell>
          <cell r="H4118">
            <v>17</v>
          </cell>
          <cell r="I4118">
            <v>52</v>
          </cell>
          <cell r="J4118">
            <v>32</v>
          </cell>
          <cell r="K4118">
            <v>25</v>
          </cell>
          <cell r="L4118">
            <v>40</v>
          </cell>
        </row>
        <row r="4119">
          <cell r="A4119" t="str">
            <v>FR</v>
          </cell>
          <cell r="B4119" t="str">
            <v>FR_GW_FR803</v>
          </cell>
          <cell r="C4119">
            <v>2003</v>
          </cell>
          <cell r="D4119" t="str">
            <v>Nitrate</v>
          </cell>
          <cell r="E4119" t="str">
            <v>mg/l</v>
          </cell>
          <cell r="F4119">
            <v>2</v>
          </cell>
          <cell r="G4119">
            <v>35.5</v>
          </cell>
          <cell r="H4119">
            <v>33</v>
          </cell>
          <cell r="I4119">
            <v>39</v>
          </cell>
          <cell r="J4119">
            <v>35</v>
          </cell>
          <cell r="K4119">
            <v>33.75</v>
          </cell>
          <cell r="L4119">
            <v>36.75</v>
          </cell>
        </row>
        <row r="4120">
          <cell r="A4120" t="str">
            <v>FR</v>
          </cell>
          <cell r="B4120" t="str">
            <v>FR_GW_FR803</v>
          </cell>
          <cell r="C4120">
            <v>2004</v>
          </cell>
          <cell r="D4120" t="str">
            <v>Nitrate</v>
          </cell>
          <cell r="E4120" t="str">
            <v>mg/l</v>
          </cell>
          <cell r="F4120">
            <v>2</v>
          </cell>
          <cell r="G4120">
            <v>34.5</v>
          </cell>
          <cell r="H4120">
            <v>30</v>
          </cell>
          <cell r="I4120">
            <v>39</v>
          </cell>
          <cell r="J4120">
            <v>34.5</v>
          </cell>
          <cell r="K4120">
            <v>32.25</v>
          </cell>
          <cell r="L4120">
            <v>36.75</v>
          </cell>
        </row>
        <row r="4121">
          <cell r="A4121" t="str">
            <v>FR</v>
          </cell>
          <cell r="B4121" t="str">
            <v>FR_GW_FR803</v>
          </cell>
          <cell r="C4121">
            <v>2005</v>
          </cell>
          <cell r="D4121" t="str">
            <v>Nitrate</v>
          </cell>
          <cell r="E4121" t="str">
            <v>mg/l</v>
          </cell>
          <cell r="F4121">
            <v>2</v>
          </cell>
          <cell r="G4121">
            <v>34.75</v>
          </cell>
          <cell r="H4121">
            <v>31</v>
          </cell>
          <cell r="I4121">
            <v>39</v>
          </cell>
          <cell r="J4121">
            <v>34.5</v>
          </cell>
          <cell r="K4121">
            <v>31.75</v>
          </cell>
          <cell r="L4121">
            <v>37.5</v>
          </cell>
        </row>
        <row r="4122">
          <cell r="A4122" t="str">
            <v>FR</v>
          </cell>
          <cell r="B4122" t="str">
            <v>FR_GW_FR804</v>
          </cell>
          <cell r="C4122">
            <v>2000</v>
          </cell>
          <cell r="D4122" t="str">
            <v>Nitrate</v>
          </cell>
          <cell r="E4122" t="str">
            <v>mg/l</v>
          </cell>
          <cell r="F4122">
            <v>15</v>
          </cell>
          <cell r="G4122">
            <v>38.036999999999999</v>
          </cell>
          <cell r="H4122">
            <v>28</v>
          </cell>
          <cell r="I4122">
            <v>63</v>
          </cell>
          <cell r="J4122">
            <v>38</v>
          </cell>
          <cell r="K4122">
            <v>35</v>
          </cell>
          <cell r="L4122">
            <v>39</v>
          </cell>
        </row>
        <row r="4123">
          <cell r="A4123" t="str">
            <v>FR</v>
          </cell>
          <cell r="B4123" t="str">
            <v>FR_GW_FR804</v>
          </cell>
          <cell r="C4123">
            <v>2003</v>
          </cell>
          <cell r="D4123" t="str">
            <v>Nitrate</v>
          </cell>
          <cell r="E4123" t="str">
            <v>mg/l</v>
          </cell>
          <cell r="F4123">
            <v>1</v>
          </cell>
          <cell r="G4123">
            <v>42</v>
          </cell>
          <cell r="H4123">
            <v>40</v>
          </cell>
          <cell r="I4123">
            <v>44</v>
          </cell>
          <cell r="J4123">
            <v>42</v>
          </cell>
          <cell r="K4123">
            <v>41</v>
          </cell>
          <cell r="L4123">
            <v>43</v>
          </cell>
        </row>
        <row r="4124">
          <cell r="A4124" t="str">
            <v>FR</v>
          </cell>
          <cell r="B4124" t="str">
            <v>FR_GW_FR804</v>
          </cell>
          <cell r="C4124">
            <v>2004</v>
          </cell>
          <cell r="D4124" t="str">
            <v>Nitrate</v>
          </cell>
          <cell r="E4124" t="str">
            <v>mg/l</v>
          </cell>
          <cell r="F4124">
            <v>1</v>
          </cell>
          <cell r="G4124">
            <v>42.5</v>
          </cell>
          <cell r="H4124">
            <v>41</v>
          </cell>
          <cell r="I4124">
            <v>44</v>
          </cell>
          <cell r="J4124">
            <v>42.5</v>
          </cell>
          <cell r="K4124">
            <v>41.75</v>
          </cell>
          <cell r="L4124">
            <v>43.25</v>
          </cell>
        </row>
        <row r="4125">
          <cell r="A4125" t="str">
            <v>FR</v>
          </cell>
          <cell r="B4125" t="str">
            <v>FR_GW_FR804</v>
          </cell>
          <cell r="C4125">
            <v>2005</v>
          </cell>
          <cell r="D4125" t="str">
            <v>Nitrate</v>
          </cell>
          <cell r="E4125" t="str">
            <v>mg/l</v>
          </cell>
          <cell r="F4125">
            <v>1</v>
          </cell>
          <cell r="G4125">
            <v>44</v>
          </cell>
          <cell r="H4125">
            <v>43</v>
          </cell>
          <cell r="I4125">
            <v>45</v>
          </cell>
          <cell r="J4125">
            <v>44</v>
          </cell>
          <cell r="K4125">
            <v>43.5</v>
          </cell>
          <cell r="L4125">
            <v>44.5</v>
          </cell>
        </row>
        <row r="4126">
          <cell r="A4126" t="str">
            <v>FR</v>
          </cell>
          <cell r="B4126" t="str">
            <v>FR_GW_FR805</v>
          </cell>
          <cell r="C4126">
            <v>2000</v>
          </cell>
          <cell r="D4126" t="str">
            <v>Nitrate</v>
          </cell>
          <cell r="E4126" t="str">
            <v>mg/l</v>
          </cell>
          <cell r="F4126">
            <v>22</v>
          </cell>
          <cell r="G4126">
            <v>23.059000000000001</v>
          </cell>
          <cell r="H4126">
            <v>1.2</v>
          </cell>
          <cell r="I4126">
            <v>39.4</v>
          </cell>
          <cell r="J4126">
            <v>21</v>
          </cell>
          <cell r="K4126">
            <v>16.600000000000001</v>
          </cell>
          <cell r="L4126">
            <v>28</v>
          </cell>
        </row>
        <row r="4127">
          <cell r="A4127" t="str">
            <v>FR</v>
          </cell>
          <cell r="B4127" t="str">
            <v>FR_GW_FR805</v>
          </cell>
          <cell r="C4127">
            <v>2003</v>
          </cell>
          <cell r="D4127" t="str">
            <v>Nitrate</v>
          </cell>
          <cell r="E4127" t="str">
            <v>mg/l</v>
          </cell>
          <cell r="F4127">
            <v>1</v>
          </cell>
          <cell r="G4127">
            <v>30.5</v>
          </cell>
          <cell r="H4127">
            <v>27</v>
          </cell>
          <cell r="I4127">
            <v>34</v>
          </cell>
          <cell r="J4127">
            <v>30.5</v>
          </cell>
          <cell r="K4127">
            <v>28.75</v>
          </cell>
          <cell r="L4127">
            <v>32.25</v>
          </cell>
        </row>
        <row r="4128">
          <cell r="A4128" t="str">
            <v>FR</v>
          </cell>
          <cell r="B4128" t="str">
            <v>FR_GW_FR805</v>
          </cell>
          <cell r="C4128">
            <v>2004</v>
          </cell>
          <cell r="D4128" t="str">
            <v>Nitrate</v>
          </cell>
          <cell r="E4128" t="str">
            <v>mg/l</v>
          </cell>
          <cell r="F4128">
            <v>1</v>
          </cell>
          <cell r="G4128">
            <v>29.5</v>
          </cell>
          <cell r="H4128">
            <v>29</v>
          </cell>
          <cell r="I4128">
            <v>30</v>
          </cell>
          <cell r="J4128">
            <v>29.5</v>
          </cell>
          <cell r="K4128">
            <v>29.25</v>
          </cell>
          <cell r="L4128">
            <v>29.75</v>
          </cell>
        </row>
        <row r="4129">
          <cell r="A4129" t="str">
            <v>FR</v>
          </cell>
          <cell r="B4129" t="str">
            <v>FR_GW_FR805</v>
          </cell>
          <cell r="C4129">
            <v>2005</v>
          </cell>
          <cell r="D4129" t="str">
            <v>Nitrate</v>
          </cell>
          <cell r="E4129" t="str">
            <v>mg/l</v>
          </cell>
          <cell r="F4129">
            <v>1</v>
          </cell>
          <cell r="G4129">
            <v>30.5</v>
          </cell>
          <cell r="H4129">
            <v>30</v>
          </cell>
          <cell r="I4129">
            <v>31</v>
          </cell>
          <cell r="J4129">
            <v>30.5</v>
          </cell>
          <cell r="K4129">
            <v>30.25</v>
          </cell>
          <cell r="L4129">
            <v>30.75</v>
          </cell>
        </row>
        <row r="4130">
          <cell r="A4130" t="str">
            <v>FR</v>
          </cell>
          <cell r="B4130" t="str">
            <v>FR_GW_FR806</v>
          </cell>
          <cell r="C4130">
            <v>2000</v>
          </cell>
          <cell r="D4130" t="str">
            <v>Nitrate</v>
          </cell>
          <cell r="E4130" t="str">
            <v>mg/l</v>
          </cell>
          <cell r="F4130">
            <v>8</v>
          </cell>
          <cell r="G4130">
            <v>30.567</v>
          </cell>
          <cell r="H4130">
            <v>12.3</v>
          </cell>
          <cell r="I4130">
            <v>56</v>
          </cell>
          <cell r="J4130">
            <v>25.1</v>
          </cell>
          <cell r="K4130">
            <v>19.5</v>
          </cell>
          <cell r="L4130">
            <v>41</v>
          </cell>
        </row>
        <row r="4131">
          <cell r="A4131" t="str">
            <v>FR</v>
          </cell>
          <cell r="B4131" t="str">
            <v>FR_GW_FR806</v>
          </cell>
          <cell r="C4131">
            <v>2003</v>
          </cell>
          <cell r="D4131" t="str">
            <v>Nitrate</v>
          </cell>
          <cell r="E4131" t="str">
            <v>mg/l</v>
          </cell>
          <cell r="F4131">
            <v>1</v>
          </cell>
          <cell r="G4131">
            <v>59</v>
          </cell>
          <cell r="H4131">
            <v>57</v>
          </cell>
          <cell r="I4131">
            <v>61</v>
          </cell>
          <cell r="J4131">
            <v>59</v>
          </cell>
          <cell r="K4131">
            <v>58</v>
          </cell>
          <cell r="L4131">
            <v>60</v>
          </cell>
        </row>
        <row r="4132">
          <cell r="A4132" t="str">
            <v>FR</v>
          </cell>
          <cell r="B4132" t="str">
            <v>FR_GW_FR806</v>
          </cell>
          <cell r="C4132">
            <v>2004</v>
          </cell>
          <cell r="D4132" t="str">
            <v>Nitrate</v>
          </cell>
          <cell r="E4132" t="str">
            <v>mg/l</v>
          </cell>
          <cell r="F4132">
            <v>1</v>
          </cell>
          <cell r="G4132">
            <v>33.049999999999997</v>
          </cell>
          <cell r="H4132">
            <v>9.1</v>
          </cell>
          <cell r="I4132">
            <v>57</v>
          </cell>
          <cell r="J4132">
            <v>33.049999999999997</v>
          </cell>
          <cell r="K4132">
            <v>21.074999999999999</v>
          </cell>
          <cell r="L4132">
            <v>45.024999999999999</v>
          </cell>
        </row>
        <row r="4133">
          <cell r="A4133" t="str">
            <v>FR</v>
          </cell>
          <cell r="B4133" t="str">
            <v>FR_GW_FR806</v>
          </cell>
          <cell r="C4133">
            <v>2005</v>
          </cell>
          <cell r="D4133" t="str">
            <v>Nitrate</v>
          </cell>
          <cell r="E4133" t="str">
            <v>mg/l</v>
          </cell>
          <cell r="F4133">
            <v>1</v>
          </cell>
          <cell r="G4133">
            <v>51.5</v>
          </cell>
          <cell r="H4133">
            <v>49</v>
          </cell>
          <cell r="I4133">
            <v>54</v>
          </cell>
          <cell r="J4133">
            <v>51.5</v>
          </cell>
          <cell r="K4133">
            <v>50.25</v>
          </cell>
          <cell r="L4133">
            <v>52.75</v>
          </cell>
        </row>
        <row r="4134">
          <cell r="A4134" t="str">
            <v>FR</v>
          </cell>
          <cell r="B4134" t="str">
            <v>FR_GW_FR807</v>
          </cell>
          <cell r="C4134">
            <v>2000</v>
          </cell>
          <cell r="D4134" t="str">
            <v>Nitrate</v>
          </cell>
          <cell r="E4134" t="str">
            <v>mg/l</v>
          </cell>
          <cell r="F4134">
            <v>16</v>
          </cell>
          <cell r="G4134">
            <v>26.361999999999998</v>
          </cell>
          <cell r="H4134">
            <v>19.2</v>
          </cell>
          <cell r="I4134">
            <v>40.4</v>
          </cell>
          <cell r="J4134">
            <v>24.1</v>
          </cell>
          <cell r="K4134">
            <v>21.925000000000001</v>
          </cell>
          <cell r="L4134">
            <v>30.1</v>
          </cell>
        </row>
        <row r="4135">
          <cell r="A4135" t="str">
            <v>FR</v>
          </cell>
          <cell r="B4135" t="str">
            <v>FR_GW_FR807</v>
          </cell>
          <cell r="C4135">
            <v>2003</v>
          </cell>
          <cell r="D4135" t="str">
            <v>Nitrate</v>
          </cell>
          <cell r="E4135" t="str">
            <v>mg/l</v>
          </cell>
          <cell r="F4135">
            <v>1</v>
          </cell>
          <cell r="G4135">
            <v>17</v>
          </cell>
          <cell r="H4135">
            <v>17</v>
          </cell>
          <cell r="I4135">
            <v>17</v>
          </cell>
          <cell r="J4135">
            <v>17</v>
          </cell>
          <cell r="K4135">
            <v>17</v>
          </cell>
          <cell r="L4135">
            <v>17</v>
          </cell>
        </row>
        <row r="4136">
          <cell r="A4136" t="str">
            <v>FR</v>
          </cell>
          <cell r="B4136" t="str">
            <v>FR_GW_FR807</v>
          </cell>
          <cell r="C4136">
            <v>2004</v>
          </cell>
          <cell r="D4136" t="str">
            <v>Nitrate</v>
          </cell>
          <cell r="E4136" t="str">
            <v>mg/l</v>
          </cell>
          <cell r="F4136">
            <v>1</v>
          </cell>
          <cell r="G4136">
            <v>15.5</v>
          </cell>
          <cell r="H4136">
            <v>15</v>
          </cell>
          <cell r="I4136">
            <v>16</v>
          </cell>
          <cell r="J4136">
            <v>15.5</v>
          </cell>
          <cell r="K4136">
            <v>15.25</v>
          </cell>
          <cell r="L4136">
            <v>15.75</v>
          </cell>
        </row>
        <row r="4137">
          <cell r="A4137" t="str">
            <v>FR</v>
          </cell>
          <cell r="B4137" t="str">
            <v>FR_GW_FR807</v>
          </cell>
          <cell r="C4137">
            <v>2005</v>
          </cell>
          <cell r="D4137" t="str">
            <v>Nitrate</v>
          </cell>
          <cell r="E4137" t="str">
            <v>mg/l</v>
          </cell>
          <cell r="F4137">
            <v>1</v>
          </cell>
          <cell r="G4137">
            <v>14</v>
          </cell>
          <cell r="H4137">
            <v>13</v>
          </cell>
          <cell r="I4137">
            <v>15</v>
          </cell>
          <cell r="J4137">
            <v>14</v>
          </cell>
          <cell r="K4137">
            <v>13.5</v>
          </cell>
          <cell r="L4137">
            <v>14.5</v>
          </cell>
        </row>
        <row r="4138">
          <cell r="A4138" t="str">
            <v>FR</v>
          </cell>
          <cell r="B4138" t="str">
            <v>FR_GW_FR808</v>
          </cell>
          <cell r="C4138">
            <v>2000</v>
          </cell>
          <cell r="D4138" t="str">
            <v>Nitrate</v>
          </cell>
          <cell r="E4138" t="str">
            <v>mg/l</v>
          </cell>
          <cell r="F4138">
            <v>22</v>
          </cell>
          <cell r="G4138">
            <v>28.25</v>
          </cell>
          <cell r="H4138">
            <v>8.6999999999999993</v>
          </cell>
          <cell r="I4138">
            <v>52.1</v>
          </cell>
          <cell r="J4138">
            <v>28.6</v>
          </cell>
          <cell r="K4138">
            <v>23.774999999999999</v>
          </cell>
          <cell r="L4138">
            <v>33.700000000000003</v>
          </cell>
        </row>
        <row r="4139">
          <cell r="A4139" t="str">
            <v>FR</v>
          </cell>
          <cell r="B4139" t="str">
            <v>FR_GW_FR808</v>
          </cell>
          <cell r="C4139">
            <v>2003</v>
          </cell>
          <cell r="D4139" t="str">
            <v>Nitrate</v>
          </cell>
          <cell r="E4139" t="str">
            <v>mg/l</v>
          </cell>
          <cell r="F4139">
            <v>4</v>
          </cell>
          <cell r="G4139">
            <v>35.625</v>
          </cell>
          <cell r="H4139">
            <v>30</v>
          </cell>
          <cell r="I4139">
            <v>40</v>
          </cell>
          <cell r="J4139">
            <v>35</v>
          </cell>
          <cell r="K4139">
            <v>34</v>
          </cell>
          <cell r="L4139">
            <v>38.25</v>
          </cell>
        </row>
        <row r="4140">
          <cell r="A4140" t="str">
            <v>FR</v>
          </cell>
          <cell r="B4140" t="str">
            <v>FR_GW_FR808</v>
          </cell>
          <cell r="C4140">
            <v>2004</v>
          </cell>
          <cell r="D4140" t="str">
            <v>Nitrate</v>
          </cell>
          <cell r="E4140" t="str">
            <v>mg/l</v>
          </cell>
          <cell r="F4140">
            <v>4</v>
          </cell>
          <cell r="G4140">
            <v>33.570999999999998</v>
          </cell>
          <cell r="H4140">
            <v>29</v>
          </cell>
          <cell r="I4140">
            <v>38</v>
          </cell>
          <cell r="J4140">
            <v>33</v>
          </cell>
          <cell r="K4140">
            <v>32</v>
          </cell>
          <cell r="L4140">
            <v>35.5</v>
          </cell>
        </row>
        <row r="4141">
          <cell r="A4141" t="str">
            <v>FR</v>
          </cell>
          <cell r="B4141" t="str">
            <v>FR_GW_FR808</v>
          </cell>
          <cell r="C4141">
            <v>2005</v>
          </cell>
          <cell r="D4141" t="str">
            <v>Nitrate</v>
          </cell>
          <cell r="E4141" t="str">
            <v>mg/l</v>
          </cell>
          <cell r="F4141">
            <v>4</v>
          </cell>
          <cell r="G4141">
            <v>30.856999999999999</v>
          </cell>
          <cell r="H4141">
            <v>29</v>
          </cell>
          <cell r="I4141">
            <v>36</v>
          </cell>
          <cell r="J4141">
            <v>30</v>
          </cell>
          <cell r="K4141">
            <v>29</v>
          </cell>
          <cell r="L4141">
            <v>31.5</v>
          </cell>
        </row>
        <row r="4142">
          <cell r="A4142" t="str">
            <v>FR</v>
          </cell>
          <cell r="B4142" t="str">
            <v>FR_GW_FR809</v>
          </cell>
          <cell r="C4142">
            <v>2000</v>
          </cell>
          <cell r="D4142" t="str">
            <v>Nitrate</v>
          </cell>
          <cell r="E4142" t="str">
            <v>mg/l</v>
          </cell>
          <cell r="F4142">
            <v>53</v>
          </cell>
          <cell r="G4142">
            <v>35.895000000000003</v>
          </cell>
          <cell r="H4142">
            <v>18</v>
          </cell>
          <cell r="I4142">
            <v>61</v>
          </cell>
          <cell r="J4142">
            <v>36.5</v>
          </cell>
          <cell r="K4142">
            <v>29</v>
          </cell>
          <cell r="L4142">
            <v>40.25</v>
          </cell>
        </row>
        <row r="4143">
          <cell r="A4143" t="str">
            <v>FR</v>
          </cell>
          <cell r="B4143" t="str">
            <v>FR_GW_FR809</v>
          </cell>
          <cell r="C4143">
            <v>2003</v>
          </cell>
          <cell r="D4143" t="str">
            <v>Nitrate</v>
          </cell>
          <cell r="E4143" t="str">
            <v>mg/l</v>
          </cell>
          <cell r="F4143">
            <v>2</v>
          </cell>
          <cell r="G4143">
            <v>46</v>
          </cell>
          <cell r="H4143">
            <v>29</v>
          </cell>
          <cell r="I4143">
            <v>58</v>
          </cell>
          <cell r="J4143">
            <v>48.5</v>
          </cell>
          <cell r="K4143">
            <v>37.25</v>
          </cell>
          <cell r="L4143">
            <v>57.25</v>
          </cell>
        </row>
        <row r="4144">
          <cell r="A4144" t="str">
            <v>FR</v>
          </cell>
          <cell r="B4144" t="str">
            <v>FR_GW_FR809</v>
          </cell>
          <cell r="C4144">
            <v>2004</v>
          </cell>
          <cell r="D4144" t="str">
            <v>Nitrate</v>
          </cell>
          <cell r="E4144" t="str">
            <v>mg/l</v>
          </cell>
          <cell r="F4144">
            <v>2</v>
          </cell>
          <cell r="G4144">
            <v>45.25</v>
          </cell>
          <cell r="H4144">
            <v>37</v>
          </cell>
          <cell r="I4144">
            <v>54</v>
          </cell>
          <cell r="J4144">
            <v>45</v>
          </cell>
          <cell r="K4144">
            <v>37.75</v>
          </cell>
          <cell r="L4144">
            <v>52.5</v>
          </cell>
        </row>
        <row r="4145">
          <cell r="A4145" t="str">
            <v>FR</v>
          </cell>
          <cell r="B4145" t="str">
            <v>FR_GW_FR809</v>
          </cell>
          <cell r="C4145">
            <v>2005</v>
          </cell>
          <cell r="D4145" t="str">
            <v>Nitrate</v>
          </cell>
          <cell r="E4145" t="str">
            <v>mg/l</v>
          </cell>
          <cell r="F4145">
            <v>2</v>
          </cell>
          <cell r="G4145">
            <v>44</v>
          </cell>
          <cell r="H4145">
            <v>37</v>
          </cell>
          <cell r="I4145">
            <v>50</v>
          </cell>
          <cell r="J4145">
            <v>44.5</v>
          </cell>
          <cell r="K4145">
            <v>38.5</v>
          </cell>
          <cell r="L4145">
            <v>50</v>
          </cell>
        </row>
        <row r="4146">
          <cell r="A4146" t="str">
            <v>FR</v>
          </cell>
          <cell r="B4146" t="str">
            <v>FR_GW_FR810</v>
          </cell>
          <cell r="C4146">
            <v>2000</v>
          </cell>
          <cell r="D4146" t="str">
            <v>Nitrate</v>
          </cell>
          <cell r="E4146" t="str">
            <v>mg/l</v>
          </cell>
          <cell r="F4146">
            <v>24</v>
          </cell>
          <cell r="G4146">
            <v>32.758000000000003</v>
          </cell>
          <cell r="H4146">
            <v>19</v>
          </cell>
          <cell r="I4146">
            <v>50</v>
          </cell>
          <cell r="J4146">
            <v>33</v>
          </cell>
          <cell r="K4146">
            <v>24</v>
          </cell>
          <cell r="L4146">
            <v>40</v>
          </cell>
        </row>
        <row r="4147">
          <cell r="A4147" t="str">
            <v>FR</v>
          </cell>
          <cell r="B4147" t="str">
            <v>FR_GW_FR810</v>
          </cell>
          <cell r="C4147">
            <v>2003</v>
          </cell>
          <cell r="D4147" t="str">
            <v>Nitrate</v>
          </cell>
          <cell r="E4147" t="str">
            <v>mg/l</v>
          </cell>
          <cell r="F4147">
            <v>1</v>
          </cell>
          <cell r="G4147">
            <v>41</v>
          </cell>
          <cell r="H4147">
            <v>38</v>
          </cell>
          <cell r="I4147">
            <v>44</v>
          </cell>
          <cell r="J4147">
            <v>41</v>
          </cell>
          <cell r="K4147">
            <v>39.5</v>
          </cell>
          <cell r="L4147">
            <v>42.5</v>
          </cell>
        </row>
        <row r="4148">
          <cell r="A4148" t="str">
            <v>FR</v>
          </cell>
          <cell r="B4148" t="str">
            <v>FR_GW_FR810</v>
          </cell>
          <cell r="C4148">
            <v>2004</v>
          </cell>
          <cell r="D4148" t="str">
            <v>Nitrate</v>
          </cell>
          <cell r="E4148" t="str">
            <v>mg/l</v>
          </cell>
          <cell r="F4148">
            <v>1</v>
          </cell>
          <cell r="G4148">
            <v>40</v>
          </cell>
          <cell r="H4148">
            <v>38</v>
          </cell>
          <cell r="I4148">
            <v>42</v>
          </cell>
          <cell r="J4148">
            <v>40</v>
          </cell>
          <cell r="K4148">
            <v>39</v>
          </cell>
          <cell r="L4148">
            <v>41</v>
          </cell>
        </row>
        <row r="4149">
          <cell r="A4149" t="str">
            <v>FR</v>
          </cell>
          <cell r="B4149" t="str">
            <v>FR_GW_FR810</v>
          </cell>
          <cell r="C4149">
            <v>2005</v>
          </cell>
          <cell r="D4149" t="str">
            <v>Nitrate</v>
          </cell>
          <cell r="E4149" t="str">
            <v>mg/l</v>
          </cell>
          <cell r="F4149">
            <v>1</v>
          </cell>
          <cell r="G4149">
            <v>45.5</v>
          </cell>
          <cell r="H4149">
            <v>45</v>
          </cell>
          <cell r="I4149">
            <v>46</v>
          </cell>
          <cell r="J4149">
            <v>45.5</v>
          </cell>
          <cell r="K4149">
            <v>45.25</v>
          </cell>
          <cell r="L4149">
            <v>45.75</v>
          </cell>
        </row>
        <row r="4150">
          <cell r="A4150" t="str">
            <v>FR</v>
          </cell>
          <cell r="B4150" t="str">
            <v>FR_GW_FR811</v>
          </cell>
          <cell r="C4150">
            <v>2000</v>
          </cell>
          <cell r="D4150" t="str">
            <v>Nitrate</v>
          </cell>
          <cell r="E4150" t="str">
            <v>mg/l</v>
          </cell>
          <cell r="F4150">
            <v>27</v>
          </cell>
          <cell r="G4150">
            <v>31.056000000000001</v>
          </cell>
          <cell r="H4150">
            <v>14.9</v>
          </cell>
          <cell r="I4150">
            <v>46.5</v>
          </cell>
          <cell r="J4150">
            <v>31</v>
          </cell>
          <cell r="K4150">
            <v>23.9</v>
          </cell>
          <cell r="L4150">
            <v>36.299999999999997</v>
          </cell>
        </row>
        <row r="4151">
          <cell r="A4151" t="str">
            <v>FR</v>
          </cell>
          <cell r="B4151" t="str">
            <v>FR_GW_FR811</v>
          </cell>
          <cell r="C4151">
            <v>2003</v>
          </cell>
          <cell r="D4151" t="str">
            <v>Nitrate</v>
          </cell>
          <cell r="E4151" t="str">
            <v>mg/l</v>
          </cell>
          <cell r="F4151">
            <v>3</v>
          </cell>
          <cell r="G4151">
            <v>32.75</v>
          </cell>
          <cell r="H4151">
            <v>30</v>
          </cell>
          <cell r="I4151">
            <v>37</v>
          </cell>
          <cell r="J4151">
            <v>32</v>
          </cell>
          <cell r="K4151">
            <v>31.5</v>
          </cell>
          <cell r="L4151">
            <v>33.25</v>
          </cell>
        </row>
        <row r="4152">
          <cell r="A4152" t="str">
            <v>FR</v>
          </cell>
          <cell r="B4152" t="str">
            <v>FR_GW_FR811</v>
          </cell>
          <cell r="C4152">
            <v>2004</v>
          </cell>
          <cell r="D4152" t="str">
            <v>Nitrate</v>
          </cell>
          <cell r="E4152" t="str">
            <v>mg/l</v>
          </cell>
          <cell r="F4152">
            <v>2</v>
          </cell>
          <cell r="G4152">
            <v>33.5</v>
          </cell>
          <cell r="H4152">
            <v>25</v>
          </cell>
          <cell r="I4152">
            <v>38</v>
          </cell>
          <cell r="J4152">
            <v>35.5</v>
          </cell>
          <cell r="K4152">
            <v>31.75</v>
          </cell>
          <cell r="L4152">
            <v>37.25</v>
          </cell>
        </row>
        <row r="4153">
          <cell r="A4153" t="str">
            <v>FR</v>
          </cell>
          <cell r="B4153" t="str">
            <v>FR_GW_FR811</v>
          </cell>
          <cell r="C4153">
            <v>2005</v>
          </cell>
          <cell r="D4153" t="str">
            <v>Nitrate</v>
          </cell>
          <cell r="E4153" t="str">
            <v>mg/l</v>
          </cell>
          <cell r="F4153">
            <v>3</v>
          </cell>
          <cell r="G4153">
            <v>33.25</v>
          </cell>
          <cell r="H4153">
            <v>26</v>
          </cell>
          <cell r="I4153">
            <v>39</v>
          </cell>
          <cell r="J4153">
            <v>34</v>
          </cell>
          <cell r="K4153">
            <v>29</v>
          </cell>
          <cell r="L4153">
            <v>38.25</v>
          </cell>
        </row>
        <row r="4154">
          <cell r="A4154" t="str">
            <v>FR</v>
          </cell>
          <cell r="B4154" t="str">
            <v>FR_GW_FR812</v>
          </cell>
          <cell r="C4154">
            <v>2000</v>
          </cell>
          <cell r="D4154" t="str">
            <v>Nitrate</v>
          </cell>
          <cell r="E4154" t="str">
            <v>mg/l</v>
          </cell>
          <cell r="F4154">
            <v>24</v>
          </cell>
          <cell r="G4154">
            <v>33.335999999999999</v>
          </cell>
          <cell r="H4154">
            <v>13</v>
          </cell>
          <cell r="I4154">
            <v>62</v>
          </cell>
          <cell r="J4154">
            <v>33.9</v>
          </cell>
          <cell r="K4154">
            <v>27</v>
          </cell>
          <cell r="L4154">
            <v>41</v>
          </cell>
        </row>
        <row r="4155">
          <cell r="A4155" t="str">
            <v>FR</v>
          </cell>
          <cell r="B4155" t="str">
            <v>FR_GW_FR812</v>
          </cell>
          <cell r="C4155">
            <v>2003</v>
          </cell>
          <cell r="D4155" t="str">
            <v>Nitrate</v>
          </cell>
          <cell r="E4155" t="str">
            <v>mg/l</v>
          </cell>
          <cell r="F4155">
            <v>7</v>
          </cell>
          <cell r="G4155">
            <v>33.04</v>
          </cell>
          <cell r="H4155">
            <v>2.4</v>
          </cell>
          <cell r="I4155">
            <v>44</v>
          </cell>
          <cell r="J4155">
            <v>39</v>
          </cell>
          <cell r="K4155">
            <v>32.25</v>
          </cell>
          <cell r="L4155">
            <v>41</v>
          </cell>
        </row>
        <row r="4156">
          <cell r="A4156" t="str">
            <v>FR</v>
          </cell>
          <cell r="B4156" t="str">
            <v>FR_GW_FR812</v>
          </cell>
          <cell r="C4156">
            <v>2004</v>
          </cell>
          <cell r="D4156" t="str">
            <v>Nitrate</v>
          </cell>
          <cell r="E4156" t="str">
            <v>mg/l</v>
          </cell>
          <cell r="F4156">
            <v>6</v>
          </cell>
          <cell r="G4156">
            <v>32.375</v>
          </cell>
          <cell r="H4156">
            <v>13</v>
          </cell>
          <cell r="I4156">
            <v>44</v>
          </cell>
          <cell r="J4156">
            <v>35.5</v>
          </cell>
          <cell r="K4156">
            <v>26.5</v>
          </cell>
          <cell r="L4156">
            <v>40.75</v>
          </cell>
        </row>
        <row r="4157">
          <cell r="A4157" t="str">
            <v>FR</v>
          </cell>
          <cell r="B4157" t="str">
            <v>FR_GW_FR812</v>
          </cell>
          <cell r="C4157">
            <v>2005</v>
          </cell>
          <cell r="D4157" t="str">
            <v>Nitrate</v>
          </cell>
          <cell r="E4157" t="str">
            <v>mg/l</v>
          </cell>
          <cell r="F4157">
            <v>7</v>
          </cell>
          <cell r="G4157">
            <v>33.555999999999997</v>
          </cell>
          <cell r="H4157">
            <v>23</v>
          </cell>
          <cell r="I4157">
            <v>41</v>
          </cell>
          <cell r="J4157">
            <v>37</v>
          </cell>
          <cell r="K4157">
            <v>30</v>
          </cell>
          <cell r="L4157">
            <v>40</v>
          </cell>
        </row>
        <row r="4158">
          <cell r="A4158" t="str">
            <v>FR</v>
          </cell>
          <cell r="B4158" t="str">
            <v>FR_GW_FR813</v>
          </cell>
          <cell r="C4158">
            <v>2000</v>
          </cell>
          <cell r="D4158" t="str">
            <v>Nitrate</v>
          </cell>
          <cell r="E4158" t="str">
            <v>mg/l</v>
          </cell>
          <cell r="F4158">
            <v>35</v>
          </cell>
          <cell r="G4158">
            <v>33.725000000000001</v>
          </cell>
          <cell r="H4158">
            <v>4.9000000000000004</v>
          </cell>
          <cell r="I4158">
            <v>51</v>
          </cell>
          <cell r="J4158">
            <v>33.5</v>
          </cell>
          <cell r="K4158">
            <v>30</v>
          </cell>
          <cell r="L4158">
            <v>38</v>
          </cell>
        </row>
        <row r="4159">
          <cell r="A4159" t="str">
            <v>FR</v>
          </cell>
          <cell r="B4159" t="str">
            <v>FR_GW_FR813</v>
          </cell>
          <cell r="C4159">
            <v>2003</v>
          </cell>
          <cell r="D4159" t="str">
            <v>Nitrate</v>
          </cell>
          <cell r="E4159" t="str">
            <v>mg/l</v>
          </cell>
          <cell r="F4159">
            <v>1</v>
          </cell>
          <cell r="G4159">
            <v>31.5</v>
          </cell>
          <cell r="H4159">
            <v>31</v>
          </cell>
          <cell r="I4159">
            <v>32</v>
          </cell>
          <cell r="J4159">
            <v>31.5</v>
          </cell>
          <cell r="K4159">
            <v>31.25</v>
          </cell>
          <cell r="L4159">
            <v>31.75</v>
          </cell>
        </row>
        <row r="4160">
          <cell r="A4160" t="str">
            <v>FR</v>
          </cell>
          <cell r="B4160" t="str">
            <v>FR_GW_FR813</v>
          </cell>
          <cell r="C4160">
            <v>2004</v>
          </cell>
          <cell r="D4160" t="str">
            <v>Nitrate</v>
          </cell>
          <cell r="E4160" t="str">
            <v>mg/l</v>
          </cell>
          <cell r="F4160">
            <v>1</v>
          </cell>
          <cell r="G4160">
            <v>31.5</v>
          </cell>
          <cell r="H4160">
            <v>31</v>
          </cell>
          <cell r="I4160">
            <v>32</v>
          </cell>
          <cell r="J4160">
            <v>31.5</v>
          </cell>
          <cell r="K4160">
            <v>31.25</v>
          </cell>
          <cell r="L4160">
            <v>31.75</v>
          </cell>
        </row>
        <row r="4161">
          <cell r="A4161" t="str">
            <v>FR</v>
          </cell>
          <cell r="B4161" t="str">
            <v>FR_GW_FR813</v>
          </cell>
          <cell r="C4161">
            <v>2005</v>
          </cell>
          <cell r="D4161" t="str">
            <v>Nitrate</v>
          </cell>
          <cell r="E4161" t="str">
            <v>mg/l</v>
          </cell>
          <cell r="F4161">
            <v>1</v>
          </cell>
          <cell r="G4161">
            <v>32.5</v>
          </cell>
          <cell r="H4161">
            <v>32</v>
          </cell>
          <cell r="I4161">
            <v>33</v>
          </cell>
          <cell r="J4161">
            <v>32.5</v>
          </cell>
          <cell r="K4161">
            <v>32.25</v>
          </cell>
          <cell r="L4161">
            <v>32.75</v>
          </cell>
        </row>
        <row r="4162">
          <cell r="A4162" t="str">
            <v>FR</v>
          </cell>
          <cell r="B4162" t="str">
            <v>FR_GW_FR814</v>
          </cell>
          <cell r="C4162">
            <v>2000</v>
          </cell>
          <cell r="D4162" t="str">
            <v>Nitrate</v>
          </cell>
          <cell r="E4162" t="str">
            <v>mg/l</v>
          </cell>
          <cell r="F4162">
            <v>35</v>
          </cell>
          <cell r="G4162">
            <v>31.690999999999999</v>
          </cell>
          <cell r="H4162">
            <v>0.8</v>
          </cell>
          <cell r="I4162">
            <v>52</v>
          </cell>
          <cell r="J4162">
            <v>35</v>
          </cell>
          <cell r="K4162">
            <v>29.5</v>
          </cell>
          <cell r="L4162">
            <v>38</v>
          </cell>
        </row>
        <row r="4163">
          <cell r="A4163" t="str">
            <v>FR</v>
          </cell>
          <cell r="B4163" t="str">
            <v>FR_GW_FR814</v>
          </cell>
          <cell r="C4163">
            <v>2003</v>
          </cell>
          <cell r="D4163" t="str">
            <v>Nitrate</v>
          </cell>
          <cell r="E4163" t="str">
            <v>mg/l</v>
          </cell>
          <cell r="F4163">
            <v>4</v>
          </cell>
          <cell r="G4163">
            <v>38.570999999999998</v>
          </cell>
          <cell r="H4163">
            <v>29</v>
          </cell>
          <cell r="I4163">
            <v>51</v>
          </cell>
          <cell r="J4163">
            <v>34</v>
          </cell>
          <cell r="K4163">
            <v>33.5</v>
          </cell>
          <cell r="L4163">
            <v>44.5</v>
          </cell>
        </row>
        <row r="4164">
          <cell r="A4164" t="str">
            <v>FR</v>
          </cell>
          <cell r="B4164" t="str">
            <v>FR_GW_FR814</v>
          </cell>
          <cell r="C4164">
            <v>2004</v>
          </cell>
          <cell r="D4164" t="str">
            <v>Nitrate</v>
          </cell>
          <cell r="E4164" t="str">
            <v>mg/l</v>
          </cell>
          <cell r="F4164">
            <v>4</v>
          </cell>
          <cell r="G4164">
            <v>34.25</v>
          </cell>
          <cell r="H4164">
            <v>29</v>
          </cell>
          <cell r="I4164">
            <v>43</v>
          </cell>
          <cell r="J4164">
            <v>33</v>
          </cell>
          <cell r="K4164">
            <v>31</v>
          </cell>
          <cell r="L4164">
            <v>35</v>
          </cell>
        </row>
        <row r="4165">
          <cell r="A4165" t="str">
            <v>FR</v>
          </cell>
          <cell r="B4165" t="str">
            <v>FR_GW_FR814</v>
          </cell>
          <cell r="C4165">
            <v>2005</v>
          </cell>
          <cell r="D4165" t="str">
            <v>Nitrate</v>
          </cell>
          <cell r="E4165" t="str">
            <v>mg/l</v>
          </cell>
          <cell r="F4165">
            <v>4</v>
          </cell>
          <cell r="G4165">
            <v>35.332999999999998</v>
          </cell>
          <cell r="H4165">
            <v>25</v>
          </cell>
          <cell r="I4165">
            <v>43</v>
          </cell>
          <cell r="J4165">
            <v>36</v>
          </cell>
          <cell r="K4165">
            <v>32.25</v>
          </cell>
          <cell r="L4165">
            <v>39.75</v>
          </cell>
        </row>
        <row r="4166">
          <cell r="A4166" t="str">
            <v>FR</v>
          </cell>
          <cell r="B4166" t="str">
            <v>FR_GW_FR815</v>
          </cell>
          <cell r="C4166">
            <v>2000</v>
          </cell>
          <cell r="D4166" t="str">
            <v>Nitrate</v>
          </cell>
          <cell r="E4166" t="str">
            <v>mg/l</v>
          </cell>
          <cell r="F4166">
            <v>7</v>
          </cell>
          <cell r="G4166">
            <v>32.5</v>
          </cell>
          <cell r="H4166">
            <v>20</v>
          </cell>
          <cell r="I4166">
            <v>43</v>
          </cell>
          <cell r="J4166">
            <v>33</v>
          </cell>
          <cell r="K4166">
            <v>29.25</v>
          </cell>
          <cell r="L4166">
            <v>37.75</v>
          </cell>
        </row>
        <row r="4167">
          <cell r="A4167" t="str">
            <v>FR</v>
          </cell>
          <cell r="B4167" t="str">
            <v>FR_GW_FR815</v>
          </cell>
          <cell r="C4167">
            <v>2003</v>
          </cell>
          <cell r="D4167" t="str">
            <v>Nitrate</v>
          </cell>
          <cell r="E4167" t="str">
            <v>mg/l</v>
          </cell>
          <cell r="F4167">
            <v>2</v>
          </cell>
          <cell r="G4167">
            <v>36.5</v>
          </cell>
          <cell r="H4167">
            <v>34</v>
          </cell>
          <cell r="I4167">
            <v>39</v>
          </cell>
          <cell r="J4167">
            <v>36.5</v>
          </cell>
          <cell r="K4167">
            <v>34.75</v>
          </cell>
          <cell r="L4167">
            <v>38.25</v>
          </cell>
        </row>
        <row r="4168">
          <cell r="A4168" t="str">
            <v>FR</v>
          </cell>
          <cell r="B4168" t="str">
            <v>FR_GW_FR815</v>
          </cell>
          <cell r="C4168">
            <v>2004</v>
          </cell>
          <cell r="D4168" t="str">
            <v>Nitrate</v>
          </cell>
          <cell r="E4168" t="str">
            <v>mg/l</v>
          </cell>
          <cell r="F4168">
            <v>2</v>
          </cell>
          <cell r="G4168">
            <v>26.062999999999999</v>
          </cell>
          <cell r="H4168">
            <v>0.25</v>
          </cell>
          <cell r="I4168">
            <v>35</v>
          </cell>
          <cell r="J4168">
            <v>34.5</v>
          </cell>
          <cell r="K4168">
            <v>25.562999999999999</v>
          </cell>
          <cell r="L4168">
            <v>35</v>
          </cell>
        </row>
        <row r="4169">
          <cell r="A4169" t="str">
            <v>FR</v>
          </cell>
          <cell r="B4169" t="str">
            <v>FR_GW_FR815</v>
          </cell>
          <cell r="C4169">
            <v>2005</v>
          </cell>
          <cell r="D4169" t="str">
            <v>Nitrate</v>
          </cell>
          <cell r="E4169" t="str">
            <v>mg/l</v>
          </cell>
          <cell r="F4169">
            <v>2</v>
          </cell>
          <cell r="G4169">
            <v>34.332999999999998</v>
          </cell>
          <cell r="H4169">
            <v>34</v>
          </cell>
          <cell r="I4169">
            <v>35</v>
          </cell>
          <cell r="J4169">
            <v>34</v>
          </cell>
          <cell r="K4169">
            <v>34</v>
          </cell>
          <cell r="L4169">
            <v>34.5</v>
          </cell>
        </row>
        <row r="4170">
          <cell r="A4170" t="str">
            <v>FR</v>
          </cell>
          <cell r="B4170" t="str">
            <v>FR_GW_FR816</v>
          </cell>
          <cell r="C4170">
            <v>2000</v>
          </cell>
          <cell r="D4170" t="str">
            <v>Nitrate</v>
          </cell>
          <cell r="E4170" t="str">
            <v>mg/l</v>
          </cell>
          <cell r="F4170">
            <v>22</v>
          </cell>
          <cell r="G4170">
            <v>31.4</v>
          </cell>
          <cell r="H4170">
            <v>15.8</v>
          </cell>
          <cell r="I4170">
            <v>54</v>
          </cell>
          <cell r="J4170">
            <v>32</v>
          </cell>
          <cell r="K4170">
            <v>24.5</v>
          </cell>
          <cell r="L4170">
            <v>37</v>
          </cell>
        </row>
        <row r="4171">
          <cell r="A4171" t="str">
            <v>FR</v>
          </cell>
          <cell r="B4171" t="str">
            <v>FR_GW_FR816</v>
          </cell>
          <cell r="C4171">
            <v>2003</v>
          </cell>
          <cell r="D4171" t="str">
            <v>Nitrate</v>
          </cell>
          <cell r="E4171" t="str">
            <v>mg/l</v>
          </cell>
          <cell r="F4171">
            <v>8</v>
          </cell>
          <cell r="G4171">
            <v>39.299999999999997</v>
          </cell>
          <cell r="H4171">
            <v>20</v>
          </cell>
          <cell r="I4171">
            <v>65</v>
          </cell>
          <cell r="J4171">
            <v>36</v>
          </cell>
          <cell r="K4171">
            <v>34</v>
          </cell>
          <cell r="L4171">
            <v>40</v>
          </cell>
        </row>
        <row r="4172">
          <cell r="A4172" t="str">
            <v>FR</v>
          </cell>
          <cell r="B4172" t="str">
            <v>FR_GW_FR816</v>
          </cell>
          <cell r="C4172">
            <v>2004</v>
          </cell>
          <cell r="D4172" t="str">
            <v>Nitrate</v>
          </cell>
          <cell r="E4172" t="str">
            <v>mg/l</v>
          </cell>
          <cell r="F4172">
            <v>7</v>
          </cell>
          <cell r="G4172">
            <v>39</v>
          </cell>
          <cell r="H4172">
            <v>32</v>
          </cell>
          <cell r="I4172">
            <v>52</v>
          </cell>
          <cell r="J4172">
            <v>36</v>
          </cell>
          <cell r="K4172">
            <v>34</v>
          </cell>
          <cell r="L4172">
            <v>44</v>
          </cell>
        </row>
        <row r="4173">
          <cell r="A4173" t="str">
            <v>FR</v>
          </cell>
          <cell r="B4173" t="str">
            <v>FR_GW_FR816</v>
          </cell>
          <cell r="C4173">
            <v>2005</v>
          </cell>
          <cell r="D4173" t="str">
            <v>Nitrate</v>
          </cell>
          <cell r="E4173" t="str">
            <v>mg/l</v>
          </cell>
          <cell r="F4173">
            <v>8</v>
          </cell>
          <cell r="G4173">
            <v>45</v>
          </cell>
          <cell r="H4173">
            <v>31</v>
          </cell>
          <cell r="I4173">
            <v>60</v>
          </cell>
          <cell r="J4173">
            <v>43.5</v>
          </cell>
          <cell r="K4173">
            <v>39.5</v>
          </cell>
          <cell r="L4173">
            <v>50.25</v>
          </cell>
        </row>
        <row r="4174">
          <cell r="A4174" t="str">
            <v>FR</v>
          </cell>
          <cell r="B4174" t="str">
            <v>FR_GW_FR817</v>
          </cell>
          <cell r="C4174">
            <v>2000</v>
          </cell>
          <cell r="D4174" t="str">
            <v>Nitrate</v>
          </cell>
          <cell r="E4174" t="str">
            <v>mg/l</v>
          </cell>
          <cell r="F4174">
            <v>2</v>
          </cell>
          <cell r="G4174">
            <v>0.5</v>
          </cell>
          <cell r="H4174">
            <v>0.5</v>
          </cell>
          <cell r="I4174">
            <v>0.5</v>
          </cell>
          <cell r="J4174">
            <v>0.5</v>
          </cell>
          <cell r="K4174">
            <v>0.5</v>
          </cell>
          <cell r="L4174">
            <v>0.5</v>
          </cell>
        </row>
        <row r="4175">
          <cell r="A4175" t="str">
            <v>FR</v>
          </cell>
          <cell r="B4175" t="str">
            <v>FR_GW_FR818</v>
          </cell>
          <cell r="C4175">
            <v>2000</v>
          </cell>
          <cell r="D4175" t="str">
            <v>Nitrate</v>
          </cell>
          <cell r="E4175" t="str">
            <v>mg/l</v>
          </cell>
          <cell r="F4175">
            <v>38</v>
          </cell>
          <cell r="G4175">
            <v>25.733000000000001</v>
          </cell>
          <cell r="H4175">
            <v>13</v>
          </cell>
          <cell r="I4175">
            <v>44</v>
          </cell>
          <cell r="J4175">
            <v>26.45</v>
          </cell>
          <cell r="K4175">
            <v>21.1</v>
          </cell>
          <cell r="L4175">
            <v>29.774999999999999</v>
          </cell>
        </row>
        <row r="4176">
          <cell r="A4176" t="str">
            <v>FR</v>
          </cell>
          <cell r="B4176" t="str">
            <v>FR_GW_FR818</v>
          </cell>
          <cell r="C4176">
            <v>2003</v>
          </cell>
          <cell r="D4176" t="str">
            <v>Nitrate</v>
          </cell>
          <cell r="E4176" t="str">
            <v>mg/l</v>
          </cell>
          <cell r="F4176">
            <v>6</v>
          </cell>
          <cell r="G4176">
            <v>27.263999999999999</v>
          </cell>
          <cell r="H4176">
            <v>2.9</v>
          </cell>
          <cell r="I4176">
            <v>34</v>
          </cell>
          <cell r="J4176">
            <v>28</v>
          </cell>
          <cell r="K4176">
            <v>27</v>
          </cell>
          <cell r="L4176">
            <v>32.5</v>
          </cell>
        </row>
        <row r="4177">
          <cell r="A4177" t="str">
            <v>FR</v>
          </cell>
          <cell r="B4177" t="str">
            <v>FR_GW_FR818</v>
          </cell>
          <cell r="C4177">
            <v>2004</v>
          </cell>
          <cell r="D4177" t="str">
            <v>Nitrate</v>
          </cell>
          <cell r="E4177" t="str">
            <v>mg/l</v>
          </cell>
          <cell r="F4177">
            <v>6</v>
          </cell>
          <cell r="G4177">
            <v>26.483000000000001</v>
          </cell>
          <cell r="H4177">
            <v>2.8</v>
          </cell>
          <cell r="I4177">
            <v>35</v>
          </cell>
          <cell r="J4177">
            <v>27.5</v>
          </cell>
          <cell r="K4177">
            <v>26</v>
          </cell>
          <cell r="L4177">
            <v>30.25</v>
          </cell>
        </row>
        <row r="4178">
          <cell r="A4178" t="str">
            <v>FR</v>
          </cell>
          <cell r="B4178" t="str">
            <v>FR_GW_FR818</v>
          </cell>
          <cell r="C4178">
            <v>2005</v>
          </cell>
          <cell r="D4178" t="str">
            <v>Nitrate</v>
          </cell>
          <cell r="E4178" t="str">
            <v>mg/l</v>
          </cell>
          <cell r="F4178">
            <v>5</v>
          </cell>
          <cell r="G4178">
            <v>27.4</v>
          </cell>
          <cell r="H4178">
            <v>25</v>
          </cell>
          <cell r="I4178">
            <v>31</v>
          </cell>
          <cell r="J4178">
            <v>27</v>
          </cell>
          <cell r="K4178">
            <v>26</v>
          </cell>
          <cell r="L4178">
            <v>28.75</v>
          </cell>
        </row>
        <row r="4179">
          <cell r="A4179" t="str">
            <v>FR</v>
          </cell>
          <cell r="B4179" t="str">
            <v>FR_GW_FR819</v>
          </cell>
          <cell r="C4179">
            <v>2000</v>
          </cell>
          <cell r="D4179" t="str">
            <v>Nitrate</v>
          </cell>
          <cell r="E4179" t="str">
            <v>mg/l</v>
          </cell>
          <cell r="F4179">
            <v>38</v>
          </cell>
          <cell r="G4179">
            <v>26.667000000000002</v>
          </cell>
          <cell r="H4179">
            <v>13</v>
          </cell>
          <cell r="I4179">
            <v>39.1</v>
          </cell>
          <cell r="J4179">
            <v>28</v>
          </cell>
          <cell r="K4179">
            <v>22.5</v>
          </cell>
          <cell r="L4179">
            <v>31</v>
          </cell>
        </row>
        <row r="4180">
          <cell r="A4180" t="str">
            <v>FR</v>
          </cell>
          <cell r="B4180" t="str">
            <v>FR_GW_FR819</v>
          </cell>
          <cell r="C4180">
            <v>2003</v>
          </cell>
          <cell r="D4180" t="str">
            <v>Nitrate</v>
          </cell>
          <cell r="E4180" t="str">
            <v>mg/l</v>
          </cell>
          <cell r="F4180">
            <v>4</v>
          </cell>
          <cell r="G4180">
            <v>32.25</v>
          </cell>
          <cell r="H4180">
            <v>27</v>
          </cell>
          <cell r="I4180">
            <v>39</v>
          </cell>
          <cell r="J4180">
            <v>31.5</v>
          </cell>
          <cell r="K4180">
            <v>30.25</v>
          </cell>
          <cell r="L4180">
            <v>34</v>
          </cell>
        </row>
        <row r="4181">
          <cell r="A4181" t="str">
            <v>FR</v>
          </cell>
          <cell r="B4181" t="str">
            <v>FR_GW_FR819</v>
          </cell>
          <cell r="C4181">
            <v>2004</v>
          </cell>
          <cell r="D4181" t="str">
            <v>Nitrate</v>
          </cell>
          <cell r="E4181" t="str">
            <v>mg/l</v>
          </cell>
          <cell r="F4181">
            <v>4</v>
          </cell>
          <cell r="G4181">
            <v>31</v>
          </cell>
          <cell r="H4181">
            <v>26</v>
          </cell>
          <cell r="I4181">
            <v>35</v>
          </cell>
          <cell r="J4181">
            <v>31</v>
          </cell>
          <cell r="K4181">
            <v>29.25</v>
          </cell>
          <cell r="L4181">
            <v>33.5</v>
          </cell>
        </row>
        <row r="4182">
          <cell r="A4182" t="str">
            <v>FR</v>
          </cell>
          <cell r="B4182" t="str">
            <v>FR_GW_FR819</v>
          </cell>
          <cell r="C4182">
            <v>2005</v>
          </cell>
          <cell r="D4182" t="str">
            <v>Nitrate</v>
          </cell>
          <cell r="E4182" t="str">
            <v>mg/l</v>
          </cell>
          <cell r="F4182">
            <v>4</v>
          </cell>
          <cell r="G4182">
            <v>29.25</v>
          </cell>
          <cell r="H4182">
            <v>26</v>
          </cell>
          <cell r="I4182">
            <v>34</v>
          </cell>
          <cell r="J4182">
            <v>28.5</v>
          </cell>
          <cell r="K4182">
            <v>26.75</v>
          </cell>
          <cell r="L4182">
            <v>31</v>
          </cell>
        </row>
        <row r="4183">
          <cell r="A4183" t="str">
            <v>FR</v>
          </cell>
          <cell r="B4183" t="str">
            <v>FR_GW_FR821</v>
          </cell>
          <cell r="C4183">
            <v>2000</v>
          </cell>
          <cell r="D4183" t="str">
            <v>Nitrate</v>
          </cell>
          <cell r="E4183" t="str">
            <v>mg/l</v>
          </cell>
          <cell r="F4183">
            <v>3</v>
          </cell>
          <cell r="G4183">
            <v>0.53300000000000003</v>
          </cell>
          <cell r="H4183">
            <v>0.5</v>
          </cell>
          <cell r="I4183">
            <v>0.7</v>
          </cell>
          <cell r="J4183">
            <v>0.5</v>
          </cell>
          <cell r="K4183">
            <v>0.5</v>
          </cell>
          <cell r="L4183">
            <v>0.5</v>
          </cell>
        </row>
        <row r="4184">
          <cell r="A4184" t="str">
            <v>FR</v>
          </cell>
          <cell r="B4184" t="str">
            <v>FR_GW_FR821</v>
          </cell>
          <cell r="C4184">
            <v>2003</v>
          </cell>
          <cell r="D4184" t="str">
            <v>Nitrate</v>
          </cell>
          <cell r="E4184" t="str">
            <v>mg/l</v>
          </cell>
          <cell r="F4184">
            <v>3</v>
          </cell>
          <cell r="G4184">
            <v>0.25</v>
          </cell>
          <cell r="H4184">
            <v>0.25</v>
          </cell>
          <cell r="I4184">
            <v>0.25</v>
          </cell>
          <cell r="J4184">
            <v>0.25</v>
          </cell>
          <cell r="K4184">
            <v>0.25</v>
          </cell>
          <cell r="L4184">
            <v>0.25</v>
          </cell>
        </row>
        <row r="4185">
          <cell r="A4185" t="str">
            <v>FR</v>
          </cell>
          <cell r="B4185" t="str">
            <v>FR_GW_FR821</v>
          </cell>
          <cell r="C4185">
            <v>2004</v>
          </cell>
          <cell r="D4185" t="str">
            <v>Nitrate</v>
          </cell>
          <cell r="E4185" t="str">
            <v>mg/l</v>
          </cell>
          <cell r="F4185">
            <v>3</v>
          </cell>
          <cell r="G4185">
            <v>0.25</v>
          </cell>
          <cell r="H4185">
            <v>0.25</v>
          </cell>
          <cell r="I4185">
            <v>0.25</v>
          </cell>
          <cell r="J4185">
            <v>0.25</v>
          </cell>
          <cell r="K4185">
            <v>0.25</v>
          </cell>
          <cell r="L4185">
            <v>0.25</v>
          </cell>
        </row>
        <row r="4186">
          <cell r="A4186" t="str">
            <v>FR</v>
          </cell>
          <cell r="B4186" t="str">
            <v>FR_GW_FR821</v>
          </cell>
          <cell r="C4186">
            <v>2005</v>
          </cell>
          <cell r="D4186" t="str">
            <v>Nitrate</v>
          </cell>
          <cell r="E4186" t="str">
            <v>mg/l</v>
          </cell>
          <cell r="F4186">
            <v>3</v>
          </cell>
          <cell r="G4186">
            <v>0.25</v>
          </cell>
          <cell r="H4186">
            <v>0.25</v>
          </cell>
          <cell r="I4186">
            <v>0.25</v>
          </cell>
          <cell r="J4186">
            <v>0.25</v>
          </cell>
          <cell r="K4186">
            <v>0.25</v>
          </cell>
          <cell r="L4186">
            <v>0.25</v>
          </cell>
        </row>
        <row r="4187">
          <cell r="A4187" t="str">
            <v>FR</v>
          </cell>
          <cell r="B4187" t="str">
            <v>FR_GW_FR824</v>
          </cell>
          <cell r="C4187">
            <v>2000</v>
          </cell>
          <cell r="D4187" t="str">
            <v>Nitrate</v>
          </cell>
          <cell r="E4187" t="str">
            <v>mg/l</v>
          </cell>
          <cell r="F4187">
            <v>11</v>
          </cell>
          <cell r="G4187">
            <v>0.5</v>
          </cell>
          <cell r="H4187">
            <v>0.5</v>
          </cell>
          <cell r="I4187">
            <v>0.5</v>
          </cell>
          <cell r="J4187">
            <v>0.5</v>
          </cell>
          <cell r="K4187">
            <v>0.5</v>
          </cell>
          <cell r="L4187">
            <v>0.5</v>
          </cell>
        </row>
        <row r="4188">
          <cell r="A4188" t="str">
            <v>FR</v>
          </cell>
          <cell r="B4188" t="str">
            <v>FR_GW_FR826</v>
          </cell>
          <cell r="C4188">
            <v>2000</v>
          </cell>
          <cell r="D4188" t="str">
            <v>Nitrate</v>
          </cell>
          <cell r="E4188" t="str">
            <v>mg/l</v>
          </cell>
          <cell r="F4188">
            <v>8</v>
          </cell>
          <cell r="G4188">
            <v>5.1849999999999996</v>
          </cell>
          <cell r="H4188">
            <v>0.5</v>
          </cell>
          <cell r="I4188">
            <v>21</v>
          </cell>
          <cell r="J4188">
            <v>0.5</v>
          </cell>
          <cell r="K4188">
            <v>0.5</v>
          </cell>
          <cell r="L4188">
            <v>11</v>
          </cell>
        </row>
        <row r="4189">
          <cell r="A4189" t="str">
            <v>FR</v>
          </cell>
          <cell r="B4189" t="str">
            <v>FR_GW_FR827</v>
          </cell>
          <cell r="C4189">
            <v>2000</v>
          </cell>
          <cell r="D4189" t="str">
            <v>Nitrate</v>
          </cell>
          <cell r="E4189" t="str">
            <v>mg/l</v>
          </cell>
          <cell r="F4189">
            <v>2</v>
          </cell>
          <cell r="G4189">
            <v>16.966999999999999</v>
          </cell>
          <cell r="H4189">
            <v>5.9</v>
          </cell>
          <cell r="I4189">
            <v>38</v>
          </cell>
          <cell r="J4189">
            <v>7</v>
          </cell>
          <cell r="K4189">
            <v>6.45</v>
          </cell>
          <cell r="L4189">
            <v>22.5</v>
          </cell>
        </row>
        <row r="4190">
          <cell r="A4190" t="str">
            <v>FR</v>
          </cell>
          <cell r="B4190" t="str">
            <v>FR_GW_FR828</v>
          </cell>
          <cell r="C4190">
            <v>2000</v>
          </cell>
          <cell r="D4190" t="str">
            <v>Nitrate</v>
          </cell>
          <cell r="E4190" t="str">
            <v>mg/l</v>
          </cell>
          <cell r="F4190">
            <v>1</v>
          </cell>
          <cell r="G4190">
            <v>22</v>
          </cell>
          <cell r="H4190">
            <v>20</v>
          </cell>
          <cell r="I4190">
            <v>24</v>
          </cell>
          <cell r="J4190">
            <v>22</v>
          </cell>
          <cell r="K4190">
            <v>21</v>
          </cell>
          <cell r="L4190">
            <v>23</v>
          </cell>
        </row>
        <row r="4191">
          <cell r="A4191" t="str">
            <v>FR</v>
          </cell>
          <cell r="B4191" t="str">
            <v>FR_GW_FR831</v>
          </cell>
          <cell r="C4191">
            <v>2000</v>
          </cell>
          <cell r="D4191" t="str">
            <v>Nitrate</v>
          </cell>
          <cell r="E4191" t="str">
            <v>mg/l</v>
          </cell>
          <cell r="F4191">
            <v>1</v>
          </cell>
          <cell r="G4191">
            <v>29</v>
          </cell>
          <cell r="H4191">
            <v>26</v>
          </cell>
          <cell r="I4191">
            <v>32</v>
          </cell>
          <cell r="J4191">
            <v>29</v>
          </cell>
          <cell r="K4191">
            <v>27.5</v>
          </cell>
          <cell r="L4191">
            <v>30.5</v>
          </cell>
        </row>
        <row r="4192">
          <cell r="A4192" t="str">
            <v>FR</v>
          </cell>
          <cell r="B4192" t="str">
            <v>FR_GW_FR831</v>
          </cell>
          <cell r="C4192">
            <v>2003</v>
          </cell>
          <cell r="D4192" t="str">
            <v>Nitrate</v>
          </cell>
          <cell r="E4192" t="str">
            <v>mg/l</v>
          </cell>
          <cell r="F4192">
            <v>1</v>
          </cell>
          <cell r="G4192">
            <v>33</v>
          </cell>
          <cell r="H4192">
            <v>32</v>
          </cell>
          <cell r="I4192">
            <v>34</v>
          </cell>
          <cell r="J4192">
            <v>33</v>
          </cell>
          <cell r="K4192">
            <v>32.5</v>
          </cell>
          <cell r="L4192">
            <v>33.5</v>
          </cell>
        </row>
        <row r="4193">
          <cell r="A4193" t="str">
            <v>FR</v>
          </cell>
          <cell r="B4193" t="str">
            <v>FR_GW_FR831</v>
          </cell>
          <cell r="C4193">
            <v>2004</v>
          </cell>
          <cell r="D4193" t="str">
            <v>Nitrate</v>
          </cell>
          <cell r="E4193" t="str">
            <v>mg/l</v>
          </cell>
          <cell r="F4193">
            <v>1</v>
          </cell>
          <cell r="G4193">
            <v>33</v>
          </cell>
          <cell r="H4193">
            <v>31</v>
          </cell>
          <cell r="I4193">
            <v>35</v>
          </cell>
          <cell r="J4193">
            <v>33</v>
          </cell>
          <cell r="K4193">
            <v>32</v>
          </cell>
          <cell r="L4193">
            <v>34</v>
          </cell>
        </row>
        <row r="4194">
          <cell r="A4194" t="str">
            <v>FR</v>
          </cell>
          <cell r="B4194" t="str">
            <v>FR_GW_FR831</v>
          </cell>
          <cell r="C4194">
            <v>2005</v>
          </cell>
          <cell r="D4194" t="str">
            <v>Nitrate</v>
          </cell>
          <cell r="E4194" t="str">
            <v>mg/l</v>
          </cell>
          <cell r="F4194">
            <v>1</v>
          </cell>
          <cell r="G4194">
            <v>30</v>
          </cell>
          <cell r="H4194">
            <v>29</v>
          </cell>
          <cell r="I4194">
            <v>31</v>
          </cell>
          <cell r="J4194">
            <v>30</v>
          </cell>
          <cell r="K4194">
            <v>29.5</v>
          </cell>
          <cell r="L4194">
            <v>30.5</v>
          </cell>
        </row>
        <row r="4195">
          <cell r="A4195" t="str">
            <v>FR</v>
          </cell>
          <cell r="B4195" t="str">
            <v>FR_GW_FR834</v>
          </cell>
          <cell r="C4195">
            <v>2000</v>
          </cell>
          <cell r="D4195" t="str">
            <v>Nitrate</v>
          </cell>
          <cell r="E4195" t="str">
            <v>mg/l</v>
          </cell>
          <cell r="F4195">
            <v>11</v>
          </cell>
          <cell r="G4195">
            <v>31.015000000000001</v>
          </cell>
          <cell r="H4195">
            <v>0.5</v>
          </cell>
          <cell r="I4195">
            <v>77</v>
          </cell>
          <cell r="J4195">
            <v>42</v>
          </cell>
          <cell r="K4195">
            <v>10</v>
          </cell>
          <cell r="L4195">
            <v>48</v>
          </cell>
        </row>
        <row r="4196">
          <cell r="A4196" t="str">
            <v>FR</v>
          </cell>
          <cell r="B4196" t="str">
            <v>FR_GW_FR834</v>
          </cell>
          <cell r="C4196">
            <v>2003</v>
          </cell>
          <cell r="D4196" t="str">
            <v>Nitrate</v>
          </cell>
          <cell r="E4196" t="str">
            <v>mg/l</v>
          </cell>
          <cell r="F4196">
            <v>1</v>
          </cell>
          <cell r="G4196">
            <v>53.5</v>
          </cell>
          <cell r="H4196">
            <v>53</v>
          </cell>
          <cell r="I4196">
            <v>54</v>
          </cell>
          <cell r="J4196">
            <v>53.5</v>
          </cell>
          <cell r="K4196">
            <v>53.25</v>
          </cell>
          <cell r="L4196">
            <v>53.75</v>
          </cell>
        </row>
        <row r="4197">
          <cell r="A4197" t="str">
            <v>FR</v>
          </cell>
          <cell r="B4197" t="str">
            <v>FR_GW_FR834</v>
          </cell>
          <cell r="C4197">
            <v>2004</v>
          </cell>
          <cell r="D4197" t="str">
            <v>Nitrate</v>
          </cell>
          <cell r="E4197" t="str">
            <v>mg/l</v>
          </cell>
          <cell r="F4197">
            <v>1</v>
          </cell>
          <cell r="G4197">
            <v>51.5</v>
          </cell>
          <cell r="H4197">
            <v>51</v>
          </cell>
          <cell r="I4197">
            <v>52</v>
          </cell>
          <cell r="J4197">
            <v>51.5</v>
          </cell>
          <cell r="K4197">
            <v>51.25</v>
          </cell>
          <cell r="L4197">
            <v>51.75</v>
          </cell>
        </row>
        <row r="4198">
          <cell r="A4198" t="str">
            <v>FR</v>
          </cell>
          <cell r="B4198" t="str">
            <v>FR_GW_FR834</v>
          </cell>
          <cell r="C4198">
            <v>2005</v>
          </cell>
          <cell r="D4198" t="str">
            <v>Nitrate</v>
          </cell>
          <cell r="E4198" t="str">
            <v>mg/l</v>
          </cell>
          <cell r="F4198">
            <v>1</v>
          </cell>
          <cell r="G4198">
            <v>52.5</v>
          </cell>
          <cell r="H4198">
            <v>52</v>
          </cell>
          <cell r="I4198">
            <v>53</v>
          </cell>
          <cell r="J4198">
            <v>52.5</v>
          </cell>
          <cell r="K4198">
            <v>52.25</v>
          </cell>
          <cell r="L4198">
            <v>52.75</v>
          </cell>
        </row>
        <row r="4199">
          <cell r="A4199" t="str">
            <v>FR</v>
          </cell>
          <cell r="B4199" t="str">
            <v>FR_GW_FR835</v>
          </cell>
          <cell r="C4199">
            <v>2000</v>
          </cell>
          <cell r="D4199" t="str">
            <v>Nitrate</v>
          </cell>
          <cell r="E4199" t="str">
            <v>mg/l</v>
          </cell>
          <cell r="F4199">
            <v>23</v>
          </cell>
          <cell r="G4199">
            <v>26.661000000000001</v>
          </cell>
          <cell r="H4199">
            <v>2.2000000000000002</v>
          </cell>
          <cell r="I4199">
            <v>50</v>
          </cell>
          <cell r="J4199">
            <v>28</v>
          </cell>
          <cell r="K4199">
            <v>18</v>
          </cell>
          <cell r="L4199">
            <v>34.5</v>
          </cell>
        </row>
        <row r="4200">
          <cell r="A4200" t="str">
            <v>FR</v>
          </cell>
          <cell r="B4200" t="str">
            <v>FR_GW_FR835</v>
          </cell>
          <cell r="C4200">
            <v>2005</v>
          </cell>
          <cell r="D4200" t="str">
            <v>Nitrate</v>
          </cell>
          <cell r="E4200" t="str">
            <v>mg/l</v>
          </cell>
          <cell r="F4200">
            <v>1</v>
          </cell>
          <cell r="G4200">
            <v>2.95</v>
          </cell>
          <cell r="H4200">
            <v>2.5</v>
          </cell>
          <cell r="I4200">
            <v>3.4</v>
          </cell>
          <cell r="J4200">
            <v>2.95</v>
          </cell>
          <cell r="K4200">
            <v>2.7250000000000001</v>
          </cell>
          <cell r="L4200">
            <v>3.1749999999999998</v>
          </cell>
        </row>
        <row r="4201">
          <cell r="A4201" t="str">
            <v>FR</v>
          </cell>
          <cell r="B4201" t="str">
            <v>FR_GW_FR849</v>
          </cell>
          <cell r="C4201">
            <v>2000</v>
          </cell>
          <cell r="D4201" t="str">
            <v>Nitrate</v>
          </cell>
          <cell r="E4201" t="str">
            <v>mg/l</v>
          </cell>
          <cell r="F4201">
            <v>36</v>
          </cell>
          <cell r="G4201">
            <v>26.704000000000001</v>
          </cell>
          <cell r="H4201">
            <v>3.7</v>
          </cell>
          <cell r="I4201">
            <v>72.7</v>
          </cell>
          <cell r="J4201">
            <v>25.2</v>
          </cell>
          <cell r="K4201">
            <v>13.75</v>
          </cell>
          <cell r="L4201">
            <v>40.85</v>
          </cell>
        </row>
        <row r="4202">
          <cell r="A4202" t="str">
            <v>FR</v>
          </cell>
          <cell r="B4202" t="str">
            <v>FR_GW_FR851</v>
          </cell>
          <cell r="C4202">
            <v>2000</v>
          </cell>
          <cell r="D4202" t="str">
            <v>Nitrate</v>
          </cell>
          <cell r="E4202" t="str">
            <v>mg/l</v>
          </cell>
          <cell r="F4202">
            <v>11</v>
          </cell>
          <cell r="G4202">
            <v>9.9179999999999993</v>
          </cell>
          <cell r="H4202">
            <v>0.1</v>
          </cell>
          <cell r="I4202">
            <v>53.9</v>
          </cell>
          <cell r="J4202">
            <v>4.3</v>
          </cell>
          <cell r="K4202">
            <v>2.9</v>
          </cell>
          <cell r="L4202">
            <v>10.199999999999999</v>
          </cell>
        </row>
        <row r="4203">
          <cell r="A4203" t="str">
            <v>FR</v>
          </cell>
          <cell r="B4203" t="str">
            <v>FR_GW_FR904</v>
          </cell>
          <cell r="C4203">
            <v>2000</v>
          </cell>
          <cell r="D4203" t="str">
            <v>Nitrate</v>
          </cell>
          <cell r="E4203" t="str">
            <v>mg/l</v>
          </cell>
          <cell r="F4203">
            <v>15</v>
          </cell>
          <cell r="G4203">
            <v>14.86</v>
          </cell>
          <cell r="H4203">
            <v>0.8</v>
          </cell>
          <cell r="I4203">
            <v>46.6</v>
          </cell>
          <cell r="J4203">
            <v>11.7</v>
          </cell>
          <cell r="K4203">
            <v>4.9000000000000004</v>
          </cell>
          <cell r="L4203">
            <v>20.9</v>
          </cell>
        </row>
        <row r="4204">
          <cell r="A4204" t="str">
            <v>FR</v>
          </cell>
          <cell r="B4204" t="str">
            <v>FR_GW_FR904</v>
          </cell>
          <cell r="C4204">
            <v>2003</v>
          </cell>
          <cell r="D4204" t="str">
            <v>Nitrate</v>
          </cell>
          <cell r="E4204" t="str">
            <v>mg/l</v>
          </cell>
          <cell r="F4204">
            <v>3</v>
          </cell>
          <cell r="G4204">
            <v>29.95</v>
          </cell>
          <cell r="H4204">
            <v>0.125</v>
          </cell>
          <cell r="I4204">
            <v>89.6</v>
          </cell>
          <cell r="J4204">
            <v>0.125</v>
          </cell>
          <cell r="K4204">
            <v>0.125</v>
          </cell>
          <cell r="L4204">
            <v>44.863</v>
          </cell>
        </row>
        <row r="4205">
          <cell r="A4205" t="str">
            <v>FR</v>
          </cell>
          <cell r="B4205" t="str">
            <v>FR_GW_FR904</v>
          </cell>
          <cell r="C4205">
            <v>2004</v>
          </cell>
          <cell r="D4205" t="str">
            <v>Nitrate</v>
          </cell>
          <cell r="E4205" t="str">
            <v>mg/l</v>
          </cell>
          <cell r="F4205">
            <v>1</v>
          </cell>
          <cell r="G4205">
            <v>26.016999999999999</v>
          </cell>
          <cell r="H4205">
            <v>13.6</v>
          </cell>
          <cell r="I4205">
            <v>47.4</v>
          </cell>
          <cell r="J4205">
            <v>20</v>
          </cell>
          <cell r="K4205">
            <v>16.25</v>
          </cell>
          <cell r="L4205">
            <v>35.075000000000003</v>
          </cell>
        </row>
        <row r="4206">
          <cell r="A4206" t="str">
            <v>FR</v>
          </cell>
          <cell r="B4206" t="str">
            <v>FR_GW_FR904</v>
          </cell>
          <cell r="C4206">
            <v>2005</v>
          </cell>
          <cell r="D4206" t="str">
            <v>Nitrate</v>
          </cell>
          <cell r="E4206" t="str">
            <v>mg/l</v>
          </cell>
          <cell r="F4206">
            <v>3</v>
          </cell>
          <cell r="G4206">
            <v>9.8390000000000004</v>
          </cell>
          <cell r="H4206">
            <v>0.25</v>
          </cell>
          <cell r="I4206">
            <v>23.5</v>
          </cell>
          <cell r="J4206">
            <v>14.3</v>
          </cell>
          <cell r="K4206">
            <v>0.25</v>
          </cell>
          <cell r="L4206">
            <v>16.8</v>
          </cell>
        </row>
        <row r="4207">
          <cell r="A4207" t="str">
            <v>FR</v>
          </cell>
          <cell r="B4207" t="str">
            <v>FR_GW_FR905</v>
          </cell>
          <cell r="C4207">
            <v>2000</v>
          </cell>
          <cell r="D4207" t="str">
            <v>Nitrate</v>
          </cell>
          <cell r="E4207" t="str">
            <v>mg/l</v>
          </cell>
          <cell r="F4207">
            <v>33</v>
          </cell>
          <cell r="G4207">
            <v>20.239000000000001</v>
          </cell>
          <cell r="H4207">
            <v>0.1</v>
          </cell>
          <cell r="I4207">
            <v>91.8</v>
          </cell>
          <cell r="J4207">
            <v>16.3</v>
          </cell>
          <cell r="K4207">
            <v>9.6</v>
          </cell>
          <cell r="L4207">
            <v>25.9</v>
          </cell>
        </row>
        <row r="4208">
          <cell r="A4208" t="str">
            <v>FR</v>
          </cell>
          <cell r="B4208" t="str">
            <v>FR_GW_FR905</v>
          </cell>
          <cell r="C4208">
            <v>2003</v>
          </cell>
          <cell r="D4208" t="str">
            <v>Nitrate</v>
          </cell>
          <cell r="E4208" t="str">
            <v>mg/l</v>
          </cell>
          <cell r="F4208">
            <v>2</v>
          </cell>
          <cell r="G4208">
            <v>1.675</v>
          </cell>
          <cell r="H4208">
            <v>0.25</v>
          </cell>
          <cell r="I4208">
            <v>3.1</v>
          </cell>
          <cell r="J4208">
            <v>1.675</v>
          </cell>
          <cell r="K4208">
            <v>0.96299999999999997</v>
          </cell>
          <cell r="L4208">
            <v>2.3879999999999999</v>
          </cell>
        </row>
        <row r="4209">
          <cell r="A4209" t="str">
            <v>FR</v>
          </cell>
          <cell r="B4209" t="str">
            <v>FR_GW_FR905</v>
          </cell>
          <cell r="C4209">
            <v>2005</v>
          </cell>
          <cell r="D4209" t="str">
            <v>Nitrate</v>
          </cell>
          <cell r="E4209" t="str">
            <v>mg/l</v>
          </cell>
          <cell r="F4209">
            <v>2</v>
          </cell>
          <cell r="G4209">
            <v>1.825</v>
          </cell>
          <cell r="H4209">
            <v>0.25</v>
          </cell>
          <cell r="I4209">
            <v>5.4</v>
          </cell>
          <cell r="J4209">
            <v>0.82499999999999996</v>
          </cell>
          <cell r="K4209">
            <v>0.25</v>
          </cell>
          <cell r="L4209">
            <v>2.4</v>
          </cell>
        </row>
        <row r="4210">
          <cell r="A4210" t="str">
            <v>FR</v>
          </cell>
          <cell r="B4210" t="str">
            <v>FR_GW_FR995</v>
          </cell>
          <cell r="C4210">
            <v>2005</v>
          </cell>
          <cell r="D4210" t="str">
            <v>Nitrate</v>
          </cell>
          <cell r="E4210" t="str">
            <v>mg/l</v>
          </cell>
          <cell r="F4210">
            <v>3</v>
          </cell>
          <cell r="G4210">
            <v>3.3330000000000002</v>
          </cell>
          <cell r="H4210">
            <v>2</v>
          </cell>
          <cell r="I4210">
            <v>6</v>
          </cell>
          <cell r="J4210">
            <v>2.5</v>
          </cell>
          <cell r="K4210">
            <v>2</v>
          </cell>
          <cell r="L4210">
            <v>4.5</v>
          </cell>
        </row>
        <row r="4211">
          <cell r="A4211" t="str">
            <v>GB</v>
          </cell>
          <cell r="B4211" t="str">
            <v>GB_GW_GB001</v>
          </cell>
          <cell r="C4211">
            <v>2003</v>
          </cell>
          <cell r="D4211" t="str">
            <v>Nitrate</v>
          </cell>
          <cell r="E4211" t="str">
            <v>mg/l</v>
          </cell>
          <cell r="F4211">
            <v>4</v>
          </cell>
          <cell r="G4211">
            <v>25.896999999999998</v>
          </cell>
          <cell r="H4211">
            <v>0.222</v>
          </cell>
          <cell r="I4211">
            <v>43.825000000000003</v>
          </cell>
          <cell r="J4211">
            <v>30.988</v>
          </cell>
          <cell r="K4211">
            <v>14.664</v>
          </cell>
          <cell r="L4211">
            <v>40.283999999999999</v>
          </cell>
        </row>
        <row r="4212">
          <cell r="A4212" t="str">
            <v>GB</v>
          </cell>
          <cell r="B4212" t="str">
            <v>GB_GW_GB001</v>
          </cell>
          <cell r="C4212">
            <v>2004</v>
          </cell>
          <cell r="D4212" t="str">
            <v>Nitrate</v>
          </cell>
          <cell r="E4212" t="str">
            <v>mg/l</v>
          </cell>
          <cell r="F4212">
            <v>33</v>
          </cell>
          <cell r="G4212">
            <v>35.218000000000004</v>
          </cell>
          <cell r="H4212">
            <v>0.434</v>
          </cell>
          <cell r="I4212">
            <v>95.216999999999999</v>
          </cell>
          <cell r="K4212">
            <v>8.3480000000000008</v>
          </cell>
          <cell r="L4212">
            <v>60.673000000000002</v>
          </cell>
        </row>
        <row r="4213">
          <cell r="A4213" t="str">
            <v>GB</v>
          </cell>
          <cell r="B4213" t="str">
            <v>GB_GW_GB002</v>
          </cell>
          <cell r="C4213">
            <v>1996</v>
          </cell>
          <cell r="D4213" t="str">
            <v>Nitrate</v>
          </cell>
          <cell r="E4213" t="str">
            <v>mg/l</v>
          </cell>
          <cell r="F4213">
            <v>28</v>
          </cell>
          <cell r="G4213">
            <v>25.087</v>
          </cell>
          <cell r="H4213">
            <v>0.221</v>
          </cell>
          <cell r="I4213">
            <v>84.587999999999994</v>
          </cell>
          <cell r="K4213">
            <v>2.214</v>
          </cell>
          <cell r="L4213">
            <v>36.979999999999997</v>
          </cell>
        </row>
        <row r="4214">
          <cell r="A4214" t="str">
            <v>GB</v>
          </cell>
          <cell r="B4214" t="str">
            <v>GB_GW_GB002</v>
          </cell>
          <cell r="C4214">
            <v>1997</v>
          </cell>
          <cell r="D4214" t="str">
            <v>Nitrate</v>
          </cell>
          <cell r="E4214" t="str">
            <v>mg/l</v>
          </cell>
          <cell r="F4214">
            <v>45</v>
          </cell>
          <cell r="G4214">
            <v>26.257000000000001</v>
          </cell>
          <cell r="H4214">
            <v>0.221</v>
          </cell>
          <cell r="I4214">
            <v>81.930999999999997</v>
          </cell>
          <cell r="K4214">
            <v>17.492999999999999</v>
          </cell>
          <cell r="L4214">
            <v>34.987000000000002</v>
          </cell>
        </row>
        <row r="4215">
          <cell r="A4215" t="str">
            <v>GB</v>
          </cell>
          <cell r="B4215" t="str">
            <v>GB_GW_GB002</v>
          </cell>
          <cell r="C4215">
            <v>1998</v>
          </cell>
          <cell r="D4215" t="str">
            <v>Nitrate</v>
          </cell>
          <cell r="E4215" t="str">
            <v>mg/l</v>
          </cell>
          <cell r="F4215">
            <v>46</v>
          </cell>
          <cell r="G4215">
            <v>26.384</v>
          </cell>
          <cell r="H4215">
            <v>0.221</v>
          </cell>
          <cell r="I4215">
            <v>97.430999999999997</v>
          </cell>
          <cell r="K4215">
            <v>2.214</v>
          </cell>
          <cell r="L4215">
            <v>38.087000000000003</v>
          </cell>
        </row>
        <row r="4216">
          <cell r="A4216" t="str">
            <v>GB</v>
          </cell>
          <cell r="B4216" t="str">
            <v>GB_GW_GB002</v>
          </cell>
          <cell r="C4216">
            <v>1999</v>
          </cell>
          <cell r="D4216" t="str">
            <v>Nitrate</v>
          </cell>
          <cell r="E4216" t="str">
            <v>mg/l</v>
          </cell>
          <cell r="F4216">
            <v>37</v>
          </cell>
          <cell r="G4216">
            <v>33.674999999999997</v>
          </cell>
          <cell r="H4216">
            <v>0.221</v>
          </cell>
          <cell r="I4216">
            <v>111.60299999999999</v>
          </cell>
          <cell r="K4216">
            <v>19.928999999999998</v>
          </cell>
          <cell r="L4216">
            <v>45.725999999999999</v>
          </cell>
        </row>
        <row r="4217">
          <cell r="A4217" t="str">
            <v>GB</v>
          </cell>
          <cell r="B4217" t="str">
            <v>GB_GW_GB002</v>
          </cell>
          <cell r="C4217">
            <v>2000</v>
          </cell>
          <cell r="D4217" t="str">
            <v>Nitrate</v>
          </cell>
          <cell r="E4217" t="str">
            <v>mg/l</v>
          </cell>
          <cell r="F4217">
            <v>35</v>
          </cell>
          <cell r="G4217">
            <v>35.476999999999997</v>
          </cell>
          <cell r="H4217">
            <v>0.443</v>
          </cell>
          <cell r="I4217">
            <v>124.446</v>
          </cell>
          <cell r="K4217">
            <v>20.483000000000001</v>
          </cell>
          <cell r="L4217">
            <v>48.604999999999997</v>
          </cell>
        </row>
        <row r="4218">
          <cell r="A4218" t="str">
            <v>GB</v>
          </cell>
          <cell r="B4218" t="str">
            <v>GB_GW_GB002</v>
          </cell>
          <cell r="C4218">
            <v>2001</v>
          </cell>
          <cell r="D4218" t="str">
            <v>Nitrate</v>
          </cell>
          <cell r="E4218" t="str">
            <v>mg/l</v>
          </cell>
          <cell r="F4218">
            <v>18</v>
          </cell>
          <cell r="G4218">
            <v>32.371000000000002</v>
          </cell>
          <cell r="H4218">
            <v>0.85899999999999999</v>
          </cell>
          <cell r="I4218">
            <v>76.617000000000004</v>
          </cell>
          <cell r="K4218">
            <v>22.143999999999998</v>
          </cell>
          <cell r="L4218">
            <v>42.826000000000001</v>
          </cell>
        </row>
        <row r="4219">
          <cell r="A4219" t="str">
            <v>GB</v>
          </cell>
          <cell r="B4219" t="str">
            <v>GB_GW_GB002</v>
          </cell>
          <cell r="C4219">
            <v>2002</v>
          </cell>
          <cell r="D4219" t="str">
            <v>Nitrate</v>
          </cell>
          <cell r="E4219" t="str">
            <v>mg/l</v>
          </cell>
          <cell r="F4219">
            <v>28</v>
          </cell>
          <cell r="G4219">
            <v>35.856000000000002</v>
          </cell>
          <cell r="H4219">
            <v>0.434</v>
          </cell>
          <cell r="I4219">
            <v>135.96100000000001</v>
          </cell>
          <cell r="K4219">
            <v>14.349</v>
          </cell>
          <cell r="L4219">
            <v>48.716000000000001</v>
          </cell>
        </row>
        <row r="4220">
          <cell r="A4220" t="str">
            <v>GB</v>
          </cell>
          <cell r="B4220" t="str">
            <v>GB_GW_GB002</v>
          </cell>
          <cell r="C4220">
            <v>2003</v>
          </cell>
          <cell r="D4220" t="str">
            <v>Nitrate</v>
          </cell>
          <cell r="E4220" t="str">
            <v>mg/l</v>
          </cell>
          <cell r="F4220">
            <v>62</v>
          </cell>
          <cell r="G4220">
            <v>32.947000000000003</v>
          </cell>
          <cell r="H4220">
            <v>0.42499999999999999</v>
          </cell>
          <cell r="I4220">
            <v>95.66</v>
          </cell>
          <cell r="K4220">
            <v>21.756</v>
          </cell>
          <cell r="L4220">
            <v>44.286999999999999</v>
          </cell>
        </row>
        <row r="4221">
          <cell r="A4221" t="str">
            <v>GB</v>
          </cell>
          <cell r="B4221" t="str">
            <v>GB_GW_GB002</v>
          </cell>
          <cell r="C4221">
            <v>2004</v>
          </cell>
          <cell r="D4221" t="str">
            <v>Nitrate</v>
          </cell>
          <cell r="E4221" t="str">
            <v>mg/l</v>
          </cell>
          <cell r="F4221">
            <v>42</v>
          </cell>
          <cell r="G4221">
            <v>37.729999999999997</v>
          </cell>
          <cell r="H4221">
            <v>0.42499999999999999</v>
          </cell>
          <cell r="I4221">
            <v>117.361</v>
          </cell>
          <cell r="K4221">
            <v>31.443999999999999</v>
          </cell>
          <cell r="L4221">
            <v>44.951000000000001</v>
          </cell>
        </row>
        <row r="4222">
          <cell r="A4222" t="str">
            <v>GB</v>
          </cell>
          <cell r="B4222" t="str">
            <v>GB_GW_GB003</v>
          </cell>
          <cell r="C4222">
            <v>1996</v>
          </cell>
          <cell r="D4222" t="str">
            <v>Nitrate</v>
          </cell>
          <cell r="E4222" t="str">
            <v>mg/l</v>
          </cell>
          <cell r="F4222">
            <v>27</v>
          </cell>
          <cell r="G4222">
            <v>14.606</v>
          </cell>
          <cell r="H4222">
            <v>0.221</v>
          </cell>
          <cell r="I4222">
            <v>81.930999999999997</v>
          </cell>
          <cell r="K4222">
            <v>0.221</v>
          </cell>
          <cell r="L4222">
            <v>27.236999999999998</v>
          </cell>
        </row>
        <row r="4223">
          <cell r="A4223" t="str">
            <v>GB</v>
          </cell>
          <cell r="B4223" t="str">
            <v>GB_GW_GB003</v>
          </cell>
          <cell r="C4223">
            <v>1997</v>
          </cell>
          <cell r="D4223" t="str">
            <v>Nitrate</v>
          </cell>
          <cell r="E4223" t="str">
            <v>mg/l</v>
          </cell>
          <cell r="F4223">
            <v>29</v>
          </cell>
          <cell r="G4223">
            <v>16.204999999999998</v>
          </cell>
          <cell r="H4223">
            <v>0.221</v>
          </cell>
          <cell r="I4223">
            <v>81.045000000000002</v>
          </cell>
          <cell r="K4223">
            <v>0.443</v>
          </cell>
          <cell r="L4223">
            <v>23.914999999999999</v>
          </cell>
        </row>
        <row r="4224">
          <cell r="A4224" t="str">
            <v>GB</v>
          </cell>
          <cell r="B4224" t="str">
            <v>GB_GW_GB003</v>
          </cell>
          <cell r="C4224">
            <v>1998</v>
          </cell>
          <cell r="D4224" t="str">
            <v>Nitrate</v>
          </cell>
          <cell r="E4224" t="str">
            <v>mg/l</v>
          </cell>
          <cell r="F4224">
            <v>30</v>
          </cell>
          <cell r="G4224">
            <v>11.157</v>
          </cell>
          <cell r="H4224">
            <v>0.221</v>
          </cell>
          <cell r="I4224">
            <v>77.501999999999995</v>
          </cell>
          <cell r="K4224">
            <v>0.443</v>
          </cell>
          <cell r="L4224">
            <v>17.715</v>
          </cell>
        </row>
        <row r="4225">
          <cell r="A4225" t="str">
            <v>GB</v>
          </cell>
          <cell r="B4225" t="str">
            <v>GB_GW_GB003</v>
          </cell>
          <cell r="C4225">
            <v>1999</v>
          </cell>
          <cell r="D4225" t="str">
            <v>Nitrate</v>
          </cell>
          <cell r="E4225" t="str">
            <v>mg/l</v>
          </cell>
          <cell r="F4225">
            <v>28</v>
          </cell>
          <cell r="G4225">
            <v>14.471</v>
          </cell>
          <cell r="H4225">
            <v>0.221</v>
          </cell>
          <cell r="I4225">
            <v>77.058999999999997</v>
          </cell>
          <cell r="K4225">
            <v>0.443</v>
          </cell>
          <cell r="L4225">
            <v>22.818999999999999</v>
          </cell>
        </row>
        <row r="4226">
          <cell r="A4226" t="str">
            <v>GB</v>
          </cell>
          <cell r="B4226" t="str">
            <v>GB_GW_GB003</v>
          </cell>
          <cell r="C4226">
            <v>2000</v>
          </cell>
          <cell r="D4226" t="str">
            <v>Nitrate</v>
          </cell>
          <cell r="E4226" t="str">
            <v>mg/l</v>
          </cell>
          <cell r="F4226">
            <v>32</v>
          </cell>
          <cell r="G4226">
            <v>14.004</v>
          </cell>
          <cell r="H4226">
            <v>0.443</v>
          </cell>
          <cell r="I4226">
            <v>74.844999999999999</v>
          </cell>
          <cell r="K4226">
            <v>2.7679999999999998</v>
          </cell>
          <cell r="L4226">
            <v>21.922000000000001</v>
          </cell>
        </row>
        <row r="4227">
          <cell r="A4227" t="str">
            <v>GB</v>
          </cell>
          <cell r="B4227" t="str">
            <v>GB_GW_GB003</v>
          </cell>
          <cell r="C4227">
            <v>2001</v>
          </cell>
          <cell r="D4227" t="str">
            <v>Nitrate</v>
          </cell>
          <cell r="E4227" t="str">
            <v>mg/l</v>
          </cell>
          <cell r="F4227">
            <v>25</v>
          </cell>
          <cell r="G4227">
            <v>12.362</v>
          </cell>
          <cell r="H4227">
            <v>0.82399999999999995</v>
          </cell>
          <cell r="I4227">
            <v>69.972999999999999</v>
          </cell>
          <cell r="K4227">
            <v>0.86799999999999999</v>
          </cell>
          <cell r="L4227">
            <v>19.442</v>
          </cell>
        </row>
        <row r="4228">
          <cell r="A4228" t="str">
            <v>GB</v>
          </cell>
          <cell r="B4228" t="str">
            <v>GB_GW_GB003</v>
          </cell>
          <cell r="C4228">
            <v>2002</v>
          </cell>
          <cell r="D4228" t="str">
            <v>Nitrate</v>
          </cell>
          <cell r="E4228" t="str">
            <v>mg/l</v>
          </cell>
          <cell r="F4228">
            <v>26</v>
          </cell>
          <cell r="G4228">
            <v>18.082000000000001</v>
          </cell>
          <cell r="H4228">
            <v>0.434</v>
          </cell>
          <cell r="I4228">
            <v>99.646000000000001</v>
          </cell>
          <cell r="K4228">
            <v>0.443</v>
          </cell>
          <cell r="L4228">
            <v>29.119</v>
          </cell>
        </row>
        <row r="4229">
          <cell r="A4229" t="str">
            <v>GB</v>
          </cell>
          <cell r="B4229" t="str">
            <v>GB_GW_GB003</v>
          </cell>
          <cell r="C4229">
            <v>2003</v>
          </cell>
          <cell r="D4229" t="str">
            <v>Nitrate</v>
          </cell>
          <cell r="E4229" t="str">
            <v>mg/l</v>
          </cell>
          <cell r="F4229">
            <v>30</v>
          </cell>
          <cell r="G4229">
            <v>22.978999999999999</v>
          </cell>
          <cell r="H4229">
            <v>0.42499999999999999</v>
          </cell>
          <cell r="I4229">
            <v>150.57599999999999</v>
          </cell>
          <cell r="K4229">
            <v>0.443</v>
          </cell>
          <cell r="L4229">
            <v>26.129000000000001</v>
          </cell>
        </row>
        <row r="4230">
          <cell r="A4230" t="str">
            <v>GB</v>
          </cell>
          <cell r="B4230" t="str">
            <v>GB_GW_GB003</v>
          </cell>
          <cell r="C4230">
            <v>2004</v>
          </cell>
          <cell r="D4230" t="str">
            <v>Nitrate</v>
          </cell>
          <cell r="E4230" t="str">
            <v>mg/l</v>
          </cell>
          <cell r="F4230">
            <v>4</v>
          </cell>
          <cell r="G4230">
            <v>56.561999999999998</v>
          </cell>
          <cell r="H4230">
            <v>12.843</v>
          </cell>
          <cell r="I4230">
            <v>81.930999999999997</v>
          </cell>
          <cell r="K4230">
            <v>39.991</v>
          </cell>
          <cell r="L4230">
            <v>80.159000000000006</v>
          </cell>
        </row>
        <row r="4231">
          <cell r="A4231" t="str">
            <v>GB</v>
          </cell>
          <cell r="B4231" t="str">
            <v>GB_GW_GB005</v>
          </cell>
          <cell r="C4231">
            <v>1996</v>
          </cell>
          <cell r="D4231" t="str">
            <v>Nitrate</v>
          </cell>
          <cell r="E4231" t="str">
            <v>mg/l</v>
          </cell>
          <cell r="F4231">
            <v>7</v>
          </cell>
          <cell r="G4231">
            <v>91.334999999999994</v>
          </cell>
          <cell r="H4231">
            <v>6.3330000000000002</v>
          </cell>
          <cell r="I4231">
            <v>265.72199999999998</v>
          </cell>
          <cell r="K4231">
            <v>21.922000000000001</v>
          </cell>
          <cell r="L4231">
            <v>171.16900000000001</v>
          </cell>
        </row>
        <row r="4232">
          <cell r="A4232" t="str">
            <v>GB</v>
          </cell>
          <cell r="B4232" t="str">
            <v>GB_GW_GB005</v>
          </cell>
          <cell r="C4232">
            <v>1997</v>
          </cell>
          <cell r="D4232" t="str">
            <v>Nitrate</v>
          </cell>
          <cell r="E4232" t="str">
            <v>mg/l</v>
          </cell>
          <cell r="F4232">
            <v>9</v>
          </cell>
          <cell r="G4232">
            <v>64.808999999999997</v>
          </cell>
          <cell r="H4232">
            <v>1.107</v>
          </cell>
          <cell r="I4232">
            <v>262.62200000000001</v>
          </cell>
          <cell r="K4232">
            <v>12.09</v>
          </cell>
          <cell r="L4232">
            <v>57.13</v>
          </cell>
        </row>
        <row r="4233">
          <cell r="A4233" t="str">
            <v>GB</v>
          </cell>
          <cell r="B4233" t="str">
            <v>GB_GW_GB005</v>
          </cell>
          <cell r="C4233">
            <v>1998</v>
          </cell>
          <cell r="D4233" t="str">
            <v>Nitrate</v>
          </cell>
          <cell r="E4233" t="str">
            <v>mg/l</v>
          </cell>
          <cell r="F4233">
            <v>6</v>
          </cell>
          <cell r="G4233">
            <v>72.653000000000006</v>
          </cell>
          <cell r="H4233">
            <v>1.7709999999999999</v>
          </cell>
          <cell r="I4233">
            <v>232.50700000000001</v>
          </cell>
          <cell r="K4233">
            <v>10.861000000000001</v>
          </cell>
          <cell r="L4233">
            <v>100.089</v>
          </cell>
        </row>
        <row r="4234">
          <cell r="A4234" t="str">
            <v>GB</v>
          </cell>
          <cell r="B4234" t="str">
            <v>GB_GW_GB005</v>
          </cell>
          <cell r="C4234">
            <v>1999</v>
          </cell>
          <cell r="D4234" t="str">
            <v>Nitrate</v>
          </cell>
          <cell r="E4234" t="str">
            <v>mg/l</v>
          </cell>
          <cell r="F4234">
            <v>8</v>
          </cell>
          <cell r="G4234">
            <v>69.828999999999994</v>
          </cell>
          <cell r="H4234">
            <v>2.214</v>
          </cell>
          <cell r="I4234">
            <v>253.76499999999999</v>
          </cell>
          <cell r="K4234">
            <v>10.053000000000001</v>
          </cell>
          <cell r="L4234">
            <v>112.71</v>
          </cell>
        </row>
        <row r="4235">
          <cell r="A4235" t="str">
            <v>GB</v>
          </cell>
          <cell r="B4235" t="str">
            <v>GB_GW_GB005</v>
          </cell>
          <cell r="C4235">
            <v>2000</v>
          </cell>
          <cell r="D4235" t="str">
            <v>Nitrate</v>
          </cell>
          <cell r="E4235" t="str">
            <v>mg/l</v>
          </cell>
          <cell r="F4235">
            <v>6</v>
          </cell>
          <cell r="G4235">
            <v>76.584999999999994</v>
          </cell>
          <cell r="H4235">
            <v>15.19</v>
          </cell>
          <cell r="I4235">
            <v>214.34899999999999</v>
          </cell>
          <cell r="K4235">
            <v>25.774999999999999</v>
          </cell>
          <cell r="L4235">
            <v>113.375</v>
          </cell>
        </row>
        <row r="4236">
          <cell r="A4236" t="str">
            <v>GB</v>
          </cell>
          <cell r="B4236" t="str">
            <v>GB_GW_GB005</v>
          </cell>
          <cell r="C4236">
            <v>2001</v>
          </cell>
          <cell r="D4236" t="str">
            <v>Nitrate</v>
          </cell>
          <cell r="E4236" t="str">
            <v>mg/l</v>
          </cell>
          <cell r="F4236">
            <v>4</v>
          </cell>
          <cell r="G4236">
            <v>87.510999999999996</v>
          </cell>
          <cell r="H4236">
            <v>11.47</v>
          </cell>
          <cell r="I4236">
            <v>293.62299999999999</v>
          </cell>
          <cell r="K4236">
            <v>13.829000000000001</v>
          </cell>
          <cell r="L4236">
            <v>96.158000000000001</v>
          </cell>
        </row>
        <row r="4237">
          <cell r="A4237" t="str">
            <v>GB</v>
          </cell>
          <cell r="B4237" t="str">
            <v>GB_GW_GB005</v>
          </cell>
          <cell r="C4237">
            <v>2002</v>
          </cell>
          <cell r="D4237" t="str">
            <v>Nitrate</v>
          </cell>
          <cell r="E4237" t="str">
            <v>mg/l</v>
          </cell>
          <cell r="F4237">
            <v>8</v>
          </cell>
          <cell r="G4237">
            <v>49.162999999999997</v>
          </cell>
          <cell r="H4237">
            <v>2.214</v>
          </cell>
          <cell r="I4237">
            <v>296.72300000000001</v>
          </cell>
          <cell r="K4237">
            <v>9.4770000000000003</v>
          </cell>
          <cell r="L4237">
            <v>44.597000000000001</v>
          </cell>
        </row>
        <row r="4238">
          <cell r="A4238" t="str">
            <v>GB</v>
          </cell>
          <cell r="B4238" t="str">
            <v>GB_GW_GB005</v>
          </cell>
          <cell r="C4238">
            <v>2003</v>
          </cell>
          <cell r="D4238" t="str">
            <v>Nitrate</v>
          </cell>
          <cell r="E4238" t="str">
            <v>mg/l</v>
          </cell>
          <cell r="F4238">
            <v>9</v>
          </cell>
          <cell r="G4238">
            <v>38.680999999999997</v>
          </cell>
          <cell r="H4238">
            <v>1.9570000000000001</v>
          </cell>
          <cell r="I4238">
            <v>113.375</v>
          </cell>
          <cell r="K4238">
            <v>17.204999999999998</v>
          </cell>
          <cell r="L4238">
            <v>53.033999999999999</v>
          </cell>
        </row>
        <row r="4239">
          <cell r="A4239" t="str">
            <v>GB</v>
          </cell>
          <cell r="B4239" t="str">
            <v>GB_GW_GB005</v>
          </cell>
          <cell r="C4239">
            <v>2004</v>
          </cell>
          <cell r="D4239" t="str">
            <v>Nitrate</v>
          </cell>
          <cell r="E4239" t="str">
            <v>mg/l</v>
          </cell>
          <cell r="F4239">
            <v>22</v>
          </cell>
          <cell r="G4239">
            <v>44.649000000000001</v>
          </cell>
          <cell r="H4239">
            <v>0.434</v>
          </cell>
          <cell r="I4239">
            <v>296.27999999999997</v>
          </cell>
          <cell r="K4239">
            <v>20.472000000000001</v>
          </cell>
          <cell r="L4239">
            <v>61.78</v>
          </cell>
        </row>
        <row r="4240">
          <cell r="A4240" t="str">
            <v>GB</v>
          </cell>
          <cell r="B4240" t="str">
            <v>GB_GW_GB007</v>
          </cell>
          <cell r="C4240">
            <v>1997</v>
          </cell>
          <cell r="D4240" t="str">
            <v>Nitrate</v>
          </cell>
          <cell r="E4240" t="str">
            <v>mg/l</v>
          </cell>
          <cell r="F4240">
            <v>3</v>
          </cell>
          <cell r="G4240">
            <v>18.881</v>
          </cell>
          <cell r="H4240">
            <v>12.356</v>
          </cell>
          <cell r="I4240">
            <v>22.187999999999999</v>
          </cell>
          <cell r="K4240">
            <v>17.228000000000002</v>
          </cell>
          <cell r="L4240">
            <v>22.143999999999998</v>
          </cell>
        </row>
        <row r="4241">
          <cell r="A4241" t="str">
            <v>GB</v>
          </cell>
          <cell r="B4241" t="str">
            <v>GB_GW_GB007</v>
          </cell>
          <cell r="C4241">
            <v>1998</v>
          </cell>
          <cell r="D4241" t="str">
            <v>Nitrate</v>
          </cell>
          <cell r="E4241" t="str">
            <v>mg/l</v>
          </cell>
          <cell r="F4241">
            <v>2</v>
          </cell>
          <cell r="G4241">
            <v>75.730999999999995</v>
          </cell>
          <cell r="H4241">
            <v>59.344999999999999</v>
          </cell>
          <cell r="I4241">
            <v>92.117000000000004</v>
          </cell>
          <cell r="K4241">
            <v>67.537999999999997</v>
          </cell>
          <cell r="L4241">
            <v>83.924000000000007</v>
          </cell>
        </row>
        <row r="4242">
          <cell r="A4242" t="str">
            <v>GB</v>
          </cell>
          <cell r="B4242" t="str">
            <v>GB_GW_GB007</v>
          </cell>
          <cell r="C4242">
            <v>1999</v>
          </cell>
          <cell r="D4242" t="str">
            <v>Nitrate</v>
          </cell>
          <cell r="E4242" t="str">
            <v>mg/l</v>
          </cell>
          <cell r="F4242">
            <v>17</v>
          </cell>
          <cell r="G4242">
            <v>13.613</v>
          </cell>
          <cell r="H4242">
            <v>0.443</v>
          </cell>
          <cell r="I4242">
            <v>76.617000000000004</v>
          </cell>
          <cell r="K4242">
            <v>2.214</v>
          </cell>
          <cell r="L4242">
            <v>20.427</v>
          </cell>
        </row>
        <row r="4243">
          <cell r="A4243" t="str">
            <v>GB</v>
          </cell>
          <cell r="B4243" t="str">
            <v>GB_GW_GB007</v>
          </cell>
          <cell r="C4243">
            <v>2000</v>
          </cell>
          <cell r="D4243" t="str">
            <v>Nitrate</v>
          </cell>
          <cell r="E4243" t="str">
            <v>mg/l</v>
          </cell>
          <cell r="F4243">
            <v>18</v>
          </cell>
          <cell r="G4243">
            <v>16.838999999999999</v>
          </cell>
          <cell r="H4243">
            <v>2.214</v>
          </cell>
          <cell r="I4243">
            <v>77.501999999999995</v>
          </cell>
          <cell r="K4243">
            <v>2.8260000000000001</v>
          </cell>
          <cell r="L4243">
            <v>20.959</v>
          </cell>
        </row>
        <row r="4244">
          <cell r="A4244" t="str">
            <v>GB</v>
          </cell>
          <cell r="B4244" t="str">
            <v>GB_GW_GB007</v>
          </cell>
          <cell r="C4244">
            <v>2001</v>
          </cell>
          <cell r="D4244" t="str">
            <v>Nitrate</v>
          </cell>
          <cell r="E4244" t="str">
            <v>mg/l</v>
          </cell>
          <cell r="F4244">
            <v>1</v>
          </cell>
          <cell r="G4244">
            <v>2.214</v>
          </cell>
          <cell r="H4244">
            <v>2.214</v>
          </cell>
          <cell r="I4244">
            <v>2.214</v>
          </cell>
          <cell r="K4244">
            <v>2.214</v>
          </cell>
          <cell r="L4244">
            <v>2.214</v>
          </cell>
        </row>
        <row r="4245">
          <cell r="A4245" t="str">
            <v>GB</v>
          </cell>
          <cell r="B4245" t="str">
            <v>GB_GW_GB007</v>
          </cell>
          <cell r="C4245">
            <v>2002</v>
          </cell>
          <cell r="D4245" t="str">
            <v>Nitrate</v>
          </cell>
          <cell r="E4245" t="str">
            <v>mg/l</v>
          </cell>
          <cell r="F4245">
            <v>14</v>
          </cell>
          <cell r="G4245">
            <v>14.579000000000001</v>
          </cell>
          <cell r="H4245">
            <v>2.214</v>
          </cell>
          <cell r="I4245">
            <v>66.430999999999997</v>
          </cell>
          <cell r="K4245">
            <v>2.214</v>
          </cell>
          <cell r="L4245">
            <v>21.922000000000001</v>
          </cell>
        </row>
        <row r="4246">
          <cell r="A4246" t="str">
            <v>GB</v>
          </cell>
          <cell r="B4246" t="str">
            <v>GB_GW_GB007</v>
          </cell>
          <cell r="C4246">
            <v>2003</v>
          </cell>
          <cell r="D4246" t="str">
            <v>Nitrate</v>
          </cell>
          <cell r="E4246" t="str">
            <v>mg/l</v>
          </cell>
          <cell r="F4246">
            <v>22</v>
          </cell>
          <cell r="G4246">
            <v>16.588999999999999</v>
          </cell>
          <cell r="H4246">
            <v>2.2050000000000001</v>
          </cell>
          <cell r="I4246">
            <v>94.331000000000003</v>
          </cell>
          <cell r="K4246">
            <v>2.214</v>
          </cell>
          <cell r="L4246">
            <v>21.468</v>
          </cell>
        </row>
        <row r="4247">
          <cell r="A4247" t="str">
            <v>GB</v>
          </cell>
          <cell r="B4247" t="str">
            <v>GB_GW_GB007</v>
          </cell>
          <cell r="C4247">
            <v>2004</v>
          </cell>
          <cell r="D4247" t="str">
            <v>Nitrate</v>
          </cell>
          <cell r="E4247" t="str">
            <v>mg/l</v>
          </cell>
          <cell r="F4247">
            <v>17</v>
          </cell>
          <cell r="G4247">
            <v>10.114000000000001</v>
          </cell>
          <cell r="H4247">
            <v>0.434</v>
          </cell>
          <cell r="I4247">
            <v>42.56</v>
          </cell>
          <cell r="K4247">
            <v>0.96099999999999997</v>
          </cell>
          <cell r="L4247">
            <v>15.798999999999999</v>
          </cell>
        </row>
        <row r="4248">
          <cell r="A4248" t="str">
            <v>GB</v>
          </cell>
          <cell r="B4248" t="str">
            <v>GB_GW_GB008</v>
          </cell>
          <cell r="C4248">
            <v>1997</v>
          </cell>
          <cell r="D4248" t="str">
            <v>Nitrate</v>
          </cell>
          <cell r="E4248" t="str">
            <v>mg/l</v>
          </cell>
          <cell r="F4248">
            <v>9</v>
          </cell>
          <cell r="G4248">
            <v>10.787000000000001</v>
          </cell>
          <cell r="H4248">
            <v>0.443</v>
          </cell>
          <cell r="I4248">
            <v>35.119999999999997</v>
          </cell>
          <cell r="K4248">
            <v>0.443</v>
          </cell>
          <cell r="L4248">
            <v>17.670999999999999</v>
          </cell>
        </row>
        <row r="4249">
          <cell r="A4249" t="str">
            <v>GB</v>
          </cell>
          <cell r="B4249" t="str">
            <v>GB_GW_GB008</v>
          </cell>
          <cell r="C4249">
            <v>1998</v>
          </cell>
          <cell r="D4249" t="str">
            <v>Nitrate</v>
          </cell>
          <cell r="E4249" t="str">
            <v>mg/l</v>
          </cell>
          <cell r="F4249">
            <v>3</v>
          </cell>
          <cell r="G4249">
            <v>13.82</v>
          </cell>
          <cell r="H4249">
            <v>1.1160000000000001</v>
          </cell>
          <cell r="I4249">
            <v>23.959</v>
          </cell>
          <cell r="K4249">
            <v>4.9960000000000004</v>
          </cell>
          <cell r="L4249">
            <v>23.925999999999998</v>
          </cell>
        </row>
        <row r="4250">
          <cell r="A4250" t="str">
            <v>GB</v>
          </cell>
          <cell r="B4250" t="str">
            <v>GB_GW_GB008</v>
          </cell>
          <cell r="C4250">
            <v>1999</v>
          </cell>
          <cell r="D4250" t="str">
            <v>Nitrate</v>
          </cell>
          <cell r="E4250" t="str">
            <v>mg/l</v>
          </cell>
          <cell r="F4250">
            <v>25</v>
          </cell>
          <cell r="G4250">
            <v>11.465999999999999</v>
          </cell>
          <cell r="H4250">
            <v>0.443</v>
          </cell>
          <cell r="I4250">
            <v>53.587000000000003</v>
          </cell>
          <cell r="K4250">
            <v>2.214</v>
          </cell>
          <cell r="L4250">
            <v>18.645</v>
          </cell>
        </row>
        <row r="4251">
          <cell r="A4251" t="str">
            <v>GB</v>
          </cell>
          <cell r="B4251" t="str">
            <v>GB_GW_GB008</v>
          </cell>
          <cell r="C4251">
            <v>2000</v>
          </cell>
          <cell r="D4251" t="str">
            <v>Nitrate</v>
          </cell>
          <cell r="E4251" t="str">
            <v>mg/l</v>
          </cell>
          <cell r="F4251">
            <v>25</v>
          </cell>
          <cell r="G4251">
            <v>11.952</v>
          </cell>
          <cell r="H4251">
            <v>2.214</v>
          </cell>
          <cell r="I4251">
            <v>43.356999999999999</v>
          </cell>
          <cell r="K4251">
            <v>2.214</v>
          </cell>
          <cell r="L4251">
            <v>19.972999999999999</v>
          </cell>
        </row>
        <row r="4252">
          <cell r="A4252" t="str">
            <v>GB</v>
          </cell>
          <cell r="B4252" t="str">
            <v>GB_GW_GB008</v>
          </cell>
          <cell r="C4252">
            <v>2001</v>
          </cell>
          <cell r="D4252" t="str">
            <v>Nitrate</v>
          </cell>
          <cell r="E4252" t="str">
            <v>mg/l</v>
          </cell>
        </row>
        <row r="4253">
          <cell r="A4253" t="str">
            <v>GB</v>
          </cell>
          <cell r="B4253" t="str">
            <v>GB_GW_GB008</v>
          </cell>
          <cell r="C4253">
            <v>2002</v>
          </cell>
          <cell r="D4253" t="str">
            <v>Nitrate</v>
          </cell>
          <cell r="E4253" t="str">
            <v>mg/l</v>
          </cell>
          <cell r="F4253">
            <v>18</v>
          </cell>
          <cell r="G4253">
            <v>11.079000000000001</v>
          </cell>
          <cell r="H4253">
            <v>2.214</v>
          </cell>
          <cell r="I4253">
            <v>52.259</v>
          </cell>
          <cell r="K4253">
            <v>2.214</v>
          </cell>
          <cell r="L4253">
            <v>19.574999999999999</v>
          </cell>
        </row>
        <row r="4254">
          <cell r="A4254" t="str">
            <v>GB</v>
          </cell>
          <cell r="B4254" t="str">
            <v>GB_GW_GB008</v>
          </cell>
          <cell r="C4254">
            <v>2003</v>
          </cell>
          <cell r="D4254" t="str">
            <v>Nitrate</v>
          </cell>
          <cell r="E4254" t="str">
            <v>mg/l</v>
          </cell>
          <cell r="F4254">
            <v>19</v>
          </cell>
          <cell r="G4254">
            <v>11.608000000000001</v>
          </cell>
          <cell r="H4254">
            <v>2.2050000000000001</v>
          </cell>
          <cell r="I4254">
            <v>38.264000000000003</v>
          </cell>
          <cell r="K4254">
            <v>2.214</v>
          </cell>
          <cell r="L4254">
            <v>19.452999999999999</v>
          </cell>
        </row>
        <row r="4255">
          <cell r="A4255" t="str">
            <v>GB</v>
          </cell>
          <cell r="B4255" t="str">
            <v>GB_GW_GB008</v>
          </cell>
          <cell r="C4255">
            <v>2004</v>
          </cell>
          <cell r="D4255" t="str">
            <v>Nitrate</v>
          </cell>
          <cell r="E4255" t="str">
            <v>mg/l</v>
          </cell>
          <cell r="F4255">
            <v>23</v>
          </cell>
          <cell r="G4255">
            <v>8.9960000000000004</v>
          </cell>
          <cell r="H4255">
            <v>0.434</v>
          </cell>
          <cell r="I4255">
            <v>30.158999999999999</v>
          </cell>
          <cell r="K4255">
            <v>0.84599999999999997</v>
          </cell>
          <cell r="L4255">
            <v>15.888</v>
          </cell>
        </row>
        <row r="4256">
          <cell r="A4256" t="str">
            <v>GB</v>
          </cell>
          <cell r="B4256" t="str">
            <v>GB_GW_GB009</v>
          </cell>
          <cell r="C4256">
            <v>1997</v>
          </cell>
          <cell r="D4256" t="str">
            <v>Nitrate</v>
          </cell>
          <cell r="E4256" t="str">
            <v>mg/l</v>
          </cell>
          <cell r="F4256">
            <v>3</v>
          </cell>
          <cell r="G4256">
            <v>11.085000000000001</v>
          </cell>
          <cell r="H4256">
            <v>2.0329999999999999</v>
          </cell>
          <cell r="I4256">
            <v>21.878</v>
          </cell>
          <cell r="K4256">
            <v>5.6890000000000001</v>
          </cell>
          <cell r="L4256">
            <v>15.611000000000001</v>
          </cell>
        </row>
        <row r="4257">
          <cell r="A4257" t="str">
            <v>GB</v>
          </cell>
          <cell r="B4257" t="str">
            <v>GB_GW_GB009</v>
          </cell>
          <cell r="C4257">
            <v>1998</v>
          </cell>
          <cell r="D4257" t="str">
            <v>Nitrate</v>
          </cell>
          <cell r="E4257" t="str">
            <v>mg/l</v>
          </cell>
          <cell r="F4257">
            <v>2</v>
          </cell>
          <cell r="G4257">
            <v>7.95</v>
          </cell>
          <cell r="H4257">
            <v>0.443</v>
          </cell>
          <cell r="I4257">
            <v>15.456</v>
          </cell>
          <cell r="K4257">
            <v>4.1959999999999997</v>
          </cell>
          <cell r="L4257">
            <v>11.702999999999999</v>
          </cell>
        </row>
        <row r="4258">
          <cell r="A4258" t="str">
            <v>GB</v>
          </cell>
          <cell r="B4258" t="str">
            <v>GB_GW_GB009</v>
          </cell>
          <cell r="C4258">
            <v>1999</v>
          </cell>
          <cell r="D4258" t="str">
            <v>Nitrate</v>
          </cell>
          <cell r="E4258" t="str">
            <v>mg/l</v>
          </cell>
          <cell r="F4258">
            <v>10</v>
          </cell>
          <cell r="G4258">
            <v>15.435</v>
          </cell>
          <cell r="H4258">
            <v>0.46899999999999997</v>
          </cell>
          <cell r="I4258">
            <v>29.937999999999999</v>
          </cell>
          <cell r="K4258">
            <v>7.4930000000000003</v>
          </cell>
          <cell r="L4258">
            <v>22.564</v>
          </cell>
        </row>
        <row r="4259">
          <cell r="A4259" t="str">
            <v>GB</v>
          </cell>
          <cell r="B4259" t="str">
            <v>GB_GW_GB009</v>
          </cell>
          <cell r="C4259">
            <v>2000</v>
          </cell>
          <cell r="D4259" t="str">
            <v>Nitrate</v>
          </cell>
          <cell r="E4259" t="str">
            <v>mg/l</v>
          </cell>
          <cell r="F4259">
            <v>11</v>
          </cell>
          <cell r="G4259">
            <v>14.842000000000001</v>
          </cell>
          <cell r="H4259">
            <v>2.214</v>
          </cell>
          <cell r="I4259">
            <v>28.698</v>
          </cell>
          <cell r="K4259">
            <v>4.4400000000000004</v>
          </cell>
          <cell r="L4259">
            <v>23.195</v>
          </cell>
        </row>
        <row r="4260">
          <cell r="A4260" t="str">
            <v>GB</v>
          </cell>
          <cell r="B4260" t="str">
            <v>GB_GW_GB009</v>
          </cell>
          <cell r="C4260">
            <v>2001</v>
          </cell>
          <cell r="D4260" t="str">
            <v>Nitrate</v>
          </cell>
          <cell r="E4260" t="str">
            <v>mg/l</v>
          </cell>
          <cell r="F4260">
            <v>1</v>
          </cell>
          <cell r="G4260">
            <v>21.922000000000001</v>
          </cell>
          <cell r="H4260">
            <v>21.922000000000001</v>
          </cell>
          <cell r="I4260">
            <v>21.922000000000001</v>
          </cell>
          <cell r="K4260">
            <v>21.922000000000001</v>
          </cell>
          <cell r="L4260">
            <v>21.922000000000001</v>
          </cell>
        </row>
        <row r="4261">
          <cell r="A4261" t="str">
            <v>GB</v>
          </cell>
          <cell r="B4261" t="str">
            <v>GB_GW_GB009</v>
          </cell>
          <cell r="C4261">
            <v>2002</v>
          </cell>
          <cell r="D4261" t="str">
            <v>Nitrate</v>
          </cell>
          <cell r="E4261" t="str">
            <v>mg/l</v>
          </cell>
          <cell r="F4261">
            <v>8</v>
          </cell>
          <cell r="G4261">
            <v>16.981000000000002</v>
          </cell>
          <cell r="H4261">
            <v>2.214</v>
          </cell>
          <cell r="I4261">
            <v>32.64</v>
          </cell>
          <cell r="K4261">
            <v>4.1630000000000003</v>
          </cell>
          <cell r="L4261">
            <v>24.347000000000001</v>
          </cell>
        </row>
        <row r="4262">
          <cell r="A4262" t="str">
            <v>GB</v>
          </cell>
          <cell r="B4262" t="str">
            <v>GB_GW_GB009</v>
          </cell>
          <cell r="C4262">
            <v>2003</v>
          </cell>
          <cell r="D4262" t="str">
            <v>Nitrate</v>
          </cell>
          <cell r="E4262" t="str">
            <v>mg/l</v>
          </cell>
          <cell r="F4262">
            <v>10</v>
          </cell>
          <cell r="G4262">
            <v>16.791</v>
          </cell>
          <cell r="H4262">
            <v>2.2050000000000001</v>
          </cell>
          <cell r="I4262">
            <v>25.288</v>
          </cell>
          <cell r="K4262">
            <v>10.097</v>
          </cell>
          <cell r="L4262">
            <v>24.268999999999998</v>
          </cell>
        </row>
        <row r="4263">
          <cell r="A4263" t="str">
            <v>GB</v>
          </cell>
          <cell r="B4263" t="str">
            <v>GB_GW_GB009</v>
          </cell>
          <cell r="C4263">
            <v>2004</v>
          </cell>
          <cell r="D4263" t="str">
            <v>Nitrate</v>
          </cell>
          <cell r="E4263" t="str">
            <v>mg/l</v>
          </cell>
          <cell r="F4263">
            <v>26</v>
          </cell>
          <cell r="G4263">
            <v>28.207000000000001</v>
          </cell>
          <cell r="H4263">
            <v>0.434</v>
          </cell>
          <cell r="I4263">
            <v>108.503</v>
          </cell>
          <cell r="K4263">
            <v>5.024</v>
          </cell>
          <cell r="L4263">
            <v>41.241999999999997</v>
          </cell>
        </row>
        <row r="4264">
          <cell r="A4264" t="str">
            <v>GB</v>
          </cell>
          <cell r="B4264" t="str">
            <v>GB_GW_GB010</v>
          </cell>
          <cell r="C4264">
            <v>1997</v>
          </cell>
          <cell r="D4264" t="str">
            <v>Nitrate</v>
          </cell>
          <cell r="E4264" t="str">
            <v>mg/l</v>
          </cell>
          <cell r="F4264">
            <v>6</v>
          </cell>
          <cell r="G4264">
            <v>29.866</v>
          </cell>
          <cell r="H4264">
            <v>1.9039999999999999</v>
          </cell>
          <cell r="I4264">
            <v>140.38999999999999</v>
          </cell>
          <cell r="K4264">
            <v>2.6930000000000001</v>
          </cell>
          <cell r="L4264">
            <v>15.523</v>
          </cell>
        </row>
        <row r="4265">
          <cell r="A4265" t="str">
            <v>GB</v>
          </cell>
          <cell r="B4265" t="str">
            <v>GB_GW_GB010</v>
          </cell>
          <cell r="C4265">
            <v>1998</v>
          </cell>
          <cell r="D4265" t="str">
            <v>Nitrate</v>
          </cell>
          <cell r="E4265" t="str">
            <v>mg/l</v>
          </cell>
          <cell r="F4265">
            <v>4</v>
          </cell>
          <cell r="G4265">
            <v>21.954999999999998</v>
          </cell>
          <cell r="H4265">
            <v>2.214</v>
          </cell>
          <cell r="I4265">
            <v>57.13</v>
          </cell>
          <cell r="K4265">
            <v>9.5549999999999997</v>
          </cell>
          <cell r="L4265">
            <v>26.638999999999999</v>
          </cell>
        </row>
        <row r="4266">
          <cell r="A4266" t="str">
            <v>GB</v>
          </cell>
          <cell r="B4266" t="str">
            <v>GB_GW_GB010</v>
          </cell>
          <cell r="C4266">
            <v>1999</v>
          </cell>
          <cell r="D4266" t="str">
            <v>Nitrate</v>
          </cell>
          <cell r="E4266" t="str">
            <v>mg/l</v>
          </cell>
          <cell r="F4266">
            <v>23</v>
          </cell>
          <cell r="G4266">
            <v>31.97</v>
          </cell>
          <cell r="H4266">
            <v>1.373</v>
          </cell>
          <cell r="I4266">
            <v>122.675</v>
          </cell>
          <cell r="K4266">
            <v>8.5920000000000005</v>
          </cell>
          <cell r="L4266">
            <v>44.73</v>
          </cell>
        </row>
        <row r="4267">
          <cell r="A4267" t="str">
            <v>GB</v>
          </cell>
          <cell r="B4267" t="str">
            <v>GB_GW_GB010</v>
          </cell>
          <cell r="C4267">
            <v>2000</v>
          </cell>
          <cell r="D4267" t="str">
            <v>Nitrate</v>
          </cell>
          <cell r="E4267" t="str">
            <v>mg/l</v>
          </cell>
          <cell r="F4267">
            <v>30</v>
          </cell>
          <cell r="G4267">
            <v>30.908000000000001</v>
          </cell>
          <cell r="H4267">
            <v>2.214</v>
          </cell>
          <cell r="I4267">
            <v>158.547</v>
          </cell>
          <cell r="K4267">
            <v>10.496</v>
          </cell>
          <cell r="L4267">
            <v>42.493000000000002</v>
          </cell>
        </row>
        <row r="4268">
          <cell r="A4268" t="str">
            <v>GB</v>
          </cell>
          <cell r="B4268" t="str">
            <v>GB_GW_GB010</v>
          </cell>
          <cell r="C4268">
            <v>2001</v>
          </cell>
          <cell r="D4268" t="str">
            <v>Nitrate</v>
          </cell>
          <cell r="E4268" t="str">
            <v>mg/l</v>
          </cell>
          <cell r="F4268">
            <v>3</v>
          </cell>
          <cell r="G4268">
            <v>37.466999999999999</v>
          </cell>
          <cell r="H4268">
            <v>7.44</v>
          </cell>
          <cell r="I4268">
            <v>54.915999999999997</v>
          </cell>
          <cell r="K4268">
            <v>28.742000000000001</v>
          </cell>
          <cell r="L4268">
            <v>52.48</v>
          </cell>
        </row>
        <row r="4269">
          <cell r="A4269" t="str">
            <v>GB</v>
          </cell>
          <cell r="B4269" t="str">
            <v>GB_GW_GB010</v>
          </cell>
          <cell r="C4269">
            <v>2002</v>
          </cell>
          <cell r="D4269" t="str">
            <v>Nitrate</v>
          </cell>
          <cell r="E4269" t="str">
            <v>mg/l</v>
          </cell>
          <cell r="F4269">
            <v>19</v>
          </cell>
          <cell r="G4269">
            <v>38.631999999999998</v>
          </cell>
          <cell r="H4269">
            <v>2.214</v>
          </cell>
          <cell r="I4269">
            <v>170.505</v>
          </cell>
          <cell r="K4269">
            <v>6.7869999999999999</v>
          </cell>
          <cell r="L4269">
            <v>54.252000000000002</v>
          </cell>
        </row>
        <row r="4270">
          <cell r="A4270" t="str">
            <v>GB</v>
          </cell>
          <cell r="B4270" t="str">
            <v>GB_GW_GB010</v>
          </cell>
          <cell r="C4270">
            <v>2003</v>
          </cell>
          <cell r="D4270" t="str">
            <v>Nitrate</v>
          </cell>
          <cell r="E4270" t="str">
            <v>mg/l</v>
          </cell>
          <cell r="F4270">
            <v>14</v>
          </cell>
          <cell r="G4270">
            <v>30.658000000000001</v>
          </cell>
          <cell r="H4270">
            <v>2.2050000000000001</v>
          </cell>
          <cell r="I4270">
            <v>120.904</v>
          </cell>
          <cell r="K4270">
            <v>2.214</v>
          </cell>
          <cell r="L4270">
            <v>50.155000000000001</v>
          </cell>
        </row>
        <row r="4271">
          <cell r="A4271" t="str">
            <v>GB</v>
          </cell>
          <cell r="B4271" t="str">
            <v>GB_GW_GB011</v>
          </cell>
          <cell r="C4271">
            <v>1998</v>
          </cell>
          <cell r="D4271" t="str">
            <v>Nitrate</v>
          </cell>
          <cell r="E4271" t="str">
            <v>mg/l</v>
          </cell>
          <cell r="F4271">
            <v>3</v>
          </cell>
          <cell r="G4271">
            <v>11.612</v>
          </cell>
          <cell r="H4271">
            <v>1.887</v>
          </cell>
          <cell r="I4271">
            <v>30.734999999999999</v>
          </cell>
          <cell r="K4271">
            <v>2.0499999999999998</v>
          </cell>
          <cell r="L4271">
            <v>16.475000000000001</v>
          </cell>
        </row>
        <row r="4272">
          <cell r="A4272" t="str">
            <v>GB</v>
          </cell>
          <cell r="B4272" t="str">
            <v>GB_GW_GB011</v>
          </cell>
          <cell r="C4272">
            <v>1999</v>
          </cell>
          <cell r="D4272" t="str">
            <v>Nitrate</v>
          </cell>
          <cell r="E4272" t="str">
            <v>mg/l</v>
          </cell>
          <cell r="F4272">
            <v>5</v>
          </cell>
          <cell r="G4272">
            <v>11.221</v>
          </cell>
          <cell r="H4272">
            <v>0.443</v>
          </cell>
          <cell r="I4272">
            <v>36.005000000000003</v>
          </cell>
          <cell r="K4272">
            <v>0.443</v>
          </cell>
          <cell r="L4272">
            <v>24.535</v>
          </cell>
        </row>
        <row r="4273">
          <cell r="A4273" t="str">
            <v>GB</v>
          </cell>
          <cell r="B4273" t="str">
            <v>GB_GW_GB011</v>
          </cell>
          <cell r="C4273">
            <v>2000</v>
          </cell>
          <cell r="D4273" t="str">
            <v>Nitrate</v>
          </cell>
          <cell r="E4273" t="str">
            <v>mg/l</v>
          </cell>
          <cell r="F4273">
            <v>6</v>
          </cell>
          <cell r="G4273">
            <v>12.33</v>
          </cell>
          <cell r="H4273">
            <v>2.214</v>
          </cell>
          <cell r="I4273">
            <v>34.588000000000001</v>
          </cell>
          <cell r="K4273">
            <v>2.214</v>
          </cell>
          <cell r="L4273">
            <v>24.103000000000002</v>
          </cell>
        </row>
        <row r="4274">
          <cell r="A4274" t="str">
            <v>GB</v>
          </cell>
          <cell r="B4274" t="str">
            <v>GB_GW_GB011</v>
          </cell>
          <cell r="C4274">
            <v>2001</v>
          </cell>
          <cell r="D4274" t="str">
            <v>Nitrate</v>
          </cell>
          <cell r="E4274" t="str">
            <v>mg/l</v>
          </cell>
        </row>
        <row r="4275">
          <cell r="A4275" t="str">
            <v>GB</v>
          </cell>
          <cell r="B4275" t="str">
            <v>GB_GW_GB011</v>
          </cell>
          <cell r="C4275">
            <v>2002</v>
          </cell>
          <cell r="D4275" t="str">
            <v>Nitrate</v>
          </cell>
          <cell r="E4275" t="str">
            <v>mg/l</v>
          </cell>
          <cell r="F4275">
            <v>4</v>
          </cell>
          <cell r="G4275">
            <v>15.766</v>
          </cell>
          <cell r="H4275">
            <v>2.214</v>
          </cell>
          <cell r="I4275">
            <v>40.744</v>
          </cell>
          <cell r="K4275">
            <v>2.214</v>
          </cell>
          <cell r="L4275">
            <v>25.332000000000001</v>
          </cell>
        </row>
        <row r="4276">
          <cell r="A4276" t="str">
            <v>GB</v>
          </cell>
          <cell r="B4276" t="str">
            <v>GB_GW_GB011</v>
          </cell>
          <cell r="C4276">
            <v>2003</v>
          </cell>
          <cell r="D4276" t="str">
            <v>Nitrate</v>
          </cell>
          <cell r="E4276" t="str">
            <v>mg/l</v>
          </cell>
          <cell r="F4276">
            <v>5</v>
          </cell>
          <cell r="G4276">
            <v>16.158999999999999</v>
          </cell>
          <cell r="H4276">
            <v>2.2050000000000001</v>
          </cell>
          <cell r="I4276">
            <v>56.244</v>
          </cell>
          <cell r="K4276">
            <v>2.214</v>
          </cell>
          <cell r="L4276">
            <v>24.358000000000001</v>
          </cell>
        </row>
        <row r="4277">
          <cell r="A4277" t="str">
            <v>GB</v>
          </cell>
          <cell r="B4277" t="str">
            <v>GB_GW_GB011</v>
          </cell>
          <cell r="C4277">
            <v>2004</v>
          </cell>
          <cell r="D4277" t="str">
            <v>Nitrate</v>
          </cell>
          <cell r="E4277" t="str">
            <v>mg/l</v>
          </cell>
          <cell r="F4277">
            <v>7</v>
          </cell>
          <cell r="G4277">
            <v>11.872999999999999</v>
          </cell>
          <cell r="H4277">
            <v>0.434</v>
          </cell>
          <cell r="I4277">
            <v>57.573</v>
          </cell>
          <cell r="K4277">
            <v>0.436</v>
          </cell>
          <cell r="L4277">
            <v>22.707999999999998</v>
          </cell>
        </row>
        <row r="4278">
          <cell r="A4278" t="str">
            <v>GB</v>
          </cell>
          <cell r="B4278" t="str">
            <v>GB_GW_GB012</v>
          </cell>
          <cell r="C4278">
            <v>1996</v>
          </cell>
          <cell r="D4278" t="str">
            <v>Nitrate</v>
          </cell>
          <cell r="E4278" t="str">
            <v>mg/l</v>
          </cell>
          <cell r="F4278">
            <v>11</v>
          </cell>
          <cell r="G4278">
            <v>16.117999999999999</v>
          </cell>
          <cell r="H4278">
            <v>4.694</v>
          </cell>
          <cell r="I4278">
            <v>30.381</v>
          </cell>
          <cell r="K4278">
            <v>8.7910000000000004</v>
          </cell>
          <cell r="L4278">
            <v>23.870999999999999</v>
          </cell>
        </row>
        <row r="4279">
          <cell r="A4279" t="str">
            <v>GB</v>
          </cell>
          <cell r="B4279" t="str">
            <v>GB_GW_GB012</v>
          </cell>
          <cell r="C4279">
            <v>1997</v>
          </cell>
          <cell r="D4279" t="str">
            <v>Nitrate</v>
          </cell>
          <cell r="E4279" t="str">
            <v>mg/l</v>
          </cell>
          <cell r="F4279">
            <v>43</v>
          </cell>
          <cell r="G4279">
            <v>20.428000000000001</v>
          </cell>
          <cell r="H4279">
            <v>0.443</v>
          </cell>
          <cell r="I4279">
            <v>77.501999999999995</v>
          </cell>
          <cell r="K4279">
            <v>4.4509999999999996</v>
          </cell>
          <cell r="L4279">
            <v>30.381</v>
          </cell>
        </row>
        <row r="4280">
          <cell r="A4280" t="str">
            <v>GB</v>
          </cell>
          <cell r="B4280" t="str">
            <v>GB_GW_GB012</v>
          </cell>
          <cell r="C4280">
            <v>1998</v>
          </cell>
          <cell r="D4280" t="str">
            <v>Nitrate</v>
          </cell>
          <cell r="E4280" t="str">
            <v>mg/l</v>
          </cell>
          <cell r="F4280">
            <v>41</v>
          </cell>
          <cell r="G4280">
            <v>23.890999999999998</v>
          </cell>
          <cell r="H4280">
            <v>0.88600000000000001</v>
          </cell>
          <cell r="I4280">
            <v>88.131</v>
          </cell>
          <cell r="K4280">
            <v>6.3550000000000004</v>
          </cell>
          <cell r="L4280">
            <v>34.433</v>
          </cell>
        </row>
        <row r="4281">
          <cell r="A4281" t="str">
            <v>GB</v>
          </cell>
          <cell r="B4281" t="str">
            <v>GB_GW_GB012</v>
          </cell>
          <cell r="C4281">
            <v>1999</v>
          </cell>
          <cell r="D4281" t="str">
            <v>Nitrate</v>
          </cell>
          <cell r="E4281" t="str">
            <v>mg/l</v>
          </cell>
          <cell r="F4281">
            <v>46</v>
          </cell>
          <cell r="G4281">
            <v>16.484000000000002</v>
          </cell>
          <cell r="H4281">
            <v>0</v>
          </cell>
          <cell r="I4281">
            <v>126.218</v>
          </cell>
          <cell r="K4281">
            <v>0.111</v>
          </cell>
          <cell r="L4281">
            <v>29.274000000000001</v>
          </cell>
        </row>
        <row r="4282">
          <cell r="A4282" t="str">
            <v>GB</v>
          </cell>
          <cell r="B4282" t="str">
            <v>GB_GW_GB012</v>
          </cell>
          <cell r="C4282">
            <v>2000</v>
          </cell>
          <cell r="D4282" t="str">
            <v>Nitrate</v>
          </cell>
          <cell r="E4282" t="str">
            <v>mg/l</v>
          </cell>
          <cell r="F4282">
            <v>46</v>
          </cell>
          <cell r="G4282">
            <v>21.541</v>
          </cell>
          <cell r="H4282">
            <v>2.214</v>
          </cell>
          <cell r="I4282">
            <v>135.07499999999999</v>
          </cell>
          <cell r="K4282">
            <v>4.694</v>
          </cell>
          <cell r="L4282">
            <v>30.779</v>
          </cell>
        </row>
        <row r="4283">
          <cell r="A4283" t="str">
            <v>GB</v>
          </cell>
          <cell r="B4283" t="str">
            <v>GB_GW_GB012</v>
          </cell>
          <cell r="C4283">
            <v>2001</v>
          </cell>
          <cell r="D4283" t="str">
            <v>Nitrate</v>
          </cell>
          <cell r="E4283" t="str">
            <v>mg/l</v>
          </cell>
          <cell r="F4283">
            <v>15</v>
          </cell>
          <cell r="G4283">
            <v>24.3</v>
          </cell>
          <cell r="H4283">
            <v>0.443</v>
          </cell>
          <cell r="I4283">
            <v>91.674000000000007</v>
          </cell>
          <cell r="K4283">
            <v>2.6230000000000002</v>
          </cell>
          <cell r="L4283">
            <v>34.954000000000001</v>
          </cell>
        </row>
        <row r="4284">
          <cell r="A4284" t="str">
            <v>GB</v>
          </cell>
          <cell r="B4284" t="str">
            <v>GB_GW_GB012</v>
          </cell>
          <cell r="C4284">
            <v>2002</v>
          </cell>
          <cell r="D4284" t="str">
            <v>Nitrate</v>
          </cell>
          <cell r="E4284" t="str">
            <v>mg/l</v>
          </cell>
          <cell r="F4284">
            <v>44</v>
          </cell>
          <cell r="G4284">
            <v>23.850999999999999</v>
          </cell>
          <cell r="H4284">
            <v>1.4259999999999999</v>
          </cell>
          <cell r="I4284">
            <v>136.84700000000001</v>
          </cell>
          <cell r="K4284">
            <v>5.7130000000000001</v>
          </cell>
          <cell r="L4284">
            <v>36.271000000000001</v>
          </cell>
        </row>
        <row r="4285">
          <cell r="A4285" t="str">
            <v>GB</v>
          </cell>
          <cell r="B4285" t="str">
            <v>GB_GW_GB012</v>
          </cell>
          <cell r="C4285">
            <v>2003</v>
          </cell>
          <cell r="D4285" t="str">
            <v>Nitrate</v>
          </cell>
          <cell r="E4285" t="str">
            <v>mg/l</v>
          </cell>
          <cell r="F4285">
            <v>46</v>
          </cell>
          <cell r="G4285">
            <v>27.358000000000001</v>
          </cell>
          <cell r="H4285">
            <v>2.2050000000000001</v>
          </cell>
          <cell r="I4285">
            <v>131.97499999999999</v>
          </cell>
          <cell r="K4285">
            <v>4.423</v>
          </cell>
          <cell r="L4285">
            <v>39.902999999999999</v>
          </cell>
        </row>
        <row r="4286">
          <cell r="A4286" t="str">
            <v>GB</v>
          </cell>
          <cell r="B4286" t="str">
            <v>GB_GW_GB012</v>
          </cell>
          <cell r="C4286">
            <v>2004</v>
          </cell>
          <cell r="D4286" t="str">
            <v>Nitrate</v>
          </cell>
          <cell r="E4286" t="str">
            <v>mg/l</v>
          </cell>
          <cell r="F4286">
            <v>53</v>
          </cell>
          <cell r="G4286">
            <v>26.346</v>
          </cell>
          <cell r="H4286">
            <v>0.434</v>
          </cell>
          <cell r="I4286">
            <v>133.304</v>
          </cell>
          <cell r="K4286">
            <v>8.2710000000000008</v>
          </cell>
          <cell r="L4286">
            <v>35.33</v>
          </cell>
        </row>
        <row r="4287">
          <cell r="A4287" t="str">
            <v>GB</v>
          </cell>
          <cell r="B4287" t="str">
            <v>GB_GW_GB013</v>
          </cell>
          <cell r="C4287">
            <v>1997</v>
          </cell>
          <cell r="D4287" t="str">
            <v>Nitrate</v>
          </cell>
          <cell r="E4287" t="str">
            <v>mg/l</v>
          </cell>
          <cell r="F4287">
            <v>12</v>
          </cell>
          <cell r="G4287">
            <v>9.75</v>
          </cell>
          <cell r="H4287">
            <v>0.443</v>
          </cell>
          <cell r="I4287">
            <v>69.972999999999999</v>
          </cell>
          <cell r="K4287">
            <v>0.443</v>
          </cell>
          <cell r="L4287">
            <v>4.5170000000000003</v>
          </cell>
        </row>
        <row r="4288">
          <cell r="A4288" t="str">
            <v>GB</v>
          </cell>
          <cell r="B4288" t="str">
            <v>GB_GW_GB013</v>
          </cell>
          <cell r="C4288">
            <v>1998</v>
          </cell>
          <cell r="D4288" t="str">
            <v>Nitrate</v>
          </cell>
          <cell r="E4288" t="str">
            <v>mg/l</v>
          </cell>
          <cell r="F4288">
            <v>8</v>
          </cell>
          <cell r="G4288">
            <v>0.66400000000000003</v>
          </cell>
          <cell r="H4288">
            <v>0.443</v>
          </cell>
          <cell r="I4288">
            <v>2.214</v>
          </cell>
          <cell r="K4288">
            <v>0.443</v>
          </cell>
          <cell r="L4288">
            <v>0.443</v>
          </cell>
        </row>
        <row r="4289">
          <cell r="A4289" t="str">
            <v>GB</v>
          </cell>
          <cell r="B4289" t="str">
            <v>GB_GW_GB013</v>
          </cell>
          <cell r="C4289">
            <v>1999</v>
          </cell>
          <cell r="D4289" t="str">
            <v>Nitrate</v>
          </cell>
          <cell r="E4289" t="str">
            <v>mg/l</v>
          </cell>
          <cell r="F4289">
            <v>28</v>
          </cell>
          <cell r="G4289">
            <v>5.7510000000000003</v>
          </cell>
          <cell r="H4289">
            <v>0.443</v>
          </cell>
          <cell r="I4289">
            <v>32.462000000000003</v>
          </cell>
          <cell r="K4289">
            <v>1.0249999999999999</v>
          </cell>
          <cell r="L4289">
            <v>2.3719999999999999</v>
          </cell>
        </row>
        <row r="4290">
          <cell r="A4290" t="str">
            <v>GB</v>
          </cell>
          <cell r="B4290" t="str">
            <v>GB_GW_GB013</v>
          </cell>
          <cell r="C4290">
            <v>2000</v>
          </cell>
          <cell r="D4290" t="str">
            <v>Nitrate</v>
          </cell>
          <cell r="E4290" t="str">
            <v>mg/l</v>
          </cell>
          <cell r="F4290">
            <v>26</v>
          </cell>
          <cell r="G4290">
            <v>20.076000000000001</v>
          </cell>
          <cell r="H4290">
            <v>3.5000000000000003E-2</v>
          </cell>
          <cell r="I4290">
            <v>318.86599999999999</v>
          </cell>
          <cell r="K4290">
            <v>2.214</v>
          </cell>
          <cell r="L4290">
            <v>3.9060000000000001</v>
          </cell>
        </row>
        <row r="4291">
          <cell r="A4291" t="str">
            <v>GB</v>
          </cell>
          <cell r="B4291" t="str">
            <v>GB_GW_GB013</v>
          </cell>
          <cell r="C4291">
            <v>2001</v>
          </cell>
          <cell r="D4291" t="str">
            <v>Nitrate</v>
          </cell>
          <cell r="E4291" t="str">
            <v>mg/l</v>
          </cell>
          <cell r="F4291">
            <v>2</v>
          </cell>
          <cell r="G4291">
            <v>2.214</v>
          </cell>
          <cell r="H4291">
            <v>2.214</v>
          </cell>
          <cell r="I4291">
            <v>2.214</v>
          </cell>
          <cell r="K4291">
            <v>2.214</v>
          </cell>
          <cell r="L4291">
            <v>2.214</v>
          </cell>
        </row>
        <row r="4292">
          <cell r="A4292" t="str">
            <v>GB</v>
          </cell>
          <cell r="B4292" t="str">
            <v>GB_GW_GB013</v>
          </cell>
          <cell r="C4292">
            <v>2002</v>
          </cell>
          <cell r="D4292" t="str">
            <v>Nitrate</v>
          </cell>
          <cell r="E4292" t="str">
            <v>mg/l</v>
          </cell>
          <cell r="F4292">
            <v>18</v>
          </cell>
          <cell r="G4292">
            <v>12.143000000000001</v>
          </cell>
          <cell r="H4292">
            <v>2.214</v>
          </cell>
          <cell r="I4292">
            <v>169.17599999999999</v>
          </cell>
          <cell r="K4292">
            <v>2.214</v>
          </cell>
          <cell r="L4292">
            <v>2.214</v>
          </cell>
        </row>
        <row r="4293">
          <cell r="A4293" t="str">
            <v>GB</v>
          </cell>
          <cell r="B4293" t="str">
            <v>GB_GW_GB013</v>
          </cell>
          <cell r="C4293">
            <v>2003</v>
          </cell>
          <cell r="D4293" t="str">
            <v>Nitrate</v>
          </cell>
          <cell r="E4293" t="str">
            <v>mg/l</v>
          </cell>
          <cell r="F4293">
            <v>23</v>
          </cell>
          <cell r="G4293">
            <v>10.797000000000001</v>
          </cell>
          <cell r="H4293">
            <v>2.2050000000000001</v>
          </cell>
          <cell r="I4293">
            <v>163.86199999999999</v>
          </cell>
          <cell r="K4293">
            <v>2.2050000000000001</v>
          </cell>
          <cell r="L4293">
            <v>6.1120000000000001</v>
          </cell>
        </row>
        <row r="4294">
          <cell r="A4294" t="str">
            <v>GB</v>
          </cell>
          <cell r="B4294" t="str">
            <v>GB_GW_GB013</v>
          </cell>
          <cell r="C4294">
            <v>2004</v>
          </cell>
          <cell r="D4294" t="str">
            <v>Nitrate</v>
          </cell>
          <cell r="E4294" t="str">
            <v>mg/l</v>
          </cell>
          <cell r="F4294">
            <v>27</v>
          </cell>
          <cell r="G4294">
            <v>8.1010000000000009</v>
          </cell>
          <cell r="H4294">
            <v>0.434</v>
          </cell>
          <cell r="I4294">
            <v>162.09</v>
          </cell>
          <cell r="K4294">
            <v>0.83399999999999996</v>
          </cell>
          <cell r="L4294">
            <v>1.887</v>
          </cell>
        </row>
        <row r="4295">
          <cell r="A4295" t="str">
            <v>GB</v>
          </cell>
          <cell r="B4295" t="str">
            <v>GB_GW_GB014</v>
          </cell>
          <cell r="C4295">
            <v>1998</v>
          </cell>
          <cell r="D4295" t="str">
            <v>Nitrate</v>
          </cell>
          <cell r="E4295" t="str">
            <v>mg/l</v>
          </cell>
          <cell r="F4295">
            <v>4</v>
          </cell>
          <cell r="G4295">
            <v>34.100999999999999</v>
          </cell>
          <cell r="H4295">
            <v>2.214</v>
          </cell>
          <cell r="I4295">
            <v>129.761</v>
          </cell>
          <cell r="K4295">
            <v>2.214</v>
          </cell>
          <cell r="L4295">
            <v>34.100999999999999</v>
          </cell>
        </row>
        <row r="4296">
          <cell r="A4296" t="str">
            <v>GB</v>
          </cell>
          <cell r="B4296" t="str">
            <v>GB_GW_GB014</v>
          </cell>
          <cell r="C4296">
            <v>1999</v>
          </cell>
          <cell r="D4296" t="str">
            <v>Nitrate</v>
          </cell>
          <cell r="E4296" t="str">
            <v>mg/l</v>
          </cell>
          <cell r="F4296">
            <v>4</v>
          </cell>
          <cell r="G4296">
            <v>29.172999999999998</v>
          </cell>
          <cell r="H4296">
            <v>0.443</v>
          </cell>
          <cell r="I4296">
            <v>114.703</v>
          </cell>
          <cell r="K4296">
            <v>1.7709999999999999</v>
          </cell>
          <cell r="L4296">
            <v>29.332999999999998</v>
          </cell>
        </row>
        <row r="4297">
          <cell r="A4297" t="str">
            <v>GB</v>
          </cell>
          <cell r="B4297" t="str">
            <v>GB_GW_GB014</v>
          </cell>
          <cell r="C4297">
            <v>2000</v>
          </cell>
          <cell r="D4297" t="str">
            <v>Nitrate</v>
          </cell>
          <cell r="E4297" t="str">
            <v>mg/l</v>
          </cell>
          <cell r="F4297">
            <v>4</v>
          </cell>
          <cell r="G4297">
            <v>35.539000000000001</v>
          </cell>
          <cell r="H4297">
            <v>2.214</v>
          </cell>
          <cell r="I4297">
            <v>143.93299999999999</v>
          </cell>
          <cell r="K4297">
            <v>2.214</v>
          </cell>
          <cell r="L4297">
            <v>34.5</v>
          </cell>
        </row>
        <row r="4298">
          <cell r="A4298" t="str">
            <v>GB</v>
          </cell>
          <cell r="B4298" t="str">
            <v>GB_GW_GB014</v>
          </cell>
          <cell r="C4298">
            <v>2001</v>
          </cell>
          <cell r="D4298" t="str">
            <v>Nitrate</v>
          </cell>
          <cell r="E4298" t="str">
            <v>mg/l</v>
          </cell>
        </row>
        <row r="4299">
          <cell r="A4299" t="str">
            <v>GB</v>
          </cell>
          <cell r="B4299" t="str">
            <v>GB_GW_GB014</v>
          </cell>
          <cell r="C4299">
            <v>2002</v>
          </cell>
          <cell r="D4299" t="str">
            <v>Nitrate</v>
          </cell>
          <cell r="E4299" t="str">
            <v>mg/l</v>
          </cell>
          <cell r="F4299">
            <v>4</v>
          </cell>
          <cell r="G4299">
            <v>39.027999999999999</v>
          </cell>
          <cell r="H4299">
            <v>2.214</v>
          </cell>
          <cell r="I4299">
            <v>151.01900000000001</v>
          </cell>
          <cell r="K4299">
            <v>2.214</v>
          </cell>
          <cell r="L4299">
            <v>38.64</v>
          </cell>
        </row>
        <row r="4300">
          <cell r="A4300" t="str">
            <v>GB</v>
          </cell>
          <cell r="B4300" t="str">
            <v>GB_GW_GB014</v>
          </cell>
          <cell r="C4300">
            <v>2003</v>
          </cell>
          <cell r="D4300" t="str">
            <v>Nitrate</v>
          </cell>
          <cell r="E4300" t="str">
            <v>mg/l</v>
          </cell>
          <cell r="F4300">
            <v>5</v>
          </cell>
          <cell r="G4300">
            <v>84.438000000000002</v>
          </cell>
          <cell r="H4300">
            <v>2.214</v>
          </cell>
          <cell r="I4300">
            <v>318.86599999999999</v>
          </cell>
          <cell r="K4300">
            <v>3.819</v>
          </cell>
          <cell r="L4300">
            <v>170.173</v>
          </cell>
        </row>
        <row r="4301">
          <cell r="A4301" t="str">
            <v>GB</v>
          </cell>
          <cell r="B4301" t="str">
            <v>GB_GW_GB014</v>
          </cell>
          <cell r="C4301">
            <v>2004</v>
          </cell>
          <cell r="D4301" t="str">
            <v>Nitrate</v>
          </cell>
          <cell r="E4301" t="str">
            <v>mg/l</v>
          </cell>
          <cell r="F4301">
            <v>8</v>
          </cell>
          <cell r="G4301">
            <v>25.756</v>
          </cell>
          <cell r="H4301">
            <v>0.434</v>
          </cell>
          <cell r="I4301">
            <v>154.119</v>
          </cell>
          <cell r="K4301">
            <v>0.443</v>
          </cell>
          <cell r="L4301">
            <v>24.236000000000001</v>
          </cell>
        </row>
        <row r="4302">
          <cell r="A4302" t="str">
            <v>GB</v>
          </cell>
          <cell r="B4302" t="str">
            <v>GB_GW_GB016</v>
          </cell>
          <cell r="C4302">
            <v>1996</v>
          </cell>
          <cell r="D4302" t="str">
            <v>Nitrate</v>
          </cell>
          <cell r="E4302" t="str">
            <v>mg/l</v>
          </cell>
          <cell r="F4302">
            <v>20</v>
          </cell>
          <cell r="G4302">
            <v>28.978999999999999</v>
          </cell>
          <cell r="H4302">
            <v>13.286</v>
          </cell>
          <cell r="I4302">
            <v>39.414999999999999</v>
          </cell>
          <cell r="K4302">
            <v>26.129000000000001</v>
          </cell>
          <cell r="L4302">
            <v>31.887</v>
          </cell>
        </row>
        <row r="4303">
          <cell r="A4303" t="str">
            <v>GB</v>
          </cell>
          <cell r="B4303" t="str">
            <v>GB_GW_GB016</v>
          </cell>
          <cell r="C4303">
            <v>1997</v>
          </cell>
          <cell r="D4303" t="str">
            <v>Nitrate</v>
          </cell>
          <cell r="E4303" t="str">
            <v>mg/l</v>
          </cell>
          <cell r="F4303">
            <v>21</v>
          </cell>
          <cell r="G4303">
            <v>27.39</v>
          </cell>
          <cell r="H4303">
            <v>0.443</v>
          </cell>
          <cell r="I4303">
            <v>38.972999999999999</v>
          </cell>
          <cell r="K4303">
            <v>25.686</v>
          </cell>
          <cell r="L4303">
            <v>30.114999999999998</v>
          </cell>
        </row>
        <row r="4304">
          <cell r="A4304" t="str">
            <v>GB</v>
          </cell>
          <cell r="B4304" t="str">
            <v>GB_GW_GB016</v>
          </cell>
          <cell r="C4304">
            <v>1998</v>
          </cell>
          <cell r="D4304" t="str">
            <v>Nitrate</v>
          </cell>
          <cell r="E4304" t="str">
            <v>mg/l</v>
          </cell>
          <cell r="F4304">
            <v>21</v>
          </cell>
          <cell r="G4304">
            <v>28.837</v>
          </cell>
          <cell r="H4304">
            <v>0.443</v>
          </cell>
          <cell r="I4304">
            <v>42.073</v>
          </cell>
          <cell r="K4304">
            <v>25.686</v>
          </cell>
          <cell r="L4304">
            <v>32.33</v>
          </cell>
        </row>
        <row r="4305">
          <cell r="A4305" t="str">
            <v>GB</v>
          </cell>
          <cell r="B4305" t="str">
            <v>GB_GW_GB016</v>
          </cell>
          <cell r="C4305">
            <v>1999</v>
          </cell>
          <cell r="D4305" t="str">
            <v>Nitrate</v>
          </cell>
          <cell r="E4305" t="str">
            <v>mg/l</v>
          </cell>
          <cell r="F4305">
            <v>21</v>
          </cell>
          <cell r="G4305">
            <v>28.872</v>
          </cell>
          <cell r="H4305">
            <v>11.16</v>
          </cell>
          <cell r="I4305">
            <v>50.93</v>
          </cell>
          <cell r="K4305">
            <v>23.472000000000001</v>
          </cell>
          <cell r="L4305">
            <v>35.872</v>
          </cell>
        </row>
        <row r="4306">
          <cell r="A4306" t="str">
            <v>GB</v>
          </cell>
          <cell r="B4306" t="str">
            <v>GB_GW_GB016</v>
          </cell>
          <cell r="C4306">
            <v>2000</v>
          </cell>
          <cell r="D4306" t="str">
            <v>Nitrate</v>
          </cell>
          <cell r="E4306" t="str">
            <v>mg/l</v>
          </cell>
          <cell r="F4306">
            <v>21</v>
          </cell>
          <cell r="G4306">
            <v>32.363</v>
          </cell>
          <cell r="H4306">
            <v>0.443</v>
          </cell>
          <cell r="I4306">
            <v>69.087999999999994</v>
          </cell>
          <cell r="K4306">
            <v>26.129000000000001</v>
          </cell>
          <cell r="L4306">
            <v>38.53</v>
          </cell>
        </row>
        <row r="4307">
          <cell r="A4307" t="str">
            <v>GB</v>
          </cell>
          <cell r="B4307" t="str">
            <v>GB_GW_GB016</v>
          </cell>
          <cell r="C4307">
            <v>2001</v>
          </cell>
          <cell r="D4307" t="str">
            <v>Nitrate</v>
          </cell>
          <cell r="E4307" t="str">
            <v>mg/l</v>
          </cell>
          <cell r="F4307">
            <v>24</v>
          </cell>
          <cell r="G4307">
            <v>35.277999999999999</v>
          </cell>
          <cell r="H4307">
            <v>0.443</v>
          </cell>
          <cell r="I4307">
            <v>70.858999999999995</v>
          </cell>
          <cell r="K4307">
            <v>27.015000000000001</v>
          </cell>
          <cell r="L4307">
            <v>44.066000000000003</v>
          </cell>
        </row>
        <row r="4308">
          <cell r="A4308" t="str">
            <v>GB</v>
          </cell>
          <cell r="B4308" t="str">
            <v>GB_GW_GB016</v>
          </cell>
          <cell r="C4308">
            <v>2002</v>
          </cell>
          <cell r="D4308" t="str">
            <v>Nitrate</v>
          </cell>
          <cell r="E4308" t="str">
            <v>mg/l</v>
          </cell>
          <cell r="F4308">
            <v>5</v>
          </cell>
          <cell r="G4308">
            <v>14.089</v>
          </cell>
          <cell r="H4308">
            <v>0.443</v>
          </cell>
          <cell r="I4308">
            <v>29.760999999999999</v>
          </cell>
          <cell r="K4308">
            <v>1.3440000000000001</v>
          </cell>
          <cell r="L4308">
            <v>25.597999999999999</v>
          </cell>
        </row>
        <row r="4309">
          <cell r="A4309" t="str">
            <v>GB</v>
          </cell>
          <cell r="B4309" t="str">
            <v>GB_GW_GB016</v>
          </cell>
          <cell r="C4309">
            <v>2003</v>
          </cell>
          <cell r="D4309" t="str">
            <v>Nitrate</v>
          </cell>
          <cell r="E4309" t="str">
            <v>mg/l</v>
          </cell>
          <cell r="F4309">
            <v>25</v>
          </cell>
          <cell r="G4309">
            <v>35.128</v>
          </cell>
          <cell r="H4309">
            <v>0.42499999999999999</v>
          </cell>
          <cell r="I4309">
            <v>62.002000000000002</v>
          </cell>
          <cell r="K4309">
            <v>28.654</v>
          </cell>
          <cell r="L4309">
            <v>41.363999999999997</v>
          </cell>
        </row>
        <row r="4310">
          <cell r="A4310" t="str">
            <v>GB</v>
          </cell>
          <cell r="B4310" t="str">
            <v>GB_GW_GB016</v>
          </cell>
          <cell r="C4310">
            <v>2004</v>
          </cell>
          <cell r="D4310" t="str">
            <v>Nitrate</v>
          </cell>
          <cell r="E4310" t="str">
            <v>mg/l</v>
          </cell>
          <cell r="F4310">
            <v>27</v>
          </cell>
          <cell r="G4310">
            <v>33.567</v>
          </cell>
          <cell r="H4310">
            <v>4.4729999999999999</v>
          </cell>
          <cell r="I4310">
            <v>60.23</v>
          </cell>
          <cell r="K4310">
            <v>27.148</v>
          </cell>
          <cell r="L4310">
            <v>38.927999999999997</v>
          </cell>
        </row>
        <row r="4311">
          <cell r="A4311" t="str">
            <v>GB</v>
          </cell>
          <cell r="B4311" t="str">
            <v>GB_GW_GB017</v>
          </cell>
          <cell r="C4311">
            <v>1996</v>
          </cell>
          <cell r="D4311" t="str">
            <v>Nitrate</v>
          </cell>
          <cell r="E4311" t="str">
            <v>mg/l</v>
          </cell>
          <cell r="F4311">
            <v>6</v>
          </cell>
          <cell r="G4311">
            <v>35.094999999999999</v>
          </cell>
          <cell r="H4311">
            <v>16.385999999999999</v>
          </cell>
          <cell r="I4311">
            <v>45.173000000000002</v>
          </cell>
          <cell r="K4311">
            <v>24.800999999999998</v>
          </cell>
          <cell r="L4311">
            <v>40.744</v>
          </cell>
        </row>
        <row r="4312">
          <cell r="A4312" t="str">
            <v>GB</v>
          </cell>
          <cell r="B4312" t="str">
            <v>GB_GW_GB017</v>
          </cell>
          <cell r="C4312">
            <v>1997</v>
          </cell>
          <cell r="D4312" t="str">
            <v>Nitrate</v>
          </cell>
          <cell r="E4312" t="str">
            <v>mg/l</v>
          </cell>
          <cell r="F4312">
            <v>6</v>
          </cell>
          <cell r="G4312">
            <v>34.395000000000003</v>
          </cell>
          <cell r="H4312">
            <v>18.600999999999999</v>
          </cell>
          <cell r="I4312">
            <v>45.173000000000002</v>
          </cell>
          <cell r="K4312">
            <v>32.661999999999999</v>
          </cell>
          <cell r="L4312">
            <v>38.972999999999999</v>
          </cell>
        </row>
        <row r="4313">
          <cell r="A4313" t="str">
            <v>GB</v>
          </cell>
          <cell r="B4313" t="str">
            <v>GB_GW_GB017</v>
          </cell>
          <cell r="C4313">
            <v>1998</v>
          </cell>
          <cell r="D4313" t="str">
            <v>Nitrate</v>
          </cell>
          <cell r="E4313" t="str">
            <v>mg/l</v>
          </cell>
          <cell r="F4313">
            <v>5</v>
          </cell>
          <cell r="G4313">
            <v>33.226999999999997</v>
          </cell>
          <cell r="H4313">
            <v>15.058</v>
          </cell>
          <cell r="I4313">
            <v>45.173000000000002</v>
          </cell>
          <cell r="K4313">
            <v>25.686</v>
          </cell>
          <cell r="L4313">
            <v>38.087000000000003</v>
          </cell>
        </row>
        <row r="4314">
          <cell r="A4314" t="str">
            <v>GB</v>
          </cell>
          <cell r="B4314" t="str">
            <v>GB_GW_GB017</v>
          </cell>
          <cell r="C4314">
            <v>1999</v>
          </cell>
          <cell r="D4314" t="str">
            <v>Nitrate</v>
          </cell>
          <cell r="E4314" t="str">
            <v>mg/l</v>
          </cell>
          <cell r="F4314">
            <v>4</v>
          </cell>
          <cell r="G4314">
            <v>30.164999999999999</v>
          </cell>
          <cell r="H4314">
            <v>9.9649999999999999</v>
          </cell>
          <cell r="I4314">
            <v>41.63</v>
          </cell>
          <cell r="K4314">
            <v>19.928999999999998</v>
          </cell>
          <cell r="L4314">
            <v>38.087000000000003</v>
          </cell>
        </row>
        <row r="4315">
          <cell r="A4315" t="str">
            <v>GB</v>
          </cell>
          <cell r="B4315" t="str">
            <v>GB_GW_GB017</v>
          </cell>
          <cell r="C4315">
            <v>2000</v>
          </cell>
          <cell r="D4315" t="str">
            <v>Nitrate</v>
          </cell>
          <cell r="E4315" t="str">
            <v>mg/l</v>
          </cell>
          <cell r="F4315">
            <v>4</v>
          </cell>
          <cell r="G4315">
            <v>33.417000000000002</v>
          </cell>
          <cell r="H4315">
            <v>18.600999999999999</v>
          </cell>
          <cell r="I4315">
            <v>40.744</v>
          </cell>
          <cell r="K4315">
            <v>32.219000000000001</v>
          </cell>
          <cell r="L4315">
            <v>38.087000000000003</v>
          </cell>
        </row>
        <row r="4316">
          <cell r="A4316" t="str">
            <v>GB</v>
          </cell>
          <cell r="B4316" t="str">
            <v>GB_GW_GB017</v>
          </cell>
          <cell r="C4316">
            <v>2001</v>
          </cell>
          <cell r="D4316" t="str">
            <v>Nitrate</v>
          </cell>
          <cell r="E4316" t="str">
            <v>mg/l</v>
          </cell>
          <cell r="F4316">
            <v>4</v>
          </cell>
          <cell r="G4316">
            <v>38.482999999999997</v>
          </cell>
          <cell r="H4316">
            <v>22.585999999999999</v>
          </cell>
          <cell r="I4316">
            <v>52.701999999999998</v>
          </cell>
          <cell r="K4316">
            <v>36.758000000000003</v>
          </cell>
          <cell r="L4316">
            <v>47.276000000000003</v>
          </cell>
        </row>
        <row r="4317">
          <cell r="A4317" t="str">
            <v>GB</v>
          </cell>
          <cell r="B4317" t="str">
            <v>GB_GW_GB017</v>
          </cell>
          <cell r="C4317">
            <v>2002</v>
          </cell>
          <cell r="D4317" t="str">
            <v>Nitrate</v>
          </cell>
          <cell r="E4317" t="str">
            <v>mg/l</v>
          </cell>
        </row>
        <row r="4318">
          <cell r="A4318" t="str">
            <v>GB</v>
          </cell>
          <cell r="B4318" t="str">
            <v>GB_GW_GB017</v>
          </cell>
          <cell r="C4318">
            <v>2003</v>
          </cell>
          <cell r="D4318" t="str">
            <v>Nitrate</v>
          </cell>
          <cell r="E4318" t="str">
            <v>mg/l</v>
          </cell>
          <cell r="F4318">
            <v>1</v>
          </cell>
          <cell r="G4318">
            <v>25.062000000000001</v>
          </cell>
          <cell r="H4318">
            <v>22.010999999999999</v>
          </cell>
          <cell r="I4318">
            <v>27.059000000000001</v>
          </cell>
          <cell r="K4318">
            <v>23.925999999999998</v>
          </cell>
          <cell r="L4318">
            <v>26.693999999999999</v>
          </cell>
        </row>
        <row r="4319">
          <cell r="A4319" t="str">
            <v>GB</v>
          </cell>
          <cell r="B4319" t="str">
            <v>GB_GW_GB017</v>
          </cell>
          <cell r="C4319">
            <v>2004</v>
          </cell>
          <cell r="D4319" t="str">
            <v>Nitrate</v>
          </cell>
          <cell r="E4319" t="str">
            <v>mg/l</v>
          </cell>
          <cell r="F4319">
            <v>1</v>
          </cell>
          <cell r="G4319">
            <v>24.184000000000001</v>
          </cell>
          <cell r="H4319">
            <v>20.548999999999999</v>
          </cell>
          <cell r="I4319">
            <v>27.724</v>
          </cell>
          <cell r="K4319">
            <v>23.815000000000001</v>
          </cell>
          <cell r="L4319">
            <v>24.812000000000001</v>
          </cell>
        </row>
        <row r="4320">
          <cell r="A4320" t="str">
            <v>GB</v>
          </cell>
          <cell r="B4320" t="str">
            <v>GB_GW_GB018</v>
          </cell>
          <cell r="C4320">
            <v>1996</v>
          </cell>
          <cell r="D4320" t="str">
            <v>Nitrate</v>
          </cell>
          <cell r="E4320" t="str">
            <v>mg/l</v>
          </cell>
          <cell r="F4320">
            <v>18</v>
          </cell>
          <cell r="G4320">
            <v>27.738</v>
          </cell>
          <cell r="H4320">
            <v>0.443</v>
          </cell>
          <cell r="I4320">
            <v>62.002000000000002</v>
          </cell>
          <cell r="K4320">
            <v>16.164999999999999</v>
          </cell>
          <cell r="L4320">
            <v>36.314999999999998</v>
          </cell>
        </row>
        <row r="4321">
          <cell r="A4321" t="str">
            <v>GB</v>
          </cell>
          <cell r="B4321" t="str">
            <v>GB_GW_GB018</v>
          </cell>
          <cell r="C4321">
            <v>1997</v>
          </cell>
          <cell r="D4321" t="str">
            <v>Nitrate</v>
          </cell>
          <cell r="E4321" t="str">
            <v>mg/l</v>
          </cell>
          <cell r="F4321">
            <v>18</v>
          </cell>
          <cell r="G4321">
            <v>29.23</v>
          </cell>
          <cell r="H4321">
            <v>0.443</v>
          </cell>
          <cell r="I4321">
            <v>58.015999999999998</v>
          </cell>
          <cell r="K4321">
            <v>15.5</v>
          </cell>
          <cell r="L4321">
            <v>36.758000000000003</v>
          </cell>
        </row>
        <row r="4322">
          <cell r="A4322" t="str">
            <v>GB</v>
          </cell>
          <cell r="B4322" t="str">
            <v>GB_GW_GB018</v>
          </cell>
          <cell r="C4322">
            <v>1998</v>
          </cell>
          <cell r="D4322" t="str">
            <v>Nitrate</v>
          </cell>
          <cell r="E4322" t="str">
            <v>mg/l</v>
          </cell>
          <cell r="F4322">
            <v>17</v>
          </cell>
          <cell r="G4322">
            <v>31.28</v>
          </cell>
          <cell r="H4322">
            <v>0.443</v>
          </cell>
          <cell r="I4322">
            <v>65.545000000000002</v>
          </cell>
          <cell r="K4322">
            <v>19.154</v>
          </cell>
          <cell r="L4322">
            <v>39.857999999999997</v>
          </cell>
        </row>
        <row r="4323">
          <cell r="A4323" t="str">
            <v>GB</v>
          </cell>
          <cell r="B4323" t="str">
            <v>GB_GW_GB018</v>
          </cell>
          <cell r="C4323">
            <v>1999</v>
          </cell>
          <cell r="D4323" t="str">
            <v>Nitrate</v>
          </cell>
          <cell r="E4323" t="str">
            <v>mg/l</v>
          </cell>
          <cell r="F4323">
            <v>14</v>
          </cell>
          <cell r="G4323">
            <v>33.118000000000002</v>
          </cell>
          <cell r="H4323">
            <v>0.443</v>
          </cell>
          <cell r="I4323">
            <v>72.631</v>
          </cell>
          <cell r="K4323">
            <v>16.385999999999999</v>
          </cell>
          <cell r="L4323">
            <v>40.744</v>
          </cell>
        </row>
        <row r="4324">
          <cell r="A4324" t="str">
            <v>GB</v>
          </cell>
          <cell r="B4324" t="str">
            <v>GB_GW_GB018</v>
          </cell>
          <cell r="C4324">
            <v>2000</v>
          </cell>
          <cell r="D4324" t="str">
            <v>Nitrate</v>
          </cell>
          <cell r="E4324" t="str">
            <v>mg/l</v>
          </cell>
          <cell r="F4324">
            <v>19</v>
          </cell>
          <cell r="G4324">
            <v>25.184999999999999</v>
          </cell>
          <cell r="H4324">
            <v>0.443</v>
          </cell>
          <cell r="I4324">
            <v>67.316000000000003</v>
          </cell>
          <cell r="K4324">
            <v>15.943</v>
          </cell>
          <cell r="L4324">
            <v>36.314999999999998</v>
          </cell>
        </row>
        <row r="4325">
          <cell r="A4325" t="str">
            <v>GB</v>
          </cell>
          <cell r="B4325" t="str">
            <v>GB_GW_GB018</v>
          </cell>
          <cell r="C4325">
            <v>2001</v>
          </cell>
          <cell r="D4325" t="str">
            <v>Nitrate</v>
          </cell>
          <cell r="E4325" t="str">
            <v>mg/l</v>
          </cell>
          <cell r="F4325">
            <v>19</v>
          </cell>
          <cell r="G4325">
            <v>26.175000000000001</v>
          </cell>
          <cell r="H4325">
            <v>0.1</v>
          </cell>
          <cell r="I4325">
            <v>73.516000000000005</v>
          </cell>
          <cell r="K4325">
            <v>15.5</v>
          </cell>
          <cell r="L4325">
            <v>41.186999999999998</v>
          </cell>
        </row>
        <row r="4326">
          <cell r="A4326" t="str">
            <v>GB</v>
          </cell>
          <cell r="B4326" t="str">
            <v>GB_GW_GB018</v>
          </cell>
          <cell r="C4326">
            <v>2002</v>
          </cell>
          <cell r="D4326" t="str">
            <v>Nitrate</v>
          </cell>
          <cell r="E4326" t="str">
            <v>mg/l</v>
          </cell>
        </row>
        <row r="4327">
          <cell r="A4327" t="str">
            <v>GB</v>
          </cell>
          <cell r="B4327" t="str">
            <v>GB_GW_GB018</v>
          </cell>
          <cell r="C4327">
            <v>2003</v>
          </cell>
          <cell r="D4327" t="str">
            <v>Nitrate</v>
          </cell>
          <cell r="E4327" t="str">
            <v>mg/l</v>
          </cell>
          <cell r="F4327">
            <v>15</v>
          </cell>
          <cell r="G4327">
            <v>30.178999999999998</v>
          </cell>
          <cell r="H4327">
            <v>0.42499999999999999</v>
          </cell>
          <cell r="I4327">
            <v>81.045000000000002</v>
          </cell>
          <cell r="K4327">
            <v>21.988</v>
          </cell>
          <cell r="L4327">
            <v>41.298000000000002</v>
          </cell>
        </row>
        <row r="4328">
          <cell r="A4328" t="str">
            <v>GB</v>
          </cell>
          <cell r="B4328" t="str">
            <v>GB_GW_GB018</v>
          </cell>
          <cell r="C4328">
            <v>2004</v>
          </cell>
          <cell r="D4328" t="str">
            <v>Nitrate</v>
          </cell>
          <cell r="E4328" t="str">
            <v>mg/l</v>
          </cell>
          <cell r="F4328">
            <v>14</v>
          </cell>
          <cell r="G4328">
            <v>29.265999999999998</v>
          </cell>
          <cell r="H4328">
            <v>0.42499999999999999</v>
          </cell>
          <cell r="I4328">
            <v>85.917000000000002</v>
          </cell>
          <cell r="K4328">
            <v>21.236000000000001</v>
          </cell>
          <cell r="L4328">
            <v>39.26</v>
          </cell>
        </row>
        <row r="4329">
          <cell r="A4329" t="str">
            <v>GB</v>
          </cell>
          <cell r="B4329" t="str">
            <v>GB_GW_GB019</v>
          </cell>
          <cell r="C4329">
            <v>1996</v>
          </cell>
          <cell r="D4329" t="str">
            <v>Nitrate</v>
          </cell>
          <cell r="E4329" t="str">
            <v>mg/l</v>
          </cell>
          <cell r="F4329">
            <v>18</v>
          </cell>
          <cell r="G4329">
            <v>31.312000000000001</v>
          </cell>
          <cell r="H4329">
            <v>0.443</v>
          </cell>
          <cell r="I4329">
            <v>45.616</v>
          </cell>
          <cell r="K4329">
            <v>26.571999999999999</v>
          </cell>
          <cell r="L4329">
            <v>37.201000000000001</v>
          </cell>
        </row>
        <row r="4330">
          <cell r="A4330" t="str">
            <v>GB</v>
          </cell>
          <cell r="B4330" t="str">
            <v>GB_GW_GB019</v>
          </cell>
          <cell r="C4330">
            <v>1997</v>
          </cell>
          <cell r="D4330" t="str">
            <v>Nitrate</v>
          </cell>
          <cell r="E4330" t="str">
            <v>mg/l</v>
          </cell>
          <cell r="F4330">
            <v>21</v>
          </cell>
          <cell r="G4330">
            <v>31.050999999999998</v>
          </cell>
          <cell r="H4330">
            <v>11.3</v>
          </cell>
          <cell r="I4330">
            <v>53.587000000000003</v>
          </cell>
          <cell r="K4330">
            <v>26.904</v>
          </cell>
          <cell r="L4330">
            <v>36.314999999999998</v>
          </cell>
        </row>
        <row r="4331">
          <cell r="A4331" t="str">
            <v>GB</v>
          </cell>
          <cell r="B4331" t="str">
            <v>GB_GW_GB019</v>
          </cell>
          <cell r="C4331">
            <v>1998</v>
          </cell>
          <cell r="D4331" t="str">
            <v>Nitrate</v>
          </cell>
          <cell r="E4331" t="str">
            <v>mg/l</v>
          </cell>
          <cell r="F4331">
            <v>20</v>
          </cell>
          <cell r="G4331">
            <v>33.301000000000002</v>
          </cell>
          <cell r="H4331">
            <v>15.9</v>
          </cell>
          <cell r="I4331">
            <v>55.802</v>
          </cell>
          <cell r="K4331">
            <v>28.786999999999999</v>
          </cell>
          <cell r="L4331">
            <v>37.643999999999998</v>
          </cell>
        </row>
        <row r="4332">
          <cell r="A4332" t="str">
            <v>GB</v>
          </cell>
          <cell r="B4332" t="str">
            <v>GB_GW_GB019</v>
          </cell>
          <cell r="C4332">
            <v>1999</v>
          </cell>
          <cell r="D4332" t="str">
            <v>Nitrate</v>
          </cell>
          <cell r="E4332" t="str">
            <v>mg/l</v>
          </cell>
          <cell r="F4332">
            <v>19</v>
          </cell>
          <cell r="G4332">
            <v>31.315000000000001</v>
          </cell>
          <cell r="H4332">
            <v>2.214</v>
          </cell>
          <cell r="I4332">
            <v>46.944000000000003</v>
          </cell>
          <cell r="K4332">
            <v>27.457999999999998</v>
          </cell>
          <cell r="L4332">
            <v>35.872</v>
          </cell>
        </row>
        <row r="4333">
          <cell r="A4333" t="str">
            <v>GB</v>
          </cell>
          <cell r="B4333" t="str">
            <v>GB_GW_GB019</v>
          </cell>
          <cell r="C4333">
            <v>2000</v>
          </cell>
          <cell r="D4333" t="str">
            <v>Nitrate</v>
          </cell>
          <cell r="E4333" t="str">
            <v>mg/l</v>
          </cell>
          <cell r="F4333">
            <v>20</v>
          </cell>
          <cell r="G4333">
            <v>33.177999999999997</v>
          </cell>
          <cell r="H4333">
            <v>10.629</v>
          </cell>
          <cell r="I4333">
            <v>58.459000000000003</v>
          </cell>
          <cell r="K4333">
            <v>28.344000000000001</v>
          </cell>
          <cell r="L4333">
            <v>37.643999999999998</v>
          </cell>
        </row>
        <row r="4334">
          <cell r="A4334" t="str">
            <v>GB</v>
          </cell>
          <cell r="B4334" t="str">
            <v>GB_GW_GB019</v>
          </cell>
          <cell r="C4334">
            <v>2001</v>
          </cell>
          <cell r="D4334" t="str">
            <v>Nitrate</v>
          </cell>
          <cell r="E4334" t="str">
            <v>mg/l</v>
          </cell>
          <cell r="F4334">
            <v>22</v>
          </cell>
          <cell r="G4334">
            <v>36.055</v>
          </cell>
          <cell r="H4334">
            <v>4.9000000000000004</v>
          </cell>
          <cell r="I4334">
            <v>53.587000000000003</v>
          </cell>
          <cell r="K4334">
            <v>31.887</v>
          </cell>
          <cell r="L4334">
            <v>41.63</v>
          </cell>
        </row>
        <row r="4335">
          <cell r="A4335" t="str">
            <v>GB</v>
          </cell>
          <cell r="B4335" t="str">
            <v>GB_GW_GB019</v>
          </cell>
          <cell r="C4335">
            <v>2002</v>
          </cell>
          <cell r="D4335" t="str">
            <v>Nitrate</v>
          </cell>
          <cell r="E4335" t="str">
            <v>mg/l</v>
          </cell>
        </row>
        <row r="4336">
          <cell r="A4336" t="str">
            <v>GB</v>
          </cell>
          <cell r="B4336" t="str">
            <v>GB_GW_GB019</v>
          </cell>
          <cell r="C4336">
            <v>2003</v>
          </cell>
          <cell r="D4336" t="str">
            <v>Nitrate</v>
          </cell>
          <cell r="E4336" t="str">
            <v>mg/l</v>
          </cell>
          <cell r="F4336">
            <v>16</v>
          </cell>
          <cell r="G4336">
            <v>33.154000000000003</v>
          </cell>
          <cell r="H4336">
            <v>20.106000000000002</v>
          </cell>
          <cell r="I4336">
            <v>55.359000000000002</v>
          </cell>
          <cell r="K4336">
            <v>27.989000000000001</v>
          </cell>
          <cell r="L4336">
            <v>37.954000000000001</v>
          </cell>
        </row>
        <row r="4337">
          <cell r="A4337" t="str">
            <v>GB</v>
          </cell>
          <cell r="B4337" t="str">
            <v>GB_GW_GB019</v>
          </cell>
          <cell r="C4337">
            <v>2004</v>
          </cell>
          <cell r="D4337" t="str">
            <v>Nitrate</v>
          </cell>
          <cell r="E4337" t="str">
            <v>mg/l</v>
          </cell>
          <cell r="F4337">
            <v>18</v>
          </cell>
          <cell r="G4337">
            <v>32.103000000000002</v>
          </cell>
          <cell r="H4337">
            <v>20.460999999999999</v>
          </cell>
          <cell r="I4337">
            <v>48.716000000000001</v>
          </cell>
          <cell r="K4337">
            <v>28.056000000000001</v>
          </cell>
          <cell r="L4337">
            <v>35.628999999999998</v>
          </cell>
        </row>
        <row r="4338">
          <cell r="A4338" t="str">
            <v>GB</v>
          </cell>
          <cell r="B4338" t="str">
            <v>GB_GW_GB020</v>
          </cell>
          <cell r="C4338">
            <v>1996</v>
          </cell>
          <cell r="D4338" t="str">
            <v>Nitrate</v>
          </cell>
          <cell r="E4338" t="str">
            <v>mg/l</v>
          </cell>
          <cell r="F4338">
            <v>26</v>
          </cell>
          <cell r="G4338">
            <v>33.42</v>
          </cell>
          <cell r="H4338">
            <v>13.728999999999999</v>
          </cell>
          <cell r="I4338">
            <v>50.487000000000002</v>
          </cell>
          <cell r="K4338">
            <v>27.901</v>
          </cell>
          <cell r="L4338">
            <v>38.53</v>
          </cell>
        </row>
        <row r="4339">
          <cell r="A4339" t="str">
            <v>GB</v>
          </cell>
          <cell r="B4339" t="str">
            <v>GB_GW_GB020</v>
          </cell>
          <cell r="C4339">
            <v>1997</v>
          </cell>
          <cell r="D4339" t="str">
            <v>Nitrate</v>
          </cell>
          <cell r="E4339" t="str">
            <v>mg/l</v>
          </cell>
          <cell r="F4339">
            <v>27</v>
          </cell>
          <cell r="G4339">
            <v>31.381</v>
          </cell>
          <cell r="H4339">
            <v>0.443</v>
          </cell>
          <cell r="I4339">
            <v>46.500999999999998</v>
          </cell>
          <cell r="K4339">
            <v>25.353999999999999</v>
          </cell>
          <cell r="L4339">
            <v>36.204999999999998</v>
          </cell>
        </row>
        <row r="4340">
          <cell r="A4340" t="str">
            <v>GB</v>
          </cell>
          <cell r="B4340" t="str">
            <v>GB_GW_GB020</v>
          </cell>
          <cell r="C4340">
            <v>1998</v>
          </cell>
          <cell r="D4340" t="str">
            <v>Nitrate</v>
          </cell>
          <cell r="E4340" t="str">
            <v>mg/l</v>
          </cell>
          <cell r="F4340">
            <v>24</v>
          </cell>
          <cell r="G4340">
            <v>31.898</v>
          </cell>
          <cell r="H4340">
            <v>0.443</v>
          </cell>
          <cell r="I4340">
            <v>46.944000000000003</v>
          </cell>
          <cell r="K4340">
            <v>25.244</v>
          </cell>
          <cell r="L4340">
            <v>40.301000000000002</v>
          </cell>
        </row>
        <row r="4341">
          <cell r="A4341" t="str">
            <v>GB</v>
          </cell>
          <cell r="B4341" t="str">
            <v>GB_GW_GB020</v>
          </cell>
          <cell r="C4341">
            <v>1999</v>
          </cell>
          <cell r="D4341" t="str">
            <v>Nitrate</v>
          </cell>
          <cell r="E4341" t="str">
            <v>mg/l</v>
          </cell>
          <cell r="F4341">
            <v>26</v>
          </cell>
          <cell r="G4341">
            <v>30.616</v>
          </cell>
          <cell r="H4341">
            <v>0.443</v>
          </cell>
          <cell r="I4341">
            <v>55.802</v>
          </cell>
          <cell r="K4341">
            <v>23.029</v>
          </cell>
          <cell r="L4341">
            <v>38.53</v>
          </cell>
        </row>
        <row r="4342">
          <cell r="A4342" t="str">
            <v>GB</v>
          </cell>
          <cell r="B4342" t="str">
            <v>GB_GW_GB020</v>
          </cell>
          <cell r="C4342">
            <v>2000</v>
          </cell>
          <cell r="D4342" t="str">
            <v>Nitrate</v>
          </cell>
          <cell r="E4342" t="str">
            <v>mg/l</v>
          </cell>
          <cell r="F4342">
            <v>26</v>
          </cell>
          <cell r="G4342">
            <v>32.151000000000003</v>
          </cell>
          <cell r="H4342">
            <v>1.1559999999999999</v>
          </cell>
          <cell r="I4342">
            <v>57.13</v>
          </cell>
          <cell r="K4342">
            <v>27.901</v>
          </cell>
          <cell r="L4342">
            <v>36.314999999999998</v>
          </cell>
        </row>
        <row r="4343">
          <cell r="A4343" t="str">
            <v>GB</v>
          </cell>
          <cell r="B4343" t="str">
            <v>GB_GW_GB020</v>
          </cell>
          <cell r="C4343">
            <v>2001</v>
          </cell>
          <cell r="D4343" t="str">
            <v>Nitrate</v>
          </cell>
          <cell r="E4343" t="str">
            <v>mg/l</v>
          </cell>
          <cell r="F4343">
            <v>25</v>
          </cell>
          <cell r="G4343">
            <v>36.244999999999997</v>
          </cell>
          <cell r="H4343">
            <v>6.6429999999999998</v>
          </cell>
          <cell r="I4343">
            <v>72.631</v>
          </cell>
          <cell r="K4343">
            <v>32.771999999999998</v>
          </cell>
          <cell r="L4343">
            <v>41.63</v>
          </cell>
        </row>
        <row r="4344">
          <cell r="A4344" t="str">
            <v>GB</v>
          </cell>
          <cell r="B4344" t="str">
            <v>GB_GW_GB020</v>
          </cell>
          <cell r="C4344">
            <v>2002</v>
          </cell>
          <cell r="D4344" t="str">
            <v>Nitrate</v>
          </cell>
          <cell r="E4344" t="str">
            <v>mg/l</v>
          </cell>
          <cell r="F4344">
            <v>4</v>
          </cell>
          <cell r="G4344">
            <v>36.39</v>
          </cell>
          <cell r="H4344">
            <v>15.722</v>
          </cell>
          <cell r="I4344">
            <v>63.773000000000003</v>
          </cell>
          <cell r="K4344">
            <v>24.047999999999998</v>
          </cell>
          <cell r="L4344">
            <v>46.600999999999999</v>
          </cell>
        </row>
        <row r="4345">
          <cell r="A4345" t="str">
            <v>GB</v>
          </cell>
          <cell r="B4345" t="str">
            <v>GB_GW_GB020</v>
          </cell>
          <cell r="C4345">
            <v>2003</v>
          </cell>
          <cell r="D4345" t="str">
            <v>Nitrate</v>
          </cell>
          <cell r="E4345" t="str">
            <v>mg/l</v>
          </cell>
          <cell r="F4345">
            <v>5</v>
          </cell>
          <cell r="G4345">
            <v>52.767000000000003</v>
          </cell>
          <cell r="H4345">
            <v>8.6359999999999992</v>
          </cell>
          <cell r="I4345">
            <v>88.131</v>
          </cell>
          <cell r="K4345">
            <v>45.173000000000002</v>
          </cell>
          <cell r="L4345">
            <v>58.902000000000001</v>
          </cell>
        </row>
        <row r="4346">
          <cell r="A4346" t="str">
            <v>GB</v>
          </cell>
          <cell r="B4346" t="str">
            <v>GB_GW_GB020</v>
          </cell>
          <cell r="C4346">
            <v>2004</v>
          </cell>
          <cell r="D4346" t="str">
            <v>Nitrate</v>
          </cell>
          <cell r="E4346" t="str">
            <v>mg/l</v>
          </cell>
          <cell r="F4346">
            <v>4</v>
          </cell>
          <cell r="G4346">
            <v>51.652000000000001</v>
          </cell>
          <cell r="H4346">
            <v>23.295000000000002</v>
          </cell>
          <cell r="I4346">
            <v>66.430999999999997</v>
          </cell>
          <cell r="K4346">
            <v>44.198</v>
          </cell>
          <cell r="L4346">
            <v>58.015999999999998</v>
          </cell>
        </row>
        <row r="4347">
          <cell r="A4347" t="str">
            <v>GB</v>
          </cell>
          <cell r="B4347" t="str">
            <v>GB_GW_GB021</v>
          </cell>
          <cell r="C4347">
            <v>1996</v>
          </cell>
          <cell r="D4347" t="str">
            <v>Nitrate</v>
          </cell>
          <cell r="E4347" t="str">
            <v>mg/l</v>
          </cell>
          <cell r="F4347">
            <v>13</v>
          </cell>
          <cell r="G4347">
            <v>73.369</v>
          </cell>
          <cell r="H4347">
            <v>18.024999999999999</v>
          </cell>
          <cell r="I4347">
            <v>244.464</v>
          </cell>
          <cell r="K4347">
            <v>38.109000000000002</v>
          </cell>
          <cell r="L4347">
            <v>74.513000000000005</v>
          </cell>
        </row>
        <row r="4348">
          <cell r="A4348" t="str">
            <v>GB</v>
          </cell>
          <cell r="B4348" t="str">
            <v>GB_GW_GB021</v>
          </cell>
          <cell r="C4348">
            <v>1997</v>
          </cell>
          <cell r="D4348" t="str">
            <v>Nitrate</v>
          </cell>
          <cell r="E4348" t="str">
            <v>mg/l</v>
          </cell>
          <cell r="F4348">
            <v>11</v>
          </cell>
          <cell r="G4348">
            <v>76.165000000000006</v>
          </cell>
          <cell r="H4348">
            <v>32.950000000000003</v>
          </cell>
          <cell r="I4348">
            <v>211.69200000000001</v>
          </cell>
          <cell r="K4348">
            <v>48.494</v>
          </cell>
          <cell r="L4348">
            <v>68.201999999999998</v>
          </cell>
        </row>
        <row r="4349">
          <cell r="A4349" t="str">
            <v>GB</v>
          </cell>
          <cell r="B4349" t="str">
            <v>GB_GW_GB021</v>
          </cell>
          <cell r="C4349">
            <v>1998</v>
          </cell>
          <cell r="D4349" t="str">
            <v>Nitrate</v>
          </cell>
          <cell r="E4349" t="str">
            <v>mg/l</v>
          </cell>
          <cell r="F4349">
            <v>12</v>
          </cell>
          <cell r="G4349">
            <v>75.096999999999994</v>
          </cell>
          <cell r="H4349">
            <v>7.9269999999999996</v>
          </cell>
          <cell r="I4349">
            <v>227.19200000000001</v>
          </cell>
          <cell r="K4349">
            <v>45.948</v>
          </cell>
          <cell r="L4349">
            <v>88.795000000000002</v>
          </cell>
        </row>
        <row r="4350">
          <cell r="A4350" t="str">
            <v>GB</v>
          </cell>
          <cell r="B4350" t="str">
            <v>GB_GW_GB021</v>
          </cell>
          <cell r="C4350">
            <v>1999</v>
          </cell>
          <cell r="D4350" t="str">
            <v>Nitrate</v>
          </cell>
          <cell r="E4350" t="str">
            <v>mg/l</v>
          </cell>
          <cell r="F4350">
            <v>10</v>
          </cell>
          <cell r="G4350">
            <v>77.120999999999995</v>
          </cell>
          <cell r="H4350">
            <v>43.18</v>
          </cell>
          <cell r="I4350">
            <v>196.191</v>
          </cell>
          <cell r="K4350">
            <v>52.369</v>
          </cell>
          <cell r="L4350">
            <v>73.406000000000006</v>
          </cell>
        </row>
        <row r="4351">
          <cell r="A4351" t="str">
            <v>GB</v>
          </cell>
          <cell r="B4351" t="str">
            <v>GB_GW_GB021</v>
          </cell>
          <cell r="C4351">
            <v>2000</v>
          </cell>
          <cell r="D4351" t="str">
            <v>Nitrate</v>
          </cell>
          <cell r="E4351" t="str">
            <v>mg/l</v>
          </cell>
          <cell r="F4351">
            <v>11</v>
          </cell>
          <cell r="G4351">
            <v>75.173000000000002</v>
          </cell>
          <cell r="H4351">
            <v>8.68</v>
          </cell>
          <cell r="I4351">
            <v>243.57900000000001</v>
          </cell>
          <cell r="K4351">
            <v>45.173000000000002</v>
          </cell>
          <cell r="L4351">
            <v>89.016999999999996</v>
          </cell>
        </row>
        <row r="4352">
          <cell r="A4352" t="str">
            <v>GB</v>
          </cell>
          <cell r="B4352" t="str">
            <v>GB_GW_GB021</v>
          </cell>
          <cell r="C4352">
            <v>2001</v>
          </cell>
          <cell r="D4352" t="str">
            <v>Nitrate</v>
          </cell>
          <cell r="E4352" t="str">
            <v>mg/l</v>
          </cell>
          <cell r="F4352">
            <v>4</v>
          </cell>
          <cell r="G4352">
            <v>64.399000000000001</v>
          </cell>
          <cell r="H4352">
            <v>30.734999999999999</v>
          </cell>
          <cell r="I4352">
            <v>83.701999999999998</v>
          </cell>
          <cell r="K4352">
            <v>54.13</v>
          </cell>
          <cell r="L4352">
            <v>81.930999999999997</v>
          </cell>
        </row>
        <row r="4353">
          <cell r="A4353" t="str">
            <v>GB</v>
          </cell>
          <cell r="B4353" t="str">
            <v>GB_GW_GB021</v>
          </cell>
          <cell r="C4353">
            <v>2002</v>
          </cell>
          <cell r="D4353" t="str">
            <v>Nitrate</v>
          </cell>
          <cell r="E4353" t="str">
            <v>mg/l</v>
          </cell>
          <cell r="F4353">
            <v>8</v>
          </cell>
          <cell r="G4353">
            <v>72.554000000000002</v>
          </cell>
          <cell r="H4353">
            <v>19.707999999999998</v>
          </cell>
          <cell r="I4353">
            <v>200.17699999999999</v>
          </cell>
          <cell r="K4353">
            <v>44.508000000000003</v>
          </cell>
          <cell r="L4353">
            <v>93.888000000000005</v>
          </cell>
        </row>
        <row r="4354">
          <cell r="A4354" t="str">
            <v>GB</v>
          </cell>
          <cell r="B4354" t="str">
            <v>GB_GW_GB021</v>
          </cell>
          <cell r="C4354">
            <v>2003</v>
          </cell>
          <cell r="D4354" t="str">
            <v>Nitrate</v>
          </cell>
          <cell r="E4354" t="str">
            <v>mg/l</v>
          </cell>
          <cell r="F4354">
            <v>18</v>
          </cell>
          <cell r="G4354">
            <v>68.867999999999995</v>
          </cell>
          <cell r="H4354">
            <v>6.6429999999999998</v>
          </cell>
          <cell r="I4354">
            <v>176.262</v>
          </cell>
          <cell r="K4354">
            <v>49.823</v>
          </cell>
          <cell r="L4354">
            <v>83.701999999999998</v>
          </cell>
        </row>
        <row r="4355">
          <cell r="A4355" t="str">
            <v>GB</v>
          </cell>
          <cell r="B4355" t="str">
            <v>GB_GW_GB021</v>
          </cell>
          <cell r="C4355">
            <v>2004</v>
          </cell>
          <cell r="D4355" t="str">
            <v>Nitrate</v>
          </cell>
          <cell r="E4355" t="str">
            <v>mg/l</v>
          </cell>
          <cell r="F4355">
            <v>20</v>
          </cell>
          <cell r="G4355">
            <v>65.831999999999994</v>
          </cell>
          <cell r="H4355">
            <v>0.443</v>
          </cell>
          <cell r="I4355">
            <v>209.035</v>
          </cell>
          <cell r="K4355">
            <v>41.408000000000001</v>
          </cell>
          <cell r="L4355">
            <v>82.373999999999995</v>
          </cell>
        </row>
        <row r="4356">
          <cell r="A4356" t="str">
            <v>GB</v>
          </cell>
          <cell r="B4356" t="str">
            <v>GB_GW_GB022</v>
          </cell>
          <cell r="C4356">
            <v>1997</v>
          </cell>
          <cell r="D4356" t="str">
            <v>Nitrate</v>
          </cell>
          <cell r="E4356" t="str">
            <v>mg/l</v>
          </cell>
          <cell r="F4356">
            <v>1</v>
          </cell>
          <cell r="G4356">
            <v>45.616</v>
          </cell>
          <cell r="H4356">
            <v>45.616</v>
          </cell>
          <cell r="I4356">
            <v>45.616</v>
          </cell>
          <cell r="K4356">
            <v>45.616</v>
          </cell>
          <cell r="L4356">
            <v>45.616</v>
          </cell>
        </row>
        <row r="4357">
          <cell r="A4357" t="str">
            <v>GB</v>
          </cell>
          <cell r="B4357" t="str">
            <v>GB_GW_GB022</v>
          </cell>
          <cell r="C4357">
            <v>1998</v>
          </cell>
          <cell r="D4357" t="str">
            <v>Nitrate</v>
          </cell>
          <cell r="E4357" t="str">
            <v>mg/l</v>
          </cell>
        </row>
        <row r="4358">
          <cell r="A4358" t="str">
            <v>GB</v>
          </cell>
          <cell r="B4358" t="str">
            <v>GB_GW_GB022</v>
          </cell>
          <cell r="C4358">
            <v>1999</v>
          </cell>
          <cell r="D4358" t="str">
            <v>Nitrate</v>
          </cell>
          <cell r="E4358" t="str">
            <v>mg/l</v>
          </cell>
        </row>
        <row r="4359">
          <cell r="A4359" t="str">
            <v>GB</v>
          </cell>
          <cell r="B4359" t="str">
            <v>GB_GW_GB022</v>
          </cell>
          <cell r="C4359">
            <v>2000</v>
          </cell>
          <cell r="D4359" t="str">
            <v>Nitrate</v>
          </cell>
          <cell r="E4359" t="str">
            <v>mg/l</v>
          </cell>
        </row>
        <row r="4360">
          <cell r="A4360" t="str">
            <v>GB</v>
          </cell>
          <cell r="B4360" t="str">
            <v>GB_GW_GB022</v>
          </cell>
          <cell r="C4360">
            <v>2001</v>
          </cell>
          <cell r="D4360" t="str">
            <v>Nitrate</v>
          </cell>
          <cell r="E4360" t="str">
            <v>mg/l</v>
          </cell>
        </row>
        <row r="4361">
          <cell r="A4361" t="str">
            <v>GB</v>
          </cell>
          <cell r="B4361" t="str">
            <v>GB_GW_GB022</v>
          </cell>
          <cell r="C4361">
            <v>2002</v>
          </cell>
          <cell r="D4361" t="str">
            <v>Nitrate</v>
          </cell>
          <cell r="E4361" t="str">
            <v>mg/l</v>
          </cell>
        </row>
        <row r="4362">
          <cell r="A4362" t="str">
            <v>GB</v>
          </cell>
          <cell r="B4362" t="str">
            <v>GB_GW_GB022</v>
          </cell>
          <cell r="C4362">
            <v>2003</v>
          </cell>
          <cell r="D4362" t="str">
            <v>Nitrate</v>
          </cell>
          <cell r="E4362" t="str">
            <v>mg/l</v>
          </cell>
          <cell r="F4362">
            <v>5</v>
          </cell>
          <cell r="G4362">
            <v>31.018000000000001</v>
          </cell>
          <cell r="H4362">
            <v>0.434</v>
          </cell>
          <cell r="I4362">
            <v>66.873000000000005</v>
          </cell>
          <cell r="K4362">
            <v>7.274</v>
          </cell>
          <cell r="L4362">
            <v>47.83</v>
          </cell>
        </row>
        <row r="4363">
          <cell r="A4363" t="str">
            <v>GB</v>
          </cell>
          <cell r="B4363" t="str">
            <v>GB_GW_GB022</v>
          </cell>
          <cell r="C4363">
            <v>2004</v>
          </cell>
          <cell r="D4363" t="str">
            <v>Nitrate</v>
          </cell>
          <cell r="E4363" t="str">
            <v>mg/l</v>
          </cell>
          <cell r="F4363">
            <v>7</v>
          </cell>
          <cell r="G4363">
            <v>22.965</v>
          </cell>
          <cell r="H4363">
            <v>0.434</v>
          </cell>
          <cell r="I4363">
            <v>77.944999999999993</v>
          </cell>
          <cell r="K4363">
            <v>2.214</v>
          </cell>
          <cell r="L4363">
            <v>40.268000000000001</v>
          </cell>
        </row>
        <row r="4364">
          <cell r="A4364" t="str">
            <v>GB</v>
          </cell>
          <cell r="B4364" t="str">
            <v>GB_GW_GB023</v>
          </cell>
          <cell r="C4364">
            <v>1996</v>
          </cell>
          <cell r="D4364" t="str">
            <v>Nitrate</v>
          </cell>
          <cell r="E4364" t="str">
            <v>mg/l</v>
          </cell>
          <cell r="F4364">
            <v>4</v>
          </cell>
          <cell r="G4364">
            <v>52.424999999999997</v>
          </cell>
          <cell r="H4364">
            <v>1.107</v>
          </cell>
          <cell r="I4364">
            <v>74.402000000000001</v>
          </cell>
          <cell r="K4364">
            <v>42.46</v>
          </cell>
          <cell r="L4364">
            <v>74.069999999999993</v>
          </cell>
        </row>
        <row r="4365">
          <cell r="A4365" t="str">
            <v>GB</v>
          </cell>
          <cell r="B4365" t="str">
            <v>GB_GW_GB023</v>
          </cell>
          <cell r="C4365">
            <v>1997</v>
          </cell>
          <cell r="D4365" t="str">
            <v>Nitrate</v>
          </cell>
          <cell r="E4365" t="str">
            <v>mg/l</v>
          </cell>
          <cell r="F4365">
            <v>4</v>
          </cell>
          <cell r="G4365">
            <v>55.552999999999997</v>
          </cell>
          <cell r="H4365">
            <v>0.443</v>
          </cell>
          <cell r="I4365">
            <v>87.688000000000002</v>
          </cell>
          <cell r="K4365">
            <v>43.457000000000001</v>
          </cell>
          <cell r="L4365">
            <v>78.608999999999995</v>
          </cell>
        </row>
        <row r="4366">
          <cell r="A4366" t="str">
            <v>GB</v>
          </cell>
          <cell r="B4366" t="str">
            <v>GB_GW_GB023</v>
          </cell>
          <cell r="C4366">
            <v>1998</v>
          </cell>
          <cell r="D4366" t="str">
            <v>Nitrate</v>
          </cell>
          <cell r="E4366" t="str">
            <v>mg/l</v>
          </cell>
          <cell r="F4366">
            <v>4</v>
          </cell>
          <cell r="G4366">
            <v>53.531999999999996</v>
          </cell>
          <cell r="H4366">
            <v>0.443</v>
          </cell>
          <cell r="I4366">
            <v>79.716999999999999</v>
          </cell>
          <cell r="K4366">
            <v>46.28</v>
          </cell>
          <cell r="L4366">
            <v>74.180999999999997</v>
          </cell>
        </row>
        <row r="4367">
          <cell r="A4367" t="str">
            <v>GB</v>
          </cell>
          <cell r="B4367" t="str">
            <v>GB_GW_GB023</v>
          </cell>
          <cell r="C4367">
            <v>1999</v>
          </cell>
          <cell r="D4367" t="str">
            <v>Nitrate</v>
          </cell>
          <cell r="E4367" t="str">
            <v>mg/l</v>
          </cell>
          <cell r="F4367">
            <v>4</v>
          </cell>
          <cell r="G4367">
            <v>41.466999999999999</v>
          </cell>
          <cell r="H4367">
            <v>0.443</v>
          </cell>
          <cell r="I4367">
            <v>84.587999999999994</v>
          </cell>
          <cell r="K4367">
            <v>2.3029999999999999</v>
          </cell>
          <cell r="L4367">
            <v>79.826999999999998</v>
          </cell>
        </row>
        <row r="4368">
          <cell r="A4368" t="str">
            <v>GB</v>
          </cell>
          <cell r="B4368" t="str">
            <v>GB_GW_GB023</v>
          </cell>
          <cell r="C4368">
            <v>2000</v>
          </cell>
          <cell r="D4368" t="str">
            <v>Nitrate</v>
          </cell>
          <cell r="E4368" t="str">
            <v>mg/l</v>
          </cell>
          <cell r="F4368">
            <v>4</v>
          </cell>
          <cell r="G4368">
            <v>50.05</v>
          </cell>
          <cell r="H4368">
            <v>2.214</v>
          </cell>
          <cell r="I4368">
            <v>83.701999999999998</v>
          </cell>
          <cell r="K4368">
            <v>24.501999999999999</v>
          </cell>
          <cell r="L4368">
            <v>76.174000000000007</v>
          </cell>
        </row>
        <row r="4369">
          <cell r="A4369" t="str">
            <v>GB</v>
          </cell>
          <cell r="B4369" t="str">
            <v>GB_GW_GB023</v>
          </cell>
          <cell r="C4369">
            <v>2001</v>
          </cell>
          <cell r="D4369" t="str">
            <v>Nitrate</v>
          </cell>
          <cell r="E4369" t="str">
            <v>mg/l</v>
          </cell>
          <cell r="F4369">
            <v>4</v>
          </cell>
          <cell r="G4369">
            <v>50.853000000000002</v>
          </cell>
          <cell r="H4369">
            <v>2.214</v>
          </cell>
          <cell r="I4369">
            <v>86.36</v>
          </cell>
          <cell r="K4369">
            <v>33.636000000000003</v>
          </cell>
          <cell r="L4369">
            <v>75.840999999999994</v>
          </cell>
        </row>
        <row r="4370">
          <cell r="A4370" t="str">
            <v>GB</v>
          </cell>
          <cell r="B4370" t="str">
            <v>GB_GW_GB023</v>
          </cell>
          <cell r="C4370">
            <v>2002</v>
          </cell>
          <cell r="D4370" t="str">
            <v>Nitrate</v>
          </cell>
          <cell r="E4370" t="str">
            <v>mg/l</v>
          </cell>
          <cell r="F4370">
            <v>4</v>
          </cell>
          <cell r="G4370">
            <v>47.83</v>
          </cell>
          <cell r="H4370">
            <v>2.214</v>
          </cell>
          <cell r="I4370">
            <v>90.344999999999999</v>
          </cell>
          <cell r="K4370">
            <v>2.214</v>
          </cell>
          <cell r="L4370">
            <v>79.162999999999997</v>
          </cell>
        </row>
        <row r="4371">
          <cell r="A4371" t="str">
            <v>GB</v>
          </cell>
          <cell r="B4371" t="str">
            <v>GB_GW_GB023</v>
          </cell>
          <cell r="C4371">
            <v>2003</v>
          </cell>
          <cell r="D4371" t="str">
            <v>Nitrate</v>
          </cell>
          <cell r="E4371" t="str">
            <v>mg/l</v>
          </cell>
          <cell r="F4371">
            <v>4</v>
          </cell>
          <cell r="G4371">
            <v>36.436999999999998</v>
          </cell>
          <cell r="H4371">
            <v>2.214</v>
          </cell>
          <cell r="I4371">
            <v>88.131</v>
          </cell>
          <cell r="K4371">
            <v>2.214</v>
          </cell>
          <cell r="L4371">
            <v>60.009</v>
          </cell>
        </row>
        <row r="4372">
          <cell r="A4372" t="str">
            <v>GB</v>
          </cell>
          <cell r="B4372" t="str">
            <v>GB_GW_GB023</v>
          </cell>
          <cell r="C4372">
            <v>2004</v>
          </cell>
          <cell r="D4372" t="str">
            <v>Nitrate</v>
          </cell>
          <cell r="E4372" t="str">
            <v>mg/l</v>
          </cell>
          <cell r="F4372">
            <v>5</v>
          </cell>
          <cell r="G4372">
            <v>31.701000000000001</v>
          </cell>
          <cell r="H4372">
            <v>0.434</v>
          </cell>
          <cell r="I4372">
            <v>76.174000000000007</v>
          </cell>
          <cell r="K4372">
            <v>0.443</v>
          </cell>
          <cell r="L4372">
            <v>50.93</v>
          </cell>
        </row>
        <row r="4373">
          <cell r="A4373" t="str">
            <v>GB</v>
          </cell>
          <cell r="B4373" t="str">
            <v>GB_GW_GB024</v>
          </cell>
          <cell r="C4373">
            <v>1997</v>
          </cell>
          <cell r="D4373" t="str">
            <v>Nitrate</v>
          </cell>
          <cell r="E4373" t="str">
            <v>mg/l</v>
          </cell>
          <cell r="F4373">
            <v>1</v>
          </cell>
          <cell r="G4373">
            <v>21.013999999999999</v>
          </cell>
          <cell r="H4373">
            <v>18.379000000000001</v>
          </cell>
          <cell r="I4373">
            <v>23.649000000000001</v>
          </cell>
          <cell r="K4373">
            <v>19.696999999999999</v>
          </cell>
          <cell r="L4373">
            <v>22.332000000000001</v>
          </cell>
        </row>
        <row r="4374">
          <cell r="A4374" t="str">
            <v>GB</v>
          </cell>
          <cell r="B4374" t="str">
            <v>GB_GW_GB024</v>
          </cell>
          <cell r="C4374">
            <v>1998</v>
          </cell>
          <cell r="D4374" t="str">
            <v>Nitrate</v>
          </cell>
          <cell r="E4374" t="str">
            <v>mg/l</v>
          </cell>
          <cell r="F4374">
            <v>1</v>
          </cell>
          <cell r="G4374">
            <v>21.678000000000001</v>
          </cell>
          <cell r="H4374">
            <v>19.928999999999998</v>
          </cell>
          <cell r="I4374">
            <v>23.428000000000001</v>
          </cell>
          <cell r="K4374">
            <v>20.803999999999998</v>
          </cell>
          <cell r="L4374">
            <v>22.553000000000001</v>
          </cell>
        </row>
        <row r="4375">
          <cell r="A4375" t="str">
            <v>GB</v>
          </cell>
          <cell r="B4375" t="str">
            <v>GB_GW_GB024</v>
          </cell>
          <cell r="C4375">
            <v>1999</v>
          </cell>
          <cell r="D4375" t="str">
            <v>Nitrate</v>
          </cell>
          <cell r="E4375" t="str">
            <v>mg/l</v>
          </cell>
          <cell r="F4375">
            <v>1</v>
          </cell>
          <cell r="G4375">
            <v>20.771000000000001</v>
          </cell>
          <cell r="H4375">
            <v>20.460999999999999</v>
          </cell>
          <cell r="I4375">
            <v>21.081</v>
          </cell>
          <cell r="K4375">
            <v>20.616</v>
          </cell>
          <cell r="L4375">
            <v>20.925999999999998</v>
          </cell>
        </row>
        <row r="4376">
          <cell r="A4376" t="str">
            <v>GB</v>
          </cell>
          <cell r="B4376" t="str">
            <v>GB_GW_GB024</v>
          </cell>
          <cell r="C4376">
            <v>2000</v>
          </cell>
          <cell r="D4376" t="str">
            <v>Nitrate</v>
          </cell>
          <cell r="E4376" t="str">
            <v>mg/l</v>
          </cell>
          <cell r="F4376">
            <v>1</v>
          </cell>
          <cell r="G4376">
            <v>20.106000000000002</v>
          </cell>
          <cell r="H4376">
            <v>18.911000000000001</v>
          </cell>
          <cell r="I4376">
            <v>21.302</v>
          </cell>
          <cell r="K4376">
            <v>19.507999999999999</v>
          </cell>
          <cell r="L4376">
            <v>20.704000000000001</v>
          </cell>
        </row>
        <row r="4377">
          <cell r="A4377" t="str">
            <v>GB</v>
          </cell>
          <cell r="B4377" t="str">
            <v>GB_GW_GB024</v>
          </cell>
          <cell r="C4377">
            <v>2001</v>
          </cell>
          <cell r="D4377" t="str">
            <v>Nitrate</v>
          </cell>
          <cell r="E4377" t="str">
            <v>mg/l</v>
          </cell>
          <cell r="F4377">
            <v>1</v>
          </cell>
          <cell r="G4377">
            <v>19.553000000000001</v>
          </cell>
          <cell r="H4377">
            <v>19.221</v>
          </cell>
          <cell r="I4377">
            <v>19.885000000000002</v>
          </cell>
          <cell r="K4377">
            <v>19.387</v>
          </cell>
          <cell r="L4377">
            <v>19.719000000000001</v>
          </cell>
        </row>
        <row r="4378">
          <cell r="A4378" t="str">
            <v>GB</v>
          </cell>
          <cell r="B4378" t="str">
            <v>GB_GW_GB024</v>
          </cell>
          <cell r="C4378">
            <v>2002</v>
          </cell>
          <cell r="D4378" t="str">
            <v>Nitrate</v>
          </cell>
          <cell r="E4378" t="str">
            <v>mg/l</v>
          </cell>
          <cell r="F4378">
            <v>1</v>
          </cell>
          <cell r="G4378">
            <v>19.463999999999999</v>
          </cell>
          <cell r="H4378">
            <v>16.739999999999998</v>
          </cell>
          <cell r="I4378">
            <v>22.187999999999999</v>
          </cell>
          <cell r="K4378">
            <v>18.102</v>
          </cell>
          <cell r="L4378">
            <v>20.826000000000001</v>
          </cell>
        </row>
        <row r="4379">
          <cell r="A4379" t="str">
            <v>GB</v>
          </cell>
          <cell r="B4379" t="str">
            <v>GB_GW_GB024</v>
          </cell>
          <cell r="C4379">
            <v>2003</v>
          </cell>
          <cell r="D4379" t="str">
            <v>Nitrate</v>
          </cell>
          <cell r="E4379" t="str">
            <v>mg/l</v>
          </cell>
          <cell r="F4379">
            <v>6</v>
          </cell>
          <cell r="G4379">
            <v>32.143999999999998</v>
          </cell>
          <cell r="H4379">
            <v>0.434</v>
          </cell>
          <cell r="I4379">
            <v>58.459000000000003</v>
          </cell>
          <cell r="K4379">
            <v>20.007000000000001</v>
          </cell>
          <cell r="L4379">
            <v>46.612000000000002</v>
          </cell>
        </row>
        <row r="4380">
          <cell r="A4380" t="str">
            <v>GB</v>
          </cell>
          <cell r="B4380" t="str">
            <v>GB_GW_GB024</v>
          </cell>
          <cell r="C4380">
            <v>2004</v>
          </cell>
          <cell r="D4380" t="str">
            <v>Nitrate</v>
          </cell>
          <cell r="E4380" t="str">
            <v>mg/l</v>
          </cell>
          <cell r="F4380">
            <v>6</v>
          </cell>
          <cell r="G4380">
            <v>47.697000000000003</v>
          </cell>
          <cell r="H4380">
            <v>19.309000000000001</v>
          </cell>
          <cell r="I4380">
            <v>63.33</v>
          </cell>
          <cell r="K4380">
            <v>42.625999999999998</v>
          </cell>
          <cell r="L4380">
            <v>56.686999999999998</v>
          </cell>
        </row>
        <row r="4381">
          <cell r="A4381" t="str">
            <v>GB</v>
          </cell>
          <cell r="B4381" t="str">
            <v>GB_GW_GB025</v>
          </cell>
          <cell r="C4381">
            <v>1996</v>
          </cell>
          <cell r="D4381" t="str">
            <v>Nitrate</v>
          </cell>
          <cell r="E4381" t="str">
            <v>mg/l</v>
          </cell>
          <cell r="F4381">
            <v>4</v>
          </cell>
          <cell r="G4381">
            <v>10.913</v>
          </cell>
          <cell r="H4381">
            <v>1.107</v>
          </cell>
          <cell r="I4381">
            <v>22.675000000000001</v>
          </cell>
          <cell r="K4381">
            <v>9.0350000000000001</v>
          </cell>
          <cell r="L4381">
            <v>13.64</v>
          </cell>
        </row>
        <row r="4382">
          <cell r="A4382" t="str">
            <v>GB</v>
          </cell>
          <cell r="B4382" t="str">
            <v>GB_GW_GB025</v>
          </cell>
          <cell r="C4382">
            <v>1997</v>
          </cell>
          <cell r="D4382" t="str">
            <v>Nitrate</v>
          </cell>
          <cell r="E4382" t="str">
            <v>mg/l</v>
          </cell>
          <cell r="F4382">
            <v>4</v>
          </cell>
          <cell r="G4382">
            <v>10.628</v>
          </cell>
          <cell r="H4382">
            <v>2.48</v>
          </cell>
          <cell r="I4382">
            <v>16.739999999999998</v>
          </cell>
          <cell r="K4382">
            <v>10.496</v>
          </cell>
          <cell r="L4382">
            <v>12.311999999999999</v>
          </cell>
        </row>
        <row r="4383">
          <cell r="A4383" t="str">
            <v>GB</v>
          </cell>
          <cell r="B4383" t="str">
            <v>GB_GW_GB025</v>
          </cell>
          <cell r="C4383">
            <v>1998</v>
          </cell>
          <cell r="D4383" t="str">
            <v>Nitrate</v>
          </cell>
          <cell r="E4383" t="str">
            <v>mg/l</v>
          </cell>
          <cell r="F4383">
            <v>4</v>
          </cell>
          <cell r="G4383">
            <v>11.026999999999999</v>
          </cell>
          <cell r="H4383">
            <v>1.3420000000000001</v>
          </cell>
          <cell r="I4383">
            <v>17.759</v>
          </cell>
          <cell r="K4383">
            <v>10.097</v>
          </cell>
          <cell r="L4383">
            <v>14.349</v>
          </cell>
        </row>
        <row r="4384">
          <cell r="A4384" t="str">
            <v>GB</v>
          </cell>
          <cell r="B4384" t="str">
            <v>GB_GW_GB025</v>
          </cell>
          <cell r="C4384">
            <v>1999</v>
          </cell>
          <cell r="D4384" t="str">
            <v>Nitrate</v>
          </cell>
          <cell r="E4384" t="str">
            <v>mg/l</v>
          </cell>
          <cell r="F4384">
            <v>4</v>
          </cell>
          <cell r="G4384">
            <v>11.986000000000001</v>
          </cell>
          <cell r="H4384">
            <v>3.2370000000000001</v>
          </cell>
          <cell r="I4384">
            <v>15.722</v>
          </cell>
          <cell r="K4384">
            <v>12.244999999999999</v>
          </cell>
          <cell r="L4384">
            <v>13.186</v>
          </cell>
        </row>
        <row r="4385">
          <cell r="A4385" t="str">
            <v>GB</v>
          </cell>
          <cell r="B4385" t="str">
            <v>GB_GW_GB025</v>
          </cell>
          <cell r="C4385">
            <v>2000</v>
          </cell>
          <cell r="D4385" t="str">
            <v>Nitrate</v>
          </cell>
          <cell r="E4385" t="str">
            <v>mg/l</v>
          </cell>
          <cell r="F4385">
            <v>4</v>
          </cell>
          <cell r="G4385">
            <v>12.651</v>
          </cell>
          <cell r="H4385">
            <v>1.984</v>
          </cell>
          <cell r="I4385">
            <v>18.335000000000001</v>
          </cell>
          <cell r="K4385">
            <v>11.448</v>
          </cell>
          <cell r="L4385">
            <v>14.393000000000001</v>
          </cell>
        </row>
        <row r="4386">
          <cell r="A4386" t="str">
            <v>GB</v>
          </cell>
          <cell r="B4386" t="str">
            <v>GB_GW_GB025</v>
          </cell>
          <cell r="C4386">
            <v>2001</v>
          </cell>
          <cell r="D4386" t="str">
            <v>Nitrate</v>
          </cell>
          <cell r="E4386" t="str">
            <v>mg/l</v>
          </cell>
          <cell r="F4386">
            <v>4</v>
          </cell>
          <cell r="G4386">
            <v>9.0030000000000001</v>
          </cell>
          <cell r="H4386">
            <v>1.0189999999999999</v>
          </cell>
          <cell r="I4386">
            <v>15.412000000000001</v>
          </cell>
          <cell r="K4386">
            <v>1.766</v>
          </cell>
          <cell r="L4386">
            <v>12.345000000000001</v>
          </cell>
        </row>
        <row r="4387">
          <cell r="A4387" t="str">
            <v>GB</v>
          </cell>
          <cell r="B4387" t="str">
            <v>GB_GW_GB025</v>
          </cell>
          <cell r="C4387">
            <v>2002</v>
          </cell>
          <cell r="D4387" t="str">
            <v>Nitrate</v>
          </cell>
          <cell r="E4387" t="str">
            <v>mg/l</v>
          </cell>
          <cell r="F4387">
            <v>2</v>
          </cell>
          <cell r="G4387">
            <v>13.202999999999999</v>
          </cell>
          <cell r="H4387">
            <v>10.762</v>
          </cell>
          <cell r="I4387">
            <v>18.689</v>
          </cell>
          <cell r="K4387">
            <v>12.29</v>
          </cell>
          <cell r="L4387">
            <v>13.795</v>
          </cell>
        </row>
        <row r="4388">
          <cell r="A4388" t="str">
            <v>GB</v>
          </cell>
          <cell r="B4388" t="str">
            <v>GB_GW_GB025</v>
          </cell>
          <cell r="C4388">
            <v>2003</v>
          </cell>
          <cell r="D4388" t="str">
            <v>Nitrate</v>
          </cell>
          <cell r="E4388" t="str">
            <v>mg/l</v>
          </cell>
          <cell r="F4388">
            <v>2</v>
          </cell>
          <cell r="G4388">
            <v>12.182</v>
          </cell>
          <cell r="H4388">
            <v>7.75</v>
          </cell>
          <cell r="I4388">
            <v>19.751999999999999</v>
          </cell>
          <cell r="K4388">
            <v>10.385</v>
          </cell>
          <cell r="L4388">
            <v>12.843</v>
          </cell>
        </row>
        <row r="4389">
          <cell r="A4389" t="str">
            <v>GB</v>
          </cell>
          <cell r="B4389" t="str">
            <v>GB_GW_GB025</v>
          </cell>
          <cell r="C4389">
            <v>2004</v>
          </cell>
          <cell r="D4389" t="str">
            <v>Nitrate</v>
          </cell>
          <cell r="E4389" t="str">
            <v>mg/l</v>
          </cell>
          <cell r="F4389">
            <v>9</v>
          </cell>
          <cell r="G4389">
            <v>19.670999999999999</v>
          </cell>
          <cell r="H4389">
            <v>1.444</v>
          </cell>
          <cell r="I4389">
            <v>149.24700000000001</v>
          </cell>
          <cell r="K4389">
            <v>10.275</v>
          </cell>
          <cell r="L4389">
            <v>17.925000000000001</v>
          </cell>
        </row>
        <row r="4390">
          <cell r="A4390" t="str">
            <v>GB</v>
          </cell>
          <cell r="B4390" t="str">
            <v>GB_GW_GB026</v>
          </cell>
          <cell r="C4390">
            <v>1996</v>
          </cell>
          <cell r="D4390" t="str">
            <v>Nitrate</v>
          </cell>
          <cell r="E4390" t="str">
            <v>mg/l</v>
          </cell>
          <cell r="F4390">
            <v>2</v>
          </cell>
          <cell r="G4390">
            <v>44.619</v>
          </cell>
          <cell r="H4390">
            <v>34.322000000000003</v>
          </cell>
          <cell r="I4390">
            <v>54.915999999999997</v>
          </cell>
          <cell r="K4390">
            <v>39.470999999999997</v>
          </cell>
          <cell r="L4390">
            <v>49.768000000000001</v>
          </cell>
        </row>
        <row r="4391">
          <cell r="A4391" t="str">
            <v>GB</v>
          </cell>
          <cell r="B4391" t="str">
            <v>GB_GW_GB026</v>
          </cell>
          <cell r="C4391">
            <v>1997</v>
          </cell>
          <cell r="D4391" t="str">
            <v>Nitrate</v>
          </cell>
          <cell r="E4391" t="str">
            <v>mg/l</v>
          </cell>
          <cell r="F4391">
            <v>5</v>
          </cell>
          <cell r="G4391">
            <v>34.073999999999998</v>
          </cell>
          <cell r="H4391">
            <v>7.9720000000000004</v>
          </cell>
          <cell r="I4391">
            <v>53.587000000000003</v>
          </cell>
          <cell r="K4391">
            <v>10.805999999999999</v>
          </cell>
          <cell r="L4391">
            <v>48.716000000000001</v>
          </cell>
        </row>
        <row r="4392">
          <cell r="A4392" t="str">
            <v>GB</v>
          </cell>
          <cell r="B4392" t="str">
            <v>GB_GW_GB026</v>
          </cell>
          <cell r="C4392">
            <v>1998</v>
          </cell>
          <cell r="D4392" t="str">
            <v>Nitrate</v>
          </cell>
          <cell r="E4392" t="str">
            <v>mg/l</v>
          </cell>
          <cell r="F4392">
            <v>3</v>
          </cell>
          <cell r="G4392">
            <v>34.969000000000001</v>
          </cell>
          <cell r="H4392">
            <v>17.538</v>
          </cell>
          <cell r="I4392">
            <v>50.93</v>
          </cell>
          <cell r="K4392">
            <v>32.64</v>
          </cell>
          <cell r="L4392">
            <v>37.201000000000001</v>
          </cell>
        </row>
        <row r="4393">
          <cell r="A4393" t="str">
            <v>GB</v>
          </cell>
          <cell r="B4393" t="str">
            <v>GB_GW_GB026</v>
          </cell>
          <cell r="C4393">
            <v>1999</v>
          </cell>
          <cell r="D4393" t="str">
            <v>Nitrate</v>
          </cell>
          <cell r="E4393" t="str">
            <v>mg/l</v>
          </cell>
          <cell r="F4393">
            <v>3</v>
          </cell>
          <cell r="G4393">
            <v>16.513000000000002</v>
          </cell>
          <cell r="H4393">
            <v>9.2119999999999997</v>
          </cell>
          <cell r="I4393">
            <v>34.677</v>
          </cell>
          <cell r="K4393">
            <v>9.9870000000000001</v>
          </cell>
          <cell r="L4393">
            <v>20.437999999999999</v>
          </cell>
        </row>
        <row r="4394">
          <cell r="A4394" t="str">
            <v>GB</v>
          </cell>
          <cell r="B4394" t="str">
            <v>GB_GW_GB026</v>
          </cell>
          <cell r="C4394">
            <v>2000</v>
          </cell>
          <cell r="D4394" t="str">
            <v>Nitrate</v>
          </cell>
          <cell r="E4394" t="str">
            <v>mg/l</v>
          </cell>
          <cell r="F4394">
            <v>3</v>
          </cell>
          <cell r="G4394">
            <v>25.841000000000001</v>
          </cell>
          <cell r="H4394">
            <v>9.3450000000000006</v>
          </cell>
          <cell r="I4394">
            <v>50.043999999999997</v>
          </cell>
          <cell r="K4394">
            <v>11.98</v>
          </cell>
          <cell r="L4394">
            <v>38.363999999999997</v>
          </cell>
        </row>
        <row r="4395">
          <cell r="A4395" t="str">
            <v>GB</v>
          </cell>
          <cell r="B4395" t="str">
            <v>GB_GW_GB026</v>
          </cell>
          <cell r="C4395">
            <v>2001</v>
          </cell>
          <cell r="D4395" t="str">
            <v>Nitrate</v>
          </cell>
          <cell r="E4395" t="str">
            <v>mg/l</v>
          </cell>
          <cell r="F4395">
            <v>3</v>
          </cell>
          <cell r="G4395">
            <v>28.437999999999999</v>
          </cell>
          <cell r="H4395">
            <v>6.6429999999999998</v>
          </cell>
          <cell r="I4395">
            <v>47.83</v>
          </cell>
          <cell r="K4395">
            <v>11.227</v>
          </cell>
          <cell r="L4395">
            <v>39.027999999999999</v>
          </cell>
        </row>
        <row r="4396">
          <cell r="A4396" t="str">
            <v>GB</v>
          </cell>
          <cell r="B4396" t="str">
            <v>GB_GW_GB026</v>
          </cell>
          <cell r="C4396">
            <v>2002</v>
          </cell>
          <cell r="D4396" t="str">
            <v>Nitrate</v>
          </cell>
          <cell r="E4396" t="str">
            <v>mg/l</v>
          </cell>
          <cell r="F4396">
            <v>2</v>
          </cell>
          <cell r="G4396">
            <v>45.084000000000003</v>
          </cell>
          <cell r="H4396">
            <v>36.890999999999998</v>
          </cell>
          <cell r="I4396">
            <v>54.03</v>
          </cell>
          <cell r="K4396">
            <v>37.755000000000003</v>
          </cell>
          <cell r="L4396">
            <v>52.036999999999999</v>
          </cell>
        </row>
        <row r="4397">
          <cell r="A4397" t="str">
            <v>GB</v>
          </cell>
          <cell r="B4397" t="str">
            <v>GB_GW_GB026</v>
          </cell>
          <cell r="C4397">
            <v>2003</v>
          </cell>
          <cell r="D4397" t="str">
            <v>Nitrate</v>
          </cell>
          <cell r="E4397" t="str">
            <v>mg/l</v>
          </cell>
          <cell r="F4397">
            <v>3</v>
          </cell>
          <cell r="G4397">
            <v>25.699000000000002</v>
          </cell>
          <cell r="H4397">
            <v>11.824999999999999</v>
          </cell>
          <cell r="I4397">
            <v>52.259</v>
          </cell>
          <cell r="K4397">
            <v>12.356</v>
          </cell>
          <cell r="L4397">
            <v>39.017000000000003</v>
          </cell>
        </row>
        <row r="4398">
          <cell r="A4398" t="str">
            <v>GB</v>
          </cell>
          <cell r="B4398" t="str">
            <v>GB_GW_GB026</v>
          </cell>
          <cell r="C4398">
            <v>2004</v>
          </cell>
          <cell r="D4398" t="str">
            <v>Nitrate</v>
          </cell>
          <cell r="E4398" t="str">
            <v>mg/l</v>
          </cell>
          <cell r="F4398">
            <v>7</v>
          </cell>
          <cell r="G4398">
            <v>30.12</v>
          </cell>
          <cell r="H4398">
            <v>11.026999999999999</v>
          </cell>
          <cell r="I4398">
            <v>50.487000000000002</v>
          </cell>
          <cell r="K4398">
            <v>19.885000000000002</v>
          </cell>
          <cell r="L4398">
            <v>37.932000000000002</v>
          </cell>
        </row>
        <row r="4399">
          <cell r="A4399" t="str">
            <v>GB</v>
          </cell>
          <cell r="B4399" t="str">
            <v>GB_GW_GB027</v>
          </cell>
          <cell r="C4399">
            <v>1996</v>
          </cell>
          <cell r="D4399" t="str">
            <v>Nitrate</v>
          </cell>
          <cell r="E4399" t="str">
            <v>mg/l</v>
          </cell>
          <cell r="F4399">
            <v>73</v>
          </cell>
          <cell r="G4399">
            <v>26.459</v>
          </cell>
          <cell r="H4399">
            <v>12.4</v>
          </cell>
          <cell r="I4399">
            <v>59.344999999999999</v>
          </cell>
          <cell r="K4399">
            <v>20.815000000000001</v>
          </cell>
          <cell r="L4399">
            <v>31.001000000000001</v>
          </cell>
        </row>
        <row r="4400">
          <cell r="A4400" t="str">
            <v>GB</v>
          </cell>
          <cell r="B4400" t="str">
            <v>GB_GW_GB027</v>
          </cell>
          <cell r="C4400">
            <v>1997</v>
          </cell>
          <cell r="D4400" t="str">
            <v>Nitrate</v>
          </cell>
          <cell r="E4400" t="str">
            <v>mg/l</v>
          </cell>
          <cell r="F4400">
            <v>77</v>
          </cell>
          <cell r="G4400">
            <v>24.905999999999999</v>
          </cell>
          <cell r="H4400">
            <v>2.214</v>
          </cell>
          <cell r="I4400">
            <v>62.002000000000002</v>
          </cell>
          <cell r="K4400">
            <v>19.928999999999998</v>
          </cell>
          <cell r="L4400">
            <v>28.344000000000001</v>
          </cell>
        </row>
        <row r="4401">
          <cell r="A4401" t="str">
            <v>GB</v>
          </cell>
          <cell r="B4401" t="str">
            <v>GB_GW_GB027</v>
          </cell>
          <cell r="C4401">
            <v>1998</v>
          </cell>
          <cell r="D4401" t="str">
            <v>Nitrate</v>
          </cell>
          <cell r="E4401" t="str">
            <v>mg/l</v>
          </cell>
          <cell r="F4401">
            <v>52</v>
          </cell>
          <cell r="G4401">
            <v>25.989000000000001</v>
          </cell>
          <cell r="H4401">
            <v>0.13300000000000001</v>
          </cell>
          <cell r="I4401">
            <v>60.673000000000002</v>
          </cell>
          <cell r="K4401">
            <v>19.928999999999998</v>
          </cell>
          <cell r="L4401">
            <v>30.114999999999998</v>
          </cell>
        </row>
        <row r="4402">
          <cell r="A4402" t="str">
            <v>GB</v>
          </cell>
          <cell r="B4402" t="str">
            <v>GB_GW_GB027</v>
          </cell>
          <cell r="C4402">
            <v>1999</v>
          </cell>
          <cell r="D4402" t="str">
            <v>Nitrate</v>
          </cell>
          <cell r="E4402" t="str">
            <v>mg/l</v>
          </cell>
          <cell r="F4402">
            <v>60</v>
          </cell>
          <cell r="G4402">
            <v>25.68</v>
          </cell>
          <cell r="H4402">
            <v>5.5E-2</v>
          </cell>
          <cell r="I4402">
            <v>55.802</v>
          </cell>
          <cell r="K4402">
            <v>19.042999999999999</v>
          </cell>
          <cell r="L4402">
            <v>31.887</v>
          </cell>
        </row>
        <row r="4403">
          <cell r="A4403" t="str">
            <v>GB</v>
          </cell>
          <cell r="B4403" t="str">
            <v>GB_GW_GB027</v>
          </cell>
          <cell r="C4403">
            <v>2000</v>
          </cell>
          <cell r="D4403" t="str">
            <v>Nitrate</v>
          </cell>
          <cell r="E4403" t="str">
            <v>mg/l</v>
          </cell>
          <cell r="F4403">
            <v>60</v>
          </cell>
          <cell r="G4403">
            <v>27.050999999999998</v>
          </cell>
          <cell r="H4403">
            <v>0.86799999999999999</v>
          </cell>
          <cell r="I4403">
            <v>199.292</v>
          </cell>
          <cell r="K4403">
            <v>18.600999999999999</v>
          </cell>
          <cell r="L4403">
            <v>28.521000000000001</v>
          </cell>
        </row>
        <row r="4404">
          <cell r="A4404" t="str">
            <v>GB</v>
          </cell>
          <cell r="B4404" t="str">
            <v>GB_GW_GB027</v>
          </cell>
          <cell r="C4404">
            <v>2001</v>
          </cell>
          <cell r="D4404" t="str">
            <v>Nitrate</v>
          </cell>
          <cell r="E4404" t="str">
            <v>mg/l</v>
          </cell>
          <cell r="F4404">
            <v>46</v>
          </cell>
          <cell r="G4404">
            <v>27.077000000000002</v>
          </cell>
          <cell r="H4404">
            <v>10.363</v>
          </cell>
          <cell r="I4404">
            <v>54.915999999999997</v>
          </cell>
          <cell r="K4404">
            <v>20.815000000000001</v>
          </cell>
          <cell r="L4404">
            <v>30.158999999999999</v>
          </cell>
        </row>
        <row r="4405">
          <cell r="A4405" t="str">
            <v>GB</v>
          </cell>
          <cell r="B4405" t="str">
            <v>GB_GW_GB027</v>
          </cell>
          <cell r="C4405">
            <v>2002</v>
          </cell>
          <cell r="D4405" t="str">
            <v>Nitrate</v>
          </cell>
          <cell r="E4405" t="str">
            <v>mg/l</v>
          </cell>
          <cell r="F4405">
            <v>29</v>
          </cell>
          <cell r="G4405">
            <v>28.484999999999999</v>
          </cell>
          <cell r="H4405">
            <v>14.702999999999999</v>
          </cell>
          <cell r="I4405">
            <v>70.858999999999995</v>
          </cell>
          <cell r="K4405">
            <v>21.225000000000001</v>
          </cell>
          <cell r="L4405">
            <v>31.266999999999999</v>
          </cell>
        </row>
        <row r="4406">
          <cell r="A4406" t="str">
            <v>GB</v>
          </cell>
          <cell r="B4406" t="str">
            <v>GB_GW_GB027</v>
          </cell>
          <cell r="C4406">
            <v>2003</v>
          </cell>
          <cell r="D4406" t="str">
            <v>Nitrate</v>
          </cell>
          <cell r="E4406" t="str">
            <v>mg/l</v>
          </cell>
          <cell r="F4406">
            <v>78</v>
          </cell>
          <cell r="G4406">
            <v>27.742999999999999</v>
          </cell>
          <cell r="H4406">
            <v>2.214</v>
          </cell>
          <cell r="I4406">
            <v>54.03</v>
          </cell>
          <cell r="K4406">
            <v>22.21</v>
          </cell>
          <cell r="L4406">
            <v>32.252000000000002</v>
          </cell>
        </row>
        <row r="4407">
          <cell r="A4407" t="str">
            <v>GB</v>
          </cell>
          <cell r="B4407" t="str">
            <v>GB_GW_GB027</v>
          </cell>
          <cell r="C4407">
            <v>2004</v>
          </cell>
          <cell r="D4407" t="str">
            <v>Nitrate</v>
          </cell>
          <cell r="E4407" t="str">
            <v>mg/l</v>
          </cell>
          <cell r="F4407">
            <v>49</v>
          </cell>
          <cell r="G4407">
            <v>26.754999999999999</v>
          </cell>
          <cell r="H4407">
            <v>0.66400000000000003</v>
          </cell>
          <cell r="I4407">
            <v>60.673000000000002</v>
          </cell>
          <cell r="K4407">
            <v>20.992000000000001</v>
          </cell>
          <cell r="L4407">
            <v>31.222000000000001</v>
          </cell>
        </row>
        <row r="4408">
          <cell r="A4408" t="str">
            <v>GB</v>
          </cell>
          <cell r="B4408" t="str">
            <v>GB_GW_GB028</v>
          </cell>
          <cell r="C4408">
            <v>1996</v>
          </cell>
          <cell r="D4408" t="str">
            <v>Nitrate</v>
          </cell>
          <cell r="E4408" t="str">
            <v>mg/l</v>
          </cell>
          <cell r="F4408">
            <v>25</v>
          </cell>
          <cell r="G4408">
            <v>28.666</v>
          </cell>
          <cell r="H4408">
            <v>19.486000000000001</v>
          </cell>
          <cell r="I4408">
            <v>60.23</v>
          </cell>
          <cell r="K4408">
            <v>23.029</v>
          </cell>
          <cell r="L4408">
            <v>30.114999999999998</v>
          </cell>
        </row>
        <row r="4409">
          <cell r="A4409" t="str">
            <v>GB</v>
          </cell>
          <cell r="B4409" t="str">
            <v>GB_GW_GB028</v>
          </cell>
          <cell r="C4409">
            <v>1997</v>
          </cell>
          <cell r="D4409" t="str">
            <v>Nitrate</v>
          </cell>
          <cell r="E4409" t="str">
            <v>mg/l</v>
          </cell>
          <cell r="F4409">
            <v>22</v>
          </cell>
          <cell r="G4409">
            <v>24.475999999999999</v>
          </cell>
          <cell r="H4409">
            <v>15.058</v>
          </cell>
          <cell r="I4409">
            <v>40.744</v>
          </cell>
          <cell r="K4409">
            <v>20.925999999999998</v>
          </cell>
          <cell r="L4409">
            <v>26.129000000000001</v>
          </cell>
        </row>
        <row r="4410">
          <cell r="A4410" t="str">
            <v>GB</v>
          </cell>
          <cell r="B4410" t="str">
            <v>GB_GW_GB028</v>
          </cell>
          <cell r="C4410">
            <v>1998</v>
          </cell>
          <cell r="D4410" t="str">
            <v>Nitrate</v>
          </cell>
          <cell r="E4410" t="str">
            <v>mg/l</v>
          </cell>
          <cell r="F4410">
            <v>26</v>
          </cell>
          <cell r="G4410">
            <v>25.201000000000001</v>
          </cell>
          <cell r="H4410">
            <v>0</v>
          </cell>
          <cell r="I4410">
            <v>48.273000000000003</v>
          </cell>
          <cell r="K4410">
            <v>23.472000000000001</v>
          </cell>
          <cell r="L4410">
            <v>28.344000000000001</v>
          </cell>
        </row>
        <row r="4411">
          <cell r="A4411" t="str">
            <v>GB</v>
          </cell>
          <cell r="B4411" t="str">
            <v>GB_GW_GB028</v>
          </cell>
          <cell r="C4411">
            <v>1999</v>
          </cell>
          <cell r="D4411" t="str">
            <v>Nitrate</v>
          </cell>
          <cell r="E4411" t="str">
            <v>mg/l</v>
          </cell>
          <cell r="F4411">
            <v>17</v>
          </cell>
          <cell r="G4411">
            <v>25.167000000000002</v>
          </cell>
          <cell r="H4411">
            <v>0.443</v>
          </cell>
          <cell r="I4411">
            <v>43.844000000000001</v>
          </cell>
          <cell r="K4411">
            <v>22.254000000000001</v>
          </cell>
          <cell r="L4411">
            <v>27.79</v>
          </cell>
        </row>
        <row r="4412">
          <cell r="A4412" t="str">
            <v>GB</v>
          </cell>
          <cell r="B4412" t="str">
            <v>GB_GW_GB028</v>
          </cell>
          <cell r="C4412">
            <v>2000</v>
          </cell>
          <cell r="D4412" t="str">
            <v>Nitrate</v>
          </cell>
          <cell r="E4412" t="str">
            <v>mg/l</v>
          </cell>
          <cell r="F4412">
            <v>18</v>
          </cell>
          <cell r="G4412">
            <v>31.898</v>
          </cell>
          <cell r="H4412">
            <v>0.443</v>
          </cell>
          <cell r="I4412">
            <v>62.002000000000002</v>
          </cell>
          <cell r="K4412">
            <v>25.686</v>
          </cell>
          <cell r="L4412">
            <v>37.179000000000002</v>
          </cell>
        </row>
        <row r="4413">
          <cell r="A4413" t="str">
            <v>GB</v>
          </cell>
          <cell r="B4413" t="str">
            <v>GB_GW_GB028</v>
          </cell>
          <cell r="C4413">
            <v>2001</v>
          </cell>
          <cell r="D4413" t="str">
            <v>Nitrate</v>
          </cell>
          <cell r="E4413" t="str">
            <v>mg/l</v>
          </cell>
          <cell r="F4413">
            <v>13</v>
          </cell>
          <cell r="G4413">
            <v>28.66</v>
          </cell>
          <cell r="H4413">
            <v>5.0039999999999996</v>
          </cell>
          <cell r="I4413">
            <v>50.043999999999997</v>
          </cell>
          <cell r="K4413">
            <v>23.670999999999999</v>
          </cell>
          <cell r="L4413">
            <v>40.323</v>
          </cell>
        </row>
        <row r="4414">
          <cell r="A4414" t="str">
            <v>GB</v>
          </cell>
          <cell r="B4414" t="str">
            <v>GB_GW_GB028</v>
          </cell>
          <cell r="C4414">
            <v>2002</v>
          </cell>
          <cell r="D4414" t="str">
            <v>Nitrate</v>
          </cell>
          <cell r="E4414" t="str">
            <v>mg/l</v>
          </cell>
          <cell r="F4414">
            <v>10</v>
          </cell>
          <cell r="G4414">
            <v>28.459</v>
          </cell>
          <cell r="H4414">
            <v>0.434</v>
          </cell>
          <cell r="I4414">
            <v>48.273000000000003</v>
          </cell>
          <cell r="K4414">
            <v>23.216999999999999</v>
          </cell>
          <cell r="L4414">
            <v>40.533999999999999</v>
          </cell>
        </row>
        <row r="4415">
          <cell r="A4415" t="str">
            <v>GB</v>
          </cell>
          <cell r="B4415" t="str">
            <v>GB_GW_GB028</v>
          </cell>
          <cell r="C4415">
            <v>2003</v>
          </cell>
          <cell r="D4415" t="str">
            <v>Nitrate</v>
          </cell>
          <cell r="E4415" t="str">
            <v>mg/l</v>
          </cell>
          <cell r="F4415">
            <v>26</v>
          </cell>
          <cell r="G4415">
            <v>85.373000000000005</v>
          </cell>
          <cell r="H4415">
            <v>17.315999999999999</v>
          </cell>
          <cell r="I4415">
            <v>235.607</v>
          </cell>
          <cell r="K4415">
            <v>26.218</v>
          </cell>
          <cell r="L4415">
            <v>170.726</v>
          </cell>
        </row>
        <row r="4416">
          <cell r="A4416" t="str">
            <v>GB</v>
          </cell>
          <cell r="B4416" t="str">
            <v>GB_GW_GB028</v>
          </cell>
          <cell r="C4416">
            <v>2004</v>
          </cell>
          <cell r="D4416" t="str">
            <v>Nitrate</v>
          </cell>
          <cell r="E4416" t="str">
            <v>mg/l</v>
          </cell>
          <cell r="F4416">
            <v>13</v>
          </cell>
          <cell r="G4416">
            <v>23.925999999999998</v>
          </cell>
          <cell r="H4416">
            <v>5.7569999999999997</v>
          </cell>
          <cell r="I4416">
            <v>38.396999999999998</v>
          </cell>
          <cell r="K4416">
            <v>20.372</v>
          </cell>
          <cell r="L4416">
            <v>26.683</v>
          </cell>
        </row>
        <row r="4417">
          <cell r="A4417" t="str">
            <v>GB</v>
          </cell>
          <cell r="B4417" t="str">
            <v>GB_GW_GB029</v>
          </cell>
          <cell r="C4417">
            <v>1996</v>
          </cell>
          <cell r="D4417" t="str">
            <v>Nitrate</v>
          </cell>
          <cell r="E4417" t="str">
            <v>mg/l</v>
          </cell>
          <cell r="F4417">
            <v>18</v>
          </cell>
          <cell r="G4417">
            <v>28.515000000000001</v>
          </cell>
          <cell r="H4417">
            <v>0.221</v>
          </cell>
          <cell r="I4417">
            <v>57.13</v>
          </cell>
          <cell r="K4417">
            <v>15.943</v>
          </cell>
          <cell r="L4417">
            <v>39.305</v>
          </cell>
        </row>
        <row r="4418">
          <cell r="A4418" t="str">
            <v>GB</v>
          </cell>
          <cell r="B4418" t="str">
            <v>GB_GW_GB029</v>
          </cell>
          <cell r="C4418">
            <v>1997</v>
          </cell>
          <cell r="D4418" t="str">
            <v>Nitrate</v>
          </cell>
          <cell r="E4418" t="str">
            <v>mg/l</v>
          </cell>
          <cell r="F4418">
            <v>19</v>
          </cell>
          <cell r="G4418">
            <v>27.352</v>
          </cell>
          <cell r="H4418">
            <v>0.221</v>
          </cell>
          <cell r="I4418">
            <v>61.116</v>
          </cell>
          <cell r="K4418">
            <v>12.843</v>
          </cell>
          <cell r="L4418">
            <v>40.744</v>
          </cell>
        </row>
        <row r="4419">
          <cell r="A4419" t="str">
            <v>GB</v>
          </cell>
          <cell r="B4419" t="str">
            <v>GB_GW_GB029</v>
          </cell>
          <cell r="C4419">
            <v>1998</v>
          </cell>
          <cell r="D4419" t="str">
            <v>Nitrate</v>
          </cell>
          <cell r="E4419" t="str">
            <v>mg/l</v>
          </cell>
          <cell r="F4419">
            <v>23</v>
          </cell>
          <cell r="G4419">
            <v>23.818999999999999</v>
          </cell>
          <cell r="H4419">
            <v>0.221</v>
          </cell>
          <cell r="I4419">
            <v>62.445</v>
          </cell>
          <cell r="K4419">
            <v>15.058</v>
          </cell>
          <cell r="L4419">
            <v>32.33</v>
          </cell>
        </row>
        <row r="4420">
          <cell r="A4420" t="str">
            <v>GB</v>
          </cell>
          <cell r="B4420" t="str">
            <v>GB_GW_GB029</v>
          </cell>
          <cell r="C4420">
            <v>1999</v>
          </cell>
          <cell r="D4420" t="str">
            <v>Nitrate</v>
          </cell>
          <cell r="E4420" t="str">
            <v>mg/l</v>
          </cell>
          <cell r="F4420">
            <v>15</v>
          </cell>
          <cell r="G4420">
            <v>41.981999999999999</v>
          </cell>
          <cell r="H4420">
            <v>0.221</v>
          </cell>
          <cell r="I4420">
            <v>88.573999999999998</v>
          </cell>
          <cell r="K4420">
            <v>16.385999999999999</v>
          </cell>
          <cell r="L4420">
            <v>73.406000000000006</v>
          </cell>
        </row>
        <row r="4421">
          <cell r="A4421" t="str">
            <v>GB</v>
          </cell>
          <cell r="B4421" t="str">
            <v>GB_GW_GB029</v>
          </cell>
          <cell r="C4421">
            <v>2000</v>
          </cell>
          <cell r="D4421" t="str">
            <v>Nitrate</v>
          </cell>
          <cell r="E4421" t="str">
            <v>mg/l</v>
          </cell>
          <cell r="F4421">
            <v>16</v>
          </cell>
          <cell r="G4421">
            <v>66.206000000000003</v>
          </cell>
          <cell r="H4421">
            <v>0.443</v>
          </cell>
          <cell r="I4421">
            <v>99.203000000000003</v>
          </cell>
          <cell r="K4421">
            <v>54.03</v>
          </cell>
          <cell r="L4421">
            <v>81.930999999999997</v>
          </cell>
        </row>
        <row r="4422">
          <cell r="A4422" t="str">
            <v>GB</v>
          </cell>
          <cell r="B4422" t="str">
            <v>GB_GW_GB029</v>
          </cell>
          <cell r="C4422">
            <v>2001</v>
          </cell>
          <cell r="D4422" t="str">
            <v>Nitrate</v>
          </cell>
          <cell r="E4422" t="str">
            <v>mg/l</v>
          </cell>
          <cell r="F4422">
            <v>15</v>
          </cell>
          <cell r="G4422">
            <v>72.155000000000001</v>
          </cell>
          <cell r="H4422">
            <v>0.79300000000000004</v>
          </cell>
          <cell r="I4422">
            <v>111.16</v>
          </cell>
          <cell r="K4422">
            <v>32.883000000000003</v>
          </cell>
          <cell r="L4422">
            <v>101.86</v>
          </cell>
        </row>
        <row r="4423">
          <cell r="A4423" t="str">
            <v>GB</v>
          </cell>
          <cell r="B4423" t="str">
            <v>GB_GW_GB029</v>
          </cell>
          <cell r="C4423">
            <v>2002</v>
          </cell>
          <cell r="D4423" t="str">
            <v>Nitrate</v>
          </cell>
          <cell r="E4423" t="str">
            <v>mg/l</v>
          </cell>
          <cell r="F4423">
            <v>12</v>
          </cell>
          <cell r="G4423">
            <v>23.28</v>
          </cell>
          <cell r="H4423">
            <v>0.443</v>
          </cell>
          <cell r="I4423">
            <v>41.186999999999998</v>
          </cell>
          <cell r="K4423">
            <v>5.2350000000000003</v>
          </cell>
          <cell r="L4423">
            <v>37.688000000000002</v>
          </cell>
        </row>
        <row r="4424">
          <cell r="A4424" t="str">
            <v>GB</v>
          </cell>
          <cell r="B4424" t="str">
            <v>GB_GW_GB029</v>
          </cell>
          <cell r="C4424">
            <v>2003</v>
          </cell>
          <cell r="D4424" t="str">
            <v>Nitrate</v>
          </cell>
          <cell r="E4424" t="str">
            <v>mg/l</v>
          </cell>
          <cell r="F4424">
            <v>22</v>
          </cell>
          <cell r="G4424">
            <v>63.798000000000002</v>
          </cell>
          <cell r="H4424">
            <v>0.42499999999999999</v>
          </cell>
          <cell r="I4424">
            <v>145.261</v>
          </cell>
          <cell r="K4424">
            <v>34.100999999999999</v>
          </cell>
          <cell r="L4424">
            <v>93.445999999999998</v>
          </cell>
        </row>
        <row r="4425">
          <cell r="A4425" t="str">
            <v>GB</v>
          </cell>
          <cell r="B4425" t="str">
            <v>GB_GW_GB029</v>
          </cell>
          <cell r="C4425">
            <v>2004</v>
          </cell>
          <cell r="D4425" t="str">
            <v>Nitrate</v>
          </cell>
          <cell r="E4425" t="str">
            <v>mg/l</v>
          </cell>
          <cell r="F4425">
            <v>34</v>
          </cell>
          <cell r="G4425">
            <v>27.974</v>
          </cell>
          <cell r="H4425">
            <v>0.42499999999999999</v>
          </cell>
          <cell r="I4425">
            <v>97.873999999999995</v>
          </cell>
          <cell r="K4425">
            <v>0.443</v>
          </cell>
          <cell r="L4425">
            <v>53.143999999999998</v>
          </cell>
        </row>
        <row r="4426">
          <cell r="A4426" t="str">
            <v>GB</v>
          </cell>
          <cell r="B4426" t="str">
            <v>GB_GW_GB030</v>
          </cell>
          <cell r="C4426">
            <v>1996</v>
          </cell>
          <cell r="D4426" t="str">
            <v>Nitrate</v>
          </cell>
          <cell r="E4426" t="str">
            <v>mg/l</v>
          </cell>
          <cell r="F4426">
            <v>26</v>
          </cell>
          <cell r="G4426">
            <v>8.44</v>
          </cell>
          <cell r="H4426">
            <v>0.221</v>
          </cell>
          <cell r="I4426">
            <v>40.744</v>
          </cell>
          <cell r="K4426">
            <v>0.221</v>
          </cell>
          <cell r="L4426">
            <v>21.257999999999999</v>
          </cell>
        </row>
        <row r="4427">
          <cell r="A4427" t="str">
            <v>GB</v>
          </cell>
          <cell r="B4427" t="str">
            <v>GB_GW_GB030</v>
          </cell>
          <cell r="C4427">
            <v>1997</v>
          </cell>
          <cell r="D4427" t="str">
            <v>Nitrate</v>
          </cell>
          <cell r="E4427" t="str">
            <v>mg/l</v>
          </cell>
          <cell r="F4427">
            <v>39</v>
          </cell>
          <cell r="G4427">
            <v>9.7550000000000008</v>
          </cell>
          <cell r="H4427">
            <v>0.221</v>
          </cell>
          <cell r="I4427">
            <v>33.215000000000003</v>
          </cell>
          <cell r="K4427">
            <v>0.221</v>
          </cell>
          <cell r="L4427">
            <v>22.585999999999999</v>
          </cell>
        </row>
        <row r="4428">
          <cell r="A4428" t="str">
            <v>GB</v>
          </cell>
          <cell r="B4428" t="str">
            <v>GB_GW_GB030</v>
          </cell>
          <cell r="C4428">
            <v>1998</v>
          </cell>
          <cell r="D4428" t="str">
            <v>Nitrate</v>
          </cell>
          <cell r="E4428" t="str">
            <v>mg/l</v>
          </cell>
          <cell r="F4428">
            <v>36</v>
          </cell>
          <cell r="G4428">
            <v>9.2110000000000003</v>
          </cell>
          <cell r="H4428">
            <v>2.1999999999999999E-2</v>
          </cell>
          <cell r="I4428">
            <v>31.887</v>
          </cell>
          <cell r="K4428">
            <v>0.221</v>
          </cell>
          <cell r="L4428">
            <v>23.914999999999999</v>
          </cell>
        </row>
        <row r="4429">
          <cell r="A4429" t="str">
            <v>GB</v>
          </cell>
          <cell r="B4429" t="str">
            <v>GB_GW_GB030</v>
          </cell>
          <cell r="C4429">
            <v>1999</v>
          </cell>
          <cell r="D4429" t="str">
            <v>Nitrate</v>
          </cell>
          <cell r="E4429" t="str">
            <v>mg/l</v>
          </cell>
          <cell r="F4429">
            <v>30</v>
          </cell>
          <cell r="G4429">
            <v>6.2880000000000003</v>
          </cell>
          <cell r="H4429">
            <v>1.7999999999999999E-2</v>
          </cell>
          <cell r="I4429">
            <v>79.716999999999999</v>
          </cell>
          <cell r="K4429">
            <v>0.221</v>
          </cell>
          <cell r="L4429">
            <v>0.88600000000000001</v>
          </cell>
        </row>
        <row r="4430">
          <cell r="A4430" t="str">
            <v>GB</v>
          </cell>
          <cell r="B4430" t="str">
            <v>GB_GW_GB030</v>
          </cell>
          <cell r="C4430">
            <v>2000</v>
          </cell>
          <cell r="D4430" t="str">
            <v>Nitrate</v>
          </cell>
          <cell r="E4430" t="str">
            <v>mg/l</v>
          </cell>
          <cell r="F4430">
            <v>29</v>
          </cell>
          <cell r="G4430">
            <v>5.2009999999999996</v>
          </cell>
          <cell r="H4430">
            <v>0.443</v>
          </cell>
          <cell r="I4430">
            <v>33.215000000000003</v>
          </cell>
          <cell r="K4430">
            <v>0.443</v>
          </cell>
          <cell r="L4430">
            <v>1.329</v>
          </cell>
        </row>
        <row r="4431">
          <cell r="A4431" t="str">
            <v>GB</v>
          </cell>
          <cell r="B4431" t="str">
            <v>GB_GW_GB030</v>
          </cell>
          <cell r="C4431">
            <v>2001</v>
          </cell>
          <cell r="D4431" t="str">
            <v>Nitrate</v>
          </cell>
          <cell r="E4431" t="str">
            <v>mg/l</v>
          </cell>
          <cell r="F4431">
            <v>25</v>
          </cell>
          <cell r="G4431">
            <v>3.7749999999999999</v>
          </cell>
          <cell r="H4431">
            <v>0.155</v>
          </cell>
          <cell r="I4431">
            <v>28.786999999999999</v>
          </cell>
          <cell r="K4431">
            <v>0.86799999999999999</v>
          </cell>
          <cell r="L4431">
            <v>0.86799999999999999</v>
          </cell>
        </row>
        <row r="4432">
          <cell r="A4432" t="str">
            <v>GB</v>
          </cell>
          <cell r="B4432" t="str">
            <v>GB_GW_GB030</v>
          </cell>
          <cell r="C4432">
            <v>2002</v>
          </cell>
          <cell r="D4432" t="str">
            <v>Nitrate</v>
          </cell>
          <cell r="E4432" t="str">
            <v>mg/l</v>
          </cell>
          <cell r="F4432">
            <v>22</v>
          </cell>
          <cell r="G4432">
            <v>2.3849999999999998</v>
          </cell>
          <cell r="H4432">
            <v>0.434</v>
          </cell>
          <cell r="I4432">
            <v>24.978000000000002</v>
          </cell>
          <cell r="K4432">
            <v>0.443</v>
          </cell>
          <cell r="L4432">
            <v>0.86799999999999999</v>
          </cell>
        </row>
        <row r="4433">
          <cell r="A4433" t="str">
            <v>GB</v>
          </cell>
          <cell r="B4433" t="str">
            <v>GB_GW_GB030</v>
          </cell>
          <cell r="C4433">
            <v>2003</v>
          </cell>
          <cell r="D4433" t="str">
            <v>Nitrate</v>
          </cell>
          <cell r="E4433" t="str">
            <v>mg/l</v>
          </cell>
          <cell r="F4433">
            <v>26</v>
          </cell>
          <cell r="G4433">
            <v>10.178000000000001</v>
          </cell>
          <cell r="H4433">
            <v>0.42499999999999999</v>
          </cell>
          <cell r="I4433">
            <v>31.001000000000001</v>
          </cell>
          <cell r="K4433">
            <v>0.443</v>
          </cell>
          <cell r="L4433">
            <v>25.853000000000002</v>
          </cell>
        </row>
        <row r="4434">
          <cell r="A4434" t="str">
            <v>GB</v>
          </cell>
          <cell r="B4434" t="str">
            <v>GB_GW_GB030</v>
          </cell>
          <cell r="C4434">
            <v>2004</v>
          </cell>
          <cell r="D4434" t="str">
            <v>Nitrate</v>
          </cell>
          <cell r="E4434" t="str">
            <v>mg/l</v>
          </cell>
          <cell r="F4434">
            <v>29</v>
          </cell>
          <cell r="G4434">
            <v>9.0690000000000008</v>
          </cell>
          <cell r="H4434">
            <v>0.42499999999999999</v>
          </cell>
          <cell r="I4434">
            <v>41.274999999999999</v>
          </cell>
          <cell r="K4434">
            <v>0.443</v>
          </cell>
          <cell r="L4434">
            <v>24.369</v>
          </cell>
        </row>
        <row r="4435">
          <cell r="A4435" t="str">
            <v>GB</v>
          </cell>
          <cell r="B4435" t="str">
            <v>GB_GW_GB031</v>
          </cell>
          <cell r="C4435">
            <v>1996</v>
          </cell>
          <cell r="D4435" t="str">
            <v>Nitrate</v>
          </cell>
          <cell r="E4435" t="str">
            <v>mg/l</v>
          </cell>
          <cell r="F4435">
            <v>36</v>
          </cell>
          <cell r="G4435">
            <v>25.088000000000001</v>
          </cell>
          <cell r="H4435">
            <v>0.221</v>
          </cell>
          <cell r="I4435">
            <v>58.902000000000001</v>
          </cell>
          <cell r="K4435">
            <v>19.928999999999998</v>
          </cell>
          <cell r="L4435">
            <v>32.33</v>
          </cell>
        </row>
        <row r="4436">
          <cell r="A4436" t="str">
            <v>GB</v>
          </cell>
          <cell r="B4436" t="str">
            <v>GB_GW_GB031</v>
          </cell>
          <cell r="C4436">
            <v>1997</v>
          </cell>
          <cell r="D4436" t="str">
            <v>Nitrate</v>
          </cell>
          <cell r="E4436" t="str">
            <v>mg/l</v>
          </cell>
          <cell r="F4436">
            <v>21</v>
          </cell>
          <cell r="G4436">
            <v>31.247</v>
          </cell>
          <cell r="H4436">
            <v>1.7709999999999999</v>
          </cell>
          <cell r="I4436">
            <v>61.116</v>
          </cell>
          <cell r="K4436">
            <v>24.800999999999998</v>
          </cell>
          <cell r="L4436">
            <v>41.408000000000001</v>
          </cell>
        </row>
        <row r="4437">
          <cell r="A4437" t="str">
            <v>GB</v>
          </cell>
          <cell r="B4437" t="str">
            <v>GB_GW_GB031</v>
          </cell>
          <cell r="C4437">
            <v>1998</v>
          </cell>
          <cell r="D4437" t="str">
            <v>Nitrate</v>
          </cell>
          <cell r="E4437" t="str">
            <v>mg/l</v>
          </cell>
          <cell r="F4437">
            <v>8</v>
          </cell>
          <cell r="G4437">
            <v>32.804000000000002</v>
          </cell>
          <cell r="H4437">
            <v>0.443</v>
          </cell>
          <cell r="I4437">
            <v>58.902000000000001</v>
          </cell>
          <cell r="K4437">
            <v>25.021999999999998</v>
          </cell>
          <cell r="L4437">
            <v>48.604999999999997</v>
          </cell>
        </row>
        <row r="4438">
          <cell r="A4438" t="str">
            <v>GB</v>
          </cell>
          <cell r="B4438" t="str">
            <v>GB_GW_GB031</v>
          </cell>
          <cell r="C4438">
            <v>1999</v>
          </cell>
          <cell r="D4438" t="str">
            <v>Nitrate</v>
          </cell>
          <cell r="E4438" t="str">
            <v>mg/l</v>
          </cell>
          <cell r="F4438">
            <v>35</v>
          </cell>
          <cell r="G4438">
            <v>27.010999999999999</v>
          </cell>
          <cell r="H4438">
            <v>0.221</v>
          </cell>
          <cell r="I4438">
            <v>60.23</v>
          </cell>
          <cell r="K4438">
            <v>21.856000000000002</v>
          </cell>
          <cell r="L4438">
            <v>31.222000000000001</v>
          </cell>
        </row>
        <row r="4439">
          <cell r="A4439" t="str">
            <v>GB</v>
          </cell>
          <cell r="B4439" t="str">
            <v>GB_GW_GB031</v>
          </cell>
          <cell r="C4439">
            <v>2000</v>
          </cell>
          <cell r="D4439" t="str">
            <v>Nitrate</v>
          </cell>
          <cell r="E4439" t="str">
            <v>mg/l</v>
          </cell>
          <cell r="F4439">
            <v>35</v>
          </cell>
          <cell r="G4439">
            <v>32.341000000000001</v>
          </cell>
          <cell r="H4439">
            <v>0.86799999999999999</v>
          </cell>
          <cell r="I4439">
            <v>137.29</v>
          </cell>
          <cell r="K4439">
            <v>23.826000000000001</v>
          </cell>
          <cell r="L4439">
            <v>39.371000000000002</v>
          </cell>
        </row>
        <row r="4440">
          <cell r="A4440" t="str">
            <v>GB</v>
          </cell>
          <cell r="B4440" t="str">
            <v>GB_GW_GB031</v>
          </cell>
          <cell r="C4440">
            <v>2001</v>
          </cell>
          <cell r="D4440" t="str">
            <v>Nitrate</v>
          </cell>
          <cell r="E4440" t="str">
            <v>mg/l</v>
          </cell>
          <cell r="F4440">
            <v>37</v>
          </cell>
          <cell r="G4440">
            <v>31.876000000000001</v>
          </cell>
          <cell r="H4440">
            <v>0.85</v>
          </cell>
          <cell r="I4440">
            <v>58.015999999999998</v>
          </cell>
          <cell r="K4440">
            <v>24.989000000000001</v>
          </cell>
          <cell r="L4440">
            <v>38.264000000000003</v>
          </cell>
        </row>
        <row r="4441">
          <cell r="A4441" t="str">
            <v>GB</v>
          </cell>
          <cell r="B4441" t="str">
            <v>GB_GW_GB031</v>
          </cell>
          <cell r="C4441">
            <v>2002</v>
          </cell>
          <cell r="D4441" t="str">
            <v>Nitrate</v>
          </cell>
          <cell r="E4441" t="str">
            <v>mg/l</v>
          </cell>
          <cell r="F4441">
            <v>17</v>
          </cell>
          <cell r="G4441">
            <v>33.369999999999997</v>
          </cell>
          <cell r="H4441">
            <v>2.9940000000000002</v>
          </cell>
          <cell r="I4441">
            <v>57.573</v>
          </cell>
          <cell r="K4441">
            <v>28.298999999999999</v>
          </cell>
          <cell r="L4441">
            <v>35.917000000000002</v>
          </cell>
        </row>
        <row r="4442">
          <cell r="A4442" t="str">
            <v>GB</v>
          </cell>
          <cell r="B4442" t="str">
            <v>GB_GW_GB031</v>
          </cell>
          <cell r="C4442">
            <v>2003</v>
          </cell>
          <cell r="D4442" t="str">
            <v>Nitrate</v>
          </cell>
          <cell r="E4442" t="str">
            <v>mg/l</v>
          </cell>
          <cell r="F4442">
            <v>20</v>
          </cell>
          <cell r="G4442">
            <v>38.366999999999997</v>
          </cell>
          <cell r="H4442">
            <v>3.8180000000000001</v>
          </cell>
          <cell r="I4442">
            <v>66.873000000000005</v>
          </cell>
          <cell r="K4442">
            <v>31.542999999999999</v>
          </cell>
          <cell r="L4442">
            <v>49.712000000000003</v>
          </cell>
        </row>
        <row r="4443">
          <cell r="A4443" t="str">
            <v>GB</v>
          </cell>
          <cell r="B4443" t="str">
            <v>GB_GW_GB031</v>
          </cell>
          <cell r="C4443">
            <v>2004</v>
          </cell>
          <cell r="D4443" t="str">
            <v>Nitrate</v>
          </cell>
          <cell r="E4443" t="str">
            <v>mg/l</v>
          </cell>
          <cell r="F4443">
            <v>34</v>
          </cell>
          <cell r="G4443">
            <v>32.94</v>
          </cell>
          <cell r="H4443">
            <v>0.42499999999999999</v>
          </cell>
          <cell r="I4443">
            <v>143.49</v>
          </cell>
          <cell r="K4443">
            <v>24.934000000000001</v>
          </cell>
          <cell r="L4443">
            <v>43.136000000000003</v>
          </cell>
        </row>
        <row r="4444">
          <cell r="A4444" t="str">
            <v>GB</v>
          </cell>
          <cell r="B4444" t="str">
            <v>GB_GW_GB032</v>
          </cell>
          <cell r="C4444">
            <v>1996</v>
          </cell>
          <cell r="D4444" t="str">
            <v>Nitrate</v>
          </cell>
          <cell r="E4444" t="str">
            <v>mg/l</v>
          </cell>
          <cell r="F4444">
            <v>11</v>
          </cell>
          <cell r="G4444">
            <v>26.004999999999999</v>
          </cell>
          <cell r="H4444">
            <v>5.3140000000000001</v>
          </cell>
          <cell r="I4444">
            <v>94.774000000000001</v>
          </cell>
          <cell r="K4444">
            <v>16.385999999999999</v>
          </cell>
          <cell r="L4444">
            <v>31.887</v>
          </cell>
        </row>
        <row r="4445">
          <cell r="A4445" t="str">
            <v>GB</v>
          </cell>
          <cell r="B4445" t="str">
            <v>GB_GW_GB032</v>
          </cell>
          <cell r="C4445">
            <v>1997</v>
          </cell>
          <cell r="D4445" t="str">
            <v>Nitrate</v>
          </cell>
          <cell r="E4445" t="str">
            <v>mg/l</v>
          </cell>
          <cell r="F4445">
            <v>22</v>
          </cell>
          <cell r="G4445">
            <v>32.170999999999999</v>
          </cell>
          <cell r="H4445">
            <v>0.443</v>
          </cell>
          <cell r="I4445">
            <v>88.573999999999998</v>
          </cell>
          <cell r="K4445">
            <v>20.151</v>
          </cell>
          <cell r="L4445">
            <v>38.53</v>
          </cell>
        </row>
        <row r="4446">
          <cell r="A4446" t="str">
            <v>GB</v>
          </cell>
          <cell r="B4446" t="str">
            <v>GB_GW_GB032</v>
          </cell>
          <cell r="C4446">
            <v>1998</v>
          </cell>
          <cell r="D4446" t="str">
            <v>Nitrate</v>
          </cell>
          <cell r="E4446" t="str">
            <v>mg/l</v>
          </cell>
          <cell r="F4446">
            <v>16</v>
          </cell>
          <cell r="G4446">
            <v>26.524999999999999</v>
          </cell>
          <cell r="H4446">
            <v>8.9999999999999993E-3</v>
          </cell>
          <cell r="I4446">
            <v>57.573</v>
          </cell>
          <cell r="K4446">
            <v>16.164999999999999</v>
          </cell>
          <cell r="L4446">
            <v>36.979999999999997</v>
          </cell>
        </row>
        <row r="4447">
          <cell r="A4447" t="str">
            <v>GB</v>
          </cell>
          <cell r="B4447" t="str">
            <v>GB_GW_GB032</v>
          </cell>
          <cell r="C4447">
            <v>1999</v>
          </cell>
          <cell r="D4447" t="str">
            <v>Nitrate</v>
          </cell>
          <cell r="E4447" t="str">
            <v>mg/l</v>
          </cell>
          <cell r="F4447">
            <v>14</v>
          </cell>
          <cell r="G4447">
            <v>29.919</v>
          </cell>
          <cell r="H4447">
            <v>0.443</v>
          </cell>
          <cell r="I4447">
            <v>61.558999999999997</v>
          </cell>
          <cell r="K4447">
            <v>20.815000000000001</v>
          </cell>
          <cell r="L4447">
            <v>40.744</v>
          </cell>
        </row>
        <row r="4448">
          <cell r="A4448" t="str">
            <v>GB</v>
          </cell>
          <cell r="B4448" t="str">
            <v>GB_GW_GB032</v>
          </cell>
          <cell r="C4448">
            <v>2000</v>
          </cell>
          <cell r="D4448" t="str">
            <v>Nitrate</v>
          </cell>
          <cell r="E4448" t="str">
            <v>mg/l</v>
          </cell>
          <cell r="F4448">
            <v>12</v>
          </cell>
          <cell r="G4448">
            <v>32.070999999999998</v>
          </cell>
          <cell r="H4448">
            <v>0.88600000000000001</v>
          </cell>
          <cell r="I4448">
            <v>58.902000000000001</v>
          </cell>
          <cell r="K4448">
            <v>23.693999999999999</v>
          </cell>
          <cell r="L4448">
            <v>43.401000000000003</v>
          </cell>
        </row>
        <row r="4449">
          <cell r="A4449" t="str">
            <v>GB</v>
          </cell>
          <cell r="B4449" t="str">
            <v>GB_GW_GB032</v>
          </cell>
          <cell r="C4449">
            <v>2001</v>
          </cell>
          <cell r="D4449" t="str">
            <v>Nitrate</v>
          </cell>
          <cell r="E4449" t="str">
            <v>mg/l</v>
          </cell>
          <cell r="F4449">
            <v>8</v>
          </cell>
          <cell r="G4449">
            <v>25.966999999999999</v>
          </cell>
          <cell r="H4449">
            <v>4.0119999999999996</v>
          </cell>
          <cell r="I4449">
            <v>48.716000000000001</v>
          </cell>
          <cell r="K4449">
            <v>15.401</v>
          </cell>
          <cell r="L4449">
            <v>31.178000000000001</v>
          </cell>
        </row>
        <row r="4450">
          <cell r="A4450" t="str">
            <v>GB</v>
          </cell>
          <cell r="B4450" t="str">
            <v>GB_GW_GB032</v>
          </cell>
          <cell r="C4450">
            <v>2002</v>
          </cell>
          <cell r="D4450" t="str">
            <v>Nitrate</v>
          </cell>
          <cell r="E4450" t="str">
            <v>mg/l</v>
          </cell>
          <cell r="F4450">
            <v>5</v>
          </cell>
          <cell r="G4450">
            <v>30.907</v>
          </cell>
          <cell r="H4450">
            <v>9.4329999999999998</v>
          </cell>
          <cell r="I4450">
            <v>47.387</v>
          </cell>
          <cell r="K4450">
            <v>19.852</v>
          </cell>
          <cell r="L4450">
            <v>41.386000000000003</v>
          </cell>
        </row>
        <row r="4451">
          <cell r="A4451" t="str">
            <v>GB</v>
          </cell>
          <cell r="B4451" t="str">
            <v>GB_GW_GB032</v>
          </cell>
          <cell r="C4451">
            <v>2003</v>
          </cell>
          <cell r="D4451" t="str">
            <v>Nitrate</v>
          </cell>
          <cell r="E4451" t="str">
            <v>mg/l</v>
          </cell>
          <cell r="F4451">
            <v>15</v>
          </cell>
          <cell r="G4451">
            <v>22.817</v>
          </cell>
          <cell r="H4451">
            <v>2.214</v>
          </cell>
          <cell r="I4451">
            <v>42.826000000000001</v>
          </cell>
          <cell r="K4451">
            <v>17.812000000000001</v>
          </cell>
          <cell r="L4451">
            <v>27.276</v>
          </cell>
        </row>
        <row r="4452">
          <cell r="A4452" t="str">
            <v>GB</v>
          </cell>
          <cell r="B4452" t="str">
            <v>GB_GW_GB032</v>
          </cell>
          <cell r="C4452">
            <v>2004</v>
          </cell>
          <cell r="D4452" t="str">
            <v>Nitrate</v>
          </cell>
          <cell r="E4452" t="str">
            <v>mg/l</v>
          </cell>
          <cell r="F4452">
            <v>17</v>
          </cell>
          <cell r="G4452">
            <v>23.594999999999999</v>
          </cell>
          <cell r="H4452">
            <v>0.42499999999999999</v>
          </cell>
          <cell r="I4452">
            <v>43.356999999999999</v>
          </cell>
          <cell r="K4452">
            <v>19.420000000000002</v>
          </cell>
          <cell r="L4452">
            <v>29.228999999999999</v>
          </cell>
        </row>
        <row r="4453">
          <cell r="A4453" t="str">
            <v>GB</v>
          </cell>
          <cell r="B4453" t="str">
            <v>GB_GW_GB033</v>
          </cell>
          <cell r="C4453">
            <v>1996</v>
          </cell>
          <cell r="D4453" t="str">
            <v>Nitrate</v>
          </cell>
          <cell r="E4453" t="str">
            <v>mg/l</v>
          </cell>
          <cell r="F4453">
            <v>21</v>
          </cell>
          <cell r="G4453">
            <v>33.534999999999997</v>
          </cell>
          <cell r="H4453">
            <v>0.221</v>
          </cell>
          <cell r="I4453">
            <v>85.917000000000002</v>
          </cell>
          <cell r="K4453">
            <v>16.718</v>
          </cell>
          <cell r="L4453">
            <v>45.173000000000002</v>
          </cell>
        </row>
        <row r="4454">
          <cell r="A4454" t="str">
            <v>GB</v>
          </cell>
          <cell r="B4454" t="str">
            <v>GB_GW_GB033</v>
          </cell>
          <cell r="C4454">
            <v>1997</v>
          </cell>
          <cell r="D4454" t="str">
            <v>Nitrate</v>
          </cell>
          <cell r="E4454" t="str">
            <v>mg/l</v>
          </cell>
          <cell r="F4454">
            <v>21</v>
          </cell>
          <cell r="G4454">
            <v>33.552</v>
          </cell>
          <cell r="H4454">
            <v>0.443</v>
          </cell>
          <cell r="I4454">
            <v>93.003</v>
          </cell>
          <cell r="K4454">
            <v>15.279</v>
          </cell>
          <cell r="L4454">
            <v>46.390999999999998</v>
          </cell>
        </row>
        <row r="4455">
          <cell r="A4455" t="str">
            <v>GB</v>
          </cell>
          <cell r="B4455" t="str">
            <v>GB_GW_GB033</v>
          </cell>
          <cell r="C4455">
            <v>1998</v>
          </cell>
          <cell r="D4455" t="str">
            <v>Nitrate</v>
          </cell>
          <cell r="E4455" t="str">
            <v>mg/l</v>
          </cell>
          <cell r="F4455">
            <v>21</v>
          </cell>
          <cell r="G4455">
            <v>42.823</v>
          </cell>
          <cell r="H4455">
            <v>0.443</v>
          </cell>
          <cell r="I4455">
            <v>204.60599999999999</v>
          </cell>
          <cell r="K4455">
            <v>20.815000000000001</v>
          </cell>
          <cell r="L4455">
            <v>61.116</v>
          </cell>
        </row>
        <row r="4456">
          <cell r="A4456" t="str">
            <v>GB</v>
          </cell>
          <cell r="B4456" t="str">
            <v>GB_GW_GB033</v>
          </cell>
          <cell r="C4456">
            <v>1999</v>
          </cell>
          <cell r="D4456" t="str">
            <v>Nitrate</v>
          </cell>
          <cell r="E4456" t="str">
            <v>mg/l</v>
          </cell>
          <cell r="F4456">
            <v>20</v>
          </cell>
          <cell r="G4456">
            <v>36.698</v>
          </cell>
          <cell r="H4456">
            <v>0.221</v>
          </cell>
          <cell r="I4456">
            <v>87.245000000000005</v>
          </cell>
          <cell r="K4456">
            <v>12.611000000000001</v>
          </cell>
          <cell r="L4456">
            <v>52.148000000000003</v>
          </cell>
        </row>
        <row r="4457">
          <cell r="A4457" t="str">
            <v>GB</v>
          </cell>
          <cell r="B4457" t="str">
            <v>GB_GW_GB033</v>
          </cell>
          <cell r="C4457">
            <v>2000</v>
          </cell>
          <cell r="D4457" t="str">
            <v>Nitrate</v>
          </cell>
          <cell r="E4457" t="str">
            <v>mg/l</v>
          </cell>
          <cell r="F4457">
            <v>19</v>
          </cell>
          <cell r="G4457">
            <v>23.102</v>
          </cell>
          <cell r="H4457">
            <v>0.443</v>
          </cell>
          <cell r="I4457">
            <v>76.617000000000004</v>
          </cell>
          <cell r="K4457">
            <v>1.351</v>
          </cell>
          <cell r="L4457">
            <v>43.069000000000003</v>
          </cell>
        </row>
        <row r="4458">
          <cell r="A4458" t="str">
            <v>GB</v>
          </cell>
          <cell r="B4458" t="str">
            <v>GB_GW_GB033</v>
          </cell>
          <cell r="C4458">
            <v>2001</v>
          </cell>
          <cell r="D4458" t="str">
            <v>Nitrate</v>
          </cell>
          <cell r="E4458" t="str">
            <v>mg/l</v>
          </cell>
          <cell r="F4458">
            <v>19</v>
          </cell>
          <cell r="G4458">
            <v>30.094000000000001</v>
          </cell>
          <cell r="H4458">
            <v>0.443</v>
          </cell>
          <cell r="I4458">
            <v>108.06</v>
          </cell>
          <cell r="K4458">
            <v>6.6429999999999998</v>
          </cell>
          <cell r="L4458">
            <v>47.165999999999997</v>
          </cell>
        </row>
        <row r="4459">
          <cell r="A4459" t="str">
            <v>GB</v>
          </cell>
          <cell r="B4459" t="str">
            <v>GB_GW_GB033</v>
          </cell>
          <cell r="C4459">
            <v>2002</v>
          </cell>
          <cell r="D4459" t="str">
            <v>Nitrate</v>
          </cell>
          <cell r="E4459" t="str">
            <v>mg/l</v>
          </cell>
          <cell r="F4459">
            <v>7</v>
          </cell>
          <cell r="G4459">
            <v>41.448</v>
          </cell>
          <cell r="H4459">
            <v>7.4850000000000003</v>
          </cell>
          <cell r="I4459">
            <v>70.415999999999997</v>
          </cell>
          <cell r="K4459">
            <v>31.244</v>
          </cell>
          <cell r="L4459">
            <v>57.795000000000002</v>
          </cell>
        </row>
        <row r="4460">
          <cell r="A4460" t="str">
            <v>GB</v>
          </cell>
          <cell r="B4460" t="str">
            <v>GB_GW_GB033</v>
          </cell>
          <cell r="C4460">
            <v>2003</v>
          </cell>
          <cell r="D4460" t="str">
            <v>Nitrate</v>
          </cell>
          <cell r="E4460" t="str">
            <v>mg/l</v>
          </cell>
          <cell r="F4460">
            <v>13</v>
          </cell>
          <cell r="G4460">
            <v>31.896999999999998</v>
          </cell>
          <cell r="H4460">
            <v>0.443</v>
          </cell>
          <cell r="I4460">
            <v>74.844999999999999</v>
          </cell>
          <cell r="K4460">
            <v>15.632999999999999</v>
          </cell>
          <cell r="L4460">
            <v>47.387</v>
          </cell>
        </row>
        <row r="4461">
          <cell r="A4461" t="str">
            <v>GB</v>
          </cell>
          <cell r="B4461" t="str">
            <v>GB_GW_GB033</v>
          </cell>
          <cell r="C4461">
            <v>2004</v>
          </cell>
          <cell r="D4461" t="str">
            <v>Nitrate</v>
          </cell>
          <cell r="E4461" t="str">
            <v>mg/l</v>
          </cell>
          <cell r="F4461">
            <v>16</v>
          </cell>
          <cell r="G4461">
            <v>40.368000000000002</v>
          </cell>
          <cell r="H4461">
            <v>0.434</v>
          </cell>
          <cell r="I4461">
            <v>85.031000000000006</v>
          </cell>
          <cell r="K4461">
            <v>23.228999999999999</v>
          </cell>
          <cell r="L4461">
            <v>52.48</v>
          </cell>
        </row>
        <row r="4462">
          <cell r="A4462" t="str">
            <v>GB</v>
          </cell>
          <cell r="B4462" t="str">
            <v>GB_GW_GB035</v>
          </cell>
          <cell r="C4462">
            <v>1996</v>
          </cell>
          <cell r="D4462" t="str">
            <v>Nitrate</v>
          </cell>
          <cell r="E4462" t="str">
            <v>mg/l</v>
          </cell>
          <cell r="F4462">
            <v>4</v>
          </cell>
          <cell r="G4462">
            <v>21.611999999999998</v>
          </cell>
          <cell r="H4462">
            <v>0.443</v>
          </cell>
          <cell r="I4462">
            <v>87.688000000000002</v>
          </cell>
          <cell r="K4462">
            <v>3.1</v>
          </cell>
          <cell r="L4462">
            <v>9.3000000000000007</v>
          </cell>
        </row>
        <row r="4463">
          <cell r="A4463" t="str">
            <v>GB</v>
          </cell>
          <cell r="B4463" t="str">
            <v>GB_GW_GB035</v>
          </cell>
          <cell r="C4463">
            <v>1997</v>
          </cell>
          <cell r="D4463" t="str">
            <v>Nitrate</v>
          </cell>
          <cell r="E4463" t="str">
            <v>mg/l</v>
          </cell>
          <cell r="F4463">
            <v>3</v>
          </cell>
          <cell r="G4463">
            <v>18.158000000000001</v>
          </cell>
          <cell r="H4463">
            <v>0.443</v>
          </cell>
          <cell r="I4463">
            <v>86.802999999999997</v>
          </cell>
          <cell r="K4463">
            <v>1.7709999999999999</v>
          </cell>
          <cell r="L4463">
            <v>25.686</v>
          </cell>
        </row>
        <row r="4464">
          <cell r="A4464" t="str">
            <v>GB</v>
          </cell>
          <cell r="B4464" t="str">
            <v>GB_GW_GB035</v>
          </cell>
          <cell r="C4464">
            <v>1998</v>
          </cell>
          <cell r="D4464" t="str">
            <v>Nitrate</v>
          </cell>
          <cell r="E4464" t="str">
            <v>mg/l</v>
          </cell>
          <cell r="F4464">
            <v>3</v>
          </cell>
          <cell r="G4464">
            <v>33.99</v>
          </cell>
          <cell r="H4464">
            <v>0.443</v>
          </cell>
          <cell r="I4464">
            <v>127.104</v>
          </cell>
          <cell r="K4464">
            <v>2.7679999999999998</v>
          </cell>
          <cell r="L4464">
            <v>35.43</v>
          </cell>
        </row>
        <row r="4465">
          <cell r="A4465" t="str">
            <v>GB</v>
          </cell>
          <cell r="B4465" t="str">
            <v>GB_GW_GB035</v>
          </cell>
          <cell r="C4465">
            <v>1999</v>
          </cell>
          <cell r="D4465" t="str">
            <v>Nitrate</v>
          </cell>
          <cell r="E4465" t="str">
            <v>mg/l</v>
          </cell>
          <cell r="F4465">
            <v>4</v>
          </cell>
          <cell r="G4465">
            <v>102.999</v>
          </cell>
          <cell r="H4465">
            <v>0.443</v>
          </cell>
          <cell r="I4465">
            <v>168.733</v>
          </cell>
          <cell r="K4465">
            <v>56.466000000000001</v>
          </cell>
          <cell r="L4465">
            <v>147.91900000000001</v>
          </cell>
        </row>
        <row r="4466">
          <cell r="A4466" t="str">
            <v>GB</v>
          </cell>
          <cell r="B4466" t="str">
            <v>GB_GW_GB035</v>
          </cell>
          <cell r="C4466">
            <v>2000</v>
          </cell>
          <cell r="D4466" t="str">
            <v>Nitrate</v>
          </cell>
          <cell r="E4466" t="str">
            <v>mg/l</v>
          </cell>
          <cell r="F4466">
            <v>7</v>
          </cell>
          <cell r="G4466">
            <v>93.834999999999994</v>
          </cell>
          <cell r="H4466">
            <v>0.443</v>
          </cell>
          <cell r="I4466">
            <v>252.43600000000001</v>
          </cell>
          <cell r="K4466">
            <v>0.753</v>
          </cell>
          <cell r="L4466">
            <v>136.404</v>
          </cell>
        </row>
        <row r="4467">
          <cell r="A4467" t="str">
            <v>GB</v>
          </cell>
          <cell r="B4467" t="str">
            <v>GB_GW_GB035</v>
          </cell>
          <cell r="C4467">
            <v>2001</v>
          </cell>
          <cell r="D4467" t="str">
            <v>Nitrate</v>
          </cell>
          <cell r="E4467" t="str">
            <v>mg/l</v>
          </cell>
          <cell r="F4467">
            <v>4</v>
          </cell>
          <cell r="G4467">
            <v>30.539000000000001</v>
          </cell>
          <cell r="H4467">
            <v>0.443</v>
          </cell>
          <cell r="I4467">
            <v>104.074</v>
          </cell>
          <cell r="K4467">
            <v>1.329</v>
          </cell>
          <cell r="L4467">
            <v>52.192</v>
          </cell>
        </row>
        <row r="4468">
          <cell r="A4468" t="str">
            <v>GB</v>
          </cell>
          <cell r="B4468" t="str">
            <v>GB_GW_GB035</v>
          </cell>
          <cell r="C4468">
            <v>2002</v>
          </cell>
          <cell r="D4468" t="str">
            <v>Nitrate</v>
          </cell>
          <cell r="E4468" t="str">
            <v>mg/l</v>
          </cell>
          <cell r="F4468">
            <v>3</v>
          </cell>
          <cell r="G4468">
            <v>35.932000000000002</v>
          </cell>
          <cell r="H4468">
            <v>0.443</v>
          </cell>
          <cell r="I4468">
            <v>101.417</v>
          </cell>
          <cell r="K4468">
            <v>3.1890000000000001</v>
          </cell>
          <cell r="L4468">
            <v>53.676000000000002</v>
          </cell>
        </row>
        <row r="4469">
          <cell r="A4469" t="str">
            <v>GB</v>
          </cell>
          <cell r="B4469" t="str">
            <v>GB_GW_GB036</v>
          </cell>
          <cell r="C4469">
            <v>1996</v>
          </cell>
          <cell r="D4469" t="str">
            <v>Nitrate</v>
          </cell>
          <cell r="E4469" t="str">
            <v>mg/l</v>
          </cell>
          <cell r="F4469">
            <v>3</v>
          </cell>
          <cell r="G4469">
            <v>34.26</v>
          </cell>
          <cell r="H4469">
            <v>18.582999999999998</v>
          </cell>
          <cell r="I4469">
            <v>54.012</v>
          </cell>
          <cell r="K4469">
            <v>21.350999999999999</v>
          </cell>
          <cell r="L4469">
            <v>47.701999999999998</v>
          </cell>
        </row>
        <row r="4470">
          <cell r="A4470" t="str">
            <v>GB</v>
          </cell>
          <cell r="B4470" t="str">
            <v>GB_GW_GB036</v>
          </cell>
          <cell r="C4470">
            <v>1997</v>
          </cell>
          <cell r="D4470" t="str">
            <v>Nitrate</v>
          </cell>
          <cell r="E4470" t="str">
            <v>mg/l</v>
          </cell>
          <cell r="F4470">
            <v>3</v>
          </cell>
          <cell r="G4470">
            <v>30.831</v>
          </cell>
          <cell r="H4470">
            <v>20.309999999999999</v>
          </cell>
          <cell r="I4470">
            <v>51.798000000000002</v>
          </cell>
          <cell r="K4470">
            <v>22.436</v>
          </cell>
          <cell r="L4470">
            <v>33.64</v>
          </cell>
        </row>
        <row r="4471">
          <cell r="A4471" t="str">
            <v>GB</v>
          </cell>
          <cell r="B4471" t="str">
            <v>GB_GW_GB036</v>
          </cell>
          <cell r="C4471">
            <v>1998</v>
          </cell>
          <cell r="D4471" t="str">
            <v>Nitrate</v>
          </cell>
          <cell r="E4471" t="str">
            <v>mg/l</v>
          </cell>
          <cell r="F4471">
            <v>3</v>
          </cell>
          <cell r="G4471">
            <v>34.502000000000002</v>
          </cell>
          <cell r="H4471">
            <v>22.585999999999999</v>
          </cell>
          <cell r="I4471">
            <v>53.587000000000003</v>
          </cell>
          <cell r="K4471">
            <v>23.175000000000001</v>
          </cell>
          <cell r="L4471">
            <v>42.564</v>
          </cell>
        </row>
        <row r="4472">
          <cell r="A4472" t="str">
            <v>GB</v>
          </cell>
          <cell r="B4472" t="str">
            <v>GB_GW_GB036</v>
          </cell>
          <cell r="C4472">
            <v>1999</v>
          </cell>
          <cell r="D4472" t="str">
            <v>Nitrate</v>
          </cell>
          <cell r="E4472" t="str">
            <v>mg/l</v>
          </cell>
          <cell r="F4472">
            <v>3</v>
          </cell>
          <cell r="G4472">
            <v>36.274999999999999</v>
          </cell>
          <cell r="H4472">
            <v>19.972999999999999</v>
          </cell>
          <cell r="I4472">
            <v>53.143999999999998</v>
          </cell>
          <cell r="K4472">
            <v>23.096</v>
          </cell>
          <cell r="L4472">
            <v>51.372999999999998</v>
          </cell>
        </row>
        <row r="4473">
          <cell r="A4473" t="str">
            <v>GB</v>
          </cell>
          <cell r="B4473" t="str">
            <v>GB_GW_GB036</v>
          </cell>
          <cell r="C4473">
            <v>2000</v>
          </cell>
          <cell r="D4473" t="str">
            <v>Nitrate</v>
          </cell>
          <cell r="E4473" t="str">
            <v>mg/l</v>
          </cell>
          <cell r="F4473">
            <v>3</v>
          </cell>
          <cell r="G4473">
            <v>38.020000000000003</v>
          </cell>
          <cell r="H4473">
            <v>20.327999999999999</v>
          </cell>
          <cell r="I4473">
            <v>57.13</v>
          </cell>
          <cell r="K4473">
            <v>24.613</v>
          </cell>
          <cell r="L4473">
            <v>54.362000000000002</v>
          </cell>
        </row>
        <row r="4474">
          <cell r="A4474" t="str">
            <v>GB</v>
          </cell>
          <cell r="B4474" t="str">
            <v>GB_GW_GB036</v>
          </cell>
          <cell r="C4474">
            <v>2001</v>
          </cell>
          <cell r="D4474" t="str">
            <v>Nitrate</v>
          </cell>
          <cell r="E4474" t="str">
            <v>mg/l</v>
          </cell>
          <cell r="F4474">
            <v>4</v>
          </cell>
          <cell r="G4474">
            <v>39.542999999999999</v>
          </cell>
          <cell r="H4474">
            <v>24.579000000000001</v>
          </cell>
          <cell r="I4474">
            <v>60.23</v>
          </cell>
          <cell r="K4474">
            <v>31.332999999999998</v>
          </cell>
          <cell r="L4474">
            <v>44.752000000000002</v>
          </cell>
        </row>
        <row r="4475">
          <cell r="A4475" t="str">
            <v>GB</v>
          </cell>
          <cell r="B4475" t="str">
            <v>GB_GW_GB036</v>
          </cell>
          <cell r="C4475">
            <v>2002</v>
          </cell>
          <cell r="D4475" t="str">
            <v>Nitrate</v>
          </cell>
          <cell r="E4475" t="str">
            <v>mg/l</v>
          </cell>
          <cell r="F4475">
            <v>3</v>
          </cell>
          <cell r="G4475">
            <v>28.623999999999999</v>
          </cell>
          <cell r="H4475">
            <v>20.416</v>
          </cell>
          <cell r="I4475">
            <v>34.012</v>
          </cell>
          <cell r="K4475">
            <v>23.172999999999998</v>
          </cell>
          <cell r="L4475">
            <v>33.369999999999997</v>
          </cell>
        </row>
        <row r="4476">
          <cell r="A4476" t="str">
            <v>GB</v>
          </cell>
          <cell r="B4476" t="str">
            <v>GB_GW_GB036</v>
          </cell>
          <cell r="C4476">
            <v>2003</v>
          </cell>
          <cell r="D4476" t="str">
            <v>Nitrate</v>
          </cell>
          <cell r="E4476" t="str">
            <v>mg/l</v>
          </cell>
          <cell r="F4476">
            <v>6</v>
          </cell>
          <cell r="G4476">
            <v>41.914999999999999</v>
          </cell>
          <cell r="H4476">
            <v>22.408999999999999</v>
          </cell>
          <cell r="I4476">
            <v>66.430999999999997</v>
          </cell>
          <cell r="K4476">
            <v>27.358000000000001</v>
          </cell>
          <cell r="L4476">
            <v>57.13</v>
          </cell>
        </row>
        <row r="4477">
          <cell r="A4477" t="str">
            <v>GB</v>
          </cell>
          <cell r="B4477" t="str">
            <v>GB_GW_GB036</v>
          </cell>
          <cell r="C4477">
            <v>2004</v>
          </cell>
          <cell r="D4477" t="str">
            <v>Nitrate</v>
          </cell>
          <cell r="E4477" t="str">
            <v>mg/l</v>
          </cell>
          <cell r="F4477">
            <v>7</v>
          </cell>
          <cell r="G4477">
            <v>41.34</v>
          </cell>
          <cell r="H4477">
            <v>20.859000000000002</v>
          </cell>
          <cell r="I4477">
            <v>62.445</v>
          </cell>
          <cell r="K4477">
            <v>24.934000000000001</v>
          </cell>
          <cell r="L4477">
            <v>58.015999999999998</v>
          </cell>
        </row>
        <row r="4478">
          <cell r="A4478" t="str">
            <v>GB</v>
          </cell>
          <cell r="B4478" t="str">
            <v>GB_GW_GB037</v>
          </cell>
          <cell r="C4478">
            <v>2001</v>
          </cell>
          <cell r="D4478" t="str">
            <v>Nitrate</v>
          </cell>
          <cell r="E4478" t="str">
            <v>mg/l</v>
          </cell>
          <cell r="F4478">
            <v>1</v>
          </cell>
          <cell r="G4478">
            <v>7.9939999999999998</v>
          </cell>
          <cell r="H4478">
            <v>7.3959999999999999</v>
          </cell>
          <cell r="I4478">
            <v>8.5920000000000005</v>
          </cell>
          <cell r="K4478">
            <v>7.6950000000000003</v>
          </cell>
          <cell r="L4478">
            <v>8.2929999999999993</v>
          </cell>
        </row>
        <row r="4479">
          <cell r="A4479" t="str">
            <v>GB</v>
          </cell>
          <cell r="B4479" t="str">
            <v>GB_GW_GB037</v>
          </cell>
          <cell r="C4479">
            <v>2002</v>
          </cell>
          <cell r="D4479" t="str">
            <v>Nitrate</v>
          </cell>
          <cell r="E4479" t="str">
            <v>mg/l</v>
          </cell>
          <cell r="F4479">
            <v>7</v>
          </cell>
          <cell r="G4479">
            <v>7.4859999999999998</v>
          </cell>
          <cell r="H4479">
            <v>0.443</v>
          </cell>
          <cell r="I4479">
            <v>24.756</v>
          </cell>
          <cell r="K4479">
            <v>2.4670000000000001</v>
          </cell>
          <cell r="L4479">
            <v>8.3480000000000008</v>
          </cell>
        </row>
        <row r="4480">
          <cell r="A4480" t="str">
            <v>GB</v>
          </cell>
          <cell r="B4480" t="str">
            <v>GB_GW_GB037</v>
          </cell>
          <cell r="C4480">
            <v>2003</v>
          </cell>
          <cell r="D4480" t="str">
            <v>Nitrate</v>
          </cell>
          <cell r="E4480" t="str">
            <v>mg/l</v>
          </cell>
          <cell r="F4480">
            <v>8</v>
          </cell>
          <cell r="G4480">
            <v>23.672000000000001</v>
          </cell>
          <cell r="H4480">
            <v>2.609</v>
          </cell>
          <cell r="I4480">
            <v>51.372999999999998</v>
          </cell>
          <cell r="K4480">
            <v>4.5730000000000004</v>
          </cell>
          <cell r="L4480">
            <v>44.298000000000002</v>
          </cell>
        </row>
        <row r="4481">
          <cell r="A4481" t="str">
            <v>GB</v>
          </cell>
          <cell r="B4481" t="str">
            <v>GB_GW_GB037</v>
          </cell>
          <cell r="C4481">
            <v>2004</v>
          </cell>
          <cell r="D4481" t="str">
            <v>Nitrate</v>
          </cell>
          <cell r="E4481" t="str">
            <v>mg/l</v>
          </cell>
          <cell r="F4481">
            <v>14</v>
          </cell>
          <cell r="G4481">
            <v>18.068000000000001</v>
          </cell>
          <cell r="H4481">
            <v>0.42499999999999999</v>
          </cell>
          <cell r="I4481">
            <v>54.03</v>
          </cell>
          <cell r="K4481">
            <v>3.1619999999999999</v>
          </cell>
          <cell r="L4481">
            <v>27.934000000000001</v>
          </cell>
        </row>
        <row r="4482">
          <cell r="A4482" t="str">
            <v>GB</v>
          </cell>
          <cell r="B4482" t="str">
            <v>GB_GW_GB038</v>
          </cell>
          <cell r="C4482">
            <v>2001</v>
          </cell>
          <cell r="D4482" t="str">
            <v>Nitrate</v>
          </cell>
          <cell r="E4482" t="str">
            <v>mg/l</v>
          </cell>
          <cell r="F4482">
            <v>2</v>
          </cell>
          <cell r="G4482">
            <v>32.994</v>
          </cell>
          <cell r="H4482">
            <v>23.251000000000001</v>
          </cell>
          <cell r="I4482">
            <v>42.737000000000002</v>
          </cell>
          <cell r="K4482">
            <v>28.122</v>
          </cell>
          <cell r="L4482">
            <v>37.865000000000002</v>
          </cell>
        </row>
        <row r="4483">
          <cell r="A4483" t="str">
            <v>GB</v>
          </cell>
          <cell r="B4483" t="str">
            <v>GB_GW_GB038</v>
          </cell>
          <cell r="C4483">
            <v>2002</v>
          </cell>
          <cell r="D4483" t="str">
            <v>Nitrate</v>
          </cell>
          <cell r="E4483" t="str">
            <v>mg/l</v>
          </cell>
          <cell r="F4483">
            <v>2</v>
          </cell>
          <cell r="G4483">
            <v>30.696000000000002</v>
          </cell>
          <cell r="H4483">
            <v>22.763999999999999</v>
          </cell>
          <cell r="I4483">
            <v>39.283000000000001</v>
          </cell>
          <cell r="K4483">
            <v>24.657</v>
          </cell>
          <cell r="L4483">
            <v>36.426000000000002</v>
          </cell>
        </row>
        <row r="4484">
          <cell r="A4484" t="str">
            <v>GB</v>
          </cell>
          <cell r="B4484" t="str">
            <v>GB_GW_GB038</v>
          </cell>
          <cell r="C4484">
            <v>2003</v>
          </cell>
          <cell r="D4484" t="str">
            <v>Nitrate</v>
          </cell>
          <cell r="E4484" t="str">
            <v>mg/l</v>
          </cell>
          <cell r="F4484">
            <v>3</v>
          </cell>
          <cell r="G4484">
            <v>37.28</v>
          </cell>
          <cell r="H4484">
            <v>23.117999999999999</v>
          </cell>
          <cell r="I4484">
            <v>53.587000000000003</v>
          </cell>
          <cell r="K4484">
            <v>24.081</v>
          </cell>
          <cell r="L4484">
            <v>46.28</v>
          </cell>
        </row>
        <row r="4485">
          <cell r="A4485" t="str">
            <v>GB</v>
          </cell>
          <cell r="B4485" t="str">
            <v>GB_GW_GB038</v>
          </cell>
          <cell r="C4485">
            <v>2004</v>
          </cell>
          <cell r="D4485" t="str">
            <v>Nitrate</v>
          </cell>
          <cell r="E4485" t="str">
            <v>mg/l</v>
          </cell>
          <cell r="F4485">
            <v>5</v>
          </cell>
          <cell r="G4485">
            <v>27.390999999999998</v>
          </cell>
          <cell r="H4485">
            <v>0.434</v>
          </cell>
          <cell r="I4485">
            <v>47.387</v>
          </cell>
          <cell r="K4485">
            <v>17.515999999999998</v>
          </cell>
          <cell r="L4485">
            <v>39.615000000000002</v>
          </cell>
        </row>
        <row r="4486">
          <cell r="A4486" t="str">
            <v>GB</v>
          </cell>
          <cell r="B4486" t="str">
            <v>GB_GW_GB039</v>
          </cell>
          <cell r="C4486">
            <v>1996</v>
          </cell>
          <cell r="D4486" t="str">
            <v>Nitrate</v>
          </cell>
          <cell r="E4486" t="str">
            <v>mg/l</v>
          </cell>
          <cell r="F4486">
            <v>1</v>
          </cell>
          <cell r="G4486">
            <v>35.552</v>
          </cell>
          <cell r="H4486">
            <v>19.088000000000001</v>
          </cell>
          <cell r="I4486">
            <v>49.600999999999999</v>
          </cell>
          <cell r="K4486">
            <v>34.942</v>
          </cell>
          <cell r="L4486">
            <v>39.061</v>
          </cell>
        </row>
        <row r="4487">
          <cell r="A4487" t="str">
            <v>GB</v>
          </cell>
          <cell r="B4487" t="str">
            <v>GB_GW_GB039</v>
          </cell>
          <cell r="C4487">
            <v>1997</v>
          </cell>
          <cell r="D4487" t="str">
            <v>Nitrate</v>
          </cell>
          <cell r="E4487" t="str">
            <v>mg/l</v>
          </cell>
          <cell r="F4487">
            <v>6</v>
          </cell>
          <cell r="G4487">
            <v>31.015000000000001</v>
          </cell>
          <cell r="H4487">
            <v>2.4</v>
          </cell>
          <cell r="I4487">
            <v>46.944000000000003</v>
          </cell>
          <cell r="K4487">
            <v>17.106000000000002</v>
          </cell>
          <cell r="L4487">
            <v>40.798999999999999</v>
          </cell>
        </row>
        <row r="4488">
          <cell r="A4488" t="str">
            <v>GB</v>
          </cell>
          <cell r="B4488" t="str">
            <v>GB_GW_GB039</v>
          </cell>
          <cell r="C4488">
            <v>1998</v>
          </cell>
          <cell r="D4488" t="str">
            <v>Nitrate</v>
          </cell>
          <cell r="E4488" t="str">
            <v>mg/l</v>
          </cell>
          <cell r="F4488">
            <v>1</v>
          </cell>
          <cell r="G4488">
            <v>47.243000000000002</v>
          </cell>
          <cell r="H4488">
            <v>37.954000000000001</v>
          </cell>
          <cell r="I4488">
            <v>58.015999999999998</v>
          </cell>
          <cell r="K4488">
            <v>43.036000000000001</v>
          </cell>
          <cell r="L4488">
            <v>50.709000000000003</v>
          </cell>
        </row>
        <row r="4489">
          <cell r="A4489" t="str">
            <v>GB</v>
          </cell>
          <cell r="B4489" t="str">
            <v>GB_GW_GB039</v>
          </cell>
          <cell r="C4489">
            <v>1999</v>
          </cell>
          <cell r="D4489" t="str">
            <v>Nitrate</v>
          </cell>
          <cell r="E4489" t="str">
            <v>mg/l</v>
          </cell>
        </row>
        <row r="4490">
          <cell r="A4490" t="str">
            <v>GB</v>
          </cell>
          <cell r="B4490" t="str">
            <v>GB_GW_GB039</v>
          </cell>
          <cell r="C4490">
            <v>2000</v>
          </cell>
          <cell r="D4490" t="str">
            <v>Nitrate</v>
          </cell>
          <cell r="E4490" t="str">
            <v>mg/l</v>
          </cell>
        </row>
        <row r="4491">
          <cell r="A4491" t="str">
            <v>GB</v>
          </cell>
          <cell r="B4491" t="str">
            <v>GB_GW_GB039</v>
          </cell>
          <cell r="C4491">
            <v>2001</v>
          </cell>
          <cell r="D4491" t="str">
            <v>Nitrate</v>
          </cell>
          <cell r="E4491" t="str">
            <v>mg/l</v>
          </cell>
        </row>
        <row r="4492">
          <cell r="A4492" t="str">
            <v>GB</v>
          </cell>
          <cell r="B4492" t="str">
            <v>GB_GW_GB039</v>
          </cell>
          <cell r="C4492">
            <v>2002</v>
          </cell>
          <cell r="D4492" t="str">
            <v>Nitrate</v>
          </cell>
          <cell r="E4492" t="str">
            <v>mg/l</v>
          </cell>
        </row>
        <row r="4493">
          <cell r="A4493" t="str">
            <v>GB</v>
          </cell>
          <cell r="B4493" t="str">
            <v>GB_GW_GB039</v>
          </cell>
          <cell r="C4493">
            <v>2004</v>
          </cell>
          <cell r="D4493" t="str">
            <v>Nitrate</v>
          </cell>
          <cell r="E4493" t="str">
            <v>mg/l</v>
          </cell>
          <cell r="F4493">
            <v>7</v>
          </cell>
          <cell r="G4493">
            <v>18.661999999999999</v>
          </cell>
          <cell r="H4493">
            <v>2.4E-2</v>
          </cell>
          <cell r="I4493">
            <v>61.558999999999997</v>
          </cell>
          <cell r="K4493">
            <v>1.4770000000000001</v>
          </cell>
          <cell r="L4493">
            <v>21.568000000000001</v>
          </cell>
        </row>
        <row r="4494">
          <cell r="A4494" t="str">
            <v>GB</v>
          </cell>
          <cell r="B4494" t="str">
            <v>GB_GW_GB040</v>
          </cell>
          <cell r="C4494">
            <v>1997</v>
          </cell>
          <cell r="D4494" t="str">
            <v>Nitrate</v>
          </cell>
          <cell r="E4494" t="str">
            <v>mg/l</v>
          </cell>
          <cell r="F4494">
            <v>16</v>
          </cell>
          <cell r="G4494">
            <v>24.420999999999999</v>
          </cell>
          <cell r="H4494">
            <v>0.111</v>
          </cell>
          <cell r="I4494">
            <v>114.26</v>
          </cell>
          <cell r="K4494">
            <v>1.6870000000000001</v>
          </cell>
          <cell r="L4494">
            <v>39.713999999999999</v>
          </cell>
        </row>
        <row r="4495">
          <cell r="A4495" t="str">
            <v>GB</v>
          </cell>
          <cell r="B4495" t="str">
            <v>GB_GW_GB040</v>
          </cell>
          <cell r="C4495">
            <v>1998</v>
          </cell>
          <cell r="D4495" t="str">
            <v>Nitrate</v>
          </cell>
          <cell r="E4495" t="str">
            <v>mg/l</v>
          </cell>
          <cell r="F4495">
            <v>10</v>
          </cell>
          <cell r="G4495">
            <v>40.908999999999999</v>
          </cell>
          <cell r="H4495">
            <v>9.3450000000000006</v>
          </cell>
          <cell r="I4495">
            <v>131.09</v>
          </cell>
          <cell r="K4495">
            <v>12.821</v>
          </cell>
          <cell r="L4495">
            <v>48.826000000000001</v>
          </cell>
        </row>
        <row r="4496">
          <cell r="A4496" t="str">
            <v>GB</v>
          </cell>
          <cell r="B4496" t="str">
            <v>GB_GW_GB040</v>
          </cell>
          <cell r="C4496">
            <v>1999</v>
          </cell>
          <cell r="D4496" t="str">
            <v>Nitrate</v>
          </cell>
          <cell r="E4496" t="str">
            <v>mg/l</v>
          </cell>
          <cell r="F4496">
            <v>14</v>
          </cell>
          <cell r="G4496">
            <v>29.934000000000001</v>
          </cell>
          <cell r="H4496">
            <v>0.21299999999999999</v>
          </cell>
          <cell r="I4496">
            <v>102.303</v>
          </cell>
          <cell r="K4496">
            <v>8.4920000000000009</v>
          </cell>
          <cell r="L4496">
            <v>39.802999999999997</v>
          </cell>
        </row>
        <row r="4497">
          <cell r="A4497" t="str">
            <v>GB</v>
          </cell>
          <cell r="B4497" t="str">
            <v>GB_GW_GB040</v>
          </cell>
          <cell r="C4497">
            <v>2000</v>
          </cell>
          <cell r="D4497" t="str">
            <v>Nitrate</v>
          </cell>
          <cell r="E4497" t="str">
            <v>mg/l</v>
          </cell>
          <cell r="F4497">
            <v>6</v>
          </cell>
          <cell r="G4497">
            <v>3.0259999999999998</v>
          </cell>
          <cell r="H4497">
            <v>4.9000000000000002E-2</v>
          </cell>
          <cell r="I4497">
            <v>13.773</v>
          </cell>
          <cell r="K4497">
            <v>0.25800000000000001</v>
          </cell>
          <cell r="L4497">
            <v>1.915</v>
          </cell>
        </row>
        <row r="4498">
          <cell r="A4498" t="str">
            <v>GB</v>
          </cell>
          <cell r="B4498" t="str">
            <v>GB_GW_GB040</v>
          </cell>
          <cell r="C4498">
            <v>2001</v>
          </cell>
          <cell r="D4498" t="str">
            <v>Nitrate</v>
          </cell>
          <cell r="E4498" t="str">
            <v>mg/l</v>
          </cell>
          <cell r="F4498">
            <v>4</v>
          </cell>
          <cell r="G4498">
            <v>0.83299999999999996</v>
          </cell>
          <cell r="H4498">
            <v>4.9000000000000002E-2</v>
          </cell>
          <cell r="I4498">
            <v>1.895</v>
          </cell>
          <cell r="K4498">
            <v>0.11799999999999999</v>
          </cell>
          <cell r="L4498">
            <v>1.407</v>
          </cell>
        </row>
        <row r="4499">
          <cell r="A4499" t="str">
            <v>GB</v>
          </cell>
          <cell r="B4499" t="str">
            <v>GB_GW_GB040</v>
          </cell>
          <cell r="C4499">
            <v>2002</v>
          </cell>
          <cell r="D4499" t="str">
            <v>Nitrate</v>
          </cell>
          <cell r="E4499" t="str">
            <v>mg/l</v>
          </cell>
        </row>
        <row r="4500">
          <cell r="A4500" t="str">
            <v>GB</v>
          </cell>
          <cell r="B4500" t="str">
            <v>GB_GW_GB040</v>
          </cell>
          <cell r="C4500">
            <v>2003</v>
          </cell>
          <cell r="D4500" t="str">
            <v>Nitrate</v>
          </cell>
          <cell r="E4500" t="str">
            <v>mg/l</v>
          </cell>
          <cell r="F4500">
            <v>4</v>
          </cell>
          <cell r="G4500">
            <v>1.65</v>
          </cell>
          <cell r="H4500">
            <v>0.65500000000000003</v>
          </cell>
          <cell r="I4500">
            <v>2.2589999999999999</v>
          </cell>
          <cell r="K4500">
            <v>1.2949999999999999</v>
          </cell>
          <cell r="L4500">
            <v>2.1859999999999999</v>
          </cell>
        </row>
        <row r="4501">
          <cell r="A4501" t="str">
            <v>GB</v>
          </cell>
          <cell r="B4501" t="str">
            <v>GB_GW_GB040</v>
          </cell>
          <cell r="C4501">
            <v>2004</v>
          </cell>
          <cell r="D4501" t="str">
            <v>Nitrate</v>
          </cell>
          <cell r="E4501" t="str">
            <v>mg/l</v>
          </cell>
          <cell r="F4501">
            <v>15</v>
          </cell>
          <cell r="G4501">
            <v>20.986000000000001</v>
          </cell>
          <cell r="H4501">
            <v>0.30099999999999999</v>
          </cell>
          <cell r="I4501">
            <v>66.430999999999997</v>
          </cell>
          <cell r="K4501">
            <v>2.3410000000000002</v>
          </cell>
          <cell r="L4501">
            <v>30.591000000000001</v>
          </cell>
        </row>
        <row r="4502">
          <cell r="A4502" t="str">
            <v>GB</v>
          </cell>
          <cell r="B4502" t="str">
            <v>GB_GW_GB041</v>
          </cell>
          <cell r="C4502">
            <v>2000</v>
          </cell>
          <cell r="D4502" t="str">
            <v>Nitrate</v>
          </cell>
          <cell r="E4502" t="str">
            <v>mg/l</v>
          </cell>
          <cell r="F4502">
            <v>10</v>
          </cell>
          <cell r="G4502">
            <v>34.462000000000003</v>
          </cell>
          <cell r="H4502">
            <v>4.9000000000000002E-2</v>
          </cell>
          <cell r="I4502">
            <v>81.045000000000002</v>
          </cell>
          <cell r="K4502">
            <v>12.374000000000001</v>
          </cell>
          <cell r="L4502">
            <v>47.83</v>
          </cell>
        </row>
        <row r="4503">
          <cell r="A4503" t="str">
            <v>GB</v>
          </cell>
          <cell r="B4503" t="str">
            <v>GB_GW_GB041</v>
          </cell>
          <cell r="C4503">
            <v>2001</v>
          </cell>
          <cell r="D4503" t="str">
            <v>Nitrate</v>
          </cell>
          <cell r="E4503" t="str">
            <v>mg/l</v>
          </cell>
          <cell r="F4503">
            <v>5</v>
          </cell>
          <cell r="G4503">
            <v>24.852</v>
          </cell>
          <cell r="H4503">
            <v>0.124</v>
          </cell>
          <cell r="I4503">
            <v>50.93</v>
          </cell>
          <cell r="K4503">
            <v>17.715</v>
          </cell>
          <cell r="L4503">
            <v>30.337</v>
          </cell>
        </row>
        <row r="4504">
          <cell r="A4504" t="str">
            <v>GB</v>
          </cell>
          <cell r="B4504" t="str">
            <v>GB_GW_GB041</v>
          </cell>
          <cell r="C4504">
            <v>2002</v>
          </cell>
          <cell r="D4504" t="str">
            <v>Nitrate</v>
          </cell>
          <cell r="E4504" t="str">
            <v>mg/l</v>
          </cell>
          <cell r="F4504">
            <v>19</v>
          </cell>
          <cell r="G4504">
            <v>22.343</v>
          </cell>
          <cell r="H4504">
            <v>0.159</v>
          </cell>
          <cell r="I4504">
            <v>59.344999999999999</v>
          </cell>
          <cell r="K4504">
            <v>10.930999999999999</v>
          </cell>
          <cell r="L4504">
            <v>27.699000000000002</v>
          </cell>
        </row>
        <row r="4505">
          <cell r="A4505" t="str">
            <v>GB</v>
          </cell>
          <cell r="B4505" t="str">
            <v>GB_GW_GB041</v>
          </cell>
          <cell r="C4505">
            <v>2003</v>
          </cell>
          <cell r="D4505" t="str">
            <v>Nitrate</v>
          </cell>
          <cell r="E4505" t="str">
            <v>mg/l</v>
          </cell>
          <cell r="F4505">
            <v>28</v>
          </cell>
          <cell r="G4505">
            <v>24.010999999999999</v>
          </cell>
          <cell r="H4505">
            <v>2.4E-2</v>
          </cell>
          <cell r="I4505">
            <v>93.445999999999998</v>
          </cell>
          <cell r="K4505">
            <v>10.226000000000001</v>
          </cell>
          <cell r="L4505">
            <v>33.880000000000003</v>
          </cell>
        </row>
        <row r="4506">
          <cell r="A4506" t="str">
            <v>GB</v>
          </cell>
          <cell r="B4506" t="str">
            <v>GB_GW_GB041</v>
          </cell>
          <cell r="C4506">
            <v>2004</v>
          </cell>
          <cell r="D4506" t="str">
            <v>Nitrate</v>
          </cell>
          <cell r="E4506" t="str">
            <v>mg/l</v>
          </cell>
          <cell r="F4506">
            <v>28</v>
          </cell>
          <cell r="G4506">
            <v>32.116999999999997</v>
          </cell>
          <cell r="H4506">
            <v>2.4E-2</v>
          </cell>
          <cell r="I4506">
            <v>105.40300000000001</v>
          </cell>
          <cell r="K4506">
            <v>11.31</v>
          </cell>
          <cell r="L4506">
            <v>54.362000000000002</v>
          </cell>
        </row>
        <row r="4507">
          <cell r="A4507" t="str">
            <v>GB</v>
          </cell>
          <cell r="B4507" t="str">
            <v>GB_GW_GB500</v>
          </cell>
          <cell r="C4507">
            <v>2001</v>
          </cell>
          <cell r="D4507" t="str">
            <v>Nitrate</v>
          </cell>
          <cell r="E4507" t="str">
            <v>mg/l</v>
          </cell>
          <cell r="F4507">
            <v>4</v>
          </cell>
          <cell r="G4507">
            <v>21.916</v>
          </cell>
          <cell r="H4507">
            <v>1.736</v>
          </cell>
          <cell r="I4507">
            <v>49.694000000000003</v>
          </cell>
        </row>
        <row r="4508">
          <cell r="A4508" t="str">
            <v>GB</v>
          </cell>
          <cell r="B4508" t="str">
            <v>GB_GW_GB500</v>
          </cell>
          <cell r="C4508">
            <v>2002</v>
          </cell>
          <cell r="D4508" t="str">
            <v>Nitrate</v>
          </cell>
          <cell r="E4508" t="str">
            <v>mg/l</v>
          </cell>
          <cell r="F4508">
            <v>5</v>
          </cell>
          <cell r="G4508">
            <v>19.655000000000001</v>
          </cell>
          <cell r="H4508">
            <v>0.05</v>
          </cell>
          <cell r="I4508">
            <v>63.338000000000001</v>
          </cell>
        </row>
        <row r="4509">
          <cell r="A4509" t="str">
            <v>GB</v>
          </cell>
          <cell r="B4509" t="str">
            <v>GB_GW_GB500</v>
          </cell>
          <cell r="C4509">
            <v>2003</v>
          </cell>
          <cell r="D4509" t="str">
            <v>Nitrate</v>
          </cell>
          <cell r="E4509" t="str">
            <v>mg/l</v>
          </cell>
          <cell r="F4509">
            <v>5</v>
          </cell>
          <cell r="G4509">
            <v>23.196999999999999</v>
          </cell>
          <cell r="H4509">
            <v>0.5</v>
          </cell>
          <cell r="I4509">
            <v>55.720999999999997</v>
          </cell>
        </row>
        <row r="4510">
          <cell r="A4510" t="str">
            <v>GB</v>
          </cell>
          <cell r="B4510" t="str">
            <v>GB_GW_GB500</v>
          </cell>
          <cell r="C4510">
            <v>2004</v>
          </cell>
          <cell r="D4510" t="str">
            <v>Nitrate</v>
          </cell>
          <cell r="E4510" t="str">
            <v>mg/l</v>
          </cell>
          <cell r="F4510">
            <v>5</v>
          </cell>
          <cell r="G4510">
            <v>22.780999999999999</v>
          </cell>
          <cell r="H4510">
            <v>2.508</v>
          </cell>
          <cell r="I4510">
            <v>51.924999999999997</v>
          </cell>
        </row>
        <row r="4511">
          <cell r="A4511" t="str">
            <v>GB</v>
          </cell>
          <cell r="B4511" t="str">
            <v>GB_GW_GB500</v>
          </cell>
          <cell r="C4511">
            <v>2005</v>
          </cell>
          <cell r="D4511" t="str">
            <v>Nitrate</v>
          </cell>
          <cell r="E4511" t="str">
            <v>mg/l</v>
          </cell>
          <cell r="F4511">
            <v>5</v>
          </cell>
          <cell r="G4511">
            <v>18.547000000000001</v>
          </cell>
          <cell r="H4511">
            <v>0.28999999999999998</v>
          </cell>
          <cell r="I4511">
            <v>53.932000000000002</v>
          </cell>
          <cell r="J4511">
            <v>6.7320000000000002</v>
          </cell>
          <cell r="K4511">
            <v>2.9209999999999998</v>
          </cell>
          <cell r="L4511">
            <v>22.065999999999999</v>
          </cell>
        </row>
        <row r="4512">
          <cell r="A4512" t="str">
            <v>GR</v>
          </cell>
          <cell r="B4512" t="str">
            <v>GR_GW_GR001</v>
          </cell>
          <cell r="C4512">
            <v>1993</v>
          </cell>
          <cell r="D4512" t="str">
            <v>Nitrate</v>
          </cell>
          <cell r="E4512" t="str">
            <v>mg/l</v>
          </cell>
          <cell r="F4512">
            <v>2</v>
          </cell>
          <cell r="G4512">
            <v>1.65</v>
          </cell>
          <cell r="H4512">
            <v>0.7</v>
          </cell>
          <cell r="I4512">
            <v>2.6</v>
          </cell>
          <cell r="K4512">
            <v>1.175</v>
          </cell>
          <cell r="L4512">
            <v>2.125</v>
          </cell>
        </row>
        <row r="4513">
          <cell r="A4513" t="str">
            <v>GR</v>
          </cell>
          <cell r="B4513" t="str">
            <v>GR_GW_GR001</v>
          </cell>
          <cell r="C4513">
            <v>1996</v>
          </cell>
          <cell r="D4513" t="str">
            <v>Nitrate</v>
          </cell>
          <cell r="E4513" t="str">
            <v>mg/l</v>
          </cell>
          <cell r="F4513">
            <v>6</v>
          </cell>
          <cell r="G4513">
            <v>13.865</v>
          </cell>
          <cell r="H4513">
            <v>3.55</v>
          </cell>
          <cell r="I4513">
            <v>31.24</v>
          </cell>
          <cell r="K4513">
            <v>5.61</v>
          </cell>
          <cell r="L4513">
            <v>17.93</v>
          </cell>
        </row>
        <row r="4514">
          <cell r="A4514" t="str">
            <v>GR</v>
          </cell>
          <cell r="B4514" t="str">
            <v>GR_GW_GR001</v>
          </cell>
          <cell r="C4514">
            <v>1997</v>
          </cell>
          <cell r="D4514" t="str">
            <v>Nitrate</v>
          </cell>
          <cell r="E4514" t="str">
            <v>mg/l</v>
          </cell>
          <cell r="F4514">
            <v>6</v>
          </cell>
          <cell r="G4514">
            <v>16.321999999999999</v>
          </cell>
          <cell r="H4514">
            <v>2.2000000000000002</v>
          </cell>
          <cell r="I4514">
            <v>47.99</v>
          </cell>
          <cell r="K4514">
            <v>4.51</v>
          </cell>
          <cell r="L4514">
            <v>21.614999999999998</v>
          </cell>
        </row>
        <row r="4515">
          <cell r="A4515" t="str">
            <v>GR</v>
          </cell>
          <cell r="B4515" t="str">
            <v>GR_GW_GR001</v>
          </cell>
          <cell r="C4515">
            <v>1998</v>
          </cell>
          <cell r="D4515" t="str">
            <v>Nitrate</v>
          </cell>
          <cell r="E4515" t="str">
            <v>mg/l</v>
          </cell>
          <cell r="F4515">
            <v>6</v>
          </cell>
          <cell r="G4515">
            <v>13.2</v>
          </cell>
          <cell r="H4515">
            <v>0.88</v>
          </cell>
          <cell r="I4515">
            <v>52.36</v>
          </cell>
          <cell r="K4515">
            <v>1.32</v>
          </cell>
          <cell r="L4515">
            <v>11.99</v>
          </cell>
        </row>
        <row r="4516">
          <cell r="A4516" t="str">
            <v>GR</v>
          </cell>
          <cell r="B4516" t="str">
            <v>GR_GW_GR002</v>
          </cell>
          <cell r="C4516">
            <v>1993</v>
          </cell>
          <cell r="D4516" t="str">
            <v>Nitrate</v>
          </cell>
          <cell r="E4516" t="str">
            <v>mg/l</v>
          </cell>
          <cell r="F4516">
            <v>5</v>
          </cell>
          <cell r="G4516">
            <v>41.6</v>
          </cell>
          <cell r="H4516">
            <v>5.4</v>
          </cell>
          <cell r="I4516">
            <v>156</v>
          </cell>
          <cell r="K4516">
            <v>10.3</v>
          </cell>
          <cell r="L4516">
            <v>18.8</v>
          </cell>
        </row>
        <row r="4517">
          <cell r="A4517" t="str">
            <v>GR</v>
          </cell>
          <cell r="B4517" t="str">
            <v>GR_GW_GR002</v>
          </cell>
          <cell r="C4517">
            <v>1996</v>
          </cell>
          <cell r="D4517" t="str">
            <v>Nitrate</v>
          </cell>
          <cell r="E4517" t="str">
            <v>mg/l</v>
          </cell>
          <cell r="F4517">
            <v>6</v>
          </cell>
          <cell r="G4517">
            <v>23.027000000000001</v>
          </cell>
          <cell r="H4517">
            <v>10.56</v>
          </cell>
          <cell r="I4517">
            <v>46.2</v>
          </cell>
          <cell r="K4517">
            <v>11.935</v>
          </cell>
          <cell r="L4517">
            <v>33.604999999999997</v>
          </cell>
        </row>
        <row r="4518">
          <cell r="A4518" t="str">
            <v>GR</v>
          </cell>
          <cell r="B4518" t="str">
            <v>GR_GW_GR002</v>
          </cell>
          <cell r="C4518">
            <v>1997</v>
          </cell>
          <cell r="D4518" t="str">
            <v>Nitrate</v>
          </cell>
          <cell r="E4518" t="str">
            <v>mg/l</v>
          </cell>
          <cell r="F4518">
            <v>6</v>
          </cell>
          <cell r="G4518">
            <v>24.37</v>
          </cell>
          <cell r="H4518">
            <v>9.02</v>
          </cell>
          <cell r="I4518">
            <v>55.36</v>
          </cell>
          <cell r="K4518">
            <v>10.78</v>
          </cell>
          <cell r="L4518">
            <v>37.619999999999997</v>
          </cell>
        </row>
        <row r="4519">
          <cell r="A4519" t="str">
            <v>GR</v>
          </cell>
          <cell r="B4519" t="str">
            <v>GR_GW_GR002</v>
          </cell>
          <cell r="C4519">
            <v>1998</v>
          </cell>
          <cell r="D4519" t="str">
            <v>Nitrate</v>
          </cell>
          <cell r="E4519" t="str">
            <v>mg/l</v>
          </cell>
          <cell r="F4519">
            <v>4</v>
          </cell>
          <cell r="G4519">
            <v>11.44</v>
          </cell>
          <cell r="H4519">
            <v>2.2000000000000002</v>
          </cell>
          <cell r="I4519">
            <v>36.08</v>
          </cell>
          <cell r="K4519">
            <v>3.19</v>
          </cell>
          <cell r="L4519">
            <v>11.99</v>
          </cell>
        </row>
        <row r="4520">
          <cell r="A4520" t="str">
            <v>GR</v>
          </cell>
          <cell r="B4520" t="str">
            <v>GR_GW_GR003</v>
          </cell>
          <cell r="C4520">
            <v>1993</v>
          </cell>
          <cell r="D4520" t="str">
            <v>Nitrate</v>
          </cell>
          <cell r="E4520" t="str">
            <v>mg/l</v>
          </cell>
          <cell r="F4520">
            <v>3</v>
          </cell>
          <cell r="G4520">
            <v>4.6669999999999998</v>
          </cell>
          <cell r="H4520">
            <v>0</v>
          </cell>
          <cell r="I4520">
            <v>8.1</v>
          </cell>
          <cell r="K4520">
            <v>2.95</v>
          </cell>
          <cell r="L4520">
            <v>7</v>
          </cell>
        </row>
        <row r="4521">
          <cell r="A4521" t="str">
            <v>GR</v>
          </cell>
          <cell r="B4521" t="str">
            <v>GR_GW_GR003</v>
          </cell>
          <cell r="C4521">
            <v>1996</v>
          </cell>
          <cell r="D4521" t="str">
            <v>Nitrate</v>
          </cell>
          <cell r="E4521" t="str">
            <v>mg/l</v>
          </cell>
          <cell r="F4521">
            <v>16</v>
          </cell>
          <cell r="G4521">
            <v>11.616</v>
          </cell>
          <cell r="H4521">
            <v>3.08</v>
          </cell>
          <cell r="I4521">
            <v>35.369999999999997</v>
          </cell>
          <cell r="K4521">
            <v>5.94</v>
          </cell>
          <cell r="L4521">
            <v>13.475</v>
          </cell>
        </row>
        <row r="4522">
          <cell r="A4522" t="str">
            <v>GR</v>
          </cell>
          <cell r="B4522" t="str">
            <v>GR_GW_GR003</v>
          </cell>
          <cell r="C4522">
            <v>1997</v>
          </cell>
          <cell r="D4522" t="str">
            <v>Nitrate</v>
          </cell>
          <cell r="E4522" t="str">
            <v>mg/l</v>
          </cell>
          <cell r="F4522">
            <v>16</v>
          </cell>
          <cell r="G4522">
            <v>14.092000000000001</v>
          </cell>
          <cell r="H4522">
            <v>2.64</v>
          </cell>
          <cell r="I4522">
            <v>35.200000000000003</v>
          </cell>
          <cell r="K4522">
            <v>9.02</v>
          </cell>
          <cell r="L4522">
            <v>15.785</v>
          </cell>
        </row>
        <row r="4523">
          <cell r="A4523" t="str">
            <v>GR</v>
          </cell>
          <cell r="B4523" t="str">
            <v>GR_GW_GR003</v>
          </cell>
          <cell r="C4523">
            <v>1998</v>
          </cell>
          <cell r="D4523" t="str">
            <v>Nitrate</v>
          </cell>
          <cell r="E4523" t="str">
            <v>mg/l</v>
          </cell>
          <cell r="F4523">
            <v>11</v>
          </cell>
          <cell r="G4523">
            <v>16.2</v>
          </cell>
          <cell r="H4523">
            <v>0</v>
          </cell>
          <cell r="I4523">
            <v>56.76</v>
          </cell>
          <cell r="K4523">
            <v>4.4000000000000004</v>
          </cell>
          <cell r="L4523">
            <v>23.76</v>
          </cell>
        </row>
        <row r="4524">
          <cell r="A4524" t="str">
            <v>GR</v>
          </cell>
          <cell r="B4524" t="str">
            <v>GR_GW_GR004</v>
          </cell>
          <cell r="C4524">
            <v>1993</v>
          </cell>
          <cell r="D4524" t="str">
            <v>Nitrate</v>
          </cell>
          <cell r="E4524" t="str">
            <v>mg/l</v>
          </cell>
          <cell r="F4524">
            <v>3</v>
          </cell>
          <cell r="G4524">
            <v>27.667000000000002</v>
          </cell>
          <cell r="H4524">
            <v>0</v>
          </cell>
          <cell r="I4524">
            <v>83</v>
          </cell>
          <cell r="K4524">
            <v>0</v>
          </cell>
          <cell r="L4524">
            <v>41.5</v>
          </cell>
        </row>
        <row r="4525">
          <cell r="A4525" t="str">
            <v>GR</v>
          </cell>
          <cell r="B4525" t="str">
            <v>GR_GW_GR004</v>
          </cell>
          <cell r="C4525">
            <v>1996</v>
          </cell>
          <cell r="D4525" t="str">
            <v>Nitrate</v>
          </cell>
          <cell r="E4525" t="str">
            <v>mg/l</v>
          </cell>
          <cell r="F4525">
            <v>7</v>
          </cell>
          <cell r="G4525">
            <v>17.097000000000001</v>
          </cell>
          <cell r="H4525">
            <v>3.08</v>
          </cell>
          <cell r="I4525">
            <v>47.08</v>
          </cell>
          <cell r="K4525">
            <v>3.85</v>
          </cell>
          <cell r="L4525">
            <v>27.5</v>
          </cell>
        </row>
        <row r="4526">
          <cell r="A4526" t="str">
            <v>GR</v>
          </cell>
          <cell r="B4526" t="str">
            <v>GR_GW_GR004</v>
          </cell>
          <cell r="C4526">
            <v>1997</v>
          </cell>
          <cell r="D4526" t="str">
            <v>Nitrate</v>
          </cell>
          <cell r="E4526" t="str">
            <v>mg/l</v>
          </cell>
          <cell r="F4526">
            <v>7</v>
          </cell>
          <cell r="G4526">
            <v>17.119</v>
          </cell>
          <cell r="H4526">
            <v>3.3</v>
          </cell>
          <cell r="I4526">
            <v>40.729999999999997</v>
          </cell>
          <cell r="K4526">
            <v>4.51</v>
          </cell>
          <cell r="L4526">
            <v>30.09</v>
          </cell>
        </row>
        <row r="4527">
          <cell r="A4527" t="str">
            <v>GR</v>
          </cell>
          <cell r="B4527" t="str">
            <v>GR_GW_GR004</v>
          </cell>
          <cell r="C4527">
            <v>1998</v>
          </cell>
          <cell r="D4527" t="str">
            <v>Nitrate</v>
          </cell>
          <cell r="E4527" t="str">
            <v>mg/l</v>
          </cell>
          <cell r="F4527">
            <v>6</v>
          </cell>
          <cell r="G4527">
            <v>11.66</v>
          </cell>
          <cell r="H4527">
            <v>0</v>
          </cell>
          <cell r="I4527">
            <v>55.88</v>
          </cell>
          <cell r="K4527">
            <v>0.11</v>
          </cell>
          <cell r="L4527">
            <v>7.37</v>
          </cell>
        </row>
        <row r="4528">
          <cell r="A4528" t="str">
            <v>GR</v>
          </cell>
          <cell r="B4528" t="str">
            <v>GR_GW_GR006</v>
          </cell>
          <cell r="C4528">
            <v>1993</v>
          </cell>
          <cell r="D4528" t="str">
            <v>Nitrate</v>
          </cell>
          <cell r="E4528" t="str">
            <v>mg/l</v>
          </cell>
          <cell r="F4528">
            <v>1</v>
          </cell>
          <cell r="G4528">
            <v>13</v>
          </cell>
        </row>
        <row r="4529">
          <cell r="A4529" t="str">
            <v>GR</v>
          </cell>
          <cell r="B4529" t="str">
            <v>GR_GW_GR006</v>
          </cell>
          <cell r="C4529">
            <v>1996</v>
          </cell>
          <cell r="D4529" t="str">
            <v>Nitrate</v>
          </cell>
          <cell r="E4529" t="str">
            <v>mg/l</v>
          </cell>
          <cell r="F4529">
            <v>2</v>
          </cell>
          <cell r="G4529">
            <v>11.66</v>
          </cell>
          <cell r="H4529">
            <v>8.14</v>
          </cell>
          <cell r="I4529">
            <v>15.18</v>
          </cell>
          <cell r="K4529">
            <v>9.9</v>
          </cell>
          <cell r="L4529">
            <v>13.42</v>
          </cell>
        </row>
        <row r="4530">
          <cell r="A4530" t="str">
            <v>GR</v>
          </cell>
          <cell r="B4530" t="str">
            <v>GR_GW_GR006</v>
          </cell>
          <cell r="C4530">
            <v>1997</v>
          </cell>
          <cell r="D4530" t="str">
            <v>Nitrate</v>
          </cell>
          <cell r="E4530" t="str">
            <v>mg/l</v>
          </cell>
          <cell r="F4530">
            <v>2</v>
          </cell>
          <cell r="G4530">
            <v>15.09</v>
          </cell>
          <cell r="H4530">
            <v>9.5</v>
          </cell>
          <cell r="I4530">
            <v>20.68</v>
          </cell>
          <cell r="K4530">
            <v>12.295</v>
          </cell>
          <cell r="L4530">
            <v>17.885000000000002</v>
          </cell>
        </row>
        <row r="4531">
          <cell r="A4531" t="str">
            <v>GR</v>
          </cell>
          <cell r="B4531" t="str">
            <v>GR_GW_GR006</v>
          </cell>
          <cell r="C4531">
            <v>1998</v>
          </cell>
          <cell r="D4531" t="str">
            <v>Nitrate</v>
          </cell>
          <cell r="E4531" t="str">
            <v>mg/l</v>
          </cell>
          <cell r="F4531">
            <v>2</v>
          </cell>
          <cell r="G4531">
            <v>14.3</v>
          </cell>
          <cell r="H4531">
            <v>7.48</v>
          </cell>
          <cell r="I4531">
            <v>21.12</v>
          </cell>
          <cell r="K4531">
            <v>10.89</v>
          </cell>
          <cell r="L4531">
            <v>17.71</v>
          </cell>
        </row>
        <row r="4532">
          <cell r="A4532" t="str">
            <v>GR</v>
          </cell>
          <cell r="B4532" t="str">
            <v>GR_GW_GR008</v>
          </cell>
          <cell r="C4532">
            <v>1993</v>
          </cell>
          <cell r="D4532" t="str">
            <v>Nitrate</v>
          </cell>
          <cell r="E4532" t="str">
            <v>mg/l</v>
          </cell>
          <cell r="F4532">
            <v>1</v>
          </cell>
          <cell r="G4532">
            <v>18</v>
          </cell>
        </row>
        <row r="4533">
          <cell r="A4533" t="str">
            <v>GR</v>
          </cell>
          <cell r="B4533" t="str">
            <v>GR_GW_GR008</v>
          </cell>
          <cell r="C4533">
            <v>1996</v>
          </cell>
          <cell r="D4533" t="str">
            <v>Nitrate</v>
          </cell>
          <cell r="E4533" t="str">
            <v>mg/l</v>
          </cell>
          <cell r="F4533">
            <v>2</v>
          </cell>
          <cell r="G4533">
            <v>13.09</v>
          </cell>
          <cell r="H4533">
            <v>5.94</v>
          </cell>
          <cell r="I4533">
            <v>20.239999999999998</v>
          </cell>
          <cell r="K4533">
            <v>9.5150000000000006</v>
          </cell>
          <cell r="L4533">
            <v>16.664999999999999</v>
          </cell>
        </row>
        <row r="4534">
          <cell r="A4534" t="str">
            <v>GR</v>
          </cell>
          <cell r="B4534" t="str">
            <v>GR_GW_GR008</v>
          </cell>
          <cell r="C4534">
            <v>1997</v>
          </cell>
          <cell r="D4534" t="str">
            <v>Nitrate</v>
          </cell>
          <cell r="E4534" t="str">
            <v>mg/l</v>
          </cell>
          <cell r="F4534">
            <v>2</v>
          </cell>
          <cell r="G4534">
            <v>14.41</v>
          </cell>
          <cell r="H4534">
            <v>6.16</v>
          </cell>
          <cell r="I4534">
            <v>22.66</v>
          </cell>
          <cell r="K4534">
            <v>10.285</v>
          </cell>
          <cell r="L4534">
            <v>18.535</v>
          </cell>
        </row>
        <row r="4535">
          <cell r="A4535" t="str">
            <v>GR</v>
          </cell>
          <cell r="B4535" t="str">
            <v>GR_GW_GR008</v>
          </cell>
          <cell r="C4535">
            <v>1998</v>
          </cell>
          <cell r="D4535" t="str">
            <v>Nitrate</v>
          </cell>
          <cell r="E4535" t="str">
            <v>mg/l</v>
          </cell>
          <cell r="F4535">
            <v>2</v>
          </cell>
          <cell r="G4535">
            <v>23.32</v>
          </cell>
          <cell r="H4535">
            <v>1.32</v>
          </cell>
          <cell r="I4535">
            <v>45.32</v>
          </cell>
          <cell r="K4535">
            <v>12.32</v>
          </cell>
          <cell r="L4535">
            <v>34.32</v>
          </cell>
        </row>
        <row r="4536">
          <cell r="A4536" t="str">
            <v>GR</v>
          </cell>
          <cell r="B4536" t="str">
            <v>GR_GW_GR009</v>
          </cell>
          <cell r="C4536">
            <v>1993</v>
          </cell>
          <cell r="D4536" t="str">
            <v>Nitrate</v>
          </cell>
          <cell r="E4536" t="str">
            <v>mg/l</v>
          </cell>
          <cell r="F4536">
            <v>2</v>
          </cell>
          <cell r="G4536">
            <v>55.5</v>
          </cell>
          <cell r="H4536">
            <v>43</v>
          </cell>
          <cell r="I4536">
            <v>68</v>
          </cell>
          <cell r="K4536">
            <v>49.25</v>
          </cell>
          <cell r="L4536">
            <v>61.75</v>
          </cell>
        </row>
        <row r="4537">
          <cell r="A4537" t="str">
            <v>GR</v>
          </cell>
          <cell r="B4537" t="str">
            <v>GR_GW_GR009</v>
          </cell>
          <cell r="C4537">
            <v>1996</v>
          </cell>
          <cell r="D4537" t="str">
            <v>Nitrate</v>
          </cell>
          <cell r="E4537" t="str">
            <v>mg/l</v>
          </cell>
          <cell r="F4537">
            <v>3</v>
          </cell>
          <cell r="G4537">
            <v>15.327</v>
          </cell>
          <cell r="H4537">
            <v>9.24</v>
          </cell>
          <cell r="I4537">
            <v>25.08</v>
          </cell>
          <cell r="K4537">
            <v>10.45</v>
          </cell>
          <cell r="L4537">
            <v>18.37</v>
          </cell>
        </row>
        <row r="4538">
          <cell r="A4538" t="str">
            <v>GR</v>
          </cell>
          <cell r="B4538" t="str">
            <v>GR_GW_GR009</v>
          </cell>
          <cell r="C4538">
            <v>1997</v>
          </cell>
          <cell r="D4538" t="str">
            <v>Nitrate</v>
          </cell>
          <cell r="E4538" t="str">
            <v>mg/l</v>
          </cell>
          <cell r="F4538">
            <v>3</v>
          </cell>
          <cell r="G4538">
            <v>53.546999999999997</v>
          </cell>
          <cell r="H4538">
            <v>24.86</v>
          </cell>
          <cell r="I4538">
            <v>100.8</v>
          </cell>
          <cell r="K4538">
            <v>29.92</v>
          </cell>
          <cell r="L4538">
            <v>67.89</v>
          </cell>
        </row>
        <row r="4539">
          <cell r="A4539" t="str">
            <v>GR</v>
          </cell>
          <cell r="B4539" t="str">
            <v>GR_GW_GR009</v>
          </cell>
          <cell r="C4539">
            <v>1998</v>
          </cell>
          <cell r="D4539" t="str">
            <v>Nitrate</v>
          </cell>
          <cell r="E4539" t="str">
            <v>mg/l</v>
          </cell>
          <cell r="F4539">
            <v>3</v>
          </cell>
          <cell r="G4539">
            <v>27.28</v>
          </cell>
          <cell r="H4539">
            <v>12.76</v>
          </cell>
          <cell r="I4539">
            <v>49.72</v>
          </cell>
          <cell r="K4539">
            <v>16.059999999999999</v>
          </cell>
          <cell r="L4539">
            <v>34.54</v>
          </cell>
        </row>
        <row r="4540">
          <cell r="A4540" t="str">
            <v>GR</v>
          </cell>
          <cell r="B4540" t="str">
            <v>GR_GW_GR010</v>
          </cell>
          <cell r="C4540">
            <v>1993</v>
          </cell>
          <cell r="D4540" t="str">
            <v>Nitrate</v>
          </cell>
          <cell r="E4540" t="str">
            <v>mg/l</v>
          </cell>
          <cell r="F4540">
            <v>1</v>
          </cell>
          <cell r="G4540">
            <v>15</v>
          </cell>
        </row>
        <row r="4541">
          <cell r="A4541" t="str">
            <v>GR</v>
          </cell>
          <cell r="B4541" t="str">
            <v>GR_GW_GR010</v>
          </cell>
          <cell r="C4541">
            <v>1996</v>
          </cell>
          <cell r="D4541" t="str">
            <v>Nitrate</v>
          </cell>
          <cell r="E4541" t="str">
            <v>mg/l</v>
          </cell>
          <cell r="F4541">
            <v>1</v>
          </cell>
          <cell r="G4541">
            <v>13.2</v>
          </cell>
        </row>
        <row r="4542">
          <cell r="A4542" t="str">
            <v>GR</v>
          </cell>
          <cell r="B4542" t="str">
            <v>GR_GW_GR010</v>
          </cell>
          <cell r="C4542">
            <v>1997</v>
          </cell>
          <cell r="D4542" t="str">
            <v>Nitrate</v>
          </cell>
          <cell r="E4542" t="str">
            <v>mg/l</v>
          </cell>
          <cell r="F4542">
            <v>1</v>
          </cell>
          <cell r="G4542">
            <v>18.7</v>
          </cell>
        </row>
        <row r="4543">
          <cell r="A4543" t="str">
            <v>GR</v>
          </cell>
          <cell r="B4543" t="str">
            <v>GR_GW_GR010</v>
          </cell>
          <cell r="C4543">
            <v>1998</v>
          </cell>
          <cell r="D4543" t="str">
            <v>Nitrate</v>
          </cell>
          <cell r="E4543" t="str">
            <v>mg/l</v>
          </cell>
          <cell r="F4543">
            <v>1</v>
          </cell>
          <cell r="G4543">
            <v>14.96</v>
          </cell>
        </row>
        <row r="4544">
          <cell r="A4544" t="str">
            <v>GR</v>
          </cell>
          <cell r="B4544" t="str">
            <v>GR_GW_GR0102</v>
          </cell>
          <cell r="C4544">
            <v>2004</v>
          </cell>
          <cell r="D4544" t="str">
            <v>Nitrate</v>
          </cell>
          <cell r="E4544" t="str">
            <v>mg/l</v>
          </cell>
          <cell r="F4544">
            <v>1</v>
          </cell>
          <cell r="G4544">
            <v>9.3000000000000007</v>
          </cell>
          <cell r="H4544">
            <v>9.3000000000000007</v>
          </cell>
          <cell r="I4544">
            <v>9.3000000000000007</v>
          </cell>
          <cell r="J4544">
            <v>9.3000000000000007</v>
          </cell>
          <cell r="K4544">
            <v>9.3000000000000007</v>
          </cell>
          <cell r="L4544">
            <v>9.3000000000000007</v>
          </cell>
        </row>
        <row r="4545">
          <cell r="A4545" t="str">
            <v>GR</v>
          </cell>
          <cell r="B4545" t="str">
            <v>GR_GW_GR0105</v>
          </cell>
          <cell r="C4545">
            <v>2004</v>
          </cell>
          <cell r="D4545" t="str">
            <v>Nitrate</v>
          </cell>
          <cell r="E4545" t="str">
            <v>mg/l</v>
          </cell>
          <cell r="F4545">
            <v>1</v>
          </cell>
          <cell r="G4545">
            <v>3.1</v>
          </cell>
          <cell r="H4545">
            <v>3.1</v>
          </cell>
          <cell r="I4545">
            <v>3.1</v>
          </cell>
          <cell r="J4545">
            <v>3.1</v>
          </cell>
          <cell r="K4545">
            <v>3.1</v>
          </cell>
          <cell r="L4545">
            <v>3.1</v>
          </cell>
        </row>
        <row r="4546">
          <cell r="A4546" t="str">
            <v>GR</v>
          </cell>
          <cell r="B4546" t="str">
            <v>GR_GW_GR0106</v>
          </cell>
          <cell r="C4546">
            <v>2004</v>
          </cell>
          <cell r="D4546" t="str">
            <v>Nitrate</v>
          </cell>
          <cell r="E4546" t="str">
            <v>mg/l</v>
          </cell>
          <cell r="F4546">
            <v>1</v>
          </cell>
          <cell r="G4546">
            <v>15.5</v>
          </cell>
          <cell r="H4546">
            <v>15.5</v>
          </cell>
          <cell r="I4546">
            <v>15.5</v>
          </cell>
          <cell r="J4546">
            <v>15.5</v>
          </cell>
          <cell r="K4546">
            <v>15.5</v>
          </cell>
          <cell r="L4546">
            <v>15.5</v>
          </cell>
        </row>
        <row r="4547">
          <cell r="A4547" t="str">
            <v>GR</v>
          </cell>
          <cell r="B4547" t="str">
            <v>GR_GW_GR0107</v>
          </cell>
          <cell r="C4547">
            <v>2004</v>
          </cell>
          <cell r="D4547" t="str">
            <v>Nitrate</v>
          </cell>
          <cell r="E4547" t="str">
            <v>mg/l</v>
          </cell>
          <cell r="F4547">
            <v>2</v>
          </cell>
          <cell r="G4547">
            <v>9.3000000000000007</v>
          </cell>
          <cell r="H4547">
            <v>3.1</v>
          </cell>
          <cell r="I4547">
            <v>15.5</v>
          </cell>
          <cell r="J4547">
            <v>9.3000000000000007</v>
          </cell>
          <cell r="K4547">
            <v>6.2</v>
          </cell>
          <cell r="L4547">
            <v>12.4</v>
          </cell>
        </row>
        <row r="4548">
          <cell r="A4548" t="str">
            <v>GR</v>
          </cell>
          <cell r="B4548" t="str">
            <v>GR_GW_GR0108</v>
          </cell>
          <cell r="C4548">
            <v>2004</v>
          </cell>
          <cell r="D4548" t="str">
            <v>Nitrate</v>
          </cell>
          <cell r="E4548" t="str">
            <v>mg/l</v>
          </cell>
          <cell r="F4548">
            <v>1</v>
          </cell>
          <cell r="G4548">
            <v>6.2</v>
          </cell>
          <cell r="H4548">
            <v>6.2</v>
          </cell>
          <cell r="I4548">
            <v>6.2</v>
          </cell>
          <cell r="J4548">
            <v>6.2</v>
          </cell>
          <cell r="K4548">
            <v>6.2</v>
          </cell>
          <cell r="L4548">
            <v>6.2</v>
          </cell>
        </row>
        <row r="4549">
          <cell r="A4549" t="str">
            <v>GR</v>
          </cell>
          <cell r="B4549" t="str">
            <v>GR_GW_GR0109</v>
          </cell>
          <cell r="C4549">
            <v>2004</v>
          </cell>
          <cell r="D4549" t="str">
            <v>Nitrate</v>
          </cell>
          <cell r="E4549" t="str">
            <v>mg/l</v>
          </cell>
          <cell r="F4549">
            <v>1</v>
          </cell>
          <cell r="G4549">
            <v>49.6</v>
          </cell>
          <cell r="H4549">
            <v>49.6</v>
          </cell>
          <cell r="I4549">
            <v>49.6</v>
          </cell>
          <cell r="J4549">
            <v>49.6</v>
          </cell>
          <cell r="K4549">
            <v>49.6</v>
          </cell>
          <cell r="L4549">
            <v>49.6</v>
          </cell>
        </row>
        <row r="4550">
          <cell r="A4550" t="str">
            <v>GR</v>
          </cell>
          <cell r="B4550" t="str">
            <v>GR_GW_GR011</v>
          </cell>
          <cell r="C4550">
            <v>1996</v>
          </cell>
          <cell r="D4550" t="str">
            <v>Nitrate</v>
          </cell>
          <cell r="E4550" t="str">
            <v>mg/l</v>
          </cell>
          <cell r="F4550">
            <v>1</v>
          </cell>
          <cell r="G4550">
            <v>9.4600000000000009</v>
          </cell>
        </row>
        <row r="4551">
          <cell r="A4551" t="str">
            <v>GR</v>
          </cell>
          <cell r="B4551" t="str">
            <v>GR_GW_GR011</v>
          </cell>
          <cell r="C4551">
            <v>1997</v>
          </cell>
          <cell r="D4551" t="str">
            <v>Nitrate</v>
          </cell>
          <cell r="E4551" t="str">
            <v>mg/l</v>
          </cell>
          <cell r="F4551">
            <v>1</v>
          </cell>
          <cell r="G4551">
            <v>12.76</v>
          </cell>
        </row>
        <row r="4552">
          <cell r="A4552" t="str">
            <v>GR</v>
          </cell>
          <cell r="B4552" t="str">
            <v>GR_GW_GR011</v>
          </cell>
          <cell r="C4552">
            <v>1998</v>
          </cell>
          <cell r="D4552" t="str">
            <v>Nitrate</v>
          </cell>
          <cell r="E4552" t="str">
            <v>mg/l</v>
          </cell>
          <cell r="F4552">
            <v>1</v>
          </cell>
          <cell r="G4552">
            <v>7.04</v>
          </cell>
        </row>
        <row r="4553">
          <cell r="A4553" t="str">
            <v>GR</v>
          </cell>
          <cell r="B4553" t="str">
            <v>GR_GW_GR0110</v>
          </cell>
          <cell r="C4553">
            <v>2004</v>
          </cell>
          <cell r="D4553" t="str">
            <v>Nitrate</v>
          </cell>
          <cell r="E4553" t="str">
            <v>mg/l</v>
          </cell>
          <cell r="F4553">
            <v>1</v>
          </cell>
          <cell r="G4553">
            <v>3.1</v>
          </cell>
          <cell r="H4553">
            <v>3.1</v>
          </cell>
          <cell r="I4553">
            <v>3.1</v>
          </cell>
          <cell r="J4553">
            <v>3.1</v>
          </cell>
          <cell r="K4553">
            <v>3.1</v>
          </cell>
          <cell r="L4553">
            <v>3.1</v>
          </cell>
        </row>
        <row r="4554">
          <cell r="A4554" t="str">
            <v>GR</v>
          </cell>
          <cell r="B4554" t="str">
            <v>GR_GW_GR0111</v>
          </cell>
          <cell r="C4554">
            <v>2004</v>
          </cell>
          <cell r="D4554" t="str">
            <v>Nitrate</v>
          </cell>
          <cell r="E4554" t="str">
            <v>mg/l</v>
          </cell>
          <cell r="F4554">
            <v>1</v>
          </cell>
          <cell r="G4554">
            <v>6.2</v>
          </cell>
          <cell r="H4554">
            <v>6.2</v>
          </cell>
          <cell r="I4554">
            <v>6.2</v>
          </cell>
          <cell r="J4554">
            <v>6.2</v>
          </cell>
          <cell r="K4554">
            <v>6.2</v>
          </cell>
          <cell r="L4554">
            <v>6.2</v>
          </cell>
        </row>
        <row r="4555">
          <cell r="A4555" t="str">
            <v>GR</v>
          </cell>
          <cell r="B4555" t="str">
            <v>GR_GW_GR0112</v>
          </cell>
          <cell r="C4555">
            <v>2004</v>
          </cell>
          <cell r="D4555" t="str">
            <v>Nitrate</v>
          </cell>
          <cell r="E4555" t="str">
            <v>mg/l</v>
          </cell>
          <cell r="F4555">
            <v>2</v>
          </cell>
          <cell r="G4555">
            <v>9.3000000000000007</v>
          </cell>
          <cell r="H4555">
            <v>6.2</v>
          </cell>
          <cell r="I4555">
            <v>12.4</v>
          </cell>
          <cell r="J4555">
            <v>9.3000000000000007</v>
          </cell>
          <cell r="K4555">
            <v>7.75</v>
          </cell>
          <cell r="L4555">
            <v>10.85</v>
          </cell>
        </row>
        <row r="4556">
          <cell r="A4556" t="str">
            <v>GR</v>
          </cell>
          <cell r="B4556" t="str">
            <v>GR_GW_GR0113</v>
          </cell>
          <cell r="C4556">
            <v>2004</v>
          </cell>
          <cell r="D4556" t="str">
            <v>Nitrate</v>
          </cell>
          <cell r="E4556" t="str">
            <v>mg/l</v>
          </cell>
          <cell r="F4556">
            <v>2</v>
          </cell>
          <cell r="G4556">
            <v>4.6500000000000004</v>
          </cell>
          <cell r="H4556">
            <v>3.1</v>
          </cell>
          <cell r="I4556">
            <v>6.2</v>
          </cell>
          <cell r="J4556">
            <v>4.6500000000000004</v>
          </cell>
          <cell r="K4556">
            <v>3.875</v>
          </cell>
          <cell r="L4556">
            <v>5.4249999999999998</v>
          </cell>
        </row>
        <row r="4557">
          <cell r="A4557" t="str">
            <v>GR</v>
          </cell>
          <cell r="B4557" t="str">
            <v>GR_GW_GR0115</v>
          </cell>
          <cell r="C4557">
            <v>2004</v>
          </cell>
          <cell r="D4557" t="str">
            <v>Nitrate</v>
          </cell>
          <cell r="E4557" t="str">
            <v>mg/l</v>
          </cell>
          <cell r="F4557">
            <v>1</v>
          </cell>
          <cell r="G4557">
            <v>6.2</v>
          </cell>
          <cell r="H4557">
            <v>6.2</v>
          </cell>
          <cell r="I4557">
            <v>6.2</v>
          </cell>
          <cell r="J4557">
            <v>6.2</v>
          </cell>
          <cell r="K4557">
            <v>6.2</v>
          </cell>
          <cell r="L4557">
            <v>6.2</v>
          </cell>
        </row>
        <row r="4558">
          <cell r="A4558" t="str">
            <v>GR</v>
          </cell>
          <cell r="B4558" t="str">
            <v>GR_GW_GR0116</v>
          </cell>
          <cell r="C4558">
            <v>2004</v>
          </cell>
          <cell r="D4558" t="str">
            <v>Nitrate</v>
          </cell>
          <cell r="E4558" t="str">
            <v>mg/l</v>
          </cell>
          <cell r="F4558">
            <v>1</v>
          </cell>
          <cell r="G4558">
            <v>6.2</v>
          </cell>
          <cell r="H4558">
            <v>6.2</v>
          </cell>
          <cell r="I4558">
            <v>6.2</v>
          </cell>
          <cell r="J4558">
            <v>6.2</v>
          </cell>
          <cell r="K4558">
            <v>6.2</v>
          </cell>
          <cell r="L4558">
            <v>6.2</v>
          </cell>
        </row>
        <row r="4559">
          <cell r="A4559" t="str">
            <v>GR</v>
          </cell>
          <cell r="B4559" t="str">
            <v>GR_GW_GR0117</v>
          </cell>
          <cell r="C4559">
            <v>2004</v>
          </cell>
          <cell r="D4559" t="str">
            <v>Nitrate</v>
          </cell>
          <cell r="E4559" t="str">
            <v>mg/l</v>
          </cell>
          <cell r="F4559">
            <v>1</v>
          </cell>
          <cell r="G4559">
            <v>9.3000000000000007</v>
          </cell>
          <cell r="H4559">
            <v>9.3000000000000007</v>
          </cell>
          <cell r="I4559">
            <v>9.3000000000000007</v>
          </cell>
          <cell r="J4559">
            <v>9.3000000000000007</v>
          </cell>
          <cell r="K4559">
            <v>9.3000000000000007</v>
          </cell>
          <cell r="L4559">
            <v>9.3000000000000007</v>
          </cell>
        </row>
        <row r="4560">
          <cell r="A4560" t="str">
            <v>GR</v>
          </cell>
          <cell r="B4560" t="str">
            <v>GR_GW_GR0118</v>
          </cell>
          <cell r="C4560">
            <v>2004</v>
          </cell>
          <cell r="D4560" t="str">
            <v>Nitrate</v>
          </cell>
          <cell r="E4560" t="str">
            <v>mg/l</v>
          </cell>
          <cell r="F4560">
            <v>2</v>
          </cell>
          <cell r="G4560">
            <v>3.1</v>
          </cell>
          <cell r="H4560">
            <v>3.1</v>
          </cell>
          <cell r="I4560">
            <v>3.1</v>
          </cell>
          <cell r="J4560">
            <v>3.1</v>
          </cell>
          <cell r="K4560">
            <v>3.1</v>
          </cell>
          <cell r="L4560">
            <v>3.1</v>
          </cell>
        </row>
        <row r="4561">
          <cell r="A4561" t="str">
            <v>GR</v>
          </cell>
          <cell r="B4561" t="str">
            <v>GR_GW_GR0119</v>
          </cell>
          <cell r="C4561">
            <v>2004</v>
          </cell>
          <cell r="D4561" t="str">
            <v>Nitrate</v>
          </cell>
          <cell r="E4561" t="str">
            <v>mg/l</v>
          </cell>
          <cell r="F4561">
            <v>1</v>
          </cell>
          <cell r="G4561">
            <v>49.6</v>
          </cell>
          <cell r="H4561">
            <v>49.6</v>
          </cell>
          <cell r="I4561">
            <v>49.6</v>
          </cell>
          <cell r="J4561">
            <v>49.6</v>
          </cell>
          <cell r="K4561">
            <v>49.6</v>
          </cell>
          <cell r="L4561">
            <v>49.6</v>
          </cell>
        </row>
        <row r="4562">
          <cell r="A4562" t="str">
            <v>GR</v>
          </cell>
          <cell r="B4562" t="str">
            <v>GR_GW_GR012</v>
          </cell>
          <cell r="C4562">
            <v>1993</v>
          </cell>
          <cell r="D4562" t="str">
            <v>Nitrate</v>
          </cell>
          <cell r="E4562" t="str">
            <v>mg/l</v>
          </cell>
          <cell r="F4562">
            <v>3</v>
          </cell>
          <cell r="G4562">
            <v>12.632999999999999</v>
          </cell>
          <cell r="H4562">
            <v>6.9</v>
          </cell>
          <cell r="I4562">
            <v>21</v>
          </cell>
          <cell r="K4562">
            <v>8.4499999999999993</v>
          </cell>
          <cell r="L4562">
            <v>15.5</v>
          </cell>
        </row>
        <row r="4563">
          <cell r="A4563" t="str">
            <v>GR</v>
          </cell>
          <cell r="B4563" t="str">
            <v>GR_GW_GR012</v>
          </cell>
          <cell r="C4563">
            <v>1996</v>
          </cell>
          <cell r="D4563" t="str">
            <v>Nitrate</v>
          </cell>
          <cell r="E4563" t="str">
            <v>mg/l</v>
          </cell>
          <cell r="F4563">
            <v>7</v>
          </cell>
          <cell r="G4563">
            <v>17.16</v>
          </cell>
          <cell r="H4563">
            <v>3.96</v>
          </cell>
          <cell r="I4563">
            <v>34.76</v>
          </cell>
          <cell r="K4563">
            <v>10.01</v>
          </cell>
          <cell r="L4563">
            <v>22.88</v>
          </cell>
        </row>
        <row r="4564">
          <cell r="A4564" t="str">
            <v>GR</v>
          </cell>
          <cell r="B4564" t="str">
            <v>GR_GW_GR012</v>
          </cell>
          <cell r="C4564">
            <v>1997</v>
          </cell>
          <cell r="D4564" t="str">
            <v>Nitrate</v>
          </cell>
          <cell r="E4564" t="str">
            <v>mg/l</v>
          </cell>
          <cell r="F4564">
            <v>7</v>
          </cell>
          <cell r="G4564">
            <v>25.143000000000001</v>
          </cell>
          <cell r="H4564">
            <v>7.48</v>
          </cell>
          <cell r="I4564">
            <v>44.88</v>
          </cell>
          <cell r="K4564">
            <v>17.38</v>
          </cell>
          <cell r="L4564">
            <v>30.8</v>
          </cell>
        </row>
        <row r="4565">
          <cell r="A4565" t="str">
            <v>GR</v>
          </cell>
          <cell r="B4565" t="str">
            <v>GR_GW_GR012</v>
          </cell>
          <cell r="C4565">
            <v>1998</v>
          </cell>
          <cell r="D4565" t="str">
            <v>Nitrate</v>
          </cell>
          <cell r="E4565" t="str">
            <v>mg/l</v>
          </cell>
          <cell r="F4565">
            <v>4</v>
          </cell>
          <cell r="G4565">
            <v>24.2</v>
          </cell>
          <cell r="H4565">
            <v>0</v>
          </cell>
          <cell r="I4565">
            <v>46.64</v>
          </cell>
          <cell r="K4565">
            <v>4.95</v>
          </cell>
          <cell r="L4565">
            <v>44.33</v>
          </cell>
        </row>
        <row r="4566">
          <cell r="A4566" t="str">
            <v>GR</v>
          </cell>
          <cell r="B4566" t="str">
            <v>GR_GW_GR0120</v>
          </cell>
          <cell r="C4566">
            <v>2004</v>
          </cell>
          <cell r="D4566" t="str">
            <v>Nitrate</v>
          </cell>
          <cell r="E4566" t="str">
            <v>mg/l</v>
          </cell>
          <cell r="F4566">
            <v>1</v>
          </cell>
          <cell r="G4566">
            <v>12.4</v>
          </cell>
          <cell r="H4566">
            <v>12.4</v>
          </cell>
          <cell r="I4566">
            <v>12.4</v>
          </cell>
          <cell r="J4566">
            <v>12.4</v>
          </cell>
          <cell r="K4566">
            <v>12.4</v>
          </cell>
          <cell r="L4566">
            <v>12.4</v>
          </cell>
        </row>
        <row r="4567">
          <cell r="A4567" t="str">
            <v>GR</v>
          </cell>
          <cell r="B4567" t="str">
            <v>GR_GW_GR013</v>
          </cell>
          <cell r="C4567">
            <v>1993</v>
          </cell>
          <cell r="D4567" t="str">
            <v>Nitrate</v>
          </cell>
          <cell r="E4567" t="str">
            <v>mg/l</v>
          </cell>
          <cell r="F4567">
            <v>1</v>
          </cell>
          <cell r="G4567">
            <v>7.7</v>
          </cell>
        </row>
        <row r="4568">
          <cell r="A4568" t="str">
            <v>GR</v>
          </cell>
          <cell r="B4568" t="str">
            <v>GR_GW_GR013</v>
          </cell>
          <cell r="C4568">
            <v>1996</v>
          </cell>
          <cell r="D4568" t="str">
            <v>Nitrate</v>
          </cell>
          <cell r="E4568" t="str">
            <v>mg/l</v>
          </cell>
          <cell r="F4568">
            <v>4</v>
          </cell>
          <cell r="G4568">
            <v>12.595000000000001</v>
          </cell>
          <cell r="H4568">
            <v>2.64</v>
          </cell>
          <cell r="I4568">
            <v>35.200000000000003</v>
          </cell>
          <cell r="K4568">
            <v>3.3</v>
          </cell>
          <cell r="L4568">
            <v>15.565</v>
          </cell>
        </row>
        <row r="4569">
          <cell r="A4569" t="str">
            <v>GR</v>
          </cell>
          <cell r="B4569" t="str">
            <v>GR_GW_GR013</v>
          </cell>
          <cell r="C4569">
            <v>1997</v>
          </cell>
          <cell r="D4569" t="str">
            <v>Nitrate</v>
          </cell>
          <cell r="E4569" t="str">
            <v>mg/l</v>
          </cell>
          <cell r="F4569">
            <v>4</v>
          </cell>
          <cell r="G4569">
            <v>22.274999999999999</v>
          </cell>
          <cell r="H4569">
            <v>16.5</v>
          </cell>
          <cell r="I4569">
            <v>30.58</v>
          </cell>
          <cell r="K4569">
            <v>17.655000000000001</v>
          </cell>
          <cell r="L4569">
            <v>25.63</v>
          </cell>
        </row>
        <row r="4570">
          <cell r="A4570" t="str">
            <v>GR</v>
          </cell>
          <cell r="B4570" t="str">
            <v>GR_GW_GR013</v>
          </cell>
          <cell r="C4570">
            <v>1998</v>
          </cell>
          <cell r="D4570" t="str">
            <v>Nitrate</v>
          </cell>
          <cell r="E4570" t="str">
            <v>mg/l</v>
          </cell>
          <cell r="F4570">
            <v>3</v>
          </cell>
          <cell r="G4570">
            <v>15.106</v>
          </cell>
          <cell r="H4570">
            <v>0</v>
          </cell>
          <cell r="I4570">
            <v>36.520000000000003</v>
          </cell>
          <cell r="K4570">
            <v>4.4000000000000004</v>
          </cell>
          <cell r="L4570">
            <v>22.66</v>
          </cell>
        </row>
        <row r="4571">
          <cell r="A4571" t="str">
            <v>GR</v>
          </cell>
          <cell r="B4571" t="str">
            <v>GR_GW_GR014</v>
          </cell>
          <cell r="C4571">
            <v>1993</v>
          </cell>
          <cell r="D4571" t="str">
            <v>Nitrate</v>
          </cell>
          <cell r="E4571" t="str">
            <v>mg/l</v>
          </cell>
          <cell r="F4571">
            <v>8</v>
          </cell>
          <cell r="G4571">
            <v>7.15</v>
          </cell>
          <cell r="H4571">
            <v>0</v>
          </cell>
          <cell r="I4571">
            <v>26</v>
          </cell>
          <cell r="K4571">
            <v>1.575</v>
          </cell>
          <cell r="L4571">
            <v>7.6</v>
          </cell>
        </row>
        <row r="4572">
          <cell r="A4572" t="str">
            <v>GR</v>
          </cell>
          <cell r="B4572" t="str">
            <v>GR_GW_GR014</v>
          </cell>
          <cell r="C4572">
            <v>1996</v>
          </cell>
          <cell r="D4572" t="str">
            <v>Nitrate</v>
          </cell>
          <cell r="E4572" t="str">
            <v>mg/l</v>
          </cell>
          <cell r="F4572">
            <v>15</v>
          </cell>
          <cell r="G4572">
            <v>8.7390000000000008</v>
          </cell>
          <cell r="H4572">
            <v>4.4000000000000004</v>
          </cell>
          <cell r="I4572">
            <v>28.56</v>
          </cell>
          <cell r="K4572">
            <v>4.84</v>
          </cell>
          <cell r="L4572">
            <v>9.9</v>
          </cell>
        </row>
        <row r="4573">
          <cell r="A4573" t="str">
            <v>GR</v>
          </cell>
          <cell r="B4573" t="str">
            <v>GR_GW_GR014</v>
          </cell>
          <cell r="C4573">
            <v>1997</v>
          </cell>
          <cell r="D4573" t="str">
            <v>Nitrate</v>
          </cell>
          <cell r="E4573" t="str">
            <v>mg/l</v>
          </cell>
          <cell r="F4573">
            <v>14</v>
          </cell>
          <cell r="G4573">
            <v>13.439</v>
          </cell>
          <cell r="H4573">
            <v>2.64</v>
          </cell>
          <cell r="I4573">
            <v>45.76</v>
          </cell>
          <cell r="K4573">
            <v>6.0529999999999999</v>
          </cell>
          <cell r="L4573">
            <v>18.600000000000001</v>
          </cell>
        </row>
        <row r="4574">
          <cell r="A4574" t="str">
            <v>GR</v>
          </cell>
          <cell r="B4574" t="str">
            <v>GR_GW_GR014</v>
          </cell>
          <cell r="C4574">
            <v>1998</v>
          </cell>
          <cell r="D4574" t="str">
            <v>Nitrate</v>
          </cell>
          <cell r="E4574" t="str">
            <v>mg/l</v>
          </cell>
          <cell r="F4574">
            <v>13</v>
          </cell>
          <cell r="G4574">
            <v>11.744999999999999</v>
          </cell>
          <cell r="H4574">
            <v>0</v>
          </cell>
          <cell r="I4574">
            <v>67.319999999999993</v>
          </cell>
          <cell r="K4574">
            <v>3.08</v>
          </cell>
          <cell r="L4574">
            <v>9.24</v>
          </cell>
        </row>
        <row r="4575">
          <cell r="A4575" t="str">
            <v>GR</v>
          </cell>
          <cell r="B4575" t="str">
            <v>GR_GW_GR015</v>
          </cell>
          <cell r="C4575">
            <v>1993</v>
          </cell>
          <cell r="D4575" t="str">
            <v>Nitrate</v>
          </cell>
          <cell r="E4575" t="str">
            <v>mg/l</v>
          </cell>
          <cell r="F4575">
            <v>2</v>
          </cell>
          <cell r="G4575">
            <v>14.35</v>
          </cell>
          <cell r="H4575">
            <v>11</v>
          </cell>
          <cell r="I4575">
            <v>17.7</v>
          </cell>
          <cell r="K4575">
            <v>12.675000000000001</v>
          </cell>
          <cell r="L4575">
            <v>16.024999999999999</v>
          </cell>
        </row>
        <row r="4576">
          <cell r="A4576" t="str">
            <v>GR</v>
          </cell>
          <cell r="B4576" t="str">
            <v>GR_GW_GR015</v>
          </cell>
          <cell r="C4576">
            <v>1996</v>
          </cell>
          <cell r="D4576" t="str">
            <v>Nitrate</v>
          </cell>
          <cell r="E4576" t="str">
            <v>mg/l</v>
          </cell>
          <cell r="F4576">
            <v>7</v>
          </cell>
          <cell r="G4576">
            <v>25.102</v>
          </cell>
          <cell r="H4576">
            <v>12.76</v>
          </cell>
          <cell r="I4576">
            <v>31.9</v>
          </cell>
          <cell r="K4576">
            <v>18.59</v>
          </cell>
          <cell r="L4576">
            <v>28.885000000000002</v>
          </cell>
        </row>
        <row r="4577">
          <cell r="A4577" t="str">
            <v>GR</v>
          </cell>
          <cell r="B4577" t="str">
            <v>GR_GW_GR015</v>
          </cell>
          <cell r="C4577">
            <v>1997</v>
          </cell>
          <cell r="D4577" t="str">
            <v>Nitrate</v>
          </cell>
          <cell r="E4577" t="str">
            <v>mg/l</v>
          </cell>
          <cell r="F4577">
            <v>7</v>
          </cell>
          <cell r="G4577">
            <v>20.765000000000001</v>
          </cell>
          <cell r="H4577">
            <v>11.88</v>
          </cell>
          <cell r="I4577">
            <v>33.770000000000003</v>
          </cell>
          <cell r="K4577">
            <v>13.323</v>
          </cell>
          <cell r="L4577">
            <v>29.448</v>
          </cell>
        </row>
        <row r="4578">
          <cell r="A4578" t="str">
            <v>GR</v>
          </cell>
          <cell r="B4578" t="str">
            <v>GR_GW_GR015</v>
          </cell>
          <cell r="C4578">
            <v>1998</v>
          </cell>
          <cell r="D4578" t="str">
            <v>Nitrate</v>
          </cell>
          <cell r="E4578" t="str">
            <v>mg/l</v>
          </cell>
          <cell r="F4578">
            <v>7</v>
          </cell>
          <cell r="G4578">
            <v>38.94</v>
          </cell>
          <cell r="H4578">
            <v>18.48</v>
          </cell>
          <cell r="I4578">
            <v>49.72</v>
          </cell>
          <cell r="K4578">
            <v>23.32</v>
          </cell>
          <cell r="L4578">
            <v>36.520000000000003</v>
          </cell>
        </row>
        <row r="4579">
          <cell r="A4579" t="str">
            <v>GR</v>
          </cell>
          <cell r="B4579" t="str">
            <v>GR_GW_GR016</v>
          </cell>
          <cell r="C4579">
            <v>1993</v>
          </cell>
          <cell r="D4579" t="str">
            <v>Nitrate</v>
          </cell>
          <cell r="E4579" t="str">
            <v>mg/l</v>
          </cell>
          <cell r="F4579">
            <v>4</v>
          </cell>
          <cell r="G4579">
            <v>8.3000000000000007</v>
          </cell>
          <cell r="H4579">
            <v>0.5</v>
          </cell>
          <cell r="I4579">
            <v>13.5</v>
          </cell>
          <cell r="K4579">
            <v>6.2750000000000004</v>
          </cell>
          <cell r="L4579">
            <v>11.625</v>
          </cell>
        </row>
        <row r="4580">
          <cell r="A4580" t="str">
            <v>GR</v>
          </cell>
          <cell r="B4580" t="str">
            <v>GR_GW_GR016</v>
          </cell>
          <cell r="C4580">
            <v>1996</v>
          </cell>
          <cell r="D4580" t="str">
            <v>Nitrate</v>
          </cell>
          <cell r="E4580" t="str">
            <v>mg/l</v>
          </cell>
          <cell r="F4580">
            <v>9</v>
          </cell>
          <cell r="G4580">
            <v>8.2620000000000005</v>
          </cell>
          <cell r="H4580">
            <v>3.96</v>
          </cell>
          <cell r="I4580">
            <v>14.52</v>
          </cell>
          <cell r="K4580">
            <v>5.28</v>
          </cell>
          <cell r="L4580">
            <v>10.119999999999999</v>
          </cell>
        </row>
        <row r="4581">
          <cell r="A4581" t="str">
            <v>GR</v>
          </cell>
          <cell r="B4581" t="str">
            <v>GR_GW_GR016</v>
          </cell>
          <cell r="C4581">
            <v>1997</v>
          </cell>
          <cell r="D4581" t="str">
            <v>Nitrate</v>
          </cell>
          <cell r="E4581" t="str">
            <v>mg/l</v>
          </cell>
          <cell r="F4581">
            <v>9</v>
          </cell>
          <cell r="G4581">
            <v>10.427</v>
          </cell>
          <cell r="H4581">
            <v>5.0599999999999996</v>
          </cell>
          <cell r="I4581">
            <v>14.96</v>
          </cell>
          <cell r="K4581">
            <v>8.14</v>
          </cell>
          <cell r="L4581">
            <v>12.88</v>
          </cell>
        </row>
        <row r="4582">
          <cell r="A4582" t="str">
            <v>GR</v>
          </cell>
          <cell r="B4582" t="str">
            <v>GR_GW_GR016</v>
          </cell>
          <cell r="C4582">
            <v>1998</v>
          </cell>
          <cell r="D4582" t="str">
            <v>Nitrate</v>
          </cell>
          <cell r="E4582" t="str">
            <v>mg/l</v>
          </cell>
          <cell r="F4582">
            <v>8</v>
          </cell>
          <cell r="G4582">
            <v>14.358000000000001</v>
          </cell>
          <cell r="H4582">
            <v>1.32</v>
          </cell>
          <cell r="I4582">
            <v>47.98</v>
          </cell>
          <cell r="K4582">
            <v>5.17</v>
          </cell>
          <cell r="L4582">
            <v>16.72</v>
          </cell>
        </row>
        <row r="4583">
          <cell r="A4583" t="str">
            <v>GR</v>
          </cell>
          <cell r="B4583" t="str">
            <v>GR_GW_GR017</v>
          </cell>
          <cell r="C4583">
            <v>1993</v>
          </cell>
          <cell r="D4583" t="str">
            <v>Nitrate</v>
          </cell>
          <cell r="E4583" t="str">
            <v>mg/l</v>
          </cell>
          <cell r="F4583">
            <v>3</v>
          </cell>
          <cell r="G4583">
            <v>46.4</v>
          </cell>
          <cell r="H4583">
            <v>1.3</v>
          </cell>
          <cell r="I4583">
            <v>132</v>
          </cell>
          <cell r="K4583">
            <v>3.6</v>
          </cell>
          <cell r="L4583">
            <v>68.95</v>
          </cell>
        </row>
        <row r="4584">
          <cell r="A4584" t="str">
            <v>GR</v>
          </cell>
          <cell r="B4584" t="str">
            <v>GR_GW_GR017</v>
          </cell>
          <cell r="C4584">
            <v>1996</v>
          </cell>
          <cell r="D4584" t="str">
            <v>Nitrate</v>
          </cell>
          <cell r="E4584" t="str">
            <v>mg/l</v>
          </cell>
          <cell r="F4584">
            <v>5</v>
          </cell>
          <cell r="G4584">
            <v>30.268000000000001</v>
          </cell>
          <cell r="H4584">
            <v>4.18</v>
          </cell>
          <cell r="I4584">
            <v>76.099999999999994</v>
          </cell>
          <cell r="K4584">
            <v>7.26</v>
          </cell>
          <cell r="L4584">
            <v>55.88</v>
          </cell>
        </row>
        <row r="4585">
          <cell r="A4585" t="str">
            <v>GR</v>
          </cell>
          <cell r="B4585" t="str">
            <v>GR_GW_GR017</v>
          </cell>
          <cell r="C4585">
            <v>1997</v>
          </cell>
          <cell r="D4585" t="str">
            <v>Nitrate</v>
          </cell>
          <cell r="E4585" t="str">
            <v>mg/l</v>
          </cell>
          <cell r="F4585">
            <v>5</v>
          </cell>
          <cell r="G4585">
            <v>26.762</v>
          </cell>
          <cell r="H4585">
            <v>6.16</v>
          </cell>
          <cell r="I4585">
            <v>68.42</v>
          </cell>
          <cell r="K4585">
            <v>6.21</v>
          </cell>
          <cell r="L4585">
            <v>45.98</v>
          </cell>
        </row>
        <row r="4586">
          <cell r="A4586" t="str">
            <v>GR</v>
          </cell>
          <cell r="B4586" t="str">
            <v>GR_GW_GR017</v>
          </cell>
          <cell r="C4586">
            <v>1998</v>
          </cell>
          <cell r="D4586" t="str">
            <v>Nitrate</v>
          </cell>
          <cell r="E4586" t="str">
            <v>mg/l</v>
          </cell>
          <cell r="F4586">
            <v>7</v>
          </cell>
          <cell r="G4586">
            <v>34.32</v>
          </cell>
          <cell r="H4586">
            <v>0</v>
          </cell>
          <cell r="I4586">
            <v>73.48</v>
          </cell>
          <cell r="K4586">
            <v>0.88</v>
          </cell>
          <cell r="L4586">
            <v>34.54</v>
          </cell>
        </row>
        <row r="4587">
          <cell r="A4587" t="str">
            <v>GR</v>
          </cell>
          <cell r="B4587" t="str">
            <v>GR_GW_GR018</v>
          </cell>
          <cell r="C4587">
            <v>1993</v>
          </cell>
          <cell r="D4587" t="str">
            <v>Nitrate</v>
          </cell>
          <cell r="E4587" t="str">
            <v>mg/l</v>
          </cell>
          <cell r="F4587">
            <v>2</v>
          </cell>
          <cell r="G4587">
            <v>27.65</v>
          </cell>
          <cell r="H4587">
            <v>15.3</v>
          </cell>
          <cell r="I4587">
            <v>40</v>
          </cell>
          <cell r="K4587">
            <v>21.475000000000001</v>
          </cell>
          <cell r="L4587">
            <v>33.825000000000003</v>
          </cell>
        </row>
        <row r="4588">
          <cell r="A4588" t="str">
            <v>GR</v>
          </cell>
          <cell r="B4588" t="str">
            <v>GR_GW_GR018</v>
          </cell>
          <cell r="C4588">
            <v>1996</v>
          </cell>
          <cell r="D4588" t="str">
            <v>Nitrate</v>
          </cell>
          <cell r="E4588" t="str">
            <v>mg/l</v>
          </cell>
          <cell r="F4588">
            <v>2</v>
          </cell>
          <cell r="G4588">
            <v>13.31</v>
          </cell>
          <cell r="H4588">
            <v>9.4600000000000009</v>
          </cell>
          <cell r="I4588">
            <v>17.16</v>
          </cell>
          <cell r="K4588">
            <v>11.385</v>
          </cell>
          <cell r="L4588">
            <v>15.234999999999999</v>
          </cell>
        </row>
        <row r="4589">
          <cell r="A4589" t="str">
            <v>GR</v>
          </cell>
          <cell r="B4589" t="str">
            <v>GR_GW_GR018</v>
          </cell>
          <cell r="C4589">
            <v>1997</v>
          </cell>
          <cell r="D4589" t="str">
            <v>Nitrate</v>
          </cell>
          <cell r="E4589" t="str">
            <v>mg/l</v>
          </cell>
          <cell r="F4589">
            <v>2</v>
          </cell>
          <cell r="G4589">
            <v>27.94</v>
          </cell>
          <cell r="H4589">
            <v>8.8000000000000007</v>
          </cell>
          <cell r="I4589">
            <v>47.08</v>
          </cell>
          <cell r="K4589">
            <v>18.37</v>
          </cell>
          <cell r="L4589">
            <v>37.51</v>
          </cell>
        </row>
        <row r="4590">
          <cell r="A4590" t="str">
            <v>GR</v>
          </cell>
          <cell r="B4590" t="str">
            <v>GR_GW_GR018</v>
          </cell>
          <cell r="C4590">
            <v>1998</v>
          </cell>
          <cell r="D4590" t="str">
            <v>Nitrate</v>
          </cell>
          <cell r="E4590" t="str">
            <v>mg/l</v>
          </cell>
          <cell r="F4590">
            <v>2</v>
          </cell>
          <cell r="G4590">
            <v>11.44</v>
          </cell>
          <cell r="H4590">
            <v>5.72</v>
          </cell>
          <cell r="I4590">
            <v>17.16</v>
          </cell>
          <cell r="K4590">
            <v>8.58</v>
          </cell>
          <cell r="L4590">
            <v>14.3</v>
          </cell>
        </row>
        <row r="4591">
          <cell r="A4591" t="str">
            <v>GR</v>
          </cell>
          <cell r="B4591" t="str">
            <v>GR_GW_GR019</v>
          </cell>
          <cell r="C4591">
            <v>1993</v>
          </cell>
          <cell r="D4591" t="str">
            <v>Nitrate</v>
          </cell>
          <cell r="E4591" t="str">
            <v>mg/l</v>
          </cell>
          <cell r="F4591">
            <v>2</v>
          </cell>
          <cell r="G4591">
            <v>16.05</v>
          </cell>
          <cell r="H4591">
            <v>6.1</v>
          </cell>
          <cell r="I4591">
            <v>26</v>
          </cell>
          <cell r="K4591">
            <v>11.074999999999999</v>
          </cell>
          <cell r="L4591">
            <v>21.024999999999999</v>
          </cell>
        </row>
        <row r="4592">
          <cell r="A4592" t="str">
            <v>GR</v>
          </cell>
          <cell r="B4592" t="str">
            <v>GR_GW_GR019</v>
          </cell>
          <cell r="C4592">
            <v>1996</v>
          </cell>
          <cell r="D4592" t="str">
            <v>Nitrate</v>
          </cell>
          <cell r="E4592" t="str">
            <v>mg/l</v>
          </cell>
          <cell r="F4592">
            <v>2</v>
          </cell>
          <cell r="G4592">
            <v>17.489999999999998</v>
          </cell>
          <cell r="H4592">
            <v>8.8000000000000007</v>
          </cell>
          <cell r="I4592">
            <v>26.18</v>
          </cell>
          <cell r="K4592">
            <v>13.145</v>
          </cell>
          <cell r="L4592">
            <v>21.835000000000001</v>
          </cell>
        </row>
        <row r="4593">
          <cell r="A4593" t="str">
            <v>GR</v>
          </cell>
          <cell r="B4593" t="str">
            <v>GR_GW_GR019</v>
          </cell>
          <cell r="C4593">
            <v>1997</v>
          </cell>
          <cell r="D4593" t="str">
            <v>Nitrate</v>
          </cell>
          <cell r="E4593" t="str">
            <v>mg/l</v>
          </cell>
          <cell r="F4593">
            <v>2</v>
          </cell>
          <cell r="G4593">
            <v>17.82</v>
          </cell>
          <cell r="H4593">
            <v>9.02</v>
          </cell>
          <cell r="I4593">
            <v>26.62</v>
          </cell>
          <cell r="K4593">
            <v>13.42</v>
          </cell>
          <cell r="L4593">
            <v>22.22</v>
          </cell>
        </row>
        <row r="4594">
          <cell r="A4594" t="str">
            <v>GR</v>
          </cell>
          <cell r="B4594" t="str">
            <v>GR_GW_GR019</v>
          </cell>
          <cell r="C4594">
            <v>1998</v>
          </cell>
          <cell r="D4594" t="str">
            <v>Nitrate</v>
          </cell>
          <cell r="E4594" t="str">
            <v>mg/l</v>
          </cell>
          <cell r="F4594">
            <v>2</v>
          </cell>
          <cell r="G4594">
            <v>22.66</v>
          </cell>
          <cell r="H4594">
            <v>17.600000000000001</v>
          </cell>
          <cell r="I4594">
            <v>27.72</v>
          </cell>
          <cell r="K4594">
            <v>20.13</v>
          </cell>
          <cell r="L4594">
            <v>25.19</v>
          </cell>
        </row>
        <row r="4595">
          <cell r="A4595" t="str">
            <v>GR</v>
          </cell>
          <cell r="B4595" t="str">
            <v>GR_GW_GR020</v>
          </cell>
          <cell r="C4595">
            <v>1993</v>
          </cell>
          <cell r="D4595" t="str">
            <v>Nitrate</v>
          </cell>
          <cell r="E4595" t="str">
            <v>mg/l</v>
          </cell>
          <cell r="F4595">
            <v>1</v>
          </cell>
          <cell r="G4595">
            <v>3</v>
          </cell>
        </row>
        <row r="4596">
          <cell r="A4596" t="str">
            <v>GR</v>
          </cell>
          <cell r="B4596" t="str">
            <v>GR_GW_GR020</v>
          </cell>
          <cell r="C4596">
            <v>1996</v>
          </cell>
          <cell r="D4596" t="str">
            <v>Nitrate</v>
          </cell>
          <cell r="E4596" t="str">
            <v>mg/l</v>
          </cell>
          <cell r="F4596">
            <v>3</v>
          </cell>
          <cell r="G4596">
            <v>7.04</v>
          </cell>
          <cell r="H4596">
            <v>5.72</v>
          </cell>
          <cell r="I4596">
            <v>8.14</v>
          </cell>
          <cell r="K4596">
            <v>6.49</v>
          </cell>
          <cell r="L4596">
            <v>7.7</v>
          </cell>
        </row>
        <row r="4597">
          <cell r="A4597" t="str">
            <v>GR</v>
          </cell>
          <cell r="B4597" t="str">
            <v>GR_GW_GR020</v>
          </cell>
          <cell r="C4597">
            <v>1997</v>
          </cell>
          <cell r="D4597" t="str">
            <v>Nitrate</v>
          </cell>
          <cell r="E4597" t="str">
            <v>mg/l</v>
          </cell>
          <cell r="F4597">
            <v>3</v>
          </cell>
          <cell r="G4597">
            <v>8.0280000000000005</v>
          </cell>
          <cell r="H4597">
            <v>7.61</v>
          </cell>
          <cell r="I4597">
            <v>8.625</v>
          </cell>
          <cell r="K4597">
            <v>7.73</v>
          </cell>
          <cell r="L4597">
            <v>8.2379999999999995</v>
          </cell>
        </row>
        <row r="4598">
          <cell r="A4598" t="str">
            <v>GR</v>
          </cell>
          <cell r="B4598" t="str">
            <v>GR_GW_GR020</v>
          </cell>
          <cell r="C4598">
            <v>1998</v>
          </cell>
          <cell r="D4598" t="str">
            <v>Nitrate</v>
          </cell>
          <cell r="E4598" t="str">
            <v>mg/l</v>
          </cell>
          <cell r="F4598">
            <v>4</v>
          </cell>
          <cell r="G4598">
            <v>5.61</v>
          </cell>
          <cell r="H4598">
            <v>4.4000000000000004</v>
          </cell>
          <cell r="I4598">
            <v>7.04</v>
          </cell>
          <cell r="K4598">
            <v>4.7300000000000004</v>
          </cell>
          <cell r="L4598">
            <v>6.38</v>
          </cell>
        </row>
        <row r="4599">
          <cell r="A4599" t="str">
            <v>GR</v>
          </cell>
          <cell r="B4599" t="str">
            <v>GR_GW_GR0201</v>
          </cell>
          <cell r="C4599">
            <v>2004</v>
          </cell>
          <cell r="D4599" t="str">
            <v>Nitrate</v>
          </cell>
          <cell r="E4599" t="str">
            <v>mg/l</v>
          </cell>
          <cell r="F4599">
            <v>2</v>
          </cell>
          <cell r="G4599">
            <v>12.4</v>
          </cell>
          <cell r="H4599">
            <v>9.3000000000000007</v>
          </cell>
          <cell r="I4599">
            <v>15.5</v>
          </cell>
          <cell r="J4599">
            <v>12.4</v>
          </cell>
          <cell r="K4599">
            <v>10.85</v>
          </cell>
          <cell r="L4599">
            <v>13.95</v>
          </cell>
        </row>
        <row r="4600">
          <cell r="A4600" t="str">
            <v>GR</v>
          </cell>
          <cell r="B4600" t="str">
            <v>GR_GW_GR0202</v>
          </cell>
          <cell r="C4600">
            <v>2004</v>
          </cell>
          <cell r="D4600" t="str">
            <v>Nitrate</v>
          </cell>
          <cell r="E4600" t="str">
            <v>mg/l</v>
          </cell>
          <cell r="F4600">
            <v>1</v>
          </cell>
          <cell r="G4600">
            <v>9.3000000000000007</v>
          </cell>
          <cell r="H4600">
            <v>9.3000000000000007</v>
          </cell>
          <cell r="I4600">
            <v>9.3000000000000007</v>
          </cell>
          <cell r="J4600">
            <v>9.3000000000000007</v>
          </cell>
          <cell r="K4600">
            <v>9.3000000000000007</v>
          </cell>
          <cell r="L4600">
            <v>9.3000000000000007</v>
          </cell>
        </row>
        <row r="4601">
          <cell r="A4601" t="str">
            <v>GR</v>
          </cell>
          <cell r="B4601" t="str">
            <v>GR_GW_GR0204</v>
          </cell>
          <cell r="C4601">
            <v>2004</v>
          </cell>
          <cell r="D4601" t="str">
            <v>Nitrate</v>
          </cell>
          <cell r="E4601" t="str">
            <v>mg/l</v>
          </cell>
          <cell r="F4601">
            <v>1</v>
          </cell>
          <cell r="G4601">
            <v>2.5</v>
          </cell>
          <cell r="H4601">
            <v>2.5</v>
          </cell>
          <cell r="I4601">
            <v>2.5</v>
          </cell>
          <cell r="J4601">
            <v>2.5</v>
          </cell>
          <cell r="K4601">
            <v>2.5</v>
          </cell>
          <cell r="L4601">
            <v>2.5</v>
          </cell>
        </row>
        <row r="4602">
          <cell r="A4602" t="str">
            <v>GR</v>
          </cell>
          <cell r="B4602" t="str">
            <v>GR_GW_GR0205</v>
          </cell>
          <cell r="C4602">
            <v>2004</v>
          </cell>
          <cell r="D4602" t="str">
            <v>Nitrate</v>
          </cell>
          <cell r="E4602" t="str">
            <v>mg/l</v>
          </cell>
          <cell r="F4602">
            <v>1</v>
          </cell>
          <cell r="G4602">
            <v>9.3000000000000007</v>
          </cell>
          <cell r="H4602">
            <v>9.3000000000000007</v>
          </cell>
          <cell r="I4602">
            <v>9.3000000000000007</v>
          </cell>
          <cell r="J4602">
            <v>9.3000000000000007</v>
          </cell>
          <cell r="K4602">
            <v>9.3000000000000007</v>
          </cell>
          <cell r="L4602">
            <v>9.3000000000000007</v>
          </cell>
        </row>
        <row r="4603">
          <cell r="A4603" t="str">
            <v>GR</v>
          </cell>
          <cell r="B4603" t="str">
            <v>GR_GW_GR0206</v>
          </cell>
          <cell r="C4603">
            <v>2004</v>
          </cell>
          <cell r="D4603" t="str">
            <v>Nitrate</v>
          </cell>
          <cell r="E4603" t="str">
            <v>mg/l</v>
          </cell>
          <cell r="F4603">
            <v>1</v>
          </cell>
          <cell r="G4603">
            <v>186</v>
          </cell>
          <cell r="H4603">
            <v>186</v>
          </cell>
          <cell r="I4603">
            <v>186</v>
          </cell>
          <cell r="J4603">
            <v>186</v>
          </cell>
          <cell r="K4603">
            <v>186</v>
          </cell>
          <cell r="L4603">
            <v>186</v>
          </cell>
        </row>
        <row r="4604">
          <cell r="A4604" t="str">
            <v>GR</v>
          </cell>
          <cell r="B4604" t="str">
            <v>GR_GW_GR021</v>
          </cell>
          <cell r="C4604">
            <v>1993</v>
          </cell>
          <cell r="D4604" t="str">
            <v>Nitrate</v>
          </cell>
          <cell r="E4604" t="str">
            <v>mg/l</v>
          </cell>
          <cell r="F4604">
            <v>1</v>
          </cell>
          <cell r="G4604">
            <v>33</v>
          </cell>
        </row>
        <row r="4605">
          <cell r="A4605" t="str">
            <v>GR</v>
          </cell>
          <cell r="B4605" t="str">
            <v>GR_GW_GR021</v>
          </cell>
          <cell r="C4605">
            <v>1998</v>
          </cell>
          <cell r="D4605" t="str">
            <v>Nitrate</v>
          </cell>
          <cell r="E4605" t="str">
            <v>mg/l</v>
          </cell>
          <cell r="F4605">
            <v>1</v>
          </cell>
          <cell r="G4605">
            <v>20.239999999999998</v>
          </cell>
        </row>
        <row r="4606">
          <cell r="A4606" t="str">
            <v>GR</v>
          </cell>
          <cell r="B4606" t="str">
            <v>GR_GW_GR0210</v>
          </cell>
          <cell r="C4606">
            <v>2004</v>
          </cell>
          <cell r="D4606" t="str">
            <v>Nitrate</v>
          </cell>
          <cell r="E4606" t="str">
            <v>mg/l</v>
          </cell>
          <cell r="F4606">
            <v>3</v>
          </cell>
          <cell r="G4606">
            <v>8.2669999999999995</v>
          </cell>
          <cell r="H4606">
            <v>6.2</v>
          </cell>
          <cell r="I4606">
            <v>12.4</v>
          </cell>
          <cell r="J4606">
            <v>6.2</v>
          </cell>
          <cell r="K4606">
            <v>6.2</v>
          </cell>
          <cell r="L4606">
            <v>9.3000000000000007</v>
          </cell>
        </row>
        <row r="4607">
          <cell r="A4607" t="str">
            <v>GR</v>
          </cell>
          <cell r="B4607" t="str">
            <v>GR_GW_GR0212</v>
          </cell>
          <cell r="C4607">
            <v>2004</v>
          </cell>
          <cell r="D4607" t="str">
            <v>Nitrate</v>
          </cell>
          <cell r="E4607" t="str">
            <v>mg/l</v>
          </cell>
          <cell r="F4607">
            <v>2</v>
          </cell>
          <cell r="G4607">
            <v>20.149999999999999</v>
          </cell>
          <cell r="H4607">
            <v>3.1</v>
          </cell>
          <cell r="I4607">
            <v>37.200000000000003</v>
          </cell>
          <cell r="J4607">
            <v>20.149999999999999</v>
          </cell>
          <cell r="K4607">
            <v>11.625</v>
          </cell>
          <cell r="L4607">
            <v>28.675000000000001</v>
          </cell>
        </row>
        <row r="4608">
          <cell r="A4608" t="str">
            <v>GR</v>
          </cell>
          <cell r="B4608" t="str">
            <v>GR_GW_GR0213</v>
          </cell>
          <cell r="C4608">
            <v>2004</v>
          </cell>
          <cell r="D4608" t="str">
            <v>Nitrate</v>
          </cell>
          <cell r="E4608" t="str">
            <v>mg/l</v>
          </cell>
          <cell r="F4608">
            <v>1</v>
          </cell>
          <cell r="G4608">
            <v>3.1</v>
          </cell>
          <cell r="H4608">
            <v>3.1</v>
          </cell>
          <cell r="I4608">
            <v>3.1</v>
          </cell>
          <cell r="J4608">
            <v>3.1</v>
          </cell>
          <cell r="K4608">
            <v>3.1</v>
          </cell>
          <cell r="L4608">
            <v>3.1</v>
          </cell>
        </row>
        <row r="4609">
          <cell r="A4609" t="str">
            <v>GR</v>
          </cell>
          <cell r="B4609" t="str">
            <v>GR_GW_GR0214</v>
          </cell>
          <cell r="C4609">
            <v>2004</v>
          </cell>
          <cell r="D4609" t="str">
            <v>Nitrate</v>
          </cell>
          <cell r="E4609" t="str">
            <v>mg/l</v>
          </cell>
          <cell r="F4609">
            <v>1</v>
          </cell>
          <cell r="G4609">
            <v>15.5</v>
          </cell>
          <cell r="H4609">
            <v>15.5</v>
          </cell>
          <cell r="I4609">
            <v>15.5</v>
          </cell>
          <cell r="J4609">
            <v>15.5</v>
          </cell>
          <cell r="K4609">
            <v>15.5</v>
          </cell>
          <cell r="L4609">
            <v>15.5</v>
          </cell>
        </row>
        <row r="4610">
          <cell r="A4610" t="str">
            <v>GR</v>
          </cell>
          <cell r="B4610" t="str">
            <v>GR_GW_GR0215</v>
          </cell>
          <cell r="C4610">
            <v>2004</v>
          </cell>
          <cell r="D4610" t="str">
            <v>Nitrate</v>
          </cell>
          <cell r="E4610" t="str">
            <v>mg/l</v>
          </cell>
          <cell r="F4610">
            <v>1</v>
          </cell>
          <cell r="G4610">
            <v>6.2</v>
          </cell>
          <cell r="H4610">
            <v>6.2</v>
          </cell>
          <cell r="I4610">
            <v>6.2</v>
          </cell>
          <cell r="J4610">
            <v>6.2</v>
          </cell>
          <cell r="K4610">
            <v>6.2</v>
          </cell>
          <cell r="L4610">
            <v>6.2</v>
          </cell>
        </row>
        <row r="4611">
          <cell r="A4611" t="str">
            <v>GR</v>
          </cell>
          <cell r="B4611" t="str">
            <v>GR_GW_GR023</v>
          </cell>
          <cell r="C4611">
            <v>1996</v>
          </cell>
          <cell r="D4611" t="str">
            <v>Nitrate</v>
          </cell>
          <cell r="E4611" t="str">
            <v>mg/l</v>
          </cell>
          <cell r="F4611">
            <v>1</v>
          </cell>
          <cell r="G4611">
            <v>86.46</v>
          </cell>
        </row>
        <row r="4612">
          <cell r="A4612" t="str">
            <v>GR</v>
          </cell>
          <cell r="B4612" t="str">
            <v>GR_GW_GR023</v>
          </cell>
          <cell r="C4612">
            <v>1997</v>
          </cell>
          <cell r="D4612" t="str">
            <v>Nitrate</v>
          </cell>
          <cell r="E4612" t="str">
            <v>mg/l</v>
          </cell>
          <cell r="F4612">
            <v>1</v>
          </cell>
          <cell r="G4612">
            <v>123</v>
          </cell>
        </row>
        <row r="4613">
          <cell r="A4613" t="str">
            <v>GR</v>
          </cell>
          <cell r="B4613" t="str">
            <v>GR_GW_GR027</v>
          </cell>
          <cell r="C4613">
            <v>1996</v>
          </cell>
          <cell r="D4613" t="str">
            <v>Nitrate</v>
          </cell>
          <cell r="E4613" t="str">
            <v>mg/l</v>
          </cell>
          <cell r="F4613">
            <v>1</v>
          </cell>
          <cell r="G4613">
            <v>5.94</v>
          </cell>
        </row>
        <row r="4614">
          <cell r="A4614" t="str">
            <v>GR</v>
          </cell>
          <cell r="B4614" t="str">
            <v>GR_GW_GR027</v>
          </cell>
          <cell r="C4614">
            <v>1997</v>
          </cell>
          <cell r="D4614" t="str">
            <v>Nitrate</v>
          </cell>
          <cell r="E4614" t="str">
            <v>mg/l</v>
          </cell>
          <cell r="F4614">
            <v>1</v>
          </cell>
          <cell r="G4614">
            <v>8.2050000000000001</v>
          </cell>
        </row>
        <row r="4615">
          <cell r="A4615" t="str">
            <v>GR</v>
          </cell>
          <cell r="B4615" t="str">
            <v>GR_GW_GR027</v>
          </cell>
          <cell r="C4615">
            <v>1998</v>
          </cell>
          <cell r="D4615" t="str">
            <v>Nitrate</v>
          </cell>
          <cell r="E4615" t="str">
            <v>mg/l</v>
          </cell>
          <cell r="F4615">
            <v>1</v>
          </cell>
          <cell r="G4615">
            <v>6.6</v>
          </cell>
        </row>
        <row r="4616">
          <cell r="A4616" t="str">
            <v>GR</v>
          </cell>
          <cell r="B4616" t="str">
            <v>GR_GW_GR029</v>
          </cell>
          <cell r="C4616">
            <v>1996</v>
          </cell>
          <cell r="D4616" t="str">
            <v>Nitrate</v>
          </cell>
          <cell r="E4616" t="str">
            <v>mg/l</v>
          </cell>
          <cell r="F4616">
            <v>1</v>
          </cell>
          <cell r="G4616">
            <v>4.18</v>
          </cell>
        </row>
        <row r="4617">
          <cell r="A4617" t="str">
            <v>GR</v>
          </cell>
          <cell r="B4617" t="str">
            <v>GR_GW_GR029</v>
          </cell>
          <cell r="C4617">
            <v>1997</v>
          </cell>
          <cell r="D4617" t="str">
            <v>Nitrate</v>
          </cell>
          <cell r="E4617" t="str">
            <v>mg/l</v>
          </cell>
          <cell r="F4617">
            <v>1</v>
          </cell>
          <cell r="G4617">
            <v>7.55</v>
          </cell>
        </row>
        <row r="4618">
          <cell r="A4618" t="str">
            <v>GR</v>
          </cell>
          <cell r="B4618" t="str">
            <v>GR_GW_GR029</v>
          </cell>
          <cell r="C4618">
            <v>1998</v>
          </cell>
          <cell r="D4618" t="str">
            <v>Nitrate</v>
          </cell>
          <cell r="E4618" t="str">
            <v>mg/l</v>
          </cell>
          <cell r="F4618">
            <v>1</v>
          </cell>
          <cell r="G4618">
            <v>3.52</v>
          </cell>
        </row>
        <row r="4619">
          <cell r="A4619" t="str">
            <v>GR</v>
          </cell>
          <cell r="B4619" t="str">
            <v>GR_GW_GR0301</v>
          </cell>
          <cell r="C4619">
            <v>2004</v>
          </cell>
          <cell r="D4619" t="str">
            <v>Nitrate</v>
          </cell>
          <cell r="E4619" t="str">
            <v>mg/l</v>
          </cell>
          <cell r="F4619">
            <v>1</v>
          </cell>
          <cell r="G4619">
            <v>6.2</v>
          </cell>
          <cell r="H4619">
            <v>6.2</v>
          </cell>
          <cell r="I4619">
            <v>6.2</v>
          </cell>
          <cell r="J4619">
            <v>6.2</v>
          </cell>
          <cell r="K4619">
            <v>6.2</v>
          </cell>
          <cell r="L4619">
            <v>6.2</v>
          </cell>
        </row>
        <row r="4620">
          <cell r="A4620" t="str">
            <v>GR</v>
          </cell>
          <cell r="B4620" t="str">
            <v>GR_GW_GR0302</v>
          </cell>
          <cell r="C4620">
            <v>2004</v>
          </cell>
          <cell r="D4620" t="str">
            <v>Nitrate</v>
          </cell>
          <cell r="E4620" t="str">
            <v>mg/l</v>
          </cell>
          <cell r="F4620">
            <v>3</v>
          </cell>
          <cell r="G4620">
            <v>6.2</v>
          </cell>
          <cell r="H4620">
            <v>6.2</v>
          </cell>
          <cell r="I4620">
            <v>6.2</v>
          </cell>
          <cell r="J4620">
            <v>6.2</v>
          </cell>
          <cell r="K4620">
            <v>6.2</v>
          </cell>
          <cell r="L4620">
            <v>6.2</v>
          </cell>
        </row>
        <row r="4621">
          <cell r="A4621" t="str">
            <v>GR</v>
          </cell>
          <cell r="B4621" t="str">
            <v>GR_GW_GR0303</v>
          </cell>
          <cell r="C4621">
            <v>2004</v>
          </cell>
          <cell r="D4621" t="str">
            <v>Nitrate</v>
          </cell>
          <cell r="E4621" t="str">
            <v>mg/l</v>
          </cell>
          <cell r="F4621">
            <v>1</v>
          </cell>
          <cell r="G4621">
            <v>99.2</v>
          </cell>
          <cell r="H4621">
            <v>99.2</v>
          </cell>
          <cell r="I4621">
            <v>99.2</v>
          </cell>
          <cell r="J4621">
            <v>99.2</v>
          </cell>
          <cell r="K4621">
            <v>99.2</v>
          </cell>
          <cell r="L4621">
            <v>99.2</v>
          </cell>
        </row>
        <row r="4622">
          <cell r="A4622" t="str">
            <v>GR</v>
          </cell>
          <cell r="B4622" t="str">
            <v>GR_GW_GR0304</v>
          </cell>
          <cell r="C4622">
            <v>2004</v>
          </cell>
          <cell r="D4622" t="str">
            <v>Nitrate</v>
          </cell>
          <cell r="E4622" t="str">
            <v>mg/l</v>
          </cell>
          <cell r="F4622">
            <v>3</v>
          </cell>
          <cell r="G4622">
            <v>4.133</v>
          </cell>
          <cell r="H4622">
            <v>3.1</v>
          </cell>
          <cell r="I4622">
            <v>6.2</v>
          </cell>
          <cell r="J4622">
            <v>3.1</v>
          </cell>
          <cell r="K4622">
            <v>3.1</v>
          </cell>
          <cell r="L4622">
            <v>4.6500000000000004</v>
          </cell>
        </row>
        <row r="4623">
          <cell r="A4623" t="str">
            <v>GR</v>
          </cell>
          <cell r="B4623" t="str">
            <v>GR_GW_GR0305</v>
          </cell>
          <cell r="C4623">
            <v>2004</v>
          </cell>
          <cell r="D4623" t="str">
            <v>Nitrate</v>
          </cell>
          <cell r="E4623" t="str">
            <v>mg/l</v>
          </cell>
          <cell r="F4623">
            <v>1</v>
          </cell>
          <cell r="G4623">
            <v>3.1</v>
          </cell>
          <cell r="H4623">
            <v>3.1</v>
          </cell>
          <cell r="I4623">
            <v>3.1</v>
          </cell>
          <cell r="J4623">
            <v>3.1</v>
          </cell>
          <cell r="K4623">
            <v>3.1</v>
          </cell>
          <cell r="L4623">
            <v>3.1</v>
          </cell>
        </row>
        <row r="4624">
          <cell r="A4624" t="str">
            <v>GR</v>
          </cell>
          <cell r="B4624" t="str">
            <v>GR_GW_GR0308</v>
          </cell>
          <cell r="C4624">
            <v>2004</v>
          </cell>
          <cell r="D4624" t="str">
            <v>Nitrate</v>
          </cell>
          <cell r="E4624" t="str">
            <v>mg/l</v>
          </cell>
          <cell r="F4624">
            <v>4</v>
          </cell>
          <cell r="G4624">
            <v>8.5250000000000004</v>
          </cell>
          <cell r="H4624">
            <v>6.2</v>
          </cell>
          <cell r="I4624">
            <v>12.4</v>
          </cell>
          <cell r="J4624">
            <v>7.75</v>
          </cell>
          <cell r="K4624">
            <v>6.2</v>
          </cell>
          <cell r="L4624">
            <v>10.074999999999999</v>
          </cell>
        </row>
        <row r="4625">
          <cell r="A4625" t="str">
            <v>GR</v>
          </cell>
          <cell r="B4625" t="str">
            <v>GR_GW_GR0309</v>
          </cell>
          <cell r="C4625">
            <v>2004</v>
          </cell>
          <cell r="D4625" t="str">
            <v>Nitrate</v>
          </cell>
          <cell r="E4625" t="str">
            <v>mg/l</v>
          </cell>
          <cell r="F4625">
            <v>2</v>
          </cell>
          <cell r="G4625">
            <v>12.4</v>
          </cell>
          <cell r="H4625">
            <v>3.1</v>
          </cell>
          <cell r="I4625">
            <v>21.7</v>
          </cell>
          <cell r="J4625">
            <v>12.4</v>
          </cell>
          <cell r="K4625">
            <v>7.75</v>
          </cell>
          <cell r="L4625">
            <v>17.05</v>
          </cell>
        </row>
        <row r="4626">
          <cell r="A4626" t="str">
            <v>GR</v>
          </cell>
          <cell r="B4626" t="str">
            <v>GR_GW_GR0311</v>
          </cell>
          <cell r="C4626">
            <v>2004</v>
          </cell>
          <cell r="D4626" t="str">
            <v>Nitrate</v>
          </cell>
          <cell r="E4626" t="str">
            <v>mg/l</v>
          </cell>
          <cell r="F4626">
            <v>1</v>
          </cell>
          <cell r="G4626">
            <v>6.2</v>
          </cell>
          <cell r="H4626">
            <v>6.2</v>
          </cell>
          <cell r="I4626">
            <v>6.2</v>
          </cell>
          <cell r="J4626">
            <v>6.2</v>
          </cell>
          <cell r="K4626">
            <v>6.2</v>
          </cell>
          <cell r="L4626">
            <v>6.2</v>
          </cell>
        </row>
        <row r="4627">
          <cell r="A4627" t="str">
            <v>GR</v>
          </cell>
          <cell r="B4627" t="str">
            <v>GR_GW_GR0312</v>
          </cell>
          <cell r="C4627">
            <v>2004</v>
          </cell>
          <cell r="D4627" t="str">
            <v>Nitrate</v>
          </cell>
          <cell r="E4627" t="str">
            <v>mg/l</v>
          </cell>
          <cell r="F4627">
            <v>1</v>
          </cell>
          <cell r="G4627">
            <v>6.2</v>
          </cell>
          <cell r="H4627">
            <v>6.2</v>
          </cell>
          <cell r="I4627">
            <v>6.2</v>
          </cell>
          <cell r="J4627">
            <v>6.2</v>
          </cell>
          <cell r="K4627">
            <v>6.2</v>
          </cell>
          <cell r="L4627">
            <v>6.2</v>
          </cell>
        </row>
        <row r="4628">
          <cell r="A4628" t="str">
            <v>GR</v>
          </cell>
          <cell r="B4628" t="str">
            <v>GR_GW_GR0313</v>
          </cell>
          <cell r="C4628">
            <v>2004</v>
          </cell>
          <cell r="D4628" t="str">
            <v>Nitrate</v>
          </cell>
          <cell r="E4628" t="str">
            <v>mg/l</v>
          </cell>
          <cell r="F4628">
            <v>1</v>
          </cell>
          <cell r="G4628">
            <v>15.5</v>
          </cell>
          <cell r="H4628">
            <v>15.5</v>
          </cell>
          <cell r="I4628">
            <v>15.5</v>
          </cell>
          <cell r="J4628">
            <v>15.5</v>
          </cell>
          <cell r="K4628">
            <v>15.5</v>
          </cell>
          <cell r="L4628">
            <v>15.5</v>
          </cell>
        </row>
        <row r="4629">
          <cell r="A4629" t="str">
            <v>GR</v>
          </cell>
          <cell r="B4629" t="str">
            <v>GR_GW_GR0315</v>
          </cell>
          <cell r="C4629">
            <v>2004</v>
          </cell>
          <cell r="D4629" t="str">
            <v>Nitrate</v>
          </cell>
          <cell r="E4629" t="str">
            <v>mg/l</v>
          </cell>
          <cell r="F4629">
            <v>1</v>
          </cell>
          <cell r="G4629">
            <v>136</v>
          </cell>
          <cell r="H4629">
            <v>136</v>
          </cell>
          <cell r="I4629">
            <v>136</v>
          </cell>
          <cell r="J4629">
            <v>136</v>
          </cell>
          <cell r="K4629">
            <v>136</v>
          </cell>
          <cell r="L4629">
            <v>136</v>
          </cell>
        </row>
        <row r="4630">
          <cell r="A4630" t="str">
            <v>GR</v>
          </cell>
          <cell r="B4630" t="str">
            <v>GR_GW_GR0316</v>
          </cell>
          <cell r="C4630">
            <v>2004</v>
          </cell>
          <cell r="D4630" t="str">
            <v>Nitrate</v>
          </cell>
          <cell r="E4630" t="str">
            <v>mg/l</v>
          </cell>
          <cell r="F4630">
            <v>1</v>
          </cell>
          <cell r="G4630">
            <v>3.1</v>
          </cell>
          <cell r="H4630">
            <v>3.1</v>
          </cell>
          <cell r="I4630">
            <v>3.1</v>
          </cell>
          <cell r="J4630">
            <v>3.1</v>
          </cell>
          <cell r="K4630">
            <v>3.1</v>
          </cell>
          <cell r="L4630">
            <v>3.1</v>
          </cell>
        </row>
        <row r="4631">
          <cell r="A4631" t="str">
            <v>GR</v>
          </cell>
          <cell r="B4631" t="str">
            <v>GR_GW_GR0317</v>
          </cell>
          <cell r="C4631">
            <v>2004</v>
          </cell>
          <cell r="D4631" t="str">
            <v>Nitrate</v>
          </cell>
          <cell r="E4631" t="str">
            <v>mg/l</v>
          </cell>
          <cell r="F4631">
            <v>1</v>
          </cell>
          <cell r="G4631">
            <v>9.3000000000000007</v>
          </cell>
          <cell r="H4631">
            <v>9.3000000000000007</v>
          </cell>
          <cell r="I4631">
            <v>9.3000000000000007</v>
          </cell>
          <cell r="J4631">
            <v>9.3000000000000007</v>
          </cell>
          <cell r="K4631">
            <v>9.3000000000000007</v>
          </cell>
          <cell r="L4631">
            <v>9.3000000000000007</v>
          </cell>
        </row>
        <row r="4632">
          <cell r="A4632" t="str">
            <v>GR</v>
          </cell>
          <cell r="B4632" t="str">
            <v>GR_GW_GR0319</v>
          </cell>
          <cell r="C4632">
            <v>2004</v>
          </cell>
          <cell r="D4632" t="str">
            <v>Nitrate</v>
          </cell>
          <cell r="E4632" t="str">
            <v>mg/l</v>
          </cell>
          <cell r="F4632">
            <v>1</v>
          </cell>
          <cell r="G4632">
            <v>3.1</v>
          </cell>
          <cell r="H4632">
            <v>3.1</v>
          </cell>
          <cell r="I4632">
            <v>3.1</v>
          </cell>
          <cell r="J4632">
            <v>3.1</v>
          </cell>
          <cell r="K4632">
            <v>3.1</v>
          </cell>
          <cell r="L4632">
            <v>3.1</v>
          </cell>
        </row>
        <row r="4633">
          <cell r="A4633" t="str">
            <v>GR</v>
          </cell>
          <cell r="B4633" t="str">
            <v>GR_GW_GR0320</v>
          </cell>
          <cell r="C4633">
            <v>2004</v>
          </cell>
          <cell r="D4633" t="str">
            <v>Nitrate</v>
          </cell>
          <cell r="E4633" t="str">
            <v>mg/l</v>
          </cell>
          <cell r="F4633">
            <v>1</v>
          </cell>
          <cell r="G4633">
            <v>2.8</v>
          </cell>
          <cell r="H4633">
            <v>2.8</v>
          </cell>
          <cell r="I4633">
            <v>2.8</v>
          </cell>
          <cell r="J4633">
            <v>2.8</v>
          </cell>
          <cell r="K4633">
            <v>2.8</v>
          </cell>
          <cell r="L4633">
            <v>2.8</v>
          </cell>
        </row>
        <row r="4634">
          <cell r="A4634" t="str">
            <v>GR</v>
          </cell>
          <cell r="B4634" t="str">
            <v>GR_GW_GR0321</v>
          </cell>
          <cell r="C4634">
            <v>2004</v>
          </cell>
          <cell r="D4634" t="str">
            <v>Nitrate</v>
          </cell>
          <cell r="E4634" t="str">
            <v>mg/l</v>
          </cell>
          <cell r="F4634">
            <v>1</v>
          </cell>
          <cell r="G4634">
            <v>9.3000000000000007</v>
          </cell>
          <cell r="H4634">
            <v>9.3000000000000007</v>
          </cell>
          <cell r="I4634">
            <v>9.3000000000000007</v>
          </cell>
          <cell r="J4634">
            <v>9.3000000000000007</v>
          </cell>
          <cell r="K4634">
            <v>9.3000000000000007</v>
          </cell>
          <cell r="L4634">
            <v>9.3000000000000007</v>
          </cell>
        </row>
        <row r="4635">
          <cell r="A4635" t="str">
            <v>GR</v>
          </cell>
          <cell r="B4635" t="str">
            <v>GR_GW_GR0322</v>
          </cell>
          <cell r="C4635">
            <v>2004</v>
          </cell>
          <cell r="D4635" t="str">
            <v>Nitrate</v>
          </cell>
          <cell r="E4635" t="str">
            <v>mg/l</v>
          </cell>
          <cell r="F4635">
            <v>1</v>
          </cell>
          <cell r="G4635">
            <v>12.4</v>
          </cell>
          <cell r="H4635">
            <v>12.4</v>
          </cell>
          <cell r="I4635">
            <v>12.4</v>
          </cell>
          <cell r="J4635">
            <v>12.4</v>
          </cell>
          <cell r="K4635">
            <v>12.4</v>
          </cell>
          <cell r="L4635">
            <v>12.4</v>
          </cell>
        </row>
        <row r="4636">
          <cell r="A4636" t="str">
            <v>GR</v>
          </cell>
          <cell r="B4636" t="str">
            <v>GR_GW_GR0323</v>
          </cell>
          <cell r="C4636">
            <v>2004</v>
          </cell>
          <cell r="D4636" t="str">
            <v>Nitrate</v>
          </cell>
          <cell r="E4636" t="str">
            <v>mg/l</v>
          </cell>
          <cell r="F4636">
            <v>1</v>
          </cell>
          <cell r="G4636">
            <v>21.7</v>
          </cell>
          <cell r="H4636">
            <v>21.7</v>
          </cell>
          <cell r="I4636">
            <v>21.7</v>
          </cell>
          <cell r="J4636">
            <v>21.7</v>
          </cell>
          <cell r="K4636">
            <v>21.7</v>
          </cell>
          <cell r="L4636">
            <v>21.7</v>
          </cell>
        </row>
        <row r="4637">
          <cell r="A4637" t="str">
            <v>GR</v>
          </cell>
          <cell r="B4637" t="str">
            <v>GR_GW_GR0324</v>
          </cell>
          <cell r="C4637">
            <v>2004</v>
          </cell>
          <cell r="D4637" t="str">
            <v>Nitrate</v>
          </cell>
          <cell r="E4637" t="str">
            <v>mg/l</v>
          </cell>
          <cell r="F4637">
            <v>1</v>
          </cell>
          <cell r="G4637">
            <v>68.2</v>
          </cell>
          <cell r="H4637">
            <v>68.2</v>
          </cell>
          <cell r="I4637">
            <v>68.2</v>
          </cell>
          <cell r="J4637">
            <v>68.2</v>
          </cell>
          <cell r="K4637">
            <v>68.2</v>
          </cell>
          <cell r="L4637">
            <v>68.2</v>
          </cell>
        </row>
        <row r="4638">
          <cell r="A4638" t="str">
            <v>GR</v>
          </cell>
          <cell r="B4638" t="str">
            <v>GR_GW_GR033</v>
          </cell>
          <cell r="C4638">
            <v>1993</v>
          </cell>
          <cell r="D4638" t="str">
            <v>Nitrate</v>
          </cell>
          <cell r="E4638" t="str">
            <v>mg/l</v>
          </cell>
          <cell r="F4638">
            <v>1</v>
          </cell>
          <cell r="G4638">
            <v>7</v>
          </cell>
        </row>
        <row r="4639">
          <cell r="A4639" t="str">
            <v>GR</v>
          </cell>
          <cell r="B4639" t="str">
            <v>GR_GW_GR033</v>
          </cell>
          <cell r="C4639">
            <v>1996</v>
          </cell>
          <cell r="D4639" t="str">
            <v>Nitrate</v>
          </cell>
          <cell r="E4639" t="str">
            <v>mg/l</v>
          </cell>
          <cell r="F4639">
            <v>2</v>
          </cell>
          <cell r="G4639">
            <v>18.594999999999999</v>
          </cell>
          <cell r="H4639">
            <v>2.87</v>
          </cell>
          <cell r="I4639">
            <v>34.32</v>
          </cell>
          <cell r="K4639">
            <v>10.733000000000001</v>
          </cell>
          <cell r="L4639">
            <v>26.457999999999998</v>
          </cell>
        </row>
        <row r="4640">
          <cell r="A4640" t="str">
            <v>GR</v>
          </cell>
          <cell r="B4640" t="str">
            <v>GR_GW_GR033</v>
          </cell>
          <cell r="C4640">
            <v>1997</v>
          </cell>
          <cell r="D4640" t="str">
            <v>Nitrate</v>
          </cell>
          <cell r="E4640" t="str">
            <v>mg/l</v>
          </cell>
          <cell r="F4640">
            <v>1</v>
          </cell>
          <cell r="G4640">
            <v>5.31</v>
          </cell>
        </row>
        <row r="4641">
          <cell r="A4641" t="str">
            <v>GR</v>
          </cell>
          <cell r="B4641" t="str">
            <v>GR_GW_GR033</v>
          </cell>
          <cell r="C4641">
            <v>1998</v>
          </cell>
          <cell r="D4641" t="str">
            <v>Nitrate</v>
          </cell>
          <cell r="E4641" t="str">
            <v>mg/l</v>
          </cell>
          <cell r="F4641">
            <v>2</v>
          </cell>
          <cell r="G4641">
            <v>1.98</v>
          </cell>
          <cell r="H4641">
            <v>1.76</v>
          </cell>
          <cell r="I4641">
            <v>2.2000000000000002</v>
          </cell>
          <cell r="K4641">
            <v>1.87</v>
          </cell>
          <cell r="L4641">
            <v>2.09</v>
          </cell>
        </row>
        <row r="4642">
          <cell r="A4642" t="str">
            <v>GR</v>
          </cell>
          <cell r="B4642" t="str">
            <v>GR_GW_GR037</v>
          </cell>
          <cell r="C4642">
            <v>1993</v>
          </cell>
          <cell r="D4642" t="str">
            <v>Nitrate</v>
          </cell>
          <cell r="E4642" t="str">
            <v>mg/l</v>
          </cell>
          <cell r="F4642">
            <v>1</v>
          </cell>
          <cell r="G4642">
            <v>0</v>
          </cell>
        </row>
        <row r="4643">
          <cell r="A4643" t="str">
            <v>GR</v>
          </cell>
          <cell r="B4643" t="str">
            <v>GR_GW_GR037</v>
          </cell>
          <cell r="C4643">
            <v>1996</v>
          </cell>
          <cell r="D4643" t="str">
            <v>Nitrate</v>
          </cell>
          <cell r="E4643" t="str">
            <v>mg/l</v>
          </cell>
          <cell r="F4643">
            <v>1</v>
          </cell>
          <cell r="G4643">
            <v>5.0599999999999996</v>
          </cell>
        </row>
        <row r="4644">
          <cell r="A4644" t="str">
            <v>GR</v>
          </cell>
          <cell r="B4644" t="str">
            <v>GR_GW_GR037</v>
          </cell>
          <cell r="C4644">
            <v>1997</v>
          </cell>
          <cell r="D4644" t="str">
            <v>Nitrate</v>
          </cell>
          <cell r="E4644" t="str">
            <v>mg/l</v>
          </cell>
          <cell r="F4644">
            <v>1</v>
          </cell>
          <cell r="G4644">
            <v>11.88</v>
          </cell>
        </row>
        <row r="4645">
          <cell r="A4645" t="str">
            <v>GR</v>
          </cell>
          <cell r="B4645" t="str">
            <v>GR_GW_GR037</v>
          </cell>
          <cell r="C4645">
            <v>1998</v>
          </cell>
          <cell r="D4645" t="str">
            <v>Nitrate</v>
          </cell>
          <cell r="E4645" t="str">
            <v>mg/l</v>
          </cell>
          <cell r="F4645">
            <v>1</v>
          </cell>
          <cell r="G4645">
            <v>3.08</v>
          </cell>
        </row>
        <row r="4646">
          <cell r="A4646" t="str">
            <v>GR</v>
          </cell>
          <cell r="B4646" t="str">
            <v>GR_GW_GR039</v>
          </cell>
          <cell r="C4646">
            <v>1993</v>
          </cell>
          <cell r="D4646" t="str">
            <v>Nitrate</v>
          </cell>
          <cell r="E4646" t="str">
            <v>mg/l</v>
          </cell>
          <cell r="F4646">
            <v>1</v>
          </cell>
          <cell r="G4646">
            <v>8</v>
          </cell>
        </row>
        <row r="4647">
          <cell r="A4647" t="str">
            <v>GR</v>
          </cell>
          <cell r="B4647" t="str">
            <v>GR_GW_GR039</v>
          </cell>
          <cell r="C4647">
            <v>1996</v>
          </cell>
          <cell r="D4647" t="str">
            <v>Nitrate</v>
          </cell>
          <cell r="E4647" t="str">
            <v>mg/l</v>
          </cell>
          <cell r="F4647">
            <v>1</v>
          </cell>
          <cell r="G4647">
            <v>9.24</v>
          </cell>
        </row>
        <row r="4648">
          <cell r="A4648" t="str">
            <v>GR</v>
          </cell>
          <cell r="B4648" t="str">
            <v>GR_GW_GR0401</v>
          </cell>
          <cell r="C4648">
            <v>2004</v>
          </cell>
          <cell r="D4648" t="str">
            <v>Nitrate</v>
          </cell>
          <cell r="E4648" t="str">
            <v>mg/l</v>
          </cell>
          <cell r="F4648">
            <v>2</v>
          </cell>
          <cell r="G4648">
            <v>3.1</v>
          </cell>
          <cell r="H4648">
            <v>3.1</v>
          </cell>
          <cell r="I4648">
            <v>3.1</v>
          </cell>
          <cell r="J4648">
            <v>3.1</v>
          </cell>
          <cell r="K4648">
            <v>3.1</v>
          </cell>
          <cell r="L4648">
            <v>3.1</v>
          </cell>
        </row>
        <row r="4649">
          <cell r="A4649" t="str">
            <v>GR</v>
          </cell>
          <cell r="B4649" t="str">
            <v>GR_GW_GR0402</v>
          </cell>
          <cell r="C4649">
            <v>2004</v>
          </cell>
          <cell r="D4649" t="str">
            <v>Nitrate</v>
          </cell>
          <cell r="E4649" t="str">
            <v>mg/l</v>
          </cell>
          <cell r="F4649">
            <v>2</v>
          </cell>
          <cell r="G4649">
            <v>9.3000000000000007</v>
          </cell>
          <cell r="H4649">
            <v>9.3000000000000007</v>
          </cell>
          <cell r="I4649">
            <v>9.3000000000000007</v>
          </cell>
          <cell r="J4649">
            <v>9.3000000000000007</v>
          </cell>
          <cell r="K4649">
            <v>9.3000000000000007</v>
          </cell>
          <cell r="L4649">
            <v>9.3000000000000007</v>
          </cell>
        </row>
        <row r="4650">
          <cell r="A4650" t="str">
            <v>GR</v>
          </cell>
          <cell r="B4650" t="str">
            <v>GR_GW_GR0403</v>
          </cell>
          <cell r="C4650">
            <v>2004</v>
          </cell>
          <cell r="D4650" t="str">
            <v>Nitrate</v>
          </cell>
          <cell r="E4650" t="str">
            <v>mg/l</v>
          </cell>
          <cell r="F4650">
            <v>1</v>
          </cell>
          <cell r="G4650">
            <v>6.2</v>
          </cell>
          <cell r="H4650">
            <v>6.2</v>
          </cell>
          <cell r="I4650">
            <v>6.2</v>
          </cell>
          <cell r="J4650">
            <v>6.2</v>
          </cell>
          <cell r="K4650">
            <v>6.2</v>
          </cell>
          <cell r="L4650">
            <v>6.2</v>
          </cell>
        </row>
        <row r="4651">
          <cell r="A4651" t="str">
            <v>GR</v>
          </cell>
          <cell r="B4651" t="str">
            <v>GR_GW_GR0404</v>
          </cell>
          <cell r="C4651">
            <v>2004</v>
          </cell>
          <cell r="D4651" t="str">
            <v>Nitrate</v>
          </cell>
          <cell r="E4651" t="str">
            <v>mg/l</v>
          </cell>
          <cell r="F4651">
            <v>1</v>
          </cell>
          <cell r="G4651">
            <v>6.2</v>
          </cell>
          <cell r="H4651">
            <v>6.2</v>
          </cell>
          <cell r="I4651">
            <v>6.2</v>
          </cell>
          <cell r="J4651">
            <v>6.2</v>
          </cell>
          <cell r="K4651">
            <v>6.2</v>
          </cell>
          <cell r="L4651">
            <v>6.2</v>
          </cell>
        </row>
        <row r="4652">
          <cell r="A4652" t="str">
            <v>GR</v>
          </cell>
          <cell r="B4652" t="str">
            <v>GR_GW_GR0405</v>
          </cell>
          <cell r="C4652">
            <v>2004</v>
          </cell>
          <cell r="D4652" t="str">
            <v>Nitrate</v>
          </cell>
          <cell r="E4652" t="str">
            <v>mg/l</v>
          </cell>
          <cell r="F4652">
            <v>1</v>
          </cell>
          <cell r="G4652">
            <v>3.1</v>
          </cell>
          <cell r="H4652">
            <v>3.1</v>
          </cell>
          <cell r="I4652">
            <v>3.1</v>
          </cell>
          <cell r="J4652">
            <v>3.1</v>
          </cell>
          <cell r="K4652">
            <v>3.1</v>
          </cell>
          <cell r="L4652">
            <v>3.1</v>
          </cell>
        </row>
        <row r="4653">
          <cell r="A4653" t="str">
            <v>GR</v>
          </cell>
          <cell r="B4653" t="str">
            <v>GR_GW_GR0406</v>
          </cell>
          <cell r="C4653">
            <v>2004</v>
          </cell>
          <cell r="D4653" t="str">
            <v>Nitrate</v>
          </cell>
          <cell r="E4653" t="str">
            <v>mg/l</v>
          </cell>
          <cell r="F4653">
            <v>1</v>
          </cell>
          <cell r="G4653">
            <v>6.2</v>
          </cell>
          <cell r="H4653">
            <v>6.2</v>
          </cell>
          <cell r="I4653">
            <v>6.2</v>
          </cell>
          <cell r="J4653">
            <v>6.2</v>
          </cell>
          <cell r="K4653">
            <v>6.2</v>
          </cell>
          <cell r="L4653">
            <v>6.2</v>
          </cell>
        </row>
        <row r="4654">
          <cell r="A4654" t="str">
            <v>GR</v>
          </cell>
          <cell r="B4654" t="str">
            <v>GR_GW_GR0407</v>
          </cell>
          <cell r="C4654">
            <v>2004</v>
          </cell>
          <cell r="D4654" t="str">
            <v>Nitrate</v>
          </cell>
          <cell r="E4654" t="str">
            <v>mg/l</v>
          </cell>
          <cell r="F4654">
            <v>1</v>
          </cell>
          <cell r="G4654">
            <v>3.1</v>
          </cell>
          <cell r="H4654">
            <v>3.1</v>
          </cell>
          <cell r="I4654">
            <v>3.1</v>
          </cell>
          <cell r="J4654">
            <v>3.1</v>
          </cell>
          <cell r="K4654">
            <v>3.1</v>
          </cell>
          <cell r="L4654">
            <v>3.1</v>
          </cell>
        </row>
        <row r="4655">
          <cell r="A4655" t="str">
            <v>GR</v>
          </cell>
          <cell r="B4655" t="str">
            <v>GR_GW_GR0408</v>
          </cell>
          <cell r="C4655">
            <v>2004</v>
          </cell>
          <cell r="D4655" t="str">
            <v>Nitrate</v>
          </cell>
          <cell r="E4655" t="str">
            <v>mg/l</v>
          </cell>
          <cell r="F4655">
            <v>2</v>
          </cell>
          <cell r="G4655">
            <v>3.1</v>
          </cell>
          <cell r="H4655">
            <v>3.1</v>
          </cell>
          <cell r="I4655">
            <v>3.1</v>
          </cell>
          <cell r="J4655">
            <v>3.1</v>
          </cell>
          <cell r="K4655">
            <v>3.1</v>
          </cell>
          <cell r="L4655">
            <v>3.1</v>
          </cell>
        </row>
        <row r="4656">
          <cell r="A4656" t="str">
            <v>GR</v>
          </cell>
          <cell r="B4656" t="str">
            <v>GR_GW_GR041</v>
          </cell>
          <cell r="C4656">
            <v>1993</v>
          </cell>
          <cell r="D4656" t="str">
            <v>Nitrate</v>
          </cell>
          <cell r="E4656" t="str">
            <v>mg/l</v>
          </cell>
          <cell r="F4656">
            <v>1</v>
          </cell>
          <cell r="G4656">
            <v>11</v>
          </cell>
        </row>
        <row r="4657">
          <cell r="A4657" t="str">
            <v>GR</v>
          </cell>
          <cell r="B4657" t="str">
            <v>GR_GW_GR041</v>
          </cell>
          <cell r="C4657">
            <v>1996</v>
          </cell>
          <cell r="D4657" t="str">
            <v>Nitrate</v>
          </cell>
          <cell r="E4657" t="str">
            <v>mg/l</v>
          </cell>
          <cell r="F4657">
            <v>4</v>
          </cell>
          <cell r="G4657">
            <v>15.53</v>
          </cell>
          <cell r="H4657">
            <v>3.96</v>
          </cell>
          <cell r="I4657">
            <v>41.88</v>
          </cell>
          <cell r="K4657">
            <v>5.61</v>
          </cell>
          <cell r="L4657">
            <v>18.059999999999999</v>
          </cell>
        </row>
        <row r="4658">
          <cell r="A4658" t="str">
            <v>GR</v>
          </cell>
          <cell r="B4658" t="str">
            <v>GR_GW_GR041</v>
          </cell>
          <cell r="C4658">
            <v>1997</v>
          </cell>
          <cell r="D4658" t="str">
            <v>Nitrate</v>
          </cell>
          <cell r="E4658" t="str">
            <v>mg/l</v>
          </cell>
          <cell r="F4658">
            <v>4</v>
          </cell>
          <cell r="G4658">
            <v>19.843</v>
          </cell>
          <cell r="H4658">
            <v>5.94</v>
          </cell>
          <cell r="I4658">
            <v>35.25</v>
          </cell>
          <cell r="K4658">
            <v>6.03</v>
          </cell>
          <cell r="L4658">
            <v>32.902999999999999</v>
          </cell>
        </row>
        <row r="4659">
          <cell r="A4659" t="str">
            <v>GR</v>
          </cell>
          <cell r="B4659" t="str">
            <v>GR_GW_GR041</v>
          </cell>
          <cell r="C4659">
            <v>1998</v>
          </cell>
          <cell r="D4659" t="str">
            <v>Nitrate</v>
          </cell>
          <cell r="E4659" t="str">
            <v>mg/l</v>
          </cell>
          <cell r="F4659">
            <v>2</v>
          </cell>
          <cell r="G4659">
            <v>2.42</v>
          </cell>
          <cell r="H4659">
            <v>2.2000000000000002</v>
          </cell>
          <cell r="I4659">
            <v>2.64</v>
          </cell>
          <cell r="K4659">
            <v>2.31</v>
          </cell>
          <cell r="L4659">
            <v>2.5299999999999998</v>
          </cell>
        </row>
        <row r="4660">
          <cell r="A4660" t="str">
            <v>GR</v>
          </cell>
          <cell r="B4660" t="str">
            <v>GR_GW_GR0410</v>
          </cell>
          <cell r="C4660">
            <v>2004</v>
          </cell>
          <cell r="D4660" t="str">
            <v>Nitrate</v>
          </cell>
          <cell r="E4660" t="str">
            <v>mg/l</v>
          </cell>
          <cell r="F4660">
            <v>1</v>
          </cell>
          <cell r="G4660">
            <v>3.1</v>
          </cell>
          <cell r="H4660">
            <v>3.1</v>
          </cell>
          <cell r="I4660">
            <v>3.1</v>
          </cell>
          <cell r="J4660">
            <v>3.1</v>
          </cell>
          <cell r="K4660">
            <v>3.1</v>
          </cell>
          <cell r="L4660">
            <v>3.1</v>
          </cell>
        </row>
        <row r="4661">
          <cell r="A4661" t="str">
            <v>GR</v>
          </cell>
          <cell r="B4661" t="str">
            <v>GR_GW_GR042</v>
          </cell>
          <cell r="C4661">
            <v>1993</v>
          </cell>
          <cell r="D4661" t="str">
            <v>Nitrate</v>
          </cell>
          <cell r="E4661" t="str">
            <v>mg/l</v>
          </cell>
          <cell r="F4661">
            <v>1</v>
          </cell>
          <cell r="G4661">
            <v>3</v>
          </cell>
        </row>
        <row r="4662">
          <cell r="A4662" t="str">
            <v>GR</v>
          </cell>
          <cell r="B4662" t="str">
            <v>GR_GW_GR042</v>
          </cell>
          <cell r="C4662">
            <v>1996</v>
          </cell>
          <cell r="D4662" t="str">
            <v>Nitrate</v>
          </cell>
          <cell r="E4662" t="str">
            <v>mg/l</v>
          </cell>
          <cell r="F4662">
            <v>2</v>
          </cell>
          <cell r="G4662">
            <v>5.61</v>
          </cell>
          <cell r="H4662">
            <v>5.0599999999999996</v>
          </cell>
          <cell r="I4662">
            <v>6.16</v>
          </cell>
          <cell r="K4662">
            <v>5.335</v>
          </cell>
          <cell r="L4662">
            <v>5.8849999999999998</v>
          </cell>
        </row>
        <row r="4663">
          <cell r="A4663" t="str">
            <v>GR</v>
          </cell>
          <cell r="B4663" t="str">
            <v>GR_GW_GR042</v>
          </cell>
          <cell r="C4663">
            <v>1997</v>
          </cell>
          <cell r="D4663" t="str">
            <v>Nitrate</v>
          </cell>
          <cell r="E4663" t="str">
            <v>mg/l</v>
          </cell>
          <cell r="F4663">
            <v>1</v>
          </cell>
          <cell r="G4663">
            <v>4.92</v>
          </cell>
        </row>
        <row r="4664">
          <cell r="A4664" t="str">
            <v>GR</v>
          </cell>
          <cell r="B4664" t="str">
            <v>GR_GW_GR042</v>
          </cell>
          <cell r="C4664">
            <v>1998</v>
          </cell>
          <cell r="D4664" t="str">
            <v>Nitrate</v>
          </cell>
          <cell r="E4664" t="str">
            <v>mg/l</v>
          </cell>
          <cell r="F4664">
            <v>2</v>
          </cell>
          <cell r="G4664">
            <v>6.82</v>
          </cell>
          <cell r="H4664">
            <v>3.96</v>
          </cell>
          <cell r="I4664">
            <v>9.68</v>
          </cell>
          <cell r="K4664">
            <v>5.39</v>
          </cell>
          <cell r="L4664">
            <v>8.25</v>
          </cell>
        </row>
        <row r="4665">
          <cell r="A4665" t="str">
            <v>GR</v>
          </cell>
          <cell r="B4665" t="str">
            <v>GR_GW_GR043</v>
          </cell>
          <cell r="C4665">
            <v>1993</v>
          </cell>
          <cell r="D4665" t="str">
            <v>Nitrate</v>
          </cell>
          <cell r="E4665" t="str">
            <v>mg/l</v>
          </cell>
          <cell r="F4665">
            <v>1</v>
          </cell>
          <cell r="G4665">
            <v>1</v>
          </cell>
        </row>
        <row r="4666">
          <cell r="A4666" t="str">
            <v>GR</v>
          </cell>
          <cell r="B4666" t="str">
            <v>GR_GW_GR043</v>
          </cell>
          <cell r="C4666">
            <v>1996</v>
          </cell>
          <cell r="D4666" t="str">
            <v>Nitrate</v>
          </cell>
          <cell r="E4666" t="str">
            <v>mg/l</v>
          </cell>
          <cell r="F4666">
            <v>1</v>
          </cell>
          <cell r="G4666">
            <v>8.8000000000000007</v>
          </cell>
        </row>
        <row r="4667">
          <cell r="A4667" t="str">
            <v>GR</v>
          </cell>
          <cell r="B4667" t="str">
            <v>GR_GW_GR043</v>
          </cell>
          <cell r="C4667">
            <v>1997</v>
          </cell>
          <cell r="D4667" t="str">
            <v>Nitrate</v>
          </cell>
          <cell r="E4667" t="str">
            <v>mg/l</v>
          </cell>
          <cell r="F4667">
            <v>1</v>
          </cell>
          <cell r="G4667">
            <v>11.44</v>
          </cell>
        </row>
        <row r="4668">
          <cell r="A4668" t="str">
            <v>GR</v>
          </cell>
          <cell r="B4668" t="str">
            <v>GR_GW_GR043</v>
          </cell>
          <cell r="C4668">
            <v>1998</v>
          </cell>
          <cell r="D4668" t="str">
            <v>Nitrate</v>
          </cell>
          <cell r="E4668" t="str">
            <v>mg/l</v>
          </cell>
          <cell r="F4668">
            <v>2</v>
          </cell>
          <cell r="G4668">
            <v>8.58</v>
          </cell>
          <cell r="H4668">
            <v>6.6</v>
          </cell>
          <cell r="I4668">
            <v>10.56</v>
          </cell>
          <cell r="K4668">
            <v>7.59</v>
          </cell>
          <cell r="L4668">
            <v>9.57</v>
          </cell>
        </row>
        <row r="4669">
          <cell r="A4669" t="str">
            <v>GR</v>
          </cell>
          <cell r="B4669" t="str">
            <v>GR_GW_GR044</v>
          </cell>
          <cell r="C4669">
            <v>1993</v>
          </cell>
          <cell r="D4669" t="str">
            <v>Nitrate</v>
          </cell>
          <cell r="E4669" t="str">
            <v>mg/l</v>
          </cell>
          <cell r="F4669">
            <v>2</v>
          </cell>
          <cell r="G4669">
            <v>4.5</v>
          </cell>
          <cell r="H4669">
            <v>0</v>
          </cell>
          <cell r="I4669">
            <v>9</v>
          </cell>
          <cell r="K4669">
            <v>2.25</v>
          </cell>
          <cell r="L4669">
            <v>6.75</v>
          </cell>
        </row>
        <row r="4670">
          <cell r="A4670" t="str">
            <v>GR</v>
          </cell>
          <cell r="B4670" t="str">
            <v>GR_GW_GR044</v>
          </cell>
          <cell r="C4670">
            <v>1996</v>
          </cell>
          <cell r="D4670" t="str">
            <v>Nitrate</v>
          </cell>
          <cell r="E4670" t="str">
            <v>mg/l</v>
          </cell>
          <cell r="F4670">
            <v>1</v>
          </cell>
          <cell r="G4670">
            <v>11.44</v>
          </cell>
        </row>
        <row r="4671">
          <cell r="A4671" t="str">
            <v>GR</v>
          </cell>
          <cell r="B4671" t="str">
            <v>GR_GW_GR044</v>
          </cell>
          <cell r="C4671">
            <v>1998</v>
          </cell>
          <cell r="D4671" t="str">
            <v>Nitrate</v>
          </cell>
          <cell r="E4671" t="str">
            <v>mg/l</v>
          </cell>
          <cell r="F4671">
            <v>2</v>
          </cell>
          <cell r="G4671">
            <v>12.98</v>
          </cell>
          <cell r="H4671">
            <v>7.92</v>
          </cell>
          <cell r="I4671">
            <v>18.04</v>
          </cell>
          <cell r="K4671">
            <v>10.45</v>
          </cell>
          <cell r="L4671">
            <v>15.51</v>
          </cell>
        </row>
        <row r="4672">
          <cell r="A4672" t="str">
            <v>GR</v>
          </cell>
          <cell r="B4672" t="str">
            <v>GR_GW_GR045</v>
          </cell>
          <cell r="C4672">
            <v>1996</v>
          </cell>
          <cell r="D4672" t="str">
            <v>Nitrate</v>
          </cell>
          <cell r="E4672" t="str">
            <v>mg/l</v>
          </cell>
          <cell r="F4672">
            <v>1</v>
          </cell>
          <cell r="G4672">
            <v>8.14</v>
          </cell>
        </row>
        <row r="4673">
          <cell r="A4673" t="str">
            <v>GR</v>
          </cell>
          <cell r="B4673" t="str">
            <v>GR_GW_GR045</v>
          </cell>
          <cell r="C4673">
            <v>1997</v>
          </cell>
          <cell r="D4673" t="str">
            <v>Nitrate</v>
          </cell>
          <cell r="E4673" t="str">
            <v>mg/l</v>
          </cell>
          <cell r="F4673">
            <v>1</v>
          </cell>
          <cell r="G4673">
            <v>11.22</v>
          </cell>
        </row>
        <row r="4674">
          <cell r="A4674" t="str">
            <v>GR</v>
          </cell>
          <cell r="B4674" t="str">
            <v>GR_GW_GR045</v>
          </cell>
          <cell r="C4674">
            <v>1998</v>
          </cell>
          <cell r="D4674" t="str">
            <v>Nitrate</v>
          </cell>
          <cell r="E4674" t="str">
            <v>mg/l</v>
          </cell>
          <cell r="F4674">
            <v>1</v>
          </cell>
          <cell r="G4674">
            <v>5.72</v>
          </cell>
        </row>
        <row r="4675">
          <cell r="A4675" t="str">
            <v>GR</v>
          </cell>
          <cell r="B4675" t="str">
            <v>GR_GW_GR046</v>
          </cell>
          <cell r="C4675">
            <v>1996</v>
          </cell>
          <cell r="D4675" t="str">
            <v>Nitrate</v>
          </cell>
          <cell r="E4675" t="str">
            <v>mg/l</v>
          </cell>
          <cell r="F4675">
            <v>1</v>
          </cell>
          <cell r="G4675">
            <v>6.82</v>
          </cell>
        </row>
        <row r="4676">
          <cell r="A4676" t="str">
            <v>GR</v>
          </cell>
          <cell r="B4676" t="str">
            <v>GR_GW_GR046</v>
          </cell>
          <cell r="C4676">
            <v>1997</v>
          </cell>
          <cell r="D4676" t="str">
            <v>Nitrate</v>
          </cell>
          <cell r="E4676" t="str">
            <v>mg/l</v>
          </cell>
          <cell r="F4676">
            <v>1</v>
          </cell>
          <cell r="G4676">
            <v>9.17</v>
          </cell>
        </row>
        <row r="4677">
          <cell r="A4677" t="str">
            <v>GR</v>
          </cell>
          <cell r="B4677" t="str">
            <v>GR_GW_GR046</v>
          </cell>
          <cell r="C4677">
            <v>1998</v>
          </cell>
          <cell r="D4677" t="str">
            <v>Nitrate</v>
          </cell>
          <cell r="E4677" t="str">
            <v>mg/l</v>
          </cell>
          <cell r="F4677">
            <v>1</v>
          </cell>
          <cell r="G4677">
            <v>1.32</v>
          </cell>
        </row>
        <row r="4678">
          <cell r="A4678" t="str">
            <v>GR</v>
          </cell>
          <cell r="B4678" t="str">
            <v>GR_GW_GR049</v>
          </cell>
          <cell r="C4678">
            <v>1996</v>
          </cell>
          <cell r="D4678" t="str">
            <v>Nitrate</v>
          </cell>
          <cell r="E4678" t="str">
            <v>mg/l</v>
          </cell>
          <cell r="F4678">
            <v>1</v>
          </cell>
          <cell r="G4678">
            <v>14.08</v>
          </cell>
        </row>
        <row r="4679">
          <cell r="A4679" t="str">
            <v>GR</v>
          </cell>
          <cell r="B4679" t="str">
            <v>GR_GW_GR049</v>
          </cell>
          <cell r="C4679">
            <v>1998</v>
          </cell>
          <cell r="D4679" t="str">
            <v>Nitrate</v>
          </cell>
          <cell r="E4679" t="str">
            <v>mg/l</v>
          </cell>
          <cell r="F4679">
            <v>1</v>
          </cell>
          <cell r="G4679">
            <v>20.68</v>
          </cell>
        </row>
        <row r="4680">
          <cell r="A4680" t="str">
            <v>GR</v>
          </cell>
          <cell r="B4680" t="str">
            <v>GR_GW_GR0501</v>
          </cell>
          <cell r="C4680">
            <v>2004</v>
          </cell>
          <cell r="D4680" t="str">
            <v>Nitrate</v>
          </cell>
          <cell r="E4680" t="str">
            <v>mg/l</v>
          </cell>
          <cell r="F4680">
            <v>1</v>
          </cell>
          <cell r="G4680">
            <v>3</v>
          </cell>
          <cell r="H4680">
            <v>3</v>
          </cell>
          <cell r="I4680">
            <v>3</v>
          </cell>
          <cell r="J4680">
            <v>3</v>
          </cell>
          <cell r="K4680">
            <v>3</v>
          </cell>
          <cell r="L4680">
            <v>3</v>
          </cell>
        </row>
        <row r="4681">
          <cell r="A4681" t="str">
            <v>GR</v>
          </cell>
          <cell r="B4681" t="str">
            <v>GR_GW_GR0502</v>
          </cell>
          <cell r="C4681">
            <v>2004</v>
          </cell>
          <cell r="D4681" t="str">
            <v>Nitrate</v>
          </cell>
          <cell r="E4681" t="str">
            <v>mg/l</v>
          </cell>
          <cell r="F4681">
            <v>1</v>
          </cell>
          <cell r="G4681">
            <v>4</v>
          </cell>
          <cell r="H4681">
            <v>4</v>
          </cell>
          <cell r="I4681">
            <v>4</v>
          </cell>
          <cell r="J4681">
            <v>4</v>
          </cell>
          <cell r="K4681">
            <v>4</v>
          </cell>
          <cell r="L4681">
            <v>4</v>
          </cell>
        </row>
        <row r="4682">
          <cell r="A4682" t="str">
            <v>GR</v>
          </cell>
          <cell r="B4682" t="str">
            <v>GR_GW_GR0503</v>
          </cell>
          <cell r="C4682">
            <v>2004</v>
          </cell>
          <cell r="D4682" t="str">
            <v>Nitrate</v>
          </cell>
          <cell r="E4682" t="str">
            <v>mg/l</v>
          </cell>
          <cell r="F4682">
            <v>2</v>
          </cell>
          <cell r="G4682">
            <v>3.5</v>
          </cell>
          <cell r="H4682">
            <v>3</v>
          </cell>
          <cell r="I4682">
            <v>4</v>
          </cell>
          <cell r="J4682">
            <v>3.5</v>
          </cell>
          <cell r="K4682">
            <v>3.25</v>
          </cell>
          <cell r="L4682">
            <v>3.75</v>
          </cell>
        </row>
        <row r="4683">
          <cell r="A4683" t="str">
            <v>GR</v>
          </cell>
          <cell r="B4683" t="str">
            <v>GR_GW_GR0504</v>
          </cell>
          <cell r="C4683">
            <v>2004</v>
          </cell>
          <cell r="D4683" t="str">
            <v>Nitrate</v>
          </cell>
          <cell r="E4683" t="str">
            <v>mg/l</v>
          </cell>
          <cell r="F4683">
            <v>2</v>
          </cell>
          <cell r="G4683">
            <v>3</v>
          </cell>
          <cell r="H4683">
            <v>2</v>
          </cell>
          <cell r="I4683">
            <v>4</v>
          </cell>
          <cell r="J4683">
            <v>3</v>
          </cell>
          <cell r="K4683">
            <v>2.5</v>
          </cell>
          <cell r="L4683">
            <v>3.5</v>
          </cell>
        </row>
        <row r="4684">
          <cell r="A4684" t="str">
            <v>GR</v>
          </cell>
          <cell r="B4684" t="str">
            <v>GR_GW_GR0505</v>
          </cell>
          <cell r="C4684">
            <v>2004</v>
          </cell>
          <cell r="D4684" t="str">
            <v>Nitrate</v>
          </cell>
          <cell r="E4684" t="str">
            <v>mg/l</v>
          </cell>
          <cell r="F4684">
            <v>1</v>
          </cell>
          <cell r="G4684">
            <v>2</v>
          </cell>
          <cell r="H4684">
            <v>2</v>
          </cell>
          <cell r="I4684">
            <v>2</v>
          </cell>
          <cell r="J4684">
            <v>2</v>
          </cell>
          <cell r="K4684">
            <v>2</v>
          </cell>
          <cell r="L4684">
            <v>2</v>
          </cell>
        </row>
        <row r="4685">
          <cell r="A4685" t="str">
            <v>GR</v>
          </cell>
          <cell r="B4685" t="str">
            <v>GR_GW_GR0506</v>
          </cell>
          <cell r="C4685">
            <v>2004</v>
          </cell>
          <cell r="D4685" t="str">
            <v>Nitrate</v>
          </cell>
          <cell r="E4685" t="str">
            <v>mg/l</v>
          </cell>
          <cell r="F4685">
            <v>2</v>
          </cell>
          <cell r="G4685">
            <v>3.5</v>
          </cell>
          <cell r="H4685">
            <v>3</v>
          </cell>
          <cell r="I4685">
            <v>4</v>
          </cell>
          <cell r="J4685">
            <v>3.5</v>
          </cell>
          <cell r="K4685">
            <v>3.25</v>
          </cell>
          <cell r="L4685">
            <v>3.75</v>
          </cell>
        </row>
        <row r="4686">
          <cell r="A4686" t="str">
            <v>GR</v>
          </cell>
          <cell r="B4686" t="str">
            <v>GR_GW_GR0507</v>
          </cell>
          <cell r="C4686">
            <v>2004</v>
          </cell>
          <cell r="D4686" t="str">
            <v>Nitrate</v>
          </cell>
          <cell r="E4686" t="str">
            <v>mg/l</v>
          </cell>
          <cell r="F4686">
            <v>1</v>
          </cell>
          <cell r="G4686">
            <v>2.5</v>
          </cell>
          <cell r="H4686">
            <v>2.5</v>
          </cell>
          <cell r="I4686">
            <v>2.5</v>
          </cell>
          <cell r="J4686">
            <v>2.5</v>
          </cell>
          <cell r="K4686">
            <v>2.5</v>
          </cell>
          <cell r="L4686">
            <v>2.5</v>
          </cell>
        </row>
        <row r="4687">
          <cell r="A4687" t="str">
            <v>GR</v>
          </cell>
          <cell r="B4687" t="str">
            <v>GR_GW_GR0508</v>
          </cell>
          <cell r="C4687">
            <v>2004</v>
          </cell>
          <cell r="D4687" t="str">
            <v>Nitrate</v>
          </cell>
          <cell r="E4687" t="str">
            <v>mg/l</v>
          </cell>
          <cell r="F4687">
            <v>3</v>
          </cell>
          <cell r="G4687">
            <v>2.6669999999999998</v>
          </cell>
          <cell r="H4687">
            <v>1</v>
          </cell>
          <cell r="I4687">
            <v>4</v>
          </cell>
          <cell r="J4687">
            <v>3</v>
          </cell>
          <cell r="K4687">
            <v>2</v>
          </cell>
          <cell r="L4687">
            <v>3.5</v>
          </cell>
        </row>
        <row r="4688">
          <cell r="A4688" t="str">
            <v>GR</v>
          </cell>
          <cell r="B4688" t="str">
            <v>GR_GW_GR0509</v>
          </cell>
          <cell r="C4688">
            <v>2004</v>
          </cell>
          <cell r="D4688" t="str">
            <v>Nitrate</v>
          </cell>
          <cell r="E4688" t="str">
            <v>mg/l</v>
          </cell>
          <cell r="F4688">
            <v>2</v>
          </cell>
          <cell r="G4688">
            <v>12</v>
          </cell>
          <cell r="H4688">
            <v>6</v>
          </cell>
          <cell r="I4688">
            <v>18</v>
          </cell>
          <cell r="J4688">
            <v>12</v>
          </cell>
          <cell r="K4688">
            <v>9</v>
          </cell>
          <cell r="L4688">
            <v>15</v>
          </cell>
        </row>
        <row r="4689">
          <cell r="A4689" t="str">
            <v>GR</v>
          </cell>
          <cell r="B4689" t="str">
            <v>GR_GW_GR0510</v>
          </cell>
          <cell r="C4689">
            <v>2004</v>
          </cell>
          <cell r="D4689" t="str">
            <v>Nitrate</v>
          </cell>
          <cell r="E4689" t="str">
            <v>mg/l</v>
          </cell>
          <cell r="F4689">
            <v>7</v>
          </cell>
          <cell r="G4689">
            <v>3.286</v>
          </cell>
          <cell r="H4689">
            <v>1</v>
          </cell>
          <cell r="I4689">
            <v>7</v>
          </cell>
          <cell r="J4689">
            <v>3</v>
          </cell>
          <cell r="K4689">
            <v>1</v>
          </cell>
          <cell r="L4689">
            <v>5</v>
          </cell>
        </row>
        <row r="4690">
          <cell r="A4690" t="str">
            <v>GR</v>
          </cell>
          <cell r="B4690" t="str">
            <v>GR_GW_GR0511</v>
          </cell>
          <cell r="C4690">
            <v>2004</v>
          </cell>
          <cell r="D4690" t="str">
            <v>Nitrate</v>
          </cell>
          <cell r="E4690" t="str">
            <v>mg/l</v>
          </cell>
          <cell r="F4690">
            <v>1</v>
          </cell>
          <cell r="G4690">
            <v>1</v>
          </cell>
          <cell r="H4690">
            <v>1</v>
          </cell>
          <cell r="I4690">
            <v>1</v>
          </cell>
          <cell r="J4690">
            <v>1</v>
          </cell>
          <cell r="K4690">
            <v>1</v>
          </cell>
          <cell r="L4690">
            <v>1</v>
          </cell>
        </row>
        <row r="4691">
          <cell r="A4691" t="str">
            <v>GR</v>
          </cell>
          <cell r="B4691" t="str">
            <v>GR_GW_GR0512</v>
          </cell>
          <cell r="C4691">
            <v>2004</v>
          </cell>
          <cell r="D4691" t="str">
            <v>Nitrate</v>
          </cell>
          <cell r="E4691" t="str">
            <v>mg/l</v>
          </cell>
          <cell r="F4691">
            <v>2</v>
          </cell>
          <cell r="G4691">
            <v>4</v>
          </cell>
          <cell r="H4691">
            <v>3</v>
          </cell>
          <cell r="I4691">
            <v>5</v>
          </cell>
          <cell r="J4691">
            <v>4</v>
          </cell>
          <cell r="K4691">
            <v>3.5</v>
          </cell>
          <cell r="L4691">
            <v>4.5</v>
          </cell>
        </row>
        <row r="4692">
          <cell r="A4692" t="str">
            <v>GR</v>
          </cell>
          <cell r="B4692" t="str">
            <v>GR_GW_GR0513</v>
          </cell>
          <cell r="C4692">
            <v>2004</v>
          </cell>
          <cell r="D4692" t="str">
            <v>Nitrate</v>
          </cell>
          <cell r="E4692" t="str">
            <v>mg/l</v>
          </cell>
          <cell r="F4692">
            <v>1</v>
          </cell>
          <cell r="G4692">
            <v>4</v>
          </cell>
          <cell r="H4692">
            <v>4</v>
          </cell>
          <cell r="I4692">
            <v>4</v>
          </cell>
          <cell r="J4692">
            <v>4</v>
          </cell>
          <cell r="K4692">
            <v>4</v>
          </cell>
          <cell r="L4692">
            <v>4</v>
          </cell>
        </row>
        <row r="4693">
          <cell r="A4693" t="str">
            <v>GR</v>
          </cell>
          <cell r="B4693" t="str">
            <v>GR_GW_GR0514</v>
          </cell>
          <cell r="C4693">
            <v>2004</v>
          </cell>
          <cell r="D4693" t="str">
            <v>Nitrate</v>
          </cell>
          <cell r="E4693" t="str">
            <v>mg/l</v>
          </cell>
          <cell r="F4693">
            <v>6</v>
          </cell>
          <cell r="G4693">
            <v>8</v>
          </cell>
          <cell r="H4693">
            <v>1</v>
          </cell>
          <cell r="I4693">
            <v>36</v>
          </cell>
          <cell r="J4693">
            <v>3</v>
          </cell>
          <cell r="K4693">
            <v>1.5</v>
          </cell>
          <cell r="L4693">
            <v>3.75</v>
          </cell>
        </row>
        <row r="4694">
          <cell r="A4694" t="str">
            <v>GR</v>
          </cell>
          <cell r="B4694" t="str">
            <v>GR_GW_GR0515</v>
          </cell>
          <cell r="C4694">
            <v>2004</v>
          </cell>
          <cell r="D4694" t="str">
            <v>Nitrate</v>
          </cell>
          <cell r="E4694" t="str">
            <v>mg/l</v>
          </cell>
          <cell r="F4694">
            <v>2</v>
          </cell>
          <cell r="G4694">
            <v>1</v>
          </cell>
          <cell r="H4694">
            <v>1</v>
          </cell>
          <cell r="I4694">
            <v>1</v>
          </cell>
          <cell r="J4694">
            <v>1</v>
          </cell>
          <cell r="K4694">
            <v>1</v>
          </cell>
          <cell r="L4694">
            <v>1</v>
          </cell>
        </row>
        <row r="4695">
          <cell r="A4695" t="str">
            <v>GR</v>
          </cell>
          <cell r="B4695" t="str">
            <v>GR_GW_GR0516</v>
          </cell>
          <cell r="C4695">
            <v>2004</v>
          </cell>
          <cell r="D4695" t="str">
            <v>Nitrate</v>
          </cell>
          <cell r="E4695" t="str">
            <v>mg/l</v>
          </cell>
          <cell r="F4695">
            <v>1</v>
          </cell>
          <cell r="G4695">
            <v>4</v>
          </cell>
          <cell r="H4695">
            <v>4</v>
          </cell>
          <cell r="I4695">
            <v>4</v>
          </cell>
          <cell r="J4695">
            <v>4</v>
          </cell>
          <cell r="K4695">
            <v>4</v>
          </cell>
          <cell r="L4695">
            <v>4</v>
          </cell>
        </row>
        <row r="4696">
          <cell r="A4696" t="str">
            <v>GR</v>
          </cell>
          <cell r="B4696" t="str">
            <v>GR_GW_GR055</v>
          </cell>
          <cell r="C4696">
            <v>1993</v>
          </cell>
          <cell r="D4696" t="str">
            <v>Nitrate</v>
          </cell>
          <cell r="E4696" t="str">
            <v>mg/l</v>
          </cell>
          <cell r="F4696">
            <v>1</v>
          </cell>
          <cell r="G4696">
            <v>1</v>
          </cell>
        </row>
        <row r="4697">
          <cell r="A4697" t="str">
            <v>GR</v>
          </cell>
          <cell r="B4697" t="str">
            <v>GR_GW_GR055</v>
          </cell>
          <cell r="C4697">
            <v>1996</v>
          </cell>
          <cell r="D4697" t="str">
            <v>Nitrate</v>
          </cell>
          <cell r="E4697" t="str">
            <v>mg/l</v>
          </cell>
          <cell r="F4697">
            <v>1</v>
          </cell>
          <cell r="G4697">
            <v>14.96</v>
          </cell>
        </row>
        <row r="4698">
          <cell r="A4698" t="str">
            <v>GR</v>
          </cell>
          <cell r="B4698" t="str">
            <v>GR_GW_GR055</v>
          </cell>
          <cell r="C4698">
            <v>1997</v>
          </cell>
          <cell r="D4698" t="str">
            <v>Nitrate</v>
          </cell>
          <cell r="E4698" t="str">
            <v>mg/l</v>
          </cell>
          <cell r="F4698">
            <v>1</v>
          </cell>
          <cell r="G4698">
            <v>63.56</v>
          </cell>
        </row>
        <row r="4699">
          <cell r="A4699" t="str">
            <v>GR</v>
          </cell>
          <cell r="B4699" t="str">
            <v>GR_GW_GR058</v>
          </cell>
          <cell r="C4699">
            <v>1993</v>
          </cell>
          <cell r="D4699" t="str">
            <v>Nitrate</v>
          </cell>
          <cell r="E4699" t="str">
            <v>mg/l</v>
          </cell>
          <cell r="F4699">
            <v>1</v>
          </cell>
          <cell r="G4699">
            <v>14</v>
          </cell>
        </row>
        <row r="4700">
          <cell r="A4700" t="str">
            <v>GR</v>
          </cell>
          <cell r="B4700" t="str">
            <v>GR_GW_GR058</v>
          </cell>
          <cell r="C4700">
            <v>1996</v>
          </cell>
          <cell r="D4700" t="str">
            <v>Nitrate</v>
          </cell>
          <cell r="E4700" t="str">
            <v>mg/l</v>
          </cell>
          <cell r="F4700">
            <v>1</v>
          </cell>
          <cell r="G4700">
            <v>14.08</v>
          </cell>
        </row>
        <row r="4701">
          <cell r="A4701" t="str">
            <v>GR</v>
          </cell>
          <cell r="B4701" t="str">
            <v>GR_GW_GR058</v>
          </cell>
          <cell r="C4701">
            <v>1997</v>
          </cell>
          <cell r="D4701" t="str">
            <v>Nitrate</v>
          </cell>
          <cell r="E4701" t="str">
            <v>mg/l</v>
          </cell>
          <cell r="F4701">
            <v>1</v>
          </cell>
          <cell r="G4701">
            <v>34.76</v>
          </cell>
        </row>
        <row r="4702">
          <cell r="A4702" t="str">
            <v>GR</v>
          </cell>
          <cell r="B4702" t="str">
            <v>GR_GW_GR059</v>
          </cell>
          <cell r="C4702">
            <v>1993</v>
          </cell>
          <cell r="D4702" t="str">
            <v>Nitrate</v>
          </cell>
          <cell r="E4702" t="str">
            <v>mg/l</v>
          </cell>
          <cell r="F4702">
            <v>1</v>
          </cell>
          <cell r="G4702">
            <v>70</v>
          </cell>
        </row>
        <row r="4703">
          <cell r="A4703" t="str">
            <v>GR</v>
          </cell>
          <cell r="B4703" t="str">
            <v>GR_GW_GR059</v>
          </cell>
          <cell r="C4703">
            <v>1996</v>
          </cell>
          <cell r="D4703" t="str">
            <v>Nitrate</v>
          </cell>
          <cell r="E4703" t="str">
            <v>mg/l</v>
          </cell>
          <cell r="F4703">
            <v>1</v>
          </cell>
          <cell r="G4703">
            <v>41.14</v>
          </cell>
        </row>
        <row r="4704">
          <cell r="A4704" t="str">
            <v>GR</v>
          </cell>
          <cell r="B4704" t="str">
            <v>GR_GW_GR059</v>
          </cell>
          <cell r="C4704">
            <v>1997</v>
          </cell>
          <cell r="D4704" t="str">
            <v>Nitrate</v>
          </cell>
          <cell r="E4704" t="str">
            <v>mg/l</v>
          </cell>
          <cell r="F4704">
            <v>1</v>
          </cell>
          <cell r="G4704">
            <v>6.16</v>
          </cell>
        </row>
        <row r="4705">
          <cell r="A4705" t="str">
            <v>GR</v>
          </cell>
          <cell r="B4705" t="str">
            <v>GR_GW_GR060</v>
          </cell>
          <cell r="C4705">
            <v>1993</v>
          </cell>
          <cell r="D4705" t="str">
            <v>Nitrate</v>
          </cell>
          <cell r="E4705" t="str">
            <v>mg/l</v>
          </cell>
          <cell r="F4705">
            <v>1</v>
          </cell>
          <cell r="G4705">
            <v>108</v>
          </cell>
        </row>
        <row r="4706">
          <cell r="A4706" t="str">
            <v>GR</v>
          </cell>
          <cell r="B4706" t="str">
            <v>GR_GW_GR060</v>
          </cell>
          <cell r="C4706">
            <v>1996</v>
          </cell>
          <cell r="D4706" t="str">
            <v>Nitrate</v>
          </cell>
          <cell r="E4706" t="str">
            <v>mg/l</v>
          </cell>
          <cell r="F4706">
            <v>1</v>
          </cell>
          <cell r="G4706">
            <v>89.98</v>
          </cell>
        </row>
        <row r="4707">
          <cell r="A4707" t="str">
            <v>GR</v>
          </cell>
          <cell r="B4707" t="str">
            <v>GR_GW_GR060</v>
          </cell>
          <cell r="C4707">
            <v>1997</v>
          </cell>
          <cell r="D4707" t="str">
            <v>Nitrate</v>
          </cell>
          <cell r="E4707" t="str">
            <v>mg/l</v>
          </cell>
          <cell r="F4707">
            <v>1</v>
          </cell>
          <cell r="G4707">
            <v>43.56</v>
          </cell>
        </row>
        <row r="4708">
          <cell r="A4708" t="str">
            <v>GR</v>
          </cell>
          <cell r="B4708" t="str">
            <v>GR_GW_GR0601</v>
          </cell>
          <cell r="C4708">
            <v>2004</v>
          </cell>
          <cell r="D4708" t="str">
            <v>Nitrate</v>
          </cell>
          <cell r="E4708" t="str">
            <v>mg/l</v>
          </cell>
          <cell r="F4708">
            <v>1</v>
          </cell>
          <cell r="G4708">
            <v>3.1</v>
          </cell>
          <cell r="H4708">
            <v>3.1</v>
          </cell>
          <cell r="I4708">
            <v>3.1</v>
          </cell>
          <cell r="J4708">
            <v>3.1</v>
          </cell>
          <cell r="K4708">
            <v>3.1</v>
          </cell>
          <cell r="L4708">
            <v>3.1</v>
          </cell>
        </row>
        <row r="4709">
          <cell r="A4709" t="str">
            <v>GR</v>
          </cell>
          <cell r="B4709" t="str">
            <v>GR_GW_GR0603</v>
          </cell>
          <cell r="C4709">
            <v>2004</v>
          </cell>
          <cell r="D4709" t="str">
            <v>Nitrate</v>
          </cell>
          <cell r="E4709" t="str">
            <v>mg/l</v>
          </cell>
          <cell r="F4709">
            <v>2</v>
          </cell>
          <cell r="G4709">
            <v>177</v>
          </cell>
          <cell r="H4709">
            <v>149</v>
          </cell>
          <cell r="I4709">
            <v>205</v>
          </cell>
          <cell r="J4709">
            <v>177</v>
          </cell>
          <cell r="K4709">
            <v>163</v>
          </cell>
          <cell r="L4709">
            <v>191</v>
          </cell>
        </row>
        <row r="4710">
          <cell r="A4710" t="str">
            <v>GR</v>
          </cell>
          <cell r="B4710" t="str">
            <v>GR_GW_GR0604</v>
          </cell>
          <cell r="C4710">
            <v>2004</v>
          </cell>
          <cell r="D4710" t="str">
            <v>Nitrate</v>
          </cell>
          <cell r="E4710" t="str">
            <v>mg/l</v>
          </cell>
          <cell r="F4710">
            <v>1</v>
          </cell>
          <cell r="G4710">
            <v>6.2</v>
          </cell>
          <cell r="H4710">
            <v>6.2</v>
          </cell>
          <cell r="I4710">
            <v>6.2</v>
          </cell>
          <cell r="J4710">
            <v>6.2</v>
          </cell>
          <cell r="K4710">
            <v>6.2</v>
          </cell>
          <cell r="L4710">
            <v>6.2</v>
          </cell>
        </row>
        <row r="4711">
          <cell r="A4711" t="str">
            <v>GR</v>
          </cell>
          <cell r="B4711" t="str">
            <v>GR_GW_GR0605</v>
          </cell>
          <cell r="C4711">
            <v>2004</v>
          </cell>
          <cell r="D4711" t="str">
            <v>Nitrate</v>
          </cell>
          <cell r="E4711" t="str">
            <v>mg/l</v>
          </cell>
          <cell r="F4711">
            <v>1</v>
          </cell>
          <cell r="G4711">
            <v>9.3000000000000007</v>
          </cell>
          <cell r="H4711">
            <v>9.3000000000000007</v>
          </cell>
          <cell r="I4711">
            <v>9.3000000000000007</v>
          </cell>
          <cell r="J4711">
            <v>9.3000000000000007</v>
          </cell>
          <cell r="K4711">
            <v>9.3000000000000007</v>
          </cell>
          <cell r="L4711">
            <v>9.3000000000000007</v>
          </cell>
        </row>
        <row r="4712">
          <cell r="A4712" t="str">
            <v>GR</v>
          </cell>
          <cell r="B4712" t="str">
            <v>GR_GW_GR0606</v>
          </cell>
          <cell r="C4712">
            <v>2004</v>
          </cell>
          <cell r="D4712" t="str">
            <v>Nitrate</v>
          </cell>
          <cell r="E4712" t="str">
            <v>mg/l</v>
          </cell>
          <cell r="F4712">
            <v>1</v>
          </cell>
          <cell r="G4712">
            <v>10.5</v>
          </cell>
          <cell r="H4712">
            <v>10.5</v>
          </cell>
          <cell r="I4712">
            <v>10.5</v>
          </cell>
          <cell r="J4712">
            <v>10.5</v>
          </cell>
          <cell r="K4712">
            <v>10.5</v>
          </cell>
          <cell r="L4712">
            <v>10.5</v>
          </cell>
        </row>
        <row r="4713">
          <cell r="A4713" t="str">
            <v>GR</v>
          </cell>
          <cell r="B4713" t="str">
            <v>GR_GW_GR0607</v>
          </cell>
          <cell r="C4713">
            <v>2004</v>
          </cell>
          <cell r="D4713" t="str">
            <v>Nitrate</v>
          </cell>
          <cell r="E4713" t="str">
            <v>mg/l</v>
          </cell>
          <cell r="F4713">
            <v>1</v>
          </cell>
          <cell r="G4713">
            <v>186</v>
          </cell>
          <cell r="H4713">
            <v>186</v>
          </cell>
          <cell r="I4713">
            <v>186</v>
          </cell>
          <cell r="J4713">
            <v>186</v>
          </cell>
          <cell r="K4713">
            <v>186</v>
          </cell>
          <cell r="L4713">
            <v>186</v>
          </cell>
        </row>
        <row r="4714">
          <cell r="A4714" t="str">
            <v>GR</v>
          </cell>
          <cell r="B4714" t="str">
            <v>GR_GW_GR0608</v>
          </cell>
          <cell r="C4714">
            <v>2004</v>
          </cell>
          <cell r="D4714" t="str">
            <v>Nitrate</v>
          </cell>
          <cell r="E4714" t="str">
            <v>mg/l</v>
          </cell>
          <cell r="F4714">
            <v>1</v>
          </cell>
          <cell r="G4714">
            <v>9.3000000000000007</v>
          </cell>
          <cell r="H4714">
            <v>9.3000000000000007</v>
          </cell>
          <cell r="I4714">
            <v>9.3000000000000007</v>
          </cell>
          <cell r="J4714">
            <v>9.3000000000000007</v>
          </cell>
          <cell r="K4714">
            <v>9.3000000000000007</v>
          </cell>
          <cell r="L4714">
            <v>9.3000000000000007</v>
          </cell>
        </row>
        <row r="4715">
          <cell r="A4715" t="str">
            <v>GR</v>
          </cell>
          <cell r="B4715" t="str">
            <v>GR_GW_GR0609</v>
          </cell>
          <cell r="C4715">
            <v>2004</v>
          </cell>
          <cell r="D4715" t="str">
            <v>Nitrate</v>
          </cell>
          <cell r="E4715" t="str">
            <v>mg/l</v>
          </cell>
          <cell r="F4715">
            <v>1</v>
          </cell>
          <cell r="G4715">
            <v>9.3000000000000007</v>
          </cell>
          <cell r="H4715">
            <v>9.3000000000000007</v>
          </cell>
          <cell r="I4715">
            <v>9.3000000000000007</v>
          </cell>
          <cell r="J4715">
            <v>9.3000000000000007</v>
          </cell>
          <cell r="K4715">
            <v>9.3000000000000007</v>
          </cell>
          <cell r="L4715">
            <v>9.3000000000000007</v>
          </cell>
        </row>
        <row r="4716">
          <cell r="A4716" t="str">
            <v>GR</v>
          </cell>
          <cell r="B4716" t="str">
            <v>GR_GW_GR062</v>
          </cell>
          <cell r="C4716">
            <v>1993</v>
          </cell>
          <cell r="D4716" t="str">
            <v>Nitrate</v>
          </cell>
          <cell r="E4716" t="str">
            <v>mg/l</v>
          </cell>
          <cell r="F4716">
            <v>1</v>
          </cell>
          <cell r="G4716">
            <v>13</v>
          </cell>
        </row>
        <row r="4717">
          <cell r="A4717" t="str">
            <v>GR</v>
          </cell>
          <cell r="B4717" t="str">
            <v>GR_GW_GR062</v>
          </cell>
          <cell r="C4717">
            <v>1996</v>
          </cell>
          <cell r="D4717" t="str">
            <v>Nitrate</v>
          </cell>
          <cell r="E4717" t="str">
            <v>mg/l</v>
          </cell>
          <cell r="F4717">
            <v>1</v>
          </cell>
          <cell r="G4717">
            <v>35.299999999999997</v>
          </cell>
        </row>
        <row r="4718">
          <cell r="A4718" t="str">
            <v>GR</v>
          </cell>
          <cell r="B4718" t="str">
            <v>GR_GW_GR062</v>
          </cell>
          <cell r="C4718">
            <v>1997</v>
          </cell>
          <cell r="D4718" t="str">
            <v>Nitrate</v>
          </cell>
          <cell r="E4718" t="str">
            <v>mg/l</v>
          </cell>
          <cell r="F4718">
            <v>1</v>
          </cell>
          <cell r="G4718">
            <v>7.54</v>
          </cell>
        </row>
        <row r="4719">
          <cell r="A4719" t="str">
            <v>GR</v>
          </cell>
          <cell r="B4719" t="str">
            <v>GR_GW_GR063</v>
          </cell>
          <cell r="C4719">
            <v>1993</v>
          </cell>
          <cell r="D4719" t="str">
            <v>Nitrate</v>
          </cell>
          <cell r="E4719" t="str">
            <v>mg/l</v>
          </cell>
          <cell r="F4719">
            <v>1</v>
          </cell>
          <cell r="G4719">
            <v>113</v>
          </cell>
        </row>
        <row r="4720">
          <cell r="A4720" t="str">
            <v>GR</v>
          </cell>
          <cell r="B4720" t="str">
            <v>GR_GW_GR063</v>
          </cell>
          <cell r="C4720">
            <v>1996</v>
          </cell>
          <cell r="D4720" t="str">
            <v>Nitrate</v>
          </cell>
          <cell r="E4720" t="str">
            <v>mg/l</v>
          </cell>
          <cell r="F4720">
            <v>1</v>
          </cell>
          <cell r="G4720">
            <v>33</v>
          </cell>
        </row>
        <row r="4721">
          <cell r="A4721" t="str">
            <v>GR</v>
          </cell>
          <cell r="B4721" t="str">
            <v>GR_GW_GR063</v>
          </cell>
          <cell r="C4721">
            <v>1997</v>
          </cell>
          <cell r="D4721" t="str">
            <v>Nitrate</v>
          </cell>
          <cell r="E4721" t="str">
            <v>mg/l</v>
          </cell>
          <cell r="F4721">
            <v>1</v>
          </cell>
          <cell r="G4721">
            <v>28.6</v>
          </cell>
        </row>
        <row r="4722">
          <cell r="A4722" t="str">
            <v>GR</v>
          </cell>
          <cell r="B4722" t="str">
            <v>GR_GW_GR065</v>
          </cell>
          <cell r="C4722">
            <v>1993</v>
          </cell>
          <cell r="D4722" t="str">
            <v>Nitrate</v>
          </cell>
          <cell r="E4722" t="str">
            <v>mg/l</v>
          </cell>
          <cell r="F4722">
            <v>1</v>
          </cell>
          <cell r="G4722">
            <v>10</v>
          </cell>
        </row>
        <row r="4723">
          <cell r="A4723" t="str">
            <v>GR</v>
          </cell>
          <cell r="B4723" t="str">
            <v>GR_GW_GR065</v>
          </cell>
          <cell r="C4723">
            <v>1996</v>
          </cell>
          <cell r="D4723" t="str">
            <v>Nitrate</v>
          </cell>
          <cell r="E4723" t="str">
            <v>mg/l</v>
          </cell>
          <cell r="F4723">
            <v>1</v>
          </cell>
          <cell r="G4723">
            <v>17.82</v>
          </cell>
        </row>
        <row r="4724">
          <cell r="A4724" t="str">
            <v>GR</v>
          </cell>
          <cell r="B4724" t="str">
            <v>GR_GW_GR065</v>
          </cell>
          <cell r="C4724">
            <v>1997</v>
          </cell>
          <cell r="D4724" t="str">
            <v>Nitrate</v>
          </cell>
          <cell r="E4724" t="str">
            <v>mg/l</v>
          </cell>
          <cell r="F4724">
            <v>1</v>
          </cell>
          <cell r="G4724">
            <v>20.68</v>
          </cell>
        </row>
        <row r="4725">
          <cell r="A4725" t="str">
            <v>GR</v>
          </cell>
          <cell r="B4725" t="str">
            <v>GR_GW_GR065</v>
          </cell>
          <cell r="C4725">
            <v>1998</v>
          </cell>
          <cell r="D4725" t="str">
            <v>Nitrate</v>
          </cell>
          <cell r="E4725" t="str">
            <v>mg/l</v>
          </cell>
          <cell r="F4725">
            <v>1</v>
          </cell>
          <cell r="G4725">
            <v>33.880000000000003</v>
          </cell>
        </row>
        <row r="4726">
          <cell r="A4726" t="str">
            <v>GR</v>
          </cell>
          <cell r="B4726" t="str">
            <v>GR_GW_GR067</v>
          </cell>
          <cell r="C4726">
            <v>1993</v>
          </cell>
          <cell r="D4726" t="str">
            <v>Nitrate</v>
          </cell>
          <cell r="E4726" t="str">
            <v>mg/l</v>
          </cell>
          <cell r="F4726">
            <v>1</v>
          </cell>
          <cell r="G4726">
            <v>85.9</v>
          </cell>
        </row>
        <row r="4727">
          <cell r="A4727" t="str">
            <v>GR</v>
          </cell>
          <cell r="B4727" t="str">
            <v>GR_GW_GR067</v>
          </cell>
          <cell r="C4727">
            <v>1996</v>
          </cell>
          <cell r="D4727" t="str">
            <v>Nitrate</v>
          </cell>
          <cell r="E4727" t="str">
            <v>mg/l</v>
          </cell>
          <cell r="F4727">
            <v>1</v>
          </cell>
          <cell r="G4727">
            <v>110.9</v>
          </cell>
        </row>
        <row r="4728">
          <cell r="A4728" t="str">
            <v>GR</v>
          </cell>
          <cell r="B4728" t="str">
            <v>GR_GW_GR067</v>
          </cell>
          <cell r="C4728">
            <v>1997</v>
          </cell>
          <cell r="D4728" t="str">
            <v>Nitrate</v>
          </cell>
          <cell r="E4728" t="str">
            <v>mg/l</v>
          </cell>
          <cell r="F4728">
            <v>1</v>
          </cell>
          <cell r="G4728">
            <v>159.38</v>
          </cell>
        </row>
        <row r="4729">
          <cell r="A4729" t="str">
            <v>GR</v>
          </cell>
          <cell r="B4729" t="str">
            <v>GR_GW_GR067</v>
          </cell>
          <cell r="C4729">
            <v>1998</v>
          </cell>
          <cell r="D4729" t="str">
            <v>Nitrate</v>
          </cell>
          <cell r="E4729" t="str">
            <v>mg/l</v>
          </cell>
          <cell r="F4729">
            <v>1</v>
          </cell>
          <cell r="G4729">
            <v>323.39999999999998</v>
          </cell>
        </row>
        <row r="4730">
          <cell r="A4730" t="str">
            <v>GR</v>
          </cell>
          <cell r="B4730" t="str">
            <v>GR_GW_GR069</v>
          </cell>
          <cell r="C4730">
            <v>1993</v>
          </cell>
          <cell r="D4730" t="str">
            <v>Nitrate</v>
          </cell>
          <cell r="E4730" t="str">
            <v>mg/l</v>
          </cell>
          <cell r="F4730">
            <v>1</v>
          </cell>
          <cell r="G4730">
            <v>37</v>
          </cell>
        </row>
        <row r="4731">
          <cell r="A4731" t="str">
            <v>GR</v>
          </cell>
          <cell r="B4731" t="str">
            <v>GR_GW_GR069</v>
          </cell>
          <cell r="C4731">
            <v>1996</v>
          </cell>
          <cell r="D4731" t="str">
            <v>Nitrate</v>
          </cell>
          <cell r="E4731" t="str">
            <v>mg/l</v>
          </cell>
          <cell r="F4731">
            <v>1</v>
          </cell>
          <cell r="G4731">
            <v>27.28</v>
          </cell>
        </row>
        <row r="4732">
          <cell r="A4732" t="str">
            <v>GR</v>
          </cell>
          <cell r="B4732" t="str">
            <v>GR_GW_GR069</v>
          </cell>
          <cell r="C4732">
            <v>1997</v>
          </cell>
          <cell r="D4732" t="str">
            <v>Nitrate</v>
          </cell>
          <cell r="E4732" t="str">
            <v>mg/l</v>
          </cell>
          <cell r="F4732">
            <v>1</v>
          </cell>
          <cell r="G4732">
            <v>53.24</v>
          </cell>
        </row>
        <row r="4733">
          <cell r="A4733" t="str">
            <v>GR</v>
          </cell>
          <cell r="B4733" t="str">
            <v>GR_GW_GR0701</v>
          </cell>
          <cell r="C4733">
            <v>2004</v>
          </cell>
          <cell r="D4733" t="str">
            <v>Nitrate</v>
          </cell>
          <cell r="E4733" t="str">
            <v>mg/l</v>
          </cell>
          <cell r="F4733">
            <v>2</v>
          </cell>
          <cell r="G4733">
            <v>44.4</v>
          </cell>
          <cell r="H4733">
            <v>33</v>
          </cell>
          <cell r="I4733">
            <v>55.8</v>
          </cell>
          <cell r="J4733">
            <v>44.4</v>
          </cell>
          <cell r="K4733">
            <v>38.700000000000003</v>
          </cell>
          <cell r="L4733">
            <v>50.1</v>
          </cell>
        </row>
        <row r="4734">
          <cell r="A4734" t="str">
            <v>GR</v>
          </cell>
          <cell r="B4734" t="str">
            <v>GR_GW_GR0702</v>
          </cell>
          <cell r="C4734">
            <v>2004</v>
          </cell>
          <cell r="D4734" t="str">
            <v>Nitrate</v>
          </cell>
          <cell r="E4734" t="str">
            <v>mg/l</v>
          </cell>
          <cell r="F4734">
            <v>2</v>
          </cell>
          <cell r="G4734">
            <v>17.149999999999999</v>
          </cell>
          <cell r="H4734">
            <v>9.3000000000000007</v>
          </cell>
          <cell r="I4734">
            <v>25</v>
          </cell>
          <cell r="J4734">
            <v>17.149999999999999</v>
          </cell>
          <cell r="K4734">
            <v>13.225</v>
          </cell>
          <cell r="L4734">
            <v>21.074999999999999</v>
          </cell>
        </row>
        <row r="4735">
          <cell r="A4735" t="str">
            <v>GR</v>
          </cell>
          <cell r="B4735" t="str">
            <v>GR_GW_GR0703</v>
          </cell>
          <cell r="C4735">
            <v>2004</v>
          </cell>
          <cell r="D4735" t="str">
            <v>Nitrate</v>
          </cell>
          <cell r="E4735" t="str">
            <v>mg/l</v>
          </cell>
          <cell r="F4735">
            <v>2</v>
          </cell>
          <cell r="G4735">
            <v>17.100000000000001</v>
          </cell>
          <cell r="H4735">
            <v>6.2</v>
          </cell>
          <cell r="I4735">
            <v>28</v>
          </cell>
          <cell r="J4735">
            <v>17.100000000000001</v>
          </cell>
          <cell r="K4735">
            <v>11.65</v>
          </cell>
          <cell r="L4735">
            <v>22.55</v>
          </cell>
        </row>
        <row r="4736">
          <cell r="A4736" t="str">
            <v>GR</v>
          </cell>
          <cell r="B4736" t="str">
            <v>GR_GW_GR0704</v>
          </cell>
          <cell r="C4736">
            <v>2004</v>
          </cell>
          <cell r="D4736" t="str">
            <v>Nitrate</v>
          </cell>
          <cell r="E4736" t="str">
            <v>mg/l</v>
          </cell>
          <cell r="F4736">
            <v>1</v>
          </cell>
          <cell r="G4736">
            <v>3.1</v>
          </cell>
          <cell r="H4736">
            <v>3.1</v>
          </cell>
          <cell r="I4736">
            <v>3.1</v>
          </cell>
          <cell r="J4736">
            <v>3.1</v>
          </cell>
          <cell r="K4736">
            <v>3.1</v>
          </cell>
          <cell r="L4736">
            <v>3.1</v>
          </cell>
        </row>
        <row r="4737">
          <cell r="A4737" t="str">
            <v>GR</v>
          </cell>
          <cell r="B4737" t="str">
            <v>GR_GW_GR0705</v>
          </cell>
          <cell r="C4737">
            <v>2004</v>
          </cell>
          <cell r="D4737" t="str">
            <v>Nitrate</v>
          </cell>
          <cell r="E4737" t="str">
            <v>mg/l</v>
          </cell>
          <cell r="F4737">
            <v>1</v>
          </cell>
          <cell r="G4737">
            <v>102.3</v>
          </cell>
          <cell r="H4737">
            <v>102.3</v>
          </cell>
          <cell r="I4737">
            <v>102.3</v>
          </cell>
          <cell r="J4737">
            <v>102.3</v>
          </cell>
          <cell r="K4737">
            <v>102.3</v>
          </cell>
          <cell r="L4737">
            <v>102.3</v>
          </cell>
        </row>
        <row r="4738">
          <cell r="A4738" t="str">
            <v>GR</v>
          </cell>
          <cell r="B4738" t="str">
            <v>GR_GW_GR0706</v>
          </cell>
          <cell r="C4738">
            <v>2004</v>
          </cell>
          <cell r="D4738" t="str">
            <v>Nitrate</v>
          </cell>
          <cell r="E4738" t="str">
            <v>mg/l</v>
          </cell>
          <cell r="F4738">
            <v>2</v>
          </cell>
          <cell r="G4738">
            <v>16.55</v>
          </cell>
          <cell r="H4738">
            <v>3.1</v>
          </cell>
          <cell r="I4738">
            <v>30</v>
          </cell>
          <cell r="J4738">
            <v>16.55</v>
          </cell>
          <cell r="K4738">
            <v>9.8249999999999993</v>
          </cell>
          <cell r="L4738">
            <v>23.274999999999999</v>
          </cell>
        </row>
        <row r="4739">
          <cell r="A4739" t="str">
            <v>GR</v>
          </cell>
          <cell r="B4739" t="str">
            <v>GR_GW_GR0707</v>
          </cell>
          <cell r="C4739">
            <v>2004</v>
          </cell>
          <cell r="D4739" t="str">
            <v>Nitrate</v>
          </cell>
          <cell r="E4739" t="str">
            <v>mg/l</v>
          </cell>
          <cell r="F4739">
            <v>2</v>
          </cell>
          <cell r="G4739">
            <v>4.6500000000000004</v>
          </cell>
          <cell r="H4739">
            <v>3.1</v>
          </cell>
          <cell r="I4739">
            <v>6.2</v>
          </cell>
          <cell r="J4739">
            <v>4.6500000000000004</v>
          </cell>
          <cell r="K4739">
            <v>3.875</v>
          </cell>
          <cell r="L4739">
            <v>5.4249999999999998</v>
          </cell>
        </row>
        <row r="4740">
          <cell r="A4740" t="str">
            <v>GR</v>
          </cell>
          <cell r="B4740" t="str">
            <v>GR_GW_GR0708</v>
          </cell>
          <cell r="C4740">
            <v>2004</v>
          </cell>
          <cell r="D4740" t="str">
            <v>Nitrate</v>
          </cell>
          <cell r="E4740" t="str">
            <v>mg/l</v>
          </cell>
          <cell r="F4740">
            <v>2</v>
          </cell>
          <cell r="G4740">
            <v>5.9</v>
          </cell>
          <cell r="H4740">
            <v>2.5</v>
          </cell>
          <cell r="I4740">
            <v>9.3000000000000007</v>
          </cell>
          <cell r="J4740">
            <v>5.9</v>
          </cell>
          <cell r="K4740">
            <v>4.2</v>
          </cell>
          <cell r="L4740">
            <v>7.6</v>
          </cell>
        </row>
        <row r="4741">
          <cell r="A4741" t="str">
            <v>GR</v>
          </cell>
          <cell r="B4741" t="str">
            <v>GR_GW_GR0709</v>
          </cell>
          <cell r="C4741">
            <v>2000</v>
          </cell>
          <cell r="D4741" t="str">
            <v>Nitrate</v>
          </cell>
          <cell r="E4741" t="str">
            <v>mg/l</v>
          </cell>
          <cell r="F4741">
            <v>1</v>
          </cell>
          <cell r="G4741">
            <v>15.5</v>
          </cell>
          <cell r="H4741">
            <v>15.5</v>
          </cell>
          <cell r="I4741">
            <v>15.5</v>
          </cell>
          <cell r="J4741">
            <v>15.5</v>
          </cell>
          <cell r="K4741">
            <v>15.5</v>
          </cell>
          <cell r="L4741">
            <v>15.5</v>
          </cell>
        </row>
        <row r="4742">
          <cell r="A4742" t="str">
            <v>GR</v>
          </cell>
          <cell r="B4742" t="str">
            <v>GR_GW_GR0709</v>
          </cell>
          <cell r="C4742">
            <v>2004</v>
          </cell>
          <cell r="D4742" t="str">
            <v>Nitrate</v>
          </cell>
          <cell r="E4742" t="str">
            <v>mg/l</v>
          </cell>
          <cell r="F4742">
            <v>4</v>
          </cell>
          <cell r="G4742">
            <v>13.824999999999999</v>
          </cell>
          <cell r="H4742">
            <v>6.2</v>
          </cell>
          <cell r="I4742">
            <v>24.8</v>
          </cell>
          <cell r="J4742">
            <v>12.15</v>
          </cell>
          <cell r="K4742">
            <v>8.5250000000000004</v>
          </cell>
          <cell r="L4742">
            <v>17.45</v>
          </cell>
        </row>
        <row r="4743">
          <cell r="A4743" t="str">
            <v>GR</v>
          </cell>
          <cell r="B4743" t="str">
            <v>GR_GW_GR0711</v>
          </cell>
          <cell r="C4743">
            <v>2004</v>
          </cell>
          <cell r="D4743" t="str">
            <v>Nitrate</v>
          </cell>
          <cell r="E4743" t="str">
            <v>mg/l</v>
          </cell>
          <cell r="F4743">
            <v>1</v>
          </cell>
          <cell r="G4743">
            <v>58.5</v>
          </cell>
          <cell r="H4743">
            <v>58.5</v>
          </cell>
          <cell r="I4743">
            <v>58.5</v>
          </cell>
          <cell r="J4743">
            <v>58.5</v>
          </cell>
          <cell r="K4743">
            <v>58.5</v>
          </cell>
          <cell r="L4743">
            <v>58.5</v>
          </cell>
        </row>
        <row r="4744">
          <cell r="A4744" t="str">
            <v>GR</v>
          </cell>
          <cell r="B4744" t="str">
            <v>GR_GW_GR0712</v>
          </cell>
          <cell r="C4744">
            <v>2004</v>
          </cell>
          <cell r="D4744" t="str">
            <v>Nitrate</v>
          </cell>
          <cell r="E4744" t="str">
            <v>mg/l</v>
          </cell>
          <cell r="F4744">
            <v>1</v>
          </cell>
          <cell r="G4744">
            <v>9.3000000000000007</v>
          </cell>
          <cell r="H4744">
            <v>9.3000000000000007</v>
          </cell>
          <cell r="I4744">
            <v>9.3000000000000007</v>
          </cell>
          <cell r="J4744">
            <v>9.3000000000000007</v>
          </cell>
          <cell r="K4744">
            <v>9.3000000000000007</v>
          </cell>
          <cell r="L4744">
            <v>9.3000000000000007</v>
          </cell>
        </row>
        <row r="4745">
          <cell r="A4745" t="str">
            <v>GR</v>
          </cell>
          <cell r="B4745" t="str">
            <v>GR_GW_GR0713</v>
          </cell>
          <cell r="C4745">
            <v>2004</v>
          </cell>
          <cell r="D4745" t="str">
            <v>Nitrate</v>
          </cell>
          <cell r="E4745" t="str">
            <v>mg/l</v>
          </cell>
          <cell r="F4745">
            <v>2</v>
          </cell>
          <cell r="G4745">
            <v>14.05</v>
          </cell>
          <cell r="H4745">
            <v>9.5</v>
          </cell>
          <cell r="I4745">
            <v>18.600000000000001</v>
          </cell>
          <cell r="J4745">
            <v>14.05</v>
          </cell>
          <cell r="K4745">
            <v>11.775</v>
          </cell>
          <cell r="L4745">
            <v>16.324999999999999</v>
          </cell>
        </row>
        <row r="4746">
          <cell r="A4746" t="str">
            <v>GR</v>
          </cell>
          <cell r="B4746" t="str">
            <v>GR_GW_GR0714</v>
          </cell>
          <cell r="C4746">
            <v>2004</v>
          </cell>
          <cell r="D4746" t="str">
            <v>Nitrate</v>
          </cell>
          <cell r="E4746" t="str">
            <v>mg/l</v>
          </cell>
          <cell r="F4746">
            <v>1</v>
          </cell>
          <cell r="G4746">
            <v>65</v>
          </cell>
          <cell r="H4746">
            <v>65</v>
          </cell>
          <cell r="I4746">
            <v>65</v>
          </cell>
          <cell r="J4746">
            <v>65</v>
          </cell>
          <cell r="K4746">
            <v>65</v>
          </cell>
          <cell r="L4746">
            <v>65</v>
          </cell>
        </row>
        <row r="4747">
          <cell r="A4747" t="str">
            <v>GR</v>
          </cell>
          <cell r="B4747" t="str">
            <v>GR_GW_GR0715</v>
          </cell>
          <cell r="C4747">
            <v>2004</v>
          </cell>
          <cell r="D4747" t="str">
            <v>Nitrate</v>
          </cell>
          <cell r="E4747" t="str">
            <v>mg/l</v>
          </cell>
          <cell r="F4747">
            <v>2</v>
          </cell>
          <cell r="G4747">
            <v>4.6500000000000004</v>
          </cell>
          <cell r="H4747">
            <v>3.1</v>
          </cell>
          <cell r="I4747">
            <v>6.2</v>
          </cell>
          <cell r="J4747">
            <v>4.6500000000000004</v>
          </cell>
          <cell r="K4747">
            <v>3.875</v>
          </cell>
          <cell r="L4747">
            <v>5.4249999999999998</v>
          </cell>
        </row>
        <row r="4748">
          <cell r="A4748" t="str">
            <v>GR</v>
          </cell>
          <cell r="B4748" t="str">
            <v>GR_GW_GR073</v>
          </cell>
          <cell r="C4748">
            <v>1993</v>
          </cell>
          <cell r="D4748" t="str">
            <v>Nitrate</v>
          </cell>
          <cell r="E4748" t="str">
            <v>mg/l</v>
          </cell>
          <cell r="F4748">
            <v>1</v>
          </cell>
          <cell r="G4748">
            <v>14</v>
          </cell>
        </row>
        <row r="4749">
          <cell r="A4749" t="str">
            <v>GR</v>
          </cell>
          <cell r="B4749" t="str">
            <v>GR_GW_GR073</v>
          </cell>
          <cell r="C4749">
            <v>1996</v>
          </cell>
          <cell r="D4749" t="str">
            <v>Nitrate</v>
          </cell>
          <cell r="E4749" t="str">
            <v>mg/l</v>
          </cell>
          <cell r="F4749">
            <v>1</v>
          </cell>
          <cell r="G4749">
            <v>12.1</v>
          </cell>
        </row>
        <row r="4750">
          <cell r="A4750" t="str">
            <v>GR</v>
          </cell>
          <cell r="B4750" t="str">
            <v>GR_GW_GR073</v>
          </cell>
          <cell r="C4750">
            <v>1997</v>
          </cell>
          <cell r="D4750" t="str">
            <v>Nitrate</v>
          </cell>
          <cell r="E4750" t="str">
            <v>mg/l</v>
          </cell>
          <cell r="F4750">
            <v>1</v>
          </cell>
          <cell r="G4750">
            <v>12.54</v>
          </cell>
        </row>
        <row r="4751">
          <cell r="A4751" t="str">
            <v>GR</v>
          </cell>
          <cell r="B4751" t="str">
            <v>GR_GW_GR073</v>
          </cell>
          <cell r="C4751">
            <v>1998</v>
          </cell>
          <cell r="D4751" t="str">
            <v>Nitrate</v>
          </cell>
          <cell r="E4751" t="str">
            <v>mg/l</v>
          </cell>
          <cell r="F4751">
            <v>2</v>
          </cell>
          <cell r="G4751">
            <v>13.86</v>
          </cell>
          <cell r="H4751">
            <v>11</v>
          </cell>
          <cell r="I4751">
            <v>16.72</v>
          </cell>
          <cell r="K4751">
            <v>12.43</v>
          </cell>
          <cell r="L4751">
            <v>15.29</v>
          </cell>
        </row>
        <row r="4752">
          <cell r="A4752" t="str">
            <v>GR</v>
          </cell>
          <cell r="B4752" t="str">
            <v>GR_GW_GR074</v>
          </cell>
          <cell r="C4752">
            <v>1993</v>
          </cell>
          <cell r="D4752" t="str">
            <v>Nitrate</v>
          </cell>
          <cell r="E4752" t="str">
            <v>mg/l</v>
          </cell>
          <cell r="F4752">
            <v>1</v>
          </cell>
          <cell r="G4752">
            <v>23</v>
          </cell>
        </row>
        <row r="4753">
          <cell r="A4753" t="str">
            <v>GR</v>
          </cell>
          <cell r="B4753" t="str">
            <v>GR_GW_GR074</v>
          </cell>
          <cell r="C4753">
            <v>1996</v>
          </cell>
          <cell r="D4753" t="str">
            <v>Nitrate</v>
          </cell>
          <cell r="E4753" t="str">
            <v>mg/l</v>
          </cell>
          <cell r="F4753">
            <v>1</v>
          </cell>
          <cell r="G4753">
            <v>18.04</v>
          </cell>
        </row>
        <row r="4754">
          <cell r="A4754" t="str">
            <v>GR</v>
          </cell>
          <cell r="B4754" t="str">
            <v>GR_GW_GR074</v>
          </cell>
          <cell r="C4754">
            <v>1997</v>
          </cell>
          <cell r="D4754" t="str">
            <v>Nitrate</v>
          </cell>
          <cell r="E4754" t="str">
            <v>mg/l</v>
          </cell>
          <cell r="F4754">
            <v>1</v>
          </cell>
          <cell r="G4754">
            <v>13.64</v>
          </cell>
        </row>
        <row r="4755">
          <cell r="A4755" t="str">
            <v>GR</v>
          </cell>
          <cell r="B4755" t="str">
            <v>GR_GW_GR074</v>
          </cell>
          <cell r="C4755">
            <v>1998</v>
          </cell>
          <cell r="D4755" t="str">
            <v>Nitrate</v>
          </cell>
          <cell r="E4755" t="str">
            <v>mg/l</v>
          </cell>
          <cell r="F4755">
            <v>1</v>
          </cell>
          <cell r="G4755">
            <v>19.36</v>
          </cell>
        </row>
        <row r="4756">
          <cell r="A4756" t="str">
            <v>GR</v>
          </cell>
          <cell r="B4756" t="str">
            <v>GR_GW_GR075</v>
          </cell>
          <cell r="C4756">
            <v>1993</v>
          </cell>
          <cell r="D4756" t="str">
            <v>Nitrate</v>
          </cell>
          <cell r="E4756" t="str">
            <v>mg/l</v>
          </cell>
          <cell r="F4756">
            <v>1</v>
          </cell>
          <cell r="G4756">
            <v>0</v>
          </cell>
        </row>
        <row r="4757">
          <cell r="A4757" t="str">
            <v>GR</v>
          </cell>
          <cell r="B4757" t="str">
            <v>GR_GW_GR075</v>
          </cell>
          <cell r="C4757">
            <v>1996</v>
          </cell>
          <cell r="D4757" t="str">
            <v>Nitrate</v>
          </cell>
          <cell r="E4757" t="str">
            <v>mg/l</v>
          </cell>
          <cell r="F4757">
            <v>3</v>
          </cell>
          <cell r="G4757">
            <v>6.7469999999999999</v>
          </cell>
          <cell r="H4757">
            <v>4.84</v>
          </cell>
          <cell r="I4757">
            <v>10.119999999999999</v>
          </cell>
          <cell r="K4757">
            <v>5.0599999999999996</v>
          </cell>
          <cell r="L4757">
            <v>7.7</v>
          </cell>
        </row>
        <row r="4758">
          <cell r="A4758" t="str">
            <v>GR</v>
          </cell>
          <cell r="B4758" t="str">
            <v>GR_GW_GR075</v>
          </cell>
          <cell r="C4758">
            <v>1997</v>
          </cell>
          <cell r="D4758" t="str">
            <v>Nitrate</v>
          </cell>
          <cell r="E4758" t="str">
            <v>mg/l</v>
          </cell>
          <cell r="F4758">
            <v>1</v>
          </cell>
          <cell r="G4758">
            <v>13.64</v>
          </cell>
        </row>
        <row r="4759">
          <cell r="A4759" t="str">
            <v>GR</v>
          </cell>
          <cell r="B4759" t="str">
            <v>GR_GW_GR075</v>
          </cell>
          <cell r="C4759">
            <v>1998</v>
          </cell>
          <cell r="D4759" t="str">
            <v>Nitrate</v>
          </cell>
          <cell r="E4759" t="str">
            <v>mg/l</v>
          </cell>
          <cell r="F4759">
            <v>3</v>
          </cell>
          <cell r="G4759">
            <v>11.15</v>
          </cell>
          <cell r="H4759">
            <v>1.32</v>
          </cell>
          <cell r="I4759">
            <v>22</v>
          </cell>
          <cell r="K4759">
            <v>5.7249999999999996</v>
          </cell>
          <cell r="L4759">
            <v>16.065000000000001</v>
          </cell>
        </row>
        <row r="4760">
          <cell r="A4760" t="str">
            <v>GR</v>
          </cell>
          <cell r="B4760" t="str">
            <v>GR_GW_GR076</v>
          </cell>
          <cell r="C4760">
            <v>1993</v>
          </cell>
          <cell r="D4760" t="str">
            <v>Nitrate</v>
          </cell>
          <cell r="E4760" t="str">
            <v>mg/l</v>
          </cell>
          <cell r="F4760">
            <v>1</v>
          </cell>
          <cell r="G4760">
            <v>17</v>
          </cell>
        </row>
        <row r="4761">
          <cell r="A4761" t="str">
            <v>GR</v>
          </cell>
          <cell r="B4761" t="str">
            <v>GR_GW_GR076</v>
          </cell>
          <cell r="C4761">
            <v>1996</v>
          </cell>
          <cell r="D4761" t="str">
            <v>Nitrate</v>
          </cell>
          <cell r="E4761" t="str">
            <v>mg/l</v>
          </cell>
          <cell r="F4761">
            <v>1</v>
          </cell>
          <cell r="G4761">
            <v>5.94</v>
          </cell>
        </row>
        <row r="4762">
          <cell r="A4762" t="str">
            <v>GR</v>
          </cell>
          <cell r="B4762" t="str">
            <v>GR_GW_GR076</v>
          </cell>
          <cell r="C4762">
            <v>1997</v>
          </cell>
          <cell r="D4762" t="str">
            <v>Nitrate</v>
          </cell>
          <cell r="E4762" t="str">
            <v>mg/l</v>
          </cell>
          <cell r="F4762">
            <v>1</v>
          </cell>
          <cell r="G4762">
            <v>4.4000000000000004</v>
          </cell>
        </row>
        <row r="4763">
          <cell r="A4763" t="str">
            <v>GR</v>
          </cell>
          <cell r="B4763" t="str">
            <v>GR_GW_GR076</v>
          </cell>
          <cell r="C4763">
            <v>1998</v>
          </cell>
          <cell r="D4763" t="str">
            <v>Nitrate</v>
          </cell>
          <cell r="E4763" t="str">
            <v>mg/l</v>
          </cell>
          <cell r="F4763">
            <v>1</v>
          </cell>
          <cell r="G4763">
            <v>1.76</v>
          </cell>
        </row>
        <row r="4764">
          <cell r="A4764" t="str">
            <v>GR</v>
          </cell>
          <cell r="B4764" t="str">
            <v>GR_GW_GR077</v>
          </cell>
          <cell r="C4764">
            <v>1993</v>
          </cell>
          <cell r="D4764" t="str">
            <v>Nitrate</v>
          </cell>
          <cell r="E4764" t="str">
            <v>mg/l</v>
          </cell>
          <cell r="F4764">
            <v>1</v>
          </cell>
          <cell r="G4764">
            <v>25</v>
          </cell>
        </row>
        <row r="4765">
          <cell r="A4765" t="str">
            <v>GR</v>
          </cell>
          <cell r="B4765" t="str">
            <v>GR_GW_GR077</v>
          </cell>
          <cell r="C4765">
            <v>1996</v>
          </cell>
          <cell r="D4765" t="str">
            <v>Nitrate</v>
          </cell>
          <cell r="E4765" t="str">
            <v>mg/l</v>
          </cell>
          <cell r="F4765">
            <v>1</v>
          </cell>
          <cell r="G4765">
            <v>9.68</v>
          </cell>
        </row>
        <row r="4766">
          <cell r="A4766" t="str">
            <v>GR</v>
          </cell>
          <cell r="B4766" t="str">
            <v>GR_GW_GR077</v>
          </cell>
          <cell r="C4766">
            <v>1997</v>
          </cell>
          <cell r="D4766" t="str">
            <v>Nitrate</v>
          </cell>
          <cell r="E4766" t="str">
            <v>mg/l</v>
          </cell>
          <cell r="F4766">
            <v>1</v>
          </cell>
          <cell r="G4766">
            <v>20.239999999999998</v>
          </cell>
        </row>
        <row r="4767">
          <cell r="A4767" t="str">
            <v>GR</v>
          </cell>
          <cell r="B4767" t="str">
            <v>GR_GW_GR077</v>
          </cell>
          <cell r="C4767">
            <v>1998</v>
          </cell>
          <cell r="D4767" t="str">
            <v>Nitrate</v>
          </cell>
          <cell r="E4767" t="str">
            <v>mg/l</v>
          </cell>
          <cell r="F4767">
            <v>2</v>
          </cell>
          <cell r="G4767">
            <v>14.52</v>
          </cell>
          <cell r="H4767">
            <v>8.8000000000000007</v>
          </cell>
          <cell r="I4767">
            <v>20.239999999999998</v>
          </cell>
          <cell r="K4767">
            <v>11.66</v>
          </cell>
          <cell r="L4767">
            <v>17.38</v>
          </cell>
        </row>
        <row r="4768">
          <cell r="A4768" t="str">
            <v>GR</v>
          </cell>
          <cell r="B4768" t="str">
            <v>GR_GW_GR078</v>
          </cell>
          <cell r="C4768">
            <v>1993</v>
          </cell>
          <cell r="D4768" t="str">
            <v>Nitrate</v>
          </cell>
          <cell r="E4768" t="str">
            <v>mg/l</v>
          </cell>
          <cell r="F4768">
            <v>2</v>
          </cell>
          <cell r="G4768">
            <v>18</v>
          </cell>
          <cell r="H4768">
            <v>16</v>
          </cell>
          <cell r="I4768">
            <v>20</v>
          </cell>
          <cell r="K4768">
            <v>17</v>
          </cell>
          <cell r="L4768">
            <v>19</v>
          </cell>
        </row>
        <row r="4769">
          <cell r="A4769" t="str">
            <v>GR</v>
          </cell>
          <cell r="B4769" t="str">
            <v>GR_GW_GR078</v>
          </cell>
          <cell r="C4769">
            <v>1996</v>
          </cell>
          <cell r="D4769" t="str">
            <v>Nitrate</v>
          </cell>
          <cell r="E4769" t="str">
            <v>mg/l</v>
          </cell>
          <cell r="F4769">
            <v>3</v>
          </cell>
          <cell r="G4769">
            <v>15.473000000000001</v>
          </cell>
          <cell r="H4769">
            <v>4.4000000000000004</v>
          </cell>
          <cell r="I4769">
            <v>25.96</v>
          </cell>
          <cell r="K4769">
            <v>10.23</v>
          </cell>
          <cell r="L4769">
            <v>21.01</v>
          </cell>
        </row>
        <row r="4770">
          <cell r="A4770" t="str">
            <v>GR</v>
          </cell>
          <cell r="B4770" t="str">
            <v>GR_GW_GR078</v>
          </cell>
          <cell r="C4770">
            <v>1997</v>
          </cell>
          <cell r="D4770" t="str">
            <v>Nitrate</v>
          </cell>
          <cell r="E4770" t="str">
            <v>mg/l</v>
          </cell>
          <cell r="F4770">
            <v>2</v>
          </cell>
          <cell r="G4770">
            <v>41.58</v>
          </cell>
          <cell r="H4770">
            <v>4.4000000000000004</v>
          </cell>
          <cell r="I4770">
            <v>78.760000000000005</v>
          </cell>
          <cell r="K4770">
            <v>22.99</v>
          </cell>
          <cell r="L4770">
            <v>60.17</v>
          </cell>
        </row>
        <row r="4771">
          <cell r="A4771" t="str">
            <v>GR</v>
          </cell>
          <cell r="B4771" t="str">
            <v>GR_GW_GR079</v>
          </cell>
          <cell r="C4771">
            <v>1993</v>
          </cell>
          <cell r="D4771" t="str">
            <v>Nitrate</v>
          </cell>
          <cell r="E4771" t="str">
            <v>mg/l</v>
          </cell>
          <cell r="F4771">
            <v>1</v>
          </cell>
          <cell r="G4771">
            <v>20</v>
          </cell>
        </row>
        <row r="4772">
          <cell r="A4772" t="str">
            <v>GR</v>
          </cell>
          <cell r="B4772" t="str">
            <v>GR_GW_GR079</v>
          </cell>
          <cell r="C4772">
            <v>1996</v>
          </cell>
          <cell r="D4772" t="str">
            <v>Nitrate</v>
          </cell>
          <cell r="E4772" t="str">
            <v>mg/l</v>
          </cell>
          <cell r="F4772">
            <v>1</v>
          </cell>
          <cell r="G4772">
            <v>13.64</v>
          </cell>
        </row>
        <row r="4773">
          <cell r="A4773" t="str">
            <v>GR</v>
          </cell>
          <cell r="B4773" t="str">
            <v>GR_GW_GR079</v>
          </cell>
          <cell r="C4773">
            <v>1997</v>
          </cell>
          <cell r="D4773" t="str">
            <v>Nitrate</v>
          </cell>
          <cell r="E4773" t="str">
            <v>mg/l</v>
          </cell>
          <cell r="F4773">
            <v>1</v>
          </cell>
          <cell r="G4773">
            <v>21.34</v>
          </cell>
        </row>
        <row r="4774">
          <cell r="A4774" t="str">
            <v>GR</v>
          </cell>
          <cell r="B4774" t="str">
            <v>GR_GW_GR0802</v>
          </cell>
          <cell r="C4774">
            <v>2004</v>
          </cell>
          <cell r="D4774" t="str">
            <v>Nitrate</v>
          </cell>
          <cell r="E4774" t="str">
            <v>mg/l</v>
          </cell>
          <cell r="F4774">
            <v>1</v>
          </cell>
          <cell r="G4774">
            <v>9.3000000000000007</v>
          </cell>
          <cell r="H4774">
            <v>9.3000000000000007</v>
          </cell>
          <cell r="I4774">
            <v>9.3000000000000007</v>
          </cell>
          <cell r="J4774">
            <v>9.3000000000000007</v>
          </cell>
          <cell r="K4774">
            <v>9.3000000000000007</v>
          </cell>
          <cell r="L4774">
            <v>9.3000000000000007</v>
          </cell>
        </row>
        <row r="4775">
          <cell r="A4775" t="str">
            <v>GR</v>
          </cell>
          <cell r="B4775" t="str">
            <v>GR_GW_GR0803</v>
          </cell>
          <cell r="C4775">
            <v>2004</v>
          </cell>
          <cell r="D4775" t="str">
            <v>Nitrate</v>
          </cell>
          <cell r="E4775" t="str">
            <v>mg/l</v>
          </cell>
          <cell r="F4775">
            <v>5</v>
          </cell>
          <cell r="G4775">
            <v>56.5</v>
          </cell>
          <cell r="H4775">
            <v>3.1</v>
          </cell>
          <cell r="I4775">
            <v>143</v>
          </cell>
          <cell r="J4775">
            <v>21.7</v>
          </cell>
          <cell r="K4775">
            <v>21.7</v>
          </cell>
          <cell r="L4775">
            <v>93</v>
          </cell>
        </row>
        <row r="4776">
          <cell r="A4776" t="str">
            <v>GR</v>
          </cell>
          <cell r="B4776" t="str">
            <v>GR_GW_GR0804</v>
          </cell>
          <cell r="C4776">
            <v>2004</v>
          </cell>
          <cell r="D4776" t="str">
            <v>Nitrate</v>
          </cell>
          <cell r="E4776" t="str">
            <v>mg/l</v>
          </cell>
          <cell r="F4776">
            <v>1</v>
          </cell>
          <cell r="G4776">
            <v>3.1</v>
          </cell>
          <cell r="H4776">
            <v>3.1</v>
          </cell>
          <cell r="I4776">
            <v>3.1</v>
          </cell>
          <cell r="J4776">
            <v>3.1</v>
          </cell>
          <cell r="K4776">
            <v>3.1</v>
          </cell>
          <cell r="L4776">
            <v>3.1</v>
          </cell>
        </row>
        <row r="4777">
          <cell r="A4777" t="str">
            <v>GR</v>
          </cell>
          <cell r="B4777" t="str">
            <v>GR_GW_GR0805</v>
          </cell>
          <cell r="C4777">
            <v>2004</v>
          </cell>
          <cell r="D4777" t="str">
            <v>Nitrate</v>
          </cell>
          <cell r="E4777" t="str">
            <v>mg/l</v>
          </cell>
          <cell r="F4777">
            <v>1</v>
          </cell>
          <cell r="G4777">
            <v>6.2</v>
          </cell>
          <cell r="H4777">
            <v>6.2</v>
          </cell>
          <cell r="I4777">
            <v>6.2</v>
          </cell>
          <cell r="J4777">
            <v>6.2</v>
          </cell>
          <cell r="K4777">
            <v>6.2</v>
          </cell>
          <cell r="L4777">
            <v>6.2</v>
          </cell>
        </row>
        <row r="4778">
          <cell r="A4778" t="str">
            <v>GR</v>
          </cell>
          <cell r="B4778" t="str">
            <v>GR_GW_GR0806</v>
          </cell>
          <cell r="C4778">
            <v>2004</v>
          </cell>
          <cell r="D4778" t="str">
            <v>Nitrate</v>
          </cell>
          <cell r="E4778" t="str">
            <v>mg/l</v>
          </cell>
          <cell r="F4778">
            <v>1</v>
          </cell>
          <cell r="G4778">
            <v>15.5</v>
          </cell>
          <cell r="H4778">
            <v>15.5</v>
          </cell>
          <cell r="I4778">
            <v>15.5</v>
          </cell>
          <cell r="J4778">
            <v>15.5</v>
          </cell>
          <cell r="K4778">
            <v>15.5</v>
          </cell>
          <cell r="L4778">
            <v>15.5</v>
          </cell>
        </row>
        <row r="4779">
          <cell r="A4779" t="str">
            <v>GR</v>
          </cell>
          <cell r="B4779" t="str">
            <v>GR_GW_GR0807</v>
          </cell>
          <cell r="C4779">
            <v>2004</v>
          </cell>
          <cell r="D4779" t="str">
            <v>Nitrate</v>
          </cell>
          <cell r="E4779" t="str">
            <v>mg/l</v>
          </cell>
          <cell r="F4779">
            <v>3</v>
          </cell>
          <cell r="G4779">
            <v>10.333</v>
          </cell>
          <cell r="H4779">
            <v>6.2</v>
          </cell>
          <cell r="I4779">
            <v>12.4</v>
          </cell>
          <cell r="J4779">
            <v>12.4</v>
          </cell>
          <cell r="K4779">
            <v>9.3000000000000007</v>
          </cell>
          <cell r="L4779">
            <v>12.4</v>
          </cell>
        </row>
        <row r="4780">
          <cell r="A4780" t="str">
            <v>GR</v>
          </cell>
          <cell r="B4780" t="str">
            <v>GR_GW_GR0808</v>
          </cell>
          <cell r="C4780">
            <v>2004</v>
          </cell>
          <cell r="D4780" t="str">
            <v>Nitrate</v>
          </cell>
          <cell r="E4780" t="str">
            <v>mg/l</v>
          </cell>
          <cell r="F4780">
            <v>1</v>
          </cell>
          <cell r="G4780">
            <v>6.2</v>
          </cell>
          <cell r="H4780">
            <v>6.2</v>
          </cell>
          <cell r="I4780">
            <v>6.2</v>
          </cell>
          <cell r="J4780">
            <v>6.2</v>
          </cell>
          <cell r="K4780">
            <v>6.2</v>
          </cell>
          <cell r="L4780">
            <v>6.2</v>
          </cell>
        </row>
        <row r="4781">
          <cell r="A4781" t="str">
            <v>GR</v>
          </cell>
          <cell r="B4781" t="str">
            <v>GR_GW_GR0809</v>
          </cell>
          <cell r="C4781">
            <v>2004</v>
          </cell>
          <cell r="D4781" t="str">
            <v>Nitrate</v>
          </cell>
          <cell r="E4781" t="str">
            <v>mg/l</v>
          </cell>
          <cell r="F4781">
            <v>1</v>
          </cell>
          <cell r="G4781">
            <v>9.3000000000000007</v>
          </cell>
          <cell r="H4781">
            <v>9.3000000000000007</v>
          </cell>
          <cell r="I4781">
            <v>9.3000000000000007</v>
          </cell>
          <cell r="J4781">
            <v>9.3000000000000007</v>
          </cell>
          <cell r="K4781">
            <v>9.3000000000000007</v>
          </cell>
          <cell r="L4781">
            <v>9.3000000000000007</v>
          </cell>
        </row>
        <row r="4782">
          <cell r="A4782" t="str">
            <v>GR</v>
          </cell>
          <cell r="B4782" t="str">
            <v>GR_GW_GR081</v>
          </cell>
          <cell r="C4782">
            <v>1993</v>
          </cell>
          <cell r="D4782" t="str">
            <v>Nitrate</v>
          </cell>
          <cell r="E4782" t="str">
            <v>mg/l</v>
          </cell>
          <cell r="F4782">
            <v>1</v>
          </cell>
          <cell r="G4782">
            <v>3</v>
          </cell>
        </row>
        <row r="4783">
          <cell r="A4783" t="str">
            <v>GR</v>
          </cell>
          <cell r="B4783" t="str">
            <v>GR_GW_GR081</v>
          </cell>
          <cell r="C4783">
            <v>1996</v>
          </cell>
          <cell r="D4783" t="str">
            <v>Nitrate</v>
          </cell>
          <cell r="E4783" t="str">
            <v>mg/l</v>
          </cell>
          <cell r="F4783">
            <v>1</v>
          </cell>
          <cell r="G4783">
            <v>7.7</v>
          </cell>
        </row>
        <row r="4784">
          <cell r="A4784" t="str">
            <v>GR</v>
          </cell>
          <cell r="B4784" t="str">
            <v>GR_GW_GR081</v>
          </cell>
          <cell r="C4784">
            <v>1997</v>
          </cell>
          <cell r="D4784" t="str">
            <v>Nitrate</v>
          </cell>
          <cell r="E4784" t="str">
            <v>mg/l</v>
          </cell>
          <cell r="F4784">
            <v>1</v>
          </cell>
          <cell r="G4784">
            <v>4.4000000000000004</v>
          </cell>
        </row>
        <row r="4785">
          <cell r="A4785" t="str">
            <v>GR</v>
          </cell>
          <cell r="B4785" t="str">
            <v>GR_GW_GR081</v>
          </cell>
          <cell r="C4785">
            <v>1998</v>
          </cell>
          <cell r="D4785" t="str">
            <v>Nitrate</v>
          </cell>
          <cell r="E4785" t="str">
            <v>mg/l</v>
          </cell>
          <cell r="F4785">
            <v>1</v>
          </cell>
          <cell r="G4785">
            <v>11.44</v>
          </cell>
        </row>
        <row r="4786">
          <cell r="A4786" t="str">
            <v>GR</v>
          </cell>
          <cell r="B4786" t="str">
            <v>GR_GW_GR0810</v>
          </cell>
          <cell r="C4786">
            <v>2004</v>
          </cell>
          <cell r="D4786" t="str">
            <v>Nitrate</v>
          </cell>
          <cell r="E4786" t="str">
            <v>mg/l</v>
          </cell>
          <cell r="F4786">
            <v>2</v>
          </cell>
          <cell r="G4786">
            <v>20.149999999999999</v>
          </cell>
          <cell r="H4786">
            <v>15.5</v>
          </cell>
          <cell r="I4786">
            <v>24.8</v>
          </cell>
          <cell r="J4786">
            <v>20.149999999999999</v>
          </cell>
          <cell r="K4786">
            <v>17.824999999999999</v>
          </cell>
          <cell r="L4786">
            <v>22.475000000000001</v>
          </cell>
        </row>
        <row r="4787">
          <cell r="A4787" t="str">
            <v>GR</v>
          </cell>
          <cell r="B4787" t="str">
            <v>GR_GW_GR0811</v>
          </cell>
          <cell r="C4787">
            <v>2004</v>
          </cell>
          <cell r="D4787" t="str">
            <v>Nitrate</v>
          </cell>
          <cell r="E4787" t="str">
            <v>mg/l</v>
          </cell>
          <cell r="F4787">
            <v>1</v>
          </cell>
          <cell r="G4787">
            <v>9.3000000000000007</v>
          </cell>
          <cell r="H4787">
            <v>9.3000000000000007</v>
          </cell>
          <cell r="I4787">
            <v>9.3000000000000007</v>
          </cell>
          <cell r="J4787">
            <v>9.3000000000000007</v>
          </cell>
          <cell r="K4787">
            <v>9.3000000000000007</v>
          </cell>
          <cell r="L4787">
            <v>9.3000000000000007</v>
          </cell>
        </row>
        <row r="4788">
          <cell r="A4788" t="str">
            <v>GR</v>
          </cell>
          <cell r="B4788" t="str">
            <v>GR_GW_GR0812</v>
          </cell>
          <cell r="C4788">
            <v>2004</v>
          </cell>
          <cell r="D4788" t="str">
            <v>Nitrate</v>
          </cell>
          <cell r="E4788" t="str">
            <v>mg/l</v>
          </cell>
          <cell r="F4788">
            <v>3</v>
          </cell>
          <cell r="G4788">
            <v>25.832999999999998</v>
          </cell>
          <cell r="H4788">
            <v>3.1</v>
          </cell>
          <cell r="I4788">
            <v>49.6</v>
          </cell>
          <cell r="J4788">
            <v>24.8</v>
          </cell>
          <cell r="K4788">
            <v>13.95</v>
          </cell>
          <cell r="L4788">
            <v>37.200000000000003</v>
          </cell>
        </row>
        <row r="4789">
          <cell r="A4789" t="str">
            <v>GR</v>
          </cell>
          <cell r="B4789" t="str">
            <v>GR_GW_GR0814</v>
          </cell>
          <cell r="C4789">
            <v>2004</v>
          </cell>
          <cell r="D4789" t="str">
            <v>Nitrate</v>
          </cell>
          <cell r="E4789" t="str">
            <v>mg/l</v>
          </cell>
          <cell r="F4789">
            <v>1</v>
          </cell>
          <cell r="G4789">
            <v>21.7</v>
          </cell>
          <cell r="H4789">
            <v>21.7</v>
          </cell>
          <cell r="I4789">
            <v>21.7</v>
          </cell>
          <cell r="J4789">
            <v>21.7</v>
          </cell>
          <cell r="K4789">
            <v>21.7</v>
          </cell>
          <cell r="L4789">
            <v>21.7</v>
          </cell>
        </row>
        <row r="4790">
          <cell r="A4790" t="str">
            <v>GR</v>
          </cell>
          <cell r="B4790" t="str">
            <v>GR_GW_GR0815</v>
          </cell>
          <cell r="C4790">
            <v>2004</v>
          </cell>
          <cell r="D4790" t="str">
            <v>Nitrate</v>
          </cell>
          <cell r="E4790" t="str">
            <v>mg/l</v>
          </cell>
          <cell r="F4790">
            <v>1</v>
          </cell>
          <cell r="G4790">
            <v>24.8</v>
          </cell>
          <cell r="H4790">
            <v>24.8</v>
          </cell>
          <cell r="I4790">
            <v>24.8</v>
          </cell>
          <cell r="J4790">
            <v>24.8</v>
          </cell>
          <cell r="K4790">
            <v>24.8</v>
          </cell>
          <cell r="L4790">
            <v>24.8</v>
          </cell>
        </row>
        <row r="4791">
          <cell r="A4791" t="str">
            <v>GR</v>
          </cell>
          <cell r="B4791" t="str">
            <v>GR_GW_GR0816</v>
          </cell>
          <cell r="C4791">
            <v>2004</v>
          </cell>
          <cell r="D4791" t="str">
            <v>Nitrate</v>
          </cell>
          <cell r="E4791" t="str">
            <v>mg/l</v>
          </cell>
          <cell r="F4791">
            <v>1</v>
          </cell>
          <cell r="G4791">
            <v>24.8</v>
          </cell>
          <cell r="H4791">
            <v>24.8</v>
          </cell>
          <cell r="I4791">
            <v>24.8</v>
          </cell>
          <cell r="J4791">
            <v>24.8</v>
          </cell>
          <cell r="K4791">
            <v>24.8</v>
          </cell>
          <cell r="L4791">
            <v>24.8</v>
          </cell>
        </row>
        <row r="4792">
          <cell r="A4792" t="str">
            <v>GR</v>
          </cell>
          <cell r="B4792" t="str">
            <v>GR_GW_GR082</v>
          </cell>
          <cell r="C4792">
            <v>1993</v>
          </cell>
          <cell r="D4792" t="str">
            <v>Nitrate</v>
          </cell>
          <cell r="E4792" t="str">
            <v>mg/l</v>
          </cell>
          <cell r="F4792">
            <v>1</v>
          </cell>
          <cell r="G4792">
            <v>27</v>
          </cell>
        </row>
        <row r="4793">
          <cell r="A4793" t="str">
            <v>GR</v>
          </cell>
          <cell r="B4793" t="str">
            <v>GR_GW_GR082</v>
          </cell>
          <cell r="C4793">
            <v>1996</v>
          </cell>
          <cell r="D4793" t="str">
            <v>Nitrate</v>
          </cell>
          <cell r="E4793" t="str">
            <v>mg/l</v>
          </cell>
          <cell r="F4793">
            <v>1</v>
          </cell>
          <cell r="G4793">
            <v>18.260000000000002</v>
          </cell>
        </row>
        <row r="4794">
          <cell r="A4794" t="str">
            <v>GR</v>
          </cell>
          <cell r="B4794" t="str">
            <v>GR_GW_GR082</v>
          </cell>
          <cell r="C4794">
            <v>1997</v>
          </cell>
          <cell r="D4794" t="str">
            <v>Nitrate</v>
          </cell>
          <cell r="E4794" t="str">
            <v>mg/l</v>
          </cell>
          <cell r="F4794">
            <v>1</v>
          </cell>
          <cell r="G4794">
            <v>21.56</v>
          </cell>
        </row>
        <row r="4795">
          <cell r="A4795" t="str">
            <v>GR</v>
          </cell>
          <cell r="B4795" t="str">
            <v>GR_GW_GR082</v>
          </cell>
          <cell r="C4795">
            <v>1998</v>
          </cell>
          <cell r="D4795" t="str">
            <v>Nitrate</v>
          </cell>
          <cell r="E4795" t="str">
            <v>mg/l</v>
          </cell>
          <cell r="F4795">
            <v>1</v>
          </cell>
          <cell r="G4795">
            <v>22.44</v>
          </cell>
        </row>
        <row r="4796">
          <cell r="A4796" t="str">
            <v>GR</v>
          </cell>
          <cell r="B4796" t="str">
            <v>GR_GW_GR084</v>
          </cell>
          <cell r="C4796">
            <v>1993</v>
          </cell>
          <cell r="D4796" t="str">
            <v>Nitrate</v>
          </cell>
          <cell r="E4796" t="str">
            <v>mg/l</v>
          </cell>
          <cell r="F4796">
            <v>1</v>
          </cell>
          <cell r="G4796">
            <v>97</v>
          </cell>
        </row>
        <row r="4797">
          <cell r="A4797" t="str">
            <v>GR</v>
          </cell>
          <cell r="B4797" t="str">
            <v>GR_GW_GR084</v>
          </cell>
          <cell r="C4797">
            <v>1996</v>
          </cell>
          <cell r="D4797" t="str">
            <v>Nitrate</v>
          </cell>
          <cell r="E4797" t="str">
            <v>mg/l</v>
          </cell>
          <cell r="F4797">
            <v>1</v>
          </cell>
          <cell r="G4797">
            <v>57.42</v>
          </cell>
        </row>
        <row r="4798">
          <cell r="A4798" t="str">
            <v>GR</v>
          </cell>
          <cell r="B4798" t="str">
            <v>GR_GW_GR084</v>
          </cell>
          <cell r="C4798">
            <v>1997</v>
          </cell>
          <cell r="D4798" t="str">
            <v>Nitrate</v>
          </cell>
          <cell r="E4798" t="str">
            <v>mg/l</v>
          </cell>
          <cell r="F4798">
            <v>1</v>
          </cell>
          <cell r="G4798">
            <v>61.38</v>
          </cell>
        </row>
        <row r="4799">
          <cell r="A4799" t="str">
            <v>GR</v>
          </cell>
          <cell r="B4799" t="str">
            <v>GR_GW_GR084</v>
          </cell>
          <cell r="C4799">
            <v>1998</v>
          </cell>
          <cell r="D4799" t="str">
            <v>Nitrate</v>
          </cell>
          <cell r="E4799" t="str">
            <v>mg/l</v>
          </cell>
          <cell r="F4799">
            <v>1</v>
          </cell>
          <cell r="G4799">
            <v>113.5</v>
          </cell>
        </row>
        <row r="4800">
          <cell r="A4800" t="str">
            <v>GR</v>
          </cell>
          <cell r="B4800" t="str">
            <v>GR_GW_GR085</v>
          </cell>
          <cell r="C4800">
            <v>1993</v>
          </cell>
          <cell r="D4800" t="str">
            <v>Nitrate</v>
          </cell>
          <cell r="E4800" t="str">
            <v>mg/l</v>
          </cell>
          <cell r="F4800">
            <v>1</v>
          </cell>
          <cell r="G4800">
            <v>0.9</v>
          </cell>
        </row>
        <row r="4801">
          <cell r="A4801" t="str">
            <v>GR</v>
          </cell>
          <cell r="B4801" t="str">
            <v>GR_GW_GR085</v>
          </cell>
          <cell r="C4801">
            <v>1996</v>
          </cell>
          <cell r="D4801" t="str">
            <v>Nitrate</v>
          </cell>
          <cell r="E4801" t="str">
            <v>mg/l</v>
          </cell>
          <cell r="F4801">
            <v>1</v>
          </cell>
          <cell r="G4801">
            <v>14.96</v>
          </cell>
        </row>
        <row r="4802">
          <cell r="A4802" t="str">
            <v>GR</v>
          </cell>
          <cell r="B4802" t="str">
            <v>GR_GW_GR085</v>
          </cell>
          <cell r="C4802">
            <v>1997</v>
          </cell>
          <cell r="D4802" t="str">
            <v>Nitrate</v>
          </cell>
          <cell r="E4802" t="str">
            <v>mg/l</v>
          </cell>
          <cell r="F4802">
            <v>1</v>
          </cell>
          <cell r="G4802">
            <v>20.46</v>
          </cell>
        </row>
        <row r="4803">
          <cell r="A4803" t="str">
            <v>GR</v>
          </cell>
          <cell r="B4803" t="str">
            <v>GR_GW_GR085</v>
          </cell>
          <cell r="C4803">
            <v>1998</v>
          </cell>
          <cell r="D4803" t="str">
            <v>Nitrate</v>
          </cell>
          <cell r="E4803" t="str">
            <v>mg/l</v>
          </cell>
          <cell r="F4803">
            <v>1</v>
          </cell>
          <cell r="G4803">
            <v>24.64</v>
          </cell>
        </row>
        <row r="4804">
          <cell r="A4804" t="str">
            <v>GR</v>
          </cell>
          <cell r="B4804" t="str">
            <v>GR_GW_GR086</v>
          </cell>
          <cell r="C4804">
            <v>1993</v>
          </cell>
          <cell r="D4804" t="str">
            <v>Nitrate</v>
          </cell>
          <cell r="E4804" t="str">
            <v>mg/l</v>
          </cell>
          <cell r="F4804">
            <v>1</v>
          </cell>
          <cell r="G4804">
            <v>0</v>
          </cell>
        </row>
        <row r="4805">
          <cell r="A4805" t="str">
            <v>GR</v>
          </cell>
          <cell r="B4805" t="str">
            <v>GR_GW_GR086</v>
          </cell>
          <cell r="C4805">
            <v>1996</v>
          </cell>
          <cell r="D4805" t="str">
            <v>Nitrate</v>
          </cell>
          <cell r="E4805" t="str">
            <v>mg/l</v>
          </cell>
          <cell r="F4805">
            <v>1</v>
          </cell>
          <cell r="G4805">
            <v>10.56</v>
          </cell>
        </row>
        <row r="4806">
          <cell r="A4806" t="str">
            <v>GR</v>
          </cell>
          <cell r="B4806" t="str">
            <v>GR_GW_GR086</v>
          </cell>
          <cell r="C4806">
            <v>1997</v>
          </cell>
          <cell r="D4806" t="str">
            <v>Nitrate</v>
          </cell>
          <cell r="E4806" t="str">
            <v>mg/l</v>
          </cell>
          <cell r="F4806">
            <v>1</v>
          </cell>
          <cell r="G4806">
            <v>4.84</v>
          </cell>
        </row>
        <row r="4807">
          <cell r="A4807" t="str">
            <v>GR</v>
          </cell>
          <cell r="B4807" t="str">
            <v>GR_GW_GR086</v>
          </cell>
          <cell r="C4807">
            <v>1998</v>
          </cell>
          <cell r="D4807" t="str">
            <v>Nitrate</v>
          </cell>
          <cell r="E4807" t="str">
            <v>mg/l</v>
          </cell>
          <cell r="F4807">
            <v>1</v>
          </cell>
          <cell r="G4807">
            <v>0</v>
          </cell>
        </row>
        <row r="4808">
          <cell r="A4808" t="str">
            <v>GR</v>
          </cell>
          <cell r="B4808" t="str">
            <v>GR_GW_GR087</v>
          </cell>
          <cell r="C4808">
            <v>1993</v>
          </cell>
          <cell r="D4808" t="str">
            <v>Nitrate</v>
          </cell>
          <cell r="E4808" t="str">
            <v>mg/l</v>
          </cell>
          <cell r="F4808">
            <v>1</v>
          </cell>
          <cell r="G4808">
            <v>13.2</v>
          </cell>
        </row>
        <row r="4809">
          <cell r="A4809" t="str">
            <v>GR</v>
          </cell>
          <cell r="B4809" t="str">
            <v>GR_GW_GR087</v>
          </cell>
          <cell r="C4809">
            <v>1996</v>
          </cell>
          <cell r="D4809" t="str">
            <v>Nitrate</v>
          </cell>
          <cell r="E4809" t="str">
            <v>mg/l</v>
          </cell>
          <cell r="F4809">
            <v>1</v>
          </cell>
          <cell r="G4809">
            <v>18.260000000000002</v>
          </cell>
        </row>
        <row r="4810">
          <cell r="A4810" t="str">
            <v>GR</v>
          </cell>
          <cell r="B4810" t="str">
            <v>GR_GW_GR087</v>
          </cell>
          <cell r="C4810">
            <v>1997</v>
          </cell>
          <cell r="D4810" t="str">
            <v>Nitrate</v>
          </cell>
          <cell r="E4810" t="str">
            <v>mg/l</v>
          </cell>
          <cell r="F4810">
            <v>1</v>
          </cell>
          <cell r="G4810">
            <v>15.84</v>
          </cell>
        </row>
        <row r="4811">
          <cell r="A4811" t="str">
            <v>GR</v>
          </cell>
          <cell r="B4811" t="str">
            <v>GR_GW_GR087</v>
          </cell>
          <cell r="C4811">
            <v>1998</v>
          </cell>
          <cell r="D4811" t="str">
            <v>Nitrate</v>
          </cell>
          <cell r="E4811" t="str">
            <v>mg/l</v>
          </cell>
          <cell r="F4811">
            <v>1</v>
          </cell>
          <cell r="G4811">
            <v>6.6</v>
          </cell>
        </row>
        <row r="4812">
          <cell r="A4812" t="str">
            <v>GR</v>
          </cell>
          <cell r="B4812" t="str">
            <v>GR_GW_GR088</v>
          </cell>
          <cell r="C4812">
            <v>1993</v>
          </cell>
          <cell r="D4812" t="str">
            <v>Nitrate</v>
          </cell>
          <cell r="E4812" t="str">
            <v>mg/l</v>
          </cell>
          <cell r="F4812">
            <v>1</v>
          </cell>
          <cell r="G4812">
            <v>0</v>
          </cell>
        </row>
        <row r="4813">
          <cell r="A4813" t="str">
            <v>GR</v>
          </cell>
          <cell r="B4813" t="str">
            <v>GR_GW_GR088</v>
          </cell>
          <cell r="C4813">
            <v>1996</v>
          </cell>
          <cell r="D4813" t="str">
            <v>Nitrate</v>
          </cell>
          <cell r="E4813" t="str">
            <v>mg/l</v>
          </cell>
          <cell r="F4813">
            <v>1</v>
          </cell>
          <cell r="G4813">
            <v>4.18</v>
          </cell>
        </row>
        <row r="4814">
          <cell r="A4814" t="str">
            <v>GR</v>
          </cell>
          <cell r="B4814" t="str">
            <v>GR_GW_GR088</v>
          </cell>
          <cell r="C4814">
            <v>1997</v>
          </cell>
          <cell r="D4814" t="str">
            <v>Nitrate</v>
          </cell>
          <cell r="E4814" t="str">
            <v>mg/l</v>
          </cell>
          <cell r="F4814">
            <v>1</v>
          </cell>
          <cell r="G4814">
            <v>4.125</v>
          </cell>
        </row>
        <row r="4815">
          <cell r="A4815" t="str">
            <v>GR</v>
          </cell>
          <cell r="B4815" t="str">
            <v>GR_GW_GR088</v>
          </cell>
          <cell r="C4815">
            <v>1998</v>
          </cell>
          <cell r="D4815" t="str">
            <v>Nitrate</v>
          </cell>
          <cell r="E4815" t="str">
            <v>mg/l</v>
          </cell>
          <cell r="F4815">
            <v>1</v>
          </cell>
          <cell r="G4815">
            <v>0</v>
          </cell>
        </row>
        <row r="4816">
          <cell r="A4816" t="str">
            <v>GR</v>
          </cell>
          <cell r="B4816" t="str">
            <v>GR_GW_GR089</v>
          </cell>
          <cell r="C4816">
            <v>1993</v>
          </cell>
          <cell r="D4816" t="str">
            <v>Nitrate</v>
          </cell>
          <cell r="E4816" t="str">
            <v>mg/l</v>
          </cell>
          <cell r="F4816">
            <v>1</v>
          </cell>
          <cell r="G4816">
            <v>0</v>
          </cell>
        </row>
        <row r="4817">
          <cell r="A4817" t="str">
            <v>GR</v>
          </cell>
          <cell r="B4817" t="str">
            <v>GR_GW_GR089</v>
          </cell>
          <cell r="C4817">
            <v>1996</v>
          </cell>
          <cell r="D4817" t="str">
            <v>Nitrate</v>
          </cell>
          <cell r="E4817" t="str">
            <v>mg/l</v>
          </cell>
          <cell r="F4817">
            <v>1</v>
          </cell>
          <cell r="G4817">
            <v>17.16</v>
          </cell>
        </row>
        <row r="4818">
          <cell r="A4818" t="str">
            <v>GR</v>
          </cell>
          <cell r="B4818" t="str">
            <v>GR_GW_GR089</v>
          </cell>
          <cell r="C4818">
            <v>1997</v>
          </cell>
          <cell r="D4818" t="str">
            <v>Nitrate</v>
          </cell>
          <cell r="E4818" t="str">
            <v>mg/l</v>
          </cell>
          <cell r="F4818">
            <v>1</v>
          </cell>
          <cell r="G4818">
            <v>4.4000000000000004</v>
          </cell>
        </row>
        <row r="4819">
          <cell r="A4819" t="str">
            <v>GR</v>
          </cell>
          <cell r="B4819" t="str">
            <v>GR_GW_GR089</v>
          </cell>
          <cell r="C4819">
            <v>1998</v>
          </cell>
          <cell r="D4819" t="str">
            <v>Nitrate</v>
          </cell>
          <cell r="E4819" t="str">
            <v>mg/l</v>
          </cell>
          <cell r="F4819">
            <v>1</v>
          </cell>
          <cell r="G4819">
            <v>29.92</v>
          </cell>
        </row>
        <row r="4820">
          <cell r="A4820" t="str">
            <v>GR</v>
          </cell>
          <cell r="B4820" t="str">
            <v>GR_GW_GR090</v>
          </cell>
          <cell r="C4820">
            <v>1993</v>
          </cell>
          <cell r="D4820" t="str">
            <v>Nitrate</v>
          </cell>
          <cell r="E4820" t="str">
            <v>mg/l</v>
          </cell>
          <cell r="F4820">
            <v>1</v>
          </cell>
          <cell r="G4820">
            <v>0</v>
          </cell>
        </row>
        <row r="4821">
          <cell r="A4821" t="str">
            <v>GR</v>
          </cell>
          <cell r="B4821" t="str">
            <v>GR_GW_GR090</v>
          </cell>
          <cell r="C4821">
            <v>1996</v>
          </cell>
          <cell r="D4821" t="str">
            <v>Nitrate</v>
          </cell>
          <cell r="E4821" t="str">
            <v>mg/l</v>
          </cell>
          <cell r="F4821">
            <v>1</v>
          </cell>
          <cell r="G4821">
            <v>5.8049999999999997</v>
          </cell>
        </row>
        <row r="4822">
          <cell r="A4822" t="str">
            <v>GR</v>
          </cell>
          <cell r="B4822" t="str">
            <v>GR_GW_GR090</v>
          </cell>
          <cell r="C4822">
            <v>1997</v>
          </cell>
          <cell r="D4822" t="str">
            <v>Nitrate</v>
          </cell>
          <cell r="E4822" t="str">
            <v>mg/l</v>
          </cell>
          <cell r="F4822">
            <v>1</v>
          </cell>
          <cell r="G4822">
            <v>10.119999999999999</v>
          </cell>
        </row>
        <row r="4823">
          <cell r="A4823" t="str">
            <v>GR</v>
          </cell>
          <cell r="B4823" t="str">
            <v>GR_GW_GR090</v>
          </cell>
          <cell r="C4823">
            <v>1998</v>
          </cell>
          <cell r="D4823" t="str">
            <v>Nitrate</v>
          </cell>
          <cell r="E4823" t="str">
            <v>mg/l</v>
          </cell>
          <cell r="F4823">
            <v>1</v>
          </cell>
          <cell r="G4823">
            <v>1.32</v>
          </cell>
        </row>
        <row r="4824">
          <cell r="A4824" t="str">
            <v>GR</v>
          </cell>
          <cell r="B4824" t="str">
            <v>GR_GW_GR0902</v>
          </cell>
          <cell r="C4824">
            <v>2004</v>
          </cell>
          <cell r="D4824" t="str">
            <v>Nitrate</v>
          </cell>
          <cell r="E4824" t="str">
            <v>mg/l</v>
          </cell>
          <cell r="F4824">
            <v>1</v>
          </cell>
          <cell r="G4824">
            <v>49.6</v>
          </cell>
          <cell r="H4824">
            <v>49.6</v>
          </cell>
          <cell r="I4824">
            <v>49.6</v>
          </cell>
          <cell r="J4824">
            <v>49.6</v>
          </cell>
          <cell r="K4824">
            <v>49.6</v>
          </cell>
          <cell r="L4824">
            <v>49.6</v>
          </cell>
        </row>
        <row r="4825">
          <cell r="A4825" t="str">
            <v>GR</v>
          </cell>
          <cell r="B4825" t="str">
            <v>GR_GW_GR0903</v>
          </cell>
          <cell r="C4825">
            <v>2004</v>
          </cell>
          <cell r="D4825" t="str">
            <v>Nitrate</v>
          </cell>
          <cell r="E4825" t="str">
            <v>mg/l</v>
          </cell>
          <cell r="F4825">
            <v>1</v>
          </cell>
          <cell r="G4825">
            <v>18.600000000000001</v>
          </cell>
          <cell r="H4825">
            <v>18.600000000000001</v>
          </cell>
          <cell r="I4825">
            <v>18.600000000000001</v>
          </cell>
          <cell r="J4825">
            <v>18.600000000000001</v>
          </cell>
          <cell r="K4825">
            <v>18.600000000000001</v>
          </cell>
          <cell r="L4825">
            <v>18.600000000000001</v>
          </cell>
        </row>
        <row r="4826">
          <cell r="A4826" t="str">
            <v>GR</v>
          </cell>
          <cell r="B4826" t="str">
            <v>GR_GW_GR0904</v>
          </cell>
          <cell r="C4826">
            <v>2004</v>
          </cell>
          <cell r="D4826" t="str">
            <v>Nitrate</v>
          </cell>
          <cell r="E4826" t="str">
            <v>mg/l</v>
          </cell>
          <cell r="F4826">
            <v>2</v>
          </cell>
          <cell r="G4826">
            <v>10.85</v>
          </cell>
          <cell r="H4826">
            <v>6.2</v>
          </cell>
          <cell r="I4826">
            <v>15.5</v>
          </cell>
          <cell r="J4826">
            <v>10.85</v>
          </cell>
          <cell r="K4826">
            <v>8.5250000000000004</v>
          </cell>
          <cell r="L4826">
            <v>13.175000000000001</v>
          </cell>
        </row>
        <row r="4827">
          <cell r="A4827" t="str">
            <v>GR</v>
          </cell>
          <cell r="B4827" t="str">
            <v>GR_GW_GR0905</v>
          </cell>
          <cell r="C4827">
            <v>2004</v>
          </cell>
          <cell r="D4827" t="str">
            <v>Nitrate</v>
          </cell>
          <cell r="E4827" t="str">
            <v>mg/l</v>
          </cell>
          <cell r="F4827">
            <v>1</v>
          </cell>
          <cell r="G4827">
            <v>15.5</v>
          </cell>
          <cell r="H4827">
            <v>15.5</v>
          </cell>
          <cell r="I4827">
            <v>15.5</v>
          </cell>
          <cell r="J4827">
            <v>15.5</v>
          </cell>
          <cell r="K4827">
            <v>15.5</v>
          </cell>
          <cell r="L4827">
            <v>15.5</v>
          </cell>
        </row>
        <row r="4828">
          <cell r="A4828" t="str">
            <v>GR</v>
          </cell>
          <cell r="B4828" t="str">
            <v>GR_GW_GR0906</v>
          </cell>
          <cell r="C4828">
            <v>2004</v>
          </cell>
          <cell r="D4828" t="str">
            <v>Nitrate</v>
          </cell>
          <cell r="E4828" t="str">
            <v>mg/l</v>
          </cell>
          <cell r="F4828">
            <v>1</v>
          </cell>
          <cell r="G4828">
            <v>2</v>
          </cell>
          <cell r="H4828">
            <v>2</v>
          </cell>
          <cell r="I4828">
            <v>2</v>
          </cell>
          <cell r="J4828">
            <v>2</v>
          </cell>
          <cell r="K4828">
            <v>2</v>
          </cell>
          <cell r="L4828">
            <v>2</v>
          </cell>
        </row>
        <row r="4829">
          <cell r="A4829" t="str">
            <v>GR</v>
          </cell>
          <cell r="B4829" t="str">
            <v>GR_GW_GR0907</v>
          </cell>
          <cell r="C4829">
            <v>2004</v>
          </cell>
          <cell r="D4829" t="str">
            <v>Nitrate</v>
          </cell>
          <cell r="E4829" t="str">
            <v>mg/l</v>
          </cell>
          <cell r="F4829">
            <v>3</v>
          </cell>
          <cell r="G4829">
            <v>13.567</v>
          </cell>
          <cell r="H4829">
            <v>3.1</v>
          </cell>
          <cell r="I4829">
            <v>19</v>
          </cell>
          <cell r="J4829">
            <v>18.600000000000001</v>
          </cell>
          <cell r="K4829">
            <v>10.85</v>
          </cell>
          <cell r="L4829">
            <v>18.8</v>
          </cell>
        </row>
        <row r="4830">
          <cell r="A4830" t="str">
            <v>GR</v>
          </cell>
          <cell r="B4830" t="str">
            <v>GR_GW_GR0910</v>
          </cell>
          <cell r="C4830">
            <v>2004</v>
          </cell>
          <cell r="D4830" t="str">
            <v>Nitrate</v>
          </cell>
          <cell r="E4830" t="str">
            <v>mg/l</v>
          </cell>
          <cell r="F4830">
            <v>2</v>
          </cell>
          <cell r="G4830">
            <v>31.45</v>
          </cell>
          <cell r="H4830">
            <v>4.4000000000000004</v>
          </cell>
          <cell r="I4830">
            <v>58.5</v>
          </cell>
          <cell r="J4830">
            <v>31.45</v>
          </cell>
          <cell r="K4830">
            <v>17.925000000000001</v>
          </cell>
          <cell r="L4830">
            <v>44.975000000000001</v>
          </cell>
        </row>
        <row r="4831">
          <cell r="A4831" t="str">
            <v>GR</v>
          </cell>
          <cell r="B4831" t="str">
            <v>GR_GW_GR0911</v>
          </cell>
          <cell r="C4831">
            <v>2004</v>
          </cell>
          <cell r="D4831" t="str">
            <v>Nitrate</v>
          </cell>
          <cell r="E4831" t="str">
            <v>mg/l</v>
          </cell>
          <cell r="F4831">
            <v>1</v>
          </cell>
          <cell r="G4831">
            <v>9.3000000000000007</v>
          </cell>
          <cell r="H4831">
            <v>9.3000000000000007</v>
          </cell>
          <cell r="I4831">
            <v>9.3000000000000007</v>
          </cell>
          <cell r="J4831">
            <v>9.3000000000000007</v>
          </cell>
          <cell r="K4831">
            <v>9.3000000000000007</v>
          </cell>
          <cell r="L4831">
            <v>9.3000000000000007</v>
          </cell>
        </row>
        <row r="4832">
          <cell r="A4832" t="str">
            <v>GR</v>
          </cell>
          <cell r="B4832" t="str">
            <v>GR_GW_GR0912</v>
          </cell>
          <cell r="C4832">
            <v>2004</v>
          </cell>
          <cell r="D4832" t="str">
            <v>Nitrate</v>
          </cell>
          <cell r="E4832" t="str">
            <v>mg/l</v>
          </cell>
          <cell r="F4832">
            <v>1</v>
          </cell>
          <cell r="G4832">
            <v>3.1</v>
          </cell>
          <cell r="H4832">
            <v>3.1</v>
          </cell>
          <cell r="I4832">
            <v>3.1</v>
          </cell>
          <cell r="J4832">
            <v>3.1</v>
          </cell>
          <cell r="K4832">
            <v>3.1</v>
          </cell>
          <cell r="L4832">
            <v>3.1</v>
          </cell>
        </row>
        <row r="4833">
          <cell r="A4833" t="str">
            <v>GR</v>
          </cell>
          <cell r="B4833" t="str">
            <v>GR_GW_GR0913</v>
          </cell>
          <cell r="C4833">
            <v>2004</v>
          </cell>
          <cell r="D4833" t="str">
            <v>Nitrate</v>
          </cell>
          <cell r="E4833" t="str">
            <v>mg/l</v>
          </cell>
          <cell r="F4833">
            <v>2</v>
          </cell>
          <cell r="G4833">
            <v>28.6</v>
          </cell>
          <cell r="H4833">
            <v>23.3</v>
          </cell>
          <cell r="I4833">
            <v>33.9</v>
          </cell>
          <cell r="J4833">
            <v>28.6</v>
          </cell>
          <cell r="K4833">
            <v>25.95</v>
          </cell>
          <cell r="L4833">
            <v>31.25</v>
          </cell>
        </row>
        <row r="4834">
          <cell r="A4834" t="str">
            <v>GR</v>
          </cell>
          <cell r="B4834" t="str">
            <v>GR_GW_GR0914</v>
          </cell>
          <cell r="C4834">
            <v>2004</v>
          </cell>
          <cell r="D4834" t="str">
            <v>Nitrate</v>
          </cell>
          <cell r="E4834" t="str">
            <v>mg/l</v>
          </cell>
          <cell r="F4834">
            <v>1</v>
          </cell>
          <cell r="G4834">
            <v>30.8</v>
          </cell>
          <cell r="H4834">
            <v>30.8</v>
          </cell>
          <cell r="I4834">
            <v>30.8</v>
          </cell>
          <cell r="J4834">
            <v>30.8</v>
          </cell>
          <cell r="K4834">
            <v>30.8</v>
          </cell>
          <cell r="L4834">
            <v>30.8</v>
          </cell>
        </row>
        <row r="4835">
          <cell r="A4835" t="str">
            <v>GR</v>
          </cell>
          <cell r="B4835" t="str">
            <v>GR_GW_GR0915</v>
          </cell>
          <cell r="C4835">
            <v>2004</v>
          </cell>
          <cell r="D4835" t="str">
            <v>Nitrate</v>
          </cell>
          <cell r="E4835" t="str">
            <v>mg/l</v>
          </cell>
          <cell r="F4835">
            <v>3</v>
          </cell>
          <cell r="G4835">
            <v>16</v>
          </cell>
          <cell r="H4835">
            <v>15</v>
          </cell>
          <cell r="I4835">
            <v>18</v>
          </cell>
          <cell r="J4835">
            <v>15</v>
          </cell>
          <cell r="K4835">
            <v>15</v>
          </cell>
          <cell r="L4835">
            <v>16.5</v>
          </cell>
        </row>
        <row r="4836">
          <cell r="A4836" t="str">
            <v>GR</v>
          </cell>
          <cell r="B4836" t="str">
            <v>GR_GW_GR092</v>
          </cell>
          <cell r="C4836">
            <v>1993</v>
          </cell>
          <cell r="D4836" t="str">
            <v>Nitrate</v>
          </cell>
          <cell r="E4836" t="str">
            <v>mg/l</v>
          </cell>
          <cell r="F4836">
            <v>1</v>
          </cell>
          <cell r="G4836">
            <v>32</v>
          </cell>
        </row>
        <row r="4837">
          <cell r="A4837" t="str">
            <v>GR</v>
          </cell>
          <cell r="B4837" t="str">
            <v>GR_GW_GR092</v>
          </cell>
          <cell r="C4837">
            <v>1996</v>
          </cell>
          <cell r="D4837" t="str">
            <v>Nitrate</v>
          </cell>
          <cell r="E4837" t="str">
            <v>mg/l</v>
          </cell>
          <cell r="F4837">
            <v>1</v>
          </cell>
          <cell r="G4837">
            <v>27.28</v>
          </cell>
        </row>
        <row r="4838">
          <cell r="A4838" t="str">
            <v>GR</v>
          </cell>
          <cell r="B4838" t="str">
            <v>GR_GW_GR092</v>
          </cell>
          <cell r="C4838">
            <v>1997</v>
          </cell>
          <cell r="D4838" t="str">
            <v>Nitrate</v>
          </cell>
          <cell r="E4838" t="str">
            <v>mg/l</v>
          </cell>
          <cell r="F4838">
            <v>1</v>
          </cell>
          <cell r="G4838">
            <v>19.600000000000001</v>
          </cell>
        </row>
        <row r="4839">
          <cell r="A4839" t="str">
            <v>GR</v>
          </cell>
          <cell r="B4839" t="str">
            <v>GR_GW_GR092</v>
          </cell>
          <cell r="C4839">
            <v>1998</v>
          </cell>
          <cell r="D4839" t="str">
            <v>Nitrate</v>
          </cell>
          <cell r="E4839" t="str">
            <v>mg/l</v>
          </cell>
          <cell r="F4839">
            <v>1</v>
          </cell>
          <cell r="G4839">
            <v>33</v>
          </cell>
        </row>
        <row r="4840">
          <cell r="A4840" t="str">
            <v>GR</v>
          </cell>
          <cell r="B4840" t="str">
            <v>GR_GW_GR094</v>
          </cell>
          <cell r="C4840">
            <v>1993</v>
          </cell>
          <cell r="D4840" t="str">
            <v>Nitrate</v>
          </cell>
          <cell r="E4840" t="str">
            <v>mg/l</v>
          </cell>
          <cell r="F4840">
            <v>1</v>
          </cell>
          <cell r="G4840">
            <v>45</v>
          </cell>
        </row>
        <row r="4841">
          <cell r="A4841" t="str">
            <v>GR</v>
          </cell>
          <cell r="B4841" t="str">
            <v>GR_GW_GR094</v>
          </cell>
          <cell r="C4841">
            <v>1996</v>
          </cell>
          <cell r="D4841" t="str">
            <v>Nitrate</v>
          </cell>
          <cell r="E4841" t="str">
            <v>mg/l</v>
          </cell>
          <cell r="F4841">
            <v>2</v>
          </cell>
          <cell r="G4841">
            <v>21.12</v>
          </cell>
          <cell r="H4841">
            <v>14.52</v>
          </cell>
          <cell r="I4841">
            <v>27.72</v>
          </cell>
          <cell r="K4841">
            <v>17.82</v>
          </cell>
          <cell r="L4841">
            <v>24.42</v>
          </cell>
        </row>
        <row r="4842">
          <cell r="A4842" t="str">
            <v>GR</v>
          </cell>
          <cell r="B4842" t="str">
            <v>GR_GW_GR094</v>
          </cell>
          <cell r="C4842">
            <v>1997</v>
          </cell>
          <cell r="D4842" t="str">
            <v>Nitrate</v>
          </cell>
          <cell r="E4842" t="str">
            <v>mg/l</v>
          </cell>
          <cell r="F4842">
            <v>2</v>
          </cell>
          <cell r="G4842">
            <v>27.5</v>
          </cell>
          <cell r="H4842">
            <v>20.239999999999998</v>
          </cell>
          <cell r="I4842">
            <v>34.76</v>
          </cell>
          <cell r="K4842">
            <v>23.87</v>
          </cell>
          <cell r="L4842">
            <v>31.13</v>
          </cell>
        </row>
        <row r="4843">
          <cell r="A4843" t="str">
            <v>GR</v>
          </cell>
          <cell r="B4843" t="str">
            <v>GR_GW_GR094</v>
          </cell>
          <cell r="C4843">
            <v>1998</v>
          </cell>
          <cell r="D4843" t="str">
            <v>Nitrate</v>
          </cell>
          <cell r="E4843" t="str">
            <v>mg/l</v>
          </cell>
          <cell r="F4843">
            <v>3</v>
          </cell>
          <cell r="G4843">
            <v>45.027000000000001</v>
          </cell>
          <cell r="H4843">
            <v>6.16</v>
          </cell>
          <cell r="I4843">
            <v>64.680000000000007</v>
          </cell>
          <cell r="K4843">
            <v>35.200000000000003</v>
          </cell>
          <cell r="L4843">
            <v>64.459999999999994</v>
          </cell>
        </row>
        <row r="4844">
          <cell r="A4844" t="str">
            <v>GR</v>
          </cell>
          <cell r="B4844" t="str">
            <v>GR_GW_GR095</v>
          </cell>
          <cell r="C4844">
            <v>1996</v>
          </cell>
          <cell r="D4844" t="str">
            <v>Nitrate</v>
          </cell>
          <cell r="E4844" t="str">
            <v>mg/l</v>
          </cell>
          <cell r="F4844">
            <v>1</v>
          </cell>
          <cell r="G4844">
            <v>32.56</v>
          </cell>
        </row>
        <row r="4845">
          <cell r="A4845" t="str">
            <v>GR</v>
          </cell>
          <cell r="B4845" t="str">
            <v>GR_GW_GR095</v>
          </cell>
          <cell r="C4845">
            <v>1998</v>
          </cell>
          <cell r="D4845" t="str">
            <v>Nitrate</v>
          </cell>
          <cell r="E4845" t="str">
            <v>mg/l</v>
          </cell>
          <cell r="F4845">
            <v>1</v>
          </cell>
          <cell r="G4845">
            <v>30.36</v>
          </cell>
        </row>
        <row r="4846">
          <cell r="A4846" t="str">
            <v>GR</v>
          </cell>
          <cell r="B4846" t="str">
            <v>GR_GW_GR096</v>
          </cell>
          <cell r="C4846">
            <v>1993</v>
          </cell>
          <cell r="D4846" t="str">
            <v>Nitrate</v>
          </cell>
          <cell r="E4846" t="str">
            <v>mg/l</v>
          </cell>
          <cell r="F4846">
            <v>2</v>
          </cell>
          <cell r="G4846">
            <v>4.1500000000000004</v>
          </cell>
          <cell r="H4846">
            <v>4</v>
          </cell>
          <cell r="I4846">
            <v>4.3</v>
          </cell>
          <cell r="K4846">
            <v>4.0750000000000002</v>
          </cell>
          <cell r="L4846">
            <v>4.2249999999999996</v>
          </cell>
        </row>
        <row r="4847">
          <cell r="A4847" t="str">
            <v>GR</v>
          </cell>
          <cell r="B4847" t="str">
            <v>GR_GW_GR096</v>
          </cell>
          <cell r="C4847">
            <v>1996</v>
          </cell>
          <cell r="D4847" t="str">
            <v>Nitrate</v>
          </cell>
          <cell r="E4847" t="str">
            <v>mg/l</v>
          </cell>
          <cell r="F4847">
            <v>1</v>
          </cell>
          <cell r="G4847">
            <v>6.82</v>
          </cell>
        </row>
        <row r="4848">
          <cell r="A4848" t="str">
            <v>GR</v>
          </cell>
          <cell r="B4848" t="str">
            <v>GR_GW_GR096</v>
          </cell>
          <cell r="C4848">
            <v>1997</v>
          </cell>
          <cell r="D4848" t="str">
            <v>Nitrate</v>
          </cell>
          <cell r="E4848" t="str">
            <v>mg/l</v>
          </cell>
          <cell r="F4848">
            <v>1</v>
          </cell>
          <cell r="G4848">
            <v>6.38</v>
          </cell>
        </row>
        <row r="4849">
          <cell r="A4849" t="str">
            <v>GR</v>
          </cell>
          <cell r="B4849" t="str">
            <v>GR_GW_GR096</v>
          </cell>
          <cell r="C4849">
            <v>1998</v>
          </cell>
          <cell r="D4849" t="str">
            <v>Nitrate</v>
          </cell>
          <cell r="E4849" t="str">
            <v>mg/l</v>
          </cell>
          <cell r="F4849">
            <v>2</v>
          </cell>
          <cell r="G4849">
            <v>10.78</v>
          </cell>
          <cell r="H4849">
            <v>1.1000000000000001</v>
          </cell>
          <cell r="I4849">
            <v>20.46</v>
          </cell>
          <cell r="K4849">
            <v>5.94</v>
          </cell>
          <cell r="L4849">
            <v>15.62</v>
          </cell>
        </row>
        <row r="4850">
          <cell r="A4850" t="str">
            <v>GR</v>
          </cell>
          <cell r="B4850" t="str">
            <v>GR_GW_GR097</v>
          </cell>
          <cell r="C4850">
            <v>1993</v>
          </cell>
          <cell r="D4850" t="str">
            <v>Nitrate</v>
          </cell>
          <cell r="E4850" t="str">
            <v>mg/l</v>
          </cell>
          <cell r="F4850">
            <v>1</v>
          </cell>
          <cell r="G4850">
            <v>3.04</v>
          </cell>
        </row>
        <row r="4851">
          <cell r="A4851" t="str">
            <v>GR</v>
          </cell>
          <cell r="B4851" t="str">
            <v>GR_GW_GR097</v>
          </cell>
          <cell r="C4851">
            <v>1996</v>
          </cell>
          <cell r="D4851" t="str">
            <v>Nitrate</v>
          </cell>
          <cell r="E4851" t="str">
            <v>mg/l</v>
          </cell>
          <cell r="F4851">
            <v>1</v>
          </cell>
          <cell r="G4851">
            <v>4.84</v>
          </cell>
        </row>
        <row r="4852">
          <cell r="A4852" t="str">
            <v>GR</v>
          </cell>
          <cell r="B4852" t="str">
            <v>GR_GW_GR097</v>
          </cell>
          <cell r="C4852">
            <v>1997</v>
          </cell>
          <cell r="D4852" t="str">
            <v>Nitrate</v>
          </cell>
          <cell r="E4852" t="str">
            <v>mg/l</v>
          </cell>
          <cell r="F4852">
            <v>1</v>
          </cell>
          <cell r="G4852">
            <v>5.28</v>
          </cell>
        </row>
        <row r="4853">
          <cell r="A4853" t="str">
            <v>GR</v>
          </cell>
          <cell r="B4853" t="str">
            <v>GR_GW_GR097</v>
          </cell>
          <cell r="C4853">
            <v>1998</v>
          </cell>
          <cell r="D4853" t="str">
            <v>Nitrate</v>
          </cell>
          <cell r="E4853" t="str">
            <v>mg/l</v>
          </cell>
          <cell r="F4853">
            <v>2</v>
          </cell>
          <cell r="G4853">
            <v>2.86</v>
          </cell>
          <cell r="H4853">
            <v>2.2000000000000002</v>
          </cell>
          <cell r="I4853">
            <v>3.52</v>
          </cell>
          <cell r="K4853">
            <v>2.5299999999999998</v>
          </cell>
          <cell r="L4853">
            <v>3.19</v>
          </cell>
        </row>
        <row r="4854">
          <cell r="A4854" t="str">
            <v>GR</v>
          </cell>
          <cell r="B4854" t="str">
            <v>GR_GW_GR099</v>
          </cell>
          <cell r="C4854">
            <v>1996</v>
          </cell>
          <cell r="D4854" t="str">
            <v>Nitrate</v>
          </cell>
          <cell r="E4854" t="str">
            <v>mg/l</v>
          </cell>
          <cell r="F4854">
            <v>1</v>
          </cell>
          <cell r="G4854">
            <v>3.96</v>
          </cell>
        </row>
        <row r="4855">
          <cell r="A4855" t="str">
            <v>GR</v>
          </cell>
          <cell r="B4855" t="str">
            <v>GR_GW_GR099</v>
          </cell>
          <cell r="C4855">
            <v>1997</v>
          </cell>
          <cell r="D4855" t="str">
            <v>Nitrate</v>
          </cell>
          <cell r="E4855" t="str">
            <v>mg/l</v>
          </cell>
          <cell r="F4855">
            <v>1</v>
          </cell>
          <cell r="G4855">
            <v>6.6</v>
          </cell>
        </row>
        <row r="4856">
          <cell r="A4856" t="str">
            <v>GR</v>
          </cell>
          <cell r="B4856" t="str">
            <v>GR_GW_GR099</v>
          </cell>
          <cell r="C4856">
            <v>1998</v>
          </cell>
          <cell r="D4856" t="str">
            <v>Nitrate</v>
          </cell>
          <cell r="E4856" t="str">
            <v>mg/l</v>
          </cell>
          <cell r="F4856">
            <v>1</v>
          </cell>
          <cell r="G4856">
            <v>1.32</v>
          </cell>
        </row>
        <row r="4857">
          <cell r="A4857" t="str">
            <v>GR</v>
          </cell>
          <cell r="B4857" t="str">
            <v>GR_GW_GR100</v>
          </cell>
          <cell r="C4857">
            <v>1996</v>
          </cell>
          <cell r="D4857" t="str">
            <v>Nitrate</v>
          </cell>
          <cell r="E4857" t="str">
            <v>mg/l</v>
          </cell>
          <cell r="F4857">
            <v>5</v>
          </cell>
          <cell r="G4857">
            <v>101.11</v>
          </cell>
          <cell r="H4857">
            <v>31.68</v>
          </cell>
          <cell r="I4857">
            <v>171.85</v>
          </cell>
          <cell r="K4857">
            <v>82.03</v>
          </cell>
          <cell r="L4857">
            <v>111.74</v>
          </cell>
        </row>
        <row r="4858">
          <cell r="A4858" t="str">
            <v>GR</v>
          </cell>
          <cell r="B4858" t="str">
            <v>GR_GW_GR100</v>
          </cell>
          <cell r="C4858">
            <v>1997</v>
          </cell>
          <cell r="D4858" t="str">
            <v>Nitrate</v>
          </cell>
          <cell r="E4858" t="str">
            <v>mg/l</v>
          </cell>
          <cell r="F4858">
            <v>5</v>
          </cell>
          <cell r="G4858">
            <v>89.962000000000003</v>
          </cell>
          <cell r="H4858">
            <v>44.66</v>
          </cell>
          <cell r="I4858">
            <v>142.69999999999999</v>
          </cell>
          <cell r="K4858">
            <v>70.180000000000007</v>
          </cell>
          <cell r="L4858">
            <v>108</v>
          </cell>
        </row>
        <row r="4859">
          <cell r="A4859" t="str">
            <v>GR</v>
          </cell>
          <cell r="B4859" t="str">
            <v>GR_GW_GR100</v>
          </cell>
          <cell r="C4859">
            <v>1998</v>
          </cell>
          <cell r="D4859" t="str">
            <v>Nitrate</v>
          </cell>
          <cell r="E4859" t="str">
            <v>mg/l</v>
          </cell>
          <cell r="F4859">
            <v>5</v>
          </cell>
          <cell r="G4859">
            <v>173.8</v>
          </cell>
          <cell r="H4859">
            <v>45.32</v>
          </cell>
          <cell r="I4859">
            <v>376.4</v>
          </cell>
          <cell r="K4859">
            <v>84.48</v>
          </cell>
          <cell r="L4859">
            <v>182.8</v>
          </cell>
        </row>
        <row r="4860">
          <cell r="A4860" t="str">
            <v>GR</v>
          </cell>
          <cell r="B4860" t="str">
            <v>GR_GW_GR1001</v>
          </cell>
          <cell r="C4860">
            <v>2004</v>
          </cell>
          <cell r="D4860" t="str">
            <v>Nitrate</v>
          </cell>
          <cell r="E4860" t="str">
            <v>mg/l</v>
          </cell>
          <cell r="F4860">
            <v>5</v>
          </cell>
          <cell r="G4860">
            <v>9.08</v>
          </cell>
          <cell r="H4860">
            <v>1.3</v>
          </cell>
          <cell r="I4860">
            <v>19.399999999999999</v>
          </cell>
          <cell r="J4860">
            <v>5.7</v>
          </cell>
          <cell r="K4860">
            <v>1.4</v>
          </cell>
          <cell r="L4860">
            <v>17.600000000000001</v>
          </cell>
        </row>
        <row r="4861">
          <cell r="A4861" t="str">
            <v>GR</v>
          </cell>
          <cell r="B4861" t="str">
            <v>GR_GW_GR1002</v>
          </cell>
          <cell r="C4861">
            <v>2004</v>
          </cell>
          <cell r="D4861" t="str">
            <v>Nitrate</v>
          </cell>
          <cell r="E4861" t="str">
            <v>mg/l</v>
          </cell>
          <cell r="F4861">
            <v>1</v>
          </cell>
          <cell r="G4861">
            <v>1.3</v>
          </cell>
          <cell r="H4861">
            <v>1.3</v>
          </cell>
          <cell r="I4861">
            <v>1.3</v>
          </cell>
          <cell r="J4861">
            <v>1.3</v>
          </cell>
          <cell r="K4861">
            <v>1.3</v>
          </cell>
          <cell r="L4861">
            <v>1.3</v>
          </cell>
        </row>
        <row r="4862">
          <cell r="A4862" t="str">
            <v>GR</v>
          </cell>
          <cell r="B4862" t="str">
            <v>GR_GW_GR1003</v>
          </cell>
          <cell r="C4862">
            <v>2004</v>
          </cell>
          <cell r="D4862" t="str">
            <v>Nitrate</v>
          </cell>
          <cell r="E4862" t="str">
            <v>mg/l</v>
          </cell>
          <cell r="F4862">
            <v>2</v>
          </cell>
          <cell r="G4862">
            <v>4.8499999999999996</v>
          </cell>
          <cell r="H4862">
            <v>4.4000000000000004</v>
          </cell>
          <cell r="I4862">
            <v>5.3</v>
          </cell>
          <cell r="J4862">
            <v>4.8499999999999996</v>
          </cell>
          <cell r="K4862">
            <v>4.625</v>
          </cell>
          <cell r="L4862">
            <v>5.0750000000000002</v>
          </cell>
        </row>
        <row r="4863">
          <cell r="A4863" t="str">
            <v>GR</v>
          </cell>
          <cell r="B4863" t="str">
            <v>GR_GW_GR1004</v>
          </cell>
          <cell r="C4863">
            <v>2004</v>
          </cell>
          <cell r="D4863" t="str">
            <v>Nitrate</v>
          </cell>
          <cell r="E4863" t="str">
            <v>mg/l</v>
          </cell>
          <cell r="F4863">
            <v>4</v>
          </cell>
          <cell r="G4863">
            <v>25.725000000000001</v>
          </cell>
          <cell r="H4863">
            <v>1.8</v>
          </cell>
          <cell r="I4863">
            <v>68.599999999999994</v>
          </cell>
          <cell r="J4863">
            <v>16.25</v>
          </cell>
          <cell r="K4863">
            <v>3.0750000000000002</v>
          </cell>
          <cell r="L4863">
            <v>38.9</v>
          </cell>
        </row>
        <row r="4864">
          <cell r="A4864" t="str">
            <v>GR</v>
          </cell>
          <cell r="B4864" t="str">
            <v>GR_GW_GR1005</v>
          </cell>
          <cell r="C4864">
            <v>2004</v>
          </cell>
          <cell r="D4864" t="str">
            <v>Nitrate</v>
          </cell>
          <cell r="E4864" t="str">
            <v>mg/l</v>
          </cell>
          <cell r="F4864">
            <v>2</v>
          </cell>
          <cell r="G4864">
            <v>9.9</v>
          </cell>
          <cell r="H4864">
            <v>4.4000000000000004</v>
          </cell>
          <cell r="I4864">
            <v>15.4</v>
          </cell>
          <cell r="J4864">
            <v>9.9</v>
          </cell>
          <cell r="K4864">
            <v>7.15</v>
          </cell>
          <cell r="L4864">
            <v>12.65</v>
          </cell>
        </row>
        <row r="4865">
          <cell r="A4865" t="str">
            <v>GR</v>
          </cell>
          <cell r="B4865" t="str">
            <v>GR_GW_GR1006</v>
          </cell>
          <cell r="C4865">
            <v>2004</v>
          </cell>
          <cell r="D4865" t="str">
            <v>Nitrate</v>
          </cell>
          <cell r="E4865" t="str">
            <v>mg/l</v>
          </cell>
          <cell r="F4865">
            <v>1</v>
          </cell>
          <cell r="G4865">
            <v>4</v>
          </cell>
          <cell r="H4865">
            <v>4</v>
          </cell>
          <cell r="I4865">
            <v>4</v>
          </cell>
          <cell r="J4865">
            <v>4</v>
          </cell>
          <cell r="K4865">
            <v>4</v>
          </cell>
          <cell r="L4865">
            <v>4</v>
          </cell>
        </row>
        <row r="4866">
          <cell r="A4866" t="str">
            <v>GR</v>
          </cell>
          <cell r="B4866" t="str">
            <v>GR_GW_GR1007</v>
          </cell>
          <cell r="C4866">
            <v>2004</v>
          </cell>
          <cell r="D4866" t="str">
            <v>Nitrate</v>
          </cell>
          <cell r="E4866" t="str">
            <v>mg/l</v>
          </cell>
          <cell r="F4866">
            <v>3</v>
          </cell>
          <cell r="G4866">
            <v>7.3330000000000002</v>
          </cell>
          <cell r="H4866">
            <v>1.3</v>
          </cell>
          <cell r="I4866">
            <v>13.2</v>
          </cell>
          <cell r="J4866">
            <v>7.5</v>
          </cell>
          <cell r="K4866">
            <v>4.4000000000000004</v>
          </cell>
          <cell r="L4866">
            <v>10.35</v>
          </cell>
        </row>
        <row r="4867">
          <cell r="A4867" t="str">
            <v>GR</v>
          </cell>
          <cell r="B4867" t="str">
            <v>GR_GW_GR1008</v>
          </cell>
          <cell r="C4867">
            <v>2004</v>
          </cell>
          <cell r="D4867" t="str">
            <v>Nitrate</v>
          </cell>
          <cell r="E4867" t="str">
            <v>mg/l</v>
          </cell>
          <cell r="F4867">
            <v>4</v>
          </cell>
          <cell r="G4867">
            <v>19.8</v>
          </cell>
          <cell r="H4867">
            <v>6.6</v>
          </cell>
          <cell r="I4867">
            <v>48.4</v>
          </cell>
          <cell r="J4867">
            <v>12.1</v>
          </cell>
          <cell r="K4867">
            <v>9.6</v>
          </cell>
          <cell r="L4867">
            <v>22.3</v>
          </cell>
        </row>
        <row r="4868">
          <cell r="A4868" t="str">
            <v>GR</v>
          </cell>
          <cell r="B4868" t="str">
            <v>GR_GW_GR1009</v>
          </cell>
          <cell r="C4868">
            <v>2004</v>
          </cell>
          <cell r="D4868" t="str">
            <v>Nitrate</v>
          </cell>
          <cell r="E4868" t="str">
            <v>mg/l</v>
          </cell>
          <cell r="F4868">
            <v>6</v>
          </cell>
          <cell r="G4868">
            <v>28.533000000000001</v>
          </cell>
          <cell r="H4868">
            <v>0.9</v>
          </cell>
          <cell r="I4868">
            <v>58.5</v>
          </cell>
          <cell r="J4868">
            <v>27.7</v>
          </cell>
          <cell r="K4868">
            <v>3.1</v>
          </cell>
          <cell r="L4868">
            <v>53.05</v>
          </cell>
        </row>
        <row r="4869">
          <cell r="A4869" t="str">
            <v>GR</v>
          </cell>
          <cell r="B4869" t="str">
            <v>GR_GW_GR101</v>
          </cell>
          <cell r="C4869">
            <v>1996</v>
          </cell>
          <cell r="D4869" t="str">
            <v>Nitrate</v>
          </cell>
          <cell r="E4869" t="str">
            <v>mg/l</v>
          </cell>
          <cell r="F4869">
            <v>1</v>
          </cell>
          <cell r="G4869">
            <v>5.72</v>
          </cell>
        </row>
        <row r="4870">
          <cell r="A4870" t="str">
            <v>GR</v>
          </cell>
          <cell r="B4870" t="str">
            <v>GR_GW_GR101</v>
          </cell>
          <cell r="C4870">
            <v>1997</v>
          </cell>
          <cell r="D4870" t="str">
            <v>Nitrate</v>
          </cell>
          <cell r="E4870" t="str">
            <v>mg/l</v>
          </cell>
          <cell r="F4870">
            <v>1</v>
          </cell>
          <cell r="G4870">
            <v>9.9</v>
          </cell>
        </row>
        <row r="4871">
          <cell r="A4871" t="str">
            <v>GR</v>
          </cell>
          <cell r="B4871" t="str">
            <v>GR_GW_GR101</v>
          </cell>
          <cell r="C4871">
            <v>1998</v>
          </cell>
          <cell r="D4871" t="str">
            <v>Nitrate</v>
          </cell>
          <cell r="E4871" t="str">
            <v>mg/l</v>
          </cell>
          <cell r="F4871">
            <v>1</v>
          </cell>
          <cell r="G4871">
            <v>4.84</v>
          </cell>
        </row>
        <row r="4872">
          <cell r="A4872" t="str">
            <v>GR</v>
          </cell>
          <cell r="B4872" t="str">
            <v>GR_GW_GR1010</v>
          </cell>
          <cell r="C4872">
            <v>2004</v>
          </cell>
          <cell r="D4872" t="str">
            <v>Nitrate</v>
          </cell>
          <cell r="E4872" t="str">
            <v>mg/l</v>
          </cell>
          <cell r="F4872">
            <v>1</v>
          </cell>
          <cell r="G4872">
            <v>1.3</v>
          </cell>
          <cell r="H4872">
            <v>1.3</v>
          </cell>
          <cell r="I4872">
            <v>1.3</v>
          </cell>
          <cell r="J4872">
            <v>1.3</v>
          </cell>
          <cell r="K4872">
            <v>1.3</v>
          </cell>
          <cell r="L4872">
            <v>1.3</v>
          </cell>
        </row>
        <row r="4873">
          <cell r="A4873" t="str">
            <v>GR</v>
          </cell>
          <cell r="B4873" t="str">
            <v>GR_GW_GR1013</v>
          </cell>
          <cell r="C4873">
            <v>2004</v>
          </cell>
          <cell r="D4873" t="str">
            <v>Nitrate</v>
          </cell>
          <cell r="E4873" t="str">
            <v>mg/l</v>
          </cell>
          <cell r="F4873">
            <v>1</v>
          </cell>
          <cell r="G4873">
            <v>3.5</v>
          </cell>
          <cell r="H4873">
            <v>3.5</v>
          </cell>
          <cell r="I4873">
            <v>3.5</v>
          </cell>
          <cell r="J4873">
            <v>3.5</v>
          </cell>
          <cell r="K4873">
            <v>3.5</v>
          </cell>
          <cell r="L4873">
            <v>3.5</v>
          </cell>
        </row>
        <row r="4874">
          <cell r="A4874" t="str">
            <v>GR</v>
          </cell>
          <cell r="B4874" t="str">
            <v>GR_GW_GR102</v>
          </cell>
          <cell r="C4874">
            <v>1993</v>
          </cell>
          <cell r="D4874" t="str">
            <v>Nitrate</v>
          </cell>
          <cell r="E4874" t="str">
            <v>mg/l</v>
          </cell>
          <cell r="F4874">
            <v>1</v>
          </cell>
          <cell r="G4874">
            <v>2.6</v>
          </cell>
        </row>
        <row r="4875">
          <cell r="A4875" t="str">
            <v>GR</v>
          </cell>
          <cell r="B4875" t="str">
            <v>GR_GW_GR102</v>
          </cell>
          <cell r="C4875">
            <v>1997</v>
          </cell>
          <cell r="D4875" t="str">
            <v>Nitrate</v>
          </cell>
          <cell r="E4875" t="str">
            <v>mg/l</v>
          </cell>
          <cell r="F4875">
            <v>1</v>
          </cell>
          <cell r="G4875">
            <v>14.74</v>
          </cell>
        </row>
        <row r="4876">
          <cell r="A4876" t="str">
            <v>GR</v>
          </cell>
          <cell r="B4876" t="str">
            <v>GR_GW_GR102</v>
          </cell>
          <cell r="C4876">
            <v>1998</v>
          </cell>
          <cell r="D4876" t="str">
            <v>Nitrate</v>
          </cell>
          <cell r="E4876" t="str">
            <v>mg/l</v>
          </cell>
          <cell r="F4876">
            <v>1</v>
          </cell>
          <cell r="G4876">
            <v>4.4000000000000004</v>
          </cell>
        </row>
        <row r="4877">
          <cell r="A4877" t="str">
            <v>GR</v>
          </cell>
          <cell r="B4877" t="str">
            <v>GR_GW_GR103</v>
          </cell>
          <cell r="C4877">
            <v>1993</v>
          </cell>
          <cell r="D4877" t="str">
            <v>Nitrate</v>
          </cell>
          <cell r="E4877" t="str">
            <v>mg/l</v>
          </cell>
          <cell r="F4877">
            <v>1</v>
          </cell>
          <cell r="G4877">
            <v>9.3000000000000007</v>
          </cell>
        </row>
        <row r="4878">
          <cell r="A4878" t="str">
            <v>GR</v>
          </cell>
          <cell r="B4878" t="str">
            <v>GR_GW_GR103</v>
          </cell>
          <cell r="C4878">
            <v>1996</v>
          </cell>
          <cell r="D4878" t="str">
            <v>Nitrate</v>
          </cell>
          <cell r="E4878" t="str">
            <v>mg/l</v>
          </cell>
          <cell r="F4878">
            <v>2</v>
          </cell>
          <cell r="G4878">
            <v>6.9749999999999996</v>
          </cell>
          <cell r="H4878">
            <v>6.8</v>
          </cell>
          <cell r="I4878">
            <v>7.15</v>
          </cell>
          <cell r="K4878">
            <v>6.8879999999999999</v>
          </cell>
          <cell r="L4878">
            <v>7.0629999999999997</v>
          </cell>
        </row>
        <row r="4879">
          <cell r="A4879" t="str">
            <v>GR</v>
          </cell>
          <cell r="B4879" t="str">
            <v>GR_GW_GR103</v>
          </cell>
          <cell r="C4879">
            <v>1997</v>
          </cell>
          <cell r="D4879" t="str">
            <v>Nitrate</v>
          </cell>
          <cell r="E4879" t="str">
            <v>mg/l</v>
          </cell>
          <cell r="F4879">
            <v>2</v>
          </cell>
          <cell r="G4879">
            <v>6.0949999999999998</v>
          </cell>
          <cell r="H4879">
            <v>6.03</v>
          </cell>
          <cell r="I4879">
            <v>6.16</v>
          </cell>
          <cell r="K4879">
            <v>6.0629999999999997</v>
          </cell>
          <cell r="L4879">
            <v>6.1280000000000001</v>
          </cell>
        </row>
        <row r="4880">
          <cell r="A4880" t="str">
            <v>GR</v>
          </cell>
          <cell r="B4880" t="str">
            <v>GR_GW_GR103</v>
          </cell>
          <cell r="C4880">
            <v>1998</v>
          </cell>
          <cell r="D4880" t="str">
            <v>Nitrate</v>
          </cell>
          <cell r="E4880" t="str">
            <v>mg/l</v>
          </cell>
          <cell r="F4880">
            <v>2</v>
          </cell>
          <cell r="G4880">
            <v>5.24</v>
          </cell>
          <cell r="H4880">
            <v>0.44</v>
          </cell>
          <cell r="I4880">
            <v>10.039999999999999</v>
          </cell>
          <cell r="K4880">
            <v>2.84</v>
          </cell>
          <cell r="L4880">
            <v>7.64</v>
          </cell>
        </row>
        <row r="4881">
          <cell r="A4881" t="str">
            <v>GR</v>
          </cell>
          <cell r="B4881" t="str">
            <v>GR_GW_GR104</v>
          </cell>
          <cell r="C4881">
            <v>1993</v>
          </cell>
          <cell r="D4881" t="str">
            <v>Nitrate</v>
          </cell>
          <cell r="E4881" t="str">
            <v>mg/l</v>
          </cell>
          <cell r="F4881">
            <v>1</v>
          </cell>
          <cell r="G4881">
            <v>9.1</v>
          </cell>
        </row>
        <row r="4882">
          <cell r="A4882" t="str">
            <v>GR</v>
          </cell>
          <cell r="B4882" t="str">
            <v>GR_GW_GR104</v>
          </cell>
          <cell r="C4882">
            <v>1996</v>
          </cell>
          <cell r="D4882" t="str">
            <v>Nitrate</v>
          </cell>
          <cell r="E4882" t="str">
            <v>mg/l</v>
          </cell>
          <cell r="F4882">
            <v>1</v>
          </cell>
          <cell r="G4882">
            <v>7.48</v>
          </cell>
        </row>
        <row r="4883">
          <cell r="A4883" t="str">
            <v>GR</v>
          </cell>
          <cell r="B4883" t="str">
            <v>GR_GW_GR104</v>
          </cell>
          <cell r="C4883">
            <v>1997</v>
          </cell>
          <cell r="D4883" t="str">
            <v>Nitrate</v>
          </cell>
          <cell r="E4883" t="str">
            <v>mg/l</v>
          </cell>
          <cell r="F4883">
            <v>1</v>
          </cell>
          <cell r="G4883">
            <v>7.1</v>
          </cell>
        </row>
        <row r="4884">
          <cell r="A4884" t="str">
            <v>GR</v>
          </cell>
          <cell r="B4884" t="str">
            <v>GR_GW_GR104</v>
          </cell>
          <cell r="C4884">
            <v>1998</v>
          </cell>
          <cell r="D4884" t="str">
            <v>Nitrate</v>
          </cell>
          <cell r="E4884" t="str">
            <v>mg/l</v>
          </cell>
          <cell r="F4884">
            <v>1</v>
          </cell>
          <cell r="G4884">
            <v>5.28</v>
          </cell>
        </row>
        <row r="4885">
          <cell r="A4885" t="str">
            <v>GR</v>
          </cell>
          <cell r="B4885" t="str">
            <v>GR_GW_GR105</v>
          </cell>
          <cell r="C4885">
            <v>1993</v>
          </cell>
          <cell r="D4885" t="str">
            <v>Nitrate</v>
          </cell>
          <cell r="E4885" t="str">
            <v>mg/l</v>
          </cell>
          <cell r="F4885">
            <v>1</v>
          </cell>
          <cell r="G4885">
            <v>2.2999999999999998</v>
          </cell>
        </row>
        <row r="4886">
          <cell r="A4886" t="str">
            <v>GR</v>
          </cell>
          <cell r="B4886" t="str">
            <v>GR_GW_GR105</v>
          </cell>
          <cell r="C4886">
            <v>1996</v>
          </cell>
          <cell r="D4886" t="str">
            <v>Nitrate</v>
          </cell>
          <cell r="E4886" t="str">
            <v>mg/l</v>
          </cell>
          <cell r="F4886">
            <v>2</v>
          </cell>
          <cell r="G4886">
            <v>5.19</v>
          </cell>
          <cell r="H4886">
            <v>5.0999999999999996</v>
          </cell>
          <cell r="I4886">
            <v>5.28</v>
          </cell>
          <cell r="K4886">
            <v>5.1449999999999996</v>
          </cell>
          <cell r="L4886">
            <v>5.2350000000000003</v>
          </cell>
        </row>
        <row r="4887">
          <cell r="A4887" t="str">
            <v>GR</v>
          </cell>
          <cell r="B4887" t="str">
            <v>GR_GW_GR105</v>
          </cell>
          <cell r="C4887">
            <v>1997</v>
          </cell>
          <cell r="D4887" t="str">
            <v>Nitrate</v>
          </cell>
          <cell r="E4887" t="str">
            <v>mg/l</v>
          </cell>
          <cell r="F4887">
            <v>2</v>
          </cell>
          <cell r="G4887">
            <v>5.6749999999999998</v>
          </cell>
          <cell r="H4887">
            <v>5.6150000000000002</v>
          </cell>
          <cell r="I4887">
            <v>5.7350000000000003</v>
          </cell>
          <cell r="K4887">
            <v>5.6449999999999996</v>
          </cell>
          <cell r="L4887">
            <v>5.7050000000000001</v>
          </cell>
        </row>
        <row r="4888">
          <cell r="A4888" t="str">
            <v>GR</v>
          </cell>
          <cell r="B4888" t="str">
            <v>GR_GW_GR108</v>
          </cell>
          <cell r="C4888">
            <v>1996</v>
          </cell>
          <cell r="D4888" t="str">
            <v>Nitrate</v>
          </cell>
          <cell r="E4888" t="str">
            <v>mg/l</v>
          </cell>
          <cell r="F4888">
            <v>1</v>
          </cell>
          <cell r="G4888">
            <v>10.56</v>
          </cell>
        </row>
        <row r="4889">
          <cell r="A4889" t="str">
            <v>GR</v>
          </cell>
          <cell r="B4889" t="str">
            <v>GR_GW_GR108</v>
          </cell>
          <cell r="C4889">
            <v>1997</v>
          </cell>
          <cell r="D4889" t="str">
            <v>Nitrate</v>
          </cell>
          <cell r="E4889" t="str">
            <v>mg/l</v>
          </cell>
          <cell r="F4889">
            <v>1</v>
          </cell>
          <cell r="G4889">
            <v>12.11</v>
          </cell>
        </row>
        <row r="4890">
          <cell r="A4890" t="str">
            <v>GR</v>
          </cell>
          <cell r="B4890" t="str">
            <v>GR_GW_GR110</v>
          </cell>
          <cell r="C4890">
            <v>1996</v>
          </cell>
          <cell r="D4890" t="str">
            <v>Nitrate</v>
          </cell>
          <cell r="E4890" t="str">
            <v>mg/l</v>
          </cell>
          <cell r="F4890">
            <v>1</v>
          </cell>
          <cell r="G4890">
            <v>16.02</v>
          </cell>
        </row>
        <row r="4891">
          <cell r="A4891" t="str">
            <v>GR</v>
          </cell>
          <cell r="B4891" t="str">
            <v>GR_GW_GR110</v>
          </cell>
          <cell r="C4891">
            <v>1997</v>
          </cell>
          <cell r="D4891" t="str">
            <v>Nitrate</v>
          </cell>
          <cell r="E4891" t="str">
            <v>mg/l</v>
          </cell>
          <cell r="F4891">
            <v>1</v>
          </cell>
          <cell r="G4891">
            <v>15.2</v>
          </cell>
        </row>
        <row r="4892">
          <cell r="A4892" t="str">
            <v>GR</v>
          </cell>
          <cell r="B4892" t="str">
            <v>GR_GW_GR1101</v>
          </cell>
          <cell r="C4892">
            <v>2004</v>
          </cell>
          <cell r="D4892" t="str">
            <v>Nitrate</v>
          </cell>
          <cell r="E4892" t="str">
            <v>mg/l</v>
          </cell>
          <cell r="F4892">
            <v>6</v>
          </cell>
          <cell r="G4892">
            <v>11.297000000000001</v>
          </cell>
          <cell r="H4892">
            <v>2.2000000000000002</v>
          </cell>
          <cell r="I4892">
            <v>46.7</v>
          </cell>
          <cell r="J4892">
            <v>4.84</v>
          </cell>
          <cell r="K4892">
            <v>3.7250000000000001</v>
          </cell>
          <cell r="L4892">
            <v>5.5949999999999998</v>
          </cell>
        </row>
        <row r="4893">
          <cell r="A4893" t="str">
            <v>GR</v>
          </cell>
          <cell r="B4893" t="str">
            <v>GR_GW_GR1102</v>
          </cell>
          <cell r="C4893">
            <v>2004</v>
          </cell>
          <cell r="D4893" t="str">
            <v>Nitrate</v>
          </cell>
          <cell r="E4893" t="str">
            <v>mg/l</v>
          </cell>
          <cell r="F4893">
            <v>2</v>
          </cell>
          <cell r="G4893">
            <v>3.3</v>
          </cell>
          <cell r="H4893">
            <v>1.3</v>
          </cell>
          <cell r="I4893">
            <v>5.3</v>
          </cell>
          <cell r="J4893">
            <v>3.3</v>
          </cell>
          <cell r="K4893">
            <v>2.2999999999999998</v>
          </cell>
          <cell r="L4893">
            <v>4.3</v>
          </cell>
        </row>
        <row r="4894">
          <cell r="A4894" t="str">
            <v>GR</v>
          </cell>
          <cell r="B4894" t="str">
            <v>GR_GW_GR1103</v>
          </cell>
          <cell r="C4894">
            <v>2004</v>
          </cell>
          <cell r="D4894" t="str">
            <v>Nitrate</v>
          </cell>
          <cell r="E4894" t="str">
            <v>mg/l</v>
          </cell>
          <cell r="F4894">
            <v>3</v>
          </cell>
          <cell r="G4894">
            <v>13.833</v>
          </cell>
          <cell r="H4894">
            <v>2.6</v>
          </cell>
          <cell r="I4894">
            <v>25.9</v>
          </cell>
          <cell r="J4894">
            <v>13</v>
          </cell>
          <cell r="K4894">
            <v>7.8</v>
          </cell>
          <cell r="L4894">
            <v>19.45</v>
          </cell>
        </row>
        <row r="4895">
          <cell r="A4895" t="str">
            <v>GR</v>
          </cell>
          <cell r="B4895" t="str">
            <v>GR_GW_GR1104</v>
          </cell>
          <cell r="C4895">
            <v>2004</v>
          </cell>
          <cell r="D4895" t="str">
            <v>Nitrate</v>
          </cell>
          <cell r="E4895" t="str">
            <v>mg/l</v>
          </cell>
          <cell r="F4895">
            <v>4</v>
          </cell>
          <cell r="G4895">
            <v>5.7249999999999996</v>
          </cell>
          <cell r="H4895">
            <v>2.2000000000000002</v>
          </cell>
          <cell r="I4895">
            <v>8.4</v>
          </cell>
          <cell r="J4895">
            <v>6.15</v>
          </cell>
          <cell r="K4895">
            <v>4.8250000000000002</v>
          </cell>
          <cell r="L4895">
            <v>7.05</v>
          </cell>
        </row>
        <row r="4896">
          <cell r="A4896" t="str">
            <v>GR</v>
          </cell>
          <cell r="B4896" t="str">
            <v>GR_GW_GR1105</v>
          </cell>
          <cell r="C4896">
            <v>2004</v>
          </cell>
          <cell r="D4896" t="str">
            <v>Nitrate</v>
          </cell>
          <cell r="E4896" t="str">
            <v>mg/l</v>
          </cell>
          <cell r="F4896">
            <v>1</v>
          </cell>
          <cell r="G4896">
            <v>2.64</v>
          </cell>
          <cell r="H4896">
            <v>2.64</v>
          </cell>
          <cell r="I4896">
            <v>2.64</v>
          </cell>
          <cell r="J4896">
            <v>2.64</v>
          </cell>
          <cell r="K4896">
            <v>2.64</v>
          </cell>
          <cell r="L4896">
            <v>2.64</v>
          </cell>
        </row>
        <row r="4897">
          <cell r="A4897" t="str">
            <v>GR</v>
          </cell>
          <cell r="B4897" t="str">
            <v>GR_GW_GR1106</v>
          </cell>
          <cell r="C4897">
            <v>2004</v>
          </cell>
          <cell r="D4897" t="str">
            <v>Nitrate</v>
          </cell>
          <cell r="E4897" t="str">
            <v>mg/l</v>
          </cell>
          <cell r="F4897">
            <v>1</v>
          </cell>
          <cell r="G4897">
            <v>8.36</v>
          </cell>
          <cell r="H4897">
            <v>8.36</v>
          </cell>
          <cell r="I4897">
            <v>8.36</v>
          </cell>
          <cell r="J4897">
            <v>8.36</v>
          </cell>
          <cell r="K4897">
            <v>8.36</v>
          </cell>
          <cell r="L4897">
            <v>8.36</v>
          </cell>
        </row>
        <row r="4898">
          <cell r="A4898" t="str">
            <v>GR</v>
          </cell>
          <cell r="B4898" t="str">
            <v>GR_GW_GR1107</v>
          </cell>
          <cell r="C4898">
            <v>2004</v>
          </cell>
          <cell r="D4898" t="str">
            <v>Nitrate</v>
          </cell>
          <cell r="E4898" t="str">
            <v>mg/l</v>
          </cell>
          <cell r="F4898">
            <v>1</v>
          </cell>
          <cell r="G4898">
            <v>4.4000000000000004</v>
          </cell>
          <cell r="H4898">
            <v>4.4000000000000004</v>
          </cell>
          <cell r="I4898">
            <v>4.4000000000000004</v>
          </cell>
          <cell r="J4898">
            <v>4.4000000000000004</v>
          </cell>
          <cell r="K4898">
            <v>4.4000000000000004</v>
          </cell>
          <cell r="L4898">
            <v>4.4000000000000004</v>
          </cell>
        </row>
        <row r="4899">
          <cell r="A4899" t="str">
            <v>GR</v>
          </cell>
          <cell r="B4899" t="str">
            <v>GR_GW_GR114</v>
          </cell>
          <cell r="C4899">
            <v>1996</v>
          </cell>
          <cell r="D4899" t="str">
            <v>Nitrate</v>
          </cell>
          <cell r="E4899" t="str">
            <v>mg/l</v>
          </cell>
          <cell r="F4899">
            <v>1</v>
          </cell>
          <cell r="G4899">
            <v>5.0599999999999996</v>
          </cell>
        </row>
        <row r="4900">
          <cell r="A4900" t="str">
            <v>GR</v>
          </cell>
          <cell r="B4900" t="str">
            <v>GR_GW_GR114</v>
          </cell>
          <cell r="C4900">
            <v>1997</v>
          </cell>
          <cell r="D4900" t="str">
            <v>Nitrate</v>
          </cell>
          <cell r="E4900" t="str">
            <v>mg/l</v>
          </cell>
          <cell r="F4900">
            <v>1</v>
          </cell>
          <cell r="G4900">
            <v>3.36</v>
          </cell>
        </row>
        <row r="4901">
          <cell r="A4901" t="str">
            <v>GR</v>
          </cell>
          <cell r="B4901" t="str">
            <v>GR_GW_GR114</v>
          </cell>
          <cell r="C4901">
            <v>1998</v>
          </cell>
          <cell r="D4901" t="str">
            <v>Nitrate</v>
          </cell>
          <cell r="E4901" t="str">
            <v>mg/l</v>
          </cell>
          <cell r="F4901">
            <v>1</v>
          </cell>
          <cell r="G4901">
            <v>3.08</v>
          </cell>
        </row>
        <row r="4902">
          <cell r="A4902" t="str">
            <v>GR</v>
          </cell>
          <cell r="B4902" t="str">
            <v>GR_GW_GR116</v>
          </cell>
          <cell r="C4902">
            <v>1996</v>
          </cell>
          <cell r="D4902" t="str">
            <v>Nitrate</v>
          </cell>
          <cell r="E4902" t="str">
            <v>mg/l</v>
          </cell>
          <cell r="F4902">
            <v>2</v>
          </cell>
          <cell r="G4902">
            <v>28.16</v>
          </cell>
          <cell r="H4902">
            <v>5.28</v>
          </cell>
          <cell r="I4902">
            <v>51.04</v>
          </cell>
          <cell r="K4902">
            <v>16.72</v>
          </cell>
          <cell r="L4902">
            <v>39.6</v>
          </cell>
        </row>
        <row r="4903">
          <cell r="A4903" t="str">
            <v>GR</v>
          </cell>
          <cell r="B4903" t="str">
            <v>GR_GW_GR116</v>
          </cell>
          <cell r="C4903">
            <v>1998</v>
          </cell>
          <cell r="D4903" t="str">
            <v>Nitrate</v>
          </cell>
          <cell r="E4903" t="str">
            <v>mg/l</v>
          </cell>
          <cell r="F4903">
            <v>6</v>
          </cell>
          <cell r="G4903">
            <v>51.993000000000002</v>
          </cell>
          <cell r="H4903">
            <v>10.119999999999999</v>
          </cell>
          <cell r="I4903">
            <v>111.32</v>
          </cell>
          <cell r="K4903">
            <v>25.41</v>
          </cell>
          <cell r="L4903">
            <v>69.959999999999994</v>
          </cell>
        </row>
        <row r="4904">
          <cell r="A4904" t="str">
            <v>GR</v>
          </cell>
          <cell r="B4904" t="str">
            <v>GR_GW_GR118</v>
          </cell>
          <cell r="C4904">
            <v>1996</v>
          </cell>
          <cell r="D4904" t="str">
            <v>Nitrate</v>
          </cell>
          <cell r="E4904" t="str">
            <v>mg/l</v>
          </cell>
          <cell r="F4904">
            <v>1</v>
          </cell>
          <cell r="G4904">
            <v>25.74</v>
          </cell>
        </row>
        <row r="4905">
          <cell r="A4905" t="str">
            <v>GR</v>
          </cell>
          <cell r="B4905" t="str">
            <v>GR_GW_GR118</v>
          </cell>
          <cell r="C4905">
            <v>1997</v>
          </cell>
          <cell r="D4905" t="str">
            <v>Nitrate</v>
          </cell>
          <cell r="E4905" t="str">
            <v>mg/l</v>
          </cell>
          <cell r="F4905">
            <v>1</v>
          </cell>
          <cell r="G4905">
            <v>16.04</v>
          </cell>
        </row>
        <row r="4906">
          <cell r="A4906" t="str">
            <v>GR</v>
          </cell>
          <cell r="B4906" t="str">
            <v>GR_GW_GR119</v>
          </cell>
          <cell r="C4906">
            <v>1996</v>
          </cell>
          <cell r="D4906" t="str">
            <v>Nitrate</v>
          </cell>
          <cell r="E4906" t="str">
            <v>mg/l</v>
          </cell>
          <cell r="F4906">
            <v>1</v>
          </cell>
          <cell r="G4906">
            <v>28.6</v>
          </cell>
        </row>
        <row r="4907">
          <cell r="A4907" t="str">
            <v>GR</v>
          </cell>
          <cell r="B4907" t="str">
            <v>GR_GW_GR119</v>
          </cell>
          <cell r="C4907">
            <v>1997</v>
          </cell>
          <cell r="D4907" t="str">
            <v>Nitrate</v>
          </cell>
          <cell r="E4907" t="str">
            <v>mg/l</v>
          </cell>
          <cell r="F4907">
            <v>1</v>
          </cell>
          <cell r="G4907">
            <v>27.905000000000001</v>
          </cell>
        </row>
        <row r="4908">
          <cell r="A4908" t="str">
            <v>GR</v>
          </cell>
          <cell r="B4908" t="str">
            <v>GR_GW_GR119</v>
          </cell>
          <cell r="C4908">
            <v>1998</v>
          </cell>
          <cell r="D4908" t="str">
            <v>Nitrate</v>
          </cell>
          <cell r="E4908" t="str">
            <v>mg/l</v>
          </cell>
          <cell r="F4908">
            <v>2</v>
          </cell>
          <cell r="G4908">
            <v>23.32</v>
          </cell>
          <cell r="H4908">
            <v>17.600000000000001</v>
          </cell>
          <cell r="I4908">
            <v>29.04</v>
          </cell>
          <cell r="K4908">
            <v>20.46</v>
          </cell>
          <cell r="L4908">
            <v>26.18</v>
          </cell>
        </row>
        <row r="4909">
          <cell r="A4909" t="str">
            <v>GR</v>
          </cell>
          <cell r="B4909" t="str">
            <v>GR_GW_GR1201</v>
          </cell>
          <cell r="C4909">
            <v>2004</v>
          </cell>
          <cell r="D4909" t="str">
            <v>Nitrate</v>
          </cell>
          <cell r="E4909" t="str">
            <v>mg/l</v>
          </cell>
          <cell r="F4909">
            <v>8</v>
          </cell>
          <cell r="G4909">
            <v>12.265000000000001</v>
          </cell>
          <cell r="H4909">
            <v>2.2000000000000002</v>
          </cell>
          <cell r="I4909">
            <v>47.08</v>
          </cell>
          <cell r="J4909">
            <v>8.58</v>
          </cell>
          <cell r="K4909">
            <v>5.0599999999999996</v>
          </cell>
          <cell r="L4909">
            <v>10.8</v>
          </cell>
        </row>
        <row r="4910">
          <cell r="A4910" t="str">
            <v>GR</v>
          </cell>
          <cell r="B4910" t="str">
            <v>GR_GW_GR1202</v>
          </cell>
          <cell r="C4910">
            <v>2004</v>
          </cell>
          <cell r="D4910" t="str">
            <v>Nitrate</v>
          </cell>
          <cell r="E4910" t="str">
            <v>mg/l</v>
          </cell>
          <cell r="F4910">
            <v>1</v>
          </cell>
          <cell r="G4910">
            <v>2.6</v>
          </cell>
          <cell r="H4910">
            <v>2.6</v>
          </cell>
          <cell r="I4910">
            <v>2.6</v>
          </cell>
          <cell r="J4910">
            <v>2.6</v>
          </cell>
          <cell r="K4910">
            <v>2.6</v>
          </cell>
          <cell r="L4910">
            <v>2.6</v>
          </cell>
        </row>
        <row r="4911">
          <cell r="A4911" t="str">
            <v>GR</v>
          </cell>
          <cell r="B4911" t="str">
            <v>GR_GW_GR1203</v>
          </cell>
          <cell r="C4911">
            <v>2004</v>
          </cell>
          <cell r="D4911" t="str">
            <v>Nitrate</v>
          </cell>
          <cell r="E4911" t="str">
            <v>mg/l</v>
          </cell>
          <cell r="F4911">
            <v>1</v>
          </cell>
          <cell r="G4911">
            <v>1.3</v>
          </cell>
          <cell r="H4911">
            <v>1.3</v>
          </cell>
          <cell r="I4911">
            <v>1.3</v>
          </cell>
          <cell r="J4911">
            <v>1.3</v>
          </cell>
          <cell r="K4911">
            <v>1.3</v>
          </cell>
          <cell r="L4911">
            <v>1.3</v>
          </cell>
        </row>
        <row r="4912">
          <cell r="A4912" t="str">
            <v>GR</v>
          </cell>
          <cell r="B4912" t="str">
            <v>GR_GW_GR1204</v>
          </cell>
          <cell r="C4912">
            <v>2004</v>
          </cell>
          <cell r="D4912" t="str">
            <v>Nitrate</v>
          </cell>
          <cell r="E4912" t="str">
            <v>mg/l</v>
          </cell>
          <cell r="F4912">
            <v>1</v>
          </cell>
          <cell r="G4912">
            <v>4.84</v>
          </cell>
          <cell r="H4912">
            <v>4.84</v>
          </cell>
          <cell r="I4912">
            <v>4.84</v>
          </cell>
          <cell r="J4912">
            <v>4.84</v>
          </cell>
          <cell r="K4912">
            <v>4.84</v>
          </cell>
          <cell r="L4912">
            <v>4.84</v>
          </cell>
        </row>
        <row r="4913">
          <cell r="A4913" t="str">
            <v>GR</v>
          </cell>
          <cell r="B4913" t="str">
            <v>GR_GW_GR1205</v>
          </cell>
          <cell r="C4913">
            <v>2004</v>
          </cell>
          <cell r="D4913" t="str">
            <v>Nitrate</v>
          </cell>
          <cell r="E4913" t="str">
            <v>mg/l</v>
          </cell>
          <cell r="F4913">
            <v>3</v>
          </cell>
          <cell r="G4913">
            <v>10.967000000000001</v>
          </cell>
          <cell r="H4913">
            <v>1.3</v>
          </cell>
          <cell r="I4913">
            <v>18.899999999999999</v>
          </cell>
          <cell r="J4913">
            <v>12.7</v>
          </cell>
          <cell r="K4913">
            <v>7</v>
          </cell>
          <cell r="L4913">
            <v>15.8</v>
          </cell>
        </row>
        <row r="4914">
          <cell r="A4914" t="str">
            <v>GR</v>
          </cell>
          <cell r="B4914" t="str">
            <v>GR_GW_GR1206</v>
          </cell>
          <cell r="C4914">
            <v>2004</v>
          </cell>
          <cell r="D4914" t="str">
            <v>Nitrate</v>
          </cell>
          <cell r="E4914" t="str">
            <v>mg/l</v>
          </cell>
          <cell r="F4914">
            <v>3</v>
          </cell>
          <cell r="G4914">
            <v>1.9870000000000001</v>
          </cell>
          <cell r="H4914">
            <v>0.9</v>
          </cell>
          <cell r="I4914">
            <v>3.3</v>
          </cell>
          <cell r="J4914">
            <v>1.76</v>
          </cell>
          <cell r="K4914">
            <v>1.33</v>
          </cell>
          <cell r="L4914">
            <v>2.5299999999999998</v>
          </cell>
        </row>
        <row r="4915">
          <cell r="A4915" t="str">
            <v>GR</v>
          </cell>
          <cell r="B4915" t="str">
            <v>GR_GW_GR1207</v>
          </cell>
          <cell r="C4915">
            <v>2004</v>
          </cell>
          <cell r="D4915" t="str">
            <v>Nitrate</v>
          </cell>
          <cell r="E4915" t="str">
            <v>mg/l</v>
          </cell>
          <cell r="F4915">
            <v>1</v>
          </cell>
          <cell r="G4915">
            <v>2.6</v>
          </cell>
          <cell r="H4915">
            <v>2.6</v>
          </cell>
          <cell r="I4915">
            <v>2.6</v>
          </cell>
          <cell r="J4915">
            <v>2.6</v>
          </cell>
          <cell r="K4915">
            <v>2.6</v>
          </cell>
          <cell r="L4915">
            <v>2.6</v>
          </cell>
        </row>
        <row r="4916">
          <cell r="A4916" t="str">
            <v>GR</v>
          </cell>
          <cell r="B4916" t="str">
            <v>GR_GW_GR1208</v>
          </cell>
          <cell r="C4916">
            <v>2004</v>
          </cell>
          <cell r="D4916" t="str">
            <v>Nitrate</v>
          </cell>
          <cell r="E4916" t="str">
            <v>mg/l</v>
          </cell>
          <cell r="F4916">
            <v>3</v>
          </cell>
          <cell r="G4916">
            <v>22.88</v>
          </cell>
          <cell r="H4916">
            <v>7.92</v>
          </cell>
          <cell r="I4916">
            <v>45.32</v>
          </cell>
          <cell r="J4916">
            <v>15.4</v>
          </cell>
          <cell r="K4916">
            <v>11.66</v>
          </cell>
          <cell r="L4916">
            <v>30.36</v>
          </cell>
        </row>
        <row r="4917">
          <cell r="A4917" t="str">
            <v>GR</v>
          </cell>
          <cell r="B4917" t="str">
            <v>GR_GW_GR124</v>
          </cell>
          <cell r="C4917">
            <v>1996</v>
          </cell>
          <cell r="D4917" t="str">
            <v>Nitrate</v>
          </cell>
          <cell r="E4917" t="str">
            <v>mg/l</v>
          </cell>
          <cell r="F4917">
            <v>1</v>
          </cell>
          <cell r="G4917">
            <v>4.62</v>
          </cell>
        </row>
        <row r="4918">
          <cell r="A4918" t="str">
            <v>GR</v>
          </cell>
          <cell r="B4918" t="str">
            <v>GR_GW_GR124</v>
          </cell>
          <cell r="C4918">
            <v>1997</v>
          </cell>
          <cell r="D4918" t="str">
            <v>Nitrate</v>
          </cell>
          <cell r="E4918" t="str">
            <v>mg/l</v>
          </cell>
          <cell r="F4918">
            <v>1</v>
          </cell>
          <cell r="G4918">
            <v>5.5</v>
          </cell>
        </row>
        <row r="4919">
          <cell r="A4919" t="str">
            <v>GR</v>
          </cell>
          <cell r="B4919" t="str">
            <v>GR_GW_GR124</v>
          </cell>
          <cell r="C4919">
            <v>1998</v>
          </cell>
          <cell r="D4919" t="str">
            <v>Nitrate</v>
          </cell>
          <cell r="E4919" t="str">
            <v>mg/l</v>
          </cell>
          <cell r="F4919">
            <v>1</v>
          </cell>
          <cell r="G4919">
            <v>1.76</v>
          </cell>
        </row>
        <row r="4920">
          <cell r="A4920" t="str">
            <v>GR</v>
          </cell>
          <cell r="B4920" t="str">
            <v>GR_GW_GR126</v>
          </cell>
          <cell r="C4920">
            <v>1996</v>
          </cell>
          <cell r="D4920" t="str">
            <v>Nitrate</v>
          </cell>
          <cell r="E4920" t="str">
            <v>mg/l</v>
          </cell>
          <cell r="F4920">
            <v>1</v>
          </cell>
          <cell r="G4920">
            <v>6.6</v>
          </cell>
        </row>
        <row r="4921">
          <cell r="A4921" t="str">
            <v>GR</v>
          </cell>
          <cell r="B4921" t="str">
            <v>GR_GW_GR126</v>
          </cell>
          <cell r="C4921">
            <v>1997</v>
          </cell>
          <cell r="D4921" t="str">
            <v>Nitrate</v>
          </cell>
          <cell r="E4921" t="str">
            <v>mg/l</v>
          </cell>
          <cell r="F4921">
            <v>1</v>
          </cell>
          <cell r="G4921">
            <v>60.72</v>
          </cell>
        </row>
        <row r="4922">
          <cell r="A4922" t="str">
            <v>GR</v>
          </cell>
          <cell r="B4922" t="str">
            <v>GR_GW_GR126</v>
          </cell>
          <cell r="C4922">
            <v>1998</v>
          </cell>
          <cell r="D4922" t="str">
            <v>Nitrate</v>
          </cell>
          <cell r="E4922" t="str">
            <v>mg/l</v>
          </cell>
          <cell r="F4922">
            <v>1</v>
          </cell>
          <cell r="G4922">
            <v>7.48</v>
          </cell>
        </row>
        <row r="4923">
          <cell r="A4923" t="str">
            <v>GR</v>
          </cell>
          <cell r="B4923" t="str">
            <v>GR_GW_GR127</v>
          </cell>
          <cell r="C4923">
            <v>1993</v>
          </cell>
          <cell r="D4923" t="str">
            <v>Nitrate</v>
          </cell>
          <cell r="E4923" t="str">
            <v>mg/l</v>
          </cell>
          <cell r="F4923">
            <v>1</v>
          </cell>
          <cell r="G4923">
            <v>22.1</v>
          </cell>
        </row>
        <row r="4924">
          <cell r="A4924" t="str">
            <v>GR</v>
          </cell>
          <cell r="B4924" t="str">
            <v>GR_GW_GR127</v>
          </cell>
          <cell r="C4924">
            <v>1996</v>
          </cell>
          <cell r="D4924" t="str">
            <v>Nitrate</v>
          </cell>
          <cell r="E4924" t="str">
            <v>mg/l</v>
          </cell>
          <cell r="F4924">
            <v>2</v>
          </cell>
          <cell r="G4924">
            <v>13.53</v>
          </cell>
          <cell r="H4924">
            <v>12.76</v>
          </cell>
          <cell r="I4924">
            <v>14.3</v>
          </cell>
          <cell r="K4924">
            <v>13.145</v>
          </cell>
          <cell r="L4924">
            <v>13.914999999999999</v>
          </cell>
        </row>
        <row r="4925">
          <cell r="A4925" t="str">
            <v>GR</v>
          </cell>
          <cell r="B4925" t="str">
            <v>GR_GW_GR127</v>
          </cell>
          <cell r="C4925">
            <v>1997</v>
          </cell>
          <cell r="D4925" t="str">
            <v>Nitrate</v>
          </cell>
          <cell r="E4925" t="str">
            <v>mg/l</v>
          </cell>
          <cell r="F4925">
            <v>2</v>
          </cell>
          <cell r="G4925">
            <v>20.3</v>
          </cell>
          <cell r="H4925">
            <v>13.2</v>
          </cell>
          <cell r="I4925">
            <v>27.4</v>
          </cell>
          <cell r="K4925">
            <v>16.75</v>
          </cell>
          <cell r="L4925">
            <v>23.85</v>
          </cell>
        </row>
        <row r="4926">
          <cell r="A4926" t="str">
            <v>GR</v>
          </cell>
          <cell r="B4926" t="str">
            <v>GR_GW_GR127</v>
          </cell>
          <cell r="C4926">
            <v>1998</v>
          </cell>
          <cell r="D4926" t="str">
            <v>Nitrate</v>
          </cell>
          <cell r="E4926" t="str">
            <v>mg/l</v>
          </cell>
          <cell r="F4926">
            <v>2</v>
          </cell>
          <cell r="G4926">
            <v>13.86</v>
          </cell>
          <cell r="H4926">
            <v>12.32</v>
          </cell>
          <cell r="I4926">
            <v>15.4</v>
          </cell>
          <cell r="K4926">
            <v>13.09</v>
          </cell>
          <cell r="L4926">
            <v>14.63</v>
          </cell>
        </row>
        <row r="4927">
          <cell r="A4927" t="str">
            <v>GR</v>
          </cell>
          <cell r="B4927" t="str">
            <v>GR_GW_GR128</v>
          </cell>
          <cell r="C4927">
            <v>1996</v>
          </cell>
          <cell r="D4927" t="str">
            <v>Nitrate</v>
          </cell>
          <cell r="E4927" t="str">
            <v>mg/l</v>
          </cell>
          <cell r="F4927">
            <v>1</v>
          </cell>
          <cell r="G4927">
            <v>4.84</v>
          </cell>
        </row>
        <row r="4928">
          <cell r="A4928" t="str">
            <v>GR</v>
          </cell>
          <cell r="B4928" t="str">
            <v>GR_GW_GR128</v>
          </cell>
          <cell r="C4928">
            <v>1997</v>
          </cell>
          <cell r="D4928" t="str">
            <v>Nitrate</v>
          </cell>
          <cell r="E4928" t="str">
            <v>mg/l</v>
          </cell>
          <cell r="F4928">
            <v>1</v>
          </cell>
          <cell r="G4928">
            <v>7.04</v>
          </cell>
        </row>
        <row r="4929">
          <cell r="A4929" t="str">
            <v>GR</v>
          </cell>
          <cell r="B4929" t="str">
            <v>GR_GW_GR128</v>
          </cell>
          <cell r="C4929">
            <v>1998</v>
          </cell>
          <cell r="D4929" t="str">
            <v>Nitrate</v>
          </cell>
          <cell r="E4929" t="str">
            <v>mg/l</v>
          </cell>
          <cell r="F4929">
            <v>1</v>
          </cell>
          <cell r="G4929">
            <v>3.08</v>
          </cell>
        </row>
        <row r="4930">
          <cell r="A4930" t="str">
            <v>GR</v>
          </cell>
          <cell r="B4930" t="str">
            <v>GR_GW_GR130</v>
          </cell>
          <cell r="C4930">
            <v>1996</v>
          </cell>
          <cell r="D4930" t="str">
            <v>Nitrate</v>
          </cell>
          <cell r="E4930" t="str">
            <v>mg/l</v>
          </cell>
          <cell r="F4930">
            <v>1</v>
          </cell>
          <cell r="G4930">
            <v>4.62</v>
          </cell>
        </row>
        <row r="4931">
          <cell r="A4931" t="str">
            <v>GR</v>
          </cell>
          <cell r="B4931" t="str">
            <v>GR_GW_GR130</v>
          </cell>
          <cell r="C4931">
            <v>1997</v>
          </cell>
          <cell r="D4931" t="str">
            <v>Nitrate</v>
          </cell>
          <cell r="E4931" t="str">
            <v>mg/l</v>
          </cell>
          <cell r="F4931">
            <v>1</v>
          </cell>
          <cell r="G4931">
            <v>5.5</v>
          </cell>
        </row>
        <row r="4932">
          <cell r="A4932" t="str">
            <v>GR</v>
          </cell>
          <cell r="B4932" t="str">
            <v>GR_GW_GR130</v>
          </cell>
          <cell r="C4932">
            <v>1998</v>
          </cell>
          <cell r="D4932" t="str">
            <v>Nitrate</v>
          </cell>
          <cell r="E4932" t="str">
            <v>mg/l</v>
          </cell>
          <cell r="F4932">
            <v>1</v>
          </cell>
          <cell r="G4932">
            <v>1.76</v>
          </cell>
        </row>
        <row r="4933">
          <cell r="A4933" t="str">
            <v>GR</v>
          </cell>
          <cell r="B4933" t="str">
            <v>GR_GW_GR1301</v>
          </cell>
          <cell r="C4933">
            <v>2004</v>
          </cell>
          <cell r="D4933" t="str">
            <v>Nitrate</v>
          </cell>
          <cell r="E4933" t="str">
            <v>mg/l</v>
          </cell>
          <cell r="F4933">
            <v>1</v>
          </cell>
          <cell r="G4933">
            <v>3.1</v>
          </cell>
          <cell r="H4933">
            <v>3.1</v>
          </cell>
          <cell r="I4933">
            <v>3.1</v>
          </cell>
          <cell r="J4933">
            <v>3.1</v>
          </cell>
          <cell r="K4933">
            <v>3.1</v>
          </cell>
          <cell r="L4933">
            <v>3.1</v>
          </cell>
        </row>
        <row r="4934">
          <cell r="A4934" t="str">
            <v>GR</v>
          </cell>
          <cell r="B4934" t="str">
            <v>GR_GW_GR1302</v>
          </cell>
          <cell r="C4934">
            <v>2004</v>
          </cell>
          <cell r="D4934" t="str">
            <v>Nitrate</v>
          </cell>
          <cell r="E4934" t="str">
            <v>mg/l</v>
          </cell>
          <cell r="F4934">
            <v>5</v>
          </cell>
          <cell r="G4934">
            <v>4.96</v>
          </cell>
          <cell r="H4934">
            <v>3.1</v>
          </cell>
          <cell r="I4934">
            <v>6.2</v>
          </cell>
          <cell r="J4934">
            <v>6.2</v>
          </cell>
          <cell r="K4934">
            <v>3.1</v>
          </cell>
          <cell r="L4934">
            <v>6.2</v>
          </cell>
        </row>
        <row r="4935">
          <cell r="A4935" t="str">
            <v>GR</v>
          </cell>
          <cell r="B4935" t="str">
            <v>GR_GW_GR1303</v>
          </cell>
          <cell r="C4935">
            <v>2004</v>
          </cell>
          <cell r="D4935" t="str">
            <v>Nitrate</v>
          </cell>
          <cell r="E4935" t="str">
            <v>mg/l</v>
          </cell>
          <cell r="F4935">
            <v>1</v>
          </cell>
          <cell r="G4935">
            <v>6.2</v>
          </cell>
          <cell r="H4935">
            <v>6.2</v>
          </cell>
          <cell r="I4935">
            <v>6.2</v>
          </cell>
          <cell r="J4935">
            <v>6.2</v>
          </cell>
          <cell r="K4935">
            <v>6.2</v>
          </cell>
          <cell r="L4935">
            <v>6.2</v>
          </cell>
        </row>
        <row r="4936">
          <cell r="A4936" t="str">
            <v>GR</v>
          </cell>
          <cell r="B4936" t="str">
            <v>GR_GW_GR1304</v>
          </cell>
          <cell r="C4936">
            <v>2004</v>
          </cell>
          <cell r="D4936" t="str">
            <v>Nitrate</v>
          </cell>
          <cell r="E4936" t="str">
            <v>mg/l</v>
          </cell>
          <cell r="F4936">
            <v>1</v>
          </cell>
          <cell r="G4936">
            <v>12.4</v>
          </cell>
          <cell r="H4936">
            <v>12.4</v>
          </cell>
          <cell r="I4936">
            <v>12.4</v>
          </cell>
          <cell r="J4936">
            <v>12.4</v>
          </cell>
          <cell r="K4936">
            <v>12.4</v>
          </cell>
          <cell r="L4936">
            <v>12.4</v>
          </cell>
        </row>
        <row r="4937">
          <cell r="A4937" t="str">
            <v>GR</v>
          </cell>
          <cell r="B4937" t="str">
            <v>GR_GW_GR1305</v>
          </cell>
          <cell r="C4937">
            <v>2004</v>
          </cell>
          <cell r="D4937" t="str">
            <v>Nitrate</v>
          </cell>
          <cell r="E4937" t="str">
            <v>mg/l</v>
          </cell>
          <cell r="F4937">
            <v>1</v>
          </cell>
          <cell r="G4937">
            <v>15.5</v>
          </cell>
          <cell r="H4937">
            <v>15.5</v>
          </cell>
          <cell r="I4937">
            <v>15.5</v>
          </cell>
          <cell r="J4937">
            <v>15.5</v>
          </cell>
          <cell r="K4937">
            <v>15.5</v>
          </cell>
          <cell r="L4937">
            <v>15.5</v>
          </cell>
        </row>
        <row r="4938">
          <cell r="A4938" t="str">
            <v>GR</v>
          </cell>
          <cell r="B4938" t="str">
            <v>GR_GW_GR1306</v>
          </cell>
          <cell r="C4938">
            <v>2004</v>
          </cell>
          <cell r="D4938" t="str">
            <v>Nitrate</v>
          </cell>
          <cell r="E4938" t="str">
            <v>mg/l</v>
          </cell>
          <cell r="F4938">
            <v>1</v>
          </cell>
          <cell r="G4938">
            <v>9.3000000000000007</v>
          </cell>
          <cell r="H4938">
            <v>9.3000000000000007</v>
          </cell>
          <cell r="I4938">
            <v>9.3000000000000007</v>
          </cell>
          <cell r="J4938">
            <v>9.3000000000000007</v>
          </cell>
          <cell r="K4938">
            <v>9.3000000000000007</v>
          </cell>
          <cell r="L4938">
            <v>9.3000000000000007</v>
          </cell>
        </row>
        <row r="4939">
          <cell r="A4939" t="str">
            <v>GR</v>
          </cell>
          <cell r="B4939" t="str">
            <v>GR_GW_GR1307</v>
          </cell>
          <cell r="C4939">
            <v>2004</v>
          </cell>
          <cell r="D4939" t="str">
            <v>Nitrate</v>
          </cell>
          <cell r="E4939" t="str">
            <v>mg/l</v>
          </cell>
          <cell r="F4939">
            <v>2</v>
          </cell>
          <cell r="G4939">
            <v>6.2</v>
          </cell>
          <cell r="H4939">
            <v>6.2</v>
          </cell>
          <cell r="I4939">
            <v>6.2</v>
          </cell>
          <cell r="J4939">
            <v>6.2</v>
          </cell>
          <cell r="K4939">
            <v>6.2</v>
          </cell>
          <cell r="L4939">
            <v>6.2</v>
          </cell>
        </row>
        <row r="4940">
          <cell r="A4940" t="str">
            <v>GR</v>
          </cell>
          <cell r="B4940" t="str">
            <v>GR_GW_GR1308</v>
          </cell>
          <cell r="C4940">
            <v>2004</v>
          </cell>
          <cell r="D4940" t="str">
            <v>Nitrate</v>
          </cell>
          <cell r="E4940" t="str">
            <v>mg/l</v>
          </cell>
          <cell r="F4940">
            <v>1</v>
          </cell>
          <cell r="G4940">
            <v>24.8</v>
          </cell>
          <cell r="H4940">
            <v>24.8</v>
          </cell>
          <cell r="I4940">
            <v>24.8</v>
          </cell>
          <cell r="J4940">
            <v>24.8</v>
          </cell>
          <cell r="K4940">
            <v>24.8</v>
          </cell>
          <cell r="L4940">
            <v>24.8</v>
          </cell>
        </row>
        <row r="4941">
          <cell r="A4941" t="str">
            <v>GR</v>
          </cell>
          <cell r="B4941" t="str">
            <v>GR_GW_GR1309</v>
          </cell>
          <cell r="C4941">
            <v>2004</v>
          </cell>
          <cell r="D4941" t="str">
            <v>Nitrate</v>
          </cell>
          <cell r="E4941" t="str">
            <v>mg/l</v>
          </cell>
          <cell r="F4941">
            <v>1</v>
          </cell>
          <cell r="G4941">
            <v>9.3000000000000007</v>
          </cell>
          <cell r="H4941">
            <v>9.3000000000000007</v>
          </cell>
          <cell r="I4941">
            <v>9.3000000000000007</v>
          </cell>
          <cell r="J4941">
            <v>9.3000000000000007</v>
          </cell>
          <cell r="K4941">
            <v>9.3000000000000007</v>
          </cell>
          <cell r="L4941">
            <v>9.3000000000000007</v>
          </cell>
        </row>
        <row r="4942">
          <cell r="A4942" t="str">
            <v>GR</v>
          </cell>
          <cell r="B4942" t="str">
            <v>GR_GW_GR1311</v>
          </cell>
          <cell r="C4942">
            <v>2004</v>
          </cell>
          <cell r="D4942" t="str">
            <v>Nitrate</v>
          </cell>
          <cell r="E4942" t="str">
            <v>mg/l</v>
          </cell>
          <cell r="F4942">
            <v>2</v>
          </cell>
          <cell r="G4942">
            <v>31</v>
          </cell>
          <cell r="H4942">
            <v>31</v>
          </cell>
          <cell r="I4942">
            <v>31</v>
          </cell>
          <cell r="J4942">
            <v>31</v>
          </cell>
          <cell r="K4942">
            <v>31</v>
          </cell>
          <cell r="L4942">
            <v>31</v>
          </cell>
        </row>
        <row r="4943">
          <cell r="A4943" t="str">
            <v>GR</v>
          </cell>
          <cell r="B4943" t="str">
            <v>GR_GW_GR1312</v>
          </cell>
          <cell r="C4943">
            <v>2004</v>
          </cell>
          <cell r="D4943" t="str">
            <v>Nitrate</v>
          </cell>
          <cell r="E4943" t="str">
            <v>mg/l</v>
          </cell>
          <cell r="F4943">
            <v>3</v>
          </cell>
          <cell r="G4943">
            <v>10.333</v>
          </cell>
          <cell r="H4943">
            <v>6.2</v>
          </cell>
          <cell r="I4943">
            <v>12.4</v>
          </cell>
          <cell r="J4943">
            <v>12.4</v>
          </cell>
          <cell r="K4943">
            <v>9.3000000000000007</v>
          </cell>
          <cell r="L4943">
            <v>12.4</v>
          </cell>
        </row>
        <row r="4944">
          <cell r="A4944" t="str">
            <v>GR</v>
          </cell>
          <cell r="B4944" t="str">
            <v>GR_GW_GR1313</v>
          </cell>
          <cell r="C4944">
            <v>2004</v>
          </cell>
          <cell r="D4944" t="str">
            <v>Nitrate</v>
          </cell>
          <cell r="E4944" t="str">
            <v>mg/l</v>
          </cell>
          <cell r="F4944">
            <v>5</v>
          </cell>
          <cell r="G4944">
            <v>9.92</v>
          </cell>
          <cell r="H4944">
            <v>3.1</v>
          </cell>
          <cell r="I4944">
            <v>18.600000000000001</v>
          </cell>
          <cell r="J4944">
            <v>9.3000000000000007</v>
          </cell>
          <cell r="K4944">
            <v>6.2</v>
          </cell>
          <cell r="L4944">
            <v>12.4</v>
          </cell>
        </row>
        <row r="4945">
          <cell r="A4945" t="str">
            <v>GR</v>
          </cell>
          <cell r="B4945" t="str">
            <v>GR_GW_GR1314</v>
          </cell>
          <cell r="C4945">
            <v>2004</v>
          </cell>
          <cell r="D4945" t="str">
            <v>Nitrate</v>
          </cell>
          <cell r="E4945" t="str">
            <v>mg/l</v>
          </cell>
          <cell r="F4945">
            <v>1</v>
          </cell>
          <cell r="G4945">
            <v>6.2</v>
          </cell>
          <cell r="H4945">
            <v>6.2</v>
          </cell>
          <cell r="I4945">
            <v>6.2</v>
          </cell>
          <cell r="J4945">
            <v>6.2</v>
          </cell>
          <cell r="K4945">
            <v>6.2</v>
          </cell>
          <cell r="L4945">
            <v>6.2</v>
          </cell>
        </row>
        <row r="4946">
          <cell r="A4946" t="str">
            <v>GR</v>
          </cell>
          <cell r="B4946" t="str">
            <v>GR_GW_GR1315</v>
          </cell>
          <cell r="C4946">
            <v>2004</v>
          </cell>
          <cell r="D4946" t="str">
            <v>Nitrate</v>
          </cell>
          <cell r="E4946" t="str">
            <v>mg/l</v>
          </cell>
          <cell r="F4946">
            <v>1</v>
          </cell>
          <cell r="G4946">
            <v>3.1</v>
          </cell>
          <cell r="H4946">
            <v>3.1</v>
          </cell>
          <cell r="I4946">
            <v>3.1</v>
          </cell>
          <cell r="J4946">
            <v>3.1</v>
          </cell>
          <cell r="K4946">
            <v>3.1</v>
          </cell>
          <cell r="L4946">
            <v>3.1</v>
          </cell>
        </row>
        <row r="4947">
          <cell r="A4947" t="str">
            <v>GR</v>
          </cell>
          <cell r="B4947" t="str">
            <v>GR_GW_GR1316</v>
          </cell>
          <cell r="C4947">
            <v>2004</v>
          </cell>
          <cell r="D4947" t="str">
            <v>Nitrate</v>
          </cell>
          <cell r="E4947" t="str">
            <v>mg/l</v>
          </cell>
          <cell r="F4947">
            <v>2</v>
          </cell>
          <cell r="G4947">
            <v>4.6500000000000004</v>
          </cell>
          <cell r="H4947">
            <v>3.1</v>
          </cell>
          <cell r="I4947">
            <v>6.2</v>
          </cell>
          <cell r="J4947">
            <v>4.6500000000000004</v>
          </cell>
          <cell r="K4947">
            <v>3.875</v>
          </cell>
          <cell r="L4947">
            <v>5.4249999999999998</v>
          </cell>
        </row>
        <row r="4948">
          <cell r="A4948" t="str">
            <v>GR</v>
          </cell>
          <cell r="B4948" t="str">
            <v>GR_GW_GR1402</v>
          </cell>
          <cell r="C4948">
            <v>2004</v>
          </cell>
          <cell r="D4948" t="str">
            <v>Nitrate</v>
          </cell>
          <cell r="E4948" t="str">
            <v>mg/l</v>
          </cell>
          <cell r="F4948">
            <v>1</v>
          </cell>
          <cell r="G4948">
            <v>12.4</v>
          </cell>
          <cell r="H4948">
            <v>12.4</v>
          </cell>
          <cell r="I4948">
            <v>12.4</v>
          </cell>
          <cell r="J4948">
            <v>12.4</v>
          </cell>
          <cell r="K4948">
            <v>12.4</v>
          </cell>
          <cell r="L4948">
            <v>12.4</v>
          </cell>
        </row>
        <row r="4949">
          <cell r="A4949" t="str">
            <v>GR</v>
          </cell>
          <cell r="B4949" t="str">
            <v>GR_GW_GR1406</v>
          </cell>
          <cell r="C4949">
            <v>2004</v>
          </cell>
          <cell r="D4949" t="str">
            <v>Nitrate</v>
          </cell>
          <cell r="E4949" t="str">
            <v>mg/l</v>
          </cell>
          <cell r="F4949">
            <v>1</v>
          </cell>
          <cell r="G4949">
            <v>31</v>
          </cell>
          <cell r="H4949">
            <v>31</v>
          </cell>
          <cell r="I4949">
            <v>31</v>
          </cell>
          <cell r="J4949">
            <v>31</v>
          </cell>
          <cell r="K4949">
            <v>31</v>
          </cell>
          <cell r="L4949">
            <v>31</v>
          </cell>
        </row>
        <row r="4950">
          <cell r="A4950" t="str">
            <v>GR</v>
          </cell>
          <cell r="B4950" t="str">
            <v>GR_GW_GR1407</v>
          </cell>
          <cell r="C4950">
            <v>2004</v>
          </cell>
          <cell r="D4950" t="str">
            <v>Nitrate</v>
          </cell>
          <cell r="E4950" t="str">
            <v>mg/l</v>
          </cell>
          <cell r="F4950">
            <v>1</v>
          </cell>
          <cell r="G4950">
            <v>3.1</v>
          </cell>
          <cell r="H4950">
            <v>3.1</v>
          </cell>
          <cell r="I4950">
            <v>3.1</v>
          </cell>
          <cell r="J4950">
            <v>3.1</v>
          </cell>
          <cell r="K4950">
            <v>3.1</v>
          </cell>
          <cell r="L4950">
            <v>3.1</v>
          </cell>
        </row>
        <row r="4951">
          <cell r="A4951" t="str">
            <v>GR</v>
          </cell>
          <cell r="B4951" t="str">
            <v>GR_GW_GR1408</v>
          </cell>
          <cell r="C4951">
            <v>2004</v>
          </cell>
          <cell r="D4951" t="str">
            <v>Nitrate</v>
          </cell>
          <cell r="E4951" t="str">
            <v>mg/l</v>
          </cell>
          <cell r="F4951">
            <v>1</v>
          </cell>
          <cell r="G4951">
            <v>62</v>
          </cell>
          <cell r="H4951">
            <v>62</v>
          </cell>
          <cell r="I4951">
            <v>62</v>
          </cell>
          <cell r="J4951">
            <v>62</v>
          </cell>
          <cell r="K4951">
            <v>62</v>
          </cell>
          <cell r="L4951">
            <v>62</v>
          </cell>
        </row>
        <row r="4952">
          <cell r="A4952" t="str">
            <v>GR</v>
          </cell>
          <cell r="B4952" t="str">
            <v>GR_GW_GR1409</v>
          </cell>
          <cell r="C4952">
            <v>2004</v>
          </cell>
          <cell r="D4952" t="str">
            <v>Nitrate</v>
          </cell>
          <cell r="E4952" t="str">
            <v>mg/l</v>
          </cell>
          <cell r="F4952">
            <v>2</v>
          </cell>
          <cell r="G4952">
            <v>12.4</v>
          </cell>
          <cell r="H4952">
            <v>12.4</v>
          </cell>
          <cell r="I4952">
            <v>12.4</v>
          </cell>
          <cell r="J4952">
            <v>12.4</v>
          </cell>
          <cell r="K4952">
            <v>12.4</v>
          </cell>
          <cell r="L4952">
            <v>12.4</v>
          </cell>
        </row>
        <row r="4953">
          <cell r="A4953" t="str">
            <v>GR</v>
          </cell>
          <cell r="B4953" t="str">
            <v>GR_GW_GR1411</v>
          </cell>
          <cell r="C4953">
            <v>2004</v>
          </cell>
          <cell r="D4953" t="str">
            <v>Nitrate</v>
          </cell>
          <cell r="E4953" t="str">
            <v>mg/l</v>
          </cell>
          <cell r="F4953">
            <v>1</v>
          </cell>
          <cell r="G4953">
            <v>6.2</v>
          </cell>
          <cell r="H4953">
            <v>6.2</v>
          </cell>
          <cell r="I4953">
            <v>6.2</v>
          </cell>
          <cell r="J4953">
            <v>6.2</v>
          </cell>
          <cell r="K4953">
            <v>6.2</v>
          </cell>
          <cell r="L4953">
            <v>6.2</v>
          </cell>
        </row>
        <row r="4954">
          <cell r="A4954" t="str">
            <v>GR</v>
          </cell>
          <cell r="B4954" t="str">
            <v>GR_GW_GR1412</v>
          </cell>
          <cell r="C4954">
            <v>2004</v>
          </cell>
          <cell r="D4954" t="str">
            <v>Nitrate</v>
          </cell>
          <cell r="E4954" t="str">
            <v>mg/l</v>
          </cell>
          <cell r="F4954">
            <v>1</v>
          </cell>
          <cell r="G4954">
            <v>6.2</v>
          </cell>
          <cell r="H4954">
            <v>6.2</v>
          </cell>
          <cell r="I4954">
            <v>6.2</v>
          </cell>
          <cell r="J4954">
            <v>6.2</v>
          </cell>
          <cell r="K4954">
            <v>6.2</v>
          </cell>
          <cell r="L4954">
            <v>6.2</v>
          </cell>
        </row>
        <row r="4955">
          <cell r="A4955" t="str">
            <v>GR</v>
          </cell>
          <cell r="B4955" t="str">
            <v>GR_GW_GR1413</v>
          </cell>
          <cell r="C4955">
            <v>2004</v>
          </cell>
          <cell r="D4955" t="str">
            <v>Nitrate</v>
          </cell>
          <cell r="E4955" t="str">
            <v>mg/l</v>
          </cell>
          <cell r="F4955">
            <v>1</v>
          </cell>
          <cell r="G4955">
            <v>6.2</v>
          </cell>
          <cell r="H4955">
            <v>6.2</v>
          </cell>
          <cell r="I4955">
            <v>6.2</v>
          </cell>
          <cell r="J4955">
            <v>6.2</v>
          </cell>
          <cell r="K4955">
            <v>6.2</v>
          </cell>
          <cell r="L4955">
            <v>6.2</v>
          </cell>
        </row>
        <row r="4956">
          <cell r="A4956" t="str">
            <v>GR</v>
          </cell>
          <cell r="B4956" t="str">
            <v>GR_GW_GR1414</v>
          </cell>
          <cell r="C4956">
            <v>2004</v>
          </cell>
          <cell r="D4956" t="str">
            <v>Nitrate</v>
          </cell>
          <cell r="E4956" t="str">
            <v>mg/l</v>
          </cell>
          <cell r="F4956">
            <v>1</v>
          </cell>
          <cell r="G4956">
            <v>6.2</v>
          </cell>
          <cell r="H4956">
            <v>6.2</v>
          </cell>
          <cell r="I4956">
            <v>6.2</v>
          </cell>
          <cell r="J4956">
            <v>6.2</v>
          </cell>
          <cell r="K4956">
            <v>6.2</v>
          </cell>
          <cell r="L4956">
            <v>6.2</v>
          </cell>
        </row>
        <row r="4957">
          <cell r="A4957" t="str">
            <v>GR</v>
          </cell>
          <cell r="B4957" t="str">
            <v>GR_GW_GR1416</v>
          </cell>
          <cell r="C4957">
            <v>2004</v>
          </cell>
          <cell r="D4957" t="str">
            <v>Nitrate</v>
          </cell>
          <cell r="E4957" t="str">
            <v>mg/l</v>
          </cell>
          <cell r="F4957">
            <v>1</v>
          </cell>
          <cell r="G4957">
            <v>3.1</v>
          </cell>
          <cell r="H4957">
            <v>3.1</v>
          </cell>
          <cell r="I4957">
            <v>3.1</v>
          </cell>
          <cell r="J4957">
            <v>3.1</v>
          </cell>
          <cell r="K4957">
            <v>3.1</v>
          </cell>
          <cell r="L4957">
            <v>3.1</v>
          </cell>
        </row>
        <row r="4958">
          <cell r="A4958" t="str">
            <v>GR</v>
          </cell>
          <cell r="B4958" t="str">
            <v>GR_GW_GR1417</v>
          </cell>
          <cell r="C4958">
            <v>2004</v>
          </cell>
          <cell r="D4958" t="str">
            <v>Nitrate</v>
          </cell>
          <cell r="E4958" t="str">
            <v>mg/l</v>
          </cell>
          <cell r="F4958">
            <v>1</v>
          </cell>
          <cell r="G4958">
            <v>6.2</v>
          </cell>
          <cell r="H4958">
            <v>6.2</v>
          </cell>
          <cell r="I4958">
            <v>6.2</v>
          </cell>
          <cell r="J4958">
            <v>6.2</v>
          </cell>
          <cell r="K4958">
            <v>6.2</v>
          </cell>
          <cell r="L4958">
            <v>6.2</v>
          </cell>
        </row>
        <row r="4959">
          <cell r="A4959" t="str">
            <v>GR</v>
          </cell>
          <cell r="B4959" t="str">
            <v>GR_GW_GR1423</v>
          </cell>
          <cell r="C4959">
            <v>2004</v>
          </cell>
          <cell r="D4959" t="str">
            <v>Nitrate</v>
          </cell>
          <cell r="E4959" t="str">
            <v>mg/l</v>
          </cell>
          <cell r="F4959">
            <v>1</v>
          </cell>
          <cell r="G4959">
            <v>6.2</v>
          </cell>
          <cell r="H4959">
            <v>6.2</v>
          </cell>
          <cell r="I4959">
            <v>6.2</v>
          </cell>
          <cell r="J4959">
            <v>6.2</v>
          </cell>
          <cell r="K4959">
            <v>6.2</v>
          </cell>
          <cell r="L4959">
            <v>6.2</v>
          </cell>
        </row>
        <row r="4960">
          <cell r="A4960" t="str">
            <v>GR</v>
          </cell>
          <cell r="B4960" t="str">
            <v>GR_GW_GR1427</v>
          </cell>
          <cell r="C4960">
            <v>2004</v>
          </cell>
          <cell r="D4960" t="str">
            <v>Nitrate</v>
          </cell>
          <cell r="E4960" t="str">
            <v>mg/l</v>
          </cell>
          <cell r="F4960">
            <v>1</v>
          </cell>
          <cell r="G4960">
            <v>3.1</v>
          </cell>
          <cell r="H4960">
            <v>3.1</v>
          </cell>
          <cell r="I4960">
            <v>3.1</v>
          </cell>
          <cell r="J4960">
            <v>3.1</v>
          </cell>
          <cell r="K4960">
            <v>3.1</v>
          </cell>
          <cell r="L4960">
            <v>3.1</v>
          </cell>
        </row>
        <row r="4961">
          <cell r="A4961" t="str">
            <v>GR</v>
          </cell>
          <cell r="B4961" t="str">
            <v>GR_GW_GR1429</v>
          </cell>
          <cell r="C4961">
            <v>2004</v>
          </cell>
          <cell r="D4961" t="str">
            <v>Nitrate</v>
          </cell>
          <cell r="E4961" t="str">
            <v>mg/l</v>
          </cell>
          <cell r="F4961">
            <v>1</v>
          </cell>
          <cell r="G4961">
            <v>21.7</v>
          </cell>
          <cell r="H4961">
            <v>21.7</v>
          </cell>
          <cell r="I4961">
            <v>21.7</v>
          </cell>
          <cell r="J4961">
            <v>21.7</v>
          </cell>
          <cell r="K4961">
            <v>21.7</v>
          </cell>
          <cell r="L4961">
            <v>21.7</v>
          </cell>
        </row>
        <row r="4962">
          <cell r="A4962" t="str">
            <v>GR</v>
          </cell>
          <cell r="B4962" t="str">
            <v>GR_GW_GR1430</v>
          </cell>
          <cell r="C4962">
            <v>2004</v>
          </cell>
          <cell r="D4962" t="str">
            <v>Nitrate</v>
          </cell>
          <cell r="E4962" t="str">
            <v>mg/l</v>
          </cell>
          <cell r="F4962">
            <v>1</v>
          </cell>
          <cell r="G4962">
            <v>55.8</v>
          </cell>
          <cell r="H4962">
            <v>55.8</v>
          </cell>
          <cell r="I4962">
            <v>55.8</v>
          </cell>
          <cell r="J4962">
            <v>55.8</v>
          </cell>
          <cell r="K4962">
            <v>55.8</v>
          </cell>
          <cell r="L4962">
            <v>55.8</v>
          </cell>
        </row>
        <row r="4963">
          <cell r="A4963" t="str">
            <v>GR</v>
          </cell>
          <cell r="B4963" t="str">
            <v>GR_GW_GR1431</v>
          </cell>
          <cell r="C4963">
            <v>2004</v>
          </cell>
          <cell r="D4963" t="str">
            <v>Nitrate</v>
          </cell>
          <cell r="E4963" t="str">
            <v>mg/l</v>
          </cell>
          <cell r="F4963">
            <v>1</v>
          </cell>
          <cell r="G4963">
            <v>3.1</v>
          </cell>
          <cell r="H4963">
            <v>3.1</v>
          </cell>
          <cell r="I4963">
            <v>3.1</v>
          </cell>
          <cell r="J4963">
            <v>3.1</v>
          </cell>
          <cell r="K4963">
            <v>3.1</v>
          </cell>
          <cell r="L4963">
            <v>3.1</v>
          </cell>
        </row>
        <row r="4964">
          <cell r="A4964" t="str">
            <v>GR</v>
          </cell>
          <cell r="B4964" t="str">
            <v>GR_GW_GR1432</v>
          </cell>
          <cell r="C4964">
            <v>2004</v>
          </cell>
          <cell r="D4964" t="str">
            <v>Nitrate</v>
          </cell>
          <cell r="E4964" t="str">
            <v>mg/l</v>
          </cell>
          <cell r="F4964">
            <v>1</v>
          </cell>
          <cell r="G4964">
            <v>9.3000000000000007</v>
          </cell>
          <cell r="H4964">
            <v>9.3000000000000007</v>
          </cell>
          <cell r="I4964">
            <v>9.3000000000000007</v>
          </cell>
          <cell r="J4964">
            <v>9.3000000000000007</v>
          </cell>
          <cell r="K4964">
            <v>9.3000000000000007</v>
          </cell>
          <cell r="L4964">
            <v>9.3000000000000007</v>
          </cell>
        </row>
        <row r="4965">
          <cell r="A4965" t="str">
            <v>GR</v>
          </cell>
          <cell r="B4965" t="str">
            <v>GR_GW_GR1436</v>
          </cell>
          <cell r="C4965">
            <v>2004</v>
          </cell>
          <cell r="D4965" t="str">
            <v>Nitrate</v>
          </cell>
          <cell r="E4965" t="str">
            <v>mg/l</v>
          </cell>
          <cell r="F4965">
            <v>1</v>
          </cell>
          <cell r="G4965">
            <v>6.2</v>
          </cell>
          <cell r="H4965">
            <v>6.2</v>
          </cell>
          <cell r="I4965">
            <v>6.2</v>
          </cell>
          <cell r="J4965">
            <v>6.2</v>
          </cell>
          <cell r="K4965">
            <v>6.2</v>
          </cell>
          <cell r="L4965">
            <v>6.2</v>
          </cell>
        </row>
        <row r="4966">
          <cell r="A4966" t="str">
            <v>GR</v>
          </cell>
          <cell r="B4966" t="str">
            <v>GR_GW_GR1437</v>
          </cell>
          <cell r="C4966">
            <v>2004</v>
          </cell>
          <cell r="D4966" t="str">
            <v>Nitrate</v>
          </cell>
          <cell r="E4966" t="str">
            <v>mg/l</v>
          </cell>
          <cell r="F4966">
            <v>1</v>
          </cell>
          <cell r="G4966">
            <v>12.4</v>
          </cell>
          <cell r="H4966">
            <v>12.4</v>
          </cell>
          <cell r="I4966">
            <v>12.4</v>
          </cell>
          <cell r="J4966">
            <v>12.4</v>
          </cell>
          <cell r="K4966">
            <v>12.4</v>
          </cell>
          <cell r="L4966">
            <v>12.4</v>
          </cell>
        </row>
        <row r="4967">
          <cell r="A4967" t="str">
            <v>GR</v>
          </cell>
          <cell r="B4967" t="str">
            <v>GR_GW_GR1438</v>
          </cell>
          <cell r="C4967">
            <v>2004</v>
          </cell>
          <cell r="D4967" t="str">
            <v>Nitrate</v>
          </cell>
          <cell r="E4967" t="str">
            <v>mg/l</v>
          </cell>
          <cell r="F4967">
            <v>1</v>
          </cell>
          <cell r="G4967">
            <v>24.8</v>
          </cell>
          <cell r="H4967">
            <v>24.8</v>
          </cell>
          <cell r="I4967">
            <v>24.8</v>
          </cell>
          <cell r="J4967">
            <v>24.8</v>
          </cell>
          <cell r="K4967">
            <v>24.8</v>
          </cell>
          <cell r="L4967">
            <v>24.8</v>
          </cell>
        </row>
        <row r="4968">
          <cell r="A4968" t="str">
            <v>GR</v>
          </cell>
          <cell r="B4968" t="str">
            <v>GR_GW_GR1440</v>
          </cell>
          <cell r="C4968">
            <v>2004</v>
          </cell>
          <cell r="D4968" t="str">
            <v>Nitrate</v>
          </cell>
          <cell r="E4968" t="str">
            <v>mg/l</v>
          </cell>
          <cell r="F4968">
            <v>1</v>
          </cell>
          <cell r="G4968">
            <v>6.2</v>
          </cell>
          <cell r="H4968">
            <v>6.2</v>
          </cell>
          <cell r="I4968">
            <v>6.2</v>
          </cell>
          <cell r="J4968">
            <v>6.2</v>
          </cell>
          <cell r="K4968">
            <v>6.2</v>
          </cell>
          <cell r="L4968">
            <v>6.2</v>
          </cell>
        </row>
        <row r="4969">
          <cell r="A4969" t="str">
            <v>HU</v>
          </cell>
          <cell r="B4969" t="str">
            <v>HU_GW_HU001</v>
          </cell>
          <cell r="C4969">
            <v>1989</v>
          </cell>
          <cell r="D4969" t="str">
            <v>Nitrate</v>
          </cell>
          <cell r="E4969" t="str">
            <v>mg/l</v>
          </cell>
          <cell r="F4969">
            <v>14</v>
          </cell>
          <cell r="G4969">
            <v>6.9290000000000003</v>
          </cell>
          <cell r="H4969">
            <v>0</v>
          </cell>
          <cell r="I4969">
            <v>35.799999999999997</v>
          </cell>
          <cell r="K4969">
            <v>0</v>
          </cell>
          <cell r="L4969">
            <v>7.5629999999999997</v>
          </cell>
        </row>
        <row r="4970">
          <cell r="A4970" t="str">
            <v>HU</v>
          </cell>
          <cell r="B4970" t="str">
            <v>HU_GW_HU001</v>
          </cell>
          <cell r="C4970">
            <v>1990</v>
          </cell>
          <cell r="D4970" t="str">
            <v>Nitrate</v>
          </cell>
          <cell r="E4970" t="str">
            <v>mg/l</v>
          </cell>
          <cell r="F4970">
            <v>13</v>
          </cell>
          <cell r="G4970">
            <v>2.0630000000000002</v>
          </cell>
          <cell r="H4970">
            <v>0</v>
          </cell>
          <cell r="I4970">
            <v>14.167</v>
          </cell>
          <cell r="K4970">
            <v>0</v>
          </cell>
          <cell r="L4970">
            <v>0.108</v>
          </cell>
        </row>
        <row r="4971">
          <cell r="A4971" t="str">
            <v>HU</v>
          </cell>
          <cell r="B4971" t="str">
            <v>HU_GW_HU001</v>
          </cell>
          <cell r="C4971">
            <v>1991</v>
          </cell>
          <cell r="D4971" t="str">
            <v>Nitrate</v>
          </cell>
          <cell r="E4971" t="str">
            <v>mg/l</v>
          </cell>
          <cell r="F4971">
            <v>18</v>
          </cell>
          <cell r="G4971">
            <v>2.7349999999999999</v>
          </cell>
          <cell r="H4971">
            <v>0</v>
          </cell>
          <cell r="I4971">
            <v>17.899999999999999</v>
          </cell>
          <cell r="K4971">
            <v>0</v>
          </cell>
          <cell r="L4971">
            <v>3.4689999999999999</v>
          </cell>
        </row>
        <row r="4972">
          <cell r="A4972" t="str">
            <v>HU</v>
          </cell>
          <cell r="B4972" t="str">
            <v>HU_GW_HU001</v>
          </cell>
          <cell r="C4972">
            <v>1992</v>
          </cell>
          <cell r="D4972" t="str">
            <v>Nitrate</v>
          </cell>
          <cell r="E4972" t="str">
            <v>mg/l</v>
          </cell>
          <cell r="F4972">
            <v>13</v>
          </cell>
          <cell r="G4972">
            <v>2.0979999999999999</v>
          </cell>
          <cell r="H4972">
            <v>0</v>
          </cell>
          <cell r="I4972">
            <v>13.7</v>
          </cell>
          <cell r="K4972">
            <v>0</v>
          </cell>
          <cell r="L4972">
            <v>0</v>
          </cell>
        </row>
        <row r="4973">
          <cell r="A4973" t="str">
            <v>HU</v>
          </cell>
          <cell r="B4973" t="str">
            <v>HU_GW_HU001</v>
          </cell>
          <cell r="C4973">
            <v>1993</v>
          </cell>
          <cell r="D4973" t="str">
            <v>Nitrate</v>
          </cell>
          <cell r="E4973" t="str">
            <v>mg/l</v>
          </cell>
          <cell r="F4973">
            <v>10</v>
          </cell>
          <cell r="G4973">
            <v>2.4750000000000001</v>
          </cell>
          <cell r="H4973">
            <v>0</v>
          </cell>
          <cell r="I4973">
            <v>11.45</v>
          </cell>
          <cell r="K4973">
            <v>0</v>
          </cell>
          <cell r="L4973">
            <v>2.9249999999999998</v>
          </cell>
        </row>
        <row r="4974">
          <cell r="A4974" t="str">
            <v>HU</v>
          </cell>
          <cell r="B4974" t="str">
            <v>HU_GW_HU001</v>
          </cell>
          <cell r="C4974">
            <v>1994</v>
          </cell>
          <cell r="D4974" t="str">
            <v>Nitrate</v>
          </cell>
          <cell r="E4974" t="str">
            <v>mg/l</v>
          </cell>
          <cell r="F4974">
            <v>58</v>
          </cell>
          <cell r="G4974">
            <v>2.0950000000000002</v>
          </cell>
          <cell r="H4974">
            <v>0</v>
          </cell>
          <cell r="I4974">
            <v>41.7</v>
          </cell>
          <cell r="K4974">
            <v>0</v>
          </cell>
          <cell r="L4974">
            <v>0.25800000000000001</v>
          </cell>
        </row>
        <row r="4975">
          <cell r="A4975" t="str">
            <v>HU</v>
          </cell>
          <cell r="B4975" t="str">
            <v>HU_GW_HU001</v>
          </cell>
          <cell r="C4975">
            <v>1995</v>
          </cell>
          <cell r="D4975" t="str">
            <v>Nitrate</v>
          </cell>
          <cell r="E4975" t="str">
            <v>mg/l</v>
          </cell>
          <cell r="F4975">
            <v>53</v>
          </cell>
          <cell r="G4975">
            <v>3.3109999999999999</v>
          </cell>
          <cell r="H4975">
            <v>0</v>
          </cell>
          <cell r="I4975">
            <v>63.65</v>
          </cell>
          <cell r="K4975">
            <v>0</v>
          </cell>
          <cell r="L4975">
            <v>1</v>
          </cell>
        </row>
        <row r="4976">
          <cell r="A4976" t="str">
            <v>HU</v>
          </cell>
          <cell r="B4976" t="str">
            <v>HU_GW_HU001</v>
          </cell>
          <cell r="C4976">
            <v>1996</v>
          </cell>
          <cell r="D4976" t="str">
            <v>Nitrate</v>
          </cell>
          <cell r="E4976" t="str">
            <v>mg/l</v>
          </cell>
          <cell r="F4976">
            <v>77</v>
          </cell>
          <cell r="G4976">
            <v>2.6520000000000001</v>
          </cell>
          <cell r="H4976">
            <v>0</v>
          </cell>
          <cell r="I4976">
            <v>73</v>
          </cell>
          <cell r="K4976">
            <v>0</v>
          </cell>
          <cell r="L4976">
            <v>0.5</v>
          </cell>
        </row>
        <row r="4977">
          <cell r="A4977" t="str">
            <v>HU</v>
          </cell>
          <cell r="B4977" t="str">
            <v>HU_GW_HU001</v>
          </cell>
          <cell r="C4977">
            <v>1997</v>
          </cell>
          <cell r="D4977" t="str">
            <v>Nitrate</v>
          </cell>
          <cell r="E4977" t="str">
            <v>mg/l</v>
          </cell>
          <cell r="F4977">
            <v>73</v>
          </cell>
          <cell r="G4977">
            <v>2.2799999999999998</v>
          </cell>
          <cell r="H4977">
            <v>0</v>
          </cell>
          <cell r="I4977">
            <v>73.332999999999998</v>
          </cell>
          <cell r="K4977">
            <v>0</v>
          </cell>
          <cell r="L4977">
            <v>0.75</v>
          </cell>
        </row>
        <row r="4978">
          <cell r="A4978" t="str">
            <v>HU</v>
          </cell>
          <cell r="B4978" t="str">
            <v>HU_GW_HU001</v>
          </cell>
          <cell r="C4978">
            <v>1998</v>
          </cell>
          <cell r="D4978" t="str">
            <v>Nitrate</v>
          </cell>
          <cell r="E4978" t="str">
            <v>mg/l</v>
          </cell>
          <cell r="F4978">
            <v>90</v>
          </cell>
          <cell r="G4978">
            <v>2.2050000000000001</v>
          </cell>
          <cell r="H4978">
            <v>0</v>
          </cell>
          <cell r="I4978">
            <v>67.5</v>
          </cell>
          <cell r="K4978">
            <v>0</v>
          </cell>
          <cell r="L4978">
            <v>1</v>
          </cell>
        </row>
        <row r="4979">
          <cell r="A4979" t="str">
            <v>HU</v>
          </cell>
          <cell r="B4979" t="str">
            <v>HU_GW_HU001</v>
          </cell>
          <cell r="C4979">
            <v>1999</v>
          </cell>
          <cell r="D4979" t="str">
            <v>Nitrate</v>
          </cell>
          <cell r="E4979" t="str">
            <v>mg/l</v>
          </cell>
          <cell r="F4979">
            <v>92</v>
          </cell>
          <cell r="G4979">
            <v>2.1539999999999999</v>
          </cell>
          <cell r="H4979">
            <v>0</v>
          </cell>
          <cell r="I4979">
            <v>75.5</v>
          </cell>
          <cell r="K4979">
            <v>0</v>
          </cell>
          <cell r="L4979">
            <v>0.46300000000000002</v>
          </cell>
        </row>
        <row r="4980">
          <cell r="A4980" t="str">
            <v>HU</v>
          </cell>
          <cell r="B4980" t="str">
            <v>HU_GW_HU001</v>
          </cell>
          <cell r="C4980">
            <v>2000</v>
          </cell>
          <cell r="D4980" t="str">
            <v>Nitrate</v>
          </cell>
          <cell r="E4980" t="str">
            <v>mg/l</v>
          </cell>
          <cell r="F4980">
            <v>89</v>
          </cell>
          <cell r="G4980">
            <v>2.4060000000000001</v>
          </cell>
          <cell r="H4980">
            <v>0</v>
          </cell>
          <cell r="I4980">
            <v>70.5</v>
          </cell>
          <cell r="K4980">
            <v>0</v>
          </cell>
          <cell r="L4980">
            <v>1</v>
          </cell>
        </row>
        <row r="4981">
          <cell r="A4981" t="str">
            <v>HU</v>
          </cell>
          <cell r="B4981" t="str">
            <v>HU_GW_HU001</v>
          </cell>
          <cell r="C4981">
            <v>2001</v>
          </cell>
          <cell r="D4981" t="str">
            <v>Nitrate</v>
          </cell>
          <cell r="E4981" t="str">
            <v>mg/l</v>
          </cell>
          <cell r="F4981">
            <v>98</v>
          </cell>
          <cell r="G4981">
            <v>3.5190000000000001</v>
          </cell>
          <cell r="H4981">
            <v>0</v>
          </cell>
          <cell r="I4981">
            <v>73</v>
          </cell>
          <cell r="K4981">
            <v>0.5</v>
          </cell>
          <cell r="L4981">
            <v>1</v>
          </cell>
        </row>
        <row r="4982">
          <cell r="A4982" t="str">
            <v>HU</v>
          </cell>
          <cell r="B4982" t="str">
            <v>HU_GW_HU001</v>
          </cell>
          <cell r="C4982">
            <v>2002</v>
          </cell>
          <cell r="D4982" t="str">
            <v>Nitrate</v>
          </cell>
          <cell r="E4982" t="str">
            <v>mg/l</v>
          </cell>
          <cell r="F4982">
            <v>107</v>
          </cell>
          <cell r="G4982">
            <v>3.778</v>
          </cell>
          <cell r="H4982">
            <v>0</v>
          </cell>
          <cell r="I4982">
            <v>62</v>
          </cell>
          <cell r="K4982">
            <v>0.96899999999999997</v>
          </cell>
          <cell r="L4982">
            <v>1.4</v>
          </cell>
        </row>
        <row r="4983">
          <cell r="A4983" t="str">
            <v>HU</v>
          </cell>
          <cell r="B4983" t="str">
            <v>HU_GW_HU001</v>
          </cell>
          <cell r="C4983">
            <v>2003</v>
          </cell>
          <cell r="D4983" t="str">
            <v>Nitrate</v>
          </cell>
          <cell r="E4983" t="str">
            <v>mg/l</v>
          </cell>
          <cell r="F4983">
            <v>105</v>
          </cell>
          <cell r="G4983">
            <v>3.2949999999999999</v>
          </cell>
          <cell r="H4983">
            <v>0</v>
          </cell>
          <cell r="I4983">
            <v>65</v>
          </cell>
          <cell r="K4983">
            <v>0.5</v>
          </cell>
          <cell r="L4983">
            <v>1</v>
          </cell>
        </row>
        <row r="4984">
          <cell r="A4984" t="str">
            <v>HU</v>
          </cell>
          <cell r="B4984" t="str">
            <v>HU_GW_HU001</v>
          </cell>
          <cell r="C4984">
            <v>2004</v>
          </cell>
          <cell r="D4984" t="str">
            <v>Nitrate</v>
          </cell>
          <cell r="E4984" t="str">
            <v>mg/l</v>
          </cell>
          <cell r="F4984">
            <v>12</v>
          </cell>
          <cell r="G4984">
            <v>1.825</v>
          </cell>
          <cell r="H4984">
            <v>0.25</v>
          </cell>
          <cell r="I4984">
            <v>15.9</v>
          </cell>
          <cell r="K4984">
            <v>0.25</v>
          </cell>
          <cell r="L4984">
            <v>1</v>
          </cell>
        </row>
        <row r="4985">
          <cell r="A4985" t="str">
            <v>HU</v>
          </cell>
          <cell r="B4985" t="str">
            <v>HU_GW_HU002</v>
          </cell>
          <cell r="C4985">
            <v>1989</v>
          </cell>
          <cell r="D4985" t="str">
            <v>Nitrate</v>
          </cell>
          <cell r="E4985" t="str">
            <v>mg/l</v>
          </cell>
          <cell r="F4985">
            <v>19</v>
          </cell>
          <cell r="G4985">
            <v>0.185</v>
          </cell>
          <cell r="H4985">
            <v>0</v>
          </cell>
          <cell r="I4985">
            <v>2.2599999999999998</v>
          </cell>
          <cell r="K4985">
            <v>0</v>
          </cell>
          <cell r="L4985">
            <v>0</v>
          </cell>
        </row>
        <row r="4986">
          <cell r="A4986" t="str">
            <v>HU</v>
          </cell>
          <cell r="B4986" t="str">
            <v>HU_GW_HU002</v>
          </cell>
          <cell r="C4986">
            <v>1990</v>
          </cell>
          <cell r="D4986" t="str">
            <v>Nitrate</v>
          </cell>
          <cell r="E4986" t="str">
            <v>mg/l</v>
          </cell>
          <cell r="F4986">
            <v>18</v>
          </cell>
          <cell r="G4986">
            <v>1.111</v>
          </cell>
          <cell r="H4986">
            <v>0</v>
          </cell>
          <cell r="I4986">
            <v>10</v>
          </cell>
          <cell r="K4986">
            <v>0</v>
          </cell>
          <cell r="L4986">
            <v>0</v>
          </cell>
        </row>
        <row r="4987">
          <cell r="A4987" t="str">
            <v>HU</v>
          </cell>
          <cell r="B4987" t="str">
            <v>HU_GW_HU002</v>
          </cell>
          <cell r="C4987">
            <v>1991</v>
          </cell>
          <cell r="D4987" t="str">
            <v>Nitrate</v>
          </cell>
          <cell r="E4987" t="str">
            <v>mg/l</v>
          </cell>
          <cell r="F4987">
            <v>14</v>
          </cell>
          <cell r="G4987">
            <v>0.17899999999999999</v>
          </cell>
          <cell r="H4987">
            <v>0</v>
          </cell>
          <cell r="I4987">
            <v>2.5</v>
          </cell>
          <cell r="K4987">
            <v>0</v>
          </cell>
          <cell r="L4987">
            <v>0</v>
          </cell>
        </row>
        <row r="4988">
          <cell r="A4988" t="str">
            <v>HU</v>
          </cell>
          <cell r="B4988" t="str">
            <v>HU_GW_HU002</v>
          </cell>
          <cell r="C4988">
            <v>1992</v>
          </cell>
          <cell r="D4988" t="str">
            <v>Nitrate</v>
          </cell>
          <cell r="E4988" t="str">
            <v>mg/l</v>
          </cell>
          <cell r="F4988">
            <v>19</v>
          </cell>
          <cell r="G4988">
            <v>5.2999999999999999E-2</v>
          </cell>
          <cell r="H4988">
            <v>0</v>
          </cell>
          <cell r="I4988">
            <v>1</v>
          </cell>
          <cell r="K4988">
            <v>0</v>
          </cell>
          <cell r="L4988">
            <v>0</v>
          </cell>
        </row>
        <row r="4989">
          <cell r="A4989" t="str">
            <v>HU</v>
          </cell>
          <cell r="B4989" t="str">
            <v>HU_GW_HU002</v>
          </cell>
          <cell r="C4989">
            <v>1993</v>
          </cell>
          <cell r="D4989" t="str">
            <v>Nitrate</v>
          </cell>
          <cell r="E4989" t="str">
            <v>mg/l</v>
          </cell>
          <cell r="F4989">
            <v>22</v>
          </cell>
          <cell r="G4989">
            <v>0</v>
          </cell>
          <cell r="H4989">
            <v>0</v>
          </cell>
          <cell r="I4989">
            <v>3.0000000000000001E-3</v>
          </cell>
          <cell r="K4989">
            <v>0</v>
          </cell>
          <cell r="L4989">
            <v>0</v>
          </cell>
        </row>
        <row r="4990">
          <cell r="A4990" t="str">
            <v>HU</v>
          </cell>
          <cell r="B4990" t="str">
            <v>HU_GW_HU002</v>
          </cell>
          <cell r="C4990">
            <v>1994</v>
          </cell>
          <cell r="D4990" t="str">
            <v>Nitrate</v>
          </cell>
          <cell r="E4990" t="str">
            <v>mg/l</v>
          </cell>
          <cell r="F4990">
            <v>43</v>
          </cell>
          <cell r="G4990">
            <v>1.9E-2</v>
          </cell>
          <cell r="H4990">
            <v>0</v>
          </cell>
          <cell r="I4990">
            <v>0.5</v>
          </cell>
          <cell r="K4990">
            <v>0</v>
          </cell>
          <cell r="L4990">
            <v>0</v>
          </cell>
        </row>
        <row r="4991">
          <cell r="A4991" t="str">
            <v>HU</v>
          </cell>
          <cell r="B4991" t="str">
            <v>HU_GW_HU002</v>
          </cell>
          <cell r="C4991">
            <v>1995</v>
          </cell>
          <cell r="D4991" t="str">
            <v>Nitrate</v>
          </cell>
          <cell r="E4991" t="str">
            <v>mg/l</v>
          </cell>
          <cell r="F4991">
            <v>38</v>
          </cell>
          <cell r="G4991">
            <v>0.16900000000000001</v>
          </cell>
          <cell r="H4991">
            <v>0</v>
          </cell>
          <cell r="I4991">
            <v>3.5</v>
          </cell>
          <cell r="K4991">
            <v>0</v>
          </cell>
          <cell r="L4991">
            <v>4.0000000000000001E-3</v>
          </cell>
        </row>
        <row r="4992">
          <cell r="A4992" t="str">
            <v>HU</v>
          </cell>
          <cell r="B4992" t="str">
            <v>HU_GW_HU002</v>
          </cell>
          <cell r="C4992">
            <v>1996</v>
          </cell>
          <cell r="D4992" t="str">
            <v>Nitrate</v>
          </cell>
          <cell r="E4992" t="str">
            <v>mg/l</v>
          </cell>
          <cell r="F4992">
            <v>61</v>
          </cell>
          <cell r="G4992">
            <v>0.11600000000000001</v>
          </cell>
          <cell r="H4992">
            <v>0</v>
          </cell>
          <cell r="I4992">
            <v>3.5</v>
          </cell>
          <cell r="K4992">
            <v>0</v>
          </cell>
          <cell r="L4992">
            <v>0</v>
          </cell>
        </row>
        <row r="4993">
          <cell r="A4993" t="str">
            <v>HU</v>
          </cell>
          <cell r="B4993" t="str">
            <v>HU_GW_HU002</v>
          </cell>
          <cell r="C4993">
            <v>1997</v>
          </cell>
          <cell r="D4993" t="str">
            <v>Nitrate</v>
          </cell>
          <cell r="E4993" t="str">
            <v>mg/l</v>
          </cell>
          <cell r="F4993">
            <v>42</v>
          </cell>
          <cell r="G4993">
            <v>0.41799999999999998</v>
          </cell>
          <cell r="H4993">
            <v>0</v>
          </cell>
          <cell r="I4993">
            <v>13.55</v>
          </cell>
          <cell r="K4993">
            <v>0</v>
          </cell>
          <cell r="L4993">
            <v>0</v>
          </cell>
        </row>
        <row r="4994">
          <cell r="A4994" t="str">
            <v>HU</v>
          </cell>
          <cell r="B4994" t="str">
            <v>HU_GW_HU002</v>
          </cell>
          <cell r="C4994">
            <v>1998</v>
          </cell>
          <cell r="D4994" t="str">
            <v>Nitrate</v>
          </cell>
          <cell r="E4994" t="str">
            <v>mg/l</v>
          </cell>
          <cell r="F4994">
            <v>44</v>
          </cell>
          <cell r="G4994">
            <v>0.53200000000000003</v>
          </cell>
          <cell r="H4994">
            <v>0</v>
          </cell>
          <cell r="I4994">
            <v>16.05</v>
          </cell>
          <cell r="K4994">
            <v>0</v>
          </cell>
          <cell r="L4994">
            <v>6.0000000000000001E-3</v>
          </cell>
        </row>
        <row r="4995">
          <cell r="A4995" t="str">
            <v>HU</v>
          </cell>
          <cell r="B4995" t="str">
            <v>HU_GW_HU002</v>
          </cell>
          <cell r="C4995">
            <v>1999</v>
          </cell>
          <cell r="D4995" t="str">
            <v>Nitrate</v>
          </cell>
          <cell r="E4995" t="str">
            <v>mg/l</v>
          </cell>
          <cell r="F4995">
            <v>42</v>
          </cell>
          <cell r="G4995">
            <v>0.60399999999999998</v>
          </cell>
          <cell r="H4995">
            <v>0</v>
          </cell>
          <cell r="I4995">
            <v>11.4</v>
          </cell>
          <cell r="K4995">
            <v>0</v>
          </cell>
          <cell r="L4995">
            <v>0.40400000000000003</v>
          </cell>
        </row>
        <row r="4996">
          <cell r="A4996" t="str">
            <v>HU</v>
          </cell>
          <cell r="B4996" t="str">
            <v>HU_GW_HU002</v>
          </cell>
          <cell r="C4996">
            <v>2000</v>
          </cell>
          <cell r="D4996" t="str">
            <v>Nitrate</v>
          </cell>
          <cell r="E4996" t="str">
            <v>mg/l</v>
          </cell>
          <cell r="F4996">
            <v>48</v>
          </cell>
          <cell r="G4996">
            <v>1.085</v>
          </cell>
          <cell r="H4996">
            <v>0</v>
          </cell>
          <cell r="I4996">
            <v>14.75</v>
          </cell>
          <cell r="K4996">
            <v>0</v>
          </cell>
          <cell r="L4996">
            <v>1</v>
          </cell>
        </row>
        <row r="4997">
          <cell r="A4997" t="str">
            <v>HU</v>
          </cell>
          <cell r="B4997" t="str">
            <v>HU_GW_HU002</v>
          </cell>
          <cell r="C4997">
            <v>2001</v>
          </cell>
          <cell r="D4997" t="str">
            <v>Nitrate</v>
          </cell>
          <cell r="E4997" t="str">
            <v>mg/l</v>
          </cell>
          <cell r="F4997">
            <v>44</v>
          </cell>
          <cell r="G4997">
            <v>1.4570000000000001</v>
          </cell>
          <cell r="H4997">
            <v>0</v>
          </cell>
          <cell r="I4997">
            <v>22</v>
          </cell>
          <cell r="K4997">
            <v>0.11700000000000001</v>
          </cell>
          <cell r="L4997">
            <v>1</v>
          </cell>
        </row>
        <row r="4998">
          <cell r="A4998" t="str">
            <v>HU</v>
          </cell>
          <cell r="B4998" t="str">
            <v>HU_GW_HU002</v>
          </cell>
          <cell r="C4998">
            <v>2002</v>
          </cell>
          <cell r="D4998" t="str">
            <v>Nitrate</v>
          </cell>
          <cell r="E4998" t="str">
            <v>mg/l</v>
          </cell>
          <cell r="F4998">
            <v>55</v>
          </cell>
          <cell r="G4998">
            <v>1.202</v>
          </cell>
          <cell r="H4998">
            <v>0</v>
          </cell>
          <cell r="I4998">
            <v>15.5</v>
          </cell>
          <cell r="K4998">
            <v>0.08</v>
          </cell>
          <cell r="L4998">
            <v>1</v>
          </cell>
        </row>
        <row r="4999">
          <cell r="A4999" t="str">
            <v>HU</v>
          </cell>
          <cell r="B4999" t="str">
            <v>HU_GW_HU002</v>
          </cell>
          <cell r="C4999">
            <v>2003</v>
          </cell>
          <cell r="D4999" t="str">
            <v>Nitrate</v>
          </cell>
          <cell r="E4999" t="str">
            <v>mg/l</v>
          </cell>
          <cell r="F4999">
            <v>53</v>
          </cell>
          <cell r="G4999">
            <v>2.4950000000000001</v>
          </cell>
          <cell r="H4999">
            <v>0</v>
          </cell>
          <cell r="I4999">
            <v>41.4</v>
          </cell>
          <cell r="K4999">
            <v>0.3</v>
          </cell>
          <cell r="L4999">
            <v>1</v>
          </cell>
        </row>
        <row r="5000">
          <cell r="A5000" t="str">
            <v>HU</v>
          </cell>
          <cell r="B5000" t="str">
            <v>HU_GW_HU002</v>
          </cell>
          <cell r="C5000">
            <v>2004</v>
          </cell>
          <cell r="D5000" t="str">
            <v>Nitrate</v>
          </cell>
          <cell r="E5000" t="str">
            <v>mg/l</v>
          </cell>
          <cell r="F5000">
            <v>25</v>
          </cell>
          <cell r="G5000">
            <v>26.725999999999999</v>
          </cell>
          <cell r="H5000">
            <v>0.25</v>
          </cell>
          <cell r="I5000">
            <v>391</v>
          </cell>
          <cell r="K5000">
            <v>0.25</v>
          </cell>
          <cell r="L5000">
            <v>1.75</v>
          </cell>
        </row>
        <row r="5001">
          <cell r="A5001" t="str">
            <v>HU</v>
          </cell>
          <cell r="B5001" t="str">
            <v>HU_GW_HU003</v>
          </cell>
          <cell r="C5001">
            <v>1989</v>
          </cell>
          <cell r="D5001" t="str">
            <v>Nitrate</v>
          </cell>
          <cell r="E5001" t="str">
            <v>mg/l</v>
          </cell>
          <cell r="F5001">
            <v>16</v>
          </cell>
          <cell r="G5001">
            <v>0.32300000000000001</v>
          </cell>
          <cell r="H5001">
            <v>0</v>
          </cell>
          <cell r="I5001">
            <v>4.5</v>
          </cell>
          <cell r="K5001">
            <v>0</v>
          </cell>
          <cell r="L5001">
            <v>0.02</v>
          </cell>
        </row>
        <row r="5002">
          <cell r="A5002" t="str">
            <v>HU</v>
          </cell>
          <cell r="B5002" t="str">
            <v>HU_GW_HU003</v>
          </cell>
          <cell r="C5002">
            <v>1990</v>
          </cell>
          <cell r="D5002" t="str">
            <v>Nitrate</v>
          </cell>
          <cell r="E5002" t="str">
            <v>mg/l</v>
          </cell>
          <cell r="F5002">
            <v>14</v>
          </cell>
          <cell r="G5002">
            <v>0.20399999999999999</v>
          </cell>
          <cell r="H5002">
            <v>0</v>
          </cell>
          <cell r="I5002">
            <v>1.25</v>
          </cell>
          <cell r="K5002">
            <v>0</v>
          </cell>
          <cell r="L5002">
            <v>0.14599999999999999</v>
          </cell>
        </row>
        <row r="5003">
          <cell r="A5003" t="str">
            <v>HU</v>
          </cell>
          <cell r="B5003" t="str">
            <v>HU_GW_HU003</v>
          </cell>
          <cell r="C5003">
            <v>1991</v>
          </cell>
          <cell r="D5003" t="str">
            <v>Nitrate</v>
          </cell>
          <cell r="E5003" t="str">
            <v>mg/l</v>
          </cell>
          <cell r="F5003">
            <v>12</v>
          </cell>
          <cell r="G5003">
            <v>8.9999999999999993E-3</v>
          </cell>
          <cell r="H5003">
            <v>0</v>
          </cell>
          <cell r="I5003">
            <v>0.1</v>
          </cell>
          <cell r="K5003">
            <v>0</v>
          </cell>
          <cell r="L5003">
            <v>1E-3</v>
          </cell>
        </row>
        <row r="5004">
          <cell r="A5004" t="str">
            <v>HU</v>
          </cell>
          <cell r="B5004" t="str">
            <v>HU_GW_HU003</v>
          </cell>
          <cell r="C5004">
            <v>1992</v>
          </cell>
          <cell r="D5004" t="str">
            <v>Nitrate</v>
          </cell>
          <cell r="E5004" t="str">
            <v>mg/l</v>
          </cell>
          <cell r="F5004">
            <v>12</v>
          </cell>
          <cell r="G5004">
            <v>1.9E-2</v>
          </cell>
          <cell r="H5004">
            <v>0</v>
          </cell>
          <cell r="I5004">
            <v>0.22500000000000001</v>
          </cell>
          <cell r="K5004">
            <v>0</v>
          </cell>
          <cell r="L5004">
            <v>0</v>
          </cell>
        </row>
        <row r="5005">
          <cell r="A5005" t="str">
            <v>HU</v>
          </cell>
          <cell r="B5005" t="str">
            <v>HU_GW_HU003</v>
          </cell>
          <cell r="C5005">
            <v>1993</v>
          </cell>
          <cell r="D5005" t="str">
            <v>Nitrate</v>
          </cell>
          <cell r="E5005" t="str">
            <v>mg/l</v>
          </cell>
          <cell r="F5005">
            <v>40</v>
          </cell>
          <cell r="G5005">
            <v>1.0999999999999999E-2</v>
          </cell>
          <cell r="H5005">
            <v>0</v>
          </cell>
          <cell r="I5005">
            <v>0.125</v>
          </cell>
          <cell r="K5005">
            <v>0</v>
          </cell>
          <cell r="L5005">
            <v>0</v>
          </cell>
        </row>
        <row r="5006">
          <cell r="A5006" t="str">
            <v>HU</v>
          </cell>
          <cell r="B5006" t="str">
            <v>HU_GW_HU003</v>
          </cell>
          <cell r="C5006">
            <v>1994</v>
          </cell>
          <cell r="D5006" t="str">
            <v>Nitrate</v>
          </cell>
          <cell r="E5006" t="str">
            <v>mg/l</v>
          </cell>
          <cell r="F5006">
            <v>49</v>
          </cell>
          <cell r="G5006">
            <v>0.02</v>
          </cell>
          <cell r="H5006">
            <v>0</v>
          </cell>
          <cell r="I5006">
            <v>0.73</v>
          </cell>
          <cell r="K5006">
            <v>0</v>
          </cell>
          <cell r="L5006">
            <v>0</v>
          </cell>
        </row>
        <row r="5007">
          <cell r="A5007" t="str">
            <v>HU</v>
          </cell>
          <cell r="B5007" t="str">
            <v>HU_GW_HU003</v>
          </cell>
          <cell r="C5007">
            <v>1995</v>
          </cell>
          <cell r="D5007" t="str">
            <v>Nitrate</v>
          </cell>
          <cell r="E5007" t="str">
            <v>mg/l</v>
          </cell>
          <cell r="F5007">
            <v>48</v>
          </cell>
          <cell r="G5007">
            <v>1.0999999999999999E-2</v>
          </cell>
          <cell r="H5007">
            <v>0</v>
          </cell>
          <cell r="I5007">
            <v>0.3</v>
          </cell>
          <cell r="K5007">
            <v>0</v>
          </cell>
          <cell r="L5007">
            <v>0</v>
          </cell>
        </row>
        <row r="5008">
          <cell r="A5008" t="str">
            <v>HU</v>
          </cell>
          <cell r="B5008" t="str">
            <v>HU_GW_HU003</v>
          </cell>
          <cell r="C5008">
            <v>1996</v>
          </cell>
          <cell r="D5008" t="str">
            <v>Nitrate</v>
          </cell>
          <cell r="E5008" t="str">
            <v>mg/l</v>
          </cell>
          <cell r="F5008">
            <v>46</v>
          </cell>
          <cell r="G5008">
            <v>5.0000000000000001E-3</v>
          </cell>
          <cell r="H5008">
            <v>0</v>
          </cell>
          <cell r="I5008">
            <v>0.2</v>
          </cell>
          <cell r="K5008">
            <v>0</v>
          </cell>
          <cell r="L5008">
            <v>0</v>
          </cell>
        </row>
        <row r="5009">
          <cell r="A5009" t="str">
            <v>HU</v>
          </cell>
          <cell r="B5009" t="str">
            <v>HU_GW_HU003</v>
          </cell>
          <cell r="C5009">
            <v>1997</v>
          </cell>
          <cell r="D5009" t="str">
            <v>Nitrate</v>
          </cell>
          <cell r="E5009" t="str">
            <v>mg/l</v>
          </cell>
          <cell r="F5009">
            <v>44</v>
          </cell>
          <cell r="G5009">
            <v>4.0000000000000001E-3</v>
          </cell>
          <cell r="H5009">
            <v>0</v>
          </cell>
          <cell r="I5009">
            <v>0.16700000000000001</v>
          </cell>
          <cell r="K5009">
            <v>0</v>
          </cell>
          <cell r="L5009">
            <v>0</v>
          </cell>
        </row>
        <row r="5010">
          <cell r="A5010" t="str">
            <v>HU</v>
          </cell>
          <cell r="B5010" t="str">
            <v>HU_GW_HU003</v>
          </cell>
          <cell r="C5010">
            <v>1998</v>
          </cell>
          <cell r="D5010" t="str">
            <v>Nitrate</v>
          </cell>
          <cell r="E5010" t="str">
            <v>mg/l</v>
          </cell>
          <cell r="F5010">
            <v>47</v>
          </cell>
          <cell r="G5010">
            <v>6.0000000000000001E-3</v>
          </cell>
          <cell r="H5010">
            <v>0</v>
          </cell>
          <cell r="I5010">
            <v>0.255</v>
          </cell>
          <cell r="K5010">
            <v>0</v>
          </cell>
          <cell r="L5010">
            <v>0</v>
          </cell>
        </row>
        <row r="5011">
          <cell r="A5011" t="str">
            <v>HU</v>
          </cell>
          <cell r="B5011" t="str">
            <v>HU_GW_HU003</v>
          </cell>
          <cell r="C5011">
            <v>1999</v>
          </cell>
          <cell r="D5011" t="str">
            <v>Nitrate</v>
          </cell>
          <cell r="E5011" t="str">
            <v>mg/l</v>
          </cell>
          <cell r="F5011">
            <v>44</v>
          </cell>
          <cell r="G5011">
            <v>2.5000000000000001E-2</v>
          </cell>
          <cell r="H5011">
            <v>0</v>
          </cell>
          <cell r="I5011">
            <v>0.5</v>
          </cell>
          <cell r="K5011">
            <v>0</v>
          </cell>
          <cell r="L5011">
            <v>0</v>
          </cell>
        </row>
        <row r="5012">
          <cell r="A5012" t="str">
            <v>HU</v>
          </cell>
          <cell r="B5012" t="str">
            <v>HU_GW_HU003</v>
          </cell>
          <cell r="C5012">
            <v>2000</v>
          </cell>
          <cell r="D5012" t="str">
            <v>Nitrate</v>
          </cell>
          <cell r="E5012" t="str">
            <v>mg/l</v>
          </cell>
          <cell r="F5012">
            <v>46</v>
          </cell>
          <cell r="G5012">
            <v>2.3E-2</v>
          </cell>
          <cell r="H5012">
            <v>0</v>
          </cell>
          <cell r="I5012">
            <v>0.5</v>
          </cell>
          <cell r="K5012">
            <v>0</v>
          </cell>
          <cell r="L5012">
            <v>0</v>
          </cell>
        </row>
        <row r="5013">
          <cell r="A5013" t="str">
            <v>HU</v>
          </cell>
          <cell r="B5013" t="str">
            <v>HU_GW_HU003</v>
          </cell>
          <cell r="C5013">
            <v>2001</v>
          </cell>
          <cell r="D5013" t="str">
            <v>Nitrate</v>
          </cell>
          <cell r="E5013" t="str">
            <v>mg/l</v>
          </cell>
          <cell r="F5013">
            <v>44</v>
          </cell>
          <cell r="G5013">
            <v>1.0999999999999999E-2</v>
          </cell>
          <cell r="H5013">
            <v>0</v>
          </cell>
          <cell r="I5013">
            <v>0.5</v>
          </cell>
          <cell r="K5013">
            <v>0</v>
          </cell>
          <cell r="L5013">
            <v>0</v>
          </cell>
        </row>
        <row r="5014">
          <cell r="A5014" t="str">
            <v>HU</v>
          </cell>
          <cell r="B5014" t="str">
            <v>HU_GW_HU003</v>
          </cell>
          <cell r="C5014">
            <v>2002</v>
          </cell>
          <cell r="D5014" t="str">
            <v>Nitrate</v>
          </cell>
          <cell r="E5014" t="str">
            <v>mg/l</v>
          </cell>
          <cell r="F5014">
            <v>41</v>
          </cell>
          <cell r="G5014">
            <v>0.03</v>
          </cell>
          <cell r="H5014">
            <v>0</v>
          </cell>
          <cell r="I5014">
            <v>0.5</v>
          </cell>
          <cell r="K5014">
            <v>0</v>
          </cell>
          <cell r="L5014">
            <v>0</v>
          </cell>
        </row>
        <row r="5015">
          <cell r="A5015" t="str">
            <v>HU</v>
          </cell>
          <cell r="B5015" t="str">
            <v>HU_GW_HU003</v>
          </cell>
          <cell r="C5015">
            <v>2003</v>
          </cell>
          <cell r="D5015" t="str">
            <v>Nitrate</v>
          </cell>
          <cell r="E5015" t="str">
            <v>mg/l</v>
          </cell>
          <cell r="F5015">
            <v>33</v>
          </cell>
          <cell r="G5015">
            <v>0.03</v>
          </cell>
          <cell r="H5015">
            <v>0</v>
          </cell>
          <cell r="I5015">
            <v>0.5</v>
          </cell>
          <cell r="K5015">
            <v>0</v>
          </cell>
          <cell r="L5015">
            <v>0</v>
          </cell>
        </row>
        <row r="5016">
          <cell r="A5016" t="str">
            <v>HU</v>
          </cell>
          <cell r="B5016" t="str">
            <v>HU_GW_HU003</v>
          </cell>
          <cell r="C5016">
            <v>2004</v>
          </cell>
          <cell r="D5016" t="str">
            <v>Nitrate</v>
          </cell>
          <cell r="E5016" t="str">
            <v>mg/l</v>
          </cell>
          <cell r="F5016">
            <v>25</v>
          </cell>
          <cell r="G5016">
            <v>0.44800000000000001</v>
          </cell>
          <cell r="H5016">
            <v>0</v>
          </cell>
          <cell r="I5016">
            <v>3.7</v>
          </cell>
          <cell r="K5016">
            <v>0</v>
          </cell>
          <cell r="L5016">
            <v>0.5</v>
          </cell>
        </row>
        <row r="5017">
          <cell r="A5017" t="str">
            <v>HU</v>
          </cell>
          <cell r="B5017" t="str">
            <v>HU_GW_HU004</v>
          </cell>
          <cell r="C5017">
            <v>1989</v>
          </cell>
          <cell r="D5017" t="str">
            <v>Nitrate</v>
          </cell>
          <cell r="E5017" t="str">
            <v>mg/l</v>
          </cell>
          <cell r="F5017">
            <v>4</v>
          </cell>
          <cell r="G5017">
            <v>7.4999999999999997E-2</v>
          </cell>
          <cell r="H5017">
            <v>0</v>
          </cell>
          <cell r="I5017">
            <v>0.3</v>
          </cell>
          <cell r="K5017">
            <v>0</v>
          </cell>
          <cell r="L5017">
            <v>7.4999999999999997E-2</v>
          </cell>
        </row>
        <row r="5018">
          <cell r="A5018" t="str">
            <v>HU</v>
          </cell>
          <cell r="B5018" t="str">
            <v>HU_GW_HU004</v>
          </cell>
          <cell r="C5018">
            <v>1990</v>
          </cell>
          <cell r="D5018" t="str">
            <v>Nitrate</v>
          </cell>
          <cell r="E5018" t="str">
            <v>mg/l</v>
          </cell>
          <cell r="F5018">
            <v>3</v>
          </cell>
          <cell r="G5018">
            <v>0.16700000000000001</v>
          </cell>
          <cell r="H5018">
            <v>0</v>
          </cell>
          <cell r="I5018">
            <v>0.5</v>
          </cell>
          <cell r="K5018">
            <v>0</v>
          </cell>
          <cell r="L5018">
            <v>0.25</v>
          </cell>
        </row>
        <row r="5019">
          <cell r="A5019" t="str">
            <v>HU</v>
          </cell>
          <cell r="B5019" t="str">
            <v>HU_GW_HU004</v>
          </cell>
          <cell r="C5019">
            <v>1991</v>
          </cell>
          <cell r="D5019" t="str">
            <v>Nitrate</v>
          </cell>
          <cell r="E5019" t="str">
            <v>mg/l</v>
          </cell>
          <cell r="F5019">
            <v>3</v>
          </cell>
          <cell r="G5019">
            <v>9.6000000000000002E-2</v>
          </cell>
          <cell r="H5019">
            <v>0</v>
          </cell>
          <cell r="I5019">
            <v>0.28299999999999997</v>
          </cell>
          <cell r="K5019">
            <v>3.0000000000000001E-3</v>
          </cell>
          <cell r="L5019">
            <v>0.14399999999999999</v>
          </cell>
        </row>
        <row r="5020">
          <cell r="A5020" t="str">
            <v>HU</v>
          </cell>
          <cell r="B5020" t="str">
            <v>HU_GW_HU004</v>
          </cell>
          <cell r="C5020">
            <v>1992</v>
          </cell>
          <cell r="D5020" t="str">
            <v>Nitrate</v>
          </cell>
          <cell r="E5020" t="str">
            <v>mg/l</v>
          </cell>
          <cell r="F5020">
            <v>3</v>
          </cell>
          <cell r="G5020">
            <v>0.13300000000000001</v>
          </cell>
          <cell r="H5020">
            <v>0</v>
          </cell>
          <cell r="I5020">
            <v>0.4</v>
          </cell>
          <cell r="K5020">
            <v>0</v>
          </cell>
          <cell r="L5020">
            <v>0.2</v>
          </cell>
        </row>
        <row r="5021">
          <cell r="A5021" t="str">
            <v>HU</v>
          </cell>
          <cell r="B5021" t="str">
            <v>HU_GW_HU004</v>
          </cell>
          <cell r="C5021">
            <v>1993</v>
          </cell>
          <cell r="D5021" t="str">
            <v>Nitrate</v>
          </cell>
          <cell r="E5021" t="str">
            <v>mg/l</v>
          </cell>
          <cell r="F5021">
            <v>32</v>
          </cell>
          <cell r="G5021">
            <v>1.4E-2</v>
          </cell>
          <cell r="H5021">
            <v>0</v>
          </cell>
          <cell r="I5021">
            <v>0.433</v>
          </cell>
          <cell r="K5021">
            <v>0</v>
          </cell>
          <cell r="L5021">
            <v>0</v>
          </cell>
        </row>
        <row r="5022">
          <cell r="A5022" t="str">
            <v>HU</v>
          </cell>
          <cell r="B5022" t="str">
            <v>HU_GW_HU004</v>
          </cell>
          <cell r="C5022">
            <v>1994</v>
          </cell>
          <cell r="D5022" t="str">
            <v>Nitrate</v>
          </cell>
          <cell r="E5022" t="str">
            <v>mg/l</v>
          </cell>
          <cell r="F5022">
            <v>34</v>
          </cell>
          <cell r="G5022">
            <v>8.0000000000000002E-3</v>
          </cell>
          <cell r="H5022">
            <v>0</v>
          </cell>
          <cell r="I5022">
            <v>0.27500000000000002</v>
          </cell>
          <cell r="K5022">
            <v>0</v>
          </cell>
          <cell r="L5022">
            <v>0</v>
          </cell>
        </row>
        <row r="5023">
          <cell r="A5023" t="str">
            <v>HU</v>
          </cell>
          <cell r="B5023" t="str">
            <v>HU_GW_HU004</v>
          </cell>
          <cell r="C5023">
            <v>1995</v>
          </cell>
          <cell r="D5023" t="str">
            <v>Nitrate</v>
          </cell>
          <cell r="E5023" t="str">
            <v>mg/l</v>
          </cell>
          <cell r="F5023">
            <v>34</v>
          </cell>
          <cell r="G5023">
            <v>8.0000000000000002E-3</v>
          </cell>
          <cell r="H5023">
            <v>0</v>
          </cell>
          <cell r="I5023">
            <v>0.26300000000000001</v>
          </cell>
          <cell r="K5023">
            <v>0</v>
          </cell>
          <cell r="L5023">
            <v>0</v>
          </cell>
        </row>
        <row r="5024">
          <cell r="A5024" t="str">
            <v>HU</v>
          </cell>
          <cell r="B5024" t="str">
            <v>HU_GW_HU004</v>
          </cell>
          <cell r="C5024">
            <v>1996</v>
          </cell>
          <cell r="D5024" t="str">
            <v>Nitrate</v>
          </cell>
          <cell r="E5024" t="str">
            <v>mg/l</v>
          </cell>
          <cell r="F5024">
            <v>35</v>
          </cell>
          <cell r="G5024">
            <v>1.4999999999999999E-2</v>
          </cell>
          <cell r="H5024">
            <v>0</v>
          </cell>
          <cell r="I5024">
            <v>0.51300000000000001</v>
          </cell>
          <cell r="K5024">
            <v>0</v>
          </cell>
          <cell r="L5024">
            <v>0</v>
          </cell>
        </row>
        <row r="5025">
          <cell r="A5025" t="str">
            <v>HU</v>
          </cell>
          <cell r="B5025" t="str">
            <v>HU_GW_HU004</v>
          </cell>
          <cell r="C5025">
            <v>1997</v>
          </cell>
          <cell r="D5025" t="str">
            <v>Nitrate</v>
          </cell>
          <cell r="E5025" t="str">
            <v>mg/l</v>
          </cell>
          <cell r="F5025">
            <v>36</v>
          </cell>
          <cell r="G5025">
            <v>1.2999999999999999E-2</v>
          </cell>
          <cell r="H5025">
            <v>0</v>
          </cell>
          <cell r="I5025">
            <v>0.46800000000000003</v>
          </cell>
          <cell r="K5025">
            <v>0</v>
          </cell>
          <cell r="L5025">
            <v>0</v>
          </cell>
        </row>
        <row r="5026">
          <cell r="A5026" t="str">
            <v>HU</v>
          </cell>
          <cell r="B5026" t="str">
            <v>HU_GW_HU004</v>
          </cell>
          <cell r="C5026">
            <v>1998</v>
          </cell>
          <cell r="D5026" t="str">
            <v>Nitrate</v>
          </cell>
          <cell r="E5026" t="str">
            <v>mg/l</v>
          </cell>
          <cell r="F5026">
            <v>37</v>
          </cell>
          <cell r="G5026">
            <v>1.4E-2</v>
          </cell>
          <cell r="H5026">
            <v>0</v>
          </cell>
          <cell r="I5026">
            <v>0.52500000000000002</v>
          </cell>
          <cell r="K5026">
            <v>0</v>
          </cell>
          <cell r="L5026">
            <v>0</v>
          </cell>
        </row>
        <row r="5027">
          <cell r="A5027" t="str">
            <v>HU</v>
          </cell>
          <cell r="B5027" t="str">
            <v>HU_GW_HU004</v>
          </cell>
          <cell r="C5027">
            <v>1999</v>
          </cell>
          <cell r="D5027" t="str">
            <v>Nitrate</v>
          </cell>
          <cell r="E5027" t="str">
            <v>mg/l</v>
          </cell>
          <cell r="F5027">
            <v>37</v>
          </cell>
          <cell r="G5027">
            <v>8.5000000000000006E-2</v>
          </cell>
          <cell r="H5027">
            <v>0</v>
          </cell>
          <cell r="I5027">
            <v>3.15</v>
          </cell>
          <cell r="K5027">
            <v>0</v>
          </cell>
          <cell r="L5027">
            <v>0</v>
          </cell>
        </row>
        <row r="5028">
          <cell r="A5028" t="str">
            <v>HU</v>
          </cell>
          <cell r="B5028" t="str">
            <v>HU_GW_HU004</v>
          </cell>
          <cell r="C5028">
            <v>2000</v>
          </cell>
          <cell r="D5028" t="str">
            <v>Nitrate</v>
          </cell>
          <cell r="E5028" t="str">
            <v>mg/l</v>
          </cell>
          <cell r="F5028">
            <v>36</v>
          </cell>
          <cell r="G5028">
            <v>1.0999999999999999E-2</v>
          </cell>
          <cell r="H5028">
            <v>0</v>
          </cell>
          <cell r="I5028">
            <v>0.4</v>
          </cell>
          <cell r="K5028">
            <v>0</v>
          </cell>
          <cell r="L5028">
            <v>0</v>
          </cell>
        </row>
        <row r="5029">
          <cell r="A5029" t="str">
            <v>HU</v>
          </cell>
          <cell r="B5029" t="str">
            <v>HU_GW_HU004</v>
          </cell>
          <cell r="C5029">
            <v>2001</v>
          </cell>
          <cell r="D5029" t="str">
            <v>Nitrate</v>
          </cell>
          <cell r="E5029" t="str">
            <v>mg/l</v>
          </cell>
          <cell r="F5029">
            <v>30</v>
          </cell>
          <cell r="G5029">
            <v>0</v>
          </cell>
          <cell r="H5029">
            <v>0</v>
          </cell>
          <cell r="I5029">
            <v>0</v>
          </cell>
          <cell r="K5029">
            <v>0</v>
          </cell>
          <cell r="L5029">
            <v>0</v>
          </cell>
        </row>
        <row r="5030">
          <cell r="A5030" t="str">
            <v>HU</v>
          </cell>
          <cell r="B5030" t="str">
            <v>HU_GW_HU004</v>
          </cell>
          <cell r="C5030">
            <v>2002</v>
          </cell>
          <cell r="D5030" t="str">
            <v>Nitrate</v>
          </cell>
          <cell r="E5030" t="str">
            <v>mg/l</v>
          </cell>
          <cell r="F5030">
            <v>34</v>
          </cell>
          <cell r="G5030">
            <v>0</v>
          </cell>
          <cell r="H5030">
            <v>0</v>
          </cell>
          <cell r="I5030">
            <v>0</v>
          </cell>
          <cell r="K5030">
            <v>0</v>
          </cell>
          <cell r="L5030">
            <v>0</v>
          </cell>
        </row>
        <row r="5031">
          <cell r="A5031" t="str">
            <v>HU</v>
          </cell>
          <cell r="B5031" t="str">
            <v>HU_GW_HU004</v>
          </cell>
          <cell r="C5031">
            <v>2003</v>
          </cell>
          <cell r="D5031" t="str">
            <v>Nitrate</v>
          </cell>
          <cell r="E5031" t="str">
            <v>mg/l</v>
          </cell>
          <cell r="F5031">
            <v>27</v>
          </cell>
          <cell r="G5031">
            <v>0</v>
          </cell>
          <cell r="H5031">
            <v>0</v>
          </cell>
          <cell r="I5031">
            <v>0</v>
          </cell>
          <cell r="K5031">
            <v>0</v>
          </cell>
          <cell r="L5031">
            <v>0</v>
          </cell>
        </row>
        <row r="5032">
          <cell r="A5032" t="str">
            <v>HU</v>
          </cell>
          <cell r="B5032" t="str">
            <v>HU_GW_HU004</v>
          </cell>
          <cell r="C5032">
            <v>2004</v>
          </cell>
          <cell r="D5032" t="str">
            <v>Nitrate</v>
          </cell>
          <cell r="E5032" t="str">
            <v>mg/l</v>
          </cell>
          <cell r="F5032">
            <v>22</v>
          </cell>
          <cell r="G5032">
            <v>0.432</v>
          </cell>
          <cell r="H5032">
            <v>0</v>
          </cell>
          <cell r="I5032">
            <v>0.5</v>
          </cell>
          <cell r="K5032">
            <v>0.5</v>
          </cell>
          <cell r="L5032">
            <v>0.5</v>
          </cell>
        </row>
        <row r="5033">
          <cell r="A5033" t="str">
            <v>HU</v>
          </cell>
          <cell r="B5033" t="str">
            <v>HU_GW_HU005</v>
          </cell>
          <cell r="C5033">
            <v>1989</v>
          </cell>
          <cell r="D5033" t="str">
            <v>Nitrate</v>
          </cell>
          <cell r="E5033" t="str">
            <v>mg/l</v>
          </cell>
          <cell r="F5033">
            <v>97</v>
          </cell>
          <cell r="G5033">
            <v>1.4279999999999999</v>
          </cell>
          <cell r="H5033">
            <v>0</v>
          </cell>
          <cell r="I5033">
            <v>33.9</v>
          </cell>
          <cell r="K5033">
            <v>0</v>
          </cell>
          <cell r="L5033">
            <v>0</v>
          </cell>
        </row>
        <row r="5034">
          <cell r="A5034" t="str">
            <v>HU</v>
          </cell>
          <cell r="B5034" t="str">
            <v>HU_GW_HU005</v>
          </cell>
          <cell r="C5034">
            <v>1990</v>
          </cell>
          <cell r="D5034" t="str">
            <v>Nitrate</v>
          </cell>
          <cell r="E5034" t="str">
            <v>mg/l</v>
          </cell>
          <cell r="F5034">
            <v>109</v>
          </cell>
          <cell r="G5034">
            <v>1.1659999999999999</v>
          </cell>
          <cell r="H5034">
            <v>0</v>
          </cell>
          <cell r="I5034">
            <v>33.9</v>
          </cell>
          <cell r="K5034">
            <v>0</v>
          </cell>
          <cell r="L5034">
            <v>0</v>
          </cell>
        </row>
        <row r="5035">
          <cell r="A5035" t="str">
            <v>HU</v>
          </cell>
          <cell r="B5035" t="str">
            <v>HU_GW_HU005</v>
          </cell>
          <cell r="C5035">
            <v>1991</v>
          </cell>
          <cell r="D5035" t="str">
            <v>Nitrate</v>
          </cell>
          <cell r="E5035" t="str">
            <v>mg/l</v>
          </cell>
          <cell r="F5035">
            <v>21</v>
          </cell>
          <cell r="G5035">
            <v>0.224</v>
          </cell>
          <cell r="H5035">
            <v>0</v>
          </cell>
          <cell r="I5035">
            <v>1.5</v>
          </cell>
          <cell r="K5035">
            <v>0</v>
          </cell>
          <cell r="L5035">
            <v>0</v>
          </cell>
        </row>
        <row r="5036">
          <cell r="A5036" t="str">
            <v>HU</v>
          </cell>
          <cell r="B5036" t="str">
            <v>HU_GW_HU005</v>
          </cell>
          <cell r="C5036">
            <v>1992</v>
          </cell>
          <cell r="D5036" t="str">
            <v>Nitrate</v>
          </cell>
          <cell r="E5036" t="str">
            <v>mg/l</v>
          </cell>
          <cell r="F5036">
            <v>5</v>
          </cell>
          <cell r="G5036">
            <v>0</v>
          </cell>
          <cell r="H5036">
            <v>0</v>
          </cell>
          <cell r="I5036">
            <v>0</v>
          </cell>
          <cell r="K5036">
            <v>0</v>
          </cell>
          <cell r="L5036">
            <v>0</v>
          </cell>
        </row>
        <row r="5037">
          <cell r="A5037" t="str">
            <v>HU</v>
          </cell>
          <cell r="B5037" t="str">
            <v>HU_GW_HU005</v>
          </cell>
          <cell r="C5037">
            <v>1993</v>
          </cell>
          <cell r="D5037" t="str">
            <v>Nitrate</v>
          </cell>
          <cell r="E5037" t="str">
            <v>mg/l</v>
          </cell>
          <cell r="F5037">
            <v>13</v>
          </cell>
          <cell r="G5037">
            <v>0.182</v>
          </cell>
          <cell r="H5037">
            <v>0</v>
          </cell>
          <cell r="I5037">
            <v>1.96</v>
          </cell>
          <cell r="K5037">
            <v>0</v>
          </cell>
          <cell r="L5037">
            <v>0</v>
          </cell>
        </row>
        <row r="5038">
          <cell r="A5038" t="str">
            <v>HU</v>
          </cell>
          <cell r="B5038" t="str">
            <v>HU_GW_HU005</v>
          </cell>
          <cell r="C5038">
            <v>1994</v>
          </cell>
          <cell r="D5038" t="str">
            <v>Nitrate</v>
          </cell>
          <cell r="E5038" t="str">
            <v>mg/l</v>
          </cell>
          <cell r="F5038">
            <v>39</v>
          </cell>
          <cell r="G5038">
            <v>0.6</v>
          </cell>
          <cell r="H5038">
            <v>0</v>
          </cell>
          <cell r="I5038">
            <v>6.14</v>
          </cell>
          <cell r="K5038">
            <v>0</v>
          </cell>
          <cell r="L5038">
            <v>0.25</v>
          </cell>
        </row>
        <row r="5039">
          <cell r="A5039" t="str">
            <v>HU</v>
          </cell>
          <cell r="B5039" t="str">
            <v>HU_GW_HU005</v>
          </cell>
          <cell r="C5039">
            <v>1995</v>
          </cell>
          <cell r="D5039" t="str">
            <v>Nitrate</v>
          </cell>
          <cell r="E5039" t="str">
            <v>mg/l</v>
          </cell>
          <cell r="F5039">
            <v>74</v>
          </cell>
          <cell r="G5039">
            <v>0.4</v>
          </cell>
          <cell r="H5039">
            <v>0</v>
          </cell>
          <cell r="I5039">
            <v>10.88</v>
          </cell>
          <cell r="K5039">
            <v>0</v>
          </cell>
          <cell r="L5039">
            <v>0.17499999999999999</v>
          </cell>
        </row>
        <row r="5040">
          <cell r="A5040" t="str">
            <v>HU</v>
          </cell>
          <cell r="B5040" t="str">
            <v>HU_GW_HU005</v>
          </cell>
          <cell r="C5040">
            <v>1996</v>
          </cell>
          <cell r="D5040" t="str">
            <v>Nitrate</v>
          </cell>
          <cell r="E5040" t="str">
            <v>mg/l</v>
          </cell>
          <cell r="F5040">
            <v>40</v>
          </cell>
          <cell r="G5040">
            <v>0.88600000000000001</v>
          </cell>
          <cell r="H5040">
            <v>0</v>
          </cell>
          <cell r="I5040">
            <v>6.3</v>
          </cell>
          <cell r="K5040">
            <v>0.3</v>
          </cell>
          <cell r="L5040">
            <v>1.363</v>
          </cell>
        </row>
        <row r="5041">
          <cell r="A5041" t="str">
            <v>HU</v>
          </cell>
          <cell r="B5041" t="str">
            <v>HU_GW_HU005</v>
          </cell>
          <cell r="C5041">
            <v>1997</v>
          </cell>
          <cell r="D5041" t="str">
            <v>Nitrate</v>
          </cell>
          <cell r="E5041" t="str">
            <v>mg/l</v>
          </cell>
          <cell r="F5041">
            <v>215</v>
          </cell>
          <cell r="G5041">
            <v>1.3660000000000001</v>
          </cell>
          <cell r="H5041">
            <v>0</v>
          </cell>
          <cell r="I5041">
            <v>60</v>
          </cell>
          <cell r="K5041">
            <v>0</v>
          </cell>
          <cell r="L5041">
            <v>0.46300000000000002</v>
          </cell>
        </row>
        <row r="5042">
          <cell r="A5042" t="str">
            <v>HU</v>
          </cell>
          <cell r="B5042" t="str">
            <v>HU_GW_HU005</v>
          </cell>
          <cell r="C5042">
            <v>1998</v>
          </cell>
          <cell r="D5042" t="str">
            <v>Nitrate</v>
          </cell>
          <cell r="E5042" t="str">
            <v>mg/l</v>
          </cell>
          <cell r="F5042">
            <v>207</v>
          </cell>
          <cell r="G5042">
            <v>0.72</v>
          </cell>
          <cell r="H5042">
            <v>0</v>
          </cell>
          <cell r="I5042">
            <v>45.667000000000002</v>
          </cell>
          <cell r="K5042">
            <v>0</v>
          </cell>
          <cell r="L5042">
            <v>0.3</v>
          </cell>
        </row>
        <row r="5043">
          <cell r="A5043" t="str">
            <v>HU</v>
          </cell>
          <cell r="B5043" t="str">
            <v>HU_GW_HU005</v>
          </cell>
          <cell r="C5043">
            <v>1999</v>
          </cell>
          <cell r="D5043" t="str">
            <v>Nitrate</v>
          </cell>
          <cell r="E5043" t="str">
            <v>mg/l</v>
          </cell>
          <cell r="F5043">
            <v>204</v>
          </cell>
          <cell r="G5043">
            <v>0.876</v>
          </cell>
          <cell r="H5043">
            <v>0</v>
          </cell>
          <cell r="I5043">
            <v>60</v>
          </cell>
          <cell r="K5043">
            <v>0.04</v>
          </cell>
          <cell r="L5043">
            <v>0.35</v>
          </cell>
        </row>
        <row r="5044">
          <cell r="A5044" t="str">
            <v>HU</v>
          </cell>
          <cell r="B5044" t="str">
            <v>HU_GW_HU005</v>
          </cell>
          <cell r="C5044">
            <v>2000</v>
          </cell>
          <cell r="D5044" t="str">
            <v>Nitrate</v>
          </cell>
          <cell r="E5044" t="str">
            <v>mg/l</v>
          </cell>
          <cell r="F5044">
            <v>228</v>
          </cell>
          <cell r="G5044">
            <v>1.4339999999999999</v>
          </cell>
          <cell r="H5044">
            <v>0</v>
          </cell>
          <cell r="I5044">
            <v>60</v>
          </cell>
          <cell r="K5044">
            <v>6.5000000000000002E-2</v>
          </cell>
          <cell r="L5044">
            <v>0.50700000000000001</v>
          </cell>
        </row>
        <row r="5045">
          <cell r="A5045" t="str">
            <v>HU</v>
          </cell>
          <cell r="B5045" t="str">
            <v>HU_GW_HU005</v>
          </cell>
          <cell r="C5045">
            <v>2001</v>
          </cell>
          <cell r="D5045" t="str">
            <v>Nitrate</v>
          </cell>
          <cell r="E5045" t="str">
            <v>mg/l</v>
          </cell>
          <cell r="F5045">
            <v>226</v>
          </cell>
          <cell r="G5045">
            <v>1.6140000000000001</v>
          </cell>
          <cell r="H5045">
            <v>0</v>
          </cell>
          <cell r="I5045">
            <v>60</v>
          </cell>
          <cell r="K5045">
            <v>0.21299999999999999</v>
          </cell>
          <cell r="L5045">
            <v>0.84599999999999997</v>
          </cell>
        </row>
        <row r="5046">
          <cell r="A5046" t="str">
            <v>HU</v>
          </cell>
          <cell r="B5046" t="str">
            <v>HU_GW_HU005</v>
          </cell>
          <cell r="C5046">
            <v>2002</v>
          </cell>
          <cell r="D5046" t="str">
            <v>Nitrate</v>
          </cell>
          <cell r="E5046" t="str">
            <v>mg/l</v>
          </cell>
          <cell r="F5046">
            <v>142</v>
          </cell>
          <cell r="G5046">
            <v>1.2669999999999999</v>
          </cell>
          <cell r="H5046">
            <v>0</v>
          </cell>
          <cell r="I5046">
            <v>22</v>
          </cell>
          <cell r="K5046">
            <v>0.3</v>
          </cell>
          <cell r="L5046">
            <v>1</v>
          </cell>
        </row>
        <row r="5047">
          <cell r="A5047" t="str">
            <v>HU</v>
          </cell>
          <cell r="B5047" t="str">
            <v>HU_GW_HU005</v>
          </cell>
          <cell r="C5047">
            <v>2003</v>
          </cell>
          <cell r="D5047" t="str">
            <v>Nitrate</v>
          </cell>
          <cell r="E5047" t="str">
            <v>mg/l</v>
          </cell>
          <cell r="F5047">
            <v>178</v>
          </cell>
          <cell r="G5047">
            <v>0.82799999999999996</v>
          </cell>
          <cell r="H5047">
            <v>0</v>
          </cell>
          <cell r="I5047">
            <v>18.600000000000001</v>
          </cell>
          <cell r="K5047">
            <v>0</v>
          </cell>
          <cell r="L5047">
            <v>0.58799999999999997</v>
          </cell>
        </row>
        <row r="5048">
          <cell r="A5048" t="str">
            <v>HU</v>
          </cell>
          <cell r="B5048" t="str">
            <v>HU_GW_HU005</v>
          </cell>
          <cell r="C5048">
            <v>2004</v>
          </cell>
          <cell r="D5048" t="str">
            <v>Nitrate</v>
          </cell>
          <cell r="E5048" t="str">
            <v>mg/l</v>
          </cell>
          <cell r="F5048">
            <v>97</v>
          </cell>
          <cell r="G5048">
            <v>0.72699999999999998</v>
          </cell>
          <cell r="H5048">
            <v>0</v>
          </cell>
          <cell r="I5048">
            <v>14.5</v>
          </cell>
          <cell r="K5048">
            <v>0.15</v>
          </cell>
          <cell r="L5048">
            <v>0.45</v>
          </cell>
        </row>
        <row r="5049">
          <cell r="A5049" t="str">
            <v>HU</v>
          </cell>
          <cell r="B5049" t="str">
            <v>HU_GW_HU006</v>
          </cell>
          <cell r="C5049">
            <v>1989</v>
          </cell>
          <cell r="D5049" t="str">
            <v>Nitrate</v>
          </cell>
          <cell r="E5049" t="str">
            <v>mg/l</v>
          </cell>
          <cell r="F5049">
            <v>31</v>
          </cell>
          <cell r="G5049">
            <v>18.053999999999998</v>
          </cell>
          <cell r="H5049">
            <v>0</v>
          </cell>
          <cell r="I5049">
            <v>83.26</v>
          </cell>
          <cell r="K5049">
            <v>0.443</v>
          </cell>
          <cell r="L5049">
            <v>12.667</v>
          </cell>
        </row>
        <row r="5050">
          <cell r="A5050" t="str">
            <v>HU</v>
          </cell>
          <cell r="B5050" t="str">
            <v>HU_GW_HU006</v>
          </cell>
          <cell r="C5050">
            <v>1990</v>
          </cell>
          <cell r="D5050" t="str">
            <v>Nitrate</v>
          </cell>
          <cell r="E5050" t="str">
            <v>mg/l</v>
          </cell>
          <cell r="F5050">
            <v>23</v>
          </cell>
          <cell r="G5050">
            <v>14.914</v>
          </cell>
          <cell r="H5050">
            <v>0</v>
          </cell>
          <cell r="I5050">
            <v>71.209999999999994</v>
          </cell>
          <cell r="K5050">
            <v>0</v>
          </cell>
          <cell r="L5050">
            <v>6.8449999999999998</v>
          </cell>
        </row>
        <row r="5051">
          <cell r="A5051" t="str">
            <v>HU</v>
          </cell>
          <cell r="B5051" t="str">
            <v>HU_GW_HU006</v>
          </cell>
          <cell r="C5051">
            <v>1991</v>
          </cell>
          <cell r="D5051" t="str">
            <v>Nitrate</v>
          </cell>
          <cell r="E5051" t="str">
            <v>mg/l</v>
          </cell>
          <cell r="F5051">
            <v>34</v>
          </cell>
          <cell r="G5051">
            <v>2.5489999999999999</v>
          </cell>
          <cell r="H5051">
            <v>0</v>
          </cell>
          <cell r="I5051">
            <v>27.09</v>
          </cell>
          <cell r="K5051">
            <v>0</v>
          </cell>
          <cell r="L5051">
            <v>1.722</v>
          </cell>
        </row>
        <row r="5052">
          <cell r="A5052" t="str">
            <v>HU</v>
          </cell>
          <cell r="B5052" t="str">
            <v>HU_GW_HU006</v>
          </cell>
          <cell r="C5052">
            <v>1992</v>
          </cell>
          <cell r="D5052" t="str">
            <v>Nitrate</v>
          </cell>
          <cell r="E5052" t="str">
            <v>mg/l</v>
          </cell>
          <cell r="F5052">
            <v>52</v>
          </cell>
          <cell r="G5052">
            <v>3.8359999999999999</v>
          </cell>
          <cell r="H5052">
            <v>0</v>
          </cell>
          <cell r="I5052">
            <v>35.96</v>
          </cell>
          <cell r="K5052">
            <v>0</v>
          </cell>
          <cell r="L5052">
            <v>0.80100000000000005</v>
          </cell>
        </row>
        <row r="5053">
          <cell r="A5053" t="str">
            <v>HU</v>
          </cell>
          <cell r="B5053" t="str">
            <v>HU_GW_HU006</v>
          </cell>
          <cell r="C5053">
            <v>1993</v>
          </cell>
          <cell r="D5053" t="str">
            <v>Nitrate</v>
          </cell>
          <cell r="E5053" t="str">
            <v>mg/l</v>
          </cell>
          <cell r="F5053">
            <v>61</v>
          </cell>
          <cell r="G5053">
            <v>3.7050000000000001</v>
          </cell>
          <cell r="H5053">
            <v>0</v>
          </cell>
          <cell r="I5053">
            <v>43</v>
          </cell>
          <cell r="K5053">
            <v>0</v>
          </cell>
          <cell r="L5053">
            <v>1.1950000000000001</v>
          </cell>
        </row>
        <row r="5054">
          <cell r="A5054" t="str">
            <v>HU</v>
          </cell>
          <cell r="B5054" t="str">
            <v>HU_GW_HU006</v>
          </cell>
          <cell r="C5054">
            <v>1994</v>
          </cell>
          <cell r="D5054" t="str">
            <v>Nitrate</v>
          </cell>
          <cell r="E5054" t="str">
            <v>mg/l</v>
          </cell>
          <cell r="F5054">
            <v>63</v>
          </cell>
          <cell r="G5054">
            <v>3.9020000000000001</v>
          </cell>
          <cell r="H5054">
            <v>0</v>
          </cell>
          <cell r="I5054">
            <v>45.75</v>
          </cell>
          <cell r="K5054">
            <v>0</v>
          </cell>
          <cell r="L5054">
            <v>1</v>
          </cell>
        </row>
        <row r="5055">
          <cell r="A5055" t="str">
            <v>HU</v>
          </cell>
          <cell r="B5055" t="str">
            <v>HU_GW_HU006</v>
          </cell>
          <cell r="C5055">
            <v>1995</v>
          </cell>
          <cell r="D5055" t="str">
            <v>Nitrate</v>
          </cell>
          <cell r="E5055" t="str">
            <v>mg/l</v>
          </cell>
          <cell r="F5055">
            <v>99</v>
          </cell>
          <cell r="G5055">
            <v>3.8140000000000001</v>
          </cell>
          <cell r="H5055">
            <v>0</v>
          </cell>
          <cell r="I5055">
            <v>76.623000000000005</v>
          </cell>
          <cell r="K5055">
            <v>0</v>
          </cell>
          <cell r="L5055">
            <v>1</v>
          </cell>
        </row>
        <row r="5056">
          <cell r="A5056" t="str">
            <v>HU</v>
          </cell>
          <cell r="B5056" t="str">
            <v>HU_GW_HU006</v>
          </cell>
          <cell r="C5056">
            <v>1996</v>
          </cell>
          <cell r="D5056" t="str">
            <v>Nitrate</v>
          </cell>
          <cell r="E5056" t="str">
            <v>mg/l</v>
          </cell>
          <cell r="F5056">
            <v>78</v>
          </cell>
          <cell r="G5056">
            <v>2.2749999999999999</v>
          </cell>
          <cell r="H5056">
            <v>0</v>
          </cell>
          <cell r="I5056">
            <v>46.832999999999998</v>
          </cell>
          <cell r="K5056">
            <v>0</v>
          </cell>
          <cell r="L5056">
            <v>0.56799999999999995</v>
          </cell>
        </row>
        <row r="5057">
          <cell r="A5057" t="str">
            <v>HU</v>
          </cell>
          <cell r="B5057" t="str">
            <v>HU_GW_HU006</v>
          </cell>
          <cell r="C5057">
            <v>1997</v>
          </cell>
          <cell r="D5057" t="str">
            <v>Nitrate</v>
          </cell>
          <cell r="E5057" t="str">
            <v>mg/l</v>
          </cell>
          <cell r="F5057">
            <v>108</v>
          </cell>
          <cell r="G5057">
            <v>2.6160000000000001</v>
          </cell>
          <cell r="H5057">
            <v>0</v>
          </cell>
          <cell r="I5057">
            <v>81</v>
          </cell>
          <cell r="K5057">
            <v>0</v>
          </cell>
          <cell r="L5057">
            <v>0.58099999999999996</v>
          </cell>
        </row>
        <row r="5058">
          <cell r="A5058" t="str">
            <v>HU</v>
          </cell>
          <cell r="B5058" t="str">
            <v>HU_GW_HU006</v>
          </cell>
          <cell r="C5058">
            <v>1998</v>
          </cell>
          <cell r="D5058" t="str">
            <v>Nitrate</v>
          </cell>
          <cell r="E5058" t="str">
            <v>mg/l</v>
          </cell>
          <cell r="F5058">
            <v>130</v>
          </cell>
          <cell r="G5058">
            <v>1.534</v>
          </cell>
          <cell r="H5058">
            <v>0</v>
          </cell>
          <cell r="I5058">
            <v>39.549999999999997</v>
          </cell>
          <cell r="K5058">
            <v>0</v>
          </cell>
          <cell r="L5058">
            <v>0.5</v>
          </cell>
        </row>
        <row r="5059">
          <cell r="A5059" t="str">
            <v>HU</v>
          </cell>
          <cell r="B5059" t="str">
            <v>HU_GW_HU006</v>
          </cell>
          <cell r="C5059">
            <v>1999</v>
          </cell>
          <cell r="D5059" t="str">
            <v>Nitrate</v>
          </cell>
          <cell r="E5059" t="str">
            <v>mg/l</v>
          </cell>
          <cell r="F5059">
            <v>128</v>
          </cell>
          <cell r="G5059">
            <v>2.0270000000000001</v>
          </cell>
          <cell r="H5059">
            <v>0</v>
          </cell>
          <cell r="I5059">
            <v>35.700000000000003</v>
          </cell>
          <cell r="K5059">
            <v>0</v>
          </cell>
          <cell r="L5059">
            <v>2</v>
          </cell>
        </row>
        <row r="5060">
          <cell r="A5060" t="str">
            <v>HU</v>
          </cell>
          <cell r="B5060" t="str">
            <v>HU_GW_HU006</v>
          </cell>
          <cell r="C5060">
            <v>2000</v>
          </cell>
          <cell r="D5060" t="str">
            <v>Nitrate</v>
          </cell>
          <cell r="E5060" t="str">
            <v>mg/l</v>
          </cell>
          <cell r="F5060">
            <v>123</v>
          </cell>
          <cell r="G5060">
            <v>2.0470000000000002</v>
          </cell>
          <cell r="H5060">
            <v>0</v>
          </cell>
          <cell r="I5060">
            <v>38.5</v>
          </cell>
          <cell r="K5060">
            <v>0</v>
          </cell>
          <cell r="L5060">
            <v>1.9</v>
          </cell>
        </row>
        <row r="5061">
          <cell r="A5061" t="str">
            <v>HU</v>
          </cell>
          <cell r="B5061" t="str">
            <v>HU_GW_HU006</v>
          </cell>
          <cell r="C5061">
            <v>2001</v>
          </cell>
          <cell r="D5061" t="str">
            <v>Nitrate</v>
          </cell>
          <cell r="E5061" t="str">
            <v>mg/l</v>
          </cell>
          <cell r="F5061">
            <v>60</v>
          </cell>
          <cell r="G5061">
            <v>2.3660000000000001</v>
          </cell>
          <cell r="H5061">
            <v>0</v>
          </cell>
          <cell r="I5061">
            <v>20.375</v>
          </cell>
          <cell r="K5061">
            <v>0.154</v>
          </cell>
          <cell r="L5061">
            <v>2</v>
          </cell>
        </row>
        <row r="5062">
          <cell r="A5062" t="str">
            <v>HU</v>
          </cell>
          <cell r="B5062" t="str">
            <v>HU_GW_HU006</v>
          </cell>
          <cell r="C5062">
            <v>2002</v>
          </cell>
          <cell r="D5062" t="str">
            <v>Nitrate</v>
          </cell>
          <cell r="E5062" t="str">
            <v>mg/l</v>
          </cell>
          <cell r="F5062">
            <v>110</v>
          </cell>
          <cell r="G5062">
            <v>2.008</v>
          </cell>
          <cell r="H5062">
            <v>0</v>
          </cell>
          <cell r="I5062">
            <v>21.01</v>
          </cell>
          <cell r="K5062">
            <v>0.5</v>
          </cell>
          <cell r="L5062">
            <v>2</v>
          </cell>
        </row>
        <row r="5063">
          <cell r="A5063" t="str">
            <v>HU</v>
          </cell>
          <cell r="B5063" t="str">
            <v>HU_GW_HU006</v>
          </cell>
          <cell r="C5063">
            <v>2003</v>
          </cell>
          <cell r="D5063" t="str">
            <v>Nitrate</v>
          </cell>
          <cell r="E5063" t="str">
            <v>mg/l</v>
          </cell>
          <cell r="F5063">
            <v>53</v>
          </cell>
          <cell r="G5063">
            <v>1.603</v>
          </cell>
          <cell r="H5063">
            <v>0</v>
          </cell>
          <cell r="I5063">
            <v>29.6</v>
          </cell>
          <cell r="K5063">
            <v>0.2</v>
          </cell>
          <cell r="L5063">
            <v>0.5</v>
          </cell>
        </row>
        <row r="5064">
          <cell r="A5064" t="str">
            <v>HU</v>
          </cell>
          <cell r="B5064" t="str">
            <v>HU_GW_HU006</v>
          </cell>
          <cell r="C5064">
            <v>2004</v>
          </cell>
          <cell r="D5064" t="str">
            <v>Nitrate</v>
          </cell>
          <cell r="E5064" t="str">
            <v>mg/l</v>
          </cell>
          <cell r="F5064">
            <v>104</v>
          </cell>
          <cell r="G5064">
            <v>1.833</v>
          </cell>
          <cell r="H5064">
            <v>0.13800000000000001</v>
          </cell>
          <cell r="I5064">
            <v>21.5</v>
          </cell>
          <cell r="K5064">
            <v>0.25</v>
          </cell>
          <cell r="L5064">
            <v>0.55600000000000005</v>
          </cell>
        </row>
        <row r="5065">
          <cell r="A5065" t="str">
            <v>HU</v>
          </cell>
          <cell r="B5065" t="str">
            <v>HU_GW_HU007</v>
          </cell>
          <cell r="C5065">
            <v>1989</v>
          </cell>
          <cell r="D5065" t="str">
            <v>Nitrate</v>
          </cell>
          <cell r="E5065" t="str">
            <v>mg/l</v>
          </cell>
          <cell r="F5065">
            <v>103</v>
          </cell>
          <cell r="G5065">
            <v>6.1289999999999996</v>
          </cell>
          <cell r="H5065">
            <v>0</v>
          </cell>
          <cell r="I5065">
            <v>63.75</v>
          </cell>
          <cell r="K5065">
            <v>0</v>
          </cell>
          <cell r="L5065">
            <v>8.4</v>
          </cell>
        </row>
        <row r="5066">
          <cell r="A5066" t="str">
            <v>HU</v>
          </cell>
          <cell r="B5066" t="str">
            <v>HU_GW_HU007</v>
          </cell>
          <cell r="C5066">
            <v>1990</v>
          </cell>
          <cell r="D5066" t="str">
            <v>Nitrate</v>
          </cell>
          <cell r="E5066" t="str">
            <v>mg/l</v>
          </cell>
          <cell r="F5066">
            <v>100</v>
          </cell>
          <cell r="G5066">
            <v>5.8179999999999996</v>
          </cell>
          <cell r="H5066">
            <v>0</v>
          </cell>
          <cell r="I5066">
            <v>71</v>
          </cell>
          <cell r="K5066">
            <v>0</v>
          </cell>
          <cell r="L5066">
            <v>5.6849999999999996</v>
          </cell>
        </row>
        <row r="5067">
          <cell r="A5067" t="str">
            <v>HU</v>
          </cell>
          <cell r="B5067" t="str">
            <v>HU_GW_HU007</v>
          </cell>
          <cell r="C5067">
            <v>1991</v>
          </cell>
          <cell r="D5067" t="str">
            <v>Nitrate</v>
          </cell>
          <cell r="E5067" t="str">
            <v>mg/l</v>
          </cell>
          <cell r="F5067">
            <v>101</v>
          </cell>
          <cell r="G5067">
            <v>6.5</v>
          </cell>
          <cell r="H5067">
            <v>0</v>
          </cell>
          <cell r="I5067">
            <v>69.466999999999999</v>
          </cell>
          <cell r="K5067">
            <v>0</v>
          </cell>
          <cell r="L5067">
            <v>9.1</v>
          </cell>
        </row>
        <row r="5068">
          <cell r="A5068" t="str">
            <v>HU</v>
          </cell>
          <cell r="B5068" t="str">
            <v>HU_GW_HU007</v>
          </cell>
          <cell r="C5068">
            <v>1992</v>
          </cell>
          <cell r="D5068" t="str">
            <v>Nitrate</v>
          </cell>
          <cell r="E5068" t="str">
            <v>mg/l</v>
          </cell>
          <cell r="F5068">
            <v>125</v>
          </cell>
          <cell r="G5068">
            <v>4.6920000000000002</v>
          </cell>
          <cell r="H5068">
            <v>0</v>
          </cell>
          <cell r="I5068">
            <v>66.966999999999999</v>
          </cell>
          <cell r="K5068">
            <v>0</v>
          </cell>
          <cell r="L5068">
            <v>0</v>
          </cell>
        </row>
        <row r="5069">
          <cell r="A5069" t="str">
            <v>HU</v>
          </cell>
          <cell r="B5069" t="str">
            <v>HU_GW_HU007</v>
          </cell>
          <cell r="C5069">
            <v>1993</v>
          </cell>
          <cell r="D5069" t="str">
            <v>Nitrate</v>
          </cell>
          <cell r="E5069" t="str">
            <v>mg/l</v>
          </cell>
          <cell r="F5069">
            <v>123</v>
          </cell>
          <cell r="G5069">
            <v>4.75</v>
          </cell>
          <cell r="H5069">
            <v>0</v>
          </cell>
          <cell r="I5069">
            <v>53.55</v>
          </cell>
          <cell r="K5069">
            <v>0</v>
          </cell>
          <cell r="L5069">
            <v>0</v>
          </cell>
        </row>
        <row r="5070">
          <cell r="A5070" t="str">
            <v>HU</v>
          </cell>
          <cell r="B5070" t="str">
            <v>HU_GW_HU007</v>
          </cell>
          <cell r="C5070">
            <v>1994</v>
          </cell>
          <cell r="D5070" t="str">
            <v>Nitrate</v>
          </cell>
          <cell r="E5070" t="str">
            <v>mg/l</v>
          </cell>
          <cell r="F5070">
            <v>115</v>
          </cell>
          <cell r="G5070">
            <v>5.2069999999999999</v>
          </cell>
          <cell r="H5070">
            <v>0</v>
          </cell>
          <cell r="I5070">
            <v>46.1</v>
          </cell>
          <cell r="K5070">
            <v>0</v>
          </cell>
          <cell r="L5070">
            <v>3.05</v>
          </cell>
        </row>
        <row r="5071">
          <cell r="A5071" t="str">
            <v>HU</v>
          </cell>
          <cell r="B5071" t="str">
            <v>HU_GW_HU007</v>
          </cell>
          <cell r="C5071">
            <v>1995</v>
          </cell>
          <cell r="D5071" t="str">
            <v>Nitrate</v>
          </cell>
          <cell r="E5071" t="str">
            <v>mg/l</v>
          </cell>
          <cell r="F5071">
            <v>122</v>
          </cell>
          <cell r="G5071">
            <v>5.4</v>
          </cell>
          <cell r="H5071">
            <v>0</v>
          </cell>
          <cell r="I5071">
            <v>44.35</v>
          </cell>
          <cell r="K5071">
            <v>0</v>
          </cell>
          <cell r="L5071">
            <v>5.55</v>
          </cell>
        </row>
        <row r="5072">
          <cell r="A5072" t="str">
            <v>HU</v>
          </cell>
          <cell r="B5072" t="str">
            <v>HU_GW_HU007</v>
          </cell>
          <cell r="C5072">
            <v>1996</v>
          </cell>
          <cell r="D5072" t="str">
            <v>Nitrate</v>
          </cell>
          <cell r="E5072" t="str">
            <v>mg/l</v>
          </cell>
          <cell r="F5072">
            <v>122</v>
          </cell>
          <cell r="G5072">
            <v>5.9630000000000001</v>
          </cell>
          <cell r="H5072">
            <v>0</v>
          </cell>
          <cell r="I5072">
            <v>45.475000000000001</v>
          </cell>
          <cell r="K5072">
            <v>0</v>
          </cell>
          <cell r="L5072">
            <v>5.95</v>
          </cell>
        </row>
        <row r="5073">
          <cell r="A5073" t="str">
            <v>HU</v>
          </cell>
          <cell r="B5073" t="str">
            <v>HU_GW_HU007</v>
          </cell>
          <cell r="C5073">
            <v>1997</v>
          </cell>
          <cell r="D5073" t="str">
            <v>Nitrate</v>
          </cell>
          <cell r="E5073" t="str">
            <v>mg/l</v>
          </cell>
          <cell r="F5073">
            <v>131</v>
          </cell>
          <cell r="G5073">
            <v>6.069</v>
          </cell>
          <cell r="H5073">
            <v>0</v>
          </cell>
          <cell r="I5073">
            <v>48.475000000000001</v>
          </cell>
          <cell r="K5073">
            <v>0</v>
          </cell>
          <cell r="L5073">
            <v>7.05</v>
          </cell>
        </row>
        <row r="5074">
          <cell r="A5074" t="str">
            <v>HU</v>
          </cell>
          <cell r="B5074" t="str">
            <v>HU_GW_HU007</v>
          </cell>
          <cell r="C5074">
            <v>1998</v>
          </cell>
          <cell r="D5074" t="str">
            <v>Nitrate</v>
          </cell>
          <cell r="E5074" t="str">
            <v>mg/l</v>
          </cell>
          <cell r="F5074">
            <v>129</v>
          </cell>
          <cell r="G5074">
            <v>6.8479999999999999</v>
          </cell>
          <cell r="H5074">
            <v>0</v>
          </cell>
          <cell r="I5074">
            <v>58</v>
          </cell>
          <cell r="K5074">
            <v>0</v>
          </cell>
          <cell r="L5074">
            <v>8.6</v>
          </cell>
        </row>
        <row r="5075">
          <cell r="A5075" t="str">
            <v>HU</v>
          </cell>
          <cell r="B5075" t="str">
            <v>HU_GW_HU007</v>
          </cell>
          <cell r="C5075">
            <v>1999</v>
          </cell>
          <cell r="D5075" t="str">
            <v>Nitrate</v>
          </cell>
          <cell r="E5075" t="str">
            <v>mg/l</v>
          </cell>
          <cell r="F5075">
            <v>131</v>
          </cell>
          <cell r="G5075">
            <v>6.867</v>
          </cell>
          <cell r="H5075">
            <v>0</v>
          </cell>
          <cell r="I5075">
            <v>56.667000000000002</v>
          </cell>
          <cell r="K5075">
            <v>0.5</v>
          </cell>
          <cell r="L5075">
            <v>9.0210000000000008</v>
          </cell>
        </row>
        <row r="5076">
          <cell r="A5076" t="str">
            <v>HU</v>
          </cell>
          <cell r="B5076" t="str">
            <v>HU_GW_HU007</v>
          </cell>
          <cell r="C5076">
            <v>2000</v>
          </cell>
          <cell r="D5076" t="str">
            <v>Nitrate</v>
          </cell>
          <cell r="E5076" t="str">
            <v>mg/l</v>
          </cell>
          <cell r="F5076">
            <v>93</v>
          </cell>
          <cell r="G5076">
            <v>2.2909999999999999</v>
          </cell>
          <cell r="H5076">
            <v>0</v>
          </cell>
          <cell r="I5076">
            <v>26.713999999999999</v>
          </cell>
          <cell r="K5076">
            <v>0.5</v>
          </cell>
          <cell r="L5076">
            <v>1</v>
          </cell>
        </row>
        <row r="5077">
          <cell r="A5077" t="str">
            <v>HU</v>
          </cell>
          <cell r="B5077" t="str">
            <v>HU_GW_HU007</v>
          </cell>
          <cell r="C5077">
            <v>2001</v>
          </cell>
          <cell r="D5077" t="str">
            <v>Nitrate</v>
          </cell>
          <cell r="E5077" t="str">
            <v>mg/l</v>
          </cell>
          <cell r="F5077">
            <v>138</v>
          </cell>
          <cell r="G5077">
            <v>6.8419999999999996</v>
          </cell>
          <cell r="H5077">
            <v>0</v>
          </cell>
          <cell r="I5077">
            <v>65.25</v>
          </cell>
          <cell r="K5077">
            <v>0.5</v>
          </cell>
          <cell r="L5077">
            <v>8.15</v>
          </cell>
        </row>
        <row r="5078">
          <cell r="A5078" t="str">
            <v>HU</v>
          </cell>
          <cell r="B5078" t="str">
            <v>HU_GW_HU007</v>
          </cell>
          <cell r="C5078">
            <v>2002</v>
          </cell>
          <cell r="D5078" t="str">
            <v>Nitrate</v>
          </cell>
          <cell r="E5078" t="str">
            <v>mg/l</v>
          </cell>
          <cell r="F5078">
            <v>144</v>
          </cell>
          <cell r="G5078">
            <v>6.5410000000000004</v>
          </cell>
          <cell r="H5078">
            <v>0</v>
          </cell>
          <cell r="I5078">
            <v>64</v>
          </cell>
          <cell r="K5078">
            <v>0.5</v>
          </cell>
          <cell r="L5078">
            <v>6.5</v>
          </cell>
        </row>
        <row r="5079">
          <cell r="A5079" t="str">
            <v>HU</v>
          </cell>
          <cell r="B5079" t="str">
            <v>HU_GW_HU007</v>
          </cell>
          <cell r="C5079">
            <v>2003</v>
          </cell>
          <cell r="D5079" t="str">
            <v>Nitrate</v>
          </cell>
          <cell r="E5079" t="str">
            <v>mg/l</v>
          </cell>
          <cell r="F5079">
            <v>142</v>
          </cell>
          <cell r="G5079">
            <v>6.9269999999999996</v>
          </cell>
          <cell r="H5079">
            <v>0</v>
          </cell>
          <cell r="I5079">
            <v>63.332999999999998</v>
          </cell>
          <cell r="K5079">
            <v>0.5</v>
          </cell>
          <cell r="L5079">
            <v>8.3940000000000001</v>
          </cell>
        </row>
        <row r="5080">
          <cell r="A5080" t="str">
            <v>HU</v>
          </cell>
          <cell r="B5080" t="str">
            <v>HU_GW_HU007</v>
          </cell>
          <cell r="C5080">
            <v>2004</v>
          </cell>
          <cell r="D5080" t="str">
            <v>Nitrate</v>
          </cell>
          <cell r="E5080" t="str">
            <v>mg/l</v>
          </cell>
          <cell r="F5080">
            <v>55</v>
          </cell>
          <cell r="G5080">
            <v>1.089</v>
          </cell>
          <cell r="H5080">
            <v>0.05</v>
          </cell>
          <cell r="I5080">
            <v>26.8</v>
          </cell>
          <cell r="K5080">
            <v>0.25</v>
          </cell>
          <cell r="L5080">
            <v>0.5</v>
          </cell>
        </row>
        <row r="5081">
          <cell r="A5081" t="str">
            <v>HU</v>
          </cell>
          <cell r="B5081" t="str">
            <v>HU_GW_HU008</v>
          </cell>
          <cell r="C5081">
            <v>1989</v>
          </cell>
          <cell r="D5081" t="str">
            <v>Nitrate</v>
          </cell>
          <cell r="E5081" t="str">
            <v>mg/l</v>
          </cell>
          <cell r="F5081">
            <v>52</v>
          </cell>
          <cell r="G5081">
            <v>0.16300000000000001</v>
          </cell>
          <cell r="H5081">
            <v>0</v>
          </cell>
          <cell r="I5081">
            <v>5.42</v>
          </cell>
          <cell r="K5081">
            <v>0</v>
          </cell>
          <cell r="L5081">
            <v>0.11</v>
          </cell>
        </row>
        <row r="5082">
          <cell r="A5082" t="str">
            <v>HU</v>
          </cell>
          <cell r="B5082" t="str">
            <v>HU_GW_HU008</v>
          </cell>
          <cell r="C5082">
            <v>1990</v>
          </cell>
          <cell r="D5082" t="str">
            <v>Nitrate</v>
          </cell>
          <cell r="E5082" t="str">
            <v>mg/l</v>
          </cell>
          <cell r="F5082">
            <v>58</v>
          </cell>
          <cell r="G5082">
            <v>5.7000000000000002E-2</v>
          </cell>
          <cell r="H5082">
            <v>0</v>
          </cell>
          <cell r="I5082">
            <v>0.48</v>
          </cell>
          <cell r="K5082">
            <v>0</v>
          </cell>
          <cell r="L5082">
            <v>4.8000000000000001E-2</v>
          </cell>
        </row>
        <row r="5083">
          <cell r="A5083" t="str">
            <v>HU</v>
          </cell>
          <cell r="B5083" t="str">
            <v>HU_GW_HU008</v>
          </cell>
          <cell r="C5083">
            <v>1991</v>
          </cell>
          <cell r="D5083" t="str">
            <v>Nitrate</v>
          </cell>
          <cell r="E5083" t="str">
            <v>mg/l</v>
          </cell>
          <cell r="F5083">
            <v>65</v>
          </cell>
          <cell r="G5083">
            <v>7.4999999999999997E-2</v>
          </cell>
          <cell r="H5083">
            <v>0</v>
          </cell>
          <cell r="I5083">
            <v>1.18</v>
          </cell>
          <cell r="K5083">
            <v>0</v>
          </cell>
          <cell r="L5083">
            <v>0.03</v>
          </cell>
        </row>
        <row r="5084">
          <cell r="A5084" t="str">
            <v>HU</v>
          </cell>
          <cell r="B5084" t="str">
            <v>HU_GW_HU008</v>
          </cell>
          <cell r="C5084">
            <v>1992</v>
          </cell>
          <cell r="D5084" t="str">
            <v>Nitrate</v>
          </cell>
          <cell r="E5084" t="str">
            <v>mg/l</v>
          </cell>
          <cell r="F5084">
            <v>40</v>
          </cell>
          <cell r="G5084">
            <v>0.08</v>
          </cell>
          <cell r="H5084">
            <v>0</v>
          </cell>
          <cell r="I5084">
            <v>1.67</v>
          </cell>
          <cell r="K5084">
            <v>0</v>
          </cell>
          <cell r="L5084">
            <v>0</v>
          </cell>
        </row>
        <row r="5085">
          <cell r="A5085" t="str">
            <v>HU</v>
          </cell>
          <cell r="B5085" t="str">
            <v>HU_GW_HU008</v>
          </cell>
          <cell r="C5085">
            <v>1993</v>
          </cell>
          <cell r="D5085" t="str">
            <v>Nitrate</v>
          </cell>
          <cell r="E5085" t="str">
            <v>mg/l</v>
          </cell>
          <cell r="F5085">
            <v>50</v>
          </cell>
          <cell r="G5085">
            <v>5.8000000000000003E-2</v>
          </cell>
          <cell r="H5085">
            <v>0</v>
          </cell>
          <cell r="I5085">
            <v>1.2</v>
          </cell>
          <cell r="K5085">
            <v>0</v>
          </cell>
          <cell r="L5085">
            <v>0</v>
          </cell>
        </row>
        <row r="5086">
          <cell r="A5086" t="str">
            <v>HU</v>
          </cell>
          <cell r="B5086" t="str">
            <v>HU_GW_HU008</v>
          </cell>
          <cell r="C5086">
            <v>1994</v>
          </cell>
          <cell r="D5086" t="str">
            <v>Nitrate</v>
          </cell>
          <cell r="E5086" t="str">
            <v>mg/l</v>
          </cell>
          <cell r="F5086">
            <v>64</v>
          </cell>
          <cell r="G5086">
            <v>0.20200000000000001</v>
          </cell>
          <cell r="H5086">
            <v>0</v>
          </cell>
          <cell r="I5086">
            <v>6</v>
          </cell>
          <cell r="K5086">
            <v>0</v>
          </cell>
          <cell r="L5086">
            <v>0</v>
          </cell>
        </row>
        <row r="5087">
          <cell r="A5087" t="str">
            <v>HU</v>
          </cell>
          <cell r="B5087" t="str">
            <v>HU_GW_HU008</v>
          </cell>
          <cell r="C5087">
            <v>1995</v>
          </cell>
          <cell r="D5087" t="str">
            <v>Nitrate</v>
          </cell>
          <cell r="E5087" t="str">
            <v>mg/l</v>
          </cell>
          <cell r="F5087">
            <v>53</v>
          </cell>
          <cell r="G5087">
            <v>0.189</v>
          </cell>
          <cell r="H5087">
            <v>0</v>
          </cell>
          <cell r="I5087">
            <v>2.9</v>
          </cell>
          <cell r="K5087">
            <v>0</v>
          </cell>
          <cell r="L5087">
            <v>0</v>
          </cell>
        </row>
        <row r="5088">
          <cell r="A5088" t="str">
            <v>HU</v>
          </cell>
          <cell r="B5088" t="str">
            <v>HU_GW_HU008</v>
          </cell>
          <cell r="C5088">
            <v>1996</v>
          </cell>
          <cell r="D5088" t="str">
            <v>Nitrate</v>
          </cell>
          <cell r="E5088" t="str">
            <v>mg/l</v>
          </cell>
          <cell r="F5088">
            <v>46</v>
          </cell>
          <cell r="G5088">
            <v>0.14099999999999999</v>
          </cell>
          <cell r="H5088">
            <v>0</v>
          </cell>
          <cell r="I5088">
            <v>1.6</v>
          </cell>
          <cell r="K5088">
            <v>0</v>
          </cell>
          <cell r="L5088">
            <v>0</v>
          </cell>
        </row>
        <row r="5089">
          <cell r="A5089" t="str">
            <v>HU</v>
          </cell>
          <cell r="B5089" t="str">
            <v>HU_GW_HU008</v>
          </cell>
          <cell r="C5089">
            <v>1997</v>
          </cell>
          <cell r="D5089" t="str">
            <v>Nitrate</v>
          </cell>
          <cell r="E5089" t="str">
            <v>mg/l</v>
          </cell>
          <cell r="F5089">
            <v>77</v>
          </cell>
          <cell r="G5089">
            <v>0.317</v>
          </cell>
          <cell r="H5089">
            <v>0</v>
          </cell>
          <cell r="I5089">
            <v>8</v>
          </cell>
          <cell r="K5089">
            <v>0</v>
          </cell>
          <cell r="L5089">
            <v>0.15</v>
          </cell>
        </row>
        <row r="5090">
          <cell r="A5090" t="str">
            <v>HU</v>
          </cell>
          <cell r="B5090" t="str">
            <v>HU_GW_HU008</v>
          </cell>
          <cell r="C5090">
            <v>1998</v>
          </cell>
          <cell r="D5090" t="str">
            <v>Nitrate</v>
          </cell>
          <cell r="E5090" t="str">
            <v>mg/l</v>
          </cell>
          <cell r="F5090">
            <v>83</v>
          </cell>
          <cell r="G5090">
            <v>0.113</v>
          </cell>
          <cell r="H5090">
            <v>0</v>
          </cell>
          <cell r="I5090">
            <v>1.4</v>
          </cell>
          <cell r="K5090">
            <v>0</v>
          </cell>
          <cell r="L5090">
            <v>0.16</v>
          </cell>
        </row>
        <row r="5091">
          <cell r="A5091" t="str">
            <v>HU</v>
          </cell>
          <cell r="B5091" t="str">
            <v>HU_GW_HU008</v>
          </cell>
          <cell r="C5091">
            <v>1999</v>
          </cell>
          <cell r="D5091" t="str">
            <v>Nitrate</v>
          </cell>
          <cell r="E5091" t="str">
            <v>mg/l</v>
          </cell>
          <cell r="F5091">
            <v>91</v>
          </cell>
          <cell r="G5091">
            <v>0.36499999999999999</v>
          </cell>
          <cell r="H5091">
            <v>0</v>
          </cell>
          <cell r="I5091">
            <v>4.58</v>
          </cell>
          <cell r="K5091">
            <v>0</v>
          </cell>
          <cell r="L5091">
            <v>0.61299999999999999</v>
          </cell>
        </row>
        <row r="5092">
          <cell r="A5092" t="str">
            <v>HU</v>
          </cell>
          <cell r="B5092" t="str">
            <v>HU_GW_HU008</v>
          </cell>
          <cell r="C5092">
            <v>2000</v>
          </cell>
          <cell r="D5092" t="str">
            <v>Nitrate</v>
          </cell>
          <cell r="E5092" t="str">
            <v>mg/l</v>
          </cell>
          <cell r="F5092">
            <v>90</v>
          </cell>
          <cell r="G5092">
            <v>0.438</v>
          </cell>
          <cell r="H5092">
            <v>0</v>
          </cell>
          <cell r="I5092">
            <v>1.3</v>
          </cell>
          <cell r="K5092">
            <v>0</v>
          </cell>
          <cell r="L5092">
            <v>1</v>
          </cell>
        </row>
        <row r="5093">
          <cell r="A5093" t="str">
            <v>HU</v>
          </cell>
          <cell r="B5093" t="str">
            <v>HU_GW_HU008</v>
          </cell>
          <cell r="C5093">
            <v>2001</v>
          </cell>
          <cell r="D5093" t="str">
            <v>Nitrate</v>
          </cell>
          <cell r="E5093" t="str">
            <v>mg/l</v>
          </cell>
          <cell r="F5093">
            <v>98</v>
          </cell>
          <cell r="G5093">
            <v>0.53200000000000003</v>
          </cell>
          <cell r="H5093">
            <v>0</v>
          </cell>
          <cell r="I5093">
            <v>2.2000000000000002</v>
          </cell>
          <cell r="K5093">
            <v>0</v>
          </cell>
          <cell r="L5093">
            <v>1</v>
          </cell>
        </row>
        <row r="5094">
          <cell r="A5094" t="str">
            <v>HU</v>
          </cell>
          <cell r="B5094" t="str">
            <v>HU_GW_HU008</v>
          </cell>
          <cell r="C5094">
            <v>2002</v>
          </cell>
          <cell r="D5094" t="str">
            <v>Nitrate</v>
          </cell>
          <cell r="E5094" t="str">
            <v>mg/l</v>
          </cell>
          <cell r="F5094">
            <v>88</v>
          </cell>
          <cell r="G5094">
            <v>0.60399999999999998</v>
          </cell>
          <cell r="H5094">
            <v>0</v>
          </cell>
          <cell r="I5094">
            <v>3.4</v>
          </cell>
          <cell r="K5094">
            <v>0</v>
          </cell>
          <cell r="L5094">
            <v>1</v>
          </cell>
        </row>
        <row r="5095">
          <cell r="A5095" t="str">
            <v>HU</v>
          </cell>
          <cell r="B5095" t="str">
            <v>HU_GW_HU008</v>
          </cell>
          <cell r="C5095">
            <v>2003</v>
          </cell>
          <cell r="D5095" t="str">
            <v>Nitrate</v>
          </cell>
          <cell r="E5095" t="str">
            <v>mg/l</v>
          </cell>
          <cell r="F5095">
            <v>77</v>
          </cell>
          <cell r="G5095">
            <v>0.35499999999999998</v>
          </cell>
          <cell r="H5095">
            <v>0</v>
          </cell>
          <cell r="I5095">
            <v>1</v>
          </cell>
          <cell r="K5095">
            <v>0.1</v>
          </cell>
          <cell r="L5095">
            <v>0.5</v>
          </cell>
        </row>
        <row r="5096">
          <cell r="A5096" t="str">
            <v>HU</v>
          </cell>
          <cell r="B5096" t="str">
            <v>HU_GW_HU008</v>
          </cell>
          <cell r="C5096">
            <v>2004</v>
          </cell>
          <cell r="D5096" t="str">
            <v>Nitrate</v>
          </cell>
          <cell r="E5096" t="str">
            <v>mg/l</v>
          </cell>
          <cell r="F5096">
            <v>93</v>
          </cell>
          <cell r="G5096">
            <v>0.39200000000000002</v>
          </cell>
          <cell r="H5096">
            <v>0</v>
          </cell>
          <cell r="I5096">
            <v>2.5</v>
          </cell>
          <cell r="K5096">
            <v>0.15</v>
          </cell>
          <cell r="L5096">
            <v>0.5</v>
          </cell>
        </row>
        <row r="5097">
          <cell r="A5097" t="str">
            <v>HU</v>
          </cell>
          <cell r="B5097" t="str">
            <v>HU_GW_HU009</v>
          </cell>
          <cell r="C5097">
            <v>1989</v>
          </cell>
          <cell r="D5097" t="str">
            <v>Nitrate</v>
          </cell>
          <cell r="E5097" t="str">
            <v>mg/l</v>
          </cell>
          <cell r="F5097">
            <v>21</v>
          </cell>
          <cell r="G5097">
            <v>6.0000000000000001E-3</v>
          </cell>
          <cell r="H5097">
            <v>0</v>
          </cell>
          <cell r="I5097">
            <v>0.113</v>
          </cell>
          <cell r="K5097">
            <v>0</v>
          </cell>
          <cell r="L5097">
            <v>0</v>
          </cell>
        </row>
        <row r="5098">
          <cell r="A5098" t="str">
            <v>HU</v>
          </cell>
          <cell r="B5098" t="str">
            <v>HU_GW_HU009</v>
          </cell>
          <cell r="C5098">
            <v>1990</v>
          </cell>
          <cell r="D5098" t="str">
            <v>Nitrate</v>
          </cell>
          <cell r="E5098" t="str">
            <v>mg/l</v>
          </cell>
          <cell r="F5098">
            <v>46</v>
          </cell>
          <cell r="G5098">
            <v>0.44800000000000001</v>
          </cell>
          <cell r="H5098">
            <v>0</v>
          </cell>
          <cell r="I5098">
            <v>5.4</v>
          </cell>
          <cell r="K5098">
            <v>0</v>
          </cell>
          <cell r="L5098">
            <v>2.5000000000000001E-2</v>
          </cell>
        </row>
        <row r="5099">
          <cell r="A5099" t="str">
            <v>HU</v>
          </cell>
          <cell r="B5099" t="str">
            <v>HU_GW_HU009</v>
          </cell>
          <cell r="C5099">
            <v>1991</v>
          </cell>
          <cell r="D5099" t="str">
            <v>Nitrate</v>
          </cell>
          <cell r="E5099" t="str">
            <v>mg/l</v>
          </cell>
          <cell r="F5099">
            <v>39</v>
          </cell>
          <cell r="G5099">
            <v>0.17599999999999999</v>
          </cell>
          <cell r="H5099">
            <v>0</v>
          </cell>
          <cell r="I5099">
            <v>1.6</v>
          </cell>
          <cell r="K5099">
            <v>0</v>
          </cell>
          <cell r="L5099">
            <v>0.23</v>
          </cell>
        </row>
        <row r="5100">
          <cell r="A5100" t="str">
            <v>HU</v>
          </cell>
          <cell r="B5100" t="str">
            <v>HU_GW_HU009</v>
          </cell>
          <cell r="C5100">
            <v>1992</v>
          </cell>
          <cell r="D5100" t="str">
            <v>Nitrate</v>
          </cell>
          <cell r="E5100" t="str">
            <v>mg/l</v>
          </cell>
          <cell r="F5100">
            <v>28</v>
          </cell>
          <cell r="G5100">
            <v>4.0000000000000001E-3</v>
          </cell>
          <cell r="H5100">
            <v>0</v>
          </cell>
          <cell r="I5100">
            <v>0.125</v>
          </cell>
          <cell r="K5100">
            <v>0</v>
          </cell>
          <cell r="L5100">
            <v>0</v>
          </cell>
        </row>
        <row r="5101">
          <cell r="A5101" t="str">
            <v>HU</v>
          </cell>
          <cell r="B5101" t="str">
            <v>HU_GW_HU009</v>
          </cell>
          <cell r="C5101">
            <v>1993</v>
          </cell>
          <cell r="D5101" t="str">
            <v>Nitrate</v>
          </cell>
          <cell r="E5101" t="str">
            <v>mg/l</v>
          </cell>
          <cell r="F5101">
            <v>82</v>
          </cell>
          <cell r="G5101">
            <v>5.0000000000000001E-3</v>
          </cell>
          <cell r="H5101">
            <v>0</v>
          </cell>
          <cell r="I5101">
            <v>0.25</v>
          </cell>
          <cell r="K5101">
            <v>0</v>
          </cell>
          <cell r="L5101">
            <v>0</v>
          </cell>
        </row>
        <row r="5102">
          <cell r="A5102" t="str">
            <v>HU</v>
          </cell>
          <cell r="B5102" t="str">
            <v>HU_GW_HU009</v>
          </cell>
          <cell r="C5102">
            <v>1994</v>
          </cell>
          <cell r="D5102" t="str">
            <v>Nitrate</v>
          </cell>
          <cell r="E5102" t="str">
            <v>mg/l</v>
          </cell>
          <cell r="F5102">
            <v>84</v>
          </cell>
          <cell r="G5102">
            <v>2.8000000000000001E-2</v>
          </cell>
          <cell r="H5102">
            <v>0</v>
          </cell>
          <cell r="I5102">
            <v>1.34</v>
          </cell>
          <cell r="K5102">
            <v>0</v>
          </cell>
          <cell r="L5102">
            <v>0</v>
          </cell>
        </row>
        <row r="5103">
          <cell r="A5103" t="str">
            <v>HU</v>
          </cell>
          <cell r="B5103" t="str">
            <v>HU_GW_HU009</v>
          </cell>
          <cell r="C5103">
            <v>1995</v>
          </cell>
          <cell r="D5103" t="str">
            <v>Nitrate</v>
          </cell>
          <cell r="E5103" t="str">
            <v>mg/l</v>
          </cell>
          <cell r="F5103">
            <v>83</v>
          </cell>
          <cell r="G5103">
            <v>0.01</v>
          </cell>
          <cell r="H5103">
            <v>0</v>
          </cell>
          <cell r="I5103">
            <v>0.31</v>
          </cell>
          <cell r="K5103">
            <v>0</v>
          </cell>
          <cell r="L5103">
            <v>0</v>
          </cell>
        </row>
        <row r="5104">
          <cell r="A5104" t="str">
            <v>HU</v>
          </cell>
          <cell r="B5104" t="str">
            <v>HU_GW_HU009</v>
          </cell>
          <cell r="C5104">
            <v>1996</v>
          </cell>
          <cell r="D5104" t="str">
            <v>Nitrate</v>
          </cell>
          <cell r="E5104" t="str">
            <v>mg/l</v>
          </cell>
          <cell r="F5104">
            <v>92</v>
          </cell>
          <cell r="G5104">
            <v>1.4E-2</v>
          </cell>
          <cell r="H5104">
            <v>0</v>
          </cell>
          <cell r="I5104">
            <v>0.41499999999999998</v>
          </cell>
          <cell r="K5104">
            <v>0</v>
          </cell>
          <cell r="L5104">
            <v>0</v>
          </cell>
        </row>
        <row r="5105">
          <cell r="A5105" t="str">
            <v>HU</v>
          </cell>
          <cell r="B5105" t="str">
            <v>HU_GW_HU009</v>
          </cell>
          <cell r="C5105">
            <v>1997</v>
          </cell>
          <cell r="D5105" t="str">
            <v>Nitrate</v>
          </cell>
          <cell r="E5105" t="str">
            <v>mg/l</v>
          </cell>
          <cell r="F5105">
            <v>83</v>
          </cell>
          <cell r="G5105">
            <v>0.14899999999999999</v>
          </cell>
          <cell r="H5105">
            <v>0</v>
          </cell>
          <cell r="I5105">
            <v>3</v>
          </cell>
          <cell r="K5105">
            <v>0</v>
          </cell>
          <cell r="L5105">
            <v>0</v>
          </cell>
        </row>
        <row r="5106">
          <cell r="A5106" t="str">
            <v>HU</v>
          </cell>
          <cell r="B5106" t="str">
            <v>HU_GW_HU009</v>
          </cell>
          <cell r="C5106">
            <v>1998</v>
          </cell>
          <cell r="D5106" t="str">
            <v>Nitrate</v>
          </cell>
          <cell r="E5106" t="str">
            <v>mg/l</v>
          </cell>
          <cell r="F5106">
            <v>90</v>
          </cell>
          <cell r="G5106">
            <v>0.29799999999999999</v>
          </cell>
          <cell r="H5106">
            <v>0</v>
          </cell>
          <cell r="I5106">
            <v>1</v>
          </cell>
          <cell r="K5106">
            <v>0</v>
          </cell>
          <cell r="L5106">
            <v>1</v>
          </cell>
        </row>
        <row r="5107">
          <cell r="A5107" t="str">
            <v>HU</v>
          </cell>
          <cell r="B5107" t="str">
            <v>HU_GW_HU009</v>
          </cell>
          <cell r="C5107">
            <v>1999</v>
          </cell>
          <cell r="D5107" t="str">
            <v>Nitrate</v>
          </cell>
          <cell r="E5107" t="str">
            <v>mg/l</v>
          </cell>
          <cell r="F5107">
            <v>80</v>
          </cell>
          <cell r="G5107">
            <v>0.14399999999999999</v>
          </cell>
          <cell r="H5107">
            <v>0</v>
          </cell>
          <cell r="I5107">
            <v>1.125</v>
          </cell>
          <cell r="K5107">
            <v>0</v>
          </cell>
          <cell r="L5107">
            <v>0.05</v>
          </cell>
        </row>
        <row r="5108">
          <cell r="A5108" t="str">
            <v>HU</v>
          </cell>
          <cell r="B5108" t="str">
            <v>HU_GW_HU009</v>
          </cell>
          <cell r="C5108">
            <v>2000</v>
          </cell>
          <cell r="D5108" t="str">
            <v>Nitrate</v>
          </cell>
          <cell r="E5108" t="str">
            <v>mg/l</v>
          </cell>
          <cell r="F5108">
            <v>81</v>
          </cell>
          <cell r="G5108">
            <v>0.19700000000000001</v>
          </cell>
          <cell r="H5108">
            <v>0</v>
          </cell>
          <cell r="I5108">
            <v>0.83299999999999996</v>
          </cell>
          <cell r="K5108">
            <v>0</v>
          </cell>
          <cell r="L5108">
            <v>0.5</v>
          </cell>
        </row>
        <row r="5109">
          <cell r="A5109" t="str">
            <v>HU</v>
          </cell>
          <cell r="B5109" t="str">
            <v>HU_GW_HU009</v>
          </cell>
          <cell r="C5109">
            <v>2001</v>
          </cell>
          <cell r="D5109" t="str">
            <v>Nitrate</v>
          </cell>
          <cell r="E5109" t="str">
            <v>mg/l</v>
          </cell>
          <cell r="F5109">
            <v>79</v>
          </cell>
          <cell r="G5109">
            <v>0.32500000000000001</v>
          </cell>
          <cell r="H5109">
            <v>0</v>
          </cell>
          <cell r="I5109">
            <v>1</v>
          </cell>
          <cell r="K5109">
            <v>0</v>
          </cell>
          <cell r="L5109">
            <v>0.5</v>
          </cell>
        </row>
        <row r="5110">
          <cell r="A5110" t="str">
            <v>HU</v>
          </cell>
          <cell r="B5110" t="str">
            <v>HU_GW_HU009</v>
          </cell>
          <cell r="C5110">
            <v>2002</v>
          </cell>
          <cell r="D5110" t="str">
            <v>Nitrate</v>
          </cell>
          <cell r="E5110" t="str">
            <v>mg/l</v>
          </cell>
          <cell r="F5110">
            <v>47</v>
          </cell>
          <cell r="G5110">
            <v>0.152</v>
          </cell>
          <cell r="H5110">
            <v>0</v>
          </cell>
          <cell r="I5110">
            <v>1</v>
          </cell>
          <cell r="K5110">
            <v>0</v>
          </cell>
          <cell r="L5110">
            <v>0</v>
          </cell>
        </row>
        <row r="5111">
          <cell r="A5111" t="str">
            <v>HU</v>
          </cell>
          <cell r="B5111" t="str">
            <v>HU_GW_HU009</v>
          </cell>
          <cell r="C5111">
            <v>2003</v>
          </cell>
          <cell r="D5111" t="str">
            <v>Nitrate</v>
          </cell>
          <cell r="E5111" t="str">
            <v>mg/l</v>
          </cell>
          <cell r="F5111">
            <v>76</v>
          </cell>
          <cell r="G5111">
            <v>0.23599999999999999</v>
          </cell>
          <cell r="H5111">
            <v>0</v>
          </cell>
          <cell r="I5111">
            <v>0.5</v>
          </cell>
          <cell r="K5111">
            <v>0</v>
          </cell>
          <cell r="L5111">
            <v>0.5</v>
          </cell>
        </row>
        <row r="5112">
          <cell r="A5112" t="str">
            <v>HU</v>
          </cell>
          <cell r="B5112" t="str">
            <v>HU_GW_HU009</v>
          </cell>
          <cell r="C5112">
            <v>2004</v>
          </cell>
          <cell r="D5112" t="str">
            <v>Nitrate</v>
          </cell>
          <cell r="E5112" t="str">
            <v>mg/l</v>
          </cell>
          <cell r="F5112">
            <v>27</v>
          </cell>
          <cell r="G5112">
            <v>0.34399999999999997</v>
          </cell>
          <cell r="H5112">
            <v>0</v>
          </cell>
          <cell r="I5112">
            <v>0.5</v>
          </cell>
          <cell r="K5112">
            <v>0.25</v>
          </cell>
          <cell r="L5112">
            <v>0.5</v>
          </cell>
        </row>
        <row r="5113">
          <cell r="A5113" t="str">
            <v>HU</v>
          </cell>
          <cell r="B5113" t="str">
            <v>HU_GW_HU010</v>
          </cell>
          <cell r="C5113">
            <v>1989</v>
          </cell>
          <cell r="D5113" t="str">
            <v>Nitrate</v>
          </cell>
          <cell r="E5113" t="str">
            <v>mg/l</v>
          </cell>
          <cell r="F5113">
            <v>28</v>
          </cell>
          <cell r="G5113">
            <v>4.0000000000000001E-3</v>
          </cell>
          <cell r="H5113">
            <v>0</v>
          </cell>
          <cell r="I5113">
            <v>0.05</v>
          </cell>
          <cell r="K5113">
            <v>0</v>
          </cell>
          <cell r="L5113">
            <v>0</v>
          </cell>
        </row>
        <row r="5114">
          <cell r="A5114" t="str">
            <v>HU</v>
          </cell>
          <cell r="B5114" t="str">
            <v>HU_GW_HU010</v>
          </cell>
          <cell r="C5114">
            <v>1990</v>
          </cell>
          <cell r="D5114" t="str">
            <v>Nitrate</v>
          </cell>
          <cell r="E5114" t="str">
            <v>mg/l</v>
          </cell>
          <cell r="F5114">
            <v>119</v>
          </cell>
          <cell r="G5114">
            <v>9.1999999999999998E-2</v>
          </cell>
          <cell r="H5114">
            <v>0</v>
          </cell>
          <cell r="I5114">
            <v>2.92</v>
          </cell>
          <cell r="K5114">
            <v>0</v>
          </cell>
          <cell r="L5114">
            <v>0</v>
          </cell>
        </row>
        <row r="5115">
          <cell r="A5115" t="str">
            <v>HU</v>
          </cell>
          <cell r="B5115" t="str">
            <v>HU_GW_HU010</v>
          </cell>
          <cell r="C5115">
            <v>1991</v>
          </cell>
          <cell r="D5115" t="str">
            <v>Nitrate</v>
          </cell>
          <cell r="E5115" t="str">
            <v>mg/l</v>
          </cell>
          <cell r="F5115">
            <v>110</v>
          </cell>
          <cell r="G5115">
            <v>5.5E-2</v>
          </cell>
          <cell r="H5115">
            <v>0</v>
          </cell>
          <cell r="I5115">
            <v>2.96</v>
          </cell>
          <cell r="K5115">
            <v>0</v>
          </cell>
          <cell r="L5115">
            <v>0</v>
          </cell>
        </row>
        <row r="5116">
          <cell r="A5116" t="str">
            <v>HU</v>
          </cell>
          <cell r="B5116" t="str">
            <v>HU_GW_HU010</v>
          </cell>
          <cell r="C5116">
            <v>1992</v>
          </cell>
          <cell r="D5116" t="str">
            <v>Nitrate</v>
          </cell>
          <cell r="E5116" t="str">
            <v>mg/l</v>
          </cell>
          <cell r="F5116">
            <v>92</v>
          </cell>
          <cell r="G5116">
            <v>3.0000000000000001E-3</v>
          </cell>
          <cell r="H5116">
            <v>0</v>
          </cell>
          <cell r="I5116">
            <v>7.0000000000000007E-2</v>
          </cell>
          <cell r="K5116">
            <v>0</v>
          </cell>
          <cell r="L5116">
            <v>0</v>
          </cell>
        </row>
        <row r="5117">
          <cell r="A5117" t="str">
            <v>HU</v>
          </cell>
          <cell r="B5117" t="str">
            <v>HU_GW_HU010</v>
          </cell>
          <cell r="C5117">
            <v>1993</v>
          </cell>
          <cell r="D5117" t="str">
            <v>Nitrate</v>
          </cell>
          <cell r="E5117" t="str">
            <v>mg/l</v>
          </cell>
          <cell r="F5117">
            <v>146</v>
          </cell>
          <cell r="G5117">
            <v>5.0000000000000001E-3</v>
          </cell>
          <cell r="H5117">
            <v>0</v>
          </cell>
          <cell r="I5117">
            <v>0.1</v>
          </cell>
          <cell r="K5117">
            <v>0</v>
          </cell>
          <cell r="L5117">
            <v>0</v>
          </cell>
        </row>
        <row r="5118">
          <cell r="A5118" t="str">
            <v>HU</v>
          </cell>
          <cell r="B5118" t="str">
            <v>HU_GW_HU010</v>
          </cell>
          <cell r="C5118">
            <v>1994</v>
          </cell>
          <cell r="D5118" t="str">
            <v>Nitrate</v>
          </cell>
          <cell r="E5118" t="str">
            <v>mg/l</v>
          </cell>
          <cell r="F5118">
            <v>94</v>
          </cell>
          <cell r="G5118">
            <v>1.4999999999999999E-2</v>
          </cell>
          <cell r="H5118">
            <v>0</v>
          </cell>
          <cell r="I5118">
            <v>1</v>
          </cell>
          <cell r="K5118">
            <v>0</v>
          </cell>
          <cell r="L5118">
            <v>0</v>
          </cell>
        </row>
        <row r="5119">
          <cell r="A5119" t="str">
            <v>HU</v>
          </cell>
          <cell r="B5119" t="str">
            <v>HU_GW_HU010</v>
          </cell>
          <cell r="C5119">
            <v>1995</v>
          </cell>
          <cell r="D5119" t="str">
            <v>Nitrate</v>
          </cell>
          <cell r="E5119" t="str">
            <v>mg/l</v>
          </cell>
          <cell r="F5119">
            <v>130</v>
          </cell>
          <cell r="G5119">
            <v>8.2000000000000003E-2</v>
          </cell>
          <cell r="H5119">
            <v>0</v>
          </cell>
          <cell r="I5119">
            <v>3.64</v>
          </cell>
          <cell r="K5119">
            <v>0</v>
          </cell>
          <cell r="L5119">
            <v>0</v>
          </cell>
        </row>
        <row r="5120">
          <cell r="A5120" t="str">
            <v>HU</v>
          </cell>
          <cell r="B5120" t="str">
            <v>HU_GW_HU010</v>
          </cell>
          <cell r="C5120">
            <v>1996</v>
          </cell>
          <cell r="D5120" t="str">
            <v>Nitrate</v>
          </cell>
          <cell r="E5120" t="str">
            <v>mg/l</v>
          </cell>
          <cell r="F5120">
            <v>105</v>
          </cell>
          <cell r="G5120">
            <v>0.114</v>
          </cell>
          <cell r="H5120">
            <v>0</v>
          </cell>
          <cell r="I5120">
            <v>3.64</v>
          </cell>
          <cell r="K5120">
            <v>0</v>
          </cell>
          <cell r="L5120">
            <v>0</v>
          </cell>
        </row>
        <row r="5121">
          <cell r="A5121" t="str">
            <v>HU</v>
          </cell>
          <cell r="B5121" t="str">
            <v>HU_GW_HU010</v>
          </cell>
          <cell r="C5121">
            <v>1997</v>
          </cell>
          <cell r="D5121" t="str">
            <v>Nitrate</v>
          </cell>
          <cell r="E5121" t="str">
            <v>mg/l</v>
          </cell>
          <cell r="F5121">
            <v>69</v>
          </cell>
          <cell r="G5121">
            <v>5.8999999999999997E-2</v>
          </cell>
          <cell r="H5121">
            <v>0</v>
          </cell>
          <cell r="I5121">
            <v>1</v>
          </cell>
          <cell r="K5121">
            <v>0</v>
          </cell>
          <cell r="L5121">
            <v>0</v>
          </cell>
        </row>
        <row r="5122">
          <cell r="A5122" t="str">
            <v>HU</v>
          </cell>
          <cell r="B5122" t="str">
            <v>HU_GW_HU010</v>
          </cell>
          <cell r="C5122">
            <v>1998</v>
          </cell>
          <cell r="D5122" t="str">
            <v>Nitrate</v>
          </cell>
          <cell r="E5122" t="str">
            <v>mg/l</v>
          </cell>
          <cell r="F5122">
            <v>81</v>
          </cell>
          <cell r="G5122">
            <v>0.19800000000000001</v>
          </cell>
          <cell r="H5122">
            <v>0</v>
          </cell>
          <cell r="I5122">
            <v>1</v>
          </cell>
          <cell r="K5122">
            <v>0</v>
          </cell>
          <cell r="L5122">
            <v>0.01</v>
          </cell>
        </row>
        <row r="5123">
          <cell r="A5123" t="str">
            <v>HU</v>
          </cell>
          <cell r="B5123" t="str">
            <v>HU_GW_HU010</v>
          </cell>
          <cell r="C5123">
            <v>1999</v>
          </cell>
          <cell r="D5123" t="str">
            <v>Nitrate</v>
          </cell>
          <cell r="E5123" t="str">
            <v>mg/l</v>
          </cell>
          <cell r="F5123">
            <v>87</v>
          </cell>
          <cell r="G5123">
            <v>0.52300000000000002</v>
          </cell>
          <cell r="H5123">
            <v>0</v>
          </cell>
          <cell r="I5123">
            <v>2.92</v>
          </cell>
          <cell r="K5123">
            <v>0.05</v>
          </cell>
          <cell r="L5123">
            <v>0.7</v>
          </cell>
        </row>
        <row r="5124">
          <cell r="A5124" t="str">
            <v>HU</v>
          </cell>
          <cell r="B5124" t="str">
            <v>HU_GW_HU010</v>
          </cell>
          <cell r="C5124">
            <v>2000</v>
          </cell>
          <cell r="D5124" t="str">
            <v>Nitrate</v>
          </cell>
          <cell r="E5124" t="str">
            <v>mg/l</v>
          </cell>
          <cell r="F5124">
            <v>99</v>
          </cell>
          <cell r="G5124">
            <v>0.38700000000000001</v>
          </cell>
          <cell r="H5124">
            <v>0</v>
          </cell>
          <cell r="I5124">
            <v>1</v>
          </cell>
          <cell r="K5124">
            <v>0</v>
          </cell>
          <cell r="L5124">
            <v>0.7</v>
          </cell>
        </row>
        <row r="5125">
          <cell r="A5125" t="str">
            <v>HU</v>
          </cell>
          <cell r="B5125" t="str">
            <v>HU_GW_HU010</v>
          </cell>
          <cell r="C5125">
            <v>2001</v>
          </cell>
          <cell r="D5125" t="str">
            <v>Nitrate</v>
          </cell>
          <cell r="E5125" t="str">
            <v>mg/l</v>
          </cell>
          <cell r="F5125">
            <v>84</v>
          </cell>
          <cell r="G5125">
            <v>0.38600000000000001</v>
          </cell>
          <cell r="H5125">
            <v>0</v>
          </cell>
          <cell r="I5125">
            <v>1.68</v>
          </cell>
          <cell r="K5125">
            <v>0</v>
          </cell>
          <cell r="L5125">
            <v>0.7</v>
          </cell>
        </row>
        <row r="5126">
          <cell r="A5126" t="str">
            <v>HU</v>
          </cell>
          <cell r="B5126" t="str">
            <v>HU_GW_HU010</v>
          </cell>
          <cell r="C5126">
            <v>2002</v>
          </cell>
          <cell r="D5126" t="str">
            <v>Nitrate</v>
          </cell>
          <cell r="E5126" t="str">
            <v>mg/l</v>
          </cell>
          <cell r="F5126">
            <v>60</v>
          </cell>
          <cell r="G5126">
            <v>0.39100000000000001</v>
          </cell>
          <cell r="H5126">
            <v>0</v>
          </cell>
          <cell r="I5126">
            <v>1</v>
          </cell>
          <cell r="K5126">
            <v>0</v>
          </cell>
          <cell r="L5126">
            <v>1</v>
          </cell>
        </row>
        <row r="5127">
          <cell r="A5127" t="str">
            <v>HU</v>
          </cell>
          <cell r="B5127" t="str">
            <v>HU_GW_HU010</v>
          </cell>
          <cell r="C5127">
            <v>2003</v>
          </cell>
          <cell r="D5127" t="str">
            <v>Nitrate</v>
          </cell>
          <cell r="E5127" t="str">
            <v>mg/l</v>
          </cell>
          <cell r="F5127">
            <v>127</v>
          </cell>
          <cell r="G5127">
            <v>0.40899999999999997</v>
          </cell>
          <cell r="H5127">
            <v>0.1</v>
          </cell>
          <cell r="I5127">
            <v>2.2000000000000002</v>
          </cell>
          <cell r="K5127">
            <v>0.4</v>
          </cell>
          <cell r="L5127">
            <v>0.5</v>
          </cell>
        </row>
        <row r="5128">
          <cell r="A5128" t="str">
            <v>HU</v>
          </cell>
          <cell r="B5128" t="str">
            <v>HU_GW_HU010</v>
          </cell>
          <cell r="C5128">
            <v>2004</v>
          </cell>
          <cell r="D5128" t="str">
            <v>Nitrate</v>
          </cell>
          <cell r="E5128" t="str">
            <v>mg/l</v>
          </cell>
          <cell r="F5128">
            <v>68</v>
          </cell>
          <cell r="G5128">
            <v>0.27500000000000002</v>
          </cell>
          <cell r="H5128">
            <v>2.5000000000000001E-2</v>
          </cell>
          <cell r="I5128">
            <v>0.5</v>
          </cell>
          <cell r="K5128">
            <v>0.15</v>
          </cell>
          <cell r="L5128">
            <v>0.35</v>
          </cell>
        </row>
        <row r="5129">
          <cell r="A5129" t="str">
            <v>HU</v>
          </cell>
          <cell r="B5129" t="str">
            <v>HU_GW_HU011</v>
          </cell>
          <cell r="C5129">
            <v>1989</v>
          </cell>
          <cell r="D5129" t="str">
            <v>Nitrate</v>
          </cell>
          <cell r="E5129" t="str">
            <v>mg/l</v>
          </cell>
          <cell r="F5129">
            <v>21</v>
          </cell>
          <cell r="G5129">
            <v>1.0900000000000001</v>
          </cell>
          <cell r="H5129">
            <v>0</v>
          </cell>
          <cell r="I5129">
            <v>7.4749999999999996</v>
          </cell>
          <cell r="K5129">
            <v>0</v>
          </cell>
          <cell r="L5129">
            <v>0.64700000000000002</v>
          </cell>
        </row>
        <row r="5130">
          <cell r="A5130" t="str">
            <v>HU</v>
          </cell>
          <cell r="B5130" t="str">
            <v>HU_GW_HU011</v>
          </cell>
          <cell r="C5130">
            <v>1990</v>
          </cell>
          <cell r="D5130" t="str">
            <v>Nitrate</v>
          </cell>
          <cell r="E5130" t="str">
            <v>mg/l</v>
          </cell>
          <cell r="F5130">
            <v>15</v>
          </cell>
          <cell r="G5130">
            <v>0.17</v>
          </cell>
          <cell r="H5130">
            <v>0</v>
          </cell>
          <cell r="I5130">
            <v>1.333</v>
          </cell>
          <cell r="K5130">
            <v>0</v>
          </cell>
          <cell r="L5130">
            <v>0.13500000000000001</v>
          </cell>
        </row>
        <row r="5131">
          <cell r="A5131" t="str">
            <v>HU</v>
          </cell>
          <cell r="B5131" t="str">
            <v>HU_GW_HU011</v>
          </cell>
          <cell r="C5131">
            <v>1991</v>
          </cell>
          <cell r="D5131" t="str">
            <v>Nitrate</v>
          </cell>
          <cell r="E5131" t="str">
            <v>mg/l</v>
          </cell>
          <cell r="F5131">
            <v>26</v>
          </cell>
          <cell r="G5131">
            <v>6.2E-2</v>
          </cell>
          <cell r="H5131">
            <v>0</v>
          </cell>
          <cell r="I5131">
            <v>0.40899999999999997</v>
          </cell>
          <cell r="K5131">
            <v>0</v>
          </cell>
          <cell r="L5131">
            <v>0.105</v>
          </cell>
        </row>
        <row r="5132">
          <cell r="A5132" t="str">
            <v>HU</v>
          </cell>
          <cell r="B5132" t="str">
            <v>HU_GW_HU011</v>
          </cell>
          <cell r="C5132">
            <v>1992</v>
          </cell>
          <cell r="D5132" t="str">
            <v>Nitrate</v>
          </cell>
          <cell r="E5132" t="str">
            <v>mg/l</v>
          </cell>
          <cell r="F5132">
            <v>25</v>
          </cell>
          <cell r="G5132">
            <v>7.4999999999999997E-2</v>
          </cell>
          <cell r="H5132">
            <v>0</v>
          </cell>
          <cell r="I5132">
            <v>0.85</v>
          </cell>
          <cell r="K5132">
            <v>0</v>
          </cell>
          <cell r="L5132">
            <v>0.05</v>
          </cell>
        </row>
        <row r="5133">
          <cell r="A5133" t="str">
            <v>HU</v>
          </cell>
          <cell r="B5133" t="str">
            <v>HU_GW_HU011</v>
          </cell>
          <cell r="C5133">
            <v>1993</v>
          </cell>
          <cell r="D5133" t="str">
            <v>Nitrate</v>
          </cell>
          <cell r="E5133" t="str">
            <v>mg/l</v>
          </cell>
          <cell r="F5133">
            <v>21</v>
          </cell>
          <cell r="G5133">
            <v>3.6999999999999998E-2</v>
          </cell>
          <cell r="H5133">
            <v>0</v>
          </cell>
          <cell r="I5133">
            <v>0.33</v>
          </cell>
          <cell r="K5133">
            <v>0</v>
          </cell>
          <cell r="L5133">
            <v>0</v>
          </cell>
        </row>
        <row r="5134">
          <cell r="A5134" t="str">
            <v>HU</v>
          </cell>
          <cell r="B5134" t="str">
            <v>HU_GW_HU011</v>
          </cell>
          <cell r="C5134">
            <v>1994</v>
          </cell>
          <cell r="D5134" t="str">
            <v>Nitrate</v>
          </cell>
          <cell r="E5134" t="str">
            <v>mg/l</v>
          </cell>
          <cell r="F5134">
            <v>25</v>
          </cell>
          <cell r="G5134">
            <v>7.3999999999999996E-2</v>
          </cell>
          <cell r="H5134">
            <v>0</v>
          </cell>
          <cell r="I5134">
            <v>0.52</v>
          </cell>
          <cell r="K5134">
            <v>0</v>
          </cell>
          <cell r="L5134">
            <v>7.0000000000000007E-2</v>
          </cell>
        </row>
        <row r="5135">
          <cell r="A5135" t="str">
            <v>HU</v>
          </cell>
          <cell r="B5135" t="str">
            <v>HU_GW_HU011</v>
          </cell>
          <cell r="C5135">
            <v>1995</v>
          </cell>
          <cell r="D5135" t="str">
            <v>Nitrate</v>
          </cell>
          <cell r="E5135" t="str">
            <v>mg/l</v>
          </cell>
          <cell r="F5135">
            <v>20</v>
          </cell>
          <cell r="G5135">
            <v>0.372</v>
          </cell>
          <cell r="H5135">
            <v>0</v>
          </cell>
          <cell r="I5135">
            <v>4.3</v>
          </cell>
          <cell r="K5135">
            <v>0</v>
          </cell>
          <cell r="L5135">
            <v>0.13800000000000001</v>
          </cell>
        </row>
        <row r="5136">
          <cell r="A5136" t="str">
            <v>HU</v>
          </cell>
          <cell r="B5136" t="str">
            <v>HU_GW_HU011</v>
          </cell>
          <cell r="C5136">
            <v>1996</v>
          </cell>
          <cell r="D5136" t="str">
            <v>Nitrate</v>
          </cell>
          <cell r="E5136" t="str">
            <v>mg/l</v>
          </cell>
          <cell r="F5136">
            <v>22</v>
          </cell>
          <cell r="G5136">
            <v>0.29099999999999998</v>
          </cell>
          <cell r="H5136">
            <v>0</v>
          </cell>
          <cell r="I5136">
            <v>1.5</v>
          </cell>
          <cell r="K5136">
            <v>3.0000000000000001E-3</v>
          </cell>
          <cell r="L5136">
            <v>0.27500000000000002</v>
          </cell>
        </row>
        <row r="5137">
          <cell r="A5137" t="str">
            <v>HU</v>
          </cell>
          <cell r="B5137" t="str">
            <v>HU_GW_HU011</v>
          </cell>
          <cell r="C5137">
            <v>1997</v>
          </cell>
          <cell r="D5137" t="str">
            <v>Nitrate</v>
          </cell>
          <cell r="E5137" t="str">
            <v>mg/l</v>
          </cell>
          <cell r="F5137">
            <v>25</v>
          </cell>
          <cell r="G5137">
            <v>0.16700000000000001</v>
          </cell>
          <cell r="H5137">
            <v>0</v>
          </cell>
          <cell r="I5137">
            <v>1.5</v>
          </cell>
          <cell r="K5137">
            <v>0</v>
          </cell>
          <cell r="L5137">
            <v>0.15</v>
          </cell>
        </row>
        <row r="5138">
          <cell r="A5138" t="str">
            <v>HU</v>
          </cell>
          <cell r="B5138" t="str">
            <v>HU_GW_HU011</v>
          </cell>
          <cell r="C5138">
            <v>1998</v>
          </cell>
          <cell r="D5138" t="str">
            <v>Nitrate</v>
          </cell>
          <cell r="E5138" t="str">
            <v>mg/l</v>
          </cell>
          <cell r="F5138">
            <v>22</v>
          </cell>
          <cell r="G5138">
            <v>0.28199999999999997</v>
          </cell>
          <cell r="H5138">
            <v>0</v>
          </cell>
          <cell r="I5138">
            <v>1.5</v>
          </cell>
          <cell r="K5138">
            <v>0</v>
          </cell>
          <cell r="L5138">
            <v>0.16800000000000001</v>
          </cell>
        </row>
        <row r="5139">
          <cell r="A5139" t="str">
            <v>HU</v>
          </cell>
          <cell r="B5139" t="str">
            <v>HU_GW_HU011</v>
          </cell>
          <cell r="C5139">
            <v>1999</v>
          </cell>
          <cell r="D5139" t="str">
            <v>Nitrate</v>
          </cell>
          <cell r="E5139" t="str">
            <v>mg/l</v>
          </cell>
          <cell r="F5139">
            <v>19</v>
          </cell>
          <cell r="G5139">
            <v>0.188</v>
          </cell>
          <cell r="H5139">
            <v>0</v>
          </cell>
          <cell r="I5139">
            <v>1.5</v>
          </cell>
          <cell r="K5139">
            <v>0</v>
          </cell>
          <cell r="L5139">
            <v>0.1</v>
          </cell>
        </row>
        <row r="5140">
          <cell r="A5140" t="str">
            <v>HU</v>
          </cell>
          <cell r="B5140" t="str">
            <v>HU_GW_HU011</v>
          </cell>
          <cell r="C5140">
            <v>2000</v>
          </cell>
          <cell r="D5140" t="str">
            <v>Nitrate</v>
          </cell>
          <cell r="E5140" t="str">
            <v>mg/l</v>
          </cell>
          <cell r="F5140">
            <v>20</v>
          </cell>
          <cell r="G5140">
            <v>0.36</v>
          </cell>
          <cell r="H5140">
            <v>0</v>
          </cell>
          <cell r="I5140">
            <v>1.5</v>
          </cell>
          <cell r="K5140">
            <v>2.3E-2</v>
          </cell>
          <cell r="L5140">
            <v>0.66800000000000004</v>
          </cell>
        </row>
        <row r="5141">
          <cell r="A5141" t="str">
            <v>HU</v>
          </cell>
          <cell r="B5141" t="str">
            <v>HU_GW_HU011</v>
          </cell>
          <cell r="C5141">
            <v>2001</v>
          </cell>
          <cell r="D5141" t="str">
            <v>Nitrate</v>
          </cell>
          <cell r="E5141" t="str">
            <v>mg/l</v>
          </cell>
          <cell r="F5141">
            <v>38</v>
          </cell>
          <cell r="G5141">
            <v>0.378</v>
          </cell>
          <cell r="H5141">
            <v>0</v>
          </cell>
          <cell r="I5141">
            <v>1.5</v>
          </cell>
          <cell r="K5141">
            <v>0.1</v>
          </cell>
          <cell r="L5141">
            <v>0.45300000000000001</v>
          </cell>
        </row>
        <row r="5142">
          <cell r="A5142" t="str">
            <v>HU</v>
          </cell>
          <cell r="B5142" t="str">
            <v>HU_GW_HU011</v>
          </cell>
          <cell r="C5142">
            <v>2002</v>
          </cell>
          <cell r="D5142" t="str">
            <v>Nitrate</v>
          </cell>
          <cell r="E5142" t="str">
            <v>mg/l</v>
          </cell>
          <cell r="F5142">
            <v>56</v>
          </cell>
          <cell r="G5142">
            <v>0.72</v>
          </cell>
          <cell r="H5142">
            <v>0.02</v>
          </cell>
          <cell r="I5142">
            <v>1.5</v>
          </cell>
          <cell r="K5142">
            <v>0.11</v>
          </cell>
          <cell r="L5142">
            <v>1</v>
          </cell>
        </row>
        <row r="5143">
          <cell r="A5143" t="str">
            <v>HU</v>
          </cell>
          <cell r="B5143" t="str">
            <v>HU_GW_HU011</v>
          </cell>
          <cell r="C5143">
            <v>2003</v>
          </cell>
          <cell r="D5143" t="str">
            <v>Nitrate</v>
          </cell>
          <cell r="E5143" t="str">
            <v>mg/l</v>
          </cell>
          <cell r="F5143">
            <v>53</v>
          </cell>
          <cell r="G5143">
            <v>0.41099999999999998</v>
          </cell>
          <cell r="H5143">
            <v>0</v>
          </cell>
          <cell r="I5143">
            <v>1.6</v>
          </cell>
          <cell r="K5143">
            <v>0.1</v>
          </cell>
          <cell r="L5143">
            <v>0.5</v>
          </cell>
        </row>
        <row r="5144">
          <cell r="A5144" t="str">
            <v>HU</v>
          </cell>
          <cell r="B5144" t="str">
            <v>HU_GW_HU011</v>
          </cell>
          <cell r="C5144">
            <v>2004</v>
          </cell>
          <cell r="D5144" t="str">
            <v>Nitrate</v>
          </cell>
          <cell r="E5144" t="str">
            <v>mg/l</v>
          </cell>
          <cell r="F5144">
            <v>51</v>
          </cell>
          <cell r="G5144">
            <v>0.52600000000000002</v>
          </cell>
          <cell r="H5144">
            <v>0.2</v>
          </cell>
          <cell r="I5144">
            <v>1.3</v>
          </cell>
          <cell r="K5144">
            <v>0.5</v>
          </cell>
          <cell r="L5144">
            <v>0.5</v>
          </cell>
        </row>
        <row r="5145">
          <cell r="A5145" t="str">
            <v>HU</v>
          </cell>
          <cell r="B5145" t="str">
            <v>HU_GW_HU012</v>
          </cell>
          <cell r="C5145">
            <v>1989</v>
          </cell>
          <cell r="D5145" t="str">
            <v>Nitrate</v>
          </cell>
          <cell r="E5145" t="str">
            <v>mg/l</v>
          </cell>
          <cell r="F5145">
            <v>35</v>
          </cell>
          <cell r="G5145">
            <v>1E-3</v>
          </cell>
          <cell r="H5145">
            <v>0</v>
          </cell>
          <cell r="I5145">
            <v>0.01</v>
          </cell>
          <cell r="K5145">
            <v>0</v>
          </cell>
          <cell r="L5145">
            <v>0</v>
          </cell>
        </row>
        <row r="5146">
          <cell r="A5146" t="str">
            <v>HU</v>
          </cell>
          <cell r="B5146" t="str">
            <v>HU_GW_HU012</v>
          </cell>
          <cell r="C5146">
            <v>1990</v>
          </cell>
          <cell r="D5146" t="str">
            <v>Nitrate</v>
          </cell>
          <cell r="E5146" t="str">
            <v>mg/l</v>
          </cell>
          <cell r="F5146">
            <v>23</v>
          </cell>
          <cell r="G5146">
            <v>0</v>
          </cell>
          <cell r="H5146">
            <v>0</v>
          </cell>
          <cell r="I5146">
            <v>0</v>
          </cell>
          <cell r="K5146">
            <v>0</v>
          </cell>
          <cell r="L5146">
            <v>0</v>
          </cell>
        </row>
        <row r="5147">
          <cell r="A5147" t="str">
            <v>HU</v>
          </cell>
          <cell r="B5147" t="str">
            <v>HU_GW_HU012</v>
          </cell>
          <cell r="C5147">
            <v>1991</v>
          </cell>
          <cell r="D5147" t="str">
            <v>Nitrate</v>
          </cell>
          <cell r="E5147" t="str">
            <v>mg/l</v>
          </cell>
          <cell r="F5147">
            <v>34</v>
          </cell>
          <cell r="G5147">
            <v>0.01</v>
          </cell>
          <cell r="H5147">
            <v>0</v>
          </cell>
          <cell r="I5147">
            <v>7.0000000000000007E-2</v>
          </cell>
          <cell r="K5147">
            <v>0</v>
          </cell>
          <cell r="L5147">
            <v>0</v>
          </cell>
        </row>
        <row r="5148">
          <cell r="A5148" t="str">
            <v>HU</v>
          </cell>
          <cell r="B5148" t="str">
            <v>HU_GW_HU012</v>
          </cell>
          <cell r="C5148">
            <v>1992</v>
          </cell>
          <cell r="D5148" t="str">
            <v>Nitrate</v>
          </cell>
          <cell r="E5148" t="str">
            <v>mg/l</v>
          </cell>
          <cell r="F5148">
            <v>29</v>
          </cell>
          <cell r="G5148">
            <v>4.0000000000000001E-3</v>
          </cell>
          <cell r="H5148">
            <v>0</v>
          </cell>
          <cell r="I5148">
            <v>0.1</v>
          </cell>
          <cell r="K5148">
            <v>0</v>
          </cell>
          <cell r="L5148">
            <v>0</v>
          </cell>
        </row>
        <row r="5149">
          <cell r="A5149" t="str">
            <v>HU</v>
          </cell>
          <cell r="B5149" t="str">
            <v>HU_GW_HU012</v>
          </cell>
          <cell r="C5149">
            <v>1993</v>
          </cell>
          <cell r="D5149" t="str">
            <v>Nitrate</v>
          </cell>
          <cell r="E5149" t="str">
            <v>mg/l</v>
          </cell>
          <cell r="F5149">
            <v>30</v>
          </cell>
          <cell r="G5149">
            <v>8.9999999999999993E-3</v>
          </cell>
          <cell r="H5149">
            <v>0</v>
          </cell>
          <cell r="I5149">
            <v>0.25</v>
          </cell>
          <cell r="K5149">
            <v>0</v>
          </cell>
          <cell r="L5149">
            <v>0</v>
          </cell>
        </row>
        <row r="5150">
          <cell r="A5150" t="str">
            <v>HU</v>
          </cell>
          <cell r="B5150" t="str">
            <v>HU_GW_HU012</v>
          </cell>
          <cell r="C5150">
            <v>1994</v>
          </cell>
          <cell r="D5150" t="str">
            <v>Nitrate</v>
          </cell>
          <cell r="E5150" t="str">
            <v>mg/l</v>
          </cell>
          <cell r="F5150">
            <v>33</v>
          </cell>
          <cell r="G5150">
            <v>4.9000000000000002E-2</v>
          </cell>
          <cell r="H5150">
            <v>0</v>
          </cell>
          <cell r="I5150">
            <v>0.26</v>
          </cell>
          <cell r="K5150">
            <v>0</v>
          </cell>
          <cell r="L5150">
            <v>0.05</v>
          </cell>
        </row>
        <row r="5151">
          <cell r="A5151" t="str">
            <v>HU</v>
          </cell>
          <cell r="B5151" t="str">
            <v>HU_GW_HU012</v>
          </cell>
          <cell r="C5151">
            <v>1995</v>
          </cell>
          <cell r="D5151" t="str">
            <v>Nitrate</v>
          </cell>
          <cell r="E5151" t="str">
            <v>mg/l</v>
          </cell>
          <cell r="F5151">
            <v>38</v>
          </cell>
          <cell r="G5151">
            <v>8.6999999999999994E-2</v>
          </cell>
          <cell r="H5151">
            <v>0</v>
          </cell>
          <cell r="I5151">
            <v>1</v>
          </cell>
          <cell r="K5151">
            <v>0</v>
          </cell>
          <cell r="L5151">
            <v>0</v>
          </cell>
        </row>
        <row r="5152">
          <cell r="A5152" t="str">
            <v>HU</v>
          </cell>
          <cell r="B5152" t="str">
            <v>HU_GW_HU012</v>
          </cell>
          <cell r="C5152">
            <v>1996</v>
          </cell>
          <cell r="D5152" t="str">
            <v>Nitrate</v>
          </cell>
          <cell r="E5152" t="str">
            <v>mg/l</v>
          </cell>
          <cell r="F5152">
            <v>39</v>
          </cell>
          <cell r="G5152">
            <v>5.7000000000000002E-2</v>
          </cell>
          <cell r="H5152">
            <v>0</v>
          </cell>
          <cell r="I5152">
            <v>0.37</v>
          </cell>
          <cell r="K5152">
            <v>0</v>
          </cell>
          <cell r="L5152">
            <v>0.09</v>
          </cell>
        </row>
        <row r="5153">
          <cell r="A5153" t="str">
            <v>HU</v>
          </cell>
          <cell r="B5153" t="str">
            <v>HU_GW_HU012</v>
          </cell>
          <cell r="C5153">
            <v>1997</v>
          </cell>
          <cell r="D5153" t="str">
            <v>Nitrate</v>
          </cell>
          <cell r="E5153" t="str">
            <v>mg/l</v>
          </cell>
          <cell r="F5153">
            <v>34</v>
          </cell>
          <cell r="G5153">
            <v>7.2999999999999995E-2</v>
          </cell>
          <cell r="H5153">
            <v>0</v>
          </cell>
          <cell r="I5153">
            <v>0.93</v>
          </cell>
          <cell r="K5153">
            <v>0</v>
          </cell>
          <cell r="L5153">
            <v>0.04</v>
          </cell>
        </row>
        <row r="5154">
          <cell r="A5154" t="str">
            <v>HU</v>
          </cell>
          <cell r="B5154" t="str">
            <v>HU_GW_HU012</v>
          </cell>
          <cell r="C5154">
            <v>1998</v>
          </cell>
          <cell r="D5154" t="str">
            <v>Nitrate</v>
          </cell>
          <cell r="E5154" t="str">
            <v>mg/l</v>
          </cell>
          <cell r="F5154">
            <v>26</v>
          </cell>
          <cell r="G5154">
            <v>4.3999999999999997E-2</v>
          </cell>
          <cell r="H5154">
            <v>0</v>
          </cell>
          <cell r="I5154">
            <v>0.3</v>
          </cell>
          <cell r="K5154">
            <v>0</v>
          </cell>
          <cell r="L5154">
            <v>0.03</v>
          </cell>
        </row>
        <row r="5155">
          <cell r="A5155" t="str">
            <v>HU</v>
          </cell>
          <cell r="B5155" t="str">
            <v>HU_GW_HU012</v>
          </cell>
          <cell r="C5155">
            <v>1999</v>
          </cell>
          <cell r="D5155" t="str">
            <v>Nitrate</v>
          </cell>
          <cell r="E5155" t="str">
            <v>mg/l</v>
          </cell>
          <cell r="F5155">
            <v>68</v>
          </cell>
          <cell r="G5155">
            <v>0.109</v>
          </cell>
          <cell r="H5155">
            <v>0</v>
          </cell>
          <cell r="I5155">
            <v>1.5</v>
          </cell>
          <cell r="K5155">
            <v>0.03</v>
          </cell>
          <cell r="L5155">
            <v>9.2999999999999999E-2</v>
          </cell>
        </row>
        <row r="5156">
          <cell r="A5156" t="str">
            <v>HU</v>
          </cell>
          <cell r="B5156" t="str">
            <v>HU_GW_HU012</v>
          </cell>
          <cell r="C5156">
            <v>2000</v>
          </cell>
          <cell r="D5156" t="str">
            <v>Nitrate</v>
          </cell>
          <cell r="E5156" t="str">
            <v>mg/l</v>
          </cell>
          <cell r="F5156">
            <v>32</v>
          </cell>
          <cell r="G5156">
            <v>0.13100000000000001</v>
          </cell>
          <cell r="H5156">
            <v>0</v>
          </cell>
          <cell r="I5156">
            <v>0.7</v>
          </cell>
          <cell r="K5156">
            <v>0.08</v>
          </cell>
          <cell r="L5156">
            <v>0.1</v>
          </cell>
        </row>
        <row r="5157">
          <cell r="A5157" t="str">
            <v>HU</v>
          </cell>
          <cell r="B5157" t="str">
            <v>HU_GW_HU012</v>
          </cell>
          <cell r="C5157">
            <v>2001</v>
          </cell>
          <cell r="D5157" t="str">
            <v>Nitrate</v>
          </cell>
          <cell r="E5157" t="str">
            <v>mg/l</v>
          </cell>
          <cell r="F5157">
            <v>36</v>
          </cell>
          <cell r="G5157">
            <v>0.185</v>
          </cell>
          <cell r="H5157">
            <v>0</v>
          </cell>
          <cell r="I5157">
            <v>1</v>
          </cell>
          <cell r="K5157">
            <v>8.7999999999999995E-2</v>
          </cell>
          <cell r="L5157">
            <v>0.20799999999999999</v>
          </cell>
        </row>
        <row r="5158">
          <cell r="A5158" t="str">
            <v>HU</v>
          </cell>
          <cell r="B5158" t="str">
            <v>HU_GW_HU012</v>
          </cell>
          <cell r="C5158">
            <v>2002</v>
          </cell>
          <cell r="D5158" t="str">
            <v>Nitrate</v>
          </cell>
          <cell r="E5158" t="str">
            <v>mg/l</v>
          </cell>
          <cell r="F5158">
            <v>49</v>
          </cell>
          <cell r="G5158">
            <v>0.311</v>
          </cell>
          <cell r="H5158">
            <v>0.05</v>
          </cell>
          <cell r="I5158">
            <v>2.7050000000000001</v>
          </cell>
          <cell r="K5158">
            <v>0.1</v>
          </cell>
          <cell r="L5158">
            <v>0.3</v>
          </cell>
        </row>
        <row r="5159">
          <cell r="A5159" t="str">
            <v>HU</v>
          </cell>
          <cell r="B5159" t="str">
            <v>HU_GW_HU012</v>
          </cell>
          <cell r="C5159">
            <v>2003</v>
          </cell>
          <cell r="D5159" t="str">
            <v>Nitrate</v>
          </cell>
          <cell r="E5159" t="str">
            <v>mg/l</v>
          </cell>
          <cell r="F5159">
            <v>34</v>
          </cell>
          <cell r="G5159">
            <v>0.29699999999999999</v>
          </cell>
          <cell r="H5159">
            <v>0</v>
          </cell>
          <cell r="I5159">
            <v>1</v>
          </cell>
          <cell r="K5159">
            <v>0.1</v>
          </cell>
          <cell r="L5159">
            <v>0.5</v>
          </cell>
        </row>
        <row r="5160">
          <cell r="A5160" t="str">
            <v>HU</v>
          </cell>
          <cell r="B5160" t="str">
            <v>HU_GW_HU012</v>
          </cell>
          <cell r="C5160">
            <v>2004</v>
          </cell>
          <cell r="D5160" t="str">
            <v>Nitrate</v>
          </cell>
          <cell r="E5160" t="str">
            <v>mg/l</v>
          </cell>
          <cell r="F5160">
            <v>33</v>
          </cell>
          <cell r="G5160">
            <v>0.52300000000000002</v>
          </cell>
          <cell r="H5160">
            <v>0.16700000000000001</v>
          </cell>
          <cell r="I5160">
            <v>1.1000000000000001</v>
          </cell>
          <cell r="K5160">
            <v>0.5</v>
          </cell>
          <cell r="L5160">
            <v>0.5</v>
          </cell>
        </row>
        <row r="5161">
          <cell r="A5161" t="str">
            <v>HU</v>
          </cell>
          <cell r="B5161" t="str">
            <v>HU_GW_HU013</v>
          </cell>
          <cell r="C5161">
            <v>1989</v>
          </cell>
          <cell r="D5161" t="str">
            <v>Nitrate</v>
          </cell>
          <cell r="E5161" t="str">
            <v>mg/l</v>
          </cell>
          <cell r="F5161">
            <v>49</v>
          </cell>
          <cell r="G5161">
            <v>0.23</v>
          </cell>
          <cell r="H5161">
            <v>0</v>
          </cell>
          <cell r="I5161">
            <v>2.1970000000000001</v>
          </cell>
          <cell r="K5161">
            <v>0</v>
          </cell>
          <cell r="L5161">
            <v>0.29499999999999998</v>
          </cell>
        </row>
        <row r="5162">
          <cell r="A5162" t="str">
            <v>HU</v>
          </cell>
          <cell r="B5162" t="str">
            <v>HU_GW_HU013</v>
          </cell>
          <cell r="C5162">
            <v>1990</v>
          </cell>
          <cell r="D5162" t="str">
            <v>Nitrate</v>
          </cell>
          <cell r="E5162" t="str">
            <v>mg/l</v>
          </cell>
          <cell r="F5162">
            <v>61</v>
          </cell>
          <cell r="G5162">
            <v>0.23300000000000001</v>
          </cell>
          <cell r="H5162">
            <v>0</v>
          </cell>
          <cell r="I5162">
            <v>3.9</v>
          </cell>
          <cell r="K5162">
            <v>0</v>
          </cell>
          <cell r="L5162">
            <v>0</v>
          </cell>
        </row>
        <row r="5163">
          <cell r="A5163" t="str">
            <v>HU</v>
          </cell>
          <cell r="B5163" t="str">
            <v>HU_GW_HU013</v>
          </cell>
          <cell r="C5163">
            <v>1991</v>
          </cell>
          <cell r="D5163" t="str">
            <v>Nitrate</v>
          </cell>
          <cell r="E5163" t="str">
            <v>mg/l</v>
          </cell>
          <cell r="F5163">
            <v>67</v>
          </cell>
          <cell r="G5163">
            <v>0.155</v>
          </cell>
          <cell r="H5163">
            <v>0</v>
          </cell>
          <cell r="I5163">
            <v>4.0999999999999996</v>
          </cell>
          <cell r="K5163">
            <v>0</v>
          </cell>
          <cell r="L5163">
            <v>0</v>
          </cell>
        </row>
        <row r="5164">
          <cell r="A5164" t="str">
            <v>HU</v>
          </cell>
          <cell r="B5164" t="str">
            <v>HU_GW_HU013</v>
          </cell>
          <cell r="C5164">
            <v>1992</v>
          </cell>
          <cell r="D5164" t="str">
            <v>Nitrate</v>
          </cell>
          <cell r="E5164" t="str">
            <v>mg/l</v>
          </cell>
          <cell r="F5164">
            <v>51</v>
          </cell>
          <cell r="G5164">
            <v>0.159</v>
          </cell>
          <cell r="H5164">
            <v>0</v>
          </cell>
          <cell r="I5164">
            <v>5.2</v>
          </cell>
          <cell r="K5164">
            <v>0</v>
          </cell>
          <cell r="L5164">
            <v>0</v>
          </cell>
        </row>
        <row r="5165">
          <cell r="A5165" t="str">
            <v>HU</v>
          </cell>
          <cell r="B5165" t="str">
            <v>HU_GW_HU013</v>
          </cell>
          <cell r="C5165">
            <v>1993</v>
          </cell>
          <cell r="D5165" t="str">
            <v>Nitrate</v>
          </cell>
          <cell r="E5165" t="str">
            <v>mg/l</v>
          </cell>
          <cell r="F5165">
            <v>80</v>
          </cell>
          <cell r="G5165">
            <v>0.14299999999999999</v>
          </cell>
          <cell r="H5165">
            <v>0</v>
          </cell>
          <cell r="I5165">
            <v>5</v>
          </cell>
          <cell r="K5165">
            <v>0</v>
          </cell>
          <cell r="L5165">
            <v>0.1</v>
          </cell>
        </row>
        <row r="5166">
          <cell r="A5166" t="str">
            <v>HU</v>
          </cell>
          <cell r="B5166" t="str">
            <v>HU_GW_HU013</v>
          </cell>
          <cell r="C5166">
            <v>1994</v>
          </cell>
          <cell r="D5166" t="str">
            <v>Nitrate</v>
          </cell>
          <cell r="E5166" t="str">
            <v>mg/l</v>
          </cell>
          <cell r="F5166">
            <v>74</v>
          </cell>
          <cell r="G5166">
            <v>0.20100000000000001</v>
          </cell>
          <cell r="H5166">
            <v>0</v>
          </cell>
          <cell r="I5166">
            <v>5.68</v>
          </cell>
          <cell r="K5166">
            <v>0</v>
          </cell>
          <cell r="L5166">
            <v>0.2</v>
          </cell>
        </row>
        <row r="5167">
          <cell r="A5167" t="str">
            <v>HU</v>
          </cell>
          <cell r="B5167" t="str">
            <v>HU_GW_HU013</v>
          </cell>
          <cell r="C5167">
            <v>1995</v>
          </cell>
          <cell r="D5167" t="str">
            <v>Nitrate</v>
          </cell>
          <cell r="E5167" t="str">
            <v>mg/l</v>
          </cell>
          <cell r="F5167">
            <v>60</v>
          </cell>
          <cell r="G5167">
            <v>0.154</v>
          </cell>
          <cell r="H5167">
            <v>0</v>
          </cell>
          <cell r="I5167">
            <v>1.25</v>
          </cell>
          <cell r="K5167">
            <v>0</v>
          </cell>
          <cell r="L5167">
            <v>0.20499999999999999</v>
          </cell>
        </row>
        <row r="5168">
          <cell r="A5168" t="str">
            <v>HU</v>
          </cell>
          <cell r="B5168" t="str">
            <v>HU_GW_HU013</v>
          </cell>
          <cell r="C5168">
            <v>1996</v>
          </cell>
          <cell r="D5168" t="str">
            <v>Nitrate</v>
          </cell>
          <cell r="E5168" t="str">
            <v>mg/l</v>
          </cell>
          <cell r="F5168">
            <v>61</v>
          </cell>
          <cell r="G5168">
            <v>0.13700000000000001</v>
          </cell>
          <cell r="H5168">
            <v>0</v>
          </cell>
          <cell r="I5168">
            <v>2</v>
          </cell>
          <cell r="K5168">
            <v>0</v>
          </cell>
          <cell r="L5168">
            <v>0.2</v>
          </cell>
        </row>
        <row r="5169">
          <cell r="A5169" t="str">
            <v>HU</v>
          </cell>
          <cell r="B5169" t="str">
            <v>HU_GW_HU013</v>
          </cell>
          <cell r="C5169">
            <v>1997</v>
          </cell>
          <cell r="D5169" t="str">
            <v>Nitrate</v>
          </cell>
          <cell r="E5169" t="str">
            <v>mg/l</v>
          </cell>
          <cell r="F5169">
            <v>51</v>
          </cell>
          <cell r="G5169">
            <v>0.13400000000000001</v>
          </cell>
          <cell r="H5169">
            <v>0</v>
          </cell>
          <cell r="I5169">
            <v>0.8</v>
          </cell>
          <cell r="K5169">
            <v>0</v>
          </cell>
          <cell r="L5169">
            <v>0.1</v>
          </cell>
        </row>
        <row r="5170">
          <cell r="A5170" t="str">
            <v>HU</v>
          </cell>
          <cell r="B5170" t="str">
            <v>HU_GW_HU013</v>
          </cell>
          <cell r="C5170">
            <v>1998</v>
          </cell>
          <cell r="D5170" t="str">
            <v>Nitrate</v>
          </cell>
          <cell r="E5170" t="str">
            <v>mg/l</v>
          </cell>
          <cell r="F5170">
            <v>53</v>
          </cell>
          <cell r="G5170">
            <v>0.67900000000000005</v>
          </cell>
          <cell r="H5170">
            <v>0</v>
          </cell>
          <cell r="I5170">
            <v>27.4</v>
          </cell>
          <cell r="K5170">
            <v>0</v>
          </cell>
          <cell r="L5170">
            <v>0.01</v>
          </cell>
        </row>
        <row r="5171">
          <cell r="A5171" t="str">
            <v>HU</v>
          </cell>
          <cell r="B5171" t="str">
            <v>HU_GW_HU013</v>
          </cell>
          <cell r="C5171">
            <v>1999</v>
          </cell>
          <cell r="D5171" t="str">
            <v>Nitrate</v>
          </cell>
          <cell r="E5171" t="str">
            <v>mg/l</v>
          </cell>
          <cell r="F5171">
            <v>66</v>
          </cell>
          <cell r="G5171">
            <v>1.8140000000000001</v>
          </cell>
          <cell r="H5171">
            <v>0</v>
          </cell>
          <cell r="I5171">
            <v>83.4</v>
          </cell>
          <cell r="K5171">
            <v>0</v>
          </cell>
          <cell r="L5171">
            <v>0.02</v>
          </cell>
        </row>
        <row r="5172">
          <cell r="A5172" t="str">
            <v>HU</v>
          </cell>
          <cell r="B5172" t="str">
            <v>HU_GW_HU013</v>
          </cell>
          <cell r="C5172">
            <v>2000</v>
          </cell>
          <cell r="D5172" t="str">
            <v>Nitrate</v>
          </cell>
          <cell r="E5172" t="str">
            <v>mg/l</v>
          </cell>
          <cell r="F5172">
            <v>62</v>
          </cell>
          <cell r="G5172">
            <v>7.8E-2</v>
          </cell>
          <cell r="H5172">
            <v>0</v>
          </cell>
          <cell r="I5172">
            <v>0.57499999999999996</v>
          </cell>
          <cell r="K5172">
            <v>0</v>
          </cell>
          <cell r="L5172">
            <v>0.1</v>
          </cell>
        </row>
        <row r="5173">
          <cell r="A5173" t="str">
            <v>HU</v>
          </cell>
          <cell r="B5173" t="str">
            <v>HU_GW_HU013</v>
          </cell>
          <cell r="C5173">
            <v>2001</v>
          </cell>
          <cell r="D5173" t="str">
            <v>Nitrate</v>
          </cell>
          <cell r="E5173" t="str">
            <v>mg/l</v>
          </cell>
          <cell r="F5173">
            <v>80</v>
          </cell>
          <cell r="G5173">
            <v>0.93899999999999995</v>
          </cell>
          <cell r="H5173">
            <v>0</v>
          </cell>
          <cell r="I5173">
            <v>64</v>
          </cell>
          <cell r="K5173">
            <v>0</v>
          </cell>
          <cell r="L5173">
            <v>0.158</v>
          </cell>
        </row>
        <row r="5174">
          <cell r="A5174" t="str">
            <v>HU</v>
          </cell>
          <cell r="B5174" t="str">
            <v>HU_GW_HU013</v>
          </cell>
          <cell r="C5174">
            <v>2002</v>
          </cell>
          <cell r="D5174" t="str">
            <v>Nitrate</v>
          </cell>
          <cell r="E5174" t="str">
            <v>mg/l</v>
          </cell>
          <cell r="F5174">
            <v>53</v>
          </cell>
          <cell r="G5174">
            <v>0.34699999999999998</v>
          </cell>
          <cell r="H5174">
            <v>0</v>
          </cell>
          <cell r="I5174">
            <v>3.2</v>
          </cell>
          <cell r="K5174">
            <v>0</v>
          </cell>
          <cell r="L5174">
            <v>0.41</v>
          </cell>
        </row>
        <row r="5175">
          <cell r="A5175" t="str">
            <v>HU</v>
          </cell>
          <cell r="B5175" t="str">
            <v>HU_GW_HU013</v>
          </cell>
          <cell r="C5175">
            <v>2003</v>
          </cell>
          <cell r="D5175" t="str">
            <v>Nitrate</v>
          </cell>
          <cell r="E5175" t="str">
            <v>mg/l</v>
          </cell>
          <cell r="F5175">
            <v>89</v>
          </cell>
          <cell r="G5175">
            <v>0.36899999999999999</v>
          </cell>
          <cell r="H5175">
            <v>0.1</v>
          </cell>
          <cell r="I5175">
            <v>5.5</v>
          </cell>
          <cell r="K5175">
            <v>0.15</v>
          </cell>
          <cell r="L5175">
            <v>0.3</v>
          </cell>
        </row>
        <row r="5176">
          <cell r="A5176" t="str">
            <v>HU</v>
          </cell>
          <cell r="B5176" t="str">
            <v>HU_GW_HU013</v>
          </cell>
          <cell r="C5176">
            <v>2004</v>
          </cell>
          <cell r="D5176" t="str">
            <v>Nitrate</v>
          </cell>
          <cell r="E5176" t="str">
            <v>mg/l</v>
          </cell>
          <cell r="F5176">
            <v>42</v>
          </cell>
          <cell r="G5176">
            <v>0.56599999999999995</v>
          </cell>
          <cell r="H5176">
            <v>0.01</v>
          </cell>
          <cell r="I5176">
            <v>3.03</v>
          </cell>
          <cell r="K5176">
            <v>0.16700000000000001</v>
          </cell>
          <cell r="L5176">
            <v>0.5</v>
          </cell>
        </row>
        <row r="5177">
          <cell r="A5177" t="str">
            <v>HU</v>
          </cell>
          <cell r="B5177" t="str">
            <v>HU_GW_HU014</v>
          </cell>
          <cell r="C5177">
            <v>1989</v>
          </cell>
          <cell r="D5177" t="str">
            <v>Nitrate</v>
          </cell>
          <cell r="E5177" t="str">
            <v>mg/l</v>
          </cell>
          <cell r="F5177">
            <v>93</v>
          </cell>
          <cell r="G5177">
            <v>6.9000000000000006E-2</v>
          </cell>
          <cell r="H5177">
            <v>0</v>
          </cell>
          <cell r="I5177">
            <v>0.85799999999999998</v>
          </cell>
          <cell r="K5177">
            <v>3.0000000000000001E-3</v>
          </cell>
          <cell r="L5177">
            <v>7.8E-2</v>
          </cell>
        </row>
        <row r="5178">
          <cell r="A5178" t="str">
            <v>HU</v>
          </cell>
          <cell r="B5178" t="str">
            <v>HU_GW_HU014</v>
          </cell>
          <cell r="C5178">
            <v>1990</v>
          </cell>
          <cell r="D5178" t="str">
            <v>Nitrate</v>
          </cell>
          <cell r="E5178" t="str">
            <v>mg/l</v>
          </cell>
          <cell r="F5178">
            <v>90</v>
          </cell>
          <cell r="G5178">
            <v>0.10199999999999999</v>
          </cell>
          <cell r="H5178">
            <v>0</v>
          </cell>
          <cell r="I5178">
            <v>2.1779999999999999</v>
          </cell>
          <cell r="K5178">
            <v>0</v>
          </cell>
          <cell r="L5178">
            <v>0.03</v>
          </cell>
        </row>
        <row r="5179">
          <cell r="A5179" t="str">
            <v>HU</v>
          </cell>
          <cell r="B5179" t="str">
            <v>HU_GW_HU014</v>
          </cell>
          <cell r="C5179">
            <v>1991</v>
          </cell>
          <cell r="D5179" t="str">
            <v>Nitrate</v>
          </cell>
          <cell r="E5179" t="str">
            <v>mg/l</v>
          </cell>
          <cell r="F5179">
            <v>89</v>
          </cell>
          <cell r="G5179">
            <v>0.13400000000000001</v>
          </cell>
          <cell r="H5179">
            <v>0</v>
          </cell>
          <cell r="I5179">
            <v>3.23</v>
          </cell>
          <cell r="K5179">
            <v>0</v>
          </cell>
          <cell r="L5179">
            <v>1.2999999999999999E-2</v>
          </cell>
        </row>
        <row r="5180">
          <cell r="A5180" t="str">
            <v>HU</v>
          </cell>
          <cell r="B5180" t="str">
            <v>HU_GW_HU014</v>
          </cell>
          <cell r="C5180">
            <v>1992</v>
          </cell>
          <cell r="D5180" t="str">
            <v>Nitrate</v>
          </cell>
          <cell r="E5180" t="str">
            <v>mg/l</v>
          </cell>
          <cell r="F5180">
            <v>82</v>
          </cell>
          <cell r="G5180">
            <v>4.3999999999999997E-2</v>
          </cell>
          <cell r="H5180">
            <v>0</v>
          </cell>
          <cell r="I5180">
            <v>1.37</v>
          </cell>
          <cell r="K5180">
            <v>0</v>
          </cell>
          <cell r="L5180">
            <v>0</v>
          </cell>
        </row>
        <row r="5181">
          <cell r="A5181" t="str">
            <v>HU</v>
          </cell>
          <cell r="B5181" t="str">
            <v>HU_GW_HU014</v>
          </cell>
          <cell r="C5181">
            <v>1993</v>
          </cell>
          <cell r="D5181" t="str">
            <v>Nitrate</v>
          </cell>
          <cell r="E5181" t="str">
            <v>mg/l</v>
          </cell>
          <cell r="F5181">
            <v>74</v>
          </cell>
          <cell r="G5181">
            <v>7.4999999999999997E-2</v>
          </cell>
          <cell r="H5181">
            <v>0</v>
          </cell>
          <cell r="I5181">
            <v>1.248</v>
          </cell>
          <cell r="K5181">
            <v>0</v>
          </cell>
          <cell r="L5181">
            <v>4.0000000000000001E-3</v>
          </cell>
        </row>
        <row r="5182">
          <cell r="A5182" t="str">
            <v>HU</v>
          </cell>
          <cell r="B5182" t="str">
            <v>HU_GW_HU014</v>
          </cell>
          <cell r="C5182">
            <v>1994</v>
          </cell>
          <cell r="D5182" t="str">
            <v>Nitrate</v>
          </cell>
          <cell r="E5182" t="str">
            <v>mg/l</v>
          </cell>
          <cell r="F5182">
            <v>78</v>
          </cell>
          <cell r="G5182">
            <v>0.16500000000000001</v>
          </cell>
          <cell r="H5182">
            <v>0</v>
          </cell>
          <cell r="I5182">
            <v>1.5</v>
          </cell>
          <cell r="K5182">
            <v>0</v>
          </cell>
          <cell r="L5182">
            <v>0.14499999999999999</v>
          </cell>
        </row>
        <row r="5183">
          <cell r="A5183" t="str">
            <v>HU</v>
          </cell>
          <cell r="B5183" t="str">
            <v>HU_GW_HU014</v>
          </cell>
          <cell r="C5183">
            <v>1995</v>
          </cell>
          <cell r="D5183" t="str">
            <v>Nitrate</v>
          </cell>
          <cell r="E5183" t="str">
            <v>mg/l</v>
          </cell>
          <cell r="F5183">
            <v>79</v>
          </cell>
          <cell r="G5183">
            <v>0.13</v>
          </cell>
          <cell r="H5183">
            <v>0</v>
          </cell>
          <cell r="I5183">
            <v>1.5</v>
          </cell>
          <cell r="K5183">
            <v>0</v>
          </cell>
          <cell r="L5183">
            <v>0.20300000000000001</v>
          </cell>
        </row>
        <row r="5184">
          <cell r="A5184" t="str">
            <v>HU</v>
          </cell>
          <cell r="B5184" t="str">
            <v>HU_GW_HU014</v>
          </cell>
          <cell r="C5184">
            <v>1996</v>
          </cell>
          <cell r="D5184" t="str">
            <v>Nitrate</v>
          </cell>
          <cell r="E5184" t="str">
            <v>mg/l</v>
          </cell>
          <cell r="F5184">
            <v>81</v>
          </cell>
          <cell r="G5184">
            <v>0.154</v>
          </cell>
          <cell r="H5184">
            <v>0</v>
          </cell>
          <cell r="I5184">
            <v>1.605</v>
          </cell>
          <cell r="K5184">
            <v>0</v>
          </cell>
          <cell r="L5184">
            <v>0.2</v>
          </cell>
        </row>
        <row r="5185">
          <cell r="A5185" t="str">
            <v>HU</v>
          </cell>
          <cell r="B5185" t="str">
            <v>HU_GW_HU014</v>
          </cell>
          <cell r="C5185">
            <v>1997</v>
          </cell>
          <cell r="D5185" t="str">
            <v>Nitrate</v>
          </cell>
          <cell r="E5185" t="str">
            <v>mg/l</v>
          </cell>
          <cell r="F5185">
            <v>69</v>
          </cell>
          <cell r="G5185">
            <v>0.161</v>
          </cell>
          <cell r="H5185">
            <v>0</v>
          </cell>
          <cell r="I5185">
            <v>1.5229999999999999</v>
          </cell>
          <cell r="K5185">
            <v>0</v>
          </cell>
          <cell r="L5185">
            <v>0.2</v>
          </cell>
        </row>
        <row r="5186">
          <cell r="A5186" t="str">
            <v>HU</v>
          </cell>
          <cell r="B5186" t="str">
            <v>HU_GW_HU014</v>
          </cell>
          <cell r="C5186">
            <v>1998</v>
          </cell>
          <cell r="D5186" t="str">
            <v>Nitrate</v>
          </cell>
          <cell r="E5186" t="str">
            <v>mg/l</v>
          </cell>
          <cell r="F5186">
            <v>52</v>
          </cell>
          <cell r="G5186">
            <v>0.30199999999999999</v>
          </cell>
          <cell r="H5186">
            <v>0</v>
          </cell>
          <cell r="I5186">
            <v>1.57</v>
          </cell>
          <cell r="K5186">
            <v>0</v>
          </cell>
          <cell r="L5186">
            <v>0.53900000000000003</v>
          </cell>
        </row>
        <row r="5187">
          <cell r="A5187" t="str">
            <v>HU</v>
          </cell>
          <cell r="B5187" t="str">
            <v>HU_GW_HU014</v>
          </cell>
          <cell r="C5187">
            <v>1999</v>
          </cell>
          <cell r="D5187" t="str">
            <v>Nitrate</v>
          </cell>
          <cell r="E5187" t="str">
            <v>mg/l</v>
          </cell>
          <cell r="F5187">
            <v>62</v>
          </cell>
          <cell r="G5187">
            <v>0.375</v>
          </cell>
          <cell r="H5187">
            <v>0</v>
          </cell>
          <cell r="I5187">
            <v>2.0179999999999998</v>
          </cell>
          <cell r="K5187">
            <v>0</v>
          </cell>
          <cell r="L5187">
            <v>0.5</v>
          </cell>
        </row>
        <row r="5188">
          <cell r="A5188" t="str">
            <v>HU</v>
          </cell>
          <cell r="B5188" t="str">
            <v>HU_GW_HU014</v>
          </cell>
          <cell r="C5188">
            <v>2000</v>
          </cell>
          <cell r="D5188" t="str">
            <v>Nitrate</v>
          </cell>
          <cell r="E5188" t="str">
            <v>mg/l</v>
          </cell>
          <cell r="F5188">
            <v>66</v>
          </cell>
          <cell r="G5188">
            <v>0.56899999999999995</v>
          </cell>
          <cell r="H5188">
            <v>0</v>
          </cell>
          <cell r="I5188">
            <v>6.1</v>
          </cell>
          <cell r="K5188">
            <v>8.0000000000000002E-3</v>
          </cell>
          <cell r="L5188">
            <v>0.5</v>
          </cell>
        </row>
        <row r="5189">
          <cell r="A5189" t="str">
            <v>HU</v>
          </cell>
          <cell r="B5189" t="str">
            <v>HU_GW_HU014</v>
          </cell>
          <cell r="C5189">
            <v>2001</v>
          </cell>
          <cell r="D5189" t="str">
            <v>Nitrate</v>
          </cell>
          <cell r="E5189" t="str">
            <v>mg/l</v>
          </cell>
          <cell r="F5189">
            <v>71</v>
          </cell>
          <cell r="G5189">
            <v>0.49299999999999999</v>
          </cell>
          <cell r="H5189">
            <v>0</v>
          </cell>
          <cell r="I5189">
            <v>6.1</v>
          </cell>
          <cell r="K5189">
            <v>0</v>
          </cell>
          <cell r="L5189">
            <v>0.5</v>
          </cell>
        </row>
        <row r="5190">
          <cell r="A5190" t="str">
            <v>HU</v>
          </cell>
          <cell r="B5190" t="str">
            <v>HU_GW_HU014</v>
          </cell>
          <cell r="C5190">
            <v>2002</v>
          </cell>
          <cell r="D5190" t="str">
            <v>Nitrate</v>
          </cell>
          <cell r="E5190" t="str">
            <v>mg/l</v>
          </cell>
          <cell r="F5190">
            <v>65</v>
          </cell>
          <cell r="G5190">
            <v>0.63600000000000001</v>
          </cell>
          <cell r="H5190">
            <v>0</v>
          </cell>
          <cell r="I5190">
            <v>6.1</v>
          </cell>
          <cell r="K5190">
            <v>0.1</v>
          </cell>
          <cell r="L5190">
            <v>0.5</v>
          </cell>
        </row>
        <row r="5191">
          <cell r="A5191" t="str">
            <v>HU</v>
          </cell>
          <cell r="B5191" t="str">
            <v>HU_GW_HU014</v>
          </cell>
          <cell r="C5191">
            <v>2003</v>
          </cell>
          <cell r="D5191" t="str">
            <v>Nitrate</v>
          </cell>
          <cell r="E5191" t="str">
            <v>mg/l</v>
          </cell>
          <cell r="F5191">
            <v>60</v>
          </cell>
          <cell r="G5191">
            <v>0.32300000000000001</v>
          </cell>
          <cell r="H5191">
            <v>0</v>
          </cell>
          <cell r="I5191">
            <v>3.0670000000000002</v>
          </cell>
          <cell r="K5191">
            <v>9.4E-2</v>
          </cell>
          <cell r="L5191">
            <v>0.30599999999999999</v>
          </cell>
        </row>
        <row r="5192">
          <cell r="A5192" t="str">
            <v>HU</v>
          </cell>
          <cell r="B5192" t="str">
            <v>HU_GW_HU014</v>
          </cell>
          <cell r="C5192">
            <v>2004</v>
          </cell>
          <cell r="D5192" t="str">
            <v>Nitrate</v>
          </cell>
          <cell r="E5192" t="str">
            <v>mg/l</v>
          </cell>
          <cell r="F5192">
            <v>49</v>
          </cell>
          <cell r="G5192">
            <v>0.57799999999999996</v>
          </cell>
          <cell r="H5192">
            <v>0</v>
          </cell>
          <cell r="I5192">
            <v>7.37</v>
          </cell>
          <cell r="K5192">
            <v>9.5000000000000001E-2</v>
          </cell>
          <cell r="L5192">
            <v>0.25</v>
          </cell>
        </row>
        <row r="5193">
          <cell r="A5193" t="str">
            <v>HU</v>
          </cell>
          <cell r="B5193" t="str">
            <v>HU_GW_HU015</v>
          </cell>
          <cell r="C5193">
            <v>1989</v>
          </cell>
          <cell r="D5193" t="str">
            <v>Nitrate</v>
          </cell>
          <cell r="E5193" t="str">
            <v>mg/l</v>
          </cell>
          <cell r="F5193">
            <v>30</v>
          </cell>
          <cell r="G5193">
            <v>1.0649999999999999</v>
          </cell>
          <cell r="H5193">
            <v>0</v>
          </cell>
          <cell r="I5193">
            <v>7.7</v>
          </cell>
          <cell r="K5193">
            <v>3.0000000000000001E-3</v>
          </cell>
          <cell r="L5193">
            <v>0.97299999999999998</v>
          </cell>
        </row>
        <row r="5194">
          <cell r="A5194" t="str">
            <v>HU</v>
          </cell>
          <cell r="B5194" t="str">
            <v>HU_GW_HU015</v>
          </cell>
          <cell r="C5194">
            <v>1990</v>
          </cell>
          <cell r="D5194" t="str">
            <v>Nitrate</v>
          </cell>
          <cell r="E5194" t="str">
            <v>mg/l</v>
          </cell>
          <cell r="F5194">
            <v>109</v>
          </cell>
          <cell r="G5194">
            <v>4.5999999999999999E-2</v>
          </cell>
          <cell r="H5194">
            <v>0</v>
          </cell>
          <cell r="I5194">
            <v>0.9</v>
          </cell>
          <cell r="K5194">
            <v>0</v>
          </cell>
          <cell r="L5194">
            <v>0</v>
          </cell>
        </row>
        <row r="5195">
          <cell r="A5195" t="str">
            <v>HU</v>
          </cell>
          <cell r="B5195" t="str">
            <v>HU_GW_HU015</v>
          </cell>
          <cell r="C5195">
            <v>1991</v>
          </cell>
          <cell r="D5195" t="str">
            <v>Nitrate</v>
          </cell>
          <cell r="E5195" t="str">
            <v>mg/l</v>
          </cell>
          <cell r="F5195">
            <v>114</v>
          </cell>
          <cell r="G5195">
            <v>7.1999999999999995E-2</v>
          </cell>
          <cell r="H5195">
            <v>0</v>
          </cell>
          <cell r="I5195">
            <v>1.5</v>
          </cell>
          <cell r="K5195">
            <v>0</v>
          </cell>
          <cell r="L5195">
            <v>0</v>
          </cell>
        </row>
        <row r="5196">
          <cell r="A5196" t="str">
            <v>HU</v>
          </cell>
          <cell r="B5196" t="str">
            <v>HU_GW_HU015</v>
          </cell>
          <cell r="C5196">
            <v>1992</v>
          </cell>
          <cell r="D5196" t="str">
            <v>Nitrate</v>
          </cell>
          <cell r="E5196" t="str">
            <v>mg/l</v>
          </cell>
          <cell r="F5196">
            <v>108</v>
          </cell>
          <cell r="G5196">
            <v>4.1000000000000002E-2</v>
          </cell>
          <cell r="H5196">
            <v>0</v>
          </cell>
          <cell r="I5196">
            <v>1.1499999999999999</v>
          </cell>
          <cell r="K5196">
            <v>0</v>
          </cell>
          <cell r="L5196">
            <v>0</v>
          </cell>
        </row>
        <row r="5197">
          <cell r="A5197" t="str">
            <v>HU</v>
          </cell>
          <cell r="B5197" t="str">
            <v>HU_GW_HU015</v>
          </cell>
          <cell r="C5197">
            <v>1993</v>
          </cell>
          <cell r="D5197" t="str">
            <v>Nitrate</v>
          </cell>
          <cell r="E5197" t="str">
            <v>mg/l</v>
          </cell>
          <cell r="F5197">
            <v>66</v>
          </cell>
          <cell r="G5197">
            <v>5.1999999999999998E-2</v>
          </cell>
          <cell r="H5197">
            <v>0</v>
          </cell>
          <cell r="I5197">
            <v>1.25</v>
          </cell>
          <cell r="K5197">
            <v>0</v>
          </cell>
          <cell r="L5197">
            <v>0</v>
          </cell>
        </row>
        <row r="5198">
          <cell r="A5198" t="str">
            <v>HU</v>
          </cell>
          <cell r="B5198" t="str">
            <v>HU_GW_HU015</v>
          </cell>
          <cell r="C5198">
            <v>1994</v>
          </cell>
          <cell r="D5198" t="str">
            <v>Nitrate</v>
          </cell>
          <cell r="E5198" t="str">
            <v>mg/l</v>
          </cell>
          <cell r="F5198">
            <v>20</v>
          </cell>
          <cell r="G5198">
            <v>0.17799999999999999</v>
          </cell>
          <cell r="H5198">
            <v>0</v>
          </cell>
          <cell r="I5198">
            <v>1.23</v>
          </cell>
          <cell r="K5198">
            <v>0</v>
          </cell>
          <cell r="L5198">
            <v>0.22900000000000001</v>
          </cell>
        </row>
        <row r="5199">
          <cell r="A5199" t="str">
            <v>HU</v>
          </cell>
          <cell r="B5199" t="str">
            <v>HU_GW_HU015</v>
          </cell>
          <cell r="C5199">
            <v>1995</v>
          </cell>
          <cell r="D5199" t="str">
            <v>Nitrate</v>
          </cell>
          <cell r="E5199" t="str">
            <v>mg/l</v>
          </cell>
          <cell r="F5199">
            <v>110</v>
          </cell>
          <cell r="G5199">
            <v>0.08</v>
          </cell>
          <cell r="H5199">
            <v>0</v>
          </cell>
          <cell r="I5199">
            <v>1.5</v>
          </cell>
          <cell r="K5199">
            <v>0</v>
          </cell>
          <cell r="L5199">
            <v>0</v>
          </cell>
        </row>
        <row r="5200">
          <cell r="A5200" t="str">
            <v>HU</v>
          </cell>
          <cell r="B5200" t="str">
            <v>HU_GW_HU015</v>
          </cell>
          <cell r="C5200">
            <v>1996</v>
          </cell>
          <cell r="D5200" t="str">
            <v>Nitrate</v>
          </cell>
          <cell r="E5200" t="str">
            <v>mg/l</v>
          </cell>
          <cell r="F5200">
            <v>124</v>
          </cell>
          <cell r="G5200">
            <v>0.13400000000000001</v>
          </cell>
          <cell r="H5200">
            <v>0</v>
          </cell>
          <cell r="I5200">
            <v>1.85</v>
          </cell>
          <cell r="K5200">
            <v>0</v>
          </cell>
          <cell r="L5200">
            <v>0</v>
          </cell>
        </row>
        <row r="5201">
          <cell r="A5201" t="str">
            <v>HU</v>
          </cell>
          <cell r="B5201" t="str">
            <v>HU_GW_HU015</v>
          </cell>
          <cell r="C5201">
            <v>1997</v>
          </cell>
          <cell r="D5201" t="str">
            <v>Nitrate</v>
          </cell>
          <cell r="E5201" t="str">
            <v>mg/l</v>
          </cell>
          <cell r="F5201">
            <v>129</v>
          </cell>
          <cell r="G5201">
            <v>0.186</v>
          </cell>
          <cell r="H5201">
            <v>0</v>
          </cell>
          <cell r="I5201">
            <v>4</v>
          </cell>
          <cell r="K5201">
            <v>0</v>
          </cell>
          <cell r="L5201">
            <v>0.03</v>
          </cell>
        </row>
        <row r="5202">
          <cell r="A5202" t="str">
            <v>HU</v>
          </cell>
          <cell r="B5202" t="str">
            <v>HU_GW_HU015</v>
          </cell>
          <cell r="C5202">
            <v>1998</v>
          </cell>
          <cell r="D5202" t="str">
            <v>Nitrate</v>
          </cell>
          <cell r="E5202" t="str">
            <v>mg/l</v>
          </cell>
          <cell r="F5202">
            <v>134</v>
          </cell>
          <cell r="G5202">
            <v>0.14899999999999999</v>
          </cell>
          <cell r="H5202">
            <v>0</v>
          </cell>
          <cell r="I5202">
            <v>1.6</v>
          </cell>
          <cell r="K5202">
            <v>0</v>
          </cell>
          <cell r="L5202">
            <v>5.6000000000000001E-2</v>
          </cell>
        </row>
        <row r="5203">
          <cell r="A5203" t="str">
            <v>HU</v>
          </cell>
          <cell r="B5203" t="str">
            <v>HU_GW_HU015</v>
          </cell>
          <cell r="C5203">
            <v>1999</v>
          </cell>
          <cell r="D5203" t="str">
            <v>Nitrate</v>
          </cell>
          <cell r="E5203" t="str">
            <v>mg/l</v>
          </cell>
          <cell r="F5203">
            <v>146</v>
          </cell>
          <cell r="G5203">
            <v>0.10100000000000001</v>
          </cell>
          <cell r="H5203">
            <v>0</v>
          </cell>
          <cell r="I5203">
            <v>2.6</v>
          </cell>
          <cell r="K5203">
            <v>0</v>
          </cell>
          <cell r="L5203">
            <v>0.1</v>
          </cell>
        </row>
        <row r="5204">
          <cell r="A5204" t="str">
            <v>HU</v>
          </cell>
          <cell r="B5204" t="str">
            <v>HU_GW_HU015</v>
          </cell>
          <cell r="C5204">
            <v>2000</v>
          </cell>
          <cell r="D5204" t="str">
            <v>Nitrate</v>
          </cell>
          <cell r="E5204" t="str">
            <v>mg/l</v>
          </cell>
          <cell r="F5204">
            <v>151</v>
          </cell>
          <cell r="G5204">
            <v>0.14599999999999999</v>
          </cell>
          <cell r="H5204">
            <v>0</v>
          </cell>
          <cell r="I5204">
            <v>3.4</v>
          </cell>
          <cell r="K5204">
            <v>0</v>
          </cell>
          <cell r="L5204">
            <v>0.1</v>
          </cell>
        </row>
        <row r="5205">
          <cell r="A5205" t="str">
            <v>HU</v>
          </cell>
          <cell r="B5205" t="str">
            <v>HU_GW_HU015</v>
          </cell>
          <cell r="C5205">
            <v>2001</v>
          </cell>
          <cell r="D5205" t="str">
            <v>Nitrate</v>
          </cell>
          <cell r="E5205" t="str">
            <v>mg/l</v>
          </cell>
          <cell r="F5205">
            <v>76</v>
          </cell>
          <cell r="G5205">
            <v>0.57299999999999995</v>
          </cell>
          <cell r="H5205">
            <v>0</v>
          </cell>
          <cell r="I5205">
            <v>2.4329999999999998</v>
          </cell>
          <cell r="K5205">
            <v>0.1</v>
          </cell>
          <cell r="L5205">
            <v>1</v>
          </cell>
        </row>
        <row r="5206">
          <cell r="A5206" t="str">
            <v>HU</v>
          </cell>
          <cell r="B5206" t="str">
            <v>HU_GW_HU015</v>
          </cell>
          <cell r="C5206">
            <v>2002</v>
          </cell>
          <cell r="D5206" t="str">
            <v>Nitrate</v>
          </cell>
          <cell r="E5206" t="str">
            <v>mg/l</v>
          </cell>
          <cell r="F5206">
            <v>79</v>
          </cell>
          <cell r="G5206">
            <v>0.90600000000000003</v>
          </cell>
          <cell r="H5206">
            <v>0</v>
          </cell>
          <cell r="I5206">
            <v>2.8</v>
          </cell>
          <cell r="K5206">
            <v>1</v>
          </cell>
          <cell r="L5206">
            <v>1</v>
          </cell>
        </row>
        <row r="5207">
          <cell r="A5207" t="str">
            <v>HU</v>
          </cell>
          <cell r="B5207" t="str">
            <v>HU_GW_HU015</v>
          </cell>
          <cell r="C5207">
            <v>2003</v>
          </cell>
          <cell r="D5207" t="str">
            <v>Nitrate</v>
          </cell>
          <cell r="E5207" t="str">
            <v>mg/l</v>
          </cell>
          <cell r="F5207">
            <v>122</v>
          </cell>
          <cell r="G5207">
            <v>0.33200000000000002</v>
          </cell>
          <cell r="H5207">
            <v>0</v>
          </cell>
          <cell r="I5207">
            <v>5.9</v>
          </cell>
          <cell r="K5207">
            <v>0</v>
          </cell>
          <cell r="L5207">
            <v>0.5</v>
          </cell>
        </row>
        <row r="5208">
          <cell r="A5208" t="str">
            <v>HU</v>
          </cell>
          <cell r="B5208" t="str">
            <v>HU_GW_HU015</v>
          </cell>
          <cell r="C5208">
            <v>2004</v>
          </cell>
          <cell r="D5208" t="str">
            <v>Nitrate</v>
          </cell>
          <cell r="E5208" t="str">
            <v>mg/l</v>
          </cell>
          <cell r="F5208">
            <v>142</v>
          </cell>
          <cell r="G5208">
            <v>0.27200000000000002</v>
          </cell>
          <cell r="H5208">
            <v>0</v>
          </cell>
          <cell r="I5208">
            <v>2.2290000000000001</v>
          </cell>
          <cell r="K5208">
            <v>0</v>
          </cell>
          <cell r="L5208">
            <v>0.5</v>
          </cell>
        </row>
        <row r="5209">
          <cell r="A5209" t="str">
            <v>HU</v>
          </cell>
          <cell r="B5209" t="str">
            <v>HU_GW_HU016</v>
          </cell>
          <cell r="C5209">
            <v>1989</v>
          </cell>
          <cell r="D5209" t="str">
            <v>Nitrate</v>
          </cell>
          <cell r="E5209" t="str">
            <v>mg/l</v>
          </cell>
          <cell r="F5209">
            <v>21</v>
          </cell>
          <cell r="G5209">
            <v>2.9209999999999998</v>
          </cell>
          <cell r="H5209">
            <v>8.0000000000000002E-3</v>
          </cell>
          <cell r="I5209">
            <v>17.8</v>
          </cell>
          <cell r="K5209">
            <v>0.25</v>
          </cell>
          <cell r="L5209">
            <v>2.9929999999999999</v>
          </cell>
        </row>
        <row r="5210">
          <cell r="A5210" t="str">
            <v>HU</v>
          </cell>
          <cell r="B5210" t="str">
            <v>HU_GW_HU016</v>
          </cell>
          <cell r="C5210">
            <v>1990</v>
          </cell>
          <cell r="D5210" t="str">
            <v>Nitrate</v>
          </cell>
          <cell r="E5210" t="str">
            <v>mg/l</v>
          </cell>
          <cell r="F5210">
            <v>41</v>
          </cell>
          <cell r="G5210">
            <v>0.16800000000000001</v>
          </cell>
          <cell r="H5210">
            <v>1.2999999999999999E-2</v>
          </cell>
          <cell r="I5210">
            <v>0.8</v>
          </cell>
          <cell r="K5210">
            <v>0.09</v>
          </cell>
          <cell r="L5210">
            <v>0.17</v>
          </cell>
        </row>
        <row r="5211">
          <cell r="A5211" t="str">
            <v>HU</v>
          </cell>
          <cell r="B5211" t="str">
            <v>HU_GW_HU016</v>
          </cell>
          <cell r="C5211">
            <v>1991</v>
          </cell>
          <cell r="D5211" t="str">
            <v>Nitrate</v>
          </cell>
          <cell r="E5211" t="str">
            <v>mg/l</v>
          </cell>
          <cell r="F5211">
            <v>37</v>
          </cell>
          <cell r="G5211">
            <v>0.18</v>
          </cell>
          <cell r="H5211">
            <v>0</v>
          </cell>
          <cell r="I5211">
            <v>0.92700000000000005</v>
          </cell>
          <cell r="K5211">
            <v>0.01</v>
          </cell>
          <cell r="L5211">
            <v>0.22</v>
          </cell>
        </row>
        <row r="5212">
          <cell r="A5212" t="str">
            <v>HU</v>
          </cell>
          <cell r="B5212" t="str">
            <v>HU_GW_HU016</v>
          </cell>
          <cell r="C5212">
            <v>1992</v>
          </cell>
          <cell r="D5212" t="str">
            <v>Nitrate</v>
          </cell>
          <cell r="E5212" t="str">
            <v>mg/l</v>
          </cell>
          <cell r="F5212">
            <v>49</v>
          </cell>
          <cell r="G5212">
            <v>0.14299999999999999</v>
          </cell>
          <cell r="H5212">
            <v>0</v>
          </cell>
          <cell r="I5212">
            <v>1.24</v>
          </cell>
          <cell r="K5212">
            <v>0.04</v>
          </cell>
          <cell r="L5212">
            <v>0.15</v>
          </cell>
        </row>
        <row r="5213">
          <cell r="A5213" t="str">
            <v>HU</v>
          </cell>
          <cell r="B5213" t="str">
            <v>HU_GW_HU016</v>
          </cell>
          <cell r="C5213">
            <v>1993</v>
          </cell>
          <cell r="D5213" t="str">
            <v>Nitrate</v>
          </cell>
          <cell r="E5213" t="str">
            <v>mg/l</v>
          </cell>
          <cell r="F5213">
            <v>39</v>
          </cell>
          <cell r="G5213">
            <v>0.505</v>
          </cell>
          <cell r="H5213">
            <v>0</v>
          </cell>
          <cell r="I5213">
            <v>2.0499999999999998</v>
          </cell>
          <cell r="K5213">
            <v>0.1</v>
          </cell>
          <cell r="L5213">
            <v>0.59299999999999997</v>
          </cell>
        </row>
        <row r="5214">
          <cell r="A5214" t="str">
            <v>HU</v>
          </cell>
          <cell r="B5214" t="str">
            <v>HU_GW_HU016</v>
          </cell>
          <cell r="C5214">
            <v>1994</v>
          </cell>
          <cell r="D5214" t="str">
            <v>Nitrate</v>
          </cell>
          <cell r="E5214" t="str">
            <v>mg/l</v>
          </cell>
          <cell r="F5214">
            <v>56</v>
          </cell>
          <cell r="G5214">
            <v>0.37</v>
          </cell>
          <cell r="H5214">
            <v>0</v>
          </cell>
          <cell r="I5214">
            <v>1.5</v>
          </cell>
          <cell r="K5214">
            <v>3.9E-2</v>
          </cell>
          <cell r="L5214">
            <v>0.54600000000000004</v>
          </cell>
        </row>
        <row r="5215">
          <cell r="A5215" t="str">
            <v>HU</v>
          </cell>
          <cell r="B5215" t="str">
            <v>HU_GW_HU016</v>
          </cell>
          <cell r="C5215">
            <v>1995</v>
          </cell>
          <cell r="D5215" t="str">
            <v>Nitrate</v>
          </cell>
          <cell r="E5215" t="str">
            <v>mg/l</v>
          </cell>
          <cell r="F5215">
            <v>56</v>
          </cell>
          <cell r="G5215">
            <v>0.41099999999999998</v>
          </cell>
          <cell r="H5215">
            <v>0</v>
          </cell>
          <cell r="I5215">
            <v>2.5</v>
          </cell>
          <cell r="K5215">
            <v>0.01</v>
          </cell>
          <cell r="L5215">
            <v>0.755</v>
          </cell>
        </row>
        <row r="5216">
          <cell r="A5216" t="str">
            <v>HU</v>
          </cell>
          <cell r="B5216" t="str">
            <v>HU_GW_HU016</v>
          </cell>
          <cell r="C5216">
            <v>1996</v>
          </cell>
          <cell r="D5216" t="str">
            <v>Nitrate</v>
          </cell>
          <cell r="E5216" t="str">
            <v>mg/l</v>
          </cell>
          <cell r="F5216">
            <v>73</v>
          </cell>
          <cell r="G5216">
            <v>0.159</v>
          </cell>
          <cell r="H5216">
            <v>0</v>
          </cell>
          <cell r="I5216">
            <v>2.0499999999999998</v>
          </cell>
          <cell r="K5216">
            <v>0</v>
          </cell>
          <cell r="L5216">
            <v>0.1</v>
          </cell>
        </row>
        <row r="5217">
          <cell r="A5217" t="str">
            <v>HU</v>
          </cell>
          <cell r="B5217" t="str">
            <v>HU_GW_HU016</v>
          </cell>
          <cell r="C5217">
            <v>1997</v>
          </cell>
          <cell r="D5217" t="str">
            <v>Nitrate</v>
          </cell>
          <cell r="E5217" t="str">
            <v>mg/l</v>
          </cell>
          <cell r="F5217">
            <v>76</v>
          </cell>
          <cell r="G5217">
            <v>0.184</v>
          </cell>
          <cell r="H5217">
            <v>0</v>
          </cell>
          <cell r="I5217">
            <v>2.875</v>
          </cell>
          <cell r="K5217">
            <v>1.7999999999999999E-2</v>
          </cell>
          <cell r="L5217">
            <v>0.12</v>
          </cell>
        </row>
        <row r="5218">
          <cell r="A5218" t="str">
            <v>HU</v>
          </cell>
          <cell r="B5218" t="str">
            <v>HU_GW_HU016</v>
          </cell>
          <cell r="C5218">
            <v>1998</v>
          </cell>
          <cell r="D5218" t="str">
            <v>Nitrate</v>
          </cell>
          <cell r="E5218" t="str">
            <v>mg/l</v>
          </cell>
          <cell r="F5218">
            <v>67</v>
          </cell>
          <cell r="G5218">
            <v>0.311</v>
          </cell>
          <cell r="H5218">
            <v>0</v>
          </cell>
          <cell r="I5218">
            <v>3.3250000000000002</v>
          </cell>
          <cell r="K5218">
            <v>0.03</v>
          </cell>
          <cell r="L5218">
            <v>0.49</v>
          </cell>
        </row>
        <row r="5219">
          <cell r="A5219" t="str">
            <v>HU</v>
          </cell>
          <cell r="B5219" t="str">
            <v>HU_GW_HU016</v>
          </cell>
          <cell r="C5219">
            <v>1999</v>
          </cell>
          <cell r="D5219" t="str">
            <v>Nitrate</v>
          </cell>
          <cell r="E5219" t="str">
            <v>mg/l</v>
          </cell>
          <cell r="F5219">
            <v>77</v>
          </cell>
          <cell r="G5219">
            <v>0.314</v>
          </cell>
          <cell r="H5219">
            <v>0</v>
          </cell>
          <cell r="I5219">
            <v>1.9930000000000001</v>
          </cell>
          <cell r="K5219">
            <v>0.09</v>
          </cell>
          <cell r="L5219">
            <v>0.6</v>
          </cell>
        </row>
        <row r="5220">
          <cell r="A5220" t="str">
            <v>HU</v>
          </cell>
          <cell r="B5220" t="str">
            <v>HU_GW_HU016</v>
          </cell>
          <cell r="C5220">
            <v>2000</v>
          </cell>
          <cell r="D5220" t="str">
            <v>Nitrate</v>
          </cell>
          <cell r="E5220" t="str">
            <v>mg/l</v>
          </cell>
          <cell r="F5220">
            <v>69</v>
          </cell>
          <cell r="G5220">
            <v>0.38700000000000001</v>
          </cell>
          <cell r="H5220">
            <v>0</v>
          </cell>
          <cell r="I5220">
            <v>1.51</v>
          </cell>
          <cell r="K5220">
            <v>0.1</v>
          </cell>
          <cell r="L5220">
            <v>0.7</v>
          </cell>
        </row>
        <row r="5221">
          <cell r="A5221" t="str">
            <v>HU</v>
          </cell>
          <cell r="B5221" t="str">
            <v>HU_GW_HU016</v>
          </cell>
          <cell r="C5221">
            <v>2001</v>
          </cell>
          <cell r="D5221" t="str">
            <v>Nitrate</v>
          </cell>
          <cell r="E5221" t="str">
            <v>mg/l</v>
          </cell>
          <cell r="F5221">
            <v>79</v>
          </cell>
          <cell r="G5221">
            <v>0.58699999999999997</v>
          </cell>
          <cell r="H5221">
            <v>0</v>
          </cell>
          <cell r="I5221">
            <v>4.99</v>
          </cell>
          <cell r="K5221">
            <v>0.1</v>
          </cell>
          <cell r="L5221">
            <v>0.77</v>
          </cell>
        </row>
        <row r="5222">
          <cell r="A5222" t="str">
            <v>HU</v>
          </cell>
          <cell r="B5222" t="str">
            <v>HU_GW_HU016</v>
          </cell>
          <cell r="C5222">
            <v>2002</v>
          </cell>
          <cell r="D5222" t="str">
            <v>Nitrate</v>
          </cell>
          <cell r="E5222" t="str">
            <v>mg/l</v>
          </cell>
          <cell r="F5222">
            <v>101</v>
          </cell>
          <cell r="G5222">
            <v>0.84</v>
          </cell>
          <cell r="H5222">
            <v>0</v>
          </cell>
          <cell r="I5222">
            <v>11</v>
          </cell>
          <cell r="K5222">
            <v>0.46</v>
          </cell>
          <cell r="L5222">
            <v>1</v>
          </cell>
        </row>
        <row r="5223">
          <cell r="A5223" t="str">
            <v>HU</v>
          </cell>
          <cell r="B5223" t="str">
            <v>HU_GW_HU016</v>
          </cell>
          <cell r="C5223">
            <v>2003</v>
          </cell>
          <cell r="D5223" t="str">
            <v>Nitrate</v>
          </cell>
          <cell r="E5223" t="str">
            <v>mg/l</v>
          </cell>
          <cell r="F5223">
            <v>103</v>
          </cell>
          <cell r="G5223">
            <v>0.53900000000000003</v>
          </cell>
          <cell r="H5223">
            <v>0.1</v>
          </cell>
          <cell r="I5223">
            <v>2.35</v>
          </cell>
          <cell r="K5223">
            <v>0.3</v>
          </cell>
          <cell r="L5223">
            <v>0.5</v>
          </cell>
        </row>
        <row r="5224">
          <cell r="A5224" t="str">
            <v>HU</v>
          </cell>
          <cell r="B5224" t="str">
            <v>HU_GW_HU016</v>
          </cell>
          <cell r="C5224">
            <v>2004</v>
          </cell>
          <cell r="D5224" t="str">
            <v>Nitrate</v>
          </cell>
          <cell r="E5224" t="str">
            <v>mg/l</v>
          </cell>
          <cell r="F5224">
            <v>74</v>
          </cell>
          <cell r="G5224">
            <v>0.65800000000000003</v>
          </cell>
          <cell r="H5224">
            <v>0.06</v>
          </cell>
          <cell r="I5224">
            <v>3.3</v>
          </cell>
          <cell r="K5224">
            <v>0.47799999999999998</v>
          </cell>
          <cell r="L5224">
            <v>0.75</v>
          </cell>
        </row>
        <row r="5225">
          <cell r="A5225" t="str">
            <v>HU</v>
          </cell>
          <cell r="B5225" t="str">
            <v>HU_GW_HU017</v>
          </cell>
          <cell r="C5225">
            <v>1989</v>
          </cell>
          <cell r="D5225" t="str">
            <v>Nitrate</v>
          </cell>
          <cell r="E5225" t="str">
            <v>mg/l</v>
          </cell>
          <cell r="F5225">
            <v>39</v>
          </cell>
          <cell r="G5225">
            <v>4.016</v>
          </cell>
          <cell r="H5225">
            <v>0</v>
          </cell>
          <cell r="I5225">
            <v>35.4</v>
          </cell>
          <cell r="K5225">
            <v>0.01</v>
          </cell>
          <cell r="L5225">
            <v>5.375</v>
          </cell>
        </row>
        <row r="5226">
          <cell r="A5226" t="str">
            <v>HU</v>
          </cell>
          <cell r="B5226" t="str">
            <v>HU_GW_HU017</v>
          </cell>
          <cell r="C5226">
            <v>1990</v>
          </cell>
          <cell r="D5226" t="str">
            <v>Nitrate</v>
          </cell>
          <cell r="E5226" t="str">
            <v>mg/l</v>
          </cell>
          <cell r="F5226">
            <v>70</v>
          </cell>
          <cell r="G5226">
            <v>2.9319999999999999</v>
          </cell>
          <cell r="H5226">
            <v>0</v>
          </cell>
          <cell r="I5226">
            <v>43.05</v>
          </cell>
          <cell r="K5226">
            <v>0</v>
          </cell>
          <cell r="L5226">
            <v>0.19800000000000001</v>
          </cell>
        </row>
        <row r="5227">
          <cell r="A5227" t="str">
            <v>HU</v>
          </cell>
          <cell r="B5227" t="str">
            <v>HU_GW_HU017</v>
          </cell>
          <cell r="C5227">
            <v>1991</v>
          </cell>
          <cell r="D5227" t="str">
            <v>Nitrate</v>
          </cell>
          <cell r="E5227" t="str">
            <v>mg/l</v>
          </cell>
          <cell r="F5227">
            <v>54</v>
          </cell>
          <cell r="G5227">
            <v>0.90400000000000003</v>
          </cell>
          <cell r="H5227">
            <v>0</v>
          </cell>
          <cell r="I5227">
            <v>21</v>
          </cell>
          <cell r="K5227">
            <v>0</v>
          </cell>
          <cell r="L5227">
            <v>0.26</v>
          </cell>
        </row>
        <row r="5228">
          <cell r="A5228" t="str">
            <v>HU</v>
          </cell>
          <cell r="B5228" t="str">
            <v>HU_GW_HU017</v>
          </cell>
          <cell r="C5228">
            <v>1992</v>
          </cell>
          <cell r="D5228" t="str">
            <v>Nitrate</v>
          </cell>
          <cell r="E5228" t="str">
            <v>mg/l</v>
          </cell>
          <cell r="F5228">
            <v>61</v>
          </cell>
          <cell r="G5228">
            <v>4.0060000000000002</v>
          </cell>
          <cell r="H5228">
            <v>0</v>
          </cell>
          <cell r="I5228">
            <v>54.3</v>
          </cell>
          <cell r="K5228">
            <v>0</v>
          </cell>
          <cell r="L5228">
            <v>1.645</v>
          </cell>
        </row>
        <row r="5229">
          <cell r="A5229" t="str">
            <v>HU</v>
          </cell>
          <cell r="B5229" t="str">
            <v>HU_GW_HU017</v>
          </cell>
          <cell r="C5229">
            <v>1993</v>
          </cell>
          <cell r="D5229" t="str">
            <v>Nitrate</v>
          </cell>
          <cell r="E5229" t="str">
            <v>mg/l</v>
          </cell>
          <cell r="F5229">
            <v>86</v>
          </cell>
          <cell r="G5229">
            <v>3.4529999999999998</v>
          </cell>
          <cell r="H5229">
            <v>0</v>
          </cell>
          <cell r="I5229">
            <v>46.8</v>
          </cell>
          <cell r="K5229">
            <v>7.4999999999999997E-2</v>
          </cell>
          <cell r="L5229">
            <v>0.78800000000000003</v>
          </cell>
        </row>
        <row r="5230">
          <cell r="A5230" t="str">
            <v>HU</v>
          </cell>
          <cell r="B5230" t="str">
            <v>HU_GW_HU017</v>
          </cell>
          <cell r="C5230">
            <v>1994</v>
          </cell>
          <cell r="D5230" t="str">
            <v>Nitrate</v>
          </cell>
          <cell r="E5230" t="str">
            <v>mg/l</v>
          </cell>
          <cell r="F5230">
            <v>86</v>
          </cell>
          <cell r="G5230">
            <v>3.2240000000000002</v>
          </cell>
          <cell r="H5230">
            <v>0</v>
          </cell>
          <cell r="I5230">
            <v>32.5</v>
          </cell>
          <cell r="K5230">
            <v>1.2999999999999999E-2</v>
          </cell>
          <cell r="L5230">
            <v>1.6879999999999999</v>
          </cell>
        </row>
        <row r="5231">
          <cell r="A5231" t="str">
            <v>HU</v>
          </cell>
          <cell r="B5231" t="str">
            <v>HU_GW_HU017</v>
          </cell>
          <cell r="C5231">
            <v>1995</v>
          </cell>
          <cell r="D5231" t="str">
            <v>Nitrate</v>
          </cell>
          <cell r="E5231" t="str">
            <v>mg/l</v>
          </cell>
          <cell r="F5231">
            <v>120</v>
          </cell>
          <cell r="G5231">
            <v>3.0369999999999999</v>
          </cell>
          <cell r="H5231">
            <v>0</v>
          </cell>
          <cell r="I5231">
            <v>42</v>
          </cell>
          <cell r="K5231">
            <v>0.02</v>
          </cell>
          <cell r="L5231">
            <v>1.9630000000000001</v>
          </cell>
        </row>
        <row r="5232">
          <cell r="A5232" t="str">
            <v>HU</v>
          </cell>
          <cell r="B5232" t="str">
            <v>HU_GW_HU017</v>
          </cell>
          <cell r="C5232">
            <v>1996</v>
          </cell>
          <cell r="D5232" t="str">
            <v>Nitrate</v>
          </cell>
          <cell r="E5232" t="str">
            <v>mg/l</v>
          </cell>
          <cell r="F5232">
            <v>125</v>
          </cell>
          <cell r="G5232">
            <v>3.3759999999999999</v>
          </cell>
          <cell r="H5232">
            <v>0</v>
          </cell>
          <cell r="I5232">
            <v>41</v>
          </cell>
          <cell r="K5232">
            <v>2.8000000000000001E-2</v>
          </cell>
          <cell r="L5232">
            <v>2.7</v>
          </cell>
        </row>
        <row r="5233">
          <cell r="A5233" t="str">
            <v>HU</v>
          </cell>
          <cell r="B5233" t="str">
            <v>HU_GW_HU017</v>
          </cell>
          <cell r="C5233">
            <v>1997</v>
          </cell>
          <cell r="D5233" t="str">
            <v>Nitrate</v>
          </cell>
          <cell r="E5233" t="str">
            <v>mg/l</v>
          </cell>
          <cell r="F5233">
            <v>116</v>
          </cell>
          <cell r="G5233">
            <v>4.2190000000000003</v>
          </cell>
          <cell r="H5233">
            <v>0</v>
          </cell>
          <cell r="I5233">
            <v>54</v>
          </cell>
          <cell r="K5233">
            <v>0.1</v>
          </cell>
          <cell r="L5233">
            <v>2.9630000000000001</v>
          </cell>
        </row>
        <row r="5234">
          <cell r="A5234" t="str">
            <v>HU</v>
          </cell>
          <cell r="B5234" t="str">
            <v>HU_GW_HU017</v>
          </cell>
          <cell r="C5234">
            <v>1998</v>
          </cell>
          <cell r="D5234" t="str">
            <v>Nitrate</v>
          </cell>
          <cell r="E5234" t="str">
            <v>mg/l</v>
          </cell>
          <cell r="F5234">
            <v>101</v>
          </cell>
          <cell r="G5234">
            <v>4.1710000000000003</v>
          </cell>
          <cell r="H5234">
            <v>0</v>
          </cell>
          <cell r="I5234">
            <v>58</v>
          </cell>
          <cell r="K5234">
            <v>0.1</v>
          </cell>
          <cell r="L5234">
            <v>1.8</v>
          </cell>
        </row>
        <row r="5235">
          <cell r="A5235" t="str">
            <v>HU</v>
          </cell>
          <cell r="B5235" t="str">
            <v>HU_GW_HU017</v>
          </cell>
          <cell r="C5235">
            <v>1999</v>
          </cell>
          <cell r="D5235" t="str">
            <v>Nitrate</v>
          </cell>
          <cell r="E5235" t="str">
            <v>mg/l</v>
          </cell>
          <cell r="F5235">
            <v>103</v>
          </cell>
          <cell r="G5235">
            <v>4.7450000000000001</v>
          </cell>
          <cell r="H5235">
            <v>0</v>
          </cell>
          <cell r="I5235">
            <v>55.3</v>
          </cell>
          <cell r="K5235">
            <v>0.2</v>
          </cell>
          <cell r="L5235">
            <v>4.8250000000000002</v>
          </cell>
        </row>
        <row r="5236">
          <cell r="A5236" t="str">
            <v>HU</v>
          </cell>
          <cell r="B5236" t="str">
            <v>HU_GW_HU017</v>
          </cell>
          <cell r="C5236">
            <v>2000</v>
          </cell>
          <cell r="D5236" t="str">
            <v>Nitrate</v>
          </cell>
          <cell r="E5236" t="str">
            <v>mg/l</v>
          </cell>
          <cell r="F5236">
            <v>98</v>
          </cell>
          <cell r="G5236">
            <v>3.5619999999999998</v>
          </cell>
          <cell r="H5236">
            <v>0</v>
          </cell>
          <cell r="I5236">
            <v>60.5</v>
          </cell>
          <cell r="K5236">
            <v>0.1</v>
          </cell>
          <cell r="L5236">
            <v>1</v>
          </cell>
        </row>
        <row r="5237">
          <cell r="A5237" t="str">
            <v>HU</v>
          </cell>
          <cell r="B5237" t="str">
            <v>HU_GW_HU017</v>
          </cell>
          <cell r="C5237">
            <v>2001</v>
          </cell>
          <cell r="D5237" t="str">
            <v>Nitrate</v>
          </cell>
          <cell r="E5237" t="str">
            <v>mg/l</v>
          </cell>
          <cell r="F5237">
            <v>128</v>
          </cell>
          <cell r="G5237">
            <v>4.5819999999999999</v>
          </cell>
          <cell r="H5237">
            <v>0</v>
          </cell>
          <cell r="I5237">
            <v>83.7</v>
          </cell>
          <cell r="K5237">
            <v>0.17499999999999999</v>
          </cell>
          <cell r="L5237">
            <v>2.0249999999999999</v>
          </cell>
        </row>
        <row r="5238">
          <cell r="A5238" t="str">
            <v>HU</v>
          </cell>
          <cell r="B5238" t="str">
            <v>HU_GW_HU017</v>
          </cell>
          <cell r="C5238">
            <v>2002</v>
          </cell>
          <cell r="D5238" t="str">
            <v>Nitrate</v>
          </cell>
          <cell r="E5238" t="str">
            <v>mg/l</v>
          </cell>
          <cell r="F5238">
            <v>114</v>
          </cell>
          <cell r="G5238">
            <v>3.5619999999999998</v>
          </cell>
          <cell r="H5238">
            <v>0</v>
          </cell>
          <cell r="I5238">
            <v>83</v>
          </cell>
          <cell r="K5238">
            <v>0.1</v>
          </cell>
          <cell r="L5238">
            <v>1.575</v>
          </cell>
        </row>
        <row r="5239">
          <cell r="A5239" t="str">
            <v>HU</v>
          </cell>
          <cell r="B5239" t="str">
            <v>HU_GW_HU017</v>
          </cell>
          <cell r="C5239">
            <v>2003</v>
          </cell>
          <cell r="D5239" t="str">
            <v>Nitrate</v>
          </cell>
          <cell r="E5239" t="str">
            <v>mg/l</v>
          </cell>
          <cell r="F5239">
            <v>123</v>
          </cell>
          <cell r="G5239">
            <v>4.548</v>
          </cell>
          <cell r="H5239">
            <v>0</v>
          </cell>
          <cell r="I5239">
            <v>61.4</v>
          </cell>
          <cell r="K5239">
            <v>0.14199999999999999</v>
          </cell>
          <cell r="L5239">
            <v>2.875</v>
          </cell>
        </row>
        <row r="5240">
          <cell r="A5240" t="str">
            <v>HU</v>
          </cell>
          <cell r="B5240" t="str">
            <v>HU_GW_HU017</v>
          </cell>
          <cell r="C5240">
            <v>2004</v>
          </cell>
          <cell r="D5240" t="str">
            <v>Nitrate</v>
          </cell>
          <cell r="E5240" t="str">
            <v>mg/l</v>
          </cell>
          <cell r="F5240">
            <v>72</v>
          </cell>
          <cell r="G5240">
            <v>2.2170000000000001</v>
          </cell>
          <cell r="H5240">
            <v>0</v>
          </cell>
          <cell r="I5240">
            <v>40</v>
          </cell>
          <cell r="K5240">
            <v>0.188</v>
          </cell>
          <cell r="L5240">
            <v>0.625</v>
          </cell>
        </row>
        <row r="5241">
          <cell r="A5241" t="str">
            <v>HU</v>
          </cell>
          <cell r="B5241" t="str">
            <v>HU_GW_HU018</v>
          </cell>
          <cell r="C5241">
            <v>1989</v>
          </cell>
          <cell r="D5241" t="str">
            <v>Nitrate</v>
          </cell>
          <cell r="E5241" t="str">
            <v>mg/l</v>
          </cell>
          <cell r="F5241">
            <v>34</v>
          </cell>
          <cell r="G5241">
            <v>1.931</v>
          </cell>
          <cell r="H5241">
            <v>0</v>
          </cell>
          <cell r="I5241">
            <v>18.2</v>
          </cell>
          <cell r="K5241">
            <v>0</v>
          </cell>
          <cell r="L5241">
            <v>1.4</v>
          </cell>
        </row>
        <row r="5242">
          <cell r="A5242" t="str">
            <v>HU</v>
          </cell>
          <cell r="B5242" t="str">
            <v>HU_GW_HU018</v>
          </cell>
          <cell r="C5242">
            <v>1990</v>
          </cell>
          <cell r="D5242" t="str">
            <v>Nitrate</v>
          </cell>
          <cell r="E5242" t="str">
            <v>mg/l</v>
          </cell>
          <cell r="F5242">
            <v>34</v>
          </cell>
          <cell r="G5242">
            <v>4.9409999999999998</v>
          </cell>
          <cell r="H5242">
            <v>0</v>
          </cell>
          <cell r="I5242">
            <v>83</v>
          </cell>
          <cell r="K5242">
            <v>0</v>
          </cell>
          <cell r="L5242">
            <v>0.113</v>
          </cell>
        </row>
        <row r="5243">
          <cell r="A5243" t="str">
            <v>HU</v>
          </cell>
          <cell r="B5243" t="str">
            <v>HU_GW_HU018</v>
          </cell>
          <cell r="C5243">
            <v>1991</v>
          </cell>
          <cell r="D5243" t="str">
            <v>Nitrate</v>
          </cell>
          <cell r="E5243" t="str">
            <v>mg/l</v>
          </cell>
          <cell r="F5243">
            <v>39</v>
          </cell>
          <cell r="G5243">
            <v>6.1870000000000003</v>
          </cell>
          <cell r="H5243">
            <v>0</v>
          </cell>
          <cell r="I5243">
            <v>82</v>
          </cell>
          <cell r="K5243">
            <v>0</v>
          </cell>
          <cell r="L5243">
            <v>2.7</v>
          </cell>
        </row>
        <row r="5244">
          <cell r="A5244" t="str">
            <v>HU</v>
          </cell>
          <cell r="B5244" t="str">
            <v>HU_GW_HU018</v>
          </cell>
          <cell r="C5244">
            <v>1992</v>
          </cell>
          <cell r="D5244" t="str">
            <v>Nitrate</v>
          </cell>
          <cell r="E5244" t="str">
            <v>mg/l</v>
          </cell>
          <cell r="F5244">
            <v>13</v>
          </cell>
          <cell r="G5244">
            <v>5.84</v>
          </cell>
          <cell r="H5244">
            <v>0</v>
          </cell>
          <cell r="I5244">
            <v>73</v>
          </cell>
          <cell r="K5244">
            <v>0.02</v>
          </cell>
          <cell r="L5244">
            <v>0.4</v>
          </cell>
        </row>
        <row r="5245">
          <cell r="A5245" t="str">
            <v>HU</v>
          </cell>
          <cell r="B5245" t="str">
            <v>HU_GW_HU018</v>
          </cell>
          <cell r="C5245">
            <v>1993</v>
          </cell>
          <cell r="D5245" t="str">
            <v>Nitrate</v>
          </cell>
          <cell r="E5245" t="str">
            <v>mg/l</v>
          </cell>
          <cell r="F5245">
            <v>35</v>
          </cell>
          <cell r="G5245">
            <v>7.4539999999999997</v>
          </cell>
          <cell r="H5245">
            <v>0</v>
          </cell>
          <cell r="I5245">
            <v>87</v>
          </cell>
          <cell r="K5245">
            <v>0</v>
          </cell>
          <cell r="L5245">
            <v>0.28499999999999998</v>
          </cell>
        </row>
        <row r="5246">
          <cell r="A5246" t="str">
            <v>HU</v>
          </cell>
          <cell r="B5246" t="str">
            <v>HU_GW_HU018</v>
          </cell>
          <cell r="C5246">
            <v>1994</v>
          </cell>
          <cell r="D5246" t="str">
            <v>Nitrate</v>
          </cell>
          <cell r="E5246" t="str">
            <v>mg/l</v>
          </cell>
          <cell r="F5246">
            <v>35</v>
          </cell>
          <cell r="G5246">
            <v>3.1539999999999999</v>
          </cell>
          <cell r="H5246">
            <v>0</v>
          </cell>
          <cell r="I5246">
            <v>85</v>
          </cell>
          <cell r="K5246">
            <v>0</v>
          </cell>
          <cell r="L5246">
            <v>0.45</v>
          </cell>
        </row>
        <row r="5247">
          <cell r="A5247" t="str">
            <v>HU</v>
          </cell>
          <cell r="B5247" t="str">
            <v>HU_GW_HU018</v>
          </cell>
          <cell r="C5247">
            <v>1995</v>
          </cell>
          <cell r="D5247" t="str">
            <v>Nitrate</v>
          </cell>
          <cell r="E5247" t="str">
            <v>mg/l</v>
          </cell>
          <cell r="F5247">
            <v>50</v>
          </cell>
          <cell r="G5247">
            <v>3.5859999999999999</v>
          </cell>
          <cell r="H5247">
            <v>0</v>
          </cell>
          <cell r="I5247">
            <v>81</v>
          </cell>
          <cell r="K5247">
            <v>0</v>
          </cell>
          <cell r="L5247">
            <v>1.3859999999999999</v>
          </cell>
        </row>
        <row r="5248">
          <cell r="A5248" t="str">
            <v>HU</v>
          </cell>
          <cell r="B5248" t="str">
            <v>HU_GW_HU018</v>
          </cell>
          <cell r="C5248">
            <v>1996</v>
          </cell>
          <cell r="D5248" t="str">
            <v>Nitrate</v>
          </cell>
          <cell r="E5248" t="str">
            <v>mg/l</v>
          </cell>
          <cell r="F5248">
            <v>53</v>
          </cell>
          <cell r="G5248">
            <v>6.0750000000000002</v>
          </cell>
          <cell r="H5248">
            <v>0</v>
          </cell>
          <cell r="I5248">
            <v>93</v>
          </cell>
          <cell r="K5248">
            <v>0</v>
          </cell>
          <cell r="L5248">
            <v>1</v>
          </cell>
        </row>
        <row r="5249">
          <cell r="A5249" t="str">
            <v>HU</v>
          </cell>
          <cell r="B5249" t="str">
            <v>HU_GW_HU018</v>
          </cell>
          <cell r="C5249">
            <v>1997</v>
          </cell>
          <cell r="D5249" t="str">
            <v>Nitrate</v>
          </cell>
          <cell r="E5249" t="str">
            <v>mg/l</v>
          </cell>
          <cell r="F5249">
            <v>82</v>
          </cell>
          <cell r="G5249">
            <v>1.2949999999999999</v>
          </cell>
          <cell r="H5249">
            <v>0</v>
          </cell>
          <cell r="I5249">
            <v>70</v>
          </cell>
          <cell r="K5249">
            <v>0</v>
          </cell>
          <cell r="L5249">
            <v>0.20399999999999999</v>
          </cell>
        </row>
        <row r="5250">
          <cell r="A5250" t="str">
            <v>HU</v>
          </cell>
          <cell r="B5250" t="str">
            <v>HU_GW_HU018</v>
          </cell>
          <cell r="C5250">
            <v>1998</v>
          </cell>
          <cell r="D5250" t="str">
            <v>Nitrate</v>
          </cell>
          <cell r="E5250" t="str">
            <v>mg/l</v>
          </cell>
          <cell r="F5250">
            <v>69</v>
          </cell>
          <cell r="G5250">
            <v>1.329</v>
          </cell>
          <cell r="H5250">
            <v>0</v>
          </cell>
          <cell r="I5250">
            <v>78</v>
          </cell>
          <cell r="K5250">
            <v>0</v>
          </cell>
          <cell r="L5250">
            <v>0.25</v>
          </cell>
        </row>
        <row r="5251">
          <cell r="A5251" t="str">
            <v>HU</v>
          </cell>
          <cell r="B5251" t="str">
            <v>HU_GW_HU018</v>
          </cell>
          <cell r="C5251">
            <v>1999</v>
          </cell>
          <cell r="D5251" t="str">
            <v>Nitrate</v>
          </cell>
          <cell r="E5251" t="str">
            <v>mg/l</v>
          </cell>
          <cell r="F5251">
            <v>81</v>
          </cell>
          <cell r="G5251">
            <v>1.754</v>
          </cell>
          <cell r="H5251">
            <v>0</v>
          </cell>
          <cell r="I5251">
            <v>65</v>
          </cell>
          <cell r="K5251">
            <v>0.1</v>
          </cell>
          <cell r="L5251">
            <v>1</v>
          </cell>
        </row>
        <row r="5252">
          <cell r="A5252" t="str">
            <v>HU</v>
          </cell>
          <cell r="B5252" t="str">
            <v>HU_GW_HU018</v>
          </cell>
          <cell r="C5252">
            <v>2000</v>
          </cell>
          <cell r="D5252" t="str">
            <v>Nitrate</v>
          </cell>
          <cell r="E5252" t="str">
            <v>mg/l</v>
          </cell>
          <cell r="F5252">
            <v>97</v>
          </cell>
          <cell r="G5252">
            <v>1.913</v>
          </cell>
          <cell r="H5252">
            <v>0</v>
          </cell>
          <cell r="I5252">
            <v>64</v>
          </cell>
          <cell r="K5252">
            <v>0.1</v>
          </cell>
          <cell r="L5252">
            <v>1</v>
          </cell>
        </row>
        <row r="5253">
          <cell r="A5253" t="str">
            <v>HU</v>
          </cell>
          <cell r="B5253" t="str">
            <v>HU_GW_HU018</v>
          </cell>
          <cell r="C5253">
            <v>2001</v>
          </cell>
          <cell r="D5253" t="str">
            <v>Nitrate</v>
          </cell>
          <cell r="E5253" t="str">
            <v>mg/l</v>
          </cell>
          <cell r="F5253">
            <v>104</v>
          </cell>
          <cell r="G5253">
            <v>1.0289999999999999</v>
          </cell>
          <cell r="H5253">
            <v>0</v>
          </cell>
          <cell r="I5253">
            <v>14.3</v>
          </cell>
          <cell r="K5253">
            <v>0.1</v>
          </cell>
          <cell r="L5253">
            <v>1</v>
          </cell>
        </row>
        <row r="5254">
          <cell r="A5254" t="str">
            <v>HU</v>
          </cell>
          <cell r="B5254" t="str">
            <v>HU_GW_HU018</v>
          </cell>
          <cell r="C5254">
            <v>2002</v>
          </cell>
          <cell r="D5254" t="str">
            <v>Nitrate</v>
          </cell>
          <cell r="E5254" t="str">
            <v>mg/l</v>
          </cell>
          <cell r="F5254">
            <v>103</v>
          </cell>
          <cell r="G5254">
            <v>1.379</v>
          </cell>
          <cell r="H5254">
            <v>0</v>
          </cell>
          <cell r="I5254">
            <v>15.7</v>
          </cell>
          <cell r="K5254">
            <v>0.2</v>
          </cell>
          <cell r="L5254">
            <v>1</v>
          </cell>
        </row>
        <row r="5255">
          <cell r="A5255" t="str">
            <v>HU</v>
          </cell>
          <cell r="B5255" t="str">
            <v>HU_GW_HU018</v>
          </cell>
          <cell r="C5255">
            <v>2003</v>
          </cell>
          <cell r="D5255" t="str">
            <v>Nitrate</v>
          </cell>
          <cell r="E5255" t="str">
            <v>mg/l</v>
          </cell>
          <cell r="F5255">
            <v>97</v>
          </cell>
          <cell r="G5255">
            <v>1.0660000000000001</v>
          </cell>
          <cell r="H5255">
            <v>0</v>
          </cell>
          <cell r="I5255">
            <v>11.3</v>
          </cell>
          <cell r="K5255">
            <v>0.2</v>
          </cell>
          <cell r="L5255">
            <v>0.5</v>
          </cell>
        </row>
        <row r="5256">
          <cell r="A5256" t="str">
            <v>HU</v>
          </cell>
          <cell r="B5256" t="str">
            <v>HU_GW_HU018</v>
          </cell>
          <cell r="C5256">
            <v>2004</v>
          </cell>
          <cell r="D5256" t="str">
            <v>Nitrate</v>
          </cell>
          <cell r="E5256" t="str">
            <v>mg/l</v>
          </cell>
          <cell r="F5256">
            <v>86</v>
          </cell>
          <cell r="G5256">
            <v>0.76300000000000001</v>
          </cell>
          <cell r="H5256">
            <v>0</v>
          </cell>
          <cell r="I5256">
            <v>12</v>
          </cell>
          <cell r="K5256">
            <v>0.3</v>
          </cell>
          <cell r="L5256">
            <v>0.5</v>
          </cell>
        </row>
        <row r="5257">
          <cell r="A5257" t="str">
            <v>IE</v>
          </cell>
          <cell r="B5257" t="str">
            <v>IE_GW_IE001</v>
          </cell>
          <cell r="C5257">
            <v>1995</v>
          </cell>
          <cell r="D5257" t="str">
            <v>Nitrate</v>
          </cell>
          <cell r="E5257" t="str">
            <v>mg/l</v>
          </cell>
          <cell r="F5257">
            <v>1</v>
          </cell>
          <cell r="G5257">
            <v>12.93</v>
          </cell>
          <cell r="H5257">
            <v>12.93</v>
          </cell>
          <cell r="I5257">
            <v>12.93</v>
          </cell>
          <cell r="K5257">
            <v>12.93</v>
          </cell>
          <cell r="L5257">
            <v>12.93</v>
          </cell>
        </row>
        <row r="5258">
          <cell r="A5258" t="str">
            <v>IE</v>
          </cell>
          <cell r="B5258" t="str">
            <v>IE_GW_IE001</v>
          </cell>
          <cell r="C5258">
            <v>1996</v>
          </cell>
          <cell r="D5258" t="str">
            <v>Nitrate</v>
          </cell>
          <cell r="E5258" t="str">
            <v>mg/l</v>
          </cell>
          <cell r="F5258">
            <v>3</v>
          </cell>
          <cell r="G5258">
            <v>18.542999999999999</v>
          </cell>
          <cell r="H5258">
            <v>12.97</v>
          </cell>
          <cell r="I5258">
            <v>24.97</v>
          </cell>
          <cell r="K5258">
            <v>14.52</v>
          </cell>
          <cell r="L5258">
            <v>21.01</v>
          </cell>
        </row>
        <row r="5259">
          <cell r="A5259" t="str">
            <v>IE</v>
          </cell>
          <cell r="B5259" t="str">
            <v>IE_GW_IE001</v>
          </cell>
          <cell r="C5259">
            <v>1997</v>
          </cell>
          <cell r="D5259" t="str">
            <v>Nitrate</v>
          </cell>
          <cell r="E5259" t="str">
            <v>mg/l</v>
          </cell>
          <cell r="F5259">
            <v>3</v>
          </cell>
          <cell r="G5259">
            <v>16.887</v>
          </cell>
          <cell r="H5259">
            <v>12.71</v>
          </cell>
          <cell r="I5259">
            <v>20.37</v>
          </cell>
          <cell r="K5259">
            <v>15.145</v>
          </cell>
          <cell r="L5259">
            <v>18.975000000000001</v>
          </cell>
        </row>
        <row r="5260">
          <cell r="A5260" t="str">
            <v>IE</v>
          </cell>
          <cell r="B5260" t="str">
            <v>IE_GW_IE001</v>
          </cell>
          <cell r="C5260">
            <v>1998</v>
          </cell>
          <cell r="D5260" t="str">
            <v>Nitrate</v>
          </cell>
          <cell r="E5260" t="str">
            <v>mg/l</v>
          </cell>
          <cell r="F5260">
            <v>3</v>
          </cell>
          <cell r="G5260">
            <v>19.018000000000001</v>
          </cell>
          <cell r="H5260">
            <v>12.66</v>
          </cell>
          <cell r="I5260">
            <v>25.2</v>
          </cell>
          <cell r="K5260">
            <v>15.058</v>
          </cell>
          <cell r="L5260">
            <v>22.425000000000001</v>
          </cell>
        </row>
        <row r="5261">
          <cell r="A5261" t="str">
            <v>IE</v>
          </cell>
          <cell r="B5261" t="str">
            <v>IE_GW_IE001</v>
          </cell>
          <cell r="C5261">
            <v>1999</v>
          </cell>
          <cell r="D5261" t="str">
            <v>Nitrate</v>
          </cell>
          <cell r="E5261" t="str">
            <v>mg/l</v>
          </cell>
          <cell r="F5261">
            <v>3</v>
          </cell>
          <cell r="G5261">
            <v>18.605</v>
          </cell>
          <cell r="H5261">
            <v>12.62</v>
          </cell>
          <cell r="I5261">
            <v>23.24</v>
          </cell>
          <cell r="K5261">
            <v>14.71</v>
          </cell>
          <cell r="L5261">
            <v>21.683</v>
          </cell>
        </row>
        <row r="5262">
          <cell r="A5262" t="str">
            <v>IE</v>
          </cell>
          <cell r="B5262" t="str">
            <v>IE_GW_IE001</v>
          </cell>
          <cell r="C5262">
            <v>2000</v>
          </cell>
          <cell r="D5262" t="str">
            <v>Nitrate</v>
          </cell>
          <cell r="E5262" t="str">
            <v>mg/l</v>
          </cell>
          <cell r="F5262">
            <v>3</v>
          </cell>
          <cell r="G5262">
            <v>17.494</v>
          </cell>
          <cell r="H5262">
            <v>12.21</v>
          </cell>
          <cell r="I5262">
            <v>21.59</v>
          </cell>
          <cell r="K5262">
            <v>12.62</v>
          </cell>
          <cell r="L5262">
            <v>21.43</v>
          </cell>
        </row>
        <row r="5263">
          <cell r="A5263" t="str">
            <v>IE</v>
          </cell>
          <cell r="B5263" t="str">
            <v>IE_GW_IE001</v>
          </cell>
          <cell r="C5263">
            <v>2001</v>
          </cell>
          <cell r="D5263" t="str">
            <v>Nitrate</v>
          </cell>
          <cell r="E5263" t="str">
            <v>mg/l</v>
          </cell>
          <cell r="F5263">
            <v>4</v>
          </cell>
          <cell r="G5263">
            <v>19.882999999999999</v>
          </cell>
          <cell r="H5263">
            <v>12.22</v>
          </cell>
          <cell r="I5263">
            <v>23.77</v>
          </cell>
          <cell r="K5263">
            <v>19.920000000000002</v>
          </cell>
          <cell r="L5263">
            <v>22.27</v>
          </cell>
        </row>
        <row r="5264">
          <cell r="A5264" t="str">
            <v>IE</v>
          </cell>
          <cell r="B5264" t="str">
            <v>IE_GW_IE001</v>
          </cell>
          <cell r="C5264">
            <v>2002</v>
          </cell>
          <cell r="D5264" t="str">
            <v>Nitrate</v>
          </cell>
          <cell r="E5264" t="str">
            <v>mg/l</v>
          </cell>
          <cell r="F5264">
            <v>4</v>
          </cell>
          <cell r="G5264">
            <v>19.420000000000002</v>
          </cell>
          <cell r="H5264">
            <v>12.57</v>
          </cell>
          <cell r="I5264">
            <v>25.37</v>
          </cell>
          <cell r="K5264">
            <v>17.683</v>
          </cell>
          <cell r="L5264">
            <v>22.797999999999998</v>
          </cell>
        </row>
        <row r="5265">
          <cell r="A5265" t="str">
            <v>IE</v>
          </cell>
          <cell r="B5265" t="str">
            <v>IE_GW_IE001</v>
          </cell>
          <cell r="C5265">
            <v>2003</v>
          </cell>
          <cell r="D5265" t="str">
            <v>Nitrate</v>
          </cell>
          <cell r="E5265" t="str">
            <v>mg/l</v>
          </cell>
          <cell r="F5265">
            <v>4</v>
          </cell>
          <cell r="G5265">
            <v>18.106000000000002</v>
          </cell>
          <cell r="H5265">
            <v>10.09</v>
          </cell>
          <cell r="I5265">
            <v>21.31</v>
          </cell>
          <cell r="K5265">
            <v>15.76</v>
          </cell>
          <cell r="L5265">
            <v>21.02</v>
          </cell>
        </row>
        <row r="5266">
          <cell r="A5266" t="str">
            <v>IE</v>
          </cell>
          <cell r="B5266" t="str">
            <v>IE_GW_IE001</v>
          </cell>
          <cell r="C5266">
            <v>2004</v>
          </cell>
          <cell r="D5266" t="str">
            <v>Nitrate</v>
          </cell>
          <cell r="E5266" t="str">
            <v>mg/l</v>
          </cell>
          <cell r="F5266">
            <v>4</v>
          </cell>
          <cell r="G5266">
            <v>14.585000000000001</v>
          </cell>
          <cell r="H5266">
            <v>6.02</v>
          </cell>
          <cell r="I5266">
            <v>23.99</v>
          </cell>
          <cell r="K5266">
            <v>9.5449999999999999</v>
          </cell>
          <cell r="L5266">
            <v>17.63</v>
          </cell>
        </row>
        <row r="5267">
          <cell r="A5267" t="str">
            <v>IE</v>
          </cell>
          <cell r="B5267" t="str">
            <v>IE_GW_IE001</v>
          </cell>
          <cell r="C5267">
            <v>2005</v>
          </cell>
          <cell r="D5267" t="str">
            <v>Nitrate</v>
          </cell>
          <cell r="E5267" t="str">
            <v>mg/l</v>
          </cell>
          <cell r="F5267">
            <v>4</v>
          </cell>
          <cell r="G5267">
            <v>17.440000000000001</v>
          </cell>
          <cell r="H5267">
            <v>13.42</v>
          </cell>
          <cell r="I5267">
            <v>22.72</v>
          </cell>
          <cell r="K5267">
            <v>15.49</v>
          </cell>
          <cell r="L5267">
            <v>20.64</v>
          </cell>
        </row>
        <row r="5268">
          <cell r="A5268" t="str">
            <v>IE</v>
          </cell>
          <cell r="B5268" t="str">
            <v>IE_GW_IE002</v>
          </cell>
          <cell r="C5268">
            <v>1993</v>
          </cell>
          <cell r="D5268" t="str">
            <v>Nitrate</v>
          </cell>
          <cell r="E5268" t="str">
            <v>mg/l</v>
          </cell>
          <cell r="F5268">
            <v>4</v>
          </cell>
          <cell r="G5268">
            <v>2.1920000000000002</v>
          </cell>
          <cell r="H5268">
            <v>4.3999999999999997E-2</v>
          </cell>
          <cell r="I5268">
            <v>12.132999999999999</v>
          </cell>
          <cell r="K5268">
            <v>4.3999999999999997E-2</v>
          </cell>
          <cell r="L5268">
            <v>0.221</v>
          </cell>
        </row>
        <row r="5269">
          <cell r="A5269" t="str">
            <v>IE</v>
          </cell>
          <cell r="B5269" t="str">
            <v>IE_GW_IE002</v>
          </cell>
          <cell r="C5269">
            <v>1996</v>
          </cell>
          <cell r="D5269" t="str">
            <v>Nitrate</v>
          </cell>
          <cell r="E5269" t="str">
            <v>mg/l</v>
          </cell>
          <cell r="F5269">
            <v>4</v>
          </cell>
          <cell r="G5269">
            <v>10.428000000000001</v>
          </cell>
          <cell r="H5269">
            <v>4.3999999999999997E-2</v>
          </cell>
          <cell r="I5269">
            <v>25.948</v>
          </cell>
          <cell r="K5269">
            <v>0.14399999999999999</v>
          </cell>
          <cell r="L5269">
            <v>18.143999999999998</v>
          </cell>
        </row>
        <row r="5270">
          <cell r="A5270" t="str">
            <v>IE</v>
          </cell>
          <cell r="B5270" t="str">
            <v>IE_GW_IE002</v>
          </cell>
          <cell r="C5270">
            <v>1997</v>
          </cell>
          <cell r="D5270" t="str">
            <v>Nitrate</v>
          </cell>
          <cell r="E5270" t="str">
            <v>mg/l</v>
          </cell>
          <cell r="F5270">
            <v>4</v>
          </cell>
          <cell r="G5270">
            <v>4.5659999999999998</v>
          </cell>
          <cell r="H5270">
            <v>4.3999999999999997E-2</v>
          </cell>
          <cell r="I5270">
            <v>15.984999999999999</v>
          </cell>
          <cell r="K5270">
            <v>4.3999999999999997E-2</v>
          </cell>
          <cell r="L5270">
            <v>8.6349999999999998</v>
          </cell>
        </row>
        <row r="5271">
          <cell r="A5271" t="str">
            <v>IE</v>
          </cell>
          <cell r="B5271" t="str">
            <v>IE_GW_IE002</v>
          </cell>
          <cell r="C5271">
            <v>1998</v>
          </cell>
          <cell r="D5271" t="str">
            <v>Nitrate</v>
          </cell>
          <cell r="E5271" t="str">
            <v>mg/l</v>
          </cell>
          <cell r="F5271">
            <v>4</v>
          </cell>
          <cell r="G5271">
            <v>6.6180000000000003</v>
          </cell>
          <cell r="H5271">
            <v>8.8999999999999996E-2</v>
          </cell>
          <cell r="I5271">
            <v>21</v>
          </cell>
          <cell r="K5271">
            <v>0.13100000000000001</v>
          </cell>
          <cell r="L5271">
            <v>11.446</v>
          </cell>
        </row>
        <row r="5272">
          <cell r="A5272" t="str">
            <v>IE</v>
          </cell>
          <cell r="B5272" t="str">
            <v>IE_GW_IE002</v>
          </cell>
          <cell r="C5272">
            <v>1999</v>
          </cell>
          <cell r="D5272" t="str">
            <v>Nitrate</v>
          </cell>
          <cell r="E5272" t="str">
            <v>mg/l</v>
          </cell>
          <cell r="F5272">
            <v>4</v>
          </cell>
          <cell r="G5272">
            <v>5.415</v>
          </cell>
          <cell r="H5272">
            <v>0.01</v>
          </cell>
          <cell r="I5272">
            <v>26.46</v>
          </cell>
          <cell r="K5272">
            <v>0.04</v>
          </cell>
          <cell r="L5272">
            <v>8.8230000000000004</v>
          </cell>
        </row>
        <row r="5273">
          <cell r="A5273" t="str">
            <v>IE</v>
          </cell>
          <cell r="B5273" t="str">
            <v>IE_GW_IE002</v>
          </cell>
          <cell r="C5273">
            <v>2000</v>
          </cell>
          <cell r="D5273" t="str">
            <v>Nitrate</v>
          </cell>
          <cell r="E5273" t="str">
            <v>mg/l</v>
          </cell>
          <cell r="F5273">
            <v>4</v>
          </cell>
          <cell r="G5273">
            <v>2.9950000000000001</v>
          </cell>
          <cell r="H5273">
            <v>3.5000000000000003E-2</v>
          </cell>
          <cell r="I5273">
            <v>14.83</v>
          </cell>
          <cell r="K5273">
            <v>3.5000000000000003E-2</v>
          </cell>
          <cell r="L5273">
            <v>0.04</v>
          </cell>
        </row>
        <row r="5274">
          <cell r="A5274" t="str">
            <v>IE</v>
          </cell>
          <cell r="B5274" t="str">
            <v>IE_GW_IE002</v>
          </cell>
          <cell r="C5274">
            <v>2001</v>
          </cell>
          <cell r="D5274" t="str">
            <v>Nitrate</v>
          </cell>
          <cell r="E5274" t="str">
            <v>mg/l</v>
          </cell>
          <cell r="F5274">
            <v>5</v>
          </cell>
          <cell r="G5274">
            <v>3.2530000000000001</v>
          </cell>
          <cell r="H5274">
            <v>3.5000000000000003E-2</v>
          </cell>
          <cell r="I5274">
            <v>14.66</v>
          </cell>
          <cell r="K5274">
            <v>0.106</v>
          </cell>
          <cell r="L5274">
            <v>3.2890000000000001</v>
          </cell>
        </row>
        <row r="5275">
          <cell r="A5275" t="str">
            <v>IE</v>
          </cell>
          <cell r="B5275" t="str">
            <v>IE_GW_IE002</v>
          </cell>
          <cell r="C5275">
            <v>2002</v>
          </cell>
          <cell r="D5275" t="str">
            <v>Nitrate</v>
          </cell>
          <cell r="E5275" t="str">
            <v>mg/l</v>
          </cell>
          <cell r="F5275">
            <v>5</v>
          </cell>
          <cell r="G5275">
            <v>4.0830000000000002</v>
          </cell>
          <cell r="H5275">
            <v>0.13</v>
          </cell>
          <cell r="I5275">
            <v>15.72</v>
          </cell>
          <cell r="K5275">
            <v>0.13</v>
          </cell>
          <cell r="L5275">
            <v>8.68</v>
          </cell>
        </row>
        <row r="5276">
          <cell r="A5276" t="str">
            <v>IE</v>
          </cell>
          <cell r="B5276" t="str">
            <v>IE_GW_IE002</v>
          </cell>
          <cell r="C5276">
            <v>2003</v>
          </cell>
          <cell r="D5276" t="str">
            <v>Nitrate</v>
          </cell>
          <cell r="E5276" t="str">
            <v>mg/l</v>
          </cell>
          <cell r="F5276">
            <v>4</v>
          </cell>
          <cell r="G5276">
            <v>2.859</v>
          </cell>
          <cell r="H5276">
            <v>0.18</v>
          </cell>
          <cell r="I5276">
            <v>13.11</v>
          </cell>
          <cell r="K5276">
            <v>0.18</v>
          </cell>
          <cell r="L5276">
            <v>2.35</v>
          </cell>
        </row>
        <row r="5277">
          <cell r="A5277" t="str">
            <v>IE</v>
          </cell>
          <cell r="B5277" t="str">
            <v>IE_GW_IE002</v>
          </cell>
          <cell r="C5277">
            <v>2004</v>
          </cell>
          <cell r="D5277" t="str">
            <v>Nitrate</v>
          </cell>
          <cell r="E5277" t="str">
            <v>mg/l</v>
          </cell>
          <cell r="F5277">
            <v>5</v>
          </cell>
          <cell r="G5277">
            <v>7.7729999999999997</v>
          </cell>
          <cell r="H5277">
            <v>0.22</v>
          </cell>
          <cell r="I5277">
            <v>30.056999999999999</v>
          </cell>
          <cell r="K5277">
            <v>0.22</v>
          </cell>
          <cell r="L5277">
            <v>8.15</v>
          </cell>
        </row>
        <row r="5278">
          <cell r="A5278" t="str">
            <v>IE</v>
          </cell>
          <cell r="B5278" t="str">
            <v>IE_GW_IE002</v>
          </cell>
          <cell r="C5278">
            <v>2005</v>
          </cell>
          <cell r="D5278" t="str">
            <v>Nitrate</v>
          </cell>
          <cell r="E5278" t="str">
            <v>mg/l</v>
          </cell>
          <cell r="F5278">
            <v>5</v>
          </cell>
          <cell r="G5278">
            <v>3.27</v>
          </cell>
          <cell r="H5278">
            <v>0.2</v>
          </cell>
          <cell r="I5278">
            <v>7.96</v>
          </cell>
          <cell r="K5278">
            <v>0.20799999999999999</v>
          </cell>
          <cell r="L5278">
            <v>7.75</v>
          </cell>
        </row>
        <row r="5279">
          <cell r="A5279" t="str">
            <v>IE</v>
          </cell>
          <cell r="B5279" t="str">
            <v>IE_GW_IE003</v>
          </cell>
          <cell r="C5279">
            <v>1995</v>
          </cell>
          <cell r="D5279" t="str">
            <v>Nitrate</v>
          </cell>
          <cell r="E5279" t="str">
            <v>mg/l</v>
          </cell>
          <cell r="F5279">
            <v>4</v>
          </cell>
          <cell r="G5279">
            <v>9.2200000000000006</v>
          </cell>
          <cell r="H5279">
            <v>5.26</v>
          </cell>
          <cell r="I5279">
            <v>14.5</v>
          </cell>
          <cell r="K5279">
            <v>6.9480000000000004</v>
          </cell>
          <cell r="L5279">
            <v>10.833</v>
          </cell>
        </row>
        <row r="5280">
          <cell r="A5280" t="str">
            <v>IE</v>
          </cell>
          <cell r="B5280" t="str">
            <v>IE_GW_IE003</v>
          </cell>
          <cell r="C5280">
            <v>1996</v>
          </cell>
          <cell r="D5280" t="str">
            <v>Nitrate</v>
          </cell>
          <cell r="E5280" t="str">
            <v>mg/l</v>
          </cell>
          <cell r="F5280">
            <v>4</v>
          </cell>
          <cell r="G5280">
            <v>3.8519999999999999</v>
          </cell>
          <cell r="H5280">
            <v>0.02</v>
          </cell>
          <cell r="I5280">
            <v>7.45</v>
          </cell>
          <cell r="K5280">
            <v>1.61</v>
          </cell>
          <cell r="L5280">
            <v>5.22</v>
          </cell>
        </row>
        <row r="5281">
          <cell r="A5281" t="str">
            <v>IE</v>
          </cell>
          <cell r="B5281" t="str">
            <v>IE_GW_IE003</v>
          </cell>
          <cell r="C5281">
            <v>1997</v>
          </cell>
          <cell r="D5281" t="str">
            <v>Nitrate</v>
          </cell>
          <cell r="E5281" t="str">
            <v>mg/l</v>
          </cell>
          <cell r="F5281">
            <v>4</v>
          </cell>
          <cell r="G5281">
            <v>4.7709999999999999</v>
          </cell>
          <cell r="H5281">
            <v>3.05</v>
          </cell>
          <cell r="I5281">
            <v>6.46</v>
          </cell>
          <cell r="K5281">
            <v>4.25</v>
          </cell>
          <cell r="L5281">
            <v>5.2850000000000001</v>
          </cell>
        </row>
        <row r="5282">
          <cell r="A5282" t="str">
            <v>IE</v>
          </cell>
          <cell r="B5282" t="str">
            <v>IE_GW_IE003</v>
          </cell>
          <cell r="C5282">
            <v>1998</v>
          </cell>
          <cell r="D5282" t="str">
            <v>Nitrate</v>
          </cell>
          <cell r="E5282" t="str">
            <v>mg/l</v>
          </cell>
          <cell r="F5282">
            <v>4</v>
          </cell>
          <cell r="G5282">
            <v>5.4640000000000004</v>
          </cell>
          <cell r="H5282">
            <v>2.59</v>
          </cell>
          <cell r="I5282">
            <v>11.2</v>
          </cell>
          <cell r="K5282">
            <v>3.3679999999999999</v>
          </cell>
          <cell r="L5282">
            <v>6.33</v>
          </cell>
        </row>
        <row r="5283">
          <cell r="A5283" t="str">
            <v>IE</v>
          </cell>
          <cell r="B5283" t="str">
            <v>IE_GW_IE003</v>
          </cell>
          <cell r="C5283">
            <v>1999</v>
          </cell>
          <cell r="D5283" t="str">
            <v>Nitrate</v>
          </cell>
          <cell r="E5283" t="str">
            <v>mg/l</v>
          </cell>
          <cell r="F5283">
            <v>4</v>
          </cell>
          <cell r="G5283">
            <v>4.53</v>
          </cell>
          <cell r="H5283">
            <v>1.61</v>
          </cell>
          <cell r="I5283">
            <v>8.0500000000000007</v>
          </cell>
          <cell r="K5283">
            <v>3.6379999999999999</v>
          </cell>
          <cell r="L5283">
            <v>5.194</v>
          </cell>
        </row>
        <row r="5284">
          <cell r="A5284" t="str">
            <v>IE</v>
          </cell>
          <cell r="B5284" t="str">
            <v>IE_GW_IE003</v>
          </cell>
          <cell r="C5284">
            <v>2000</v>
          </cell>
          <cell r="D5284" t="str">
            <v>Nitrate</v>
          </cell>
          <cell r="E5284" t="str">
            <v>mg/l</v>
          </cell>
          <cell r="F5284">
            <v>5</v>
          </cell>
          <cell r="G5284">
            <v>5.9690000000000003</v>
          </cell>
          <cell r="H5284">
            <v>3.03</v>
          </cell>
          <cell r="I5284">
            <v>13.771000000000001</v>
          </cell>
          <cell r="K5284">
            <v>3.5950000000000002</v>
          </cell>
          <cell r="L5284">
            <v>5.7679999999999998</v>
          </cell>
        </row>
        <row r="5285">
          <cell r="A5285" t="str">
            <v>IE</v>
          </cell>
          <cell r="B5285" t="str">
            <v>IE_GW_IE003</v>
          </cell>
          <cell r="C5285">
            <v>2001</v>
          </cell>
          <cell r="D5285" t="str">
            <v>Nitrate</v>
          </cell>
          <cell r="E5285" t="str">
            <v>mg/l</v>
          </cell>
          <cell r="F5285">
            <v>7</v>
          </cell>
          <cell r="G5285">
            <v>7.7779999999999996</v>
          </cell>
          <cell r="H5285">
            <v>1.77</v>
          </cell>
          <cell r="I5285">
            <v>20.7</v>
          </cell>
          <cell r="K5285">
            <v>3.8650000000000002</v>
          </cell>
          <cell r="L5285">
            <v>9.5549999999999997</v>
          </cell>
        </row>
        <row r="5286">
          <cell r="A5286" t="str">
            <v>IE</v>
          </cell>
          <cell r="B5286" t="str">
            <v>IE_GW_IE003</v>
          </cell>
          <cell r="C5286">
            <v>2002</v>
          </cell>
          <cell r="D5286" t="str">
            <v>Nitrate</v>
          </cell>
          <cell r="E5286" t="str">
            <v>mg/l</v>
          </cell>
          <cell r="F5286">
            <v>7</v>
          </cell>
          <cell r="G5286">
            <v>4.915</v>
          </cell>
          <cell r="H5286">
            <v>0.88</v>
          </cell>
          <cell r="I5286">
            <v>13.28</v>
          </cell>
          <cell r="K5286">
            <v>2.5779999999999998</v>
          </cell>
          <cell r="L5286">
            <v>6.8460000000000001</v>
          </cell>
        </row>
        <row r="5287">
          <cell r="A5287" t="str">
            <v>IE</v>
          </cell>
          <cell r="B5287" t="str">
            <v>IE_GW_IE003</v>
          </cell>
          <cell r="C5287">
            <v>2003</v>
          </cell>
          <cell r="D5287" t="str">
            <v>Nitrate</v>
          </cell>
          <cell r="E5287" t="str">
            <v>mg/l</v>
          </cell>
          <cell r="F5287">
            <v>7</v>
          </cell>
          <cell r="G5287">
            <v>6.0060000000000002</v>
          </cell>
          <cell r="H5287">
            <v>0.44</v>
          </cell>
          <cell r="I5287">
            <v>21.4</v>
          </cell>
          <cell r="K5287">
            <v>2.9750000000000001</v>
          </cell>
          <cell r="L5287">
            <v>6.0650000000000004</v>
          </cell>
        </row>
        <row r="5288">
          <cell r="A5288" t="str">
            <v>IE</v>
          </cell>
          <cell r="B5288" t="str">
            <v>IE_GW_IE003</v>
          </cell>
          <cell r="C5288">
            <v>2004</v>
          </cell>
          <cell r="D5288" t="str">
            <v>Nitrate</v>
          </cell>
          <cell r="E5288" t="str">
            <v>mg/l</v>
          </cell>
          <cell r="F5288">
            <v>7</v>
          </cell>
          <cell r="G5288">
            <v>7.0190000000000001</v>
          </cell>
          <cell r="H5288">
            <v>2.5499999999999998</v>
          </cell>
          <cell r="I5288">
            <v>13.28</v>
          </cell>
          <cell r="K5288">
            <v>3.98</v>
          </cell>
          <cell r="L5288">
            <v>10.199999999999999</v>
          </cell>
        </row>
        <row r="5289">
          <cell r="A5289" t="str">
            <v>IE</v>
          </cell>
          <cell r="B5289" t="str">
            <v>IE_GW_IE003</v>
          </cell>
          <cell r="C5289">
            <v>2005</v>
          </cell>
          <cell r="D5289" t="str">
            <v>Nitrate</v>
          </cell>
          <cell r="E5289" t="str">
            <v>mg/l</v>
          </cell>
          <cell r="F5289">
            <v>7</v>
          </cell>
          <cell r="G5289">
            <v>5.07</v>
          </cell>
          <cell r="H5289">
            <v>1.02</v>
          </cell>
          <cell r="I5289">
            <v>13.73</v>
          </cell>
          <cell r="K5289">
            <v>3.9079999999999999</v>
          </cell>
          <cell r="L5289">
            <v>5.5380000000000003</v>
          </cell>
        </row>
        <row r="5290">
          <cell r="A5290" t="str">
            <v>IS</v>
          </cell>
          <cell r="B5290" t="str">
            <v>IS_GW_IS001</v>
          </cell>
          <cell r="C5290">
            <v>2004</v>
          </cell>
          <cell r="D5290" t="str">
            <v>Nitrate</v>
          </cell>
          <cell r="E5290" t="str">
            <v>mg/l</v>
          </cell>
          <cell r="F5290">
            <v>1</v>
          </cell>
          <cell r="G5290">
            <v>0.04</v>
          </cell>
          <cell r="H5290">
            <v>0.04</v>
          </cell>
          <cell r="I5290">
            <v>0.04</v>
          </cell>
          <cell r="J5290">
            <v>0.04</v>
          </cell>
          <cell r="K5290">
            <v>0.04</v>
          </cell>
          <cell r="L5290">
            <v>0.04</v>
          </cell>
        </row>
        <row r="5291">
          <cell r="A5291" t="str">
            <v>IT</v>
          </cell>
          <cell r="B5291" t="str">
            <v>IT_GW_IT001</v>
          </cell>
          <cell r="C5291">
            <v>2001</v>
          </cell>
          <cell r="D5291" t="str">
            <v>Nitrate</v>
          </cell>
          <cell r="E5291" t="str">
            <v>mg/l</v>
          </cell>
          <cell r="F5291">
            <v>15</v>
          </cell>
          <cell r="G5291">
            <v>40.226999999999997</v>
          </cell>
          <cell r="H5291">
            <v>0.2</v>
          </cell>
          <cell r="I5291">
            <v>127.1</v>
          </cell>
          <cell r="J5291">
            <v>39</v>
          </cell>
          <cell r="K5291">
            <v>1.05</v>
          </cell>
          <cell r="L5291">
            <v>65.5</v>
          </cell>
        </row>
        <row r="5292">
          <cell r="A5292" t="str">
            <v>IT</v>
          </cell>
          <cell r="B5292" t="str">
            <v>IT_GW_IT002</v>
          </cell>
          <cell r="C5292">
            <v>2001</v>
          </cell>
          <cell r="D5292" t="str">
            <v>Nitrate</v>
          </cell>
          <cell r="E5292" t="str">
            <v>mg/l</v>
          </cell>
          <cell r="F5292">
            <v>12</v>
          </cell>
          <cell r="G5292">
            <v>6.75</v>
          </cell>
          <cell r="H5292">
            <v>0.1</v>
          </cell>
          <cell r="I5292">
            <v>31</v>
          </cell>
          <cell r="J5292">
            <v>4.2</v>
          </cell>
          <cell r="K5292">
            <v>0.4</v>
          </cell>
          <cell r="L5292">
            <v>7.3</v>
          </cell>
        </row>
        <row r="5293">
          <cell r="A5293" t="str">
            <v>IT</v>
          </cell>
          <cell r="B5293" t="str">
            <v>IT_GW_IT003</v>
          </cell>
          <cell r="C5293">
            <v>2001</v>
          </cell>
          <cell r="D5293" t="str">
            <v>Nitrate</v>
          </cell>
          <cell r="E5293" t="str">
            <v>mg/l</v>
          </cell>
          <cell r="F5293">
            <v>63</v>
          </cell>
          <cell r="G5293">
            <v>33.136000000000003</v>
          </cell>
          <cell r="H5293">
            <v>0.25</v>
          </cell>
          <cell r="I5293">
            <v>215</v>
          </cell>
          <cell r="J5293">
            <v>2.9</v>
          </cell>
          <cell r="K5293">
            <v>1.3</v>
          </cell>
          <cell r="L5293">
            <v>51.475000000000001</v>
          </cell>
        </row>
        <row r="5294">
          <cell r="A5294" t="str">
            <v>IT</v>
          </cell>
          <cell r="B5294" t="str">
            <v>IT_GW_IT004</v>
          </cell>
          <cell r="C5294">
            <v>2001</v>
          </cell>
          <cell r="D5294" t="str">
            <v>Nitrate</v>
          </cell>
          <cell r="E5294" t="str">
            <v>mg/l</v>
          </cell>
          <cell r="F5294">
            <v>37</v>
          </cell>
          <cell r="G5294">
            <v>58.395000000000003</v>
          </cell>
          <cell r="H5294">
            <v>0.6</v>
          </cell>
          <cell r="I5294">
            <v>162.6</v>
          </cell>
          <cell r="J5294">
            <v>47.3</v>
          </cell>
          <cell r="K5294">
            <v>22.6</v>
          </cell>
          <cell r="L5294">
            <v>80.599999999999994</v>
          </cell>
        </row>
        <row r="5295">
          <cell r="A5295" t="str">
            <v>IT</v>
          </cell>
          <cell r="B5295" t="str">
            <v>IT_GW_IT005</v>
          </cell>
          <cell r="C5295">
            <v>2001</v>
          </cell>
          <cell r="D5295" t="str">
            <v>Nitrate</v>
          </cell>
          <cell r="E5295" t="str">
            <v>mg/l</v>
          </cell>
          <cell r="F5295">
            <v>18</v>
          </cell>
          <cell r="G5295">
            <v>64.653000000000006</v>
          </cell>
          <cell r="H5295">
            <v>0.25</v>
          </cell>
          <cell r="I5295">
            <v>197</v>
          </cell>
          <cell r="J5295">
            <v>69.150000000000006</v>
          </cell>
          <cell r="K5295">
            <v>4.625</v>
          </cell>
          <cell r="L5295">
            <v>116.6</v>
          </cell>
        </row>
        <row r="5296">
          <cell r="A5296" t="str">
            <v>IT</v>
          </cell>
          <cell r="B5296" t="str">
            <v>IT_GW_IT006</v>
          </cell>
          <cell r="C5296">
            <v>2001</v>
          </cell>
          <cell r="D5296" t="str">
            <v>Nitrate</v>
          </cell>
          <cell r="E5296" t="str">
            <v>mg/l</v>
          </cell>
          <cell r="F5296">
            <v>6</v>
          </cell>
          <cell r="G5296">
            <v>2.0670000000000002</v>
          </cell>
          <cell r="H5296">
            <v>1.4</v>
          </cell>
          <cell r="I5296">
            <v>3.1</v>
          </cell>
          <cell r="J5296">
            <v>1.8</v>
          </cell>
          <cell r="K5296">
            <v>1.8</v>
          </cell>
          <cell r="L5296">
            <v>2.3250000000000002</v>
          </cell>
        </row>
        <row r="5297">
          <cell r="A5297" t="str">
            <v>IT</v>
          </cell>
          <cell r="B5297" t="str">
            <v>IT_GW_IT007</v>
          </cell>
          <cell r="C5297">
            <v>2001</v>
          </cell>
          <cell r="D5297" t="str">
            <v>Nitrate</v>
          </cell>
          <cell r="E5297" t="str">
            <v>mg/l</v>
          </cell>
          <cell r="F5297">
            <v>3</v>
          </cell>
          <cell r="G5297">
            <v>5.867</v>
          </cell>
          <cell r="H5297">
            <v>1.6</v>
          </cell>
          <cell r="I5297">
            <v>14.3</v>
          </cell>
          <cell r="J5297">
            <v>1.7</v>
          </cell>
          <cell r="K5297">
            <v>1.65</v>
          </cell>
          <cell r="L5297">
            <v>8</v>
          </cell>
        </row>
        <row r="5298">
          <cell r="A5298" t="str">
            <v>IT</v>
          </cell>
          <cell r="B5298" t="str">
            <v>IT_GW_IT008</v>
          </cell>
          <cell r="C5298">
            <v>2001</v>
          </cell>
          <cell r="D5298" t="str">
            <v>Nitrate</v>
          </cell>
          <cell r="E5298" t="str">
            <v>mg/l</v>
          </cell>
          <cell r="F5298">
            <v>9</v>
          </cell>
          <cell r="G5298">
            <v>10.411</v>
          </cell>
          <cell r="H5298">
            <v>0.8</v>
          </cell>
          <cell r="I5298">
            <v>42</v>
          </cell>
          <cell r="J5298">
            <v>8</v>
          </cell>
          <cell r="K5298">
            <v>1.8</v>
          </cell>
          <cell r="L5298">
            <v>12.5</v>
          </cell>
        </row>
        <row r="5299">
          <cell r="A5299" t="str">
            <v>IT</v>
          </cell>
          <cell r="B5299" t="str">
            <v>IT_GW_IT009</v>
          </cell>
          <cell r="C5299">
            <v>2001</v>
          </cell>
          <cell r="D5299" t="str">
            <v>Nitrate</v>
          </cell>
          <cell r="E5299" t="str">
            <v>mg/l</v>
          </cell>
          <cell r="F5299">
            <v>11</v>
          </cell>
          <cell r="G5299">
            <v>8.1639999999999997</v>
          </cell>
          <cell r="H5299">
            <v>1.4</v>
          </cell>
          <cell r="I5299">
            <v>20</v>
          </cell>
          <cell r="J5299">
            <v>4.9000000000000004</v>
          </cell>
          <cell r="K5299">
            <v>2.85</v>
          </cell>
          <cell r="L5299">
            <v>12.25</v>
          </cell>
        </row>
        <row r="5300">
          <cell r="A5300" t="str">
            <v>IT</v>
          </cell>
          <cell r="B5300" t="str">
            <v>IT_GW_IT010</v>
          </cell>
          <cell r="C5300">
            <v>2001</v>
          </cell>
          <cell r="D5300" t="str">
            <v>Nitrate</v>
          </cell>
          <cell r="E5300" t="str">
            <v>mg/l</v>
          </cell>
          <cell r="F5300">
            <v>104</v>
          </cell>
          <cell r="G5300">
            <v>31.446000000000002</v>
          </cell>
          <cell r="H5300">
            <v>0.3</v>
          </cell>
          <cell r="I5300">
            <v>210</v>
          </cell>
          <cell r="J5300">
            <v>10.7</v>
          </cell>
          <cell r="K5300">
            <v>1.7749999999999999</v>
          </cell>
          <cell r="L5300">
            <v>56</v>
          </cell>
        </row>
        <row r="5301">
          <cell r="A5301" t="str">
            <v>IT</v>
          </cell>
          <cell r="B5301" t="str">
            <v>IT_GW_IT011</v>
          </cell>
          <cell r="C5301">
            <v>2001</v>
          </cell>
          <cell r="D5301" t="str">
            <v>Nitrate</v>
          </cell>
          <cell r="E5301" t="str">
            <v>mg/l</v>
          </cell>
          <cell r="F5301">
            <v>31</v>
          </cell>
          <cell r="G5301">
            <v>4.0579999999999998</v>
          </cell>
          <cell r="H5301">
            <v>1</v>
          </cell>
          <cell r="I5301">
            <v>18.600000000000001</v>
          </cell>
          <cell r="J5301">
            <v>2.1</v>
          </cell>
          <cell r="K5301">
            <v>1.75</v>
          </cell>
          <cell r="L5301">
            <v>3.7</v>
          </cell>
        </row>
        <row r="5302">
          <cell r="A5302" t="str">
            <v>IT</v>
          </cell>
          <cell r="B5302" t="str">
            <v>IT_GW_IT012</v>
          </cell>
          <cell r="C5302">
            <v>2001</v>
          </cell>
          <cell r="D5302" t="str">
            <v>Nitrate</v>
          </cell>
          <cell r="E5302" t="str">
            <v>mg/l</v>
          </cell>
          <cell r="F5302">
            <v>46</v>
          </cell>
          <cell r="G5302">
            <v>4.4770000000000003</v>
          </cell>
          <cell r="H5302">
            <v>0.1</v>
          </cell>
          <cell r="I5302">
            <v>25.6</v>
          </cell>
          <cell r="J5302">
            <v>3.52</v>
          </cell>
          <cell r="K5302">
            <v>2.1</v>
          </cell>
          <cell r="L5302">
            <v>4.8330000000000002</v>
          </cell>
        </row>
        <row r="5303">
          <cell r="A5303" t="str">
            <v>IT</v>
          </cell>
          <cell r="B5303" t="str">
            <v>IT_GW_IT013</v>
          </cell>
          <cell r="C5303">
            <v>2001</v>
          </cell>
          <cell r="D5303" t="str">
            <v>Nitrate</v>
          </cell>
          <cell r="E5303" t="str">
            <v>mg/l</v>
          </cell>
          <cell r="F5303">
            <v>12</v>
          </cell>
          <cell r="G5303">
            <v>54.207999999999998</v>
          </cell>
          <cell r="H5303">
            <v>11.9</v>
          </cell>
          <cell r="I5303">
            <v>138</v>
          </cell>
          <cell r="J5303">
            <v>55</v>
          </cell>
          <cell r="K5303">
            <v>19.875</v>
          </cell>
          <cell r="L5303">
            <v>76.5</v>
          </cell>
        </row>
        <row r="5304">
          <cell r="A5304" t="str">
            <v>IT</v>
          </cell>
          <cell r="B5304" t="str">
            <v>IT_GW_IT014</v>
          </cell>
          <cell r="C5304">
            <v>2001</v>
          </cell>
          <cell r="D5304" t="str">
            <v>Nitrate</v>
          </cell>
          <cell r="E5304" t="str">
            <v>mg/l</v>
          </cell>
          <cell r="F5304">
            <v>6</v>
          </cell>
          <cell r="G5304">
            <v>7.633</v>
          </cell>
          <cell r="H5304">
            <v>0.7</v>
          </cell>
          <cell r="I5304">
            <v>19</v>
          </cell>
          <cell r="J5304">
            <v>3</v>
          </cell>
          <cell r="K5304">
            <v>1.2250000000000001</v>
          </cell>
          <cell r="L5304">
            <v>15.35</v>
          </cell>
        </row>
        <row r="5305">
          <cell r="A5305" t="str">
            <v>IT</v>
          </cell>
          <cell r="B5305" t="str">
            <v>IT_GW_IT015</v>
          </cell>
          <cell r="C5305">
            <v>2001</v>
          </cell>
          <cell r="D5305" t="str">
            <v>Nitrate</v>
          </cell>
          <cell r="E5305" t="str">
            <v>mg/l</v>
          </cell>
          <cell r="F5305">
            <v>39</v>
          </cell>
          <cell r="G5305">
            <v>110.905</v>
          </cell>
          <cell r="H5305">
            <v>10</v>
          </cell>
          <cell r="I5305">
            <v>304</v>
          </cell>
          <cell r="J5305">
            <v>112</v>
          </cell>
          <cell r="K5305">
            <v>30</v>
          </cell>
          <cell r="L5305">
            <v>144</v>
          </cell>
        </row>
        <row r="5306">
          <cell r="A5306" t="str">
            <v>IT</v>
          </cell>
          <cell r="B5306" t="str">
            <v>IT_GW_IT016</v>
          </cell>
          <cell r="C5306">
            <v>2001</v>
          </cell>
          <cell r="D5306" t="str">
            <v>Nitrate</v>
          </cell>
          <cell r="E5306" t="str">
            <v>mg/l</v>
          </cell>
          <cell r="F5306">
            <v>5</v>
          </cell>
          <cell r="G5306">
            <v>30.332999999999998</v>
          </cell>
          <cell r="H5306">
            <v>19</v>
          </cell>
          <cell r="I5306">
            <v>47</v>
          </cell>
          <cell r="J5306">
            <v>26.5</v>
          </cell>
          <cell r="K5306">
            <v>19.5</v>
          </cell>
          <cell r="L5306">
            <v>41</v>
          </cell>
        </row>
        <row r="5307">
          <cell r="A5307" t="str">
            <v>IT</v>
          </cell>
          <cell r="B5307" t="str">
            <v>IT_GW_IT017</v>
          </cell>
          <cell r="C5307">
            <v>2001</v>
          </cell>
          <cell r="D5307" t="str">
            <v>Nitrate</v>
          </cell>
          <cell r="E5307" t="str">
            <v>mg/l</v>
          </cell>
          <cell r="F5307">
            <v>8</v>
          </cell>
          <cell r="G5307">
            <v>1.675</v>
          </cell>
          <cell r="H5307">
            <v>0.2</v>
          </cell>
          <cell r="I5307">
            <v>6.1</v>
          </cell>
          <cell r="J5307">
            <v>0.9</v>
          </cell>
          <cell r="K5307">
            <v>0.5</v>
          </cell>
          <cell r="L5307">
            <v>2.2250000000000001</v>
          </cell>
        </row>
        <row r="5308">
          <cell r="A5308" t="str">
            <v>IT</v>
          </cell>
          <cell r="B5308" t="str">
            <v>IT_GW_IT018</v>
          </cell>
          <cell r="C5308">
            <v>2001</v>
          </cell>
          <cell r="D5308" t="str">
            <v>Nitrate</v>
          </cell>
          <cell r="E5308" t="str">
            <v>mg/l</v>
          </cell>
          <cell r="F5308">
            <v>26</v>
          </cell>
          <cell r="G5308">
            <v>26.233000000000001</v>
          </cell>
          <cell r="H5308">
            <v>1.1000000000000001</v>
          </cell>
          <cell r="I5308">
            <v>90</v>
          </cell>
          <cell r="J5308">
            <v>23</v>
          </cell>
          <cell r="K5308">
            <v>5.75</v>
          </cell>
          <cell r="L5308">
            <v>38.5</v>
          </cell>
        </row>
        <row r="5309">
          <cell r="A5309" t="str">
            <v>IT</v>
          </cell>
          <cell r="B5309" t="str">
            <v>IT_GW_IT019</v>
          </cell>
          <cell r="C5309">
            <v>2001</v>
          </cell>
          <cell r="D5309" t="str">
            <v>Nitrate</v>
          </cell>
          <cell r="E5309" t="str">
            <v>mg/l</v>
          </cell>
          <cell r="F5309">
            <v>1</v>
          </cell>
          <cell r="G5309">
            <v>1.3</v>
          </cell>
          <cell r="H5309">
            <v>1.3</v>
          </cell>
          <cell r="I5309">
            <v>1.3</v>
          </cell>
          <cell r="J5309">
            <v>1.3</v>
          </cell>
          <cell r="K5309">
            <v>1.3</v>
          </cell>
          <cell r="L5309">
            <v>1.3</v>
          </cell>
        </row>
        <row r="5310">
          <cell r="A5310" t="str">
            <v>IT</v>
          </cell>
          <cell r="B5310" t="str">
            <v>IT_GW_IT020</v>
          </cell>
          <cell r="C5310">
            <v>2001</v>
          </cell>
          <cell r="D5310" t="str">
            <v>Nitrate</v>
          </cell>
          <cell r="E5310" t="str">
            <v>mg/l</v>
          </cell>
          <cell r="F5310">
            <v>37</v>
          </cell>
          <cell r="G5310">
            <v>4.9379999999999997</v>
          </cell>
          <cell r="H5310">
            <v>0.1</v>
          </cell>
          <cell r="I5310">
            <v>33</v>
          </cell>
          <cell r="J5310">
            <v>2.2999999999999998</v>
          </cell>
          <cell r="K5310">
            <v>0.9</v>
          </cell>
          <cell r="L5310">
            <v>6.1</v>
          </cell>
        </row>
        <row r="5311">
          <cell r="A5311" t="str">
            <v>IT</v>
          </cell>
          <cell r="B5311" t="str">
            <v>IT_GW_IT021</v>
          </cell>
          <cell r="C5311">
            <v>2001</v>
          </cell>
          <cell r="D5311" t="str">
            <v>Nitrate</v>
          </cell>
          <cell r="E5311" t="str">
            <v>mg/l</v>
          </cell>
          <cell r="F5311">
            <v>6</v>
          </cell>
          <cell r="G5311">
            <v>1.8</v>
          </cell>
          <cell r="H5311">
            <v>0.8</v>
          </cell>
          <cell r="I5311">
            <v>2.7</v>
          </cell>
          <cell r="J5311">
            <v>1.9</v>
          </cell>
          <cell r="K5311">
            <v>1.5</v>
          </cell>
          <cell r="L5311">
            <v>2.0750000000000002</v>
          </cell>
        </row>
        <row r="5312">
          <cell r="A5312" t="str">
            <v>IT</v>
          </cell>
          <cell r="B5312" t="str">
            <v>IT_GW_IT022</v>
          </cell>
          <cell r="C5312">
            <v>2001</v>
          </cell>
          <cell r="D5312" t="str">
            <v>Nitrate</v>
          </cell>
          <cell r="E5312" t="str">
            <v>mg/l</v>
          </cell>
          <cell r="F5312">
            <v>19</v>
          </cell>
          <cell r="G5312">
            <v>2.2149999999999999</v>
          </cell>
          <cell r="H5312">
            <v>0.1</v>
          </cell>
          <cell r="I5312">
            <v>4.8</v>
          </cell>
          <cell r="J5312">
            <v>1.75</v>
          </cell>
          <cell r="K5312">
            <v>1.2</v>
          </cell>
          <cell r="L5312">
            <v>3.7250000000000001</v>
          </cell>
        </row>
        <row r="5313">
          <cell r="A5313" t="str">
            <v>IT</v>
          </cell>
          <cell r="B5313" t="str">
            <v>IT_GW_IT023</v>
          </cell>
          <cell r="C5313">
            <v>2001</v>
          </cell>
          <cell r="D5313" t="str">
            <v>Nitrate</v>
          </cell>
          <cell r="E5313" t="str">
            <v>mg/l</v>
          </cell>
          <cell r="F5313">
            <v>33</v>
          </cell>
          <cell r="G5313">
            <v>22.47</v>
          </cell>
          <cell r="H5313">
            <v>0.1</v>
          </cell>
          <cell r="I5313">
            <v>165</v>
          </cell>
          <cell r="J5313">
            <v>3.8</v>
          </cell>
          <cell r="K5313">
            <v>1.5</v>
          </cell>
          <cell r="L5313">
            <v>37</v>
          </cell>
        </row>
        <row r="5314">
          <cell r="A5314" t="str">
            <v>IT</v>
          </cell>
          <cell r="B5314" t="str">
            <v>IT_GW_IT024</v>
          </cell>
          <cell r="C5314">
            <v>2001</v>
          </cell>
          <cell r="D5314" t="str">
            <v>Nitrate</v>
          </cell>
          <cell r="E5314" t="str">
            <v>mg/l</v>
          </cell>
          <cell r="F5314">
            <v>19</v>
          </cell>
          <cell r="G5314">
            <v>77.563000000000002</v>
          </cell>
          <cell r="H5314">
            <v>9.1999999999999993</v>
          </cell>
          <cell r="I5314">
            <v>151</v>
          </cell>
          <cell r="J5314">
            <v>71</v>
          </cell>
          <cell r="K5314">
            <v>31</v>
          </cell>
          <cell r="L5314">
            <v>123.5</v>
          </cell>
        </row>
        <row r="5315">
          <cell r="A5315" t="str">
            <v>IT</v>
          </cell>
          <cell r="B5315" t="str">
            <v>IT_GW_IT025</v>
          </cell>
          <cell r="C5315">
            <v>2001</v>
          </cell>
          <cell r="D5315" t="str">
            <v>Nitrate</v>
          </cell>
          <cell r="E5315" t="str">
            <v>mg/l</v>
          </cell>
          <cell r="F5315">
            <v>5</v>
          </cell>
          <cell r="G5315">
            <v>1.04</v>
          </cell>
          <cell r="H5315">
            <v>0.4</v>
          </cell>
          <cell r="I5315">
            <v>1.7</v>
          </cell>
          <cell r="J5315">
            <v>1</v>
          </cell>
          <cell r="K5315">
            <v>0.8</v>
          </cell>
          <cell r="L5315">
            <v>1.3</v>
          </cell>
        </row>
        <row r="5316">
          <cell r="A5316" t="str">
            <v>IT</v>
          </cell>
          <cell r="B5316" t="str">
            <v>IT_GW_IT026</v>
          </cell>
          <cell r="C5316">
            <v>2001</v>
          </cell>
          <cell r="D5316" t="str">
            <v>Nitrate</v>
          </cell>
          <cell r="E5316" t="str">
            <v>mg/l</v>
          </cell>
          <cell r="F5316">
            <v>13</v>
          </cell>
          <cell r="G5316">
            <v>14.731</v>
          </cell>
          <cell r="H5316">
            <v>2</v>
          </cell>
          <cell r="I5316">
            <v>43.8</v>
          </cell>
          <cell r="J5316">
            <v>9.5</v>
          </cell>
          <cell r="K5316">
            <v>3.8</v>
          </cell>
          <cell r="L5316">
            <v>25</v>
          </cell>
        </row>
        <row r="5317">
          <cell r="A5317" t="str">
            <v>IT</v>
          </cell>
          <cell r="B5317" t="str">
            <v>IT_GW_IT027</v>
          </cell>
          <cell r="C5317">
            <v>2001</v>
          </cell>
          <cell r="D5317" t="str">
            <v>Nitrate</v>
          </cell>
          <cell r="E5317" t="str">
            <v>mg/l</v>
          </cell>
          <cell r="F5317">
            <v>22</v>
          </cell>
          <cell r="G5317">
            <v>35.387999999999998</v>
          </cell>
          <cell r="H5317">
            <v>1.41</v>
          </cell>
          <cell r="I5317">
            <v>96.7</v>
          </cell>
          <cell r="J5317">
            <v>27.2</v>
          </cell>
          <cell r="K5317">
            <v>3.91</v>
          </cell>
          <cell r="L5317">
            <v>57.6</v>
          </cell>
        </row>
        <row r="5318">
          <cell r="A5318" t="str">
            <v>IT</v>
          </cell>
          <cell r="B5318" t="str">
            <v>IT_GW_IT028</v>
          </cell>
          <cell r="C5318">
            <v>2001</v>
          </cell>
          <cell r="D5318" t="str">
            <v>Nitrate</v>
          </cell>
          <cell r="E5318" t="str">
            <v>mg/l</v>
          </cell>
          <cell r="F5318">
            <v>9</v>
          </cell>
          <cell r="G5318">
            <v>69.739999999999995</v>
          </cell>
          <cell r="H5318">
            <v>43.5</v>
          </cell>
          <cell r="I5318">
            <v>118</v>
          </cell>
          <cell r="J5318">
            <v>60.2</v>
          </cell>
          <cell r="K5318">
            <v>51.1</v>
          </cell>
          <cell r="L5318">
            <v>71.400000000000006</v>
          </cell>
        </row>
        <row r="5319">
          <cell r="A5319" t="str">
            <v>IT</v>
          </cell>
          <cell r="B5319" t="str">
            <v>IT_GW_IT029</v>
          </cell>
          <cell r="C5319">
            <v>2001</v>
          </cell>
          <cell r="D5319" t="str">
            <v>Nitrate</v>
          </cell>
          <cell r="E5319" t="str">
            <v>mg/l</v>
          </cell>
          <cell r="F5319">
            <v>30</v>
          </cell>
          <cell r="G5319">
            <v>8.8030000000000008</v>
          </cell>
          <cell r="H5319">
            <v>0.5</v>
          </cell>
          <cell r="I5319">
            <v>70.3</v>
          </cell>
          <cell r="J5319">
            <v>4.0999999999999996</v>
          </cell>
          <cell r="K5319">
            <v>2</v>
          </cell>
          <cell r="L5319">
            <v>6.875</v>
          </cell>
        </row>
        <row r="5320">
          <cell r="A5320" t="str">
            <v>IT</v>
          </cell>
          <cell r="B5320" t="str">
            <v>IT_GW_IT030</v>
          </cell>
          <cell r="C5320">
            <v>2001</v>
          </cell>
          <cell r="D5320" t="str">
            <v>Nitrate</v>
          </cell>
          <cell r="E5320" t="str">
            <v>mg/l</v>
          </cell>
          <cell r="F5320">
            <v>8</v>
          </cell>
          <cell r="G5320">
            <v>64.424999999999997</v>
          </cell>
          <cell r="H5320">
            <v>33.200000000000003</v>
          </cell>
          <cell r="I5320">
            <v>109</v>
          </cell>
          <cell r="J5320">
            <v>71.099999999999994</v>
          </cell>
          <cell r="K5320">
            <v>38.475000000000001</v>
          </cell>
          <cell r="L5320">
            <v>77.025000000000006</v>
          </cell>
        </row>
        <row r="5321">
          <cell r="A5321" t="str">
            <v>IT</v>
          </cell>
          <cell r="B5321" t="str">
            <v>IT_GW_IT032</v>
          </cell>
          <cell r="C5321">
            <v>2001</v>
          </cell>
          <cell r="D5321" t="str">
            <v>Nitrate</v>
          </cell>
          <cell r="E5321" t="str">
            <v>mg/l</v>
          </cell>
          <cell r="F5321">
            <v>30</v>
          </cell>
          <cell r="G5321">
            <v>49.423000000000002</v>
          </cell>
          <cell r="H5321">
            <v>7.6</v>
          </cell>
          <cell r="I5321">
            <v>137.69999999999999</v>
          </cell>
          <cell r="J5321">
            <v>36.299999999999997</v>
          </cell>
          <cell r="K5321">
            <v>24.35</v>
          </cell>
          <cell r="L5321">
            <v>58.05</v>
          </cell>
        </row>
        <row r="5322">
          <cell r="A5322" t="str">
            <v>IT</v>
          </cell>
          <cell r="B5322" t="str">
            <v>IT_GW_IT033</v>
          </cell>
          <cell r="C5322">
            <v>2001</v>
          </cell>
          <cell r="D5322" t="str">
            <v>Nitrate</v>
          </cell>
          <cell r="E5322" t="str">
            <v>mg/l</v>
          </cell>
          <cell r="F5322">
            <v>1</v>
          </cell>
          <cell r="G5322">
            <v>7.6</v>
          </cell>
          <cell r="H5322">
            <v>7.6</v>
          </cell>
          <cell r="I5322">
            <v>7.6</v>
          </cell>
          <cell r="J5322">
            <v>7.6</v>
          </cell>
          <cell r="K5322">
            <v>7.6</v>
          </cell>
          <cell r="L5322">
            <v>7.6</v>
          </cell>
        </row>
        <row r="5323">
          <cell r="A5323" t="str">
            <v>IT</v>
          </cell>
          <cell r="B5323" t="str">
            <v>IT_GW_IT034</v>
          </cell>
          <cell r="C5323">
            <v>2001</v>
          </cell>
          <cell r="D5323" t="str">
            <v>Nitrate</v>
          </cell>
          <cell r="E5323" t="str">
            <v>mg/l</v>
          </cell>
          <cell r="F5323">
            <v>4</v>
          </cell>
          <cell r="G5323">
            <v>44.174999999999997</v>
          </cell>
          <cell r="H5323">
            <v>30</v>
          </cell>
          <cell r="I5323">
            <v>59</v>
          </cell>
          <cell r="J5323">
            <v>43.85</v>
          </cell>
          <cell r="K5323">
            <v>36.524999999999999</v>
          </cell>
          <cell r="L5323">
            <v>51.5</v>
          </cell>
        </row>
        <row r="5324">
          <cell r="A5324" t="str">
            <v>IT</v>
          </cell>
          <cell r="B5324" t="str">
            <v>IT_GW_IT035</v>
          </cell>
          <cell r="C5324">
            <v>2001</v>
          </cell>
          <cell r="D5324" t="str">
            <v>Nitrate</v>
          </cell>
          <cell r="E5324" t="str">
            <v>mg/l</v>
          </cell>
          <cell r="F5324">
            <v>6</v>
          </cell>
          <cell r="G5324">
            <v>42.933</v>
          </cell>
          <cell r="H5324">
            <v>28.5</v>
          </cell>
          <cell r="I5324">
            <v>60.6</v>
          </cell>
          <cell r="J5324">
            <v>42.1</v>
          </cell>
          <cell r="K5324">
            <v>38.1</v>
          </cell>
          <cell r="L5324">
            <v>46.174999999999997</v>
          </cell>
        </row>
        <row r="5325">
          <cell r="A5325" t="str">
            <v>IT</v>
          </cell>
          <cell r="B5325" t="str">
            <v>IT_GW_IT036</v>
          </cell>
          <cell r="C5325">
            <v>2001</v>
          </cell>
          <cell r="D5325" t="str">
            <v>Nitrate</v>
          </cell>
          <cell r="E5325" t="str">
            <v>mg/l</v>
          </cell>
          <cell r="F5325">
            <v>15</v>
          </cell>
          <cell r="G5325">
            <v>14.62</v>
          </cell>
          <cell r="H5325">
            <v>0.25</v>
          </cell>
          <cell r="I5325">
            <v>43.6</v>
          </cell>
          <cell r="J5325">
            <v>7.3</v>
          </cell>
          <cell r="K5325">
            <v>2.8</v>
          </cell>
          <cell r="L5325">
            <v>25.7</v>
          </cell>
        </row>
        <row r="5326">
          <cell r="A5326" t="str">
            <v>IT</v>
          </cell>
          <cell r="B5326" t="str">
            <v>IT_GW_IT037</v>
          </cell>
          <cell r="C5326">
            <v>2001</v>
          </cell>
          <cell r="D5326" t="str">
            <v>Nitrate</v>
          </cell>
          <cell r="E5326" t="str">
            <v>mg/l</v>
          </cell>
          <cell r="F5326">
            <v>2</v>
          </cell>
          <cell r="G5326">
            <v>31.25</v>
          </cell>
          <cell r="H5326">
            <v>30.3</v>
          </cell>
          <cell r="I5326">
            <v>32.200000000000003</v>
          </cell>
          <cell r="J5326">
            <v>31.25</v>
          </cell>
          <cell r="K5326">
            <v>30.774999999999999</v>
          </cell>
          <cell r="L5326">
            <v>31.725000000000001</v>
          </cell>
        </row>
        <row r="5327">
          <cell r="A5327" t="str">
            <v>IT</v>
          </cell>
          <cell r="B5327" t="str">
            <v>IT_GW_IT038</v>
          </cell>
          <cell r="C5327">
            <v>2001</v>
          </cell>
          <cell r="D5327" t="str">
            <v>Nitrate</v>
          </cell>
          <cell r="E5327" t="str">
            <v>mg/l</v>
          </cell>
          <cell r="F5327">
            <v>7</v>
          </cell>
          <cell r="G5327">
            <v>7.1210000000000004</v>
          </cell>
          <cell r="H5327">
            <v>0.25</v>
          </cell>
          <cell r="I5327">
            <v>20.399999999999999</v>
          </cell>
          <cell r="J5327">
            <v>6.4</v>
          </cell>
          <cell r="K5327">
            <v>0.95</v>
          </cell>
          <cell r="L5327">
            <v>10.45</v>
          </cell>
        </row>
        <row r="5328">
          <cell r="A5328" t="str">
            <v>IT</v>
          </cell>
          <cell r="B5328" t="str">
            <v>IT_GW_IT039</v>
          </cell>
          <cell r="C5328">
            <v>2001</v>
          </cell>
          <cell r="D5328" t="str">
            <v>Nitrate</v>
          </cell>
          <cell r="E5328" t="str">
            <v>mg/l</v>
          </cell>
          <cell r="F5328">
            <v>17</v>
          </cell>
          <cell r="G5328">
            <v>24.524000000000001</v>
          </cell>
          <cell r="H5328">
            <v>7.7</v>
          </cell>
          <cell r="I5328">
            <v>56.4</v>
          </cell>
          <cell r="J5328">
            <v>17.399999999999999</v>
          </cell>
          <cell r="K5328">
            <v>12.4</v>
          </cell>
          <cell r="L5328">
            <v>29.9</v>
          </cell>
        </row>
        <row r="5329">
          <cell r="A5329" t="str">
            <v>IT</v>
          </cell>
          <cell r="B5329" t="str">
            <v>IT_GW_IT040</v>
          </cell>
          <cell r="C5329">
            <v>2001</v>
          </cell>
          <cell r="D5329" t="str">
            <v>Nitrate</v>
          </cell>
          <cell r="E5329" t="str">
            <v>mg/l</v>
          </cell>
          <cell r="F5329">
            <v>1</v>
          </cell>
          <cell r="G5329">
            <v>1</v>
          </cell>
          <cell r="H5329">
            <v>1</v>
          </cell>
          <cell r="I5329">
            <v>1</v>
          </cell>
          <cell r="J5329">
            <v>1</v>
          </cell>
          <cell r="K5329">
            <v>1</v>
          </cell>
          <cell r="L5329">
            <v>1</v>
          </cell>
        </row>
        <row r="5330">
          <cell r="A5330" t="str">
            <v>IT</v>
          </cell>
          <cell r="B5330" t="str">
            <v>IT_GW_IT041</v>
          </cell>
          <cell r="C5330">
            <v>2001</v>
          </cell>
          <cell r="D5330" t="str">
            <v>Nitrate</v>
          </cell>
          <cell r="E5330" t="str">
            <v>mg/l</v>
          </cell>
          <cell r="F5330">
            <v>1</v>
          </cell>
          <cell r="G5330">
            <v>4.3</v>
          </cell>
          <cell r="H5330">
            <v>4.3</v>
          </cell>
          <cell r="I5330">
            <v>4.3</v>
          </cell>
          <cell r="J5330">
            <v>4.3</v>
          </cell>
          <cell r="K5330">
            <v>4.3</v>
          </cell>
          <cell r="L5330">
            <v>4.3</v>
          </cell>
        </row>
        <row r="5331">
          <cell r="A5331" t="str">
            <v>IT</v>
          </cell>
          <cell r="B5331" t="str">
            <v>IT_GW_IT042</v>
          </cell>
          <cell r="C5331">
            <v>2001</v>
          </cell>
          <cell r="D5331" t="str">
            <v>Nitrate</v>
          </cell>
          <cell r="E5331" t="str">
            <v>mg/l</v>
          </cell>
          <cell r="F5331">
            <v>12</v>
          </cell>
          <cell r="G5331">
            <v>4.3</v>
          </cell>
          <cell r="H5331">
            <v>0.5</v>
          </cell>
          <cell r="I5331">
            <v>18.600000000000001</v>
          </cell>
          <cell r="J5331">
            <v>1.8</v>
          </cell>
          <cell r="K5331">
            <v>1.3</v>
          </cell>
          <cell r="L5331">
            <v>2.125</v>
          </cell>
        </row>
        <row r="5332">
          <cell r="A5332" t="str">
            <v>IT</v>
          </cell>
          <cell r="B5332" t="str">
            <v>IT_GW_IT043</v>
          </cell>
          <cell r="C5332">
            <v>2001</v>
          </cell>
          <cell r="D5332" t="str">
            <v>Nitrate</v>
          </cell>
          <cell r="E5332" t="str">
            <v>mg/l</v>
          </cell>
          <cell r="F5332">
            <v>19</v>
          </cell>
          <cell r="G5332">
            <v>1.5760000000000001</v>
          </cell>
          <cell r="H5332">
            <v>0.25</v>
          </cell>
          <cell r="I5332">
            <v>10.7</v>
          </cell>
          <cell r="J5332">
            <v>0.9</v>
          </cell>
          <cell r="K5332">
            <v>0.6</v>
          </cell>
          <cell r="L5332">
            <v>1.3</v>
          </cell>
        </row>
        <row r="5333">
          <cell r="A5333" t="str">
            <v>IT</v>
          </cell>
          <cell r="B5333" t="str">
            <v>IT_GW_IT044</v>
          </cell>
          <cell r="C5333">
            <v>2001</v>
          </cell>
          <cell r="D5333" t="str">
            <v>Nitrate</v>
          </cell>
          <cell r="E5333" t="str">
            <v>mg/l</v>
          </cell>
          <cell r="F5333">
            <v>6</v>
          </cell>
          <cell r="G5333">
            <v>1.633</v>
          </cell>
          <cell r="H5333">
            <v>0.8</v>
          </cell>
          <cell r="I5333">
            <v>3.6</v>
          </cell>
          <cell r="J5333">
            <v>1.5</v>
          </cell>
          <cell r="K5333">
            <v>0.97499999999999998</v>
          </cell>
          <cell r="L5333">
            <v>1.575</v>
          </cell>
        </row>
        <row r="5334">
          <cell r="A5334" t="str">
            <v>LI</v>
          </cell>
          <cell r="B5334" t="str">
            <v>LI_GW_LI001</v>
          </cell>
          <cell r="C5334">
            <v>1996</v>
          </cell>
          <cell r="D5334" t="str">
            <v>Nitrate</v>
          </cell>
          <cell r="E5334" t="str">
            <v>mg/l</v>
          </cell>
          <cell r="F5334">
            <v>8</v>
          </cell>
          <cell r="G5334">
            <v>5.3</v>
          </cell>
          <cell r="H5334">
            <v>1.9</v>
          </cell>
          <cell r="I5334">
            <v>8.6999999999999993</v>
          </cell>
        </row>
        <row r="5335">
          <cell r="A5335" t="str">
            <v>LI</v>
          </cell>
          <cell r="B5335" t="str">
            <v>LI_GW_LI001</v>
          </cell>
          <cell r="C5335">
            <v>1997</v>
          </cell>
          <cell r="D5335" t="str">
            <v>Nitrate</v>
          </cell>
          <cell r="E5335" t="str">
            <v>mg/l</v>
          </cell>
          <cell r="F5335">
            <v>8</v>
          </cell>
          <cell r="G5335">
            <v>5.2</v>
          </cell>
          <cell r="H5335">
            <v>1.9</v>
          </cell>
          <cell r="I5335">
            <v>9.6999999999999993</v>
          </cell>
        </row>
        <row r="5336">
          <cell r="A5336" t="str">
            <v>LI</v>
          </cell>
          <cell r="B5336" t="str">
            <v>LI_GW_LI001</v>
          </cell>
          <cell r="C5336">
            <v>1998</v>
          </cell>
          <cell r="D5336" t="str">
            <v>Nitrate</v>
          </cell>
          <cell r="E5336" t="str">
            <v>mg/l</v>
          </cell>
          <cell r="F5336">
            <v>8</v>
          </cell>
          <cell r="G5336">
            <v>4.9000000000000004</v>
          </cell>
          <cell r="H5336">
            <v>1.9</v>
          </cell>
          <cell r="I5336">
            <v>8.4</v>
          </cell>
        </row>
        <row r="5337">
          <cell r="A5337" t="str">
            <v>LI</v>
          </cell>
          <cell r="B5337" t="str">
            <v>LI_GW_LI001</v>
          </cell>
          <cell r="C5337">
            <v>1999</v>
          </cell>
          <cell r="D5337" t="str">
            <v>Nitrate</v>
          </cell>
          <cell r="E5337" t="str">
            <v>mg/l</v>
          </cell>
          <cell r="F5337">
            <v>8</v>
          </cell>
          <cell r="G5337">
            <v>6</v>
          </cell>
          <cell r="H5337">
            <v>2</v>
          </cell>
          <cell r="I5337">
            <v>11.4</v>
          </cell>
        </row>
        <row r="5338">
          <cell r="A5338" t="str">
            <v>LI</v>
          </cell>
          <cell r="B5338" t="str">
            <v>LI_GW_LI001</v>
          </cell>
          <cell r="C5338">
            <v>2000</v>
          </cell>
          <cell r="D5338" t="str">
            <v>Nitrate</v>
          </cell>
          <cell r="E5338" t="str">
            <v>mg/l</v>
          </cell>
          <cell r="F5338">
            <v>8</v>
          </cell>
          <cell r="G5338">
            <v>5.4</v>
          </cell>
          <cell r="H5338">
            <v>1.9</v>
          </cell>
          <cell r="I5338">
            <v>10.6</v>
          </cell>
        </row>
        <row r="5339">
          <cell r="A5339" t="str">
            <v>LI</v>
          </cell>
          <cell r="B5339" t="str">
            <v>LI_GW_LI001</v>
          </cell>
          <cell r="C5339">
            <v>2001</v>
          </cell>
          <cell r="D5339" t="str">
            <v>Nitrate</v>
          </cell>
          <cell r="E5339" t="str">
            <v>mg/l</v>
          </cell>
          <cell r="F5339">
            <v>8</v>
          </cell>
          <cell r="G5339">
            <v>4.2249999999999996</v>
          </cell>
          <cell r="H5339">
            <v>1.9</v>
          </cell>
          <cell r="I5339">
            <v>10.4</v>
          </cell>
        </row>
        <row r="5340">
          <cell r="A5340" t="str">
            <v>LI</v>
          </cell>
          <cell r="B5340" t="str">
            <v>LI_GW_LI001</v>
          </cell>
          <cell r="C5340">
            <v>2002</v>
          </cell>
          <cell r="D5340" t="str">
            <v>Nitrate</v>
          </cell>
          <cell r="E5340" t="str">
            <v>mg/l</v>
          </cell>
          <cell r="F5340">
            <v>8</v>
          </cell>
        </row>
        <row r="5341">
          <cell r="A5341" t="str">
            <v>LI</v>
          </cell>
          <cell r="B5341" t="str">
            <v>LI_GW_LI001</v>
          </cell>
          <cell r="C5341">
            <v>2003</v>
          </cell>
          <cell r="D5341" t="str">
            <v>Nitrate</v>
          </cell>
          <cell r="E5341" t="str">
            <v>mg/l</v>
          </cell>
          <cell r="F5341">
            <v>8</v>
          </cell>
          <cell r="G5341">
            <v>5.45</v>
          </cell>
          <cell r="H5341">
            <v>1.8</v>
          </cell>
          <cell r="I5341">
            <v>10.7</v>
          </cell>
          <cell r="K5341">
            <v>2.5249999999999999</v>
          </cell>
          <cell r="L5341">
            <v>6.4249999999999998</v>
          </cell>
        </row>
        <row r="5342">
          <cell r="A5342" t="str">
            <v>LI</v>
          </cell>
          <cell r="B5342" t="str">
            <v>LI_GW_LI001</v>
          </cell>
          <cell r="C5342">
            <v>2004</v>
          </cell>
          <cell r="D5342" t="str">
            <v>Nitrate</v>
          </cell>
          <cell r="E5342" t="str">
            <v>mg/l</v>
          </cell>
          <cell r="F5342">
            <v>8</v>
          </cell>
          <cell r="G5342">
            <v>5.0999999999999996</v>
          </cell>
          <cell r="H5342">
            <v>1.8</v>
          </cell>
          <cell r="I5342">
            <v>11.6</v>
          </cell>
          <cell r="K5342">
            <v>2.65</v>
          </cell>
          <cell r="L5342">
            <v>6.5</v>
          </cell>
        </row>
        <row r="5343">
          <cell r="A5343" t="str">
            <v>LT</v>
          </cell>
          <cell r="B5343" t="str">
            <v>LT_GW_LT001</v>
          </cell>
          <cell r="C5343">
            <v>1985</v>
          </cell>
          <cell r="D5343" t="str">
            <v>Nitrate</v>
          </cell>
          <cell r="E5343" t="str">
            <v>mg/l</v>
          </cell>
          <cell r="F5343">
            <v>7</v>
          </cell>
          <cell r="G5343">
            <v>2.0099999999999998</v>
          </cell>
          <cell r="H5343">
            <v>0</v>
          </cell>
          <cell r="I5343">
            <v>4.5999999999999996</v>
          </cell>
          <cell r="K5343">
            <v>1</v>
          </cell>
          <cell r="L5343">
            <v>4</v>
          </cell>
        </row>
        <row r="5344">
          <cell r="A5344" t="str">
            <v>LT</v>
          </cell>
          <cell r="B5344" t="str">
            <v>LT_GW_LT001</v>
          </cell>
          <cell r="C5344">
            <v>1986</v>
          </cell>
          <cell r="D5344" t="str">
            <v>Nitrate</v>
          </cell>
          <cell r="E5344" t="str">
            <v>mg/l</v>
          </cell>
          <cell r="F5344">
            <v>7</v>
          </cell>
          <cell r="G5344">
            <v>1.2</v>
          </cell>
          <cell r="H5344">
            <v>0</v>
          </cell>
          <cell r="I5344">
            <v>4</v>
          </cell>
          <cell r="K5344">
            <v>0.01</v>
          </cell>
          <cell r="L5344">
            <v>2</v>
          </cell>
        </row>
        <row r="5345">
          <cell r="A5345" t="str">
            <v>LT</v>
          </cell>
          <cell r="B5345" t="str">
            <v>LT_GW_LT001</v>
          </cell>
          <cell r="C5345">
            <v>1987</v>
          </cell>
          <cell r="D5345" t="str">
            <v>Nitrate</v>
          </cell>
          <cell r="E5345" t="str">
            <v>mg/l</v>
          </cell>
          <cell r="F5345">
            <v>6</v>
          </cell>
          <cell r="G5345">
            <v>1.17</v>
          </cell>
          <cell r="H5345">
            <v>0</v>
          </cell>
          <cell r="I5345">
            <v>3.33</v>
          </cell>
        </row>
        <row r="5346">
          <cell r="A5346" t="str">
            <v>LT</v>
          </cell>
          <cell r="B5346" t="str">
            <v>LT_GW_LT001</v>
          </cell>
          <cell r="C5346">
            <v>1988</v>
          </cell>
          <cell r="D5346" t="str">
            <v>Nitrate</v>
          </cell>
          <cell r="E5346" t="str">
            <v>mg/l</v>
          </cell>
          <cell r="F5346">
            <v>7</v>
          </cell>
          <cell r="G5346">
            <v>3.95</v>
          </cell>
          <cell r="H5346">
            <v>0</v>
          </cell>
          <cell r="I5346">
            <v>2.2000000000000002</v>
          </cell>
          <cell r="K5346">
            <v>0.27</v>
          </cell>
          <cell r="L5346">
            <v>2</v>
          </cell>
        </row>
        <row r="5347">
          <cell r="A5347" t="str">
            <v>LT</v>
          </cell>
          <cell r="B5347" t="str">
            <v>LT_GW_LT001</v>
          </cell>
          <cell r="C5347">
            <v>1989</v>
          </cell>
          <cell r="D5347" t="str">
            <v>Nitrate</v>
          </cell>
          <cell r="E5347" t="str">
            <v>mg/l</v>
          </cell>
          <cell r="F5347">
            <v>8</v>
          </cell>
          <cell r="G5347">
            <v>1.06</v>
          </cell>
          <cell r="H5347">
            <v>0</v>
          </cell>
          <cell r="I5347">
            <v>2.33</v>
          </cell>
          <cell r="K5347">
            <v>0.26</v>
          </cell>
          <cell r="L5347">
            <v>1.8</v>
          </cell>
        </row>
        <row r="5348">
          <cell r="A5348" t="str">
            <v>LT</v>
          </cell>
          <cell r="B5348" t="str">
            <v>LT_GW_LT001</v>
          </cell>
          <cell r="C5348">
            <v>1990</v>
          </cell>
          <cell r="D5348" t="str">
            <v>Nitrate</v>
          </cell>
          <cell r="E5348" t="str">
            <v>mg/l</v>
          </cell>
          <cell r="F5348">
            <v>7</v>
          </cell>
          <cell r="G5348">
            <v>0.21</v>
          </cell>
          <cell r="H5348">
            <v>0</v>
          </cell>
          <cell r="I5348">
            <v>1.3</v>
          </cell>
          <cell r="K5348">
            <v>0</v>
          </cell>
          <cell r="L5348">
            <v>0.17</v>
          </cell>
        </row>
        <row r="5349">
          <cell r="A5349" t="str">
            <v>LT</v>
          </cell>
          <cell r="B5349" t="str">
            <v>LT_GW_LT001</v>
          </cell>
          <cell r="C5349">
            <v>1991</v>
          </cell>
          <cell r="D5349" t="str">
            <v>Nitrate</v>
          </cell>
          <cell r="E5349" t="str">
            <v>mg/l</v>
          </cell>
          <cell r="F5349">
            <v>5</v>
          </cell>
          <cell r="G5349">
            <v>0.62</v>
          </cell>
          <cell r="H5349">
            <v>0</v>
          </cell>
          <cell r="I5349">
            <v>2.11</v>
          </cell>
        </row>
        <row r="5350">
          <cell r="A5350" t="str">
            <v>LT</v>
          </cell>
          <cell r="B5350" t="str">
            <v>LT_GW_LT001</v>
          </cell>
          <cell r="C5350">
            <v>1992</v>
          </cell>
          <cell r="D5350" t="str">
            <v>Nitrate</v>
          </cell>
          <cell r="E5350" t="str">
            <v>mg/l</v>
          </cell>
          <cell r="F5350">
            <v>9</v>
          </cell>
          <cell r="G5350">
            <v>0.32</v>
          </cell>
          <cell r="H5350">
            <v>0</v>
          </cell>
          <cell r="I5350">
            <v>2.79</v>
          </cell>
          <cell r="K5350">
            <v>1E-3</v>
          </cell>
          <cell r="L5350">
            <v>0.01</v>
          </cell>
        </row>
        <row r="5351">
          <cell r="A5351" t="str">
            <v>LT</v>
          </cell>
          <cell r="B5351" t="str">
            <v>LT_GW_LT001</v>
          </cell>
          <cell r="C5351">
            <v>1993</v>
          </cell>
          <cell r="D5351" t="str">
            <v>Nitrate</v>
          </cell>
          <cell r="E5351" t="str">
            <v>mg/l</v>
          </cell>
          <cell r="F5351">
            <v>12</v>
          </cell>
          <cell r="G5351">
            <v>0.23599999999999999</v>
          </cell>
          <cell r="H5351">
            <v>0.03</v>
          </cell>
          <cell r="I5351">
            <v>0.67</v>
          </cell>
          <cell r="L5351">
            <v>0.309</v>
          </cell>
        </row>
        <row r="5352">
          <cell r="A5352" t="str">
            <v>LT</v>
          </cell>
          <cell r="B5352" t="str">
            <v>LT_GW_LT001</v>
          </cell>
          <cell r="C5352">
            <v>1994</v>
          </cell>
          <cell r="D5352" t="str">
            <v>Nitrate</v>
          </cell>
          <cell r="E5352" t="str">
            <v>mg/l</v>
          </cell>
          <cell r="F5352">
            <v>20</v>
          </cell>
          <cell r="G5352">
            <v>0.314</v>
          </cell>
          <cell r="H5352">
            <v>0</v>
          </cell>
          <cell r="I5352">
            <v>1.36</v>
          </cell>
          <cell r="K5352">
            <v>0</v>
          </cell>
          <cell r="L5352">
            <v>0.48</v>
          </cell>
        </row>
        <row r="5353">
          <cell r="A5353" t="str">
            <v>LT</v>
          </cell>
          <cell r="B5353" t="str">
            <v>LT_GW_LT001</v>
          </cell>
          <cell r="C5353">
            <v>1995</v>
          </cell>
          <cell r="D5353" t="str">
            <v>Nitrate</v>
          </cell>
          <cell r="E5353" t="str">
            <v>mg/l</v>
          </cell>
          <cell r="F5353">
            <v>3</v>
          </cell>
          <cell r="G5353">
            <v>0.21</v>
          </cell>
          <cell r="H5353">
            <v>0.18</v>
          </cell>
          <cell r="I5353">
            <v>0.26</v>
          </cell>
        </row>
        <row r="5354">
          <cell r="A5354" t="str">
            <v>LT</v>
          </cell>
          <cell r="B5354" t="str">
            <v>LT_GW_LT001</v>
          </cell>
          <cell r="C5354">
            <v>1996</v>
          </cell>
          <cell r="D5354" t="str">
            <v>Nitrate</v>
          </cell>
          <cell r="E5354" t="str">
            <v>mg/l</v>
          </cell>
          <cell r="F5354">
            <v>5</v>
          </cell>
          <cell r="G5354">
            <v>0.27</v>
          </cell>
          <cell r="H5354">
            <v>0</v>
          </cell>
          <cell r="I5354">
            <v>0.65</v>
          </cell>
        </row>
        <row r="5355">
          <cell r="A5355" t="str">
            <v>LT</v>
          </cell>
          <cell r="B5355" t="str">
            <v>LT_GW_LT001</v>
          </cell>
          <cell r="C5355">
            <v>1997</v>
          </cell>
          <cell r="D5355" t="str">
            <v>Nitrate</v>
          </cell>
          <cell r="E5355" t="str">
            <v>mg/l</v>
          </cell>
          <cell r="F5355">
            <v>6</v>
          </cell>
          <cell r="G5355">
            <v>0.16</v>
          </cell>
          <cell r="H5355">
            <v>0</v>
          </cell>
          <cell r="I5355">
            <v>0.91</v>
          </cell>
          <cell r="K5355">
            <v>0</v>
          </cell>
          <cell r="L5355">
            <v>3.5999999999999997E-2</v>
          </cell>
        </row>
        <row r="5356">
          <cell r="A5356" t="str">
            <v>LT</v>
          </cell>
          <cell r="B5356" t="str">
            <v>LT_GW_LT001</v>
          </cell>
          <cell r="C5356">
            <v>1998</v>
          </cell>
          <cell r="D5356" t="str">
            <v>Nitrate</v>
          </cell>
          <cell r="E5356" t="str">
            <v>mg/l</v>
          </cell>
          <cell r="F5356">
            <v>5</v>
          </cell>
          <cell r="G5356">
            <v>0.84</v>
          </cell>
          <cell r="H5356">
            <v>0.35</v>
          </cell>
          <cell r="I5356">
            <v>1.54</v>
          </cell>
          <cell r="K5356">
            <v>0.63</v>
          </cell>
          <cell r="L5356">
            <v>1.01</v>
          </cell>
        </row>
        <row r="5357">
          <cell r="A5357" t="str">
            <v>LT</v>
          </cell>
          <cell r="B5357" t="str">
            <v>LT_GW_LT001</v>
          </cell>
          <cell r="C5357">
            <v>1999</v>
          </cell>
          <cell r="D5357" t="str">
            <v>Nitrate</v>
          </cell>
          <cell r="E5357" t="str">
            <v>mg/l</v>
          </cell>
          <cell r="F5357">
            <v>6</v>
          </cell>
          <cell r="G5357">
            <v>0.06</v>
          </cell>
          <cell r="H5357">
            <v>0</v>
          </cell>
          <cell r="I5357">
            <v>0.24</v>
          </cell>
          <cell r="K5357">
            <v>5.0000000000000001E-3</v>
          </cell>
          <cell r="L5357">
            <v>6.5000000000000002E-2</v>
          </cell>
        </row>
        <row r="5358">
          <cell r="A5358" t="str">
            <v>LT</v>
          </cell>
          <cell r="B5358" t="str">
            <v>LT_GW_LT001</v>
          </cell>
          <cell r="C5358">
            <v>2000</v>
          </cell>
          <cell r="D5358" t="str">
            <v>Nitrate</v>
          </cell>
          <cell r="E5358" t="str">
            <v>mg/l</v>
          </cell>
          <cell r="F5358">
            <v>8</v>
          </cell>
          <cell r="G5358">
            <v>0.05</v>
          </cell>
          <cell r="H5358">
            <v>0</v>
          </cell>
          <cell r="I5358">
            <v>0.19</v>
          </cell>
          <cell r="K5358">
            <v>0</v>
          </cell>
          <cell r="L5358">
            <v>9.1999999999999998E-2</v>
          </cell>
        </row>
        <row r="5359">
          <cell r="A5359" t="str">
            <v>LT</v>
          </cell>
          <cell r="B5359" t="str">
            <v>LT_GW_LT001</v>
          </cell>
          <cell r="C5359">
            <v>2001</v>
          </cell>
          <cell r="D5359" t="str">
            <v>Nitrate</v>
          </cell>
          <cell r="E5359" t="str">
            <v>mg/l</v>
          </cell>
          <cell r="F5359">
            <v>23</v>
          </cell>
          <cell r="G5359">
            <v>0.69</v>
          </cell>
          <cell r="H5359">
            <v>0</v>
          </cell>
          <cell r="I5359">
            <v>2.66</v>
          </cell>
          <cell r="K5359">
            <v>7.0000000000000007E-2</v>
          </cell>
          <cell r="L5359">
            <v>1.0720000000000001</v>
          </cell>
        </row>
        <row r="5360">
          <cell r="A5360" t="str">
            <v>LT</v>
          </cell>
          <cell r="B5360" t="str">
            <v>LT_GW_LT001</v>
          </cell>
          <cell r="C5360">
            <v>2002</v>
          </cell>
          <cell r="D5360" t="str">
            <v>Nitrate</v>
          </cell>
          <cell r="E5360" t="str">
            <v>mg/l</v>
          </cell>
          <cell r="F5360">
            <v>23</v>
          </cell>
          <cell r="G5360">
            <v>1</v>
          </cell>
          <cell r="H5360">
            <v>0</v>
          </cell>
          <cell r="I5360">
            <v>4.5199999999999996</v>
          </cell>
          <cell r="K5360">
            <v>0</v>
          </cell>
          <cell r="L5360">
            <v>1.5049999999999999</v>
          </cell>
        </row>
        <row r="5361">
          <cell r="A5361" t="str">
            <v>LT</v>
          </cell>
          <cell r="B5361" t="str">
            <v>LT_GW_LT001</v>
          </cell>
          <cell r="C5361">
            <v>2003</v>
          </cell>
          <cell r="D5361" t="str">
            <v>Nitrate</v>
          </cell>
          <cell r="E5361" t="str">
            <v>mg/l</v>
          </cell>
          <cell r="F5361">
            <v>20</v>
          </cell>
          <cell r="G5361">
            <v>1.1200000000000001</v>
          </cell>
          <cell r="H5361">
            <v>0</v>
          </cell>
          <cell r="I5361">
            <v>3.39</v>
          </cell>
          <cell r="K5361">
            <v>0.22500000000000001</v>
          </cell>
          <cell r="L5361">
            <v>1.633</v>
          </cell>
        </row>
        <row r="5362">
          <cell r="A5362" t="str">
            <v>LT</v>
          </cell>
          <cell r="B5362" t="str">
            <v>LT_GW_LT001</v>
          </cell>
          <cell r="C5362">
            <v>2004</v>
          </cell>
          <cell r="D5362" t="str">
            <v>Nitrate</v>
          </cell>
          <cell r="E5362" t="str">
            <v>mg/l</v>
          </cell>
          <cell r="F5362">
            <v>24</v>
          </cell>
          <cell r="G5362">
            <v>0.89</v>
          </cell>
          <cell r="H5362">
            <v>0</v>
          </cell>
          <cell r="I5362">
            <v>12.4</v>
          </cell>
          <cell r="K5362">
            <v>6.2E-2</v>
          </cell>
          <cell r="L5362">
            <v>0.33400000000000002</v>
          </cell>
        </row>
        <row r="5363">
          <cell r="A5363" t="str">
            <v>LT</v>
          </cell>
          <cell r="B5363" t="str">
            <v>LT_GW_LT001</v>
          </cell>
          <cell r="C5363">
            <v>2005</v>
          </cell>
          <cell r="D5363" t="str">
            <v>Nitrate</v>
          </cell>
          <cell r="E5363" t="str">
            <v>mg/l</v>
          </cell>
          <cell r="F5363">
            <v>24</v>
          </cell>
          <cell r="G5363">
            <v>0.41199999999999998</v>
          </cell>
          <cell r="H5363">
            <v>5.0000000000000001E-3</v>
          </cell>
          <cell r="I5363">
            <v>1.91</v>
          </cell>
          <cell r="K5363">
            <v>0.05</v>
          </cell>
          <cell r="L5363">
            <v>0.51700000000000002</v>
          </cell>
        </row>
        <row r="5364">
          <cell r="A5364" t="str">
            <v>LT</v>
          </cell>
          <cell r="B5364" t="str">
            <v>LT_GW_LT002</v>
          </cell>
          <cell r="C5364">
            <v>1984</v>
          </cell>
          <cell r="D5364" t="str">
            <v>Nitrate</v>
          </cell>
          <cell r="E5364" t="str">
            <v>mg/l</v>
          </cell>
          <cell r="F5364">
            <v>5</v>
          </cell>
          <cell r="G5364">
            <v>0.86599999999999999</v>
          </cell>
          <cell r="H5364">
            <v>0</v>
          </cell>
          <cell r="I5364">
            <v>0.76700000000000002</v>
          </cell>
          <cell r="K5364">
            <v>0</v>
          </cell>
          <cell r="L5364">
            <v>0.59799999999999998</v>
          </cell>
        </row>
        <row r="5365">
          <cell r="A5365" t="str">
            <v>LT</v>
          </cell>
          <cell r="B5365" t="str">
            <v>LT_GW_LT002</v>
          </cell>
          <cell r="C5365">
            <v>1985</v>
          </cell>
          <cell r="D5365" t="str">
            <v>Nitrate</v>
          </cell>
          <cell r="E5365" t="str">
            <v>mg/l</v>
          </cell>
          <cell r="F5365">
            <v>5</v>
          </cell>
          <cell r="G5365">
            <v>0.8</v>
          </cell>
          <cell r="H5365">
            <v>0</v>
          </cell>
          <cell r="I5365">
            <v>2</v>
          </cell>
          <cell r="K5365">
            <v>0</v>
          </cell>
          <cell r="L5365">
            <v>2</v>
          </cell>
        </row>
        <row r="5366">
          <cell r="A5366" t="str">
            <v>LT</v>
          </cell>
          <cell r="B5366" t="str">
            <v>LT_GW_LT002</v>
          </cell>
          <cell r="C5366">
            <v>1986</v>
          </cell>
          <cell r="D5366" t="str">
            <v>Nitrate</v>
          </cell>
          <cell r="E5366" t="str">
            <v>mg/l</v>
          </cell>
          <cell r="F5366">
            <v>8</v>
          </cell>
          <cell r="G5366">
            <v>2.57</v>
          </cell>
          <cell r="H5366">
            <v>0.5</v>
          </cell>
          <cell r="I5366">
            <v>5</v>
          </cell>
          <cell r="K5366">
            <v>2</v>
          </cell>
          <cell r="L5366">
            <v>2.78</v>
          </cell>
        </row>
        <row r="5367">
          <cell r="A5367" t="str">
            <v>LT</v>
          </cell>
          <cell r="B5367" t="str">
            <v>LT_GW_LT002</v>
          </cell>
          <cell r="C5367">
            <v>1987</v>
          </cell>
          <cell r="D5367" t="str">
            <v>Nitrate</v>
          </cell>
          <cell r="E5367" t="str">
            <v>mg/l</v>
          </cell>
          <cell r="F5367">
            <v>4</v>
          </cell>
          <cell r="G5367">
            <v>3.06</v>
          </cell>
          <cell r="H5367">
            <v>2.5299999999999998</v>
          </cell>
          <cell r="I5367">
            <v>3.67</v>
          </cell>
        </row>
        <row r="5368">
          <cell r="A5368" t="str">
            <v>LT</v>
          </cell>
          <cell r="B5368" t="str">
            <v>LT_GW_LT002</v>
          </cell>
          <cell r="C5368">
            <v>1988</v>
          </cell>
          <cell r="D5368" t="str">
            <v>Nitrate</v>
          </cell>
          <cell r="E5368" t="str">
            <v>mg/l</v>
          </cell>
          <cell r="F5368">
            <v>4</v>
          </cell>
          <cell r="G5368">
            <v>2.38</v>
          </cell>
          <cell r="H5368">
            <v>0.94099999999999995</v>
          </cell>
          <cell r="I5368">
            <v>4</v>
          </cell>
        </row>
        <row r="5369">
          <cell r="A5369" t="str">
            <v>LT</v>
          </cell>
          <cell r="B5369" t="str">
            <v>LT_GW_LT002</v>
          </cell>
          <cell r="C5369">
            <v>1989</v>
          </cell>
          <cell r="D5369" t="str">
            <v>Nitrate</v>
          </cell>
          <cell r="E5369" t="str">
            <v>mg/l</v>
          </cell>
          <cell r="F5369">
            <v>3</v>
          </cell>
          <cell r="G5369">
            <v>4.1900000000000004</v>
          </cell>
          <cell r="I5369">
            <v>6.15</v>
          </cell>
        </row>
        <row r="5370">
          <cell r="A5370" t="str">
            <v>LT</v>
          </cell>
          <cell r="B5370" t="str">
            <v>LT_GW_LT002</v>
          </cell>
          <cell r="C5370">
            <v>1990</v>
          </cell>
          <cell r="D5370" t="str">
            <v>Nitrate</v>
          </cell>
          <cell r="E5370" t="str">
            <v>mg/l</v>
          </cell>
          <cell r="F5370">
            <v>5</v>
          </cell>
          <cell r="G5370">
            <v>1.9570000000000001</v>
          </cell>
          <cell r="H5370">
            <v>0</v>
          </cell>
          <cell r="I5370">
            <v>3.86</v>
          </cell>
          <cell r="K5370">
            <v>1.67</v>
          </cell>
          <cell r="L5370">
            <v>2.57</v>
          </cell>
        </row>
        <row r="5371">
          <cell r="A5371" t="str">
            <v>LT</v>
          </cell>
          <cell r="B5371" t="str">
            <v>LT_GW_LT002</v>
          </cell>
          <cell r="C5371">
            <v>1991</v>
          </cell>
          <cell r="D5371" t="str">
            <v>Nitrate</v>
          </cell>
          <cell r="E5371" t="str">
            <v>mg/l</v>
          </cell>
          <cell r="F5371">
            <v>11</v>
          </cell>
          <cell r="G5371">
            <v>1.17</v>
          </cell>
          <cell r="H5371">
            <v>0</v>
          </cell>
          <cell r="I5371">
            <v>3.06</v>
          </cell>
        </row>
        <row r="5372">
          <cell r="A5372" t="str">
            <v>LT</v>
          </cell>
          <cell r="B5372" t="str">
            <v>LT_GW_LT002</v>
          </cell>
          <cell r="C5372">
            <v>1992</v>
          </cell>
          <cell r="D5372" t="str">
            <v>Nitrate</v>
          </cell>
          <cell r="E5372" t="str">
            <v>mg/l</v>
          </cell>
          <cell r="F5372">
            <v>13</v>
          </cell>
          <cell r="G5372">
            <v>0.81799999999999995</v>
          </cell>
          <cell r="H5372">
            <v>0</v>
          </cell>
          <cell r="I5372">
            <v>2.1850000000000001</v>
          </cell>
          <cell r="K5372">
            <v>2.9000000000000001E-2</v>
          </cell>
          <cell r="L5372">
            <v>1.1779999999999999</v>
          </cell>
        </row>
        <row r="5373">
          <cell r="A5373" t="str">
            <v>LT</v>
          </cell>
          <cell r="B5373" t="str">
            <v>LT_GW_LT002</v>
          </cell>
          <cell r="C5373">
            <v>1993</v>
          </cell>
          <cell r="D5373" t="str">
            <v>Nitrate</v>
          </cell>
          <cell r="E5373" t="str">
            <v>mg/l</v>
          </cell>
          <cell r="F5373">
            <v>10</v>
          </cell>
          <cell r="G5373">
            <v>1.24</v>
          </cell>
          <cell r="H5373">
            <v>0</v>
          </cell>
          <cell r="I5373">
            <v>8.1029999999999998</v>
          </cell>
        </row>
        <row r="5374">
          <cell r="A5374" t="str">
            <v>LT</v>
          </cell>
          <cell r="B5374" t="str">
            <v>LT_GW_LT002</v>
          </cell>
          <cell r="C5374">
            <v>1994</v>
          </cell>
          <cell r="D5374" t="str">
            <v>Nitrate</v>
          </cell>
          <cell r="E5374" t="str">
            <v>mg/l</v>
          </cell>
          <cell r="F5374">
            <v>15</v>
          </cell>
          <cell r="G5374">
            <v>0.255</v>
          </cell>
          <cell r="H5374">
            <v>0</v>
          </cell>
          <cell r="I5374">
            <v>1.3660000000000001</v>
          </cell>
          <cell r="K5374">
            <v>4.3999999999999997E-2</v>
          </cell>
          <cell r="L5374">
            <v>0.33200000000000002</v>
          </cell>
        </row>
        <row r="5375">
          <cell r="A5375" t="str">
            <v>LT</v>
          </cell>
          <cell r="B5375" t="str">
            <v>LT_GW_LT002</v>
          </cell>
          <cell r="C5375">
            <v>1995</v>
          </cell>
          <cell r="D5375" t="str">
            <v>Nitrate</v>
          </cell>
          <cell r="E5375" t="str">
            <v>mg/l</v>
          </cell>
          <cell r="F5375">
            <v>6</v>
          </cell>
          <cell r="G5375">
            <v>0.13200000000000001</v>
          </cell>
          <cell r="H5375">
            <v>0</v>
          </cell>
          <cell r="I5375">
            <v>0.28299999999999997</v>
          </cell>
          <cell r="K5375">
            <v>0</v>
          </cell>
          <cell r="L5375">
            <v>0.22600000000000001</v>
          </cell>
        </row>
        <row r="5376">
          <cell r="A5376" t="str">
            <v>LT</v>
          </cell>
          <cell r="B5376" t="str">
            <v>LT_GW_LT002</v>
          </cell>
          <cell r="C5376">
            <v>1996</v>
          </cell>
          <cell r="D5376" t="str">
            <v>Nitrate</v>
          </cell>
          <cell r="E5376" t="str">
            <v>mg/l</v>
          </cell>
          <cell r="F5376">
            <v>13</v>
          </cell>
          <cell r="G5376">
            <v>0.82599999999999996</v>
          </cell>
          <cell r="H5376">
            <v>0.126</v>
          </cell>
          <cell r="I5376">
            <v>2.5939999999999999</v>
          </cell>
          <cell r="K5376">
            <v>0.33500000000000002</v>
          </cell>
          <cell r="L5376">
            <v>1.2809999999999999</v>
          </cell>
        </row>
        <row r="5377">
          <cell r="A5377" t="str">
            <v>LT</v>
          </cell>
          <cell r="B5377" t="str">
            <v>LT_GW_LT002</v>
          </cell>
          <cell r="C5377">
            <v>1997</v>
          </cell>
          <cell r="D5377" t="str">
            <v>Nitrate</v>
          </cell>
          <cell r="E5377" t="str">
            <v>mg/l</v>
          </cell>
          <cell r="F5377">
            <v>16</v>
          </cell>
          <cell r="G5377">
            <v>0.106</v>
          </cell>
          <cell r="H5377">
            <v>0</v>
          </cell>
          <cell r="I5377">
            <v>0.42499999999999999</v>
          </cell>
          <cell r="K5377">
            <v>0</v>
          </cell>
          <cell r="L5377">
            <v>0.187</v>
          </cell>
        </row>
        <row r="5378">
          <cell r="A5378" t="str">
            <v>LT</v>
          </cell>
          <cell r="B5378" t="str">
            <v>LT_GW_LT002</v>
          </cell>
          <cell r="C5378">
            <v>1998</v>
          </cell>
          <cell r="D5378" t="str">
            <v>Nitrate</v>
          </cell>
          <cell r="E5378" t="str">
            <v>mg/l</v>
          </cell>
          <cell r="F5378">
            <v>13</v>
          </cell>
          <cell r="G5378">
            <v>0.71299999999999997</v>
          </cell>
          <cell r="H5378">
            <v>0</v>
          </cell>
          <cell r="I5378">
            <v>2.2989999999999999</v>
          </cell>
          <cell r="K5378">
            <v>0.38100000000000001</v>
          </cell>
          <cell r="L5378">
            <v>1.1000000000000001</v>
          </cell>
        </row>
        <row r="5379">
          <cell r="A5379" t="str">
            <v>LT</v>
          </cell>
          <cell r="B5379" t="str">
            <v>LT_GW_LT002</v>
          </cell>
          <cell r="C5379">
            <v>1999</v>
          </cell>
          <cell r="D5379" t="str">
            <v>Nitrate</v>
          </cell>
          <cell r="E5379" t="str">
            <v>mg/l</v>
          </cell>
          <cell r="F5379">
            <v>13</v>
          </cell>
          <cell r="G5379">
            <v>0.25900000000000001</v>
          </cell>
          <cell r="H5379">
            <v>0</v>
          </cell>
          <cell r="I5379">
            <v>0.76700000000000002</v>
          </cell>
          <cell r="K5379">
            <v>0</v>
          </cell>
          <cell r="L5379">
            <v>0.59799999999999998</v>
          </cell>
        </row>
        <row r="5380">
          <cell r="A5380" t="str">
            <v>LT</v>
          </cell>
          <cell r="B5380" t="str">
            <v>LT_GW_LT002</v>
          </cell>
          <cell r="C5380">
            <v>2000</v>
          </cell>
          <cell r="D5380" t="str">
            <v>Nitrate</v>
          </cell>
          <cell r="E5380" t="str">
            <v>mg/l</v>
          </cell>
          <cell r="F5380">
            <v>12</v>
          </cell>
          <cell r="G5380">
            <v>0.37</v>
          </cell>
          <cell r="I5380">
            <v>3.59</v>
          </cell>
          <cell r="L5380">
            <v>0.17</v>
          </cell>
        </row>
        <row r="5381">
          <cell r="A5381" t="str">
            <v>LT</v>
          </cell>
          <cell r="B5381" t="str">
            <v>LT_GW_LT002</v>
          </cell>
          <cell r="C5381">
            <v>2001</v>
          </cell>
          <cell r="D5381" t="str">
            <v>Nitrate</v>
          </cell>
          <cell r="E5381" t="str">
            <v>mg/l</v>
          </cell>
          <cell r="F5381">
            <v>5</v>
          </cell>
          <cell r="G5381">
            <v>1.18</v>
          </cell>
          <cell r="H5381">
            <v>0</v>
          </cell>
          <cell r="I5381">
            <v>3.26</v>
          </cell>
          <cell r="K5381">
            <v>0.61</v>
          </cell>
          <cell r="L5381">
            <v>2.66</v>
          </cell>
        </row>
        <row r="5382">
          <cell r="A5382" t="str">
            <v>LT</v>
          </cell>
          <cell r="B5382" t="str">
            <v>LT_GW_LT002</v>
          </cell>
          <cell r="C5382">
            <v>2002</v>
          </cell>
          <cell r="D5382" t="str">
            <v>Nitrate</v>
          </cell>
          <cell r="E5382" t="str">
            <v>mg/l</v>
          </cell>
          <cell r="F5382">
            <v>10</v>
          </cell>
          <cell r="G5382">
            <v>1.71</v>
          </cell>
          <cell r="H5382">
            <v>0</v>
          </cell>
          <cell r="I5382">
            <v>6.99</v>
          </cell>
          <cell r="K5382">
            <v>0</v>
          </cell>
          <cell r="L5382">
            <v>2.645</v>
          </cell>
        </row>
        <row r="5383">
          <cell r="A5383" t="str">
            <v>LT</v>
          </cell>
          <cell r="B5383" t="str">
            <v>LT_GW_LT002</v>
          </cell>
          <cell r="C5383">
            <v>2003</v>
          </cell>
          <cell r="D5383" t="str">
            <v>Nitrate</v>
          </cell>
          <cell r="E5383" t="str">
            <v>mg/l</v>
          </cell>
          <cell r="F5383">
            <v>7</v>
          </cell>
          <cell r="G5383">
            <v>3.63</v>
          </cell>
          <cell r="H5383">
            <v>1.74</v>
          </cell>
          <cell r="I5383">
            <v>7.08</v>
          </cell>
          <cell r="K5383">
            <v>2.44</v>
          </cell>
          <cell r="L5383">
            <v>4.3899999999999997</v>
          </cell>
        </row>
        <row r="5384">
          <cell r="A5384" t="str">
            <v>LT</v>
          </cell>
          <cell r="B5384" t="str">
            <v>LT_GW_LT002</v>
          </cell>
          <cell r="C5384">
            <v>2004</v>
          </cell>
          <cell r="D5384" t="str">
            <v>Nitrate</v>
          </cell>
          <cell r="E5384" t="str">
            <v>mg/l</v>
          </cell>
          <cell r="F5384">
            <v>10</v>
          </cell>
          <cell r="G5384">
            <v>0.8</v>
          </cell>
          <cell r="H5384">
            <v>0</v>
          </cell>
          <cell r="I5384">
            <v>4.29</v>
          </cell>
          <cell r="K5384">
            <v>0.09</v>
          </cell>
          <cell r="L5384">
            <v>1.0900000000000001</v>
          </cell>
        </row>
        <row r="5385">
          <cell r="A5385" t="str">
            <v>LT</v>
          </cell>
          <cell r="B5385" t="str">
            <v>LT_GW_LT002</v>
          </cell>
          <cell r="C5385">
            <v>2005</v>
          </cell>
          <cell r="D5385" t="str">
            <v>Nitrate</v>
          </cell>
          <cell r="E5385" t="str">
            <v>mg/l</v>
          </cell>
          <cell r="F5385">
            <v>10</v>
          </cell>
          <cell r="G5385">
            <v>1.3169999999999999</v>
          </cell>
          <cell r="H5385">
            <v>0.05</v>
          </cell>
          <cell r="I5385">
            <v>6.81</v>
          </cell>
          <cell r="K5385">
            <v>0.05</v>
          </cell>
          <cell r="L5385">
            <v>1.113</v>
          </cell>
        </row>
        <row r="5386">
          <cell r="A5386" t="str">
            <v>LT</v>
          </cell>
          <cell r="B5386" t="str">
            <v>LT_GW_LT003</v>
          </cell>
          <cell r="C5386">
            <v>1984</v>
          </cell>
          <cell r="D5386" t="str">
            <v>Nitrate</v>
          </cell>
          <cell r="E5386" t="str">
            <v>mg/l</v>
          </cell>
          <cell r="F5386">
            <v>2</v>
          </cell>
          <cell r="G5386">
            <v>0.4</v>
          </cell>
        </row>
        <row r="5387">
          <cell r="A5387" t="str">
            <v>LT</v>
          </cell>
          <cell r="B5387" t="str">
            <v>LT_GW_LT003</v>
          </cell>
          <cell r="C5387">
            <v>1985</v>
          </cell>
          <cell r="D5387" t="str">
            <v>Nitrate</v>
          </cell>
          <cell r="E5387" t="str">
            <v>mg/l</v>
          </cell>
          <cell r="F5387">
            <v>1</v>
          </cell>
          <cell r="G5387">
            <v>2.4</v>
          </cell>
        </row>
        <row r="5388">
          <cell r="A5388" t="str">
            <v>LT</v>
          </cell>
          <cell r="B5388" t="str">
            <v>LT_GW_LT003</v>
          </cell>
          <cell r="C5388">
            <v>1986</v>
          </cell>
          <cell r="D5388" t="str">
            <v>Nitrate</v>
          </cell>
          <cell r="E5388" t="str">
            <v>mg/l</v>
          </cell>
          <cell r="F5388">
            <v>1</v>
          </cell>
          <cell r="G5388">
            <v>0.28599999999999998</v>
          </cell>
        </row>
        <row r="5389">
          <cell r="A5389" t="str">
            <v>LT</v>
          </cell>
          <cell r="B5389" t="str">
            <v>LT_GW_LT003</v>
          </cell>
          <cell r="C5389">
            <v>1989</v>
          </cell>
          <cell r="D5389" t="str">
            <v>Nitrate</v>
          </cell>
          <cell r="E5389" t="str">
            <v>mg/l</v>
          </cell>
          <cell r="F5389">
            <v>1</v>
          </cell>
          <cell r="G5389">
            <v>8.0000000000000002E-3</v>
          </cell>
        </row>
        <row r="5390">
          <cell r="A5390" t="str">
            <v>LT</v>
          </cell>
          <cell r="B5390" t="str">
            <v>LT_GW_LT003</v>
          </cell>
          <cell r="C5390">
            <v>1990</v>
          </cell>
          <cell r="D5390" t="str">
            <v>Nitrate</v>
          </cell>
          <cell r="E5390" t="str">
            <v>mg/l</v>
          </cell>
          <cell r="F5390">
            <v>1</v>
          </cell>
          <cell r="G5390">
            <v>5.0000000000000001E-3</v>
          </cell>
        </row>
        <row r="5391">
          <cell r="A5391" t="str">
            <v>LT</v>
          </cell>
          <cell r="B5391" t="str">
            <v>LT_GW_LT003</v>
          </cell>
          <cell r="C5391">
            <v>1991</v>
          </cell>
          <cell r="D5391" t="str">
            <v>Nitrate</v>
          </cell>
          <cell r="E5391" t="str">
            <v>mg/l</v>
          </cell>
          <cell r="F5391">
            <v>2</v>
          </cell>
          <cell r="G5391">
            <v>0.187</v>
          </cell>
        </row>
        <row r="5392">
          <cell r="A5392" t="str">
            <v>LT</v>
          </cell>
          <cell r="B5392" t="str">
            <v>LT_GW_LT003</v>
          </cell>
          <cell r="C5392">
            <v>1992</v>
          </cell>
          <cell r="D5392" t="str">
            <v>Nitrate</v>
          </cell>
          <cell r="E5392" t="str">
            <v>mg/l</v>
          </cell>
          <cell r="F5392">
            <v>3</v>
          </cell>
          <cell r="G5392">
            <v>1.004</v>
          </cell>
        </row>
        <row r="5393">
          <cell r="A5393" t="str">
            <v>LT</v>
          </cell>
          <cell r="B5393" t="str">
            <v>LT_GW_LT003</v>
          </cell>
          <cell r="C5393">
            <v>1993</v>
          </cell>
          <cell r="D5393" t="str">
            <v>Nitrate</v>
          </cell>
          <cell r="E5393" t="str">
            <v>mg/l</v>
          </cell>
          <cell r="F5393">
            <v>4</v>
          </cell>
          <cell r="G5393">
            <v>0.83099999999999996</v>
          </cell>
          <cell r="H5393">
            <v>4.0000000000000001E-3</v>
          </cell>
          <cell r="I5393">
            <v>2.25</v>
          </cell>
        </row>
        <row r="5394">
          <cell r="A5394" t="str">
            <v>LT</v>
          </cell>
          <cell r="B5394" t="str">
            <v>LT_GW_LT003</v>
          </cell>
          <cell r="C5394">
            <v>1994</v>
          </cell>
          <cell r="D5394" t="str">
            <v>Nitrate</v>
          </cell>
          <cell r="E5394" t="str">
            <v>mg/l</v>
          </cell>
          <cell r="F5394">
            <v>3</v>
          </cell>
          <cell r="G5394">
            <v>0.88200000000000001</v>
          </cell>
        </row>
        <row r="5395">
          <cell r="A5395" t="str">
            <v>LT</v>
          </cell>
          <cell r="B5395" t="str">
            <v>LT_GW_LT003</v>
          </cell>
          <cell r="C5395">
            <v>1995</v>
          </cell>
          <cell r="D5395" t="str">
            <v>Nitrate</v>
          </cell>
          <cell r="E5395" t="str">
            <v>mg/l</v>
          </cell>
          <cell r="F5395">
            <v>3</v>
          </cell>
          <cell r="G5395">
            <v>0.19900000000000001</v>
          </cell>
        </row>
        <row r="5396">
          <cell r="A5396" t="str">
            <v>LT</v>
          </cell>
          <cell r="B5396" t="str">
            <v>LT_GW_LT003</v>
          </cell>
          <cell r="C5396">
            <v>1996</v>
          </cell>
          <cell r="D5396" t="str">
            <v>Nitrate</v>
          </cell>
          <cell r="E5396" t="str">
            <v>mg/l</v>
          </cell>
          <cell r="F5396">
            <v>3</v>
          </cell>
          <cell r="G5396">
            <v>0.66300000000000003</v>
          </cell>
        </row>
        <row r="5397">
          <cell r="A5397" t="str">
            <v>LT</v>
          </cell>
          <cell r="B5397" t="str">
            <v>LT_GW_LT003</v>
          </cell>
          <cell r="C5397">
            <v>1997</v>
          </cell>
          <cell r="D5397" t="str">
            <v>Nitrate</v>
          </cell>
          <cell r="E5397" t="str">
            <v>mg/l</v>
          </cell>
          <cell r="F5397">
            <v>2</v>
          </cell>
          <cell r="G5397">
            <v>2.1999999999999999E-2</v>
          </cell>
        </row>
        <row r="5398">
          <cell r="A5398" t="str">
            <v>LT</v>
          </cell>
          <cell r="B5398" t="str">
            <v>LT_GW_LT003</v>
          </cell>
          <cell r="C5398">
            <v>1998</v>
          </cell>
          <cell r="D5398" t="str">
            <v>Nitrate</v>
          </cell>
          <cell r="E5398" t="str">
            <v>mg/l</v>
          </cell>
          <cell r="F5398">
            <v>2</v>
          </cell>
          <cell r="G5398">
            <v>1.3129999999999999</v>
          </cell>
        </row>
        <row r="5399">
          <cell r="A5399" t="str">
            <v>LT</v>
          </cell>
          <cell r="B5399" t="str">
            <v>LT_GW_LT003</v>
          </cell>
          <cell r="C5399">
            <v>1999</v>
          </cell>
          <cell r="D5399" t="str">
            <v>Nitrate</v>
          </cell>
          <cell r="E5399" t="str">
            <v>mg/l</v>
          </cell>
          <cell r="F5399">
            <v>2</v>
          </cell>
          <cell r="G5399">
            <v>0.39600000000000002</v>
          </cell>
        </row>
        <row r="5400">
          <cell r="A5400" t="str">
            <v>LT</v>
          </cell>
          <cell r="B5400" t="str">
            <v>LT_GW_LT003</v>
          </cell>
          <cell r="C5400">
            <v>2000</v>
          </cell>
          <cell r="D5400" t="str">
            <v>Nitrate</v>
          </cell>
          <cell r="E5400" t="str">
            <v>mg/l</v>
          </cell>
          <cell r="F5400">
            <v>4</v>
          </cell>
          <cell r="G5400">
            <v>0.14000000000000001</v>
          </cell>
          <cell r="I5400">
            <v>0.37</v>
          </cell>
        </row>
        <row r="5401">
          <cell r="A5401" t="str">
            <v>LT</v>
          </cell>
          <cell r="B5401" t="str">
            <v>LT_GW_LT003</v>
          </cell>
          <cell r="C5401">
            <v>2001</v>
          </cell>
          <cell r="D5401" t="str">
            <v>Nitrate</v>
          </cell>
          <cell r="E5401" t="str">
            <v>mg/l</v>
          </cell>
          <cell r="F5401">
            <v>10</v>
          </cell>
          <cell r="G5401">
            <v>0.31</v>
          </cell>
          <cell r="H5401">
            <v>0</v>
          </cell>
          <cell r="I5401">
            <v>1.08</v>
          </cell>
          <cell r="K5401">
            <v>0</v>
          </cell>
          <cell r="L5401">
            <v>0.46600000000000003</v>
          </cell>
        </row>
        <row r="5402">
          <cell r="A5402" t="str">
            <v>LT</v>
          </cell>
          <cell r="B5402" t="str">
            <v>LT_GW_LT003</v>
          </cell>
          <cell r="C5402">
            <v>2002</v>
          </cell>
          <cell r="D5402" t="str">
            <v>Nitrate</v>
          </cell>
          <cell r="E5402" t="str">
            <v>mg/l</v>
          </cell>
          <cell r="F5402">
            <v>9</v>
          </cell>
          <cell r="G5402">
            <v>0.15</v>
          </cell>
          <cell r="H5402">
            <v>0</v>
          </cell>
          <cell r="I5402">
            <v>1.33</v>
          </cell>
          <cell r="K5402">
            <v>0</v>
          </cell>
          <cell r="L5402">
            <v>0</v>
          </cell>
        </row>
        <row r="5403">
          <cell r="A5403" t="str">
            <v>LT</v>
          </cell>
          <cell r="B5403" t="str">
            <v>LT_GW_LT003</v>
          </cell>
          <cell r="C5403">
            <v>2003</v>
          </cell>
          <cell r="D5403" t="str">
            <v>Nitrate</v>
          </cell>
          <cell r="E5403" t="str">
            <v>mg/l</v>
          </cell>
          <cell r="F5403">
            <v>7</v>
          </cell>
          <cell r="G5403">
            <v>1.77</v>
          </cell>
          <cell r="H5403">
            <v>0</v>
          </cell>
          <cell r="I5403">
            <v>6.33</v>
          </cell>
          <cell r="K5403">
            <v>0.443</v>
          </cell>
          <cell r="L5403">
            <v>1.9850000000000001</v>
          </cell>
        </row>
        <row r="5404">
          <cell r="A5404" t="str">
            <v>LT</v>
          </cell>
          <cell r="B5404" t="str">
            <v>LT_GW_LT003</v>
          </cell>
          <cell r="C5404">
            <v>2004</v>
          </cell>
          <cell r="D5404" t="str">
            <v>Nitrate</v>
          </cell>
          <cell r="E5404" t="str">
            <v>mg/l</v>
          </cell>
          <cell r="F5404">
            <v>12</v>
          </cell>
          <cell r="G5404">
            <v>0.48</v>
          </cell>
          <cell r="H5404">
            <v>0</v>
          </cell>
          <cell r="I5404">
            <v>2.76</v>
          </cell>
          <cell r="K5404">
            <v>0.04</v>
          </cell>
          <cell r="L5404">
            <v>0.4</v>
          </cell>
        </row>
        <row r="5405">
          <cell r="A5405" t="str">
            <v>LT</v>
          </cell>
          <cell r="B5405" t="str">
            <v>LT_GW_LT003</v>
          </cell>
          <cell r="C5405">
            <v>2005</v>
          </cell>
          <cell r="D5405" t="str">
            <v>Nitrate</v>
          </cell>
          <cell r="E5405" t="str">
            <v>mg/l</v>
          </cell>
          <cell r="F5405">
            <v>20</v>
          </cell>
          <cell r="G5405">
            <v>2.0670000000000002</v>
          </cell>
          <cell r="H5405">
            <v>0.05</v>
          </cell>
          <cell r="I5405">
            <v>30.8</v>
          </cell>
          <cell r="K5405">
            <v>0.05</v>
          </cell>
          <cell r="L5405">
            <v>0.503</v>
          </cell>
        </row>
        <row r="5406">
          <cell r="A5406" t="str">
            <v>LT</v>
          </cell>
          <cell r="B5406" t="str">
            <v>LT_GW_LT004</v>
          </cell>
          <cell r="C5406">
            <v>1984</v>
          </cell>
          <cell r="D5406" t="str">
            <v>Nitrate</v>
          </cell>
          <cell r="E5406" t="str">
            <v>mg/l</v>
          </cell>
          <cell r="F5406">
            <v>2</v>
          </cell>
          <cell r="G5406">
            <v>2.7549999999999999</v>
          </cell>
        </row>
        <row r="5407">
          <cell r="A5407" t="str">
            <v>LT</v>
          </cell>
          <cell r="B5407" t="str">
            <v>LT_GW_LT004</v>
          </cell>
          <cell r="C5407">
            <v>1985</v>
          </cell>
          <cell r="D5407" t="str">
            <v>Nitrate</v>
          </cell>
          <cell r="E5407" t="str">
            <v>mg/l</v>
          </cell>
          <cell r="F5407">
            <v>2</v>
          </cell>
          <cell r="G5407">
            <v>6.335</v>
          </cell>
        </row>
        <row r="5408">
          <cell r="A5408" t="str">
            <v>LT</v>
          </cell>
          <cell r="B5408" t="str">
            <v>LT_GW_LT004</v>
          </cell>
          <cell r="C5408">
            <v>1986</v>
          </cell>
          <cell r="D5408" t="str">
            <v>Nitrate</v>
          </cell>
          <cell r="E5408" t="str">
            <v>mg/l</v>
          </cell>
          <cell r="F5408">
            <v>3</v>
          </cell>
          <cell r="G5408">
            <v>3.4980000000000002</v>
          </cell>
        </row>
        <row r="5409">
          <cell r="A5409" t="str">
            <v>LT</v>
          </cell>
          <cell r="B5409" t="str">
            <v>LT_GW_LT004</v>
          </cell>
          <cell r="C5409">
            <v>1988</v>
          </cell>
          <cell r="D5409" t="str">
            <v>Nitrate</v>
          </cell>
          <cell r="E5409" t="str">
            <v>mg/l</v>
          </cell>
          <cell r="F5409">
            <v>1</v>
          </cell>
          <cell r="G5409">
            <v>0.96399999999999997</v>
          </cell>
        </row>
        <row r="5410">
          <cell r="A5410" t="str">
            <v>LT</v>
          </cell>
          <cell r="B5410" t="str">
            <v>LT_GW_LT004</v>
          </cell>
          <cell r="C5410">
            <v>1990</v>
          </cell>
          <cell r="D5410" t="str">
            <v>Nitrate</v>
          </cell>
          <cell r="E5410" t="str">
            <v>mg/l</v>
          </cell>
          <cell r="F5410">
            <v>6</v>
          </cell>
          <cell r="G5410">
            <v>1.3580000000000001</v>
          </cell>
          <cell r="H5410">
            <v>0</v>
          </cell>
          <cell r="I5410">
            <v>3.8</v>
          </cell>
        </row>
        <row r="5411">
          <cell r="A5411" t="str">
            <v>LT</v>
          </cell>
          <cell r="B5411" t="str">
            <v>LT_GW_LT004</v>
          </cell>
          <cell r="C5411">
            <v>1991</v>
          </cell>
          <cell r="D5411" t="str">
            <v>Nitrate</v>
          </cell>
          <cell r="E5411" t="str">
            <v>mg/l</v>
          </cell>
          <cell r="F5411">
            <v>8</v>
          </cell>
          <cell r="G5411">
            <v>1.117</v>
          </cell>
          <cell r="H5411">
            <v>0</v>
          </cell>
          <cell r="I5411">
            <v>6</v>
          </cell>
          <cell r="K5411">
            <v>0</v>
          </cell>
          <cell r="L5411">
            <v>0.71</v>
          </cell>
        </row>
        <row r="5412">
          <cell r="A5412" t="str">
            <v>LT</v>
          </cell>
          <cell r="B5412" t="str">
            <v>LT_GW_LT004</v>
          </cell>
          <cell r="C5412">
            <v>1992</v>
          </cell>
          <cell r="D5412" t="str">
            <v>Nitrate</v>
          </cell>
          <cell r="E5412" t="str">
            <v>mg/l</v>
          </cell>
          <cell r="F5412">
            <v>6</v>
          </cell>
          <cell r="G5412">
            <v>0.78500000000000003</v>
          </cell>
          <cell r="H5412">
            <v>0</v>
          </cell>
          <cell r="I5412">
            <v>2.0699999999999998</v>
          </cell>
        </row>
        <row r="5413">
          <cell r="A5413" t="str">
            <v>LT</v>
          </cell>
          <cell r="B5413" t="str">
            <v>LT_GW_LT004</v>
          </cell>
          <cell r="C5413">
            <v>1993</v>
          </cell>
          <cell r="D5413" t="str">
            <v>Nitrate</v>
          </cell>
          <cell r="E5413" t="str">
            <v>mg/l</v>
          </cell>
          <cell r="F5413">
            <v>7</v>
          </cell>
          <cell r="G5413">
            <v>1.117</v>
          </cell>
          <cell r="H5413">
            <v>3.2000000000000001E-2</v>
          </cell>
          <cell r="I5413">
            <v>5.39</v>
          </cell>
          <cell r="K5413">
            <v>0.17699999999999999</v>
          </cell>
          <cell r="L5413">
            <v>0.90800000000000003</v>
          </cell>
        </row>
        <row r="5414">
          <cell r="A5414" t="str">
            <v>LT</v>
          </cell>
          <cell r="B5414" t="str">
            <v>LT_GW_LT004</v>
          </cell>
          <cell r="C5414">
            <v>1994</v>
          </cell>
          <cell r="D5414" t="str">
            <v>Nitrate</v>
          </cell>
          <cell r="E5414" t="str">
            <v>mg/l</v>
          </cell>
          <cell r="F5414">
            <v>9</v>
          </cell>
          <cell r="G5414">
            <v>0.224</v>
          </cell>
          <cell r="H5414">
            <v>0</v>
          </cell>
          <cell r="I5414">
            <v>0.75700000000000001</v>
          </cell>
          <cell r="K5414">
            <v>0</v>
          </cell>
          <cell r="L5414">
            <v>0.34</v>
          </cell>
        </row>
        <row r="5415">
          <cell r="A5415" t="str">
            <v>LT</v>
          </cell>
          <cell r="B5415" t="str">
            <v>LT_GW_LT004</v>
          </cell>
          <cell r="C5415">
            <v>1995</v>
          </cell>
          <cell r="D5415" t="str">
            <v>Nitrate</v>
          </cell>
          <cell r="E5415" t="str">
            <v>mg/l</v>
          </cell>
          <cell r="F5415">
            <v>3</v>
          </cell>
          <cell r="G5415">
            <v>0.94</v>
          </cell>
          <cell r="H5415">
            <v>0.27</v>
          </cell>
          <cell r="I5415">
            <v>1.8</v>
          </cell>
        </row>
        <row r="5416">
          <cell r="A5416" t="str">
            <v>LT</v>
          </cell>
          <cell r="B5416" t="str">
            <v>LT_GW_LT004</v>
          </cell>
          <cell r="C5416">
            <v>1996</v>
          </cell>
          <cell r="D5416" t="str">
            <v>Nitrate</v>
          </cell>
          <cell r="E5416" t="str">
            <v>mg/l</v>
          </cell>
          <cell r="F5416">
            <v>4</v>
          </cell>
          <cell r="G5416">
            <v>0.31</v>
          </cell>
          <cell r="H5416">
            <v>0.09</v>
          </cell>
          <cell r="I5416">
            <v>0.46</v>
          </cell>
        </row>
        <row r="5417">
          <cell r="A5417" t="str">
            <v>LT</v>
          </cell>
          <cell r="B5417" t="str">
            <v>LT_GW_LT004</v>
          </cell>
          <cell r="C5417">
            <v>1997</v>
          </cell>
          <cell r="D5417" t="str">
            <v>Nitrate</v>
          </cell>
          <cell r="E5417" t="str">
            <v>mg/l</v>
          </cell>
          <cell r="F5417">
            <v>4</v>
          </cell>
          <cell r="G5417">
            <v>0.03</v>
          </cell>
          <cell r="H5417">
            <v>0</v>
          </cell>
          <cell r="I5417">
            <v>0.1</v>
          </cell>
        </row>
        <row r="5418">
          <cell r="A5418" t="str">
            <v>LT</v>
          </cell>
          <cell r="B5418" t="str">
            <v>LT_GW_LT004</v>
          </cell>
          <cell r="C5418">
            <v>1998</v>
          </cell>
          <cell r="D5418" t="str">
            <v>Nitrate</v>
          </cell>
          <cell r="E5418" t="str">
            <v>mg/l</v>
          </cell>
          <cell r="F5418">
            <v>4</v>
          </cell>
          <cell r="G5418">
            <v>1.52</v>
          </cell>
          <cell r="H5418">
            <v>1.01</v>
          </cell>
          <cell r="I5418">
            <v>2</v>
          </cell>
        </row>
        <row r="5419">
          <cell r="A5419" t="str">
            <v>LT</v>
          </cell>
          <cell r="B5419" t="str">
            <v>LT_GW_LT004</v>
          </cell>
          <cell r="C5419">
            <v>1999</v>
          </cell>
          <cell r="D5419" t="str">
            <v>Nitrate</v>
          </cell>
          <cell r="E5419" t="str">
            <v>mg/l</v>
          </cell>
          <cell r="F5419">
            <v>5</v>
          </cell>
          <cell r="G5419">
            <v>0.56999999999999995</v>
          </cell>
          <cell r="H5419">
            <v>0</v>
          </cell>
          <cell r="I5419">
            <v>2.5</v>
          </cell>
          <cell r="K5419">
            <v>0.04</v>
          </cell>
          <cell r="L5419">
            <v>0.23</v>
          </cell>
        </row>
        <row r="5420">
          <cell r="A5420" t="str">
            <v>LT</v>
          </cell>
          <cell r="B5420" t="str">
            <v>LT_GW_LT004</v>
          </cell>
          <cell r="C5420">
            <v>2000</v>
          </cell>
          <cell r="D5420" t="str">
            <v>Nitrate</v>
          </cell>
          <cell r="E5420" t="str">
            <v>mg/l</v>
          </cell>
          <cell r="F5420">
            <v>6</v>
          </cell>
          <cell r="G5420">
            <v>2.94</v>
          </cell>
          <cell r="H5420">
            <v>0</v>
          </cell>
          <cell r="I5420">
            <v>16.600000000000001</v>
          </cell>
          <cell r="K5420">
            <v>0</v>
          </cell>
          <cell r="L5420">
            <v>0.76500000000000001</v>
          </cell>
        </row>
        <row r="5421">
          <cell r="A5421" t="str">
            <v>LT</v>
          </cell>
          <cell r="B5421" t="str">
            <v>LT_GW_LT004</v>
          </cell>
          <cell r="C5421">
            <v>2001</v>
          </cell>
          <cell r="D5421" t="str">
            <v>Nitrate</v>
          </cell>
          <cell r="E5421" t="str">
            <v>mg/l</v>
          </cell>
          <cell r="F5421">
            <v>14</v>
          </cell>
          <cell r="G5421">
            <v>1.48</v>
          </cell>
          <cell r="H5421">
            <v>0</v>
          </cell>
          <cell r="I5421">
            <v>14.7</v>
          </cell>
          <cell r="K5421">
            <v>0</v>
          </cell>
          <cell r="L5421">
            <v>0.996</v>
          </cell>
        </row>
        <row r="5422">
          <cell r="A5422" t="str">
            <v>LT</v>
          </cell>
          <cell r="B5422" t="str">
            <v>LT_GW_LT004</v>
          </cell>
          <cell r="C5422">
            <v>2002</v>
          </cell>
          <cell r="D5422" t="str">
            <v>Nitrate</v>
          </cell>
          <cell r="E5422" t="str">
            <v>mg/l</v>
          </cell>
          <cell r="F5422">
            <v>15</v>
          </cell>
          <cell r="G5422">
            <v>0.45</v>
          </cell>
          <cell r="H5422">
            <v>0</v>
          </cell>
          <cell r="I5422">
            <v>6.82</v>
          </cell>
          <cell r="K5422">
            <v>0</v>
          </cell>
          <cell r="L5422">
            <v>0</v>
          </cell>
        </row>
        <row r="5423">
          <cell r="A5423" t="str">
            <v>LT</v>
          </cell>
          <cell r="B5423" t="str">
            <v>LT_GW_LT004</v>
          </cell>
          <cell r="C5423">
            <v>2003</v>
          </cell>
          <cell r="D5423" t="str">
            <v>Nitrate</v>
          </cell>
          <cell r="E5423" t="str">
            <v>mg/l</v>
          </cell>
          <cell r="F5423">
            <v>15</v>
          </cell>
          <cell r="G5423">
            <v>2.74</v>
          </cell>
          <cell r="H5423">
            <v>0</v>
          </cell>
          <cell r="I5423">
            <v>15.1</v>
          </cell>
          <cell r="K5423">
            <v>0</v>
          </cell>
          <cell r="L5423">
            <v>2.04</v>
          </cell>
        </row>
        <row r="5424">
          <cell r="A5424" t="str">
            <v>LT</v>
          </cell>
          <cell r="B5424" t="str">
            <v>LT_GW_LT004</v>
          </cell>
          <cell r="C5424">
            <v>2004</v>
          </cell>
          <cell r="D5424" t="str">
            <v>Nitrate</v>
          </cell>
          <cell r="E5424" t="str">
            <v>mg/l</v>
          </cell>
          <cell r="F5424">
            <v>16</v>
          </cell>
          <cell r="G5424">
            <v>2.0499999999999998</v>
          </cell>
          <cell r="H5424">
            <v>0</v>
          </cell>
          <cell r="I5424">
            <v>25.3</v>
          </cell>
          <cell r="K5424">
            <v>0.11</v>
          </cell>
          <cell r="L5424">
            <v>0.76500000000000001</v>
          </cell>
        </row>
        <row r="5425">
          <cell r="A5425" t="str">
            <v>LT</v>
          </cell>
          <cell r="B5425" t="str">
            <v>LT_GW_LT004</v>
          </cell>
          <cell r="C5425">
            <v>2005</v>
          </cell>
          <cell r="D5425" t="str">
            <v>Nitrate</v>
          </cell>
          <cell r="E5425" t="str">
            <v>mg/l</v>
          </cell>
          <cell r="F5425">
            <v>44</v>
          </cell>
          <cell r="G5425">
            <v>0.56299999999999994</v>
          </cell>
          <cell r="H5425">
            <v>0</v>
          </cell>
          <cell r="I5425">
            <v>13.2</v>
          </cell>
          <cell r="K5425">
            <v>0.05</v>
          </cell>
          <cell r="L5425">
            <v>0.214</v>
          </cell>
        </row>
        <row r="5426">
          <cell r="A5426" t="str">
            <v>LT</v>
          </cell>
          <cell r="B5426" t="str">
            <v>LT_GW_LT005</v>
          </cell>
          <cell r="C5426">
            <v>1984</v>
          </cell>
          <cell r="D5426" t="str">
            <v>Nitrate</v>
          </cell>
          <cell r="E5426" t="str">
            <v>mg/l</v>
          </cell>
          <cell r="F5426">
            <v>6</v>
          </cell>
          <cell r="G5426">
            <v>0.93</v>
          </cell>
          <cell r="H5426">
            <v>0</v>
          </cell>
          <cell r="I5426">
            <v>5</v>
          </cell>
          <cell r="K5426">
            <v>7.0000000000000001E-3</v>
          </cell>
          <cell r="L5426">
            <v>0.31</v>
          </cell>
        </row>
        <row r="5427">
          <cell r="A5427" t="str">
            <v>LT</v>
          </cell>
          <cell r="B5427" t="str">
            <v>LT_GW_LT005</v>
          </cell>
          <cell r="C5427">
            <v>1985</v>
          </cell>
          <cell r="D5427" t="str">
            <v>Nitrate</v>
          </cell>
          <cell r="E5427" t="str">
            <v>mg/l</v>
          </cell>
          <cell r="F5427">
            <v>5</v>
          </cell>
          <cell r="G5427">
            <v>0.35</v>
          </cell>
          <cell r="H5427">
            <v>0</v>
          </cell>
          <cell r="I5427">
            <v>1.3</v>
          </cell>
        </row>
        <row r="5428">
          <cell r="A5428" t="str">
            <v>LT</v>
          </cell>
          <cell r="B5428" t="str">
            <v>LT_GW_LT005</v>
          </cell>
          <cell r="C5428">
            <v>1986</v>
          </cell>
          <cell r="D5428" t="str">
            <v>Nitrate</v>
          </cell>
          <cell r="E5428" t="str">
            <v>mg/l</v>
          </cell>
          <cell r="F5428">
            <v>6</v>
          </cell>
          <cell r="G5428">
            <v>0.86</v>
          </cell>
          <cell r="H5428">
            <v>0</v>
          </cell>
          <cell r="I5428">
            <v>3</v>
          </cell>
          <cell r="K5428">
            <v>3.0000000000000001E-3</v>
          </cell>
          <cell r="L5428">
            <v>1.53</v>
          </cell>
        </row>
        <row r="5429">
          <cell r="A5429" t="str">
            <v>LT</v>
          </cell>
          <cell r="B5429" t="str">
            <v>LT_GW_LT005</v>
          </cell>
          <cell r="C5429">
            <v>1987</v>
          </cell>
          <cell r="D5429" t="str">
            <v>Nitrate</v>
          </cell>
          <cell r="E5429" t="str">
            <v>mg/l</v>
          </cell>
          <cell r="F5429">
            <v>7</v>
          </cell>
          <cell r="G5429">
            <v>1.36</v>
          </cell>
          <cell r="H5429">
            <v>0</v>
          </cell>
          <cell r="I5429">
            <v>4</v>
          </cell>
          <cell r="K5429">
            <v>0.01</v>
          </cell>
          <cell r="L5429">
            <v>2</v>
          </cell>
        </row>
        <row r="5430">
          <cell r="A5430" t="str">
            <v>LT</v>
          </cell>
          <cell r="B5430" t="str">
            <v>LT_GW_LT005</v>
          </cell>
          <cell r="C5430">
            <v>1988</v>
          </cell>
          <cell r="D5430" t="str">
            <v>Nitrate</v>
          </cell>
          <cell r="E5430" t="str">
            <v>mg/l</v>
          </cell>
          <cell r="F5430">
            <v>7</v>
          </cell>
          <cell r="G5430">
            <v>1.55</v>
          </cell>
          <cell r="H5430">
            <v>0</v>
          </cell>
          <cell r="I5430">
            <v>5</v>
          </cell>
          <cell r="K5430">
            <v>0</v>
          </cell>
          <cell r="L5430">
            <v>2.1</v>
          </cell>
        </row>
        <row r="5431">
          <cell r="A5431" t="str">
            <v>LT</v>
          </cell>
          <cell r="B5431" t="str">
            <v>LT_GW_LT005</v>
          </cell>
          <cell r="C5431">
            <v>1989</v>
          </cell>
          <cell r="D5431" t="str">
            <v>Nitrate</v>
          </cell>
          <cell r="E5431" t="str">
            <v>mg/l</v>
          </cell>
          <cell r="F5431">
            <v>6</v>
          </cell>
          <cell r="G5431">
            <v>1.0900000000000001</v>
          </cell>
          <cell r="H5431">
            <v>0</v>
          </cell>
          <cell r="I5431">
            <v>3</v>
          </cell>
          <cell r="K5431">
            <v>5.0000000000000001E-3</v>
          </cell>
          <cell r="L5431">
            <v>2.12</v>
          </cell>
        </row>
        <row r="5432">
          <cell r="A5432" t="str">
            <v>LT</v>
          </cell>
          <cell r="B5432" t="str">
            <v>LT_GW_LT005</v>
          </cell>
          <cell r="C5432">
            <v>1990</v>
          </cell>
          <cell r="D5432" t="str">
            <v>Nitrate</v>
          </cell>
          <cell r="E5432" t="str">
            <v>mg/l</v>
          </cell>
          <cell r="F5432">
            <v>12</v>
          </cell>
          <cell r="G5432">
            <v>2.9</v>
          </cell>
          <cell r="H5432">
            <v>0</v>
          </cell>
          <cell r="I5432">
            <v>23</v>
          </cell>
          <cell r="K5432">
            <v>0</v>
          </cell>
          <cell r="L5432">
            <v>2.1</v>
          </cell>
        </row>
        <row r="5433">
          <cell r="A5433" t="str">
            <v>LT</v>
          </cell>
          <cell r="B5433" t="str">
            <v>LT_GW_LT005</v>
          </cell>
          <cell r="C5433">
            <v>1991</v>
          </cell>
          <cell r="D5433" t="str">
            <v>Nitrate</v>
          </cell>
          <cell r="E5433" t="str">
            <v>mg/l</v>
          </cell>
          <cell r="F5433">
            <v>13</v>
          </cell>
          <cell r="G5433">
            <v>3.1</v>
          </cell>
          <cell r="H5433">
            <v>0</v>
          </cell>
          <cell r="I5433">
            <v>9.6999999999999993</v>
          </cell>
          <cell r="K5433">
            <v>0</v>
          </cell>
          <cell r="L5433">
            <v>5</v>
          </cell>
        </row>
        <row r="5434">
          <cell r="A5434" t="str">
            <v>LT</v>
          </cell>
          <cell r="B5434" t="str">
            <v>LT_GW_LT005</v>
          </cell>
          <cell r="C5434">
            <v>1992</v>
          </cell>
          <cell r="D5434" t="str">
            <v>Nitrate</v>
          </cell>
          <cell r="E5434" t="str">
            <v>mg/l</v>
          </cell>
          <cell r="F5434">
            <v>10</v>
          </cell>
          <cell r="G5434">
            <v>2.5</v>
          </cell>
          <cell r="H5434">
            <v>0</v>
          </cell>
          <cell r="I5434">
            <v>19.7</v>
          </cell>
          <cell r="K5434">
            <v>0</v>
          </cell>
          <cell r="L5434">
            <v>1.57</v>
          </cell>
        </row>
        <row r="5435">
          <cell r="A5435" t="str">
            <v>LT</v>
          </cell>
          <cell r="B5435" t="str">
            <v>LT_GW_LT005</v>
          </cell>
          <cell r="C5435">
            <v>1993</v>
          </cell>
          <cell r="D5435" t="str">
            <v>Nitrate</v>
          </cell>
          <cell r="E5435" t="str">
            <v>mg/l</v>
          </cell>
          <cell r="F5435">
            <v>23</v>
          </cell>
          <cell r="G5435">
            <v>0.62</v>
          </cell>
          <cell r="H5435">
            <v>0</v>
          </cell>
          <cell r="I5435">
            <v>8.1</v>
          </cell>
          <cell r="K5435">
            <v>7.0000000000000001E-3</v>
          </cell>
          <cell r="L5435">
            <v>0.51</v>
          </cell>
        </row>
        <row r="5436">
          <cell r="A5436" t="str">
            <v>LT</v>
          </cell>
          <cell r="B5436" t="str">
            <v>LT_GW_LT005</v>
          </cell>
          <cell r="C5436">
            <v>1994</v>
          </cell>
          <cell r="D5436" t="str">
            <v>Nitrate</v>
          </cell>
          <cell r="E5436" t="str">
            <v>mg/l</v>
          </cell>
          <cell r="F5436">
            <v>28</v>
          </cell>
          <cell r="G5436">
            <v>2.11</v>
          </cell>
          <cell r="H5436">
            <v>0</v>
          </cell>
          <cell r="I5436">
            <v>26.6</v>
          </cell>
          <cell r="K5436">
            <v>0.05</v>
          </cell>
          <cell r="L5436">
            <v>0.96</v>
          </cell>
        </row>
        <row r="5437">
          <cell r="A5437" t="str">
            <v>LT</v>
          </cell>
          <cell r="B5437" t="str">
            <v>LT_GW_LT005</v>
          </cell>
          <cell r="C5437">
            <v>1995</v>
          </cell>
          <cell r="D5437" t="str">
            <v>Nitrate</v>
          </cell>
          <cell r="E5437" t="str">
            <v>mg/l</v>
          </cell>
          <cell r="F5437">
            <v>23</v>
          </cell>
          <cell r="G5437">
            <v>1.23</v>
          </cell>
          <cell r="H5437">
            <v>0</v>
          </cell>
          <cell r="I5437">
            <v>22.6</v>
          </cell>
          <cell r="K5437">
            <v>0.01</v>
          </cell>
          <cell r="L5437">
            <v>0.23</v>
          </cell>
        </row>
        <row r="5438">
          <cell r="A5438" t="str">
            <v>LT</v>
          </cell>
          <cell r="B5438" t="str">
            <v>LT_GW_LT005</v>
          </cell>
          <cell r="C5438">
            <v>1996</v>
          </cell>
          <cell r="D5438" t="str">
            <v>Nitrate</v>
          </cell>
          <cell r="E5438" t="str">
            <v>mg/l</v>
          </cell>
          <cell r="F5438">
            <v>8</v>
          </cell>
          <cell r="G5438">
            <v>0.45</v>
          </cell>
          <cell r="H5438">
            <v>0.02</v>
          </cell>
          <cell r="I5438">
            <v>2.08</v>
          </cell>
          <cell r="K5438">
            <v>0.06</v>
          </cell>
          <cell r="L5438">
            <v>0.41</v>
          </cell>
        </row>
        <row r="5439">
          <cell r="A5439" t="str">
            <v>LT</v>
          </cell>
          <cell r="B5439" t="str">
            <v>LT_GW_LT005</v>
          </cell>
          <cell r="C5439">
            <v>1997</v>
          </cell>
          <cell r="D5439" t="str">
            <v>Nitrate</v>
          </cell>
          <cell r="E5439" t="str">
            <v>mg/l</v>
          </cell>
          <cell r="F5439">
            <v>6</v>
          </cell>
          <cell r="G5439">
            <v>7.0000000000000007E-2</v>
          </cell>
          <cell r="H5439">
            <v>0</v>
          </cell>
          <cell r="I5439">
            <v>0.23</v>
          </cell>
          <cell r="K5439">
            <v>0.03</v>
          </cell>
          <cell r="L5439">
            <v>0.08</v>
          </cell>
        </row>
        <row r="5440">
          <cell r="A5440" t="str">
            <v>LT</v>
          </cell>
          <cell r="B5440" t="str">
            <v>LT_GW_LT005</v>
          </cell>
          <cell r="C5440">
            <v>1998</v>
          </cell>
          <cell r="D5440" t="str">
            <v>Nitrate</v>
          </cell>
          <cell r="E5440" t="str">
            <v>mg/l</v>
          </cell>
          <cell r="F5440">
            <v>10</v>
          </cell>
          <cell r="G5440">
            <v>1.58</v>
          </cell>
          <cell r="H5440">
            <v>0</v>
          </cell>
          <cell r="I5440">
            <v>3.32</v>
          </cell>
          <cell r="K5440">
            <v>0.93</v>
          </cell>
          <cell r="L5440">
            <v>2.13</v>
          </cell>
        </row>
        <row r="5441">
          <cell r="A5441" t="str">
            <v>LT</v>
          </cell>
          <cell r="B5441" t="str">
            <v>LT_GW_LT005</v>
          </cell>
          <cell r="C5441">
            <v>1999</v>
          </cell>
          <cell r="D5441" t="str">
            <v>Nitrate</v>
          </cell>
          <cell r="E5441" t="str">
            <v>mg/l</v>
          </cell>
          <cell r="F5441">
            <v>10</v>
          </cell>
          <cell r="G5441">
            <v>0.11</v>
          </cell>
          <cell r="H5441">
            <v>0</v>
          </cell>
          <cell r="I5441">
            <v>0.77</v>
          </cell>
          <cell r="K5441">
            <v>0</v>
          </cell>
          <cell r="L5441">
            <v>3.3000000000000002E-2</v>
          </cell>
        </row>
        <row r="5442">
          <cell r="A5442" t="str">
            <v>LT</v>
          </cell>
          <cell r="B5442" t="str">
            <v>LT_GW_LT005</v>
          </cell>
          <cell r="C5442">
            <v>2000</v>
          </cell>
          <cell r="D5442" t="str">
            <v>Nitrate</v>
          </cell>
          <cell r="E5442" t="str">
            <v>mg/l</v>
          </cell>
          <cell r="F5442">
            <v>9</v>
          </cell>
          <cell r="G5442">
            <v>0.69</v>
          </cell>
          <cell r="H5442">
            <v>0</v>
          </cell>
          <cell r="I5442">
            <v>5.3</v>
          </cell>
          <cell r="K5442">
            <v>0</v>
          </cell>
          <cell r="L5442">
            <v>0.2</v>
          </cell>
        </row>
        <row r="5443">
          <cell r="A5443" t="str">
            <v>LT</v>
          </cell>
          <cell r="B5443" t="str">
            <v>LT_GW_LT005</v>
          </cell>
          <cell r="C5443">
            <v>2001</v>
          </cell>
          <cell r="D5443" t="str">
            <v>Nitrate</v>
          </cell>
          <cell r="E5443" t="str">
            <v>mg/l</v>
          </cell>
          <cell r="F5443">
            <v>23</v>
          </cell>
          <cell r="G5443">
            <v>0.99</v>
          </cell>
          <cell r="H5443">
            <v>0</v>
          </cell>
          <cell r="I5443">
            <v>7.08</v>
          </cell>
          <cell r="K5443">
            <v>0</v>
          </cell>
          <cell r="L5443">
            <v>0.79</v>
          </cell>
        </row>
        <row r="5444">
          <cell r="A5444" t="str">
            <v>LT</v>
          </cell>
          <cell r="B5444" t="str">
            <v>LT_GW_LT005</v>
          </cell>
          <cell r="C5444">
            <v>2002</v>
          </cell>
          <cell r="D5444" t="str">
            <v>Nitrate</v>
          </cell>
          <cell r="E5444" t="str">
            <v>mg/l</v>
          </cell>
          <cell r="F5444">
            <v>25</v>
          </cell>
          <cell r="G5444">
            <v>1.0900000000000001</v>
          </cell>
          <cell r="H5444">
            <v>0</v>
          </cell>
          <cell r="I5444">
            <v>6.42</v>
          </cell>
          <cell r="K5444">
            <v>0</v>
          </cell>
          <cell r="L5444">
            <v>1.07</v>
          </cell>
        </row>
        <row r="5445">
          <cell r="A5445" t="str">
            <v>LT</v>
          </cell>
          <cell r="B5445" t="str">
            <v>LT_GW_LT005</v>
          </cell>
          <cell r="C5445">
            <v>2003</v>
          </cell>
          <cell r="D5445" t="str">
            <v>Nitrate</v>
          </cell>
          <cell r="E5445" t="str">
            <v>mg/l</v>
          </cell>
          <cell r="F5445">
            <v>25</v>
          </cell>
          <cell r="G5445">
            <v>1.48</v>
          </cell>
          <cell r="H5445">
            <v>0</v>
          </cell>
          <cell r="I5445">
            <v>7.8</v>
          </cell>
          <cell r="K5445">
            <v>0</v>
          </cell>
          <cell r="L5445">
            <v>1.96</v>
          </cell>
        </row>
        <row r="5446">
          <cell r="A5446" t="str">
            <v>LT</v>
          </cell>
          <cell r="B5446" t="str">
            <v>LT_GW_LT005</v>
          </cell>
          <cell r="C5446">
            <v>2004</v>
          </cell>
          <cell r="D5446" t="str">
            <v>Nitrate</v>
          </cell>
          <cell r="E5446" t="str">
            <v>mg/l</v>
          </cell>
          <cell r="F5446">
            <v>25</v>
          </cell>
          <cell r="G5446">
            <v>1.25</v>
          </cell>
          <cell r="H5446">
            <v>0</v>
          </cell>
          <cell r="I5446">
            <v>7.7</v>
          </cell>
          <cell r="K5446">
            <v>0.04</v>
          </cell>
          <cell r="L5446">
            <v>1.21</v>
          </cell>
        </row>
        <row r="5447">
          <cell r="A5447" t="str">
            <v>LT</v>
          </cell>
          <cell r="B5447" t="str">
            <v>LT_GW_LT005</v>
          </cell>
          <cell r="C5447">
            <v>2005</v>
          </cell>
          <cell r="D5447" t="str">
            <v>Nitrate</v>
          </cell>
          <cell r="E5447" t="str">
            <v>mg/l</v>
          </cell>
          <cell r="F5447">
            <v>31</v>
          </cell>
          <cell r="G5447">
            <v>1.9079999999999999</v>
          </cell>
          <cell r="H5447">
            <v>0.04</v>
          </cell>
          <cell r="I5447">
            <v>34.200000000000003</v>
          </cell>
          <cell r="K5447">
            <v>0.05</v>
          </cell>
          <cell r="L5447">
            <v>0.15</v>
          </cell>
        </row>
        <row r="5448">
          <cell r="A5448" t="str">
            <v>LT</v>
          </cell>
          <cell r="B5448" t="str">
            <v>LT_GW_LT006</v>
          </cell>
          <cell r="C5448">
            <v>1996</v>
          </cell>
          <cell r="D5448" t="str">
            <v>Nitrate</v>
          </cell>
          <cell r="E5448" t="str">
            <v>mg/l</v>
          </cell>
          <cell r="F5448">
            <v>2</v>
          </cell>
          <cell r="G5448">
            <v>0.72</v>
          </cell>
          <cell r="H5448">
            <v>0.34</v>
          </cell>
          <cell r="I5448">
            <v>1.1000000000000001</v>
          </cell>
        </row>
        <row r="5449">
          <cell r="A5449" t="str">
            <v>LT</v>
          </cell>
          <cell r="B5449" t="str">
            <v>LT_GW_LT006</v>
          </cell>
          <cell r="C5449">
            <v>1997</v>
          </cell>
          <cell r="D5449" t="str">
            <v>Nitrate</v>
          </cell>
          <cell r="E5449" t="str">
            <v>mg/l</v>
          </cell>
          <cell r="F5449">
            <v>2</v>
          </cell>
          <cell r="G5449">
            <v>0.04</v>
          </cell>
          <cell r="H5449">
            <v>0.02</v>
          </cell>
          <cell r="I5449">
            <v>0.06</v>
          </cell>
        </row>
        <row r="5450">
          <cell r="A5450" t="str">
            <v>LT</v>
          </cell>
          <cell r="B5450" t="str">
            <v>LT_GW_LT006</v>
          </cell>
          <cell r="C5450">
            <v>1998</v>
          </cell>
          <cell r="D5450" t="str">
            <v>Nitrate</v>
          </cell>
          <cell r="E5450" t="str">
            <v>mg/l</v>
          </cell>
          <cell r="F5450">
            <v>2</v>
          </cell>
          <cell r="G5450">
            <v>0</v>
          </cell>
          <cell r="H5450">
            <v>0</v>
          </cell>
          <cell r="I5450">
            <v>0</v>
          </cell>
        </row>
        <row r="5451">
          <cell r="A5451" t="str">
            <v>LT</v>
          </cell>
          <cell r="B5451" t="str">
            <v>LT_GW_LT006</v>
          </cell>
          <cell r="C5451">
            <v>1999</v>
          </cell>
          <cell r="D5451" t="str">
            <v>Nitrate</v>
          </cell>
          <cell r="E5451" t="str">
            <v>mg/l</v>
          </cell>
          <cell r="F5451">
            <v>3</v>
          </cell>
          <cell r="G5451">
            <v>0</v>
          </cell>
          <cell r="H5451">
            <v>0</v>
          </cell>
          <cell r="I5451">
            <v>0.01</v>
          </cell>
        </row>
        <row r="5452">
          <cell r="A5452" t="str">
            <v>LT</v>
          </cell>
          <cell r="B5452" t="str">
            <v>LT_GW_LT006</v>
          </cell>
          <cell r="C5452">
            <v>2000</v>
          </cell>
          <cell r="D5452" t="str">
            <v>Nitrate</v>
          </cell>
          <cell r="E5452" t="str">
            <v>mg/l</v>
          </cell>
          <cell r="F5452">
            <v>2</v>
          </cell>
          <cell r="G5452">
            <v>0.2</v>
          </cell>
          <cell r="H5452">
            <v>0.18</v>
          </cell>
          <cell r="I5452">
            <v>0.23</v>
          </cell>
        </row>
        <row r="5453">
          <cell r="A5453" t="str">
            <v>LT</v>
          </cell>
          <cell r="B5453" t="str">
            <v>LT_GW_LT006</v>
          </cell>
          <cell r="C5453">
            <v>2001</v>
          </cell>
          <cell r="D5453" t="str">
            <v>Nitrate</v>
          </cell>
          <cell r="E5453" t="str">
            <v>mg/l</v>
          </cell>
          <cell r="F5453">
            <v>7</v>
          </cell>
          <cell r="G5453">
            <v>0.32</v>
          </cell>
          <cell r="H5453">
            <v>0</v>
          </cell>
          <cell r="I5453">
            <v>1.51</v>
          </cell>
          <cell r="K5453">
            <v>0</v>
          </cell>
          <cell r="L5453">
            <v>0.35</v>
          </cell>
        </row>
        <row r="5454">
          <cell r="A5454" t="str">
            <v>LT</v>
          </cell>
          <cell r="B5454" t="str">
            <v>LT_GW_LT006</v>
          </cell>
          <cell r="C5454">
            <v>2002</v>
          </cell>
          <cell r="D5454" t="str">
            <v>Nitrate</v>
          </cell>
          <cell r="E5454" t="str">
            <v>mg/l</v>
          </cell>
          <cell r="F5454">
            <v>7</v>
          </cell>
          <cell r="G5454">
            <v>0.63</v>
          </cell>
          <cell r="H5454">
            <v>0</v>
          </cell>
          <cell r="I5454">
            <v>4.43</v>
          </cell>
          <cell r="K5454">
            <v>0</v>
          </cell>
          <cell r="L5454">
            <v>0</v>
          </cell>
        </row>
        <row r="5455">
          <cell r="A5455" t="str">
            <v>LT</v>
          </cell>
          <cell r="B5455" t="str">
            <v>LT_GW_LT006</v>
          </cell>
          <cell r="C5455">
            <v>2003</v>
          </cell>
          <cell r="D5455" t="str">
            <v>Nitrate</v>
          </cell>
          <cell r="E5455" t="str">
            <v>mg/l</v>
          </cell>
          <cell r="F5455">
            <v>4</v>
          </cell>
          <cell r="G5455">
            <v>1.55</v>
          </cell>
          <cell r="H5455">
            <v>0</v>
          </cell>
          <cell r="I5455">
            <v>4.21</v>
          </cell>
          <cell r="K5455">
            <v>0</v>
          </cell>
          <cell r="L5455">
            <v>2.5379999999999998</v>
          </cell>
        </row>
        <row r="5456">
          <cell r="A5456" t="str">
            <v>LT</v>
          </cell>
          <cell r="B5456" t="str">
            <v>LT_GW_LT006</v>
          </cell>
          <cell r="C5456">
            <v>2004</v>
          </cell>
          <cell r="D5456" t="str">
            <v>Nitrate</v>
          </cell>
          <cell r="E5456" t="str">
            <v>mg/l</v>
          </cell>
          <cell r="F5456">
            <v>7</v>
          </cell>
          <cell r="G5456">
            <v>0.37</v>
          </cell>
          <cell r="H5456">
            <v>0</v>
          </cell>
          <cell r="I5456">
            <v>0.94</v>
          </cell>
          <cell r="K5456">
            <v>0.06</v>
          </cell>
          <cell r="L5456">
            <v>0.56000000000000005</v>
          </cell>
        </row>
        <row r="5457">
          <cell r="A5457" t="str">
            <v>LT</v>
          </cell>
          <cell r="B5457" t="str">
            <v>LT_GW_LT006</v>
          </cell>
          <cell r="C5457">
            <v>2005</v>
          </cell>
          <cell r="D5457" t="str">
            <v>Nitrate</v>
          </cell>
          <cell r="E5457" t="str">
            <v>mg/l</v>
          </cell>
          <cell r="F5457">
            <v>16</v>
          </cell>
          <cell r="G5457">
            <v>0.14499999999999999</v>
          </cell>
          <cell r="H5457">
            <v>0</v>
          </cell>
          <cell r="I5457">
            <v>1.1399999999999999</v>
          </cell>
          <cell r="K5457">
            <v>1.2999999999999999E-2</v>
          </cell>
          <cell r="L5457">
            <v>0.05</v>
          </cell>
        </row>
        <row r="5458">
          <cell r="A5458" t="str">
            <v>LT</v>
          </cell>
          <cell r="B5458" t="str">
            <v>LT_GW_LT007</v>
          </cell>
          <cell r="C5458">
            <v>1995</v>
          </cell>
          <cell r="D5458" t="str">
            <v>Nitrate</v>
          </cell>
          <cell r="E5458" t="str">
            <v>mg/l</v>
          </cell>
          <cell r="F5458">
            <v>6</v>
          </cell>
          <cell r="G5458">
            <v>4.03</v>
          </cell>
          <cell r="H5458">
            <v>0</v>
          </cell>
          <cell r="I5458">
            <v>22.1</v>
          </cell>
          <cell r="K5458">
            <v>0.1</v>
          </cell>
          <cell r="L5458">
            <v>1.26</v>
          </cell>
        </row>
        <row r="5459">
          <cell r="A5459" t="str">
            <v>LT</v>
          </cell>
          <cell r="B5459" t="str">
            <v>LT_GW_LT007</v>
          </cell>
          <cell r="C5459">
            <v>1996</v>
          </cell>
          <cell r="D5459" t="str">
            <v>Nitrate</v>
          </cell>
          <cell r="E5459" t="str">
            <v>mg/l</v>
          </cell>
          <cell r="F5459">
            <v>7</v>
          </cell>
          <cell r="G5459">
            <v>14.15</v>
          </cell>
          <cell r="H5459">
            <v>0.04</v>
          </cell>
          <cell r="I5459">
            <v>68</v>
          </cell>
          <cell r="K5459">
            <v>0.44</v>
          </cell>
          <cell r="L5459">
            <v>14.4</v>
          </cell>
        </row>
        <row r="5460">
          <cell r="A5460" t="str">
            <v>LT</v>
          </cell>
          <cell r="B5460" t="str">
            <v>LT_GW_LT007</v>
          </cell>
          <cell r="C5460">
            <v>1997</v>
          </cell>
          <cell r="D5460" t="str">
            <v>Nitrate</v>
          </cell>
          <cell r="E5460" t="str">
            <v>mg/l</v>
          </cell>
          <cell r="F5460">
            <v>7</v>
          </cell>
          <cell r="G5460">
            <v>10.23</v>
          </cell>
          <cell r="H5460">
            <v>0</v>
          </cell>
          <cell r="I5460">
            <v>31</v>
          </cell>
          <cell r="K5460">
            <v>0</v>
          </cell>
          <cell r="L5460">
            <v>20.05</v>
          </cell>
        </row>
        <row r="5461">
          <cell r="A5461" t="str">
            <v>LT</v>
          </cell>
          <cell r="B5461" t="str">
            <v>LT_GW_LT007</v>
          </cell>
          <cell r="C5461">
            <v>1998</v>
          </cell>
          <cell r="D5461" t="str">
            <v>Nitrate</v>
          </cell>
          <cell r="E5461" t="str">
            <v>mg/l</v>
          </cell>
          <cell r="F5461">
            <v>8</v>
          </cell>
          <cell r="G5461">
            <v>10.42</v>
          </cell>
          <cell r="H5461">
            <v>0.11</v>
          </cell>
          <cell r="I5461">
            <v>44</v>
          </cell>
          <cell r="K5461">
            <v>0.85</v>
          </cell>
          <cell r="L5461">
            <v>16.760000000000002</v>
          </cell>
        </row>
        <row r="5462">
          <cell r="A5462" t="str">
            <v>LT</v>
          </cell>
          <cell r="B5462" t="str">
            <v>LT_GW_LT007</v>
          </cell>
          <cell r="C5462">
            <v>1999</v>
          </cell>
          <cell r="D5462" t="str">
            <v>Nitrate</v>
          </cell>
          <cell r="E5462" t="str">
            <v>mg/l</v>
          </cell>
          <cell r="F5462">
            <v>6</v>
          </cell>
          <cell r="G5462">
            <v>10.89</v>
          </cell>
          <cell r="H5462">
            <v>0</v>
          </cell>
          <cell r="I5462">
            <v>25</v>
          </cell>
          <cell r="K5462">
            <v>1.06</v>
          </cell>
          <cell r="L5462">
            <v>20.68</v>
          </cell>
        </row>
        <row r="5463">
          <cell r="A5463" t="str">
            <v>LT</v>
          </cell>
          <cell r="B5463" t="str">
            <v>LT_GW_LT007</v>
          </cell>
          <cell r="C5463">
            <v>2000</v>
          </cell>
          <cell r="D5463" t="str">
            <v>Nitrate</v>
          </cell>
          <cell r="E5463" t="str">
            <v>mg/l</v>
          </cell>
          <cell r="F5463">
            <v>7</v>
          </cell>
          <cell r="G5463">
            <v>10.55</v>
          </cell>
          <cell r="H5463">
            <v>0</v>
          </cell>
          <cell r="I5463">
            <v>31</v>
          </cell>
          <cell r="K5463">
            <v>0</v>
          </cell>
          <cell r="L5463">
            <v>20.8</v>
          </cell>
        </row>
        <row r="5464">
          <cell r="A5464" t="str">
            <v>LT</v>
          </cell>
          <cell r="B5464" t="str">
            <v>LT_GW_LT007</v>
          </cell>
          <cell r="C5464">
            <v>2001</v>
          </cell>
          <cell r="D5464" t="str">
            <v>Nitrate</v>
          </cell>
          <cell r="E5464" t="str">
            <v>mg/l</v>
          </cell>
          <cell r="F5464">
            <v>16</v>
          </cell>
          <cell r="G5464">
            <v>7.91</v>
          </cell>
          <cell r="H5464">
            <v>0</v>
          </cell>
          <cell r="I5464">
            <v>41</v>
          </cell>
          <cell r="K5464">
            <v>0</v>
          </cell>
          <cell r="L5464">
            <v>5.1950000000000003</v>
          </cell>
        </row>
        <row r="5465">
          <cell r="A5465" t="str">
            <v>LT</v>
          </cell>
          <cell r="B5465" t="str">
            <v>LT_GW_LT007</v>
          </cell>
          <cell r="C5465">
            <v>2002</v>
          </cell>
          <cell r="D5465" t="str">
            <v>Nitrate</v>
          </cell>
          <cell r="E5465" t="str">
            <v>mg/l</v>
          </cell>
          <cell r="F5465">
            <v>15</v>
          </cell>
          <cell r="G5465">
            <v>6.38</v>
          </cell>
          <cell r="H5465">
            <v>0</v>
          </cell>
          <cell r="I5465">
            <v>38</v>
          </cell>
          <cell r="K5465">
            <v>0</v>
          </cell>
          <cell r="L5465">
            <v>6.3220000000000001</v>
          </cell>
        </row>
        <row r="5466">
          <cell r="A5466" t="str">
            <v>LT</v>
          </cell>
          <cell r="B5466" t="str">
            <v>LT_GW_LT007</v>
          </cell>
          <cell r="C5466">
            <v>2003</v>
          </cell>
          <cell r="D5466" t="str">
            <v>Nitrate</v>
          </cell>
          <cell r="E5466" t="str">
            <v>mg/l</v>
          </cell>
          <cell r="F5466">
            <v>16</v>
          </cell>
          <cell r="G5466">
            <v>7.34</v>
          </cell>
          <cell r="H5466">
            <v>0</v>
          </cell>
          <cell r="I5466">
            <v>36.700000000000003</v>
          </cell>
          <cell r="K5466">
            <v>0</v>
          </cell>
          <cell r="L5466">
            <v>8.8580000000000005</v>
          </cell>
        </row>
        <row r="5467">
          <cell r="A5467" t="str">
            <v>LT</v>
          </cell>
          <cell r="B5467" t="str">
            <v>LT_GW_LT007</v>
          </cell>
          <cell r="C5467">
            <v>2004</v>
          </cell>
          <cell r="D5467" t="str">
            <v>Nitrate</v>
          </cell>
          <cell r="E5467" t="str">
            <v>mg/l</v>
          </cell>
          <cell r="F5467">
            <v>16</v>
          </cell>
          <cell r="G5467">
            <v>3.96</v>
          </cell>
          <cell r="H5467">
            <v>0.03</v>
          </cell>
          <cell r="I5467">
            <v>27.6</v>
          </cell>
          <cell r="K5467">
            <v>0.15</v>
          </cell>
          <cell r="L5467">
            <v>3.99</v>
          </cell>
        </row>
        <row r="5468">
          <cell r="A5468" t="str">
            <v>LT</v>
          </cell>
          <cell r="B5468" t="str">
            <v>LT_GW_LT007</v>
          </cell>
          <cell r="C5468">
            <v>2005</v>
          </cell>
          <cell r="D5468" t="str">
            <v>Nitrate</v>
          </cell>
          <cell r="E5468" t="str">
            <v>mg/l</v>
          </cell>
          <cell r="F5468">
            <v>9</v>
          </cell>
          <cell r="G5468">
            <v>9.0079999999999991</v>
          </cell>
          <cell r="H5468">
            <v>0.13500000000000001</v>
          </cell>
          <cell r="I5468">
            <v>30.9</v>
          </cell>
          <cell r="K5468">
            <v>0.224</v>
          </cell>
          <cell r="L5468">
            <v>16.22</v>
          </cell>
        </row>
        <row r="5469">
          <cell r="A5469" t="str">
            <v>LU</v>
          </cell>
          <cell r="B5469" t="str">
            <v>LU_GW_LU118</v>
          </cell>
          <cell r="C5469">
            <v>2003</v>
          </cell>
          <cell r="D5469" t="str">
            <v>Nitrate</v>
          </cell>
          <cell r="E5469" t="str">
            <v>mg/l</v>
          </cell>
          <cell r="F5469">
            <v>2</v>
          </cell>
          <cell r="G5469">
            <v>27</v>
          </cell>
        </row>
        <row r="5470">
          <cell r="A5470" t="str">
            <v>LU</v>
          </cell>
          <cell r="B5470" t="str">
            <v>LU_GW_LU118</v>
          </cell>
          <cell r="C5470">
            <v>2004</v>
          </cell>
          <cell r="D5470" t="str">
            <v>Nitrate</v>
          </cell>
          <cell r="E5470" t="str">
            <v>mg/l</v>
          </cell>
          <cell r="F5470">
            <v>2</v>
          </cell>
          <cell r="G5470">
            <v>27</v>
          </cell>
        </row>
        <row r="5471">
          <cell r="A5471" t="str">
            <v>LU</v>
          </cell>
          <cell r="B5471" t="str">
            <v>LU_GW_LU118</v>
          </cell>
          <cell r="C5471">
            <v>2005</v>
          </cell>
          <cell r="D5471" t="str">
            <v>Nitrate</v>
          </cell>
          <cell r="E5471" t="str">
            <v>mg/l</v>
          </cell>
          <cell r="G5471">
            <v>29.5</v>
          </cell>
        </row>
        <row r="5472">
          <cell r="A5472" t="str">
            <v>LU</v>
          </cell>
          <cell r="B5472" t="str">
            <v>LU_GW_LU132</v>
          </cell>
          <cell r="C5472">
            <v>2003</v>
          </cell>
          <cell r="D5472" t="str">
            <v>Nitrate</v>
          </cell>
          <cell r="E5472" t="str">
            <v>mg/l</v>
          </cell>
          <cell r="F5472">
            <v>7</v>
          </cell>
          <cell r="G5472">
            <v>24</v>
          </cell>
        </row>
        <row r="5473">
          <cell r="A5473" t="str">
            <v>LU</v>
          </cell>
          <cell r="B5473" t="str">
            <v>LU_GW_LU132</v>
          </cell>
          <cell r="C5473">
            <v>2004</v>
          </cell>
          <cell r="D5473" t="str">
            <v>Nitrate</v>
          </cell>
          <cell r="E5473" t="str">
            <v>mg/l</v>
          </cell>
          <cell r="F5473">
            <v>7</v>
          </cell>
          <cell r="G5473">
            <v>19.5</v>
          </cell>
        </row>
        <row r="5474">
          <cell r="A5474" t="str">
            <v>LU</v>
          </cell>
          <cell r="B5474" t="str">
            <v>LU_GW_LU132</v>
          </cell>
          <cell r="C5474">
            <v>2005</v>
          </cell>
          <cell r="D5474" t="str">
            <v>Nitrate</v>
          </cell>
          <cell r="E5474" t="str">
            <v>mg/l</v>
          </cell>
          <cell r="G5474">
            <v>24</v>
          </cell>
        </row>
        <row r="5475">
          <cell r="A5475" t="str">
            <v>LU</v>
          </cell>
          <cell r="B5475" t="str">
            <v>LU_GW_LU601</v>
          </cell>
          <cell r="C5475">
            <v>2003</v>
          </cell>
          <cell r="D5475" t="str">
            <v>Nitrate</v>
          </cell>
          <cell r="E5475" t="str">
            <v>mg/l</v>
          </cell>
          <cell r="F5475">
            <v>1</v>
          </cell>
          <cell r="G5475">
            <v>40</v>
          </cell>
        </row>
        <row r="5476">
          <cell r="A5476" t="str">
            <v>LU</v>
          </cell>
          <cell r="B5476" t="str">
            <v>LU_GW_LU601</v>
          </cell>
          <cell r="C5476">
            <v>2004</v>
          </cell>
          <cell r="D5476" t="str">
            <v>Nitrate</v>
          </cell>
          <cell r="E5476" t="str">
            <v>mg/l</v>
          </cell>
          <cell r="F5476">
            <v>1</v>
          </cell>
          <cell r="G5476">
            <v>39.5</v>
          </cell>
        </row>
        <row r="5477">
          <cell r="A5477" t="str">
            <v>LU</v>
          </cell>
          <cell r="B5477" t="str">
            <v>LU_GW_LU601</v>
          </cell>
          <cell r="C5477">
            <v>2005</v>
          </cell>
          <cell r="D5477" t="str">
            <v>Nitrate</v>
          </cell>
          <cell r="E5477" t="str">
            <v>mg/l</v>
          </cell>
          <cell r="G5477">
            <v>42</v>
          </cell>
        </row>
        <row r="5478">
          <cell r="A5478" t="str">
            <v>LU</v>
          </cell>
          <cell r="B5478" t="str">
            <v>LU_GW_LU704</v>
          </cell>
          <cell r="C5478">
            <v>2003</v>
          </cell>
          <cell r="D5478" t="str">
            <v>Nitrate</v>
          </cell>
          <cell r="E5478" t="str">
            <v>mg/l</v>
          </cell>
          <cell r="F5478">
            <v>1</v>
          </cell>
          <cell r="G5478">
            <v>20</v>
          </cell>
        </row>
        <row r="5479">
          <cell r="A5479" t="str">
            <v>LU</v>
          </cell>
          <cell r="B5479" t="str">
            <v>LU_GW_LU704</v>
          </cell>
          <cell r="C5479">
            <v>2004</v>
          </cell>
          <cell r="D5479" t="str">
            <v>Nitrate</v>
          </cell>
          <cell r="E5479" t="str">
            <v>mg/l</v>
          </cell>
          <cell r="F5479">
            <v>1</v>
          </cell>
          <cell r="G5479">
            <v>20</v>
          </cell>
        </row>
        <row r="5480">
          <cell r="A5480" t="str">
            <v>LU</v>
          </cell>
          <cell r="B5480" t="str">
            <v>LU_GW_LU704</v>
          </cell>
          <cell r="C5480">
            <v>2005</v>
          </cell>
          <cell r="D5480" t="str">
            <v>Nitrate</v>
          </cell>
          <cell r="E5480" t="str">
            <v>mg/l</v>
          </cell>
          <cell r="G5480">
            <v>15</v>
          </cell>
        </row>
        <row r="5481">
          <cell r="A5481" t="str">
            <v>LU</v>
          </cell>
          <cell r="B5481" t="str">
            <v>LU_GW_LU805</v>
          </cell>
          <cell r="C5481">
            <v>2003</v>
          </cell>
          <cell r="D5481" t="str">
            <v>Nitrate</v>
          </cell>
          <cell r="E5481" t="str">
            <v>mg/l</v>
          </cell>
          <cell r="F5481">
            <v>1</v>
          </cell>
          <cell r="G5481">
            <v>10</v>
          </cell>
        </row>
        <row r="5482">
          <cell r="A5482" t="str">
            <v>LU</v>
          </cell>
          <cell r="B5482" t="str">
            <v>LU_GW_LU805</v>
          </cell>
          <cell r="C5482">
            <v>2004</v>
          </cell>
          <cell r="D5482" t="str">
            <v>Nitrate</v>
          </cell>
          <cell r="E5482" t="str">
            <v>mg/l</v>
          </cell>
          <cell r="F5482">
            <v>1</v>
          </cell>
          <cell r="G5482">
            <v>7.6</v>
          </cell>
        </row>
        <row r="5483">
          <cell r="A5483" t="str">
            <v>LU</v>
          </cell>
          <cell r="B5483" t="str">
            <v>LU_GW_LU805</v>
          </cell>
          <cell r="C5483">
            <v>2005</v>
          </cell>
          <cell r="D5483" t="str">
            <v>Nitrate</v>
          </cell>
          <cell r="E5483" t="str">
            <v>mg/l</v>
          </cell>
          <cell r="G5483">
            <v>8.6</v>
          </cell>
        </row>
        <row r="5484">
          <cell r="A5484" t="str">
            <v>LV</v>
          </cell>
          <cell r="B5484" t="str">
            <v>LV_GW_LV001</v>
          </cell>
          <cell r="C5484">
            <v>1989</v>
          </cell>
          <cell r="D5484" t="str">
            <v>Nitrate</v>
          </cell>
          <cell r="E5484" t="str">
            <v>mg/l</v>
          </cell>
        </row>
        <row r="5485">
          <cell r="A5485" t="str">
            <v>LV</v>
          </cell>
          <cell r="B5485" t="str">
            <v>LV_GW_LV001</v>
          </cell>
          <cell r="C5485">
            <v>1990</v>
          </cell>
          <cell r="D5485" t="str">
            <v>Nitrate</v>
          </cell>
          <cell r="E5485" t="str">
            <v>mg/l</v>
          </cell>
          <cell r="F5485">
            <v>8</v>
          </cell>
          <cell r="G5485">
            <v>0.5</v>
          </cell>
          <cell r="H5485">
            <v>0.5</v>
          </cell>
          <cell r="I5485">
            <v>0.5</v>
          </cell>
          <cell r="K5485">
            <v>0.5</v>
          </cell>
          <cell r="L5485">
            <v>0.5</v>
          </cell>
        </row>
        <row r="5486">
          <cell r="A5486" t="str">
            <v>LV</v>
          </cell>
          <cell r="B5486" t="str">
            <v>LV_GW_LV001</v>
          </cell>
          <cell r="C5486">
            <v>1991</v>
          </cell>
          <cell r="D5486" t="str">
            <v>Nitrate</v>
          </cell>
          <cell r="E5486" t="str">
            <v>mg/l</v>
          </cell>
          <cell r="F5486">
            <v>13</v>
          </cell>
          <cell r="G5486">
            <v>0.5</v>
          </cell>
          <cell r="H5486">
            <v>0.5</v>
          </cell>
          <cell r="I5486">
            <v>2</v>
          </cell>
          <cell r="K5486">
            <v>0.5</v>
          </cell>
          <cell r="L5486">
            <v>0.5</v>
          </cell>
        </row>
        <row r="5487">
          <cell r="A5487" t="str">
            <v>LV</v>
          </cell>
          <cell r="B5487" t="str">
            <v>LV_GW_LV001</v>
          </cell>
          <cell r="C5487">
            <v>1992</v>
          </cell>
          <cell r="D5487" t="str">
            <v>Nitrate</v>
          </cell>
          <cell r="E5487" t="str">
            <v>mg/l</v>
          </cell>
          <cell r="F5487">
            <v>0</v>
          </cell>
        </row>
        <row r="5488">
          <cell r="A5488" t="str">
            <v>LV</v>
          </cell>
          <cell r="B5488" t="str">
            <v>LV_GW_LV001</v>
          </cell>
          <cell r="C5488">
            <v>1993</v>
          </cell>
          <cell r="D5488" t="str">
            <v>Nitrate</v>
          </cell>
          <cell r="E5488" t="str">
            <v>mg/l</v>
          </cell>
          <cell r="F5488">
            <v>2</v>
          </cell>
        </row>
        <row r="5489">
          <cell r="A5489" t="str">
            <v>LV</v>
          </cell>
          <cell r="B5489" t="str">
            <v>LV_GW_LV001</v>
          </cell>
          <cell r="C5489">
            <v>1994</v>
          </cell>
          <cell r="D5489" t="str">
            <v>Nitrate</v>
          </cell>
          <cell r="E5489" t="str">
            <v>mg/l</v>
          </cell>
          <cell r="F5489">
            <v>2</v>
          </cell>
        </row>
        <row r="5490">
          <cell r="A5490" t="str">
            <v>LV</v>
          </cell>
          <cell r="B5490" t="str">
            <v>LV_GW_LV001</v>
          </cell>
          <cell r="C5490">
            <v>1995</v>
          </cell>
          <cell r="D5490" t="str">
            <v>Nitrate</v>
          </cell>
          <cell r="E5490" t="str">
            <v>mg/l</v>
          </cell>
          <cell r="F5490">
            <v>0</v>
          </cell>
        </row>
        <row r="5491">
          <cell r="A5491" t="str">
            <v>LV</v>
          </cell>
          <cell r="B5491" t="str">
            <v>LV_GW_LV001</v>
          </cell>
          <cell r="C5491">
            <v>1996</v>
          </cell>
          <cell r="D5491" t="str">
            <v>Nitrate</v>
          </cell>
          <cell r="E5491" t="str">
            <v>mg/l</v>
          </cell>
          <cell r="F5491">
            <v>0</v>
          </cell>
        </row>
        <row r="5492">
          <cell r="A5492" t="str">
            <v>LV</v>
          </cell>
          <cell r="B5492" t="str">
            <v>LV_GW_LV001</v>
          </cell>
          <cell r="C5492">
            <v>1997</v>
          </cell>
          <cell r="D5492" t="str">
            <v>Nitrate</v>
          </cell>
          <cell r="E5492" t="str">
            <v>mg/l</v>
          </cell>
          <cell r="F5492">
            <v>2</v>
          </cell>
        </row>
        <row r="5493">
          <cell r="A5493" t="str">
            <v>LV</v>
          </cell>
          <cell r="B5493" t="str">
            <v>LV_GW_LV001</v>
          </cell>
          <cell r="C5493">
            <v>1998</v>
          </cell>
          <cell r="D5493" t="str">
            <v>Nitrate</v>
          </cell>
          <cell r="E5493" t="str">
            <v>mg/l</v>
          </cell>
          <cell r="F5493">
            <v>0</v>
          </cell>
        </row>
        <row r="5494">
          <cell r="A5494" t="str">
            <v>LV</v>
          </cell>
          <cell r="B5494" t="str">
            <v>LV_GW_LV001</v>
          </cell>
          <cell r="C5494">
            <v>1999</v>
          </cell>
          <cell r="D5494" t="str">
            <v>Nitrate</v>
          </cell>
          <cell r="E5494" t="str">
            <v>mg/l</v>
          </cell>
          <cell r="F5494">
            <v>0</v>
          </cell>
        </row>
        <row r="5495">
          <cell r="A5495" t="str">
            <v>LV</v>
          </cell>
          <cell r="B5495" t="str">
            <v>LV_GW_LV001</v>
          </cell>
          <cell r="C5495">
            <v>2000</v>
          </cell>
          <cell r="D5495" t="str">
            <v>Nitrate</v>
          </cell>
          <cell r="E5495" t="str">
            <v>mg/l</v>
          </cell>
          <cell r="F5495">
            <v>0</v>
          </cell>
        </row>
        <row r="5496">
          <cell r="A5496" t="str">
            <v>LV</v>
          </cell>
          <cell r="B5496" t="str">
            <v>LV_GW_LV001</v>
          </cell>
          <cell r="C5496">
            <v>2001</v>
          </cell>
          <cell r="D5496" t="str">
            <v>Nitrate</v>
          </cell>
          <cell r="E5496" t="str">
            <v>mg/l</v>
          </cell>
          <cell r="F5496">
            <v>4</v>
          </cell>
          <cell r="G5496">
            <v>0.27</v>
          </cell>
          <cell r="H5496">
            <v>0.04</v>
          </cell>
          <cell r="I5496">
            <v>0.84</v>
          </cell>
          <cell r="K5496">
            <v>0.04</v>
          </cell>
          <cell r="L5496">
            <v>0.2</v>
          </cell>
        </row>
        <row r="5497">
          <cell r="A5497" t="str">
            <v>LV</v>
          </cell>
          <cell r="B5497" t="str">
            <v>LV_GW_LV001</v>
          </cell>
          <cell r="C5497">
            <v>2002</v>
          </cell>
          <cell r="D5497" t="str">
            <v>Nitrate</v>
          </cell>
          <cell r="E5497" t="str">
            <v>mg/l</v>
          </cell>
          <cell r="F5497">
            <v>5</v>
          </cell>
          <cell r="G5497">
            <v>2</v>
          </cell>
          <cell r="H5497">
            <v>0.04</v>
          </cell>
          <cell r="I5497">
            <v>8.3000000000000007</v>
          </cell>
          <cell r="K5497">
            <v>0.04</v>
          </cell>
          <cell r="L5497">
            <v>1</v>
          </cell>
        </row>
        <row r="5498">
          <cell r="A5498" t="str">
            <v>LV</v>
          </cell>
          <cell r="B5498" t="str">
            <v>LV_GW_LV001</v>
          </cell>
          <cell r="C5498">
            <v>2003</v>
          </cell>
          <cell r="D5498" t="str">
            <v>Nitrate</v>
          </cell>
          <cell r="E5498" t="str">
            <v>mg/l</v>
          </cell>
          <cell r="F5498">
            <v>9</v>
          </cell>
          <cell r="G5498">
            <v>0.04</v>
          </cell>
          <cell r="H5498">
            <v>0.04</v>
          </cell>
          <cell r="I5498">
            <v>1.6</v>
          </cell>
          <cell r="K5498">
            <v>0.04</v>
          </cell>
          <cell r="L5498">
            <v>0.04</v>
          </cell>
        </row>
        <row r="5499">
          <cell r="A5499" t="str">
            <v>LV</v>
          </cell>
          <cell r="B5499" t="str">
            <v>LV_GW_LV001</v>
          </cell>
          <cell r="C5499">
            <v>2004</v>
          </cell>
          <cell r="D5499" t="str">
            <v>Nitrate</v>
          </cell>
          <cell r="E5499" t="str">
            <v>mg/l</v>
          </cell>
          <cell r="F5499">
            <v>10</v>
          </cell>
          <cell r="G5499">
            <v>1</v>
          </cell>
          <cell r="H5499">
            <v>0.04</v>
          </cell>
          <cell r="I5499">
            <v>3.5</v>
          </cell>
          <cell r="K5499">
            <v>0.04</v>
          </cell>
          <cell r="L5499">
            <v>1</v>
          </cell>
        </row>
        <row r="5500">
          <cell r="A5500" t="str">
            <v>LV</v>
          </cell>
          <cell r="B5500" t="str">
            <v>LV_GW_LV001</v>
          </cell>
          <cell r="C5500">
            <v>2005</v>
          </cell>
          <cell r="D5500" t="str">
            <v>Nitrate</v>
          </cell>
          <cell r="E5500" t="str">
            <v>mg/l</v>
          </cell>
          <cell r="F5500">
            <v>34</v>
          </cell>
          <cell r="G5500">
            <v>4</v>
          </cell>
          <cell r="H5500">
            <v>0.04</v>
          </cell>
          <cell r="I5500">
            <v>62.02</v>
          </cell>
          <cell r="K5500">
            <v>0.04</v>
          </cell>
          <cell r="L5500">
            <v>3.01</v>
          </cell>
        </row>
        <row r="5501">
          <cell r="A5501" t="str">
            <v>LV</v>
          </cell>
          <cell r="B5501" t="str">
            <v>LV_GW_LV002</v>
          </cell>
          <cell r="C5501">
            <v>1989</v>
          </cell>
          <cell r="D5501" t="str">
            <v>Nitrate</v>
          </cell>
          <cell r="E5501" t="str">
            <v>mg/l</v>
          </cell>
        </row>
        <row r="5502">
          <cell r="A5502" t="str">
            <v>LV</v>
          </cell>
          <cell r="B5502" t="str">
            <v>LV_GW_LV002</v>
          </cell>
          <cell r="C5502">
            <v>1990</v>
          </cell>
          <cell r="D5502" t="str">
            <v>Nitrate</v>
          </cell>
          <cell r="E5502" t="str">
            <v>mg/l</v>
          </cell>
          <cell r="F5502">
            <v>24</v>
          </cell>
          <cell r="G5502">
            <v>0.5</v>
          </cell>
          <cell r="H5502">
            <v>0.5</v>
          </cell>
          <cell r="I5502">
            <v>10</v>
          </cell>
          <cell r="K5502">
            <v>0.5</v>
          </cell>
          <cell r="L5502">
            <v>0.5</v>
          </cell>
        </row>
        <row r="5503">
          <cell r="A5503" t="str">
            <v>LV</v>
          </cell>
          <cell r="B5503" t="str">
            <v>LV_GW_LV002</v>
          </cell>
          <cell r="C5503">
            <v>1991</v>
          </cell>
          <cell r="D5503" t="str">
            <v>Nitrate</v>
          </cell>
          <cell r="E5503" t="str">
            <v>mg/l</v>
          </cell>
          <cell r="F5503">
            <v>12</v>
          </cell>
          <cell r="G5503">
            <v>0.5</v>
          </cell>
          <cell r="H5503">
            <v>0.5</v>
          </cell>
          <cell r="I5503">
            <v>0.5</v>
          </cell>
          <cell r="K5503">
            <v>0.5</v>
          </cell>
          <cell r="L5503">
            <v>0.5</v>
          </cell>
        </row>
        <row r="5504">
          <cell r="A5504" t="str">
            <v>LV</v>
          </cell>
          <cell r="B5504" t="str">
            <v>LV_GW_LV002</v>
          </cell>
          <cell r="C5504">
            <v>1992</v>
          </cell>
          <cell r="D5504" t="str">
            <v>Nitrate</v>
          </cell>
          <cell r="E5504" t="str">
            <v>mg/l</v>
          </cell>
          <cell r="F5504">
            <v>0</v>
          </cell>
        </row>
        <row r="5505">
          <cell r="A5505" t="str">
            <v>LV</v>
          </cell>
          <cell r="B5505" t="str">
            <v>LV_GW_LV002</v>
          </cell>
          <cell r="C5505">
            <v>1993</v>
          </cell>
          <cell r="D5505" t="str">
            <v>Nitrate</v>
          </cell>
          <cell r="E5505" t="str">
            <v>mg/l</v>
          </cell>
          <cell r="F5505">
            <v>10</v>
          </cell>
          <cell r="G5505">
            <v>0.5</v>
          </cell>
          <cell r="H5505">
            <v>0.5</v>
          </cell>
          <cell r="I5505">
            <v>1</v>
          </cell>
          <cell r="K5505">
            <v>0.5</v>
          </cell>
          <cell r="L5505">
            <v>1</v>
          </cell>
        </row>
        <row r="5506">
          <cell r="A5506" t="str">
            <v>LV</v>
          </cell>
          <cell r="B5506" t="str">
            <v>LV_GW_LV002</v>
          </cell>
          <cell r="C5506">
            <v>1994</v>
          </cell>
          <cell r="D5506" t="str">
            <v>Nitrate</v>
          </cell>
          <cell r="E5506" t="str">
            <v>mg/l</v>
          </cell>
          <cell r="F5506">
            <v>8</v>
          </cell>
          <cell r="G5506">
            <v>0.5</v>
          </cell>
          <cell r="H5506">
            <v>0.5</v>
          </cell>
          <cell r="I5506">
            <v>1.1000000000000001</v>
          </cell>
          <cell r="K5506">
            <v>0.5</v>
          </cell>
          <cell r="L5506">
            <v>0.5</v>
          </cell>
        </row>
        <row r="5507">
          <cell r="A5507" t="str">
            <v>LV</v>
          </cell>
          <cell r="B5507" t="str">
            <v>LV_GW_LV002</v>
          </cell>
          <cell r="C5507">
            <v>1995</v>
          </cell>
          <cell r="D5507" t="str">
            <v>Nitrate</v>
          </cell>
          <cell r="E5507" t="str">
            <v>mg/l</v>
          </cell>
          <cell r="F5507">
            <v>0</v>
          </cell>
        </row>
        <row r="5508">
          <cell r="A5508" t="str">
            <v>LV</v>
          </cell>
          <cell r="B5508" t="str">
            <v>LV_GW_LV002</v>
          </cell>
          <cell r="C5508">
            <v>1996</v>
          </cell>
          <cell r="D5508" t="str">
            <v>Nitrate</v>
          </cell>
          <cell r="E5508" t="str">
            <v>mg/l</v>
          </cell>
          <cell r="F5508">
            <v>0</v>
          </cell>
        </row>
        <row r="5509">
          <cell r="A5509" t="str">
            <v>LV</v>
          </cell>
          <cell r="B5509" t="str">
            <v>LV_GW_LV002</v>
          </cell>
          <cell r="C5509">
            <v>1997</v>
          </cell>
          <cell r="D5509" t="str">
            <v>Nitrate</v>
          </cell>
          <cell r="E5509" t="str">
            <v>mg/l</v>
          </cell>
          <cell r="F5509">
            <v>3</v>
          </cell>
          <cell r="G5509">
            <v>1</v>
          </cell>
          <cell r="H5509">
            <v>0.7</v>
          </cell>
          <cell r="I5509">
            <v>1.8</v>
          </cell>
          <cell r="K5509">
            <v>0.7</v>
          </cell>
          <cell r="L5509">
            <v>1.8</v>
          </cell>
        </row>
        <row r="5510">
          <cell r="A5510" t="str">
            <v>LV</v>
          </cell>
          <cell r="B5510" t="str">
            <v>LV_GW_LV002</v>
          </cell>
          <cell r="C5510">
            <v>1998</v>
          </cell>
          <cell r="D5510" t="str">
            <v>Nitrate</v>
          </cell>
          <cell r="E5510" t="str">
            <v>mg/l</v>
          </cell>
          <cell r="F5510">
            <v>8</v>
          </cell>
          <cell r="G5510">
            <v>0.5</v>
          </cell>
          <cell r="H5510">
            <v>0.2</v>
          </cell>
          <cell r="I5510">
            <v>1</v>
          </cell>
          <cell r="K5510">
            <v>0.2</v>
          </cell>
          <cell r="L5510">
            <v>0.7</v>
          </cell>
        </row>
        <row r="5511">
          <cell r="A5511" t="str">
            <v>LV</v>
          </cell>
          <cell r="B5511" t="str">
            <v>LV_GW_LV002</v>
          </cell>
          <cell r="C5511">
            <v>1999</v>
          </cell>
          <cell r="D5511" t="str">
            <v>Nitrate</v>
          </cell>
          <cell r="E5511" t="str">
            <v>mg/l</v>
          </cell>
          <cell r="F5511">
            <v>0</v>
          </cell>
        </row>
        <row r="5512">
          <cell r="A5512" t="str">
            <v>LV</v>
          </cell>
          <cell r="B5512" t="str">
            <v>LV_GW_LV002</v>
          </cell>
          <cell r="C5512">
            <v>2000</v>
          </cell>
          <cell r="D5512" t="str">
            <v>Nitrate</v>
          </cell>
          <cell r="E5512" t="str">
            <v>mg/l</v>
          </cell>
          <cell r="F5512">
            <v>10</v>
          </cell>
          <cell r="G5512">
            <v>0.16</v>
          </cell>
          <cell r="H5512">
            <v>0.04</v>
          </cell>
          <cell r="I5512">
            <v>0.84</v>
          </cell>
          <cell r="K5512">
            <v>0.04</v>
          </cell>
          <cell r="L5512">
            <v>0.08</v>
          </cell>
        </row>
        <row r="5513">
          <cell r="A5513" t="str">
            <v>LV</v>
          </cell>
          <cell r="B5513" t="str">
            <v>LV_GW_LV002</v>
          </cell>
          <cell r="C5513">
            <v>2001</v>
          </cell>
          <cell r="D5513" t="str">
            <v>Nitrate</v>
          </cell>
          <cell r="E5513" t="str">
            <v>mg/l</v>
          </cell>
          <cell r="F5513">
            <v>5</v>
          </cell>
          <cell r="G5513">
            <v>0.1</v>
          </cell>
          <cell r="H5513">
            <v>0.04</v>
          </cell>
          <cell r="I5513">
            <v>0.18</v>
          </cell>
          <cell r="K5513">
            <v>0.04</v>
          </cell>
          <cell r="L5513">
            <v>0.1</v>
          </cell>
        </row>
        <row r="5514">
          <cell r="A5514" t="str">
            <v>LV</v>
          </cell>
          <cell r="B5514" t="str">
            <v>LV_GW_LV002</v>
          </cell>
          <cell r="C5514">
            <v>2002</v>
          </cell>
          <cell r="D5514" t="str">
            <v>Nitrate</v>
          </cell>
          <cell r="E5514" t="str">
            <v>mg/l</v>
          </cell>
          <cell r="F5514">
            <v>6</v>
          </cell>
          <cell r="G5514">
            <v>0.04</v>
          </cell>
          <cell r="H5514">
            <v>0.04</v>
          </cell>
          <cell r="I5514">
            <v>0.04</v>
          </cell>
          <cell r="K5514">
            <v>0.04</v>
          </cell>
          <cell r="L5514">
            <v>0.04</v>
          </cell>
        </row>
        <row r="5515">
          <cell r="A5515" t="str">
            <v>LV</v>
          </cell>
          <cell r="B5515" t="str">
            <v>LV_GW_LV002</v>
          </cell>
          <cell r="C5515">
            <v>2003</v>
          </cell>
          <cell r="D5515" t="str">
            <v>Nitrate</v>
          </cell>
          <cell r="E5515" t="str">
            <v>mg/l</v>
          </cell>
          <cell r="F5515">
            <v>11</v>
          </cell>
          <cell r="G5515">
            <v>0.04</v>
          </cell>
          <cell r="H5515">
            <v>0.04</v>
          </cell>
          <cell r="I5515">
            <v>0.04</v>
          </cell>
          <cell r="K5515">
            <v>0.04</v>
          </cell>
          <cell r="L5515">
            <v>0.04</v>
          </cell>
        </row>
        <row r="5516">
          <cell r="A5516" t="str">
            <v>LV</v>
          </cell>
          <cell r="B5516" t="str">
            <v>LV_GW_LV002</v>
          </cell>
          <cell r="C5516">
            <v>2004</v>
          </cell>
          <cell r="D5516" t="str">
            <v>Nitrate</v>
          </cell>
          <cell r="E5516" t="str">
            <v>mg/l</v>
          </cell>
          <cell r="F5516">
            <v>10</v>
          </cell>
          <cell r="G5516">
            <v>0.2</v>
          </cell>
          <cell r="H5516">
            <v>0.04</v>
          </cell>
          <cell r="I5516">
            <v>2.2000000000000002</v>
          </cell>
          <cell r="K5516">
            <v>0.04</v>
          </cell>
          <cell r="L5516">
            <v>0.04</v>
          </cell>
        </row>
        <row r="5517">
          <cell r="A5517" t="str">
            <v>LV</v>
          </cell>
          <cell r="B5517" t="str">
            <v>LV_GW_LV002</v>
          </cell>
          <cell r="C5517">
            <v>2005</v>
          </cell>
          <cell r="D5517" t="str">
            <v>Nitrate</v>
          </cell>
          <cell r="E5517" t="str">
            <v>mg/l</v>
          </cell>
          <cell r="F5517">
            <v>12</v>
          </cell>
          <cell r="G5517">
            <v>0.19</v>
          </cell>
          <cell r="H5517">
            <v>0.04</v>
          </cell>
          <cell r="I5517">
            <v>1.95</v>
          </cell>
          <cell r="K5517">
            <v>0.04</v>
          </cell>
          <cell r="L5517">
            <v>0.04</v>
          </cell>
        </row>
        <row r="5518">
          <cell r="A5518" t="str">
            <v>LV</v>
          </cell>
          <cell r="B5518" t="str">
            <v>LV_GW_LV003</v>
          </cell>
          <cell r="C5518">
            <v>1989</v>
          </cell>
          <cell r="D5518" t="str">
            <v>Nitrate</v>
          </cell>
          <cell r="E5518" t="str">
            <v>mg/l</v>
          </cell>
        </row>
        <row r="5519">
          <cell r="A5519" t="str">
            <v>LV</v>
          </cell>
          <cell r="B5519" t="str">
            <v>LV_GW_LV003</v>
          </cell>
          <cell r="C5519">
            <v>1990</v>
          </cell>
          <cell r="D5519" t="str">
            <v>Nitrate</v>
          </cell>
          <cell r="E5519" t="str">
            <v>mg/l</v>
          </cell>
          <cell r="F5519">
            <v>24</v>
          </cell>
          <cell r="G5519">
            <v>2</v>
          </cell>
          <cell r="H5519">
            <v>0.5</v>
          </cell>
          <cell r="I5519">
            <v>28</v>
          </cell>
          <cell r="K5519">
            <v>0.5</v>
          </cell>
          <cell r="L5519">
            <v>0.5</v>
          </cell>
        </row>
        <row r="5520">
          <cell r="A5520" t="str">
            <v>LV</v>
          </cell>
          <cell r="B5520" t="str">
            <v>LV_GW_LV003</v>
          </cell>
          <cell r="C5520">
            <v>1991</v>
          </cell>
          <cell r="D5520" t="str">
            <v>Nitrate</v>
          </cell>
          <cell r="E5520" t="str">
            <v>mg/l</v>
          </cell>
          <cell r="F5520">
            <v>31</v>
          </cell>
          <cell r="G5520">
            <v>0.8</v>
          </cell>
          <cell r="H5520">
            <v>0.5</v>
          </cell>
          <cell r="I5520">
            <v>12</v>
          </cell>
          <cell r="K5520">
            <v>0.5</v>
          </cell>
          <cell r="L5520">
            <v>1</v>
          </cell>
        </row>
        <row r="5521">
          <cell r="A5521" t="str">
            <v>LV</v>
          </cell>
          <cell r="B5521" t="str">
            <v>LV_GW_LV003</v>
          </cell>
          <cell r="C5521">
            <v>1992</v>
          </cell>
          <cell r="D5521" t="str">
            <v>Nitrate</v>
          </cell>
          <cell r="E5521" t="str">
            <v>mg/l</v>
          </cell>
          <cell r="F5521">
            <v>0</v>
          </cell>
        </row>
        <row r="5522">
          <cell r="A5522" t="str">
            <v>LV</v>
          </cell>
          <cell r="B5522" t="str">
            <v>LV_GW_LV003</v>
          </cell>
          <cell r="C5522">
            <v>1993</v>
          </cell>
          <cell r="D5522" t="str">
            <v>Nitrate</v>
          </cell>
          <cell r="E5522" t="str">
            <v>mg/l</v>
          </cell>
          <cell r="F5522">
            <v>0</v>
          </cell>
        </row>
        <row r="5523">
          <cell r="A5523" t="str">
            <v>LV</v>
          </cell>
          <cell r="B5523" t="str">
            <v>LV_GW_LV003</v>
          </cell>
          <cell r="C5523">
            <v>1994</v>
          </cell>
          <cell r="D5523" t="str">
            <v>Nitrate</v>
          </cell>
          <cell r="E5523" t="str">
            <v>mg/l</v>
          </cell>
          <cell r="F5523">
            <v>0</v>
          </cell>
        </row>
        <row r="5524">
          <cell r="A5524" t="str">
            <v>LV</v>
          </cell>
          <cell r="B5524" t="str">
            <v>LV_GW_LV003</v>
          </cell>
          <cell r="C5524">
            <v>1995</v>
          </cell>
          <cell r="D5524" t="str">
            <v>Nitrate</v>
          </cell>
          <cell r="E5524" t="str">
            <v>mg/l</v>
          </cell>
          <cell r="F5524">
            <v>0</v>
          </cell>
        </row>
        <row r="5525">
          <cell r="A5525" t="str">
            <v>LV</v>
          </cell>
          <cell r="B5525" t="str">
            <v>LV_GW_LV003</v>
          </cell>
          <cell r="C5525">
            <v>1996</v>
          </cell>
          <cell r="D5525" t="str">
            <v>Nitrate</v>
          </cell>
          <cell r="E5525" t="str">
            <v>mg/l</v>
          </cell>
          <cell r="F5525">
            <v>0</v>
          </cell>
        </row>
        <row r="5526">
          <cell r="A5526" t="str">
            <v>LV</v>
          </cell>
          <cell r="B5526" t="str">
            <v>LV_GW_LV003</v>
          </cell>
          <cell r="C5526">
            <v>1997</v>
          </cell>
          <cell r="D5526" t="str">
            <v>Nitrate</v>
          </cell>
          <cell r="E5526" t="str">
            <v>mg/l</v>
          </cell>
          <cell r="F5526">
            <v>11</v>
          </cell>
          <cell r="G5526">
            <v>0.9</v>
          </cell>
          <cell r="H5526">
            <v>0.1</v>
          </cell>
          <cell r="I5526">
            <v>1.8</v>
          </cell>
          <cell r="K5526">
            <v>0.5</v>
          </cell>
          <cell r="L5526">
            <v>1.3</v>
          </cell>
        </row>
        <row r="5527">
          <cell r="A5527" t="str">
            <v>LV</v>
          </cell>
          <cell r="B5527" t="str">
            <v>LV_GW_LV003</v>
          </cell>
          <cell r="C5527">
            <v>1998</v>
          </cell>
          <cell r="D5527" t="str">
            <v>Nitrate</v>
          </cell>
          <cell r="E5527" t="str">
            <v>mg/l</v>
          </cell>
          <cell r="F5527">
            <v>0</v>
          </cell>
        </row>
        <row r="5528">
          <cell r="A5528" t="str">
            <v>LV</v>
          </cell>
          <cell r="B5528" t="str">
            <v>LV_GW_LV003</v>
          </cell>
          <cell r="C5528">
            <v>1999</v>
          </cell>
          <cell r="D5528" t="str">
            <v>Nitrate</v>
          </cell>
          <cell r="E5528" t="str">
            <v>mg/l</v>
          </cell>
          <cell r="F5528">
            <v>2</v>
          </cell>
        </row>
        <row r="5529">
          <cell r="A5529" t="str">
            <v>LV</v>
          </cell>
          <cell r="B5529" t="str">
            <v>LV_GW_LV003</v>
          </cell>
          <cell r="C5529">
            <v>2000</v>
          </cell>
          <cell r="D5529" t="str">
            <v>Nitrate</v>
          </cell>
          <cell r="E5529" t="str">
            <v>mg/l</v>
          </cell>
          <cell r="F5529">
            <v>2</v>
          </cell>
        </row>
        <row r="5530">
          <cell r="A5530" t="str">
            <v>LV</v>
          </cell>
          <cell r="B5530" t="str">
            <v>LV_GW_LV003</v>
          </cell>
          <cell r="C5530">
            <v>2001</v>
          </cell>
          <cell r="D5530" t="str">
            <v>Nitrate</v>
          </cell>
          <cell r="E5530" t="str">
            <v>mg/l</v>
          </cell>
          <cell r="F5530">
            <v>10</v>
          </cell>
          <cell r="G5530">
            <v>0.23</v>
          </cell>
          <cell r="H5530">
            <v>0.04</v>
          </cell>
          <cell r="I5530">
            <v>0.53</v>
          </cell>
          <cell r="K5530">
            <v>0.06</v>
          </cell>
          <cell r="L5530">
            <v>0.31</v>
          </cell>
        </row>
        <row r="5531">
          <cell r="A5531" t="str">
            <v>LV</v>
          </cell>
          <cell r="B5531" t="str">
            <v>LV_GW_LV003</v>
          </cell>
          <cell r="C5531">
            <v>2002</v>
          </cell>
          <cell r="D5531" t="str">
            <v>Nitrate</v>
          </cell>
          <cell r="E5531" t="str">
            <v>mg/l</v>
          </cell>
          <cell r="F5531">
            <v>5</v>
          </cell>
          <cell r="G5531">
            <v>0.04</v>
          </cell>
          <cell r="H5531">
            <v>0.04</v>
          </cell>
          <cell r="I5531">
            <v>0.04</v>
          </cell>
          <cell r="K5531">
            <v>0.04</v>
          </cell>
          <cell r="L5531">
            <v>0.04</v>
          </cell>
        </row>
        <row r="5532">
          <cell r="A5532" t="str">
            <v>LV</v>
          </cell>
          <cell r="B5532" t="str">
            <v>LV_GW_LV003</v>
          </cell>
          <cell r="C5532">
            <v>2003</v>
          </cell>
          <cell r="D5532" t="str">
            <v>Nitrate</v>
          </cell>
          <cell r="E5532" t="str">
            <v>mg/l</v>
          </cell>
          <cell r="F5532">
            <v>20</v>
          </cell>
          <cell r="G5532">
            <v>3</v>
          </cell>
          <cell r="H5532">
            <v>0.04</v>
          </cell>
          <cell r="I5532">
            <v>27</v>
          </cell>
          <cell r="K5532">
            <v>0.04</v>
          </cell>
          <cell r="L5532">
            <v>1</v>
          </cell>
        </row>
        <row r="5533">
          <cell r="A5533" t="str">
            <v>LV</v>
          </cell>
          <cell r="B5533" t="str">
            <v>LV_GW_LV003</v>
          </cell>
          <cell r="C5533">
            <v>2004</v>
          </cell>
          <cell r="D5533" t="str">
            <v>Nitrate</v>
          </cell>
          <cell r="E5533" t="str">
            <v>mg/l</v>
          </cell>
          <cell r="F5533">
            <v>20</v>
          </cell>
          <cell r="G5533">
            <v>3</v>
          </cell>
          <cell r="H5533">
            <v>0.04</v>
          </cell>
          <cell r="I5533">
            <v>28</v>
          </cell>
          <cell r="K5533">
            <v>0.04</v>
          </cell>
          <cell r="L5533">
            <v>0.2</v>
          </cell>
        </row>
        <row r="5534">
          <cell r="A5534" t="str">
            <v>LV</v>
          </cell>
          <cell r="B5534" t="str">
            <v>LV_GW_LV003</v>
          </cell>
          <cell r="C5534">
            <v>2005</v>
          </cell>
          <cell r="D5534" t="str">
            <v>Nitrate</v>
          </cell>
          <cell r="E5534" t="str">
            <v>mg/l</v>
          </cell>
          <cell r="F5534">
            <v>28</v>
          </cell>
          <cell r="G5534">
            <v>3.58</v>
          </cell>
          <cell r="H5534">
            <v>0.04</v>
          </cell>
          <cell r="I5534">
            <v>42.53</v>
          </cell>
          <cell r="K5534">
            <v>0.04</v>
          </cell>
          <cell r="L5534">
            <v>0.05</v>
          </cell>
        </row>
        <row r="5535">
          <cell r="A5535" t="str">
            <v>LV</v>
          </cell>
          <cell r="B5535" t="str">
            <v>LV_GW_LV004</v>
          </cell>
          <cell r="C5535">
            <v>1989</v>
          </cell>
          <cell r="D5535" t="str">
            <v>Nitrate</v>
          </cell>
          <cell r="E5535" t="str">
            <v>mg/l</v>
          </cell>
        </row>
        <row r="5536">
          <cell r="A5536" t="str">
            <v>LV</v>
          </cell>
          <cell r="B5536" t="str">
            <v>LV_GW_LV004</v>
          </cell>
          <cell r="C5536">
            <v>1990</v>
          </cell>
          <cell r="D5536" t="str">
            <v>Nitrate</v>
          </cell>
          <cell r="E5536" t="str">
            <v>mg/l</v>
          </cell>
          <cell r="F5536">
            <v>78</v>
          </cell>
          <cell r="G5536">
            <v>0.5</v>
          </cell>
          <cell r="H5536">
            <v>0.5</v>
          </cell>
          <cell r="I5536">
            <v>16</v>
          </cell>
          <cell r="K5536">
            <v>0.5</v>
          </cell>
          <cell r="L5536">
            <v>0.5</v>
          </cell>
        </row>
        <row r="5537">
          <cell r="A5537" t="str">
            <v>LV</v>
          </cell>
          <cell r="B5537" t="str">
            <v>LV_GW_LV004</v>
          </cell>
          <cell r="C5537">
            <v>1991</v>
          </cell>
          <cell r="D5537" t="str">
            <v>Nitrate</v>
          </cell>
          <cell r="E5537" t="str">
            <v>mg/l</v>
          </cell>
          <cell r="F5537">
            <v>129</v>
          </cell>
          <cell r="G5537">
            <v>0.5</v>
          </cell>
          <cell r="H5537">
            <v>0.5</v>
          </cell>
          <cell r="I5537">
            <v>6</v>
          </cell>
          <cell r="K5537">
            <v>0.5</v>
          </cell>
          <cell r="L5537">
            <v>0.5</v>
          </cell>
        </row>
        <row r="5538">
          <cell r="A5538" t="str">
            <v>LV</v>
          </cell>
          <cell r="B5538" t="str">
            <v>LV_GW_LV004</v>
          </cell>
          <cell r="C5538">
            <v>1992</v>
          </cell>
          <cell r="D5538" t="str">
            <v>Nitrate</v>
          </cell>
          <cell r="E5538" t="str">
            <v>mg/l</v>
          </cell>
          <cell r="F5538">
            <v>0</v>
          </cell>
        </row>
        <row r="5539">
          <cell r="A5539" t="str">
            <v>LV</v>
          </cell>
          <cell r="B5539" t="str">
            <v>LV_GW_LV004</v>
          </cell>
          <cell r="C5539">
            <v>1993</v>
          </cell>
          <cell r="D5539" t="str">
            <v>Nitrate</v>
          </cell>
          <cell r="E5539" t="str">
            <v>mg/l</v>
          </cell>
          <cell r="F5539">
            <v>32</v>
          </cell>
          <cell r="G5539">
            <v>0.5</v>
          </cell>
          <cell r="H5539">
            <v>0.5</v>
          </cell>
          <cell r="I5539">
            <v>4.4000000000000004</v>
          </cell>
          <cell r="K5539">
            <v>0.5</v>
          </cell>
          <cell r="L5539">
            <v>0.5</v>
          </cell>
        </row>
        <row r="5540">
          <cell r="A5540" t="str">
            <v>LV</v>
          </cell>
          <cell r="B5540" t="str">
            <v>LV_GW_LV004</v>
          </cell>
          <cell r="C5540">
            <v>1994</v>
          </cell>
          <cell r="D5540" t="str">
            <v>Nitrate</v>
          </cell>
          <cell r="E5540" t="str">
            <v>mg/l</v>
          </cell>
          <cell r="F5540">
            <v>49</v>
          </cell>
          <cell r="G5540">
            <v>0.7</v>
          </cell>
          <cell r="H5540">
            <v>0.2</v>
          </cell>
          <cell r="I5540">
            <v>1.5</v>
          </cell>
          <cell r="K5540">
            <v>0.4</v>
          </cell>
          <cell r="L5540">
            <v>0.9</v>
          </cell>
        </row>
        <row r="5541">
          <cell r="A5541" t="str">
            <v>LV</v>
          </cell>
          <cell r="B5541" t="str">
            <v>LV_GW_LV004</v>
          </cell>
          <cell r="C5541">
            <v>1995</v>
          </cell>
          <cell r="D5541" t="str">
            <v>Nitrate</v>
          </cell>
          <cell r="E5541" t="str">
            <v>mg/l</v>
          </cell>
          <cell r="F5541">
            <v>11</v>
          </cell>
          <cell r="G5541">
            <v>0.5</v>
          </cell>
          <cell r="H5541">
            <v>0.3</v>
          </cell>
          <cell r="I5541">
            <v>0.8</v>
          </cell>
          <cell r="K5541">
            <v>0.4</v>
          </cell>
          <cell r="L5541">
            <v>0.7</v>
          </cell>
        </row>
        <row r="5542">
          <cell r="A5542" t="str">
            <v>LV</v>
          </cell>
          <cell r="B5542" t="str">
            <v>LV_GW_LV004</v>
          </cell>
          <cell r="C5542">
            <v>1996</v>
          </cell>
          <cell r="D5542" t="str">
            <v>Nitrate</v>
          </cell>
          <cell r="E5542" t="str">
            <v>mg/l</v>
          </cell>
          <cell r="F5542">
            <v>2</v>
          </cell>
        </row>
        <row r="5543">
          <cell r="A5543" t="str">
            <v>LV</v>
          </cell>
          <cell r="B5543" t="str">
            <v>LV_GW_LV004</v>
          </cell>
          <cell r="C5543">
            <v>1997</v>
          </cell>
          <cell r="D5543" t="str">
            <v>Nitrate</v>
          </cell>
          <cell r="E5543" t="str">
            <v>mg/l</v>
          </cell>
          <cell r="F5543">
            <v>14</v>
          </cell>
          <cell r="G5543">
            <v>0.7</v>
          </cell>
          <cell r="H5543">
            <v>0.3</v>
          </cell>
          <cell r="I5543">
            <v>1.5</v>
          </cell>
          <cell r="K5543">
            <v>0.4</v>
          </cell>
          <cell r="L5543">
            <v>0.9</v>
          </cell>
        </row>
        <row r="5544">
          <cell r="A5544" t="str">
            <v>LV</v>
          </cell>
          <cell r="B5544" t="str">
            <v>LV_GW_LV004</v>
          </cell>
          <cell r="C5544">
            <v>1998</v>
          </cell>
          <cell r="D5544" t="str">
            <v>Nitrate</v>
          </cell>
          <cell r="E5544" t="str">
            <v>mg/l</v>
          </cell>
          <cell r="F5544">
            <v>19</v>
          </cell>
          <cell r="G5544">
            <v>2</v>
          </cell>
          <cell r="H5544">
            <v>0.1</v>
          </cell>
          <cell r="I5544">
            <v>9.3000000000000007</v>
          </cell>
          <cell r="K5544">
            <v>0.2</v>
          </cell>
          <cell r="L5544">
            <v>1.5</v>
          </cell>
        </row>
        <row r="5545">
          <cell r="A5545" t="str">
            <v>LV</v>
          </cell>
          <cell r="B5545" t="str">
            <v>LV_GW_LV004</v>
          </cell>
          <cell r="C5545">
            <v>1999</v>
          </cell>
          <cell r="D5545" t="str">
            <v>Nitrate</v>
          </cell>
          <cell r="E5545" t="str">
            <v>mg/l</v>
          </cell>
          <cell r="F5545">
            <v>12</v>
          </cell>
          <cell r="G5545">
            <v>0.57999999999999996</v>
          </cell>
          <cell r="H5545">
            <v>0.04</v>
          </cell>
          <cell r="I5545">
            <v>1.5</v>
          </cell>
          <cell r="K5545">
            <v>0.04</v>
          </cell>
          <cell r="L5545">
            <v>0.04</v>
          </cell>
        </row>
        <row r="5546">
          <cell r="A5546" t="str">
            <v>LV</v>
          </cell>
          <cell r="B5546" t="str">
            <v>LV_GW_LV004</v>
          </cell>
          <cell r="C5546">
            <v>2000</v>
          </cell>
          <cell r="D5546" t="str">
            <v>Nitrate</v>
          </cell>
          <cell r="E5546" t="str">
            <v>mg/l</v>
          </cell>
          <cell r="F5546">
            <v>31</v>
          </cell>
          <cell r="G5546">
            <v>0.16</v>
          </cell>
          <cell r="H5546">
            <v>0.04</v>
          </cell>
          <cell r="I5546">
            <v>0.84</v>
          </cell>
          <cell r="K5546">
            <v>0.04</v>
          </cell>
          <cell r="L5546">
            <v>0.09</v>
          </cell>
        </row>
        <row r="5547">
          <cell r="A5547" t="str">
            <v>LV</v>
          </cell>
          <cell r="B5547" t="str">
            <v>LV_GW_LV004</v>
          </cell>
          <cell r="C5547">
            <v>2001</v>
          </cell>
          <cell r="D5547" t="str">
            <v>Nitrate</v>
          </cell>
          <cell r="E5547" t="str">
            <v>mg/l</v>
          </cell>
          <cell r="F5547">
            <v>61</v>
          </cell>
          <cell r="G5547">
            <v>0.08</v>
          </cell>
          <cell r="H5547">
            <v>0.04</v>
          </cell>
          <cell r="I5547">
            <v>0.62</v>
          </cell>
          <cell r="K5547">
            <v>0.04</v>
          </cell>
          <cell r="L5547">
            <v>0.09</v>
          </cell>
        </row>
        <row r="5548">
          <cell r="A5548" t="str">
            <v>LV</v>
          </cell>
          <cell r="B5548" t="str">
            <v>LV_GW_LV004</v>
          </cell>
          <cell r="C5548">
            <v>2002</v>
          </cell>
          <cell r="D5548" t="str">
            <v>Nitrate</v>
          </cell>
          <cell r="E5548" t="str">
            <v>mg/l</v>
          </cell>
          <cell r="F5548">
            <v>65</v>
          </cell>
          <cell r="G5548">
            <v>0.05</v>
          </cell>
          <cell r="H5548">
            <v>0.04</v>
          </cell>
          <cell r="I5548">
            <v>0.93</v>
          </cell>
          <cell r="K5548">
            <v>0.04</v>
          </cell>
          <cell r="L5548">
            <v>0.04</v>
          </cell>
        </row>
        <row r="5549">
          <cell r="A5549" t="str">
            <v>LV</v>
          </cell>
          <cell r="B5549" t="str">
            <v>LV_GW_LV004</v>
          </cell>
          <cell r="C5549">
            <v>2003</v>
          </cell>
          <cell r="D5549" t="str">
            <v>Nitrate</v>
          </cell>
          <cell r="E5549" t="str">
            <v>mg/l</v>
          </cell>
          <cell r="F5549">
            <v>56</v>
          </cell>
          <cell r="G5549">
            <v>0.04</v>
          </cell>
          <cell r="H5549">
            <v>0.04</v>
          </cell>
          <cell r="I5549">
            <v>6.7</v>
          </cell>
          <cell r="K5549">
            <v>0.04</v>
          </cell>
          <cell r="L5549">
            <v>0.04</v>
          </cell>
        </row>
        <row r="5550">
          <cell r="A5550" t="str">
            <v>LV</v>
          </cell>
          <cell r="B5550" t="str">
            <v>LV_GW_LV004</v>
          </cell>
          <cell r="C5550">
            <v>2004</v>
          </cell>
          <cell r="D5550" t="str">
            <v>Nitrate</v>
          </cell>
          <cell r="E5550" t="str">
            <v>mg/l</v>
          </cell>
          <cell r="F5550">
            <v>71</v>
          </cell>
          <cell r="G5550">
            <v>0.5</v>
          </cell>
          <cell r="H5550">
            <v>0.04</v>
          </cell>
          <cell r="I5550">
            <v>20</v>
          </cell>
          <cell r="K5550">
            <v>0.04</v>
          </cell>
          <cell r="L5550">
            <v>0.04</v>
          </cell>
        </row>
        <row r="5551">
          <cell r="A5551" t="str">
            <v>LV</v>
          </cell>
          <cell r="B5551" t="str">
            <v>LV_GW_LV004</v>
          </cell>
          <cell r="C5551">
            <v>2005</v>
          </cell>
          <cell r="D5551" t="str">
            <v>Nitrate</v>
          </cell>
          <cell r="E5551" t="str">
            <v>mg/l</v>
          </cell>
          <cell r="F5551">
            <v>63</v>
          </cell>
          <cell r="G5551">
            <v>0.61</v>
          </cell>
          <cell r="H5551">
            <v>0.04</v>
          </cell>
          <cell r="I5551">
            <v>19.18</v>
          </cell>
          <cell r="K5551">
            <v>0.04</v>
          </cell>
          <cell r="L5551">
            <v>0.04</v>
          </cell>
        </row>
        <row r="5552">
          <cell r="A5552" t="str">
            <v>MT</v>
          </cell>
          <cell r="B5552" t="str">
            <v>MT_GW_MT001</v>
          </cell>
          <cell r="C5552">
            <v>2002</v>
          </cell>
          <cell r="D5552" t="str">
            <v>Nitrate</v>
          </cell>
          <cell r="E5552" t="str">
            <v>mg/l</v>
          </cell>
          <cell r="F5552">
            <v>7</v>
          </cell>
          <cell r="G5552">
            <v>65.674999999999997</v>
          </cell>
          <cell r="H5552">
            <v>29.24</v>
          </cell>
          <cell r="I5552">
            <v>125.81</v>
          </cell>
          <cell r="J5552">
            <v>65.11</v>
          </cell>
          <cell r="K5552">
            <v>54.27</v>
          </cell>
          <cell r="L5552">
            <v>82.17</v>
          </cell>
        </row>
        <row r="5553">
          <cell r="A5553" t="str">
            <v>MT</v>
          </cell>
          <cell r="B5553" t="str">
            <v>MT_GW_MT001</v>
          </cell>
          <cell r="C5553">
            <v>2003</v>
          </cell>
          <cell r="D5553" t="str">
            <v>Nitrate</v>
          </cell>
          <cell r="E5553" t="str">
            <v>mg/l</v>
          </cell>
          <cell r="F5553">
            <v>7</v>
          </cell>
          <cell r="G5553">
            <v>64.12</v>
          </cell>
          <cell r="H5553">
            <v>27.47</v>
          </cell>
          <cell r="I5553">
            <v>96.57</v>
          </cell>
          <cell r="K5553">
            <v>54.05</v>
          </cell>
          <cell r="L5553">
            <v>80.63</v>
          </cell>
        </row>
        <row r="5554">
          <cell r="A5554" t="str">
            <v>MT</v>
          </cell>
          <cell r="B5554" t="str">
            <v>MT_GW_MT001</v>
          </cell>
          <cell r="C5554">
            <v>2004</v>
          </cell>
          <cell r="D5554" t="str">
            <v>Nitrate</v>
          </cell>
          <cell r="E5554" t="str">
            <v>mg/l</v>
          </cell>
          <cell r="F5554">
            <v>7</v>
          </cell>
          <cell r="G5554">
            <v>65.45</v>
          </cell>
          <cell r="H5554">
            <v>28.35</v>
          </cell>
          <cell r="I5554">
            <v>93.92</v>
          </cell>
          <cell r="K5554">
            <v>55.59</v>
          </cell>
          <cell r="L5554">
            <v>79.89</v>
          </cell>
        </row>
        <row r="5555">
          <cell r="A5555" t="str">
            <v>MT</v>
          </cell>
          <cell r="B5555" t="str">
            <v>MT_GW_MT001</v>
          </cell>
          <cell r="C5555">
            <v>2005</v>
          </cell>
          <cell r="D5555" t="str">
            <v>Nitrate</v>
          </cell>
          <cell r="E5555" t="str">
            <v>mg/l</v>
          </cell>
          <cell r="F5555">
            <v>7</v>
          </cell>
          <cell r="G5555">
            <v>69.84</v>
          </cell>
          <cell r="H5555">
            <v>30.12</v>
          </cell>
          <cell r="I5555">
            <v>118.72</v>
          </cell>
          <cell r="K5555">
            <v>56.7</v>
          </cell>
          <cell r="L5555">
            <v>85.94</v>
          </cell>
        </row>
        <row r="5556">
          <cell r="A5556" t="str">
            <v>MT</v>
          </cell>
          <cell r="B5556" t="str">
            <v>MT_GW_MT013</v>
          </cell>
          <cell r="C5556">
            <v>2002</v>
          </cell>
          <cell r="D5556" t="str">
            <v>Nitrate</v>
          </cell>
          <cell r="E5556" t="str">
            <v>mg/l</v>
          </cell>
          <cell r="F5556">
            <v>2</v>
          </cell>
          <cell r="G5556">
            <v>35.484999999999999</v>
          </cell>
          <cell r="H5556">
            <v>28.35</v>
          </cell>
          <cell r="I5556">
            <v>43.41</v>
          </cell>
          <cell r="J5556">
            <v>36.33</v>
          </cell>
          <cell r="K5556">
            <v>33.222999999999999</v>
          </cell>
          <cell r="L5556">
            <v>37.878</v>
          </cell>
        </row>
        <row r="5557">
          <cell r="A5557" t="str">
            <v>MT</v>
          </cell>
          <cell r="B5557" t="str">
            <v>MT_GW_MT013</v>
          </cell>
          <cell r="C5557">
            <v>2003</v>
          </cell>
          <cell r="D5557" t="str">
            <v>Nitrate</v>
          </cell>
          <cell r="E5557" t="str">
            <v>mg/l</v>
          </cell>
          <cell r="F5557">
            <v>2</v>
          </cell>
          <cell r="G5557">
            <v>34.229999999999997</v>
          </cell>
          <cell r="H5557">
            <v>22.15</v>
          </cell>
          <cell r="I5557">
            <v>47.84</v>
          </cell>
          <cell r="K5557">
            <v>27.69</v>
          </cell>
          <cell r="L5557">
            <v>40.76</v>
          </cell>
        </row>
        <row r="5558">
          <cell r="A5558" t="str">
            <v>MT</v>
          </cell>
          <cell r="B5558" t="str">
            <v>MT_GW_MT013</v>
          </cell>
          <cell r="C5558">
            <v>2004</v>
          </cell>
          <cell r="D5558" t="str">
            <v>Nitrate</v>
          </cell>
          <cell r="E5558" t="str">
            <v>mg/l</v>
          </cell>
          <cell r="F5558">
            <v>1</v>
          </cell>
          <cell r="G5558">
            <v>42.53</v>
          </cell>
          <cell r="H5558">
            <v>40.76</v>
          </cell>
          <cell r="I5558">
            <v>47.84</v>
          </cell>
          <cell r="K5558">
            <v>40.76</v>
          </cell>
          <cell r="L5558">
            <v>44.3</v>
          </cell>
        </row>
        <row r="5559">
          <cell r="A5559" t="str">
            <v>MT</v>
          </cell>
          <cell r="B5559" t="str">
            <v>MT_GW_MT013</v>
          </cell>
          <cell r="C5559">
            <v>2005</v>
          </cell>
          <cell r="D5559" t="str">
            <v>Nitrate</v>
          </cell>
          <cell r="E5559" t="str">
            <v>mg/l</v>
          </cell>
          <cell r="F5559">
            <v>2</v>
          </cell>
          <cell r="G5559">
            <v>39.43</v>
          </cell>
          <cell r="H5559">
            <v>29.24</v>
          </cell>
          <cell r="I5559">
            <v>43.42</v>
          </cell>
          <cell r="K5559">
            <v>38.54</v>
          </cell>
          <cell r="L5559">
            <v>41.42</v>
          </cell>
        </row>
        <row r="5560">
          <cell r="A5560" t="str">
            <v>NL</v>
          </cell>
          <cell r="B5560" t="str">
            <v>NL_GW_NL001</v>
          </cell>
          <cell r="C5560">
            <v>1989</v>
          </cell>
          <cell r="D5560" t="str">
            <v>Nitrate</v>
          </cell>
          <cell r="E5560" t="str">
            <v>mg/l</v>
          </cell>
          <cell r="F5560">
            <v>3</v>
          </cell>
          <cell r="G5560">
            <v>50.65</v>
          </cell>
          <cell r="H5560">
            <v>0.66</v>
          </cell>
          <cell r="I5560">
            <v>118.69</v>
          </cell>
          <cell r="K5560">
            <v>0.66</v>
          </cell>
          <cell r="L5560">
            <v>118.69</v>
          </cell>
        </row>
        <row r="5561">
          <cell r="A5561" t="str">
            <v>NL</v>
          </cell>
          <cell r="B5561" t="str">
            <v>NL_GW_NL001</v>
          </cell>
          <cell r="C5561">
            <v>1990</v>
          </cell>
          <cell r="D5561" t="str">
            <v>Nitrate</v>
          </cell>
          <cell r="E5561" t="str">
            <v>mg/l</v>
          </cell>
          <cell r="F5561">
            <v>4</v>
          </cell>
          <cell r="G5561">
            <v>41.36</v>
          </cell>
          <cell r="H5561">
            <v>0.66</v>
          </cell>
          <cell r="I5561">
            <v>127.59</v>
          </cell>
          <cell r="K5561">
            <v>0.66</v>
          </cell>
          <cell r="L5561">
            <v>82.06</v>
          </cell>
        </row>
        <row r="5562">
          <cell r="A5562" t="str">
            <v>NL</v>
          </cell>
          <cell r="B5562" t="str">
            <v>NL_GW_NL001</v>
          </cell>
          <cell r="C5562">
            <v>1991</v>
          </cell>
          <cell r="D5562" t="str">
            <v>Nitrate</v>
          </cell>
          <cell r="E5562" t="str">
            <v>mg/l</v>
          </cell>
          <cell r="F5562">
            <v>3</v>
          </cell>
          <cell r="G5562">
            <v>51.98</v>
          </cell>
          <cell r="H5562">
            <v>0.66</v>
          </cell>
          <cell r="I5562">
            <v>126.21</v>
          </cell>
          <cell r="K5562">
            <v>0.66</v>
          </cell>
          <cell r="L5562">
            <v>126.21</v>
          </cell>
        </row>
        <row r="5563">
          <cell r="A5563" t="str">
            <v>NL</v>
          </cell>
          <cell r="B5563" t="str">
            <v>NL_GW_NL001</v>
          </cell>
          <cell r="C5563">
            <v>1992</v>
          </cell>
          <cell r="D5563" t="str">
            <v>Nitrate</v>
          </cell>
          <cell r="E5563" t="str">
            <v>mg/l</v>
          </cell>
          <cell r="F5563">
            <v>4</v>
          </cell>
          <cell r="G5563">
            <v>45.01</v>
          </cell>
          <cell r="H5563">
            <v>0.66</v>
          </cell>
          <cell r="I5563">
            <v>122.05</v>
          </cell>
          <cell r="K5563">
            <v>2.21</v>
          </cell>
          <cell r="L5563">
            <v>87.8</v>
          </cell>
        </row>
        <row r="5564">
          <cell r="A5564" t="str">
            <v>NL</v>
          </cell>
          <cell r="B5564" t="str">
            <v>NL_GW_NL001</v>
          </cell>
          <cell r="C5564">
            <v>1993</v>
          </cell>
          <cell r="D5564" t="str">
            <v>Nitrate</v>
          </cell>
          <cell r="E5564" t="str">
            <v>mg/l</v>
          </cell>
          <cell r="F5564">
            <v>0</v>
          </cell>
        </row>
        <row r="5565">
          <cell r="A5565" t="str">
            <v>NL</v>
          </cell>
          <cell r="B5565" t="str">
            <v>NL_GW_NL001</v>
          </cell>
          <cell r="C5565">
            <v>1994</v>
          </cell>
          <cell r="D5565" t="str">
            <v>Nitrate</v>
          </cell>
          <cell r="E5565" t="str">
            <v>mg/l</v>
          </cell>
          <cell r="F5565">
            <v>3</v>
          </cell>
          <cell r="G5565">
            <v>63.84</v>
          </cell>
          <cell r="H5565">
            <v>7.02</v>
          </cell>
          <cell r="I5565">
            <v>135.04</v>
          </cell>
          <cell r="K5565">
            <v>7.02</v>
          </cell>
          <cell r="L5565">
            <v>135.04</v>
          </cell>
        </row>
        <row r="5566">
          <cell r="A5566" t="str">
            <v>NL</v>
          </cell>
          <cell r="B5566" t="str">
            <v>NL_GW_NL001</v>
          </cell>
          <cell r="C5566">
            <v>1995</v>
          </cell>
          <cell r="D5566" t="str">
            <v>Nitrate</v>
          </cell>
          <cell r="E5566" t="str">
            <v>mg/l</v>
          </cell>
          <cell r="F5566">
            <v>4</v>
          </cell>
          <cell r="G5566">
            <v>60.34</v>
          </cell>
          <cell r="H5566">
            <v>0.66</v>
          </cell>
          <cell r="I5566">
            <v>114.14</v>
          </cell>
          <cell r="K5566">
            <v>24.97</v>
          </cell>
          <cell r="L5566">
            <v>95.72</v>
          </cell>
        </row>
        <row r="5567">
          <cell r="A5567" t="str">
            <v>NL</v>
          </cell>
          <cell r="B5567" t="str">
            <v>NL_GW_NL001</v>
          </cell>
          <cell r="C5567">
            <v>1996</v>
          </cell>
          <cell r="D5567" t="str">
            <v>Nitrate</v>
          </cell>
          <cell r="E5567" t="str">
            <v>mg/l</v>
          </cell>
          <cell r="F5567">
            <v>4</v>
          </cell>
          <cell r="G5567">
            <v>62.96</v>
          </cell>
          <cell r="H5567">
            <v>4.22</v>
          </cell>
          <cell r="I5567">
            <v>117.2</v>
          </cell>
          <cell r="K5567">
            <v>28.7</v>
          </cell>
          <cell r="L5567">
            <v>97.22</v>
          </cell>
        </row>
        <row r="5568">
          <cell r="A5568" t="str">
            <v>NL</v>
          </cell>
          <cell r="B5568" t="str">
            <v>NL_GW_NL001</v>
          </cell>
          <cell r="C5568">
            <v>1997</v>
          </cell>
          <cell r="D5568" t="str">
            <v>Nitrate</v>
          </cell>
          <cell r="E5568" t="str">
            <v>mg/l</v>
          </cell>
          <cell r="F5568">
            <v>3</v>
          </cell>
          <cell r="G5568">
            <v>77.989999999999995</v>
          </cell>
          <cell r="H5568">
            <v>53.98</v>
          </cell>
          <cell r="I5568">
            <v>93.07</v>
          </cell>
          <cell r="K5568">
            <v>53.98</v>
          </cell>
          <cell r="L5568">
            <v>93.07</v>
          </cell>
        </row>
        <row r="5569">
          <cell r="A5569" t="str">
            <v>NL</v>
          </cell>
          <cell r="B5569" t="str">
            <v>NL_GW_NL001</v>
          </cell>
          <cell r="C5569">
            <v>1998</v>
          </cell>
          <cell r="D5569" t="str">
            <v>Nitrate</v>
          </cell>
          <cell r="E5569" t="str">
            <v>mg/l</v>
          </cell>
          <cell r="F5569">
            <v>1</v>
          </cell>
          <cell r="G5569">
            <v>3.17</v>
          </cell>
          <cell r="H5569">
            <v>3.17</v>
          </cell>
          <cell r="I5569">
            <v>3.17</v>
          </cell>
          <cell r="K5569">
            <v>3.17</v>
          </cell>
          <cell r="L5569">
            <v>3.17</v>
          </cell>
        </row>
        <row r="5570">
          <cell r="A5570" t="str">
            <v>NL</v>
          </cell>
          <cell r="B5570" t="str">
            <v>NL_GW_NL001</v>
          </cell>
          <cell r="C5570">
            <v>1999</v>
          </cell>
          <cell r="D5570" t="str">
            <v>Nitrate</v>
          </cell>
          <cell r="E5570" t="str">
            <v>mg/l</v>
          </cell>
          <cell r="F5570">
            <v>2</v>
          </cell>
          <cell r="G5570">
            <v>153.22</v>
          </cell>
          <cell r="H5570">
            <v>135.26</v>
          </cell>
          <cell r="I5570">
            <v>171.18</v>
          </cell>
          <cell r="K5570">
            <v>135.26</v>
          </cell>
          <cell r="L5570">
            <v>171.18</v>
          </cell>
        </row>
        <row r="5571">
          <cell r="A5571" t="str">
            <v>NL</v>
          </cell>
          <cell r="B5571" t="str">
            <v>NL_GW_NL001</v>
          </cell>
          <cell r="C5571">
            <v>2000</v>
          </cell>
          <cell r="D5571" t="str">
            <v>Nitrate</v>
          </cell>
          <cell r="E5571" t="str">
            <v>mg/l</v>
          </cell>
          <cell r="F5571">
            <v>0</v>
          </cell>
        </row>
        <row r="5572">
          <cell r="A5572" t="str">
            <v>NL</v>
          </cell>
          <cell r="B5572" t="str">
            <v>NL_GW_NL001</v>
          </cell>
          <cell r="C5572">
            <v>2001</v>
          </cell>
          <cell r="D5572" t="str">
            <v>Nitrate</v>
          </cell>
          <cell r="E5572" t="str">
            <v>mg/l</v>
          </cell>
          <cell r="F5572">
            <v>0</v>
          </cell>
        </row>
        <row r="5573">
          <cell r="A5573" t="str">
            <v>NL</v>
          </cell>
          <cell r="B5573" t="str">
            <v>NL_GW_NL001</v>
          </cell>
          <cell r="C5573">
            <v>2002</v>
          </cell>
          <cell r="D5573" t="str">
            <v>Nitrate</v>
          </cell>
          <cell r="E5573" t="str">
            <v>mg/l</v>
          </cell>
          <cell r="F5573">
            <v>1</v>
          </cell>
          <cell r="G5573">
            <v>0.66</v>
          </cell>
          <cell r="H5573">
            <v>0.66</v>
          </cell>
          <cell r="I5573">
            <v>0.66</v>
          </cell>
          <cell r="K5573">
            <v>0.66</v>
          </cell>
          <cell r="L5573">
            <v>0.66</v>
          </cell>
        </row>
        <row r="5574">
          <cell r="A5574" t="str">
            <v>NL</v>
          </cell>
          <cell r="B5574" t="str">
            <v>NL_GW_NL001</v>
          </cell>
          <cell r="C5574">
            <v>2003</v>
          </cell>
          <cell r="D5574" t="str">
            <v>Nitrate</v>
          </cell>
          <cell r="E5574" t="str">
            <v>mg/l</v>
          </cell>
          <cell r="F5574">
            <v>2</v>
          </cell>
          <cell r="G5574">
            <v>90.92</v>
          </cell>
          <cell r="H5574">
            <v>64.7</v>
          </cell>
          <cell r="I5574">
            <v>117.14</v>
          </cell>
          <cell r="K5574">
            <v>64.7</v>
          </cell>
          <cell r="L5574">
            <v>117.14</v>
          </cell>
        </row>
        <row r="5575">
          <cell r="A5575" t="str">
            <v>NL</v>
          </cell>
          <cell r="B5575" t="str">
            <v>NL_GW_NL001</v>
          </cell>
          <cell r="C5575">
            <v>2004</v>
          </cell>
          <cell r="D5575" t="str">
            <v>Nitrate</v>
          </cell>
          <cell r="E5575" t="str">
            <v>mg/l</v>
          </cell>
          <cell r="F5575">
            <v>0</v>
          </cell>
        </row>
        <row r="5576">
          <cell r="A5576" t="str">
            <v>NL</v>
          </cell>
          <cell r="B5576" t="str">
            <v>NL_GW_NL001</v>
          </cell>
          <cell r="C5576">
            <v>2005</v>
          </cell>
          <cell r="D5576" t="str">
            <v>Nitrate</v>
          </cell>
          <cell r="E5576" t="str">
            <v>mg/l</v>
          </cell>
          <cell r="F5576">
            <v>2</v>
          </cell>
          <cell r="G5576">
            <v>49.75</v>
          </cell>
          <cell r="H5576">
            <v>5.27</v>
          </cell>
          <cell r="I5576">
            <v>94.24</v>
          </cell>
          <cell r="K5576">
            <v>5.27</v>
          </cell>
          <cell r="L5576">
            <v>94.24</v>
          </cell>
        </row>
        <row r="5577">
          <cell r="A5577" t="str">
            <v>NL</v>
          </cell>
          <cell r="B5577" t="str">
            <v>NL_GW_NL002</v>
          </cell>
          <cell r="C5577">
            <v>1989</v>
          </cell>
          <cell r="D5577" t="str">
            <v>Nitrate</v>
          </cell>
          <cell r="E5577" t="str">
            <v>mg/l</v>
          </cell>
          <cell r="F5577">
            <v>56</v>
          </cell>
          <cell r="G5577">
            <v>58.27</v>
          </cell>
          <cell r="H5577">
            <v>0.66</v>
          </cell>
          <cell r="I5577">
            <v>549.14</v>
          </cell>
          <cell r="K5577">
            <v>0.66</v>
          </cell>
          <cell r="L5577">
            <v>69.55</v>
          </cell>
        </row>
        <row r="5578">
          <cell r="A5578" t="str">
            <v>NL</v>
          </cell>
          <cell r="B5578" t="str">
            <v>NL_GW_NL002</v>
          </cell>
          <cell r="C5578">
            <v>1990</v>
          </cell>
          <cell r="D5578" t="str">
            <v>Nitrate</v>
          </cell>
          <cell r="E5578" t="str">
            <v>mg/l</v>
          </cell>
          <cell r="F5578">
            <v>56</v>
          </cell>
          <cell r="G5578">
            <v>52.96</v>
          </cell>
          <cell r="H5578">
            <v>0.66</v>
          </cell>
          <cell r="I5578">
            <v>501.23</v>
          </cell>
          <cell r="K5578">
            <v>0.66</v>
          </cell>
          <cell r="L5578">
            <v>56.58</v>
          </cell>
        </row>
        <row r="5579">
          <cell r="A5579" t="str">
            <v>NL</v>
          </cell>
          <cell r="B5579" t="str">
            <v>NL_GW_NL002</v>
          </cell>
          <cell r="C5579">
            <v>1991</v>
          </cell>
          <cell r="D5579" t="str">
            <v>Nitrate</v>
          </cell>
          <cell r="E5579" t="str">
            <v>mg/l</v>
          </cell>
          <cell r="F5579">
            <v>82</v>
          </cell>
          <cell r="G5579">
            <v>60.27</v>
          </cell>
          <cell r="H5579">
            <v>0.66</v>
          </cell>
          <cell r="I5579">
            <v>499.68</v>
          </cell>
          <cell r="K5579">
            <v>0.66</v>
          </cell>
          <cell r="L5579">
            <v>66.87</v>
          </cell>
        </row>
        <row r="5580">
          <cell r="A5580" t="str">
            <v>NL</v>
          </cell>
          <cell r="B5580" t="str">
            <v>NL_GW_NL002</v>
          </cell>
          <cell r="C5580">
            <v>1992</v>
          </cell>
          <cell r="D5580" t="str">
            <v>Nitrate</v>
          </cell>
          <cell r="E5580" t="str">
            <v>mg/l</v>
          </cell>
          <cell r="F5580">
            <v>102</v>
          </cell>
          <cell r="G5580">
            <v>49.27</v>
          </cell>
          <cell r="H5580">
            <v>0.66</v>
          </cell>
          <cell r="I5580">
            <v>531.12</v>
          </cell>
          <cell r="K5580">
            <v>0.66</v>
          </cell>
          <cell r="L5580">
            <v>44.68</v>
          </cell>
        </row>
        <row r="5581">
          <cell r="A5581" t="str">
            <v>NL</v>
          </cell>
          <cell r="B5581" t="str">
            <v>NL_GW_NL002</v>
          </cell>
          <cell r="C5581">
            <v>1993</v>
          </cell>
          <cell r="D5581" t="str">
            <v>Nitrate</v>
          </cell>
          <cell r="E5581" t="str">
            <v>mg/l</v>
          </cell>
          <cell r="F5581">
            <v>103</v>
          </cell>
          <cell r="G5581">
            <v>49.97</v>
          </cell>
          <cell r="H5581">
            <v>0.66</v>
          </cell>
          <cell r="I5581">
            <v>583.13</v>
          </cell>
          <cell r="K5581">
            <v>0.66</v>
          </cell>
          <cell r="L5581">
            <v>42.07</v>
          </cell>
        </row>
        <row r="5582">
          <cell r="A5582" t="str">
            <v>NL</v>
          </cell>
          <cell r="B5582" t="str">
            <v>NL_GW_NL002</v>
          </cell>
          <cell r="C5582">
            <v>1994</v>
          </cell>
          <cell r="D5582" t="str">
            <v>Nitrate</v>
          </cell>
          <cell r="E5582" t="str">
            <v>mg/l</v>
          </cell>
          <cell r="F5582">
            <v>104</v>
          </cell>
          <cell r="G5582">
            <v>48.9</v>
          </cell>
          <cell r="H5582">
            <v>0.66</v>
          </cell>
          <cell r="I5582">
            <v>607.45000000000005</v>
          </cell>
          <cell r="K5582">
            <v>0.66</v>
          </cell>
          <cell r="L5582">
            <v>51.1</v>
          </cell>
        </row>
        <row r="5583">
          <cell r="A5583" t="str">
            <v>NL</v>
          </cell>
          <cell r="B5583" t="str">
            <v>NL_GW_NL002</v>
          </cell>
          <cell r="C5583">
            <v>1995</v>
          </cell>
          <cell r="D5583" t="str">
            <v>Nitrate</v>
          </cell>
          <cell r="E5583" t="str">
            <v>mg/l</v>
          </cell>
          <cell r="F5583">
            <v>106</v>
          </cell>
          <cell r="G5583">
            <v>45.51</v>
          </cell>
          <cell r="H5583">
            <v>0.66</v>
          </cell>
          <cell r="I5583">
            <v>455.67</v>
          </cell>
          <cell r="K5583">
            <v>0.66</v>
          </cell>
          <cell r="L5583">
            <v>29.6</v>
          </cell>
        </row>
        <row r="5584">
          <cell r="A5584" t="str">
            <v>NL</v>
          </cell>
          <cell r="B5584" t="str">
            <v>NL_GW_NL002</v>
          </cell>
          <cell r="C5584">
            <v>1996</v>
          </cell>
          <cell r="D5584" t="str">
            <v>Nitrate</v>
          </cell>
          <cell r="E5584" t="str">
            <v>mg/l</v>
          </cell>
          <cell r="F5584">
            <v>105</v>
          </cell>
          <cell r="G5584">
            <v>48.25</v>
          </cell>
          <cell r="H5584">
            <v>0.66</v>
          </cell>
          <cell r="I5584">
            <v>758.3</v>
          </cell>
          <cell r="K5584">
            <v>0.66</v>
          </cell>
          <cell r="L5584">
            <v>29.23</v>
          </cell>
        </row>
        <row r="5585">
          <cell r="A5585" t="str">
            <v>NL</v>
          </cell>
          <cell r="B5585" t="str">
            <v>NL_GW_NL002</v>
          </cell>
          <cell r="C5585">
            <v>1997</v>
          </cell>
          <cell r="D5585" t="str">
            <v>Nitrate</v>
          </cell>
          <cell r="E5585" t="str">
            <v>mg/l</v>
          </cell>
          <cell r="F5585">
            <v>106</v>
          </cell>
          <cell r="G5585">
            <v>54.63</v>
          </cell>
          <cell r="H5585">
            <v>0.66</v>
          </cell>
          <cell r="I5585">
            <v>602.26</v>
          </cell>
          <cell r="K5585">
            <v>0.66</v>
          </cell>
          <cell r="L5585">
            <v>61.24</v>
          </cell>
        </row>
        <row r="5586">
          <cell r="A5586" t="str">
            <v>NL</v>
          </cell>
          <cell r="B5586" t="str">
            <v>NL_GW_NL002</v>
          </cell>
          <cell r="C5586">
            <v>1998</v>
          </cell>
          <cell r="D5586" t="str">
            <v>Nitrate</v>
          </cell>
          <cell r="E5586" t="str">
            <v>mg/l</v>
          </cell>
          <cell r="F5586">
            <v>102</v>
          </cell>
          <cell r="G5586">
            <v>46.38</v>
          </cell>
          <cell r="H5586">
            <v>0.66</v>
          </cell>
          <cell r="I5586">
            <v>568.58000000000004</v>
          </cell>
          <cell r="K5586">
            <v>0.66</v>
          </cell>
          <cell r="L5586">
            <v>34.99</v>
          </cell>
        </row>
        <row r="5587">
          <cell r="A5587" t="str">
            <v>NL</v>
          </cell>
          <cell r="B5587" t="str">
            <v>NL_GW_NL002</v>
          </cell>
          <cell r="C5587">
            <v>1999</v>
          </cell>
          <cell r="D5587" t="str">
            <v>Nitrate</v>
          </cell>
          <cell r="E5587" t="str">
            <v>mg/l</v>
          </cell>
          <cell r="F5587">
            <v>54</v>
          </cell>
          <cell r="G5587">
            <v>58.85</v>
          </cell>
          <cell r="H5587">
            <v>0.66</v>
          </cell>
          <cell r="I5587">
            <v>778.53</v>
          </cell>
          <cell r="K5587">
            <v>0.66</v>
          </cell>
          <cell r="L5587">
            <v>60.93</v>
          </cell>
        </row>
        <row r="5588">
          <cell r="A5588" t="str">
            <v>NL</v>
          </cell>
          <cell r="B5588" t="str">
            <v>NL_GW_NL002</v>
          </cell>
          <cell r="C5588">
            <v>2000</v>
          </cell>
          <cell r="D5588" t="str">
            <v>Nitrate</v>
          </cell>
          <cell r="E5588" t="str">
            <v>mg/l</v>
          </cell>
          <cell r="F5588">
            <v>50</v>
          </cell>
          <cell r="G5588">
            <v>69.7</v>
          </cell>
          <cell r="H5588">
            <v>0.66</v>
          </cell>
          <cell r="I5588">
            <v>692.35</v>
          </cell>
          <cell r="K5588">
            <v>0.66</v>
          </cell>
          <cell r="L5588">
            <v>97.72</v>
          </cell>
        </row>
        <row r="5589">
          <cell r="A5589" t="str">
            <v>NL</v>
          </cell>
          <cell r="B5589" t="str">
            <v>NL_GW_NL002</v>
          </cell>
          <cell r="C5589">
            <v>2001</v>
          </cell>
          <cell r="D5589" t="str">
            <v>Nitrate</v>
          </cell>
          <cell r="E5589" t="str">
            <v>mg/l</v>
          </cell>
          <cell r="F5589">
            <v>99</v>
          </cell>
          <cell r="G5589">
            <v>43.1</v>
          </cell>
          <cell r="H5589">
            <v>0.66</v>
          </cell>
          <cell r="I5589">
            <v>509.13</v>
          </cell>
          <cell r="K5589">
            <v>0.66</v>
          </cell>
          <cell r="L5589">
            <v>46.66</v>
          </cell>
        </row>
        <row r="5590">
          <cell r="A5590" t="str">
            <v>NL</v>
          </cell>
          <cell r="B5590" t="str">
            <v>NL_GW_NL002</v>
          </cell>
          <cell r="C5590">
            <v>2002</v>
          </cell>
          <cell r="D5590" t="str">
            <v>Nitrate</v>
          </cell>
          <cell r="E5590" t="str">
            <v>mg/l</v>
          </cell>
          <cell r="F5590">
            <v>50</v>
          </cell>
          <cell r="G5590">
            <v>58.28</v>
          </cell>
          <cell r="H5590">
            <v>0.66</v>
          </cell>
          <cell r="I5590">
            <v>447.96</v>
          </cell>
          <cell r="K5590">
            <v>0.66</v>
          </cell>
          <cell r="L5590">
            <v>91.52</v>
          </cell>
        </row>
        <row r="5591">
          <cell r="A5591" t="str">
            <v>NL</v>
          </cell>
          <cell r="B5591" t="str">
            <v>NL_GW_NL002</v>
          </cell>
          <cell r="C5591">
            <v>2003</v>
          </cell>
          <cell r="D5591" t="str">
            <v>Nitrate</v>
          </cell>
          <cell r="E5591" t="str">
            <v>mg/l</v>
          </cell>
          <cell r="F5591">
            <v>52</v>
          </cell>
          <cell r="G5591">
            <v>55.72</v>
          </cell>
          <cell r="H5591">
            <v>0.66</v>
          </cell>
          <cell r="I5591">
            <v>604.5</v>
          </cell>
          <cell r="K5591">
            <v>0.66</v>
          </cell>
          <cell r="L5591">
            <v>69</v>
          </cell>
        </row>
        <row r="5592">
          <cell r="A5592" t="str">
            <v>NL</v>
          </cell>
          <cell r="B5592" t="str">
            <v>NL_GW_NL002</v>
          </cell>
          <cell r="C5592">
            <v>2004</v>
          </cell>
          <cell r="D5592" t="str">
            <v>Nitrate</v>
          </cell>
          <cell r="E5592" t="str">
            <v>mg/l</v>
          </cell>
          <cell r="F5592">
            <v>46</v>
          </cell>
          <cell r="G5592">
            <v>61.41</v>
          </cell>
          <cell r="H5592">
            <v>0.66</v>
          </cell>
          <cell r="I5592">
            <v>471.95</v>
          </cell>
          <cell r="K5592">
            <v>0.66</v>
          </cell>
          <cell r="L5592">
            <v>76.13</v>
          </cell>
        </row>
        <row r="5593">
          <cell r="A5593" t="str">
            <v>NL</v>
          </cell>
          <cell r="B5593" t="str">
            <v>NL_GW_NL002</v>
          </cell>
          <cell r="C5593">
            <v>2005</v>
          </cell>
          <cell r="D5593" t="str">
            <v>Nitrate</v>
          </cell>
          <cell r="E5593" t="str">
            <v>mg/l</v>
          </cell>
          <cell r="F5593">
            <v>47</v>
          </cell>
          <cell r="G5593">
            <v>61.49</v>
          </cell>
          <cell r="H5593">
            <v>0.66</v>
          </cell>
          <cell r="I5593">
            <v>669.02</v>
          </cell>
          <cell r="K5593">
            <v>0.66</v>
          </cell>
          <cell r="L5593">
            <v>91.63</v>
          </cell>
        </row>
        <row r="5594">
          <cell r="A5594" t="str">
            <v>NL</v>
          </cell>
          <cell r="B5594" t="str">
            <v>NL_GW_NL003</v>
          </cell>
          <cell r="C5594">
            <v>1989</v>
          </cell>
          <cell r="D5594" t="str">
            <v>Nitrate</v>
          </cell>
          <cell r="E5594" t="str">
            <v>mg/l</v>
          </cell>
          <cell r="F5594">
            <v>43</v>
          </cell>
          <cell r="G5594">
            <v>43.77</v>
          </cell>
          <cell r="H5594">
            <v>0.66</v>
          </cell>
          <cell r="I5594">
            <v>383.07</v>
          </cell>
          <cell r="K5594">
            <v>0.66</v>
          </cell>
          <cell r="L5594">
            <v>50.49</v>
          </cell>
        </row>
        <row r="5595">
          <cell r="A5595" t="str">
            <v>NL</v>
          </cell>
          <cell r="B5595" t="str">
            <v>NL_GW_NL003</v>
          </cell>
          <cell r="C5595">
            <v>1990</v>
          </cell>
          <cell r="D5595" t="str">
            <v>Nitrate</v>
          </cell>
          <cell r="E5595" t="str">
            <v>mg/l</v>
          </cell>
          <cell r="F5595">
            <v>43</v>
          </cell>
          <cell r="G5595">
            <v>43.77</v>
          </cell>
          <cell r="H5595">
            <v>0.66</v>
          </cell>
          <cell r="I5595">
            <v>383.07</v>
          </cell>
          <cell r="K5595">
            <v>0.66</v>
          </cell>
          <cell r="L5595">
            <v>50.49</v>
          </cell>
        </row>
        <row r="5596">
          <cell r="A5596" t="str">
            <v>NL</v>
          </cell>
          <cell r="B5596" t="str">
            <v>NL_GW_NL003</v>
          </cell>
          <cell r="C5596">
            <v>1991</v>
          </cell>
          <cell r="D5596" t="str">
            <v>Nitrate</v>
          </cell>
          <cell r="E5596" t="str">
            <v>mg/l</v>
          </cell>
          <cell r="F5596">
            <v>46</v>
          </cell>
          <cell r="G5596">
            <v>40.549999999999997</v>
          </cell>
          <cell r="H5596">
            <v>0.66</v>
          </cell>
          <cell r="I5596">
            <v>320.32</v>
          </cell>
          <cell r="K5596">
            <v>0.66</v>
          </cell>
          <cell r="L5596">
            <v>49.91</v>
          </cell>
        </row>
        <row r="5597">
          <cell r="A5597" t="str">
            <v>NL</v>
          </cell>
          <cell r="B5597" t="str">
            <v>NL_GW_NL003</v>
          </cell>
          <cell r="C5597">
            <v>1992</v>
          </cell>
          <cell r="D5597" t="str">
            <v>Nitrate</v>
          </cell>
          <cell r="E5597" t="str">
            <v>mg/l</v>
          </cell>
          <cell r="F5597">
            <v>63</v>
          </cell>
          <cell r="G5597">
            <v>36.33</v>
          </cell>
          <cell r="H5597">
            <v>0.66</v>
          </cell>
          <cell r="I5597">
            <v>405.13</v>
          </cell>
          <cell r="K5597">
            <v>0.66</v>
          </cell>
          <cell r="L5597">
            <v>32.68</v>
          </cell>
        </row>
        <row r="5598">
          <cell r="A5598" t="str">
            <v>NL</v>
          </cell>
          <cell r="B5598" t="str">
            <v>NL_GW_NL003</v>
          </cell>
          <cell r="C5598">
            <v>1993</v>
          </cell>
          <cell r="D5598" t="str">
            <v>Nitrate</v>
          </cell>
          <cell r="E5598" t="str">
            <v>mg/l</v>
          </cell>
          <cell r="F5598">
            <v>63</v>
          </cell>
          <cell r="G5598">
            <v>39.51</v>
          </cell>
          <cell r="H5598">
            <v>0.66</v>
          </cell>
          <cell r="I5598">
            <v>484.62</v>
          </cell>
          <cell r="K5598">
            <v>0.66</v>
          </cell>
          <cell r="L5598">
            <v>24.89</v>
          </cell>
        </row>
        <row r="5599">
          <cell r="A5599" t="str">
            <v>NL</v>
          </cell>
          <cell r="B5599" t="str">
            <v>NL_GW_NL003</v>
          </cell>
          <cell r="C5599">
            <v>1994</v>
          </cell>
          <cell r="D5599" t="str">
            <v>Nitrate</v>
          </cell>
          <cell r="E5599" t="str">
            <v>mg/l</v>
          </cell>
          <cell r="F5599">
            <v>66</v>
          </cell>
          <cell r="G5599">
            <v>41.25</v>
          </cell>
          <cell r="H5599">
            <v>0.66</v>
          </cell>
          <cell r="I5599">
            <v>476.72</v>
          </cell>
          <cell r="K5599">
            <v>0.66</v>
          </cell>
          <cell r="L5599">
            <v>29.01</v>
          </cell>
        </row>
        <row r="5600">
          <cell r="A5600" t="str">
            <v>NL</v>
          </cell>
          <cell r="B5600" t="str">
            <v>NL_GW_NL003</v>
          </cell>
          <cell r="C5600">
            <v>1995</v>
          </cell>
          <cell r="D5600" t="str">
            <v>Nitrate</v>
          </cell>
          <cell r="E5600" t="str">
            <v>mg/l</v>
          </cell>
          <cell r="F5600">
            <v>64</v>
          </cell>
          <cell r="G5600">
            <v>40.1</v>
          </cell>
          <cell r="H5600">
            <v>0.66</v>
          </cell>
          <cell r="I5600">
            <v>462.21</v>
          </cell>
          <cell r="K5600">
            <v>0.66</v>
          </cell>
          <cell r="L5600">
            <v>38.51</v>
          </cell>
        </row>
        <row r="5601">
          <cell r="A5601" t="str">
            <v>NL</v>
          </cell>
          <cell r="B5601" t="str">
            <v>NL_GW_NL003</v>
          </cell>
          <cell r="C5601">
            <v>1996</v>
          </cell>
          <cell r="D5601" t="str">
            <v>Nitrate</v>
          </cell>
          <cell r="E5601" t="str">
            <v>mg/l</v>
          </cell>
          <cell r="F5601">
            <v>64</v>
          </cell>
          <cell r="G5601">
            <v>42.63</v>
          </cell>
          <cell r="H5601">
            <v>0.66</v>
          </cell>
          <cell r="I5601">
            <v>548.04</v>
          </cell>
          <cell r="K5601">
            <v>0.66</v>
          </cell>
          <cell r="L5601">
            <v>36.369999999999997</v>
          </cell>
        </row>
        <row r="5602">
          <cell r="A5602" t="str">
            <v>NL</v>
          </cell>
          <cell r="B5602" t="str">
            <v>NL_GW_NL003</v>
          </cell>
          <cell r="C5602">
            <v>1997</v>
          </cell>
          <cell r="D5602" t="str">
            <v>Nitrate</v>
          </cell>
          <cell r="E5602" t="str">
            <v>mg/l</v>
          </cell>
          <cell r="F5602">
            <v>52</v>
          </cell>
          <cell r="G5602">
            <v>67.959999999999994</v>
          </cell>
          <cell r="H5602">
            <v>0.66</v>
          </cell>
          <cell r="I5602">
            <v>740.99</v>
          </cell>
          <cell r="K5602">
            <v>0.66</v>
          </cell>
          <cell r="L5602">
            <v>46.13</v>
          </cell>
        </row>
        <row r="5603">
          <cell r="A5603" t="str">
            <v>NL</v>
          </cell>
          <cell r="B5603" t="str">
            <v>NL_GW_NL003</v>
          </cell>
          <cell r="C5603">
            <v>1998</v>
          </cell>
          <cell r="D5603" t="str">
            <v>Nitrate</v>
          </cell>
          <cell r="E5603" t="str">
            <v>mg/l</v>
          </cell>
          <cell r="F5603">
            <v>49</v>
          </cell>
          <cell r="G5603">
            <v>51.6</v>
          </cell>
          <cell r="H5603">
            <v>0.66</v>
          </cell>
          <cell r="I5603">
            <v>519.62</v>
          </cell>
          <cell r="K5603">
            <v>0.66</v>
          </cell>
          <cell r="L5603">
            <v>47.39</v>
          </cell>
        </row>
        <row r="5604">
          <cell r="A5604" t="str">
            <v>NL</v>
          </cell>
          <cell r="B5604" t="str">
            <v>NL_GW_NL003</v>
          </cell>
          <cell r="C5604">
            <v>1999</v>
          </cell>
          <cell r="D5604" t="str">
            <v>Nitrate</v>
          </cell>
          <cell r="E5604" t="str">
            <v>mg/l</v>
          </cell>
          <cell r="F5604">
            <v>45</v>
          </cell>
          <cell r="G5604">
            <v>47.29</v>
          </cell>
          <cell r="H5604">
            <v>0.66</v>
          </cell>
          <cell r="I5604">
            <v>531.42999999999995</v>
          </cell>
          <cell r="K5604">
            <v>0.66</v>
          </cell>
          <cell r="L5604">
            <v>34.1</v>
          </cell>
        </row>
        <row r="5605">
          <cell r="A5605" t="str">
            <v>NL</v>
          </cell>
          <cell r="B5605" t="str">
            <v>NL_GW_NL003</v>
          </cell>
          <cell r="C5605">
            <v>2000</v>
          </cell>
          <cell r="D5605" t="str">
            <v>Nitrate</v>
          </cell>
          <cell r="E5605" t="str">
            <v>mg/l</v>
          </cell>
          <cell r="F5605">
            <v>49</v>
          </cell>
          <cell r="G5605">
            <v>42.29</v>
          </cell>
          <cell r="H5605">
            <v>0.66</v>
          </cell>
          <cell r="I5605">
            <v>372</v>
          </cell>
          <cell r="K5605">
            <v>0.66</v>
          </cell>
          <cell r="L5605">
            <v>35.43</v>
          </cell>
        </row>
        <row r="5606">
          <cell r="A5606" t="str">
            <v>NL</v>
          </cell>
          <cell r="B5606" t="str">
            <v>NL_GW_NL003</v>
          </cell>
          <cell r="C5606">
            <v>2001</v>
          </cell>
          <cell r="D5606" t="str">
            <v>Nitrate</v>
          </cell>
          <cell r="E5606" t="str">
            <v>mg/l</v>
          </cell>
          <cell r="F5606">
            <v>42</v>
          </cell>
          <cell r="G5606">
            <v>38.46</v>
          </cell>
          <cell r="H5606">
            <v>0.66</v>
          </cell>
          <cell r="I5606">
            <v>318.97000000000003</v>
          </cell>
          <cell r="K5606">
            <v>0.66</v>
          </cell>
          <cell r="L5606">
            <v>49.64</v>
          </cell>
        </row>
        <row r="5607">
          <cell r="A5607" t="str">
            <v>NL</v>
          </cell>
          <cell r="B5607" t="str">
            <v>NL_GW_NL003</v>
          </cell>
          <cell r="C5607">
            <v>2002</v>
          </cell>
          <cell r="D5607" t="str">
            <v>Nitrate</v>
          </cell>
          <cell r="E5607" t="str">
            <v>mg/l</v>
          </cell>
          <cell r="F5607">
            <v>46</v>
          </cell>
          <cell r="G5607">
            <v>33.36</v>
          </cell>
          <cell r="H5607">
            <v>0.66</v>
          </cell>
          <cell r="I5607">
            <v>327.10000000000002</v>
          </cell>
          <cell r="K5607">
            <v>0.66</v>
          </cell>
          <cell r="L5607">
            <v>27.67</v>
          </cell>
        </row>
        <row r="5608">
          <cell r="A5608" t="str">
            <v>NL</v>
          </cell>
          <cell r="B5608" t="str">
            <v>NL_GW_NL003</v>
          </cell>
          <cell r="C5608">
            <v>2003</v>
          </cell>
          <cell r="D5608" t="str">
            <v>Nitrate</v>
          </cell>
          <cell r="E5608" t="str">
            <v>mg/l</v>
          </cell>
          <cell r="F5608">
            <v>43</v>
          </cell>
          <cell r="G5608">
            <v>30.17</v>
          </cell>
          <cell r="H5608">
            <v>0.66</v>
          </cell>
          <cell r="I5608">
            <v>251.41</v>
          </cell>
          <cell r="K5608">
            <v>0.66</v>
          </cell>
          <cell r="L5608">
            <v>39.58</v>
          </cell>
        </row>
        <row r="5609">
          <cell r="A5609" t="str">
            <v>NL</v>
          </cell>
          <cell r="B5609" t="str">
            <v>NL_GW_NL003</v>
          </cell>
          <cell r="C5609">
            <v>2004</v>
          </cell>
          <cell r="D5609" t="str">
            <v>Nitrate</v>
          </cell>
          <cell r="E5609" t="str">
            <v>mg/l</v>
          </cell>
          <cell r="F5609">
            <v>43</v>
          </cell>
          <cell r="G5609">
            <v>31.51</v>
          </cell>
          <cell r="H5609">
            <v>0.66</v>
          </cell>
          <cell r="I5609">
            <v>198.84</v>
          </cell>
          <cell r="K5609">
            <v>0.66</v>
          </cell>
          <cell r="L5609">
            <v>45.66</v>
          </cell>
        </row>
        <row r="5610">
          <cell r="A5610" t="str">
            <v>NL</v>
          </cell>
          <cell r="B5610" t="str">
            <v>NL_GW_NL003</v>
          </cell>
          <cell r="C5610">
            <v>2005</v>
          </cell>
          <cell r="D5610" t="str">
            <v>Nitrate</v>
          </cell>
          <cell r="E5610" t="str">
            <v>mg/l</v>
          </cell>
          <cell r="F5610">
            <v>42</v>
          </cell>
          <cell r="G5610">
            <v>32.450000000000003</v>
          </cell>
          <cell r="H5610">
            <v>0.66</v>
          </cell>
          <cell r="I5610">
            <v>311.55</v>
          </cell>
          <cell r="K5610">
            <v>0.66</v>
          </cell>
          <cell r="L5610">
            <v>35.61</v>
          </cell>
        </row>
        <row r="5611">
          <cell r="A5611" t="str">
            <v>NL</v>
          </cell>
          <cell r="B5611" t="str">
            <v>NL_GW_NL004</v>
          </cell>
          <cell r="C5611">
            <v>1989</v>
          </cell>
          <cell r="D5611" t="str">
            <v>Nitrate</v>
          </cell>
          <cell r="E5611" t="str">
            <v>mg/l</v>
          </cell>
          <cell r="F5611">
            <v>46</v>
          </cell>
          <cell r="G5611">
            <v>41.16</v>
          </cell>
          <cell r="H5611">
            <v>0.66</v>
          </cell>
          <cell r="I5611">
            <v>275.89999999999998</v>
          </cell>
          <cell r="K5611">
            <v>0.66</v>
          </cell>
          <cell r="L5611">
            <v>73.87</v>
          </cell>
        </row>
        <row r="5612">
          <cell r="A5612" t="str">
            <v>NL</v>
          </cell>
          <cell r="B5612" t="str">
            <v>NL_GW_NL004</v>
          </cell>
          <cell r="C5612">
            <v>1990</v>
          </cell>
          <cell r="D5612" t="str">
            <v>Nitrate</v>
          </cell>
          <cell r="E5612" t="str">
            <v>mg/l</v>
          </cell>
          <cell r="F5612">
            <v>46</v>
          </cell>
          <cell r="G5612">
            <v>39.9</v>
          </cell>
          <cell r="H5612">
            <v>0.66</v>
          </cell>
          <cell r="I5612">
            <v>227.5</v>
          </cell>
          <cell r="K5612">
            <v>0.66</v>
          </cell>
          <cell r="L5612">
            <v>74.36</v>
          </cell>
        </row>
        <row r="5613">
          <cell r="A5613" t="str">
            <v>NL</v>
          </cell>
          <cell r="B5613" t="str">
            <v>NL_GW_NL004</v>
          </cell>
          <cell r="C5613">
            <v>1991</v>
          </cell>
          <cell r="D5613" t="str">
            <v>Nitrate</v>
          </cell>
          <cell r="E5613" t="str">
            <v>mg/l</v>
          </cell>
          <cell r="F5613">
            <v>44</v>
          </cell>
          <cell r="G5613">
            <v>41.24</v>
          </cell>
          <cell r="H5613">
            <v>0.66</v>
          </cell>
          <cell r="I5613">
            <v>218.64</v>
          </cell>
          <cell r="K5613">
            <v>0.66</v>
          </cell>
          <cell r="L5613">
            <v>77.92</v>
          </cell>
        </row>
        <row r="5614">
          <cell r="A5614" t="str">
            <v>NL</v>
          </cell>
          <cell r="B5614" t="str">
            <v>NL_GW_NL004</v>
          </cell>
          <cell r="C5614">
            <v>1992</v>
          </cell>
          <cell r="D5614" t="str">
            <v>Nitrate</v>
          </cell>
          <cell r="E5614" t="str">
            <v>mg/l</v>
          </cell>
          <cell r="F5614">
            <v>45</v>
          </cell>
          <cell r="G5614">
            <v>36.06</v>
          </cell>
          <cell r="H5614">
            <v>0.66</v>
          </cell>
          <cell r="I5614">
            <v>228.51</v>
          </cell>
          <cell r="K5614">
            <v>0.66</v>
          </cell>
          <cell r="L5614">
            <v>54.21</v>
          </cell>
        </row>
        <row r="5615">
          <cell r="A5615" t="str">
            <v>NL</v>
          </cell>
          <cell r="B5615" t="str">
            <v>NL_GW_NL004</v>
          </cell>
          <cell r="C5615">
            <v>1993</v>
          </cell>
          <cell r="D5615" t="str">
            <v>Nitrate</v>
          </cell>
          <cell r="E5615" t="str">
            <v>mg/l</v>
          </cell>
          <cell r="F5615">
            <v>61</v>
          </cell>
          <cell r="G5615">
            <v>57.78</v>
          </cell>
          <cell r="H5615">
            <v>0.66</v>
          </cell>
          <cell r="I5615">
            <v>893.81</v>
          </cell>
          <cell r="K5615">
            <v>0.66</v>
          </cell>
          <cell r="L5615">
            <v>61.53</v>
          </cell>
        </row>
        <row r="5616">
          <cell r="A5616" t="str">
            <v>NL</v>
          </cell>
          <cell r="B5616" t="str">
            <v>NL_GW_NL004</v>
          </cell>
          <cell r="C5616">
            <v>1994</v>
          </cell>
          <cell r="D5616" t="str">
            <v>Nitrate</v>
          </cell>
          <cell r="E5616" t="str">
            <v>mg/l</v>
          </cell>
          <cell r="F5616">
            <v>57</v>
          </cell>
          <cell r="G5616">
            <v>51.23</v>
          </cell>
          <cell r="H5616">
            <v>0.66</v>
          </cell>
          <cell r="I5616">
            <v>404.92</v>
          </cell>
          <cell r="K5616">
            <v>0.66</v>
          </cell>
          <cell r="L5616">
            <v>67.69</v>
          </cell>
        </row>
        <row r="5617">
          <cell r="A5617" t="str">
            <v>NL</v>
          </cell>
          <cell r="B5617" t="str">
            <v>NL_GW_NL004</v>
          </cell>
          <cell r="C5617">
            <v>1995</v>
          </cell>
          <cell r="D5617" t="str">
            <v>Nitrate</v>
          </cell>
          <cell r="E5617" t="str">
            <v>mg/l</v>
          </cell>
          <cell r="F5617">
            <v>61</v>
          </cell>
          <cell r="G5617">
            <v>46.54</v>
          </cell>
          <cell r="H5617">
            <v>0.66</v>
          </cell>
          <cell r="I5617">
            <v>337.58</v>
          </cell>
          <cell r="K5617">
            <v>0.66</v>
          </cell>
          <cell r="L5617">
            <v>58.69</v>
          </cell>
        </row>
        <row r="5618">
          <cell r="A5618" t="str">
            <v>NL</v>
          </cell>
          <cell r="B5618" t="str">
            <v>NL_GW_NL004</v>
          </cell>
          <cell r="C5618">
            <v>1996</v>
          </cell>
          <cell r="D5618" t="str">
            <v>Nitrate</v>
          </cell>
          <cell r="E5618" t="str">
            <v>mg/l</v>
          </cell>
          <cell r="F5618">
            <v>60</v>
          </cell>
          <cell r="G5618">
            <v>51.98</v>
          </cell>
          <cell r="H5618">
            <v>0.66</v>
          </cell>
          <cell r="I5618">
            <v>336.15</v>
          </cell>
          <cell r="K5618">
            <v>0.66</v>
          </cell>
          <cell r="L5618">
            <v>66.430000000000007</v>
          </cell>
        </row>
        <row r="5619">
          <cell r="A5619" t="str">
            <v>NL</v>
          </cell>
          <cell r="B5619" t="str">
            <v>NL_GW_NL004</v>
          </cell>
          <cell r="C5619">
            <v>1997</v>
          </cell>
          <cell r="D5619" t="str">
            <v>Nitrate</v>
          </cell>
          <cell r="E5619" t="str">
            <v>mg/l</v>
          </cell>
          <cell r="F5619">
            <v>61</v>
          </cell>
          <cell r="G5619">
            <v>53.46</v>
          </cell>
          <cell r="H5619">
            <v>0.66</v>
          </cell>
          <cell r="I5619">
            <v>419.73</v>
          </cell>
          <cell r="K5619">
            <v>0.66</v>
          </cell>
          <cell r="L5619">
            <v>59.32</v>
          </cell>
        </row>
        <row r="5620">
          <cell r="A5620" t="str">
            <v>NL</v>
          </cell>
          <cell r="B5620" t="str">
            <v>NL_GW_NL004</v>
          </cell>
          <cell r="C5620">
            <v>1998</v>
          </cell>
          <cell r="D5620" t="str">
            <v>Nitrate</v>
          </cell>
          <cell r="E5620" t="str">
            <v>mg/l</v>
          </cell>
          <cell r="F5620">
            <v>55</v>
          </cell>
          <cell r="G5620">
            <v>42.75</v>
          </cell>
          <cell r="H5620">
            <v>0.66</v>
          </cell>
          <cell r="I5620">
            <v>272.87</v>
          </cell>
          <cell r="K5620">
            <v>0.66</v>
          </cell>
          <cell r="L5620">
            <v>63.84</v>
          </cell>
        </row>
        <row r="5621">
          <cell r="A5621" t="str">
            <v>NL</v>
          </cell>
          <cell r="B5621" t="str">
            <v>NL_GW_NL004</v>
          </cell>
          <cell r="C5621">
            <v>1999</v>
          </cell>
          <cell r="D5621" t="str">
            <v>Nitrate</v>
          </cell>
          <cell r="E5621" t="str">
            <v>mg/l</v>
          </cell>
          <cell r="F5621">
            <v>61</v>
          </cell>
          <cell r="G5621">
            <v>55.42</v>
          </cell>
          <cell r="H5621">
            <v>0.66</v>
          </cell>
          <cell r="I5621">
            <v>344.78</v>
          </cell>
          <cell r="K5621">
            <v>0.66</v>
          </cell>
          <cell r="L5621">
            <v>61.11</v>
          </cell>
        </row>
        <row r="5622">
          <cell r="A5622" t="str">
            <v>NL</v>
          </cell>
          <cell r="B5622" t="str">
            <v>NL_GW_NL004</v>
          </cell>
          <cell r="C5622">
            <v>2000</v>
          </cell>
          <cell r="D5622" t="str">
            <v>Nitrate</v>
          </cell>
          <cell r="E5622" t="str">
            <v>mg/l</v>
          </cell>
          <cell r="F5622">
            <v>56</v>
          </cell>
          <cell r="G5622">
            <v>49.16</v>
          </cell>
          <cell r="H5622">
            <v>0.66</v>
          </cell>
          <cell r="I5622">
            <v>513.79</v>
          </cell>
          <cell r="K5622">
            <v>0.66</v>
          </cell>
          <cell r="L5622">
            <v>61.42</v>
          </cell>
        </row>
        <row r="5623">
          <cell r="A5623" t="str">
            <v>NL</v>
          </cell>
          <cell r="B5623" t="str">
            <v>NL_GW_NL004</v>
          </cell>
          <cell r="C5623">
            <v>2001</v>
          </cell>
          <cell r="D5623" t="str">
            <v>Nitrate</v>
          </cell>
          <cell r="E5623" t="str">
            <v>mg/l</v>
          </cell>
          <cell r="F5623">
            <v>60</v>
          </cell>
          <cell r="G5623">
            <v>45.57</v>
          </cell>
          <cell r="H5623">
            <v>0.66</v>
          </cell>
          <cell r="I5623">
            <v>315.31</v>
          </cell>
          <cell r="K5623">
            <v>0.66</v>
          </cell>
          <cell r="L5623">
            <v>48.77</v>
          </cell>
        </row>
        <row r="5624">
          <cell r="A5624" t="str">
            <v>NL</v>
          </cell>
          <cell r="B5624" t="str">
            <v>NL_GW_NL004</v>
          </cell>
          <cell r="C5624">
            <v>2002</v>
          </cell>
          <cell r="D5624" t="str">
            <v>Nitrate</v>
          </cell>
          <cell r="E5624" t="str">
            <v>mg/l</v>
          </cell>
          <cell r="F5624">
            <v>55</v>
          </cell>
          <cell r="G5624">
            <v>41.51</v>
          </cell>
          <cell r="H5624">
            <v>0.66</v>
          </cell>
          <cell r="I5624">
            <v>309.42</v>
          </cell>
          <cell r="K5624">
            <v>0.66</v>
          </cell>
          <cell r="L5624">
            <v>48.83</v>
          </cell>
        </row>
        <row r="5625">
          <cell r="A5625" t="str">
            <v>NL</v>
          </cell>
          <cell r="B5625" t="str">
            <v>NL_GW_NL004</v>
          </cell>
          <cell r="C5625">
            <v>2003</v>
          </cell>
          <cell r="D5625" t="str">
            <v>Nitrate</v>
          </cell>
          <cell r="E5625" t="str">
            <v>mg/l</v>
          </cell>
          <cell r="F5625">
            <v>60</v>
          </cell>
          <cell r="G5625">
            <v>39.61</v>
          </cell>
          <cell r="H5625">
            <v>0.66</v>
          </cell>
          <cell r="I5625">
            <v>286.70999999999998</v>
          </cell>
          <cell r="K5625">
            <v>0.66</v>
          </cell>
          <cell r="L5625">
            <v>47.65</v>
          </cell>
        </row>
        <row r="5626">
          <cell r="A5626" t="str">
            <v>NL</v>
          </cell>
          <cell r="B5626" t="str">
            <v>NL_GW_NL004</v>
          </cell>
          <cell r="C5626">
            <v>2004</v>
          </cell>
          <cell r="D5626" t="str">
            <v>Nitrate</v>
          </cell>
          <cell r="E5626" t="str">
            <v>mg/l</v>
          </cell>
          <cell r="F5626">
            <v>55</v>
          </cell>
          <cell r="G5626">
            <v>35.869999999999997</v>
          </cell>
          <cell r="H5626">
            <v>0.66</v>
          </cell>
          <cell r="I5626">
            <v>254.24</v>
          </cell>
          <cell r="K5626">
            <v>0.66</v>
          </cell>
          <cell r="L5626">
            <v>35.299999999999997</v>
          </cell>
        </row>
        <row r="5627">
          <cell r="A5627" t="str">
            <v>NL</v>
          </cell>
          <cell r="B5627" t="str">
            <v>NL_GW_NL004</v>
          </cell>
          <cell r="C5627">
            <v>2005</v>
          </cell>
          <cell r="D5627" t="str">
            <v>Nitrate</v>
          </cell>
          <cell r="E5627" t="str">
            <v>mg/l</v>
          </cell>
          <cell r="F5627">
            <v>50</v>
          </cell>
          <cell r="G5627">
            <v>31.86</v>
          </cell>
          <cell r="H5627">
            <v>0.66</v>
          </cell>
          <cell r="I5627">
            <v>326.02999999999997</v>
          </cell>
          <cell r="K5627">
            <v>0.66</v>
          </cell>
          <cell r="L5627">
            <v>27.19</v>
          </cell>
        </row>
        <row r="5628">
          <cell r="A5628" t="str">
            <v>NL</v>
          </cell>
          <cell r="B5628" t="str">
            <v>NL_GW_NL005</v>
          </cell>
          <cell r="C5628">
            <v>1989</v>
          </cell>
          <cell r="D5628" t="str">
            <v>Nitrate</v>
          </cell>
          <cell r="E5628" t="str">
            <v>mg/l</v>
          </cell>
          <cell r="F5628">
            <v>56</v>
          </cell>
          <cell r="G5628">
            <v>12.2</v>
          </cell>
          <cell r="H5628">
            <v>0.66</v>
          </cell>
          <cell r="I5628">
            <v>304.24</v>
          </cell>
          <cell r="K5628">
            <v>0.66</v>
          </cell>
          <cell r="L5628">
            <v>0.66</v>
          </cell>
        </row>
        <row r="5629">
          <cell r="A5629" t="str">
            <v>NL</v>
          </cell>
          <cell r="B5629" t="str">
            <v>NL_GW_NL005</v>
          </cell>
          <cell r="C5629">
            <v>1990</v>
          </cell>
          <cell r="D5629" t="str">
            <v>Nitrate</v>
          </cell>
          <cell r="E5629" t="str">
            <v>mg/l</v>
          </cell>
          <cell r="F5629">
            <v>78</v>
          </cell>
          <cell r="G5629">
            <v>12.4</v>
          </cell>
          <cell r="H5629">
            <v>0.66</v>
          </cell>
          <cell r="I5629">
            <v>265.01</v>
          </cell>
          <cell r="K5629">
            <v>0.66</v>
          </cell>
          <cell r="L5629">
            <v>0.66</v>
          </cell>
        </row>
        <row r="5630">
          <cell r="A5630" t="str">
            <v>NL</v>
          </cell>
          <cell r="B5630" t="str">
            <v>NL_GW_NL005</v>
          </cell>
          <cell r="C5630">
            <v>1991</v>
          </cell>
          <cell r="D5630" t="str">
            <v>Nitrate</v>
          </cell>
          <cell r="E5630" t="str">
            <v>mg/l</v>
          </cell>
          <cell r="F5630">
            <v>78</v>
          </cell>
          <cell r="G5630">
            <v>14.36</v>
          </cell>
          <cell r="H5630">
            <v>0.66</v>
          </cell>
          <cell r="I5630">
            <v>265.54000000000002</v>
          </cell>
          <cell r="K5630">
            <v>0.66</v>
          </cell>
          <cell r="L5630">
            <v>0.66</v>
          </cell>
        </row>
        <row r="5631">
          <cell r="A5631" t="str">
            <v>NL</v>
          </cell>
          <cell r="B5631" t="str">
            <v>NL_GW_NL005</v>
          </cell>
          <cell r="C5631">
            <v>1992</v>
          </cell>
          <cell r="D5631" t="str">
            <v>Nitrate</v>
          </cell>
          <cell r="E5631" t="str">
            <v>mg/l</v>
          </cell>
          <cell r="F5631">
            <v>78</v>
          </cell>
          <cell r="G5631">
            <v>16.68</v>
          </cell>
          <cell r="H5631">
            <v>0.66</v>
          </cell>
          <cell r="I5631">
            <v>291.36</v>
          </cell>
          <cell r="K5631">
            <v>0.66</v>
          </cell>
          <cell r="L5631">
            <v>2.2999999999999998</v>
          </cell>
        </row>
        <row r="5632">
          <cell r="A5632" t="str">
            <v>NL</v>
          </cell>
          <cell r="B5632" t="str">
            <v>NL_GW_NL005</v>
          </cell>
          <cell r="C5632">
            <v>1993</v>
          </cell>
          <cell r="D5632" t="str">
            <v>Nitrate</v>
          </cell>
          <cell r="E5632" t="str">
            <v>mg/l</v>
          </cell>
          <cell r="F5632">
            <v>106</v>
          </cell>
          <cell r="G5632">
            <v>26.19</v>
          </cell>
          <cell r="H5632">
            <v>0.66</v>
          </cell>
          <cell r="I5632">
            <v>328.92</v>
          </cell>
          <cell r="K5632">
            <v>0.66</v>
          </cell>
          <cell r="L5632">
            <v>15.06</v>
          </cell>
        </row>
        <row r="5633">
          <cell r="A5633" t="str">
            <v>NL</v>
          </cell>
          <cell r="B5633" t="str">
            <v>NL_GW_NL005</v>
          </cell>
          <cell r="C5633">
            <v>1994</v>
          </cell>
          <cell r="D5633" t="str">
            <v>Nitrate</v>
          </cell>
          <cell r="E5633" t="str">
            <v>mg/l</v>
          </cell>
          <cell r="F5633">
            <v>170</v>
          </cell>
          <cell r="G5633">
            <v>24.41</v>
          </cell>
          <cell r="H5633">
            <v>0.66</v>
          </cell>
          <cell r="I5633">
            <v>416.29</v>
          </cell>
          <cell r="K5633">
            <v>0.66</v>
          </cell>
          <cell r="L5633">
            <v>3.54</v>
          </cell>
        </row>
        <row r="5634">
          <cell r="A5634" t="str">
            <v>NL</v>
          </cell>
          <cell r="B5634" t="str">
            <v>NL_GW_NL005</v>
          </cell>
          <cell r="C5634">
            <v>1995</v>
          </cell>
          <cell r="D5634" t="str">
            <v>Nitrate</v>
          </cell>
          <cell r="E5634" t="str">
            <v>mg/l</v>
          </cell>
          <cell r="F5634">
            <v>172</v>
          </cell>
          <cell r="G5634">
            <v>22.47</v>
          </cell>
          <cell r="H5634">
            <v>0.66</v>
          </cell>
          <cell r="I5634">
            <v>527</v>
          </cell>
          <cell r="K5634">
            <v>0.66</v>
          </cell>
          <cell r="L5634">
            <v>2.95</v>
          </cell>
        </row>
        <row r="5635">
          <cell r="A5635" t="str">
            <v>NL</v>
          </cell>
          <cell r="B5635" t="str">
            <v>NL_GW_NL005</v>
          </cell>
          <cell r="C5635">
            <v>1996</v>
          </cell>
          <cell r="D5635" t="str">
            <v>Nitrate</v>
          </cell>
          <cell r="E5635" t="str">
            <v>mg/l</v>
          </cell>
          <cell r="F5635">
            <v>173</v>
          </cell>
          <cell r="G5635">
            <v>22.33</v>
          </cell>
          <cell r="H5635">
            <v>0.66</v>
          </cell>
          <cell r="I5635">
            <v>518.14</v>
          </cell>
          <cell r="K5635">
            <v>0.66</v>
          </cell>
          <cell r="L5635">
            <v>0.66</v>
          </cell>
        </row>
        <row r="5636">
          <cell r="A5636" t="str">
            <v>NL</v>
          </cell>
          <cell r="B5636" t="str">
            <v>NL_GW_NL005</v>
          </cell>
          <cell r="C5636">
            <v>1997</v>
          </cell>
          <cell r="D5636" t="str">
            <v>Nitrate</v>
          </cell>
          <cell r="E5636" t="str">
            <v>mg/l</v>
          </cell>
          <cell r="F5636">
            <v>177</v>
          </cell>
          <cell r="G5636">
            <v>26.02</v>
          </cell>
          <cell r="H5636">
            <v>0.66</v>
          </cell>
          <cell r="I5636">
            <v>496</v>
          </cell>
          <cell r="K5636">
            <v>0.66</v>
          </cell>
          <cell r="L5636">
            <v>5.4</v>
          </cell>
        </row>
        <row r="5637">
          <cell r="A5637" t="str">
            <v>NL</v>
          </cell>
          <cell r="B5637" t="str">
            <v>NL_GW_NL005</v>
          </cell>
          <cell r="C5637">
            <v>1998</v>
          </cell>
          <cell r="D5637" t="str">
            <v>Nitrate</v>
          </cell>
          <cell r="E5637" t="str">
            <v>mg/l</v>
          </cell>
          <cell r="F5637">
            <v>178</v>
          </cell>
          <cell r="G5637">
            <v>26.74</v>
          </cell>
          <cell r="H5637">
            <v>0.66</v>
          </cell>
          <cell r="I5637">
            <v>473.86</v>
          </cell>
          <cell r="K5637">
            <v>0.66</v>
          </cell>
          <cell r="L5637">
            <v>4.43</v>
          </cell>
        </row>
        <row r="5638">
          <cell r="A5638" t="str">
            <v>NL</v>
          </cell>
          <cell r="B5638" t="str">
            <v>NL_GW_NL005</v>
          </cell>
          <cell r="C5638">
            <v>1999</v>
          </cell>
          <cell r="D5638" t="str">
            <v>Nitrate</v>
          </cell>
          <cell r="E5638" t="str">
            <v>mg/l</v>
          </cell>
          <cell r="F5638">
            <v>176</v>
          </cell>
          <cell r="G5638">
            <v>25.13</v>
          </cell>
          <cell r="H5638">
            <v>0.66</v>
          </cell>
          <cell r="I5638">
            <v>334.17</v>
          </cell>
          <cell r="K5638">
            <v>0.66</v>
          </cell>
          <cell r="L5638">
            <v>7.19</v>
          </cell>
        </row>
        <row r="5639">
          <cell r="A5639" t="str">
            <v>NL</v>
          </cell>
          <cell r="B5639" t="str">
            <v>NL_GW_NL005</v>
          </cell>
          <cell r="C5639">
            <v>2000</v>
          </cell>
          <cell r="D5639" t="str">
            <v>Nitrate</v>
          </cell>
          <cell r="E5639" t="str">
            <v>mg/l</v>
          </cell>
          <cell r="F5639">
            <v>173</v>
          </cell>
          <cell r="G5639">
            <v>25.33</v>
          </cell>
          <cell r="H5639">
            <v>0.66</v>
          </cell>
          <cell r="I5639">
            <v>376.43</v>
          </cell>
          <cell r="K5639">
            <v>0.66</v>
          </cell>
          <cell r="L5639">
            <v>4.87</v>
          </cell>
        </row>
        <row r="5640">
          <cell r="A5640" t="str">
            <v>NL</v>
          </cell>
          <cell r="B5640" t="str">
            <v>NL_GW_NL005</v>
          </cell>
          <cell r="C5640">
            <v>2001</v>
          </cell>
          <cell r="D5640" t="str">
            <v>Nitrate</v>
          </cell>
          <cell r="E5640" t="str">
            <v>mg/l</v>
          </cell>
          <cell r="F5640">
            <v>108</v>
          </cell>
          <cell r="G5640">
            <v>26.27</v>
          </cell>
          <cell r="H5640">
            <v>0.66</v>
          </cell>
          <cell r="I5640">
            <v>231.17</v>
          </cell>
          <cell r="K5640">
            <v>0.66</v>
          </cell>
          <cell r="L5640">
            <v>7.68</v>
          </cell>
        </row>
        <row r="5641">
          <cell r="A5641" t="str">
            <v>NL</v>
          </cell>
          <cell r="B5641" t="str">
            <v>NL_GW_NL005</v>
          </cell>
          <cell r="C5641">
            <v>2002</v>
          </cell>
          <cell r="D5641" t="str">
            <v>Nitrate</v>
          </cell>
          <cell r="E5641" t="str">
            <v>mg/l</v>
          </cell>
          <cell r="F5641">
            <v>51</v>
          </cell>
          <cell r="G5641">
            <v>12.65</v>
          </cell>
          <cell r="H5641">
            <v>0.66</v>
          </cell>
          <cell r="I5641">
            <v>278.33</v>
          </cell>
          <cell r="K5641">
            <v>0.66</v>
          </cell>
          <cell r="L5641">
            <v>2.11</v>
          </cell>
        </row>
        <row r="5642">
          <cell r="A5642" t="str">
            <v>NL</v>
          </cell>
          <cell r="B5642" t="str">
            <v>NL_GW_NL005</v>
          </cell>
          <cell r="C5642">
            <v>2003</v>
          </cell>
          <cell r="D5642" t="str">
            <v>Nitrate</v>
          </cell>
          <cell r="E5642" t="str">
            <v>mg/l</v>
          </cell>
          <cell r="F5642">
            <v>53</v>
          </cell>
          <cell r="G5642">
            <v>13.85</v>
          </cell>
          <cell r="H5642">
            <v>0.66</v>
          </cell>
          <cell r="I5642">
            <v>347.73</v>
          </cell>
          <cell r="K5642">
            <v>0.66</v>
          </cell>
          <cell r="L5642">
            <v>0.66</v>
          </cell>
        </row>
        <row r="5643">
          <cell r="A5643" t="str">
            <v>NL</v>
          </cell>
          <cell r="B5643" t="str">
            <v>NL_GW_NL005</v>
          </cell>
          <cell r="C5643">
            <v>2004</v>
          </cell>
          <cell r="D5643" t="str">
            <v>Nitrate</v>
          </cell>
          <cell r="E5643" t="str">
            <v>mg/l</v>
          </cell>
          <cell r="F5643">
            <v>52</v>
          </cell>
          <cell r="G5643">
            <v>12.12</v>
          </cell>
          <cell r="H5643">
            <v>0.66</v>
          </cell>
          <cell r="I5643">
            <v>294.01</v>
          </cell>
          <cell r="K5643">
            <v>0.66</v>
          </cell>
          <cell r="L5643">
            <v>0.66</v>
          </cell>
        </row>
        <row r="5644">
          <cell r="A5644" t="str">
            <v>NL</v>
          </cell>
          <cell r="B5644" t="str">
            <v>NL_GW_NL005</v>
          </cell>
          <cell r="C5644">
            <v>2005</v>
          </cell>
          <cell r="D5644" t="str">
            <v>Nitrate</v>
          </cell>
          <cell r="E5644" t="str">
            <v>mg/l</v>
          </cell>
          <cell r="F5644">
            <v>56</v>
          </cell>
          <cell r="G5644">
            <v>10.35</v>
          </cell>
          <cell r="H5644">
            <v>0.66</v>
          </cell>
          <cell r="I5644">
            <v>254.95</v>
          </cell>
          <cell r="K5644">
            <v>0.66</v>
          </cell>
          <cell r="L5644">
            <v>0.66</v>
          </cell>
        </row>
        <row r="5645">
          <cell r="A5645" t="str">
            <v>NL</v>
          </cell>
          <cell r="B5645" t="str">
            <v>NL_GW_NL006</v>
          </cell>
          <cell r="C5645">
            <v>1989</v>
          </cell>
          <cell r="D5645" t="str">
            <v>Nitrate</v>
          </cell>
          <cell r="E5645" t="str">
            <v>mg/l</v>
          </cell>
          <cell r="F5645">
            <v>30</v>
          </cell>
          <cell r="G5645">
            <v>0.71</v>
          </cell>
          <cell r="H5645">
            <v>0.66</v>
          </cell>
          <cell r="I5645">
            <v>2.13</v>
          </cell>
          <cell r="K5645">
            <v>0.66</v>
          </cell>
          <cell r="L5645">
            <v>0.66</v>
          </cell>
        </row>
        <row r="5646">
          <cell r="A5646" t="str">
            <v>NL</v>
          </cell>
          <cell r="B5646" t="str">
            <v>NL_GW_NL006</v>
          </cell>
          <cell r="C5646">
            <v>1990</v>
          </cell>
          <cell r="D5646" t="str">
            <v>Nitrate</v>
          </cell>
          <cell r="E5646" t="str">
            <v>mg/l</v>
          </cell>
          <cell r="F5646">
            <v>31</v>
          </cell>
          <cell r="G5646">
            <v>0.66</v>
          </cell>
          <cell r="H5646">
            <v>0.66</v>
          </cell>
          <cell r="I5646">
            <v>0.66</v>
          </cell>
          <cell r="K5646">
            <v>0.66</v>
          </cell>
          <cell r="L5646">
            <v>0.66</v>
          </cell>
        </row>
        <row r="5647">
          <cell r="A5647" t="str">
            <v>NL</v>
          </cell>
          <cell r="B5647" t="str">
            <v>NL_GW_NL006</v>
          </cell>
          <cell r="C5647">
            <v>1991</v>
          </cell>
          <cell r="D5647" t="str">
            <v>Nitrate</v>
          </cell>
          <cell r="E5647" t="str">
            <v>mg/l</v>
          </cell>
          <cell r="F5647">
            <v>30</v>
          </cell>
          <cell r="G5647">
            <v>0.66</v>
          </cell>
          <cell r="H5647">
            <v>0.66</v>
          </cell>
          <cell r="I5647">
            <v>0.66</v>
          </cell>
          <cell r="K5647">
            <v>0.66</v>
          </cell>
          <cell r="L5647">
            <v>0.66</v>
          </cell>
        </row>
        <row r="5648">
          <cell r="A5648" t="str">
            <v>NL</v>
          </cell>
          <cell r="B5648" t="str">
            <v>NL_GW_NL006</v>
          </cell>
          <cell r="C5648">
            <v>1992</v>
          </cell>
          <cell r="D5648" t="str">
            <v>Nitrate</v>
          </cell>
          <cell r="E5648" t="str">
            <v>mg/l</v>
          </cell>
          <cell r="F5648">
            <v>41</v>
          </cell>
          <cell r="G5648">
            <v>0.92</v>
          </cell>
          <cell r="H5648">
            <v>0.66</v>
          </cell>
          <cell r="I5648">
            <v>9.0299999999999994</v>
          </cell>
          <cell r="K5648">
            <v>0.66</v>
          </cell>
          <cell r="L5648">
            <v>0.66</v>
          </cell>
        </row>
        <row r="5649">
          <cell r="A5649" t="str">
            <v>NL</v>
          </cell>
          <cell r="B5649" t="str">
            <v>NL_GW_NL006</v>
          </cell>
          <cell r="C5649">
            <v>1993</v>
          </cell>
          <cell r="D5649" t="str">
            <v>Nitrate</v>
          </cell>
          <cell r="E5649" t="str">
            <v>mg/l</v>
          </cell>
          <cell r="F5649">
            <v>42</v>
          </cell>
          <cell r="G5649">
            <v>0.91</v>
          </cell>
          <cell r="H5649">
            <v>0.66</v>
          </cell>
          <cell r="I5649">
            <v>6.96</v>
          </cell>
          <cell r="K5649">
            <v>0.66</v>
          </cell>
          <cell r="L5649">
            <v>0.66</v>
          </cell>
        </row>
        <row r="5650">
          <cell r="A5650" t="str">
            <v>NL</v>
          </cell>
          <cell r="B5650" t="str">
            <v>NL_GW_NL006</v>
          </cell>
          <cell r="C5650">
            <v>1994</v>
          </cell>
          <cell r="D5650" t="str">
            <v>Nitrate</v>
          </cell>
          <cell r="E5650" t="str">
            <v>mg/l</v>
          </cell>
          <cell r="F5650">
            <v>43</v>
          </cell>
          <cell r="G5650">
            <v>1.58</v>
          </cell>
          <cell r="H5650">
            <v>0.66</v>
          </cell>
          <cell r="I5650">
            <v>20.010000000000002</v>
          </cell>
          <cell r="K5650">
            <v>0.66</v>
          </cell>
          <cell r="L5650">
            <v>0.66</v>
          </cell>
        </row>
        <row r="5651">
          <cell r="A5651" t="str">
            <v>NL</v>
          </cell>
          <cell r="B5651" t="str">
            <v>NL_GW_NL006</v>
          </cell>
          <cell r="C5651">
            <v>1995</v>
          </cell>
          <cell r="D5651" t="str">
            <v>Nitrate</v>
          </cell>
          <cell r="E5651" t="str">
            <v>mg/l</v>
          </cell>
          <cell r="F5651">
            <v>43</v>
          </cell>
          <cell r="G5651">
            <v>0.87</v>
          </cell>
          <cell r="H5651">
            <v>0.66</v>
          </cell>
          <cell r="I5651">
            <v>4.28</v>
          </cell>
          <cell r="K5651">
            <v>0.66</v>
          </cell>
          <cell r="L5651">
            <v>0.66</v>
          </cell>
        </row>
        <row r="5652">
          <cell r="A5652" t="str">
            <v>NL</v>
          </cell>
          <cell r="B5652" t="str">
            <v>NL_GW_NL006</v>
          </cell>
          <cell r="C5652">
            <v>1996</v>
          </cell>
          <cell r="D5652" t="str">
            <v>Nitrate</v>
          </cell>
          <cell r="E5652" t="str">
            <v>mg/l</v>
          </cell>
          <cell r="F5652">
            <v>44</v>
          </cell>
          <cell r="G5652">
            <v>0.8</v>
          </cell>
          <cell r="H5652">
            <v>0.66</v>
          </cell>
          <cell r="I5652">
            <v>3.17</v>
          </cell>
          <cell r="K5652">
            <v>0.66</v>
          </cell>
          <cell r="L5652">
            <v>0.66</v>
          </cell>
        </row>
        <row r="5653">
          <cell r="A5653" t="str">
            <v>NL</v>
          </cell>
          <cell r="B5653" t="str">
            <v>NL_GW_NL006</v>
          </cell>
          <cell r="C5653">
            <v>1997</v>
          </cell>
          <cell r="D5653" t="str">
            <v>Nitrate</v>
          </cell>
          <cell r="E5653" t="str">
            <v>mg/l</v>
          </cell>
          <cell r="F5653">
            <v>13</v>
          </cell>
          <cell r="G5653">
            <v>1.75</v>
          </cell>
          <cell r="H5653">
            <v>0.66</v>
          </cell>
          <cell r="I5653">
            <v>7.63</v>
          </cell>
          <cell r="K5653">
            <v>0.66</v>
          </cell>
          <cell r="L5653">
            <v>1.98</v>
          </cell>
        </row>
        <row r="5654">
          <cell r="A5654" t="str">
            <v>NL</v>
          </cell>
          <cell r="B5654" t="str">
            <v>NL_GW_NL006</v>
          </cell>
          <cell r="C5654">
            <v>1998</v>
          </cell>
          <cell r="D5654" t="str">
            <v>Nitrate</v>
          </cell>
          <cell r="E5654" t="str">
            <v>mg/l</v>
          </cell>
          <cell r="F5654">
            <v>14</v>
          </cell>
          <cell r="G5654">
            <v>0.66</v>
          </cell>
          <cell r="H5654">
            <v>0.66</v>
          </cell>
          <cell r="I5654">
            <v>0.66</v>
          </cell>
          <cell r="K5654">
            <v>0.66</v>
          </cell>
          <cell r="L5654">
            <v>0.66</v>
          </cell>
        </row>
        <row r="5655">
          <cell r="A5655" t="str">
            <v>NL</v>
          </cell>
          <cell r="B5655" t="str">
            <v>NL_GW_NL006</v>
          </cell>
          <cell r="C5655">
            <v>1999</v>
          </cell>
          <cell r="D5655" t="str">
            <v>Nitrate</v>
          </cell>
          <cell r="E5655" t="str">
            <v>mg/l</v>
          </cell>
          <cell r="F5655">
            <v>26</v>
          </cell>
          <cell r="G5655">
            <v>0.95</v>
          </cell>
          <cell r="H5655">
            <v>0.66</v>
          </cell>
          <cell r="I5655">
            <v>5.49</v>
          </cell>
          <cell r="K5655">
            <v>0.66</v>
          </cell>
          <cell r="L5655">
            <v>0.66</v>
          </cell>
        </row>
        <row r="5656">
          <cell r="A5656" t="str">
            <v>NL</v>
          </cell>
          <cell r="B5656" t="str">
            <v>NL_GW_NL006</v>
          </cell>
          <cell r="C5656">
            <v>2000</v>
          </cell>
          <cell r="D5656" t="str">
            <v>Nitrate</v>
          </cell>
          <cell r="E5656" t="str">
            <v>mg/l</v>
          </cell>
          <cell r="F5656">
            <v>26</v>
          </cell>
          <cell r="G5656">
            <v>0.66</v>
          </cell>
          <cell r="H5656">
            <v>0.66</v>
          </cell>
          <cell r="I5656">
            <v>0.66</v>
          </cell>
          <cell r="K5656">
            <v>0.66</v>
          </cell>
          <cell r="L5656">
            <v>0.66</v>
          </cell>
        </row>
        <row r="5657">
          <cell r="A5657" t="str">
            <v>NL</v>
          </cell>
          <cell r="B5657" t="str">
            <v>NL_GW_NL006</v>
          </cell>
          <cell r="C5657">
            <v>2001</v>
          </cell>
          <cell r="D5657" t="str">
            <v>Nitrate</v>
          </cell>
          <cell r="E5657" t="str">
            <v>mg/l</v>
          </cell>
          <cell r="F5657">
            <v>13</v>
          </cell>
          <cell r="G5657">
            <v>0.66</v>
          </cell>
          <cell r="H5657">
            <v>0.66</v>
          </cell>
          <cell r="I5657">
            <v>0.66</v>
          </cell>
          <cell r="K5657">
            <v>0.66</v>
          </cell>
          <cell r="L5657">
            <v>0.66</v>
          </cell>
        </row>
        <row r="5658">
          <cell r="A5658" t="str">
            <v>NL</v>
          </cell>
          <cell r="B5658" t="str">
            <v>NL_GW_NL006</v>
          </cell>
          <cell r="C5658">
            <v>2002</v>
          </cell>
          <cell r="D5658" t="str">
            <v>Nitrate</v>
          </cell>
          <cell r="E5658" t="str">
            <v>mg/l</v>
          </cell>
          <cell r="F5658">
            <v>14</v>
          </cell>
          <cell r="G5658">
            <v>0.66</v>
          </cell>
          <cell r="H5658">
            <v>0.66</v>
          </cell>
          <cell r="I5658">
            <v>0.66</v>
          </cell>
          <cell r="K5658">
            <v>0.66</v>
          </cell>
          <cell r="L5658">
            <v>0.66</v>
          </cell>
        </row>
        <row r="5659">
          <cell r="A5659" t="str">
            <v>NL</v>
          </cell>
          <cell r="B5659" t="str">
            <v>NL_GW_NL006</v>
          </cell>
          <cell r="C5659">
            <v>2003</v>
          </cell>
          <cell r="D5659" t="str">
            <v>Nitrate</v>
          </cell>
          <cell r="E5659" t="str">
            <v>mg/l</v>
          </cell>
          <cell r="F5659">
            <v>14</v>
          </cell>
          <cell r="G5659">
            <v>0.66</v>
          </cell>
          <cell r="H5659">
            <v>0.66</v>
          </cell>
          <cell r="I5659">
            <v>0.66</v>
          </cell>
          <cell r="K5659">
            <v>0.66</v>
          </cell>
          <cell r="L5659">
            <v>0.66</v>
          </cell>
        </row>
        <row r="5660">
          <cell r="A5660" t="str">
            <v>NL</v>
          </cell>
          <cell r="B5660" t="str">
            <v>NL_GW_NL006</v>
          </cell>
          <cell r="C5660">
            <v>2004</v>
          </cell>
          <cell r="D5660" t="str">
            <v>Nitrate</v>
          </cell>
          <cell r="E5660" t="str">
            <v>mg/l</v>
          </cell>
          <cell r="F5660">
            <v>27</v>
          </cell>
          <cell r="G5660">
            <v>1.02</v>
          </cell>
          <cell r="H5660">
            <v>0.66</v>
          </cell>
          <cell r="I5660">
            <v>9.34</v>
          </cell>
          <cell r="K5660">
            <v>0.66</v>
          </cell>
          <cell r="L5660">
            <v>0.66</v>
          </cell>
        </row>
        <row r="5661">
          <cell r="A5661" t="str">
            <v>NL</v>
          </cell>
          <cell r="B5661" t="str">
            <v>NL_GW_NL006</v>
          </cell>
          <cell r="C5661">
            <v>2005</v>
          </cell>
          <cell r="D5661" t="str">
            <v>Nitrate</v>
          </cell>
          <cell r="E5661" t="str">
            <v>mg/l</v>
          </cell>
          <cell r="F5661">
            <v>14</v>
          </cell>
          <cell r="G5661">
            <v>0.66</v>
          </cell>
          <cell r="H5661">
            <v>0.66</v>
          </cell>
          <cell r="I5661">
            <v>0.66</v>
          </cell>
          <cell r="K5661">
            <v>0.66</v>
          </cell>
          <cell r="L5661">
            <v>0.66</v>
          </cell>
        </row>
        <row r="5662">
          <cell r="A5662" t="str">
            <v>NL</v>
          </cell>
          <cell r="B5662" t="str">
            <v>NL_GW_NL007</v>
          </cell>
          <cell r="C5662">
            <v>1989</v>
          </cell>
          <cell r="D5662" t="str">
            <v>Nitrate</v>
          </cell>
          <cell r="E5662" t="str">
            <v>mg/l</v>
          </cell>
          <cell r="F5662">
            <v>56</v>
          </cell>
          <cell r="G5662">
            <v>11.41</v>
          </cell>
          <cell r="H5662">
            <v>0.66</v>
          </cell>
          <cell r="I5662">
            <v>336</v>
          </cell>
          <cell r="K5662">
            <v>0.66</v>
          </cell>
          <cell r="L5662">
            <v>0.66</v>
          </cell>
        </row>
        <row r="5663">
          <cell r="A5663" t="str">
            <v>NL</v>
          </cell>
          <cell r="B5663" t="str">
            <v>NL_GW_NL007</v>
          </cell>
          <cell r="C5663">
            <v>1990</v>
          </cell>
          <cell r="D5663" t="str">
            <v>Nitrate</v>
          </cell>
          <cell r="E5663" t="str">
            <v>mg/l</v>
          </cell>
          <cell r="F5663">
            <v>53</v>
          </cell>
          <cell r="G5663">
            <v>12.38</v>
          </cell>
          <cell r="H5663">
            <v>0.66</v>
          </cell>
          <cell r="I5663">
            <v>334.89</v>
          </cell>
          <cell r="K5663">
            <v>0.66</v>
          </cell>
          <cell r="L5663">
            <v>0.66</v>
          </cell>
        </row>
        <row r="5664">
          <cell r="A5664" t="str">
            <v>NL</v>
          </cell>
          <cell r="B5664" t="str">
            <v>NL_GW_NL007</v>
          </cell>
          <cell r="C5664">
            <v>1991</v>
          </cell>
          <cell r="D5664" t="str">
            <v>Nitrate</v>
          </cell>
          <cell r="E5664" t="str">
            <v>mg/l</v>
          </cell>
          <cell r="F5664">
            <v>66</v>
          </cell>
          <cell r="G5664">
            <v>11.9</v>
          </cell>
          <cell r="H5664">
            <v>0.66</v>
          </cell>
          <cell r="I5664">
            <v>327.71</v>
          </cell>
          <cell r="K5664">
            <v>0.66</v>
          </cell>
          <cell r="L5664">
            <v>0.66</v>
          </cell>
        </row>
        <row r="5665">
          <cell r="A5665" t="str">
            <v>NL</v>
          </cell>
          <cell r="B5665" t="str">
            <v>NL_GW_NL007</v>
          </cell>
          <cell r="C5665">
            <v>1992</v>
          </cell>
          <cell r="D5665" t="str">
            <v>Nitrate</v>
          </cell>
          <cell r="E5665" t="str">
            <v>mg/l</v>
          </cell>
          <cell r="F5665">
            <v>67</v>
          </cell>
          <cell r="G5665">
            <v>9.09</v>
          </cell>
          <cell r="H5665">
            <v>0.66</v>
          </cell>
          <cell r="I5665">
            <v>319.95999999999998</v>
          </cell>
          <cell r="K5665">
            <v>0.66</v>
          </cell>
          <cell r="L5665">
            <v>0.66</v>
          </cell>
        </row>
        <row r="5666">
          <cell r="A5666" t="str">
            <v>NL</v>
          </cell>
          <cell r="B5666" t="str">
            <v>NL_GW_NL007</v>
          </cell>
          <cell r="C5666">
            <v>1993</v>
          </cell>
          <cell r="D5666" t="str">
            <v>Nitrate</v>
          </cell>
          <cell r="E5666" t="str">
            <v>mg/l</v>
          </cell>
          <cell r="F5666">
            <v>70</v>
          </cell>
          <cell r="G5666">
            <v>11.89</v>
          </cell>
          <cell r="H5666">
            <v>0.66</v>
          </cell>
          <cell r="I5666">
            <v>468.88</v>
          </cell>
          <cell r="K5666">
            <v>0.66</v>
          </cell>
          <cell r="L5666">
            <v>0.66</v>
          </cell>
        </row>
        <row r="5667">
          <cell r="A5667" t="str">
            <v>NL</v>
          </cell>
          <cell r="B5667" t="str">
            <v>NL_GW_NL007</v>
          </cell>
          <cell r="C5667">
            <v>1994</v>
          </cell>
          <cell r="D5667" t="str">
            <v>Nitrate</v>
          </cell>
          <cell r="E5667" t="str">
            <v>mg/l</v>
          </cell>
          <cell r="F5667">
            <v>71</v>
          </cell>
          <cell r="G5667">
            <v>13.97</v>
          </cell>
          <cell r="H5667">
            <v>0.66</v>
          </cell>
          <cell r="I5667">
            <v>529.62</v>
          </cell>
          <cell r="K5667">
            <v>0.66</v>
          </cell>
          <cell r="L5667">
            <v>0.66</v>
          </cell>
        </row>
        <row r="5668">
          <cell r="A5668" t="str">
            <v>NL</v>
          </cell>
          <cell r="B5668" t="str">
            <v>NL_GW_NL007</v>
          </cell>
          <cell r="C5668">
            <v>1995</v>
          </cell>
          <cell r="D5668" t="str">
            <v>Nitrate</v>
          </cell>
          <cell r="E5668" t="str">
            <v>mg/l</v>
          </cell>
          <cell r="F5668">
            <v>72</v>
          </cell>
          <cell r="G5668">
            <v>14.71</v>
          </cell>
          <cell r="H5668">
            <v>0.66</v>
          </cell>
          <cell r="I5668">
            <v>396.28</v>
          </cell>
          <cell r="K5668">
            <v>0.66</v>
          </cell>
          <cell r="L5668">
            <v>0.66</v>
          </cell>
        </row>
        <row r="5669">
          <cell r="A5669" t="str">
            <v>NL</v>
          </cell>
          <cell r="B5669" t="str">
            <v>NL_GW_NL007</v>
          </cell>
          <cell r="C5669">
            <v>1996</v>
          </cell>
          <cell r="D5669" t="str">
            <v>Nitrate</v>
          </cell>
          <cell r="E5669" t="str">
            <v>mg/l</v>
          </cell>
          <cell r="F5669">
            <v>45</v>
          </cell>
          <cell r="G5669">
            <v>15.07</v>
          </cell>
          <cell r="H5669">
            <v>0.66</v>
          </cell>
          <cell r="I5669">
            <v>227.95</v>
          </cell>
          <cell r="K5669">
            <v>0.66</v>
          </cell>
          <cell r="L5669">
            <v>0.66</v>
          </cell>
        </row>
        <row r="5670">
          <cell r="A5670" t="str">
            <v>NL</v>
          </cell>
          <cell r="B5670" t="str">
            <v>NL_GW_NL007</v>
          </cell>
          <cell r="C5670">
            <v>1997</v>
          </cell>
          <cell r="D5670" t="str">
            <v>Nitrate</v>
          </cell>
          <cell r="E5670" t="str">
            <v>mg/l</v>
          </cell>
          <cell r="F5670">
            <v>38</v>
          </cell>
          <cell r="G5670">
            <v>15</v>
          </cell>
          <cell r="H5670">
            <v>0.66</v>
          </cell>
          <cell r="I5670">
            <v>228.51</v>
          </cell>
          <cell r="K5670">
            <v>0.66</v>
          </cell>
          <cell r="L5670">
            <v>1.43</v>
          </cell>
        </row>
        <row r="5671">
          <cell r="A5671" t="str">
            <v>NL</v>
          </cell>
          <cell r="B5671" t="str">
            <v>NL_GW_NL007</v>
          </cell>
          <cell r="C5671">
            <v>1998</v>
          </cell>
          <cell r="D5671" t="str">
            <v>Nitrate</v>
          </cell>
          <cell r="E5671" t="str">
            <v>mg/l</v>
          </cell>
          <cell r="F5671">
            <v>15</v>
          </cell>
          <cell r="G5671">
            <v>34.47</v>
          </cell>
          <cell r="H5671">
            <v>0.66</v>
          </cell>
          <cell r="I5671">
            <v>243.57</v>
          </cell>
          <cell r="K5671">
            <v>0.66</v>
          </cell>
          <cell r="L5671">
            <v>20.23</v>
          </cell>
        </row>
        <row r="5672">
          <cell r="A5672" t="str">
            <v>NL</v>
          </cell>
          <cell r="B5672" t="str">
            <v>NL_GW_NL007</v>
          </cell>
          <cell r="C5672">
            <v>1999</v>
          </cell>
          <cell r="D5672" t="str">
            <v>Nitrate</v>
          </cell>
          <cell r="E5672" t="str">
            <v>mg/l</v>
          </cell>
          <cell r="F5672">
            <v>38</v>
          </cell>
          <cell r="G5672">
            <v>14.87</v>
          </cell>
          <cell r="H5672">
            <v>0.66</v>
          </cell>
          <cell r="I5672">
            <v>217</v>
          </cell>
          <cell r="K5672">
            <v>0.66</v>
          </cell>
          <cell r="L5672">
            <v>1.49</v>
          </cell>
        </row>
        <row r="5673">
          <cell r="A5673" t="str">
            <v>NL</v>
          </cell>
          <cell r="B5673" t="str">
            <v>NL_GW_NL007</v>
          </cell>
          <cell r="C5673">
            <v>2000</v>
          </cell>
          <cell r="D5673" t="str">
            <v>Nitrate</v>
          </cell>
          <cell r="E5673" t="str">
            <v>mg/l</v>
          </cell>
          <cell r="F5673">
            <v>20</v>
          </cell>
          <cell r="G5673">
            <v>23.12</v>
          </cell>
          <cell r="H5673">
            <v>0.66</v>
          </cell>
          <cell r="I5673">
            <v>208.28</v>
          </cell>
          <cell r="K5673">
            <v>0.66</v>
          </cell>
          <cell r="L5673">
            <v>4.74</v>
          </cell>
        </row>
        <row r="5674">
          <cell r="A5674" t="str">
            <v>NL</v>
          </cell>
          <cell r="B5674" t="str">
            <v>NL_GW_NL007</v>
          </cell>
          <cell r="C5674">
            <v>2001</v>
          </cell>
          <cell r="D5674" t="str">
            <v>Nitrate</v>
          </cell>
          <cell r="E5674" t="str">
            <v>mg/l</v>
          </cell>
          <cell r="F5674">
            <v>36</v>
          </cell>
          <cell r="G5674">
            <v>14.21</v>
          </cell>
          <cell r="H5674">
            <v>0.66</v>
          </cell>
          <cell r="I5674">
            <v>226.34</v>
          </cell>
          <cell r="K5674">
            <v>0.66</v>
          </cell>
          <cell r="L5674">
            <v>2.7</v>
          </cell>
        </row>
        <row r="5675">
          <cell r="A5675" t="str">
            <v>NL</v>
          </cell>
          <cell r="B5675" t="str">
            <v>NL_GW_NL007</v>
          </cell>
          <cell r="C5675">
            <v>2002</v>
          </cell>
          <cell r="D5675" t="str">
            <v>Nitrate</v>
          </cell>
          <cell r="E5675" t="str">
            <v>mg/l</v>
          </cell>
          <cell r="F5675">
            <v>13</v>
          </cell>
          <cell r="G5675">
            <v>33.31</v>
          </cell>
          <cell r="H5675">
            <v>0.66</v>
          </cell>
          <cell r="I5675">
            <v>194.63</v>
          </cell>
          <cell r="K5675">
            <v>0.66</v>
          </cell>
          <cell r="L5675">
            <v>15.89</v>
          </cell>
        </row>
        <row r="5676">
          <cell r="A5676" t="str">
            <v>NL</v>
          </cell>
          <cell r="B5676" t="str">
            <v>NL_GW_NL007</v>
          </cell>
          <cell r="C5676">
            <v>2003</v>
          </cell>
          <cell r="D5676" t="str">
            <v>Nitrate</v>
          </cell>
          <cell r="E5676" t="str">
            <v>mg/l</v>
          </cell>
          <cell r="F5676">
            <v>36</v>
          </cell>
          <cell r="G5676">
            <v>23.39</v>
          </cell>
          <cell r="H5676">
            <v>0.66</v>
          </cell>
          <cell r="I5676">
            <v>467.92</v>
          </cell>
          <cell r="K5676">
            <v>0.66</v>
          </cell>
          <cell r="L5676">
            <v>0.66</v>
          </cell>
        </row>
        <row r="5677">
          <cell r="A5677" t="str">
            <v>NL</v>
          </cell>
          <cell r="B5677" t="str">
            <v>NL_GW_NL007</v>
          </cell>
          <cell r="C5677">
            <v>2004</v>
          </cell>
          <cell r="D5677" t="str">
            <v>Nitrate</v>
          </cell>
          <cell r="E5677" t="str">
            <v>mg/l</v>
          </cell>
          <cell r="F5677">
            <v>19</v>
          </cell>
          <cell r="G5677">
            <v>19.579999999999998</v>
          </cell>
          <cell r="H5677">
            <v>0.66</v>
          </cell>
          <cell r="I5677">
            <v>164.43</v>
          </cell>
          <cell r="K5677">
            <v>0.66</v>
          </cell>
          <cell r="L5677">
            <v>8.4600000000000009</v>
          </cell>
        </row>
        <row r="5678">
          <cell r="A5678" t="str">
            <v>NL</v>
          </cell>
          <cell r="B5678" t="str">
            <v>NL_GW_NL007</v>
          </cell>
          <cell r="C5678">
            <v>2005</v>
          </cell>
          <cell r="D5678" t="str">
            <v>Nitrate</v>
          </cell>
          <cell r="E5678" t="str">
            <v>mg/l</v>
          </cell>
          <cell r="F5678">
            <v>33</v>
          </cell>
          <cell r="G5678">
            <v>10.73</v>
          </cell>
          <cell r="H5678">
            <v>0.66</v>
          </cell>
          <cell r="I5678">
            <v>143.26</v>
          </cell>
          <cell r="K5678">
            <v>0.66</v>
          </cell>
          <cell r="L5678">
            <v>0.66</v>
          </cell>
        </row>
        <row r="5679">
          <cell r="A5679" t="str">
            <v>NL</v>
          </cell>
          <cell r="B5679" t="str">
            <v>NL_GW_NL008</v>
          </cell>
          <cell r="C5679">
            <v>1989</v>
          </cell>
          <cell r="D5679" t="str">
            <v>Nitrate</v>
          </cell>
          <cell r="E5679" t="str">
            <v>mg/l</v>
          </cell>
          <cell r="F5679">
            <v>55</v>
          </cell>
          <cell r="G5679">
            <v>0.79</v>
          </cell>
          <cell r="H5679">
            <v>0.66</v>
          </cell>
          <cell r="I5679">
            <v>7.48</v>
          </cell>
          <cell r="K5679">
            <v>0.66</v>
          </cell>
          <cell r="L5679">
            <v>0.66</v>
          </cell>
        </row>
        <row r="5680">
          <cell r="A5680" t="str">
            <v>NL</v>
          </cell>
          <cell r="B5680" t="str">
            <v>NL_GW_NL008</v>
          </cell>
          <cell r="C5680">
            <v>1990</v>
          </cell>
          <cell r="D5680" t="str">
            <v>Nitrate</v>
          </cell>
          <cell r="E5680" t="str">
            <v>mg/l</v>
          </cell>
          <cell r="F5680">
            <v>69</v>
          </cell>
          <cell r="G5680">
            <v>0.66</v>
          </cell>
          <cell r="H5680">
            <v>0.66</v>
          </cell>
          <cell r="I5680">
            <v>0.66</v>
          </cell>
          <cell r="K5680">
            <v>0.66</v>
          </cell>
          <cell r="L5680">
            <v>0.66</v>
          </cell>
        </row>
        <row r="5681">
          <cell r="A5681" t="str">
            <v>NL</v>
          </cell>
          <cell r="B5681" t="str">
            <v>NL_GW_NL008</v>
          </cell>
          <cell r="C5681">
            <v>1991</v>
          </cell>
          <cell r="D5681" t="str">
            <v>Nitrate</v>
          </cell>
          <cell r="E5681" t="str">
            <v>mg/l</v>
          </cell>
          <cell r="F5681">
            <v>69</v>
          </cell>
          <cell r="G5681">
            <v>0.71</v>
          </cell>
          <cell r="H5681">
            <v>0.66</v>
          </cell>
          <cell r="I5681">
            <v>3.72</v>
          </cell>
          <cell r="K5681">
            <v>0.66</v>
          </cell>
          <cell r="L5681">
            <v>0.66</v>
          </cell>
        </row>
        <row r="5682">
          <cell r="A5682" t="str">
            <v>NL</v>
          </cell>
          <cell r="B5682" t="str">
            <v>NL_GW_NL008</v>
          </cell>
          <cell r="C5682">
            <v>1992</v>
          </cell>
          <cell r="D5682" t="str">
            <v>Nitrate</v>
          </cell>
          <cell r="E5682" t="str">
            <v>mg/l</v>
          </cell>
          <cell r="F5682">
            <v>77</v>
          </cell>
          <cell r="G5682">
            <v>0.71</v>
          </cell>
          <cell r="H5682">
            <v>0.66</v>
          </cell>
          <cell r="I5682">
            <v>2.88</v>
          </cell>
          <cell r="K5682">
            <v>0.66</v>
          </cell>
          <cell r="L5682">
            <v>0.66</v>
          </cell>
        </row>
        <row r="5683">
          <cell r="A5683" t="str">
            <v>NL</v>
          </cell>
          <cell r="B5683" t="str">
            <v>NL_GW_NL008</v>
          </cell>
          <cell r="C5683">
            <v>1993</v>
          </cell>
          <cell r="D5683" t="str">
            <v>Nitrate</v>
          </cell>
          <cell r="E5683" t="str">
            <v>mg/l</v>
          </cell>
          <cell r="F5683">
            <v>84</v>
          </cell>
          <cell r="G5683">
            <v>2.21</v>
          </cell>
          <cell r="H5683">
            <v>0.66</v>
          </cell>
          <cell r="I5683">
            <v>121.13</v>
          </cell>
          <cell r="K5683">
            <v>0.66</v>
          </cell>
          <cell r="L5683">
            <v>0.66</v>
          </cell>
        </row>
        <row r="5684">
          <cell r="A5684" t="str">
            <v>NL</v>
          </cell>
          <cell r="B5684" t="str">
            <v>NL_GW_NL008</v>
          </cell>
          <cell r="C5684">
            <v>1994</v>
          </cell>
          <cell r="D5684" t="str">
            <v>Nitrate</v>
          </cell>
          <cell r="E5684" t="str">
            <v>mg/l</v>
          </cell>
          <cell r="F5684">
            <v>45</v>
          </cell>
          <cell r="G5684">
            <v>7.05</v>
          </cell>
          <cell r="H5684">
            <v>0.66</v>
          </cell>
          <cell r="I5684">
            <v>128.43</v>
          </cell>
          <cell r="K5684">
            <v>0.66</v>
          </cell>
          <cell r="L5684">
            <v>0.66</v>
          </cell>
        </row>
        <row r="5685">
          <cell r="A5685" t="str">
            <v>NL</v>
          </cell>
          <cell r="B5685" t="str">
            <v>NL_GW_NL008</v>
          </cell>
          <cell r="C5685">
            <v>1995</v>
          </cell>
          <cell r="D5685" t="str">
            <v>Nitrate</v>
          </cell>
          <cell r="E5685" t="str">
            <v>mg/l</v>
          </cell>
          <cell r="F5685">
            <v>82</v>
          </cell>
          <cell r="G5685">
            <v>3.55</v>
          </cell>
          <cell r="H5685">
            <v>0.66</v>
          </cell>
          <cell r="I5685">
            <v>97.43</v>
          </cell>
          <cell r="K5685">
            <v>0.66</v>
          </cell>
          <cell r="L5685">
            <v>0.66</v>
          </cell>
        </row>
        <row r="5686">
          <cell r="A5686" t="str">
            <v>NL</v>
          </cell>
          <cell r="B5686" t="str">
            <v>NL_GW_NL008</v>
          </cell>
          <cell r="C5686">
            <v>1996</v>
          </cell>
          <cell r="D5686" t="str">
            <v>Nitrate</v>
          </cell>
          <cell r="E5686" t="str">
            <v>mg/l</v>
          </cell>
          <cell r="F5686">
            <v>57</v>
          </cell>
          <cell r="G5686">
            <v>4.59</v>
          </cell>
          <cell r="H5686">
            <v>0.66</v>
          </cell>
          <cell r="I5686">
            <v>84.14</v>
          </cell>
          <cell r="K5686">
            <v>0.66</v>
          </cell>
          <cell r="L5686">
            <v>0.66</v>
          </cell>
        </row>
        <row r="5687">
          <cell r="A5687" t="str">
            <v>NL</v>
          </cell>
          <cell r="B5687" t="str">
            <v>NL_GW_NL008</v>
          </cell>
          <cell r="C5687">
            <v>1997</v>
          </cell>
          <cell r="D5687" t="str">
            <v>Nitrate</v>
          </cell>
          <cell r="E5687" t="str">
            <v>mg/l</v>
          </cell>
          <cell r="F5687">
            <v>52</v>
          </cell>
          <cell r="G5687">
            <v>2.12</v>
          </cell>
          <cell r="H5687">
            <v>0.66</v>
          </cell>
          <cell r="I5687">
            <v>75.290000000000006</v>
          </cell>
          <cell r="K5687">
            <v>0.66</v>
          </cell>
          <cell r="L5687">
            <v>0.66</v>
          </cell>
        </row>
        <row r="5688">
          <cell r="A5688" t="str">
            <v>NL</v>
          </cell>
          <cell r="B5688" t="str">
            <v>NL_GW_NL008</v>
          </cell>
          <cell r="C5688">
            <v>1998</v>
          </cell>
          <cell r="D5688" t="str">
            <v>Nitrate</v>
          </cell>
          <cell r="E5688" t="str">
            <v>mg/l</v>
          </cell>
          <cell r="F5688">
            <v>17</v>
          </cell>
          <cell r="G5688">
            <v>3.7</v>
          </cell>
          <cell r="H5688">
            <v>0.66</v>
          </cell>
          <cell r="I5688">
            <v>48.71</v>
          </cell>
          <cell r="K5688">
            <v>0.66</v>
          </cell>
          <cell r="L5688">
            <v>0.66</v>
          </cell>
        </row>
        <row r="5689">
          <cell r="A5689" t="str">
            <v>NL</v>
          </cell>
          <cell r="B5689" t="str">
            <v>NL_GW_NL008</v>
          </cell>
          <cell r="C5689">
            <v>1999</v>
          </cell>
          <cell r="D5689" t="str">
            <v>Nitrate</v>
          </cell>
          <cell r="E5689" t="str">
            <v>mg/l</v>
          </cell>
          <cell r="F5689">
            <v>55</v>
          </cell>
          <cell r="G5689">
            <v>3.3</v>
          </cell>
          <cell r="H5689">
            <v>0.66</v>
          </cell>
          <cell r="I5689">
            <v>35.43</v>
          </cell>
          <cell r="K5689">
            <v>0.66</v>
          </cell>
          <cell r="L5689">
            <v>0.66</v>
          </cell>
        </row>
        <row r="5690">
          <cell r="A5690" t="str">
            <v>NL</v>
          </cell>
          <cell r="B5690" t="str">
            <v>NL_GW_NL008</v>
          </cell>
          <cell r="C5690">
            <v>2000</v>
          </cell>
          <cell r="D5690" t="str">
            <v>Nitrate</v>
          </cell>
          <cell r="E5690" t="str">
            <v>mg/l</v>
          </cell>
          <cell r="F5690">
            <v>15</v>
          </cell>
          <cell r="G5690">
            <v>1.33</v>
          </cell>
          <cell r="H5690">
            <v>0.66</v>
          </cell>
          <cell r="I5690">
            <v>10.63</v>
          </cell>
          <cell r="K5690">
            <v>0.66</v>
          </cell>
          <cell r="L5690">
            <v>0.66</v>
          </cell>
        </row>
        <row r="5691">
          <cell r="A5691" t="str">
            <v>NL</v>
          </cell>
          <cell r="B5691" t="str">
            <v>NL_GW_NL008</v>
          </cell>
          <cell r="C5691">
            <v>2001</v>
          </cell>
          <cell r="D5691" t="str">
            <v>Nitrate</v>
          </cell>
          <cell r="E5691" t="str">
            <v>mg/l</v>
          </cell>
          <cell r="F5691">
            <v>45</v>
          </cell>
          <cell r="G5691">
            <v>0.92</v>
          </cell>
          <cell r="H5691">
            <v>0.66</v>
          </cell>
          <cell r="I5691">
            <v>8.75</v>
          </cell>
          <cell r="K5691">
            <v>0.66</v>
          </cell>
          <cell r="L5691">
            <v>0.66</v>
          </cell>
        </row>
        <row r="5692">
          <cell r="A5692" t="str">
            <v>NL</v>
          </cell>
          <cell r="B5692" t="str">
            <v>NL_GW_NL008</v>
          </cell>
          <cell r="C5692">
            <v>2002</v>
          </cell>
          <cell r="D5692" t="str">
            <v>Nitrate</v>
          </cell>
          <cell r="E5692" t="str">
            <v>mg/l</v>
          </cell>
          <cell r="F5692">
            <v>4</v>
          </cell>
          <cell r="G5692">
            <v>7.4</v>
          </cell>
          <cell r="H5692">
            <v>0.66</v>
          </cell>
          <cell r="I5692">
            <v>27.61</v>
          </cell>
          <cell r="K5692">
            <v>0.66</v>
          </cell>
          <cell r="L5692">
            <v>14.14</v>
          </cell>
        </row>
        <row r="5693">
          <cell r="A5693" t="str">
            <v>NL</v>
          </cell>
          <cell r="B5693" t="str">
            <v>NL_GW_NL008</v>
          </cell>
          <cell r="C5693">
            <v>2003</v>
          </cell>
          <cell r="D5693" t="str">
            <v>Nitrate</v>
          </cell>
          <cell r="E5693" t="str">
            <v>mg/l</v>
          </cell>
          <cell r="F5693">
            <v>29</v>
          </cell>
          <cell r="G5693">
            <v>0.66</v>
          </cell>
          <cell r="H5693">
            <v>0.66</v>
          </cell>
          <cell r="I5693">
            <v>0.66</v>
          </cell>
          <cell r="K5693">
            <v>0.66</v>
          </cell>
          <cell r="L5693">
            <v>0.66</v>
          </cell>
        </row>
        <row r="5694">
          <cell r="A5694" t="str">
            <v>NL</v>
          </cell>
          <cell r="B5694" t="str">
            <v>NL_GW_NL008</v>
          </cell>
          <cell r="C5694">
            <v>2004</v>
          </cell>
          <cell r="D5694" t="str">
            <v>Nitrate</v>
          </cell>
          <cell r="E5694" t="str">
            <v>mg/l</v>
          </cell>
          <cell r="F5694">
            <v>9</v>
          </cell>
          <cell r="G5694">
            <v>0.66</v>
          </cell>
          <cell r="H5694">
            <v>0.66</v>
          </cell>
          <cell r="I5694">
            <v>0.66</v>
          </cell>
          <cell r="K5694">
            <v>0.66</v>
          </cell>
          <cell r="L5694">
            <v>0.66</v>
          </cell>
        </row>
        <row r="5695">
          <cell r="A5695" t="str">
            <v>NL</v>
          </cell>
          <cell r="B5695" t="str">
            <v>NL_GW_NL008</v>
          </cell>
          <cell r="C5695">
            <v>2005</v>
          </cell>
          <cell r="D5695" t="str">
            <v>Nitrate</v>
          </cell>
          <cell r="E5695" t="str">
            <v>mg/l</v>
          </cell>
          <cell r="F5695">
            <v>47</v>
          </cell>
          <cell r="G5695">
            <v>0.77</v>
          </cell>
          <cell r="H5695">
            <v>0.66</v>
          </cell>
          <cell r="I5695">
            <v>5.71</v>
          </cell>
          <cell r="K5695">
            <v>0.66</v>
          </cell>
          <cell r="L5695">
            <v>0.66</v>
          </cell>
        </row>
        <row r="5696">
          <cell r="A5696" t="str">
            <v>NL</v>
          </cell>
          <cell r="B5696" t="str">
            <v>NL_GW_NL009</v>
          </cell>
          <cell r="C5696">
            <v>1989</v>
          </cell>
          <cell r="D5696" t="str">
            <v>Nitrate</v>
          </cell>
          <cell r="E5696" t="str">
            <v>mg/l</v>
          </cell>
          <cell r="F5696">
            <v>43</v>
          </cell>
          <cell r="G5696">
            <v>1.23</v>
          </cell>
          <cell r="H5696">
            <v>0.66</v>
          </cell>
          <cell r="I5696">
            <v>18.95</v>
          </cell>
          <cell r="K5696">
            <v>0.66</v>
          </cell>
          <cell r="L5696">
            <v>0.66</v>
          </cell>
        </row>
        <row r="5697">
          <cell r="A5697" t="str">
            <v>NL</v>
          </cell>
          <cell r="B5697" t="str">
            <v>NL_GW_NL009</v>
          </cell>
          <cell r="C5697">
            <v>1990</v>
          </cell>
          <cell r="D5697" t="str">
            <v>Nitrate</v>
          </cell>
          <cell r="E5697" t="str">
            <v>mg/l</v>
          </cell>
          <cell r="F5697">
            <v>40</v>
          </cell>
          <cell r="G5697">
            <v>1.1000000000000001</v>
          </cell>
          <cell r="H5697">
            <v>0.66</v>
          </cell>
          <cell r="I5697">
            <v>15.15</v>
          </cell>
          <cell r="K5697">
            <v>0.66</v>
          </cell>
          <cell r="L5697">
            <v>0.66</v>
          </cell>
        </row>
        <row r="5698">
          <cell r="A5698" t="str">
            <v>NL</v>
          </cell>
          <cell r="B5698" t="str">
            <v>NL_GW_NL009</v>
          </cell>
          <cell r="C5698">
            <v>1991</v>
          </cell>
          <cell r="D5698" t="str">
            <v>Nitrate</v>
          </cell>
          <cell r="E5698" t="str">
            <v>mg/l</v>
          </cell>
          <cell r="F5698">
            <v>59</v>
          </cell>
          <cell r="G5698">
            <v>1.07</v>
          </cell>
          <cell r="H5698">
            <v>0.66</v>
          </cell>
          <cell r="I5698">
            <v>21.61</v>
          </cell>
          <cell r="K5698">
            <v>0.66</v>
          </cell>
          <cell r="L5698">
            <v>0.66</v>
          </cell>
        </row>
        <row r="5699">
          <cell r="A5699" t="str">
            <v>NL</v>
          </cell>
          <cell r="B5699" t="str">
            <v>NL_GW_NL009</v>
          </cell>
          <cell r="C5699">
            <v>1992</v>
          </cell>
          <cell r="D5699" t="str">
            <v>Nitrate</v>
          </cell>
          <cell r="E5699" t="str">
            <v>mg/l</v>
          </cell>
          <cell r="F5699">
            <v>63</v>
          </cell>
          <cell r="G5699">
            <v>1.07</v>
          </cell>
          <cell r="H5699">
            <v>0.66</v>
          </cell>
          <cell r="I5699">
            <v>24.45</v>
          </cell>
          <cell r="K5699">
            <v>0.66</v>
          </cell>
          <cell r="L5699">
            <v>0.66</v>
          </cell>
        </row>
        <row r="5700">
          <cell r="A5700" t="str">
            <v>NL</v>
          </cell>
          <cell r="B5700" t="str">
            <v>NL_GW_NL009</v>
          </cell>
          <cell r="C5700">
            <v>1993</v>
          </cell>
          <cell r="D5700" t="str">
            <v>Nitrate</v>
          </cell>
          <cell r="E5700" t="str">
            <v>mg/l</v>
          </cell>
          <cell r="F5700">
            <v>67</v>
          </cell>
          <cell r="G5700">
            <v>1.08</v>
          </cell>
          <cell r="H5700">
            <v>0.66</v>
          </cell>
          <cell r="I5700">
            <v>25.45</v>
          </cell>
          <cell r="K5700">
            <v>0.66</v>
          </cell>
          <cell r="L5700">
            <v>0.66</v>
          </cell>
        </row>
        <row r="5701">
          <cell r="A5701" t="str">
            <v>NL</v>
          </cell>
          <cell r="B5701" t="str">
            <v>NL_GW_NL009</v>
          </cell>
          <cell r="C5701">
            <v>1994</v>
          </cell>
          <cell r="D5701" t="str">
            <v>Nitrate</v>
          </cell>
          <cell r="E5701" t="str">
            <v>mg/l</v>
          </cell>
          <cell r="F5701">
            <v>46</v>
          </cell>
          <cell r="G5701">
            <v>1.24</v>
          </cell>
          <cell r="H5701">
            <v>0.66</v>
          </cell>
          <cell r="I5701">
            <v>25.87</v>
          </cell>
          <cell r="K5701">
            <v>0.66</v>
          </cell>
          <cell r="L5701">
            <v>0.66</v>
          </cell>
        </row>
        <row r="5702">
          <cell r="A5702" t="str">
            <v>NL</v>
          </cell>
          <cell r="B5702" t="str">
            <v>NL_GW_NL009</v>
          </cell>
          <cell r="C5702">
            <v>1995</v>
          </cell>
          <cell r="D5702" t="str">
            <v>Nitrate</v>
          </cell>
          <cell r="E5702" t="str">
            <v>mg/l</v>
          </cell>
          <cell r="F5702">
            <v>69</v>
          </cell>
          <cell r="G5702">
            <v>0.94</v>
          </cell>
          <cell r="H5702">
            <v>0.66</v>
          </cell>
          <cell r="I5702">
            <v>17.88</v>
          </cell>
          <cell r="K5702">
            <v>0.66</v>
          </cell>
          <cell r="L5702">
            <v>0.66</v>
          </cell>
        </row>
        <row r="5703">
          <cell r="A5703" t="str">
            <v>NL</v>
          </cell>
          <cell r="B5703" t="str">
            <v>NL_GW_NL009</v>
          </cell>
          <cell r="C5703">
            <v>1996</v>
          </cell>
          <cell r="D5703" t="str">
            <v>Nitrate</v>
          </cell>
          <cell r="E5703" t="str">
            <v>mg/l</v>
          </cell>
          <cell r="F5703">
            <v>54</v>
          </cell>
          <cell r="G5703">
            <v>0.89</v>
          </cell>
          <cell r="H5703">
            <v>0.66</v>
          </cell>
          <cell r="I5703">
            <v>12.84</v>
          </cell>
          <cell r="K5703">
            <v>0.66</v>
          </cell>
          <cell r="L5703">
            <v>0.66</v>
          </cell>
        </row>
        <row r="5704">
          <cell r="A5704" t="str">
            <v>NL</v>
          </cell>
          <cell r="B5704" t="str">
            <v>NL_GW_NL009</v>
          </cell>
          <cell r="C5704">
            <v>1997</v>
          </cell>
          <cell r="D5704" t="str">
            <v>Nitrate</v>
          </cell>
          <cell r="E5704" t="str">
            <v>mg/l</v>
          </cell>
          <cell r="F5704">
            <v>35</v>
          </cell>
          <cell r="G5704">
            <v>3.27</v>
          </cell>
          <cell r="H5704">
            <v>0.66</v>
          </cell>
          <cell r="I5704">
            <v>42.07</v>
          </cell>
          <cell r="K5704">
            <v>0.66</v>
          </cell>
          <cell r="L5704">
            <v>0.66</v>
          </cell>
        </row>
        <row r="5705">
          <cell r="A5705" t="str">
            <v>NL</v>
          </cell>
          <cell r="B5705" t="str">
            <v>NL_GW_NL009</v>
          </cell>
          <cell r="C5705">
            <v>1998</v>
          </cell>
          <cell r="D5705" t="str">
            <v>Nitrate</v>
          </cell>
          <cell r="E5705" t="str">
            <v>mg/l</v>
          </cell>
          <cell r="F5705">
            <v>14</v>
          </cell>
          <cell r="G5705">
            <v>5.91</v>
          </cell>
          <cell r="H5705">
            <v>0.66</v>
          </cell>
          <cell r="I5705">
            <v>48.46</v>
          </cell>
          <cell r="K5705">
            <v>0.66</v>
          </cell>
          <cell r="L5705">
            <v>0.66</v>
          </cell>
        </row>
        <row r="5706">
          <cell r="A5706" t="str">
            <v>NL</v>
          </cell>
          <cell r="B5706" t="str">
            <v>NL_GW_NL009</v>
          </cell>
          <cell r="C5706">
            <v>1999</v>
          </cell>
          <cell r="D5706" t="str">
            <v>Nitrate</v>
          </cell>
          <cell r="E5706" t="str">
            <v>mg/l</v>
          </cell>
          <cell r="F5706">
            <v>53</v>
          </cell>
          <cell r="G5706">
            <v>2.0499999999999998</v>
          </cell>
          <cell r="H5706">
            <v>0.66</v>
          </cell>
          <cell r="I5706">
            <v>41.26</v>
          </cell>
          <cell r="K5706">
            <v>0.66</v>
          </cell>
          <cell r="L5706">
            <v>0.66</v>
          </cell>
        </row>
        <row r="5707">
          <cell r="A5707" t="str">
            <v>NL</v>
          </cell>
          <cell r="B5707" t="str">
            <v>NL_GW_NL009</v>
          </cell>
          <cell r="C5707">
            <v>2000</v>
          </cell>
          <cell r="D5707" t="str">
            <v>Nitrate</v>
          </cell>
          <cell r="E5707" t="str">
            <v>mg/l</v>
          </cell>
          <cell r="F5707">
            <v>22</v>
          </cell>
          <cell r="G5707">
            <v>1.88</v>
          </cell>
          <cell r="H5707">
            <v>0.66</v>
          </cell>
          <cell r="I5707">
            <v>27.36</v>
          </cell>
          <cell r="K5707">
            <v>0.66</v>
          </cell>
          <cell r="L5707">
            <v>0.66</v>
          </cell>
        </row>
        <row r="5708">
          <cell r="A5708" t="str">
            <v>NL</v>
          </cell>
          <cell r="B5708" t="str">
            <v>NL_GW_NL009</v>
          </cell>
          <cell r="C5708">
            <v>2001</v>
          </cell>
          <cell r="D5708" t="str">
            <v>Nitrate</v>
          </cell>
          <cell r="E5708" t="str">
            <v>mg/l</v>
          </cell>
          <cell r="F5708">
            <v>35</v>
          </cell>
          <cell r="G5708">
            <v>1.34</v>
          </cell>
          <cell r="H5708">
            <v>0.66</v>
          </cell>
          <cell r="I5708">
            <v>24.26</v>
          </cell>
          <cell r="K5708">
            <v>0.66</v>
          </cell>
          <cell r="L5708">
            <v>0.66</v>
          </cell>
        </row>
        <row r="5709">
          <cell r="A5709" t="str">
            <v>NL</v>
          </cell>
          <cell r="B5709" t="str">
            <v>NL_GW_NL009</v>
          </cell>
          <cell r="C5709">
            <v>2002</v>
          </cell>
          <cell r="D5709" t="str">
            <v>Nitrate</v>
          </cell>
          <cell r="E5709" t="str">
            <v>mg/l</v>
          </cell>
          <cell r="F5709">
            <v>14</v>
          </cell>
          <cell r="G5709">
            <v>1.92</v>
          </cell>
          <cell r="H5709">
            <v>0.66</v>
          </cell>
          <cell r="I5709">
            <v>18.18</v>
          </cell>
          <cell r="K5709">
            <v>0.66</v>
          </cell>
          <cell r="L5709">
            <v>0.66</v>
          </cell>
        </row>
        <row r="5710">
          <cell r="A5710" t="str">
            <v>NL</v>
          </cell>
          <cell r="B5710" t="str">
            <v>NL_GW_NL009</v>
          </cell>
          <cell r="C5710">
            <v>2003</v>
          </cell>
          <cell r="D5710" t="str">
            <v>Nitrate</v>
          </cell>
          <cell r="E5710" t="str">
            <v>mg/l</v>
          </cell>
          <cell r="F5710">
            <v>36</v>
          </cell>
          <cell r="G5710">
            <v>1.19</v>
          </cell>
          <cell r="H5710">
            <v>0.66</v>
          </cell>
          <cell r="I5710">
            <v>17.89</v>
          </cell>
          <cell r="K5710">
            <v>0.66</v>
          </cell>
          <cell r="L5710">
            <v>0.66</v>
          </cell>
        </row>
        <row r="5711">
          <cell r="A5711" t="str">
            <v>NL</v>
          </cell>
          <cell r="B5711" t="str">
            <v>NL_GW_NL009</v>
          </cell>
          <cell r="C5711">
            <v>2004</v>
          </cell>
          <cell r="D5711" t="str">
            <v>Nitrate</v>
          </cell>
          <cell r="E5711" t="str">
            <v>mg/l</v>
          </cell>
          <cell r="F5711">
            <v>19</v>
          </cell>
          <cell r="G5711">
            <v>1.79</v>
          </cell>
          <cell r="H5711">
            <v>0.66</v>
          </cell>
          <cell r="I5711">
            <v>22.05</v>
          </cell>
          <cell r="K5711">
            <v>0.66</v>
          </cell>
          <cell r="L5711">
            <v>0.66</v>
          </cell>
        </row>
        <row r="5712">
          <cell r="A5712" t="str">
            <v>NL</v>
          </cell>
          <cell r="B5712" t="str">
            <v>NL_GW_NL009</v>
          </cell>
          <cell r="C5712">
            <v>2005</v>
          </cell>
          <cell r="D5712" t="str">
            <v>Nitrate</v>
          </cell>
          <cell r="E5712" t="str">
            <v>mg/l</v>
          </cell>
          <cell r="F5712">
            <v>37</v>
          </cell>
          <cell r="G5712">
            <v>1.83</v>
          </cell>
          <cell r="H5712">
            <v>0.66</v>
          </cell>
          <cell r="I5712">
            <v>22.41</v>
          </cell>
          <cell r="K5712">
            <v>0.66</v>
          </cell>
          <cell r="L5712">
            <v>0.66</v>
          </cell>
        </row>
        <row r="5713">
          <cell r="A5713" t="str">
            <v>NO</v>
          </cell>
          <cell r="B5713" t="str">
            <v>NO_GW_NO001</v>
          </cell>
          <cell r="C5713">
            <v>1980</v>
          </cell>
          <cell r="D5713" t="str">
            <v>Nitrate</v>
          </cell>
          <cell r="E5713" t="str">
            <v>mg/l</v>
          </cell>
          <cell r="F5713">
            <v>1</v>
          </cell>
          <cell r="G5713">
            <v>4.2999999999999997E-2</v>
          </cell>
        </row>
        <row r="5714">
          <cell r="A5714" t="str">
            <v>NO</v>
          </cell>
          <cell r="B5714" t="str">
            <v>NO_GW_NO001</v>
          </cell>
          <cell r="C5714">
            <v>1981</v>
          </cell>
          <cell r="D5714" t="str">
            <v>Nitrate</v>
          </cell>
          <cell r="E5714" t="str">
            <v>mg/l</v>
          </cell>
          <cell r="F5714">
            <v>1</v>
          </cell>
          <cell r="G5714">
            <v>0.11</v>
          </cell>
          <cell r="H5714">
            <v>0.09</v>
          </cell>
          <cell r="I5714">
            <v>0.13</v>
          </cell>
        </row>
        <row r="5715">
          <cell r="A5715" t="str">
            <v>NO</v>
          </cell>
          <cell r="B5715" t="str">
            <v>NO_GW_NO001</v>
          </cell>
          <cell r="C5715">
            <v>1982</v>
          </cell>
          <cell r="D5715" t="str">
            <v>Nitrate</v>
          </cell>
          <cell r="E5715" t="str">
            <v>mg/l</v>
          </cell>
          <cell r="F5715">
            <v>1</v>
          </cell>
          <cell r="G5715">
            <v>8.5999999999999993E-2</v>
          </cell>
          <cell r="H5715">
            <v>8.5999999999999993E-2</v>
          </cell>
          <cell r="I5715">
            <v>8.5999999999999993E-2</v>
          </cell>
        </row>
        <row r="5716">
          <cell r="A5716" t="str">
            <v>NO</v>
          </cell>
          <cell r="B5716" t="str">
            <v>NO_GW_NO001</v>
          </cell>
          <cell r="C5716">
            <v>1983</v>
          </cell>
          <cell r="D5716" t="str">
            <v>Nitrate</v>
          </cell>
          <cell r="E5716" t="str">
            <v>mg/l</v>
          </cell>
          <cell r="F5716">
            <v>1</v>
          </cell>
          <cell r="G5716">
            <v>4.2999999999999997E-2</v>
          </cell>
          <cell r="H5716">
            <v>4.2999999999999997E-2</v>
          </cell>
          <cell r="I5716">
            <v>4.2999999999999997E-2</v>
          </cell>
        </row>
        <row r="5717">
          <cell r="A5717" t="str">
            <v>NO</v>
          </cell>
          <cell r="B5717" t="str">
            <v>NO_GW_NO001</v>
          </cell>
          <cell r="C5717">
            <v>1984</v>
          </cell>
          <cell r="D5717" t="str">
            <v>Nitrate</v>
          </cell>
          <cell r="E5717" t="str">
            <v>mg/l</v>
          </cell>
          <cell r="F5717">
            <v>1</v>
          </cell>
          <cell r="G5717">
            <v>0.03</v>
          </cell>
          <cell r="H5717">
            <v>4.0000000000000001E-3</v>
          </cell>
          <cell r="I5717">
            <v>5.6000000000000001E-2</v>
          </cell>
        </row>
        <row r="5718">
          <cell r="A5718" t="str">
            <v>NO</v>
          </cell>
          <cell r="B5718" t="str">
            <v>NO_GW_NO001</v>
          </cell>
          <cell r="C5718">
            <v>1985</v>
          </cell>
          <cell r="D5718" t="str">
            <v>Nitrate</v>
          </cell>
          <cell r="E5718" t="str">
            <v>mg/l</v>
          </cell>
          <cell r="F5718">
            <v>1</v>
          </cell>
          <cell r="G5718">
            <v>4.2999999999999997E-2</v>
          </cell>
          <cell r="H5718">
            <v>1.7000000000000001E-2</v>
          </cell>
          <cell r="I5718">
            <v>6.9000000000000006E-2</v>
          </cell>
        </row>
        <row r="5719">
          <cell r="A5719" t="str">
            <v>NO</v>
          </cell>
          <cell r="B5719" t="str">
            <v>NO_GW_NO001</v>
          </cell>
          <cell r="C5719">
            <v>1986</v>
          </cell>
          <cell r="D5719" t="str">
            <v>Nitrate</v>
          </cell>
          <cell r="E5719" t="str">
            <v>mg/l</v>
          </cell>
          <cell r="F5719">
            <v>1</v>
          </cell>
          <cell r="G5719">
            <v>4.7E-2</v>
          </cell>
        </row>
        <row r="5720">
          <cell r="A5720" t="str">
            <v>NO</v>
          </cell>
          <cell r="B5720" t="str">
            <v>NO_GW_NO001</v>
          </cell>
          <cell r="C5720">
            <v>1987</v>
          </cell>
          <cell r="D5720" t="str">
            <v>Nitrate</v>
          </cell>
          <cell r="E5720" t="str">
            <v>mg/l</v>
          </cell>
          <cell r="F5720">
            <v>0</v>
          </cell>
        </row>
        <row r="5721">
          <cell r="A5721" t="str">
            <v>NO</v>
          </cell>
          <cell r="B5721" t="str">
            <v>NO_GW_NO001</v>
          </cell>
          <cell r="C5721">
            <v>1988</v>
          </cell>
          <cell r="D5721" t="str">
            <v>Nitrate</v>
          </cell>
          <cell r="E5721" t="str">
            <v>mg/l</v>
          </cell>
          <cell r="F5721">
            <v>1</v>
          </cell>
          <cell r="G5721">
            <v>4.0000000000000001E-3</v>
          </cell>
          <cell r="H5721">
            <v>4.0000000000000001E-3</v>
          </cell>
          <cell r="I5721">
            <v>4.0000000000000001E-3</v>
          </cell>
        </row>
        <row r="5722">
          <cell r="A5722" t="str">
            <v>NO</v>
          </cell>
          <cell r="B5722" t="str">
            <v>NO_GW_NO001</v>
          </cell>
          <cell r="C5722">
            <v>1989</v>
          </cell>
          <cell r="D5722" t="str">
            <v>Nitrate</v>
          </cell>
          <cell r="E5722" t="str">
            <v>mg/l</v>
          </cell>
          <cell r="F5722">
            <v>1</v>
          </cell>
          <cell r="G5722">
            <v>1.4999999999999999E-2</v>
          </cell>
          <cell r="H5722">
            <v>4.0000000000000001E-3</v>
          </cell>
          <cell r="I5722">
            <v>2.5999999999999999E-2</v>
          </cell>
        </row>
        <row r="5723">
          <cell r="A5723" t="str">
            <v>NO</v>
          </cell>
          <cell r="B5723" t="str">
            <v>NO_GW_NO001</v>
          </cell>
          <cell r="C5723">
            <v>1990</v>
          </cell>
          <cell r="D5723" t="str">
            <v>Nitrate</v>
          </cell>
          <cell r="E5723" t="str">
            <v>mg/l</v>
          </cell>
          <cell r="F5723">
            <v>1</v>
          </cell>
          <cell r="G5723">
            <v>4.0000000000000001E-3</v>
          </cell>
          <cell r="H5723">
            <v>4.0000000000000001E-3</v>
          </cell>
          <cell r="I5723">
            <v>4.0000000000000001E-3</v>
          </cell>
        </row>
        <row r="5724">
          <cell r="A5724" t="str">
            <v>NO</v>
          </cell>
          <cell r="B5724" t="str">
            <v>NO_GW_NO001</v>
          </cell>
          <cell r="C5724">
            <v>1991</v>
          </cell>
          <cell r="D5724" t="str">
            <v>Nitrate</v>
          </cell>
          <cell r="E5724" t="str">
            <v>mg/l</v>
          </cell>
          <cell r="F5724">
            <v>1</v>
          </cell>
          <cell r="G5724">
            <v>0.05</v>
          </cell>
        </row>
        <row r="5725">
          <cell r="A5725" t="str">
            <v>NO</v>
          </cell>
          <cell r="B5725" t="str">
            <v>NO_GW_NO001</v>
          </cell>
          <cell r="C5725">
            <v>1992</v>
          </cell>
          <cell r="D5725" t="str">
            <v>Nitrate</v>
          </cell>
          <cell r="E5725" t="str">
            <v>mg/l</v>
          </cell>
          <cell r="F5725">
            <v>1</v>
          </cell>
          <cell r="G5725">
            <v>0.05</v>
          </cell>
        </row>
        <row r="5726">
          <cell r="A5726" t="str">
            <v>NO</v>
          </cell>
          <cell r="B5726" t="str">
            <v>NO_GW_NO001</v>
          </cell>
          <cell r="C5726">
            <v>1993</v>
          </cell>
          <cell r="D5726" t="str">
            <v>Nitrate</v>
          </cell>
          <cell r="E5726" t="str">
            <v>mg/l</v>
          </cell>
          <cell r="F5726">
            <v>1</v>
          </cell>
          <cell r="G5726">
            <v>0.05</v>
          </cell>
        </row>
        <row r="5727">
          <cell r="A5727" t="str">
            <v>NO</v>
          </cell>
          <cell r="B5727" t="str">
            <v>NO_GW_NO001</v>
          </cell>
          <cell r="C5727">
            <v>1994</v>
          </cell>
          <cell r="D5727" t="str">
            <v>Nitrate</v>
          </cell>
          <cell r="E5727" t="str">
            <v>mg/l</v>
          </cell>
          <cell r="F5727">
            <v>1</v>
          </cell>
          <cell r="G5727">
            <v>0.05</v>
          </cell>
        </row>
        <row r="5728">
          <cell r="A5728" t="str">
            <v>NO</v>
          </cell>
          <cell r="B5728" t="str">
            <v>NO_GW_NO001</v>
          </cell>
          <cell r="C5728">
            <v>1995</v>
          </cell>
          <cell r="D5728" t="str">
            <v>Nitrate</v>
          </cell>
          <cell r="E5728" t="str">
            <v>mg/l</v>
          </cell>
          <cell r="F5728">
            <v>1</v>
          </cell>
          <cell r="G5728">
            <v>0.05</v>
          </cell>
          <cell r="H5728">
            <v>0.05</v>
          </cell>
          <cell r="I5728">
            <v>0.05</v>
          </cell>
        </row>
        <row r="5729">
          <cell r="A5729" t="str">
            <v>NO</v>
          </cell>
          <cell r="B5729" t="str">
            <v>NO_GW_NO001</v>
          </cell>
          <cell r="C5729">
            <v>1996</v>
          </cell>
          <cell r="D5729" t="str">
            <v>Nitrate</v>
          </cell>
          <cell r="E5729" t="str">
            <v>mg/l</v>
          </cell>
          <cell r="F5729">
            <v>1</v>
          </cell>
          <cell r="G5729">
            <v>0.05</v>
          </cell>
          <cell r="H5729">
            <v>0.05</v>
          </cell>
          <cell r="I5729">
            <v>0.05</v>
          </cell>
        </row>
        <row r="5730">
          <cell r="A5730" t="str">
            <v>NO</v>
          </cell>
          <cell r="B5730" t="str">
            <v>NO_GW_NO001</v>
          </cell>
          <cell r="C5730">
            <v>1997</v>
          </cell>
          <cell r="D5730" t="str">
            <v>Nitrate</v>
          </cell>
          <cell r="E5730" t="str">
            <v>mg/l</v>
          </cell>
          <cell r="F5730">
            <v>1</v>
          </cell>
          <cell r="G5730">
            <v>0.05</v>
          </cell>
        </row>
        <row r="5731">
          <cell r="A5731" t="str">
            <v>NO</v>
          </cell>
          <cell r="B5731" t="str">
            <v>NO_GW_NO001</v>
          </cell>
          <cell r="C5731">
            <v>1998</v>
          </cell>
          <cell r="D5731" t="str">
            <v>Nitrate</v>
          </cell>
          <cell r="E5731" t="str">
            <v>mg/l</v>
          </cell>
          <cell r="F5731">
            <v>1</v>
          </cell>
          <cell r="G5731">
            <v>0.14000000000000001</v>
          </cell>
          <cell r="H5731">
            <v>0.05</v>
          </cell>
          <cell r="I5731">
            <v>0.23</v>
          </cell>
        </row>
        <row r="5732">
          <cell r="A5732" t="str">
            <v>NO</v>
          </cell>
          <cell r="B5732" t="str">
            <v>NO_GW_NO001</v>
          </cell>
          <cell r="C5732">
            <v>1999</v>
          </cell>
          <cell r="D5732" t="str">
            <v>Nitrate</v>
          </cell>
          <cell r="E5732" t="str">
            <v>mg/l</v>
          </cell>
          <cell r="F5732">
            <v>1</v>
          </cell>
          <cell r="G5732">
            <v>0.52</v>
          </cell>
          <cell r="H5732">
            <v>0.34</v>
          </cell>
          <cell r="I5732">
            <v>0.69</v>
          </cell>
        </row>
        <row r="5733">
          <cell r="A5733" t="str">
            <v>NO</v>
          </cell>
          <cell r="B5733" t="str">
            <v>NO_GW_NO001</v>
          </cell>
          <cell r="C5733">
            <v>2000</v>
          </cell>
          <cell r="D5733" t="str">
            <v>Nitrate</v>
          </cell>
          <cell r="E5733" t="str">
            <v>mg/l</v>
          </cell>
          <cell r="F5733">
            <v>1</v>
          </cell>
          <cell r="G5733">
            <v>0.72</v>
          </cell>
          <cell r="H5733">
            <v>0.15</v>
          </cell>
          <cell r="I5733">
            <v>1.29</v>
          </cell>
        </row>
        <row r="5734">
          <cell r="A5734" t="str">
            <v>NO</v>
          </cell>
          <cell r="B5734" t="str">
            <v>NO_GW_NO001</v>
          </cell>
          <cell r="C5734">
            <v>2001</v>
          </cell>
          <cell r="D5734" t="str">
            <v>Nitrate</v>
          </cell>
          <cell r="E5734" t="str">
            <v>mg/l</v>
          </cell>
          <cell r="F5734">
            <v>1</v>
          </cell>
          <cell r="G5734">
            <v>0.09</v>
          </cell>
          <cell r="H5734">
            <v>0.05</v>
          </cell>
          <cell r="I5734">
            <v>0.14000000000000001</v>
          </cell>
        </row>
        <row r="5735">
          <cell r="A5735" t="str">
            <v>NO</v>
          </cell>
          <cell r="B5735" t="str">
            <v>NO_GW_NO001</v>
          </cell>
          <cell r="C5735">
            <v>2002</v>
          </cell>
          <cell r="D5735" t="str">
            <v>Nitrate</v>
          </cell>
          <cell r="E5735" t="str">
            <v>mg/l</v>
          </cell>
          <cell r="F5735">
            <v>1</v>
          </cell>
          <cell r="G5735">
            <v>0.1</v>
          </cell>
        </row>
        <row r="5736">
          <cell r="A5736" t="str">
            <v>NO</v>
          </cell>
          <cell r="B5736" t="str">
            <v>NO_GW_NO001</v>
          </cell>
          <cell r="C5736">
            <v>2003</v>
          </cell>
          <cell r="D5736" t="str">
            <v>Nitrate</v>
          </cell>
          <cell r="E5736" t="str">
            <v>mg/l</v>
          </cell>
          <cell r="F5736">
            <v>35</v>
          </cell>
          <cell r="G5736">
            <v>2.68</v>
          </cell>
          <cell r="H5736">
            <v>5.0000000000000001E-3</v>
          </cell>
          <cell r="I5736">
            <v>26</v>
          </cell>
          <cell r="K5736">
            <v>0.11</v>
          </cell>
          <cell r="L5736">
            <v>2.5499999999999998</v>
          </cell>
        </row>
        <row r="5737">
          <cell r="A5737" t="str">
            <v>NO</v>
          </cell>
          <cell r="B5737" t="str">
            <v>NO_GW_NO001</v>
          </cell>
          <cell r="C5737">
            <v>2004</v>
          </cell>
          <cell r="D5737" t="str">
            <v>Nitrate</v>
          </cell>
          <cell r="E5737" t="str">
            <v>mg/l</v>
          </cell>
          <cell r="F5737">
            <v>47</v>
          </cell>
          <cell r="G5737">
            <v>5.2290000000000001</v>
          </cell>
          <cell r="H5737">
            <v>0.01</v>
          </cell>
          <cell r="I5737">
            <v>93.72</v>
          </cell>
          <cell r="J5737">
            <v>1.825</v>
          </cell>
          <cell r="K5737">
            <v>5.2999999999999999E-2</v>
          </cell>
          <cell r="L5737">
            <v>6.2380000000000004</v>
          </cell>
        </row>
        <row r="5738">
          <cell r="A5738" t="str">
            <v>NO</v>
          </cell>
          <cell r="B5738" t="str">
            <v>NO_GW_NO001</v>
          </cell>
          <cell r="C5738">
            <v>2005</v>
          </cell>
          <cell r="D5738" t="str">
            <v>Nitrate</v>
          </cell>
          <cell r="E5738" t="str">
            <v>mg/l</v>
          </cell>
          <cell r="F5738">
            <v>46</v>
          </cell>
          <cell r="G5738">
            <v>6.4420000000000002</v>
          </cell>
          <cell r="H5738">
            <v>0.02</v>
          </cell>
          <cell r="I5738">
            <v>77.97</v>
          </cell>
          <cell r="J5738">
            <v>2.96</v>
          </cell>
          <cell r="K5738">
            <v>0.17799999999999999</v>
          </cell>
          <cell r="L5738">
            <v>6.4779999999999998</v>
          </cell>
        </row>
        <row r="5739">
          <cell r="A5739" t="str">
            <v>PL</v>
          </cell>
          <cell r="B5739" t="str">
            <v>PL_GW_PL062</v>
          </cell>
          <cell r="C5739">
            <v>1997</v>
          </cell>
          <cell r="D5739" t="str">
            <v>Nitrate</v>
          </cell>
          <cell r="E5739" t="str">
            <v>mg/l</v>
          </cell>
          <cell r="F5739">
            <v>12</v>
          </cell>
          <cell r="G5739">
            <v>0.318</v>
          </cell>
          <cell r="H5739">
            <v>0.01</v>
          </cell>
          <cell r="I5739">
            <v>2.4700000000000002</v>
          </cell>
          <cell r="K5739">
            <v>0.01</v>
          </cell>
          <cell r="L5739">
            <v>5.8000000000000003E-2</v>
          </cell>
        </row>
        <row r="5740">
          <cell r="A5740" t="str">
            <v>PL</v>
          </cell>
          <cell r="B5740" t="str">
            <v>PL_GW_PL062</v>
          </cell>
          <cell r="C5740">
            <v>1998</v>
          </cell>
          <cell r="D5740" t="str">
            <v>Nitrate</v>
          </cell>
          <cell r="E5740" t="str">
            <v>mg/l</v>
          </cell>
          <cell r="F5740">
            <v>11</v>
          </cell>
          <cell r="G5740">
            <v>0.34200000000000003</v>
          </cell>
          <cell r="H5740">
            <v>0.01</v>
          </cell>
          <cell r="I5740">
            <v>3.22</v>
          </cell>
          <cell r="K5740">
            <v>0.01</v>
          </cell>
          <cell r="L5740">
            <v>0.115</v>
          </cell>
        </row>
        <row r="5741">
          <cell r="A5741" t="str">
            <v>PL</v>
          </cell>
          <cell r="B5741" t="str">
            <v>PL_GW_PL062</v>
          </cell>
          <cell r="C5741">
            <v>1999</v>
          </cell>
          <cell r="D5741" t="str">
            <v>Nitrate</v>
          </cell>
          <cell r="E5741" t="str">
            <v>mg/l</v>
          </cell>
          <cell r="F5741">
            <v>12</v>
          </cell>
          <cell r="G5741">
            <v>0.48399999999999999</v>
          </cell>
          <cell r="H5741">
            <v>0.01</v>
          </cell>
          <cell r="I5741">
            <v>2.83</v>
          </cell>
          <cell r="K5741">
            <v>0.01</v>
          </cell>
          <cell r="L5741">
            <v>0.67500000000000004</v>
          </cell>
        </row>
        <row r="5742">
          <cell r="A5742" t="str">
            <v>PL</v>
          </cell>
          <cell r="B5742" t="str">
            <v>PL_GW_PL062</v>
          </cell>
          <cell r="C5742">
            <v>2000</v>
          </cell>
          <cell r="D5742" t="str">
            <v>Nitrate</v>
          </cell>
          <cell r="E5742" t="str">
            <v>mg/l</v>
          </cell>
          <cell r="F5742">
            <v>11</v>
          </cell>
          <cell r="G5742">
            <v>0.72</v>
          </cell>
          <cell r="H5742">
            <v>5.0000000000000001E-3</v>
          </cell>
          <cell r="I5742">
            <v>3.15</v>
          </cell>
          <cell r="K5742">
            <v>0.02</v>
          </cell>
          <cell r="L5742">
            <v>0.99</v>
          </cell>
        </row>
        <row r="5743">
          <cell r="A5743" t="str">
            <v>PL</v>
          </cell>
          <cell r="B5743" t="str">
            <v>PL_GW_PL062</v>
          </cell>
          <cell r="C5743">
            <v>2001</v>
          </cell>
          <cell r="D5743" t="str">
            <v>Nitrate</v>
          </cell>
          <cell r="E5743" t="str">
            <v>mg/l</v>
          </cell>
          <cell r="F5743">
            <v>16</v>
          </cell>
          <cell r="G5743">
            <v>0.91</v>
          </cell>
          <cell r="H5743">
            <v>5.0000000000000001E-3</v>
          </cell>
          <cell r="I5743">
            <v>3.12</v>
          </cell>
          <cell r="K5743">
            <v>0.03</v>
          </cell>
          <cell r="L5743">
            <v>2.14</v>
          </cell>
        </row>
        <row r="5744">
          <cell r="A5744" t="str">
            <v>PL</v>
          </cell>
          <cell r="B5744" t="str">
            <v>PL_GW_PL062</v>
          </cell>
          <cell r="C5744">
            <v>2002</v>
          </cell>
          <cell r="D5744" t="str">
            <v>Nitrate</v>
          </cell>
          <cell r="E5744" t="str">
            <v>mg/l</v>
          </cell>
          <cell r="F5744">
            <v>14</v>
          </cell>
          <cell r="G5744">
            <v>0.82599999999999996</v>
          </cell>
          <cell r="H5744">
            <v>0.02</v>
          </cell>
          <cell r="I5744">
            <v>3.3</v>
          </cell>
          <cell r="K5744">
            <v>6.3E-2</v>
          </cell>
          <cell r="L5744">
            <v>0.79800000000000004</v>
          </cell>
        </row>
        <row r="5745">
          <cell r="A5745" t="str">
            <v>PL</v>
          </cell>
          <cell r="B5745" t="str">
            <v>PL_GW_PL062</v>
          </cell>
          <cell r="C5745">
            <v>2003</v>
          </cell>
          <cell r="D5745" t="str">
            <v>Nitrate</v>
          </cell>
          <cell r="E5745" t="str">
            <v>mg/l</v>
          </cell>
          <cell r="F5745">
            <v>17</v>
          </cell>
          <cell r="G5745">
            <v>0.5</v>
          </cell>
          <cell r="H5745">
            <v>5.0000000000000001E-3</v>
          </cell>
          <cell r="I5745">
            <v>4.47</v>
          </cell>
          <cell r="K5745">
            <v>0.02</v>
          </cell>
          <cell r="L5745">
            <v>0.11</v>
          </cell>
        </row>
        <row r="5746">
          <cell r="A5746" t="str">
            <v>PL</v>
          </cell>
          <cell r="B5746" t="str">
            <v>PL_GW_PL062</v>
          </cell>
          <cell r="C5746">
            <v>2004</v>
          </cell>
          <cell r="D5746" t="str">
            <v>Nitrate</v>
          </cell>
          <cell r="E5746" t="str">
            <v>mg/l</v>
          </cell>
          <cell r="F5746">
            <v>28</v>
          </cell>
          <cell r="G5746">
            <v>0.36899999999999999</v>
          </cell>
          <cell r="H5746">
            <v>0.02</v>
          </cell>
          <cell r="I5746">
            <v>2.97</v>
          </cell>
          <cell r="J5746">
            <v>0.115</v>
          </cell>
          <cell r="K5746">
            <v>0.05</v>
          </cell>
          <cell r="L5746">
            <v>0.33</v>
          </cell>
        </row>
        <row r="5747">
          <cell r="A5747" t="str">
            <v>PL</v>
          </cell>
          <cell r="B5747" t="str">
            <v>PL_GW_PL062</v>
          </cell>
          <cell r="C5747">
            <v>2005</v>
          </cell>
          <cell r="D5747" t="str">
            <v>Nitrate</v>
          </cell>
          <cell r="E5747" t="str">
            <v>mg/l</v>
          </cell>
          <cell r="F5747">
            <v>15</v>
          </cell>
          <cell r="G5747">
            <v>0.10100000000000001</v>
          </cell>
          <cell r="H5747">
            <v>5.0000000000000001E-3</v>
          </cell>
          <cell r="I5747">
            <v>0.92</v>
          </cell>
          <cell r="J5747">
            <v>0.04</v>
          </cell>
          <cell r="K5747">
            <v>1.4999999999999999E-2</v>
          </cell>
          <cell r="L5747">
            <v>7.0000000000000007E-2</v>
          </cell>
        </row>
        <row r="5748">
          <cell r="A5748" t="str">
            <v>PL</v>
          </cell>
          <cell r="B5748" t="str">
            <v>PL_GW_PL067</v>
          </cell>
          <cell r="C5748">
            <v>1997</v>
          </cell>
          <cell r="D5748" t="str">
            <v>Nitrate</v>
          </cell>
          <cell r="E5748" t="str">
            <v>mg/l</v>
          </cell>
          <cell r="F5748">
            <v>3</v>
          </cell>
          <cell r="G5748">
            <v>14.693</v>
          </cell>
          <cell r="H5748">
            <v>7.0000000000000007E-2</v>
          </cell>
          <cell r="I5748">
            <v>39.5</v>
          </cell>
          <cell r="K5748">
            <v>2.29</v>
          </cell>
          <cell r="L5748">
            <v>22.004999999999999</v>
          </cell>
        </row>
        <row r="5749">
          <cell r="A5749" t="str">
            <v>PL</v>
          </cell>
          <cell r="B5749" t="str">
            <v>PL_GW_PL067</v>
          </cell>
          <cell r="C5749">
            <v>1998</v>
          </cell>
          <cell r="D5749" t="str">
            <v>Nitrate</v>
          </cell>
          <cell r="E5749" t="str">
            <v>mg/l</v>
          </cell>
          <cell r="F5749">
            <v>5</v>
          </cell>
          <cell r="G5749">
            <v>7.03</v>
          </cell>
          <cell r="H5749">
            <v>0.03</v>
          </cell>
          <cell r="I5749">
            <v>29.1</v>
          </cell>
          <cell r="K5749">
            <v>0.05</v>
          </cell>
          <cell r="L5749">
            <v>5.86</v>
          </cell>
        </row>
        <row r="5750">
          <cell r="A5750" t="str">
            <v>PL</v>
          </cell>
          <cell r="B5750" t="str">
            <v>PL_GW_PL067</v>
          </cell>
          <cell r="C5750">
            <v>1999</v>
          </cell>
          <cell r="D5750" t="str">
            <v>Nitrate</v>
          </cell>
          <cell r="E5750" t="str">
            <v>mg/l</v>
          </cell>
          <cell r="F5750">
            <v>4</v>
          </cell>
          <cell r="G5750">
            <v>13.907999999999999</v>
          </cell>
          <cell r="H5750">
            <v>0.01</v>
          </cell>
          <cell r="I5750">
            <v>39.9</v>
          </cell>
          <cell r="K5750">
            <v>1.7999999999999999E-2</v>
          </cell>
          <cell r="L5750">
            <v>21.75</v>
          </cell>
        </row>
        <row r="5751">
          <cell r="A5751" t="str">
            <v>PL</v>
          </cell>
          <cell r="B5751" t="str">
            <v>PL_GW_PL067</v>
          </cell>
          <cell r="C5751">
            <v>2000</v>
          </cell>
          <cell r="D5751" t="str">
            <v>Nitrate</v>
          </cell>
          <cell r="E5751" t="str">
            <v>mg/l</v>
          </cell>
          <cell r="F5751">
            <v>4</v>
          </cell>
          <cell r="G5751">
            <v>7.12</v>
          </cell>
          <cell r="H5751">
            <v>0.02</v>
          </cell>
          <cell r="I5751">
            <v>22.9</v>
          </cell>
          <cell r="K5751">
            <v>0.03</v>
          </cell>
          <cell r="L5751">
            <v>9.8699999999999992</v>
          </cell>
        </row>
        <row r="5752">
          <cell r="A5752" t="str">
            <v>PL</v>
          </cell>
          <cell r="B5752" t="str">
            <v>PL_GW_PL067</v>
          </cell>
          <cell r="C5752">
            <v>2001</v>
          </cell>
          <cell r="D5752" t="str">
            <v>Nitrate</v>
          </cell>
          <cell r="E5752" t="str">
            <v>mg/l</v>
          </cell>
          <cell r="F5752">
            <v>3</v>
          </cell>
          <cell r="G5752">
            <v>15.49</v>
          </cell>
          <cell r="H5752">
            <v>0.08</v>
          </cell>
          <cell r="I5752">
            <v>37.799999999999997</v>
          </cell>
          <cell r="K5752">
            <v>4.33</v>
          </cell>
          <cell r="L5752">
            <v>23.19</v>
          </cell>
        </row>
        <row r="5753">
          <cell r="A5753" t="str">
            <v>PL</v>
          </cell>
          <cell r="B5753" t="str">
            <v>PL_GW_PL067</v>
          </cell>
          <cell r="C5753">
            <v>2002</v>
          </cell>
          <cell r="D5753" t="str">
            <v>Nitrate</v>
          </cell>
          <cell r="E5753" t="str">
            <v>mg/l</v>
          </cell>
          <cell r="F5753">
            <v>4</v>
          </cell>
          <cell r="G5753">
            <v>19.260000000000002</v>
          </cell>
          <cell r="H5753">
            <v>0.12</v>
          </cell>
          <cell r="I5753">
            <v>54.8</v>
          </cell>
          <cell r="K5753">
            <v>0.27</v>
          </cell>
          <cell r="L5753">
            <v>30.05</v>
          </cell>
        </row>
        <row r="5754">
          <cell r="A5754" t="str">
            <v>PL</v>
          </cell>
          <cell r="B5754" t="str">
            <v>PL_GW_PL067</v>
          </cell>
          <cell r="C5754">
            <v>2003</v>
          </cell>
          <cell r="D5754" t="str">
            <v>Nitrate</v>
          </cell>
          <cell r="E5754" t="str">
            <v>mg/l</v>
          </cell>
          <cell r="F5754">
            <v>4</v>
          </cell>
          <cell r="G5754">
            <v>13.63</v>
          </cell>
          <cell r="H5754">
            <v>0.13</v>
          </cell>
          <cell r="I5754">
            <v>53.48</v>
          </cell>
          <cell r="K5754">
            <v>0.27</v>
          </cell>
          <cell r="L5754">
            <v>13.81</v>
          </cell>
        </row>
        <row r="5755">
          <cell r="A5755" t="str">
            <v>PL</v>
          </cell>
          <cell r="B5755" t="str">
            <v>PL_GW_PL067</v>
          </cell>
          <cell r="C5755">
            <v>2004</v>
          </cell>
          <cell r="D5755" t="str">
            <v>Nitrate</v>
          </cell>
          <cell r="E5755" t="str">
            <v>mg/l</v>
          </cell>
          <cell r="F5755">
            <v>8</v>
          </cell>
          <cell r="G5755">
            <v>12.528</v>
          </cell>
          <cell r="H5755">
            <v>0.02</v>
          </cell>
          <cell r="I5755">
            <v>49.7</v>
          </cell>
          <cell r="J5755">
            <v>0.19500000000000001</v>
          </cell>
          <cell r="K5755">
            <v>2.8000000000000001E-2</v>
          </cell>
          <cell r="L5755">
            <v>12.695</v>
          </cell>
        </row>
        <row r="5756">
          <cell r="A5756" t="str">
            <v>PL</v>
          </cell>
          <cell r="B5756" t="str">
            <v>PL_GW_PL067</v>
          </cell>
          <cell r="C5756">
            <v>2005</v>
          </cell>
          <cell r="D5756" t="str">
            <v>Nitrate</v>
          </cell>
          <cell r="E5756" t="str">
            <v>mg/l</v>
          </cell>
          <cell r="F5756">
            <v>4</v>
          </cell>
          <cell r="G5756">
            <v>16.233000000000001</v>
          </cell>
          <cell r="H5756">
            <v>0.09</v>
          </cell>
          <cell r="I5756">
            <v>63.5</v>
          </cell>
          <cell r="J5756">
            <v>0.67</v>
          </cell>
          <cell r="K5756">
            <v>9.8000000000000004E-2</v>
          </cell>
          <cell r="L5756">
            <v>16.805</v>
          </cell>
        </row>
        <row r="5757">
          <cell r="A5757" t="str">
            <v>PL</v>
          </cell>
          <cell r="B5757" t="str">
            <v>PL_GW_PL127</v>
          </cell>
          <cell r="C5757">
            <v>1997</v>
          </cell>
          <cell r="D5757" t="str">
            <v>Nitrate</v>
          </cell>
          <cell r="E5757" t="str">
            <v>mg/l</v>
          </cell>
          <cell r="F5757">
            <v>14</v>
          </cell>
          <cell r="G5757">
            <v>37.222999999999999</v>
          </cell>
          <cell r="H5757">
            <v>0.01</v>
          </cell>
          <cell r="I5757">
            <v>387</v>
          </cell>
          <cell r="K5757">
            <v>0.13300000000000001</v>
          </cell>
          <cell r="L5757">
            <v>12.975</v>
          </cell>
        </row>
        <row r="5758">
          <cell r="A5758" t="str">
            <v>PL</v>
          </cell>
          <cell r="B5758" t="str">
            <v>PL_GW_PL127</v>
          </cell>
          <cell r="C5758">
            <v>1998</v>
          </cell>
          <cell r="D5758" t="str">
            <v>Nitrate</v>
          </cell>
          <cell r="E5758" t="str">
            <v>mg/l</v>
          </cell>
          <cell r="F5758">
            <v>19</v>
          </cell>
          <cell r="G5758">
            <v>30.361000000000001</v>
          </cell>
          <cell r="H5758">
            <v>0.01</v>
          </cell>
          <cell r="I5758">
            <v>382</v>
          </cell>
          <cell r="K5758">
            <v>0.08</v>
          </cell>
          <cell r="L5758">
            <v>19.850000000000001</v>
          </cell>
        </row>
        <row r="5759">
          <cell r="A5759" t="str">
            <v>PL</v>
          </cell>
          <cell r="B5759" t="str">
            <v>PL_GW_PL127</v>
          </cell>
          <cell r="C5759">
            <v>1999</v>
          </cell>
          <cell r="D5759" t="str">
            <v>Nitrate</v>
          </cell>
          <cell r="E5759" t="str">
            <v>mg/l</v>
          </cell>
          <cell r="F5759">
            <v>17</v>
          </cell>
          <cell r="G5759">
            <v>23.140999999999998</v>
          </cell>
          <cell r="H5759">
            <v>0.01</v>
          </cell>
          <cell r="I5759">
            <v>271</v>
          </cell>
          <cell r="K5759">
            <v>7.0000000000000007E-2</v>
          </cell>
          <cell r="L5759">
            <v>11.1</v>
          </cell>
        </row>
        <row r="5760">
          <cell r="A5760" t="str">
            <v>PL</v>
          </cell>
          <cell r="B5760" t="str">
            <v>PL_GW_PL127</v>
          </cell>
          <cell r="C5760">
            <v>2000</v>
          </cell>
          <cell r="D5760" t="str">
            <v>Nitrate</v>
          </cell>
          <cell r="E5760" t="str">
            <v>mg/l</v>
          </cell>
          <cell r="F5760">
            <v>21</v>
          </cell>
          <cell r="G5760">
            <v>13.15</v>
          </cell>
          <cell r="H5760">
            <v>5.0000000000000001E-3</v>
          </cell>
          <cell r="I5760">
            <v>81.599999999999994</v>
          </cell>
          <cell r="K5760">
            <v>0.03</v>
          </cell>
          <cell r="L5760">
            <v>14.22</v>
          </cell>
        </row>
        <row r="5761">
          <cell r="A5761" t="str">
            <v>PL</v>
          </cell>
          <cell r="B5761" t="str">
            <v>PL_GW_PL127</v>
          </cell>
          <cell r="C5761">
            <v>2001</v>
          </cell>
          <cell r="D5761" t="str">
            <v>Nitrate</v>
          </cell>
          <cell r="E5761" t="str">
            <v>mg/l</v>
          </cell>
          <cell r="F5761">
            <v>23</v>
          </cell>
          <cell r="G5761">
            <v>11.63</v>
          </cell>
          <cell r="H5761">
            <v>5.0000000000000001E-3</v>
          </cell>
          <cell r="I5761">
            <v>64</v>
          </cell>
          <cell r="K5761">
            <v>0.04</v>
          </cell>
          <cell r="L5761">
            <v>11.98</v>
          </cell>
        </row>
        <row r="5762">
          <cell r="A5762" t="str">
            <v>PL</v>
          </cell>
          <cell r="B5762" t="str">
            <v>PL_GW_PL127</v>
          </cell>
          <cell r="C5762">
            <v>2002</v>
          </cell>
          <cell r="D5762" t="str">
            <v>Nitrate</v>
          </cell>
          <cell r="E5762" t="str">
            <v>mg/l</v>
          </cell>
          <cell r="F5762">
            <v>21</v>
          </cell>
          <cell r="G5762">
            <v>12.601000000000001</v>
          </cell>
          <cell r="H5762">
            <v>0.01</v>
          </cell>
          <cell r="I5762">
            <v>59.9</v>
          </cell>
          <cell r="K5762">
            <v>0.04</v>
          </cell>
          <cell r="L5762">
            <v>18.3</v>
          </cell>
        </row>
        <row r="5763">
          <cell r="A5763" t="str">
            <v>PL</v>
          </cell>
          <cell r="B5763" t="str">
            <v>PL_GW_PL127</v>
          </cell>
          <cell r="C5763">
            <v>2003</v>
          </cell>
          <cell r="D5763" t="str">
            <v>Nitrate</v>
          </cell>
          <cell r="E5763" t="str">
            <v>mg/l</v>
          </cell>
          <cell r="F5763">
            <v>21</v>
          </cell>
          <cell r="G5763">
            <v>12.53</v>
          </cell>
          <cell r="H5763">
            <v>5.0000000000000001E-3</v>
          </cell>
          <cell r="I5763">
            <v>57.37</v>
          </cell>
          <cell r="K5763">
            <v>0.05</v>
          </cell>
          <cell r="L5763">
            <v>15.15</v>
          </cell>
        </row>
        <row r="5764">
          <cell r="A5764" t="str">
            <v>PL</v>
          </cell>
          <cell r="B5764" t="str">
            <v>PL_GW_PL127</v>
          </cell>
          <cell r="C5764">
            <v>2004</v>
          </cell>
          <cell r="D5764" t="str">
            <v>Nitrate</v>
          </cell>
          <cell r="E5764" t="str">
            <v>mg/l</v>
          </cell>
          <cell r="F5764">
            <v>40</v>
          </cell>
          <cell r="G5764">
            <v>13.510999999999999</v>
          </cell>
          <cell r="H5764">
            <v>0.02</v>
          </cell>
          <cell r="I5764">
            <v>66.400000000000006</v>
          </cell>
          <cell r="J5764">
            <v>6.5449999999999999</v>
          </cell>
          <cell r="K5764">
            <v>0.158</v>
          </cell>
          <cell r="L5764">
            <v>15.15</v>
          </cell>
        </row>
        <row r="5765">
          <cell r="A5765" t="str">
            <v>PL</v>
          </cell>
          <cell r="B5765" t="str">
            <v>PL_GW_PL127</v>
          </cell>
          <cell r="C5765">
            <v>2005</v>
          </cell>
          <cell r="D5765" t="str">
            <v>Nitrate</v>
          </cell>
          <cell r="E5765" t="str">
            <v>mg/l</v>
          </cell>
          <cell r="F5765">
            <v>19</v>
          </cell>
          <cell r="G5765">
            <v>13.891999999999999</v>
          </cell>
          <cell r="H5765">
            <v>5.0000000000000001E-3</v>
          </cell>
          <cell r="I5765">
            <v>50.2</v>
          </cell>
          <cell r="J5765">
            <v>7.98</v>
          </cell>
          <cell r="K5765">
            <v>0.2</v>
          </cell>
          <cell r="L5765">
            <v>25.65</v>
          </cell>
        </row>
        <row r="5766">
          <cell r="A5766" t="str">
            <v>PT</v>
          </cell>
          <cell r="B5766" t="str">
            <v>PT_GW_PT001</v>
          </cell>
          <cell r="C5766">
            <v>1995</v>
          </cell>
          <cell r="D5766" t="str">
            <v>Nitrate</v>
          </cell>
          <cell r="E5766" t="str">
            <v>mg/l</v>
          </cell>
          <cell r="F5766">
            <v>4</v>
          </cell>
          <cell r="G5766">
            <v>21.013000000000002</v>
          </cell>
          <cell r="H5766">
            <v>13.26</v>
          </cell>
          <cell r="I5766">
            <v>40.79</v>
          </cell>
          <cell r="J5766">
            <v>17.664999999999999</v>
          </cell>
          <cell r="K5766">
            <v>14.324999999999999</v>
          </cell>
          <cell r="L5766">
            <v>24.66</v>
          </cell>
        </row>
        <row r="5767">
          <cell r="A5767" t="str">
            <v>PT</v>
          </cell>
          <cell r="B5767" t="str">
            <v>PT_GW_PT001</v>
          </cell>
          <cell r="C5767">
            <v>1996</v>
          </cell>
          <cell r="D5767" t="str">
            <v>Nitrate</v>
          </cell>
          <cell r="E5767" t="str">
            <v>mg/l</v>
          </cell>
          <cell r="F5767">
            <v>4</v>
          </cell>
          <cell r="G5767">
            <v>17.989999999999998</v>
          </cell>
          <cell r="H5767">
            <v>10.02</v>
          </cell>
          <cell r="I5767">
            <v>27.16</v>
          </cell>
          <cell r="J5767">
            <v>16.04</v>
          </cell>
          <cell r="K5767">
            <v>13.45</v>
          </cell>
          <cell r="L5767">
            <v>22.905000000000001</v>
          </cell>
        </row>
        <row r="5768">
          <cell r="A5768" t="str">
            <v>PT</v>
          </cell>
          <cell r="B5768" t="str">
            <v>PT_GW_PT001</v>
          </cell>
          <cell r="C5768">
            <v>1997</v>
          </cell>
          <cell r="D5768" t="str">
            <v>Nitrate</v>
          </cell>
          <cell r="E5768" t="str">
            <v>mg/l</v>
          </cell>
          <cell r="F5768">
            <v>3</v>
          </cell>
          <cell r="G5768">
            <v>17.273</v>
          </cell>
          <cell r="H5768">
            <v>11.34</v>
          </cell>
          <cell r="I5768">
            <v>25.79</v>
          </cell>
          <cell r="J5768">
            <v>14.81</v>
          </cell>
          <cell r="K5768">
            <v>13.175000000000001</v>
          </cell>
          <cell r="L5768">
            <v>21.898</v>
          </cell>
        </row>
        <row r="5769">
          <cell r="A5769" t="str">
            <v>PT</v>
          </cell>
          <cell r="B5769" t="str">
            <v>PT_GW_PT001</v>
          </cell>
          <cell r="C5769">
            <v>1998</v>
          </cell>
          <cell r="D5769" t="str">
            <v>Nitrate</v>
          </cell>
          <cell r="E5769" t="str">
            <v>mg/l</v>
          </cell>
          <cell r="F5769">
            <v>3</v>
          </cell>
          <cell r="G5769">
            <v>15.11</v>
          </cell>
          <cell r="H5769">
            <v>1.44</v>
          </cell>
          <cell r="I5769">
            <v>23.24</v>
          </cell>
          <cell r="J5769">
            <v>15.93</v>
          </cell>
          <cell r="K5769">
            <v>13.19</v>
          </cell>
          <cell r="L5769">
            <v>21.75</v>
          </cell>
        </row>
        <row r="5770">
          <cell r="A5770" t="str">
            <v>PT</v>
          </cell>
          <cell r="B5770" t="str">
            <v>PT_GW_PT001</v>
          </cell>
          <cell r="C5770">
            <v>1999</v>
          </cell>
          <cell r="D5770" t="str">
            <v>Nitrate</v>
          </cell>
          <cell r="E5770" t="str">
            <v>mg/l</v>
          </cell>
          <cell r="F5770">
            <v>3</v>
          </cell>
          <cell r="G5770">
            <v>17.905999999999999</v>
          </cell>
          <cell r="H5770">
            <v>13.22</v>
          </cell>
          <cell r="I5770">
            <v>22.63</v>
          </cell>
          <cell r="J5770">
            <v>18.88</v>
          </cell>
          <cell r="K5770">
            <v>15</v>
          </cell>
          <cell r="L5770">
            <v>19.8</v>
          </cell>
        </row>
        <row r="5771">
          <cell r="A5771" t="str">
            <v>PT</v>
          </cell>
          <cell r="B5771" t="str">
            <v>PT_GW_PT001</v>
          </cell>
          <cell r="C5771">
            <v>2000</v>
          </cell>
          <cell r="D5771" t="str">
            <v>Nitrate</v>
          </cell>
          <cell r="E5771" t="str">
            <v>mg/l</v>
          </cell>
          <cell r="F5771">
            <v>3</v>
          </cell>
          <cell r="G5771">
            <v>16.152000000000001</v>
          </cell>
          <cell r="H5771">
            <v>12.1</v>
          </cell>
          <cell r="I5771">
            <v>25.24</v>
          </cell>
          <cell r="J5771">
            <v>13.664999999999999</v>
          </cell>
          <cell r="K5771">
            <v>12.983000000000001</v>
          </cell>
          <cell r="L5771">
            <v>18.03</v>
          </cell>
        </row>
        <row r="5772">
          <cell r="A5772" t="str">
            <v>PT</v>
          </cell>
          <cell r="B5772" t="str">
            <v>PT_GW_PT001</v>
          </cell>
          <cell r="C5772">
            <v>2001</v>
          </cell>
          <cell r="D5772" t="str">
            <v>Nitrate</v>
          </cell>
          <cell r="E5772" t="str">
            <v>mg/l</v>
          </cell>
          <cell r="F5772">
            <v>3</v>
          </cell>
          <cell r="G5772">
            <v>15.385</v>
          </cell>
          <cell r="H5772">
            <v>12</v>
          </cell>
          <cell r="I5772">
            <v>23.26</v>
          </cell>
          <cell r="J5772">
            <v>13.14</v>
          </cell>
          <cell r="K5772">
            <v>12.15</v>
          </cell>
          <cell r="L5772">
            <v>16.375</v>
          </cell>
        </row>
        <row r="5773">
          <cell r="A5773" t="str">
            <v>PT</v>
          </cell>
          <cell r="B5773" t="str">
            <v>PT_GW_PT001</v>
          </cell>
          <cell r="C5773">
            <v>2002</v>
          </cell>
          <cell r="D5773" t="str">
            <v>Nitrate</v>
          </cell>
          <cell r="E5773" t="str">
            <v>mg/l</v>
          </cell>
          <cell r="F5773">
            <v>4</v>
          </cell>
          <cell r="G5773">
            <v>12.129</v>
          </cell>
          <cell r="H5773">
            <v>2.6</v>
          </cell>
          <cell r="I5773">
            <v>22.3</v>
          </cell>
          <cell r="J5773">
            <v>12.9</v>
          </cell>
          <cell r="K5773">
            <v>8.75</v>
          </cell>
          <cell r="L5773">
            <v>14.8</v>
          </cell>
        </row>
        <row r="5774">
          <cell r="A5774" t="str">
            <v>PT</v>
          </cell>
          <cell r="B5774" t="str">
            <v>PT_GW_PT001</v>
          </cell>
          <cell r="C5774">
            <v>2003</v>
          </cell>
          <cell r="D5774" t="str">
            <v>Nitrate</v>
          </cell>
          <cell r="E5774" t="str">
            <v>mg/l</v>
          </cell>
          <cell r="F5774">
            <v>5</v>
          </cell>
          <cell r="G5774">
            <v>16.356000000000002</v>
          </cell>
          <cell r="H5774">
            <v>10.64</v>
          </cell>
          <cell r="I5774">
            <v>23.77</v>
          </cell>
          <cell r="J5774">
            <v>15.91</v>
          </cell>
          <cell r="K5774">
            <v>14.67</v>
          </cell>
          <cell r="L5774">
            <v>16.79</v>
          </cell>
        </row>
        <row r="5775">
          <cell r="A5775" t="str">
            <v>PT</v>
          </cell>
          <cell r="B5775" t="str">
            <v>PT_GW_PT002</v>
          </cell>
          <cell r="C5775">
            <v>2000</v>
          </cell>
          <cell r="D5775" t="str">
            <v>Nitrate</v>
          </cell>
          <cell r="E5775" t="str">
            <v>mg/l</v>
          </cell>
          <cell r="F5775">
            <v>11</v>
          </cell>
          <cell r="G5775">
            <v>18.468</v>
          </cell>
          <cell r="H5775">
            <v>0.18</v>
          </cell>
          <cell r="I5775">
            <v>79</v>
          </cell>
          <cell r="J5775">
            <v>7.84</v>
          </cell>
          <cell r="K5775">
            <v>3.468</v>
          </cell>
          <cell r="L5775">
            <v>28.937999999999999</v>
          </cell>
        </row>
        <row r="5776">
          <cell r="A5776" t="str">
            <v>PT</v>
          </cell>
          <cell r="B5776" t="str">
            <v>PT_GW_PT002</v>
          </cell>
          <cell r="C5776">
            <v>2001</v>
          </cell>
          <cell r="D5776" t="str">
            <v>Nitrate</v>
          </cell>
          <cell r="E5776" t="str">
            <v>mg/l</v>
          </cell>
          <cell r="F5776">
            <v>8</v>
          </cell>
          <cell r="G5776">
            <v>23.599</v>
          </cell>
          <cell r="H5776">
            <v>0.18</v>
          </cell>
          <cell r="I5776">
            <v>131.57</v>
          </cell>
          <cell r="J5776">
            <v>16.015000000000001</v>
          </cell>
          <cell r="K5776">
            <v>4.7750000000000004</v>
          </cell>
          <cell r="L5776">
            <v>24.69</v>
          </cell>
        </row>
        <row r="5777">
          <cell r="A5777" t="str">
            <v>PT</v>
          </cell>
          <cell r="B5777" t="str">
            <v>PT_GW_PT002</v>
          </cell>
          <cell r="C5777">
            <v>2002</v>
          </cell>
          <cell r="D5777" t="str">
            <v>Nitrate</v>
          </cell>
          <cell r="E5777" t="str">
            <v>mg/l</v>
          </cell>
          <cell r="F5777">
            <v>40</v>
          </cell>
          <cell r="G5777">
            <v>41.427999999999997</v>
          </cell>
          <cell r="H5777">
            <v>0.8</v>
          </cell>
          <cell r="I5777">
            <v>221.77</v>
          </cell>
          <cell r="J5777">
            <v>21.49</v>
          </cell>
          <cell r="K5777">
            <v>1.78</v>
          </cell>
          <cell r="L5777">
            <v>85.94</v>
          </cell>
        </row>
        <row r="5778">
          <cell r="A5778" t="str">
            <v>PT</v>
          </cell>
          <cell r="B5778" t="str">
            <v>PT_GW_PT002</v>
          </cell>
          <cell r="C5778">
            <v>2003</v>
          </cell>
          <cell r="D5778" t="str">
            <v>Nitrate</v>
          </cell>
          <cell r="E5778" t="str">
            <v>mg/l</v>
          </cell>
          <cell r="F5778">
            <v>36</v>
          </cell>
          <cell r="G5778">
            <v>44.091999999999999</v>
          </cell>
          <cell r="H5778">
            <v>0.84</v>
          </cell>
          <cell r="I5778">
            <v>143.69999999999999</v>
          </cell>
          <cell r="J5778">
            <v>33.33</v>
          </cell>
          <cell r="K5778">
            <v>4.4630000000000001</v>
          </cell>
          <cell r="L5778">
            <v>69.058000000000007</v>
          </cell>
        </row>
        <row r="5779">
          <cell r="A5779" t="str">
            <v>PT</v>
          </cell>
          <cell r="B5779" t="str">
            <v>PT_GW_PT003</v>
          </cell>
          <cell r="C5779">
            <v>2000</v>
          </cell>
          <cell r="D5779" t="str">
            <v>Nitrate</v>
          </cell>
          <cell r="E5779" t="str">
            <v>mg/l</v>
          </cell>
          <cell r="F5779">
            <v>26</v>
          </cell>
          <cell r="G5779">
            <v>6.5750000000000002</v>
          </cell>
          <cell r="H5779">
            <v>0.18</v>
          </cell>
          <cell r="I5779">
            <v>42.83</v>
          </cell>
          <cell r="J5779">
            <v>2.57</v>
          </cell>
          <cell r="K5779">
            <v>0.53</v>
          </cell>
          <cell r="L5779">
            <v>7.84</v>
          </cell>
        </row>
        <row r="5780">
          <cell r="A5780" t="str">
            <v>PT</v>
          </cell>
          <cell r="B5780" t="str">
            <v>PT_GW_PT003</v>
          </cell>
          <cell r="C5780">
            <v>2001</v>
          </cell>
          <cell r="D5780" t="str">
            <v>Nitrate</v>
          </cell>
          <cell r="E5780" t="str">
            <v>mg/l</v>
          </cell>
          <cell r="F5780">
            <v>19</v>
          </cell>
          <cell r="G5780">
            <v>8.01</v>
          </cell>
          <cell r="H5780">
            <v>0.18</v>
          </cell>
          <cell r="I5780">
            <v>42.84</v>
          </cell>
          <cell r="J5780">
            <v>2.44</v>
          </cell>
          <cell r="K5780">
            <v>1.0900000000000001</v>
          </cell>
          <cell r="L5780">
            <v>12.99</v>
          </cell>
        </row>
        <row r="5781">
          <cell r="A5781" t="str">
            <v>PT</v>
          </cell>
          <cell r="B5781" t="str">
            <v>PT_GW_PT003</v>
          </cell>
          <cell r="C5781">
            <v>2002</v>
          </cell>
          <cell r="D5781" t="str">
            <v>Nitrate</v>
          </cell>
          <cell r="E5781" t="str">
            <v>mg/l</v>
          </cell>
          <cell r="F5781">
            <v>25</v>
          </cell>
          <cell r="G5781">
            <v>5.7610000000000001</v>
          </cell>
          <cell r="H5781">
            <v>0.18</v>
          </cell>
          <cell r="I5781">
            <v>51.57</v>
          </cell>
          <cell r="J5781">
            <v>2.2400000000000002</v>
          </cell>
          <cell r="K5781">
            <v>0.84</v>
          </cell>
          <cell r="L5781">
            <v>4.1630000000000003</v>
          </cell>
        </row>
        <row r="5782">
          <cell r="A5782" t="str">
            <v>PT</v>
          </cell>
          <cell r="B5782" t="str">
            <v>PT_GW_PT003</v>
          </cell>
          <cell r="C5782">
            <v>2003</v>
          </cell>
          <cell r="D5782" t="str">
            <v>Nitrate</v>
          </cell>
          <cell r="E5782" t="str">
            <v>mg/l</v>
          </cell>
          <cell r="F5782">
            <v>14</v>
          </cell>
          <cell r="G5782">
            <v>8.34</v>
          </cell>
          <cell r="H5782">
            <v>0.84</v>
          </cell>
          <cell r="I5782">
            <v>41.39</v>
          </cell>
          <cell r="J5782">
            <v>1.43</v>
          </cell>
          <cell r="K5782">
            <v>0.84</v>
          </cell>
          <cell r="L5782">
            <v>11.343</v>
          </cell>
        </row>
        <row r="5783">
          <cell r="A5783" t="str">
            <v>PT</v>
          </cell>
          <cell r="B5783" t="str">
            <v>PT_GW_PT004</v>
          </cell>
          <cell r="C5783">
            <v>2000</v>
          </cell>
          <cell r="D5783" t="str">
            <v>Nitrate</v>
          </cell>
          <cell r="E5783" t="str">
            <v>mg/l</v>
          </cell>
          <cell r="F5783">
            <v>72</v>
          </cell>
          <cell r="G5783">
            <v>7.7469999999999999</v>
          </cell>
          <cell r="H5783">
            <v>0.18</v>
          </cell>
          <cell r="I5783">
            <v>98.92</v>
          </cell>
          <cell r="J5783">
            <v>3.46</v>
          </cell>
          <cell r="K5783">
            <v>0.97</v>
          </cell>
          <cell r="L5783">
            <v>7.8</v>
          </cell>
        </row>
        <row r="5784">
          <cell r="A5784" t="str">
            <v>PT</v>
          </cell>
          <cell r="B5784" t="str">
            <v>PT_GW_PT004</v>
          </cell>
          <cell r="C5784">
            <v>2001</v>
          </cell>
          <cell r="D5784" t="str">
            <v>Nitrate</v>
          </cell>
          <cell r="E5784" t="str">
            <v>mg/l</v>
          </cell>
          <cell r="F5784">
            <v>72</v>
          </cell>
          <cell r="G5784">
            <v>7.4880000000000004</v>
          </cell>
          <cell r="H5784">
            <v>0.09</v>
          </cell>
          <cell r="I5784">
            <v>53.91</v>
          </cell>
          <cell r="J5784">
            <v>3.4249999999999998</v>
          </cell>
          <cell r="K5784">
            <v>0.49</v>
          </cell>
          <cell r="L5784">
            <v>9.2279999999999998</v>
          </cell>
        </row>
        <row r="5785">
          <cell r="A5785" t="str">
            <v>PT</v>
          </cell>
          <cell r="B5785" t="str">
            <v>PT_GW_PT004</v>
          </cell>
          <cell r="C5785">
            <v>2002</v>
          </cell>
          <cell r="D5785" t="str">
            <v>Nitrate</v>
          </cell>
          <cell r="E5785" t="str">
            <v>mg/l</v>
          </cell>
          <cell r="F5785">
            <v>74</v>
          </cell>
          <cell r="G5785">
            <v>6.726</v>
          </cell>
          <cell r="H5785">
            <v>0.18</v>
          </cell>
          <cell r="I5785">
            <v>52.67</v>
          </cell>
          <cell r="J5785">
            <v>3.01</v>
          </cell>
          <cell r="K5785">
            <v>0.84</v>
          </cell>
          <cell r="L5785">
            <v>7</v>
          </cell>
        </row>
        <row r="5786">
          <cell r="A5786" t="str">
            <v>PT</v>
          </cell>
          <cell r="B5786" t="str">
            <v>PT_GW_PT004</v>
          </cell>
          <cell r="C5786">
            <v>2003</v>
          </cell>
          <cell r="D5786" t="str">
            <v>Nitrate</v>
          </cell>
          <cell r="E5786" t="str">
            <v>mg/l</v>
          </cell>
          <cell r="F5786">
            <v>42</v>
          </cell>
          <cell r="G5786">
            <v>8.9169999999999998</v>
          </cell>
          <cell r="H5786">
            <v>0.84</v>
          </cell>
          <cell r="I5786">
            <v>57.99</v>
          </cell>
          <cell r="J5786">
            <v>3.69</v>
          </cell>
          <cell r="K5786">
            <v>0.98299999999999998</v>
          </cell>
          <cell r="L5786">
            <v>10.285</v>
          </cell>
        </row>
        <row r="5787">
          <cell r="A5787" t="str">
            <v>PT</v>
          </cell>
          <cell r="B5787" t="str">
            <v>PT_GW_PT005</v>
          </cell>
          <cell r="C5787">
            <v>1997</v>
          </cell>
          <cell r="D5787" t="str">
            <v>Nitrate</v>
          </cell>
          <cell r="E5787" t="str">
            <v>mg/l</v>
          </cell>
          <cell r="F5787">
            <v>3</v>
          </cell>
          <cell r="G5787">
            <v>8.6929999999999996</v>
          </cell>
          <cell r="H5787">
            <v>3.33</v>
          </cell>
          <cell r="I5787">
            <v>12</v>
          </cell>
          <cell r="J5787">
            <v>9.15</v>
          </cell>
          <cell r="K5787">
            <v>8.0299999999999994</v>
          </cell>
          <cell r="L5787">
            <v>9.83</v>
          </cell>
        </row>
        <row r="5788">
          <cell r="A5788" t="str">
            <v>PT</v>
          </cell>
          <cell r="B5788" t="str">
            <v>PT_GW_PT005</v>
          </cell>
          <cell r="C5788">
            <v>1998</v>
          </cell>
          <cell r="D5788" t="str">
            <v>Nitrate</v>
          </cell>
          <cell r="E5788" t="str">
            <v>mg/l</v>
          </cell>
          <cell r="F5788">
            <v>3</v>
          </cell>
          <cell r="G5788">
            <v>9.9</v>
          </cell>
          <cell r="H5788">
            <v>8.8000000000000007</v>
          </cell>
          <cell r="I5788">
            <v>10.6</v>
          </cell>
          <cell r="J5788">
            <v>10.3</v>
          </cell>
          <cell r="K5788">
            <v>9.5500000000000007</v>
          </cell>
          <cell r="L5788">
            <v>10.45</v>
          </cell>
        </row>
        <row r="5789">
          <cell r="A5789" t="str">
            <v>PT</v>
          </cell>
          <cell r="B5789" t="str">
            <v>PT_GW_PT005</v>
          </cell>
          <cell r="C5789">
            <v>1999</v>
          </cell>
          <cell r="D5789" t="str">
            <v>Nitrate</v>
          </cell>
          <cell r="E5789" t="str">
            <v>mg/l</v>
          </cell>
          <cell r="F5789">
            <v>3</v>
          </cell>
          <cell r="G5789">
            <v>10.43</v>
          </cell>
          <cell r="H5789">
            <v>7.57</v>
          </cell>
          <cell r="I5789">
            <v>15.58</v>
          </cell>
          <cell r="J5789">
            <v>10.08</v>
          </cell>
          <cell r="K5789">
            <v>8.7100000000000009</v>
          </cell>
          <cell r="L5789">
            <v>11.6</v>
          </cell>
        </row>
        <row r="5790">
          <cell r="A5790" t="str">
            <v>PT</v>
          </cell>
          <cell r="B5790" t="str">
            <v>PT_GW_PT005</v>
          </cell>
          <cell r="C5790">
            <v>2000</v>
          </cell>
          <cell r="D5790" t="str">
            <v>Nitrate</v>
          </cell>
          <cell r="E5790" t="str">
            <v>mg/l</v>
          </cell>
          <cell r="F5790">
            <v>3</v>
          </cell>
          <cell r="G5790">
            <v>11.705</v>
          </cell>
          <cell r="H5790">
            <v>6.42</v>
          </cell>
          <cell r="I5790">
            <v>19.399999999999999</v>
          </cell>
          <cell r="J5790">
            <v>11.5</v>
          </cell>
          <cell r="K5790">
            <v>8.9</v>
          </cell>
          <cell r="L5790">
            <v>11.865</v>
          </cell>
        </row>
        <row r="5791">
          <cell r="A5791" t="str">
            <v>PT</v>
          </cell>
          <cell r="B5791" t="str">
            <v>PT_GW_PT005</v>
          </cell>
          <cell r="C5791">
            <v>2001</v>
          </cell>
          <cell r="D5791" t="str">
            <v>Nitrate</v>
          </cell>
          <cell r="E5791" t="str">
            <v>mg/l</v>
          </cell>
          <cell r="F5791">
            <v>3</v>
          </cell>
          <cell r="G5791">
            <v>10.292999999999999</v>
          </cell>
          <cell r="H5791">
            <v>8.49</v>
          </cell>
          <cell r="I5791">
            <v>12.9</v>
          </cell>
          <cell r="J5791">
            <v>9.6</v>
          </cell>
          <cell r="K5791">
            <v>9.1780000000000008</v>
          </cell>
          <cell r="L5791">
            <v>11.5</v>
          </cell>
        </row>
        <row r="5792">
          <cell r="A5792" t="str">
            <v>PT</v>
          </cell>
          <cell r="B5792" t="str">
            <v>PT_GW_PT005</v>
          </cell>
          <cell r="C5792">
            <v>2002</v>
          </cell>
          <cell r="D5792" t="str">
            <v>Nitrate</v>
          </cell>
          <cell r="E5792" t="str">
            <v>mg/l</v>
          </cell>
          <cell r="F5792">
            <v>3</v>
          </cell>
          <cell r="G5792">
            <v>9.7669999999999995</v>
          </cell>
          <cell r="H5792">
            <v>4.3</v>
          </cell>
          <cell r="I5792">
            <v>12</v>
          </cell>
          <cell r="J5792">
            <v>11</v>
          </cell>
          <cell r="K5792">
            <v>8.9749999999999996</v>
          </cell>
          <cell r="L5792">
            <v>11.75</v>
          </cell>
        </row>
        <row r="5793">
          <cell r="A5793" t="str">
            <v>PT</v>
          </cell>
          <cell r="B5793" t="str">
            <v>PT_GW_PT006</v>
          </cell>
          <cell r="C5793">
            <v>1995</v>
          </cell>
          <cell r="D5793" t="str">
            <v>Nitrate</v>
          </cell>
          <cell r="E5793" t="str">
            <v>mg/l</v>
          </cell>
          <cell r="F5793">
            <v>1</v>
          </cell>
          <cell r="G5793">
            <v>47.5</v>
          </cell>
          <cell r="H5793">
            <v>47.5</v>
          </cell>
          <cell r="I5793">
            <v>47.5</v>
          </cell>
          <cell r="J5793">
            <v>47.5</v>
          </cell>
          <cell r="K5793">
            <v>47.5</v>
          </cell>
          <cell r="L5793">
            <v>47.5</v>
          </cell>
        </row>
        <row r="5794">
          <cell r="A5794" t="str">
            <v>PT</v>
          </cell>
          <cell r="B5794" t="str">
            <v>PT_GW_PT006</v>
          </cell>
          <cell r="C5794">
            <v>2000</v>
          </cell>
          <cell r="D5794" t="str">
            <v>Nitrate</v>
          </cell>
          <cell r="E5794" t="str">
            <v>mg/l</v>
          </cell>
          <cell r="F5794">
            <v>9</v>
          </cell>
          <cell r="G5794">
            <v>67.463999999999999</v>
          </cell>
          <cell r="H5794">
            <v>39.53</v>
          </cell>
          <cell r="I5794">
            <v>110.4</v>
          </cell>
          <cell r="J5794">
            <v>66.349999999999994</v>
          </cell>
          <cell r="K5794">
            <v>53.6</v>
          </cell>
          <cell r="L5794">
            <v>72.028000000000006</v>
          </cell>
        </row>
        <row r="5795">
          <cell r="A5795" t="str">
            <v>PT</v>
          </cell>
          <cell r="B5795" t="str">
            <v>PT_GW_PT006</v>
          </cell>
          <cell r="C5795">
            <v>2001</v>
          </cell>
          <cell r="D5795" t="str">
            <v>Nitrate</v>
          </cell>
          <cell r="E5795" t="str">
            <v>mg/l</v>
          </cell>
          <cell r="F5795">
            <v>11</v>
          </cell>
          <cell r="G5795">
            <v>52.634999999999998</v>
          </cell>
          <cell r="H5795">
            <v>1</v>
          </cell>
          <cell r="I5795">
            <v>87</v>
          </cell>
          <cell r="J5795">
            <v>51.8</v>
          </cell>
          <cell r="K5795">
            <v>44.3</v>
          </cell>
          <cell r="L5795">
            <v>63.524999999999999</v>
          </cell>
        </row>
        <row r="5796">
          <cell r="A5796" t="str">
            <v>PT</v>
          </cell>
          <cell r="B5796" t="str">
            <v>PT_GW_PT006</v>
          </cell>
          <cell r="C5796">
            <v>2002</v>
          </cell>
          <cell r="D5796" t="str">
            <v>Nitrate</v>
          </cell>
          <cell r="E5796" t="str">
            <v>mg/l</v>
          </cell>
          <cell r="F5796">
            <v>32</v>
          </cell>
          <cell r="G5796">
            <v>64.58</v>
          </cell>
          <cell r="H5796">
            <v>13</v>
          </cell>
          <cell r="I5796">
            <v>206</v>
          </cell>
          <cell r="J5796">
            <v>51.825000000000003</v>
          </cell>
          <cell r="K5796">
            <v>43.84</v>
          </cell>
          <cell r="L5796">
            <v>71.25</v>
          </cell>
        </row>
        <row r="5797">
          <cell r="A5797" t="str">
            <v>PT</v>
          </cell>
          <cell r="B5797" t="str">
            <v>PT_GW_PT006</v>
          </cell>
          <cell r="C5797">
            <v>2003</v>
          </cell>
          <cell r="D5797" t="str">
            <v>Nitrate</v>
          </cell>
          <cell r="E5797" t="str">
            <v>mg/l</v>
          </cell>
          <cell r="F5797">
            <v>30</v>
          </cell>
          <cell r="G5797">
            <v>79.433000000000007</v>
          </cell>
          <cell r="H5797">
            <v>18</v>
          </cell>
          <cell r="I5797">
            <v>219</v>
          </cell>
          <cell r="J5797">
            <v>66</v>
          </cell>
          <cell r="K5797">
            <v>54.25</v>
          </cell>
          <cell r="L5797">
            <v>106.75</v>
          </cell>
        </row>
        <row r="5798">
          <cell r="A5798" t="str">
            <v>PT</v>
          </cell>
          <cell r="B5798" t="str">
            <v>PT_GW_PT007</v>
          </cell>
          <cell r="C5798">
            <v>2001</v>
          </cell>
          <cell r="D5798" t="str">
            <v>Nitrate</v>
          </cell>
          <cell r="E5798" t="str">
            <v>mg/l</v>
          </cell>
          <cell r="F5798">
            <v>6</v>
          </cell>
          <cell r="G5798">
            <v>14.269</v>
          </cell>
          <cell r="H5798">
            <v>2.0099999999999998</v>
          </cell>
          <cell r="I5798">
            <v>53.63</v>
          </cell>
          <cell r="J5798">
            <v>8</v>
          </cell>
          <cell r="K5798">
            <v>6.9930000000000003</v>
          </cell>
          <cell r="L5798">
            <v>14.07</v>
          </cell>
        </row>
        <row r="5799">
          <cell r="A5799" t="str">
            <v>PT</v>
          </cell>
          <cell r="B5799" t="str">
            <v>PT_GW_PT007</v>
          </cell>
          <cell r="C5799">
            <v>2002</v>
          </cell>
          <cell r="D5799" t="str">
            <v>Nitrate</v>
          </cell>
          <cell r="E5799" t="str">
            <v>mg/l</v>
          </cell>
          <cell r="F5799">
            <v>8</v>
          </cell>
          <cell r="G5799">
            <v>18.545999999999999</v>
          </cell>
          <cell r="H5799">
            <v>0.18</v>
          </cell>
          <cell r="I5799">
            <v>48.73</v>
          </cell>
          <cell r="J5799">
            <v>13.845000000000001</v>
          </cell>
          <cell r="K5799">
            <v>7.9829999999999997</v>
          </cell>
          <cell r="L5799">
            <v>27.04</v>
          </cell>
        </row>
        <row r="5800">
          <cell r="A5800" t="str">
            <v>PT</v>
          </cell>
          <cell r="B5800" t="str">
            <v>PT_GW_PT007</v>
          </cell>
          <cell r="C5800">
            <v>2003</v>
          </cell>
          <cell r="D5800" t="str">
            <v>Nitrate</v>
          </cell>
          <cell r="E5800" t="str">
            <v>mg/l</v>
          </cell>
          <cell r="F5800">
            <v>8</v>
          </cell>
          <cell r="G5800">
            <v>22.201000000000001</v>
          </cell>
          <cell r="H5800">
            <v>2.75</v>
          </cell>
          <cell r="I5800">
            <v>82.49</v>
          </cell>
          <cell r="J5800">
            <v>13.47</v>
          </cell>
          <cell r="K5800">
            <v>6.9850000000000003</v>
          </cell>
          <cell r="L5800">
            <v>22.353000000000002</v>
          </cell>
        </row>
        <row r="5801">
          <cell r="A5801" t="str">
            <v>PT</v>
          </cell>
          <cell r="B5801" t="str">
            <v>PT_GW_PT008</v>
          </cell>
          <cell r="C5801">
            <v>2001</v>
          </cell>
          <cell r="D5801" t="str">
            <v>Nitrate</v>
          </cell>
          <cell r="E5801" t="str">
            <v>mg/l</v>
          </cell>
          <cell r="F5801">
            <v>5</v>
          </cell>
          <cell r="G5801">
            <v>21.12</v>
          </cell>
          <cell r="H5801">
            <v>2.5299999999999998</v>
          </cell>
          <cell r="I5801">
            <v>55.64</v>
          </cell>
          <cell r="J5801">
            <v>20.440000000000001</v>
          </cell>
          <cell r="K5801">
            <v>5.9630000000000001</v>
          </cell>
          <cell r="L5801">
            <v>25.01</v>
          </cell>
        </row>
        <row r="5802">
          <cell r="A5802" t="str">
            <v>PT</v>
          </cell>
          <cell r="B5802" t="str">
            <v>PT_GW_PT008</v>
          </cell>
          <cell r="C5802">
            <v>2002</v>
          </cell>
          <cell r="D5802" t="str">
            <v>Nitrate</v>
          </cell>
          <cell r="E5802" t="str">
            <v>mg/l</v>
          </cell>
          <cell r="F5802">
            <v>5</v>
          </cell>
          <cell r="G5802">
            <v>13.943</v>
          </cell>
          <cell r="H5802">
            <v>1.77</v>
          </cell>
          <cell r="I5802">
            <v>35.659999999999997</v>
          </cell>
          <cell r="J5802">
            <v>10.945</v>
          </cell>
          <cell r="K5802">
            <v>2.2829999999999999</v>
          </cell>
          <cell r="L5802">
            <v>19.648</v>
          </cell>
        </row>
        <row r="5803">
          <cell r="A5803" t="str">
            <v>PT</v>
          </cell>
          <cell r="B5803" t="str">
            <v>PT_GW_PT009</v>
          </cell>
          <cell r="C5803">
            <v>1997</v>
          </cell>
          <cell r="D5803" t="str">
            <v>Nitrate</v>
          </cell>
          <cell r="E5803" t="str">
            <v>mg/l</v>
          </cell>
          <cell r="F5803">
            <v>15</v>
          </cell>
          <cell r="G5803">
            <v>104.86199999999999</v>
          </cell>
          <cell r="H5803">
            <v>2.63</v>
          </cell>
          <cell r="I5803">
            <v>292.2</v>
          </cell>
          <cell r="J5803">
            <v>88</v>
          </cell>
          <cell r="K5803">
            <v>46.35</v>
          </cell>
          <cell r="L5803">
            <v>139.5</v>
          </cell>
        </row>
        <row r="5804">
          <cell r="A5804" t="str">
            <v>PT</v>
          </cell>
          <cell r="B5804" t="str">
            <v>PT_GW_PT009</v>
          </cell>
          <cell r="C5804">
            <v>1998</v>
          </cell>
          <cell r="D5804" t="str">
            <v>Nitrate</v>
          </cell>
          <cell r="E5804" t="str">
            <v>mg/l</v>
          </cell>
          <cell r="F5804">
            <v>17</v>
          </cell>
          <cell r="G5804">
            <v>58.42</v>
          </cell>
          <cell r="H5804">
            <v>0.25700000000000001</v>
          </cell>
          <cell r="I5804">
            <v>119.39</v>
          </cell>
          <cell r="J5804">
            <v>57.02</v>
          </cell>
          <cell r="K5804">
            <v>11.82</v>
          </cell>
          <cell r="L5804">
            <v>97.03</v>
          </cell>
        </row>
        <row r="5805">
          <cell r="A5805" t="str">
            <v>PT</v>
          </cell>
          <cell r="B5805" t="str">
            <v>PT_GW_PT009</v>
          </cell>
          <cell r="C5805">
            <v>1999</v>
          </cell>
          <cell r="D5805" t="str">
            <v>Nitrate</v>
          </cell>
          <cell r="E5805" t="str">
            <v>mg/l</v>
          </cell>
          <cell r="F5805">
            <v>17</v>
          </cell>
          <cell r="G5805">
            <v>84.188999999999993</v>
          </cell>
          <cell r="H5805">
            <v>1.32</v>
          </cell>
          <cell r="I5805">
            <v>358.6</v>
          </cell>
          <cell r="J5805">
            <v>66.275000000000006</v>
          </cell>
          <cell r="K5805">
            <v>32.808</v>
          </cell>
          <cell r="L5805">
            <v>99.814999999999998</v>
          </cell>
        </row>
        <row r="5806">
          <cell r="A5806" t="str">
            <v>PT</v>
          </cell>
          <cell r="B5806" t="str">
            <v>PT_GW_PT009</v>
          </cell>
          <cell r="C5806">
            <v>2000</v>
          </cell>
          <cell r="D5806" t="str">
            <v>Nitrate</v>
          </cell>
          <cell r="E5806" t="str">
            <v>mg/l</v>
          </cell>
          <cell r="F5806">
            <v>17</v>
          </cell>
          <cell r="G5806">
            <v>65.352999999999994</v>
          </cell>
          <cell r="H5806">
            <v>1.2030000000000001</v>
          </cell>
          <cell r="I5806">
            <v>275.95</v>
          </cell>
          <cell r="J5806">
            <v>64.275000000000006</v>
          </cell>
          <cell r="K5806">
            <v>23.324999999999999</v>
          </cell>
          <cell r="L5806">
            <v>71.507999999999996</v>
          </cell>
        </row>
        <row r="5807">
          <cell r="A5807" t="str">
            <v>PT</v>
          </cell>
          <cell r="B5807" t="str">
            <v>PT_GW_PT009</v>
          </cell>
          <cell r="C5807">
            <v>2001</v>
          </cell>
          <cell r="D5807" t="str">
            <v>Nitrate</v>
          </cell>
          <cell r="E5807" t="str">
            <v>mg/l</v>
          </cell>
          <cell r="F5807">
            <v>17</v>
          </cell>
          <cell r="G5807">
            <v>39.695</v>
          </cell>
          <cell r="H5807">
            <v>2.82</v>
          </cell>
          <cell r="I5807">
            <v>132.28</v>
          </cell>
          <cell r="J5807">
            <v>25.645</v>
          </cell>
          <cell r="K5807">
            <v>12.545</v>
          </cell>
          <cell r="L5807">
            <v>55.533000000000001</v>
          </cell>
        </row>
        <row r="5808">
          <cell r="A5808" t="str">
            <v>PT</v>
          </cell>
          <cell r="B5808" t="str">
            <v>PT_GW_PT009</v>
          </cell>
          <cell r="C5808">
            <v>2002</v>
          </cell>
          <cell r="D5808" t="str">
            <v>Nitrate</v>
          </cell>
          <cell r="E5808" t="str">
            <v>mg/l</v>
          </cell>
          <cell r="F5808">
            <v>33</v>
          </cell>
          <cell r="G5808">
            <v>45.218000000000004</v>
          </cell>
          <cell r="H5808">
            <v>0.04</v>
          </cell>
          <cell r="I5808">
            <v>198.76</v>
          </cell>
          <cell r="J5808">
            <v>26.32</v>
          </cell>
          <cell r="K5808">
            <v>12.105</v>
          </cell>
          <cell r="L5808">
            <v>63.375</v>
          </cell>
        </row>
        <row r="5809">
          <cell r="A5809" t="str">
            <v>PT</v>
          </cell>
          <cell r="B5809" t="str">
            <v>PT_GW_PT009</v>
          </cell>
          <cell r="C5809">
            <v>2003</v>
          </cell>
          <cell r="D5809" t="str">
            <v>Nitrate</v>
          </cell>
          <cell r="E5809" t="str">
            <v>mg/l</v>
          </cell>
          <cell r="F5809">
            <v>33</v>
          </cell>
          <cell r="G5809">
            <v>45.561</v>
          </cell>
          <cell r="H5809">
            <v>0.04</v>
          </cell>
          <cell r="I5809">
            <v>222.386</v>
          </cell>
          <cell r="J5809">
            <v>29.172000000000001</v>
          </cell>
          <cell r="K5809">
            <v>5.6529999999999996</v>
          </cell>
          <cell r="L5809">
            <v>60.701000000000001</v>
          </cell>
        </row>
        <row r="5810">
          <cell r="A5810" t="str">
            <v>PT</v>
          </cell>
          <cell r="B5810" t="str">
            <v>PT_GW_PT010</v>
          </cell>
          <cell r="C5810">
            <v>1995</v>
          </cell>
          <cell r="D5810" t="str">
            <v>Nitrate</v>
          </cell>
          <cell r="E5810" t="str">
            <v>mg/l</v>
          </cell>
          <cell r="F5810">
            <v>12</v>
          </cell>
          <cell r="G5810">
            <v>27.56</v>
          </cell>
          <cell r="H5810">
            <v>0.98</v>
          </cell>
          <cell r="I5810">
            <v>96.98</v>
          </cell>
          <cell r="J5810">
            <v>19.605</v>
          </cell>
          <cell r="K5810">
            <v>11.11</v>
          </cell>
          <cell r="L5810">
            <v>32.33</v>
          </cell>
        </row>
        <row r="5811">
          <cell r="A5811" t="str">
            <v>PT</v>
          </cell>
          <cell r="B5811" t="str">
            <v>PT_GW_PT010</v>
          </cell>
          <cell r="C5811">
            <v>1996</v>
          </cell>
          <cell r="D5811" t="str">
            <v>Nitrate</v>
          </cell>
          <cell r="E5811" t="str">
            <v>mg/l</v>
          </cell>
          <cell r="F5811">
            <v>12</v>
          </cell>
          <cell r="G5811">
            <v>31.89</v>
          </cell>
          <cell r="H5811">
            <v>2.65</v>
          </cell>
          <cell r="I5811">
            <v>143.88</v>
          </cell>
          <cell r="J5811">
            <v>23.2</v>
          </cell>
          <cell r="K5811">
            <v>12.45</v>
          </cell>
          <cell r="L5811">
            <v>30.65</v>
          </cell>
        </row>
        <row r="5812">
          <cell r="A5812" t="str">
            <v>PT</v>
          </cell>
          <cell r="B5812" t="str">
            <v>PT_GW_PT010</v>
          </cell>
          <cell r="C5812">
            <v>1997</v>
          </cell>
          <cell r="D5812" t="str">
            <v>Nitrate</v>
          </cell>
          <cell r="E5812" t="str">
            <v>mg/l</v>
          </cell>
          <cell r="F5812">
            <v>12</v>
          </cell>
          <cell r="G5812">
            <v>28.934000000000001</v>
          </cell>
          <cell r="H5812">
            <v>2.95</v>
          </cell>
          <cell r="I5812">
            <v>120.16</v>
          </cell>
          <cell r="J5812">
            <v>24.15</v>
          </cell>
          <cell r="K5812">
            <v>13.04</v>
          </cell>
          <cell r="L5812">
            <v>31.57</v>
          </cell>
        </row>
        <row r="5813">
          <cell r="A5813" t="str">
            <v>PT</v>
          </cell>
          <cell r="B5813" t="str">
            <v>PT_GW_PT010</v>
          </cell>
          <cell r="C5813">
            <v>1998</v>
          </cell>
          <cell r="D5813" t="str">
            <v>Nitrate</v>
          </cell>
          <cell r="E5813" t="str">
            <v>mg/l</v>
          </cell>
          <cell r="F5813">
            <v>9</v>
          </cell>
          <cell r="G5813">
            <v>24.445</v>
          </cell>
          <cell r="H5813">
            <v>3.27</v>
          </cell>
          <cell r="I5813">
            <v>75</v>
          </cell>
          <cell r="J5813">
            <v>23.51</v>
          </cell>
          <cell r="K5813">
            <v>13.06</v>
          </cell>
          <cell r="L5813">
            <v>26.5</v>
          </cell>
        </row>
        <row r="5814">
          <cell r="A5814" t="str">
            <v>PT</v>
          </cell>
          <cell r="B5814" t="str">
            <v>PT_GW_PT010</v>
          </cell>
          <cell r="C5814">
            <v>1999</v>
          </cell>
          <cell r="D5814" t="str">
            <v>Nitrate</v>
          </cell>
          <cell r="E5814" t="str">
            <v>mg/l</v>
          </cell>
          <cell r="F5814">
            <v>15</v>
          </cell>
          <cell r="G5814">
            <v>20.029</v>
          </cell>
          <cell r="H5814">
            <v>3.63</v>
          </cell>
          <cell r="I5814">
            <v>54.36</v>
          </cell>
          <cell r="J5814">
            <v>21.9</v>
          </cell>
          <cell r="K5814">
            <v>11.97</v>
          </cell>
          <cell r="L5814">
            <v>26.14</v>
          </cell>
        </row>
        <row r="5815">
          <cell r="A5815" t="str">
            <v>PT</v>
          </cell>
          <cell r="B5815" t="str">
            <v>PT_GW_PT010</v>
          </cell>
          <cell r="C5815">
            <v>2000</v>
          </cell>
          <cell r="D5815" t="str">
            <v>Nitrate</v>
          </cell>
          <cell r="E5815" t="str">
            <v>mg/l</v>
          </cell>
          <cell r="F5815">
            <v>15</v>
          </cell>
          <cell r="G5815">
            <v>22.100999999999999</v>
          </cell>
          <cell r="H5815">
            <v>2.64</v>
          </cell>
          <cell r="I5815">
            <v>81.3</v>
          </cell>
          <cell r="J5815">
            <v>24.315000000000001</v>
          </cell>
          <cell r="K5815">
            <v>8.625</v>
          </cell>
          <cell r="L5815">
            <v>28.824999999999999</v>
          </cell>
        </row>
        <row r="5816">
          <cell r="A5816" t="str">
            <v>PT</v>
          </cell>
          <cell r="B5816" t="str">
            <v>PT_GW_PT010</v>
          </cell>
          <cell r="C5816">
            <v>2001</v>
          </cell>
          <cell r="D5816" t="str">
            <v>Nitrate</v>
          </cell>
          <cell r="E5816" t="str">
            <v>mg/l</v>
          </cell>
          <cell r="F5816">
            <v>22</v>
          </cell>
          <cell r="G5816">
            <v>21.803999999999998</v>
          </cell>
          <cell r="H5816">
            <v>1.7</v>
          </cell>
          <cell r="I5816">
            <v>88.59</v>
          </cell>
          <cell r="J5816">
            <v>17.399999999999999</v>
          </cell>
          <cell r="K5816">
            <v>8.35</v>
          </cell>
          <cell r="L5816">
            <v>32.1</v>
          </cell>
        </row>
        <row r="5817">
          <cell r="A5817" t="str">
            <v>PT</v>
          </cell>
          <cell r="B5817" t="str">
            <v>PT_GW_PT010</v>
          </cell>
          <cell r="C5817">
            <v>2002</v>
          </cell>
          <cell r="D5817" t="str">
            <v>Nitrate</v>
          </cell>
          <cell r="E5817" t="str">
            <v>mg/l</v>
          </cell>
          <cell r="F5817">
            <v>25</v>
          </cell>
          <cell r="G5817">
            <v>21.541</v>
          </cell>
          <cell r="H5817">
            <v>1.4</v>
          </cell>
          <cell r="I5817">
            <v>107.9</v>
          </cell>
          <cell r="J5817">
            <v>22.5</v>
          </cell>
          <cell r="K5817">
            <v>11.3</v>
          </cell>
          <cell r="L5817">
            <v>27.8</v>
          </cell>
        </row>
        <row r="5818">
          <cell r="A5818" t="str">
            <v>PT</v>
          </cell>
          <cell r="B5818" t="str">
            <v>PT_GW_PT010</v>
          </cell>
          <cell r="C5818">
            <v>2003</v>
          </cell>
          <cell r="D5818" t="str">
            <v>Nitrate</v>
          </cell>
          <cell r="E5818" t="str">
            <v>mg/l</v>
          </cell>
          <cell r="F5818">
            <v>16</v>
          </cell>
          <cell r="G5818">
            <v>18.939</v>
          </cell>
          <cell r="H5818">
            <v>0.1</v>
          </cell>
          <cell r="I5818">
            <v>82.5</v>
          </cell>
          <cell r="J5818">
            <v>15.805</v>
          </cell>
          <cell r="K5818">
            <v>5.83</v>
          </cell>
          <cell r="L5818">
            <v>25.643000000000001</v>
          </cell>
        </row>
        <row r="5819">
          <cell r="A5819" t="str">
            <v>SE</v>
          </cell>
          <cell r="B5819" t="str">
            <v>SE_GW_SE001</v>
          </cell>
          <cell r="C5819">
            <v>1984</v>
          </cell>
          <cell r="D5819" t="str">
            <v>Nitrate</v>
          </cell>
          <cell r="E5819" t="str">
            <v>mg/l</v>
          </cell>
          <cell r="F5819">
            <v>3</v>
          </cell>
          <cell r="G5819">
            <v>4.49</v>
          </cell>
          <cell r="H5819">
            <v>0.03</v>
          </cell>
          <cell r="I5819">
            <v>13</v>
          </cell>
          <cell r="K5819">
            <v>0.19</v>
          </cell>
          <cell r="L5819">
            <v>9.34</v>
          </cell>
        </row>
        <row r="5820">
          <cell r="A5820" t="str">
            <v>SE</v>
          </cell>
          <cell r="B5820" t="str">
            <v>SE_GW_SE001</v>
          </cell>
          <cell r="C5820">
            <v>1985</v>
          </cell>
          <cell r="D5820" t="str">
            <v>Nitrate</v>
          </cell>
          <cell r="E5820" t="str">
            <v>mg/l</v>
          </cell>
          <cell r="F5820">
            <v>3</v>
          </cell>
          <cell r="G5820">
            <v>4.87</v>
          </cell>
          <cell r="H5820">
            <v>0.08</v>
          </cell>
          <cell r="I5820">
            <v>16</v>
          </cell>
          <cell r="K5820">
            <v>0.5</v>
          </cell>
          <cell r="L5820">
            <v>8.7799999999999994</v>
          </cell>
        </row>
        <row r="5821">
          <cell r="A5821" t="str">
            <v>SE</v>
          </cell>
          <cell r="B5821" t="str">
            <v>SE_GW_SE001</v>
          </cell>
          <cell r="C5821">
            <v>1986</v>
          </cell>
          <cell r="D5821" t="str">
            <v>Nitrate</v>
          </cell>
          <cell r="E5821" t="str">
            <v>mg/l</v>
          </cell>
          <cell r="F5821">
            <v>4</v>
          </cell>
          <cell r="G5821">
            <v>1.79</v>
          </cell>
          <cell r="H5821">
            <v>0.03</v>
          </cell>
          <cell r="I5821">
            <v>9.4</v>
          </cell>
          <cell r="K5821">
            <v>0.05</v>
          </cell>
          <cell r="L5821">
            <v>0.63</v>
          </cell>
        </row>
        <row r="5822">
          <cell r="A5822" t="str">
            <v>SE</v>
          </cell>
          <cell r="B5822" t="str">
            <v>SE_GW_SE001</v>
          </cell>
          <cell r="C5822">
            <v>1987</v>
          </cell>
          <cell r="D5822" t="str">
            <v>Nitrate</v>
          </cell>
          <cell r="E5822" t="str">
            <v>mg/l</v>
          </cell>
          <cell r="F5822">
            <v>4</v>
          </cell>
          <cell r="G5822">
            <v>1.76</v>
          </cell>
          <cell r="H5822">
            <v>0.01</v>
          </cell>
          <cell r="I5822">
            <v>8.5</v>
          </cell>
          <cell r="K5822">
            <v>0.01</v>
          </cell>
          <cell r="L5822">
            <v>1.1100000000000001</v>
          </cell>
        </row>
        <row r="5823">
          <cell r="A5823" t="str">
            <v>SE</v>
          </cell>
          <cell r="B5823" t="str">
            <v>SE_GW_SE001</v>
          </cell>
          <cell r="C5823">
            <v>1988</v>
          </cell>
          <cell r="D5823" t="str">
            <v>Nitrate</v>
          </cell>
          <cell r="E5823" t="str">
            <v>mg/l</v>
          </cell>
          <cell r="F5823">
            <v>4</v>
          </cell>
          <cell r="G5823">
            <v>1.5</v>
          </cell>
          <cell r="H5823">
            <v>0.05</v>
          </cell>
          <cell r="I5823">
            <v>7.9</v>
          </cell>
          <cell r="K5823">
            <v>0.05</v>
          </cell>
          <cell r="L5823">
            <v>0.68</v>
          </cell>
        </row>
        <row r="5824">
          <cell r="A5824" t="str">
            <v>SE</v>
          </cell>
          <cell r="B5824" t="str">
            <v>SE_GW_SE001</v>
          </cell>
          <cell r="C5824">
            <v>1989</v>
          </cell>
          <cell r="D5824" t="str">
            <v>Nitrate</v>
          </cell>
          <cell r="E5824" t="str">
            <v>mg/l</v>
          </cell>
          <cell r="F5824">
            <v>5</v>
          </cell>
          <cell r="G5824">
            <v>1.96</v>
          </cell>
          <cell r="H5824">
            <v>0.01</v>
          </cell>
          <cell r="I5824">
            <v>8</v>
          </cell>
          <cell r="K5824">
            <v>0.01</v>
          </cell>
          <cell r="L5824">
            <v>1.6</v>
          </cell>
        </row>
        <row r="5825">
          <cell r="A5825" t="str">
            <v>SE</v>
          </cell>
          <cell r="B5825" t="str">
            <v>SE_GW_SE001</v>
          </cell>
          <cell r="C5825">
            <v>1990</v>
          </cell>
          <cell r="D5825" t="str">
            <v>Nitrate</v>
          </cell>
          <cell r="E5825" t="str">
            <v>mg/l</v>
          </cell>
          <cell r="F5825">
            <v>4</v>
          </cell>
          <cell r="G5825">
            <v>1.32</v>
          </cell>
          <cell r="H5825">
            <v>0.01</v>
          </cell>
          <cell r="I5825">
            <v>5.2</v>
          </cell>
          <cell r="K5825">
            <v>0.03</v>
          </cell>
          <cell r="L5825">
            <v>1.9</v>
          </cell>
        </row>
        <row r="5826">
          <cell r="A5826" t="str">
            <v>SE</v>
          </cell>
          <cell r="B5826" t="str">
            <v>SE_GW_SE001</v>
          </cell>
          <cell r="C5826">
            <v>1991</v>
          </cell>
          <cell r="D5826" t="str">
            <v>Nitrate</v>
          </cell>
          <cell r="E5826" t="str">
            <v>mg/l</v>
          </cell>
          <cell r="F5826">
            <v>4</v>
          </cell>
          <cell r="G5826">
            <v>1.72</v>
          </cell>
          <cell r="H5826">
            <v>0.05</v>
          </cell>
          <cell r="I5826">
            <v>8</v>
          </cell>
          <cell r="K5826">
            <v>0.05</v>
          </cell>
          <cell r="L5826">
            <v>1.59</v>
          </cell>
        </row>
        <row r="5827">
          <cell r="A5827" t="str">
            <v>SE</v>
          </cell>
          <cell r="B5827" t="str">
            <v>SE_GW_SE001</v>
          </cell>
          <cell r="C5827">
            <v>1992</v>
          </cell>
          <cell r="D5827" t="str">
            <v>Nitrate</v>
          </cell>
          <cell r="E5827" t="str">
            <v>mg/l</v>
          </cell>
          <cell r="F5827">
            <v>4</v>
          </cell>
          <cell r="G5827">
            <v>3.21</v>
          </cell>
          <cell r="H5827">
            <v>0</v>
          </cell>
          <cell r="I5827">
            <v>16.64</v>
          </cell>
          <cell r="K5827">
            <v>0.02</v>
          </cell>
          <cell r="L5827">
            <v>1.87</v>
          </cell>
        </row>
        <row r="5828">
          <cell r="A5828" t="str">
            <v>SE</v>
          </cell>
          <cell r="B5828" t="str">
            <v>SE_GW_SE001</v>
          </cell>
          <cell r="C5828">
            <v>1993</v>
          </cell>
          <cell r="D5828" t="str">
            <v>Nitrate</v>
          </cell>
          <cell r="E5828" t="str">
            <v>mg/l</v>
          </cell>
          <cell r="F5828">
            <v>4</v>
          </cell>
          <cell r="G5828">
            <v>1.25</v>
          </cell>
          <cell r="H5828">
            <v>0</v>
          </cell>
          <cell r="I5828">
            <v>4.93</v>
          </cell>
          <cell r="K5828">
            <v>0.02</v>
          </cell>
          <cell r="L5828">
            <v>1.84</v>
          </cell>
        </row>
        <row r="5829">
          <cell r="A5829" t="str">
            <v>SE</v>
          </cell>
          <cell r="B5829" t="str">
            <v>SE_GW_SE001</v>
          </cell>
          <cell r="C5829">
            <v>1994</v>
          </cell>
          <cell r="D5829" t="str">
            <v>Nitrate</v>
          </cell>
          <cell r="E5829" t="str">
            <v>mg/l</v>
          </cell>
          <cell r="F5829">
            <v>4</v>
          </cell>
          <cell r="G5829">
            <v>1.41</v>
          </cell>
          <cell r="H5829">
            <v>0.01</v>
          </cell>
          <cell r="I5829">
            <v>5.46</v>
          </cell>
          <cell r="K5829">
            <v>0.01</v>
          </cell>
          <cell r="L5829">
            <v>2.21</v>
          </cell>
        </row>
        <row r="5830">
          <cell r="A5830" t="str">
            <v>SE</v>
          </cell>
          <cell r="B5830" t="str">
            <v>SE_GW_SE001</v>
          </cell>
          <cell r="C5830">
            <v>1995</v>
          </cell>
          <cell r="D5830" t="str">
            <v>Nitrate</v>
          </cell>
          <cell r="E5830" t="str">
            <v>mg/l</v>
          </cell>
          <cell r="F5830">
            <v>4</v>
          </cell>
          <cell r="G5830">
            <v>3.44</v>
          </cell>
          <cell r="H5830">
            <v>0.02</v>
          </cell>
          <cell r="I5830">
            <v>18.79</v>
          </cell>
          <cell r="K5830">
            <v>0.04</v>
          </cell>
          <cell r="L5830">
            <v>1.2</v>
          </cell>
        </row>
        <row r="5831">
          <cell r="A5831" t="str">
            <v>SE</v>
          </cell>
          <cell r="B5831" t="str">
            <v>SE_GW_SE001</v>
          </cell>
          <cell r="C5831">
            <v>1996</v>
          </cell>
          <cell r="D5831" t="str">
            <v>Nitrate</v>
          </cell>
          <cell r="E5831" t="str">
            <v>mg/l</v>
          </cell>
          <cell r="F5831">
            <v>4</v>
          </cell>
          <cell r="G5831">
            <v>3.1</v>
          </cell>
          <cell r="H5831">
            <v>0.02</v>
          </cell>
          <cell r="I5831">
            <v>16.170000000000002</v>
          </cell>
          <cell r="K5831">
            <v>0.13</v>
          </cell>
          <cell r="L5831">
            <v>2.4500000000000002</v>
          </cell>
        </row>
        <row r="5832">
          <cell r="A5832" t="str">
            <v>SE</v>
          </cell>
          <cell r="B5832" t="str">
            <v>SE_GW_SE001</v>
          </cell>
          <cell r="C5832">
            <v>1997</v>
          </cell>
          <cell r="D5832" t="str">
            <v>Nitrate</v>
          </cell>
          <cell r="E5832" t="str">
            <v>mg/l</v>
          </cell>
          <cell r="F5832">
            <v>4</v>
          </cell>
          <cell r="G5832">
            <v>2.11</v>
          </cell>
          <cell r="H5832">
            <v>0.18</v>
          </cell>
          <cell r="I5832">
            <v>9.58</v>
          </cell>
          <cell r="K5832">
            <v>0.26</v>
          </cell>
          <cell r="L5832">
            <v>1.96</v>
          </cell>
        </row>
        <row r="5833">
          <cell r="A5833" t="str">
            <v>SE</v>
          </cell>
          <cell r="B5833" t="str">
            <v>SE_GW_SE001</v>
          </cell>
          <cell r="C5833">
            <v>1998</v>
          </cell>
          <cell r="D5833" t="str">
            <v>Nitrate</v>
          </cell>
          <cell r="E5833" t="str">
            <v>mg/l</v>
          </cell>
          <cell r="F5833">
            <v>2</v>
          </cell>
          <cell r="G5833">
            <v>0.49</v>
          </cell>
          <cell r="H5833">
            <v>0</v>
          </cell>
          <cell r="I5833">
            <v>0.88</v>
          </cell>
          <cell r="K5833">
            <v>0.24</v>
          </cell>
          <cell r="L5833">
            <v>0.79</v>
          </cell>
        </row>
        <row r="5834">
          <cell r="A5834" t="str">
            <v>SE</v>
          </cell>
          <cell r="B5834" t="str">
            <v>SE_GW_SE001</v>
          </cell>
          <cell r="C5834">
            <v>2000</v>
          </cell>
          <cell r="D5834" t="str">
            <v>Nitrate</v>
          </cell>
          <cell r="E5834" t="str">
            <v>mg/l</v>
          </cell>
          <cell r="F5834">
            <v>4</v>
          </cell>
          <cell r="G5834">
            <v>2.0499999999999998</v>
          </cell>
          <cell r="H5834">
            <v>0.01</v>
          </cell>
          <cell r="I5834">
            <v>10.57</v>
          </cell>
          <cell r="K5834">
            <v>0.03</v>
          </cell>
          <cell r="L5834">
            <v>2.11</v>
          </cell>
        </row>
        <row r="5835">
          <cell r="A5835" t="str">
            <v>SE</v>
          </cell>
          <cell r="B5835" t="str">
            <v>SE_GW_SE001</v>
          </cell>
          <cell r="C5835">
            <v>2001</v>
          </cell>
          <cell r="D5835" t="str">
            <v>Nitrate</v>
          </cell>
          <cell r="E5835" t="str">
            <v>mg/l</v>
          </cell>
          <cell r="F5835">
            <v>4</v>
          </cell>
          <cell r="G5835">
            <v>2.7</v>
          </cell>
          <cell r="H5835">
            <v>0.01</v>
          </cell>
          <cell r="I5835">
            <v>10</v>
          </cell>
          <cell r="K5835">
            <v>0.01</v>
          </cell>
          <cell r="L5835">
            <v>7.0000000000000007E-2</v>
          </cell>
        </row>
        <row r="5836">
          <cell r="A5836" t="str">
            <v>SE</v>
          </cell>
          <cell r="B5836" t="str">
            <v>SE_GW_SE001</v>
          </cell>
          <cell r="C5836">
            <v>2002</v>
          </cell>
          <cell r="D5836" t="str">
            <v>Nitrate</v>
          </cell>
          <cell r="E5836" t="str">
            <v>mg/l</v>
          </cell>
          <cell r="F5836">
            <v>4</v>
          </cell>
          <cell r="G5836">
            <v>1.61</v>
          </cell>
          <cell r="H5836">
            <v>0</v>
          </cell>
          <cell r="I5836">
            <v>7.96</v>
          </cell>
          <cell r="K5836">
            <v>0.13</v>
          </cell>
          <cell r="L5836">
            <v>1.24</v>
          </cell>
        </row>
        <row r="5837">
          <cell r="A5837" t="str">
            <v>SE</v>
          </cell>
          <cell r="B5837" t="str">
            <v>SE_GW_SE001</v>
          </cell>
          <cell r="C5837">
            <v>2003</v>
          </cell>
          <cell r="D5837" t="str">
            <v>Nitrate</v>
          </cell>
          <cell r="E5837" t="str">
            <v>mg/l</v>
          </cell>
          <cell r="F5837">
            <v>4</v>
          </cell>
          <cell r="G5837">
            <v>1.2</v>
          </cell>
          <cell r="H5837">
            <v>8.9999999999999993E-3</v>
          </cell>
          <cell r="I5837">
            <v>8.9</v>
          </cell>
          <cell r="K5837">
            <v>0.02</v>
          </cell>
          <cell r="L5837">
            <v>0.2</v>
          </cell>
        </row>
        <row r="5838">
          <cell r="A5838" t="str">
            <v>SE</v>
          </cell>
          <cell r="B5838" t="str">
            <v>SE_GW_SE001</v>
          </cell>
          <cell r="C5838">
            <v>2004</v>
          </cell>
          <cell r="D5838" t="str">
            <v>Nitrate</v>
          </cell>
          <cell r="E5838" t="str">
            <v>mg/l</v>
          </cell>
          <cell r="F5838">
            <v>4</v>
          </cell>
          <cell r="G5838">
            <v>1.39</v>
          </cell>
          <cell r="H5838">
            <v>2.1999999999999999E-2</v>
          </cell>
          <cell r="I5838">
            <v>3.742</v>
          </cell>
          <cell r="K5838">
            <v>3.6999999999999998E-2</v>
          </cell>
          <cell r="L5838">
            <v>2.4209999999999998</v>
          </cell>
        </row>
        <row r="5839">
          <cell r="A5839" t="str">
            <v>SE</v>
          </cell>
          <cell r="B5839" t="str">
            <v>SE_GW_SE001</v>
          </cell>
          <cell r="C5839">
            <v>2005</v>
          </cell>
          <cell r="D5839" t="str">
            <v>Nitrate</v>
          </cell>
          <cell r="E5839" t="str">
            <v>mg/l</v>
          </cell>
          <cell r="F5839">
            <v>4</v>
          </cell>
          <cell r="G5839">
            <v>0.43</v>
          </cell>
          <cell r="H5839">
            <v>2.7E-2</v>
          </cell>
          <cell r="I5839">
            <v>3.71</v>
          </cell>
          <cell r="K5839">
            <v>0.115</v>
          </cell>
          <cell r="L5839">
            <v>2.3650000000000002</v>
          </cell>
        </row>
        <row r="5840">
          <cell r="A5840" t="str">
            <v>SE</v>
          </cell>
          <cell r="B5840" t="str">
            <v>SE_GW_SE002</v>
          </cell>
          <cell r="C5840">
            <v>1984</v>
          </cell>
          <cell r="D5840" t="str">
            <v>Nitrate</v>
          </cell>
          <cell r="E5840" t="str">
            <v>mg/l</v>
          </cell>
          <cell r="F5840">
            <v>1</v>
          </cell>
          <cell r="G5840">
            <v>0.28000000000000003</v>
          </cell>
          <cell r="H5840">
            <v>0</v>
          </cell>
          <cell r="I5840">
            <v>0.5</v>
          </cell>
          <cell r="K5840">
            <v>0.15</v>
          </cell>
          <cell r="L5840">
            <v>0.43</v>
          </cell>
        </row>
        <row r="5841">
          <cell r="A5841" t="str">
            <v>SE</v>
          </cell>
          <cell r="B5841" t="str">
            <v>SE_GW_SE002</v>
          </cell>
          <cell r="C5841">
            <v>1985</v>
          </cell>
          <cell r="D5841" t="str">
            <v>Nitrate</v>
          </cell>
          <cell r="E5841" t="str">
            <v>mg/l</v>
          </cell>
          <cell r="F5841">
            <v>1</v>
          </cell>
          <cell r="G5841">
            <v>0.43</v>
          </cell>
          <cell r="H5841">
            <v>0.3</v>
          </cell>
          <cell r="I5841">
            <v>0.5</v>
          </cell>
          <cell r="K5841">
            <v>0.4</v>
          </cell>
          <cell r="L5841">
            <v>0.5</v>
          </cell>
        </row>
        <row r="5842">
          <cell r="A5842" t="str">
            <v>SE</v>
          </cell>
          <cell r="B5842" t="str">
            <v>SE_GW_SE002</v>
          </cell>
          <cell r="C5842">
            <v>1986</v>
          </cell>
          <cell r="D5842" t="str">
            <v>Nitrate</v>
          </cell>
          <cell r="E5842" t="str">
            <v>mg/l</v>
          </cell>
          <cell r="F5842">
            <v>1</v>
          </cell>
          <cell r="G5842">
            <v>0.36</v>
          </cell>
          <cell r="H5842">
            <v>0.18</v>
          </cell>
          <cell r="I5842">
            <v>0.53</v>
          </cell>
          <cell r="K5842">
            <v>0.25</v>
          </cell>
          <cell r="L5842">
            <v>0.5</v>
          </cell>
        </row>
        <row r="5843">
          <cell r="A5843" t="str">
            <v>SE</v>
          </cell>
          <cell r="B5843" t="str">
            <v>SE_GW_SE002</v>
          </cell>
          <cell r="C5843">
            <v>1987</v>
          </cell>
          <cell r="D5843" t="str">
            <v>Nitrate</v>
          </cell>
          <cell r="E5843" t="str">
            <v>mg/l</v>
          </cell>
          <cell r="F5843">
            <v>1</v>
          </cell>
          <cell r="G5843">
            <v>0.26</v>
          </cell>
          <cell r="H5843">
            <v>0.12</v>
          </cell>
          <cell r="I5843">
            <v>0.44</v>
          </cell>
          <cell r="K5843">
            <v>0.13</v>
          </cell>
          <cell r="L5843">
            <v>0.36</v>
          </cell>
        </row>
        <row r="5844">
          <cell r="A5844" t="str">
            <v>SE</v>
          </cell>
          <cell r="B5844" t="str">
            <v>SE_GW_SE002</v>
          </cell>
          <cell r="C5844">
            <v>1988</v>
          </cell>
          <cell r="D5844" t="str">
            <v>Nitrate</v>
          </cell>
          <cell r="E5844" t="str">
            <v>mg/l</v>
          </cell>
          <cell r="F5844">
            <v>1</v>
          </cell>
          <cell r="G5844">
            <v>0.28999999999999998</v>
          </cell>
          <cell r="H5844">
            <v>0.18</v>
          </cell>
          <cell r="I5844">
            <v>0.38</v>
          </cell>
          <cell r="K5844">
            <v>0.27</v>
          </cell>
          <cell r="L5844">
            <v>0.33</v>
          </cell>
        </row>
        <row r="5845">
          <cell r="A5845" t="str">
            <v>SE</v>
          </cell>
          <cell r="B5845" t="str">
            <v>SE_GW_SE002</v>
          </cell>
          <cell r="C5845">
            <v>1989</v>
          </cell>
          <cell r="D5845" t="str">
            <v>Nitrate</v>
          </cell>
          <cell r="E5845" t="str">
            <v>mg/l</v>
          </cell>
          <cell r="F5845">
            <v>1</v>
          </cell>
          <cell r="G5845">
            <v>0.22</v>
          </cell>
          <cell r="H5845">
            <v>0.18</v>
          </cell>
          <cell r="I5845">
            <v>0.25</v>
          </cell>
          <cell r="K5845">
            <v>0.2</v>
          </cell>
          <cell r="L5845">
            <v>0.24</v>
          </cell>
        </row>
        <row r="5846">
          <cell r="A5846" t="str">
            <v>SE</v>
          </cell>
          <cell r="B5846" t="str">
            <v>SE_GW_SE002</v>
          </cell>
          <cell r="C5846">
            <v>1990</v>
          </cell>
          <cell r="D5846" t="str">
            <v>Nitrate</v>
          </cell>
          <cell r="E5846" t="str">
            <v>mg/l</v>
          </cell>
          <cell r="F5846">
            <v>1</v>
          </cell>
          <cell r="G5846">
            <v>0.28000000000000003</v>
          </cell>
          <cell r="H5846">
            <v>0.28000000000000003</v>
          </cell>
          <cell r="I5846">
            <v>0.28000000000000003</v>
          </cell>
          <cell r="K5846">
            <v>0.28000000000000003</v>
          </cell>
          <cell r="L5846">
            <v>0.28000000000000003</v>
          </cell>
        </row>
        <row r="5847">
          <cell r="A5847" t="str">
            <v>SE</v>
          </cell>
          <cell r="B5847" t="str">
            <v>SE_GW_SE002</v>
          </cell>
          <cell r="C5847">
            <v>1991</v>
          </cell>
          <cell r="D5847" t="str">
            <v>Nitrate</v>
          </cell>
          <cell r="E5847" t="str">
            <v>mg/l</v>
          </cell>
          <cell r="F5847">
            <v>1</v>
          </cell>
          <cell r="G5847">
            <v>0.1</v>
          </cell>
          <cell r="H5847">
            <v>0.05</v>
          </cell>
          <cell r="I5847">
            <v>0.16</v>
          </cell>
          <cell r="K5847">
            <v>0.08</v>
          </cell>
          <cell r="L5847">
            <v>0.13</v>
          </cell>
        </row>
        <row r="5848">
          <cell r="A5848" t="str">
            <v>SE</v>
          </cell>
          <cell r="B5848" t="str">
            <v>SE_GW_SE002</v>
          </cell>
          <cell r="C5848">
            <v>1992</v>
          </cell>
          <cell r="D5848" t="str">
            <v>Nitrate</v>
          </cell>
          <cell r="E5848" t="str">
            <v>mg/l</v>
          </cell>
          <cell r="F5848">
            <v>1</v>
          </cell>
          <cell r="G5848">
            <v>0.08</v>
          </cell>
          <cell r="H5848">
            <v>0</v>
          </cell>
          <cell r="I5848">
            <v>0.15</v>
          </cell>
          <cell r="K5848">
            <v>0.04</v>
          </cell>
          <cell r="L5848">
            <v>0.11</v>
          </cell>
        </row>
        <row r="5849">
          <cell r="A5849" t="str">
            <v>SE</v>
          </cell>
          <cell r="B5849" t="str">
            <v>SE_GW_SE002</v>
          </cell>
          <cell r="C5849">
            <v>1993</v>
          </cell>
          <cell r="D5849" t="str">
            <v>Nitrate</v>
          </cell>
          <cell r="E5849" t="str">
            <v>mg/l</v>
          </cell>
          <cell r="F5849">
            <v>1</v>
          </cell>
          <cell r="G5849">
            <v>0.3</v>
          </cell>
          <cell r="H5849">
            <v>7.0000000000000007E-2</v>
          </cell>
          <cell r="I5849">
            <v>0.83</v>
          </cell>
          <cell r="K5849">
            <v>0.11</v>
          </cell>
          <cell r="L5849">
            <v>0.34</v>
          </cell>
        </row>
        <row r="5850">
          <cell r="A5850" t="str">
            <v>SE</v>
          </cell>
          <cell r="B5850" t="str">
            <v>SE_GW_SE002</v>
          </cell>
          <cell r="C5850">
            <v>1994</v>
          </cell>
          <cell r="D5850" t="str">
            <v>Nitrate</v>
          </cell>
          <cell r="E5850" t="str">
            <v>mg/l</v>
          </cell>
          <cell r="F5850">
            <v>1</v>
          </cell>
          <cell r="G5850">
            <v>0.19500000000000001</v>
          </cell>
          <cell r="H5850">
            <v>0.19500000000000001</v>
          </cell>
          <cell r="I5850">
            <v>0.19500000000000001</v>
          </cell>
          <cell r="K5850">
            <v>0.19500000000000001</v>
          </cell>
          <cell r="L5850">
            <v>0.19500000000000001</v>
          </cell>
        </row>
        <row r="5851">
          <cell r="A5851" t="str">
            <v>SE</v>
          </cell>
          <cell r="B5851" t="str">
            <v>SE_GW_SE002</v>
          </cell>
          <cell r="C5851">
            <v>1995</v>
          </cell>
          <cell r="D5851" t="str">
            <v>Nitrate</v>
          </cell>
          <cell r="E5851" t="str">
            <v>mg/l</v>
          </cell>
          <cell r="F5851">
            <v>1</v>
          </cell>
          <cell r="G5851">
            <v>0.14000000000000001</v>
          </cell>
          <cell r="H5851">
            <v>0.03</v>
          </cell>
          <cell r="I5851">
            <v>0.25</v>
          </cell>
          <cell r="K5851">
            <v>0.09</v>
          </cell>
          <cell r="L5851">
            <v>0.19</v>
          </cell>
        </row>
        <row r="5852">
          <cell r="A5852" t="str">
            <v>SE</v>
          </cell>
          <cell r="B5852" t="str">
            <v>SE_GW_SE002</v>
          </cell>
          <cell r="C5852">
            <v>1996</v>
          </cell>
          <cell r="D5852" t="str">
            <v>Nitrate</v>
          </cell>
          <cell r="E5852" t="str">
            <v>mg/l</v>
          </cell>
          <cell r="F5852">
            <v>1</v>
          </cell>
          <cell r="G5852">
            <v>0.127</v>
          </cell>
          <cell r="H5852">
            <v>8.8999999999999996E-2</v>
          </cell>
          <cell r="I5852">
            <v>0.16400000000000001</v>
          </cell>
          <cell r="K5852">
            <v>0.108</v>
          </cell>
          <cell r="L5852">
            <v>0.14499999999999999</v>
          </cell>
        </row>
        <row r="5853">
          <cell r="A5853" t="str">
            <v>SE</v>
          </cell>
          <cell r="B5853" t="str">
            <v>SE_GW_SE002</v>
          </cell>
          <cell r="C5853">
            <v>1997</v>
          </cell>
          <cell r="D5853" t="str">
            <v>Nitrate</v>
          </cell>
          <cell r="E5853" t="str">
            <v>mg/l</v>
          </cell>
          <cell r="F5853">
            <v>1</v>
          </cell>
          <cell r="G5853">
            <v>1.2999999999999999E-2</v>
          </cell>
          <cell r="H5853">
            <v>1.2999999999999999E-2</v>
          </cell>
          <cell r="I5853">
            <v>1.2999999999999999E-2</v>
          </cell>
          <cell r="K5853">
            <v>1.2999999999999999E-2</v>
          </cell>
          <cell r="L5853">
            <v>1.2999999999999999E-2</v>
          </cell>
        </row>
        <row r="5854">
          <cell r="A5854" t="str">
            <v>SE</v>
          </cell>
          <cell r="B5854" t="str">
            <v>SE_GW_SE002</v>
          </cell>
          <cell r="C5854">
            <v>1998</v>
          </cell>
          <cell r="D5854" t="str">
            <v>Nitrate</v>
          </cell>
          <cell r="E5854" t="str">
            <v>mg/l</v>
          </cell>
          <cell r="F5854">
            <v>1</v>
          </cell>
          <cell r="G5854">
            <v>0.06</v>
          </cell>
          <cell r="H5854">
            <v>1.7999999999999999E-2</v>
          </cell>
          <cell r="I5854">
            <v>0.10199999999999999</v>
          </cell>
          <cell r="K5854">
            <v>3.9E-2</v>
          </cell>
          <cell r="L5854">
            <v>8.1000000000000003E-2</v>
          </cell>
        </row>
        <row r="5855">
          <cell r="A5855" t="str">
            <v>SE</v>
          </cell>
          <cell r="B5855" t="str">
            <v>SE_GW_SE002</v>
          </cell>
          <cell r="C5855">
            <v>2000</v>
          </cell>
          <cell r="D5855" t="str">
            <v>Nitrate</v>
          </cell>
          <cell r="E5855" t="str">
            <v>mg/l</v>
          </cell>
          <cell r="F5855">
            <v>1</v>
          </cell>
          <cell r="G5855">
            <v>0.13</v>
          </cell>
          <cell r="H5855">
            <v>8.9999999999999993E-3</v>
          </cell>
          <cell r="I5855">
            <v>0.25700000000000001</v>
          </cell>
        </row>
        <row r="5856">
          <cell r="A5856" t="str">
            <v>SE</v>
          </cell>
          <cell r="B5856" t="str">
            <v>SE_GW_SE002</v>
          </cell>
          <cell r="C5856">
            <v>2001</v>
          </cell>
          <cell r="D5856" t="str">
            <v>Nitrate</v>
          </cell>
          <cell r="E5856" t="str">
            <v>mg/l</v>
          </cell>
          <cell r="F5856">
            <v>1</v>
          </cell>
          <cell r="G5856">
            <v>0.09</v>
          </cell>
          <cell r="H5856">
            <v>8.9999999999999993E-3</v>
          </cell>
          <cell r="I5856">
            <v>0.17</v>
          </cell>
        </row>
        <row r="5857">
          <cell r="A5857" t="str">
            <v>SE</v>
          </cell>
          <cell r="B5857" t="str">
            <v>SE_GW_SE002</v>
          </cell>
          <cell r="C5857">
            <v>2002</v>
          </cell>
          <cell r="D5857" t="str">
            <v>Nitrate</v>
          </cell>
          <cell r="E5857" t="str">
            <v>mg/l</v>
          </cell>
          <cell r="F5857">
            <v>1</v>
          </cell>
          <cell r="G5857">
            <v>0.1</v>
          </cell>
          <cell r="H5857">
            <v>7.0000000000000007E-2</v>
          </cell>
          <cell r="I5857">
            <v>0.13</v>
          </cell>
          <cell r="K5857">
            <v>0.08</v>
          </cell>
          <cell r="L5857">
            <v>0.12</v>
          </cell>
        </row>
        <row r="5858">
          <cell r="A5858" t="str">
            <v>SE</v>
          </cell>
          <cell r="B5858" t="str">
            <v>SE_GW_SE002</v>
          </cell>
          <cell r="C5858">
            <v>2003</v>
          </cell>
          <cell r="D5858" t="str">
            <v>Nitrate</v>
          </cell>
          <cell r="E5858" t="str">
            <v>mg/l</v>
          </cell>
          <cell r="F5858">
            <v>1</v>
          </cell>
          <cell r="G5858">
            <v>0.08</v>
          </cell>
          <cell r="H5858">
            <v>7.0000000000000007E-2</v>
          </cell>
          <cell r="I5858">
            <v>0.09</v>
          </cell>
          <cell r="K5858">
            <v>0.08</v>
          </cell>
          <cell r="L5858">
            <v>0.08</v>
          </cell>
        </row>
        <row r="5859">
          <cell r="A5859" t="str">
            <v>SE</v>
          </cell>
          <cell r="B5859" t="str">
            <v>SE_GW_SE002</v>
          </cell>
          <cell r="C5859">
            <v>2004</v>
          </cell>
          <cell r="D5859" t="str">
            <v>Nitrate</v>
          </cell>
          <cell r="E5859" t="str">
            <v>mg/l</v>
          </cell>
          <cell r="F5859">
            <v>1</v>
          </cell>
          <cell r="G5859">
            <v>0.19900000000000001</v>
          </cell>
          <cell r="H5859">
            <v>1.2999999999999999E-2</v>
          </cell>
          <cell r="I5859">
            <v>0.38500000000000001</v>
          </cell>
          <cell r="K5859">
            <v>0.106</v>
          </cell>
          <cell r="L5859">
            <v>0.29199999999999998</v>
          </cell>
        </row>
        <row r="5860">
          <cell r="A5860" t="str">
            <v>SE</v>
          </cell>
          <cell r="B5860" t="str">
            <v>SE_GW_SE002</v>
          </cell>
          <cell r="C5860">
            <v>2005</v>
          </cell>
          <cell r="D5860" t="str">
            <v>Nitrate</v>
          </cell>
          <cell r="E5860" t="str">
            <v>mg/l</v>
          </cell>
          <cell r="F5860">
            <v>1</v>
          </cell>
          <cell r="G5860">
            <v>0.19</v>
          </cell>
          <cell r="H5860">
            <v>0.14199999999999999</v>
          </cell>
          <cell r="I5860">
            <v>0.23899999999999999</v>
          </cell>
          <cell r="K5860">
            <v>0.16600000000000001</v>
          </cell>
          <cell r="L5860">
            <v>0.215</v>
          </cell>
        </row>
        <row r="5861">
          <cell r="A5861" t="str">
            <v>SE</v>
          </cell>
          <cell r="B5861" t="str">
            <v>SE_GW_SE003</v>
          </cell>
          <cell r="C5861">
            <v>1984</v>
          </cell>
          <cell r="D5861" t="str">
            <v>Nitrate</v>
          </cell>
          <cell r="E5861" t="str">
            <v>mg/l</v>
          </cell>
          <cell r="F5861">
            <v>3</v>
          </cell>
          <cell r="G5861">
            <v>0.59</v>
          </cell>
          <cell r="H5861">
            <v>0</v>
          </cell>
          <cell r="I5861">
            <v>1.5</v>
          </cell>
          <cell r="K5861">
            <v>0.03</v>
          </cell>
          <cell r="L5861">
            <v>1.27</v>
          </cell>
        </row>
        <row r="5862">
          <cell r="A5862" t="str">
            <v>SE</v>
          </cell>
          <cell r="B5862" t="str">
            <v>SE_GW_SE003</v>
          </cell>
          <cell r="C5862">
            <v>1985</v>
          </cell>
          <cell r="D5862" t="str">
            <v>Nitrate</v>
          </cell>
          <cell r="E5862" t="str">
            <v>mg/l</v>
          </cell>
          <cell r="F5862">
            <v>3</v>
          </cell>
          <cell r="G5862">
            <v>0.55000000000000004</v>
          </cell>
          <cell r="H5862">
            <v>0.01</v>
          </cell>
          <cell r="I5862">
            <v>1.8</v>
          </cell>
          <cell r="K5862">
            <v>0.2</v>
          </cell>
          <cell r="L5862">
            <v>0.65</v>
          </cell>
        </row>
        <row r="5863">
          <cell r="A5863" t="str">
            <v>SE</v>
          </cell>
          <cell r="B5863" t="str">
            <v>SE_GW_SE003</v>
          </cell>
          <cell r="C5863">
            <v>1986</v>
          </cell>
          <cell r="D5863" t="str">
            <v>Nitrate</v>
          </cell>
          <cell r="E5863" t="str">
            <v>mg/l</v>
          </cell>
          <cell r="F5863">
            <v>3</v>
          </cell>
          <cell r="G5863">
            <v>0.25</v>
          </cell>
          <cell r="H5863">
            <v>0.01</v>
          </cell>
          <cell r="I5863">
            <v>0.56000000000000005</v>
          </cell>
          <cell r="K5863">
            <v>0.05</v>
          </cell>
          <cell r="L5863">
            <v>0.38</v>
          </cell>
        </row>
        <row r="5864">
          <cell r="A5864" t="str">
            <v>SE</v>
          </cell>
          <cell r="B5864" t="str">
            <v>SE_GW_SE003</v>
          </cell>
          <cell r="C5864">
            <v>1987</v>
          </cell>
          <cell r="D5864" t="str">
            <v>Nitrate</v>
          </cell>
          <cell r="E5864" t="str">
            <v>mg/l</v>
          </cell>
          <cell r="F5864">
            <v>3</v>
          </cell>
          <cell r="G5864">
            <v>0.18</v>
          </cell>
          <cell r="H5864">
            <v>0.05</v>
          </cell>
          <cell r="I5864">
            <v>0.38</v>
          </cell>
          <cell r="K5864">
            <v>0.05</v>
          </cell>
          <cell r="L5864">
            <v>0.3</v>
          </cell>
        </row>
        <row r="5865">
          <cell r="A5865" t="str">
            <v>SE</v>
          </cell>
          <cell r="B5865" t="str">
            <v>SE_GW_SE003</v>
          </cell>
          <cell r="C5865">
            <v>1988</v>
          </cell>
          <cell r="D5865" t="str">
            <v>Nitrate</v>
          </cell>
          <cell r="E5865" t="str">
            <v>mg/l</v>
          </cell>
          <cell r="F5865">
            <v>3</v>
          </cell>
          <cell r="G5865">
            <v>0.16</v>
          </cell>
          <cell r="H5865">
            <v>0.05</v>
          </cell>
          <cell r="I5865">
            <v>0.35</v>
          </cell>
          <cell r="K5865">
            <v>0.05</v>
          </cell>
          <cell r="L5865">
            <v>0.28999999999999998</v>
          </cell>
        </row>
        <row r="5866">
          <cell r="A5866" t="str">
            <v>SE</v>
          </cell>
          <cell r="B5866" t="str">
            <v>SE_GW_SE003</v>
          </cell>
          <cell r="C5866">
            <v>1989</v>
          </cell>
          <cell r="D5866" t="str">
            <v>Nitrate</v>
          </cell>
          <cell r="E5866" t="str">
            <v>mg/l</v>
          </cell>
          <cell r="F5866">
            <v>3</v>
          </cell>
          <cell r="G5866">
            <v>0.16</v>
          </cell>
          <cell r="H5866">
            <v>0.02</v>
          </cell>
          <cell r="I5866">
            <v>0.97</v>
          </cell>
          <cell r="K5866">
            <v>0.05</v>
          </cell>
          <cell r="L5866">
            <v>0.1</v>
          </cell>
        </row>
        <row r="5867">
          <cell r="A5867" t="str">
            <v>SE</v>
          </cell>
          <cell r="B5867" t="str">
            <v>SE_GW_SE003</v>
          </cell>
          <cell r="C5867">
            <v>1990</v>
          </cell>
          <cell r="D5867" t="str">
            <v>Nitrate</v>
          </cell>
          <cell r="E5867" t="str">
            <v>mg/l</v>
          </cell>
          <cell r="F5867">
            <v>3</v>
          </cell>
          <cell r="G5867">
            <v>0.48</v>
          </cell>
          <cell r="H5867">
            <v>0.05</v>
          </cell>
          <cell r="I5867">
            <v>1.6</v>
          </cell>
          <cell r="K5867">
            <v>0.05</v>
          </cell>
          <cell r="L5867">
            <v>1</v>
          </cell>
        </row>
        <row r="5868">
          <cell r="A5868" t="str">
            <v>SE</v>
          </cell>
          <cell r="B5868" t="str">
            <v>SE_GW_SE003</v>
          </cell>
          <cell r="C5868">
            <v>1991</v>
          </cell>
          <cell r="D5868" t="str">
            <v>Nitrate</v>
          </cell>
          <cell r="E5868" t="str">
            <v>mg/l</v>
          </cell>
          <cell r="F5868">
            <v>3</v>
          </cell>
          <cell r="G5868">
            <v>0.7</v>
          </cell>
          <cell r="H5868">
            <v>0.05</v>
          </cell>
          <cell r="I5868">
            <v>2.6</v>
          </cell>
          <cell r="K5868">
            <v>0.05</v>
          </cell>
          <cell r="L5868">
            <v>0.57999999999999996</v>
          </cell>
        </row>
        <row r="5869">
          <cell r="A5869" t="str">
            <v>SE</v>
          </cell>
          <cell r="B5869" t="str">
            <v>SE_GW_SE003</v>
          </cell>
          <cell r="C5869">
            <v>1992</v>
          </cell>
          <cell r="D5869" t="str">
            <v>Nitrate</v>
          </cell>
          <cell r="E5869" t="str">
            <v>mg/l</v>
          </cell>
          <cell r="F5869">
            <v>3</v>
          </cell>
          <cell r="G5869">
            <v>0.52</v>
          </cell>
          <cell r="H5869">
            <v>0.01</v>
          </cell>
          <cell r="I5869">
            <v>1.9</v>
          </cell>
          <cell r="K5869">
            <v>0.05</v>
          </cell>
          <cell r="L5869">
            <v>0.74</v>
          </cell>
        </row>
        <row r="5870">
          <cell r="A5870" t="str">
            <v>SE</v>
          </cell>
          <cell r="B5870" t="str">
            <v>SE_GW_SE003</v>
          </cell>
          <cell r="C5870">
            <v>1993</v>
          </cell>
          <cell r="D5870" t="str">
            <v>Nitrate</v>
          </cell>
          <cell r="E5870" t="str">
            <v>mg/l</v>
          </cell>
          <cell r="F5870">
            <v>3</v>
          </cell>
          <cell r="G5870">
            <v>1.61</v>
          </cell>
          <cell r="H5870">
            <v>0</v>
          </cell>
          <cell r="I5870">
            <v>7.05</v>
          </cell>
          <cell r="K5870">
            <v>0.05</v>
          </cell>
          <cell r="L5870">
            <v>2.4500000000000002</v>
          </cell>
        </row>
        <row r="5871">
          <cell r="A5871" t="str">
            <v>SE</v>
          </cell>
          <cell r="B5871" t="str">
            <v>SE_GW_SE003</v>
          </cell>
          <cell r="C5871">
            <v>1994</v>
          </cell>
          <cell r="D5871" t="str">
            <v>Nitrate</v>
          </cell>
          <cell r="E5871" t="str">
            <v>mg/l</v>
          </cell>
          <cell r="F5871">
            <v>3</v>
          </cell>
          <cell r="G5871">
            <v>0.76</v>
          </cell>
          <cell r="H5871">
            <v>0.01</v>
          </cell>
          <cell r="I5871">
            <v>3.15</v>
          </cell>
          <cell r="K5871">
            <v>0.01</v>
          </cell>
          <cell r="L5871">
            <v>1.0900000000000001</v>
          </cell>
        </row>
        <row r="5872">
          <cell r="A5872" t="str">
            <v>SE</v>
          </cell>
          <cell r="B5872" t="str">
            <v>SE_GW_SE003</v>
          </cell>
          <cell r="C5872">
            <v>1995</v>
          </cell>
          <cell r="D5872" t="str">
            <v>Nitrate</v>
          </cell>
          <cell r="E5872" t="str">
            <v>mg/l</v>
          </cell>
          <cell r="F5872">
            <v>3</v>
          </cell>
          <cell r="G5872">
            <v>1.19</v>
          </cell>
          <cell r="H5872">
            <v>0</v>
          </cell>
          <cell r="I5872">
            <v>6.45</v>
          </cell>
          <cell r="K5872">
            <v>0.02</v>
          </cell>
          <cell r="L5872">
            <v>0.88</v>
          </cell>
        </row>
        <row r="5873">
          <cell r="A5873" t="str">
            <v>SE</v>
          </cell>
          <cell r="B5873" t="str">
            <v>SE_GW_SE003</v>
          </cell>
          <cell r="C5873">
            <v>1996</v>
          </cell>
          <cell r="D5873" t="str">
            <v>Nitrate</v>
          </cell>
          <cell r="E5873" t="str">
            <v>mg/l</v>
          </cell>
          <cell r="F5873">
            <v>3</v>
          </cell>
          <cell r="G5873">
            <v>2.12</v>
          </cell>
          <cell r="H5873">
            <v>0.02</v>
          </cell>
          <cell r="I5873">
            <v>5.49</v>
          </cell>
          <cell r="K5873">
            <v>0.06</v>
          </cell>
          <cell r="L5873">
            <v>4.3</v>
          </cell>
        </row>
        <row r="5874">
          <cell r="A5874" t="str">
            <v>SE</v>
          </cell>
          <cell r="B5874" t="str">
            <v>SE_GW_SE003</v>
          </cell>
          <cell r="C5874">
            <v>1997</v>
          </cell>
          <cell r="D5874" t="str">
            <v>Nitrate</v>
          </cell>
          <cell r="E5874" t="str">
            <v>mg/l</v>
          </cell>
          <cell r="F5874">
            <v>3</v>
          </cell>
          <cell r="G5874">
            <v>1.36</v>
          </cell>
          <cell r="H5874">
            <v>0.01</v>
          </cell>
          <cell r="I5874">
            <v>10.38</v>
          </cell>
          <cell r="K5874">
            <v>0.08</v>
          </cell>
          <cell r="L5874">
            <v>0.66</v>
          </cell>
        </row>
        <row r="5875">
          <cell r="A5875" t="str">
            <v>SE</v>
          </cell>
          <cell r="B5875" t="str">
            <v>SE_GW_SE003</v>
          </cell>
          <cell r="C5875">
            <v>1998</v>
          </cell>
          <cell r="D5875" t="str">
            <v>Nitrate</v>
          </cell>
          <cell r="E5875" t="str">
            <v>mg/l</v>
          </cell>
          <cell r="F5875">
            <v>3</v>
          </cell>
          <cell r="G5875">
            <v>1.72</v>
          </cell>
          <cell r="H5875">
            <v>0.01</v>
          </cell>
          <cell r="I5875">
            <v>4.1399999999999997</v>
          </cell>
          <cell r="K5875">
            <v>0.21</v>
          </cell>
          <cell r="L5875">
            <v>3.34</v>
          </cell>
        </row>
        <row r="5876">
          <cell r="A5876" t="str">
            <v>SE</v>
          </cell>
          <cell r="B5876" t="str">
            <v>SE_GW_SE003</v>
          </cell>
          <cell r="C5876">
            <v>2000</v>
          </cell>
          <cell r="D5876" t="str">
            <v>Nitrate</v>
          </cell>
          <cell r="E5876" t="str">
            <v>mg/l</v>
          </cell>
          <cell r="F5876">
            <v>3</v>
          </cell>
          <cell r="G5876">
            <v>0.33</v>
          </cell>
          <cell r="H5876">
            <v>4.0000000000000001E-3</v>
          </cell>
          <cell r="I5876">
            <v>1.7</v>
          </cell>
          <cell r="K5876">
            <v>1.2999999999999999E-2</v>
          </cell>
          <cell r="L5876">
            <v>0.21</v>
          </cell>
        </row>
        <row r="5877">
          <cell r="A5877" t="str">
            <v>SE</v>
          </cell>
          <cell r="B5877" t="str">
            <v>SE_GW_SE003</v>
          </cell>
          <cell r="C5877">
            <v>2001</v>
          </cell>
          <cell r="D5877" t="str">
            <v>Nitrate</v>
          </cell>
          <cell r="E5877" t="str">
            <v>mg/l</v>
          </cell>
          <cell r="F5877">
            <v>3</v>
          </cell>
          <cell r="G5877">
            <v>0.88</v>
          </cell>
          <cell r="H5877">
            <v>4.0000000000000001E-3</v>
          </cell>
          <cell r="I5877">
            <v>5.6</v>
          </cell>
          <cell r="K5877">
            <v>5.6000000000000001E-2</v>
          </cell>
          <cell r="L5877">
            <v>0.16</v>
          </cell>
        </row>
        <row r="5878">
          <cell r="A5878" t="str">
            <v>SE</v>
          </cell>
          <cell r="B5878" t="str">
            <v>SE_GW_SE003</v>
          </cell>
          <cell r="C5878">
            <v>2002</v>
          </cell>
          <cell r="D5878" t="str">
            <v>Nitrate</v>
          </cell>
          <cell r="E5878" t="str">
            <v>mg/l</v>
          </cell>
          <cell r="F5878">
            <v>3</v>
          </cell>
          <cell r="G5878">
            <v>0.02</v>
          </cell>
          <cell r="H5878">
            <v>0</v>
          </cell>
          <cell r="I5878">
            <v>0.05</v>
          </cell>
          <cell r="K5878">
            <v>0.01</v>
          </cell>
          <cell r="L5878">
            <v>0.01</v>
          </cell>
        </row>
        <row r="5879">
          <cell r="A5879" t="str">
            <v>SE</v>
          </cell>
          <cell r="B5879" t="str">
            <v>SE_GW_SE003</v>
          </cell>
          <cell r="C5879">
            <v>2003</v>
          </cell>
          <cell r="D5879" t="str">
            <v>Nitrate</v>
          </cell>
          <cell r="E5879" t="str">
            <v>mg/l</v>
          </cell>
          <cell r="F5879">
            <v>3</v>
          </cell>
          <cell r="G5879">
            <v>0.6</v>
          </cell>
          <cell r="H5879">
            <v>0.02</v>
          </cell>
          <cell r="I5879">
            <v>4.2</v>
          </cell>
          <cell r="K5879">
            <v>0.02</v>
          </cell>
          <cell r="L5879">
            <v>0.08</v>
          </cell>
        </row>
        <row r="5880">
          <cell r="A5880" t="str">
            <v>SE</v>
          </cell>
          <cell r="B5880" t="str">
            <v>SE_GW_SE003</v>
          </cell>
          <cell r="C5880">
            <v>2004</v>
          </cell>
          <cell r="D5880" t="str">
            <v>Nitrate</v>
          </cell>
          <cell r="E5880" t="str">
            <v>mg/l</v>
          </cell>
          <cell r="F5880">
            <v>3</v>
          </cell>
          <cell r="G5880">
            <v>1.5</v>
          </cell>
          <cell r="H5880">
            <v>8.9999999999999993E-3</v>
          </cell>
          <cell r="I5880">
            <v>9.2029999999999994</v>
          </cell>
          <cell r="K5880">
            <v>1.2999999999999999E-2</v>
          </cell>
          <cell r="L5880">
            <v>0.77</v>
          </cell>
        </row>
        <row r="5881">
          <cell r="A5881" t="str">
            <v>SE</v>
          </cell>
          <cell r="B5881" t="str">
            <v>SE_GW_SE003</v>
          </cell>
          <cell r="C5881">
            <v>2005</v>
          </cell>
          <cell r="D5881" t="str">
            <v>Nitrate</v>
          </cell>
          <cell r="E5881" t="str">
            <v>mg/l</v>
          </cell>
          <cell r="F5881">
            <v>3</v>
          </cell>
          <cell r="G5881">
            <v>0.43</v>
          </cell>
          <cell r="H5881">
            <v>1.2999999999999999E-2</v>
          </cell>
          <cell r="I5881">
            <v>2.3199999999999998</v>
          </cell>
          <cell r="K5881">
            <v>1.7999999999999999E-2</v>
          </cell>
          <cell r="L5881">
            <v>3.5000000000000003E-2</v>
          </cell>
        </row>
        <row r="5882">
          <cell r="A5882" t="str">
            <v>SI</v>
          </cell>
          <cell r="B5882" t="str">
            <v>SI_GW_SI001</v>
          </cell>
          <cell r="C5882">
            <v>1991</v>
          </cell>
          <cell r="D5882" t="str">
            <v>Nitrate</v>
          </cell>
          <cell r="E5882" t="str">
            <v>mg/l</v>
          </cell>
          <cell r="F5882">
            <v>2</v>
          </cell>
          <cell r="G5882">
            <v>22.143000000000001</v>
          </cell>
          <cell r="H5882">
            <v>4.87</v>
          </cell>
          <cell r="I5882">
            <v>40.74</v>
          </cell>
          <cell r="J5882">
            <v>21.48</v>
          </cell>
          <cell r="K5882">
            <v>5.5380000000000003</v>
          </cell>
          <cell r="L5882">
            <v>38.085000000000001</v>
          </cell>
        </row>
        <row r="5883">
          <cell r="A5883" t="str">
            <v>SI</v>
          </cell>
          <cell r="B5883" t="str">
            <v>SI_GW_SI001</v>
          </cell>
          <cell r="C5883">
            <v>1992</v>
          </cell>
          <cell r="D5883" t="str">
            <v>Nitrate</v>
          </cell>
          <cell r="E5883" t="str">
            <v>mg/l</v>
          </cell>
          <cell r="F5883">
            <v>8</v>
          </cell>
          <cell r="G5883">
            <v>56.787999999999997</v>
          </cell>
          <cell r="H5883">
            <v>4.87</v>
          </cell>
          <cell r="I5883">
            <v>127.08</v>
          </cell>
          <cell r="J5883">
            <v>51.805</v>
          </cell>
          <cell r="K5883">
            <v>10.74</v>
          </cell>
          <cell r="L5883">
            <v>95.53</v>
          </cell>
        </row>
        <row r="5884">
          <cell r="A5884" t="str">
            <v>SI</v>
          </cell>
          <cell r="B5884" t="str">
            <v>SI_GW_SI001</v>
          </cell>
          <cell r="C5884">
            <v>1993</v>
          </cell>
          <cell r="D5884" t="str">
            <v>Nitrate</v>
          </cell>
          <cell r="E5884" t="str">
            <v>mg/l</v>
          </cell>
          <cell r="F5884">
            <v>8</v>
          </cell>
          <cell r="G5884">
            <v>65.825999999999993</v>
          </cell>
          <cell r="H5884">
            <v>0.22</v>
          </cell>
          <cell r="I5884">
            <v>247.08</v>
          </cell>
          <cell r="J5884">
            <v>50.26</v>
          </cell>
          <cell r="K5884">
            <v>5.3179999999999996</v>
          </cell>
          <cell r="L5884">
            <v>83.908000000000001</v>
          </cell>
        </row>
        <row r="5885">
          <cell r="A5885" t="str">
            <v>SI</v>
          </cell>
          <cell r="B5885" t="str">
            <v>SI_GW_SI001</v>
          </cell>
          <cell r="C5885">
            <v>1994</v>
          </cell>
          <cell r="D5885" t="str">
            <v>Nitrate</v>
          </cell>
          <cell r="E5885" t="str">
            <v>mg/l</v>
          </cell>
          <cell r="F5885">
            <v>8</v>
          </cell>
          <cell r="G5885">
            <v>62.226999999999997</v>
          </cell>
          <cell r="H5885">
            <v>1.105</v>
          </cell>
          <cell r="I5885">
            <v>169.59</v>
          </cell>
          <cell r="J5885">
            <v>59.555</v>
          </cell>
          <cell r="K5885">
            <v>18.268000000000001</v>
          </cell>
          <cell r="L5885">
            <v>93.768000000000001</v>
          </cell>
        </row>
        <row r="5886">
          <cell r="A5886" t="str">
            <v>SI</v>
          </cell>
          <cell r="B5886" t="str">
            <v>SI_GW_SI001</v>
          </cell>
          <cell r="C5886">
            <v>1995</v>
          </cell>
          <cell r="D5886" t="str">
            <v>Nitrate</v>
          </cell>
          <cell r="E5886" t="str">
            <v>mg/l</v>
          </cell>
          <cell r="F5886">
            <v>8</v>
          </cell>
          <cell r="G5886">
            <v>38.691000000000003</v>
          </cell>
          <cell r="H5886">
            <v>0.89</v>
          </cell>
          <cell r="I5886">
            <v>100.07</v>
          </cell>
          <cell r="J5886">
            <v>34.76</v>
          </cell>
          <cell r="K5886">
            <v>10.85</v>
          </cell>
          <cell r="L5886">
            <v>60.22</v>
          </cell>
        </row>
        <row r="5887">
          <cell r="A5887" t="str">
            <v>SI</v>
          </cell>
          <cell r="B5887" t="str">
            <v>SI_GW_SI001</v>
          </cell>
          <cell r="C5887">
            <v>1996</v>
          </cell>
          <cell r="D5887" t="str">
            <v>Nitrate</v>
          </cell>
          <cell r="E5887" t="str">
            <v>mg/l</v>
          </cell>
          <cell r="F5887">
            <v>8</v>
          </cell>
          <cell r="G5887">
            <v>52.277999999999999</v>
          </cell>
          <cell r="H5887">
            <v>5.76</v>
          </cell>
          <cell r="I5887">
            <v>131.07</v>
          </cell>
          <cell r="J5887">
            <v>47.6</v>
          </cell>
          <cell r="K5887">
            <v>14.503</v>
          </cell>
          <cell r="L5887">
            <v>78.045000000000002</v>
          </cell>
        </row>
        <row r="5888">
          <cell r="A5888" t="str">
            <v>SI</v>
          </cell>
          <cell r="B5888" t="str">
            <v>SI_GW_SI001</v>
          </cell>
          <cell r="C5888">
            <v>1997</v>
          </cell>
          <cell r="D5888" t="str">
            <v>Nitrate</v>
          </cell>
          <cell r="E5888" t="str">
            <v>mg/l</v>
          </cell>
          <cell r="F5888">
            <v>8</v>
          </cell>
          <cell r="G5888">
            <v>51.392000000000003</v>
          </cell>
          <cell r="H5888">
            <v>5.31</v>
          </cell>
          <cell r="I5888">
            <v>131.07</v>
          </cell>
          <cell r="J5888">
            <v>46.715000000000003</v>
          </cell>
          <cell r="K5888">
            <v>23.472999999999999</v>
          </cell>
          <cell r="L5888">
            <v>67.75</v>
          </cell>
        </row>
        <row r="5889">
          <cell r="A5889" t="str">
            <v>SI</v>
          </cell>
          <cell r="B5889" t="str">
            <v>SI_GW_SI001</v>
          </cell>
          <cell r="C5889">
            <v>1998</v>
          </cell>
          <cell r="D5889" t="str">
            <v>Nitrate</v>
          </cell>
          <cell r="E5889" t="str">
            <v>mg/l</v>
          </cell>
          <cell r="F5889">
            <v>8</v>
          </cell>
          <cell r="G5889">
            <v>49.325000000000003</v>
          </cell>
          <cell r="H5889">
            <v>5.8</v>
          </cell>
          <cell r="I5889">
            <v>128.4</v>
          </cell>
          <cell r="J5889">
            <v>43.65</v>
          </cell>
          <cell r="K5889">
            <v>27.475000000000001</v>
          </cell>
          <cell r="L5889">
            <v>60.8</v>
          </cell>
        </row>
        <row r="5890">
          <cell r="A5890" t="str">
            <v>SI</v>
          </cell>
          <cell r="B5890" t="str">
            <v>SI_GW_SI001</v>
          </cell>
          <cell r="C5890">
            <v>1999</v>
          </cell>
          <cell r="D5890" t="str">
            <v>Nitrate</v>
          </cell>
          <cell r="E5890" t="str">
            <v>mg/l</v>
          </cell>
          <cell r="F5890">
            <v>8</v>
          </cell>
          <cell r="G5890">
            <v>39.768999999999998</v>
          </cell>
          <cell r="H5890">
            <v>5.3</v>
          </cell>
          <cell r="I5890">
            <v>123.8</v>
          </cell>
          <cell r="J5890">
            <v>34.700000000000003</v>
          </cell>
          <cell r="K5890">
            <v>22.65</v>
          </cell>
          <cell r="L5890">
            <v>40.575000000000003</v>
          </cell>
        </row>
        <row r="5891">
          <cell r="A5891" t="str">
            <v>SI</v>
          </cell>
          <cell r="B5891" t="str">
            <v>SI_GW_SI001</v>
          </cell>
          <cell r="C5891">
            <v>2000</v>
          </cell>
          <cell r="D5891" t="str">
            <v>Nitrate</v>
          </cell>
          <cell r="E5891" t="str">
            <v>mg/l</v>
          </cell>
          <cell r="F5891">
            <v>8</v>
          </cell>
          <cell r="G5891">
            <v>50.688000000000002</v>
          </cell>
          <cell r="H5891">
            <v>3.1</v>
          </cell>
          <cell r="I5891">
            <v>138.30000000000001</v>
          </cell>
          <cell r="J5891">
            <v>38</v>
          </cell>
          <cell r="K5891">
            <v>19.2</v>
          </cell>
          <cell r="L5891">
            <v>73.150000000000006</v>
          </cell>
        </row>
        <row r="5892">
          <cell r="A5892" t="str">
            <v>SI</v>
          </cell>
          <cell r="B5892" t="str">
            <v>SI_GW_SI001</v>
          </cell>
          <cell r="C5892">
            <v>2002</v>
          </cell>
          <cell r="D5892" t="str">
            <v>Nitrate</v>
          </cell>
          <cell r="E5892" t="str">
            <v>mg/l</v>
          </cell>
          <cell r="F5892">
            <v>8</v>
          </cell>
          <cell r="G5892">
            <v>32.746000000000002</v>
          </cell>
          <cell r="H5892">
            <v>1.3</v>
          </cell>
          <cell r="I5892">
            <v>110.7</v>
          </cell>
          <cell r="J5892">
            <v>30.45</v>
          </cell>
          <cell r="K5892">
            <v>5.36</v>
          </cell>
          <cell r="L5892">
            <v>39.475000000000001</v>
          </cell>
        </row>
        <row r="5893">
          <cell r="A5893" t="str">
            <v>SI</v>
          </cell>
          <cell r="B5893" t="str">
            <v>SI_GW_SI001</v>
          </cell>
          <cell r="C5893">
            <v>2003</v>
          </cell>
          <cell r="D5893" t="str">
            <v>Nitrate</v>
          </cell>
          <cell r="E5893" t="str">
            <v>mg/l</v>
          </cell>
          <cell r="F5893">
            <v>8</v>
          </cell>
          <cell r="G5893">
            <v>38.804000000000002</v>
          </cell>
          <cell r="H5893">
            <v>1.3</v>
          </cell>
          <cell r="I5893">
            <v>97.4</v>
          </cell>
          <cell r="J5893">
            <v>43.4</v>
          </cell>
          <cell r="K5893">
            <v>6.1</v>
          </cell>
          <cell r="L5893">
            <v>48.7</v>
          </cell>
        </row>
        <row r="5894">
          <cell r="A5894" t="str">
            <v>SI</v>
          </cell>
          <cell r="B5894" t="str">
            <v>SI_GW_SI001</v>
          </cell>
          <cell r="C5894">
            <v>2004</v>
          </cell>
          <cell r="D5894" t="str">
            <v>Nitrate</v>
          </cell>
          <cell r="E5894" t="str">
            <v>mg/l</v>
          </cell>
          <cell r="F5894">
            <v>8</v>
          </cell>
          <cell r="G5894">
            <v>36.692999999999998</v>
          </cell>
          <cell r="H5894">
            <v>0.25</v>
          </cell>
          <cell r="I5894">
            <v>97.4</v>
          </cell>
          <cell r="J5894">
            <v>35</v>
          </cell>
          <cell r="K5894">
            <v>5.55</v>
          </cell>
          <cell r="L5894">
            <v>50.9</v>
          </cell>
        </row>
        <row r="5895">
          <cell r="A5895" t="str">
            <v>SI</v>
          </cell>
          <cell r="B5895" t="str">
            <v>SI_GW_SI001</v>
          </cell>
          <cell r="C5895">
            <v>2005</v>
          </cell>
          <cell r="D5895" t="str">
            <v>Nitrate</v>
          </cell>
          <cell r="E5895" t="str">
            <v>mg/l</v>
          </cell>
          <cell r="F5895">
            <v>8</v>
          </cell>
          <cell r="G5895">
            <v>42.255000000000003</v>
          </cell>
          <cell r="H5895">
            <v>1</v>
          </cell>
          <cell r="I5895">
            <v>110</v>
          </cell>
          <cell r="J5895">
            <v>46.5</v>
          </cell>
          <cell r="K5895">
            <v>5.9</v>
          </cell>
          <cell r="L5895">
            <v>62</v>
          </cell>
        </row>
        <row r="5896">
          <cell r="A5896" t="str">
            <v>SI</v>
          </cell>
          <cell r="B5896" t="str">
            <v>SI_GW_SI002</v>
          </cell>
          <cell r="C5896">
            <v>1991</v>
          </cell>
          <cell r="D5896" t="str">
            <v>Nitrate</v>
          </cell>
          <cell r="E5896" t="str">
            <v>mg/l</v>
          </cell>
          <cell r="F5896">
            <v>10</v>
          </cell>
          <cell r="G5896">
            <v>59.267000000000003</v>
          </cell>
          <cell r="H5896">
            <v>3.54</v>
          </cell>
          <cell r="I5896">
            <v>110.26</v>
          </cell>
          <cell r="J5896">
            <v>65.09</v>
          </cell>
          <cell r="K5896">
            <v>22.14</v>
          </cell>
          <cell r="L5896">
            <v>90.33</v>
          </cell>
        </row>
        <row r="5897">
          <cell r="A5897" t="str">
            <v>SI</v>
          </cell>
          <cell r="B5897" t="str">
            <v>SI_GW_SI002</v>
          </cell>
          <cell r="C5897">
            <v>1992</v>
          </cell>
          <cell r="D5897" t="str">
            <v>Nitrate</v>
          </cell>
          <cell r="E5897" t="str">
            <v>mg/l</v>
          </cell>
          <cell r="F5897">
            <v>10</v>
          </cell>
          <cell r="G5897">
            <v>72.463999999999999</v>
          </cell>
          <cell r="H5897">
            <v>0.44</v>
          </cell>
          <cell r="I5897">
            <v>130.63</v>
          </cell>
          <cell r="J5897">
            <v>77.709999999999994</v>
          </cell>
          <cell r="K5897">
            <v>56.454999999999998</v>
          </cell>
          <cell r="L5897">
            <v>86.35</v>
          </cell>
        </row>
        <row r="5898">
          <cell r="A5898" t="str">
            <v>SI</v>
          </cell>
          <cell r="B5898" t="str">
            <v>SI_GW_SI002</v>
          </cell>
          <cell r="C5898">
            <v>1993</v>
          </cell>
          <cell r="D5898" t="str">
            <v>Nitrate</v>
          </cell>
          <cell r="E5898" t="str">
            <v>mg/l</v>
          </cell>
          <cell r="F5898">
            <v>10</v>
          </cell>
          <cell r="G5898">
            <v>60.616</v>
          </cell>
          <cell r="H5898">
            <v>0.89</v>
          </cell>
          <cell r="I5898">
            <v>143.02000000000001</v>
          </cell>
          <cell r="J5898">
            <v>65.53</v>
          </cell>
          <cell r="K5898">
            <v>35.200000000000003</v>
          </cell>
          <cell r="L5898">
            <v>80.144999999999996</v>
          </cell>
        </row>
        <row r="5899">
          <cell r="A5899" t="str">
            <v>SI</v>
          </cell>
          <cell r="B5899" t="str">
            <v>SI_GW_SI002</v>
          </cell>
          <cell r="C5899">
            <v>1994</v>
          </cell>
          <cell r="D5899" t="str">
            <v>Nitrate</v>
          </cell>
          <cell r="E5899" t="str">
            <v>mg/l</v>
          </cell>
          <cell r="F5899">
            <v>10</v>
          </cell>
          <cell r="G5899">
            <v>59.624000000000002</v>
          </cell>
          <cell r="H5899">
            <v>4.43</v>
          </cell>
          <cell r="I5899">
            <v>97.42</v>
          </cell>
          <cell r="J5899">
            <v>64.650000000000006</v>
          </cell>
          <cell r="K5899">
            <v>54.798000000000002</v>
          </cell>
          <cell r="L5899">
            <v>75.94</v>
          </cell>
        </row>
        <row r="5900">
          <cell r="A5900" t="str">
            <v>SI</v>
          </cell>
          <cell r="B5900" t="str">
            <v>SI_GW_SI002</v>
          </cell>
          <cell r="C5900">
            <v>1995</v>
          </cell>
          <cell r="D5900" t="str">
            <v>Nitrate</v>
          </cell>
          <cell r="E5900" t="str">
            <v>mg/l</v>
          </cell>
          <cell r="F5900">
            <v>8</v>
          </cell>
          <cell r="G5900">
            <v>50.948999999999998</v>
          </cell>
          <cell r="H5900">
            <v>3.1</v>
          </cell>
          <cell r="I5900">
            <v>112.91</v>
          </cell>
          <cell r="J5900">
            <v>54.465000000000003</v>
          </cell>
          <cell r="K5900">
            <v>29.445</v>
          </cell>
          <cell r="L5900">
            <v>68.855000000000004</v>
          </cell>
        </row>
        <row r="5901">
          <cell r="A5901" t="str">
            <v>SI</v>
          </cell>
          <cell r="B5901" t="str">
            <v>SI_GW_SI002</v>
          </cell>
          <cell r="C5901">
            <v>1996</v>
          </cell>
          <cell r="D5901" t="str">
            <v>Nitrate</v>
          </cell>
          <cell r="E5901" t="str">
            <v>mg/l</v>
          </cell>
          <cell r="F5901">
            <v>11</v>
          </cell>
          <cell r="G5901">
            <v>51.890999999999998</v>
          </cell>
          <cell r="H5901">
            <v>7.53</v>
          </cell>
          <cell r="I5901">
            <v>98.3</v>
          </cell>
          <cell r="J5901">
            <v>54.46</v>
          </cell>
          <cell r="K5901">
            <v>43.39</v>
          </cell>
          <cell r="L5901">
            <v>67.31</v>
          </cell>
        </row>
        <row r="5902">
          <cell r="A5902" t="str">
            <v>SI</v>
          </cell>
          <cell r="B5902" t="str">
            <v>SI_GW_SI002</v>
          </cell>
          <cell r="C5902">
            <v>1997</v>
          </cell>
          <cell r="D5902" t="str">
            <v>Nitrate</v>
          </cell>
          <cell r="E5902" t="str">
            <v>mg/l</v>
          </cell>
          <cell r="F5902">
            <v>11</v>
          </cell>
          <cell r="G5902">
            <v>50.216999999999999</v>
          </cell>
          <cell r="H5902">
            <v>6.64</v>
          </cell>
          <cell r="I5902">
            <v>95.2</v>
          </cell>
          <cell r="J5902">
            <v>56.234999999999999</v>
          </cell>
          <cell r="K5902">
            <v>34.758000000000003</v>
          </cell>
          <cell r="L5902">
            <v>62.32</v>
          </cell>
        </row>
        <row r="5903">
          <cell r="A5903" t="str">
            <v>SI</v>
          </cell>
          <cell r="B5903" t="str">
            <v>SI_GW_SI002</v>
          </cell>
          <cell r="C5903">
            <v>1998</v>
          </cell>
          <cell r="D5903" t="str">
            <v>Nitrate</v>
          </cell>
          <cell r="E5903" t="str">
            <v>mg/l</v>
          </cell>
          <cell r="F5903">
            <v>11</v>
          </cell>
          <cell r="G5903">
            <v>50.009</v>
          </cell>
          <cell r="H5903">
            <v>1.1000000000000001</v>
          </cell>
          <cell r="I5903">
            <v>105.4</v>
          </cell>
          <cell r="J5903">
            <v>48.95</v>
          </cell>
          <cell r="K5903">
            <v>35.875</v>
          </cell>
          <cell r="L5903">
            <v>66.400000000000006</v>
          </cell>
        </row>
        <row r="5904">
          <cell r="A5904" t="str">
            <v>SI</v>
          </cell>
          <cell r="B5904" t="str">
            <v>SI_GW_SI002</v>
          </cell>
          <cell r="C5904">
            <v>1999</v>
          </cell>
          <cell r="D5904" t="str">
            <v>Nitrate</v>
          </cell>
          <cell r="E5904" t="str">
            <v>mg/l</v>
          </cell>
          <cell r="F5904">
            <v>10</v>
          </cell>
          <cell r="G5904">
            <v>45.13</v>
          </cell>
          <cell r="H5904">
            <v>1.1000000000000001</v>
          </cell>
          <cell r="I5904">
            <v>95</v>
          </cell>
          <cell r="J5904">
            <v>40.9</v>
          </cell>
          <cell r="K5904">
            <v>32.85</v>
          </cell>
          <cell r="L5904">
            <v>61.75</v>
          </cell>
        </row>
        <row r="5905">
          <cell r="A5905" t="str">
            <v>SI</v>
          </cell>
          <cell r="B5905" t="str">
            <v>SI_GW_SI002</v>
          </cell>
          <cell r="C5905">
            <v>2000</v>
          </cell>
          <cell r="D5905" t="str">
            <v>Nitrate</v>
          </cell>
          <cell r="E5905" t="str">
            <v>mg/l</v>
          </cell>
          <cell r="F5905">
            <v>11</v>
          </cell>
          <cell r="G5905">
            <v>47.209000000000003</v>
          </cell>
          <cell r="H5905">
            <v>1.1000000000000001</v>
          </cell>
          <cell r="I5905">
            <v>93.3</v>
          </cell>
          <cell r="J5905">
            <v>49.05</v>
          </cell>
          <cell r="K5905">
            <v>28.75</v>
          </cell>
          <cell r="L5905">
            <v>66.174999999999997</v>
          </cell>
        </row>
        <row r="5906">
          <cell r="A5906" t="str">
            <v>SI</v>
          </cell>
          <cell r="B5906" t="str">
            <v>SI_GW_SI002</v>
          </cell>
          <cell r="C5906">
            <v>2001</v>
          </cell>
          <cell r="D5906" t="str">
            <v>Nitrate</v>
          </cell>
          <cell r="E5906" t="str">
            <v>mg/l</v>
          </cell>
          <cell r="F5906">
            <v>11</v>
          </cell>
          <cell r="G5906">
            <v>55.491</v>
          </cell>
          <cell r="H5906">
            <v>3.5</v>
          </cell>
          <cell r="I5906">
            <v>106.1</v>
          </cell>
          <cell r="J5906">
            <v>59.7</v>
          </cell>
          <cell r="K5906">
            <v>40</v>
          </cell>
          <cell r="L5906">
            <v>69.849999999999994</v>
          </cell>
        </row>
        <row r="5907">
          <cell r="A5907" t="str">
            <v>SI</v>
          </cell>
          <cell r="B5907" t="str">
            <v>SI_GW_SI002</v>
          </cell>
          <cell r="C5907">
            <v>2002</v>
          </cell>
          <cell r="D5907" t="str">
            <v>Nitrate</v>
          </cell>
          <cell r="E5907" t="str">
            <v>mg/l</v>
          </cell>
          <cell r="F5907">
            <v>11</v>
          </cell>
          <cell r="G5907">
            <v>45.567999999999998</v>
          </cell>
          <cell r="H5907">
            <v>2.7</v>
          </cell>
          <cell r="I5907">
            <v>106.3</v>
          </cell>
          <cell r="J5907">
            <v>43.4</v>
          </cell>
          <cell r="K5907">
            <v>37.125</v>
          </cell>
          <cell r="L5907">
            <v>55.125</v>
          </cell>
        </row>
        <row r="5908">
          <cell r="A5908" t="str">
            <v>SI</v>
          </cell>
          <cell r="B5908" t="str">
            <v>SI_GW_SI002</v>
          </cell>
          <cell r="C5908">
            <v>2003</v>
          </cell>
          <cell r="D5908" t="str">
            <v>Nitrate</v>
          </cell>
          <cell r="E5908" t="str">
            <v>mg/l</v>
          </cell>
          <cell r="F5908">
            <v>10</v>
          </cell>
          <cell r="G5908">
            <v>49.808</v>
          </cell>
          <cell r="H5908">
            <v>7.5</v>
          </cell>
          <cell r="I5908">
            <v>106.3</v>
          </cell>
          <cell r="J5908">
            <v>48.7</v>
          </cell>
          <cell r="K5908">
            <v>36.9</v>
          </cell>
          <cell r="L5908">
            <v>65.3</v>
          </cell>
        </row>
        <row r="5909">
          <cell r="A5909" t="str">
            <v>SI</v>
          </cell>
          <cell r="B5909" t="str">
            <v>SI_GW_SI002</v>
          </cell>
          <cell r="C5909">
            <v>2004</v>
          </cell>
          <cell r="D5909" t="str">
            <v>Nitrate</v>
          </cell>
          <cell r="E5909" t="str">
            <v>mg/l</v>
          </cell>
          <cell r="F5909">
            <v>9</v>
          </cell>
          <cell r="G5909">
            <v>66.13</v>
          </cell>
          <cell r="H5909">
            <v>10.6</v>
          </cell>
          <cell r="I5909">
            <v>137.30000000000001</v>
          </cell>
          <cell r="J5909">
            <v>62</v>
          </cell>
          <cell r="K5909">
            <v>48.7</v>
          </cell>
          <cell r="L5909">
            <v>75.3</v>
          </cell>
        </row>
        <row r="5910">
          <cell r="A5910" t="str">
            <v>SI</v>
          </cell>
          <cell r="B5910" t="str">
            <v>SI_GW_SI002</v>
          </cell>
          <cell r="C5910">
            <v>2005</v>
          </cell>
          <cell r="D5910" t="str">
            <v>Nitrate</v>
          </cell>
          <cell r="E5910" t="str">
            <v>mg/l</v>
          </cell>
          <cell r="F5910">
            <v>9</v>
          </cell>
          <cell r="G5910">
            <v>58.015000000000001</v>
          </cell>
          <cell r="H5910">
            <v>14</v>
          </cell>
          <cell r="I5910">
            <v>100</v>
          </cell>
          <cell r="J5910">
            <v>62</v>
          </cell>
          <cell r="K5910">
            <v>39</v>
          </cell>
          <cell r="L5910">
            <v>70.95</v>
          </cell>
        </row>
        <row r="5911">
          <cell r="A5911" t="str">
            <v>SI</v>
          </cell>
          <cell r="B5911" t="str">
            <v>SI_GW_SI003</v>
          </cell>
          <cell r="C5911">
            <v>1991</v>
          </cell>
          <cell r="D5911" t="str">
            <v>Nitrate</v>
          </cell>
          <cell r="E5911" t="str">
            <v>mg/l</v>
          </cell>
          <cell r="F5911">
            <v>5</v>
          </cell>
          <cell r="G5911">
            <v>16.515000000000001</v>
          </cell>
          <cell r="H5911">
            <v>4.43</v>
          </cell>
          <cell r="I5911">
            <v>30.11</v>
          </cell>
          <cell r="J5911">
            <v>15.275</v>
          </cell>
          <cell r="K5911">
            <v>8.41</v>
          </cell>
          <cell r="L5911">
            <v>23.908000000000001</v>
          </cell>
        </row>
        <row r="5912">
          <cell r="A5912" t="str">
            <v>SI</v>
          </cell>
          <cell r="B5912" t="str">
            <v>SI_GW_SI003</v>
          </cell>
          <cell r="C5912">
            <v>1992</v>
          </cell>
          <cell r="D5912" t="str">
            <v>Nitrate</v>
          </cell>
          <cell r="E5912" t="str">
            <v>mg/l</v>
          </cell>
          <cell r="F5912">
            <v>5</v>
          </cell>
          <cell r="G5912">
            <v>21.696000000000002</v>
          </cell>
          <cell r="H5912">
            <v>14.17</v>
          </cell>
          <cell r="I5912">
            <v>27.45</v>
          </cell>
          <cell r="J5912">
            <v>21.7</v>
          </cell>
          <cell r="K5912">
            <v>21.25</v>
          </cell>
          <cell r="L5912">
            <v>23.91</v>
          </cell>
        </row>
        <row r="5913">
          <cell r="A5913" t="str">
            <v>SI</v>
          </cell>
          <cell r="B5913" t="str">
            <v>SI_GW_SI003</v>
          </cell>
          <cell r="C5913">
            <v>1993</v>
          </cell>
          <cell r="D5913" t="str">
            <v>Nitrate</v>
          </cell>
          <cell r="E5913" t="str">
            <v>mg/l</v>
          </cell>
          <cell r="F5913">
            <v>8</v>
          </cell>
          <cell r="G5913">
            <v>18.725000000000001</v>
          </cell>
          <cell r="H5913">
            <v>8.4</v>
          </cell>
          <cell r="I5913">
            <v>28.8</v>
          </cell>
          <cell r="J5913">
            <v>19.95</v>
          </cell>
          <cell r="K5913">
            <v>13.85</v>
          </cell>
          <cell r="L5913">
            <v>23.024999999999999</v>
          </cell>
        </row>
        <row r="5914">
          <cell r="A5914" t="str">
            <v>SI</v>
          </cell>
          <cell r="B5914" t="str">
            <v>SI_GW_SI003</v>
          </cell>
          <cell r="C5914">
            <v>1994</v>
          </cell>
          <cell r="D5914" t="str">
            <v>Nitrate</v>
          </cell>
          <cell r="E5914" t="str">
            <v>mg/l</v>
          </cell>
          <cell r="F5914">
            <v>9</v>
          </cell>
          <cell r="G5914">
            <v>17.716999999999999</v>
          </cell>
          <cell r="H5914">
            <v>10.199999999999999</v>
          </cell>
          <cell r="I5914">
            <v>25.7</v>
          </cell>
          <cell r="J5914">
            <v>17.05</v>
          </cell>
          <cell r="K5914">
            <v>14.2</v>
          </cell>
          <cell r="L5914">
            <v>20.774999999999999</v>
          </cell>
        </row>
        <row r="5915">
          <cell r="A5915" t="str">
            <v>SI</v>
          </cell>
          <cell r="B5915" t="str">
            <v>SI_GW_SI003</v>
          </cell>
          <cell r="C5915">
            <v>1995</v>
          </cell>
          <cell r="D5915" t="str">
            <v>Nitrate</v>
          </cell>
          <cell r="E5915" t="str">
            <v>mg/l</v>
          </cell>
          <cell r="F5915">
            <v>9</v>
          </cell>
          <cell r="G5915">
            <v>18.617000000000001</v>
          </cell>
          <cell r="H5915">
            <v>8.8000000000000007</v>
          </cell>
          <cell r="I5915">
            <v>27.9</v>
          </cell>
          <cell r="J5915">
            <v>19.05</v>
          </cell>
          <cell r="K5915">
            <v>15.6</v>
          </cell>
          <cell r="L5915">
            <v>23.375</v>
          </cell>
        </row>
        <row r="5916">
          <cell r="A5916" t="str">
            <v>SI</v>
          </cell>
          <cell r="B5916" t="str">
            <v>SI_GW_SI003</v>
          </cell>
          <cell r="C5916">
            <v>1996</v>
          </cell>
          <cell r="D5916" t="str">
            <v>Nitrate</v>
          </cell>
          <cell r="E5916" t="str">
            <v>mg/l</v>
          </cell>
          <cell r="F5916">
            <v>9</v>
          </cell>
          <cell r="G5916">
            <v>18.783000000000001</v>
          </cell>
          <cell r="H5916">
            <v>11.1</v>
          </cell>
          <cell r="I5916">
            <v>28.3</v>
          </cell>
          <cell r="J5916">
            <v>18.350000000000001</v>
          </cell>
          <cell r="K5916">
            <v>17.399999999999999</v>
          </cell>
          <cell r="L5916">
            <v>20.574999999999999</v>
          </cell>
        </row>
        <row r="5917">
          <cell r="A5917" t="str">
            <v>SI</v>
          </cell>
          <cell r="B5917" t="str">
            <v>SI_GW_SI003</v>
          </cell>
          <cell r="C5917">
            <v>1997</v>
          </cell>
          <cell r="D5917" t="str">
            <v>Nitrate</v>
          </cell>
          <cell r="E5917" t="str">
            <v>mg/l</v>
          </cell>
          <cell r="F5917">
            <v>8</v>
          </cell>
          <cell r="G5917">
            <v>14.113</v>
          </cell>
          <cell r="H5917">
            <v>9.6999999999999993</v>
          </cell>
          <cell r="I5917">
            <v>26.6</v>
          </cell>
          <cell r="J5917">
            <v>11.95</v>
          </cell>
          <cell r="K5917">
            <v>10.5</v>
          </cell>
          <cell r="L5917">
            <v>15.074999999999999</v>
          </cell>
        </row>
        <row r="5918">
          <cell r="A5918" t="str">
            <v>SI</v>
          </cell>
          <cell r="B5918" t="str">
            <v>SI_GW_SI003</v>
          </cell>
          <cell r="C5918">
            <v>1998</v>
          </cell>
          <cell r="D5918" t="str">
            <v>Nitrate</v>
          </cell>
          <cell r="E5918" t="str">
            <v>mg/l</v>
          </cell>
          <cell r="F5918">
            <v>9</v>
          </cell>
          <cell r="G5918">
            <v>17.253</v>
          </cell>
          <cell r="H5918">
            <v>7.1</v>
          </cell>
          <cell r="I5918">
            <v>32.1</v>
          </cell>
          <cell r="J5918">
            <v>16.399999999999999</v>
          </cell>
          <cell r="K5918">
            <v>11.9</v>
          </cell>
          <cell r="L5918">
            <v>20.3</v>
          </cell>
        </row>
        <row r="5919">
          <cell r="A5919" t="str">
            <v>SI</v>
          </cell>
          <cell r="B5919" t="str">
            <v>SI_GW_SI003</v>
          </cell>
          <cell r="C5919">
            <v>1999</v>
          </cell>
          <cell r="D5919" t="str">
            <v>Nitrate</v>
          </cell>
          <cell r="E5919" t="str">
            <v>mg/l</v>
          </cell>
          <cell r="F5919">
            <v>8</v>
          </cell>
          <cell r="G5919">
            <v>16.613</v>
          </cell>
          <cell r="H5919">
            <v>8</v>
          </cell>
          <cell r="I5919">
            <v>26.1</v>
          </cell>
          <cell r="J5919">
            <v>16.45</v>
          </cell>
          <cell r="K5919">
            <v>14.324999999999999</v>
          </cell>
          <cell r="L5919">
            <v>18.074999999999999</v>
          </cell>
        </row>
        <row r="5920">
          <cell r="A5920" t="str">
            <v>SI</v>
          </cell>
          <cell r="B5920" t="str">
            <v>SI_GW_SI003</v>
          </cell>
          <cell r="C5920">
            <v>2000</v>
          </cell>
          <cell r="D5920" t="str">
            <v>Nitrate</v>
          </cell>
          <cell r="E5920" t="str">
            <v>mg/l</v>
          </cell>
          <cell r="F5920">
            <v>8</v>
          </cell>
          <cell r="G5920">
            <v>14.975</v>
          </cell>
          <cell r="H5920">
            <v>7.5</v>
          </cell>
          <cell r="I5920">
            <v>24.1</v>
          </cell>
          <cell r="J5920">
            <v>15.25</v>
          </cell>
          <cell r="K5920">
            <v>11.725</v>
          </cell>
          <cell r="L5920">
            <v>16.850000000000001</v>
          </cell>
        </row>
        <row r="5921">
          <cell r="A5921" t="str">
            <v>SI</v>
          </cell>
          <cell r="B5921" t="str">
            <v>SI_GW_SI003</v>
          </cell>
          <cell r="C5921">
            <v>2001</v>
          </cell>
          <cell r="D5921" t="str">
            <v>Nitrate</v>
          </cell>
          <cell r="E5921" t="str">
            <v>mg/l</v>
          </cell>
          <cell r="F5921">
            <v>9</v>
          </cell>
          <cell r="G5921">
            <v>15.388999999999999</v>
          </cell>
          <cell r="H5921">
            <v>6.3</v>
          </cell>
          <cell r="I5921">
            <v>31.4</v>
          </cell>
          <cell r="J5921">
            <v>13.7</v>
          </cell>
          <cell r="K5921">
            <v>10.5</v>
          </cell>
          <cell r="L5921">
            <v>17.100000000000001</v>
          </cell>
        </row>
        <row r="5922">
          <cell r="A5922" t="str">
            <v>SI</v>
          </cell>
          <cell r="B5922" t="str">
            <v>SI_GW_SI003</v>
          </cell>
          <cell r="C5922">
            <v>2002</v>
          </cell>
          <cell r="D5922" t="str">
            <v>Nitrate</v>
          </cell>
          <cell r="E5922" t="str">
            <v>mg/l</v>
          </cell>
          <cell r="F5922">
            <v>9</v>
          </cell>
          <cell r="G5922">
            <v>16.766999999999999</v>
          </cell>
          <cell r="H5922">
            <v>8.6</v>
          </cell>
          <cell r="I5922">
            <v>32.799999999999997</v>
          </cell>
          <cell r="J5922">
            <v>15.35</v>
          </cell>
          <cell r="K5922">
            <v>11.7</v>
          </cell>
          <cell r="L5922">
            <v>17.399999999999999</v>
          </cell>
        </row>
        <row r="5923">
          <cell r="A5923" t="str">
            <v>SI</v>
          </cell>
          <cell r="B5923" t="str">
            <v>SI_GW_SI003</v>
          </cell>
          <cell r="C5923">
            <v>2003</v>
          </cell>
          <cell r="D5923" t="str">
            <v>Nitrate</v>
          </cell>
          <cell r="E5923" t="str">
            <v>mg/l</v>
          </cell>
          <cell r="F5923">
            <v>9</v>
          </cell>
          <cell r="G5923">
            <v>18.035</v>
          </cell>
          <cell r="H5923">
            <v>7.4</v>
          </cell>
          <cell r="I5923">
            <v>34.6</v>
          </cell>
          <cell r="J5923">
            <v>15.6</v>
          </cell>
          <cell r="K5923">
            <v>12.7</v>
          </cell>
          <cell r="L5923">
            <v>22.4</v>
          </cell>
        </row>
        <row r="5924">
          <cell r="A5924" t="str">
            <v>SI</v>
          </cell>
          <cell r="B5924" t="str">
            <v>SI_GW_SI003</v>
          </cell>
          <cell r="C5924">
            <v>2004</v>
          </cell>
          <cell r="D5924" t="str">
            <v>Nitrate</v>
          </cell>
          <cell r="E5924" t="str">
            <v>mg/l</v>
          </cell>
          <cell r="F5924">
            <v>9</v>
          </cell>
          <cell r="G5924">
            <v>17.927</v>
          </cell>
          <cell r="H5924">
            <v>7.8</v>
          </cell>
          <cell r="I5924">
            <v>34</v>
          </cell>
          <cell r="J5924">
            <v>15.65</v>
          </cell>
          <cell r="K5924">
            <v>11.2</v>
          </cell>
          <cell r="L5924">
            <v>22.324999999999999</v>
          </cell>
        </row>
        <row r="5925">
          <cell r="A5925" t="str">
            <v>SI</v>
          </cell>
          <cell r="B5925" t="str">
            <v>SI_GW_SI003</v>
          </cell>
          <cell r="C5925">
            <v>2005</v>
          </cell>
          <cell r="D5925" t="str">
            <v>Nitrate</v>
          </cell>
          <cell r="E5925" t="str">
            <v>mg/l</v>
          </cell>
          <cell r="F5925">
            <v>9</v>
          </cell>
          <cell r="G5925">
            <v>19.991</v>
          </cell>
          <cell r="H5925">
            <v>8</v>
          </cell>
          <cell r="I5925">
            <v>37</v>
          </cell>
          <cell r="J5925">
            <v>18.5</v>
          </cell>
          <cell r="K5925">
            <v>12</v>
          </cell>
          <cell r="L5925">
            <v>25.15</v>
          </cell>
        </row>
        <row r="5926">
          <cell r="A5926" t="str">
            <v>SI</v>
          </cell>
          <cell r="B5926" t="str">
            <v>SI_GW_SI004</v>
          </cell>
          <cell r="C5926">
            <v>1991</v>
          </cell>
          <cell r="D5926" t="str">
            <v>Nitrate</v>
          </cell>
          <cell r="E5926" t="str">
            <v>mg/l</v>
          </cell>
          <cell r="F5926">
            <v>11</v>
          </cell>
          <cell r="G5926">
            <v>22.312999999999999</v>
          </cell>
          <cell r="H5926">
            <v>0.44500000000000001</v>
          </cell>
          <cell r="I5926">
            <v>60.22</v>
          </cell>
          <cell r="J5926">
            <v>13.285</v>
          </cell>
          <cell r="K5926">
            <v>4.0880000000000001</v>
          </cell>
          <cell r="L5926">
            <v>41.62</v>
          </cell>
        </row>
        <row r="5927">
          <cell r="A5927" t="str">
            <v>SI</v>
          </cell>
          <cell r="B5927" t="str">
            <v>SI_GW_SI004</v>
          </cell>
          <cell r="C5927">
            <v>1992</v>
          </cell>
          <cell r="D5927" t="str">
            <v>Nitrate</v>
          </cell>
          <cell r="E5927" t="str">
            <v>mg/l</v>
          </cell>
          <cell r="F5927">
            <v>11</v>
          </cell>
          <cell r="G5927">
            <v>18.948</v>
          </cell>
          <cell r="H5927">
            <v>0.995</v>
          </cell>
          <cell r="I5927">
            <v>57.12</v>
          </cell>
          <cell r="J5927">
            <v>11</v>
          </cell>
          <cell r="K5927">
            <v>4.53</v>
          </cell>
          <cell r="L5927">
            <v>32.323</v>
          </cell>
        </row>
        <row r="5928">
          <cell r="A5928" t="str">
            <v>SI</v>
          </cell>
          <cell r="B5928" t="str">
            <v>SI_GW_SI004</v>
          </cell>
          <cell r="C5928">
            <v>1993</v>
          </cell>
          <cell r="D5928" t="str">
            <v>Nitrate</v>
          </cell>
          <cell r="E5928" t="str">
            <v>mg/l</v>
          </cell>
          <cell r="F5928">
            <v>11</v>
          </cell>
          <cell r="G5928">
            <v>23.97</v>
          </cell>
          <cell r="H5928">
            <v>0.5</v>
          </cell>
          <cell r="I5928">
            <v>70.400000000000006</v>
          </cell>
          <cell r="J5928">
            <v>16.899999999999999</v>
          </cell>
          <cell r="K5928">
            <v>6.7</v>
          </cell>
          <cell r="L5928">
            <v>40.325000000000003</v>
          </cell>
        </row>
        <row r="5929">
          <cell r="A5929" t="str">
            <v>SI</v>
          </cell>
          <cell r="B5929" t="str">
            <v>SI_GW_SI004</v>
          </cell>
          <cell r="C5929">
            <v>1994</v>
          </cell>
          <cell r="D5929" t="str">
            <v>Nitrate</v>
          </cell>
          <cell r="E5929" t="str">
            <v>mg/l</v>
          </cell>
          <cell r="F5929">
            <v>11</v>
          </cell>
          <cell r="G5929">
            <v>26.757000000000001</v>
          </cell>
          <cell r="H5929">
            <v>1.105</v>
          </cell>
          <cell r="I5929">
            <v>60.66</v>
          </cell>
          <cell r="J5929">
            <v>17.71</v>
          </cell>
          <cell r="K5929">
            <v>6.64</v>
          </cell>
          <cell r="L5929">
            <v>53.14</v>
          </cell>
        </row>
        <row r="5930">
          <cell r="A5930" t="str">
            <v>SI</v>
          </cell>
          <cell r="B5930" t="str">
            <v>SI_GW_SI004</v>
          </cell>
          <cell r="C5930">
            <v>1995</v>
          </cell>
          <cell r="D5930" t="str">
            <v>Nitrate</v>
          </cell>
          <cell r="E5930" t="str">
            <v>mg/l</v>
          </cell>
          <cell r="F5930">
            <v>11</v>
          </cell>
          <cell r="G5930">
            <v>25.544</v>
          </cell>
          <cell r="H5930">
            <v>0.44500000000000001</v>
          </cell>
          <cell r="I5930">
            <v>64.2</v>
          </cell>
          <cell r="J5930">
            <v>21.504999999999999</v>
          </cell>
          <cell r="K5930">
            <v>11.273</v>
          </cell>
          <cell r="L5930">
            <v>36.838000000000001</v>
          </cell>
        </row>
        <row r="5931">
          <cell r="A5931" t="str">
            <v>SI</v>
          </cell>
          <cell r="B5931" t="str">
            <v>SI_GW_SI004</v>
          </cell>
          <cell r="C5931">
            <v>1996</v>
          </cell>
          <cell r="D5931" t="str">
            <v>Nitrate</v>
          </cell>
          <cell r="E5931" t="str">
            <v>mg/l</v>
          </cell>
          <cell r="F5931">
            <v>11</v>
          </cell>
          <cell r="G5931">
            <v>23.545000000000002</v>
          </cell>
          <cell r="H5931">
            <v>1.6</v>
          </cell>
          <cell r="I5931">
            <v>63.1</v>
          </cell>
          <cell r="J5931">
            <v>18.100000000000001</v>
          </cell>
          <cell r="K5931">
            <v>11.75</v>
          </cell>
          <cell r="L5931">
            <v>35.075000000000003</v>
          </cell>
        </row>
        <row r="5932">
          <cell r="A5932" t="str">
            <v>SI</v>
          </cell>
          <cell r="B5932" t="str">
            <v>SI_GW_SI004</v>
          </cell>
          <cell r="C5932">
            <v>1997</v>
          </cell>
          <cell r="D5932" t="str">
            <v>Nitrate</v>
          </cell>
          <cell r="E5932" t="str">
            <v>mg/l</v>
          </cell>
          <cell r="F5932">
            <v>12</v>
          </cell>
          <cell r="G5932">
            <v>16.428999999999998</v>
          </cell>
          <cell r="H5932">
            <v>0.7</v>
          </cell>
          <cell r="I5932">
            <v>43.9</v>
          </cell>
          <cell r="J5932">
            <v>11.6</v>
          </cell>
          <cell r="K5932">
            <v>4.7</v>
          </cell>
          <cell r="L5932">
            <v>30</v>
          </cell>
        </row>
        <row r="5933">
          <cell r="A5933" t="str">
            <v>SI</v>
          </cell>
          <cell r="B5933" t="str">
            <v>SI_GW_SI004</v>
          </cell>
          <cell r="C5933">
            <v>1998</v>
          </cell>
          <cell r="D5933" t="str">
            <v>Nitrate</v>
          </cell>
          <cell r="E5933" t="str">
            <v>mg/l</v>
          </cell>
          <cell r="F5933">
            <v>12</v>
          </cell>
          <cell r="G5933">
            <v>22.388000000000002</v>
          </cell>
          <cell r="H5933">
            <v>0.7</v>
          </cell>
          <cell r="I5933">
            <v>67.099999999999994</v>
          </cell>
          <cell r="J5933">
            <v>18.7</v>
          </cell>
          <cell r="K5933">
            <v>6.65</v>
          </cell>
          <cell r="L5933">
            <v>35.375</v>
          </cell>
        </row>
        <row r="5934">
          <cell r="A5934" t="str">
            <v>SI</v>
          </cell>
          <cell r="B5934" t="str">
            <v>SI_GW_SI004</v>
          </cell>
          <cell r="C5934">
            <v>1999</v>
          </cell>
          <cell r="D5934" t="str">
            <v>Nitrate</v>
          </cell>
          <cell r="E5934" t="str">
            <v>mg/l</v>
          </cell>
          <cell r="F5934">
            <v>12</v>
          </cell>
          <cell r="G5934">
            <v>23.266999999999999</v>
          </cell>
          <cell r="H5934">
            <v>2.1</v>
          </cell>
          <cell r="I5934">
            <v>48.5</v>
          </cell>
          <cell r="J5934">
            <v>21.8</v>
          </cell>
          <cell r="K5934">
            <v>9</v>
          </cell>
          <cell r="L5934">
            <v>37.5</v>
          </cell>
        </row>
        <row r="5935">
          <cell r="A5935" t="str">
            <v>SI</v>
          </cell>
          <cell r="B5935" t="str">
            <v>SI_GW_SI004</v>
          </cell>
          <cell r="C5935">
            <v>2000</v>
          </cell>
          <cell r="D5935" t="str">
            <v>Nitrate</v>
          </cell>
          <cell r="E5935" t="str">
            <v>mg/l</v>
          </cell>
          <cell r="F5935">
            <v>12</v>
          </cell>
          <cell r="G5935">
            <v>20.259</v>
          </cell>
          <cell r="H5935">
            <v>0.7</v>
          </cell>
          <cell r="I5935">
            <v>53.6</v>
          </cell>
          <cell r="J5935">
            <v>22.75</v>
          </cell>
          <cell r="K5935">
            <v>3.0249999999999999</v>
          </cell>
          <cell r="L5935">
            <v>32.375</v>
          </cell>
        </row>
        <row r="5936">
          <cell r="A5936" t="str">
            <v>SI</v>
          </cell>
          <cell r="B5936" t="str">
            <v>SI_GW_SI004</v>
          </cell>
          <cell r="C5936">
            <v>2001</v>
          </cell>
          <cell r="D5936" t="str">
            <v>Nitrate</v>
          </cell>
          <cell r="E5936" t="str">
            <v>mg/l</v>
          </cell>
          <cell r="F5936">
            <v>12</v>
          </cell>
          <cell r="G5936">
            <v>25.327999999999999</v>
          </cell>
          <cell r="H5936">
            <v>0.23</v>
          </cell>
          <cell r="I5936">
            <v>77.599999999999994</v>
          </cell>
          <cell r="J5936">
            <v>18.100000000000001</v>
          </cell>
          <cell r="K5936">
            <v>3.85</v>
          </cell>
          <cell r="L5936">
            <v>40.725000000000001</v>
          </cell>
        </row>
        <row r="5937">
          <cell r="A5937" t="str">
            <v>SI</v>
          </cell>
          <cell r="B5937" t="str">
            <v>SI_GW_SI004</v>
          </cell>
          <cell r="C5937">
            <v>2002</v>
          </cell>
          <cell r="D5937" t="str">
            <v>Nitrate</v>
          </cell>
          <cell r="E5937" t="str">
            <v>mg/l</v>
          </cell>
          <cell r="F5937">
            <v>12</v>
          </cell>
          <cell r="G5937">
            <v>32.470999999999997</v>
          </cell>
          <cell r="H5937">
            <v>0.78</v>
          </cell>
          <cell r="I5937">
            <v>139</v>
          </cell>
          <cell r="J5937">
            <v>21.5</v>
          </cell>
          <cell r="K5937">
            <v>6.2030000000000003</v>
          </cell>
          <cell r="L5937">
            <v>41.4</v>
          </cell>
        </row>
        <row r="5938">
          <cell r="A5938" t="str">
            <v>SI</v>
          </cell>
          <cell r="B5938" t="str">
            <v>SI_GW_SI004</v>
          </cell>
          <cell r="C5938">
            <v>2003</v>
          </cell>
          <cell r="D5938" t="str">
            <v>Nitrate</v>
          </cell>
          <cell r="E5938" t="str">
            <v>mg/l</v>
          </cell>
          <cell r="F5938">
            <v>12</v>
          </cell>
          <cell r="G5938">
            <v>20.597000000000001</v>
          </cell>
          <cell r="H5938">
            <v>0.06</v>
          </cell>
          <cell r="I5938">
            <v>56.7</v>
          </cell>
          <cell r="J5938">
            <v>11.755000000000001</v>
          </cell>
          <cell r="K5938">
            <v>1.498</v>
          </cell>
          <cell r="L5938">
            <v>36.625</v>
          </cell>
        </row>
        <row r="5939">
          <cell r="A5939" t="str">
            <v>SI</v>
          </cell>
          <cell r="B5939" t="str">
            <v>SI_GW_SI004</v>
          </cell>
          <cell r="C5939">
            <v>2004</v>
          </cell>
          <cell r="D5939" t="str">
            <v>Nitrate</v>
          </cell>
          <cell r="E5939" t="str">
            <v>mg/l</v>
          </cell>
          <cell r="F5939">
            <v>12</v>
          </cell>
          <cell r="G5939">
            <v>26.914999999999999</v>
          </cell>
          <cell r="H5939">
            <v>0.57999999999999996</v>
          </cell>
          <cell r="I5939">
            <v>101</v>
          </cell>
          <cell r="J5939">
            <v>28.95</v>
          </cell>
          <cell r="K5939">
            <v>2.4630000000000001</v>
          </cell>
          <cell r="L5939">
            <v>42.725000000000001</v>
          </cell>
        </row>
        <row r="5940">
          <cell r="A5940" t="str">
            <v>SI</v>
          </cell>
          <cell r="B5940" t="str">
            <v>SI_GW_SI004</v>
          </cell>
          <cell r="C5940">
            <v>2005</v>
          </cell>
          <cell r="D5940" t="str">
            <v>Nitrate</v>
          </cell>
          <cell r="E5940" t="str">
            <v>mg/l</v>
          </cell>
          <cell r="F5940">
            <v>11</v>
          </cell>
          <cell r="G5940">
            <v>22.797999999999998</v>
          </cell>
          <cell r="H5940">
            <v>0.49</v>
          </cell>
          <cell r="I5940">
            <v>59.1</v>
          </cell>
          <cell r="J5940">
            <v>26.6</v>
          </cell>
          <cell r="K5940">
            <v>2.4249999999999998</v>
          </cell>
          <cell r="L5940">
            <v>35.799999999999997</v>
          </cell>
        </row>
        <row r="5941">
          <cell r="A5941" t="str">
            <v>SI</v>
          </cell>
          <cell r="B5941" t="str">
            <v>SI_GW_SI005</v>
          </cell>
          <cell r="C5941">
            <v>1991</v>
          </cell>
          <cell r="D5941" t="str">
            <v>Nitrate</v>
          </cell>
          <cell r="E5941" t="str">
            <v>mg/l</v>
          </cell>
          <cell r="F5941">
            <v>1</v>
          </cell>
          <cell r="G5941">
            <v>3.488</v>
          </cell>
          <cell r="H5941">
            <v>2.9</v>
          </cell>
          <cell r="I5941">
            <v>4.4000000000000004</v>
          </cell>
          <cell r="J5941">
            <v>3.35</v>
          </cell>
          <cell r="K5941">
            <v>3.1749999999999998</v>
          </cell>
          <cell r="L5941">
            <v>3.7</v>
          </cell>
        </row>
        <row r="5942">
          <cell r="A5942" t="str">
            <v>SI</v>
          </cell>
          <cell r="B5942" t="str">
            <v>SI_GW_SI005</v>
          </cell>
          <cell r="C5942">
            <v>1992</v>
          </cell>
          <cell r="D5942" t="str">
            <v>Nitrate</v>
          </cell>
          <cell r="E5942" t="str">
            <v>mg/l</v>
          </cell>
          <cell r="F5942">
            <v>1</v>
          </cell>
          <cell r="G5942">
            <v>3.1749999999999998</v>
          </cell>
          <cell r="H5942">
            <v>1.6</v>
          </cell>
          <cell r="I5942">
            <v>3.9</v>
          </cell>
          <cell r="J5942">
            <v>3.45</v>
          </cell>
          <cell r="K5942">
            <v>2.9</v>
          </cell>
          <cell r="L5942">
            <v>3.55</v>
          </cell>
        </row>
        <row r="5943">
          <cell r="A5943" t="str">
            <v>SI</v>
          </cell>
          <cell r="B5943" t="str">
            <v>SI_GW_SI005</v>
          </cell>
          <cell r="C5943">
            <v>1993</v>
          </cell>
          <cell r="D5943" t="str">
            <v>Nitrate</v>
          </cell>
          <cell r="E5943" t="str">
            <v>mg/l</v>
          </cell>
          <cell r="F5943">
            <v>1</v>
          </cell>
          <cell r="G5943">
            <v>3.6379999999999999</v>
          </cell>
          <cell r="H5943">
            <v>3</v>
          </cell>
          <cell r="I5943">
            <v>4.4000000000000004</v>
          </cell>
          <cell r="J5943">
            <v>3.6</v>
          </cell>
          <cell r="K5943">
            <v>3.35</v>
          </cell>
          <cell r="L5943">
            <v>3.9249999999999998</v>
          </cell>
        </row>
        <row r="5944">
          <cell r="A5944" t="str">
            <v>SI</v>
          </cell>
          <cell r="B5944" t="str">
            <v>SI_GW_SI005</v>
          </cell>
          <cell r="C5944">
            <v>1994</v>
          </cell>
          <cell r="D5944" t="str">
            <v>Nitrate</v>
          </cell>
          <cell r="E5944" t="str">
            <v>mg/l</v>
          </cell>
          <cell r="F5944">
            <v>1</v>
          </cell>
          <cell r="G5944">
            <v>3.3380000000000001</v>
          </cell>
          <cell r="H5944">
            <v>2.9</v>
          </cell>
          <cell r="I5944">
            <v>3.8</v>
          </cell>
          <cell r="J5944">
            <v>3.25</v>
          </cell>
          <cell r="K5944">
            <v>3.1</v>
          </cell>
          <cell r="L5944">
            <v>3.625</v>
          </cell>
        </row>
        <row r="5945">
          <cell r="A5945" t="str">
            <v>SI</v>
          </cell>
          <cell r="B5945" t="str">
            <v>SI_GW_SI005</v>
          </cell>
          <cell r="C5945">
            <v>1995</v>
          </cell>
          <cell r="D5945" t="str">
            <v>Nitrate</v>
          </cell>
          <cell r="E5945" t="str">
            <v>mg/l</v>
          </cell>
          <cell r="F5945">
            <v>2</v>
          </cell>
          <cell r="G5945">
            <v>3.17</v>
          </cell>
          <cell r="H5945">
            <v>2.4</v>
          </cell>
          <cell r="I5945">
            <v>3.7</v>
          </cell>
          <cell r="J5945">
            <v>3.2</v>
          </cell>
          <cell r="K5945">
            <v>3.1</v>
          </cell>
          <cell r="L5945">
            <v>3.3</v>
          </cell>
        </row>
        <row r="5946">
          <cell r="A5946" t="str">
            <v>SI</v>
          </cell>
          <cell r="B5946" t="str">
            <v>SI_GW_SI005</v>
          </cell>
          <cell r="C5946">
            <v>1996</v>
          </cell>
          <cell r="D5946" t="str">
            <v>Nitrate</v>
          </cell>
          <cell r="E5946" t="str">
            <v>mg/l</v>
          </cell>
          <cell r="F5946">
            <v>1</v>
          </cell>
          <cell r="G5946">
            <v>3.4</v>
          </cell>
          <cell r="H5946">
            <v>3.2</v>
          </cell>
          <cell r="I5946">
            <v>3.7</v>
          </cell>
          <cell r="J5946">
            <v>3.4</v>
          </cell>
          <cell r="K5946">
            <v>3.35</v>
          </cell>
          <cell r="L5946">
            <v>3.4249999999999998</v>
          </cell>
        </row>
        <row r="5947">
          <cell r="A5947" t="str">
            <v>SI</v>
          </cell>
          <cell r="B5947" t="str">
            <v>SI_GW_SI005</v>
          </cell>
          <cell r="C5947">
            <v>1997</v>
          </cell>
          <cell r="D5947" t="str">
            <v>Nitrate</v>
          </cell>
          <cell r="E5947" t="str">
            <v>mg/l</v>
          </cell>
          <cell r="F5947">
            <v>2</v>
          </cell>
          <cell r="G5947">
            <v>3.7490000000000001</v>
          </cell>
          <cell r="H5947">
            <v>2.8</v>
          </cell>
          <cell r="I5947">
            <v>4.87</v>
          </cell>
          <cell r="J5947">
            <v>3.4</v>
          </cell>
          <cell r="K5947">
            <v>3.1</v>
          </cell>
          <cell r="L5947">
            <v>4.3</v>
          </cell>
        </row>
        <row r="5948">
          <cell r="A5948" t="str">
            <v>SI</v>
          </cell>
          <cell r="B5948" t="str">
            <v>SI_GW_SI005</v>
          </cell>
          <cell r="C5948">
            <v>1998</v>
          </cell>
          <cell r="D5948" t="str">
            <v>Nitrate</v>
          </cell>
          <cell r="E5948" t="str">
            <v>mg/l</v>
          </cell>
          <cell r="F5948">
            <v>2</v>
          </cell>
          <cell r="G5948">
            <v>3.1</v>
          </cell>
          <cell r="H5948">
            <v>0.8</v>
          </cell>
          <cell r="I5948">
            <v>3.7</v>
          </cell>
          <cell r="J5948">
            <v>3.3</v>
          </cell>
          <cell r="K5948">
            <v>3.15</v>
          </cell>
          <cell r="L5948">
            <v>3.5750000000000002</v>
          </cell>
        </row>
        <row r="5949">
          <cell r="A5949" t="str">
            <v>SI</v>
          </cell>
          <cell r="B5949" t="str">
            <v>SI_GW_SI005</v>
          </cell>
          <cell r="C5949">
            <v>1999</v>
          </cell>
          <cell r="D5949" t="str">
            <v>Nitrate</v>
          </cell>
          <cell r="E5949" t="str">
            <v>mg/l</v>
          </cell>
          <cell r="F5949">
            <v>2</v>
          </cell>
          <cell r="G5949">
            <v>3.2850000000000001</v>
          </cell>
          <cell r="H5949">
            <v>1.768</v>
          </cell>
          <cell r="I5949">
            <v>4.5999999999999996</v>
          </cell>
          <cell r="J5949">
            <v>3.2</v>
          </cell>
          <cell r="K5949">
            <v>3.1</v>
          </cell>
          <cell r="L5949">
            <v>4.0999999999999996</v>
          </cell>
        </row>
        <row r="5950">
          <cell r="A5950" t="str">
            <v>SI</v>
          </cell>
          <cell r="B5950" t="str">
            <v>SI_GW_SI005</v>
          </cell>
          <cell r="C5950">
            <v>2000</v>
          </cell>
          <cell r="D5950" t="str">
            <v>Nitrate</v>
          </cell>
          <cell r="E5950" t="str">
            <v>mg/l</v>
          </cell>
          <cell r="F5950">
            <v>1</v>
          </cell>
          <cell r="G5950">
            <v>3.7530000000000001</v>
          </cell>
          <cell r="H5950">
            <v>2.94</v>
          </cell>
          <cell r="I5950">
            <v>4.49</v>
          </cell>
          <cell r="J5950">
            <v>3.71</v>
          </cell>
          <cell r="K5950">
            <v>3.38</v>
          </cell>
          <cell r="L5950">
            <v>4.2779999999999996</v>
          </cell>
        </row>
        <row r="5951">
          <cell r="A5951" t="str">
            <v>SI</v>
          </cell>
          <cell r="B5951" t="str">
            <v>SI_GW_SI005</v>
          </cell>
          <cell r="C5951">
            <v>2001</v>
          </cell>
          <cell r="D5951" t="str">
            <v>Nitrate</v>
          </cell>
          <cell r="E5951" t="str">
            <v>mg/l</v>
          </cell>
          <cell r="F5951">
            <v>1</v>
          </cell>
          <cell r="G5951">
            <v>3.3140000000000001</v>
          </cell>
          <cell r="H5951">
            <v>2.6</v>
          </cell>
          <cell r="I5951">
            <v>4.5</v>
          </cell>
          <cell r="J5951">
            <v>3.21</v>
          </cell>
          <cell r="K5951">
            <v>3.0150000000000001</v>
          </cell>
          <cell r="L5951">
            <v>3.5129999999999999</v>
          </cell>
        </row>
        <row r="5952">
          <cell r="A5952" t="str">
            <v>SI</v>
          </cell>
          <cell r="B5952" t="str">
            <v>SI_GW_SI005</v>
          </cell>
          <cell r="C5952">
            <v>2002</v>
          </cell>
          <cell r="D5952" t="str">
            <v>Nitrate</v>
          </cell>
          <cell r="E5952" t="str">
            <v>mg/l</v>
          </cell>
          <cell r="F5952">
            <v>2</v>
          </cell>
          <cell r="G5952">
            <v>4.0490000000000004</v>
          </cell>
          <cell r="H5952">
            <v>3.22</v>
          </cell>
          <cell r="I5952">
            <v>4.8899999999999997</v>
          </cell>
          <cell r="J5952">
            <v>3.89</v>
          </cell>
          <cell r="K5952">
            <v>3.76</v>
          </cell>
          <cell r="L5952">
            <v>4.46</v>
          </cell>
        </row>
        <row r="5953">
          <cell r="A5953" t="str">
            <v>SI</v>
          </cell>
          <cell r="B5953" t="str">
            <v>SI_GW_SI005</v>
          </cell>
          <cell r="C5953">
            <v>2003</v>
          </cell>
          <cell r="D5953" t="str">
            <v>Nitrate</v>
          </cell>
          <cell r="E5953" t="str">
            <v>mg/l</v>
          </cell>
          <cell r="F5953">
            <v>1</v>
          </cell>
          <cell r="G5953">
            <v>4.6829999999999998</v>
          </cell>
          <cell r="H5953">
            <v>3.56</v>
          </cell>
          <cell r="I5953">
            <v>6.58</v>
          </cell>
          <cell r="J5953">
            <v>3.91</v>
          </cell>
          <cell r="K5953">
            <v>3.7349999999999999</v>
          </cell>
          <cell r="L5953">
            <v>5.2450000000000001</v>
          </cell>
        </row>
        <row r="5954">
          <cell r="A5954" t="str">
            <v>SI</v>
          </cell>
          <cell r="B5954" t="str">
            <v>SI_GW_SI005</v>
          </cell>
          <cell r="C5954">
            <v>2005</v>
          </cell>
          <cell r="D5954" t="str">
            <v>Nitrate</v>
          </cell>
          <cell r="E5954" t="str">
            <v>mg/l</v>
          </cell>
          <cell r="F5954">
            <v>1</v>
          </cell>
          <cell r="G5954">
            <v>3.9039999999999999</v>
          </cell>
          <cell r="H5954">
            <v>3.34</v>
          </cell>
          <cell r="I5954">
            <v>4.819</v>
          </cell>
          <cell r="J5954">
            <v>3.8220000000000001</v>
          </cell>
          <cell r="K5954">
            <v>3.6539999999999999</v>
          </cell>
          <cell r="L5954">
            <v>3.9729999999999999</v>
          </cell>
        </row>
        <row r="5955">
          <cell r="A5955" t="str">
            <v>SK</v>
          </cell>
          <cell r="B5955" t="str">
            <v>SK_GW_SK001</v>
          </cell>
          <cell r="C5955">
            <v>1990</v>
          </cell>
          <cell r="D5955" t="str">
            <v>Nitrate</v>
          </cell>
          <cell r="E5955" t="str">
            <v>mg/l</v>
          </cell>
          <cell r="F5955">
            <v>14</v>
          </cell>
          <cell r="G5955">
            <v>38.845999999999997</v>
          </cell>
          <cell r="H5955">
            <v>2.5000000000000001E-2</v>
          </cell>
          <cell r="I5955">
            <v>129</v>
          </cell>
          <cell r="K5955">
            <v>23.55</v>
          </cell>
          <cell r="L5955">
            <v>41.5</v>
          </cell>
        </row>
        <row r="5956">
          <cell r="A5956" t="str">
            <v>SK</v>
          </cell>
          <cell r="B5956" t="str">
            <v>SK_GW_SK001</v>
          </cell>
          <cell r="C5956">
            <v>1991</v>
          </cell>
          <cell r="D5956" t="str">
            <v>Nitrate</v>
          </cell>
          <cell r="E5956" t="str">
            <v>mg/l</v>
          </cell>
          <cell r="F5956">
            <v>17</v>
          </cell>
          <cell r="G5956">
            <v>22.687999999999999</v>
          </cell>
          <cell r="H5956">
            <v>0.09</v>
          </cell>
          <cell r="I5956">
            <v>64</v>
          </cell>
          <cell r="K5956">
            <v>11.7</v>
          </cell>
          <cell r="L5956">
            <v>38</v>
          </cell>
        </row>
        <row r="5957">
          <cell r="A5957" t="str">
            <v>SK</v>
          </cell>
          <cell r="B5957" t="str">
            <v>SK_GW_SK001</v>
          </cell>
          <cell r="C5957">
            <v>1992</v>
          </cell>
          <cell r="D5957" t="str">
            <v>Nitrate</v>
          </cell>
          <cell r="E5957" t="str">
            <v>mg/l</v>
          </cell>
          <cell r="F5957">
            <v>18</v>
          </cell>
          <cell r="G5957">
            <v>25.972000000000001</v>
          </cell>
          <cell r="H5957">
            <v>1</v>
          </cell>
          <cell r="I5957">
            <v>54</v>
          </cell>
          <cell r="K5957">
            <v>8</v>
          </cell>
          <cell r="L5957">
            <v>40</v>
          </cell>
        </row>
        <row r="5958">
          <cell r="A5958" t="str">
            <v>SK</v>
          </cell>
          <cell r="B5958" t="str">
            <v>SK_GW_SK001</v>
          </cell>
          <cell r="C5958">
            <v>1993</v>
          </cell>
          <cell r="D5958" t="str">
            <v>Nitrate</v>
          </cell>
          <cell r="E5958" t="str">
            <v>mg/l</v>
          </cell>
          <cell r="F5958">
            <v>18</v>
          </cell>
          <cell r="G5958">
            <v>26.294</v>
          </cell>
          <cell r="H5958">
            <v>0.8</v>
          </cell>
          <cell r="I5958">
            <v>65</v>
          </cell>
          <cell r="K5958">
            <v>8.9</v>
          </cell>
          <cell r="L5958">
            <v>41.075000000000003</v>
          </cell>
        </row>
        <row r="5959">
          <cell r="A5959" t="str">
            <v>SK</v>
          </cell>
          <cell r="B5959" t="str">
            <v>SK_GW_SK001</v>
          </cell>
          <cell r="C5959">
            <v>1994</v>
          </cell>
          <cell r="D5959" t="str">
            <v>Nitrate</v>
          </cell>
          <cell r="E5959" t="str">
            <v>mg/l</v>
          </cell>
          <cell r="F5959">
            <v>58</v>
          </cell>
          <cell r="G5959">
            <v>13.679</v>
          </cell>
          <cell r="H5959">
            <v>0.2</v>
          </cell>
          <cell r="I5959">
            <v>52.2</v>
          </cell>
          <cell r="K5959">
            <v>3.05</v>
          </cell>
          <cell r="L5959">
            <v>18.074999999999999</v>
          </cell>
        </row>
        <row r="5960">
          <cell r="A5960" t="str">
            <v>SK</v>
          </cell>
          <cell r="B5960" t="str">
            <v>SK_GW_SK001</v>
          </cell>
          <cell r="C5960">
            <v>1995</v>
          </cell>
          <cell r="D5960" t="str">
            <v>Nitrate</v>
          </cell>
          <cell r="E5960" t="str">
            <v>mg/l</v>
          </cell>
          <cell r="F5960">
            <v>43</v>
          </cell>
          <cell r="G5960">
            <v>14.833</v>
          </cell>
          <cell r="H5960">
            <v>0.2</v>
          </cell>
          <cell r="I5960">
            <v>48.6</v>
          </cell>
          <cell r="K5960">
            <v>2.8</v>
          </cell>
          <cell r="L5960">
            <v>20.7</v>
          </cell>
        </row>
        <row r="5961">
          <cell r="A5961" t="str">
            <v>SK</v>
          </cell>
          <cell r="B5961" t="str">
            <v>SK_GW_SK001</v>
          </cell>
          <cell r="C5961">
            <v>1996</v>
          </cell>
          <cell r="D5961" t="str">
            <v>Nitrate</v>
          </cell>
          <cell r="E5961" t="str">
            <v>mg/l</v>
          </cell>
          <cell r="F5961">
            <v>48</v>
          </cell>
          <cell r="G5961">
            <v>18.623000000000001</v>
          </cell>
          <cell r="H5961">
            <v>0.25</v>
          </cell>
          <cell r="I5961">
            <v>63</v>
          </cell>
          <cell r="K5961">
            <v>3.8250000000000002</v>
          </cell>
          <cell r="L5961">
            <v>26.675000000000001</v>
          </cell>
        </row>
        <row r="5962">
          <cell r="A5962" t="str">
            <v>SK</v>
          </cell>
          <cell r="B5962" t="str">
            <v>SK_GW_SK001</v>
          </cell>
          <cell r="C5962">
            <v>1997</v>
          </cell>
          <cell r="D5962" t="str">
            <v>Nitrate</v>
          </cell>
          <cell r="E5962" t="str">
            <v>mg/l</v>
          </cell>
          <cell r="F5962">
            <v>43</v>
          </cell>
          <cell r="G5962">
            <v>19.869</v>
          </cell>
          <cell r="H5962">
            <v>0.25</v>
          </cell>
          <cell r="I5962">
            <v>60</v>
          </cell>
          <cell r="K5962">
            <v>4.55</v>
          </cell>
          <cell r="L5962">
            <v>32.75</v>
          </cell>
        </row>
        <row r="5963">
          <cell r="A5963" t="str">
            <v>SK</v>
          </cell>
          <cell r="B5963" t="str">
            <v>SK_GW_SK001</v>
          </cell>
          <cell r="C5963">
            <v>1998</v>
          </cell>
          <cell r="D5963" t="str">
            <v>Nitrate</v>
          </cell>
          <cell r="E5963" t="str">
            <v>mg/l</v>
          </cell>
          <cell r="F5963">
            <v>53</v>
          </cell>
          <cell r="G5963">
            <v>21.396999999999998</v>
          </cell>
          <cell r="H5963">
            <v>0.25</v>
          </cell>
          <cell r="I5963">
            <v>111</v>
          </cell>
          <cell r="K5963">
            <v>3.8</v>
          </cell>
          <cell r="L5963">
            <v>29</v>
          </cell>
        </row>
        <row r="5964">
          <cell r="A5964" t="str">
            <v>SK</v>
          </cell>
          <cell r="B5964" t="str">
            <v>SK_GW_SK001</v>
          </cell>
          <cell r="C5964">
            <v>1999</v>
          </cell>
          <cell r="D5964" t="str">
            <v>Nitrate</v>
          </cell>
          <cell r="E5964" t="str">
            <v>mg/l</v>
          </cell>
          <cell r="F5964">
            <v>53</v>
          </cell>
          <cell r="G5964">
            <v>16.507999999999999</v>
          </cell>
          <cell r="H5964">
            <v>0.25</v>
          </cell>
          <cell r="I5964">
            <v>79.7</v>
          </cell>
          <cell r="K5964">
            <v>3.5</v>
          </cell>
          <cell r="L5964">
            <v>22.9</v>
          </cell>
        </row>
        <row r="5965">
          <cell r="A5965" t="str">
            <v>SK</v>
          </cell>
          <cell r="B5965" t="str">
            <v>SK_GW_SK001</v>
          </cell>
          <cell r="C5965">
            <v>2000</v>
          </cell>
          <cell r="D5965" t="str">
            <v>Nitrate</v>
          </cell>
          <cell r="E5965" t="str">
            <v>mg/l</v>
          </cell>
          <cell r="F5965">
            <v>53</v>
          </cell>
          <cell r="G5965">
            <v>14.188000000000001</v>
          </cell>
          <cell r="H5965">
            <v>0.1</v>
          </cell>
          <cell r="I5965">
            <v>68.62</v>
          </cell>
        </row>
        <row r="5966">
          <cell r="A5966" t="str">
            <v>SK</v>
          </cell>
          <cell r="B5966" t="str">
            <v>SK_GW_SK001</v>
          </cell>
          <cell r="C5966">
            <v>2001</v>
          </cell>
          <cell r="D5966" t="str">
            <v>Nitrate</v>
          </cell>
          <cell r="E5966" t="str">
            <v>mg/l</v>
          </cell>
          <cell r="F5966">
            <v>28</v>
          </cell>
          <cell r="G5966">
            <v>17.189</v>
          </cell>
          <cell r="H5966">
            <v>1.25</v>
          </cell>
          <cell r="I5966">
            <v>72.599999999999994</v>
          </cell>
          <cell r="J5966">
            <v>12.3</v>
          </cell>
          <cell r="K5966">
            <v>3.5</v>
          </cell>
          <cell r="L5966">
            <v>22.7</v>
          </cell>
        </row>
        <row r="5967">
          <cell r="A5967" t="str">
            <v>SK</v>
          </cell>
          <cell r="B5967" t="str">
            <v>SK_GW_SK001</v>
          </cell>
          <cell r="C5967">
            <v>2002</v>
          </cell>
          <cell r="D5967" t="str">
            <v>Nitrate</v>
          </cell>
          <cell r="E5967" t="str">
            <v>mg/l</v>
          </cell>
          <cell r="F5967">
            <v>31</v>
          </cell>
          <cell r="G5967">
            <v>14.13</v>
          </cell>
          <cell r="H5967">
            <v>0.5</v>
          </cell>
          <cell r="I5967">
            <v>75.099999999999994</v>
          </cell>
          <cell r="J5967">
            <v>7.68</v>
          </cell>
          <cell r="K5967">
            <v>1.82</v>
          </cell>
          <cell r="L5967">
            <v>18.600000000000001</v>
          </cell>
        </row>
        <row r="5968">
          <cell r="A5968" t="str">
            <v>SK</v>
          </cell>
          <cell r="B5968" t="str">
            <v>SK_GW_SK001</v>
          </cell>
          <cell r="C5968">
            <v>2003</v>
          </cell>
          <cell r="D5968" t="str">
            <v>Nitrate</v>
          </cell>
          <cell r="E5968" t="str">
            <v>mg/l</v>
          </cell>
          <cell r="F5968">
            <v>31</v>
          </cell>
          <cell r="G5968">
            <v>17.231999999999999</v>
          </cell>
          <cell r="H5968">
            <v>0.25</v>
          </cell>
          <cell r="I5968">
            <v>257</v>
          </cell>
          <cell r="J5968">
            <v>8.2200000000000006</v>
          </cell>
          <cell r="K5968">
            <v>2.62</v>
          </cell>
          <cell r="L5968">
            <v>16.899999999999999</v>
          </cell>
        </row>
        <row r="5969">
          <cell r="A5969" t="str">
            <v>SK</v>
          </cell>
          <cell r="B5969" t="str">
            <v>SK_GW_SK001</v>
          </cell>
          <cell r="C5969">
            <v>2004</v>
          </cell>
          <cell r="D5969" t="str">
            <v>Nitrate</v>
          </cell>
          <cell r="E5969" t="str">
            <v>mg/l</v>
          </cell>
          <cell r="F5969">
            <v>24</v>
          </cell>
          <cell r="G5969">
            <v>17.617000000000001</v>
          </cell>
          <cell r="H5969">
            <v>0.5</v>
          </cell>
          <cell r="I5969">
            <v>69.7</v>
          </cell>
          <cell r="J5969">
            <v>10.8</v>
          </cell>
          <cell r="K5969">
            <v>2.41</v>
          </cell>
          <cell r="L5969">
            <v>24</v>
          </cell>
        </row>
        <row r="5970">
          <cell r="A5970" t="str">
            <v>SK</v>
          </cell>
          <cell r="B5970" t="str">
            <v>SK_GW_SK001</v>
          </cell>
          <cell r="C5970">
            <v>2005</v>
          </cell>
          <cell r="D5970" t="str">
            <v>Nitrate</v>
          </cell>
          <cell r="E5970" t="str">
            <v>mg/l</v>
          </cell>
          <cell r="F5970">
            <v>24</v>
          </cell>
          <cell r="G5970">
            <v>18.762</v>
          </cell>
          <cell r="H5970">
            <v>0.5</v>
          </cell>
          <cell r="I5970">
            <v>137</v>
          </cell>
          <cell r="J5970">
            <v>11.5</v>
          </cell>
          <cell r="K5970">
            <v>4.4400000000000004</v>
          </cell>
          <cell r="L5970">
            <v>23.5</v>
          </cell>
        </row>
        <row r="5971">
          <cell r="A5971" t="str">
            <v>SK</v>
          </cell>
          <cell r="B5971" t="str">
            <v>SK_GW_SK002</v>
          </cell>
          <cell r="C5971">
            <v>1985</v>
          </cell>
          <cell r="D5971" t="str">
            <v>Nitrate</v>
          </cell>
          <cell r="E5971" t="str">
            <v>mg/l</v>
          </cell>
          <cell r="F5971">
            <v>2</v>
          </cell>
        </row>
        <row r="5972">
          <cell r="A5972" t="str">
            <v>SK</v>
          </cell>
          <cell r="B5972" t="str">
            <v>SK_GW_SK002</v>
          </cell>
          <cell r="C5972">
            <v>1986</v>
          </cell>
          <cell r="D5972" t="str">
            <v>Nitrate</v>
          </cell>
          <cell r="E5972" t="str">
            <v>mg/l</v>
          </cell>
          <cell r="F5972">
            <v>2</v>
          </cell>
        </row>
        <row r="5973">
          <cell r="A5973" t="str">
            <v>SK</v>
          </cell>
          <cell r="B5973" t="str">
            <v>SK_GW_SK002</v>
          </cell>
          <cell r="C5973">
            <v>1987</v>
          </cell>
          <cell r="D5973" t="str">
            <v>Nitrate</v>
          </cell>
          <cell r="E5973" t="str">
            <v>mg/l</v>
          </cell>
          <cell r="F5973">
            <v>2</v>
          </cell>
        </row>
        <row r="5974">
          <cell r="A5974" t="str">
            <v>SK</v>
          </cell>
          <cell r="B5974" t="str">
            <v>SK_GW_SK002</v>
          </cell>
          <cell r="C5974">
            <v>1988</v>
          </cell>
          <cell r="D5974" t="str">
            <v>Nitrate</v>
          </cell>
          <cell r="E5974" t="str">
            <v>mg/l</v>
          </cell>
          <cell r="F5974">
            <v>2</v>
          </cell>
        </row>
        <row r="5975">
          <cell r="A5975" t="str">
            <v>SK</v>
          </cell>
          <cell r="B5975" t="str">
            <v>SK_GW_SK002</v>
          </cell>
          <cell r="C5975">
            <v>1989</v>
          </cell>
          <cell r="D5975" t="str">
            <v>Nitrate</v>
          </cell>
          <cell r="E5975" t="str">
            <v>mg/l</v>
          </cell>
          <cell r="F5975">
            <v>2</v>
          </cell>
        </row>
        <row r="5976">
          <cell r="A5976" t="str">
            <v>SK</v>
          </cell>
          <cell r="B5976" t="str">
            <v>SK_GW_SK002</v>
          </cell>
          <cell r="C5976">
            <v>1990</v>
          </cell>
          <cell r="D5976" t="str">
            <v>Nitrate</v>
          </cell>
          <cell r="E5976" t="str">
            <v>mg/l</v>
          </cell>
          <cell r="F5976">
            <v>2</v>
          </cell>
        </row>
        <row r="5977">
          <cell r="A5977" t="str">
            <v>SK</v>
          </cell>
          <cell r="B5977" t="str">
            <v>SK_GW_SK002</v>
          </cell>
          <cell r="C5977">
            <v>1991</v>
          </cell>
          <cell r="D5977" t="str">
            <v>Nitrate</v>
          </cell>
          <cell r="E5977" t="str">
            <v>mg/l</v>
          </cell>
          <cell r="F5977">
            <v>2</v>
          </cell>
        </row>
        <row r="5978">
          <cell r="A5978" t="str">
            <v>SK</v>
          </cell>
          <cell r="B5978" t="str">
            <v>SK_GW_SK002</v>
          </cell>
          <cell r="C5978">
            <v>1992</v>
          </cell>
          <cell r="D5978" t="str">
            <v>Nitrate</v>
          </cell>
          <cell r="E5978" t="str">
            <v>mg/l</v>
          </cell>
          <cell r="F5978">
            <v>8</v>
          </cell>
          <cell r="G5978">
            <v>4.7380000000000004</v>
          </cell>
          <cell r="H5978">
            <v>1.2</v>
          </cell>
          <cell r="I5978">
            <v>12.8</v>
          </cell>
          <cell r="K5978">
            <v>2.4</v>
          </cell>
          <cell r="L5978">
            <v>5.4</v>
          </cell>
        </row>
        <row r="5979">
          <cell r="A5979" t="str">
            <v>SK</v>
          </cell>
          <cell r="B5979" t="str">
            <v>SK_GW_SK002</v>
          </cell>
          <cell r="C5979">
            <v>1993</v>
          </cell>
          <cell r="D5979" t="str">
            <v>Nitrate</v>
          </cell>
          <cell r="E5979" t="str">
            <v>mg/l</v>
          </cell>
          <cell r="F5979">
            <v>8</v>
          </cell>
          <cell r="G5979">
            <v>4.875</v>
          </cell>
          <cell r="H5979">
            <v>2.1</v>
          </cell>
          <cell r="I5979">
            <v>10.5</v>
          </cell>
          <cell r="K5979">
            <v>2.875</v>
          </cell>
          <cell r="L5979">
            <v>5.75</v>
          </cell>
        </row>
        <row r="5980">
          <cell r="A5980" t="str">
            <v>SK</v>
          </cell>
          <cell r="B5980" t="str">
            <v>SK_GW_SK002</v>
          </cell>
          <cell r="C5980">
            <v>1994</v>
          </cell>
          <cell r="D5980" t="str">
            <v>Nitrate</v>
          </cell>
          <cell r="E5980" t="str">
            <v>mg/l</v>
          </cell>
          <cell r="F5980">
            <v>350</v>
          </cell>
          <cell r="G5980">
            <v>9.7409999999999997</v>
          </cell>
          <cell r="H5980">
            <v>0.2</v>
          </cell>
          <cell r="I5980">
            <v>121.5</v>
          </cell>
          <cell r="K5980">
            <v>1.5249999999999999</v>
          </cell>
          <cell r="L5980">
            <v>9.8000000000000007</v>
          </cell>
        </row>
        <row r="5981">
          <cell r="A5981" t="str">
            <v>SK</v>
          </cell>
          <cell r="B5981" t="str">
            <v>SK_GW_SK002</v>
          </cell>
          <cell r="C5981">
            <v>1995</v>
          </cell>
          <cell r="D5981" t="str">
            <v>Nitrate</v>
          </cell>
          <cell r="E5981" t="str">
            <v>mg/l</v>
          </cell>
          <cell r="F5981">
            <v>334</v>
          </cell>
          <cell r="G5981">
            <v>9.9030000000000005</v>
          </cell>
          <cell r="H5981">
            <v>0.2</v>
          </cell>
          <cell r="I5981">
            <v>115</v>
          </cell>
          <cell r="K5981">
            <v>1.925</v>
          </cell>
          <cell r="L5981">
            <v>9.5749999999999993</v>
          </cell>
        </row>
        <row r="5982">
          <cell r="A5982" t="str">
            <v>SK</v>
          </cell>
          <cell r="B5982" t="str">
            <v>SK_GW_SK002</v>
          </cell>
          <cell r="C5982">
            <v>1996</v>
          </cell>
          <cell r="D5982" t="str">
            <v>Nitrate</v>
          </cell>
          <cell r="E5982" t="str">
            <v>mg/l</v>
          </cell>
          <cell r="F5982">
            <v>338</v>
          </cell>
          <cell r="G5982">
            <v>9.9120000000000008</v>
          </cell>
          <cell r="H5982">
            <v>0.25</v>
          </cell>
          <cell r="I5982">
            <v>169</v>
          </cell>
          <cell r="K5982">
            <v>2.4</v>
          </cell>
          <cell r="L5982">
            <v>10</v>
          </cell>
        </row>
        <row r="5983">
          <cell r="A5983" t="str">
            <v>SK</v>
          </cell>
          <cell r="B5983" t="str">
            <v>SK_GW_SK002</v>
          </cell>
          <cell r="C5983">
            <v>1997</v>
          </cell>
          <cell r="D5983" t="str">
            <v>Nitrate</v>
          </cell>
          <cell r="E5983" t="str">
            <v>mg/l</v>
          </cell>
          <cell r="F5983">
            <v>345</v>
          </cell>
          <cell r="G5983">
            <v>9.6329999999999991</v>
          </cell>
          <cell r="H5983">
            <v>0.25</v>
          </cell>
          <cell r="I5983">
            <v>170</v>
          </cell>
          <cell r="K5983">
            <v>2.4</v>
          </cell>
          <cell r="L5983">
            <v>10.7</v>
          </cell>
        </row>
        <row r="5984">
          <cell r="A5984" t="str">
            <v>SK</v>
          </cell>
          <cell r="B5984" t="str">
            <v>SK_GW_SK002</v>
          </cell>
          <cell r="C5984">
            <v>1998</v>
          </cell>
          <cell r="D5984" t="str">
            <v>Nitrate</v>
          </cell>
          <cell r="E5984" t="str">
            <v>mg/l</v>
          </cell>
          <cell r="F5984">
            <v>225</v>
          </cell>
          <cell r="G5984">
            <v>11.632999999999999</v>
          </cell>
          <cell r="H5984">
            <v>0.25</v>
          </cell>
          <cell r="I5984">
            <v>143</v>
          </cell>
          <cell r="K5984">
            <v>1.4</v>
          </cell>
          <cell r="L5984">
            <v>11</v>
          </cell>
        </row>
        <row r="5985">
          <cell r="A5985" t="str">
            <v>SK</v>
          </cell>
          <cell r="B5985" t="str">
            <v>SK_GW_SK002</v>
          </cell>
          <cell r="C5985">
            <v>1999</v>
          </cell>
          <cell r="D5985" t="str">
            <v>Nitrate</v>
          </cell>
          <cell r="E5985" t="str">
            <v>mg/l</v>
          </cell>
          <cell r="F5985">
            <v>221</v>
          </cell>
          <cell r="G5985">
            <v>11.297000000000001</v>
          </cell>
          <cell r="H5985">
            <v>0.25</v>
          </cell>
          <cell r="I5985">
            <v>115</v>
          </cell>
          <cell r="K5985">
            <v>1.4</v>
          </cell>
          <cell r="L5985">
            <v>10.6</v>
          </cell>
        </row>
        <row r="5986">
          <cell r="A5986" t="str">
            <v>SK</v>
          </cell>
          <cell r="B5986" t="str">
            <v>SK_GW_SK002</v>
          </cell>
          <cell r="C5986">
            <v>2000</v>
          </cell>
          <cell r="D5986" t="str">
            <v>Nitrate</v>
          </cell>
          <cell r="E5986" t="str">
            <v>mg/l</v>
          </cell>
          <cell r="F5986">
            <v>221</v>
          </cell>
          <cell r="G5986">
            <v>11.255000000000001</v>
          </cell>
          <cell r="H5986">
            <v>0.46</v>
          </cell>
          <cell r="I5986">
            <v>111</v>
          </cell>
        </row>
        <row r="5987">
          <cell r="A5987" t="str">
            <v>SK</v>
          </cell>
          <cell r="B5987" t="str">
            <v>SK_GW_SK002</v>
          </cell>
          <cell r="C5987">
            <v>2001</v>
          </cell>
          <cell r="D5987" t="str">
            <v>Nitrate</v>
          </cell>
          <cell r="E5987" t="str">
            <v>mg/l</v>
          </cell>
          <cell r="F5987">
            <v>79</v>
          </cell>
          <cell r="G5987">
            <v>11.425000000000001</v>
          </cell>
          <cell r="H5987">
            <v>1.25</v>
          </cell>
          <cell r="I5987">
            <v>144</v>
          </cell>
          <cell r="J5987">
            <v>4.57</v>
          </cell>
          <cell r="K5987">
            <v>1.25</v>
          </cell>
          <cell r="L5987">
            <v>10.8</v>
          </cell>
        </row>
        <row r="5988">
          <cell r="A5988" t="str">
            <v>SK</v>
          </cell>
          <cell r="B5988" t="str">
            <v>SK_GW_SK002</v>
          </cell>
          <cell r="C5988">
            <v>2002</v>
          </cell>
          <cell r="D5988" t="str">
            <v>Nitrate</v>
          </cell>
          <cell r="E5988" t="str">
            <v>mg/l</v>
          </cell>
          <cell r="F5988">
            <v>79</v>
          </cell>
          <cell r="G5988">
            <v>10.565</v>
          </cell>
          <cell r="H5988">
            <v>0.5</v>
          </cell>
          <cell r="I5988">
            <v>90.4</v>
          </cell>
          <cell r="J5988">
            <v>3.4</v>
          </cell>
          <cell r="K5988">
            <v>0.5</v>
          </cell>
          <cell r="L5988">
            <v>9.75</v>
          </cell>
        </row>
        <row r="5989">
          <cell r="A5989" t="str">
            <v>SK</v>
          </cell>
          <cell r="B5989" t="str">
            <v>SK_GW_SK002</v>
          </cell>
          <cell r="C5989">
            <v>2003</v>
          </cell>
          <cell r="D5989" t="str">
            <v>Nitrate</v>
          </cell>
          <cell r="E5989" t="str">
            <v>mg/l</v>
          </cell>
          <cell r="F5989">
            <v>79</v>
          </cell>
          <cell r="G5989">
            <v>10.198</v>
          </cell>
          <cell r="H5989">
            <v>0.25</v>
          </cell>
          <cell r="I5989">
            <v>75.5</v>
          </cell>
          <cell r="J5989">
            <v>4.16</v>
          </cell>
          <cell r="K5989">
            <v>0.25</v>
          </cell>
          <cell r="L5989">
            <v>10.5</v>
          </cell>
        </row>
        <row r="5990">
          <cell r="A5990" t="str">
            <v>SK</v>
          </cell>
          <cell r="B5990" t="str">
            <v>SK_GW_SK002</v>
          </cell>
          <cell r="C5990">
            <v>2004</v>
          </cell>
          <cell r="D5990" t="str">
            <v>Nitrate</v>
          </cell>
          <cell r="E5990" t="str">
            <v>mg/l</v>
          </cell>
          <cell r="F5990">
            <v>34</v>
          </cell>
          <cell r="G5990">
            <v>6.8289999999999997</v>
          </cell>
          <cell r="H5990">
            <v>0.5</v>
          </cell>
          <cell r="I5990">
            <v>38.9</v>
          </cell>
          <cell r="J5990">
            <v>2.2799999999999998</v>
          </cell>
          <cell r="K5990">
            <v>0.5</v>
          </cell>
          <cell r="L5990">
            <v>10.1</v>
          </cell>
        </row>
        <row r="5991">
          <cell r="A5991" t="str">
            <v>SK</v>
          </cell>
          <cell r="B5991" t="str">
            <v>SK_GW_SK002</v>
          </cell>
          <cell r="C5991">
            <v>2005</v>
          </cell>
          <cell r="D5991" t="str">
            <v>Nitrate</v>
          </cell>
          <cell r="E5991" t="str">
            <v>mg/l</v>
          </cell>
          <cell r="F5991">
            <v>34</v>
          </cell>
          <cell r="G5991">
            <v>7.5759999999999996</v>
          </cell>
          <cell r="H5991">
            <v>0.5</v>
          </cell>
          <cell r="I5991">
            <v>62.1</v>
          </cell>
          <cell r="J5991">
            <v>1.91</v>
          </cell>
          <cell r="K5991">
            <v>0.5</v>
          </cell>
          <cell r="L5991">
            <v>10.6</v>
          </cell>
        </row>
        <row r="5992">
          <cell r="A5992" t="str">
            <v>SK</v>
          </cell>
          <cell r="B5992" t="str">
            <v>SK_GW_SK003</v>
          </cell>
          <cell r="C5992">
            <v>1989</v>
          </cell>
          <cell r="D5992" t="str">
            <v>Nitrate</v>
          </cell>
          <cell r="E5992" t="str">
            <v>mg/l</v>
          </cell>
          <cell r="F5992">
            <v>24</v>
          </cell>
          <cell r="G5992">
            <v>6.9329999999999998</v>
          </cell>
          <cell r="H5992">
            <v>0.5</v>
          </cell>
          <cell r="I5992">
            <v>35.6</v>
          </cell>
          <cell r="K5992">
            <v>3.65</v>
          </cell>
          <cell r="L5992">
            <v>6.35</v>
          </cell>
        </row>
        <row r="5993">
          <cell r="A5993" t="str">
            <v>SK</v>
          </cell>
          <cell r="B5993" t="str">
            <v>SK_GW_SK003</v>
          </cell>
          <cell r="C5993">
            <v>1990</v>
          </cell>
          <cell r="D5993" t="str">
            <v>Nitrate</v>
          </cell>
          <cell r="E5993" t="str">
            <v>mg/l</v>
          </cell>
          <cell r="F5993">
            <v>26</v>
          </cell>
          <cell r="G5993">
            <v>9.2590000000000003</v>
          </cell>
          <cell r="H5993">
            <v>2.5000000000000001E-2</v>
          </cell>
          <cell r="I5993">
            <v>42.5</v>
          </cell>
          <cell r="K5993">
            <v>4.75</v>
          </cell>
          <cell r="L5993">
            <v>8.8000000000000007</v>
          </cell>
        </row>
        <row r="5994">
          <cell r="A5994" t="str">
            <v>SK</v>
          </cell>
          <cell r="B5994" t="str">
            <v>SK_GW_SK003</v>
          </cell>
          <cell r="C5994">
            <v>1991</v>
          </cell>
          <cell r="D5994" t="str">
            <v>Nitrate</v>
          </cell>
          <cell r="E5994" t="str">
            <v>mg/l</v>
          </cell>
          <cell r="F5994">
            <v>26</v>
          </cell>
          <cell r="G5994">
            <v>9.1590000000000007</v>
          </cell>
          <cell r="H5994">
            <v>2.5000000000000001E-2</v>
          </cell>
          <cell r="I5994">
            <v>45.14</v>
          </cell>
          <cell r="K5994">
            <v>5.0999999999999996</v>
          </cell>
          <cell r="L5994">
            <v>9.1199999999999992</v>
          </cell>
        </row>
        <row r="5995">
          <cell r="A5995" t="str">
            <v>SK</v>
          </cell>
          <cell r="B5995" t="str">
            <v>SK_GW_SK003</v>
          </cell>
          <cell r="C5995">
            <v>1992</v>
          </cell>
          <cell r="D5995" t="str">
            <v>Nitrate</v>
          </cell>
          <cell r="E5995" t="str">
            <v>mg/l</v>
          </cell>
          <cell r="F5995">
            <v>26</v>
          </cell>
          <cell r="G5995">
            <v>10.304</v>
          </cell>
          <cell r="H5995">
            <v>0.2</v>
          </cell>
          <cell r="I5995">
            <v>55.5</v>
          </cell>
          <cell r="K5995">
            <v>3.7749999999999999</v>
          </cell>
          <cell r="L5995">
            <v>9.75</v>
          </cell>
        </row>
        <row r="5996">
          <cell r="A5996" t="str">
            <v>SK</v>
          </cell>
          <cell r="B5996" t="str">
            <v>SK_GW_SK003</v>
          </cell>
          <cell r="C5996">
            <v>1993</v>
          </cell>
          <cell r="D5996" t="str">
            <v>Nitrate</v>
          </cell>
          <cell r="E5996" t="str">
            <v>mg/l</v>
          </cell>
          <cell r="F5996">
            <v>26</v>
          </cell>
          <cell r="G5996">
            <v>8.5809999999999995</v>
          </cell>
          <cell r="H5996">
            <v>1.3</v>
          </cell>
          <cell r="I5996">
            <v>80</v>
          </cell>
          <cell r="K5996">
            <v>1.35</v>
          </cell>
          <cell r="L5996">
            <v>6.9249999999999998</v>
          </cell>
        </row>
        <row r="5997">
          <cell r="A5997" t="str">
            <v>SK</v>
          </cell>
          <cell r="B5997" t="str">
            <v>SK_GW_SK003</v>
          </cell>
          <cell r="C5997">
            <v>1994</v>
          </cell>
          <cell r="D5997" t="str">
            <v>Nitrate</v>
          </cell>
          <cell r="E5997" t="str">
            <v>mg/l</v>
          </cell>
          <cell r="F5997">
            <v>26</v>
          </cell>
          <cell r="G5997">
            <v>10.026999999999999</v>
          </cell>
          <cell r="H5997">
            <v>0.25</v>
          </cell>
          <cell r="I5997">
            <v>73.8</v>
          </cell>
          <cell r="K5997">
            <v>3.85</v>
          </cell>
          <cell r="L5997">
            <v>9.4</v>
          </cell>
        </row>
        <row r="5998">
          <cell r="A5998" t="str">
            <v>SK</v>
          </cell>
          <cell r="B5998" t="str">
            <v>SK_GW_SK003</v>
          </cell>
          <cell r="C5998">
            <v>1995</v>
          </cell>
          <cell r="D5998" t="str">
            <v>Nitrate</v>
          </cell>
          <cell r="E5998" t="str">
            <v>mg/l</v>
          </cell>
          <cell r="F5998">
            <v>44</v>
          </cell>
          <cell r="G5998">
            <v>8.0329999999999995</v>
          </cell>
          <cell r="H5998">
            <v>2.2000000000000002</v>
          </cell>
          <cell r="I5998">
            <v>49.4</v>
          </cell>
          <cell r="K5998">
            <v>3.7</v>
          </cell>
          <cell r="L5998">
            <v>7.9</v>
          </cell>
        </row>
        <row r="5999">
          <cell r="A5999" t="str">
            <v>SK</v>
          </cell>
          <cell r="B5999" t="str">
            <v>SK_GW_SK003</v>
          </cell>
          <cell r="C5999">
            <v>1996</v>
          </cell>
          <cell r="D5999" t="str">
            <v>Nitrate</v>
          </cell>
          <cell r="E5999" t="str">
            <v>mg/l</v>
          </cell>
          <cell r="F5999">
            <v>26</v>
          </cell>
          <cell r="G5999">
            <v>9.5350000000000001</v>
          </cell>
          <cell r="H5999">
            <v>1.7</v>
          </cell>
          <cell r="I5999">
            <v>66.900000000000006</v>
          </cell>
          <cell r="K5999">
            <v>3.625</v>
          </cell>
          <cell r="L5999">
            <v>7.9</v>
          </cell>
        </row>
        <row r="6000">
          <cell r="A6000" t="str">
            <v>SK</v>
          </cell>
          <cell r="B6000" t="str">
            <v>SK_GW_SK003</v>
          </cell>
          <cell r="C6000">
            <v>1997</v>
          </cell>
          <cell r="D6000" t="str">
            <v>Nitrate</v>
          </cell>
          <cell r="E6000" t="str">
            <v>mg/l</v>
          </cell>
          <cell r="F6000">
            <v>19</v>
          </cell>
          <cell r="G6000">
            <v>9.7159999999999993</v>
          </cell>
          <cell r="H6000">
            <v>1.5</v>
          </cell>
          <cell r="I6000">
            <v>52.6</v>
          </cell>
          <cell r="K6000">
            <v>2.1</v>
          </cell>
          <cell r="L6000">
            <v>8.85</v>
          </cell>
        </row>
        <row r="6001">
          <cell r="A6001" t="str">
            <v>SK</v>
          </cell>
          <cell r="B6001" t="str">
            <v>SK_GW_SK003</v>
          </cell>
          <cell r="C6001">
            <v>1998</v>
          </cell>
          <cell r="D6001" t="str">
            <v>Nitrate</v>
          </cell>
          <cell r="E6001" t="str">
            <v>mg/l</v>
          </cell>
          <cell r="F6001">
            <v>13</v>
          </cell>
          <cell r="G6001">
            <v>7.7569999999999997</v>
          </cell>
          <cell r="H6001">
            <v>0.25</v>
          </cell>
          <cell r="I6001">
            <v>41.09</v>
          </cell>
          <cell r="K6001">
            <v>3.13</v>
          </cell>
          <cell r="L6001">
            <v>8.06</v>
          </cell>
        </row>
        <row r="6002">
          <cell r="A6002" t="str">
            <v>SK</v>
          </cell>
          <cell r="B6002" t="str">
            <v>SK_GW_SK003</v>
          </cell>
          <cell r="C6002">
            <v>1999</v>
          </cell>
          <cell r="D6002" t="str">
            <v>Nitrate</v>
          </cell>
          <cell r="E6002" t="str">
            <v>mg/l</v>
          </cell>
          <cell r="F6002">
            <v>13</v>
          </cell>
          <cell r="G6002">
            <v>8.4149999999999991</v>
          </cell>
          <cell r="H6002">
            <v>0.25</v>
          </cell>
          <cell r="I6002">
            <v>40.799999999999997</v>
          </cell>
          <cell r="K6002">
            <v>3.42</v>
          </cell>
          <cell r="L6002">
            <v>8.35</v>
          </cell>
        </row>
        <row r="6003">
          <cell r="A6003" t="str">
            <v>SK</v>
          </cell>
          <cell r="B6003" t="str">
            <v>SK_GW_SK003</v>
          </cell>
          <cell r="C6003">
            <v>2000</v>
          </cell>
          <cell r="D6003" t="str">
            <v>Nitrate</v>
          </cell>
          <cell r="E6003" t="str">
            <v>mg/l</v>
          </cell>
          <cell r="F6003">
            <v>13</v>
          </cell>
          <cell r="G6003">
            <v>9.0079999999999991</v>
          </cell>
          <cell r="H6003">
            <v>2.5</v>
          </cell>
          <cell r="I6003">
            <v>43.7</v>
          </cell>
        </row>
        <row r="6004">
          <cell r="A6004" t="str">
            <v>SK</v>
          </cell>
          <cell r="B6004" t="str">
            <v>SK_GW_SK003</v>
          </cell>
          <cell r="C6004">
            <v>2001</v>
          </cell>
          <cell r="D6004" t="str">
            <v>Nitrate</v>
          </cell>
          <cell r="E6004" t="str">
            <v>mg/l</v>
          </cell>
          <cell r="F6004">
            <v>13</v>
          </cell>
          <cell r="G6004">
            <v>10.022</v>
          </cell>
          <cell r="H6004">
            <v>3.2</v>
          </cell>
          <cell r="I6004">
            <v>52.1</v>
          </cell>
          <cell r="J6004">
            <v>5.75</v>
          </cell>
          <cell r="K6004">
            <v>5.1100000000000003</v>
          </cell>
          <cell r="L6004">
            <v>7.89</v>
          </cell>
        </row>
        <row r="6005">
          <cell r="A6005" t="str">
            <v>SK</v>
          </cell>
          <cell r="B6005" t="str">
            <v>SK_GW_SK003</v>
          </cell>
          <cell r="C6005">
            <v>2002</v>
          </cell>
          <cell r="D6005" t="str">
            <v>Nitrate</v>
          </cell>
          <cell r="E6005" t="str">
            <v>mg/l</v>
          </cell>
          <cell r="F6005">
            <v>12</v>
          </cell>
          <cell r="G6005">
            <v>5.8490000000000002</v>
          </cell>
          <cell r="H6005">
            <v>2.35</v>
          </cell>
          <cell r="I6005">
            <v>14.3</v>
          </cell>
          <cell r="J6005">
            <v>5.34</v>
          </cell>
          <cell r="K6005">
            <v>3.51</v>
          </cell>
          <cell r="L6005">
            <v>6.5430000000000001</v>
          </cell>
        </row>
        <row r="6006">
          <cell r="A6006" t="str">
            <v>SK</v>
          </cell>
          <cell r="B6006" t="str">
            <v>SK_GW_SK003</v>
          </cell>
          <cell r="C6006">
            <v>2003</v>
          </cell>
          <cell r="D6006" t="str">
            <v>Nitrate</v>
          </cell>
          <cell r="E6006" t="str">
            <v>mg/l</v>
          </cell>
          <cell r="F6006">
            <v>12</v>
          </cell>
          <cell r="G6006">
            <v>6.1260000000000003</v>
          </cell>
          <cell r="H6006">
            <v>2.41</v>
          </cell>
          <cell r="I6006">
            <v>13.3</v>
          </cell>
          <cell r="J6006">
            <v>5.29</v>
          </cell>
          <cell r="K6006">
            <v>2.85</v>
          </cell>
          <cell r="L6006">
            <v>7.7629999999999999</v>
          </cell>
        </row>
        <row r="6007">
          <cell r="A6007" t="str">
            <v>SK</v>
          </cell>
          <cell r="B6007" t="str">
            <v>SK_GW_SK003</v>
          </cell>
          <cell r="C6007">
            <v>2004</v>
          </cell>
          <cell r="D6007" t="str">
            <v>Nitrate</v>
          </cell>
          <cell r="E6007" t="str">
            <v>mg/l</v>
          </cell>
          <cell r="F6007">
            <v>12</v>
          </cell>
          <cell r="G6007">
            <v>6.1929999999999996</v>
          </cell>
          <cell r="H6007">
            <v>2.57</v>
          </cell>
          <cell r="I6007">
            <v>14.3</v>
          </cell>
          <cell r="J6007">
            <v>5.45</v>
          </cell>
          <cell r="K6007">
            <v>3.1</v>
          </cell>
          <cell r="L6007">
            <v>7.8979999999999997</v>
          </cell>
        </row>
        <row r="6008">
          <cell r="A6008" t="str">
            <v>SK</v>
          </cell>
          <cell r="B6008" t="str">
            <v>SK_GW_SK003</v>
          </cell>
          <cell r="C6008">
            <v>2005</v>
          </cell>
          <cell r="D6008" t="str">
            <v>Nitrate</v>
          </cell>
          <cell r="E6008" t="str">
            <v>mg/l</v>
          </cell>
          <cell r="F6008">
            <v>11</v>
          </cell>
          <cell r="G6008">
            <v>6.4630000000000001</v>
          </cell>
          <cell r="H6008">
            <v>0.5</v>
          </cell>
          <cell r="I6008">
            <v>15.3</v>
          </cell>
          <cell r="J6008">
            <v>5.93</v>
          </cell>
          <cell r="K6008">
            <v>3.13</v>
          </cell>
          <cell r="L6008">
            <v>8.3699999999999992</v>
          </cell>
        </row>
        <row r="6009">
          <cell r="A6009" t="str">
            <v>SK</v>
          </cell>
          <cell r="B6009" t="str">
            <v>SK_GW_SK004</v>
          </cell>
          <cell r="C6009">
            <v>1984</v>
          </cell>
          <cell r="D6009" t="str">
            <v>Nitrate</v>
          </cell>
          <cell r="E6009" t="str">
            <v>mg/l</v>
          </cell>
          <cell r="F6009">
            <v>11</v>
          </cell>
          <cell r="G6009">
            <v>16.436</v>
          </cell>
          <cell r="H6009">
            <v>3</v>
          </cell>
          <cell r="I6009">
            <v>37.700000000000003</v>
          </cell>
          <cell r="K6009">
            <v>6.1</v>
          </cell>
          <cell r="L6009">
            <v>26.15</v>
          </cell>
        </row>
        <row r="6010">
          <cell r="A6010" t="str">
            <v>SK</v>
          </cell>
          <cell r="B6010" t="str">
            <v>SK_GW_SK004</v>
          </cell>
          <cell r="C6010">
            <v>1985</v>
          </cell>
          <cell r="D6010" t="str">
            <v>Nitrate</v>
          </cell>
          <cell r="E6010" t="str">
            <v>mg/l</v>
          </cell>
          <cell r="F6010">
            <v>15</v>
          </cell>
          <cell r="G6010">
            <v>18.695</v>
          </cell>
          <cell r="H6010">
            <v>16.959</v>
          </cell>
          <cell r="I6010">
            <v>62</v>
          </cell>
          <cell r="K6010">
            <v>7.6</v>
          </cell>
          <cell r="L6010">
            <v>19.7</v>
          </cell>
        </row>
        <row r="6011">
          <cell r="A6011" t="str">
            <v>SK</v>
          </cell>
          <cell r="B6011" t="str">
            <v>SK_GW_SK004</v>
          </cell>
          <cell r="C6011">
            <v>1986</v>
          </cell>
          <cell r="D6011" t="str">
            <v>Nitrate</v>
          </cell>
          <cell r="E6011" t="str">
            <v>mg/l</v>
          </cell>
          <cell r="F6011">
            <v>7</v>
          </cell>
          <cell r="G6011">
            <v>19.100000000000001</v>
          </cell>
          <cell r="H6011">
            <v>0.5</v>
          </cell>
          <cell r="I6011">
            <v>42.9</v>
          </cell>
          <cell r="K6011">
            <v>8.4499999999999993</v>
          </cell>
          <cell r="L6011">
            <v>28.9</v>
          </cell>
        </row>
        <row r="6012">
          <cell r="A6012" t="str">
            <v>SK</v>
          </cell>
          <cell r="B6012" t="str">
            <v>SK_GW_SK004</v>
          </cell>
          <cell r="C6012">
            <v>1987</v>
          </cell>
          <cell r="D6012" t="str">
            <v>Nitrate</v>
          </cell>
          <cell r="E6012" t="str">
            <v>mg/l</v>
          </cell>
          <cell r="F6012">
            <v>15</v>
          </cell>
          <cell r="G6012">
            <v>15.813000000000001</v>
          </cell>
          <cell r="H6012">
            <v>14.8</v>
          </cell>
          <cell r="I6012">
            <v>44.1</v>
          </cell>
          <cell r="K6012">
            <v>5.0000000000000001E-3</v>
          </cell>
          <cell r="L6012">
            <v>0.03</v>
          </cell>
        </row>
        <row r="6013">
          <cell r="A6013" t="str">
            <v>SK</v>
          </cell>
          <cell r="B6013" t="str">
            <v>SK_GW_SK004</v>
          </cell>
          <cell r="C6013">
            <v>1988</v>
          </cell>
          <cell r="D6013" t="str">
            <v>Nitrate</v>
          </cell>
          <cell r="E6013" t="str">
            <v>mg/l</v>
          </cell>
          <cell r="F6013">
            <v>14</v>
          </cell>
          <cell r="G6013">
            <v>17.306999999999999</v>
          </cell>
          <cell r="H6013">
            <v>0.5</v>
          </cell>
          <cell r="I6013">
            <v>42.6</v>
          </cell>
          <cell r="K6013">
            <v>8.5250000000000004</v>
          </cell>
          <cell r="L6013">
            <v>20.774999999999999</v>
          </cell>
        </row>
        <row r="6014">
          <cell r="A6014" t="str">
            <v>SK</v>
          </cell>
          <cell r="B6014" t="str">
            <v>SK_GW_SK004</v>
          </cell>
          <cell r="C6014">
            <v>1989</v>
          </cell>
          <cell r="D6014" t="str">
            <v>Nitrate</v>
          </cell>
          <cell r="E6014" t="str">
            <v>mg/l</v>
          </cell>
          <cell r="F6014">
            <v>17</v>
          </cell>
          <cell r="G6014">
            <v>21.364999999999998</v>
          </cell>
          <cell r="H6014">
            <v>0.5</v>
          </cell>
          <cell r="I6014">
            <v>102.2</v>
          </cell>
          <cell r="K6014">
            <v>5.6</v>
          </cell>
          <cell r="L6014">
            <v>21.9</v>
          </cell>
        </row>
        <row r="6015">
          <cell r="A6015" t="str">
            <v>SK</v>
          </cell>
          <cell r="B6015" t="str">
            <v>SK_GW_SK004</v>
          </cell>
          <cell r="C6015">
            <v>1990</v>
          </cell>
          <cell r="D6015" t="str">
            <v>Nitrate</v>
          </cell>
          <cell r="E6015" t="str">
            <v>mg/l</v>
          </cell>
          <cell r="F6015">
            <v>19</v>
          </cell>
          <cell r="G6015">
            <v>17.251000000000001</v>
          </cell>
          <cell r="H6015">
            <v>0.48</v>
          </cell>
          <cell r="I6015">
            <v>40.450000000000003</v>
          </cell>
          <cell r="K6015">
            <v>6.4649999999999999</v>
          </cell>
          <cell r="L6015">
            <v>25.79</v>
          </cell>
        </row>
        <row r="6016">
          <cell r="A6016" t="str">
            <v>SK</v>
          </cell>
          <cell r="B6016" t="str">
            <v>SK_GW_SK004</v>
          </cell>
          <cell r="C6016">
            <v>1991</v>
          </cell>
          <cell r="D6016" t="str">
            <v>Nitrate</v>
          </cell>
          <cell r="E6016" t="str">
            <v>mg/l</v>
          </cell>
          <cell r="F6016">
            <v>21</v>
          </cell>
          <cell r="G6016">
            <v>23.302</v>
          </cell>
          <cell r="H6016">
            <v>2.5000000000000001E-2</v>
          </cell>
          <cell r="I6016">
            <v>111.5</v>
          </cell>
          <cell r="K6016">
            <v>9</v>
          </cell>
          <cell r="L6016">
            <v>26.6</v>
          </cell>
        </row>
        <row r="6017">
          <cell r="A6017" t="str">
            <v>SK</v>
          </cell>
          <cell r="B6017" t="str">
            <v>SK_GW_SK004</v>
          </cell>
          <cell r="C6017">
            <v>1992</v>
          </cell>
          <cell r="D6017" t="str">
            <v>Nitrate</v>
          </cell>
          <cell r="E6017" t="str">
            <v>mg/l</v>
          </cell>
          <cell r="F6017">
            <v>20</v>
          </cell>
          <cell r="G6017">
            <v>18.623999999999999</v>
          </cell>
          <cell r="H6017">
            <v>0.2</v>
          </cell>
          <cell r="I6017">
            <v>57.52</v>
          </cell>
          <cell r="K6017">
            <v>10.9</v>
          </cell>
          <cell r="L6017">
            <v>24.038</v>
          </cell>
        </row>
        <row r="6018">
          <cell r="A6018" t="str">
            <v>SK</v>
          </cell>
          <cell r="B6018" t="str">
            <v>SK_GW_SK004</v>
          </cell>
          <cell r="C6018">
            <v>1993</v>
          </cell>
          <cell r="D6018" t="str">
            <v>Nitrate</v>
          </cell>
          <cell r="E6018" t="str">
            <v>mg/l</v>
          </cell>
          <cell r="F6018">
            <v>22</v>
          </cell>
          <cell r="G6018">
            <v>23.161000000000001</v>
          </cell>
          <cell r="H6018">
            <v>0.21</v>
          </cell>
          <cell r="I6018">
            <v>62</v>
          </cell>
          <cell r="K6018">
            <v>7.9029999999999996</v>
          </cell>
          <cell r="L6018">
            <v>30.074999999999999</v>
          </cell>
        </row>
        <row r="6019">
          <cell r="A6019" t="str">
            <v>SK</v>
          </cell>
          <cell r="B6019" t="str">
            <v>SK_GW_SK004</v>
          </cell>
          <cell r="C6019">
            <v>1994</v>
          </cell>
          <cell r="D6019" t="str">
            <v>Nitrate</v>
          </cell>
          <cell r="E6019" t="str">
            <v>mg/l</v>
          </cell>
          <cell r="F6019">
            <v>23</v>
          </cell>
          <cell r="G6019">
            <v>16.106999999999999</v>
          </cell>
          <cell r="H6019">
            <v>0.05</v>
          </cell>
          <cell r="I6019">
            <v>30.3</v>
          </cell>
          <cell r="K6019">
            <v>11.105</v>
          </cell>
          <cell r="L6019">
            <v>25.27</v>
          </cell>
        </row>
        <row r="6020">
          <cell r="A6020" t="str">
            <v>SK</v>
          </cell>
          <cell r="B6020" t="str">
            <v>SK_GW_SK004</v>
          </cell>
          <cell r="C6020">
            <v>1995</v>
          </cell>
          <cell r="D6020" t="str">
            <v>Nitrate</v>
          </cell>
          <cell r="E6020" t="str">
            <v>mg/l</v>
          </cell>
          <cell r="F6020">
            <v>19</v>
          </cell>
          <cell r="G6020">
            <v>27.972999999999999</v>
          </cell>
          <cell r="H6020">
            <v>0.25</v>
          </cell>
          <cell r="I6020">
            <v>130.05000000000001</v>
          </cell>
          <cell r="K6020">
            <v>16.72</v>
          </cell>
          <cell r="L6020">
            <v>31</v>
          </cell>
        </row>
        <row r="6021">
          <cell r="A6021" t="str">
            <v>SK</v>
          </cell>
          <cell r="B6021" t="str">
            <v>SK_GW_SK004</v>
          </cell>
          <cell r="C6021">
            <v>1996</v>
          </cell>
          <cell r="D6021" t="str">
            <v>Nitrate</v>
          </cell>
          <cell r="E6021" t="str">
            <v>mg/l</v>
          </cell>
          <cell r="F6021">
            <v>24</v>
          </cell>
          <cell r="G6021">
            <v>25.574999999999999</v>
          </cell>
          <cell r="H6021">
            <v>1.9E-2</v>
          </cell>
          <cell r="I6021">
            <v>208.3</v>
          </cell>
          <cell r="K6021">
            <v>8.0939999999999994</v>
          </cell>
          <cell r="L6021">
            <v>27.558</v>
          </cell>
        </row>
        <row r="6022">
          <cell r="A6022" t="str">
            <v>SK</v>
          </cell>
          <cell r="B6022" t="str">
            <v>SK_GW_SK004</v>
          </cell>
          <cell r="C6022">
            <v>1997</v>
          </cell>
          <cell r="D6022" t="str">
            <v>Nitrate</v>
          </cell>
          <cell r="E6022" t="str">
            <v>mg/l</v>
          </cell>
          <cell r="F6022">
            <v>19</v>
          </cell>
          <cell r="G6022">
            <v>20.782</v>
          </cell>
          <cell r="H6022">
            <v>0.25</v>
          </cell>
          <cell r="I6022">
            <v>92.8</v>
          </cell>
          <cell r="K6022">
            <v>8.0180000000000007</v>
          </cell>
          <cell r="L6022">
            <v>24.62</v>
          </cell>
        </row>
        <row r="6023">
          <cell r="A6023" t="str">
            <v>SK</v>
          </cell>
          <cell r="B6023" t="str">
            <v>SK_GW_SK004</v>
          </cell>
          <cell r="C6023">
            <v>1998</v>
          </cell>
          <cell r="D6023" t="str">
            <v>Nitrate</v>
          </cell>
          <cell r="E6023" t="str">
            <v>mg/l</v>
          </cell>
          <cell r="F6023">
            <v>13</v>
          </cell>
          <cell r="G6023">
            <v>21.384</v>
          </cell>
          <cell r="H6023">
            <v>0.25</v>
          </cell>
          <cell r="I6023">
            <v>73.989999999999995</v>
          </cell>
          <cell r="K6023">
            <v>13.26</v>
          </cell>
          <cell r="L6023">
            <v>22.75</v>
          </cell>
        </row>
        <row r="6024">
          <cell r="A6024" t="str">
            <v>SK</v>
          </cell>
          <cell r="B6024" t="str">
            <v>SK_GW_SK004</v>
          </cell>
          <cell r="C6024">
            <v>1999</v>
          </cell>
          <cell r="D6024" t="str">
            <v>Nitrate</v>
          </cell>
          <cell r="E6024" t="str">
            <v>mg/l</v>
          </cell>
          <cell r="F6024">
            <v>13</v>
          </cell>
          <cell r="G6024">
            <v>16.052</v>
          </cell>
          <cell r="H6024">
            <v>0.25</v>
          </cell>
          <cell r="I6024">
            <v>45.81</v>
          </cell>
          <cell r="K6024">
            <v>5.9</v>
          </cell>
          <cell r="L6024">
            <v>22.19</v>
          </cell>
        </row>
        <row r="6025">
          <cell r="A6025" t="str">
            <v>SK</v>
          </cell>
          <cell r="B6025" t="str">
            <v>SK_GW_SK004</v>
          </cell>
          <cell r="C6025">
            <v>2000</v>
          </cell>
          <cell r="D6025" t="str">
            <v>Nitrate</v>
          </cell>
          <cell r="E6025" t="str">
            <v>mg/l</v>
          </cell>
          <cell r="F6025">
            <v>10</v>
          </cell>
          <cell r="G6025">
            <v>18.579000000000001</v>
          </cell>
          <cell r="H6025">
            <v>2.5</v>
          </cell>
          <cell r="I6025">
            <v>53.6</v>
          </cell>
        </row>
        <row r="6026">
          <cell r="A6026" t="str">
            <v>SK</v>
          </cell>
          <cell r="B6026" t="str">
            <v>SK_GW_SK004</v>
          </cell>
          <cell r="C6026">
            <v>2001</v>
          </cell>
          <cell r="D6026" t="str">
            <v>Nitrate</v>
          </cell>
          <cell r="E6026" t="str">
            <v>mg/l</v>
          </cell>
          <cell r="F6026">
            <v>10</v>
          </cell>
          <cell r="G6026">
            <v>19.98</v>
          </cell>
          <cell r="H6026">
            <v>1.25</v>
          </cell>
          <cell r="I6026">
            <v>55.8</v>
          </cell>
          <cell r="J6026">
            <v>14.7</v>
          </cell>
          <cell r="K6026">
            <v>6.4779999999999998</v>
          </cell>
          <cell r="L6026">
            <v>20.074999999999999</v>
          </cell>
        </row>
        <row r="6027">
          <cell r="A6027" t="str">
            <v>SK</v>
          </cell>
          <cell r="B6027" t="str">
            <v>SK_GW_SK004</v>
          </cell>
          <cell r="C6027">
            <v>2002</v>
          </cell>
          <cell r="D6027" t="str">
            <v>Nitrate</v>
          </cell>
          <cell r="E6027" t="str">
            <v>mg/l</v>
          </cell>
          <cell r="F6027">
            <v>10</v>
          </cell>
          <cell r="G6027">
            <v>21.75</v>
          </cell>
          <cell r="H6027">
            <v>0.5</v>
          </cell>
          <cell r="I6027">
            <v>61</v>
          </cell>
          <cell r="J6027">
            <v>15.7</v>
          </cell>
          <cell r="K6027">
            <v>6.0330000000000004</v>
          </cell>
          <cell r="L6027">
            <v>31.175000000000001</v>
          </cell>
        </row>
        <row r="6028">
          <cell r="A6028" t="str">
            <v>SK</v>
          </cell>
          <cell r="B6028" t="str">
            <v>SK_GW_SK004</v>
          </cell>
          <cell r="C6028">
            <v>2003</v>
          </cell>
          <cell r="D6028" t="str">
            <v>Nitrate</v>
          </cell>
          <cell r="E6028" t="str">
            <v>mg/l</v>
          </cell>
          <cell r="F6028">
            <v>10</v>
          </cell>
          <cell r="G6028">
            <v>15.778</v>
          </cell>
          <cell r="H6028">
            <v>0.25</v>
          </cell>
          <cell r="I6028">
            <v>39.200000000000003</v>
          </cell>
          <cell r="J6028">
            <v>17.649999999999999</v>
          </cell>
          <cell r="K6028">
            <v>5.86</v>
          </cell>
          <cell r="L6028">
            <v>22.65</v>
          </cell>
        </row>
        <row r="6029">
          <cell r="A6029" t="str">
            <v>SK</v>
          </cell>
          <cell r="B6029" t="str">
            <v>SK_GW_SK004</v>
          </cell>
          <cell r="C6029">
            <v>2004</v>
          </cell>
          <cell r="D6029" t="str">
            <v>Nitrate</v>
          </cell>
          <cell r="E6029" t="str">
            <v>mg/l</v>
          </cell>
          <cell r="F6029">
            <v>10</v>
          </cell>
          <cell r="G6029">
            <v>22.437000000000001</v>
          </cell>
          <cell r="H6029">
            <v>0.5</v>
          </cell>
          <cell r="I6029">
            <v>70.8</v>
          </cell>
          <cell r="J6029">
            <v>17.649999999999999</v>
          </cell>
          <cell r="K6029">
            <v>6.5780000000000003</v>
          </cell>
          <cell r="L6029">
            <v>30.15</v>
          </cell>
        </row>
        <row r="6030">
          <cell r="A6030" t="str">
            <v>SK</v>
          </cell>
          <cell r="B6030" t="str">
            <v>SK_GW_SK004</v>
          </cell>
          <cell r="C6030">
            <v>2005</v>
          </cell>
          <cell r="D6030" t="str">
            <v>Nitrate</v>
          </cell>
          <cell r="E6030" t="str">
            <v>mg/l</v>
          </cell>
          <cell r="F6030">
            <v>9</v>
          </cell>
          <cell r="G6030">
            <v>19.806000000000001</v>
          </cell>
          <cell r="H6030">
            <v>0.5</v>
          </cell>
          <cell r="I6030">
            <v>74.5</v>
          </cell>
          <cell r="J6030">
            <v>15.3</v>
          </cell>
          <cell r="K6030">
            <v>5.29</v>
          </cell>
          <cell r="L6030">
            <v>21.3</v>
          </cell>
        </row>
        <row r="6031">
          <cell r="A6031" t="str">
            <v>SK</v>
          </cell>
          <cell r="B6031" t="str">
            <v>SK_GW_SK005</v>
          </cell>
          <cell r="C6031">
            <v>1982</v>
          </cell>
          <cell r="D6031" t="str">
            <v>Nitrate</v>
          </cell>
          <cell r="E6031" t="str">
            <v>mg/l</v>
          </cell>
          <cell r="F6031">
            <v>18</v>
          </cell>
          <cell r="G6031">
            <v>18.963999999999999</v>
          </cell>
          <cell r="H6031">
            <v>0.25</v>
          </cell>
          <cell r="I6031">
            <v>68.900000000000006</v>
          </cell>
          <cell r="K6031">
            <v>0.65</v>
          </cell>
          <cell r="L6031">
            <v>41.25</v>
          </cell>
        </row>
        <row r="6032">
          <cell r="A6032" t="str">
            <v>SK</v>
          </cell>
          <cell r="B6032" t="str">
            <v>SK_GW_SK005</v>
          </cell>
          <cell r="C6032">
            <v>1983</v>
          </cell>
          <cell r="D6032" t="str">
            <v>Nitrate</v>
          </cell>
          <cell r="E6032" t="str">
            <v>mg/l</v>
          </cell>
          <cell r="F6032">
            <v>18</v>
          </cell>
          <cell r="G6032">
            <v>17.556000000000001</v>
          </cell>
          <cell r="H6032">
            <v>0.5</v>
          </cell>
          <cell r="I6032">
            <v>63.7</v>
          </cell>
          <cell r="K6032">
            <v>0.92500000000000004</v>
          </cell>
          <cell r="L6032">
            <v>38.875</v>
          </cell>
        </row>
        <row r="6033">
          <cell r="A6033" t="str">
            <v>SK</v>
          </cell>
          <cell r="B6033" t="str">
            <v>SK_GW_SK005</v>
          </cell>
          <cell r="C6033">
            <v>1984</v>
          </cell>
          <cell r="D6033" t="str">
            <v>Nitrate</v>
          </cell>
          <cell r="E6033" t="str">
            <v>mg/l</v>
          </cell>
          <cell r="F6033">
            <v>18</v>
          </cell>
          <cell r="G6033">
            <v>13.206</v>
          </cell>
          <cell r="H6033">
            <v>0.25</v>
          </cell>
          <cell r="I6033">
            <v>47.6</v>
          </cell>
          <cell r="K6033">
            <v>0.6</v>
          </cell>
          <cell r="L6033">
            <v>31.05</v>
          </cell>
        </row>
        <row r="6034">
          <cell r="A6034" t="str">
            <v>SK</v>
          </cell>
          <cell r="B6034" t="str">
            <v>SK_GW_SK005</v>
          </cell>
          <cell r="C6034">
            <v>1985</v>
          </cell>
          <cell r="D6034" t="str">
            <v>Nitrate</v>
          </cell>
          <cell r="E6034" t="str">
            <v>mg/l</v>
          </cell>
          <cell r="F6034">
            <v>20</v>
          </cell>
          <cell r="G6034">
            <v>7.5970000000000004</v>
          </cell>
          <cell r="H6034">
            <v>2.5000000000000001E-2</v>
          </cell>
          <cell r="I6034">
            <v>88.6</v>
          </cell>
          <cell r="K6034">
            <v>0.6</v>
          </cell>
          <cell r="L6034">
            <v>13.65</v>
          </cell>
        </row>
        <row r="6035">
          <cell r="A6035" t="str">
            <v>SK</v>
          </cell>
          <cell r="B6035" t="str">
            <v>SK_GW_SK005</v>
          </cell>
          <cell r="C6035">
            <v>1986</v>
          </cell>
          <cell r="D6035" t="str">
            <v>Nitrate</v>
          </cell>
          <cell r="E6035" t="str">
            <v>mg/l</v>
          </cell>
          <cell r="F6035">
            <v>17</v>
          </cell>
          <cell r="G6035">
            <v>7.91</v>
          </cell>
          <cell r="H6035">
            <v>0.25</v>
          </cell>
          <cell r="I6035">
            <v>63.9</v>
          </cell>
          <cell r="K6035">
            <v>0.25</v>
          </cell>
          <cell r="L6035">
            <v>15.6</v>
          </cell>
        </row>
        <row r="6036">
          <cell r="A6036" t="str">
            <v>SK</v>
          </cell>
          <cell r="B6036" t="str">
            <v>SK_GW_SK005</v>
          </cell>
          <cell r="C6036">
            <v>1987</v>
          </cell>
          <cell r="D6036" t="str">
            <v>Nitrate</v>
          </cell>
          <cell r="E6036" t="str">
            <v>mg/l</v>
          </cell>
          <cell r="F6036">
            <v>18</v>
          </cell>
          <cell r="G6036">
            <v>16.608000000000001</v>
          </cell>
          <cell r="H6036">
            <v>0.25</v>
          </cell>
          <cell r="I6036">
            <v>87.6</v>
          </cell>
          <cell r="K6036">
            <v>1.0249999999999999</v>
          </cell>
          <cell r="L6036">
            <v>7.9249999999999998</v>
          </cell>
        </row>
        <row r="6037">
          <cell r="A6037" t="str">
            <v>SK</v>
          </cell>
          <cell r="B6037" t="str">
            <v>SK_GW_SK005</v>
          </cell>
          <cell r="C6037">
            <v>1988</v>
          </cell>
          <cell r="D6037" t="str">
            <v>Nitrate</v>
          </cell>
          <cell r="E6037" t="str">
            <v>mg/l</v>
          </cell>
          <cell r="F6037">
            <v>18</v>
          </cell>
          <cell r="G6037">
            <v>16.244</v>
          </cell>
          <cell r="H6037">
            <v>0.05</v>
          </cell>
          <cell r="I6037">
            <v>63.1</v>
          </cell>
          <cell r="K6037">
            <v>0.8</v>
          </cell>
          <cell r="L6037">
            <v>25.975000000000001</v>
          </cell>
        </row>
        <row r="6038">
          <cell r="A6038" t="str">
            <v>SK</v>
          </cell>
          <cell r="B6038" t="str">
            <v>SK_GW_SK005</v>
          </cell>
          <cell r="C6038">
            <v>1989</v>
          </cell>
          <cell r="D6038" t="str">
            <v>Nitrate</v>
          </cell>
          <cell r="E6038" t="str">
            <v>mg/l</v>
          </cell>
          <cell r="F6038">
            <v>26</v>
          </cell>
          <cell r="G6038">
            <v>16.472999999999999</v>
          </cell>
          <cell r="H6038">
            <v>0.5</v>
          </cell>
          <cell r="I6038">
            <v>59</v>
          </cell>
          <cell r="K6038">
            <v>0.5</v>
          </cell>
          <cell r="L6038">
            <v>41.4</v>
          </cell>
        </row>
        <row r="6039">
          <cell r="A6039" t="str">
            <v>SK</v>
          </cell>
          <cell r="B6039" t="str">
            <v>SK_GW_SK005</v>
          </cell>
          <cell r="C6039">
            <v>1990</v>
          </cell>
          <cell r="D6039" t="str">
            <v>Nitrate</v>
          </cell>
          <cell r="E6039" t="str">
            <v>mg/l</v>
          </cell>
          <cell r="F6039">
            <v>26</v>
          </cell>
          <cell r="G6039">
            <v>17.138000000000002</v>
          </cell>
          <cell r="H6039">
            <v>2.5000000000000001E-2</v>
          </cell>
          <cell r="I6039">
            <v>66.5</v>
          </cell>
          <cell r="K6039">
            <v>0.6</v>
          </cell>
          <cell r="L6039">
            <v>46.1</v>
          </cell>
        </row>
        <row r="6040">
          <cell r="A6040" t="str">
            <v>SK</v>
          </cell>
          <cell r="B6040" t="str">
            <v>SK_GW_SK005</v>
          </cell>
          <cell r="C6040">
            <v>1991</v>
          </cell>
          <cell r="D6040" t="str">
            <v>Nitrate</v>
          </cell>
          <cell r="E6040" t="str">
            <v>mg/l</v>
          </cell>
          <cell r="F6040">
            <v>23</v>
          </cell>
          <cell r="G6040">
            <v>17.132999999999999</v>
          </cell>
          <cell r="H6040">
            <v>0.03</v>
          </cell>
          <cell r="I6040">
            <v>67</v>
          </cell>
          <cell r="K6040">
            <v>1.9</v>
          </cell>
          <cell r="L6040">
            <v>35.799999999999997</v>
          </cell>
        </row>
        <row r="6041">
          <cell r="A6041" t="str">
            <v>SK</v>
          </cell>
          <cell r="B6041" t="str">
            <v>SK_GW_SK005</v>
          </cell>
          <cell r="C6041">
            <v>1992</v>
          </cell>
          <cell r="D6041" t="str">
            <v>Nitrate</v>
          </cell>
          <cell r="E6041" t="str">
            <v>mg/l</v>
          </cell>
          <cell r="F6041">
            <v>25</v>
          </cell>
          <cell r="G6041">
            <v>19.36</v>
          </cell>
          <cell r="H6041">
            <v>0.2</v>
          </cell>
          <cell r="I6041">
            <v>65.8</v>
          </cell>
          <cell r="K6041">
            <v>0.5</v>
          </cell>
          <cell r="L6041">
            <v>37.1</v>
          </cell>
        </row>
        <row r="6042">
          <cell r="A6042" t="str">
            <v>SK</v>
          </cell>
          <cell r="B6042" t="str">
            <v>SK_GW_SK005</v>
          </cell>
          <cell r="C6042">
            <v>1993</v>
          </cell>
          <cell r="D6042" t="str">
            <v>Nitrate</v>
          </cell>
          <cell r="E6042" t="str">
            <v>mg/l</v>
          </cell>
          <cell r="F6042">
            <v>26</v>
          </cell>
          <cell r="G6042">
            <v>26.04</v>
          </cell>
          <cell r="H6042">
            <v>0.25</v>
          </cell>
          <cell r="I6042">
            <v>147.19999999999999</v>
          </cell>
          <cell r="K6042">
            <v>2.7250000000000001</v>
          </cell>
          <cell r="L6042">
            <v>40.35</v>
          </cell>
        </row>
        <row r="6043">
          <cell r="A6043" t="str">
            <v>SK</v>
          </cell>
          <cell r="B6043" t="str">
            <v>SK_GW_SK005</v>
          </cell>
          <cell r="C6043">
            <v>1994</v>
          </cell>
          <cell r="D6043" t="str">
            <v>Nitrate</v>
          </cell>
          <cell r="E6043" t="str">
            <v>mg/l</v>
          </cell>
          <cell r="F6043">
            <v>26</v>
          </cell>
          <cell r="G6043">
            <v>32.564999999999998</v>
          </cell>
          <cell r="H6043">
            <v>0.2</v>
          </cell>
          <cell r="I6043">
            <v>165</v>
          </cell>
          <cell r="K6043">
            <v>4.7</v>
          </cell>
          <cell r="L6043">
            <v>59.4</v>
          </cell>
        </row>
        <row r="6044">
          <cell r="A6044" t="str">
            <v>SK</v>
          </cell>
          <cell r="B6044" t="str">
            <v>SK_GW_SK005</v>
          </cell>
          <cell r="C6044">
            <v>1995</v>
          </cell>
          <cell r="D6044" t="str">
            <v>Nitrate</v>
          </cell>
          <cell r="E6044" t="str">
            <v>mg/l</v>
          </cell>
          <cell r="F6044">
            <v>22</v>
          </cell>
          <cell r="G6044">
            <v>47.441000000000003</v>
          </cell>
          <cell r="H6044">
            <v>0.2</v>
          </cell>
          <cell r="I6044">
            <v>206</v>
          </cell>
          <cell r="K6044">
            <v>4.5250000000000004</v>
          </cell>
          <cell r="L6044">
            <v>50.15</v>
          </cell>
        </row>
        <row r="6045">
          <cell r="A6045" t="str">
            <v>SK</v>
          </cell>
          <cell r="B6045" t="str">
            <v>SK_GW_SK005</v>
          </cell>
          <cell r="C6045">
            <v>1996</v>
          </cell>
          <cell r="D6045" t="str">
            <v>Nitrate</v>
          </cell>
          <cell r="E6045" t="str">
            <v>mg/l</v>
          </cell>
          <cell r="F6045">
            <v>26</v>
          </cell>
          <cell r="G6045">
            <v>42.292000000000002</v>
          </cell>
          <cell r="H6045">
            <v>0.25</v>
          </cell>
          <cell r="I6045">
            <v>240</v>
          </cell>
          <cell r="K6045">
            <v>3.5750000000000002</v>
          </cell>
          <cell r="L6045">
            <v>60.4</v>
          </cell>
        </row>
        <row r="6046">
          <cell r="A6046" t="str">
            <v>SK</v>
          </cell>
          <cell r="B6046" t="str">
            <v>SK_GW_SK005</v>
          </cell>
          <cell r="C6046">
            <v>1997</v>
          </cell>
          <cell r="D6046" t="str">
            <v>Nitrate</v>
          </cell>
          <cell r="E6046" t="str">
            <v>mg/l</v>
          </cell>
          <cell r="F6046">
            <v>23</v>
          </cell>
          <cell r="G6046">
            <v>31.495999999999999</v>
          </cell>
          <cell r="H6046">
            <v>0.25</v>
          </cell>
          <cell r="I6046">
            <v>176</v>
          </cell>
          <cell r="K6046">
            <v>2.2000000000000002</v>
          </cell>
          <cell r="L6046">
            <v>49.5</v>
          </cell>
        </row>
        <row r="6047">
          <cell r="A6047" t="str">
            <v>SK</v>
          </cell>
          <cell r="B6047" t="str">
            <v>SK_GW_SK005</v>
          </cell>
          <cell r="C6047">
            <v>1998</v>
          </cell>
          <cell r="D6047" t="str">
            <v>Nitrate</v>
          </cell>
          <cell r="E6047" t="str">
            <v>mg/l</v>
          </cell>
          <cell r="F6047">
            <v>15</v>
          </cell>
          <cell r="G6047">
            <v>57.493000000000002</v>
          </cell>
          <cell r="H6047">
            <v>0.25</v>
          </cell>
          <cell r="I6047">
            <v>440</v>
          </cell>
          <cell r="K6047">
            <v>1.2749999999999999</v>
          </cell>
          <cell r="L6047">
            <v>50.5</v>
          </cell>
        </row>
        <row r="6048">
          <cell r="A6048" t="str">
            <v>SK</v>
          </cell>
          <cell r="B6048" t="str">
            <v>SK_GW_SK005</v>
          </cell>
          <cell r="C6048">
            <v>1999</v>
          </cell>
          <cell r="D6048" t="str">
            <v>Nitrate</v>
          </cell>
          <cell r="E6048" t="str">
            <v>mg/l</v>
          </cell>
          <cell r="F6048">
            <v>15</v>
          </cell>
          <cell r="G6048">
            <v>42.363</v>
          </cell>
          <cell r="H6048">
            <v>0.25</v>
          </cell>
          <cell r="I6048">
            <v>285</v>
          </cell>
          <cell r="K6048">
            <v>3.6</v>
          </cell>
          <cell r="L6048">
            <v>49.5</v>
          </cell>
        </row>
        <row r="6049">
          <cell r="A6049" t="str">
            <v>SK</v>
          </cell>
          <cell r="B6049" t="str">
            <v>SK_GW_SK005</v>
          </cell>
          <cell r="C6049">
            <v>2000</v>
          </cell>
          <cell r="D6049" t="str">
            <v>Nitrate</v>
          </cell>
          <cell r="E6049" t="str">
            <v>mg/l</v>
          </cell>
          <cell r="F6049">
            <v>15</v>
          </cell>
          <cell r="G6049">
            <v>33.953000000000003</v>
          </cell>
          <cell r="H6049">
            <v>0.1</v>
          </cell>
          <cell r="I6049">
            <v>234.41</v>
          </cell>
        </row>
        <row r="6050">
          <cell r="A6050" t="str">
            <v>SK</v>
          </cell>
          <cell r="B6050" t="str">
            <v>SK_GW_SK005</v>
          </cell>
          <cell r="C6050">
            <v>2001</v>
          </cell>
          <cell r="D6050" t="str">
            <v>Nitrate</v>
          </cell>
          <cell r="E6050" t="str">
            <v>mg/l</v>
          </cell>
          <cell r="F6050">
            <v>15</v>
          </cell>
          <cell r="G6050">
            <v>27.695</v>
          </cell>
          <cell r="H6050">
            <v>1.25</v>
          </cell>
          <cell r="I6050">
            <v>136</v>
          </cell>
          <cell r="J6050">
            <v>6.58</v>
          </cell>
          <cell r="K6050">
            <v>1.25</v>
          </cell>
          <cell r="L6050">
            <v>54.95</v>
          </cell>
        </row>
        <row r="6051">
          <cell r="A6051" t="str">
            <v>SK</v>
          </cell>
          <cell r="B6051" t="str">
            <v>SK_GW_SK005</v>
          </cell>
          <cell r="C6051">
            <v>2002</v>
          </cell>
          <cell r="D6051" t="str">
            <v>Nitrate</v>
          </cell>
          <cell r="E6051" t="str">
            <v>mg/l</v>
          </cell>
          <cell r="F6051">
            <v>15</v>
          </cell>
          <cell r="G6051">
            <v>22.273</v>
          </cell>
          <cell r="H6051">
            <v>0.5</v>
          </cell>
          <cell r="I6051">
            <v>91.5</v>
          </cell>
          <cell r="J6051">
            <v>6.89</v>
          </cell>
          <cell r="K6051">
            <v>0.5</v>
          </cell>
          <cell r="L6051">
            <v>40.200000000000003</v>
          </cell>
        </row>
        <row r="6052">
          <cell r="A6052" t="str">
            <v>SK</v>
          </cell>
          <cell r="B6052" t="str">
            <v>SK_GW_SK005</v>
          </cell>
          <cell r="C6052">
            <v>2003</v>
          </cell>
          <cell r="D6052" t="str">
            <v>Nitrate</v>
          </cell>
          <cell r="E6052" t="str">
            <v>mg/l</v>
          </cell>
          <cell r="F6052">
            <v>15</v>
          </cell>
          <cell r="G6052">
            <v>24.387</v>
          </cell>
          <cell r="H6052">
            <v>0.25</v>
          </cell>
          <cell r="I6052">
            <v>97.3</v>
          </cell>
          <cell r="J6052">
            <v>6.02</v>
          </cell>
          <cell r="K6052">
            <v>0.25</v>
          </cell>
          <cell r="L6052">
            <v>51.45</v>
          </cell>
        </row>
        <row r="6053">
          <cell r="A6053" t="str">
            <v>SK</v>
          </cell>
          <cell r="B6053" t="str">
            <v>SK_GW_SK005</v>
          </cell>
          <cell r="C6053">
            <v>2004</v>
          </cell>
          <cell r="D6053" t="str">
            <v>Nitrate</v>
          </cell>
          <cell r="E6053" t="str">
            <v>mg/l</v>
          </cell>
          <cell r="F6053">
            <v>15</v>
          </cell>
          <cell r="G6053">
            <v>33.9</v>
          </cell>
          <cell r="H6053">
            <v>0.5</v>
          </cell>
          <cell r="I6053">
            <v>192</v>
          </cell>
          <cell r="J6053">
            <v>10.6</v>
          </cell>
          <cell r="K6053">
            <v>1.26</v>
          </cell>
          <cell r="L6053">
            <v>40.450000000000003</v>
          </cell>
        </row>
        <row r="6054">
          <cell r="A6054" t="str">
            <v>SK</v>
          </cell>
          <cell r="B6054" t="str">
            <v>SK_GW_SK005</v>
          </cell>
          <cell r="C6054">
            <v>2005</v>
          </cell>
          <cell r="D6054" t="str">
            <v>Nitrate</v>
          </cell>
          <cell r="E6054" t="str">
            <v>mg/l</v>
          </cell>
          <cell r="F6054">
            <v>14</v>
          </cell>
          <cell r="G6054">
            <v>25.472000000000001</v>
          </cell>
          <cell r="H6054">
            <v>0.5</v>
          </cell>
          <cell r="I6054">
            <v>137</v>
          </cell>
          <cell r="J6054">
            <v>7.1449999999999996</v>
          </cell>
          <cell r="K6054">
            <v>0.5</v>
          </cell>
          <cell r="L6054">
            <v>43.85</v>
          </cell>
        </row>
        <row r="6055">
          <cell r="A6055" t="str">
            <v>SK</v>
          </cell>
          <cell r="B6055" t="str">
            <v>SK_GW_SK006</v>
          </cell>
          <cell r="C6055">
            <v>1990</v>
          </cell>
          <cell r="D6055" t="str">
            <v>Nitrate</v>
          </cell>
          <cell r="E6055" t="str">
            <v>mg/l</v>
          </cell>
          <cell r="F6055">
            <v>13</v>
          </cell>
          <cell r="G6055">
            <v>11.54</v>
          </cell>
          <cell r="H6055">
            <v>2.5000000000000001E-2</v>
          </cell>
          <cell r="I6055">
            <v>46.2</v>
          </cell>
          <cell r="K6055">
            <v>2.5000000000000001E-2</v>
          </cell>
          <cell r="L6055">
            <v>17.600000000000001</v>
          </cell>
        </row>
        <row r="6056">
          <cell r="A6056" t="str">
            <v>SK</v>
          </cell>
          <cell r="B6056" t="str">
            <v>SK_GW_SK006</v>
          </cell>
          <cell r="C6056">
            <v>1991</v>
          </cell>
          <cell r="D6056" t="str">
            <v>Nitrate</v>
          </cell>
          <cell r="E6056" t="str">
            <v>mg/l</v>
          </cell>
          <cell r="F6056">
            <v>12</v>
          </cell>
          <cell r="G6056">
            <v>14.35</v>
          </cell>
          <cell r="H6056">
            <v>2.5000000000000001E-2</v>
          </cell>
          <cell r="I6056">
            <v>48</v>
          </cell>
          <cell r="K6056">
            <v>2.5000000000000001E-2</v>
          </cell>
          <cell r="L6056">
            <v>20.753</v>
          </cell>
        </row>
        <row r="6057">
          <cell r="A6057" t="str">
            <v>SK</v>
          </cell>
          <cell r="B6057" t="str">
            <v>SK_GW_SK006</v>
          </cell>
          <cell r="C6057">
            <v>1992</v>
          </cell>
          <cell r="D6057" t="str">
            <v>Nitrate</v>
          </cell>
          <cell r="E6057" t="str">
            <v>mg/l</v>
          </cell>
          <cell r="F6057">
            <v>13</v>
          </cell>
          <cell r="G6057">
            <v>15.308</v>
          </cell>
          <cell r="H6057">
            <v>0.2</v>
          </cell>
          <cell r="I6057">
            <v>56</v>
          </cell>
          <cell r="K6057">
            <v>0.2</v>
          </cell>
          <cell r="L6057">
            <v>25.5</v>
          </cell>
        </row>
        <row r="6058">
          <cell r="A6058" t="str">
            <v>SK</v>
          </cell>
          <cell r="B6058" t="str">
            <v>SK_GW_SK006</v>
          </cell>
          <cell r="C6058">
            <v>1993</v>
          </cell>
          <cell r="D6058" t="str">
            <v>Nitrate</v>
          </cell>
          <cell r="E6058" t="str">
            <v>mg/l</v>
          </cell>
          <cell r="F6058">
            <v>14</v>
          </cell>
          <cell r="G6058">
            <v>16.518999999999998</v>
          </cell>
          <cell r="H6058">
            <v>0.25</v>
          </cell>
          <cell r="I6058">
            <v>71</v>
          </cell>
          <cell r="K6058">
            <v>0.25</v>
          </cell>
          <cell r="L6058">
            <v>27.65</v>
          </cell>
        </row>
        <row r="6059">
          <cell r="A6059" t="str">
            <v>SK</v>
          </cell>
          <cell r="B6059" t="str">
            <v>SK_GW_SK006</v>
          </cell>
          <cell r="C6059">
            <v>1994</v>
          </cell>
          <cell r="D6059" t="str">
            <v>Nitrate</v>
          </cell>
          <cell r="E6059" t="str">
            <v>mg/l</v>
          </cell>
          <cell r="F6059">
            <v>14</v>
          </cell>
          <cell r="G6059">
            <v>18.300999999999998</v>
          </cell>
          <cell r="H6059">
            <v>0.25</v>
          </cell>
          <cell r="I6059">
            <v>83.73</v>
          </cell>
          <cell r="K6059">
            <v>0.25</v>
          </cell>
          <cell r="L6059">
            <v>33.787999999999997</v>
          </cell>
        </row>
        <row r="6060">
          <cell r="A6060" t="str">
            <v>SK</v>
          </cell>
          <cell r="B6060" t="str">
            <v>SK_GW_SK006</v>
          </cell>
          <cell r="C6060">
            <v>1995</v>
          </cell>
          <cell r="D6060" t="str">
            <v>Nitrate</v>
          </cell>
          <cell r="E6060" t="str">
            <v>mg/l</v>
          </cell>
          <cell r="F6060">
            <v>12</v>
          </cell>
          <cell r="G6060">
            <v>14.8</v>
          </cell>
          <cell r="H6060">
            <v>0.2</v>
          </cell>
          <cell r="I6060">
            <v>49.6</v>
          </cell>
          <cell r="K6060">
            <v>0.2</v>
          </cell>
          <cell r="L6060">
            <v>26.55</v>
          </cell>
        </row>
        <row r="6061">
          <cell r="A6061" t="str">
            <v>SK</v>
          </cell>
          <cell r="B6061" t="str">
            <v>SK_GW_SK006</v>
          </cell>
          <cell r="C6061">
            <v>1996</v>
          </cell>
          <cell r="D6061" t="str">
            <v>Nitrate</v>
          </cell>
          <cell r="E6061" t="str">
            <v>mg/l</v>
          </cell>
          <cell r="F6061">
            <v>14</v>
          </cell>
          <cell r="G6061">
            <v>9.8320000000000007</v>
          </cell>
          <cell r="H6061">
            <v>0.25</v>
          </cell>
          <cell r="I6061">
            <v>48.4</v>
          </cell>
          <cell r="K6061">
            <v>0.57499999999999996</v>
          </cell>
          <cell r="L6061">
            <v>8.9250000000000007</v>
          </cell>
        </row>
        <row r="6062">
          <cell r="A6062" t="str">
            <v>SK</v>
          </cell>
          <cell r="B6062" t="str">
            <v>SK_GW_SK006</v>
          </cell>
          <cell r="C6062">
            <v>1997</v>
          </cell>
          <cell r="D6062" t="str">
            <v>Nitrate</v>
          </cell>
          <cell r="E6062" t="str">
            <v>mg/l</v>
          </cell>
          <cell r="F6062">
            <v>10</v>
          </cell>
          <cell r="G6062">
            <v>11.635</v>
          </cell>
          <cell r="H6062">
            <v>0.25</v>
          </cell>
          <cell r="I6062">
            <v>44.1</v>
          </cell>
          <cell r="K6062">
            <v>1.325</v>
          </cell>
          <cell r="L6062">
            <v>10.875</v>
          </cell>
        </row>
        <row r="6063">
          <cell r="A6063" t="str">
            <v>SK</v>
          </cell>
          <cell r="B6063" t="str">
            <v>SK_GW_SK006</v>
          </cell>
          <cell r="C6063">
            <v>1998</v>
          </cell>
          <cell r="D6063" t="str">
            <v>Nitrate</v>
          </cell>
          <cell r="E6063" t="str">
            <v>mg/l</v>
          </cell>
          <cell r="F6063">
            <v>9</v>
          </cell>
          <cell r="G6063">
            <v>8.2170000000000005</v>
          </cell>
          <cell r="H6063">
            <v>0.15</v>
          </cell>
          <cell r="I6063">
            <v>43.7</v>
          </cell>
          <cell r="K6063">
            <v>0.8</v>
          </cell>
          <cell r="L6063">
            <v>7.2</v>
          </cell>
        </row>
        <row r="6064">
          <cell r="A6064" t="str">
            <v>SK</v>
          </cell>
          <cell r="B6064" t="str">
            <v>SK_GW_SK006</v>
          </cell>
          <cell r="C6064">
            <v>1999</v>
          </cell>
          <cell r="D6064" t="str">
            <v>Nitrate</v>
          </cell>
          <cell r="E6064" t="str">
            <v>mg/l</v>
          </cell>
          <cell r="F6064">
            <v>8</v>
          </cell>
          <cell r="G6064">
            <v>11.816000000000001</v>
          </cell>
          <cell r="H6064">
            <v>2.5000000000000001E-2</v>
          </cell>
          <cell r="I6064">
            <v>44.5</v>
          </cell>
          <cell r="K6064">
            <v>3.85</v>
          </cell>
          <cell r="L6064">
            <v>13.85</v>
          </cell>
        </row>
        <row r="6065">
          <cell r="A6065" t="str">
            <v>SK</v>
          </cell>
          <cell r="B6065" t="str">
            <v>SK_GW_SK006</v>
          </cell>
          <cell r="C6065">
            <v>2000</v>
          </cell>
          <cell r="D6065" t="str">
            <v>Nitrate</v>
          </cell>
          <cell r="E6065" t="str">
            <v>mg/l</v>
          </cell>
          <cell r="F6065">
            <v>8</v>
          </cell>
          <cell r="G6065">
            <v>11.36</v>
          </cell>
          <cell r="H6065">
            <v>2.5</v>
          </cell>
          <cell r="I6065">
            <v>53.8</v>
          </cell>
        </row>
        <row r="6066">
          <cell r="A6066" t="str">
            <v>SK</v>
          </cell>
          <cell r="B6066" t="str">
            <v>SK_GW_SK006</v>
          </cell>
          <cell r="C6066">
            <v>2001</v>
          </cell>
          <cell r="D6066" t="str">
            <v>Nitrate</v>
          </cell>
          <cell r="E6066" t="str">
            <v>mg/l</v>
          </cell>
          <cell r="F6066">
            <v>8</v>
          </cell>
          <cell r="G6066">
            <v>10.154</v>
          </cell>
          <cell r="H6066">
            <v>1.25</v>
          </cell>
          <cell r="I6066">
            <v>40.1</v>
          </cell>
          <cell r="J6066">
            <v>4.3849999999999998</v>
          </cell>
          <cell r="K6066">
            <v>2.6080000000000001</v>
          </cell>
          <cell r="L6066">
            <v>13.1</v>
          </cell>
        </row>
        <row r="6067">
          <cell r="A6067" t="str">
            <v>SK</v>
          </cell>
          <cell r="B6067" t="str">
            <v>SK_GW_SK006</v>
          </cell>
          <cell r="C6067">
            <v>2002</v>
          </cell>
          <cell r="D6067" t="str">
            <v>Nitrate</v>
          </cell>
          <cell r="E6067" t="str">
            <v>mg/l</v>
          </cell>
          <cell r="F6067">
            <v>8</v>
          </cell>
          <cell r="G6067">
            <v>11.170999999999999</v>
          </cell>
          <cell r="H6067">
            <v>0.5</v>
          </cell>
          <cell r="I6067">
            <v>43.2</v>
          </cell>
          <cell r="J6067">
            <v>7.45</v>
          </cell>
          <cell r="K6067">
            <v>2.5779999999999998</v>
          </cell>
          <cell r="L6067">
            <v>12.6</v>
          </cell>
        </row>
        <row r="6068">
          <cell r="A6068" t="str">
            <v>SK</v>
          </cell>
          <cell r="B6068" t="str">
            <v>SK_GW_SK006</v>
          </cell>
          <cell r="C6068">
            <v>2003</v>
          </cell>
          <cell r="D6068" t="str">
            <v>Nitrate</v>
          </cell>
          <cell r="E6068" t="str">
            <v>mg/l</v>
          </cell>
          <cell r="F6068">
            <v>8</v>
          </cell>
          <cell r="G6068">
            <v>9.8109999999999999</v>
          </cell>
          <cell r="H6068">
            <v>0.25</v>
          </cell>
          <cell r="I6068">
            <v>38.299999999999997</v>
          </cell>
          <cell r="J6068">
            <v>5.0199999999999996</v>
          </cell>
          <cell r="K6068">
            <v>0.25</v>
          </cell>
          <cell r="L6068">
            <v>13.65</v>
          </cell>
        </row>
        <row r="6069">
          <cell r="A6069" t="str">
            <v>SK</v>
          </cell>
          <cell r="B6069" t="str">
            <v>SK_GW_SK006</v>
          </cell>
          <cell r="C6069">
            <v>2004</v>
          </cell>
          <cell r="D6069" t="str">
            <v>Nitrate</v>
          </cell>
          <cell r="E6069" t="str">
            <v>mg/l</v>
          </cell>
          <cell r="F6069">
            <v>8</v>
          </cell>
          <cell r="G6069">
            <v>10.303000000000001</v>
          </cell>
          <cell r="H6069">
            <v>1.1100000000000001</v>
          </cell>
          <cell r="I6069">
            <v>40.299999999999997</v>
          </cell>
          <cell r="J6069">
            <v>7.2549999999999999</v>
          </cell>
          <cell r="K6069">
            <v>2.3530000000000002</v>
          </cell>
          <cell r="L6069">
            <v>9.4529999999999994</v>
          </cell>
        </row>
        <row r="6070">
          <cell r="A6070" t="str">
            <v>SK</v>
          </cell>
          <cell r="B6070" t="str">
            <v>SK_GW_SK006</v>
          </cell>
          <cell r="C6070">
            <v>2005</v>
          </cell>
          <cell r="D6070" t="str">
            <v>Nitrate</v>
          </cell>
          <cell r="E6070" t="str">
            <v>mg/l</v>
          </cell>
          <cell r="F6070">
            <v>8</v>
          </cell>
          <cell r="G6070">
            <v>11.000999999999999</v>
          </cell>
          <cell r="H6070">
            <v>0.5</v>
          </cell>
          <cell r="I6070">
            <v>42.4</v>
          </cell>
          <cell r="J6070">
            <v>2.0550000000000002</v>
          </cell>
          <cell r="K6070">
            <v>0.95</v>
          </cell>
          <cell r="L6070">
            <v>16.350000000000001</v>
          </cell>
        </row>
        <row r="6071">
          <cell r="A6071" t="str">
            <v>SK</v>
          </cell>
          <cell r="B6071" t="str">
            <v>SK_GW_SK007</v>
          </cell>
          <cell r="C6071">
            <v>1987</v>
          </cell>
          <cell r="D6071" t="str">
            <v>Nitrate</v>
          </cell>
          <cell r="E6071" t="str">
            <v>mg/l</v>
          </cell>
          <cell r="F6071">
            <v>7</v>
          </cell>
          <cell r="G6071">
            <v>44.829000000000001</v>
          </cell>
          <cell r="H6071">
            <v>24.2</v>
          </cell>
          <cell r="I6071">
            <v>62.4</v>
          </cell>
          <cell r="K6071">
            <v>33.9</v>
          </cell>
          <cell r="L6071">
            <v>54.1</v>
          </cell>
        </row>
        <row r="6072">
          <cell r="A6072" t="str">
            <v>SK</v>
          </cell>
          <cell r="B6072" t="str">
            <v>SK_GW_SK007</v>
          </cell>
          <cell r="C6072">
            <v>1988</v>
          </cell>
          <cell r="D6072" t="str">
            <v>Nitrate</v>
          </cell>
          <cell r="E6072" t="str">
            <v>mg/l</v>
          </cell>
          <cell r="F6072">
            <v>3</v>
          </cell>
          <cell r="G6072">
            <v>23.6</v>
          </cell>
          <cell r="H6072">
            <v>21</v>
          </cell>
          <cell r="I6072">
            <v>26.4</v>
          </cell>
        </row>
        <row r="6073">
          <cell r="A6073" t="str">
            <v>SK</v>
          </cell>
          <cell r="B6073" t="str">
            <v>SK_GW_SK007</v>
          </cell>
          <cell r="C6073">
            <v>1989</v>
          </cell>
          <cell r="D6073" t="str">
            <v>Nitrate</v>
          </cell>
          <cell r="E6073" t="str">
            <v>mg/l</v>
          </cell>
          <cell r="F6073">
            <v>6</v>
          </cell>
          <cell r="G6073">
            <v>59.232999999999997</v>
          </cell>
          <cell r="H6073">
            <v>41.6</v>
          </cell>
          <cell r="I6073">
            <v>102</v>
          </cell>
          <cell r="K6073">
            <v>44.25</v>
          </cell>
          <cell r="L6073">
            <v>63.7</v>
          </cell>
        </row>
        <row r="6074">
          <cell r="A6074" t="str">
            <v>SK</v>
          </cell>
          <cell r="B6074" t="str">
            <v>SK_GW_SK007</v>
          </cell>
          <cell r="C6074">
            <v>1990</v>
          </cell>
          <cell r="D6074" t="str">
            <v>Nitrate</v>
          </cell>
          <cell r="E6074" t="str">
            <v>mg/l</v>
          </cell>
          <cell r="F6074">
            <v>6</v>
          </cell>
          <cell r="G6074">
            <v>29.766999999999999</v>
          </cell>
          <cell r="H6074">
            <v>9.8000000000000007</v>
          </cell>
          <cell r="I6074">
            <v>41.6</v>
          </cell>
          <cell r="K6074">
            <v>30.4</v>
          </cell>
          <cell r="L6074">
            <v>34</v>
          </cell>
        </row>
        <row r="6075">
          <cell r="A6075" t="str">
            <v>SK</v>
          </cell>
          <cell r="B6075" t="str">
            <v>SK_GW_SK007</v>
          </cell>
          <cell r="C6075">
            <v>1991</v>
          </cell>
          <cell r="D6075" t="str">
            <v>Nitrate</v>
          </cell>
          <cell r="E6075" t="str">
            <v>mg/l</v>
          </cell>
          <cell r="F6075">
            <v>8</v>
          </cell>
          <cell r="G6075">
            <v>34.85</v>
          </cell>
          <cell r="H6075">
            <v>24.2</v>
          </cell>
          <cell r="I6075">
            <v>48</v>
          </cell>
          <cell r="K6075">
            <v>28.15</v>
          </cell>
          <cell r="L6075">
            <v>43.625</v>
          </cell>
        </row>
        <row r="6076">
          <cell r="A6076" t="str">
            <v>SK</v>
          </cell>
          <cell r="B6076" t="str">
            <v>SK_GW_SK007</v>
          </cell>
          <cell r="C6076">
            <v>1992</v>
          </cell>
          <cell r="D6076" t="str">
            <v>Nitrate</v>
          </cell>
          <cell r="E6076" t="str">
            <v>mg/l</v>
          </cell>
          <cell r="F6076">
            <v>8</v>
          </cell>
          <cell r="G6076">
            <v>35.664000000000001</v>
          </cell>
          <cell r="H6076">
            <v>25.34</v>
          </cell>
          <cell r="I6076">
            <v>59.4</v>
          </cell>
          <cell r="K6076">
            <v>27.945</v>
          </cell>
          <cell r="L6076">
            <v>38.148000000000003</v>
          </cell>
        </row>
        <row r="6077">
          <cell r="A6077" t="str">
            <v>SK</v>
          </cell>
          <cell r="B6077" t="str">
            <v>SK_GW_SK007</v>
          </cell>
          <cell r="C6077">
            <v>1993</v>
          </cell>
          <cell r="D6077" t="str">
            <v>Nitrate</v>
          </cell>
          <cell r="E6077" t="str">
            <v>mg/l</v>
          </cell>
          <cell r="F6077">
            <v>8</v>
          </cell>
          <cell r="G6077">
            <v>40.079000000000001</v>
          </cell>
          <cell r="H6077">
            <v>0.39</v>
          </cell>
          <cell r="I6077">
            <v>54.9</v>
          </cell>
          <cell r="K6077">
            <v>32.369999999999997</v>
          </cell>
          <cell r="L6077">
            <v>53.113</v>
          </cell>
        </row>
        <row r="6078">
          <cell r="A6078" t="str">
            <v>SK</v>
          </cell>
          <cell r="B6078" t="str">
            <v>SK_GW_SK007</v>
          </cell>
          <cell r="C6078">
            <v>1994</v>
          </cell>
          <cell r="D6078" t="str">
            <v>Nitrate</v>
          </cell>
          <cell r="E6078" t="str">
            <v>mg/l</v>
          </cell>
          <cell r="F6078">
            <v>8</v>
          </cell>
          <cell r="G6078">
            <v>37.497999999999998</v>
          </cell>
          <cell r="H6078">
            <v>10.8</v>
          </cell>
          <cell r="I6078">
            <v>53.16</v>
          </cell>
          <cell r="K6078">
            <v>35.843000000000004</v>
          </cell>
          <cell r="L6078">
            <v>42.258000000000003</v>
          </cell>
        </row>
        <row r="6079">
          <cell r="A6079" t="str">
            <v>SK</v>
          </cell>
          <cell r="B6079" t="str">
            <v>SK_GW_SK007</v>
          </cell>
          <cell r="C6079">
            <v>1995</v>
          </cell>
          <cell r="D6079" t="str">
            <v>Nitrate</v>
          </cell>
          <cell r="E6079" t="str">
            <v>mg/l</v>
          </cell>
          <cell r="F6079">
            <v>6</v>
          </cell>
          <cell r="G6079">
            <v>35.722000000000001</v>
          </cell>
          <cell r="H6079">
            <v>4.7009999999999996</v>
          </cell>
          <cell r="I6079">
            <v>66.08</v>
          </cell>
          <cell r="K6079">
            <v>29.52</v>
          </cell>
          <cell r="L6079">
            <v>40.808</v>
          </cell>
        </row>
        <row r="6080">
          <cell r="A6080" t="str">
            <v>SK</v>
          </cell>
          <cell r="B6080" t="str">
            <v>SK_GW_SK007</v>
          </cell>
          <cell r="C6080">
            <v>1996</v>
          </cell>
          <cell r="D6080" t="str">
            <v>Nitrate</v>
          </cell>
          <cell r="E6080" t="str">
            <v>mg/l</v>
          </cell>
          <cell r="F6080">
            <v>8</v>
          </cell>
          <cell r="G6080">
            <v>34.220999999999997</v>
          </cell>
          <cell r="H6080">
            <v>22.58</v>
          </cell>
          <cell r="I6080">
            <v>50.47</v>
          </cell>
          <cell r="K6080">
            <v>26.72</v>
          </cell>
          <cell r="L6080">
            <v>41.43</v>
          </cell>
        </row>
        <row r="6081">
          <cell r="A6081" t="str">
            <v>SK</v>
          </cell>
          <cell r="B6081" t="str">
            <v>SK_GW_SK007</v>
          </cell>
          <cell r="C6081">
            <v>1997</v>
          </cell>
          <cell r="D6081" t="str">
            <v>Nitrate</v>
          </cell>
          <cell r="E6081" t="str">
            <v>mg/l</v>
          </cell>
          <cell r="F6081">
            <v>6</v>
          </cell>
          <cell r="G6081">
            <v>24.06</v>
          </cell>
          <cell r="H6081">
            <v>3.1070000000000002</v>
          </cell>
          <cell r="I6081">
            <v>41.2</v>
          </cell>
          <cell r="K6081">
            <v>15.663</v>
          </cell>
          <cell r="L6081">
            <v>32.075000000000003</v>
          </cell>
        </row>
        <row r="6082">
          <cell r="A6082" t="str">
            <v>SK</v>
          </cell>
          <cell r="B6082" t="str">
            <v>SK_GW_SK007</v>
          </cell>
          <cell r="C6082">
            <v>1998</v>
          </cell>
          <cell r="D6082" t="str">
            <v>Nitrate</v>
          </cell>
          <cell r="E6082" t="str">
            <v>mg/l</v>
          </cell>
          <cell r="F6082">
            <v>4</v>
          </cell>
          <cell r="G6082">
            <v>25.454999999999998</v>
          </cell>
          <cell r="H6082">
            <v>17.84</v>
          </cell>
          <cell r="I6082">
            <v>45.64</v>
          </cell>
        </row>
        <row r="6083">
          <cell r="A6083" t="str">
            <v>SK</v>
          </cell>
          <cell r="B6083" t="str">
            <v>SK_GW_SK007</v>
          </cell>
          <cell r="C6083">
            <v>1999</v>
          </cell>
          <cell r="D6083" t="str">
            <v>Nitrate</v>
          </cell>
          <cell r="E6083" t="str">
            <v>mg/l</v>
          </cell>
          <cell r="F6083">
            <v>4</v>
          </cell>
          <cell r="G6083">
            <v>20.55</v>
          </cell>
          <cell r="H6083">
            <v>12</v>
          </cell>
          <cell r="I6083">
            <v>28.1</v>
          </cell>
        </row>
        <row r="6084">
          <cell r="A6084" t="str">
            <v>SK</v>
          </cell>
          <cell r="B6084" t="str">
            <v>SK_GW_SK007</v>
          </cell>
          <cell r="C6084">
            <v>2000</v>
          </cell>
          <cell r="D6084" t="str">
            <v>Nitrate</v>
          </cell>
          <cell r="E6084" t="str">
            <v>mg/l</v>
          </cell>
          <cell r="F6084">
            <v>3</v>
          </cell>
          <cell r="G6084">
            <v>33.067</v>
          </cell>
          <cell r="H6084">
            <v>11.4</v>
          </cell>
          <cell r="I6084">
            <v>58.9</v>
          </cell>
        </row>
        <row r="6085">
          <cell r="A6085" t="str">
            <v>SK</v>
          </cell>
          <cell r="B6085" t="str">
            <v>SK_GW_SK007</v>
          </cell>
          <cell r="C6085">
            <v>2001</v>
          </cell>
          <cell r="D6085" t="str">
            <v>Nitrate</v>
          </cell>
          <cell r="E6085" t="str">
            <v>mg/l</v>
          </cell>
          <cell r="F6085">
            <v>3</v>
          </cell>
          <cell r="G6085">
            <v>21.3</v>
          </cell>
          <cell r="H6085">
            <v>13.6</v>
          </cell>
          <cell r="I6085">
            <v>28.1</v>
          </cell>
          <cell r="J6085">
            <v>22.2</v>
          </cell>
          <cell r="K6085">
            <v>17.899999999999999</v>
          </cell>
          <cell r="L6085">
            <v>25.15</v>
          </cell>
        </row>
        <row r="6086">
          <cell r="A6086" t="str">
            <v>SK</v>
          </cell>
          <cell r="B6086" t="str">
            <v>SK_GW_SK007</v>
          </cell>
          <cell r="C6086">
            <v>2002</v>
          </cell>
          <cell r="D6086" t="str">
            <v>Nitrate</v>
          </cell>
          <cell r="E6086" t="str">
            <v>mg/l</v>
          </cell>
          <cell r="F6086">
            <v>3</v>
          </cell>
          <cell r="G6086">
            <v>29.233000000000001</v>
          </cell>
          <cell r="H6086">
            <v>16.100000000000001</v>
          </cell>
          <cell r="I6086">
            <v>47.5</v>
          </cell>
          <cell r="J6086">
            <v>24.1</v>
          </cell>
          <cell r="K6086">
            <v>20.100000000000001</v>
          </cell>
          <cell r="L6086">
            <v>35.799999999999997</v>
          </cell>
        </row>
        <row r="6087">
          <cell r="A6087" t="str">
            <v>SK</v>
          </cell>
          <cell r="B6087" t="str">
            <v>SK_GW_SK007</v>
          </cell>
          <cell r="C6087">
            <v>2003</v>
          </cell>
          <cell r="D6087" t="str">
            <v>Nitrate</v>
          </cell>
          <cell r="E6087" t="str">
            <v>mg/l</v>
          </cell>
          <cell r="F6087">
            <v>3</v>
          </cell>
          <cell r="G6087">
            <v>23.187000000000001</v>
          </cell>
          <cell r="H6087">
            <v>8.36</v>
          </cell>
          <cell r="I6087">
            <v>36.1</v>
          </cell>
          <cell r="J6087">
            <v>25.1</v>
          </cell>
          <cell r="K6087">
            <v>16.73</v>
          </cell>
          <cell r="L6087">
            <v>30.6</v>
          </cell>
        </row>
        <row r="6088">
          <cell r="A6088" t="str">
            <v>SK</v>
          </cell>
          <cell r="B6088" t="str">
            <v>SK_GW_SK007</v>
          </cell>
          <cell r="C6088">
            <v>2004</v>
          </cell>
          <cell r="D6088" t="str">
            <v>Nitrate</v>
          </cell>
          <cell r="E6088" t="str">
            <v>mg/l</v>
          </cell>
          <cell r="F6088">
            <v>2</v>
          </cell>
          <cell r="G6088">
            <v>35.1</v>
          </cell>
          <cell r="H6088">
            <v>27.6</v>
          </cell>
          <cell r="I6088">
            <v>42.6</v>
          </cell>
          <cell r="J6088">
            <v>35.1</v>
          </cell>
          <cell r="K6088">
            <v>31.35</v>
          </cell>
          <cell r="L6088">
            <v>38.85</v>
          </cell>
        </row>
        <row r="6089">
          <cell r="A6089" t="str">
            <v>SK</v>
          </cell>
          <cell r="B6089" t="str">
            <v>SK_GW_SK007</v>
          </cell>
          <cell r="C6089">
            <v>2005</v>
          </cell>
          <cell r="D6089" t="str">
            <v>Nitrate</v>
          </cell>
          <cell r="E6089" t="str">
            <v>mg/l</v>
          </cell>
          <cell r="F6089">
            <v>2</v>
          </cell>
          <cell r="G6089">
            <v>43.7</v>
          </cell>
          <cell r="H6089">
            <v>39.6</v>
          </cell>
          <cell r="I6089">
            <v>47.8</v>
          </cell>
          <cell r="J6089">
            <v>43.7</v>
          </cell>
          <cell r="K6089">
            <v>41.65</v>
          </cell>
          <cell r="L6089">
            <v>45.75</v>
          </cell>
        </row>
        <row r="6090">
          <cell r="A6090" t="str">
            <v>SK</v>
          </cell>
          <cell r="B6090" t="str">
            <v>SK_GW_SK008</v>
          </cell>
          <cell r="C6090">
            <v>1986</v>
          </cell>
          <cell r="D6090" t="str">
            <v>Nitrate</v>
          </cell>
          <cell r="E6090" t="str">
            <v>mg/l</v>
          </cell>
          <cell r="F6090">
            <v>6</v>
          </cell>
          <cell r="G6090">
            <v>1.0249999999999999</v>
          </cell>
          <cell r="H6090">
            <v>0.25</v>
          </cell>
          <cell r="I6090">
            <v>2.1</v>
          </cell>
          <cell r="K6090">
            <v>0.55000000000000004</v>
          </cell>
          <cell r="L6090">
            <v>1.45</v>
          </cell>
        </row>
        <row r="6091">
          <cell r="A6091" t="str">
            <v>SK</v>
          </cell>
          <cell r="B6091" t="str">
            <v>SK_GW_SK008</v>
          </cell>
          <cell r="C6091">
            <v>1987</v>
          </cell>
          <cell r="D6091" t="str">
            <v>Nitrate</v>
          </cell>
          <cell r="E6091" t="str">
            <v>mg/l</v>
          </cell>
          <cell r="F6091">
            <v>6</v>
          </cell>
          <cell r="G6091">
            <v>0.63300000000000001</v>
          </cell>
          <cell r="H6091">
            <v>0.25</v>
          </cell>
          <cell r="I6091">
            <v>1</v>
          </cell>
          <cell r="K6091">
            <v>0.33800000000000002</v>
          </cell>
          <cell r="L6091">
            <v>0.875</v>
          </cell>
        </row>
        <row r="6092">
          <cell r="A6092" t="str">
            <v>SK</v>
          </cell>
          <cell r="B6092" t="str">
            <v>SK_GW_SK008</v>
          </cell>
          <cell r="C6092">
            <v>1988</v>
          </cell>
          <cell r="D6092" t="str">
            <v>Nitrate</v>
          </cell>
          <cell r="E6092" t="str">
            <v>mg/l</v>
          </cell>
          <cell r="F6092">
            <v>6</v>
          </cell>
          <cell r="G6092">
            <v>0.71699999999999997</v>
          </cell>
          <cell r="H6092">
            <v>0.3</v>
          </cell>
          <cell r="I6092">
            <v>1.5</v>
          </cell>
          <cell r="K6092">
            <v>0.4</v>
          </cell>
          <cell r="L6092">
            <v>0.875</v>
          </cell>
        </row>
        <row r="6093">
          <cell r="A6093" t="str">
            <v>SK</v>
          </cell>
          <cell r="B6093" t="str">
            <v>SK_GW_SK008</v>
          </cell>
          <cell r="C6093">
            <v>1989</v>
          </cell>
          <cell r="D6093" t="str">
            <v>Nitrate</v>
          </cell>
          <cell r="E6093" t="str">
            <v>mg/l</v>
          </cell>
          <cell r="F6093">
            <v>6</v>
          </cell>
          <cell r="G6093">
            <v>0.21299999999999999</v>
          </cell>
          <cell r="H6093">
            <v>2.5000000000000001E-2</v>
          </cell>
          <cell r="I6093">
            <v>0.5</v>
          </cell>
          <cell r="K6093">
            <v>2.5000000000000001E-2</v>
          </cell>
          <cell r="L6093">
            <v>0.42499999999999999</v>
          </cell>
        </row>
        <row r="6094">
          <cell r="A6094" t="str">
            <v>SK</v>
          </cell>
          <cell r="B6094" t="str">
            <v>SK_GW_SK008</v>
          </cell>
          <cell r="C6094">
            <v>1990</v>
          </cell>
          <cell r="D6094" t="str">
            <v>Nitrate</v>
          </cell>
          <cell r="E6094" t="str">
            <v>mg/l</v>
          </cell>
          <cell r="F6094">
            <v>12</v>
          </cell>
          <cell r="G6094">
            <v>0.91600000000000004</v>
          </cell>
          <cell r="H6094">
            <v>0.06</v>
          </cell>
          <cell r="I6094">
            <v>2.85</v>
          </cell>
          <cell r="K6094">
            <v>0.435</v>
          </cell>
          <cell r="L6094">
            <v>1.2</v>
          </cell>
        </row>
        <row r="6095">
          <cell r="A6095" t="str">
            <v>SK</v>
          </cell>
          <cell r="B6095" t="str">
            <v>SK_GW_SK008</v>
          </cell>
          <cell r="C6095">
            <v>1991</v>
          </cell>
          <cell r="D6095" t="str">
            <v>Nitrate</v>
          </cell>
          <cell r="E6095" t="str">
            <v>mg/l</v>
          </cell>
          <cell r="F6095">
            <v>12</v>
          </cell>
          <cell r="G6095">
            <v>0.51800000000000002</v>
          </cell>
          <cell r="H6095">
            <v>0.3</v>
          </cell>
          <cell r="I6095">
            <v>0.7</v>
          </cell>
          <cell r="K6095">
            <v>0.45</v>
          </cell>
          <cell r="L6095">
            <v>0.7</v>
          </cell>
        </row>
        <row r="6096">
          <cell r="A6096" t="str">
            <v>SK</v>
          </cell>
          <cell r="B6096" t="str">
            <v>SK_GW_SK008</v>
          </cell>
          <cell r="C6096">
            <v>1992</v>
          </cell>
          <cell r="D6096" t="str">
            <v>Nitrate</v>
          </cell>
          <cell r="E6096" t="str">
            <v>mg/l</v>
          </cell>
          <cell r="F6096">
            <v>12</v>
          </cell>
          <cell r="G6096">
            <v>3.9569999999999999</v>
          </cell>
          <cell r="H6096">
            <v>0.60399999999999998</v>
          </cell>
          <cell r="I6096">
            <v>9.6999999999999993</v>
          </cell>
          <cell r="K6096">
            <v>0.99299999999999999</v>
          </cell>
          <cell r="L6096">
            <v>9.5</v>
          </cell>
        </row>
        <row r="6097">
          <cell r="A6097" t="str">
            <v>SK</v>
          </cell>
          <cell r="B6097" t="str">
            <v>SK_GW_SK008</v>
          </cell>
          <cell r="C6097">
            <v>1993</v>
          </cell>
          <cell r="D6097" t="str">
            <v>Nitrate</v>
          </cell>
          <cell r="E6097" t="str">
            <v>mg/l</v>
          </cell>
          <cell r="F6097">
            <v>12</v>
          </cell>
          <cell r="G6097">
            <v>0.86799999999999999</v>
          </cell>
          <cell r="H6097">
            <v>2.5000000000000001E-2</v>
          </cell>
          <cell r="I6097">
            <v>3.88</v>
          </cell>
          <cell r="K6097">
            <v>0.183</v>
          </cell>
          <cell r="L6097">
            <v>0.82</v>
          </cell>
        </row>
        <row r="6098">
          <cell r="A6098" t="str">
            <v>SK</v>
          </cell>
          <cell r="B6098" t="str">
            <v>SK_GW_SK008</v>
          </cell>
          <cell r="C6098">
            <v>1994</v>
          </cell>
          <cell r="D6098" t="str">
            <v>Nitrate</v>
          </cell>
          <cell r="E6098" t="str">
            <v>mg/l</v>
          </cell>
          <cell r="F6098">
            <v>12</v>
          </cell>
          <cell r="G6098">
            <v>3.36</v>
          </cell>
          <cell r="H6098">
            <v>0.12</v>
          </cell>
          <cell r="I6098">
            <v>15.17</v>
          </cell>
          <cell r="K6098">
            <v>0.79400000000000004</v>
          </cell>
          <cell r="L6098">
            <v>3.07</v>
          </cell>
        </row>
        <row r="6099">
          <cell r="A6099" t="str">
            <v>SK</v>
          </cell>
          <cell r="B6099" t="str">
            <v>SK_GW_SK008</v>
          </cell>
          <cell r="C6099">
            <v>1995</v>
          </cell>
          <cell r="D6099" t="str">
            <v>Nitrate</v>
          </cell>
          <cell r="E6099" t="str">
            <v>mg/l</v>
          </cell>
          <cell r="F6099">
            <v>9</v>
          </cell>
          <cell r="G6099">
            <v>5.9740000000000002</v>
          </cell>
          <cell r="H6099">
            <v>2.5000000000000001E-2</v>
          </cell>
          <cell r="I6099">
            <v>15.49</v>
          </cell>
          <cell r="K6099">
            <v>0.12</v>
          </cell>
          <cell r="L6099">
            <v>13.7</v>
          </cell>
        </row>
        <row r="6100">
          <cell r="A6100" t="str">
            <v>SK</v>
          </cell>
          <cell r="B6100" t="str">
            <v>SK_GW_SK008</v>
          </cell>
          <cell r="C6100">
            <v>1996</v>
          </cell>
          <cell r="D6100" t="str">
            <v>Nitrate</v>
          </cell>
          <cell r="E6100" t="str">
            <v>mg/l</v>
          </cell>
          <cell r="F6100">
            <v>12</v>
          </cell>
          <cell r="G6100">
            <v>1.2370000000000001</v>
          </cell>
          <cell r="H6100">
            <v>1.6E-2</v>
          </cell>
          <cell r="I6100">
            <v>4.0990000000000002</v>
          </cell>
          <cell r="K6100">
            <v>0.57899999999999996</v>
          </cell>
          <cell r="L6100">
            <v>1.4650000000000001</v>
          </cell>
        </row>
        <row r="6101">
          <cell r="A6101" t="str">
            <v>SK</v>
          </cell>
          <cell r="B6101" t="str">
            <v>SK_GW_SK008</v>
          </cell>
          <cell r="C6101">
            <v>1997</v>
          </cell>
          <cell r="D6101" t="str">
            <v>Nitrate</v>
          </cell>
          <cell r="E6101" t="str">
            <v>mg/l</v>
          </cell>
          <cell r="F6101">
            <v>9</v>
          </cell>
          <cell r="G6101">
            <v>0.43099999999999999</v>
          </cell>
          <cell r="H6101">
            <v>1.2E-2</v>
          </cell>
          <cell r="I6101">
            <v>0.71099999999999997</v>
          </cell>
          <cell r="K6101">
            <v>2.5000000000000001E-2</v>
          </cell>
          <cell r="L6101">
            <v>0.71</v>
          </cell>
        </row>
        <row r="6102">
          <cell r="A6102" t="str">
            <v>SK</v>
          </cell>
          <cell r="B6102" t="str">
            <v>SK_GW_SK008</v>
          </cell>
          <cell r="C6102">
            <v>1998</v>
          </cell>
          <cell r="D6102" t="str">
            <v>Nitrate</v>
          </cell>
          <cell r="E6102" t="str">
            <v>mg/l</v>
          </cell>
          <cell r="F6102">
            <v>6</v>
          </cell>
          <cell r="G6102">
            <v>0.84</v>
          </cell>
          <cell r="H6102">
            <v>0.05</v>
          </cell>
          <cell r="I6102">
            <v>1.3979999999999999</v>
          </cell>
          <cell r="K6102">
            <v>0.31</v>
          </cell>
          <cell r="L6102">
            <v>1.2350000000000001</v>
          </cell>
        </row>
        <row r="6103">
          <cell r="A6103" t="str">
            <v>SK</v>
          </cell>
          <cell r="B6103" t="str">
            <v>SK_GW_SK008</v>
          </cell>
          <cell r="C6103">
            <v>1999</v>
          </cell>
          <cell r="D6103" t="str">
            <v>Nitrate</v>
          </cell>
          <cell r="E6103" t="str">
            <v>mg/l</v>
          </cell>
          <cell r="F6103">
            <v>6</v>
          </cell>
          <cell r="G6103">
            <v>0.25</v>
          </cell>
          <cell r="H6103">
            <v>0.25</v>
          </cell>
          <cell r="I6103">
            <v>0.25</v>
          </cell>
          <cell r="K6103">
            <v>0.25</v>
          </cell>
          <cell r="L6103">
            <v>0.25</v>
          </cell>
        </row>
        <row r="6104">
          <cell r="A6104" t="str">
            <v>SK</v>
          </cell>
          <cell r="B6104" t="str">
            <v>SK_GW_SK008</v>
          </cell>
          <cell r="C6104">
            <v>2000</v>
          </cell>
          <cell r="D6104" t="str">
            <v>Nitrate</v>
          </cell>
          <cell r="E6104" t="str">
            <v>mg/l</v>
          </cell>
          <cell r="F6104">
            <v>5</v>
          </cell>
          <cell r="G6104">
            <v>2.5</v>
          </cell>
          <cell r="H6104">
            <v>2.5</v>
          </cell>
          <cell r="I6104">
            <v>2.5</v>
          </cell>
        </row>
        <row r="6105">
          <cell r="A6105" t="str">
            <v>SK</v>
          </cell>
          <cell r="B6105" t="str">
            <v>SK_GW_SK008</v>
          </cell>
          <cell r="C6105">
            <v>2001</v>
          </cell>
          <cell r="D6105" t="str">
            <v>Nitrate</v>
          </cell>
          <cell r="E6105" t="str">
            <v>mg/l</v>
          </cell>
          <cell r="F6105">
            <v>5</v>
          </cell>
          <cell r="G6105">
            <v>1.25</v>
          </cell>
          <cell r="H6105">
            <v>1.25</v>
          </cell>
          <cell r="I6105">
            <v>1.25</v>
          </cell>
          <cell r="J6105">
            <v>1.25</v>
          </cell>
          <cell r="K6105">
            <v>1.25</v>
          </cell>
          <cell r="L6105">
            <v>1.25</v>
          </cell>
        </row>
        <row r="6106">
          <cell r="A6106" t="str">
            <v>SK</v>
          </cell>
          <cell r="B6106" t="str">
            <v>SK_GW_SK008</v>
          </cell>
          <cell r="C6106">
            <v>2002</v>
          </cell>
          <cell r="D6106" t="str">
            <v>Nitrate</v>
          </cell>
          <cell r="E6106" t="str">
            <v>mg/l</v>
          </cell>
          <cell r="F6106">
            <v>5</v>
          </cell>
          <cell r="G6106">
            <v>0.5</v>
          </cell>
          <cell r="H6106">
            <v>0.5</v>
          </cell>
          <cell r="I6106">
            <v>0.5</v>
          </cell>
          <cell r="J6106">
            <v>0.5</v>
          </cell>
          <cell r="K6106">
            <v>0.5</v>
          </cell>
          <cell r="L6106">
            <v>0.5</v>
          </cell>
        </row>
        <row r="6107">
          <cell r="A6107" t="str">
            <v>SK</v>
          </cell>
          <cell r="B6107" t="str">
            <v>SK_GW_SK008</v>
          </cell>
          <cell r="C6107">
            <v>2003</v>
          </cell>
          <cell r="D6107" t="str">
            <v>Nitrate</v>
          </cell>
          <cell r="E6107" t="str">
            <v>mg/l</v>
          </cell>
          <cell r="F6107">
            <v>5</v>
          </cell>
          <cell r="G6107">
            <v>0.25</v>
          </cell>
          <cell r="H6107">
            <v>0.25</v>
          </cell>
          <cell r="I6107">
            <v>0.25</v>
          </cell>
          <cell r="J6107">
            <v>0.25</v>
          </cell>
          <cell r="K6107">
            <v>0.25</v>
          </cell>
          <cell r="L6107">
            <v>0.25</v>
          </cell>
        </row>
        <row r="6108">
          <cell r="A6108" t="str">
            <v>SK</v>
          </cell>
          <cell r="B6108" t="str">
            <v>SK_GW_SK008</v>
          </cell>
          <cell r="C6108">
            <v>2004</v>
          </cell>
          <cell r="D6108" t="str">
            <v>Nitrate</v>
          </cell>
          <cell r="E6108" t="str">
            <v>mg/l</v>
          </cell>
          <cell r="F6108">
            <v>5</v>
          </cell>
          <cell r="G6108">
            <v>0.67</v>
          </cell>
          <cell r="H6108">
            <v>0.5</v>
          </cell>
          <cell r="I6108">
            <v>1.35</v>
          </cell>
          <cell r="J6108">
            <v>0.5</v>
          </cell>
          <cell r="K6108">
            <v>0.5</v>
          </cell>
          <cell r="L6108">
            <v>0.5</v>
          </cell>
        </row>
        <row r="6109">
          <cell r="A6109" t="str">
            <v>SK</v>
          </cell>
          <cell r="B6109" t="str">
            <v>SK_GW_SK008</v>
          </cell>
          <cell r="C6109">
            <v>2005</v>
          </cell>
          <cell r="D6109" t="str">
            <v>Nitrate</v>
          </cell>
          <cell r="E6109" t="str">
            <v>mg/l</v>
          </cell>
          <cell r="F6109">
            <v>5</v>
          </cell>
          <cell r="G6109">
            <v>0.5</v>
          </cell>
          <cell r="H6109">
            <v>0.5</v>
          </cell>
          <cell r="I6109">
            <v>0.5</v>
          </cell>
          <cell r="J6109">
            <v>0.5</v>
          </cell>
          <cell r="K6109">
            <v>0.5</v>
          </cell>
          <cell r="L6109">
            <v>0.5</v>
          </cell>
        </row>
        <row r="6110">
          <cell r="A6110" t="str">
            <v>SK</v>
          </cell>
          <cell r="B6110" t="str">
            <v>SK_GW_SK009</v>
          </cell>
          <cell r="C6110">
            <v>1982</v>
          </cell>
          <cell r="D6110" t="str">
            <v>Nitrate</v>
          </cell>
          <cell r="E6110" t="str">
            <v>mg/l</v>
          </cell>
          <cell r="F6110">
            <v>16</v>
          </cell>
          <cell r="G6110">
            <v>16.513000000000002</v>
          </cell>
          <cell r="H6110">
            <v>0.5</v>
          </cell>
          <cell r="I6110">
            <v>55.8</v>
          </cell>
          <cell r="K6110">
            <v>1.2</v>
          </cell>
          <cell r="L6110">
            <v>29.074999999999999</v>
          </cell>
        </row>
        <row r="6111">
          <cell r="A6111" t="str">
            <v>SK</v>
          </cell>
          <cell r="B6111" t="str">
            <v>SK_GW_SK009</v>
          </cell>
          <cell r="C6111">
            <v>1983</v>
          </cell>
          <cell r="D6111" t="str">
            <v>Nitrate</v>
          </cell>
          <cell r="E6111" t="str">
            <v>mg/l</v>
          </cell>
          <cell r="F6111">
            <v>11</v>
          </cell>
          <cell r="G6111">
            <v>20.100000000000001</v>
          </cell>
          <cell r="H6111">
            <v>0.5</v>
          </cell>
          <cell r="I6111">
            <v>64.3</v>
          </cell>
          <cell r="K6111">
            <v>1.45</v>
          </cell>
          <cell r="L6111">
            <v>38.049999999999997</v>
          </cell>
        </row>
        <row r="6112">
          <cell r="A6112" t="str">
            <v>SK</v>
          </cell>
          <cell r="B6112" t="str">
            <v>SK_GW_SK009</v>
          </cell>
          <cell r="C6112">
            <v>1984</v>
          </cell>
          <cell r="D6112" t="str">
            <v>Nitrate</v>
          </cell>
          <cell r="E6112" t="str">
            <v>mg/l</v>
          </cell>
          <cell r="F6112">
            <v>15</v>
          </cell>
          <cell r="G6112">
            <v>8.2200000000000006</v>
          </cell>
          <cell r="H6112">
            <v>0.6</v>
          </cell>
          <cell r="I6112">
            <v>37.9</v>
          </cell>
          <cell r="K6112">
            <v>1</v>
          </cell>
          <cell r="L6112">
            <v>7.65</v>
          </cell>
        </row>
        <row r="6113">
          <cell r="A6113" t="str">
            <v>SK</v>
          </cell>
          <cell r="B6113" t="str">
            <v>SK_GW_SK009</v>
          </cell>
          <cell r="C6113">
            <v>1985</v>
          </cell>
          <cell r="D6113" t="str">
            <v>Nitrate</v>
          </cell>
          <cell r="E6113" t="str">
            <v>mg/l</v>
          </cell>
          <cell r="F6113">
            <v>8</v>
          </cell>
          <cell r="G6113">
            <v>12.55</v>
          </cell>
          <cell r="H6113">
            <v>0.5</v>
          </cell>
          <cell r="I6113">
            <v>54.7</v>
          </cell>
          <cell r="K6113">
            <v>1.8</v>
          </cell>
          <cell r="L6113">
            <v>12.9</v>
          </cell>
        </row>
        <row r="6114">
          <cell r="A6114" t="str">
            <v>SK</v>
          </cell>
          <cell r="B6114" t="str">
            <v>SK_GW_SK009</v>
          </cell>
          <cell r="C6114">
            <v>1986</v>
          </cell>
          <cell r="D6114" t="str">
            <v>Nitrate</v>
          </cell>
          <cell r="E6114" t="str">
            <v>mg/l</v>
          </cell>
          <cell r="F6114">
            <v>21</v>
          </cell>
          <cell r="G6114">
            <v>13.848000000000001</v>
          </cell>
          <cell r="H6114">
            <v>0.25</v>
          </cell>
          <cell r="I6114">
            <v>61.3</v>
          </cell>
          <cell r="K6114">
            <v>0.25</v>
          </cell>
          <cell r="L6114">
            <v>24.7</v>
          </cell>
        </row>
        <row r="6115">
          <cell r="A6115" t="str">
            <v>SK</v>
          </cell>
          <cell r="B6115" t="str">
            <v>SK_GW_SK009</v>
          </cell>
          <cell r="C6115">
            <v>1987</v>
          </cell>
          <cell r="D6115" t="str">
            <v>Nitrate</v>
          </cell>
          <cell r="E6115" t="str">
            <v>mg/l</v>
          </cell>
          <cell r="F6115">
            <v>8</v>
          </cell>
          <cell r="G6115">
            <v>15.430999999999999</v>
          </cell>
          <cell r="H6115">
            <v>0.25</v>
          </cell>
          <cell r="I6115">
            <v>55</v>
          </cell>
          <cell r="K6115">
            <v>1.9750000000000001</v>
          </cell>
          <cell r="L6115">
            <v>25.824999999999999</v>
          </cell>
        </row>
        <row r="6116">
          <cell r="A6116" t="str">
            <v>SK</v>
          </cell>
          <cell r="B6116" t="str">
            <v>SK_GW_SK009</v>
          </cell>
          <cell r="C6116">
            <v>1988</v>
          </cell>
          <cell r="D6116" t="str">
            <v>Nitrate</v>
          </cell>
          <cell r="E6116" t="str">
            <v>mg/l</v>
          </cell>
          <cell r="F6116">
            <v>8</v>
          </cell>
          <cell r="G6116">
            <v>9.8629999999999995</v>
          </cell>
          <cell r="H6116">
            <v>0.2</v>
          </cell>
          <cell r="I6116">
            <v>43</v>
          </cell>
          <cell r="K6116">
            <v>0.42499999999999999</v>
          </cell>
          <cell r="L6116">
            <v>11.475</v>
          </cell>
        </row>
        <row r="6117">
          <cell r="A6117" t="str">
            <v>SK</v>
          </cell>
          <cell r="B6117" t="str">
            <v>SK_GW_SK009</v>
          </cell>
          <cell r="C6117">
            <v>1989</v>
          </cell>
          <cell r="D6117" t="str">
            <v>Nitrate</v>
          </cell>
          <cell r="E6117" t="str">
            <v>mg/l</v>
          </cell>
          <cell r="F6117">
            <v>16</v>
          </cell>
          <cell r="G6117">
            <v>10.131</v>
          </cell>
          <cell r="H6117">
            <v>0.3</v>
          </cell>
          <cell r="I6117">
            <v>55</v>
          </cell>
          <cell r="K6117">
            <v>0.57499999999999996</v>
          </cell>
          <cell r="L6117">
            <v>9.6750000000000007</v>
          </cell>
        </row>
        <row r="6118">
          <cell r="A6118" t="str">
            <v>SK</v>
          </cell>
          <cell r="B6118" t="str">
            <v>SK_GW_SK009</v>
          </cell>
          <cell r="C6118">
            <v>1990</v>
          </cell>
          <cell r="D6118" t="str">
            <v>Nitrate</v>
          </cell>
          <cell r="E6118" t="str">
            <v>mg/l</v>
          </cell>
          <cell r="F6118">
            <v>8</v>
          </cell>
          <cell r="G6118">
            <v>7.69</v>
          </cell>
          <cell r="H6118">
            <v>7.0000000000000007E-2</v>
          </cell>
          <cell r="I6118">
            <v>27.92</v>
          </cell>
          <cell r="K6118">
            <v>0.67300000000000004</v>
          </cell>
          <cell r="L6118">
            <v>12.403</v>
          </cell>
        </row>
        <row r="6119">
          <cell r="A6119" t="str">
            <v>SK</v>
          </cell>
          <cell r="B6119" t="str">
            <v>SK_GW_SK009</v>
          </cell>
          <cell r="C6119">
            <v>1991</v>
          </cell>
          <cell r="D6119" t="str">
            <v>Nitrate</v>
          </cell>
          <cell r="E6119" t="str">
            <v>mg/l</v>
          </cell>
          <cell r="F6119">
            <v>14</v>
          </cell>
          <cell r="G6119">
            <v>14.071</v>
          </cell>
          <cell r="H6119">
            <v>0.5</v>
          </cell>
          <cell r="I6119">
            <v>49</v>
          </cell>
          <cell r="K6119">
            <v>0.85</v>
          </cell>
          <cell r="L6119">
            <v>18.600000000000001</v>
          </cell>
        </row>
        <row r="6120">
          <cell r="A6120" t="str">
            <v>SK</v>
          </cell>
          <cell r="B6120" t="str">
            <v>SK_GW_SK009</v>
          </cell>
          <cell r="C6120">
            <v>1992</v>
          </cell>
          <cell r="D6120" t="str">
            <v>Nitrate</v>
          </cell>
          <cell r="E6120" t="str">
            <v>mg/l</v>
          </cell>
          <cell r="F6120">
            <v>16</v>
          </cell>
          <cell r="G6120">
            <v>5.5940000000000003</v>
          </cell>
          <cell r="H6120">
            <v>0.11799999999999999</v>
          </cell>
          <cell r="I6120">
            <v>21.67</v>
          </cell>
          <cell r="K6120">
            <v>0.58899999999999997</v>
          </cell>
          <cell r="L6120">
            <v>9.4</v>
          </cell>
        </row>
        <row r="6121">
          <cell r="A6121" t="str">
            <v>SK</v>
          </cell>
          <cell r="B6121" t="str">
            <v>SK_GW_SK009</v>
          </cell>
          <cell r="C6121">
            <v>1993</v>
          </cell>
          <cell r="D6121" t="str">
            <v>Nitrate</v>
          </cell>
          <cell r="E6121" t="str">
            <v>mg/l</v>
          </cell>
          <cell r="F6121">
            <v>16</v>
          </cell>
          <cell r="G6121">
            <v>11.882999999999999</v>
          </cell>
          <cell r="H6121">
            <v>2.5000000000000001E-2</v>
          </cell>
          <cell r="I6121">
            <v>78.540000000000006</v>
          </cell>
          <cell r="K6121">
            <v>0.111</v>
          </cell>
          <cell r="L6121">
            <v>9.7200000000000006</v>
          </cell>
        </row>
        <row r="6122">
          <cell r="A6122" t="str">
            <v>SK</v>
          </cell>
          <cell r="B6122" t="str">
            <v>SK_GW_SK009</v>
          </cell>
          <cell r="C6122">
            <v>1994</v>
          </cell>
          <cell r="D6122" t="str">
            <v>Nitrate</v>
          </cell>
          <cell r="E6122" t="str">
            <v>mg/l</v>
          </cell>
          <cell r="F6122">
            <v>16</v>
          </cell>
          <cell r="G6122">
            <v>11.670999999999999</v>
          </cell>
          <cell r="H6122">
            <v>0.05</v>
          </cell>
          <cell r="I6122">
            <v>85.18</v>
          </cell>
          <cell r="K6122">
            <v>0.17</v>
          </cell>
          <cell r="L6122">
            <v>2.6720000000000002</v>
          </cell>
        </row>
        <row r="6123">
          <cell r="A6123" t="str">
            <v>SK</v>
          </cell>
          <cell r="B6123" t="str">
            <v>SK_GW_SK009</v>
          </cell>
          <cell r="C6123">
            <v>1995</v>
          </cell>
          <cell r="D6123" t="str">
            <v>Nitrate</v>
          </cell>
          <cell r="E6123" t="str">
            <v>mg/l</v>
          </cell>
          <cell r="F6123">
            <v>14</v>
          </cell>
          <cell r="G6123">
            <v>24.59</v>
          </cell>
          <cell r="H6123">
            <v>0.27700000000000002</v>
          </cell>
          <cell r="I6123">
            <v>84.78</v>
          </cell>
          <cell r="K6123">
            <v>1.2070000000000001</v>
          </cell>
          <cell r="L6123">
            <v>48.875</v>
          </cell>
        </row>
        <row r="6124">
          <cell r="A6124" t="str">
            <v>SK</v>
          </cell>
          <cell r="B6124" t="str">
            <v>SK_GW_SK009</v>
          </cell>
          <cell r="C6124">
            <v>1996</v>
          </cell>
          <cell r="D6124" t="str">
            <v>Nitrate</v>
          </cell>
          <cell r="E6124" t="str">
            <v>mg/l</v>
          </cell>
          <cell r="F6124">
            <v>16</v>
          </cell>
          <cell r="G6124">
            <v>17.14</v>
          </cell>
          <cell r="H6124">
            <v>2.5000000000000001E-2</v>
          </cell>
          <cell r="I6124">
            <v>75.260000000000005</v>
          </cell>
          <cell r="K6124">
            <v>1.3939999999999999</v>
          </cell>
          <cell r="L6124">
            <v>31.027999999999999</v>
          </cell>
        </row>
        <row r="6125">
          <cell r="A6125" t="str">
            <v>SK</v>
          </cell>
          <cell r="B6125" t="str">
            <v>SK_GW_SK009</v>
          </cell>
          <cell r="C6125">
            <v>1997</v>
          </cell>
          <cell r="D6125" t="str">
            <v>Nitrate</v>
          </cell>
          <cell r="E6125" t="str">
            <v>mg/l</v>
          </cell>
          <cell r="F6125">
            <v>12</v>
          </cell>
          <cell r="G6125">
            <v>6.556</v>
          </cell>
          <cell r="H6125">
            <v>2.5000000000000001E-2</v>
          </cell>
          <cell r="I6125">
            <v>41.46</v>
          </cell>
          <cell r="K6125">
            <v>0.60799999999999998</v>
          </cell>
          <cell r="L6125">
            <v>2.4860000000000002</v>
          </cell>
        </row>
        <row r="6126">
          <cell r="A6126" t="str">
            <v>SK</v>
          </cell>
          <cell r="B6126" t="str">
            <v>SK_GW_SK009</v>
          </cell>
          <cell r="C6126">
            <v>1998</v>
          </cell>
          <cell r="D6126" t="str">
            <v>Nitrate</v>
          </cell>
          <cell r="E6126" t="str">
            <v>mg/l</v>
          </cell>
          <cell r="F6126">
            <v>8</v>
          </cell>
          <cell r="G6126">
            <v>12.526</v>
          </cell>
          <cell r="H6126">
            <v>0.627</v>
          </cell>
          <cell r="I6126">
            <v>58.55</v>
          </cell>
          <cell r="K6126">
            <v>0.79200000000000004</v>
          </cell>
          <cell r="L6126">
            <v>16.015000000000001</v>
          </cell>
        </row>
        <row r="6127">
          <cell r="A6127" t="str">
            <v>SK</v>
          </cell>
          <cell r="B6127" t="str">
            <v>SK_GW_SK009</v>
          </cell>
          <cell r="C6127">
            <v>1999</v>
          </cell>
          <cell r="D6127" t="str">
            <v>Nitrate</v>
          </cell>
          <cell r="E6127" t="str">
            <v>mg/l</v>
          </cell>
          <cell r="F6127">
            <v>8</v>
          </cell>
          <cell r="G6127">
            <v>9.4939999999999998</v>
          </cell>
          <cell r="H6127">
            <v>0.25</v>
          </cell>
          <cell r="I6127">
            <v>40.1</v>
          </cell>
          <cell r="K6127">
            <v>0.25</v>
          </cell>
          <cell r="L6127">
            <v>16.649999999999999</v>
          </cell>
        </row>
        <row r="6128">
          <cell r="A6128" t="str">
            <v>SK</v>
          </cell>
          <cell r="B6128" t="str">
            <v>SK_GW_SK009</v>
          </cell>
          <cell r="C6128">
            <v>2000</v>
          </cell>
          <cell r="D6128" t="str">
            <v>Nitrate</v>
          </cell>
          <cell r="E6128" t="str">
            <v>mg/l</v>
          </cell>
          <cell r="F6128">
            <v>7</v>
          </cell>
          <cell r="G6128">
            <v>20.042999999999999</v>
          </cell>
          <cell r="H6128">
            <v>2.5</v>
          </cell>
          <cell r="I6128">
            <v>53.6</v>
          </cell>
        </row>
        <row r="6129">
          <cell r="A6129" t="str">
            <v>SK</v>
          </cell>
          <cell r="B6129" t="str">
            <v>SK_GW_SK009</v>
          </cell>
          <cell r="C6129">
            <v>2001</v>
          </cell>
          <cell r="D6129" t="str">
            <v>Nitrate</v>
          </cell>
          <cell r="E6129" t="str">
            <v>mg/l</v>
          </cell>
          <cell r="F6129">
            <v>7</v>
          </cell>
          <cell r="G6129">
            <v>19.920000000000002</v>
          </cell>
          <cell r="H6129">
            <v>1.25</v>
          </cell>
          <cell r="I6129">
            <v>66.2</v>
          </cell>
          <cell r="J6129">
            <v>3.39</v>
          </cell>
          <cell r="K6129">
            <v>1.25</v>
          </cell>
          <cell r="L6129">
            <v>33.049999999999997</v>
          </cell>
        </row>
        <row r="6130">
          <cell r="A6130" t="str">
            <v>SK</v>
          </cell>
          <cell r="B6130" t="str">
            <v>SK_GW_SK009</v>
          </cell>
          <cell r="C6130">
            <v>2002</v>
          </cell>
          <cell r="D6130" t="str">
            <v>Nitrate</v>
          </cell>
          <cell r="E6130" t="str">
            <v>mg/l</v>
          </cell>
          <cell r="F6130">
            <v>6</v>
          </cell>
          <cell r="G6130">
            <v>6.8250000000000002</v>
          </cell>
          <cell r="H6130">
            <v>0.5</v>
          </cell>
          <cell r="I6130">
            <v>32.799999999999997</v>
          </cell>
          <cell r="J6130">
            <v>0.5</v>
          </cell>
          <cell r="K6130">
            <v>0.5</v>
          </cell>
          <cell r="L6130">
            <v>4.7380000000000004</v>
          </cell>
        </row>
        <row r="6131">
          <cell r="A6131" t="str">
            <v>SK</v>
          </cell>
          <cell r="B6131" t="str">
            <v>SK_GW_SK009</v>
          </cell>
          <cell r="C6131">
            <v>2003</v>
          </cell>
          <cell r="D6131" t="str">
            <v>Nitrate</v>
          </cell>
          <cell r="E6131" t="str">
            <v>mg/l</v>
          </cell>
          <cell r="F6131">
            <v>6</v>
          </cell>
          <cell r="G6131">
            <v>6.1929999999999996</v>
          </cell>
          <cell r="H6131">
            <v>0.25</v>
          </cell>
          <cell r="I6131">
            <v>33.9</v>
          </cell>
          <cell r="J6131">
            <v>0.25</v>
          </cell>
          <cell r="K6131">
            <v>0.25</v>
          </cell>
          <cell r="L6131">
            <v>1.758</v>
          </cell>
        </row>
        <row r="6132">
          <cell r="A6132" t="str">
            <v>SK</v>
          </cell>
          <cell r="B6132" t="str">
            <v>SK_GW_SK009</v>
          </cell>
          <cell r="C6132">
            <v>2004</v>
          </cell>
          <cell r="D6132" t="str">
            <v>Nitrate</v>
          </cell>
          <cell r="E6132" t="str">
            <v>mg/l</v>
          </cell>
          <cell r="F6132">
            <v>7</v>
          </cell>
          <cell r="G6132">
            <v>16.242999999999999</v>
          </cell>
          <cell r="H6132">
            <v>0.5</v>
          </cell>
          <cell r="I6132">
            <v>66.7</v>
          </cell>
          <cell r="J6132">
            <v>0.5</v>
          </cell>
          <cell r="K6132">
            <v>0.5</v>
          </cell>
          <cell r="L6132">
            <v>22.5</v>
          </cell>
        </row>
        <row r="6133">
          <cell r="A6133" t="str">
            <v>SK</v>
          </cell>
          <cell r="B6133" t="str">
            <v>SK_GW_SK009</v>
          </cell>
          <cell r="C6133">
            <v>2005</v>
          </cell>
          <cell r="D6133" t="str">
            <v>Nitrate</v>
          </cell>
          <cell r="E6133" t="str">
            <v>mg/l</v>
          </cell>
          <cell r="F6133">
            <v>7</v>
          </cell>
          <cell r="G6133">
            <v>15.606999999999999</v>
          </cell>
          <cell r="H6133">
            <v>0.5</v>
          </cell>
          <cell r="I6133">
            <v>52.1</v>
          </cell>
          <cell r="J6133">
            <v>1.95</v>
          </cell>
          <cell r="K6133">
            <v>0.5</v>
          </cell>
          <cell r="L6133">
            <v>26.85</v>
          </cell>
        </row>
        <row r="6134">
          <cell r="A6134" t="str">
            <v>SK</v>
          </cell>
          <cell r="B6134" t="str">
            <v>SK_GW_SK010</v>
          </cell>
          <cell r="C6134">
            <v>1986</v>
          </cell>
          <cell r="D6134" t="str">
            <v>Nitrate</v>
          </cell>
          <cell r="E6134" t="str">
            <v>mg/l</v>
          </cell>
          <cell r="F6134">
            <v>4</v>
          </cell>
          <cell r="G6134">
            <v>0.6</v>
          </cell>
          <cell r="H6134">
            <v>0.25</v>
          </cell>
          <cell r="I6134">
            <v>1</v>
          </cell>
        </row>
        <row r="6135">
          <cell r="A6135" t="str">
            <v>SK</v>
          </cell>
          <cell r="B6135" t="str">
            <v>SK_GW_SK010</v>
          </cell>
          <cell r="C6135">
            <v>1987</v>
          </cell>
          <cell r="D6135" t="str">
            <v>Nitrate</v>
          </cell>
          <cell r="E6135" t="str">
            <v>mg/l</v>
          </cell>
          <cell r="F6135">
            <v>4</v>
          </cell>
          <cell r="G6135">
            <v>0.875</v>
          </cell>
          <cell r="H6135">
            <v>0.25</v>
          </cell>
          <cell r="I6135">
            <v>2</v>
          </cell>
        </row>
        <row r="6136">
          <cell r="A6136" t="str">
            <v>SK</v>
          </cell>
          <cell r="B6136" t="str">
            <v>SK_GW_SK010</v>
          </cell>
          <cell r="C6136">
            <v>1988</v>
          </cell>
          <cell r="D6136" t="str">
            <v>Nitrate</v>
          </cell>
          <cell r="E6136" t="str">
            <v>mg/l</v>
          </cell>
          <cell r="F6136">
            <v>2</v>
          </cell>
          <cell r="G6136">
            <v>0.3</v>
          </cell>
          <cell r="H6136">
            <v>0.1</v>
          </cell>
          <cell r="I6136">
            <v>0.5</v>
          </cell>
        </row>
        <row r="6137">
          <cell r="A6137" t="str">
            <v>SK</v>
          </cell>
          <cell r="B6137" t="str">
            <v>SK_GW_SK010</v>
          </cell>
          <cell r="C6137">
            <v>1989</v>
          </cell>
          <cell r="D6137" t="str">
            <v>Nitrate</v>
          </cell>
          <cell r="E6137" t="str">
            <v>mg/l</v>
          </cell>
          <cell r="F6137">
            <v>2</v>
          </cell>
          <cell r="G6137">
            <v>2</v>
          </cell>
          <cell r="H6137">
            <v>0.5</v>
          </cell>
          <cell r="I6137">
            <v>3.5</v>
          </cell>
        </row>
        <row r="6138">
          <cell r="A6138" t="str">
            <v>SK</v>
          </cell>
          <cell r="B6138" t="str">
            <v>SK_GW_SK010</v>
          </cell>
          <cell r="C6138">
            <v>1990</v>
          </cell>
          <cell r="D6138" t="str">
            <v>Nitrate</v>
          </cell>
          <cell r="E6138" t="str">
            <v>mg/l</v>
          </cell>
          <cell r="F6138">
            <v>4</v>
          </cell>
          <cell r="G6138">
            <v>0.82</v>
          </cell>
          <cell r="H6138">
            <v>2.5000000000000001E-2</v>
          </cell>
          <cell r="I6138">
            <v>1.86</v>
          </cell>
        </row>
        <row r="6139">
          <cell r="A6139" t="str">
            <v>SK</v>
          </cell>
          <cell r="B6139" t="str">
            <v>SK_GW_SK010</v>
          </cell>
          <cell r="C6139">
            <v>1991</v>
          </cell>
          <cell r="D6139" t="str">
            <v>Nitrate</v>
          </cell>
          <cell r="E6139" t="str">
            <v>mg/l</v>
          </cell>
          <cell r="F6139">
            <v>6</v>
          </cell>
          <cell r="G6139">
            <v>5.8460000000000001</v>
          </cell>
          <cell r="H6139">
            <v>2.5000000000000001E-2</v>
          </cell>
          <cell r="I6139">
            <v>32.1</v>
          </cell>
          <cell r="K6139">
            <v>2.5000000000000001E-2</v>
          </cell>
          <cell r="L6139">
            <v>1.4750000000000001</v>
          </cell>
        </row>
        <row r="6140">
          <cell r="A6140" t="str">
            <v>SK</v>
          </cell>
          <cell r="B6140" t="str">
            <v>SK_GW_SK010</v>
          </cell>
          <cell r="C6140">
            <v>1992</v>
          </cell>
          <cell r="D6140" t="str">
            <v>Nitrate</v>
          </cell>
          <cell r="E6140" t="str">
            <v>mg/l</v>
          </cell>
          <cell r="F6140">
            <v>6</v>
          </cell>
          <cell r="G6140">
            <v>5.25</v>
          </cell>
          <cell r="H6140">
            <v>0.2</v>
          </cell>
          <cell r="I6140">
            <v>16.899999999999999</v>
          </cell>
          <cell r="K6140">
            <v>0.2</v>
          </cell>
          <cell r="L6140">
            <v>8.1999999999999993</v>
          </cell>
        </row>
        <row r="6141">
          <cell r="A6141" t="str">
            <v>SK</v>
          </cell>
          <cell r="B6141" t="str">
            <v>SK_GW_SK010</v>
          </cell>
          <cell r="C6141">
            <v>1993</v>
          </cell>
          <cell r="D6141" t="str">
            <v>Nitrate</v>
          </cell>
          <cell r="E6141" t="str">
            <v>mg/l</v>
          </cell>
          <cell r="F6141">
            <v>6</v>
          </cell>
          <cell r="G6141">
            <v>78.167000000000002</v>
          </cell>
          <cell r="H6141">
            <v>1.3</v>
          </cell>
          <cell r="I6141">
            <v>349</v>
          </cell>
          <cell r="K6141">
            <v>1.5249999999999999</v>
          </cell>
          <cell r="L6141">
            <v>84.95</v>
          </cell>
        </row>
        <row r="6142">
          <cell r="A6142" t="str">
            <v>SK</v>
          </cell>
          <cell r="B6142" t="str">
            <v>SK_GW_SK010</v>
          </cell>
          <cell r="C6142">
            <v>1994</v>
          </cell>
          <cell r="D6142" t="str">
            <v>Nitrate</v>
          </cell>
          <cell r="E6142" t="str">
            <v>mg/l</v>
          </cell>
          <cell r="F6142">
            <v>6</v>
          </cell>
          <cell r="G6142">
            <v>46.832999999999998</v>
          </cell>
          <cell r="H6142">
            <v>0.25</v>
          </cell>
          <cell r="I6142">
            <v>181</v>
          </cell>
          <cell r="K6142">
            <v>2.6629999999999998</v>
          </cell>
          <cell r="L6142">
            <v>53.1</v>
          </cell>
        </row>
        <row r="6143">
          <cell r="A6143" t="str">
            <v>SK</v>
          </cell>
          <cell r="B6143" t="str">
            <v>SK_GW_SK010</v>
          </cell>
          <cell r="C6143">
            <v>1995</v>
          </cell>
          <cell r="D6143" t="str">
            <v>Nitrate</v>
          </cell>
          <cell r="E6143" t="str">
            <v>mg/l</v>
          </cell>
          <cell r="F6143">
            <v>5</v>
          </cell>
          <cell r="G6143">
            <v>84.17</v>
          </cell>
          <cell r="H6143">
            <v>0.25</v>
          </cell>
          <cell r="I6143">
            <v>416</v>
          </cell>
        </row>
        <row r="6144">
          <cell r="A6144" t="str">
            <v>SK</v>
          </cell>
          <cell r="B6144" t="str">
            <v>SK_GW_SK010</v>
          </cell>
          <cell r="C6144">
            <v>1996</v>
          </cell>
          <cell r="D6144" t="str">
            <v>Nitrate</v>
          </cell>
          <cell r="E6144" t="str">
            <v>mg/l</v>
          </cell>
          <cell r="F6144">
            <v>6</v>
          </cell>
          <cell r="G6144">
            <v>217.8</v>
          </cell>
          <cell r="H6144">
            <v>1.7</v>
          </cell>
          <cell r="I6144">
            <v>1060</v>
          </cell>
          <cell r="K6144">
            <v>1.7</v>
          </cell>
          <cell r="L6144">
            <v>180.42500000000001</v>
          </cell>
        </row>
        <row r="6145">
          <cell r="A6145" t="str">
            <v>SK</v>
          </cell>
          <cell r="B6145" t="str">
            <v>SK_GW_SK010</v>
          </cell>
          <cell r="C6145">
            <v>1997</v>
          </cell>
          <cell r="D6145" t="str">
            <v>Nitrate</v>
          </cell>
          <cell r="E6145" t="str">
            <v>mg/l</v>
          </cell>
          <cell r="F6145">
            <v>5</v>
          </cell>
          <cell r="G6145">
            <v>136.35</v>
          </cell>
          <cell r="H6145">
            <v>0.25</v>
          </cell>
          <cell r="I6145">
            <v>347</v>
          </cell>
        </row>
        <row r="6146">
          <cell r="A6146" t="str">
            <v>SK</v>
          </cell>
          <cell r="B6146" t="str">
            <v>SK_GW_SK010</v>
          </cell>
          <cell r="C6146">
            <v>1998</v>
          </cell>
          <cell r="D6146" t="str">
            <v>Nitrate</v>
          </cell>
          <cell r="E6146" t="str">
            <v>mg/l</v>
          </cell>
          <cell r="F6146">
            <v>4</v>
          </cell>
          <cell r="G6146">
            <v>117.188</v>
          </cell>
          <cell r="H6146">
            <v>0.25</v>
          </cell>
          <cell r="I6146">
            <v>468</v>
          </cell>
        </row>
        <row r="6147">
          <cell r="A6147" t="str">
            <v>SK</v>
          </cell>
          <cell r="B6147" t="str">
            <v>SK_GW_SK010</v>
          </cell>
          <cell r="C6147">
            <v>1999</v>
          </cell>
          <cell r="D6147" t="str">
            <v>Nitrate</v>
          </cell>
          <cell r="E6147" t="str">
            <v>mg/l</v>
          </cell>
          <cell r="F6147">
            <v>7</v>
          </cell>
          <cell r="G6147">
            <v>65.325999999999993</v>
          </cell>
          <cell r="H6147">
            <v>0.25</v>
          </cell>
          <cell r="I6147">
            <v>292.48</v>
          </cell>
          <cell r="K6147">
            <v>0.25</v>
          </cell>
          <cell r="L6147">
            <v>81.900000000000006</v>
          </cell>
        </row>
        <row r="6148">
          <cell r="A6148" t="str">
            <v>SK</v>
          </cell>
          <cell r="B6148" t="str">
            <v>SK_GW_SK010</v>
          </cell>
          <cell r="C6148">
            <v>2000</v>
          </cell>
          <cell r="D6148" t="str">
            <v>Nitrate</v>
          </cell>
          <cell r="E6148" t="str">
            <v>mg/l</v>
          </cell>
          <cell r="F6148">
            <v>7</v>
          </cell>
          <cell r="G6148">
            <v>45.070999999999998</v>
          </cell>
          <cell r="H6148">
            <v>2.5</v>
          </cell>
          <cell r="I6148">
            <v>155</v>
          </cell>
        </row>
        <row r="6149">
          <cell r="A6149" t="str">
            <v>SK</v>
          </cell>
          <cell r="B6149" t="str">
            <v>SK_GW_SK010</v>
          </cell>
          <cell r="C6149">
            <v>2001</v>
          </cell>
          <cell r="D6149" t="str">
            <v>Nitrate</v>
          </cell>
          <cell r="E6149" t="str">
            <v>mg/l</v>
          </cell>
          <cell r="F6149">
            <v>7</v>
          </cell>
          <cell r="G6149">
            <v>44.179000000000002</v>
          </cell>
          <cell r="H6149">
            <v>1.25</v>
          </cell>
          <cell r="I6149">
            <v>153</v>
          </cell>
          <cell r="J6149">
            <v>1.25</v>
          </cell>
          <cell r="K6149">
            <v>1.25</v>
          </cell>
          <cell r="L6149">
            <v>75.625</v>
          </cell>
        </row>
        <row r="6150">
          <cell r="A6150" t="str">
            <v>SK</v>
          </cell>
          <cell r="B6150" t="str">
            <v>SK_GW_SK010</v>
          </cell>
          <cell r="C6150">
            <v>2002</v>
          </cell>
          <cell r="D6150" t="str">
            <v>Nitrate</v>
          </cell>
          <cell r="E6150" t="str">
            <v>mg/l</v>
          </cell>
          <cell r="F6150">
            <v>7</v>
          </cell>
          <cell r="G6150">
            <v>31.071000000000002</v>
          </cell>
          <cell r="H6150">
            <v>0.5</v>
          </cell>
          <cell r="I6150">
            <v>152</v>
          </cell>
          <cell r="J6150">
            <v>0.5</v>
          </cell>
          <cell r="K6150">
            <v>0.5</v>
          </cell>
          <cell r="L6150">
            <v>31.75</v>
          </cell>
        </row>
        <row r="6151">
          <cell r="A6151" t="str">
            <v>SK</v>
          </cell>
          <cell r="B6151" t="str">
            <v>SK_GW_SK010</v>
          </cell>
          <cell r="C6151">
            <v>2003</v>
          </cell>
          <cell r="D6151" t="str">
            <v>Nitrate</v>
          </cell>
          <cell r="E6151" t="str">
            <v>mg/l</v>
          </cell>
          <cell r="F6151">
            <v>7</v>
          </cell>
          <cell r="G6151">
            <v>23.15</v>
          </cell>
          <cell r="H6151">
            <v>0.25</v>
          </cell>
          <cell r="I6151">
            <v>95.9</v>
          </cell>
          <cell r="J6151">
            <v>0.25</v>
          </cell>
          <cell r="K6151">
            <v>0.25</v>
          </cell>
          <cell r="L6151">
            <v>32.575000000000003</v>
          </cell>
        </row>
        <row r="6152">
          <cell r="A6152" t="str">
            <v>SK</v>
          </cell>
          <cell r="B6152" t="str">
            <v>SK_GW_SK010</v>
          </cell>
          <cell r="C6152">
            <v>2004</v>
          </cell>
          <cell r="D6152" t="str">
            <v>Nitrate</v>
          </cell>
          <cell r="E6152" t="str">
            <v>mg/l</v>
          </cell>
          <cell r="F6152">
            <v>7</v>
          </cell>
          <cell r="G6152">
            <v>23.614000000000001</v>
          </cell>
          <cell r="H6152">
            <v>0.5</v>
          </cell>
          <cell r="I6152">
            <v>123</v>
          </cell>
          <cell r="J6152">
            <v>0.5</v>
          </cell>
          <cell r="K6152">
            <v>0.5</v>
          </cell>
          <cell r="L6152">
            <v>20.149999999999999</v>
          </cell>
        </row>
        <row r="6153">
          <cell r="A6153" t="str">
            <v>SK</v>
          </cell>
          <cell r="B6153" t="str">
            <v>SK_GW_SK010</v>
          </cell>
          <cell r="C6153">
            <v>2005</v>
          </cell>
          <cell r="D6153" t="str">
            <v>Nitrate</v>
          </cell>
          <cell r="E6153" t="str">
            <v>mg/l</v>
          </cell>
          <cell r="F6153">
            <v>7</v>
          </cell>
          <cell r="G6153">
            <v>29.257000000000001</v>
          </cell>
          <cell r="H6153">
            <v>0.5</v>
          </cell>
          <cell r="I6153">
            <v>105</v>
          </cell>
          <cell r="J6153">
            <v>0.5</v>
          </cell>
          <cell r="K6153">
            <v>0.5</v>
          </cell>
          <cell r="L6153">
            <v>48.9</v>
          </cell>
        </row>
      </sheetData>
      <sheetData sheetId="4">
        <row r="1">
          <cell r="A1" t="str">
            <v>CountryCode</v>
          </cell>
          <cell r="B1" t="str">
            <v>WaterbaseID</v>
          </cell>
          <cell r="C1" t="str">
            <v>Determinand</v>
          </cell>
          <cell r="D1" t="str">
            <v>Unit</v>
          </cell>
          <cell r="E1" t="str">
            <v>1996</v>
          </cell>
          <cell r="F1" t="str">
            <v>1997</v>
          </cell>
          <cell r="G1" t="str">
            <v>1998</v>
          </cell>
          <cell r="H1" t="str">
            <v>1999</v>
          </cell>
          <cell r="I1" t="str">
            <v>2000</v>
          </cell>
          <cell r="J1" t="str">
            <v>2001</v>
          </cell>
          <cell r="K1" t="str">
            <v>2002</v>
          </cell>
          <cell r="L1" t="str">
            <v>2003</v>
          </cell>
          <cell r="M1" t="str">
            <v>2004</v>
          </cell>
          <cell r="N1" t="str">
            <v>2005</v>
          </cell>
        </row>
        <row r="2">
          <cell r="A2" t="str">
            <v>AL</v>
          </cell>
          <cell r="B2" t="str">
            <v>AL_GW_AL001</v>
          </cell>
          <cell r="C2" t="str">
            <v>Nitrate</v>
          </cell>
          <cell r="D2" t="str">
            <v>mg/l</v>
          </cell>
          <cell r="E2" t="str">
            <v>NA</v>
          </cell>
          <cell r="F2" t="str">
            <v>NA</v>
          </cell>
          <cell r="G2" t="str">
            <v>NA</v>
          </cell>
          <cell r="H2" t="str">
            <v>NA</v>
          </cell>
          <cell r="I2" t="str">
            <v>NA</v>
          </cell>
          <cell r="J2" t="str">
            <v>NA</v>
          </cell>
          <cell r="K2" t="str">
            <v>NA</v>
          </cell>
          <cell r="L2" t="str">
            <v>NA</v>
          </cell>
          <cell r="M2">
            <v>9.3000000000000007</v>
          </cell>
          <cell r="N2">
            <v>7.05</v>
          </cell>
        </row>
        <row r="3">
          <cell r="A3" t="str">
            <v>AL</v>
          </cell>
          <cell r="B3" t="str">
            <v>AL_GW_AL002</v>
          </cell>
          <cell r="C3" t="str">
            <v>Nitrate</v>
          </cell>
          <cell r="D3" t="str">
            <v>mg/l</v>
          </cell>
          <cell r="E3" t="str">
            <v>NA</v>
          </cell>
          <cell r="F3" t="str">
            <v>NA</v>
          </cell>
          <cell r="G3" t="str">
            <v>NA</v>
          </cell>
          <cell r="H3" t="str">
            <v>NA</v>
          </cell>
          <cell r="I3" t="str">
            <v>NA</v>
          </cell>
          <cell r="J3" t="str">
            <v>NA</v>
          </cell>
          <cell r="K3" t="str">
            <v>NA</v>
          </cell>
          <cell r="L3" t="str">
            <v>NA</v>
          </cell>
          <cell r="M3">
            <v>6.6</v>
          </cell>
          <cell r="N3">
            <v>7.5</v>
          </cell>
        </row>
        <row r="4">
          <cell r="A4" t="str">
            <v>AL</v>
          </cell>
          <cell r="B4" t="str">
            <v>AL_GW_AL003</v>
          </cell>
          <cell r="C4" t="str">
            <v>Nitrate</v>
          </cell>
          <cell r="D4" t="str">
            <v>mg/l</v>
          </cell>
          <cell r="E4" t="str">
            <v>NA</v>
          </cell>
          <cell r="F4" t="str">
            <v>NA</v>
          </cell>
          <cell r="G4" t="str">
            <v>NA</v>
          </cell>
          <cell r="H4" t="str">
            <v>NA</v>
          </cell>
          <cell r="I4" t="str">
            <v>NA</v>
          </cell>
          <cell r="J4" t="str">
            <v>NA</v>
          </cell>
          <cell r="K4" t="str">
            <v>NA</v>
          </cell>
          <cell r="L4" t="str">
            <v>NA</v>
          </cell>
          <cell r="M4">
            <v>0</v>
          </cell>
          <cell r="N4">
            <v>0</v>
          </cell>
        </row>
        <row r="5">
          <cell r="A5" t="str">
            <v>AL</v>
          </cell>
          <cell r="B5" t="str">
            <v>AL_GW_AL004</v>
          </cell>
          <cell r="C5" t="str">
            <v>Nitrate</v>
          </cell>
          <cell r="D5" t="str">
            <v>mg/l</v>
          </cell>
          <cell r="E5" t="str">
            <v>NA</v>
          </cell>
          <cell r="F5" t="str">
            <v>NA</v>
          </cell>
          <cell r="G5" t="str">
            <v>NA</v>
          </cell>
          <cell r="H5" t="str">
            <v>NA</v>
          </cell>
          <cell r="I5" t="str">
            <v>NA</v>
          </cell>
          <cell r="J5" t="str">
            <v>NA</v>
          </cell>
          <cell r="K5" t="str">
            <v>NA</v>
          </cell>
          <cell r="L5" t="str">
            <v>NA</v>
          </cell>
          <cell r="M5">
            <v>0</v>
          </cell>
          <cell r="N5">
            <v>0</v>
          </cell>
        </row>
        <row r="6">
          <cell r="A6" t="str">
            <v>AL</v>
          </cell>
          <cell r="B6" t="str">
            <v>AL_GW_AL005</v>
          </cell>
          <cell r="C6" t="str">
            <v>Nitrate</v>
          </cell>
          <cell r="D6" t="str">
            <v>mg/l</v>
          </cell>
          <cell r="E6" t="str">
            <v>NA</v>
          </cell>
          <cell r="F6" t="str">
            <v>NA</v>
          </cell>
          <cell r="G6" t="str">
            <v>NA</v>
          </cell>
          <cell r="H6" t="str">
            <v>NA</v>
          </cell>
          <cell r="I6" t="str">
            <v>NA</v>
          </cell>
          <cell r="J6" t="str">
            <v>NA</v>
          </cell>
          <cell r="K6" t="str">
            <v>NA</v>
          </cell>
          <cell r="L6" t="str">
            <v>NA</v>
          </cell>
          <cell r="M6">
            <v>3.2</v>
          </cell>
          <cell r="N6">
            <v>1.3</v>
          </cell>
        </row>
        <row r="7">
          <cell r="A7" t="str">
            <v>AL</v>
          </cell>
          <cell r="B7" t="str">
            <v>AL_GW_AL006</v>
          </cell>
          <cell r="C7" t="str">
            <v>Nitrate</v>
          </cell>
          <cell r="D7" t="str">
            <v>mg/l</v>
          </cell>
          <cell r="E7" t="str">
            <v>NA</v>
          </cell>
          <cell r="F7" t="str">
            <v>NA</v>
          </cell>
          <cell r="G7" t="str">
            <v>NA</v>
          </cell>
          <cell r="H7" t="str">
            <v>NA</v>
          </cell>
          <cell r="I7" t="str">
            <v>NA</v>
          </cell>
          <cell r="J7" t="str">
            <v>NA</v>
          </cell>
          <cell r="K7" t="str">
            <v>NA</v>
          </cell>
          <cell r="L7" t="str">
            <v>NA</v>
          </cell>
          <cell r="M7">
            <v>24</v>
          </cell>
          <cell r="N7">
            <v>12</v>
          </cell>
        </row>
        <row r="8">
          <cell r="A8" t="str">
            <v>AL</v>
          </cell>
          <cell r="B8" t="str">
            <v>AL_GW_AL007</v>
          </cell>
          <cell r="C8" t="str">
            <v>Nitrate</v>
          </cell>
          <cell r="D8" t="str">
            <v>mg/l</v>
          </cell>
          <cell r="E8" t="str">
            <v>NA</v>
          </cell>
          <cell r="F8" t="str">
            <v>NA</v>
          </cell>
          <cell r="G8" t="str">
            <v>NA</v>
          </cell>
          <cell r="H8" t="str">
            <v>NA</v>
          </cell>
          <cell r="I8" t="str">
            <v>NA</v>
          </cell>
          <cell r="J8" t="str">
            <v>NA</v>
          </cell>
          <cell r="K8" t="str">
            <v>NA</v>
          </cell>
          <cell r="L8" t="str">
            <v>NA</v>
          </cell>
          <cell r="M8">
            <v>8.1</v>
          </cell>
          <cell r="N8">
            <v>0.5</v>
          </cell>
        </row>
        <row r="9">
          <cell r="A9" t="str">
            <v>AL</v>
          </cell>
          <cell r="B9" t="str">
            <v>AL_GW_AL008</v>
          </cell>
          <cell r="C9" t="str">
            <v>Nitrate</v>
          </cell>
          <cell r="D9" t="str">
            <v>mg/l</v>
          </cell>
          <cell r="E9" t="str">
            <v>NA</v>
          </cell>
          <cell r="F9" t="str">
            <v>NA</v>
          </cell>
          <cell r="G9" t="str">
            <v>NA</v>
          </cell>
          <cell r="H9" t="str">
            <v>NA</v>
          </cell>
          <cell r="I9" t="str">
            <v>NA</v>
          </cell>
          <cell r="J9" t="str">
            <v>NA</v>
          </cell>
          <cell r="K9" t="str">
            <v>NA</v>
          </cell>
          <cell r="L9" t="str">
            <v>NA</v>
          </cell>
          <cell r="M9">
            <v>0.8</v>
          </cell>
          <cell r="N9" t="str">
            <v>NA</v>
          </cell>
        </row>
        <row r="10">
          <cell r="A10" t="str">
            <v>AL</v>
          </cell>
          <cell r="B10" t="str">
            <v>AL_GW_AL009</v>
          </cell>
          <cell r="C10" t="str">
            <v>Nitrate</v>
          </cell>
          <cell r="D10" t="str">
            <v>mg/l</v>
          </cell>
          <cell r="E10" t="str">
            <v>NA</v>
          </cell>
          <cell r="F10" t="str">
            <v>NA</v>
          </cell>
          <cell r="G10" t="str">
            <v>NA</v>
          </cell>
          <cell r="H10" t="str">
            <v>NA</v>
          </cell>
          <cell r="I10" t="str">
            <v>NA</v>
          </cell>
          <cell r="J10" t="str">
            <v>NA</v>
          </cell>
          <cell r="K10" t="str">
            <v>NA</v>
          </cell>
          <cell r="L10" t="str">
            <v>NA</v>
          </cell>
          <cell r="M10">
            <v>0</v>
          </cell>
          <cell r="N10">
            <v>0</v>
          </cell>
        </row>
        <row r="11">
          <cell r="A11" t="str">
            <v>AL</v>
          </cell>
          <cell r="B11" t="str">
            <v>AL_GW_AL010</v>
          </cell>
          <cell r="C11" t="str">
            <v>Nitrate</v>
          </cell>
          <cell r="D11" t="str">
            <v>mg/l</v>
          </cell>
          <cell r="E11" t="str">
            <v>NA</v>
          </cell>
          <cell r="F11" t="str">
            <v>NA</v>
          </cell>
          <cell r="G11" t="str">
            <v>NA</v>
          </cell>
          <cell r="H11" t="str">
            <v>NA</v>
          </cell>
          <cell r="I11" t="str">
            <v>NA</v>
          </cell>
          <cell r="J11" t="str">
            <v>NA</v>
          </cell>
          <cell r="K11" t="str">
            <v>NA</v>
          </cell>
          <cell r="L11" t="str">
            <v>NA</v>
          </cell>
          <cell r="M11">
            <v>5.2</v>
          </cell>
          <cell r="N11">
            <v>2.7</v>
          </cell>
        </row>
        <row r="12">
          <cell r="A12" t="str">
            <v>AT</v>
          </cell>
          <cell r="B12" t="str">
            <v>AT_GW_AT001</v>
          </cell>
          <cell r="C12" t="str">
            <v>Nitrate</v>
          </cell>
          <cell r="D12" t="str">
            <v>mg/l</v>
          </cell>
          <cell r="E12">
            <v>63.58</v>
          </cell>
          <cell r="F12">
            <v>64.031000000000006</v>
          </cell>
          <cell r="G12">
            <v>59.606000000000002</v>
          </cell>
          <cell r="H12">
            <v>55.511000000000003</v>
          </cell>
          <cell r="I12">
            <v>55.628999999999998</v>
          </cell>
          <cell r="J12">
            <v>55.046999999999997</v>
          </cell>
          <cell r="K12">
            <v>57.432000000000002</v>
          </cell>
          <cell r="L12">
            <v>56.783999999999999</v>
          </cell>
          <cell r="M12">
            <v>57.008000000000003</v>
          </cell>
          <cell r="N12">
            <v>54.197000000000003</v>
          </cell>
        </row>
        <row r="13">
          <cell r="A13" t="str">
            <v>AT</v>
          </cell>
          <cell r="B13" t="str">
            <v>AT_GW_AT002</v>
          </cell>
          <cell r="C13" t="str">
            <v>Nitrate</v>
          </cell>
          <cell r="D13" t="str">
            <v>mg/l</v>
          </cell>
          <cell r="E13">
            <v>15.525</v>
          </cell>
          <cell r="F13">
            <v>14.163</v>
          </cell>
          <cell r="G13">
            <v>12.433</v>
          </cell>
          <cell r="H13">
            <v>11.228999999999999</v>
          </cell>
          <cell r="I13">
            <v>12.494</v>
          </cell>
          <cell r="J13">
            <v>14.316000000000001</v>
          </cell>
          <cell r="K13">
            <v>12.164</v>
          </cell>
          <cell r="L13">
            <v>11.984</v>
          </cell>
          <cell r="M13">
            <v>12.426</v>
          </cell>
          <cell r="N13">
            <v>12.602</v>
          </cell>
        </row>
        <row r="14">
          <cell r="A14" t="str">
            <v>AT</v>
          </cell>
          <cell r="B14" t="str">
            <v>AT_GW_AT003</v>
          </cell>
          <cell r="C14" t="str">
            <v>Nitrate</v>
          </cell>
          <cell r="D14" t="str">
            <v>mg/l</v>
          </cell>
          <cell r="E14">
            <v>29.195</v>
          </cell>
          <cell r="F14">
            <v>25.588000000000001</v>
          </cell>
          <cell r="G14">
            <v>22.215</v>
          </cell>
          <cell r="H14">
            <v>20.622</v>
          </cell>
          <cell r="I14">
            <v>21.416</v>
          </cell>
          <cell r="J14">
            <v>20.759</v>
          </cell>
          <cell r="K14">
            <v>22.890999999999998</v>
          </cell>
          <cell r="L14">
            <v>23.533000000000001</v>
          </cell>
          <cell r="M14">
            <v>21.844000000000001</v>
          </cell>
          <cell r="N14">
            <v>20.933</v>
          </cell>
        </row>
        <row r="15">
          <cell r="A15" t="str">
            <v>AT</v>
          </cell>
          <cell r="B15" t="str">
            <v>AT_GW_AT004</v>
          </cell>
          <cell r="C15" t="str">
            <v>Nitrate</v>
          </cell>
          <cell r="D15" t="str">
            <v>mg/l</v>
          </cell>
          <cell r="E15">
            <v>30.978999999999999</v>
          </cell>
          <cell r="F15">
            <v>31.260999999999999</v>
          </cell>
          <cell r="G15">
            <v>29.863</v>
          </cell>
          <cell r="H15">
            <v>26.363</v>
          </cell>
          <cell r="I15">
            <v>25.922999999999998</v>
          </cell>
          <cell r="J15">
            <v>24.994</v>
          </cell>
          <cell r="K15">
            <v>30.628</v>
          </cell>
          <cell r="L15">
            <v>31.981999999999999</v>
          </cell>
          <cell r="M15">
            <v>29.387</v>
          </cell>
          <cell r="N15">
            <v>26.643000000000001</v>
          </cell>
        </row>
        <row r="16">
          <cell r="A16" t="str">
            <v>AT</v>
          </cell>
          <cell r="B16" t="str">
            <v>AT_GW_AT005</v>
          </cell>
          <cell r="C16" t="str">
            <v>Nitrate</v>
          </cell>
          <cell r="D16" t="str">
            <v>mg/l</v>
          </cell>
          <cell r="E16">
            <v>62.42</v>
          </cell>
          <cell r="F16">
            <v>56.338000000000001</v>
          </cell>
          <cell r="G16">
            <v>46.177999999999997</v>
          </cell>
          <cell r="H16">
            <v>41.917999999999999</v>
          </cell>
          <cell r="I16">
            <v>36.335000000000001</v>
          </cell>
          <cell r="J16">
            <v>36.500999999999998</v>
          </cell>
          <cell r="K16">
            <v>38.453000000000003</v>
          </cell>
          <cell r="L16">
            <v>41.174999999999997</v>
          </cell>
          <cell r="M16">
            <v>40.249000000000002</v>
          </cell>
          <cell r="N16">
            <v>37.835999999999999</v>
          </cell>
        </row>
        <row r="17">
          <cell r="A17" t="str">
            <v>AT</v>
          </cell>
          <cell r="B17" t="str">
            <v>AT_GW_AT006</v>
          </cell>
          <cell r="C17" t="str">
            <v>Nitrate</v>
          </cell>
          <cell r="D17" t="str">
            <v>mg/l</v>
          </cell>
          <cell r="E17">
            <v>13.22</v>
          </cell>
          <cell r="F17">
            <v>13.493</v>
          </cell>
          <cell r="G17">
            <v>12.231999999999999</v>
          </cell>
          <cell r="H17">
            <v>10.926</v>
          </cell>
          <cell r="I17">
            <v>11.544</v>
          </cell>
          <cell r="J17">
            <v>11.502000000000001</v>
          </cell>
          <cell r="K17">
            <v>12.548</v>
          </cell>
          <cell r="L17">
            <v>10.766999999999999</v>
          </cell>
          <cell r="M17">
            <v>10.696</v>
          </cell>
          <cell r="N17">
            <v>11.244</v>
          </cell>
        </row>
        <row r="18">
          <cell r="A18" t="str">
            <v>AT</v>
          </cell>
          <cell r="B18" t="str">
            <v>AT_GW_AT007</v>
          </cell>
          <cell r="C18" t="str">
            <v>Nitrate</v>
          </cell>
          <cell r="D18" t="str">
            <v>mg/l</v>
          </cell>
          <cell r="E18">
            <v>6.8849999999999998</v>
          </cell>
          <cell r="F18">
            <v>7.8659999999999997</v>
          </cell>
          <cell r="G18">
            <v>7.7140000000000004</v>
          </cell>
          <cell r="H18">
            <v>8.1679999999999993</v>
          </cell>
          <cell r="I18">
            <v>6.5839999999999996</v>
          </cell>
          <cell r="J18">
            <v>6.8659999999999997</v>
          </cell>
          <cell r="K18">
            <v>6.5460000000000003</v>
          </cell>
          <cell r="L18">
            <v>5.6609999999999996</v>
          </cell>
          <cell r="M18">
            <v>6.4279999999999999</v>
          </cell>
          <cell r="N18">
            <v>6.5449999999999999</v>
          </cell>
        </row>
        <row r="19">
          <cell r="A19" t="str">
            <v>AT</v>
          </cell>
          <cell r="B19" t="str">
            <v>AT_GW_AT008</v>
          </cell>
          <cell r="C19" t="str">
            <v>Nitrate</v>
          </cell>
          <cell r="D19" t="str">
            <v>mg/l</v>
          </cell>
          <cell r="E19">
            <v>23.271000000000001</v>
          </cell>
          <cell r="F19">
            <v>22.795999999999999</v>
          </cell>
          <cell r="G19">
            <v>23.501000000000001</v>
          </cell>
          <cell r="H19">
            <v>24.536000000000001</v>
          </cell>
          <cell r="I19">
            <v>24.25</v>
          </cell>
          <cell r="J19">
            <v>29.655000000000001</v>
          </cell>
          <cell r="K19">
            <v>27.45</v>
          </cell>
          <cell r="L19">
            <v>27.675000000000001</v>
          </cell>
          <cell r="M19">
            <v>32.460999999999999</v>
          </cell>
          <cell r="N19">
            <v>25.251000000000001</v>
          </cell>
        </row>
        <row r="20">
          <cell r="A20" t="str">
            <v>AT</v>
          </cell>
          <cell r="B20" t="str">
            <v>AT_GW_AT009</v>
          </cell>
          <cell r="C20" t="str">
            <v>Nitrate</v>
          </cell>
          <cell r="D20" t="str">
            <v>mg/l</v>
          </cell>
          <cell r="E20">
            <v>9.5399999999999991</v>
          </cell>
          <cell r="F20">
            <v>10.436999999999999</v>
          </cell>
          <cell r="G20">
            <v>9.5619999999999994</v>
          </cell>
          <cell r="H20">
            <v>10.238</v>
          </cell>
          <cell r="I20">
            <v>10.706</v>
          </cell>
          <cell r="J20">
            <v>10.481999999999999</v>
          </cell>
          <cell r="K20">
            <v>9.8740000000000006</v>
          </cell>
          <cell r="L20">
            <v>9.1639999999999997</v>
          </cell>
          <cell r="M20">
            <v>9.343</v>
          </cell>
          <cell r="N20">
            <v>8.8979999999999997</v>
          </cell>
        </row>
        <row r="21">
          <cell r="A21" t="str">
            <v>AT</v>
          </cell>
          <cell r="B21" t="str">
            <v>AT_GW_AT010</v>
          </cell>
          <cell r="C21" t="str">
            <v>Nitrate</v>
          </cell>
          <cell r="D21" t="str">
            <v>mg/l</v>
          </cell>
          <cell r="E21">
            <v>38.265000000000001</v>
          </cell>
          <cell r="F21">
            <v>37.677</v>
          </cell>
          <cell r="G21">
            <v>35.695999999999998</v>
          </cell>
          <cell r="H21">
            <v>32.758000000000003</v>
          </cell>
          <cell r="I21">
            <v>32.03</v>
          </cell>
          <cell r="J21">
            <v>32.82</v>
          </cell>
          <cell r="K21">
            <v>32.869</v>
          </cell>
          <cell r="L21">
            <v>35.445</v>
          </cell>
          <cell r="M21">
            <v>35.878</v>
          </cell>
          <cell r="N21">
            <v>35.872</v>
          </cell>
        </row>
        <row r="22">
          <cell r="A22" t="str">
            <v>AT</v>
          </cell>
          <cell r="B22" t="str">
            <v>AT_GW_AT011</v>
          </cell>
          <cell r="C22" t="str">
            <v>Nitrate</v>
          </cell>
          <cell r="D22" t="str">
            <v>mg/l</v>
          </cell>
          <cell r="E22">
            <v>48.348999999999997</v>
          </cell>
          <cell r="F22">
            <v>44.344000000000001</v>
          </cell>
          <cell r="G22">
            <v>45.542000000000002</v>
          </cell>
          <cell r="H22">
            <v>43.082000000000001</v>
          </cell>
          <cell r="I22">
            <v>39.366999999999997</v>
          </cell>
          <cell r="J22">
            <v>38.475999999999999</v>
          </cell>
          <cell r="K22">
            <v>32.447000000000003</v>
          </cell>
          <cell r="L22">
            <v>38.142000000000003</v>
          </cell>
          <cell r="M22">
            <v>45.293999999999997</v>
          </cell>
          <cell r="N22">
            <v>47.32</v>
          </cell>
        </row>
        <row r="23">
          <cell r="A23" t="str">
            <v>AT</v>
          </cell>
          <cell r="B23" t="str">
            <v>AT_GW_AT012</v>
          </cell>
          <cell r="C23" t="str">
            <v>Nitrate</v>
          </cell>
          <cell r="D23" t="str">
            <v>mg/l</v>
          </cell>
          <cell r="E23">
            <v>29.68</v>
          </cell>
          <cell r="F23">
            <v>30.66</v>
          </cell>
          <cell r="G23">
            <v>24.952000000000002</v>
          </cell>
          <cell r="H23">
            <v>27.15</v>
          </cell>
          <cell r="I23">
            <v>27.63</v>
          </cell>
          <cell r="J23">
            <v>28.190999999999999</v>
          </cell>
          <cell r="K23">
            <v>26.553999999999998</v>
          </cell>
          <cell r="L23">
            <v>25.219000000000001</v>
          </cell>
          <cell r="M23">
            <v>25.788</v>
          </cell>
          <cell r="N23">
            <v>25.907</v>
          </cell>
        </row>
        <row r="24">
          <cell r="A24" t="str">
            <v>AT</v>
          </cell>
          <cell r="B24" t="str">
            <v>AT_GW_AT013</v>
          </cell>
          <cell r="C24" t="str">
            <v>Nitrate</v>
          </cell>
          <cell r="D24" t="str">
            <v>mg/l</v>
          </cell>
          <cell r="E24">
            <v>34.167999999999999</v>
          </cell>
          <cell r="F24">
            <v>33.802999999999997</v>
          </cell>
          <cell r="G24">
            <v>28.786999999999999</v>
          </cell>
          <cell r="H24">
            <v>29.553000000000001</v>
          </cell>
          <cell r="I24">
            <v>27.334</v>
          </cell>
          <cell r="J24">
            <v>27.78</v>
          </cell>
          <cell r="K24">
            <v>29.53</v>
          </cell>
          <cell r="L24">
            <v>25.638000000000002</v>
          </cell>
          <cell r="M24">
            <v>24.158999999999999</v>
          </cell>
          <cell r="N24">
            <v>25.827999999999999</v>
          </cell>
        </row>
        <row r="25">
          <cell r="A25" t="str">
            <v>AT</v>
          </cell>
          <cell r="B25" t="str">
            <v>AT_GW_AT014</v>
          </cell>
          <cell r="C25" t="str">
            <v>Nitrate</v>
          </cell>
          <cell r="D25" t="str">
            <v>mg/l</v>
          </cell>
          <cell r="E25">
            <v>1.92</v>
          </cell>
          <cell r="F25">
            <v>2.4529999999999998</v>
          </cell>
          <cell r="G25">
            <v>2.1259999999999999</v>
          </cell>
          <cell r="H25">
            <v>3.14</v>
          </cell>
          <cell r="I25">
            <v>2.556</v>
          </cell>
          <cell r="J25">
            <v>2.056</v>
          </cell>
          <cell r="K25">
            <v>1.65</v>
          </cell>
          <cell r="L25">
            <v>2.2509999999999999</v>
          </cell>
          <cell r="M25">
            <v>2.3610000000000002</v>
          </cell>
          <cell r="N25">
            <v>2.2530000000000001</v>
          </cell>
        </row>
        <row r="26">
          <cell r="A26" t="str">
            <v>BE</v>
          </cell>
          <cell r="B26" t="str">
            <v>BE_GW_BE001</v>
          </cell>
          <cell r="C26" t="str">
            <v>Nitrate</v>
          </cell>
          <cell r="D26" t="str">
            <v>mg/l</v>
          </cell>
          <cell r="E26" t="str">
            <v>NA</v>
          </cell>
          <cell r="F26" t="str">
            <v>NA</v>
          </cell>
          <cell r="G26" t="str">
            <v>NA</v>
          </cell>
          <cell r="H26" t="str">
            <v>NA</v>
          </cell>
          <cell r="I26" t="str">
            <v>NA</v>
          </cell>
          <cell r="J26" t="str">
            <v>NA</v>
          </cell>
          <cell r="K26" t="str">
            <v>NA</v>
          </cell>
          <cell r="L26" t="str">
            <v>NA</v>
          </cell>
          <cell r="M26">
            <v>10.135999999999999</v>
          </cell>
          <cell r="N26" t="str">
            <v>NA</v>
          </cell>
        </row>
        <row r="27">
          <cell r="A27" t="str">
            <v>BE</v>
          </cell>
          <cell r="B27" t="str">
            <v>BE_GW_BE002</v>
          </cell>
          <cell r="C27" t="str">
            <v>Nitrate</v>
          </cell>
          <cell r="D27" t="str">
            <v>mg/l</v>
          </cell>
          <cell r="E27" t="str">
            <v>NA</v>
          </cell>
          <cell r="F27" t="str">
            <v>NA</v>
          </cell>
          <cell r="G27" t="str">
            <v>NA</v>
          </cell>
          <cell r="H27" t="str">
            <v>NA</v>
          </cell>
          <cell r="I27" t="str">
            <v>NA</v>
          </cell>
          <cell r="J27" t="str">
            <v>NA</v>
          </cell>
          <cell r="K27" t="str">
            <v>NA</v>
          </cell>
          <cell r="L27">
            <v>99.82</v>
          </cell>
          <cell r="M27">
            <v>12.871</v>
          </cell>
          <cell r="N27" t="str">
            <v>NA</v>
          </cell>
        </row>
        <row r="28">
          <cell r="A28" t="str">
            <v>BE</v>
          </cell>
          <cell r="B28" t="str">
            <v>BE_GW_BE003</v>
          </cell>
          <cell r="C28" t="str">
            <v>Nitrate</v>
          </cell>
          <cell r="D28" t="str">
            <v>mg/l</v>
          </cell>
          <cell r="E28" t="str">
            <v>NA</v>
          </cell>
          <cell r="F28" t="str">
            <v>NA</v>
          </cell>
          <cell r="G28" t="str">
            <v>NA</v>
          </cell>
          <cell r="H28" t="str">
            <v>NA</v>
          </cell>
          <cell r="I28" t="str">
            <v>NA</v>
          </cell>
          <cell r="J28" t="str">
            <v>NA</v>
          </cell>
          <cell r="K28" t="str">
            <v>NA</v>
          </cell>
          <cell r="L28" t="str">
            <v>NA</v>
          </cell>
          <cell r="M28">
            <v>41.704000000000001</v>
          </cell>
          <cell r="N28" t="str">
            <v>NA</v>
          </cell>
        </row>
        <row r="29">
          <cell r="A29" t="str">
            <v>BE</v>
          </cell>
          <cell r="B29" t="str">
            <v>BE_GW_BE004</v>
          </cell>
          <cell r="C29" t="str">
            <v>Nitrate</v>
          </cell>
          <cell r="D29" t="str">
            <v>mg/l</v>
          </cell>
          <cell r="E29" t="str">
            <v>NA</v>
          </cell>
          <cell r="F29" t="str">
            <v>NA</v>
          </cell>
          <cell r="G29" t="str">
            <v>NA</v>
          </cell>
          <cell r="H29" t="str">
            <v>NA</v>
          </cell>
          <cell r="I29" t="str">
            <v>NA</v>
          </cell>
          <cell r="J29" t="str">
            <v>NA</v>
          </cell>
          <cell r="K29" t="str">
            <v>NA</v>
          </cell>
          <cell r="L29">
            <v>101.76900000000001</v>
          </cell>
          <cell r="M29">
            <v>35.728000000000002</v>
          </cell>
          <cell r="N29" t="str">
            <v>NA</v>
          </cell>
        </row>
        <row r="30">
          <cell r="A30" t="str">
            <v>BE</v>
          </cell>
          <cell r="B30" t="str">
            <v>BE_GW_BE007</v>
          </cell>
          <cell r="C30" t="str">
            <v>Nitrate</v>
          </cell>
          <cell r="D30" t="str">
            <v>mg/l</v>
          </cell>
          <cell r="E30" t="str">
            <v>NA</v>
          </cell>
          <cell r="F30" t="str">
            <v>NA</v>
          </cell>
          <cell r="G30" t="str">
            <v>NA</v>
          </cell>
          <cell r="H30" t="str">
            <v>NA</v>
          </cell>
          <cell r="I30" t="str">
            <v>NA</v>
          </cell>
          <cell r="J30" t="str">
            <v>NA</v>
          </cell>
          <cell r="K30" t="str">
            <v>NA</v>
          </cell>
          <cell r="L30">
            <v>3.427</v>
          </cell>
          <cell r="M30">
            <v>33.197000000000003</v>
          </cell>
          <cell r="N30" t="str">
            <v>NA</v>
          </cell>
        </row>
        <row r="31">
          <cell r="A31" t="str">
            <v>BE</v>
          </cell>
          <cell r="B31" t="str">
            <v>BE_GW_BE010</v>
          </cell>
          <cell r="C31" t="str">
            <v>Nitrate</v>
          </cell>
          <cell r="D31" t="str">
            <v>mg/l</v>
          </cell>
          <cell r="E31" t="str">
            <v>NA</v>
          </cell>
          <cell r="F31" t="str">
            <v>NA</v>
          </cell>
          <cell r="G31" t="str">
            <v>NA</v>
          </cell>
          <cell r="H31" t="str">
            <v>NA</v>
          </cell>
          <cell r="I31" t="str">
            <v>NA</v>
          </cell>
          <cell r="J31" t="str">
            <v>NA</v>
          </cell>
          <cell r="K31" t="str">
            <v>NA</v>
          </cell>
          <cell r="L31" t="str">
            <v>NA</v>
          </cell>
          <cell r="M31">
            <v>30.962</v>
          </cell>
          <cell r="N31" t="str">
            <v>NA</v>
          </cell>
        </row>
        <row r="32">
          <cell r="A32" t="str">
            <v>BE</v>
          </cell>
          <cell r="B32" t="str">
            <v>BE_GW_BE012</v>
          </cell>
          <cell r="C32" t="str">
            <v>Nitrate</v>
          </cell>
          <cell r="D32" t="str">
            <v>mg/l</v>
          </cell>
          <cell r="E32" t="str">
            <v>NA</v>
          </cell>
          <cell r="F32" t="str">
            <v>NA</v>
          </cell>
          <cell r="G32" t="str">
            <v>NA</v>
          </cell>
          <cell r="H32" t="str">
            <v>NA</v>
          </cell>
          <cell r="I32" t="str">
            <v>NA</v>
          </cell>
          <cell r="J32" t="str">
            <v>NA</v>
          </cell>
          <cell r="K32" t="str">
            <v>NA</v>
          </cell>
          <cell r="L32" t="str">
            <v>NA</v>
          </cell>
          <cell r="M32">
            <v>20.385999999999999</v>
          </cell>
          <cell r="N32" t="str">
            <v>NA</v>
          </cell>
        </row>
        <row r="33">
          <cell r="A33" t="str">
            <v>BE</v>
          </cell>
          <cell r="B33" t="str">
            <v>BE_GW_BE021</v>
          </cell>
          <cell r="C33" t="str">
            <v>Nitrate</v>
          </cell>
          <cell r="D33" t="str">
            <v>mg/l</v>
          </cell>
          <cell r="E33" t="str">
            <v>NA</v>
          </cell>
          <cell r="F33" t="str">
            <v>NA</v>
          </cell>
          <cell r="G33" t="str">
            <v>NA</v>
          </cell>
          <cell r="H33" t="str">
            <v>NA</v>
          </cell>
          <cell r="I33" t="str">
            <v>NA</v>
          </cell>
          <cell r="J33" t="str">
            <v>NA</v>
          </cell>
          <cell r="K33" t="str">
            <v>NA</v>
          </cell>
          <cell r="L33">
            <v>41.03</v>
          </cell>
          <cell r="M33">
            <v>39.987000000000002</v>
          </cell>
          <cell r="N33" t="str">
            <v>NA</v>
          </cell>
        </row>
        <row r="34">
          <cell r="A34" t="str">
            <v>BE</v>
          </cell>
          <cell r="B34" t="str">
            <v>BE_GW_BE022</v>
          </cell>
          <cell r="C34" t="str">
            <v>Nitrate</v>
          </cell>
          <cell r="D34" t="str">
            <v>mg/l</v>
          </cell>
          <cell r="E34" t="str">
            <v>NA</v>
          </cell>
          <cell r="F34" t="str">
            <v>NA</v>
          </cell>
          <cell r="G34" t="str">
            <v>NA</v>
          </cell>
          <cell r="H34" t="str">
            <v>NA</v>
          </cell>
          <cell r="I34" t="str">
            <v>NA</v>
          </cell>
          <cell r="J34" t="str">
            <v>NA</v>
          </cell>
          <cell r="K34" t="str">
            <v>NA</v>
          </cell>
          <cell r="L34">
            <v>50.744999999999997</v>
          </cell>
          <cell r="M34">
            <v>46.170999999999999</v>
          </cell>
          <cell r="N34" t="str">
            <v>NA</v>
          </cell>
        </row>
        <row r="35">
          <cell r="A35" t="str">
            <v>BE</v>
          </cell>
          <cell r="B35" t="str">
            <v>BE_GW_BE024</v>
          </cell>
          <cell r="C35" t="str">
            <v>Nitrate</v>
          </cell>
          <cell r="D35" t="str">
            <v>mg/l</v>
          </cell>
          <cell r="E35" t="str">
            <v>NA</v>
          </cell>
          <cell r="F35" t="str">
            <v>NA</v>
          </cell>
          <cell r="G35" t="str">
            <v>NA</v>
          </cell>
          <cell r="H35" t="str">
            <v>NA</v>
          </cell>
          <cell r="I35" t="str">
            <v>NA</v>
          </cell>
          <cell r="J35" t="str">
            <v>NA</v>
          </cell>
          <cell r="K35" t="str">
            <v>NA</v>
          </cell>
          <cell r="L35">
            <v>29.146999999999998</v>
          </cell>
          <cell r="M35">
            <v>26.986000000000001</v>
          </cell>
          <cell r="N35" t="str">
            <v>NA</v>
          </cell>
        </row>
        <row r="36">
          <cell r="A36" t="str">
            <v>BE</v>
          </cell>
          <cell r="B36" t="str">
            <v>BE_GW_BE026</v>
          </cell>
          <cell r="C36" t="str">
            <v>Nitrate</v>
          </cell>
          <cell r="D36" t="str">
            <v>mg/l</v>
          </cell>
          <cell r="E36" t="str">
            <v>NA</v>
          </cell>
          <cell r="F36" t="str">
            <v>NA</v>
          </cell>
          <cell r="G36" t="str">
            <v>NA</v>
          </cell>
          <cell r="H36" t="str">
            <v>NA</v>
          </cell>
          <cell r="I36" t="str">
            <v>NA</v>
          </cell>
          <cell r="J36" t="str">
            <v>NA</v>
          </cell>
          <cell r="K36" t="str">
            <v>NA</v>
          </cell>
          <cell r="L36">
            <v>102.99</v>
          </cell>
          <cell r="M36">
            <v>53.152000000000001</v>
          </cell>
          <cell r="N36" t="str">
            <v>NA</v>
          </cell>
        </row>
        <row r="37">
          <cell r="A37" t="str">
            <v>BE</v>
          </cell>
          <cell r="B37" t="str">
            <v>BE_GW_BE028</v>
          </cell>
          <cell r="C37" t="str">
            <v>Nitrate</v>
          </cell>
          <cell r="D37" t="str">
            <v>mg/l</v>
          </cell>
          <cell r="E37" t="str">
            <v>NA</v>
          </cell>
          <cell r="F37" t="str">
            <v>NA</v>
          </cell>
          <cell r="G37" t="str">
            <v>NA</v>
          </cell>
          <cell r="H37" t="str">
            <v>NA</v>
          </cell>
          <cell r="I37" t="str">
            <v>NA</v>
          </cell>
          <cell r="J37" t="str">
            <v>NA</v>
          </cell>
          <cell r="K37" t="str">
            <v>NA</v>
          </cell>
          <cell r="L37">
            <v>80.087999999999994</v>
          </cell>
          <cell r="M37">
            <v>82.11</v>
          </cell>
          <cell r="N37" t="str">
            <v>NA</v>
          </cell>
        </row>
        <row r="38">
          <cell r="A38" t="str">
            <v>BE</v>
          </cell>
          <cell r="B38" t="str">
            <v>BE_GW_BE031</v>
          </cell>
          <cell r="C38" t="str">
            <v>Nitrate</v>
          </cell>
          <cell r="D38" t="str">
            <v>mg/l</v>
          </cell>
          <cell r="E38" t="str">
            <v>NA</v>
          </cell>
          <cell r="F38" t="str">
            <v>NA</v>
          </cell>
          <cell r="G38" t="str">
            <v>NA</v>
          </cell>
          <cell r="H38" t="str">
            <v>NA</v>
          </cell>
          <cell r="I38" t="str">
            <v>NA</v>
          </cell>
          <cell r="J38" t="str">
            <v>NA</v>
          </cell>
          <cell r="K38" t="str">
            <v>NA</v>
          </cell>
          <cell r="L38">
            <v>13.35</v>
          </cell>
          <cell r="M38">
            <v>23.065999999999999</v>
          </cell>
          <cell r="N38" t="str">
            <v>NA</v>
          </cell>
        </row>
        <row r="39">
          <cell r="A39" t="str">
            <v>BE</v>
          </cell>
          <cell r="B39" t="str">
            <v>BE_GW_BE033</v>
          </cell>
          <cell r="C39" t="str">
            <v>Nitrate</v>
          </cell>
          <cell r="D39" t="str">
            <v>mg/l</v>
          </cell>
          <cell r="E39" t="str">
            <v>NA</v>
          </cell>
          <cell r="F39" t="str">
            <v>NA</v>
          </cell>
          <cell r="G39" t="str">
            <v>NA</v>
          </cell>
          <cell r="H39" t="str">
            <v>NA</v>
          </cell>
          <cell r="I39" t="str">
            <v>NA</v>
          </cell>
          <cell r="J39" t="str">
            <v>NA</v>
          </cell>
          <cell r="K39" t="str">
            <v>NA</v>
          </cell>
          <cell r="L39">
            <v>48.307000000000002</v>
          </cell>
          <cell r="M39">
            <v>43.258000000000003</v>
          </cell>
          <cell r="N39" t="str">
            <v>NA</v>
          </cell>
        </row>
        <row r="40">
          <cell r="A40" t="str">
            <v>BE</v>
          </cell>
          <cell r="B40" t="str">
            <v>BE_GW_BE034</v>
          </cell>
          <cell r="C40" t="str">
            <v>Nitrate</v>
          </cell>
          <cell r="D40" t="str">
            <v>mg/l</v>
          </cell>
          <cell r="E40" t="str">
            <v>NA</v>
          </cell>
          <cell r="F40" t="str">
            <v>NA</v>
          </cell>
          <cell r="G40" t="str">
            <v>NA</v>
          </cell>
          <cell r="H40" t="str">
            <v>NA</v>
          </cell>
          <cell r="I40" t="str">
            <v>NA</v>
          </cell>
          <cell r="J40" t="str">
            <v>NA</v>
          </cell>
          <cell r="K40" t="str">
            <v>NA</v>
          </cell>
          <cell r="L40" t="str">
            <v>NA</v>
          </cell>
          <cell r="M40">
            <v>25.876999999999999</v>
          </cell>
          <cell r="N40" t="str">
            <v>NA</v>
          </cell>
        </row>
        <row r="41">
          <cell r="A41" t="str">
            <v>BE</v>
          </cell>
          <cell r="B41" t="str">
            <v>BE_GW_BE041</v>
          </cell>
          <cell r="C41" t="str">
            <v>Nitrate</v>
          </cell>
          <cell r="D41" t="str">
            <v>mg/l</v>
          </cell>
          <cell r="E41" t="str">
            <v>NA</v>
          </cell>
          <cell r="F41" t="str">
            <v>NA</v>
          </cell>
          <cell r="G41" t="str">
            <v>NA</v>
          </cell>
          <cell r="H41" t="str">
            <v>NA</v>
          </cell>
          <cell r="I41" t="str">
            <v>NA</v>
          </cell>
          <cell r="J41" t="str">
            <v>NA</v>
          </cell>
          <cell r="K41" t="str">
            <v>NA</v>
          </cell>
          <cell r="L41">
            <v>12.321999999999999</v>
          </cell>
          <cell r="M41">
            <v>6.3330000000000002</v>
          </cell>
          <cell r="N41" t="str">
            <v>NA</v>
          </cell>
        </row>
        <row r="42">
          <cell r="A42" t="str">
            <v>BE</v>
          </cell>
          <cell r="B42" t="str">
            <v>BE_GW_BE042</v>
          </cell>
          <cell r="C42" t="str">
            <v>Nitrate</v>
          </cell>
          <cell r="D42" t="str">
            <v>mg/l</v>
          </cell>
          <cell r="E42" t="str">
            <v>NA</v>
          </cell>
          <cell r="F42" t="str">
            <v>NA</v>
          </cell>
          <cell r="G42" t="str">
            <v>NA</v>
          </cell>
          <cell r="H42" t="str">
            <v>NA</v>
          </cell>
          <cell r="I42" t="str">
            <v>NA</v>
          </cell>
          <cell r="J42" t="str">
            <v>NA</v>
          </cell>
          <cell r="K42" t="str">
            <v>NA</v>
          </cell>
          <cell r="L42">
            <v>5.2229999999999999</v>
          </cell>
          <cell r="M42">
            <v>14.77</v>
          </cell>
          <cell r="N42" t="str">
            <v>NA</v>
          </cell>
        </row>
        <row r="43">
          <cell r="A43" t="str">
            <v>BE</v>
          </cell>
          <cell r="B43" t="str">
            <v>BE_GW_BE043</v>
          </cell>
          <cell r="C43" t="str">
            <v>Nitrate</v>
          </cell>
          <cell r="D43" t="str">
            <v>mg/l</v>
          </cell>
          <cell r="E43" t="str">
            <v>NA</v>
          </cell>
          <cell r="F43" t="str">
            <v>NA</v>
          </cell>
          <cell r="G43" t="str">
            <v>NA</v>
          </cell>
          <cell r="H43" t="str">
            <v>NA</v>
          </cell>
          <cell r="I43" t="str">
            <v>NA</v>
          </cell>
          <cell r="J43" t="str">
            <v>NA</v>
          </cell>
          <cell r="K43" t="str">
            <v>NA</v>
          </cell>
          <cell r="L43">
            <v>1.8819999999999999</v>
          </cell>
          <cell r="M43">
            <v>5.1740000000000004</v>
          </cell>
          <cell r="N43" t="str">
            <v>NA</v>
          </cell>
        </row>
        <row r="44">
          <cell r="A44" t="str">
            <v>BE</v>
          </cell>
          <cell r="B44" t="str">
            <v>BE_GW_BE045</v>
          </cell>
          <cell r="C44" t="str">
            <v>Nitrate</v>
          </cell>
          <cell r="D44" t="str">
            <v>mg/l</v>
          </cell>
          <cell r="E44" t="str">
            <v>NA</v>
          </cell>
          <cell r="F44" t="str">
            <v>NA</v>
          </cell>
          <cell r="G44" t="str">
            <v>NA</v>
          </cell>
          <cell r="H44" t="str">
            <v>NA</v>
          </cell>
          <cell r="I44" t="str">
            <v>NA</v>
          </cell>
          <cell r="J44" t="str">
            <v>NA</v>
          </cell>
          <cell r="K44" t="str">
            <v>NA</v>
          </cell>
          <cell r="L44">
            <v>24.372</v>
          </cell>
          <cell r="M44">
            <v>5.0090000000000003</v>
          </cell>
          <cell r="N44" t="str">
            <v>NA</v>
          </cell>
        </row>
        <row r="45">
          <cell r="A45" t="str">
            <v>BE</v>
          </cell>
          <cell r="B45" t="str">
            <v>BE_GW_BE051</v>
          </cell>
          <cell r="C45" t="str">
            <v>Nitrate</v>
          </cell>
          <cell r="D45" t="str">
            <v>mg/l</v>
          </cell>
          <cell r="E45" t="str">
            <v>NA</v>
          </cell>
          <cell r="F45" t="str">
            <v>NA</v>
          </cell>
          <cell r="G45" t="str">
            <v>NA</v>
          </cell>
          <cell r="H45" t="str">
            <v>NA</v>
          </cell>
          <cell r="I45" t="str">
            <v>NA</v>
          </cell>
          <cell r="J45" t="str">
            <v>NA</v>
          </cell>
          <cell r="K45" t="str">
            <v>NA</v>
          </cell>
          <cell r="L45" t="str">
            <v>NA</v>
          </cell>
          <cell r="M45">
            <v>53.384</v>
          </cell>
          <cell r="N45" t="str">
            <v>NA</v>
          </cell>
        </row>
        <row r="46">
          <cell r="A46" t="str">
            <v>BE</v>
          </cell>
          <cell r="B46" t="str">
            <v>BE_GW_BE101</v>
          </cell>
          <cell r="C46" t="str">
            <v>Nitrate</v>
          </cell>
          <cell r="D46" t="str">
            <v>mg/l</v>
          </cell>
          <cell r="E46">
            <v>6.0119999999999996</v>
          </cell>
          <cell r="F46">
            <v>6.1219999999999999</v>
          </cell>
          <cell r="G46">
            <v>6.0579999999999998</v>
          </cell>
          <cell r="H46">
            <v>7.3380000000000001</v>
          </cell>
          <cell r="I46">
            <v>8.0839999999999996</v>
          </cell>
          <cell r="J46">
            <v>10.199999999999999</v>
          </cell>
          <cell r="K46">
            <v>9.1430000000000007</v>
          </cell>
          <cell r="L46">
            <v>6.9279999999999999</v>
          </cell>
          <cell r="M46">
            <v>5.9980000000000002</v>
          </cell>
          <cell r="N46">
            <v>11.638999999999999</v>
          </cell>
        </row>
        <row r="47">
          <cell r="A47" t="str">
            <v>BE</v>
          </cell>
          <cell r="B47" t="str">
            <v>BE_GW_BE102</v>
          </cell>
          <cell r="C47" t="str">
            <v>Nitrate</v>
          </cell>
          <cell r="D47" t="str">
            <v>mg/l</v>
          </cell>
          <cell r="E47">
            <v>26.792999999999999</v>
          </cell>
          <cell r="F47">
            <v>22.7</v>
          </cell>
          <cell r="G47">
            <v>25.2</v>
          </cell>
          <cell r="H47">
            <v>28.189</v>
          </cell>
          <cell r="I47">
            <v>28.9</v>
          </cell>
          <cell r="J47">
            <v>27.905999999999999</v>
          </cell>
          <cell r="K47">
            <v>30.9</v>
          </cell>
          <cell r="L47">
            <v>32.942999999999998</v>
          </cell>
          <cell r="M47">
            <v>35.243000000000002</v>
          </cell>
          <cell r="N47">
            <v>27.55</v>
          </cell>
        </row>
        <row r="48">
          <cell r="A48" t="str">
            <v>BE</v>
          </cell>
          <cell r="B48" t="str">
            <v>BE_GW_BE103</v>
          </cell>
          <cell r="C48" t="str">
            <v>Nitrate</v>
          </cell>
          <cell r="D48" t="str">
            <v>mg/l</v>
          </cell>
          <cell r="E48">
            <v>31.747</v>
          </cell>
          <cell r="F48">
            <v>25.315999999999999</v>
          </cell>
          <cell r="G48">
            <v>30.306000000000001</v>
          </cell>
          <cell r="H48">
            <v>32.284999999999997</v>
          </cell>
          <cell r="I48">
            <v>33.515000000000001</v>
          </cell>
          <cell r="J48">
            <v>25.5</v>
          </cell>
          <cell r="K48">
            <v>21.864999999999998</v>
          </cell>
          <cell r="L48">
            <v>37.131</v>
          </cell>
          <cell r="M48">
            <v>41.588000000000001</v>
          </cell>
          <cell r="N48">
            <v>36.707999999999998</v>
          </cell>
        </row>
        <row r="49">
          <cell r="A49" t="str">
            <v>BE</v>
          </cell>
          <cell r="B49" t="str">
            <v>BE_GW_BE104</v>
          </cell>
          <cell r="C49" t="str">
            <v>Nitrate</v>
          </cell>
          <cell r="D49" t="str">
            <v>mg/l</v>
          </cell>
          <cell r="E49">
            <v>31.8</v>
          </cell>
          <cell r="F49">
            <v>28.536000000000001</v>
          </cell>
          <cell r="G49">
            <v>31.164999999999999</v>
          </cell>
          <cell r="H49">
            <v>32.1</v>
          </cell>
          <cell r="I49">
            <v>37.557000000000002</v>
          </cell>
          <cell r="J49">
            <v>34.198</v>
          </cell>
          <cell r="K49">
            <v>32.64</v>
          </cell>
          <cell r="L49">
            <v>33.893999999999998</v>
          </cell>
          <cell r="M49">
            <v>32.878999999999998</v>
          </cell>
          <cell r="N49">
            <v>38.156999999999996</v>
          </cell>
        </row>
        <row r="50">
          <cell r="A50" t="str">
            <v>BE</v>
          </cell>
          <cell r="B50" t="str">
            <v>BE_GW_BE105</v>
          </cell>
          <cell r="C50" t="str">
            <v>Nitrate</v>
          </cell>
          <cell r="D50" t="str">
            <v>mg/l</v>
          </cell>
          <cell r="E50">
            <v>37.128999999999998</v>
          </cell>
          <cell r="F50">
            <v>37.752000000000002</v>
          </cell>
          <cell r="G50">
            <v>39.204999999999998</v>
          </cell>
          <cell r="H50">
            <v>40.505000000000003</v>
          </cell>
          <cell r="I50">
            <v>38.393999999999998</v>
          </cell>
          <cell r="J50">
            <v>32.875999999999998</v>
          </cell>
          <cell r="K50">
            <v>46.31</v>
          </cell>
          <cell r="L50">
            <v>49.881999999999998</v>
          </cell>
          <cell r="M50">
            <v>43.698999999999998</v>
          </cell>
          <cell r="N50">
            <v>43.1</v>
          </cell>
        </row>
        <row r="51">
          <cell r="A51" t="str">
            <v>BE</v>
          </cell>
          <cell r="B51" t="str">
            <v>BE_GW_BE106</v>
          </cell>
          <cell r="C51" t="str">
            <v>Nitrate</v>
          </cell>
          <cell r="D51" t="str">
            <v>mg/l</v>
          </cell>
          <cell r="E51">
            <v>0.5</v>
          </cell>
          <cell r="F51">
            <v>0.5</v>
          </cell>
          <cell r="G51">
            <v>0.3</v>
          </cell>
          <cell r="H51">
            <v>0.66700000000000004</v>
          </cell>
          <cell r="I51">
            <v>0.52300000000000002</v>
          </cell>
          <cell r="J51">
            <v>0.51300000000000001</v>
          </cell>
          <cell r="K51">
            <v>0.78</v>
          </cell>
          <cell r="L51">
            <v>0.121</v>
          </cell>
          <cell r="M51">
            <v>0.09</v>
          </cell>
          <cell r="N51" t="str">
            <v>NA</v>
          </cell>
        </row>
        <row r="52">
          <cell r="A52" t="str">
            <v>BE</v>
          </cell>
          <cell r="B52" t="str">
            <v>BE_GW_BE107</v>
          </cell>
          <cell r="C52" t="str">
            <v>Nitrate</v>
          </cell>
          <cell r="D52" t="str">
            <v>mg/l</v>
          </cell>
          <cell r="E52">
            <v>13.15</v>
          </cell>
          <cell r="F52">
            <v>12.1</v>
          </cell>
          <cell r="G52">
            <v>18.785</v>
          </cell>
          <cell r="H52">
            <v>32.933</v>
          </cell>
          <cell r="I52">
            <v>13.757</v>
          </cell>
          <cell r="J52">
            <v>26.055</v>
          </cell>
          <cell r="K52">
            <v>26.675999999999998</v>
          </cell>
          <cell r="L52">
            <v>42.96</v>
          </cell>
          <cell r="M52">
            <v>29.943000000000001</v>
          </cell>
          <cell r="N52">
            <v>24.972000000000001</v>
          </cell>
        </row>
        <row r="53">
          <cell r="A53" t="str">
            <v>BE</v>
          </cell>
          <cell r="B53" t="str">
            <v>BE_GW_BE108</v>
          </cell>
          <cell r="C53" t="str">
            <v>Nitrate</v>
          </cell>
          <cell r="D53" t="str">
            <v>mg/l</v>
          </cell>
          <cell r="E53">
            <v>23.123999999999999</v>
          </cell>
          <cell r="F53">
            <v>22.419</v>
          </cell>
          <cell r="G53">
            <v>21.88</v>
          </cell>
          <cell r="H53">
            <v>27.035</v>
          </cell>
          <cell r="I53">
            <v>24.678000000000001</v>
          </cell>
          <cell r="J53">
            <v>25.013999999999999</v>
          </cell>
          <cell r="K53">
            <v>24.861999999999998</v>
          </cell>
          <cell r="L53">
            <v>24.933</v>
          </cell>
          <cell r="M53" t="str">
            <v>NA</v>
          </cell>
          <cell r="N53">
            <v>24.55</v>
          </cell>
        </row>
        <row r="54">
          <cell r="A54" t="str">
            <v>BE</v>
          </cell>
          <cell r="B54" t="str">
            <v>BE_GW_BE109</v>
          </cell>
          <cell r="C54" t="str">
            <v>Nitrate</v>
          </cell>
          <cell r="D54" t="str">
            <v>mg/l</v>
          </cell>
          <cell r="E54">
            <v>12.869</v>
          </cell>
          <cell r="F54">
            <v>22.2</v>
          </cell>
          <cell r="G54">
            <v>25.1</v>
          </cell>
          <cell r="H54">
            <v>13.146000000000001</v>
          </cell>
          <cell r="I54">
            <v>10</v>
          </cell>
          <cell r="J54">
            <v>8.8000000000000007</v>
          </cell>
          <cell r="K54">
            <v>13.906000000000001</v>
          </cell>
          <cell r="L54">
            <v>14.855</v>
          </cell>
          <cell r="M54">
            <v>12.445</v>
          </cell>
          <cell r="N54">
            <v>15.643000000000001</v>
          </cell>
        </row>
        <row r="55">
          <cell r="A55" t="str">
            <v>BE</v>
          </cell>
          <cell r="B55" t="str">
            <v>BE_GW_BE110</v>
          </cell>
          <cell r="C55" t="str">
            <v>Nitrate</v>
          </cell>
          <cell r="D55" t="str">
            <v>mg/l</v>
          </cell>
          <cell r="E55">
            <v>10.692</v>
          </cell>
          <cell r="F55">
            <v>10.837999999999999</v>
          </cell>
          <cell r="G55">
            <v>10.791</v>
          </cell>
          <cell r="H55">
            <v>9.3119999999999994</v>
          </cell>
          <cell r="I55">
            <v>10.398999999999999</v>
          </cell>
          <cell r="J55">
            <v>9.0350000000000001</v>
          </cell>
          <cell r="K55">
            <v>10.237</v>
          </cell>
          <cell r="L55">
            <v>9.5139999999999993</v>
          </cell>
          <cell r="M55">
            <v>10.749000000000001</v>
          </cell>
          <cell r="N55">
            <v>12.29</v>
          </cell>
        </row>
        <row r="56">
          <cell r="A56" t="str">
            <v>BE</v>
          </cell>
          <cell r="B56" t="str">
            <v>BE_GW_BE111</v>
          </cell>
          <cell r="C56" t="str">
            <v>Nitrate</v>
          </cell>
          <cell r="D56" t="str">
            <v>mg/l</v>
          </cell>
          <cell r="E56">
            <v>16.309000000000001</v>
          </cell>
          <cell r="F56">
            <v>16.314</v>
          </cell>
          <cell r="G56">
            <v>15.462999999999999</v>
          </cell>
          <cell r="H56">
            <v>17.106999999999999</v>
          </cell>
          <cell r="I56">
            <v>18.315999999999999</v>
          </cell>
          <cell r="J56">
            <v>18.003</v>
          </cell>
          <cell r="K56">
            <v>19.172999999999998</v>
          </cell>
          <cell r="L56">
            <v>19.376999999999999</v>
          </cell>
          <cell r="M56">
            <v>19.082000000000001</v>
          </cell>
          <cell r="N56">
            <v>18.12</v>
          </cell>
        </row>
        <row r="57">
          <cell r="A57" t="str">
            <v>BE</v>
          </cell>
          <cell r="B57" t="str">
            <v>BE_GW_BE112</v>
          </cell>
          <cell r="C57" t="str">
            <v>Nitrate</v>
          </cell>
          <cell r="D57" t="str">
            <v>mg/l</v>
          </cell>
          <cell r="E57">
            <v>26.963999999999999</v>
          </cell>
          <cell r="F57">
            <v>25.102</v>
          </cell>
          <cell r="G57">
            <v>24.699000000000002</v>
          </cell>
          <cell r="H57">
            <v>27.210999999999999</v>
          </cell>
          <cell r="I57">
            <v>26.905999999999999</v>
          </cell>
          <cell r="J57">
            <v>26.998999999999999</v>
          </cell>
          <cell r="K57">
            <v>26.808</v>
          </cell>
          <cell r="L57">
            <v>24.064</v>
          </cell>
          <cell r="M57">
            <v>23.062999999999999</v>
          </cell>
          <cell r="N57">
            <v>22.32</v>
          </cell>
        </row>
        <row r="58">
          <cell r="A58" t="str">
            <v>BE</v>
          </cell>
          <cell r="B58" t="str">
            <v>BE_GW_BE113</v>
          </cell>
          <cell r="C58" t="str">
            <v>Nitrate</v>
          </cell>
          <cell r="D58" t="str">
            <v>mg/l</v>
          </cell>
          <cell r="E58">
            <v>24.577000000000002</v>
          </cell>
          <cell r="F58">
            <v>26.538</v>
          </cell>
          <cell r="G58">
            <v>32.241999999999997</v>
          </cell>
          <cell r="H58">
            <v>29.684000000000001</v>
          </cell>
          <cell r="I58">
            <v>27.265000000000001</v>
          </cell>
          <cell r="J58">
            <v>28.545999999999999</v>
          </cell>
          <cell r="K58">
            <v>23.766999999999999</v>
          </cell>
          <cell r="L58">
            <v>25.266999999999999</v>
          </cell>
          <cell r="M58">
            <v>23.657</v>
          </cell>
          <cell r="N58">
            <v>18.936</v>
          </cell>
        </row>
        <row r="59">
          <cell r="A59" t="str">
            <v>BE</v>
          </cell>
          <cell r="B59" t="str">
            <v>BE_GW_BE114</v>
          </cell>
          <cell r="C59" t="str">
            <v>Nitrate</v>
          </cell>
          <cell r="D59" t="str">
            <v>mg/l</v>
          </cell>
          <cell r="E59">
            <v>62.4</v>
          </cell>
          <cell r="F59">
            <v>47.167000000000002</v>
          </cell>
          <cell r="G59">
            <v>42.933</v>
          </cell>
          <cell r="H59">
            <v>53.15</v>
          </cell>
          <cell r="I59">
            <v>33.816000000000003</v>
          </cell>
          <cell r="J59">
            <v>25.05</v>
          </cell>
          <cell r="K59">
            <v>35.116</v>
          </cell>
          <cell r="L59">
            <v>39.671999999999997</v>
          </cell>
          <cell r="M59">
            <v>42.648000000000003</v>
          </cell>
          <cell r="N59">
            <v>42.3</v>
          </cell>
        </row>
        <row r="60">
          <cell r="A60" t="str">
            <v>BE</v>
          </cell>
          <cell r="B60" t="str">
            <v>BE_GW_BE115</v>
          </cell>
          <cell r="C60" t="str">
            <v>Nitrate</v>
          </cell>
          <cell r="D60" t="str">
            <v>mg/l</v>
          </cell>
          <cell r="E60">
            <v>52.475000000000001</v>
          </cell>
          <cell r="F60">
            <v>52.886000000000003</v>
          </cell>
          <cell r="G60">
            <v>53.9</v>
          </cell>
          <cell r="H60">
            <v>56.7</v>
          </cell>
          <cell r="I60">
            <v>57.429000000000002</v>
          </cell>
          <cell r="J60">
            <v>51.2</v>
          </cell>
          <cell r="K60">
            <v>52.186</v>
          </cell>
          <cell r="L60">
            <v>55.031999999999996</v>
          </cell>
          <cell r="M60">
            <v>53.088999999999999</v>
          </cell>
          <cell r="N60">
            <v>49.747</v>
          </cell>
        </row>
        <row r="61">
          <cell r="A61" t="str">
            <v>BE</v>
          </cell>
          <cell r="B61" t="str">
            <v>BE_GW_BE116</v>
          </cell>
          <cell r="C61" t="str">
            <v>Nitrate</v>
          </cell>
          <cell r="D61" t="str">
            <v>mg/l</v>
          </cell>
          <cell r="E61" t="str">
            <v>NA</v>
          </cell>
          <cell r="F61" t="str">
            <v>NA</v>
          </cell>
          <cell r="G61" t="str">
            <v>NA</v>
          </cell>
          <cell r="H61" t="str">
            <v>NA</v>
          </cell>
          <cell r="I61">
            <v>9.7230000000000008</v>
          </cell>
          <cell r="J61" t="str">
            <v>NA</v>
          </cell>
          <cell r="K61" t="str">
            <v>NA</v>
          </cell>
          <cell r="L61" t="str">
            <v>NA</v>
          </cell>
          <cell r="M61" t="str">
            <v>NA</v>
          </cell>
          <cell r="N61" t="str">
            <v>NA</v>
          </cell>
        </row>
        <row r="62">
          <cell r="A62" t="str">
            <v>BE</v>
          </cell>
          <cell r="B62" t="str">
            <v>BE_GW_BE117</v>
          </cell>
          <cell r="C62" t="str">
            <v>Nitrate</v>
          </cell>
          <cell r="D62" t="str">
            <v>mg/l</v>
          </cell>
          <cell r="E62">
            <v>10.874000000000001</v>
          </cell>
          <cell r="F62">
            <v>10.156000000000001</v>
          </cell>
          <cell r="G62">
            <v>8.9220000000000006</v>
          </cell>
          <cell r="H62">
            <v>11.153</v>
          </cell>
          <cell r="I62">
            <v>13.185</v>
          </cell>
          <cell r="J62">
            <v>15.183</v>
          </cell>
          <cell r="K62">
            <v>12.039</v>
          </cell>
          <cell r="L62">
            <v>9.0139999999999993</v>
          </cell>
          <cell r="M62">
            <v>11.5</v>
          </cell>
          <cell r="N62">
            <v>11.71</v>
          </cell>
        </row>
        <row r="63">
          <cell r="A63" t="str">
            <v>BE</v>
          </cell>
          <cell r="B63" t="str">
            <v>BE_GW_BE118</v>
          </cell>
          <cell r="C63" t="str">
            <v>Nitrate</v>
          </cell>
          <cell r="D63" t="str">
            <v>mg/l</v>
          </cell>
          <cell r="E63" t="str">
            <v>NA</v>
          </cell>
          <cell r="F63" t="str">
            <v>NA</v>
          </cell>
          <cell r="G63" t="str">
            <v>NA</v>
          </cell>
          <cell r="H63" t="str">
            <v>NA</v>
          </cell>
          <cell r="I63" t="str">
            <v>NA</v>
          </cell>
          <cell r="J63" t="str">
            <v>NA</v>
          </cell>
          <cell r="K63" t="str">
            <v>NA</v>
          </cell>
          <cell r="L63" t="str">
            <v>NA</v>
          </cell>
          <cell r="M63" t="str">
            <v>NA</v>
          </cell>
          <cell r="N63">
            <v>24.475000000000001</v>
          </cell>
        </row>
        <row r="64">
          <cell r="A64" t="str">
            <v>BE</v>
          </cell>
          <cell r="B64" t="str">
            <v>BE_GW_BE119</v>
          </cell>
          <cell r="C64" t="str">
            <v>Nitrate</v>
          </cell>
          <cell r="D64" t="str">
            <v>mg/l</v>
          </cell>
          <cell r="E64">
            <v>12.9</v>
          </cell>
          <cell r="F64">
            <v>9.8000000000000007</v>
          </cell>
          <cell r="G64">
            <v>25</v>
          </cell>
          <cell r="H64">
            <v>11.766999999999999</v>
          </cell>
          <cell r="I64">
            <v>16.744</v>
          </cell>
          <cell r="J64">
            <v>19.478999999999999</v>
          </cell>
          <cell r="K64">
            <v>15</v>
          </cell>
          <cell r="L64">
            <v>15.968999999999999</v>
          </cell>
          <cell r="M64">
            <v>11.3</v>
          </cell>
          <cell r="N64">
            <v>23.808</v>
          </cell>
        </row>
        <row r="65">
          <cell r="A65" t="str">
            <v>BE</v>
          </cell>
          <cell r="B65" t="str">
            <v>BE_GW_BE120</v>
          </cell>
          <cell r="C65" t="str">
            <v>Nitrate</v>
          </cell>
          <cell r="D65" t="str">
            <v>mg/l</v>
          </cell>
          <cell r="E65">
            <v>27.760999999999999</v>
          </cell>
          <cell r="F65">
            <v>28.748999999999999</v>
          </cell>
          <cell r="G65">
            <v>30.562000000000001</v>
          </cell>
          <cell r="H65">
            <v>35.31</v>
          </cell>
          <cell r="I65">
            <v>37.200000000000003</v>
          </cell>
          <cell r="J65">
            <v>34.415999999999997</v>
          </cell>
          <cell r="K65">
            <v>33.601999999999997</v>
          </cell>
          <cell r="L65">
            <v>29.873999999999999</v>
          </cell>
          <cell r="M65">
            <v>31.067</v>
          </cell>
          <cell r="N65">
            <v>31.52</v>
          </cell>
        </row>
        <row r="66">
          <cell r="A66" t="str">
            <v>BE</v>
          </cell>
          <cell r="B66" t="str">
            <v>BE_GW_BE121</v>
          </cell>
          <cell r="C66" t="str">
            <v>Nitrate</v>
          </cell>
          <cell r="D66" t="str">
            <v>mg/l</v>
          </cell>
          <cell r="E66">
            <v>14.509</v>
          </cell>
          <cell r="F66">
            <v>13.808999999999999</v>
          </cell>
          <cell r="G66">
            <v>14.773999999999999</v>
          </cell>
          <cell r="H66">
            <v>17.561</v>
          </cell>
          <cell r="I66">
            <v>16.459</v>
          </cell>
          <cell r="J66">
            <v>12.236000000000001</v>
          </cell>
          <cell r="K66">
            <v>16.001999999999999</v>
          </cell>
          <cell r="L66">
            <v>15.279</v>
          </cell>
          <cell r="M66">
            <v>20.645</v>
          </cell>
          <cell r="N66">
            <v>19.47</v>
          </cell>
        </row>
        <row r="67">
          <cell r="A67" t="str">
            <v>BE</v>
          </cell>
          <cell r="B67" t="str">
            <v>BE_GW_BE122</v>
          </cell>
          <cell r="C67" t="str">
            <v>Nitrate</v>
          </cell>
          <cell r="D67" t="str">
            <v>mg/l</v>
          </cell>
          <cell r="E67" t="str">
            <v>NA</v>
          </cell>
          <cell r="F67" t="str">
            <v>NA</v>
          </cell>
          <cell r="G67">
            <v>12.555999999999999</v>
          </cell>
          <cell r="H67" t="str">
            <v>NA</v>
          </cell>
          <cell r="I67" t="str">
            <v>NA</v>
          </cell>
          <cell r="J67" t="str">
            <v>NA</v>
          </cell>
          <cell r="K67" t="str">
            <v>NA</v>
          </cell>
          <cell r="L67">
            <v>12.675000000000001</v>
          </cell>
          <cell r="M67" t="str">
            <v>NA</v>
          </cell>
          <cell r="N67" t="str">
            <v>NA</v>
          </cell>
        </row>
        <row r="68">
          <cell r="A68" t="str">
            <v>BE</v>
          </cell>
          <cell r="B68" t="str">
            <v>BE_GW_BE123</v>
          </cell>
          <cell r="C68" t="str">
            <v>Nitrate</v>
          </cell>
          <cell r="D68" t="str">
            <v>mg/l</v>
          </cell>
          <cell r="E68">
            <v>12.166</v>
          </cell>
          <cell r="F68">
            <v>11.211</v>
          </cell>
          <cell r="G68">
            <v>11.84</v>
          </cell>
          <cell r="H68">
            <v>10.334</v>
          </cell>
          <cell r="I68">
            <v>9.9190000000000005</v>
          </cell>
          <cell r="J68">
            <v>10.323</v>
          </cell>
          <cell r="K68">
            <v>12.337999999999999</v>
          </cell>
          <cell r="L68">
            <v>11.234999999999999</v>
          </cell>
          <cell r="M68">
            <v>13.872999999999999</v>
          </cell>
          <cell r="N68">
            <v>4.8</v>
          </cell>
        </row>
        <row r="69">
          <cell r="A69" t="str">
            <v>BE</v>
          </cell>
          <cell r="B69" t="str">
            <v>BE_GW_BE124</v>
          </cell>
          <cell r="C69" t="str">
            <v>Nitrate</v>
          </cell>
          <cell r="D69" t="str">
            <v>mg/l</v>
          </cell>
          <cell r="E69">
            <v>23.16</v>
          </cell>
          <cell r="F69">
            <v>38.9</v>
          </cell>
          <cell r="G69">
            <v>29.3</v>
          </cell>
          <cell r="H69">
            <v>26.95</v>
          </cell>
          <cell r="I69">
            <v>44.7</v>
          </cell>
          <cell r="J69">
            <v>18.8</v>
          </cell>
          <cell r="K69" t="str">
            <v>NA</v>
          </cell>
          <cell r="L69">
            <v>30.513000000000002</v>
          </cell>
          <cell r="M69">
            <v>36.53</v>
          </cell>
          <cell r="N69">
            <v>26.817</v>
          </cell>
        </row>
        <row r="70">
          <cell r="A70" t="str">
            <v>BE</v>
          </cell>
          <cell r="B70" t="str">
            <v>BE_GW_BE125</v>
          </cell>
          <cell r="C70" t="str">
            <v>Nitrate</v>
          </cell>
          <cell r="D70" t="str">
            <v>mg/l</v>
          </cell>
          <cell r="E70">
            <v>23.8</v>
          </cell>
          <cell r="F70">
            <v>24.995000000000001</v>
          </cell>
          <cell r="G70">
            <v>27.35</v>
          </cell>
          <cell r="H70">
            <v>25.7</v>
          </cell>
          <cell r="I70">
            <v>30.85</v>
          </cell>
          <cell r="J70" t="str">
            <v>NA</v>
          </cell>
          <cell r="K70">
            <v>23.695</v>
          </cell>
          <cell r="L70">
            <v>31.138999999999999</v>
          </cell>
          <cell r="M70">
            <v>34.6</v>
          </cell>
          <cell r="N70">
            <v>34.773000000000003</v>
          </cell>
        </row>
        <row r="71">
          <cell r="A71" t="str">
            <v>BE</v>
          </cell>
          <cell r="B71" t="str">
            <v>BE_GW_BE126</v>
          </cell>
          <cell r="C71" t="str">
            <v>Nitrate</v>
          </cell>
          <cell r="D71" t="str">
            <v>mg/l</v>
          </cell>
          <cell r="E71">
            <v>139.233</v>
          </cell>
          <cell r="F71" t="str">
            <v>NA</v>
          </cell>
          <cell r="G71" t="str">
            <v>NA</v>
          </cell>
          <cell r="H71" t="str">
            <v>NA</v>
          </cell>
          <cell r="I71" t="str">
            <v>NA</v>
          </cell>
          <cell r="J71" t="str">
            <v>NA</v>
          </cell>
          <cell r="K71" t="str">
            <v>NA</v>
          </cell>
          <cell r="L71">
            <v>77.533000000000001</v>
          </cell>
          <cell r="M71">
            <v>71.16</v>
          </cell>
          <cell r="N71">
            <v>39.651000000000003</v>
          </cell>
        </row>
        <row r="72">
          <cell r="A72" t="str">
            <v>BE</v>
          </cell>
          <cell r="B72" t="str">
            <v>BE_GW_BE127</v>
          </cell>
          <cell r="C72" t="str">
            <v>Nitrate</v>
          </cell>
          <cell r="D72" t="str">
            <v>mg/l</v>
          </cell>
          <cell r="E72">
            <v>27.338999999999999</v>
          </cell>
          <cell r="F72">
            <v>27.99</v>
          </cell>
          <cell r="G72">
            <v>30.411000000000001</v>
          </cell>
          <cell r="H72">
            <v>33.866</v>
          </cell>
          <cell r="I72">
            <v>34.024000000000001</v>
          </cell>
          <cell r="J72">
            <v>34.576999999999998</v>
          </cell>
          <cell r="K72">
            <v>37.33</v>
          </cell>
          <cell r="L72">
            <v>37.829000000000001</v>
          </cell>
          <cell r="M72">
            <v>36.042000000000002</v>
          </cell>
          <cell r="N72">
            <v>35.020000000000003</v>
          </cell>
        </row>
        <row r="73">
          <cell r="A73" t="str">
            <v>BE</v>
          </cell>
          <cell r="B73" t="str">
            <v>BE_GW_BE128</v>
          </cell>
          <cell r="C73" t="str">
            <v>Nitrate</v>
          </cell>
          <cell r="D73" t="str">
            <v>mg/l</v>
          </cell>
          <cell r="E73">
            <v>6.5990000000000002</v>
          </cell>
          <cell r="F73">
            <v>8.3119999999999994</v>
          </cell>
          <cell r="G73">
            <v>7.5259999999999998</v>
          </cell>
          <cell r="H73">
            <v>12.260999999999999</v>
          </cell>
          <cell r="I73">
            <v>8.0670000000000002</v>
          </cell>
          <cell r="J73">
            <v>12.641999999999999</v>
          </cell>
          <cell r="K73">
            <v>11.7</v>
          </cell>
          <cell r="L73">
            <v>9.0500000000000007</v>
          </cell>
          <cell r="M73">
            <v>7.1029999999999998</v>
          </cell>
          <cell r="N73">
            <v>13.776999999999999</v>
          </cell>
        </row>
        <row r="74">
          <cell r="A74" t="str">
            <v>BE</v>
          </cell>
          <cell r="B74" t="str">
            <v>BE_GW_BE129</v>
          </cell>
          <cell r="C74" t="str">
            <v>Nitrate</v>
          </cell>
          <cell r="D74" t="str">
            <v>mg/l</v>
          </cell>
          <cell r="E74" t="str">
            <v>NA</v>
          </cell>
          <cell r="F74" t="str">
            <v>NA</v>
          </cell>
          <cell r="G74" t="str">
            <v>NA</v>
          </cell>
          <cell r="H74" t="str">
            <v>NA</v>
          </cell>
          <cell r="I74" t="str">
            <v>NA</v>
          </cell>
          <cell r="J74" t="str">
            <v>NA</v>
          </cell>
          <cell r="K74" t="str">
            <v>NA</v>
          </cell>
          <cell r="L74" t="str">
            <v>NA</v>
          </cell>
          <cell r="M74" t="str">
            <v>NA</v>
          </cell>
          <cell r="N74">
            <v>8.2200000000000006</v>
          </cell>
        </row>
        <row r="75">
          <cell r="A75" t="str">
            <v>BE</v>
          </cell>
          <cell r="B75" t="str">
            <v>BE_GW_BE130</v>
          </cell>
          <cell r="C75" t="str">
            <v>Nitrate</v>
          </cell>
          <cell r="D75" t="str">
            <v>mg/l</v>
          </cell>
          <cell r="E75" t="str">
            <v>NA</v>
          </cell>
          <cell r="F75" t="str">
            <v>NA</v>
          </cell>
          <cell r="G75" t="str">
            <v>NA</v>
          </cell>
          <cell r="H75" t="str">
            <v>NA</v>
          </cell>
          <cell r="I75" t="str">
            <v>NA</v>
          </cell>
          <cell r="J75" t="str">
            <v>NA</v>
          </cell>
          <cell r="K75" t="str">
            <v>NA</v>
          </cell>
          <cell r="L75">
            <v>35.017000000000003</v>
          </cell>
          <cell r="M75" t="str">
            <v>NA</v>
          </cell>
          <cell r="N75">
            <v>9.9619999999999997</v>
          </cell>
        </row>
        <row r="76">
          <cell r="A76" t="str">
            <v>BE</v>
          </cell>
          <cell r="B76" t="str">
            <v>BE_GW_BE131</v>
          </cell>
          <cell r="C76" t="str">
            <v>Nitrate</v>
          </cell>
          <cell r="D76" t="str">
            <v>mg/l</v>
          </cell>
          <cell r="E76">
            <v>7.5110000000000001</v>
          </cell>
          <cell r="F76">
            <v>7.9539999999999997</v>
          </cell>
          <cell r="G76" t="str">
            <v>NA</v>
          </cell>
          <cell r="H76" t="str">
            <v>NA</v>
          </cell>
          <cell r="I76">
            <v>7.7789999999999999</v>
          </cell>
          <cell r="J76">
            <v>21.1</v>
          </cell>
          <cell r="K76" t="str">
            <v>NA</v>
          </cell>
          <cell r="L76">
            <v>3.9980000000000002</v>
          </cell>
          <cell r="M76" t="str">
            <v>NA</v>
          </cell>
          <cell r="N76">
            <v>7.7249999999999996</v>
          </cell>
        </row>
        <row r="77">
          <cell r="A77" t="str">
            <v>BE</v>
          </cell>
          <cell r="B77" t="str">
            <v>BE_GW_BE133</v>
          </cell>
          <cell r="C77" t="str">
            <v>Nitrate</v>
          </cell>
          <cell r="D77" t="str">
            <v>mg/l</v>
          </cell>
          <cell r="E77" t="str">
            <v>NA</v>
          </cell>
          <cell r="F77" t="str">
            <v>NA</v>
          </cell>
          <cell r="G77" t="str">
            <v>NA</v>
          </cell>
          <cell r="H77" t="str">
            <v>NA</v>
          </cell>
          <cell r="I77" t="str">
            <v>NA</v>
          </cell>
          <cell r="J77" t="str">
            <v>NA</v>
          </cell>
          <cell r="K77" t="str">
            <v>NA</v>
          </cell>
          <cell r="L77">
            <v>30.3</v>
          </cell>
          <cell r="M77" t="str">
            <v>NA</v>
          </cell>
          <cell r="N77">
            <v>27.155000000000001</v>
          </cell>
        </row>
        <row r="78">
          <cell r="A78" t="str">
            <v>BG</v>
          </cell>
          <cell r="B78" t="str">
            <v>BG_GW_BG001</v>
          </cell>
          <cell r="C78" t="str">
            <v>Nitrate</v>
          </cell>
          <cell r="D78" t="str">
            <v>mg/l</v>
          </cell>
          <cell r="E78">
            <v>3.1150000000000002</v>
          </cell>
          <cell r="F78">
            <v>9.31</v>
          </cell>
          <cell r="G78">
            <v>96.370999999999995</v>
          </cell>
          <cell r="H78">
            <v>20.178999999999998</v>
          </cell>
          <cell r="I78">
            <v>102.488</v>
          </cell>
          <cell r="J78">
            <v>57.438000000000002</v>
          </cell>
          <cell r="K78">
            <v>47.136000000000003</v>
          </cell>
          <cell r="L78">
            <v>39.045999999999999</v>
          </cell>
          <cell r="M78">
            <v>45.984999999999999</v>
          </cell>
          <cell r="N78">
            <v>56.341999999999999</v>
          </cell>
        </row>
        <row r="79">
          <cell r="A79" t="str">
            <v>BG</v>
          </cell>
          <cell r="B79" t="str">
            <v>BG_GW_BG002</v>
          </cell>
          <cell r="C79" t="str">
            <v>Nitrate</v>
          </cell>
          <cell r="D79" t="str">
            <v>mg/l</v>
          </cell>
          <cell r="E79" t="str">
            <v>NA</v>
          </cell>
          <cell r="F79">
            <v>221.56700000000001</v>
          </cell>
          <cell r="G79">
            <v>18.614999999999998</v>
          </cell>
          <cell r="H79">
            <v>12.288</v>
          </cell>
          <cell r="I79">
            <v>66.367999999999995</v>
          </cell>
          <cell r="J79">
            <v>25.35</v>
          </cell>
          <cell r="K79">
            <v>18.202999999999999</v>
          </cell>
          <cell r="L79">
            <v>26.902000000000001</v>
          </cell>
          <cell r="M79">
            <v>24.07</v>
          </cell>
          <cell r="N79">
            <v>24.597999999999999</v>
          </cell>
        </row>
        <row r="80">
          <cell r="A80" t="str">
            <v>BG</v>
          </cell>
          <cell r="B80" t="str">
            <v>BG_GW_BG003</v>
          </cell>
          <cell r="C80" t="str">
            <v>Nitrate</v>
          </cell>
          <cell r="D80" t="str">
            <v>mg/l</v>
          </cell>
          <cell r="E80">
            <v>4.0179999999999998</v>
          </cell>
          <cell r="F80">
            <v>5.5970000000000004</v>
          </cell>
          <cell r="G80">
            <v>3.6349999999999998</v>
          </cell>
          <cell r="H80">
            <v>2.2749999999999999</v>
          </cell>
          <cell r="I80">
            <v>25.027000000000001</v>
          </cell>
          <cell r="J80">
            <v>5.9020000000000001</v>
          </cell>
          <cell r="K80">
            <v>3.64</v>
          </cell>
          <cell r="L80">
            <v>5.6589999999999998</v>
          </cell>
          <cell r="M80">
            <v>9.0449999999999999</v>
          </cell>
          <cell r="N80">
            <v>4.5460000000000003</v>
          </cell>
        </row>
        <row r="81">
          <cell r="A81" t="str">
            <v>BG</v>
          </cell>
          <cell r="B81" t="str">
            <v>BG_GW_BG004</v>
          </cell>
          <cell r="C81" t="str">
            <v>Nitrate</v>
          </cell>
          <cell r="D81" t="str">
            <v>mg/l</v>
          </cell>
          <cell r="E81">
            <v>5.9530000000000003</v>
          </cell>
          <cell r="F81">
            <v>25.15</v>
          </cell>
          <cell r="G81" t="str">
            <v>NA</v>
          </cell>
          <cell r="H81" t="str">
            <v>NA</v>
          </cell>
          <cell r="I81" t="str">
            <v>NA</v>
          </cell>
          <cell r="J81" t="str">
            <v>NA</v>
          </cell>
          <cell r="K81" t="str">
            <v>NA</v>
          </cell>
          <cell r="L81" t="str">
            <v>NA</v>
          </cell>
          <cell r="M81" t="str">
            <v>NA</v>
          </cell>
          <cell r="N81" t="str">
            <v>NA</v>
          </cell>
        </row>
        <row r="82">
          <cell r="A82" t="str">
            <v>BG</v>
          </cell>
          <cell r="B82" t="str">
            <v>BG_GW_BG005</v>
          </cell>
          <cell r="C82" t="str">
            <v>Nitrate</v>
          </cell>
          <cell r="D82" t="str">
            <v>mg/l</v>
          </cell>
          <cell r="E82">
            <v>20.736999999999998</v>
          </cell>
          <cell r="F82">
            <v>109.598</v>
          </cell>
          <cell r="G82">
            <v>92.111000000000004</v>
          </cell>
          <cell r="H82">
            <v>30.155000000000001</v>
          </cell>
          <cell r="I82">
            <v>12.95</v>
          </cell>
          <cell r="J82">
            <v>11.074999999999999</v>
          </cell>
          <cell r="K82">
            <v>15.45</v>
          </cell>
          <cell r="L82">
            <v>10.7</v>
          </cell>
          <cell r="M82">
            <v>11.9</v>
          </cell>
          <cell r="N82">
            <v>9.5129999999999999</v>
          </cell>
        </row>
        <row r="83">
          <cell r="A83" t="str">
            <v>BG</v>
          </cell>
          <cell r="B83" t="str">
            <v>BG_GW_BG006</v>
          </cell>
          <cell r="C83" t="str">
            <v>Nitrate</v>
          </cell>
          <cell r="D83" t="str">
            <v>mg/l</v>
          </cell>
          <cell r="E83">
            <v>10.050000000000001</v>
          </cell>
          <cell r="F83">
            <v>66.593000000000004</v>
          </cell>
          <cell r="G83" t="str">
            <v>NA</v>
          </cell>
          <cell r="H83">
            <v>73.75</v>
          </cell>
          <cell r="I83">
            <v>26.35</v>
          </cell>
          <cell r="J83">
            <v>13.35</v>
          </cell>
          <cell r="K83">
            <v>11.6</v>
          </cell>
          <cell r="L83" t="str">
            <v>NA</v>
          </cell>
          <cell r="M83">
            <v>14.1</v>
          </cell>
          <cell r="N83">
            <v>8.2080000000000002</v>
          </cell>
        </row>
        <row r="84">
          <cell r="A84" t="str">
            <v>BG</v>
          </cell>
          <cell r="B84" t="str">
            <v>BG_GW_BG007</v>
          </cell>
          <cell r="C84" t="str">
            <v>Nitrate</v>
          </cell>
          <cell r="D84" t="str">
            <v>mg/l</v>
          </cell>
          <cell r="E84">
            <v>16.033000000000001</v>
          </cell>
          <cell r="F84">
            <v>10.067</v>
          </cell>
          <cell r="G84">
            <v>10.608000000000001</v>
          </cell>
          <cell r="H84">
            <v>8.1630000000000003</v>
          </cell>
          <cell r="I84">
            <v>5.67</v>
          </cell>
          <cell r="J84">
            <v>4.71</v>
          </cell>
          <cell r="K84">
            <v>2.8959999999999999</v>
          </cell>
          <cell r="L84">
            <v>9.1240000000000006</v>
          </cell>
          <cell r="M84">
            <v>7.2039999999999997</v>
          </cell>
          <cell r="N84">
            <v>7.8760000000000003</v>
          </cell>
        </row>
        <row r="85">
          <cell r="A85" t="str">
            <v>BG</v>
          </cell>
          <cell r="B85" t="str">
            <v>BG_GW_BG008</v>
          </cell>
          <cell r="C85" t="str">
            <v>Nitrate</v>
          </cell>
          <cell r="D85" t="str">
            <v>mg/l</v>
          </cell>
          <cell r="E85">
            <v>17.117000000000001</v>
          </cell>
          <cell r="F85">
            <v>7.7590000000000003</v>
          </cell>
          <cell r="G85">
            <v>6.7290000000000001</v>
          </cell>
          <cell r="H85">
            <v>4.6760000000000002</v>
          </cell>
          <cell r="I85">
            <v>5.6219999999999999</v>
          </cell>
          <cell r="J85">
            <v>14.316000000000001</v>
          </cell>
          <cell r="K85">
            <v>4.3860000000000001</v>
          </cell>
          <cell r="L85">
            <v>6.9240000000000004</v>
          </cell>
          <cell r="M85">
            <v>46.076000000000001</v>
          </cell>
          <cell r="N85">
            <v>40.485999999999997</v>
          </cell>
        </row>
        <row r="86">
          <cell r="A86" t="str">
            <v>BG</v>
          </cell>
          <cell r="B86" t="str">
            <v>BG_GW_BG009</v>
          </cell>
          <cell r="C86" t="str">
            <v>Nitrate</v>
          </cell>
          <cell r="D86" t="str">
            <v>mg/l</v>
          </cell>
          <cell r="E86">
            <v>45.7</v>
          </cell>
          <cell r="F86" t="str">
            <v>NA</v>
          </cell>
          <cell r="G86" t="str">
            <v>NA</v>
          </cell>
          <cell r="H86" t="str">
            <v>NA</v>
          </cell>
          <cell r="I86" t="str">
            <v>NA</v>
          </cell>
          <cell r="J86" t="str">
            <v>NA</v>
          </cell>
          <cell r="K86">
            <v>58.674999999999997</v>
          </cell>
          <cell r="L86">
            <v>77.424999999999997</v>
          </cell>
          <cell r="M86">
            <v>46.005000000000003</v>
          </cell>
          <cell r="N86">
            <v>39.1</v>
          </cell>
        </row>
        <row r="87">
          <cell r="A87" t="str">
            <v>BG</v>
          </cell>
          <cell r="B87" t="str">
            <v>BG_GW_BG010</v>
          </cell>
          <cell r="C87" t="str">
            <v>Nitrate</v>
          </cell>
          <cell r="D87" t="str">
            <v>mg/l</v>
          </cell>
          <cell r="E87">
            <v>37.462000000000003</v>
          </cell>
          <cell r="F87">
            <v>58.463999999999999</v>
          </cell>
          <cell r="G87">
            <v>36.293999999999997</v>
          </cell>
          <cell r="H87">
            <v>37.908999999999999</v>
          </cell>
          <cell r="I87">
            <v>40.884999999999998</v>
          </cell>
          <cell r="J87">
            <v>41.171999999999997</v>
          </cell>
          <cell r="K87">
            <v>34.362000000000002</v>
          </cell>
          <cell r="L87">
            <v>40.24</v>
          </cell>
          <cell r="M87">
            <v>42.917000000000002</v>
          </cell>
          <cell r="N87">
            <v>38.572000000000003</v>
          </cell>
        </row>
        <row r="88">
          <cell r="A88" t="str">
            <v>BG</v>
          </cell>
          <cell r="B88" t="str">
            <v>BG_GW_BG012</v>
          </cell>
          <cell r="C88" t="str">
            <v>Nitrate</v>
          </cell>
          <cell r="D88" t="str">
            <v>mg/l</v>
          </cell>
          <cell r="E88">
            <v>10.439</v>
          </cell>
          <cell r="F88">
            <v>25.798999999999999</v>
          </cell>
          <cell r="G88">
            <v>13.552</v>
          </cell>
          <cell r="H88">
            <v>15.404</v>
          </cell>
          <cell r="I88">
            <v>10.535</v>
          </cell>
          <cell r="J88">
            <v>11.973000000000001</v>
          </cell>
          <cell r="K88">
            <v>8.4109999999999996</v>
          </cell>
          <cell r="L88">
            <v>10.824999999999999</v>
          </cell>
          <cell r="M88">
            <v>13.266</v>
          </cell>
          <cell r="N88">
            <v>15.843</v>
          </cell>
        </row>
        <row r="89">
          <cell r="A89" t="str">
            <v>BG</v>
          </cell>
          <cell r="B89" t="str">
            <v>BG_GW_BG014</v>
          </cell>
          <cell r="C89" t="str">
            <v>Nitrate</v>
          </cell>
          <cell r="D89" t="str">
            <v>mg/l</v>
          </cell>
          <cell r="E89">
            <v>4.4329999999999998</v>
          </cell>
          <cell r="F89">
            <v>10.82</v>
          </cell>
          <cell r="G89">
            <v>30.757999999999999</v>
          </cell>
          <cell r="H89">
            <v>26.975000000000001</v>
          </cell>
          <cell r="I89">
            <v>77.602999999999994</v>
          </cell>
          <cell r="J89">
            <v>48.024999999999999</v>
          </cell>
          <cell r="K89">
            <v>37.78</v>
          </cell>
          <cell r="L89">
            <v>38.04</v>
          </cell>
          <cell r="M89">
            <v>30.855</v>
          </cell>
          <cell r="N89">
            <v>29.675000000000001</v>
          </cell>
        </row>
        <row r="90">
          <cell r="A90" t="str">
            <v>BG</v>
          </cell>
          <cell r="B90" t="str">
            <v>BG_GW_BG015</v>
          </cell>
          <cell r="C90" t="str">
            <v>Nitrate</v>
          </cell>
          <cell r="D90" t="str">
            <v>mg/l</v>
          </cell>
          <cell r="E90" t="str">
            <v>NA</v>
          </cell>
          <cell r="F90" t="str">
            <v>NA</v>
          </cell>
          <cell r="G90">
            <v>0.26</v>
          </cell>
          <cell r="H90">
            <v>4.4649999999999999</v>
          </cell>
          <cell r="I90">
            <v>9.14</v>
          </cell>
          <cell r="J90">
            <v>5.3129999999999997</v>
          </cell>
          <cell r="K90">
            <v>0.1</v>
          </cell>
          <cell r="L90">
            <v>0.22</v>
          </cell>
          <cell r="M90">
            <v>0.67</v>
          </cell>
          <cell r="N90">
            <v>6.6820000000000004</v>
          </cell>
        </row>
        <row r="91">
          <cell r="A91" t="str">
            <v>BG</v>
          </cell>
          <cell r="B91" t="str">
            <v>BG_GW_BG016</v>
          </cell>
          <cell r="C91" t="str">
            <v>Nitrate</v>
          </cell>
          <cell r="D91" t="str">
            <v>mg/l</v>
          </cell>
          <cell r="E91">
            <v>7.5730000000000004</v>
          </cell>
          <cell r="F91">
            <v>56.031999999999996</v>
          </cell>
          <cell r="G91">
            <v>52.593000000000004</v>
          </cell>
          <cell r="H91">
            <v>12.505000000000001</v>
          </cell>
          <cell r="I91">
            <v>16.411000000000001</v>
          </cell>
          <cell r="J91">
            <v>13.523</v>
          </cell>
          <cell r="K91">
            <v>14.76</v>
          </cell>
          <cell r="L91">
            <v>11.398999999999999</v>
          </cell>
          <cell r="M91">
            <v>13.824999999999999</v>
          </cell>
          <cell r="N91">
            <v>14.222</v>
          </cell>
        </row>
        <row r="92">
          <cell r="A92" t="str">
            <v>BG</v>
          </cell>
          <cell r="B92" t="str">
            <v>BG_GW_BG017</v>
          </cell>
          <cell r="C92" t="str">
            <v>Nitrate</v>
          </cell>
          <cell r="D92" t="str">
            <v>mg/l</v>
          </cell>
          <cell r="E92">
            <v>11.05</v>
          </cell>
          <cell r="F92">
            <v>83.863</v>
          </cell>
          <cell r="G92">
            <v>152.113</v>
          </cell>
          <cell r="H92">
            <v>30.196000000000002</v>
          </cell>
          <cell r="I92">
            <v>36.1</v>
          </cell>
          <cell r="J92">
            <v>38.625</v>
          </cell>
          <cell r="K92">
            <v>39</v>
          </cell>
          <cell r="L92">
            <v>65.575000000000003</v>
          </cell>
          <cell r="M92">
            <v>12.198</v>
          </cell>
          <cell r="N92">
            <v>14.77</v>
          </cell>
        </row>
        <row r="93">
          <cell r="A93" t="str">
            <v>BG</v>
          </cell>
          <cell r="B93" t="str">
            <v>BG_GW_BG018</v>
          </cell>
          <cell r="C93" t="str">
            <v>Nitrate</v>
          </cell>
          <cell r="D93" t="str">
            <v>mg/l</v>
          </cell>
          <cell r="E93">
            <v>25.17</v>
          </cell>
          <cell r="F93">
            <v>37.267000000000003</v>
          </cell>
          <cell r="G93">
            <v>11.022</v>
          </cell>
          <cell r="H93">
            <v>9.6519999999999992</v>
          </cell>
          <cell r="I93">
            <v>3.8839999999999999</v>
          </cell>
          <cell r="J93">
            <v>2.9969999999999999</v>
          </cell>
          <cell r="K93">
            <v>1.5580000000000001</v>
          </cell>
          <cell r="L93">
            <v>7.2859999999999996</v>
          </cell>
          <cell r="M93">
            <v>4.7249999999999996</v>
          </cell>
          <cell r="N93">
            <v>9.2420000000000009</v>
          </cell>
        </row>
        <row r="94">
          <cell r="A94" t="str">
            <v>BG</v>
          </cell>
          <cell r="B94" t="str">
            <v>BG_GW_BG019</v>
          </cell>
          <cell r="C94" t="str">
            <v>Nitrate</v>
          </cell>
          <cell r="D94" t="str">
            <v>mg/l</v>
          </cell>
          <cell r="E94">
            <v>24.408000000000001</v>
          </cell>
          <cell r="F94">
            <v>42.825000000000003</v>
          </cell>
          <cell r="G94">
            <v>31.283999999999999</v>
          </cell>
          <cell r="H94">
            <v>41.475000000000001</v>
          </cell>
          <cell r="I94">
            <v>20.515999999999998</v>
          </cell>
          <cell r="J94">
            <v>12.558</v>
          </cell>
          <cell r="K94">
            <v>4.274</v>
          </cell>
          <cell r="L94">
            <v>39.253</v>
          </cell>
          <cell r="M94">
            <v>20.51</v>
          </cell>
          <cell r="N94">
            <v>29.367999999999999</v>
          </cell>
        </row>
        <row r="95">
          <cell r="A95" t="str">
            <v>BG</v>
          </cell>
          <cell r="B95" t="str">
            <v>BG_GW_BG020</v>
          </cell>
          <cell r="C95" t="str">
            <v>Nitrate</v>
          </cell>
          <cell r="D95" t="str">
            <v>mg/l</v>
          </cell>
          <cell r="E95">
            <v>37.439</v>
          </cell>
          <cell r="F95">
            <v>7.4870000000000001</v>
          </cell>
          <cell r="G95">
            <v>7.6790000000000003</v>
          </cell>
          <cell r="H95">
            <v>13.47</v>
          </cell>
          <cell r="I95">
            <v>3.7639999999999998</v>
          </cell>
          <cell r="J95">
            <v>3.6840000000000002</v>
          </cell>
          <cell r="K95">
            <v>5.851</v>
          </cell>
          <cell r="L95">
            <v>7.4960000000000004</v>
          </cell>
          <cell r="M95">
            <v>12.989000000000001</v>
          </cell>
          <cell r="N95">
            <v>6.1219999999999999</v>
          </cell>
        </row>
        <row r="96">
          <cell r="A96" t="str">
            <v>BG</v>
          </cell>
          <cell r="B96" t="str">
            <v>BG_GW_BG021</v>
          </cell>
          <cell r="C96" t="str">
            <v>Nitrate</v>
          </cell>
          <cell r="D96" t="str">
            <v>mg/l</v>
          </cell>
          <cell r="E96">
            <v>8.673</v>
          </cell>
          <cell r="F96">
            <v>17.988</v>
          </cell>
          <cell r="G96">
            <v>31.509</v>
          </cell>
          <cell r="H96">
            <v>20.884</v>
          </cell>
          <cell r="I96">
            <v>20.925999999999998</v>
          </cell>
          <cell r="J96">
            <v>22.175000000000001</v>
          </cell>
          <cell r="K96">
            <v>18.501999999999999</v>
          </cell>
          <cell r="L96">
            <v>26.076000000000001</v>
          </cell>
          <cell r="M96">
            <v>32.936</v>
          </cell>
          <cell r="N96">
            <v>24.283000000000001</v>
          </cell>
        </row>
        <row r="97">
          <cell r="A97" t="str">
            <v>BG</v>
          </cell>
          <cell r="B97" t="str">
            <v>BG_GW_BG024</v>
          </cell>
          <cell r="C97" t="str">
            <v>Nitrate</v>
          </cell>
          <cell r="D97" t="str">
            <v>mg/l</v>
          </cell>
          <cell r="E97">
            <v>3.9630000000000001</v>
          </cell>
          <cell r="F97">
            <v>21.486999999999998</v>
          </cell>
          <cell r="G97">
            <v>2.8330000000000002</v>
          </cell>
          <cell r="H97">
            <v>31.132999999999999</v>
          </cell>
          <cell r="I97">
            <v>20.841999999999999</v>
          </cell>
          <cell r="J97">
            <v>19.742000000000001</v>
          </cell>
          <cell r="K97">
            <v>18.725000000000001</v>
          </cell>
          <cell r="L97">
            <v>21.713000000000001</v>
          </cell>
          <cell r="M97">
            <v>19.977</v>
          </cell>
          <cell r="N97">
            <v>19.233000000000001</v>
          </cell>
        </row>
        <row r="98">
          <cell r="A98" t="str">
            <v>BG</v>
          </cell>
          <cell r="B98" t="str">
            <v>BG_GW_BG025</v>
          </cell>
          <cell r="C98" t="str">
            <v>Nitrate</v>
          </cell>
          <cell r="D98" t="str">
            <v>mg/l</v>
          </cell>
          <cell r="E98">
            <v>11.271000000000001</v>
          </cell>
          <cell r="F98">
            <v>37.109000000000002</v>
          </cell>
          <cell r="G98">
            <v>2.9449999999999998</v>
          </cell>
          <cell r="H98">
            <v>5.9160000000000004</v>
          </cell>
          <cell r="I98">
            <v>19.443000000000001</v>
          </cell>
          <cell r="J98">
            <v>49.997</v>
          </cell>
          <cell r="K98">
            <v>39.927999999999997</v>
          </cell>
          <cell r="L98">
            <v>33.164999999999999</v>
          </cell>
          <cell r="M98">
            <v>21.242000000000001</v>
          </cell>
          <cell r="N98">
            <v>21.094000000000001</v>
          </cell>
        </row>
        <row r="99">
          <cell r="A99" t="str">
            <v>BG</v>
          </cell>
          <cell r="B99" t="str">
            <v>BG_GW_BG026</v>
          </cell>
          <cell r="C99" t="str">
            <v>Nitrate</v>
          </cell>
          <cell r="D99" t="str">
            <v>mg/l</v>
          </cell>
          <cell r="E99">
            <v>2.1</v>
          </cell>
          <cell r="F99">
            <v>17.7</v>
          </cell>
          <cell r="G99">
            <v>21.7</v>
          </cell>
          <cell r="H99">
            <v>26</v>
          </cell>
          <cell r="I99">
            <v>5.55</v>
          </cell>
          <cell r="J99">
            <v>41.1</v>
          </cell>
          <cell r="K99">
            <v>54.75</v>
          </cell>
          <cell r="L99">
            <v>32.6</v>
          </cell>
          <cell r="M99">
            <v>13.3</v>
          </cell>
          <cell r="N99">
            <v>18.2</v>
          </cell>
        </row>
        <row r="100">
          <cell r="A100" t="str">
            <v>BG</v>
          </cell>
          <cell r="B100" t="str">
            <v>BG_GW_BG032</v>
          </cell>
          <cell r="C100" t="str">
            <v>Nitrate</v>
          </cell>
          <cell r="D100" t="str">
            <v>mg/l</v>
          </cell>
          <cell r="E100" t="str">
            <v>NA</v>
          </cell>
          <cell r="F100" t="str">
            <v>NA</v>
          </cell>
          <cell r="G100" t="str">
            <v>NA</v>
          </cell>
          <cell r="H100" t="str">
            <v>NA</v>
          </cell>
          <cell r="I100" t="str">
            <v>NA</v>
          </cell>
          <cell r="J100" t="str">
            <v>NA</v>
          </cell>
          <cell r="K100" t="str">
            <v>NA</v>
          </cell>
          <cell r="L100" t="str">
            <v>NA</v>
          </cell>
          <cell r="M100">
            <v>48.631999999999998</v>
          </cell>
          <cell r="N100">
            <v>49.268000000000001</v>
          </cell>
        </row>
        <row r="101">
          <cell r="A101" t="str">
            <v>BG</v>
          </cell>
          <cell r="B101" t="str">
            <v>BG_GW_BG034</v>
          </cell>
          <cell r="C101" t="str">
            <v>Nitrate</v>
          </cell>
          <cell r="D101" t="str">
            <v>mg/l</v>
          </cell>
          <cell r="E101" t="str">
            <v>NA</v>
          </cell>
          <cell r="F101" t="str">
            <v>NA</v>
          </cell>
          <cell r="G101" t="str">
            <v>NA</v>
          </cell>
          <cell r="H101" t="str">
            <v>NA</v>
          </cell>
          <cell r="I101" t="str">
            <v>NA</v>
          </cell>
          <cell r="J101" t="str">
            <v>NA</v>
          </cell>
          <cell r="K101" t="str">
            <v>NA</v>
          </cell>
          <cell r="L101" t="str">
            <v>NA</v>
          </cell>
          <cell r="M101">
            <v>14.824999999999999</v>
          </cell>
          <cell r="N101">
            <v>15.215</v>
          </cell>
        </row>
        <row r="102">
          <cell r="A102" t="str">
            <v>BG</v>
          </cell>
          <cell r="B102" t="str">
            <v>BG_GW_BG035</v>
          </cell>
          <cell r="C102" t="str">
            <v>Nitrate</v>
          </cell>
          <cell r="D102" t="str">
            <v>mg/l</v>
          </cell>
          <cell r="E102" t="str">
            <v>NA</v>
          </cell>
          <cell r="F102" t="str">
            <v>NA</v>
          </cell>
          <cell r="G102" t="str">
            <v>NA</v>
          </cell>
          <cell r="H102" t="str">
            <v>NA</v>
          </cell>
          <cell r="I102" t="str">
            <v>NA</v>
          </cell>
          <cell r="J102" t="str">
            <v>NA</v>
          </cell>
          <cell r="K102" t="str">
            <v>NA</v>
          </cell>
          <cell r="L102" t="str">
            <v>NA</v>
          </cell>
          <cell r="M102">
            <v>17.192</v>
          </cell>
          <cell r="N102">
            <v>15.722</v>
          </cell>
        </row>
        <row r="103">
          <cell r="A103" t="str">
            <v>BG</v>
          </cell>
          <cell r="B103" t="str">
            <v>BG_GW_BG036</v>
          </cell>
          <cell r="C103" t="str">
            <v>Nitrate</v>
          </cell>
          <cell r="D103" t="str">
            <v>mg/l</v>
          </cell>
          <cell r="E103" t="str">
            <v>NA</v>
          </cell>
          <cell r="F103" t="str">
            <v>NA</v>
          </cell>
          <cell r="G103">
            <v>0.53</v>
          </cell>
          <cell r="H103">
            <v>8.4459999999999997</v>
          </cell>
          <cell r="I103">
            <v>27.312000000000001</v>
          </cell>
          <cell r="J103">
            <v>13.765000000000001</v>
          </cell>
          <cell r="K103">
            <v>8.6210000000000004</v>
          </cell>
          <cell r="L103">
            <v>8.1839999999999993</v>
          </cell>
          <cell r="M103">
            <v>17.582000000000001</v>
          </cell>
          <cell r="N103">
            <v>30.163</v>
          </cell>
        </row>
        <row r="104">
          <cell r="A104" t="str">
            <v>BG</v>
          </cell>
          <cell r="B104" t="str">
            <v>BG_GW_BG038</v>
          </cell>
          <cell r="C104" t="str">
            <v>Nitrate</v>
          </cell>
          <cell r="D104" t="str">
            <v>mg/l</v>
          </cell>
          <cell r="E104" t="str">
            <v>NA</v>
          </cell>
          <cell r="F104" t="str">
            <v>NA</v>
          </cell>
          <cell r="G104" t="str">
            <v>NA</v>
          </cell>
          <cell r="H104" t="str">
            <v>NA</v>
          </cell>
          <cell r="I104" t="str">
            <v>NA</v>
          </cell>
          <cell r="J104" t="str">
            <v>NA</v>
          </cell>
          <cell r="K104" t="str">
            <v>NA</v>
          </cell>
          <cell r="L104" t="str">
            <v>NA</v>
          </cell>
          <cell r="M104">
            <v>28.282</v>
          </cell>
          <cell r="N104">
            <v>32.991999999999997</v>
          </cell>
        </row>
        <row r="105">
          <cell r="A105" t="str">
            <v>BG</v>
          </cell>
          <cell r="B105" t="str">
            <v>BG_GW_BG039</v>
          </cell>
          <cell r="C105" t="str">
            <v>Nitrate</v>
          </cell>
          <cell r="D105" t="str">
            <v>mg/l</v>
          </cell>
          <cell r="E105">
            <v>12.114000000000001</v>
          </cell>
          <cell r="F105">
            <v>45.143999999999998</v>
          </cell>
          <cell r="G105">
            <v>52.26</v>
          </cell>
          <cell r="H105">
            <v>37.478999999999999</v>
          </cell>
          <cell r="I105">
            <v>40.344999999999999</v>
          </cell>
          <cell r="J105">
            <v>60.468000000000004</v>
          </cell>
          <cell r="K105">
            <v>30.146000000000001</v>
          </cell>
          <cell r="L105">
            <v>18.283000000000001</v>
          </cell>
          <cell r="M105">
            <v>39.895000000000003</v>
          </cell>
          <cell r="N105">
            <v>29.939</v>
          </cell>
        </row>
        <row r="106">
          <cell r="A106" t="str">
            <v>BG</v>
          </cell>
          <cell r="B106" t="str">
            <v>BG_GW_BG041</v>
          </cell>
          <cell r="C106" t="str">
            <v>Nitrate</v>
          </cell>
          <cell r="D106" t="str">
            <v>mg/l</v>
          </cell>
          <cell r="E106">
            <v>37.667999999999999</v>
          </cell>
          <cell r="F106">
            <v>67.406000000000006</v>
          </cell>
          <cell r="G106">
            <v>50.889000000000003</v>
          </cell>
          <cell r="H106">
            <v>42.106000000000002</v>
          </cell>
          <cell r="I106">
            <v>43.546999999999997</v>
          </cell>
          <cell r="J106">
            <v>123.748</v>
          </cell>
          <cell r="K106">
            <v>98.1</v>
          </cell>
          <cell r="L106">
            <v>29.995999999999999</v>
          </cell>
          <cell r="M106">
            <v>34.363</v>
          </cell>
          <cell r="N106">
            <v>36.997</v>
          </cell>
        </row>
        <row r="107">
          <cell r="A107" t="str">
            <v>BG</v>
          </cell>
          <cell r="B107" t="str">
            <v>BG_GW_BG043</v>
          </cell>
          <cell r="C107" t="str">
            <v>Nitrate</v>
          </cell>
          <cell r="D107" t="str">
            <v>mg/l</v>
          </cell>
          <cell r="E107">
            <v>10.768000000000001</v>
          </cell>
          <cell r="F107">
            <v>77.03</v>
          </cell>
          <cell r="G107">
            <v>13.869</v>
          </cell>
          <cell r="H107">
            <v>11.228999999999999</v>
          </cell>
          <cell r="I107">
            <v>20.274000000000001</v>
          </cell>
          <cell r="J107">
            <v>54.820999999999998</v>
          </cell>
          <cell r="K107">
            <v>42.024000000000001</v>
          </cell>
          <cell r="L107">
            <v>13.994999999999999</v>
          </cell>
          <cell r="M107">
            <v>14.365</v>
          </cell>
          <cell r="N107">
            <v>11.917</v>
          </cell>
        </row>
        <row r="108">
          <cell r="A108" t="str">
            <v>BG</v>
          </cell>
          <cell r="B108" t="str">
            <v>BG_GW_BG044</v>
          </cell>
          <cell r="C108" t="str">
            <v>Nitrate</v>
          </cell>
          <cell r="D108" t="str">
            <v>mg/l</v>
          </cell>
          <cell r="E108">
            <v>27.606999999999999</v>
          </cell>
          <cell r="F108">
            <v>28.504999999999999</v>
          </cell>
          <cell r="G108">
            <v>27.905000000000001</v>
          </cell>
          <cell r="H108">
            <v>14.298999999999999</v>
          </cell>
          <cell r="I108">
            <v>20.84</v>
          </cell>
          <cell r="J108">
            <v>12.986000000000001</v>
          </cell>
          <cell r="K108">
            <v>7.5960000000000001</v>
          </cell>
          <cell r="L108">
            <v>9.7989999999999995</v>
          </cell>
          <cell r="M108">
            <v>13.865</v>
          </cell>
          <cell r="N108">
            <v>1.1990000000000001</v>
          </cell>
        </row>
        <row r="109">
          <cell r="A109" t="str">
            <v>BG</v>
          </cell>
          <cell r="B109" t="str">
            <v>BG_GW_BG046</v>
          </cell>
          <cell r="C109" t="str">
            <v>Nitrate</v>
          </cell>
          <cell r="D109" t="str">
            <v>mg/l</v>
          </cell>
          <cell r="E109">
            <v>27.221</v>
          </cell>
          <cell r="F109">
            <v>53.103000000000002</v>
          </cell>
          <cell r="G109">
            <v>30.297000000000001</v>
          </cell>
          <cell r="H109">
            <v>29.832999999999998</v>
          </cell>
          <cell r="I109">
            <v>29.95</v>
          </cell>
          <cell r="J109">
            <v>25.721</v>
          </cell>
          <cell r="K109">
            <v>18.876000000000001</v>
          </cell>
          <cell r="L109">
            <v>26.832000000000001</v>
          </cell>
          <cell r="M109">
            <v>26.175000000000001</v>
          </cell>
          <cell r="N109">
            <v>31.262</v>
          </cell>
        </row>
        <row r="110">
          <cell r="A110" t="str">
            <v>BG</v>
          </cell>
          <cell r="B110" t="str">
            <v>BG_GW_BG047</v>
          </cell>
          <cell r="C110" t="str">
            <v>Nitrate</v>
          </cell>
          <cell r="D110" t="str">
            <v>mg/l</v>
          </cell>
          <cell r="E110" t="str">
            <v>NA</v>
          </cell>
          <cell r="F110" t="str">
            <v>NA</v>
          </cell>
          <cell r="G110" t="str">
            <v>NA</v>
          </cell>
          <cell r="H110" t="str">
            <v>NA</v>
          </cell>
          <cell r="I110" t="str">
            <v>NA</v>
          </cell>
          <cell r="J110" t="str">
            <v>NA</v>
          </cell>
          <cell r="K110" t="str">
            <v>NA</v>
          </cell>
          <cell r="L110" t="str">
            <v>NA</v>
          </cell>
          <cell r="M110">
            <v>20.725000000000001</v>
          </cell>
          <cell r="N110">
            <v>27.425000000000001</v>
          </cell>
        </row>
        <row r="111">
          <cell r="A111" t="str">
            <v>BG</v>
          </cell>
          <cell r="B111" t="str">
            <v>BG_GW_BG049</v>
          </cell>
          <cell r="C111" t="str">
            <v>Nitrate</v>
          </cell>
          <cell r="D111" t="str">
            <v>mg/l</v>
          </cell>
          <cell r="E111">
            <v>15.077999999999999</v>
          </cell>
          <cell r="F111">
            <v>52.228999999999999</v>
          </cell>
          <cell r="G111">
            <v>19.452000000000002</v>
          </cell>
          <cell r="H111">
            <v>18.155999999999999</v>
          </cell>
          <cell r="I111">
            <v>19.210999999999999</v>
          </cell>
          <cell r="J111">
            <v>37.786999999999999</v>
          </cell>
          <cell r="K111">
            <v>31.728000000000002</v>
          </cell>
          <cell r="L111">
            <v>15.62</v>
          </cell>
          <cell r="M111">
            <v>18.373000000000001</v>
          </cell>
          <cell r="N111">
            <v>20.38</v>
          </cell>
        </row>
        <row r="112">
          <cell r="A112" t="str">
            <v>BG</v>
          </cell>
          <cell r="B112" t="str">
            <v>BG_GW_BG050</v>
          </cell>
          <cell r="C112" t="str">
            <v>Nitrate</v>
          </cell>
          <cell r="D112" t="str">
            <v>mg/l</v>
          </cell>
          <cell r="E112">
            <v>20.55</v>
          </cell>
          <cell r="F112">
            <v>59.805</v>
          </cell>
          <cell r="G112">
            <v>88.48</v>
          </cell>
          <cell r="H112">
            <v>67.069999999999993</v>
          </cell>
          <cell r="I112">
            <v>15.5</v>
          </cell>
          <cell r="J112">
            <v>14.625</v>
          </cell>
          <cell r="K112">
            <v>18.8</v>
          </cell>
          <cell r="L112">
            <v>25.3</v>
          </cell>
          <cell r="M112">
            <v>25.925000000000001</v>
          </cell>
          <cell r="N112" t="str">
            <v>NA</v>
          </cell>
        </row>
        <row r="113">
          <cell r="A113" t="str">
            <v>BG</v>
          </cell>
          <cell r="B113" t="str">
            <v>BG_GW_BG051</v>
          </cell>
          <cell r="C113" t="str">
            <v>Nitrate</v>
          </cell>
          <cell r="D113" t="str">
            <v>mg/l</v>
          </cell>
          <cell r="E113">
            <v>5.5110000000000001</v>
          </cell>
          <cell r="F113">
            <v>2.2749999999999999</v>
          </cell>
          <cell r="G113" t="str">
            <v>NA</v>
          </cell>
          <cell r="H113" t="str">
            <v>NA</v>
          </cell>
          <cell r="I113" t="str">
            <v>NA</v>
          </cell>
          <cell r="J113" t="str">
            <v>NA</v>
          </cell>
          <cell r="K113" t="str">
            <v>NA</v>
          </cell>
          <cell r="L113" t="str">
            <v>NA</v>
          </cell>
          <cell r="M113" t="str">
            <v>NA</v>
          </cell>
          <cell r="N113" t="str">
            <v>NA</v>
          </cell>
        </row>
        <row r="114">
          <cell r="A114" t="str">
            <v>BG</v>
          </cell>
          <cell r="B114" t="str">
            <v>BG_GW_BG052</v>
          </cell>
          <cell r="C114" t="str">
            <v>Nitrate</v>
          </cell>
          <cell r="D114" t="str">
            <v>mg/l</v>
          </cell>
          <cell r="E114">
            <v>4.3630000000000004</v>
          </cell>
          <cell r="F114">
            <v>11.66</v>
          </cell>
          <cell r="G114" t="str">
            <v>NA</v>
          </cell>
          <cell r="H114" t="str">
            <v>NA</v>
          </cell>
          <cell r="I114" t="str">
            <v>NA</v>
          </cell>
          <cell r="J114" t="str">
            <v>NA</v>
          </cell>
          <cell r="K114" t="str">
            <v>NA</v>
          </cell>
          <cell r="L114" t="str">
            <v>NA</v>
          </cell>
          <cell r="M114" t="str">
            <v>NA</v>
          </cell>
          <cell r="N114" t="str">
            <v>NA</v>
          </cell>
        </row>
        <row r="115">
          <cell r="A115" t="str">
            <v>BG</v>
          </cell>
          <cell r="B115" t="str">
            <v>BG_GW_BG053</v>
          </cell>
          <cell r="C115" t="str">
            <v>Nitrate</v>
          </cell>
          <cell r="D115" t="str">
            <v>mg/l</v>
          </cell>
          <cell r="E115">
            <v>26.45</v>
          </cell>
          <cell r="F115">
            <v>184.858</v>
          </cell>
          <cell r="G115">
            <v>61.197000000000003</v>
          </cell>
          <cell r="H115">
            <v>41.997</v>
          </cell>
          <cell r="I115">
            <v>23.687999999999999</v>
          </cell>
          <cell r="J115">
            <v>17.788</v>
          </cell>
          <cell r="K115">
            <v>26.687999999999999</v>
          </cell>
          <cell r="L115">
            <v>16.988</v>
          </cell>
          <cell r="M115">
            <v>12.263</v>
          </cell>
          <cell r="N115">
            <v>28.855</v>
          </cell>
        </row>
        <row r="116">
          <cell r="A116" t="str">
            <v>BG</v>
          </cell>
          <cell r="B116" t="str">
            <v>BG_GW_BG054</v>
          </cell>
          <cell r="C116" t="str">
            <v>Nitrate</v>
          </cell>
          <cell r="D116" t="str">
            <v>mg/l</v>
          </cell>
          <cell r="E116" t="str">
            <v>NA</v>
          </cell>
          <cell r="F116" t="str">
            <v>NA</v>
          </cell>
          <cell r="G116" t="str">
            <v>NA</v>
          </cell>
          <cell r="H116" t="str">
            <v>NA</v>
          </cell>
          <cell r="I116" t="str">
            <v>NA</v>
          </cell>
          <cell r="J116" t="str">
            <v>NA</v>
          </cell>
          <cell r="K116" t="str">
            <v>NA</v>
          </cell>
          <cell r="L116" t="str">
            <v>NA</v>
          </cell>
          <cell r="M116">
            <v>16.75</v>
          </cell>
          <cell r="N116" t="str">
            <v>NA</v>
          </cell>
        </row>
        <row r="117">
          <cell r="A117" t="str">
            <v>BG</v>
          </cell>
          <cell r="B117" t="str">
            <v>BG_GW_BG055</v>
          </cell>
          <cell r="C117" t="str">
            <v>Nitrate</v>
          </cell>
          <cell r="D117" t="str">
            <v>mg/l</v>
          </cell>
          <cell r="E117">
            <v>15.8</v>
          </cell>
          <cell r="F117">
            <v>185.89</v>
          </cell>
          <cell r="G117">
            <v>99.655000000000001</v>
          </cell>
          <cell r="H117">
            <v>82.192999999999998</v>
          </cell>
          <cell r="I117">
            <v>55.575000000000003</v>
          </cell>
          <cell r="J117">
            <v>39.799999999999997</v>
          </cell>
          <cell r="K117">
            <v>39.200000000000003</v>
          </cell>
          <cell r="L117">
            <v>45.924999999999997</v>
          </cell>
          <cell r="M117">
            <v>38.274999999999999</v>
          </cell>
          <cell r="N117">
            <v>37.700000000000003</v>
          </cell>
        </row>
        <row r="118">
          <cell r="A118" t="str">
            <v>BG</v>
          </cell>
          <cell r="B118" t="str">
            <v>BG_GW_BG056</v>
          </cell>
          <cell r="C118" t="str">
            <v>Nitrate</v>
          </cell>
          <cell r="D118" t="str">
            <v>mg/l</v>
          </cell>
          <cell r="E118" t="str">
            <v>NA</v>
          </cell>
          <cell r="F118" t="str">
            <v>NA</v>
          </cell>
          <cell r="G118">
            <v>18.265000000000001</v>
          </cell>
          <cell r="H118">
            <v>13.285</v>
          </cell>
          <cell r="I118">
            <v>11.932</v>
          </cell>
          <cell r="J118">
            <v>8.9920000000000009</v>
          </cell>
          <cell r="K118">
            <v>7.9740000000000002</v>
          </cell>
          <cell r="L118">
            <v>6.3109999999999999</v>
          </cell>
          <cell r="M118">
            <v>11.518000000000001</v>
          </cell>
          <cell r="N118">
            <v>12.387</v>
          </cell>
        </row>
        <row r="119">
          <cell r="A119" t="str">
            <v>BG</v>
          </cell>
          <cell r="B119" t="str">
            <v>BG_GW_BG060</v>
          </cell>
          <cell r="C119" t="str">
            <v>Nitrate</v>
          </cell>
          <cell r="D119" t="str">
            <v>mg/l</v>
          </cell>
          <cell r="E119">
            <v>33.234999999999999</v>
          </cell>
          <cell r="F119">
            <v>22.7</v>
          </cell>
          <cell r="G119">
            <v>14.397</v>
          </cell>
          <cell r="H119">
            <v>11.355</v>
          </cell>
          <cell r="I119">
            <v>3.5659999999999998</v>
          </cell>
          <cell r="J119">
            <v>10.166</v>
          </cell>
          <cell r="K119">
            <v>11.57</v>
          </cell>
          <cell r="L119">
            <v>30.177</v>
          </cell>
          <cell r="M119">
            <v>18.635000000000002</v>
          </cell>
          <cell r="N119">
            <v>27.847000000000001</v>
          </cell>
        </row>
        <row r="120">
          <cell r="A120" t="str">
            <v>BG</v>
          </cell>
          <cell r="B120" t="str">
            <v>BG_GW_BG061</v>
          </cell>
          <cell r="C120" t="str">
            <v>Nitrate</v>
          </cell>
          <cell r="D120" t="str">
            <v>mg/l</v>
          </cell>
          <cell r="E120" t="str">
            <v>NA</v>
          </cell>
          <cell r="F120" t="str">
            <v>NA</v>
          </cell>
          <cell r="G120">
            <v>0</v>
          </cell>
          <cell r="H120">
            <v>2.585</v>
          </cell>
          <cell r="I120">
            <v>3.2669999999999999</v>
          </cell>
          <cell r="J120">
            <v>7.2329999999999997</v>
          </cell>
          <cell r="K120">
            <v>3.64</v>
          </cell>
          <cell r="L120">
            <v>6.6</v>
          </cell>
          <cell r="M120">
            <v>1.75</v>
          </cell>
          <cell r="N120">
            <v>1.8169999999999999</v>
          </cell>
        </row>
        <row r="121">
          <cell r="A121" t="str">
            <v>BG</v>
          </cell>
          <cell r="B121" t="str">
            <v>BG_GW_BG062</v>
          </cell>
          <cell r="C121" t="str">
            <v>Nitrate</v>
          </cell>
          <cell r="D121" t="str">
            <v>mg/l</v>
          </cell>
          <cell r="E121">
            <v>2.96</v>
          </cell>
          <cell r="F121">
            <v>10.3</v>
          </cell>
          <cell r="G121">
            <v>17.067</v>
          </cell>
          <cell r="H121">
            <v>10.025</v>
          </cell>
          <cell r="I121">
            <v>28.257999999999999</v>
          </cell>
          <cell r="J121">
            <v>15.8</v>
          </cell>
          <cell r="K121">
            <v>11.15</v>
          </cell>
          <cell r="L121">
            <v>8.2149999999999999</v>
          </cell>
          <cell r="M121">
            <v>10.204000000000001</v>
          </cell>
          <cell r="N121">
            <v>5.9349999999999996</v>
          </cell>
        </row>
        <row r="122">
          <cell r="A122" t="str">
            <v>BG</v>
          </cell>
          <cell r="B122" t="str">
            <v>BG_GW_BG064</v>
          </cell>
          <cell r="C122" t="str">
            <v>Nitrate</v>
          </cell>
          <cell r="D122" t="str">
            <v>mg/l</v>
          </cell>
          <cell r="E122">
            <v>10.33</v>
          </cell>
          <cell r="F122">
            <v>9.6</v>
          </cell>
          <cell r="G122">
            <v>22.3</v>
          </cell>
          <cell r="H122">
            <v>31.32</v>
          </cell>
          <cell r="I122">
            <v>37.774999999999999</v>
          </cell>
          <cell r="J122">
            <v>22.33</v>
          </cell>
          <cell r="K122">
            <v>21.66</v>
          </cell>
          <cell r="L122">
            <v>9.4969999999999999</v>
          </cell>
          <cell r="M122">
            <v>30.824999999999999</v>
          </cell>
          <cell r="N122">
            <v>8.2420000000000009</v>
          </cell>
        </row>
        <row r="123">
          <cell r="A123" t="str">
            <v>BG</v>
          </cell>
          <cell r="B123" t="str">
            <v>BG_GW_BG071</v>
          </cell>
          <cell r="C123" t="str">
            <v>Nitrate</v>
          </cell>
          <cell r="D123" t="str">
            <v>mg/l</v>
          </cell>
          <cell r="E123">
            <v>3.15</v>
          </cell>
          <cell r="F123">
            <v>1.4790000000000001</v>
          </cell>
          <cell r="G123">
            <v>1.196</v>
          </cell>
          <cell r="H123">
            <v>1.476</v>
          </cell>
          <cell r="I123">
            <v>1.73</v>
          </cell>
          <cell r="J123">
            <v>2.17</v>
          </cell>
          <cell r="K123">
            <v>2.4140000000000001</v>
          </cell>
          <cell r="L123">
            <v>3.012</v>
          </cell>
          <cell r="M123">
            <v>3.976</v>
          </cell>
          <cell r="N123">
            <v>3.677</v>
          </cell>
        </row>
        <row r="124">
          <cell r="A124" t="str">
            <v>BG</v>
          </cell>
          <cell r="B124" t="str">
            <v>BG_GW_BG072</v>
          </cell>
          <cell r="C124" t="str">
            <v>Nitrate</v>
          </cell>
          <cell r="D124" t="str">
            <v>mg/l</v>
          </cell>
          <cell r="E124">
            <v>18.25</v>
          </cell>
          <cell r="F124" t="str">
            <v>NA</v>
          </cell>
          <cell r="G124" t="str">
            <v>NA</v>
          </cell>
          <cell r="H124" t="str">
            <v>NA</v>
          </cell>
          <cell r="I124" t="str">
            <v>NA</v>
          </cell>
          <cell r="J124" t="str">
            <v>NA</v>
          </cell>
          <cell r="K124" t="str">
            <v>NA</v>
          </cell>
          <cell r="L124" t="str">
            <v>NA</v>
          </cell>
          <cell r="M124" t="str">
            <v>NA</v>
          </cell>
          <cell r="N124" t="str">
            <v>NA</v>
          </cell>
        </row>
        <row r="125">
          <cell r="A125" t="str">
            <v>BG</v>
          </cell>
          <cell r="B125" t="str">
            <v>BG_GW_BG073</v>
          </cell>
          <cell r="C125" t="str">
            <v>Nitrate</v>
          </cell>
          <cell r="D125" t="str">
            <v>mg/l</v>
          </cell>
          <cell r="E125">
            <v>15.071999999999999</v>
          </cell>
          <cell r="F125">
            <v>17.7</v>
          </cell>
          <cell r="G125">
            <v>10.37</v>
          </cell>
          <cell r="H125">
            <v>3.3860000000000001</v>
          </cell>
          <cell r="I125">
            <v>6.3479999999999999</v>
          </cell>
          <cell r="J125">
            <v>7.41</v>
          </cell>
          <cell r="K125">
            <v>4.7030000000000003</v>
          </cell>
          <cell r="L125">
            <v>5.7110000000000003</v>
          </cell>
          <cell r="M125">
            <v>4.4870000000000001</v>
          </cell>
          <cell r="N125">
            <v>5.0949999999999998</v>
          </cell>
        </row>
        <row r="126">
          <cell r="A126" t="str">
            <v>BG</v>
          </cell>
          <cell r="B126" t="str">
            <v>BG_GW_BG076</v>
          </cell>
          <cell r="C126" t="str">
            <v>Nitrate</v>
          </cell>
          <cell r="D126" t="str">
            <v>mg/l</v>
          </cell>
          <cell r="E126">
            <v>18.167000000000002</v>
          </cell>
          <cell r="F126">
            <v>14.18</v>
          </cell>
          <cell r="G126">
            <v>24.869</v>
          </cell>
          <cell r="H126">
            <v>26.831</v>
          </cell>
          <cell r="I126">
            <v>15.760999999999999</v>
          </cell>
          <cell r="J126">
            <v>47.497</v>
          </cell>
          <cell r="K126">
            <v>36.235999999999997</v>
          </cell>
          <cell r="L126">
            <v>58.820999999999998</v>
          </cell>
          <cell r="M126">
            <v>38.725000000000001</v>
          </cell>
          <cell r="N126">
            <v>40.78</v>
          </cell>
        </row>
        <row r="127">
          <cell r="A127" t="str">
            <v>BG</v>
          </cell>
          <cell r="B127" t="str">
            <v>BG_GW_BG077</v>
          </cell>
          <cell r="C127" t="str">
            <v>Nitrate</v>
          </cell>
          <cell r="D127" t="str">
            <v>mg/l</v>
          </cell>
          <cell r="E127">
            <v>16.823</v>
          </cell>
          <cell r="F127">
            <v>11.311999999999999</v>
          </cell>
          <cell r="G127">
            <v>9.5939999999999994</v>
          </cell>
          <cell r="H127">
            <v>26.408000000000001</v>
          </cell>
          <cell r="I127">
            <v>15.92</v>
          </cell>
          <cell r="J127">
            <v>30.164999999999999</v>
          </cell>
          <cell r="K127">
            <v>17.524999999999999</v>
          </cell>
          <cell r="L127">
            <v>12.56</v>
          </cell>
          <cell r="M127">
            <v>30.324999999999999</v>
          </cell>
          <cell r="N127">
            <v>48.1</v>
          </cell>
        </row>
        <row r="128">
          <cell r="A128" t="str">
            <v>BG</v>
          </cell>
          <cell r="B128" t="str">
            <v>BG_GW_BG085</v>
          </cell>
          <cell r="C128" t="str">
            <v>Nitrate</v>
          </cell>
          <cell r="D128" t="str">
            <v>mg/l</v>
          </cell>
          <cell r="E128">
            <v>11.025</v>
          </cell>
          <cell r="F128">
            <v>14.24</v>
          </cell>
          <cell r="G128">
            <v>1.506</v>
          </cell>
          <cell r="H128">
            <v>167.57300000000001</v>
          </cell>
          <cell r="I128">
            <v>198.05799999999999</v>
          </cell>
          <cell r="J128">
            <v>22.19</v>
          </cell>
          <cell r="K128">
            <v>16.033000000000001</v>
          </cell>
          <cell r="L128">
            <v>29.332000000000001</v>
          </cell>
          <cell r="M128">
            <v>21.152000000000001</v>
          </cell>
          <cell r="N128">
            <v>19.533000000000001</v>
          </cell>
        </row>
        <row r="129">
          <cell r="A129" t="str">
            <v>BG</v>
          </cell>
          <cell r="B129" t="str">
            <v>BG_GW_BG096</v>
          </cell>
          <cell r="C129" t="str">
            <v>Nitrate</v>
          </cell>
          <cell r="D129" t="str">
            <v>mg/l</v>
          </cell>
          <cell r="E129">
            <v>18.582999999999998</v>
          </cell>
          <cell r="F129">
            <v>23.533999999999999</v>
          </cell>
          <cell r="G129">
            <v>12.432</v>
          </cell>
          <cell r="H129">
            <v>13.377000000000001</v>
          </cell>
          <cell r="I129">
            <v>19.797999999999998</v>
          </cell>
          <cell r="J129">
            <v>16.279</v>
          </cell>
          <cell r="K129">
            <v>10.335000000000001</v>
          </cell>
          <cell r="L129">
            <v>12.853</v>
          </cell>
          <cell r="M129">
            <v>12.262</v>
          </cell>
          <cell r="N129">
            <v>13.839</v>
          </cell>
        </row>
        <row r="130">
          <cell r="A130" t="str">
            <v>BG</v>
          </cell>
          <cell r="B130" t="str">
            <v>BG_GW_BG100</v>
          </cell>
          <cell r="C130" t="str">
            <v>Nitrate</v>
          </cell>
          <cell r="D130" t="str">
            <v>mg/l</v>
          </cell>
          <cell r="E130">
            <v>28.513000000000002</v>
          </cell>
          <cell r="F130">
            <v>32.363</v>
          </cell>
          <cell r="G130">
            <v>16.356999999999999</v>
          </cell>
          <cell r="H130">
            <v>14.304</v>
          </cell>
          <cell r="I130">
            <v>14.076000000000001</v>
          </cell>
          <cell r="J130">
            <v>13.442</v>
          </cell>
          <cell r="K130">
            <v>14.035</v>
          </cell>
          <cell r="L130">
            <v>15.135</v>
          </cell>
          <cell r="M130">
            <v>16.332000000000001</v>
          </cell>
          <cell r="N130">
            <v>14.452</v>
          </cell>
        </row>
        <row r="131">
          <cell r="A131" t="str">
            <v>BG</v>
          </cell>
          <cell r="B131" t="str">
            <v>BG_GW_BG101</v>
          </cell>
          <cell r="C131" t="str">
            <v>Nitrate</v>
          </cell>
          <cell r="D131" t="str">
            <v>mg/l</v>
          </cell>
          <cell r="E131">
            <v>28.58</v>
          </cell>
          <cell r="F131">
            <v>28.91</v>
          </cell>
          <cell r="G131">
            <v>33.747</v>
          </cell>
          <cell r="H131">
            <v>37.207999999999998</v>
          </cell>
          <cell r="I131">
            <v>39.688000000000002</v>
          </cell>
          <cell r="J131">
            <v>39.53</v>
          </cell>
          <cell r="K131">
            <v>38.1</v>
          </cell>
          <cell r="L131">
            <v>35.25</v>
          </cell>
          <cell r="M131">
            <v>34.700000000000003</v>
          </cell>
          <cell r="N131">
            <v>35.75</v>
          </cell>
        </row>
        <row r="132">
          <cell r="A132" t="str">
            <v>BG</v>
          </cell>
          <cell r="B132" t="str">
            <v>BG_GW_BG102</v>
          </cell>
          <cell r="C132" t="str">
            <v>Nitrate</v>
          </cell>
          <cell r="D132" t="str">
            <v>mg/l</v>
          </cell>
          <cell r="E132">
            <v>31.213999999999999</v>
          </cell>
          <cell r="F132">
            <v>12.048999999999999</v>
          </cell>
          <cell r="G132">
            <v>40.015999999999998</v>
          </cell>
          <cell r="H132">
            <v>36.027999999999999</v>
          </cell>
          <cell r="I132">
            <v>32.228000000000002</v>
          </cell>
          <cell r="J132">
            <v>49.308</v>
          </cell>
          <cell r="K132">
            <v>42.643999999999998</v>
          </cell>
          <cell r="L132">
            <v>37.996000000000002</v>
          </cell>
          <cell r="M132">
            <v>36.908000000000001</v>
          </cell>
          <cell r="N132">
            <v>36.887999999999998</v>
          </cell>
        </row>
        <row r="133">
          <cell r="A133" t="str">
            <v>BG</v>
          </cell>
          <cell r="B133" t="str">
            <v>BG_GW_BG103</v>
          </cell>
          <cell r="C133" t="str">
            <v>Nitrate</v>
          </cell>
          <cell r="D133" t="str">
            <v>mg/l</v>
          </cell>
          <cell r="E133">
            <v>71.584000000000003</v>
          </cell>
          <cell r="F133">
            <v>25.913</v>
          </cell>
          <cell r="G133">
            <v>77.67</v>
          </cell>
          <cell r="H133">
            <v>63.616999999999997</v>
          </cell>
          <cell r="I133">
            <v>66.415999999999997</v>
          </cell>
          <cell r="J133">
            <v>61.124000000000002</v>
          </cell>
          <cell r="K133">
            <v>67.325999999999993</v>
          </cell>
          <cell r="L133">
            <v>475.73899999999998</v>
          </cell>
          <cell r="M133">
            <v>65.088999999999999</v>
          </cell>
          <cell r="N133">
            <v>73.784000000000006</v>
          </cell>
        </row>
        <row r="134">
          <cell r="A134" t="str">
            <v>BG</v>
          </cell>
          <cell r="B134" t="str">
            <v>BG_GW_BG104</v>
          </cell>
          <cell r="C134" t="str">
            <v>Nitrate</v>
          </cell>
          <cell r="D134" t="str">
            <v>mg/l</v>
          </cell>
          <cell r="E134">
            <v>63.051000000000002</v>
          </cell>
          <cell r="F134">
            <v>21.849</v>
          </cell>
          <cell r="G134">
            <v>45.500999999999998</v>
          </cell>
          <cell r="H134">
            <v>21.4</v>
          </cell>
          <cell r="I134">
            <v>22.484999999999999</v>
          </cell>
          <cell r="J134">
            <v>147.46700000000001</v>
          </cell>
          <cell r="K134">
            <v>131.69499999999999</v>
          </cell>
          <cell r="L134">
            <v>125.473</v>
          </cell>
          <cell r="M134">
            <v>138.381</v>
          </cell>
          <cell r="N134">
            <v>179.71600000000001</v>
          </cell>
        </row>
        <row r="135">
          <cell r="A135" t="str">
            <v>BG</v>
          </cell>
          <cell r="B135" t="str">
            <v>BG_GW_BG105</v>
          </cell>
          <cell r="C135" t="str">
            <v>Nitrate</v>
          </cell>
          <cell r="D135" t="str">
            <v>mg/l</v>
          </cell>
          <cell r="E135">
            <v>17.516999999999999</v>
          </cell>
          <cell r="F135">
            <v>3.4670000000000001</v>
          </cell>
          <cell r="G135">
            <v>14.717000000000001</v>
          </cell>
          <cell r="H135">
            <v>22.369</v>
          </cell>
          <cell r="I135">
            <v>16.225000000000001</v>
          </cell>
          <cell r="J135">
            <v>27.42</v>
          </cell>
          <cell r="K135">
            <v>30.044</v>
          </cell>
          <cell r="L135">
            <v>21.539000000000001</v>
          </cell>
          <cell r="M135">
            <v>17.638000000000002</v>
          </cell>
          <cell r="N135">
            <v>25.064</v>
          </cell>
        </row>
        <row r="136">
          <cell r="A136" t="str">
            <v>BG</v>
          </cell>
          <cell r="B136" t="str">
            <v>BG_GW_BG111</v>
          </cell>
          <cell r="C136" t="str">
            <v>Nitrate</v>
          </cell>
          <cell r="D136" t="str">
            <v>mg/l</v>
          </cell>
          <cell r="E136">
            <v>41.5</v>
          </cell>
          <cell r="F136">
            <v>14.664999999999999</v>
          </cell>
          <cell r="G136">
            <v>19.306000000000001</v>
          </cell>
          <cell r="H136">
            <v>26.439</v>
          </cell>
          <cell r="I136">
            <v>10.553000000000001</v>
          </cell>
          <cell r="J136">
            <v>28.669</v>
          </cell>
          <cell r="K136">
            <v>37.073999999999998</v>
          </cell>
          <cell r="L136">
            <v>21.79</v>
          </cell>
          <cell r="M136">
            <v>23.855</v>
          </cell>
          <cell r="N136">
            <v>30.73</v>
          </cell>
        </row>
        <row r="137">
          <cell r="A137" t="str">
            <v>BG</v>
          </cell>
          <cell r="B137" t="str">
            <v>BG_GW_BG113</v>
          </cell>
          <cell r="C137" t="str">
            <v>Nitrate</v>
          </cell>
          <cell r="D137" t="str">
            <v>mg/l</v>
          </cell>
          <cell r="E137" t="str">
            <v>NA</v>
          </cell>
          <cell r="F137" t="str">
            <v>NA</v>
          </cell>
          <cell r="G137" t="str">
            <v>NA</v>
          </cell>
          <cell r="H137" t="str">
            <v>NA</v>
          </cell>
          <cell r="I137" t="str">
            <v>NA</v>
          </cell>
          <cell r="J137" t="str">
            <v>NA</v>
          </cell>
          <cell r="K137" t="str">
            <v>NA</v>
          </cell>
          <cell r="L137" t="str">
            <v>NA</v>
          </cell>
          <cell r="M137">
            <v>9.9420000000000002</v>
          </cell>
          <cell r="N137">
            <v>8.6720000000000006</v>
          </cell>
        </row>
        <row r="138">
          <cell r="A138" t="str">
            <v>BG</v>
          </cell>
          <cell r="B138" t="str">
            <v>BG_GW_BG116</v>
          </cell>
          <cell r="C138" t="str">
            <v>Nitrate</v>
          </cell>
          <cell r="D138" t="str">
            <v>mg/l</v>
          </cell>
          <cell r="E138" t="str">
            <v>NA</v>
          </cell>
          <cell r="F138" t="str">
            <v>NA</v>
          </cell>
          <cell r="G138" t="str">
            <v>NA</v>
          </cell>
          <cell r="H138" t="str">
            <v>NA</v>
          </cell>
          <cell r="I138" t="str">
            <v>NA</v>
          </cell>
          <cell r="J138" t="str">
            <v>NA</v>
          </cell>
          <cell r="K138" t="str">
            <v>NA</v>
          </cell>
          <cell r="L138" t="str">
            <v>NA</v>
          </cell>
          <cell r="M138">
            <v>20.5</v>
          </cell>
          <cell r="N138">
            <v>28.824999999999999</v>
          </cell>
        </row>
        <row r="139">
          <cell r="A139" t="str">
            <v>BG</v>
          </cell>
          <cell r="B139" t="str">
            <v>BG_GW_BG123</v>
          </cell>
          <cell r="C139" t="str">
            <v>Nitrate</v>
          </cell>
          <cell r="D139" t="str">
            <v>mg/l</v>
          </cell>
          <cell r="E139">
            <v>24.335999999999999</v>
          </cell>
          <cell r="F139">
            <v>19.649999999999999</v>
          </cell>
          <cell r="G139">
            <v>26.361000000000001</v>
          </cell>
          <cell r="H139">
            <v>30.11</v>
          </cell>
          <cell r="I139">
            <v>22.46</v>
          </cell>
          <cell r="J139">
            <v>18.547000000000001</v>
          </cell>
          <cell r="K139">
            <v>35.615000000000002</v>
          </cell>
          <cell r="L139">
            <v>29.959</v>
          </cell>
          <cell r="M139">
            <v>25.169</v>
          </cell>
          <cell r="N139">
            <v>25.346</v>
          </cell>
        </row>
        <row r="140">
          <cell r="A140" t="str">
            <v>BG</v>
          </cell>
          <cell r="B140" t="str">
            <v>BG_GW_BG129</v>
          </cell>
          <cell r="C140" t="str">
            <v>Nitrate</v>
          </cell>
          <cell r="D140" t="str">
            <v>mg/l</v>
          </cell>
          <cell r="E140">
            <v>49.375</v>
          </cell>
          <cell r="F140">
            <v>34.996000000000002</v>
          </cell>
          <cell r="G140">
            <v>23.693000000000001</v>
          </cell>
          <cell r="H140">
            <v>14.62</v>
          </cell>
          <cell r="I140">
            <v>14.51</v>
          </cell>
          <cell r="J140">
            <v>6.7770000000000001</v>
          </cell>
          <cell r="K140">
            <v>62.732999999999997</v>
          </cell>
          <cell r="L140">
            <v>10.606</v>
          </cell>
          <cell r="M140">
            <v>5.4219999999999997</v>
          </cell>
          <cell r="N140">
            <v>16.201000000000001</v>
          </cell>
        </row>
        <row r="141">
          <cell r="A141" t="str">
            <v>BG</v>
          </cell>
          <cell r="B141" t="str">
            <v>BG_GW_BG130</v>
          </cell>
          <cell r="C141" t="str">
            <v>Nitrate</v>
          </cell>
          <cell r="D141" t="str">
            <v>mg/l</v>
          </cell>
          <cell r="E141">
            <v>26.443999999999999</v>
          </cell>
          <cell r="F141">
            <v>20.555</v>
          </cell>
          <cell r="G141">
            <v>21.210999999999999</v>
          </cell>
          <cell r="H141">
            <v>14.936</v>
          </cell>
          <cell r="I141">
            <v>26.024999999999999</v>
          </cell>
          <cell r="J141">
            <v>29.236000000000001</v>
          </cell>
          <cell r="K141">
            <v>28.335999999999999</v>
          </cell>
          <cell r="L141">
            <v>47.734999999999999</v>
          </cell>
          <cell r="M141">
            <v>44.249000000000002</v>
          </cell>
          <cell r="N141">
            <v>59.826999999999998</v>
          </cell>
        </row>
        <row r="142">
          <cell r="A142" t="str">
            <v>BG</v>
          </cell>
          <cell r="B142" t="str">
            <v>BG_GW_BG133</v>
          </cell>
          <cell r="C142" t="str">
            <v>Nitrate</v>
          </cell>
          <cell r="D142" t="str">
            <v>mg/l</v>
          </cell>
          <cell r="E142">
            <v>20.875</v>
          </cell>
          <cell r="F142">
            <v>18.882000000000001</v>
          </cell>
          <cell r="G142">
            <v>5.7809999999999997</v>
          </cell>
          <cell r="H142" t="str">
            <v>NA</v>
          </cell>
          <cell r="I142" t="str">
            <v>NA</v>
          </cell>
          <cell r="J142" t="str">
            <v>NA</v>
          </cell>
          <cell r="K142" t="str">
            <v>NA</v>
          </cell>
          <cell r="L142" t="str">
            <v>NA</v>
          </cell>
          <cell r="M142" t="str">
            <v>NA</v>
          </cell>
          <cell r="N142" t="str">
            <v>NA</v>
          </cell>
        </row>
        <row r="143">
          <cell r="A143" t="str">
            <v>BG</v>
          </cell>
          <cell r="B143" t="str">
            <v>BG_GW_BG134</v>
          </cell>
          <cell r="C143" t="str">
            <v>Nitrate</v>
          </cell>
          <cell r="D143" t="str">
            <v>mg/l</v>
          </cell>
          <cell r="E143">
            <v>16.05</v>
          </cell>
          <cell r="F143">
            <v>18.341000000000001</v>
          </cell>
          <cell r="G143">
            <v>9.657</v>
          </cell>
          <cell r="H143" t="str">
            <v>NA</v>
          </cell>
          <cell r="I143" t="str">
            <v>NA</v>
          </cell>
          <cell r="J143" t="str">
            <v>NA</v>
          </cell>
          <cell r="K143" t="str">
            <v>NA</v>
          </cell>
          <cell r="L143" t="str">
            <v>NA</v>
          </cell>
          <cell r="M143" t="str">
            <v>NA</v>
          </cell>
          <cell r="N143" t="str">
            <v>NA</v>
          </cell>
        </row>
        <row r="144">
          <cell r="A144" t="str">
            <v>BG</v>
          </cell>
          <cell r="B144" t="str">
            <v>BG_GW_BG138</v>
          </cell>
          <cell r="C144" t="str">
            <v>Nitrate</v>
          </cell>
          <cell r="D144" t="str">
            <v>mg/l</v>
          </cell>
          <cell r="E144" t="str">
            <v>NA</v>
          </cell>
          <cell r="F144" t="str">
            <v>NA</v>
          </cell>
          <cell r="G144" t="str">
            <v>NA</v>
          </cell>
          <cell r="H144" t="str">
            <v>NA</v>
          </cell>
          <cell r="I144" t="str">
            <v>NA</v>
          </cell>
          <cell r="J144" t="str">
            <v>NA</v>
          </cell>
          <cell r="K144" t="str">
            <v>NA</v>
          </cell>
          <cell r="L144" t="str">
            <v>NA</v>
          </cell>
          <cell r="M144">
            <v>0.14199999999999999</v>
          </cell>
          <cell r="N144">
            <v>8.1000000000000003E-2</v>
          </cell>
        </row>
        <row r="145">
          <cell r="A145" t="str">
            <v>BG</v>
          </cell>
          <cell r="B145" t="str">
            <v>BG_GW_BG139</v>
          </cell>
          <cell r="C145" t="str">
            <v>Nitrate</v>
          </cell>
          <cell r="D145" t="str">
            <v>mg/l</v>
          </cell>
          <cell r="E145">
            <v>23.513000000000002</v>
          </cell>
          <cell r="F145">
            <v>17.295000000000002</v>
          </cell>
          <cell r="G145">
            <v>6.8230000000000004</v>
          </cell>
          <cell r="H145">
            <v>14.975</v>
          </cell>
          <cell r="I145">
            <v>31.324000000000002</v>
          </cell>
          <cell r="J145">
            <v>24.773</v>
          </cell>
          <cell r="K145">
            <v>12.036</v>
          </cell>
          <cell r="L145">
            <v>12.394</v>
          </cell>
          <cell r="M145">
            <v>7.8780000000000001</v>
          </cell>
          <cell r="N145">
            <v>13.228</v>
          </cell>
        </row>
        <row r="146">
          <cell r="A146" t="str">
            <v>BG</v>
          </cell>
          <cell r="B146" t="str">
            <v>BG_GW_BG140</v>
          </cell>
          <cell r="C146" t="str">
            <v>Nitrate</v>
          </cell>
          <cell r="D146" t="str">
            <v>mg/l</v>
          </cell>
          <cell r="E146">
            <v>1.35</v>
          </cell>
          <cell r="F146">
            <v>3.7999999999999999E-2</v>
          </cell>
          <cell r="G146">
            <v>0.107</v>
          </cell>
          <cell r="H146">
            <v>0</v>
          </cell>
          <cell r="I146">
            <v>0.998</v>
          </cell>
          <cell r="J146">
            <v>0.66700000000000004</v>
          </cell>
          <cell r="K146">
            <v>0.38300000000000001</v>
          </cell>
          <cell r="L146">
            <v>0.65500000000000003</v>
          </cell>
          <cell r="M146">
            <v>0.28399999999999997</v>
          </cell>
          <cell r="N146">
            <v>0.52</v>
          </cell>
        </row>
        <row r="147">
          <cell r="A147" t="str">
            <v>BG</v>
          </cell>
          <cell r="B147" t="str">
            <v>BG_GW_BG141</v>
          </cell>
          <cell r="C147" t="str">
            <v>Nitrate</v>
          </cell>
          <cell r="D147" t="str">
            <v>mg/l</v>
          </cell>
          <cell r="E147">
            <v>1.3280000000000001</v>
          </cell>
          <cell r="F147">
            <v>4.2000000000000003E-2</v>
          </cell>
          <cell r="G147">
            <v>0.25800000000000001</v>
          </cell>
          <cell r="H147">
            <v>0</v>
          </cell>
          <cell r="I147">
            <v>8.2289999999999992</v>
          </cell>
          <cell r="J147">
            <v>2.5169999999999999</v>
          </cell>
          <cell r="K147">
            <v>2.5750000000000002</v>
          </cell>
          <cell r="L147">
            <v>1.3680000000000001</v>
          </cell>
          <cell r="M147">
            <v>1.996</v>
          </cell>
          <cell r="N147">
            <v>2.2690000000000001</v>
          </cell>
        </row>
        <row r="148">
          <cell r="A148" t="str">
            <v>BG</v>
          </cell>
          <cell r="B148" t="str">
            <v>BG_GW_BG144</v>
          </cell>
          <cell r="C148" t="str">
            <v>Nitrate</v>
          </cell>
          <cell r="D148" t="str">
            <v>mg/l</v>
          </cell>
          <cell r="E148">
            <v>9.1170000000000009</v>
          </cell>
          <cell r="F148">
            <v>14.574999999999999</v>
          </cell>
          <cell r="G148">
            <v>13.1</v>
          </cell>
          <cell r="H148">
            <v>9.6999999999999993</v>
          </cell>
          <cell r="I148">
            <v>5.375</v>
          </cell>
          <cell r="J148">
            <v>5.375</v>
          </cell>
          <cell r="K148">
            <v>10.747</v>
          </cell>
          <cell r="L148">
            <v>8.6219999999999999</v>
          </cell>
          <cell r="M148">
            <v>11.355</v>
          </cell>
          <cell r="N148">
            <v>6.218</v>
          </cell>
        </row>
        <row r="149">
          <cell r="A149" t="str">
            <v>BG</v>
          </cell>
          <cell r="B149" t="str">
            <v>BG_GW_BG147</v>
          </cell>
          <cell r="C149" t="str">
            <v>Nitrate</v>
          </cell>
          <cell r="D149" t="str">
            <v>mg/l</v>
          </cell>
          <cell r="E149">
            <v>11.01</v>
          </cell>
          <cell r="F149">
            <v>18.399999999999999</v>
          </cell>
          <cell r="G149">
            <v>16.587</v>
          </cell>
          <cell r="H149">
            <v>17.201000000000001</v>
          </cell>
          <cell r="I149">
            <v>16.108000000000001</v>
          </cell>
          <cell r="J149">
            <v>13.747999999999999</v>
          </cell>
          <cell r="K149">
            <v>14.959</v>
          </cell>
          <cell r="L149">
            <v>16.779</v>
          </cell>
          <cell r="M149">
            <v>14.112</v>
          </cell>
          <cell r="N149">
            <v>9.7620000000000005</v>
          </cell>
        </row>
        <row r="150">
          <cell r="A150" t="str">
            <v>BG</v>
          </cell>
          <cell r="B150" t="str">
            <v>BG_GW_BG148</v>
          </cell>
          <cell r="C150" t="str">
            <v>Nitrate</v>
          </cell>
          <cell r="D150" t="str">
            <v>mg/l</v>
          </cell>
          <cell r="E150">
            <v>15.773</v>
          </cell>
          <cell r="F150">
            <v>24.2</v>
          </cell>
          <cell r="G150">
            <v>15.617000000000001</v>
          </cell>
          <cell r="H150">
            <v>24.687999999999999</v>
          </cell>
          <cell r="I150">
            <v>6.83</v>
          </cell>
          <cell r="J150">
            <v>5.38</v>
          </cell>
          <cell r="K150">
            <v>12.07</v>
          </cell>
          <cell r="L150">
            <v>13.595000000000001</v>
          </cell>
          <cell r="M150">
            <v>15.521000000000001</v>
          </cell>
          <cell r="N150">
            <v>16.431999999999999</v>
          </cell>
        </row>
        <row r="151">
          <cell r="A151" t="str">
            <v>BG</v>
          </cell>
          <cell r="B151" t="str">
            <v>BG_GW_BG149</v>
          </cell>
          <cell r="C151" t="str">
            <v>Nitrate</v>
          </cell>
          <cell r="D151" t="str">
            <v>mg/l</v>
          </cell>
          <cell r="E151">
            <v>10.378</v>
          </cell>
          <cell r="F151">
            <v>25.17</v>
          </cell>
          <cell r="G151">
            <v>19.155999999999999</v>
          </cell>
          <cell r="H151">
            <v>24.5</v>
          </cell>
          <cell r="I151">
            <v>22.2</v>
          </cell>
          <cell r="J151">
            <v>19.452000000000002</v>
          </cell>
          <cell r="K151">
            <v>20.788</v>
          </cell>
          <cell r="L151">
            <v>21.815999999999999</v>
          </cell>
          <cell r="M151">
            <v>7.2779999999999996</v>
          </cell>
          <cell r="N151">
            <v>11.021000000000001</v>
          </cell>
        </row>
        <row r="152">
          <cell r="A152" t="str">
            <v>BG</v>
          </cell>
          <cell r="B152" t="str">
            <v>BG_GW_BG155</v>
          </cell>
          <cell r="C152" t="str">
            <v>Nitrate</v>
          </cell>
          <cell r="D152" t="str">
            <v>mg/l</v>
          </cell>
          <cell r="E152">
            <v>6.83</v>
          </cell>
          <cell r="F152">
            <v>21</v>
          </cell>
          <cell r="G152">
            <v>9.15</v>
          </cell>
          <cell r="H152">
            <v>4.7750000000000004</v>
          </cell>
          <cell r="I152">
            <v>6.06</v>
          </cell>
          <cell r="J152">
            <v>4.1399999999999997</v>
          </cell>
          <cell r="K152">
            <v>9.4949999999999992</v>
          </cell>
          <cell r="L152">
            <v>10.42</v>
          </cell>
          <cell r="M152">
            <v>11.173999999999999</v>
          </cell>
          <cell r="N152">
            <v>4.8620000000000001</v>
          </cell>
        </row>
        <row r="153">
          <cell r="A153" t="str">
            <v>BG</v>
          </cell>
          <cell r="B153" t="str">
            <v>BG_GW_BG161</v>
          </cell>
          <cell r="C153" t="str">
            <v>Nitrate</v>
          </cell>
          <cell r="D153" t="str">
            <v>mg/l</v>
          </cell>
          <cell r="E153">
            <v>1.2170000000000001</v>
          </cell>
          <cell r="F153">
            <v>0.03</v>
          </cell>
          <cell r="G153" t="str">
            <v>NA</v>
          </cell>
          <cell r="H153" t="str">
            <v>NA</v>
          </cell>
          <cell r="I153" t="str">
            <v>NA</v>
          </cell>
          <cell r="J153" t="str">
            <v>NA</v>
          </cell>
          <cell r="K153" t="str">
            <v>NA</v>
          </cell>
          <cell r="L153" t="str">
            <v>NA</v>
          </cell>
          <cell r="M153" t="str">
            <v>NA</v>
          </cell>
          <cell r="N153" t="str">
            <v>NA</v>
          </cell>
        </row>
        <row r="154">
          <cell r="A154" t="str">
            <v>BG</v>
          </cell>
          <cell r="B154" t="str">
            <v>BG_GW_BG163</v>
          </cell>
          <cell r="C154" t="str">
            <v>Nitrate</v>
          </cell>
          <cell r="D154" t="str">
            <v>mg/l</v>
          </cell>
          <cell r="E154">
            <v>2.367</v>
          </cell>
          <cell r="F154">
            <v>9.2999999999999999E-2</v>
          </cell>
          <cell r="G154">
            <v>3.5000000000000003E-2</v>
          </cell>
          <cell r="H154">
            <v>0</v>
          </cell>
          <cell r="I154">
            <v>11.734</v>
          </cell>
          <cell r="J154">
            <v>3.125</v>
          </cell>
          <cell r="K154">
            <v>3.15</v>
          </cell>
          <cell r="L154">
            <v>1.23</v>
          </cell>
          <cell r="M154">
            <v>2.9060000000000001</v>
          </cell>
          <cell r="N154">
            <v>3.1659999999999999</v>
          </cell>
        </row>
        <row r="155">
          <cell r="A155" t="str">
            <v>BG</v>
          </cell>
          <cell r="B155" t="str">
            <v>BG_GW_BG169</v>
          </cell>
          <cell r="C155" t="str">
            <v>Nitrate</v>
          </cell>
          <cell r="D155" t="str">
            <v>mg/l</v>
          </cell>
          <cell r="E155">
            <v>31.7</v>
          </cell>
          <cell r="F155">
            <v>22.138000000000002</v>
          </cell>
          <cell r="G155">
            <v>19.948</v>
          </cell>
          <cell r="H155">
            <v>5.4889999999999999</v>
          </cell>
          <cell r="I155">
            <v>6.375</v>
          </cell>
          <cell r="J155">
            <v>5.9509999999999996</v>
          </cell>
          <cell r="K155">
            <v>7.8650000000000002</v>
          </cell>
          <cell r="L155">
            <v>5.7779999999999996</v>
          </cell>
          <cell r="M155">
            <v>9.0670000000000002</v>
          </cell>
          <cell r="N155">
            <v>5.1059999999999999</v>
          </cell>
        </row>
        <row r="156">
          <cell r="A156" t="str">
            <v>BG</v>
          </cell>
          <cell r="B156" t="str">
            <v>BG_GW_BG171</v>
          </cell>
          <cell r="C156" t="str">
            <v>Nitrate</v>
          </cell>
          <cell r="D156" t="str">
            <v>mg/l</v>
          </cell>
          <cell r="E156">
            <v>2.68</v>
          </cell>
          <cell r="F156">
            <v>0.51100000000000001</v>
          </cell>
          <cell r="G156">
            <v>1.0049999999999999</v>
          </cell>
          <cell r="H156">
            <v>0.59199999999999997</v>
          </cell>
          <cell r="I156">
            <v>1.149</v>
          </cell>
          <cell r="J156">
            <v>1.377</v>
          </cell>
          <cell r="K156">
            <v>2.7589999999999999</v>
          </cell>
          <cell r="L156">
            <v>2.1309999999999998</v>
          </cell>
          <cell r="M156">
            <v>2.2149999999999999</v>
          </cell>
          <cell r="N156">
            <v>2.242</v>
          </cell>
        </row>
        <row r="157">
          <cell r="A157" t="str">
            <v>CS</v>
          </cell>
          <cell r="B157" t="str">
            <v>CS_GW_CS001</v>
          </cell>
          <cell r="C157" t="str">
            <v>Nitrate</v>
          </cell>
          <cell r="D157" t="str">
            <v>mg/l</v>
          </cell>
          <cell r="E157" t="str">
            <v>NA</v>
          </cell>
          <cell r="F157" t="str">
            <v>NA</v>
          </cell>
          <cell r="G157" t="str">
            <v>NA</v>
          </cell>
          <cell r="H157" t="str">
            <v>NA</v>
          </cell>
          <cell r="I157" t="str">
            <v>NA</v>
          </cell>
          <cell r="J157" t="str">
            <v>NA</v>
          </cell>
          <cell r="K157" t="str">
            <v>NA</v>
          </cell>
          <cell r="L157">
            <v>8.7469999999999999</v>
          </cell>
          <cell r="M157">
            <v>5.8090000000000002</v>
          </cell>
          <cell r="N157">
            <v>10.763</v>
          </cell>
        </row>
        <row r="158">
          <cell r="A158" t="str">
            <v>CS</v>
          </cell>
          <cell r="B158" t="str">
            <v>CS_GW_CS002</v>
          </cell>
          <cell r="C158" t="str">
            <v>Nitrate</v>
          </cell>
          <cell r="D158" t="str">
            <v>mg/l</v>
          </cell>
          <cell r="E158" t="str">
            <v>NA</v>
          </cell>
          <cell r="F158" t="str">
            <v>NA</v>
          </cell>
          <cell r="G158" t="str">
            <v>NA</v>
          </cell>
          <cell r="H158" t="str">
            <v>NA</v>
          </cell>
          <cell r="I158" t="str">
            <v>NA</v>
          </cell>
          <cell r="J158" t="str">
            <v>NA</v>
          </cell>
          <cell r="K158" t="str">
            <v>NA</v>
          </cell>
          <cell r="L158">
            <v>3.6379999999999999</v>
          </cell>
          <cell r="M158">
            <v>3.17</v>
          </cell>
          <cell r="N158">
            <v>5.7859999999999996</v>
          </cell>
        </row>
        <row r="159">
          <cell r="A159" t="str">
            <v>CS</v>
          </cell>
          <cell r="B159" t="str">
            <v>CS_GW_CS003</v>
          </cell>
          <cell r="C159" t="str">
            <v>Nitrate</v>
          </cell>
          <cell r="D159" t="str">
            <v>mg/l</v>
          </cell>
          <cell r="E159" t="str">
            <v>NA</v>
          </cell>
          <cell r="F159" t="str">
            <v>NA</v>
          </cell>
          <cell r="G159" t="str">
            <v>NA</v>
          </cell>
          <cell r="H159" t="str">
            <v>NA</v>
          </cell>
          <cell r="I159" t="str">
            <v>NA</v>
          </cell>
          <cell r="J159" t="str">
            <v>NA</v>
          </cell>
          <cell r="K159" t="str">
            <v>NA</v>
          </cell>
          <cell r="L159">
            <v>3.8380000000000001</v>
          </cell>
          <cell r="M159">
            <v>3.0049999999999999</v>
          </cell>
          <cell r="N159">
            <v>7.2830000000000004</v>
          </cell>
        </row>
        <row r="160">
          <cell r="A160" t="str">
            <v>CS</v>
          </cell>
          <cell r="B160" t="str">
            <v>CS_GW_CS004</v>
          </cell>
          <cell r="C160" t="str">
            <v>Nitrate</v>
          </cell>
          <cell r="D160" t="str">
            <v>mg/l</v>
          </cell>
          <cell r="E160" t="str">
            <v>NA</v>
          </cell>
          <cell r="F160" t="str">
            <v>NA</v>
          </cell>
          <cell r="G160" t="str">
            <v>NA</v>
          </cell>
          <cell r="H160" t="str">
            <v>NA</v>
          </cell>
          <cell r="I160" t="str">
            <v>NA</v>
          </cell>
          <cell r="J160" t="str">
            <v>NA</v>
          </cell>
          <cell r="K160" t="str">
            <v>NA</v>
          </cell>
          <cell r="L160">
            <v>1.5</v>
          </cell>
          <cell r="M160">
            <v>0.38</v>
          </cell>
          <cell r="N160">
            <v>0.54</v>
          </cell>
        </row>
        <row r="161">
          <cell r="A161" t="str">
            <v>CS</v>
          </cell>
          <cell r="B161" t="str">
            <v>CS_GW_CS005</v>
          </cell>
          <cell r="C161" t="str">
            <v>Nitrate</v>
          </cell>
          <cell r="D161" t="str">
            <v>mg/l</v>
          </cell>
          <cell r="E161" t="str">
            <v>NA</v>
          </cell>
          <cell r="F161" t="str">
            <v>NA</v>
          </cell>
          <cell r="G161" t="str">
            <v>NA</v>
          </cell>
          <cell r="H161" t="str">
            <v>NA</v>
          </cell>
          <cell r="I161" t="str">
            <v>NA</v>
          </cell>
          <cell r="J161" t="str">
            <v>NA</v>
          </cell>
          <cell r="K161" t="str">
            <v>NA</v>
          </cell>
          <cell r="L161">
            <v>0.53300000000000003</v>
          </cell>
          <cell r="M161">
            <v>0.85</v>
          </cell>
          <cell r="N161">
            <v>2.1030000000000002</v>
          </cell>
        </row>
        <row r="162">
          <cell r="A162" t="str">
            <v>CS</v>
          </cell>
          <cell r="B162" t="str">
            <v>CS_GW_CS006</v>
          </cell>
          <cell r="C162" t="str">
            <v>Nitrate</v>
          </cell>
          <cell r="D162" t="str">
            <v>mg/l</v>
          </cell>
          <cell r="E162" t="str">
            <v>NA</v>
          </cell>
          <cell r="F162" t="str">
            <v>NA</v>
          </cell>
          <cell r="G162" t="str">
            <v>NA</v>
          </cell>
          <cell r="H162" t="str">
            <v>NA</v>
          </cell>
          <cell r="I162" t="str">
            <v>NA</v>
          </cell>
          <cell r="J162" t="str">
            <v>NA</v>
          </cell>
          <cell r="K162" t="str">
            <v>NA</v>
          </cell>
          <cell r="L162" t="str">
            <v>NA</v>
          </cell>
          <cell r="M162">
            <v>3.86</v>
          </cell>
          <cell r="N162" t="str">
            <v>NA</v>
          </cell>
        </row>
        <row r="163">
          <cell r="A163" t="str">
            <v>CS</v>
          </cell>
          <cell r="B163" t="str">
            <v>CS_GW_CS007</v>
          </cell>
          <cell r="C163" t="str">
            <v>Nitrate</v>
          </cell>
          <cell r="D163" t="str">
            <v>mg/l</v>
          </cell>
          <cell r="E163" t="str">
            <v>NA</v>
          </cell>
          <cell r="F163" t="str">
            <v>NA</v>
          </cell>
          <cell r="G163" t="str">
            <v>NA</v>
          </cell>
          <cell r="H163" t="str">
            <v>NA</v>
          </cell>
          <cell r="I163" t="str">
            <v>NA</v>
          </cell>
          <cell r="J163" t="str">
            <v>NA</v>
          </cell>
          <cell r="K163" t="str">
            <v>NA</v>
          </cell>
          <cell r="L163">
            <v>4</v>
          </cell>
          <cell r="M163">
            <v>2.7120000000000002</v>
          </cell>
          <cell r="N163">
            <v>4.4290000000000003</v>
          </cell>
        </row>
        <row r="164">
          <cell r="A164" t="str">
            <v>CS</v>
          </cell>
          <cell r="B164" t="str">
            <v>CS_GW_CS014</v>
          </cell>
          <cell r="C164" t="str">
            <v>Nitrate</v>
          </cell>
          <cell r="D164" t="str">
            <v>mg/l</v>
          </cell>
          <cell r="E164" t="str">
            <v>NA</v>
          </cell>
          <cell r="F164" t="str">
            <v>NA</v>
          </cell>
          <cell r="G164" t="str">
            <v>NA</v>
          </cell>
          <cell r="H164" t="str">
            <v>NA</v>
          </cell>
          <cell r="I164" t="str">
            <v>NA</v>
          </cell>
          <cell r="J164" t="str">
            <v>NA</v>
          </cell>
          <cell r="K164" t="str">
            <v>NA</v>
          </cell>
          <cell r="L164">
            <v>4.5</v>
          </cell>
          <cell r="M164">
            <v>3.907</v>
          </cell>
          <cell r="N164">
            <v>3.67</v>
          </cell>
        </row>
        <row r="165">
          <cell r="A165" t="str">
            <v>CS</v>
          </cell>
          <cell r="B165" t="str">
            <v>CS_GW_CS018</v>
          </cell>
          <cell r="C165" t="str">
            <v>Nitrate</v>
          </cell>
          <cell r="D165" t="str">
            <v>mg/l</v>
          </cell>
          <cell r="E165" t="str">
            <v>NA</v>
          </cell>
          <cell r="F165" t="str">
            <v>NA</v>
          </cell>
          <cell r="G165" t="str">
            <v>NA</v>
          </cell>
          <cell r="H165" t="str">
            <v>NA</v>
          </cell>
          <cell r="I165" t="str">
            <v>NA</v>
          </cell>
          <cell r="J165" t="str">
            <v>NA</v>
          </cell>
          <cell r="K165" t="str">
            <v>NA</v>
          </cell>
          <cell r="L165">
            <v>9.2550000000000008</v>
          </cell>
          <cell r="M165">
            <v>2.363</v>
          </cell>
          <cell r="N165">
            <v>2.7610000000000001</v>
          </cell>
        </row>
        <row r="166">
          <cell r="A166" t="str">
            <v>CS</v>
          </cell>
          <cell r="B166" t="str">
            <v>CS_GW_CS019</v>
          </cell>
          <cell r="C166" t="str">
            <v>Nitrate</v>
          </cell>
          <cell r="D166" t="str">
            <v>mg/l</v>
          </cell>
          <cell r="E166" t="str">
            <v>NA</v>
          </cell>
          <cell r="F166" t="str">
            <v>NA</v>
          </cell>
          <cell r="G166" t="str">
            <v>NA</v>
          </cell>
          <cell r="H166" t="str">
            <v>NA</v>
          </cell>
          <cell r="I166" t="str">
            <v>NA</v>
          </cell>
          <cell r="J166" t="str">
            <v>NA</v>
          </cell>
          <cell r="K166" t="str">
            <v>NA</v>
          </cell>
          <cell r="L166">
            <v>6.258</v>
          </cell>
          <cell r="M166">
            <v>0.69599999999999995</v>
          </cell>
          <cell r="N166">
            <v>2.5459999999999998</v>
          </cell>
        </row>
        <row r="167">
          <cell r="A167" t="str">
            <v>CS</v>
          </cell>
          <cell r="B167" t="str">
            <v>CS_GW_CS020</v>
          </cell>
          <cell r="C167" t="str">
            <v>Nitrate</v>
          </cell>
          <cell r="D167" t="str">
            <v>mg/l</v>
          </cell>
          <cell r="E167" t="str">
            <v>NA</v>
          </cell>
          <cell r="F167" t="str">
            <v>NA</v>
          </cell>
          <cell r="G167" t="str">
            <v>NA</v>
          </cell>
          <cell r="H167" t="str">
            <v>NA</v>
          </cell>
          <cell r="I167" t="str">
            <v>NA</v>
          </cell>
          <cell r="J167" t="str">
            <v>NA</v>
          </cell>
          <cell r="K167" t="str">
            <v>NA</v>
          </cell>
          <cell r="L167">
            <v>0.1</v>
          </cell>
          <cell r="M167">
            <v>4.1379999999999999</v>
          </cell>
          <cell r="N167">
            <v>5.5949999999999998</v>
          </cell>
        </row>
        <row r="168">
          <cell r="A168" t="str">
            <v>CY</v>
          </cell>
          <cell r="B168" t="str">
            <v>CY_GW_CY001</v>
          </cell>
          <cell r="C168" t="str">
            <v>Nitrate</v>
          </cell>
          <cell r="D168" t="str">
            <v>mg/l</v>
          </cell>
          <cell r="E168" t="str">
            <v>NA</v>
          </cell>
          <cell r="F168" t="str">
            <v>NA</v>
          </cell>
          <cell r="G168" t="str">
            <v>NA</v>
          </cell>
          <cell r="H168" t="str">
            <v>NA</v>
          </cell>
          <cell r="I168" t="str">
            <v>NA</v>
          </cell>
          <cell r="J168">
            <v>71.165000000000006</v>
          </cell>
          <cell r="K168">
            <v>59.323</v>
          </cell>
          <cell r="L168">
            <v>120.785</v>
          </cell>
          <cell r="M168">
            <v>81.412000000000006</v>
          </cell>
          <cell r="N168">
            <v>75.116</v>
          </cell>
        </row>
        <row r="169">
          <cell r="A169" t="str">
            <v>CY</v>
          </cell>
          <cell r="B169" t="str">
            <v>CY_GW_CY017</v>
          </cell>
          <cell r="C169" t="str">
            <v>Nitrate</v>
          </cell>
          <cell r="D169" t="str">
            <v>mg/l</v>
          </cell>
          <cell r="E169" t="str">
            <v>NA</v>
          </cell>
          <cell r="F169" t="str">
            <v>NA</v>
          </cell>
          <cell r="G169" t="str">
            <v>NA</v>
          </cell>
          <cell r="H169" t="str">
            <v>NA</v>
          </cell>
          <cell r="I169">
            <v>2</v>
          </cell>
          <cell r="J169">
            <v>9.3030000000000008</v>
          </cell>
          <cell r="K169">
            <v>3.3319999999999999</v>
          </cell>
          <cell r="L169">
            <v>1.7549999999999999</v>
          </cell>
          <cell r="M169">
            <v>22.134</v>
          </cell>
          <cell r="N169">
            <v>16.809999999999999</v>
          </cell>
        </row>
        <row r="170">
          <cell r="A170" t="str">
            <v>CY</v>
          </cell>
          <cell r="B170" t="str">
            <v>CY_GW_CY019</v>
          </cell>
          <cell r="C170" t="str">
            <v>Nitrate</v>
          </cell>
          <cell r="D170" t="str">
            <v>mg/l</v>
          </cell>
          <cell r="E170" t="str">
            <v>NA</v>
          </cell>
          <cell r="F170" t="str">
            <v>NA</v>
          </cell>
          <cell r="G170" t="str">
            <v>NA</v>
          </cell>
          <cell r="H170" t="str">
            <v>NA</v>
          </cell>
          <cell r="I170">
            <v>3.1789999999999998</v>
          </cell>
          <cell r="J170">
            <v>6.3559999999999999</v>
          </cell>
          <cell r="K170">
            <v>4.024</v>
          </cell>
          <cell r="L170">
            <v>1.893</v>
          </cell>
          <cell r="M170">
            <v>1.835</v>
          </cell>
          <cell r="N170">
            <v>1.554</v>
          </cell>
        </row>
        <row r="171">
          <cell r="A171" t="str">
            <v>CZ</v>
          </cell>
          <cell r="B171" t="str">
            <v>CZ_GW_CZ151</v>
          </cell>
          <cell r="C171" t="str">
            <v>Nitrate</v>
          </cell>
          <cell r="D171" t="str">
            <v>mg/l</v>
          </cell>
          <cell r="E171" t="str">
            <v>NA</v>
          </cell>
          <cell r="F171" t="str">
            <v>NA</v>
          </cell>
          <cell r="G171" t="str">
            <v>NA</v>
          </cell>
          <cell r="H171" t="str">
            <v>NA</v>
          </cell>
          <cell r="I171">
            <v>0.5</v>
          </cell>
          <cell r="J171">
            <v>0.65</v>
          </cell>
          <cell r="K171">
            <v>0.91700000000000004</v>
          </cell>
          <cell r="L171">
            <v>0.5</v>
          </cell>
          <cell r="M171">
            <v>0.8</v>
          </cell>
          <cell r="N171">
            <v>0.5</v>
          </cell>
        </row>
        <row r="172">
          <cell r="A172" t="str">
            <v>CZ</v>
          </cell>
          <cell r="B172" t="str">
            <v>CZ_GW_CZ155</v>
          </cell>
          <cell r="C172" t="str">
            <v>Nitrate</v>
          </cell>
          <cell r="D172" t="str">
            <v>mg/l</v>
          </cell>
          <cell r="E172" t="str">
            <v>NA</v>
          </cell>
          <cell r="F172" t="str">
            <v>NA</v>
          </cell>
          <cell r="G172" t="str">
            <v>NA</v>
          </cell>
          <cell r="H172" t="str">
            <v>NA</v>
          </cell>
          <cell r="I172">
            <v>41.15</v>
          </cell>
          <cell r="J172">
            <v>34.232999999999997</v>
          </cell>
          <cell r="K172">
            <v>46.625</v>
          </cell>
          <cell r="L172">
            <v>42.5</v>
          </cell>
          <cell r="M172">
            <v>37</v>
          </cell>
          <cell r="N172">
            <v>36</v>
          </cell>
        </row>
        <row r="173">
          <cell r="A173" t="str">
            <v>CZ</v>
          </cell>
          <cell r="B173" t="str">
            <v>CZ_GW_CZ162</v>
          </cell>
          <cell r="C173" t="str">
            <v>Nitrate</v>
          </cell>
          <cell r="D173" t="str">
            <v>mg/l</v>
          </cell>
          <cell r="E173" t="str">
            <v>NA</v>
          </cell>
          <cell r="F173" t="str">
            <v>NA</v>
          </cell>
          <cell r="G173" t="str">
            <v>NA</v>
          </cell>
          <cell r="H173" t="str">
            <v>NA</v>
          </cell>
          <cell r="I173">
            <v>3.9169999999999998</v>
          </cell>
          <cell r="J173">
            <v>5.5510000000000002</v>
          </cell>
          <cell r="K173">
            <v>4.5730000000000004</v>
          </cell>
          <cell r="L173">
            <v>3.677</v>
          </cell>
          <cell r="M173">
            <v>3.6640000000000001</v>
          </cell>
          <cell r="N173">
            <v>5.2530000000000001</v>
          </cell>
        </row>
        <row r="174">
          <cell r="A174" t="str">
            <v>CZ</v>
          </cell>
          <cell r="B174" t="str">
            <v>CZ_GW_CZ164</v>
          </cell>
          <cell r="C174" t="str">
            <v>Nitrate</v>
          </cell>
          <cell r="D174" t="str">
            <v>mg/l</v>
          </cell>
          <cell r="E174" t="str">
            <v>NA</v>
          </cell>
          <cell r="F174" t="str">
            <v>NA</v>
          </cell>
          <cell r="G174" t="str">
            <v>NA</v>
          </cell>
          <cell r="H174" t="str">
            <v>NA</v>
          </cell>
          <cell r="I174">
            <v>46.764000000000003</v>
          </cell>
          <cell r="J174">
            <v>33.554000000000002</v>
          </cell>
          <cell r="K174">
            <v>36.156999999999996</v>
          </cell>
          <cell r="L174">
            <v>38.539000000000001</v>
          </cell>
          <cell r="M174">
            <v>36.511000000000003</v>
          </cell>
          <cell r="N174">
            <v>36.225000000000001</v>
          </cell>
        </row>
        <row r="175">
          <cell r="A175" t="str">
            <v>CZ</v>
          </cell>
          <cell r="B175" t="str">
            <v>CZ_GW_CZ165</v>
          </cell>
          <cell r="C175" t="str">
            <v>Nitrate</v>
          </cell>
          <cell r="D175" t="str">
            <v>mg/l</v>
          </cell>
          <cell r="E175" t="str">
            <v>NA</v>
          </cell>
          <cell r="F175" t="str">
            <v>NA</v>
          </cell>
          <cell r="G175" t="str">
            <v>NA</v>
          </cell>
          <cell r="H175" t="str">
            <v>NA</v>
          </cell>
          <cell r="I175">
            <v>23.172999999999998</v>
          </cell>
          <cell r="J175">
            <v>11.118</v>
          </cell>
          <cell r="K175">
            <v>13.516999999999999</v>
          </cell>
          <cell r="L175">
            <v>16.975000000000001</v>
          </cell>
          <cell r="M175">
            <v>12.557</v>
          </cell>
          <cell r="N175">
            <v>22.363</v>
          </cell>
        </row>
        <row r="176">
          <cell r="A176" t="str">
            <v>CZ</v>
          </cell>
          <cell r="B176" t="str">
            <v>CZ_GW_CZ214</v>
          </cell>
          <cell r="C176" t="str">
            <v>Nitrate</v>
          </cell>
          <cell r="D176" t="str">
            <v>mg/l</v>
          </cell>
          <cell r="E176" t="str">
            <v>NA</v>
          </cell>
          <cell r="F176" t="str">
            <v>NA</v>
          </cell>
          <cell r="G176" t="str">
            <v>NA</v>
          </cell>
          <cell r="H176" t="str">
            <v>NA</v>
          </cell>
          <cell r="I176">
            <v>9.0500000000000007</v>
          </cell>
          <cell r="J176">
            <v>8.7360000000000007</v>
          </cell>
          <cell r="K176">
            <v>8.0960000000000001</v>
          </cell>
          <cell r="L176">
            <v>7.7830000000000004</v>
          </cell>
          <cell r="M176">
            <v>6.9790000000000001</v>
          </cell>
          <cell r="N176">
            <v>6.8860000000000001</v>
          </cell>
        </row>
        <row r="177">
          <cell r="A177" t="str">
            <v>CZ</v>
          </cell>
          <cell r="B177" t="str">
            <v>CZ_GW_CZ215</v>
          </cell>
          <cell r="C177" t="str">
            <v>Nitrate</v>
          </cell>
          <cell r="D177" t="str">
            <v>mg/l</v>
          </cell>
          <cell r="E177" t="str">
            <v>NA</v>
          </cell>
          <cell r="F177" t="str">
            <v>NA</v>
          </cell>
          <cell r="G177" t="str">
            <v>NA</v>
          </cell>
          <cell r="H177" t="str">
            <v>NA</v>
          </cell>
          <cell r="I177">
            <v>12.042</v>
          </cell>
          <cell r="J177">
            <v>11.039</v>
          </cell>
          <cell r="K177">
            <v>11.262</v>
          </cell>
          <cell r="L177">
            <v>12.326000000000001</v>
          </cell>
          <cell r="M177">
            <v>10.712999999999999</v>
          </cell>
          <cell r="N177">
            <v>11.712999999999999</v>
          </cell>
        </row>
        <row r="178">
          <cell r="A178" t="str">
            <v>CZ</v>
          </cell>
          <cell r="B178" t="str">
            <v>CZ_GW_CZ216</v>
          </cell>
          <cell r="C178" t="str">
            <v>Nitrate</v>
          </cell>
          <cell r="D178" t="str">
            <v>mg/l</v>
          </cell>
          <cell r="E178" t="str">
            <v>NA</v>
          </cell>
          <cell r="F178" t="str">
            <v>NA</v>
          </cell>
          <cell r="G178" t="str">
            <v>NA</v>
          </cell>
          <cell r="H178" t="str">
            <v>NA</v>
          </cell>
          <cell r="I178">
            <v>0.5</v>
          </cell>
          <cell r="J178">
            <v>10.648</v>
          </cell>
          <cell r="K178">
            <v>1.01</v>
          </cell>
          <cell r="L178">
            <v>1.028</v>
          </cell>
          <cell r="M178">
            <v>0.5</v>
          </cell>
          <cell r="N178">
            <v>0.93200000000000005</v>
          </cell>
        </row>
        <row r="179">
          <cell r="A179" t="str">
            <v>CZ</v>
          </cell>
          <cell r="B179" t="str">
            <v>CZ_GW_CZ224</v>
          </cell>
          <cell r="C179" t="str">
            <v>Nitrate</v>
          </cell>
          <cell r="D179" t="str">
            <v>mg/l</v>
          </cell>
          <cell r="E179" t="str">
            <v>NA</v>
          </cell>
          <cell r="F179" t="str">
            <v>NA</v>
          </cell>
          <cell r="G179" t="str">
            <v>NA</v>
          </cell>
          <cell r="H179" t="str">
            <v>NA</v>
          </cell>
          <cell r="I179">
            <v>20.673999999999999</v>
          </cell>
          <cell r="J179">
            <v>22.053000000000001</v>
          </cell>
          <cell r="K179">
            <v>17.128</v>
          </cell>
          <cell r="L179">
            <v>20.57</v>
          </cell>
          <cell r="M179">
            <v>19.047000000000001</v>
          </cell>
          <cell r="N179">
            <v>18.681999999999999</v>
          </cell>
        </row>
        <row r="180">
          <cell r="A180" t="str">
            <v>CZ</v>
          </cell>
          <cell r="B180" t="str">
            <v>CZ_GW_CZ321</v>
          </cell>
          <cell r="C180" t="str">
            <v>Nitrate</v>
          </cell>
          <cell r="D180" t="str">
            <v>mg/l</v>
          </cell>
          <cell r="E180" t="str">
            <v>NA</v>
          </cell>
          <cell r="F180" t="str">
            <v>NA</v>
          </cell>
          <cell r="G180" t="str">
            <v>NA</v>
          </cell>
          <cell r="H180" t="str">
            <v>NA</v>
          </cell>
          <cell r="I180">
            <v>19.573</v>
          </cell>
          <cell r="J180">
            <v>16.309999999999999</v>
          </cell>
          <cell r="K180">
            <v>16.78</v>
          </cell>
          <cell r="L180">
            <v>18.411000000000001</v>
          </cell>
          <cell r="M180">
            <v>17.59</v>
          </cell>
          <cell r="N180">
            <v>17.13</v>
          </cell>
        </row>
        <row r="181">
          <cell r="A181" t="str">
            <v>CZ</v>
          </cell>
          <cell r="B181" t="str">
            <v>CZ_GW_CZ322</v>
          </cell>
          <cell r="C181" t="str">
            <v>Nitrate</v>
          </cell>
          <cell r="D181" t="str">
            <v>mg/l</v>
          </cell>
          <cell r="E181" t="str">
            <v>NA</v>
          </cell>
          <cell r="F181" t="str">
            <v>NA</v>
          </cell>
          <cell r="G181" t="str">
            <v>NA</v>
          </cell>
          <cell r="H181" t="str">
            <v>NA</v>
          </cell>
          <cell r="I181">
            <v>12.071</v>
          </cell>
          <cell r="J181">
            <v>8.8710000000000004</v>
          </cell>
          <cell r="K181">
            <v>8.6340000000000003</v>
          </cell>
          <cell r="L181">
            <v>9.5009999999999994</v>
          </cell>
          <cell r="M181">
            <v>8.5500000000000007</v>
          </cell>
          <cell r="N181">
            <v>8.9710000000000001</v>
          </cell>
        </row>
        <row r="182">
          <cell r="A182" t="str">
            <v>CZ</v>
          </cell>
          <cell r="B182" t="str">
            <v>CZ_GW_CZ411</v>
          </cell>
          <cell r="C182" t="str">
            <v>Nitrate</v>
          </cell>
          <cell r="D182" t="str">
            <v>mg/l</v>
          </cell>
          <cell r="E182" t="str">
            <v>NA</v>
          </cell>
          <cell r="F182" t="str">
            <v>NA</v>
          </cell>
          <cell r="G182" t="str">
            <v>NA</v>
          </cell>
          <cell r="H182" t="str">
            <v>NA</v>
          </cell>
          <cell r="I182">
            <v>13.712999999999999</v>
          </cell>
          <cell r="J182">
            <v>13.1</v>
          </cell>
          <cell r="K182">
            <v>13.475</v>
          </cell>
          <cell r="L182">
            <v>8.5640000000000001</v>
          </cell>
          <cell r="M182">
            <v>10.225</v>
          </cell>
          <cell r="N182">
            <v>9.7309999999999999</v>
          </cell>
        </row>
        <row r="183">
          <cell r="A183" t="str">
            <v>CZ</v>
          </cell>
          <cell r="B183" t="str">
            <v>CZ_GW_CZ422</v>
          </cell>
          <cell r="C183" t="str">
            <v>Nitrate</v>
          </cell>
          <cell r="D183" t="str">
            <v>mg/l</v>
          </cell>
          <cell r="E183" t="str">
            <v>NA</v>
          </cell>
          <cell r="F183" t="str">
            <v>NA</v>
          </cell>
          <cell r="G183" t="str">
            <v>NA</v>
          </cell>
          <cell r="H183" t="str">
            <v>NA</v>
          </cell>
          <cell r="I183">
            <v>9.0289999999999999</v>
          </cell>
          <cell r="J183">
            <v>9.1630000000000003</v>
          </cell>
          <cell r="K183">
            <v>8.1630000000000003</v>
          </cell>
          <cell r="L183">
            <v>7.0750000000000002</v>
          </cell>
          <cell r="M183">
            <v>6.8090000000000002</v>
          </cell>
          <cell r="N183">
            <v>6.8929999999999998</v>
          </cell>
        </row>
        <row r="184">
          <cell r="A184" t="str">
            <v>CZ</v>
          </cell>
          <cell r="B184" t="str">
            <v>CZ_GW_CZ423</v>
          </cell>
          <cell r="C184" t="str">
            <v>Nitrate</v>
          </cell>
          <cell r="D184" t="str">
            <v>mg/l</v>
          </cell>
          <cell r="E184" t="str">
            <v>NA</v>
          </cell>
          <cell r="F184" t="str">
            <v>NA</v>
          </cell>
          <cell r="G184" t="str">
            <v>NA</v>
          </cell>
          <cell r="H184" t="str">
            <v>NA</v>
          </cell>
          <cell r="I184">
            <v>17.670000000000002</v>
          </cell>
          <cell r="J184">
            <v>12.526</v>
          </cell>
          <cell r="K184">
            <v>14.6</v>
          </cell>
          <cell r="L184">
            <v>14.244</v>
          </cell>
          <cell r="M184">
            <v>14.843</v>
          </cell>
          <cell r="N184">
            <v>16.393000000000001</v>
          </cell>
        </row>
        <row r="185">
          <cell r="A185" t="str">
            <v>CZ</v>
          </cell>
          <cell r="B185" t="str">
            <v>CZ_GW_CZ425</v>
          </cell>
          <cell r="C185" t="str">
            <v>Nitrate</v>
          </cell>
          <cell r="D185" t="str">
            <v>mg/l</v>
          </cell>
          <cell r="E185" t="str">
            <v>NA</v>
          </cell>
          <cell r="F185" t="str">
            <v>NA</v>
          </cell>
          <cell r="G185" t="str">
            <v>NA</v>
          </cell>
          <cell r="H185" t="str">
            <v>NA</v>
          </cell>
          <cell r="I185">
            <v>12.007</v>
          </cell>
          <cell r="J185">
            <v>9.5069999999999997</v>
          </cell>
          <cell r="K185">
            <v>8.35</v>
          </cell>
          <cell r="L185">
            <v>9.9600000000000009</v>
          </cell>
          <cell r="M185">
            <v>10.849</v>
          </cell>
          <cell r="N185">
            <v>10.814</v>
          </cell>
        </row>
        <row r="186">
          <cell r="A186" t="str">
            <v>CZ</v>
          </cell>
          <cell r="B186" t="str">
            <v>CZ_GW_CZ426</v>
          </cell>
          <cell r="C186" t="str">
            <v>Nitrate</v>
          </cell>
          <cell r="D186" t="str">
            <v>mg/l</v>
          </cell>
          <cell r="E186" t="str">
            <v>NA</v>
          </cell>
          <cell r="F186" t="str">
            <v>NA</v>
          </cell>
          <cell r="G186" t="str">
            <v>NA</v>
          </cell>
          <cell r="H186" t="str">
            <v>NA</v>
          </cell>
          <cell r="I186">
            <v>9.2690000000000001</v>
          </cell>
          <cell r="J186">
            <v>8.1</v>
          </cell>
          <cell r="K186">
            <v>8.1809999999999992</v>
          </cell>
          <cell r="L186">
            <v>6.7359999999999998</v>
          </cell>
          <cell r="M186">
            <v>6.8070000000000004</v>
          </cell>
          <cell r="N186">
            <v>6.5609999999999999</v>
          </cell>
        </row>
        <row r="187">
          <cell r="A187" t="str">
            <v>CZ</v>
          </cell>
          <cell r="B187" t="str">
            <v>CZ_GW_CZ427</v>
          </cell>
          <cell r="C187" t="str">
            <v>Nitrate</v>
          </cell>
          <cell r="D187" t="str">
            <v>mg/l</v>
          </cell>
          <cell r="E187" t="str">
            <v>NA</v>
          </cell>
          <cell r="F187" t="str">
            <v>NA</v>
          </cell>
          <cell r="G187" t="str">
            <v>NA</v>
          </cell>
          <cell r="H187" t="str">
            <v>NA</v>
          </cell>
          <cell r="I187">
            <v>30.175000000000001</v>
          </cell>
          <cell r="J187">
            <v>18.530999999999999</v>
          </cell>
          <cell r="K187">
            <v>23.693000000000001</v>
          </cell>
          <cell r="L187">
            <v>27.007999999999999</v>
          </cell>
          <cell r="M187">
            <v>29.355</v>
          </cell>
          <cell r="N187">
            <v>16.451000000000001</v>
          </cell>
        </row>
        <row r="188">
          <cell r="A188" t="str">
            <v>CZ</v>
          </cell>
          <cell r="B188" t="str">
            <v>CZ_GW_CZ431</v>
          </cell>
          <cell r="C188" t="str">
            <v>Nitrate</v>
          </cell>
          <cell r="D188" t="str">
            <v>mg/l</v>
          </cell>
          <cell r="E188" t="str">
            <v>NA</v>
          </cell>
          <cell r="F188" t="str">
            <v>NA</v>
          </cell>
          <cell r="G188" t="str">
            <v>NA</v>
          </cell>
          <cell r="H188" t="str">
            <v>NA</v>
          </cell>
          <cell r="I188">
            <v>80.8</v>
          </cell>
          <cell r="J188">
            <v>73.099999999999994</v>
          </cell>
          <cell r="K188">
            <v>64.099999999999994</v>
          </cell>
          <cell r="L188">
            <v>66.55</v>
          </cell>
          <cell r="M188">
            <v>70.8</v>
          </cell>
          <cell r="N188">
            <v>70.900000000000006</v>
          </cell>
        </row>
        <row r="189">
          <cell r="A189" t="str">
            <v>CZ</v>
          </cell>
          <cell r="B189" t="str">
            <v>CZ_GW_CZ436</v>
          </cell>
          <cell r="C189" t="str">
            <v>Nitrate</v>
          </cell>
          <cell r="D189" t="str">
            <v>mg/l</v>
          </cell>
          <cell r="E189" t="str">
            <v>NA</v>
          </cell>
          <cell r="F189" t="str">
            <v>NA</v>
          </cell>
          <cell r="G189" t="str">
            <v>NA</v>
          </cell>
          <cell r="H189" t="str">
            <v>NA</v>
          </cell>
          <cell r="I189">
            <v>81.05</v>
          </cell>
          <cell r="J189">
            <v>66.5</v>
          </cell>
          <cell r="K189">
            <v>68.05</v>
          </cell>
          <cell r="L189">
            <v>61.65</v>
          </cell>
          <cell r="M189">
            <v>63.4</v>
          </cell>
          <cell r="N189">
            <v>62.95</v>
          </cell>
        </row>
        <row r="190">
          <cell r="A190" t="str">
            <v>CZ</v>
          </cell>
          <cell r="B190" t="str">
            <v>CZ_GW_CZ441</v>
          </cell>
          <cell r="C190" t="str">
            <v>Nitrate</v>
          </cell>
          <cell r="D190" t="str">
            <v>mg/l</v>
          </cell>
          <cell r="E190" t="str">
            <v>NA</v>
          </cell>
          <cell r="F190" t="str">
            <v>NA</v>
          </cell>
          <cell r="G190" t="str">
            <v>NA</v>
          </cell>
          <cell r="H190" t="str">
            <v>NA</v>
          </cell>
          <cell r="I190">
            <v>17.513999999999999</v>
          </cell>
          <cell r="J190">
            <v>18.617000000000001</v>
          </cell>
          <cell r="K190">
            <v>17.794</v>
          </cell>
          <cell r="L190">
            <v>18.997</v>
          </cell>
          <cell r="M190">
            <v>18.065999999999999</v>
          </cell>
          <cell r="N190">
            <v>17.690999999999999</v>
          </cell>
        </row>
        <row r="191">
          <cell r="A191" t="str">
            <v>CZ</v>
          </cell>
          <cell r="B191" t="str">
            <v>CZ_GW_CZ443</v>
          </cell>
          <cell r="C191" t="str">
            <v>Nitrate</v>
          </cell>
          <cell r="D191" t="str">
            <v>mg/l</v>
          </cell>
          <cell r="E191" t="str">
            <v>NA</v>
          </cell>
          <cell r="F191" t="str">
            <v>NA</v>
          </cell>
          <cell r="G191" t="str">
            <v>NA</v>
          </cell>
          <cell r="H191" t="str">
            <v>NA</v>
          </cell>
          <cell r="I191">
            <v>25.74</v>
          </cell>
          <cell r="J191">
            <v>26.02</v>
          </cell>
          <cell r="K191">
            <v>25.6</v>
          </cell>
          <cell r="L191">
            <v>25.57</v>
          </cell>
          <cell r="M191">
            <v>25.2</v>
          </cell>
          <cell r="N191">
            <v>24.02</v>
          </cell>
        </row>
        <row r="192">
          <cell r="A192" t="str">
            <v>CZ</v>
          </cell>
          <cell r="B192" t="str">
            <v>CZ_GW_CZ452</v>
          </cell>
          <cell r="C192" t="str">
            <v>Nitrate</v>
          </cell>
          <cell r="D192" t="str">
            <v>mg/l</v>
          </cell>
          <cell r="E192" t="str">
            <v>NA</v>
          </cell>
          <cell r="F192" t="str">
            <v>NA</v>
          </cell>
          <cell r="G192" t="str">
            <v>NA</v>
          </cell>
          <cell r="H192" t="str">
            <v>NA</v>
          </cell>
          <cell r="I192">
            <v>16.132000000000001</v>
          </cell>
          <cell r="J192">
            <v>13.79</v>
          </cell>
          <cell r="K192">
            <v>9.3699999999999992</v>
          </cell>
          <cell r="L192">
            <v>9.18</v>
          </cell>
          <cell r="M192">
            <v>7.976</v>
          </cell>
          <cell r="N192">
            <v>8.0709999999999997</v>
          </cell>
        </row>
        <row r="193">
          <cell r="A193" t="str">
            <v>CZ</v>
          </cell>
          <cell r="B193" t="str">
            <v>CZ_GW_CZ453</v>
          </cell>
          <cell r="C193" t="str">
            <v>Nitrate</v>
          </cell>
          <cell r="D193" t="str">
            <v>mg/l</v>
          </cell>
          <cell r="E193" t="str">
            <v>NA</v>
          </cell>
          <cell r="F193" t="str">
            <v>NA</v>
          </cell>
          <cell r="G193" t="str">
            <v>NA</v>
          </cell>
          <cell r="H193" t="str">
            <v>NA</v>
          </cell>
          <cell r="I193">
            <v>7.33</v>
          </cell>
          <cell r="J193">
            <v>8.8219999999999992</v>
          </cell>
          <cell r="K193">
            <v>8.6199999999999992</v>
          </cell>
          <cell r="L193">
            <v>9.52</v>
          </cell>
          <cell r="M193">
            <v>9.1</v>
          </cell>
          <cell r="N193">
            <v>8.6999999999999993</v>
          </cell>
        </row>
        <row r="194">
          <cell r="A194" t="str">
            <v>CZ</v>
          </cell>
          <cell r="B194" t="str">
            <v>CZ_GW_CZ461</v>
          </cell>
          <cell r="C194" t="str">
            <v>Nitrate</v>
          </cell>
          <cell r="D194" t="str">
            <v>mg/l</v>
          </cell>
          <cell r="E194" t="str">
            <v>NA</v>
          </cell>
          <cell r="F194" t="str">
            <v>NA</v>
          </cell>
          <cell r="G194" t="str">
            <v>NA</v>
          </cell>
          <cell r="H194" t="str">
            <v>NA</v>
          </cell>
          <cell r="I194">
            <v>19.683</v>
          </cell>
          <cell r="J194">
            <v>25.46</v>
          </cell>
          <cell r="K194">
            <v>22.6</v>
          </cell>
          <cell r="L194">
            <v>23.867000000000001</v>
          </cell>
          <cell r="M194">
            <v>22.55</v>
          </cell>
          <cell r="N194">
            <v>21.332999999999998</v>
          </cell>
        </row>
        <row r="195">
          <cell r="A195" t="str">
            <v>CZ</v>
          </cell>
          <cell r="B195" t="str">
            <v>CZ_GW_CZ462</v>
          </cell>
          <cell r="C195" t="str">
            <v>Nitrate</v>
          </cell>
          <cell r="D195" t="str">
            <v>mg/l</v>
          </cell>
          <cell r="E195" t="str">
            <v>NA</v>
          </cell>
          <cell r="F195" t="str">
            <v>NA</v>
          </cell>
          <cell r="G195" t="str">
            <v>NA</v>
          </cell>
          <cell r="H195" t="str">
            <v>NA</v>
          </cell>
          <cell r="I195">
            <v>3.17</v>
          </cell>
          <cell r="J195">
            <v>5.4</v>
          </cell>
          <cell r="K195">
            <v>4.5</v>
          </cell>
          <cell r="L195">
            <v>4.8</v>
          </cell>
          <cell r="M195">
            <v>4.6900000000000004</v>
          </cell>
          <cell r="N195">
            <v>5.0999999999999996</v>
          </cell>
        </row>
        <row r="196">
          <cell r="A196" t="str">
            <v>CZ</v>
          </cell>
          <cell r="B196" t="str">
            <v>CZ_GW_CZ463</v>
          </cell>
          <cell r="C196" t="str">
            <v>Nitrate</v>
          </cell>
          <cell r="D196" t="str">
            <v>mg/l</v>
          </cell>
          <cell r="E196" t="str">
            <v>NA</v>
          </cell>
          <cell r="F196" t="str">
            <v>NA</v>
          </cell>
          <cell r="G196" t="str">
            <v>NA</v>
          </cell>
          <cell r="H196" t="str">
            <v>NA</v>
          </cell>
          <cell r="I196">
            <v>9</v>
          </cell>
          <cell r="J196">
            <v>8.8130000000000006</v>
          </cell>
          <cell r="K196">
            <v>9.2379999999999995</v>
          </cell>
          <cell r="L196">
            <v>9.1750000000000007</v>
          </cell>
          <cell r="M196">
            <v>9</v>
          </cell>
          <cell r="N196">
            <v>9.7249999999999996</v>
          </cell>
        </row>
        <row r="197">
          <cell r="A197" t="str">
            <v>CZ</v>
          </cell>
          <cell r="B197" t="str">
            <v>CZ_GW_CZ464</v>
          </cell>
          <cell r="C197" t="str">
            <v>Nitrate</v>
          </cell>
          <cell r="D197" t="str">
            <v>mg/l</v>
          </cell>
          <cell r="E197" t="str">
            <v>NA</v>
          </cell>
          <cell r="F197" t="str">
            <v>NA</v>
          </cell>
          <cell r="G197" t="str">
            <v>NA</v>
          </cell>
          <cell r="H197" t="str">
            <v>NA</v>
          </cell>
          <cell r="I197">
            <v>6.5449999999999999</v>
          </cell>
          <cell r="J197">
            <v>7.0170000000000003</v>
          </cell>
          <cell r="K197">
            <v>7.0979999999999999</v>
          </cell>
          <cell r="L197">
            <v>7.0090000000000003</v>
          </cell>
          <cell r="M197">
            <v>6.9020000000000001</v>
          </cell>
          <cell r="N197">
            <v>6.891</v>
          </cell>
        </row>
        <row r="198">
          <cell r="A198" t="str">
            <v>CZ</v>
          </cell>
          <cell r="B198" t="str">
            <v>CZ_GW_CZ465</v>
          </cell>
          <cell r="C198" t="str">
            <v>Nitrate</v>
          </cell>
          <cell r="D198" t="str">
            <v>mg/l</v>
          </cell>
          <cell r="E198" t="str">
            <v>NA</v>
          </cell>
          <cell r="F198" t="str">
            <v>NA</v>
          </cell>
          <cell r="G198" t="str">
            <v>NA</v>
          </cell>
          <cell r="H198" t="str">
            <v>NA</v>
          </cell>
          <cell r="I198">
            <v>6.1630000000000003</v>
          </cell>
          <cell r="J198">
            <v>6.4729999999999999</v>
          </cell>
          <cell r="K198">
            <v>6.1189999999999998</v>
          </cell>
          <cell r="L198">
            <v>5.4059999999999997</v>
          </cell>
          <cell r="M198">
            <v>5.5439999999999996</v>
          </cell>
          <cell r="N198">
            <v>5.069</v>
          </cell>
        </row>
        <row r="199">
          <cell r="A199" t="str">
            <v>CZ</v>
          </cell>
          <cell r="B199" t="str">
            <v>CZ_GW_CZ466</v>
          </cell>
          <cell r="C199" t="str">
            <v>Nitrate</v>
          </cell>
          <cell r="D199" t="str">
            <v>mg/l</v>
          </cell>
          <cell r="E199" t="str">
            <v>NA</v>
          </cell>
          <cell r="F199" t="str">
            <v>NA</v>
          </cell>
          <cell r="G199" t="str">
            <v>NA</v>
          </cell>
          <cell r="H199" t="str">
            <v>NA</v>
          </cell>
          <cell r="I199">
            <v>3.1</v>
          </cell>
          <cell r="J199">
            <v>3.05</v>
          </cell>
          <cell r="K199">
            <v>3.3919999999999999</v>
          </cell>
          <cell r="L199">
            <v>2.9420000000000002</v>
          </cell>
          <cell r="M199">
            <v>3.0169999999999999</v>
          </cell>
          <cell r="N199">
            <v>3.1</v>
          </cell>
        </row>
        <row r="200">
          <cell r="A200" t="str">
            <v>CZ</v>
          </cell>
          <cell r="B200" t="str">
            <v>CZ_GW_CZ515</v>
          </cell>
          <cell r="C200" t="str">
            <v>Nitrate</v>
          </cell>
          <cell r="D200" t="str">
            <v>mg/l</v>
          </cell>
          <cell r="E200" t="str">
            <v>NA</v>
          </cell>
          <cell r="F200" t="str">
            <v>NA</v>
          </cell>
          <cell r="G200" t="str">
            <v>NA</v>
          </cell>
          <cell r="H200" t="str">
            <v>NA</v>
          </cell>
          <cell r="I200">
            <v>23.175000000000001</v>
          </cell>
          <cell r="J200">
            <v>23.75</v>
          </cell>
          <cell r="K200">
            <v>23.125</v>
          </cell>
          <cell r="L200">
            <v>15.65</v>
          </cell>
          <cell r="M200">
            <v>19.95</v>
          </cell>
          <cell r="N200">
            <v>19.05</v>
          </cell>
        </row>
        <row r="201">
          <cell r="A201" t="str">
            <v>CZ</v>
          </cell>
          <cell r="B201" t="str">
            <v>CZ_GW_CZ522</v>
          </cell>
          <cell r="C201" t="str">
            <v>Nitrate</v>
          </cell>
          <cell r="D201" t="str">
            <v>mg/l</v>
          </cell>
          <cell r="E201" t="str">
            <v>NA</v>
          </cell>
          <cell r="F201" t="str">
            <v>NA</v>
          </cell>
          <cell r="G201" t="str">
            <v>NA</v>
          </cell>
          <cell r="H201" t="str">
            <v>NA</v>
          </cell>
          <cell r="I201">
            <v>3.24</v>
          </cell>
          <cell r="J201">
            <v>2.7839999999999998</v>
          </cell>
          <cell r="K201">
            <v>1.1950000000000001</v>
          </cell>
          <cell r="L201">
            <v>3.7050000000000001</v>
          </cell>
          <cell r="M201">
            <v>2.27</v>
          </cell>
          <cell r="N201">
            <v>2.5</v>
          </cell>
        </row>
        <row r="202">
          <cell r="A202" t="str">
            <v>CZ</v>
          </cell>
          <cell r="B202" t="str">
            <v>CZ_GW_CZ621</v>
          </cell>
          <cell r="C202" t="str">
            <v>Nitrate</v>
          </cell>
          <cell r="D202" t="str">
            <v>mg/l</v>
          </cell>
          <cell r="E202" t="str">
            <v>NA</v>
          </cell>
          <cell r="F202" t="str">
            <v>NA</v>
          </cell>
          <cell r="G202" t="str">
            <v>NA</v>
          </cell>
          <cell r="H202" t="str">
            <v>NA</v>
          </cell>
          <cell r="I202">
            <v>17.238</v>
          </cell>
          <cell r="J202">
            <v>19.538</v>
          </cell>
          <cell r="K202">
            <v>19.3</v>
          </cell>
          <cell r="L202">
            <v>22.329000000000001</v>
          </cell>
          <cell r="M202">
            <v>23.221</v>
          </cell>
          <cell r="N202">
            <v>20.215</v>
          </cell>
        </row>
        <row r="203">
          <cell r="A203" t="str">
            <v>CZ</v>
          </cell>
          <cell r="B203" t="str">
            <v>CZ_GW_CZ623</v>
          </cell>
          <cell r="C203" t="str">
            <v>Nitrate</v>
          </cell>
          <cell r="D203" t="str">
            <v>mg/l</v>
          </cell>
          <cell r="E203" t="str">
            <v>NA</v>
          </cell>
          <cell r="F203" t="str">
            <v>NA</v>
          </cell>
          <cell r="G203" t="str">
            <v>NA</v>
          </cell>
          <cell r="H203" t="str">
            <v>NA</v>
          </cell>
          <cell r="I203">
            <v>2.4750000000000001</v>
          </cell>
          <cell r="J203">
            <v>2.5249999999999999</v>
          </cell>
          <cell r="K203">
            <v>2.2749999999999999</v>
          </cell>
          <cell r="L203">
            <v>1.6739999999999999</v>
          </cell>
          <cell r="M203">
            <v>3.6930000000000001</v>
          </cell>
          <cell r="N203">
            <v>2.3730000000000002</v>
          </cell>
        </row>
        <row r="204">
          <cell r="A204" t="str">
            <v>CZ</v>
          </cell>
          <cell r="B204" t="str">
            <v>CZ_GW_CZ631</v>
          </cell>
          <cell r="C204" t="str">
            <v>Nitrate</v>
          </cell>
          <cell r="D204" t="str">
            <v>mg/l</v>
          </cell>
          <cell r="E204" t="str">
            <v>NA</v>
          </cell>
          <cell r="F204" t="str">
            <v>NA</v>
          </cell>
          <cell r="G204" t="str">
            <v>NA</v>
          </cell>
          <cell r="H204" t="str">
            <v>NA</v>
          </cell>
          <cell r="I204">
            <v>23.51</v>
          </cell>
          <cell r="J204">
            <v>24.087</v>
          </cell>
          <cell r="K204">
            <v>21.344000000000001</v>
          </cell>
          <cell r="L204">
            <v>25.109000000000002</v>
          </cell>
          <cell r="M204">
            <v>25.428000000000001</v>
          </cell>
          <cell r="N204">
            <v>24.498000000000001</v>
          </cell>
        </row>
        <row r="205">
          <cell r="A205" t="str">
            <v>CZ</v>
          </cell>
          <cell r="B205" t="str">
            <v>CZ_GW_CZ632</v>
          </cell>
          <cell r="C205" t="str">
            <v>Nitrate</v>
          </cell>
          <cell r="D205" t="str">
            <v>mg/l</v>
          </cell>
          <cell r="E205" t="str">
            <v>NA</v>
          </cell>
          <cell r="F205" t="str">
            <v>NA</v>
          </cell>
          <cell r="G205" t="str">
            <v>NA</v>
          </cell>
          <cell r="H205" t="str">
            <v>NA</v>
          </cell>
          <cell r="I205">
            <v>51.814</v>
          </cell>
          <cell r="J205">
            <v>50.764000000000003</v>
          </cell>
          <cell r="K205">
            <v>49.991</v>
          </cell>
          <cell r="L205">
            <v>45.295000000000002</v>
          </cell>
          <cell r="M205">
            <v>45.402000000000001</v>
          </cell>
          <cell r="N205">
            <v>50.325000000000003</v>
          </cell>
        </row>
        <row r="206">
          <cell r="A206" t="str">
            <v>CZ</v>
          </cell>
          <cell r="B206" t="str">
            <v>CZ_GW_CZ642</v>
          </cell>
          <cell r="C206" t="str">
            <v>Nitrate</v>
          </cell>
          <cell r="D206" t="str">
            <v>mg/l</v>
          </cell>
          <cell r="E206" t="str">
            <v>NA</v>
          </cell>
          <cell r="F206" t="str">
            <v>NA</v>
          </cell>
          <cell r="G206" t="str">
            <v>NA</v>
          </cell>
          <cell r="H206" t="str">
            <v>NA</v>
          </cell>
          <cell r="I206">
            <v>7.15</v>
          </cell>
          <cell r="J206">
            <v>5.45</v>
          </cell>
          <cell r="K206">
            <v>6.75</v>
          </cell>
          <cell r="L206">
            <v>7.05</v>
          </cell>
          <cell r="M206" t="str">
            <v>NA</v>
          </cell>
          <cell r="N206" t="str">
            <v>NA</v>
          </cell>
        </row>
        <row r="207">
          <cell r="A207" t="str">
            <v>CZ</v>
          </cell>
          <cell r="B207" t="str">
            <v>CZ_GW_CZ643</v>
          </cell>
          <cell r="C207" t="str">
            <v>Nitrate</v>
          </cell>
          <cell r="D207" t="str">
            <v>mg/l</v>
          </cell>
          <cell r="E207" t="str">
            <v>NA</v>
          </cell>
          <cell r="F207" t="str">
            <v>NA</v>
          </cell>
          <cell r="G207" t="str">
            <v>NA</v>
          </cell>
          <cell r="H207" t="str">
            <v>NA</v>
          </cell>
          <cell r="I207">
            <v>6.4790000000000001</v>
          </cell>
          <cell r="J207">
            <v>6.7640000000000002</v>
          </cell>
          <cell r="K207">
            <v>6.6859999999999999</v>
          </cell>
          <cell r="L207">
            <v>6.4710000000000001</v>
          </cell>
          <cell r="M207">
            <v>6.5860000000000003</v>
          </cell>
          <cell r="N207">
            <v>6.149</v>
          </cell>
        </row>
        <row r="208">
          <cell r="A208" t="str">
            <v>CZ</v>
          </cell>
          <cell r="B208" t="str">
            <v>CZ_GW_CZ652</v>
          </cell>
          <cell r="C208" t="str">
            <v>Nitrate</v>
          </cell>
          <cell r="D208" t="str">
            <v>mg/l</v>
          </cell>
          <cell r="E208" t="str">
            <v>NA</v>
          </cell>
          <cell r="F208" t="str">
            <v>NA</v>
          </cell>
          <cell r="G208" t="str">
            <v>NA</v>
          </cell>
          <cell r="H208" t="str">
            <v>NA</v>
          </cell>
          <cell r="I208">
            <v>28.776</v>
          </cell>
          <cell r="J208">
            <v>30.984999999999999</v>
          </cell>
          <cell r="K208">
            <v>22.36</v>
          </cell>
          <cell r="L208">
            <v>21.718</v>
          </cell>
          <cell r="M208">
            <v>20.77</v>
          </cell>
          <cell r="N208">
            <v>25.885000000000002</v>
          </cell>
        </row>
        <row r="209">
          <cell r="A209" t="str">
            <v>CZ</v>
          </cell>
          <cell r="B209" t="str">
            <v>CZ_GW_CZ655</v>
          </cell>
          <cell r="C209" t="str">
            <v>Nitrate</v>
          </cell>
          <cell r="D209" t="str">
            <v>mg/l</v>
          </cell>
          <cell r="E209" t="str">
            <v>NA</v>
          </cell>
          <cell r="F209" t="str">
            <v>NA</v>
          </cell>
          <cell r="G209" t="str">
            <v>NA</v>
          </cell>
          <cell r="H209" t="str">
            <v>NA</v>
          </cell>
          <cell r="I209">
            <v>33.732999999999997</v>
          </cell>
          <cell r="J209">
            <v>36.741999999999997</v>
          </cell>
          <cell r="K209">
            <v>34.409999999999997</v>
          </cell>
          <cell r="L209">
            <v>36.311</v>
          </cell>
          <cell r="M209">
            <v>33.823999999999998</v>
          </cell>
          <cell r="N209">
            <v>40.591999999999999</v>
          </cell>
        </row>
        <row r="210">
          <cell r="A210" t="str">
            <v>CZ</v>
          </cell>
          <cell r="B210" t="str">
            <v>CZ_GW_CZ657</v>
          </cell>
          <cell r="C210" t="str">
            <v>Nitrate</v>
          </cell>
          <cell r="D210" t="str">
            <v>mg/l</v>
          </cell>
          <cell r="E210" t="str">
            <v>NA</v>
          </cell>
          <cell r="F210" t="str">
            <v>NA</v>
          </cell>
          <cell r="G210" t="str">
            <v>NA</v>
          </cell>
          <cell r="H210" t="str">
            <v>NA</v>
          </cell>
          <cell r="I210">
            <v>101.05</v>
          </cell>
          <cell r="J210">
            <v>87.855000000000004</v>
          </cell>
          <cell r="K210">
            <v>48.2</v>
          </cell>
          <cell r="L210">
            <v>80.650000000000006</v>
          </cell>
          <cell r="M210">
            <v>78.7</v>
          </cell>
          <cell r="N210">
            <v>80.5</v>
          </cell>
        </row>
        <row r="211">
          <cell r="A211" t="str">
            <v>DE</v>
          </cell>
          <cell r="B211" t="str">
            <v>DE_GW_DE001</v>
          </cell>
          <cell r="C211" t="str">
            <v>Nitrate</v>
          </cell>
          <cell r="D211" t="str">
            <v>mg/l</v>
          </cell>
          <cell r="E211">
            <v>16.837</v>
          </cell>
          <cell r="F211">
            <v>16.841000000000001</v>
          </cell>
          <cell r="G211">
            <v>16.602</v>
          </cell>
          <cell r="H211">
            <v>18.945</v>
          </cell>
          <cell r="I211">
            <v>17.998000000000001</v>
          </cell>
          <cell r="J211">
            <v>17.567</v>
          </cell>
          <cell r="K211" t="str">
            <v>NA</v>
          </cell>
          <cell r="L211">
            <v>17.387</v>
          </cell>
          <cell r="M211">
            <v>18.071999999999999</v>
          </cell>
          <cell r="N211">
            <v>18.706</v>
          </cell>
        </row>
        <row r="212">
          <cell r="A212" t="str">
            <v>DE</v>
          </cell>
          <cell r="B212" t="str">
            <v>DE_GW_DE002</v>
          </cell>
          <cell r="C212" t="str">
            <v>Nitrate</v>
          </cell>
          <cell r="D212" t="str">
            <v>mg/l</v>
          </cell>
          <cell r="E212">
            <v>14.35</v>
          </cell>
          <cell r="F212">
            <v>10.08</v>
          </cell>
          <cell r="G212">
            <v>34.195</v>
          </cell>
          <cell r="H212">
            <v>38.548000000000002</v>
          </cell>
          <cell r="I212">
            <v>24.015999999999998</v>
          </cell>
          <cell r="J212">
            <v>21.559000000000001</v>
          </cell>
          <cell r="K212" t="str">
            <v>NA</v>
          </cell>
          <cell r="L212">
            <v>34.26</v>
          </cell>
          <cell r="M212">
            <v>45</v>
          </cell>
          <cell r="N212">
            <v>37.817</v>
          </cell>
        </row>
        <row r="213">
          <cell r="A213" t="str">
            <v>DE</v>
          </cell>
          <cell r="B213" t="str">
            <v>DE_GW_DE003</v>
          </cell>
          <cell r="C213" t="str">
            <v>Nitrate</v>
          </cell>
          <cell r="D213" t="str">
            <v>mg/l</v>
          </cell>
          <cell r="E213">
            <v>17.573</v>
          </cell>
          <cell r="F213">
            <v>21.388000000000002</v>
          </cell>
          <cell r="G213">
            <v>26.395</v>
          </cell>
          <cell r="H213">
            <v>26.012</v>
          </cell>
          <cell r="I213">
            <v>24.754000000000001</v>
          </cell>
          <cell r="J213">
            <v>24.759</v>
          </cell>
          <cell r="K213">
            <v>23.016999999999999</v>
          </cell>
          <cell r="L213">
            <v>27.632999999999999</v>
          </cell>
          <cell r="M213">
            <v>18.420000000000002</v>
          </cell>
          <cell r="N213">
            <v>18.742999999999999</v>
          </cell>
        </row>
        <row r="214">
          <cell r="A214" t="str">
            <v>DE</v>
          </cell>
          <cell r="B214" t="str">
            <v>DE_GW_DE004</v>
          </cell>
          <cell r="C214" t="str">
            <v>Nitrate</v>
          </cell>
          <cell r="D214" t="str">
            <v>mg/l</v>
          </cell>
          <cell r="E214">
            <v>26.94</v>
          </cell>
          <cell r="F214">
            <v>0.28000000000000003</v>
          </cell>
          <cell r="G214">
            <v>87.227000000000004</v>
          </cell>
          <cell r="H214">
            <v>29.238</v>
          </cell>
          <cell r="I214">
            <v>60.691000000000003</v>
          </cell>
          <cell r="J214">
            <v>42.216999999999999</v>
          </cell>
          <cell r="K214" t="str">
            <v>NA</v>
          </cell>
          <cell r="L214">
            <v>48.521000000000001</v>
          </cell>
          <cell r="M214">
            <v>41.71</v>
          </cell>
          <cell r="N214">
            <v>33.298999999999999</v>
          </cell>
        </row>
        <row r="215">
          <cell r="A215" t="str">
            <v>DE</v>
          </cell>
          <cell r="B215" t="str">
            <v>DE_GW_DE005</v>
          </cell>
          <cell r="C215" t="str">
            <v>Nitrate</v>
          </cell>
          <cell r="D215" t="str">
            <v>mg/l</v>
          </cell>
          <cell r="E215" t="str">
            <v>NA</v>
          </cell>
          <cell r="F215" t="str">
            <v>NA</v>
          </cell>
          <cell r="G215" t="str">
            <v>NA</v>
          </cell>
          <cell r="H215" t="str">
            <v>NA</v>
          </cell>
          <cell r="I215" t="str">
            <v>NA</v>
          </cell>
          <cell r="J215" t="str">
            <v>NA</v>
          </cell>
          <cell r="K215" t="str">
            <v>NA</v>
          </cell>
          <cell r="L215">
            <v>54.895000000000003</v>
          </cell>
          <cell r="M215">
            <v>34.679000000000002</v>
          </cell>
          <cell r="N215">
            <v>42.064999999999998</v>
          </cell>
        </row>
        <row r="216">
          <cell r="A216" t="str">
            <v>DE</v>
          </cell>
          <cell r="B216" t="str">
            <v>DE_GW_DE006</v>
          </cell>
          <cell r="C216" t="str">
            <v>Nitrate</v>
          </cell>
          <cell r="D216" t="str">
            <v>mg/l</v>
          </cell>
          <cell r="E216">
            <v>0.17699999999999999</v>
          </cell>
          <cell r="F216">
            <v>0.1</v>
          </cell>
          <cell r="G216">
            <v>0.45</v>
          </cell>
          <cell r="H216">
            <v>12.121</v>
          </cell>
          <cell r="I216">
            <v>23.151</v>
          </cell>
          <cell r="J216">
            <v>15.929</v>
          </cell>
          <cell r="K216" t="str">
            <v>NA</v>
          </cell>
          <cell r="L216">
            <v>3.97</v>
          </cell>
          <cell r="M216">
            <v>15.765000000000001</v>
          </cell>
          <cell r="N216">
            <v>17.012</v>
          </cell>
        </row>
        <row r="217">
          <cell r="A217" t="str">
            <v>DE</v>
          </cell>
          <cell r="B217" t="str">
            <v>DE_GW_DE007</v>
          </cell>
          <cell r="C217" t="str">
            <v>Nitrate</v>
          </cell>
          <cell r="D217" t="str">
            <v>mg/l</v>
          </cell>
          <cell r="E217">
            <v>37.74</v>
          </cell>
          <cell r="F217">
            <v>38.389000000000003</v>
          </cell>
          <cell r="G217">
            <v>35.401000000000003</v>
          </cell>
          <cell r="H217">
            <v>34.590000000000003</v>
          </cell>
          <cell r="I217">
            <v>26.254000000000001</v>
          </cell>
          <cell r="J217">
            <v>20.58</v>
          </cell>
          <cell r="K217" t="str">
            <v>NA</v>
          </cell>
          <cell r="L217">
            <v>30.097000000000001</v>
          </cell>
          <cell r="M217">
            <v>32.81</v>
          </cell>
          <cell r="N217">
            <v>31.463000000000001</v>
          </cell>
        </row>
        <row r="218">
          <cell r="A218" t="str">
            <v>DE</v>
          </cell>
          <cell r="B218" t="str">
            <v>DE_GW_DE008</v>
          </cell>
          <cell r="C218" t="str">
            <v>Nitrate</v>
          </cell>
          <cell r="D218" t="str">
            <v>mg/l</v>
          </cell>
          <cell r="E218" t="str">
            <v>NA</v>
          </cell>
          <cell r="F218">
            <v>110.675</v>
          </cell>
          <cell r="G218">
            <v>47.091000000000001</v>
          </cell>
          <cell r="H218">
            <v>26.114999999999998</v>
          </cell>
          <cell r="I218">
            <v>30.827999999999999</v>
          </cell>
          <cell r="J218">
            <v>26.702999999999999</v>
          </cell>
          <cell r="K218" t="str">
            <v>NA</v>
          </cell>
          <cell r="L218">
            <v>47.598999999999997</v>
          </cell>
          <cell r="M218">
            <v>43.795000000000002</v>
          </cell>
          <cell r="N218">
            <v>54.119</v>
          </cell>
        </row>
        <row r="219">
          <cell r="A219" t="str">
            <v>DE</v>
          </cell>
          <cell r="B219" t="str">
            <v>DE_GW_DE009</v>
          </cell>
          <cell r="C219" t="str">
            <v>Nitrate</v>
          </cell>
          <cell r="D219" t="str">
            <v>mg/l</v>
          </cell>
          <cell r="E219">
            <v>4.3929999999999998</v>
          </cell>
          <cell r="F219">
            <v>4.0880000000000001</v>
          </cell>
          <cell r="G219">
            <v>3.2930000000000001</v>
          </cell>
          <cell r="H219">
            <v>12.914999999999999</v>
          </cell>
          <cell r="I219">
            <v>6.665</v>
          </cell>
          <cell r="J219">
            <v>1.841</v>
          </cell>
          <cell r="K219" t="str">
            <v>NA</v>
          </cell>
          <cell r="L219" t="str">
            <v>NA</v>
          </cell>
          <cell r="M219">
            <v>16.437000000000001</v>
          </cell>
          <cell r="N219">
            <v>19.824000000000002</v>
          </cell>
        </row>
        <row r="220">
          <cell r="A220" t="str">
            <v>DE</v>
          </cell>
          <cell r="B220" t="str">
            <v>DE_GW_DE010</v>
          </cell>
          <cell r="C220" t="str">
            <v>Nitrate</v>
          </cell>
          <cell r="D220" t="str">
            <v>mg/l</v>
          </cell>
          <cell r="E220">
            <v>23.699000000000002</v>
          </cell>
          <cell r="F220">
            <v>32.085000000000001</v>
          </cell>
          <cell r="G220">
            <v>24.024999999999999</v>
          </cell>
          <cell r="H220">
            <v>13.597</v>
          </cell>
          <cell r="I220">
            <v>17.838999999999999</v>
          </cell>
          <cell r="J220">
            <v>30.224</v>
          </cell>
          <cell r="K220">
            <v>9.8000000000000007</v>
          </cell>
          <cell r="L220">
            <v>20.523</v>
          </cell>
          <cell r="M220">
            <v>24.843</v>
          </cell>
          <cell r="N220">
            <v>24.744</v>
          </cell>
        </row>
        <row r="221">
          <cell r="A221" t="str">
            <v>DK</v>
          </cell>
          <cell r="B221" t="str">
            <v>DK_GW_DK001</v>
          </cell>
          <cell r="C221" t="str">
            <v>Nitrate</v>
          </cell>
          <cell r="D221" t="str">
            <v>mg/l</v>
          </cell>
          <cell r="E221">
            <v>19.396000000000001</v>
          </cell>
          <cell r="F221">
            <v>23</v>
          </cell>
          <cell r="G221">
            <v>22.466999999999999</v>
          </cell>
          <cell r="H221">
            <v>24.010999999999999</v>
          </cell>
          <cell r="I221">
            <v>24.585999999999999</v>
          </cell>
          <cell r="J221">
            <v>27.006</v>
          </cell>
          <cell r="K221">
            <v>27.079000000000001</v>
          </cell>
          <cell r="L221">
            <v>26.811</v>
          </cell>
          <cell r="M221">
            <v>25.029</v>
          </cell>
          <cell r="N221">
            <v>38.799999999999997</v>
          </cell>
        </row>
        <row r="222">
          <cell r="A222" t="str">
            <v>DK</v>
          </cell>
          <cell r="B222" t="str">
            <v>DK_GW_DK002</v>
          </cell>
          <cell r="C222" t="str">
            <v>Nitrate</v>
          </cell>
          <cell r="D222" t="str">
            <v>mg/l</v>
          </cell>
          <cell r="E222">
            <v>32.1</v>
          </cell>
          <cell r="F222">
            <v>37.927999999999997</v>
          </cell>
          <cell r="G222">
            <v>23.882999999999999</v>
          </cell>
          <cell r="H222">
            <v>20.802</v>
          </cell>
          <cell r="I222">
            <v>15.512</v>
          </cell>
          <cell r="J222">
            <v>32.335000000000001</v>
          </cell>
          <cell r="K222">
            <v>25.994</v>
          </cell>
          <cell r="L222">
            <v>27.484999999999999</v>
          </cell>
          <cell r="M222">
            <v>31.097000000000001</v>
          </cell>
          <cell r="N222">
            <v>39.188000000000002</v>
          </cell>
        </row>
        <row r="223">
          <cell r="A223" t="str">
            <v>DK</v>
          </cell>
          <cell r="B223" t="str">
            <v>DK_GW_DK003</v>
          </cell>
          <cell r="C223" t="str">
            <v>Nitrate</v>
          </cell>
          <cell r="D223" t="str">
            <v>mg/l</v>
          </cell>
          <cell r="E223">
            <v>32.182000000000002</v>
          </cell>
          <cell r="F223">
            <v>38.646999999999998</v>
          </cell>
          <cell r="G223">
            <v>23.478000000000002</v>
          </cell>
          <cell r="H223">
            <v>20.678000000000001</v>
          </cell>
          <cell r="I223">
            <v>16.193999999999999</v>
          </cell>
          <cell r="J223">
            <v>20.878</v>
          </cell>
          <cell r="K223">
            <v>20.556000000000001</v>
          </cell>
          <cell r="L223">
            <v>20.808</v>
          </cell>
          <cell r="M223">
            <v>20.975000000000001</v>
          </cell>
          <cell r="N223">
            <v>33.186</v>
          </cell>
        </row>
        <row r="224">
          <cell r="A224" t="str">
            <v>EE</v>
          </cell>
          <cell r="B224" t="str">
            <v>EE_GW_EE031</v>
          </cell>
          <cell r="C224" t="str">
            <v>Nitrate</v>
          </cell>
          <cell r="D224" t="str">
            <v>mg/l</v>
          </cell>
          <cell r="E224">
            <v>3.83</v>
          </cell>
          <cell r="F224">
            <v>3.8620000000000001</v>
          </cell>
          <cell r="G224">
            <v>3.08</v>
          </cell>
          <cell r="H224">
            <v>5.2430000000000003</v>
          </cell>
          <cell r="I224">
            <v>3.5</v>
          </cell>
          <cell r="J224">
            <v>12.85</v>
          </cell>
          <cell r="K224">
            <v>2.903</v>
          </cell>
          <cell r="L224">
            <v>3.5379999999999998</v>
          </cell>
          <cell r="M224">
            <v>1.3740000000000001</v>
          </cell>
          <cell r="N224">
            <v>3.2890000000000001</v>
          </cell>
        </row>
        <row r="225">
          <cell r="A225" t="str">
            <v>EE</v>
          </cell>
          <cell r="B225" t="str">
            <v>EE_GW_EE032</v>
          </cell>
          <cell r="C225" t="str">
            <v>Nitrate</v>
          </cell>
          <cell r="D225" t="str">
            <v>mg/l</v>
          </cell>
          <cell r="E225">
            <v>0.1</v>
          </cell>
          <cell r="F225">
            <v>0.106</v>
          </cell>
          <cell r="G225">
            <v>0.1</v>
          </cell>
          <cell r="H225">
            <v>0.2</v>
          </cell>
          <cell r="I225">
            <v>0.2</v>
          </cell>
          <cell r="J225">
            <v>0.2</v>
          </cell>
          <cell r="K225">
            <v>0.2</v>
          </cell>
          <cell r="L225">
            <v>0.2</v>
          </cell>
          <cell r="M225">
            <v>1.0249999999999999</v>
          </cell>
          <cell r="N225">
            <v>0.2</v>
          </cell>
        </row>
        <row r="226">
          <cell r="A226" t="str">
            <v>EE</v>
          </cell>
          <cell r="B226" t="str">
            <v>EE_GW_EE033</v>
          </cell>
          <cell r="C226" t="str">
            <v>Nitrate</v>
          </cell>
          <cell r="D226" t="str">
            <v>mg/l</v>
          </cell>
          <cell r="E226">
            <v>5.4409999999999998</v>
          </cell>
          <cell r="F226">
            <v>8.3580000000000005</v>
          </cell>
          <cell r="G226">
            <v>2.718</v>
          </cell>
          <cell r="H226">
            <v>2.504</v>
          </cell>
          <cell r="I226">
            <v>14.189</v>
          </cell>
          <cell r="J226">
            <v>9.3149999999999995</v>
          </cell>
          <cell r="K226">
            <v>8.2989999999999995</v>
          </cell>
          <cell r="L226">
            <v>8.7789999999999999</v>
          </cell>
          <cell r="M226">
            <v>6.5270000000000001</v>
          </cell>
          <cell r="N226">
            <v>6.4459999999999997</v>
          </cell>
        </row>
        <row r="227">
          <cell r="A227" t="str">
            <v>EE</v>
          </cell>
          <cell r="B227" t="str">
            <v>EE_GW_EE034</v>
          </cell>
          <cell r="C227" t="str">
            <v>Nitrate</v>
          </cell>
          <cell r="D227" t="str">
            <v>mg/l</v>
          </cell>
          <cell r="E227">
            <v>0.123</v>
          </cell>
          <cell r="F227">
            <v>3.8</v>
          </cell>
          <cell r="G227">
            <v>0.44</v>
          </cell>
          <cell r="H227" t="str">
            <v>NA</v>
          </cell>
          <cell r="I227">
            <v>0.2</v>
          </cell>
          <cell r="J227">
            <v>0.2</v>
          </cell>
          <cell r="K227">
            <v>0.52500000000000002</v>
          </cell>
          <cell r="L227">
            <v>0.2</v>
          </cell>
          <cell r="M227">
            <v>0.2</v>
          </cell>
          <cell r="N227">
            <v>0.2</v>
          </cell>
        </row>
        <row r="228">
          <cell r="A228" t="str">
            <v>EE</v>
          </cell>
          <cell r="B228" t="str">
            <v>EE_GW_EE035</v>
          </cell>
          <cell r="C228" t="str">
            <v>Nitrate</v>
          </cell>
          <cell r="D228" t="str">
            <v>mg/l</v>
          </cell>
          <cell r="E228">
            <v>0.80700000000000005</v>
          </cell>
          <cell r="F228">
            <v>0.161</v>
          </cell>
          <cell r="G228">
            <v>0.105</v>
          </cell>
          <cell r="H228">
            <v>0.26700000000000002</v>
          </cell>
          <cell r="I228">
            <v>0.21299999999999999</v>
          </cell>
          <cell r="J228">
            <v>0.2</v>
          </cell>
          <cell r="K228">
            <v>0.7</v>
          </cell>
          <cell r="L228">
            <v>0.2</v>
          </cell>
          <cell r="M228">
            <v>0.54200000000000004</v>
          </cell>
          <cell r="N228">
            <v>0.2</v>
          </cell>
        </row>
        <row r="229">
          <cell r="A229" t="str">
            <v>ES</v>
          </cell>
          <cell r="B229" t="str">
            <v>ES_GW_ES001</v>
          </cell>
          <cell r="C229" t="str">
            <v>Nitrate</v>
          </cell>
          <cell r="D229" t="str">
            <v>mg/l</v>
          </cell>
          <cell r="E229">
            <v>133</v>
          </cell>
          <cell r="F229">
            <v>88.332999999999998</v>
          </cell>
          <cell r="G229">
            <v>92.667000000000002</v>
          </cell>
          <cell r="H229">
            <v>94.667000000000002</v>
          </cell>
          <cell r="I229" t="str">
            <v>NA</v>
          </cell>
          <cell r="J229" t="str">
            <v>NA</v>
          </cell>
          <cell r="K229" t="str">
            <v>NA</v>
          </cell>
          <cell r="L229" t="str">
            <v>NA</v>
          </cell>
          <cell r="M229" t="str">
            <v>NA</v>
          </cell>
          <cell r="N229" t="str">
            <v>NA</v>
          </cell>
        </row>
        <row r="230">
          <cell r="A230" t="str">
            <v>ES</v>
          </cell>
          <cell r="B230" t="str">
            <v>ES_GW_ES002</v>
          </cell>
          <cell r="C230" t="str">
            <v>Nitrate</v>
          </cell>
          <cell r="D230" t="str">
            <v>mg/l</v>
          </cell>
          <cell r="E230">
            <v>30.238</v>
          </cell>
          <cell r="F230">
            <v>28</v>
          </cell>
          <cell r="G230">
            <v>34.25</v>
          </cell>
          <cell r="H230">
            <v>33.558999999999997</v>
          </cell>
          <cell r="I230" t="str">
            <v>NA</v>
          </cell>
          <cell r="J230" t="str">
            <v>NA</v>
          </cell>
          <cell r="K230" t="str">
            <v>NA</v>
          </cell>
          <cell r="L230" t="str">
            <v>NA</v>
          </cell>
          <cell r="M230" t="str">
            <v>NA</v>
          </cell>
          <cell r="N230" t="str">
            <v>NA</v>
          </cell>
        </row>
        <row r="231">
          <cell r="A231" t="str">
            <v>ES</v>
          </cell>
          <cell r="B231" t="str">
            <v>ES_GW_ES003</v>
          </cell>
          <cell r="C231" t="str">
            <v>Nitrate</v>
          </cell>
          <cell r="D231" t="str">
            <v>mg/l</v>
          </cell>
          <cell r="E231">
            <v>91.183000000000007</v>
          </cell>
          <cell r="F231">
            <v>80.789000000000001</v>
          </cell>
          <cell r="G231">
            <v>90.629000000000005</v>
          </cell>
          <cell r="H231">
            <v>71.95</v>
          </cell>
          <cell r="I231" t="str">
            <v>NA</v>
          </cell>
          <cell r="J231" t="str">
            <v>NA</v>
          </cell>
          <cell r="K231" t="str">
            <v>NA</v>
          </cell>
          <cell r="L231" t="str">
            <v>NA</v>
          </cell>
          <cell r="M231" t="str">
            <v>NA</v>
          </cell>
          <cell r="N231" t="str">
            <v>NA</v>
          </cell>
        </row>
        <row r="232">
          <cell r="A232" t="str">
            <v>ES</v>
          </cell>
          <cell r="B232" t="str">
            <v>ES_GW_ES015</v>
          </cell>
          <cell r="C232" t="str">
            <v>Nitrate</v>
          </cell>
          <cell r="D232" t="str">
            <v>mg/l</v>
          </cell>
          <cell r="E232" t="str">
            <v>NA</v>
          </cell>
          <cell r="F232" t="str">
            <v>NA</v>
          </cell>
          <cell r="G232" t="str">
            <v>NA</v>
          </cell>
          <cell r="H232" t="str">
            <v>NA</v>
          </cell>
          <cell r="I232" t="str">
            <v>NA</v>
          </cell>
          <cell r="J232" t="str">
            <v>NA</v>
          </cell>
          <cell r="K232" t="str">
            <v>NA</v>
          </cell>
          <cell r="L232">
            <v>13.28</v>
          </cell>
          <cell r="M232" t="str">
            <v>NA</v>
          </cell>
          <cell r="N232" t="str">
            <v>NA</v>
          </cell>
        </row>
        <row r="233">
          <cell r="A233" t="str">
            <v>ES</v>
          </cell>
          <cell r="B233" t="str">
            <v>ES_GW_ES041</v>
          </cell>
          <cell r="C233" t="str">
            <v>Nitrate</v>
          </cell>
          <cell r="D233" t="str">
            <v>mg/l</v>
          </cell>
          <cell r="E233" t="str">
            <v>NA</v>
          </cell>
          <cell r="F233" t="str">
            <v>NA</v>
          </cell>
          <cell r="G233" t="str">
            <v>NA</v>
          </cell>
          <cell r="H233" t="str">
            <v>NA</v>
          </cell>
          <cell r="I233" t="str">
            <v>NA</v>
          </cell>
          <cell r="J233" t="str">
            <v>NA</v>
          </cell>
          <cell r="K233" t="str">
            <v>NA</v>
          </cell>
          <cell r="L233" t="str">
            <v>NA</v>
          </cell>
          <cell r="M233" t="str">
            <v>NA</v>
          </cell>
          <cell r="N233">
            <v>4.55</v>
          </cell>
        </row>
        <row r="234">
          <cell r="A234" t="str">
            <v>ES</v>
          </cell>
          <cell r="B234" t="str">
            <v>ES_GW_ES044</v>
          </cell>
          <cell r="C234" t="str">
            <v>Nitrate</v>
          </cell>
          <cell r="D234" t="str">
            <v>mg/l</v>
          </cell>
          <cell r="E234" t="str">
            <v>NA</v>
          </cell>
          <cell r="F234" t="str">
            <v>NA</v>
          </cell>
          <cell r="G234" t="str">
            <v>NA</v>
          </cell>
          <cell r="H234" t="str">
            <v>NA</v>
          </cell>
          <cell r="I234" t="str">
            <v>NA</v>
          </cell>
          <cell r="J234" t="str">
            <v>NA</v>
          </cell>
          <cell r="K234" t="str">
            <v>NA</v>
          </cell>
          <cell r="L234" t="str">
            <v>NA</v>
          </cell>
          <cell r="M234" t="str">
            <v>NA</v>
          </cell>
          <cell r="N234">
            <v>8.1110000000000007</v>
          </cell>
        </row>
        <row r="235">
          <cell r="A235" t="str">
            <v>ES</v>
          </cell>
          <cell r="B235" t="str">
            <v>ES_GW_ES045</v>
          </cell>
          <cell r="C235" t="str">
            <v>Nitrate</v>
          </cell>
          <cell r="D235" t="str">
            <v>mg/l</v>
          </cell>
          <cell r="E235" t="str">
            <v>NA</v>
          </cell>
          <cell r="F235" t="str">
            <v>NA</v>
          </cell>
          <cell r="G235" t="str">
            <v>NA</v>
          </cell>
          <cell r="H235" t="str">
            <v>NA</v>
          </cell>
          <cell r="I235" t="str">
            <v>NA</v>
          </cell>
          <cell r="J235" t="str">
            <v>NA</v>
          </cell>
          <cell r="K235" t="str">
            <v>NA</v>
          </cell>
          <cell r="L235" t="str">
            <v>NA</v>
          </cell>
          <cell r="M235" t="str">
            <v>NA</v>
          </cell>
          <cell r="N235">
            <v>9.3000000000000007</v>
          </cell>
        </row>
        <row r="236">
          <cell r="A236" t="str">
            <v>ES</v>
          </cell>
          <cell r="B236" t="str">
            <v>ES_GW_ES046</v>
          </cell>
          <cell r="C236" t="str">
            <v>Nitrate</v>
          </cell>
          <cell r="D236" t="str">
            <v>mg/l</v>
          </cell>
          <cell r="E236" t="str">
            <v>NA</v>
          </cell>
          <cell r="F236" t="str">
            <v>NA</v>
          </cell>
          <cell r="G236" t="str">
            <v>NA</v>
          </cell>
          <cell r="H236" t="str">
            <v>NA</v>
          </cell>
          <cell r="I236" t="str">
            <v>NA</v>
          </cell>
          <cell r="J236" t="str">
            <v>NA</v>
          </cell>
          <cell r="K236" t="str">
            <v>NA</v>
          </cell>
          <cell r="L236" t="str">
            <v>NA</v>
          </cell>
          <cell r="M236" t="str">
            <v>NA</v>
          </cell>
          <cell r="N236">
            <v>26.9</v>
          </cell>
        </row>
        <row r="237">
          <cell r="A237" t="str">
            <v>ES</v>
          </cell>
          <cell r="B237" t="str">
            <v>ES_GW_ES047</v>
          </cell>
          <cell r="C237" t="str">
            <v>Nitrate</v>
          </cell>
          <cell r="D237" t="str">
            <v>mg/l</v>
          </cell>
          <cell r="E237" t="str">
            <v>NA</v>
          </cell>
          <cell r="F237" t="str">
            <v>NA</v>
          </cell>
          <cell r="G237" t="str">
            <v>NA</v>
          </cell>
          <cell r="H237" t="str">
            <v>NA</v>
          </cell>
          <cell r="I237" t="str">
            <v>NA</v>
          </cell>
          <cell r="J237" t="str">
            <v>NA</v>
          </cell>
          <cell r="K237" t="str">
            <v>NA</v>
          </cell>
          <cell r="L237" t="str">
            <v>NA</v>
          </cell>
          <cell r="M237" t="str">
            <v>NA</v>
          </cell>
          <cell r="N237">
            <v>3.7629999999999999</v>
          </cell>
        </row>
        <row r="238">
          <cell r="A238" t="str">
            <v>ES</v>
          </cell>
          <cell r="B238" t="str">
            <v>ES_GW_ES048</v>
          </cell>
          <cell r="C238" t="str">
            <v>Nitrate</v>
          </cell>
          <cell r="D238" t="str">
            <v>mg/l</v>
          </cell>
          <cell r="E238" t="str">
            <v>NA</v>
          </cell>
          <cell r="F238" t="str">
            <v>NA</v>
          </cell>
          <cell r="G238" t="str">
            <v>NA</v>
          </cell>
          <cell r="H238" t="str">
            <v>NA</v>
          </cell>
          <cell r="I238" t="str">
            <v>NA</v>
          </cell>
          <cell r="J238" t="str">
            <v>NA</v>
          </cell>
          <cell r="K238" t="str">
            <v>NA</v>
          </cell>
          <cell r="L238" t="str">
            <v>NA</v>
          </cell>
          <cell r="M238" t="str">
            <v>NA</v>
          </cell>
          <cell r="N238">
            <v>5.5</v>
          </cell>
        </row>
        <row r="239">
          <cell r="A239" t="str">
            <v>ES</v>
          </cell>
          <cell r="B239" t="str">
            <v>ES_GW_ES049</v>
          </cell>
          <cell r="C239" t="str">
            <v>Nitrate</v>
          </cell>
          <cell r="D239" t="str">
            <v>mg/l</v>
          </cell>
          <cell r="E239" t="str">
            <v>NA</v>
          </cell>
          <cell r="F239" t="str">
            <v>NA</v>
          </cell>
          <cell r="G239" t="str">
            <v>NA</v>
          </cell>
          <cell r="H239" t="str">
            <v>NA</v>
          </cell>
          <cell r="I239" t="str">
            <v>NA</v>
          </cell>
          <cell r="J239" t="str">
            <v>NA</v>
          </cell>
          <cell r="K239" t="str">
            <v>NA</v>
          </cell>
          <cell r="L239" t="str">
            <v>NA</v>
          </cell>
          <cell r="M239" t="str">
            <v>NA</v>
          </cell>
          <cell r="N239">
            <v>0.7</v>
          </cell>
        </row>
        <row r="240">
          <cell r="A240" t="str">
            <v>ES</v>
          </cell>
          <cell r="B240" t="str">
            <v>ES_GW_ES051</v>
          </cell>
          <cell r="C240" t="str">
            <v>Nitrate</v>
          </cell>
          <cell r="D240" t="str">
            <v>mg/l</v>
          </cell>
          <cell r="E240" t="str">
            <v>NA</v>
          </cell>
          <cell r="F240" t="str">
            <v>NA</v>
          </cell>
          <cell r="G240" t="str">
            <v>NA</v>
          </cell>
          <cell r="H240" t="str">
            <v>NA</v>
          </cell>
          <cell r="I240" t="str">
            <v>NA</v>
          </cell>
          <cell r="J240" t="str">
            <v>NA</v>
          </cell>
          <cell r="K240" t="str">
            <v>NA</v>
          </cell>
          <cell r="L240" t="str">
            <v>NA</v>
          </cell>
          <cell r="M240" t="str">
            <v>NA</v>
          </cell>
          <cell r="N240">
            <v>4.5</v>
          </cell>
        </row>
        <row r="241">
          <cell r="A241" t="str">
            <v>ES</v>
          </cell>
          <cell r="B241" t="str">
            <v>ES_GW_ES053</v>
          </cell>
          <cell r="C241" t="str">
            <v>Nitrate</v>
          </cell>
          <cell r="D241" t="str">
            <v>mg/l</v>
          </cell>
          <cell r="E241" t="str">
            <v>NA</v>
          </cell>
          <cell r="F241" t="str">
            <v>NA</v>
          </cell>
          <cell r="G241" t="str">
            <v>NA</v>
          </cell>
          <cell r="H241" t="str">
            <v>NA</v>
          </cell>
          <cell r="I241" t="str">
            <v>NA</v>
          </cell>
          <cell r="J241" t="str">
            <v>NA</v>
          </cell>
          <cell r="K241" t="str">
            <v>NA</v>
          </cell>
          <cell r="L241" t="str">
            <v>NA</v>
          </cell>
          <cell r="M241" t="str">
            <v>NA</v>
          </cell>
          <cell r="N241">
            <v>6.15</v>
          </cell>
        </row>
        <row r="242">
          <cell r="A242" t="str">
            <v>ES</v>
          </cell>
          <cell r="B242" t="str">
            <v>ES_GW_ES054</v>
          </cell>
          <cell r="C242" t="str">
            <v>Nitrate</v>
          </cell>
          <cell r="D242" t="str">
            <v>mg/l</v>
          </cell>
          <cell r="E242" t="str">
            <v>NA</v>
          </cell>
          <cell r="F242" t="str">
            <v>NA</v>
          </cell>
          <cell r="G242" t="str">
            <v>NA</v>
          </cell>
          <cell r="H242" t="str">
            <v>NA</v>
          </cell>
          <cell r="I242" t="str">
            <v>NA</v>
          </cell>
          <cell r="J242" t="str">
            <v>NA</v>
          </cell>
          <cell r="K242" t="str">
            <v>NA</v>
          </cell>
          <cell r="L242" t="str">
            <v>NA</v>
          </cell>
          <cell r="M242" t="str">
            <v>NA</v>
          </cell>
          <cell r="N242">
            <v>2.6</v>
          </cell>
        </row>
        <row r="243">
          <cell r="A243" t="str">
            <v>ES</v>
          </cell>
          <cell r="B243" t="str">
            <v>ES_GW_ES055</v>
          </cell>
          <cell r="C243" t="str">
            <v>Nitrate</v>
          </cell>
          <cell r="D243" t="str">
            <v>mg/l</v>
          </cell>
          <cell r="E243" t="str">
            <v>NA</v>
          </cell>
          <cell r="F243" t="str">
            <v>NA</v>
          </cell>
          <cell r="G243" t="str">
            <v>NA</v>
          </cell>
          <cell r="H243" t="str">
            <v>NA</v>
          </cell>
          <cell r="I243" t="str">
            <v>NA</v>
          </cell>
          <cell r="J243" t="str">
            <v>NA</v>
          </cell>
          <cell r="K243" t="str">
            <v>NA</v>
          </cell>
          <cell r="L243" t="str">
            <v>NA</v>
          </cell>
          <cell r="M243" t="str">
            <v>NA</v>
          </cell>
          <cell r="N243">
            <v>10.932</v>
          </cell>
        </row>
        <row r="244">
          <cell r="A244" t="str">
            <v>ES</v>
          </cell>
          <cell r="B244" t="str">
            <v>ES_GW_ES056</v>
          </cell>
          <cell r="C244" t="str">
            <v>Nitrate</v>
          </cell>
          <cell r="D244" t="str">
            <v>mg/l</v>
          </cell>
          <cell r="E244" t="str">
            <v>NA</v>
          </cell>
          <cell r="F244" t="str">
            <v>NA</v>
          </cell>
          <cell r="G244" t="str">
            <v>NA</v>
          </cell>
          <cell r="H244" t="str">
            <v>NA</v>
          </cell>
          <cell r="I244" t="str">
            <v>NA</v>
          </cell>
          <cell r="J244" t="str">
            <v>NA</v>
          </cell>
          <cell r="K244" t="str">
            <v>NA</v>
          </cell>
          <cell r="L244" t="str">
            <v>NA</v>
          </cell>
          <cell r="M244" t="str">
            <v>NA</v>
          </cell>
          <cell r="N244">
            <v>15.35</v>
          </cell>
        </row>
        <row r="245">
          <cell r="A245" t="str">
            <v>ES</v>
          </cell>
          <cell r="B245" t="str">
            <v>ES_GW_ES058</v>
          </cell>
          <cell r="C245" t="str">
            <v>Nitrate</v>
          </cell>
          <cell r="D245" t="str">
            <v>mg/l</v>
          </cell>
          <cell r="E245" t="str">
            <v>NA</v>
          </cell>
          <cell r="F245" t="str">
            <v>NA</v>
          </cell>
          <cell r="G245" t="str">
            <v>NA</v>
          </cell>
          <cell r="H245" t="str">
            <v>NA</v>
          </cell>
          <cell r="I245" t="str">
            <v>NA</v>
          </cell>
          <cell r="J245" t="str">
            <v>NA</v>
          </cell>
          <cell r="K245" t="str">
            <v>NA</v>
          </cell>
          <cell r="L245" t="str">
            <v>NA</v>
          </cell>
          <cell r="M245" t="str">
            <v>NA</v>
          </cell>
          <cell r="N245">
            <v>37.65</v>
          </cell>
        </row>
        <row r="246">
          <cell r="A246" t="str">
            <v>ES</v>
          </cell>
          <cell r="B246" t="str">
            <v>ES_GW_ES059</v>
          </cell>
          <cell r="C246" t="str">
            <v>Nitrate</v>
          </cell>
          <cell r="D246" t="str">
            <v>mg/l</v>
          </cell>
          <cell r="E246" t="str">
            <v>NA</v>
          </cell>
          <cell r="F246" t="str">
            <v>NA</v>
          </cell>
          <cell r="G246" t="str">
            <v>NA</v>
          </cell>
          <cell r="H246" t="str">
            <v>NA</v>
          </cell>
          <cell r="I246" t="str">
            <v>NA</v>
          </cell>
          <cell r="J246" t="str">
            <v>NA</v>
          </cell>
          <cell r="K246" t="str">
            <v>NA</v>
          </cell>
          <cell r="L246" t="str">
            <v>NA</v>
          </cell>
          <cell r="M246" t="str">
            <v>NA</v>
          </cell>
          <cell r="N246">
            <v>22.3</v>
          </cell>
        </row>
        <row r="247">
          <cell r="A247" t="str">
            <v>ES</v>
          </cell>
          <cell r="B247" t="str">
            <v>ES_GW_ES060</v>
          </cell>
          <cell r="C247" t="str">
            <v>Nitrate</v>
          </cell>
          <cell r="D247" t="str">
            <v>mg/l</v>
          </cell>
          <cell r="E247" t="str">
            <v>NA</v>
          </cell>
          <cell r="F247" t="str">
            <v>NA</v>
          </cell>
          <cell r="G247" t="str">
            <v>NA</v>
          </cell>
          <cell r="H247" t="str">
            <v>NA</v>
          </cell>
          <cell r="I247" t="str">
            <v>NA</v>
          </cell>
          <cell r="J247" t="str">
            <v>NA</v>
          </cell>
          <cell r="K247" t="str">
            <v>NA</v>
          </cell>
          <cell r="L247" t="str">
            <v>NA</v>
          </cell>
          <cell r="M247" t="str">
            <v>NA</v>
          </cell>
          <cell r="N247">
            <v>12.946</v>
          </cell>
        </row>
        <row r="248">
          <cell r="A248" t="str">
            <v>ES</v>
          </cell>
          <cell r="B248" t="str">
            <v>ES_GW_ES061</v>
          </cell>
          <cell r="C248" t="str">
            <v>Nitrate</v>
          </cell>
          <cell r="D248" t="str">
            <v>mg/l</v>
          </cell>
          <cell r="E248" t="str">
            <v>NA</v>
          </cell>
          <cell r="F248" t="str">
            <v>NA</v>
          </cell>
          <cell r="G248" t="str">
            <v>NA</v>
          </cell>
          <cell r="H248" t="str">
            <v>NA</v>
          </cell>
          <cell r="I248" t="str">
            <v>NA</v>
          </cell>
          <cell r="J248" t="str">
            <v>NA</v>
          </cell>
          <cell r="K248" t="str">
            <v>NA</v>
          </cell>
          <cell r="L248" t="str">
            <v>NA</v>
          </cell>
          <cell r="M248" t="str">
            <v>NA</v>
          </cell>
          <cell r="N248">
            <v>16.332999999999998</v>
          </cell>
        </row>
        <row r="249">
          <cell r="A249" t="str">
            <v>ES</v>
          </cell>
          <cell r="B249" t="str">
            <v>ES_GW_ES062</v>
          </cell>
          <cell r="C249" t="str">
            <v>Nitrate</v>
          </cell>
          <cell r="D249" t="str">
            <v>mg/l</v>
          </cell>
          <cell r="E249" t="str">
            <v>NA</v>
          </cell>
          <cell r="F249" t="str">
            <v>NA</v>
          </cell>
          <cell r="G249" t="str">
            <v>NA</v>
          </cell>
          <cell r="H249" t="str">
            <v>NA</v>
          </cell>
          <cell r="I249" t="str">
            <v>NA</v>
          </cell>
          <cell r="J249" t="str">
            <v>NA</v>
          </cell>
          <cell r="K249" t="str">
            <v>NA</v>
          </cell>
          <cell r="L249" t="str">
            <v>NA</v>
          </cell>
          <cell r="M249">
            <v>2.4</v>
          </cell>
          <cell r="N249">
            <v>2.5</v>
          </cell>
        </row>
        <row r="250">
          <cell r="A250" t="str">
            <v>ES</v>
          </cell>
          <cell r="B250" t="str">
            <v>ES_GW_ES063</v>
          </cell>
          <cell r="C250" t="str">
            <v>Nitrate</v>
          </cell>
          <cell r="D250" t="str">
            <v>mg/l</v>
          </cell>
          <cell r="E250" t="str">
            <v>NA</v>
          </cell>
          <cell r="F250" t="str">
            <v>NA</v>
          </cell>
          <cell r="G250" t="str">
            <v>NA</v>
          </cell>
          <cell r="H250" t="str">
            <v>NA</v>
          </cell>
          <cell r="I250" t="str">
            <v>NA</v>
          </cell>
          <cell r="J250" t="str">
            <v>NA</v>
          </cell>
          <cell r="K250" t="str">
            <v>NA</v>
          </cell>
          <cell r="L250" t="str">
            <v>NA</v>
          </cell>
          <cell r="M250" t="str">
            <v>NA</v>
          </cell>
          <cell r="N250">
            <v>28.95</v>
          </cell>
        </row>
        <row r="251">
          <cell r="A251" t="str">
            <v>ES</v>
          </cell>
          <cell r="B251" t="str">
            <v>ES_GW_ES064</v>
          </cell>
          <cell r="C251" t="str">
            <v>Nitrate</v>
          </cell>
          <cell r="D251" t="str">
            <v>mg/l</v>
          </cell>
          <cell r="E251" t="str">
            <v>NA</v>
          </cell>
          <cell r="F251" t="str">
            <v>NA</v>
          </cell>
          <cell r="G251" t="str">
            <v>NA</v>
          </cell>
          <cell r="H251" t="str">
            <v>NA</v>
          </cell>
          <cell r="I251" t="str">
            <v>NA</v>
          </cell>
          <cell r="J251" t="str">
            <v>NA</v>
          </cell>
          <cell r="K251" t="str">
            <v>NA</v>
          </cell>
          <cell r="L251" t="str">
            <v>NA</v>
          </cell>
          <cell r="M251" t="str">
            <v>NA</v>
          </cell>
          <cell r="N251">
            <v>15.1</v>
          </cell>
        </row>
        <row r="252">
          <cell r="A252" t="str">
            <v>ES</v>
          </cell>
          <cell r="B252" t="str">
            <v>ES_GW_ES065</v>
          </cell>
          <cell r="C252" t="str">
            <v>Nitrate</v>
          </cell>
          <cell r="D252" t="str">
            <v>mg/l</v>
          </cell>
          <cell r="E252" t="str">
            <v>NA</v>
          </cell>
          <cell r="F252" t="str">
            <v>NA</v>
          </cell>
          <cell r="G252" t="str">
            <v>NA</v>
          </cell>
          <cell r="H252" t="str">
            <v>NA</v>
          </cell>
          <cell r="I252" t="str">
            <v>NA</v>
          </cell>
          <cell r="J252" t="str">
            <v>NA</v>
          </cell>
          <cell r="K252" t="str">
            <v>NA</v>
          </cell>
          <cell r="L252" t="str">
            <v>NA</v>
          </cell>
          <cell r="M252" t="str">
            <v>NA</v>
          </cell>
          <cell r="N252">
            <v>94.075000000000003</v>
          </cell>
        </row>
        <row r="253">
          <cell r="A253" t="str">
            <v>ES</v>
          </cell>
          <cell r="B253" t="str">
            <v>ES_GW_ES067</v>
          </cell>
          <cell r="C253" t="str">
            <v>Nitrate</v>
          </cell>
          <cell r="D253" t="str">
            <v>mg/l</v>
          </cell>
          <cell r="E253" t="str">
            <v>NA</v>
          </cell>
          <cell r="F253" t="str">
            <v>NA</v>
          </cell>
          <cell r="G253" t="str">
            <v>NA</v>
          </cell>
          <cell r="H253" t="str">
            <v>NA</v>
          </cell>
          <cell r="I253" t="str">
            <v>NA</v>
          </cell>
          <cell r="J253" t="str">
            <v>NA</v>
          </cell>
          <cell r="K253" t="str">
            <v>NA</v>
          </cell>
          <cell r="L253" t="str">
            <v>NA</v>
          </cell>
          <cell r="M253" t="str">
            <v>NA</v>
          </cell>
          <cell r="N253">
            <v>0.7</v>
          </cell>
        </row>
        <row r="254">
          <cell r="A254" t="str">
            <v>ES</v>
          </cell>
          <cell r="B254" t="str">
            <v>ES_GW_ES068</v>
          </cell>
          <cell r="C254" t="str">
            <v>Nitrate</v>
          </cell>
          <cell r="D254" t="str">
            <v>mg/l</v>
          </cell>
          <cell r="E254" t="str">
            <v>NA</v>
          </cell>
          <cell r="F254" t="str">
            <v>NA</v>
          </cell>
          <cell r="G254" t="str">
            <v>NA</v>
          </cell>
          <cell r="H254" t="str">
            <v>NA</v>
          </cell>
          <cell r="I254" t="str">
            <v>NA</v>
          </cell>
          <cell r="J254" t="str">
            <v>NA</v>
          </cell>
          <cell r="K254" t="str">
            <v>NA</v>
          </cell>
          <cell r="L254" t="str">
            <v>NA</v>
          </cell>
          <cell r="M254" t="str">
            <v>NA</v>
          </cell>
          <cell r="N254">
            <v>2.1</v>
          </cell>
        </row>
        <row r="255">
          <cell r="A255" t="str">
            <v>ES</v>
          </cell>
          <cell r="B255" t="str">
            <v>ES_GW_ES069</v>
          </cell>
          <cell r="C255" t="str">
            <v>Nitrate</v>
          </cell>
          <cell r="D255" t="str">
            <v>mg/l</v>
          </cell>
          <cell r="E255" t="str">
            <v>NA</v>
          </cell>
          <cell r="F255" t="str">
            <v>NA</v>
          </cell>
          <cell r="G255" t="str">
            <v>NA</v>
          </cell>
          <cell r="H255" t="str">
            <v>NA</v>
          </cell>
          <cell r="I255" t="str">
            <v>NA</v>
          </cell>
          <cell r="J255" t="str">
            <v>NA</v>
          </cell>
          <cell r="K255" t="str">
            <v>NA</v>
          </cell>
          <cell r="L255" t="str">
            <v>NA</v>
          </cell>
          <cell r="M255" t="str">
            <v>NA</v>
          </cell>
          <cell r="N255">
            <v>4.3</v>
          </cell>
        </row>
        <row r="256">
          <cell r="A256" t="str">
            <v>ES</v>
          </cell>
          <cell r="B256" t="str">
            <v>ES_GW_ES070</v>
          </cell>
          <cell r="C256" t="str">
            <v>Nitrate</v>
          </cell>
          <cell r="D256" t="str">
            <v>mg/l</v>
          </cell>
          <cell r="E256" t="str">
            <v>NA</v>
          </cell>
          <cell r="F256" t="str">
            <v>NA</v>
          </cell>
          <cell r="G256" t="str">
            <v>NA</v>
          </cell>
          <cell r="H256" t="str">
            <v>NA</v>
          </cell>
          <cell r="I256" t="str">
            <v>NA</v>
          </cell>
          <cell r="J256" t="str">
            <v>NA</v>
          </cell>
          <cell r="K256" t="str">
            <v>NA</v>
          </cell>
          <cell r="L256" t="str">
            <v>NA</v>
          </cell>
          <cell r="M256" t="str">
            <v>NA</v>
          </cell>
          <cell r="N256">
            <v>16.649999999999999</v>
          </cell>
        </row>
        <row r="257">
          <cell r="A257" t="str">
            <v>ES</v>
          </cell>
          <cell r="B257" t="str">
            <v>ES_GW_ES073</v>
          </cell>
          <cell r="C257" t="str">
            <v>Nitrate</v>
          </cell>
          <cell r="D257" t="str">
            <v>mg/l</v>
          </cell>
          <cell r="E257" t="str">
            <v>NA</v>
          </cell>
          <cell r="F257" t="str">
            <v>NA</v>
          </cell>
          <cell r="G257" t="str">
            <v>NA</v>
          </cell>
          <cell r="H257" t="str">
            <v>NA</v>
          </cell>
          <cell r="I257" t="str">
            <v>NA</v>
          </cell>
          <cell r="J257" t="str">
            <v>NA</v>
          </cell>
          <cell r="K257" t="str">
            <v>NA</v>
          </cell>
          <cell r="L257" t="str">
            <v>NA</v>
          </cell>
          <cell r="M257" t="str">
            <v>NA</v>
          </cell>
          <cell r="N257">
            <v>16</v>
          </cell>
        </row>
        <row r="258">
          <cell r="A258" t="str">
            <v>ES</v>
          </cell>
          <cell r="B258" t="str">
            <v>ES_GW_ES074</v>
          </cell>
          <cell r="C258" t="str">
            <v>Nitrate</v>
          </cell>
          <cell r="D258" t="str">
            <v>mg/l</v>
          </cell>
          <cell r="E258" t="str">
            <v>NA</v>
          </cell>
          <cell r="F258" t="str">
            <v>NA</v>
          </cell>
          <cell r="G258" t="str">
            <v>NA</v>
          </cell>
          <cell r="H258" t="str">
            <v>NA</v>
          </cell>
          <cell r="I258" t="str">
            <v>NA</v>
          </cell>
          <cell r="J258" t="str">
            <v>NA</v>
          </cell>
          <cell r="K258" t="str">
            <v>NA</v>
          </cell>
          <cell r="L258" t="str">
            <v>NA</v>
          </cell>
          <cell r="M258" t="str">
            <v>NA</v>
          </cell>
          <cell r="N258">
            <v>8.25</v>
          </cell>
        </row>
        <row r="259">
          <cell r="A259" t="str">
            <v>ES</v>
          </cell>
          <cell r="B259" t="str">
            <v>ES_GW_ES077</v>
          </cell>
          <cell r="C259" t="str">
            <v>Nitrate</v>
          </cell>
          <cell r="D259" t="str">
            <v>mg/l</v>
          </cell>
          <cell r="E259" t="str">
            <v>NA</v>
          </cell>
          <cell r="F259" t="str">
            <v>NA</v>
          </cell>
          <cell r="G259" t="str">
            <v>NA</v>
          </cell>
          <cell r="H259" t="str">
            <v>NA</v>
          </cell>
          <cell r="I259" t="str">
            <v>NA</v>
          </cell>
          <cell r="J259" t="str">
            <v>NA</v>
          </cell>
          <cell r="K259" t="str">
            <v>NA</v>
          </cell>
          <cell r="L259" t="str">
            <v>NA</v>
          </cell>
          <cell r="M259" t="str">
            <v>NA</v>
          </cell>
          <cell r="N259">
            <v>34.81</v>
          </cell>
        </row>
        <row r="260">
          <cell r="A260" t="str">
            <v>ES</v>
          </cell>
          <cell r="B260" t="str">
            <v>ES_GW_ES079</v>
          </cell>
          <cell r="C260" t="str">
            <v>Nitrate</v>
          </cell>
          <cell r="D260" t="str">
            <v>mg/l</v>
          </cell>
          <cell r="E260" t="str">
            <v>NA</v>
          </cell>
          <cell r="F260" t="str">
            <v>NA</v>
          </cell>
          <cell r="G260" t="str">
            <v>NA</v>
          </cell>
          <cell r="H260" t="str">
            <v>NA</v>
          </cell>
          <cell r="I260" t="str">
            <v>NA</v>
          </cell>
          <cell r="J260" t="str">
            <v>NA</v>
          </cell>
          <cell r="K260" t="str">
            <v>NA</v>
          </cell>
          <cell r="L260" t="str">
            <v>NA</v>
          </cell>
          <cell r="M260" t="str">
            <v>NA</v>
          </cell>
          <cell r="N260">
            <v>38.542999999999999</v>
          </cell>
        </row>
        <row r="261">
          <cell r="A261" t="str">
            <v>ES</v>
          </cell>
          <cell r="B261" t="str">
            <v>ES_GW_ES081</v>
          </cell>
          <cell r="C261" t="str">
            <v>Nitrate</v>
          </cell>
          <cell r="D261" t="str">
            <v>mg/l</v>
          </cell>
          <cell r="E261" t="str">
            <v>NA</v>
          </cell>
          <cell r="F261" t="str">
            <v>NA</v>
          </cell>
          <cell r="G261" t="str">
            <v>NA</v>
          </cell>
          <cell r="H261" t="str">
            <v>NA</v>
          </cell>
          <cell r="I261" t="str">
            <v>NA</v>
          </cell>
          <cell r="J261" t="str">
            <v>NA</v>
          </cell>
          <cell r="K261" t="str">
            <v>NA</v>
          </cell>
          <cell r="L261" t="str">
            <v>NA</v>
          </cell>
          <cell r="M261" t="str">
            <v>NA</v>
          </cell>
          <cell r="N261">
            <v>12</v>
          </cell>
        </row>
        <row r="262">
          <cell r="A262" t="str">
            <v>ES</v>
          </cell>
          <cell r="B262" t="str">
            <v>ES_GW_ES082</v>
          </cell>
          <cell r="C262" t="str">
            <v>Nitrate</v>
          </cell>
          <cell r="D262" t="str">
            <v>mg/l</v>
          </cell>
          <cell r="E262" t="str">
            <v>NA</v>
          </cell>
          <cell r="F262" t="str">
            <v>NA</v>
          </cell>
          <cell r="G262" t="str">
            <v>NA</v>
          </cell>
          <cell r="H262" t="str">
            <v>NA</v>
          </cell>
          <cell r="I262" t="str">
            <v>NA</v>
          </cell>
          <cell r="J262" t="str">
            <v>NA</v>
          </cell>
          <cell r="K262" t="str">
            <v>NA</v>
          </cell>
          <cell r="L262" t="str">
            <v>NA</v>
          </cell>
          <cell r="M262" t="str">
            <v>NA</v>
          </cell>
          <cell r="N262">
            <v>59.667000000000002</v>
          </cell>
        </row>
        <row r="263">
          <cell r="A263" t="str">
            <v>ES</v>
          </cell>
          <cell r="B263" t="str">
            <v>ES_GW_ES083</v>
          </cell>
          <cell r="C263" t="str">
            <v>Nitrate</v>
          </cell>
          <cell r="D263" t="str">
            <v>mg/l</v>
          </cell>
          <cell r="E263" t="str">
            <v>NA</v>
          </cell>
          <cell r="F263" t="str">
            <v>NA</v>
          </cell>
          <cell r="G263" t="str">
            <v>NA</v>
          </cell>
          <cell r="H263" t="str">
            <v>NA</v>
          </cell>
          <cell r="I263" t="str">
            <v>NA</v>
          </cell>
          <cell r="J263" t="str">
            <v>NA</v>
          </cell>
          <cell r="K263" t="str">
            <v>NA</v>
          </cell>
          <cell r="L263" t="str">
            <v>NA</v>
          </cell>
          <cell r="M263" t="str">
            <v>NA</v>
          </cell>
          <cell r="N263">
            <v>18.428999999999998</v>
          </cell>
        </row>
        <row r="264">
          <cell r="A264" t="str">
            <v>ES</v>
          </cell>
          <cell r="B264" t="str">
            <v>ES_GW_ES086</v>
          </cell>
          <cell r="C264" t="str">
            <v>Nitrate</v>
          </cell>
          <cell r="D264" t="str">
            <v>mg/l</v>
          </cell>
          <cell r="E264" t="str">
            <v>NA</v>
          </cell>
          <cell r="F264" t="str">
            <v>NA</v>
          </cell>
          <cell r="G264" t="str">
            <v>NA</v>
          </cell>
          <cell r="H264" t="str">
            <v>NA</v>
          </cell>
          <cell r="I264" t="str">
            <v>NA</v>
          </cell>
          <cell r="J264" t="str">
            <v>NA</v>
          </cell>
          <cell r="K264" t="str">
            <v>NA</v>
          </cell>
          <cell r="L264" t="str">
            <v>NA</v>
          </cell>
          <cell r="M264" t="str">
            <v>NA</v>
          </cell>
          <cell r="N264">
            <v>39.024000000000001</v>
          </cell>
        </row>
        <row r="265">
          <cell r="A265" t="str">
            <v>ES</v>
          </cell>
          <cell r="B265" t="str">
            <v>ES_GW_ES089</v>
          </cell>
          <cell r="C265" t="str">
            <v>Nitrate</v>
          </cell>
          <cell r="D265" t="str">
            <v>mg/l</v>
          </cell>
          <cell r="E265" t="str">
            <v>NA</v>
          </cell>
          <cell r="F265" t="str">
            <v>NA</v>
          </cell>
          <cell r="G265" t="str">
            <v>NA</v>
          </cell>
          <cell r="H265" t="str">
            <v>NA</v>
          </cell>
          <cell r="I265" t="str">
            <v>NA</v>
          </cell>
          <cell r="J265" t="str">
            <v>NA</v>
          </cell>
          <cell r="K265" t="str">
            <v>NA</v>
          </cell>
          <cell r="L265" t="str">
            <v>NA</v>
          </cell>
          <cell r="M265" t="str">
            <v>NA</v>
          </cell>
          <cell r="N265">
            <v>125.8</v>
          </cell>
        </row>
        <row r="266">
          <cell r="A266" t="str">
            <v>ES</v>
          </cell>
          <cell r="B266" t="str">
            <v>ES_GW_ES092</v>
          </cell>
          <cell r="C266" t="str">
            <v>Nitrate</v>
          </cell>
          <cell r="D266" t="str">
            <v>mg/l</v>
          </cell>
          <cell r="E266" t="str">
            <v>NA</v>
          </cell>
          <cell r="F266" t="str">
            <v>NA</v>
          </cell>
          <cell r="G266" t="str">
            <v>NA</v>
          </cell>
          <cell r="H266" t="str">
            <v>NA</v>
          </cell>
          <cell r="I266" t="str">
            <v>NA</v>
          </cell>
          <cell r="J266" t="str">
            <v>NA</v>
          </cell>
          <cell r="K266" t="str">
            <v>NA</v>
          </cell>
          <cell r="L266" t="str">
            <v>NA</v>
          </cell>
          <cell r="M266" t="str">
            <v>NA</v>
          </cell>
          <cell r="N266">
            <v>2.5</v>
          </cell>
        </row>
        <row r="267">
          <cell r="A267" t="str">
            <v>ES</v>
          </cell>
          <cell r="B267" t="str">
            <v>ES_GW_ES093</v>
          </cell>
          <cell r="C267" t="str">
            <v>Nitrate</v>
          </cell>
          <cell r="D267" t="str">
            <v>mg/l</v>
          </cell>
          <cell r="E267" t="str">
            <v>NA</v>
          </cell>
          <cell r="F267" t="str">
            <v>NA</v>
          </cell>
          <cell r="G267" t="str">
            <v>NA</v>
          </cell>
          <cell r="H267" t="str">
            <v>NA</v>
          </cell>
          <cell r="I267" t="str">
            <v>NA</v>
          </cell>
          <cell r="J267" t="str">
            <v>NA</v>
          </cell>
          <cell r="K267" t="str">
            <v>NA</v>
          </cell>
          <cell r="L267" t="str">
            <v>NA</v>
          </cell>
          <cell r="M267" t="str">
            <v>NA</v>
          </cell>
          <cell r="N267">
            <v>7.5</v>
          </cell>
        </row>
        <row r="268">
          <cell r="A268" t="str">
            <v>ES</v>
          </cell>
          <cell r="B268" t="str">
            <v>ES_GW_ES096</v>
          </cell>
          <cell r="C268" t="str">
            <v>Nitrate</v>
          </cell>
          <cell r="D268" t="str">
            <v>mg/l</v>
          </cell>
          <cell r="E268" t="str">
            <v>NA</v>
          </cell>
          <cell r="F268" t="str">
            <v>NA</v>
          </cell>
          <cell r="G268" t="str">
            <v>NA</v>
          </cell>
          <cell r="H268" t="str">
            <v>NA</v>
          </cell>
          <cell r="I268" t="str">
            <v>NA</v>
          </cell>
          <cell r="J268" t="str">
            <v>NA</v>
          </cell>
          <cell r="K268" t="str">
            <v>NA</v>
          </cell>
          <cell r="L268" t="str">
            <v>NA</v>
          </cell>
          <cell r="M268" t="str">
            <v>NA</v>
          </cell>
          <cell r="N268">
            <v>21.8</v>
          </cell>
        </row>
        <row r="269">
          <cell r="A269" t="str">
            <v>ES</v>
          </cell>
          <cell r="B269" t="str">
            <v>ES_GW_ES098</v>
          </cell>
          <cell r="C269" t="str">
            <v>Nitrate</v>
          </cell>
          <cell r="D269" t="str">
            <v>mg/l</v>
          </cell>
          <cell r="E269" t="str">
            <v>NA</v>
          </cell>
          <cell r="F269" t="str">
            <v>NA</v>
          </cell>
          <cell r="G269" t="str">
            <v>NA</v>
          </cell>
          <cell r="H269" t="str">
            <v>NA</v>
          </cell>
          <cell r="I269" t="str">
            <v>NA</v>
          </cell>
          <cell r="J269" t="str">
            <v>NA</v>
          </cell>
          <cell r="K269" t="str">
            <v>NA</v>
          </cell>
          <cell r="L269" t="str">
            <v>NA</v>
          </cell>
          <cell r="M269" t="str">
            <v>NA</v>
          </cell>
          <cell r="N269">
            <v>44.8</v>
          </cell>
        </row>
        <row r="270">
          <cell r="A270" t="str">
            <v>ES</v>
          </cell>
          <cell r="B270" t="str">
            <v>ES_GW_ES099</v>
          </cell>
          <cell r="C270" t="str">
            <v>Nitrate</v>
          </cell>
          <cell r="D270" t="str">
            <v>mg/l</v>
          </cell>
          <cell r="E270" t="str">
            <v>NA</v>
          </cell>
          <cell r="F270" t="str">
            <v>NA</v>
          </cell>
          <cell r="G270" t="str">
            <v>NA</v>
          </cell>
          <cell r="H270" t="str">
            <v>NA</v>
          </cell>
          <cell r="I270" t="str">
            <v>NA</v>
          </cell>
          <cell r="J270" t="str">
            <v>NA</v>
          </cell>
          <cell r="K270" t="str">
            <v>NA</v>
          </cell>
          <cell r="L270" t="str">
            <v>NA</v>
          </cell>
          <cell r="M270" t="str">
            <v>NA</v>
          </cell>
          <cell r="N270">
            <v>58.966999999999999</v>
          </cell>
        </row>
        <row r="271">
          <cell r="A271" t="str">
            <v>ES</v>
          </cell>
          <cell r="B271" t="str">
            <v>ES_GW_ES101</v>
          </cell>
          <cell r="C271" t="str">
            <v>Nitrate</v>
          </cell>
          <cell r="D271" t="str">
            <v>mg/l</v>
          </cell>
          <cell r="E271" t="str">
            <v>NA</v>
          </cell>
          <cell r="F271" t="str">
            <v>NA</v>
          </cell>
          <cell r="G271" t="str">
            <v>NA</v>
          </cell>
          <cell r="H271" t="str">
            <v>NA</v>
          </cell>
          <cell r="I271" t="str">
            <v>NA</v>
          </cell>
          <cell r="J271" t="str">
            <v>NA</v>
          </cell>
          <cell r="K271" t="str">
            <v>NA</v>
          </cell>
          <cell r="L271" t="str">
            <v>NA</v>
          </cell>
          <cell r="M271" t="str">
            <v>NA</v>
          </cell>
          <cell r="N271">
            <v>35.450000000000003</v>
          </cell>
        </row>
        <row r="272">
          <cell r="A272" t="str">
            <v>ES</v>
          </cell>
          <cell r="B272" t="str">
            <v>ES_GW_ES102</v>
          </cell>
          <cell r="C272" t="str">
            <v>Nitrate</v>
          </cell>
          <cell r="D272" t="str">
            <v>mg/l</v>
          </cell>
          <cell r="E272" t="str">
            <v>NA</v>
          </cell>
          <cell r="F272" t="str">
            <v>NA</v>
          </cell>
          <cell r="G272" t="str">
            <v>NA</v>
          </cell>
          <cell r="H272" t="str">
            <v>NA</v>
          </cell>
          <cell r="I272" t="str">
            <v>NA</v>
          </cell>
          <cell r="J272" t="str">
            <v>NA</v>
          </cell>
          <cell r="K272" t="str">
            <v>NA</v>
          </cell>
          <cell r="L272" t="str">
            <v>NA</v>
          </cell>
          <cell r="M272" t="str">
            <v>NA</v>
          </cell>
          <cell r="N272">
            <v>18.52</v>
          </cell>
        </row>
        <row r="273">
          <cell r="A273" t="str">
            <v>ES</v>
          </cell>
          <cell r="B273" t="str">
            <v>ES_GW_ES103</v>
          </cell>
          <cell r="C273" t="str">
            <v>Nitrate</v>
          </cell>
          <cell r="D273" t="str">
            <v>mg/l</v>
          </cell>
          <cell r="E273" t="str">
            <v>NA</v>
          </cell>
          <cell r="F273" t="str">
            <v>NA</v>
          </cell>
          <cell r="G273" t="str">
            <v>NA</v>
          </cell>
          <cell r="H273" t="str">
            <v>NA</v>
          </cell>
          <cell r="I273" t="str">
            <v>NA</v>
          </cell>
          <cell r="J273" t="str">
            <v>NA</v>
          </cell>
          <cell r="K273" t="str">
            <v>NA</v>
          </cell>
          <cell r="L273" t="str">
            <v>NA</v>
          </cell>
          <cell r="M273" t="str">
            <v>NA</v>
          </cell>
          <cell r="N273">
            <v>9</v>
          </cell>
        </row>
        <row r="274">
          <cell r="A274" t="str">
            <v>ES</v>
          </cell>
          <cell r="B274" t="str">
            <v>ES_GW_ES104</v>
          </cell>
          <cell r="C274" t="str">
            <v>Nitrate</v>
          </cell>
          <cell r="D274" t="str">
            <v>mg/l</v>
          </cell>
          <cell r="E274" t="str">
            <v>NA</v>
          </cell>
          <cell r="F274" t="str">
            <v>NA</v>
          </cell>
          <cell r="G274" t="str">
            <v>NA</v>
          </cell>
          <cell r="H274" t="str">
            <v>NA</v>
          </cell>
          <cell r="I274" t="str">
            <v>NA</v>
          </cell>
          <cell r="J274" t="str">
            <v>NA</v>
          </cell>
          <cell r="K274" t="str">
            <v>NA</v>
          </cell>
          <cell r="L274" t="str">
            <v>NA</v>
          </cell>
          <cell r="M274" t="str">
            <v>NA</v>
          </cell>
          <cell r="N274">
            <v>19.5</v>
          </cell>
        </row>
        <row r="275">
          <cell r="A275" t="str">
            <v>ES</v>
          </cell>
          <cell r="B275" t="str">
            <v>ES_GW_ES105</v>
          </cell>
          <cell r="C275" t="str">
            <v>Nitrate</v>
          </cell>
          <cell r="D275" t="str">
            <v>mg/l</v>
          </cell>
          <cell r="E275" t="str">
            <v>NA</v>
          </cell>
          <cell r="F275" t="str">
            <v>NA</v>
          </cell>
          <cell r="G275" t="str">
            <v>NA</v>
          </cell>
          <cell r="H275" t="str">
            <v>NA</v>
          </cell>
          <cell r="I275" t="str">
            <v>NA</v>
          </cell>
          <cell r="J275" t="str">
            <v>NA</v>
          </cell>
          <cell r="K275" t="str">
            <v>NA</v>
          </cell>
          <cell r="L275" t="str">
            <v>NA</v>
          </cell>
          <cell r="M275" t="str">
            <v>NA</v>
          </cell>
          <cell r="N275">
            <v>51.113</v>
          </cell>
        </row>
        <row r="276">
          <cell r="A276" t="str">
            <v>ES</v>
          </cell>
          <cell r="B276" t="str">
            <v>ES_GW_ES110</v>
          </cell>
          <cell r="C276" t="str">
            <v>Nitrate</v>
          </cell>
          <cell r="D276" t="str">
            <v>mg/l</v>
          </cell>
          <cell r="E276" t="str">
            <v>NA</v>
          </cell>
          <cell r="F276" t="str">
            <v>NA</v>
          </cell>
          <cell r="G276" t="str">
            <v>NA</v>
          </cell>
          <cell r="H276" t="str">
            <v>NA</v>
          </cell>
          <cell r="I276" t="str">
            <v>NA</v>
          </cell>
          <cell r="J276" t="str">
            <v>NA</v>
          </cell>
          <cell r="K276" t="str">
            <v>NA</v>
          </cell>
          <cell r="L276" t="str">
            <v>NA</v>
          </cell>
          <cell r="M276" t="str">
            <v>NA</v>
          </cell>
          <cell r="N276">
            <v>110.4</v>
          </cell>
        </row>
        <row r="277">
          <cell r="A277" t="str">
            <v>ES</v>
          </cell>
          <cell r="B277" t="str">
            <v>ES_GW_ES111</v>
          </cell>
          <cell r="C277" t="str">
            <v>Nitrate</v>
          </cell>
          <cell r="D277" t="str">
            <v>mg/l</v>
          </cell>
          <cell r="E277" t="str">
            <v>NA</v>
          </cell>
          <cell r="F277" t="str">
            <v>NA</v>
          </cell>
          <cell r="G277" t="str">
            <v>NA</v>
          </cell>
          <cell r="H277" t="str">
            <v>NA</v>
          </cell>
          <cell r="I277" t="str">
            <v>NA</v>
          </cell>
          <cell r="J277" t="str">
            <v>NA</v>
          </cell>
          <cell r="K277" t="str">
            <v>NA</v>
          </cell>
          <cell r="L277" t="str">
            <v>NA</v>
          </cell>
          <cell r="M277" t="str">
            <v>NA</v>
          </cell>
          <cell r="N277">
            <v>58.167000000000002</v>
          </cell>
        </row>
        <row r="278">
          <cell r="A278" t="str">
            <v>ES</v>
          </cell>
          <cell r="B278" t="str">
            <v>ES_GW_ES112</v>
          </cell>
          <cell r="C278" t="str">
            <v>Nitrate</v>
          </cell>
          <cell r="D278" t="str">
            <v>mg/l</v>
          </cell>
          <cell r="E278" t="str">
            <v>NA</v>
          </cell>
          <cell r="F278" t="str">
            <v>NA</v>
          </cell>
          <cell r="G278" t="str">
            <v>NA</v>
          </cell>
          <cell r="H278" t="str">
            <v>NA</v>
          </cell>
          <cell r="I278" t="str">
            <v>NA</v>
          </cell>
          <cell r="J278" t="str">
            <v>NA</v>
          </cell>
          <cell r="K278" t="str">
            <v>NA</v>
          </cell>
          <cell r="L278" t="str">
            <v>NA</v>
          </cell>
          <cell r="M278" t="str">
            <v>NA</v>
          </cell>
          <cell r="N278">
            <v>78.075000000000003</v>
          </cell>
        </row>
        <row r="279">
          <cell r="A279" t="str">
            <v>ES</v>
          </cell>
          <cell r="B279" t="str">
            <v>ES_GW_ES113</v>
          </cell>
          <cell r="C279" t="str">
            <v>Nitrate</v>
          </cell>
          <cell r="D279" t="str">
            <v>mg/l</v>
          </cell>
          <cell r="E279" t="str">
            <v>NA</v>
          </cell>
          <cell r="F279" t="str">
            <v>NA</v>
          </cell>
          <cell r="G279" t="str">
            <v>NA</v>
          </cell>
          <cell r="H279" t="str">
            <v>NA</v>
          </cell>
          <cell r="I279" t="str">
            <v>NA</v>
          </cell>
          <cell r="J279" t="str">
            <v>NA</v>
          </cell>
          <cell r="K279" t="str">
            <v>NA</v>
          </cell>
          <cell r="L279" t="str">
            <v>NA</v>
          </cell>
          <cell r="M279" t="str">
            <v>NA</v>
          </cell>
          <cell r="N279">
            <v>30.8</v>
          </cell>
        </row>
        <row r="280">
          <cell r="A280" t="str">
            <v>ES</v>
          </cell>
          <cell r="B280" t="str">
            <v>ES_GW_ES117</v>
          </cell>
          <cell r="C280" t="str">
            <v>Nitrate</v>
          </cell>
          <cell r="D280" t="str">
            <v>mg/l</v>
          </cell>
          <cell r="E280" t="str">
            <v>NA</v>
          </cell>
          <cell r="F280" t="str">
            <v>NA</v>
          </cell>
          <cell r="G280" t="str">
            <v>NA</v>
          </cell>
          <cell r="H280" t="str">
            <v>NA</v>
          </cell>
          <cell r="I280" t="str">
            <v>NA</v>
          </cell>
          <cell r="J280" t="str">
            <v>NA</v>
          </cell>
          <cell r="K280" t="str">
            <v>NA</v>
          </cell>
          <cell r="L280" t="str">
            <v>NA</v>
          </cell>
          <cell r="M280" t="str">
            <v>NA</v>
          </cell>
          <cell r="N280">
            <v>11.1</v>
          </cell>
        </row>
        <row r="281">
          <cell r="A281" t="str">
            <v>ES</v>
          </cell>
          <cell r="B281" t="str">
            <v>ES_GW_ES122</v>
          </cell>
          <cell r="C281" t="str">
            <v>Nitrate</v>
          </cell>
          <cell r="D281" t="str">
            <v>mg/l</v>
          </cell>
          <cell r="E281" t="str">
            <v>NA</v>
          </cell>
          <cell r="F281" t="str">
            <v>NA</v>
          </cell>
          <cell r="G281" t="str">
            <v>NA</v>
          </cell>
          <cell r="H281" t="str">
            <v>NA</v>
          </cell>
          <cell r="I281" t="str">
            <v>NA</v>
          </cell>
          <cell r="J281" t="str">
            <v>NA</v>
          </cell>
          <cell r="K281" t="str">
            <v>NA</v>
          </cell>
          <cell r="L281" t="str">
            <v>NA</v>
          </cell>
          <cell r="M281" t="str">
            <v>NA</v>
          </cell>
          <cell r="N281">
            <v>2.75</v>
          </cell>
        </row>
        <row r="282">
          <cell r="A282" t="str">
            <v>ES</v>
          </cell>
          <cell r="B282" t="str">
            <v>ES_GW_ES123</v>
          </cell>
          <cell r="C282" t="str">
            <v>Nitrate</v>
          </cell>
          <cell r="D282" t="str">
            <v>mg/l</v>
          </cell>
          <cell r="E282" t="str">
            <v>NA</v>
          </cell>
          <cell r="F282" t="str">
            <v>NA</v>
          </cell>
          <cell r="G282" t="str">
            <v>NA</v>
          </cell>
          <cell r="H282" t="str">
            <v>NA</v>
          </cell>
          <cell r="I282" t="str">
            <v>NA</v>
          </cell>
          <cell r="J282" t="str">
            <v>NA</v>
          </cell>
          <cell r="K282" t="str">
            <v>NA</v>
          </cell>
          <cell r="L282" t="str">
            <v>NA</v>
          </cell>
          <cell r="M282" t="str">
            <v>NA</v>
          </cell>
          <cell r="N282">
            <v>2.75</v>
          </cell>
        </row>
        <row r="283">
          <cell r="A283" t="str">
            <v>ES</v>
          </cell>
          <cell r="B283" t="str">
            <v>ES_GW_ES124</v>
          </cell>
          <cell r="C283" t="str">
            <v>Nitrate</v>
          </cell>
          <cell r="D283" t="str">
            <v>mg/l</v>
          </cell>
          <cell r="E283" t="str">
            <v>NA</v>
          </cell>
          <cell r="F283" t="str">
            <v>NA</v>
          </cell>
          <cell r="G283" t="str">
            <v>NA</v>
          </cell>
          <cell r="H283" t="str">
            <v>NA</v>
          </cell>
          <cell r="I283" t="str">
            <v>NA</v>
          </cell>
          <cell r="J283" t="str">
            <v>NA</v>
          </cell>
          <cell r="K283" t="str">
            <v>NA</v>
          </cell>
          <cell r="L283" t="str">
            <v>NA</v>
          </cell>
          <cell r="M283" t="str">
            <v>NA</v>
          </cell>
          <cell r="N283">
            <v>8.5559999999999992</v>
          </cell>
        </row>
        <row r="284">
          <cell r="A284" t="str">
            <v>ES</v>
          </cell>
          <cell r="B284" t="str">
            <v>ES_GW_ES125</v>
          </cell>
          <cell r="C284" t="str">
            <v>Nitrate</v>
          </cell>
          <cell r="D284" t="str">
            <v>mg/l</v>
          </cell>
          <cell r="E284" t="str">
            <v>NA</v>
          </cell>
          <cell r="F284" t="str">
            <v>NA</v>
          </cell>
          <cell r="G284" t="str">
            <v>NA</v>
          </cell>
          <cell r="H284" t="str">
            <v>NA</v>
          </cell>
          <cell r="I284" t="str">
            <v>NA</v>
          </cell>
          <cell r="J284" t="str">
            <v>NA</v>
          </cell>
          <cell r="K284" t="str">
            <v>NA</v>
          </cell>
          <cell r="L284" t="str">
            <v>NA</v>
          </cell>
          <cell r="M284" t="str">
            <v>NA</v>
          </cell>
          <cell r="N284">
            <v>132.5</v>
          </cell>
        </row>
        <row r="285">
          <cell r="A285" t="str">
            <v>ES</v>
          </cell>
          <cell r="B285" t="str">
            <v>ES_GW_ES126</v>
          </cell>
          <cell r="C285" t="str">
            <v>Nitrate</v>
          </cell>
          <cell r="D285" t="str">
            <v>mg/l</v>
          </cell>
          <cell r="E285" t="str">
            <v>NA</v>
          </cell>
          <cell r="F285" t="str">
            <v>NA</v>
          </cell>
          <cell r="G285" t="str">
            <v>NA</v>
          </cell>
          <cell r="H285" t="str">
            <v>NA</v>
          </cell>
          <cell r="I285" t="str">
            <v>NA</v>
          </cell>
          <cell r="J285" t="str">
            <v>NA</v>
          </cell>
          <cell r="K285" t="str">
            <v>NA</v>
          </cell>
          <cell r="L285" t="str">
            <v>NA</v>
          </cell>
          <cell r="M285" t="str">
            <v>NA</v>
          </cell>
          <cell r="N285">
            <v>75.667000000000002</v>
          </cell>
        </row>
        <row r="286">
          <cell r="A286" t="str">
            <v>ES</v>
          </cell>
          <cell r="B286" t="str">
            <v>ES_GW_ES128</v>
          </cell>
          <cell r="C286" t="str">
            <v>Nitrate</v>
          </cell>
          <cell r="D286" t="str">
            <v>mg/l</v>
          </cell>
          <cell r="E286" t="str">
            <v>NA</v>
          </cell>
          <cell r="F286" t="str">
            <v>NA</v>
          </cell>
          <cell r="G286" t="str">
            <v>NA</v>
          </cell>
          <cell r="H286" t="str">
            <v>NA</v>
          </cell>
          <cell r="I286" t="str">
            <v>NA</v>
          </cell>
          <cell r="J286" t="str">
            <v>NA</v>
          </cell>
          <cell r="K286" t="str">
            <v>NA</v>
          </cell>
          <cell r="L286" t="str">
            <v>NA</v>
          </cell>
          <cell r="M286" t="str">
            <v>NA</v>
          </cell>
          <cell r="N286">
            <v>2</v>
          </cell>
        </row>
        <row r="287">
          <cell r="A287" t="str">
            <v>ES</v>
          </cell>
          <cell r="B287" t="str">
            <v>ES_GW_ES129</v>
          </cell>
          <cell r="C287" t="str">
            <v>Nitrate</v>
          </cell>
          <cell r="D287" t="str">
            <v>mg/l</v>
          </cell>
          <cell r="E287" t="str">
            <v>NA</v>
          </cell>
          <cell r="F287" t="str">
            <v>NA</v>
          </cell>
          <cell r="G287" t="str">
            <v>NA</v>
          </cell>
          <cell r="H287" t="str">
            <v>NA</v>
          </cell>
          <cell r="I287" t="str">
            <v>NA</v>
          </cell>
          <cell r="J287" t="str">
            <v>NA</v>
          </cell>
          <cell r="K287" t="str">
            <v>NA</v>
          </cell>
          <cell r="L287" t="str">
            <v>NA</v>
          </cell>
          <cell r="M287" t="str">
            <v>NA</v>
          </cell>
          <cell r="N287">
            <v>8.3330000000000002</v>
          </cell>
        </row>
        <row r="288">
          <cell r="A288" t="str">
            <v>ES</v>
          </cell>
          <cell r="B288" t="str">
            <v>ES_GW_ES130</v>
          </cell>
          <cell r="C288" t="str">
            <v>Nitrate</v>
          </cell>
          <cell r="D288" t="str">
            <v>mg/l</v>
          </cell>
          <cell r="E288" t="str">
            <v>NA</v>
          </cell>
          <cell r="F288" t="str">
            <v>NA</v>
          </cell>
          <cell r="G288" t="str">
            <v>NA</v>
          </cell>
          <cell r="H288" t="str">
            <v>NA</v>
          </cell>
          <cell r="I288" t="str">
            <v>NA</v>
          </cell>
          <cell r="J288" t="str">
            <v>NA</v>
          </cell>
          <cell r="K288" t="str">
            <v>NA</v>
          </cell>
          <cell r="L288" t="str">
            <v>NA</v>
          </cell>
          <cell r="M288" t="str">
            <v>NA</v>
          </cell>
          <cell r="N288">
            <v>195</v>
          </cell>
        </row>
        <row r="289">
          <cell r="A289" t="str">
            <v>ES</v>
          </cell>
          <cell r="B289" t="str">
            <v>ES_GW_ES132</v>
          </cell>
          <cell r="C289" t="str">
            <v>Nitrate</v>
          </cell>
          <cell r="D289" t="str">
            <v>mg/l</v>
          </cell>
          <cell r="E289" t="str">
            <v>NA</v>
          </cell>
          <cell r="F289" t="str">
            <v>NA</v>
          </cell>
          <cell r="G289" t="str">
            <v>NA</v>
          </cell>
          <cell r="H289" t="str">
            <v>NA</v>
          </cell>
          <cell r="I289" t="str">
            <v>NA</v>
          </cell>
          <cell r="J289" t="str">
            <v>NA</v>
          </cell>
          <cell r="K289" t="str">
            <v>NA</v>
          </cell>
          <cell r="L289" t="str">
            <v>NA</v>
          </cell>
          <cell r="M289" t="str">
            <v>NA</v>
          </cell>
          <cell r="N289">
            <v>24</v>
          </cell>
        </row>
        <row r="290">
          <cell r="A290" t="str">
            <v>ES</v>
          </cell>
          <cell r="B290" t="str">
            <v>ES_GW_ES134</v>
          </cell>
          <cell r="C290" t="str">
            <v>Nitrate</v>
          </cell>
          <cell r="D290" t="str">
            <v>mg/l</v>
          </cell>
          <cell r="E290" t="str">
            <v>NA</v>
          </cell>
          <cell r="F290" t="str">
            <v>NA</v>
          </cell>
          <cell r="G290" t="str">
            <v>NA</v>
          </cell>
          <cell r="H290" t="str">
            <v>NA</v>
          </cell>
          <cell r="I290" t="str">
            <v>NA</v>
          </cell>
          <cell r="J290" t="str">
            <v>NA</v>
          </cell>
          <cell r="K290" t="str">
            <v>NA</v>
          </cell>
          <cell r="L290" t="str">
            <v>NA</v>
          </cell>
          <cell r="M290" t="str">
            <v>NA</v>
          </cell>
          <cell r="N290">
            <v>33.332999999999998</v>
          </cell>
        </row>
        <row r="291">
          <cell r="A291" t="str">
            <v>ES</v>
          </cell>
          <cell r="B291" t="str">
            <v>ES_GW_ES135</v>
          </cell>
          <cell r="C291" t="str">
            <v>Nitrate</v>
          </cell>
          <cell r="D291" t="str">
            <v>mg/l</v>
          </cell>
          <cell r="E291" t="str">
            <v>NA</v>
          </cell>
          <cell r="F291" t="str">
            <v>NA</v>
          </cell>
          <cell r="G291" t="str">
            <v>NA</v>
          </cell>
          <cell r="H291" t="str">
            <v>NA</v>
          </cell>
          <cell r="I291" t="str">
            <v>NA</v>
          </cell>
          <cell r="J291" t="str">
            <v>NA</v>
          </cell>
          <cell r="K291" t="str">
            <v>NA</v>
          </cell>
          <cell r="L291" t="str">
            <v>NA</v>
          </cell>
          <cell r="M291" t="str">
            <v>NA</v>
          </cell>
          <cell r="N291">
            <v>109.286</v>
          </cell>
        </row>
        <row r="292">
          <cell r="A292" t="str">
            <v>ES</v>
          </cell>
          <cell r="B292" t="str">
            <v>ES_GW_ES136</v>
          </cell>
          <cell r="C292" t="str">
            <v>Nitrate</v>
          </cell>
          <cell r="D292" t="str">
            <v>mg/l</v>
          </cell>
          <cell r="E292" t="str">
            <v>NA</v>
          </cell>
          <cell r="F292" t="str">
            <v>NA</v>
          </cell>
          <cell r="G292" t="str">
            <v>NA</v>
          </cell>
          <cell r="H292" t="str">
            <v>NA</v>
          </cell>
          <cell r="I292" t="str">
            <v>NA</v>
          </cell>
          <cell r="J292" t="str">
            <v>NA</v>
          </cell>
          <cell r="K292" t="str">
            <v>NA</v>
          </cell>
          <cell r="L292" t="str">
            <v>NA</v>
          </cell>
          <cell r="M292" t="str">
            <v>NA</v>
          </cell>
          <cell r="N292">
            <v>227</v>
          </cell>
        </row>
        <row r="293">
          <cell r="A293" t="str">
            <v>ES</v>
          </cell>
          <cell r="B293" t="str">
            <v>ES_GW_ES137</v>
          </cell>
          <cell r="C293" t="str">
            <v>Nitrate</v>
          </cell>
          <cell r="D293" t="str">
            <v>mg/l</v>
          </cell>
          <cell r="E293" t="str">
            <v>NA</v>
          </cell>
          <cell r="F293" t="str">
            <v>NA</v>
          </cell>
          <cell r="G293" t="str">
            <v>NA</v>
          </cell>
          <cell r="H293" t="str">
            <v>NA</v>
          </cell>
          <cell r="I293" t="str">
            <v>NA</v>
          </cell>
          <cell r="J293" t="str">
            <v>NA</v>
          </cell>
          <cell r="K293" t="str">
            <v>NA</v>
          </cell>
          <cell r="L293" t="str">
            <v>NA</v>
          </cell>
          <cell r="M293" t="str">
            <v>NA</v>
          </cell>
          <cell r="N293">
            <v>135</v>
          </cell>
        </row>
        <row r="294">
          <cell r="A294" t="str">
            <v>ES</v>
          </cell>
          <cell r="B294" t="str">
            <v>ES_GW_ES138</v>
          </cell>
          <cell r="C294" t="str">
            <v>Nitrate</v>
          </cell>
          <cell r="D294" t="str">
            <v>mg/l</v>
          </cell>
          <cell r="E294" t="str">
            <v>NA</v>
          </cell>
          <cell r="F294" t="str">
            <v>NA</v>
          </cell>
          <cell r="G294" t="str">
            <v>NA</v>
          </cell>
          <cell r="H294" t="str">
            <v>NA</v>
          </cell>
          <cell r="I294" t="str">
            <v>NA</v>
          </cell>
          <cell r="J294" t="str">
            <v>NA</v>
          </cell>
          <cell r="K294" t="str">
            <v>NA</v>
          </cell>
          <cell r="L294" t="str">
            <v>NA</v>
          </cell>
          <cell r="M294" t="str">
            <v>NA</v>
          </cell>
          <cell r="N294">
            <v>30.667000000000002</v>
          </cell>
        </row>
        <row r="295">
          <cell r="A295" t="str">
            <v>ES</v>
          </cell>
          <cell r="B295" t="str">
            <v>ES_GW_ES147</v>
          </cell>
          <cell r="C295" t="str">
            <v>Nitrate</v>
          </cell>
          <cell r="D295" t="str">
            <v>mg/l</v>
          </cell>
          <cell r="E295" t="str">
            <v>NA</v>
          </cell>
          <cell r="F295" t="str">
            <v>NA</v>
          </cell>
          <cell r="G295" t="str">
            <v>NA</v>
          </cell>
          <cell r="H295" t="str">
            <v>NA</v>
          </cell>
          <cell r="I295" t="str">
            <v>NA</v>
          </cell>
          <cell r="J295" t="str">
            <v>NA</v>
          </cell>
          <cell r="K295" t="str">
            <v>NA</v>
          </cell>
          <cell r="L295" t="str">
            <v>NA</v>
          </cell>
          <cell r="M295" t="str">
            <v>NA</v>
          </cell>
          <cell r="N295">
            <v>22</v>
          </cell>
        </row>
        <row r="296">
          <cell r="A296" t="str">
            <v>ES</v>
          </cell>
          <cell r="B296" t="str">
            <v>ES_GW_ES150</v>
          </cell>
          <cell r="C296" t="str">
            <v>Nitrate</v>
          </cell>
          <cell r="D296" t="str">
            <v>mg/l</v>
          </cell>
          <cell r="E296" t="str">
            <v>NA</v>
          </cell>
          <cell r="F296" t="str">
            <v>NA</v>
          </cell>
          <cell r="G296" t="str">
            <v>NA</v>
          </cell>
          <cell r="H296" t="str">
            <v>NA</v>
          </cell>
          <cell r="I296" t="str">
            <v>NA</v>
          </cell>
          <cell r="J296" t="str">
            <v>NA</v>
          </cell>
          <cell r="K296" t="str">
            <v>NA</v>
          </cell>
          <cell r="L296" t="str">
            <v>NA</v>
          </cell>
          <cell r="M296" t="str">
            <v>NA</v>
          </cell>
          <cell r="N296">
            <v>3</v>
          </cell>
        </row>
        <row r="297">
          <cell r="A297" t="str">
            <v>ES</v>
          </cell>
          <cell r="B297" t="str">
            <v>ES_GW_ES153</v>
          </cell>
          <cell r="C297" t="str">
            <v>Nitrate</v>
          </cell>
          <cell r="D297" t="str">
            <v>mg/l</v>
          </cell>
          <cell r="E297" t="str">
            <v>NA</v>
          </cell>
          <cell r="F297" t="str">
            <v>NA</v>
          </cell>
          <cell r="G297" t="str">
            <v>NA</v>
          </cell>
          <cell r="H297" t="str">
            <v>NA</v>
          </cell>
          <cell r="I297" t="str">
            <v>NA</v>
          </cell>
          <cell r="J297" t="str">
            <v>NA</v>
          </cell>
          <cell r="K297" t="str">
            <v>NA</v>
          </cell>
          <cell r="L297" t="str">
            <v>NA</v>
          </cell>
          <cell r="M297" t="str">
            <v>NA</v>
          </cell>
          <cell r="N297">
            <v>10</v>
          </cell>
        </row>
        <row r="298">
          <cell r="A298" t="str">
            <v>ES</v>
          </cell>
          <cell r="B298" t="str">
            <v>ES_GW_ES154</v>
          </cell>
          <cell r="C298" t="str">
            <v>Nitrate</v>
          </cell>
          <cell r="D298" t="str">
            <v>mg/l</v>
          </cell>
          <cell r="E298" t="str">
            <v>NA</v>
          </cell>
          <cell r="F298" t="str">
            <v>NA</v>
          </cell>
          <cell r="G298" t="str">
            <v>NA</v>
          </cell>
          <cell r="H298" t="str">
            <v>NA</v>
          </cell>
          <cell r="I298" t="str">
            <v>NA</v>
          </cell>
          <cell r="J298" t="str">
            <v>NA</v>
          </cell>
          <cell r="K298" t="str">
            <v>NA</v>
          </cell>
          <cell r="L298" t="str">
            <v>NA</v>
          </cell>
          <cell r="M298" t="str">
            <v>NA</v>
          </cell>
          <cell r="N298">
            <v>3</v>
          </cell>
        </row>
        <row r="299">
          <cell r="A299" t="str">
            <v>ES</v>
          </cell>
          <cell r="B299" t="str">
            <v>ES_GW_ES155</v>
          </cell>
          <cell r="C299" t="str">
            <v>Nitrate</v>
          </cell>
          <cell r="D299" t="str">
            <v>mg/l</v>
          </cell>
          <cell r="E299" t="str">
            <v>NA</v>
          </cell>
          <cell r="F299" t="str">
            <v>NA</v>
          </cell>
          <cell r="G299" t="str">
            <v>NA</v>
          </cell>
          <cell r="H299" t="str">
            <v>NA</v>
          </cell>
          <cell r="I299" t="str">
            <v>NA</v>
          </cell>
          <cell r="J299" t="str">
            <v>NA</v>
          </cell>
          <cell r="K299" t="str">
            <v>NA</v>
          </cell>
          <cell r="L299" t="str">
            <v>NA</v>
          </cell>
          <cell r="M299" t="str">
            <v>NA</v>
          </cell>
          <cell r="N299">
            <v>4</v>
          </cell>
        </row>
        <row r="300">
          <cell r="A300" t="str">
            <v>ES</v>
          </cell>
          <cell r="B300" t="str">
            <v>ES_GW_ES157</v>
          </cell>
          <cell r="C300" t="str">
            <v>Nitrate</v>
          </cell>
          <cell r="D300" t="str">
            <v>mg/l</v>
          </cell>
          <cell r="E300" t="str">
            <v>NA</v>
          </cell>
          <cell r="F300" t="str">
            <v>NA</v>
          </cell>
          <cell r="G300" t="str">
            <v>NA</v>
          </cell>
          <cell r="H300" t="str">
            <v>NA</v>
          </cell>
          <cell r="I300" t="str">
            <v>NA</v>
          </cell>
          <cell r="J300" t="str">
            <v>NA</v>
          </cell>
          <cell r="K300" t="str">
            <v>NA</v>
          </cell>
          <cell r="L300" t="str">
            <v>NA</v>
          </cell>
          <cell r="M300" t="str">
            <v>NA</v>
          </cell>
          <cell r="N300">
            <v>32.938000000000002</v>
          </cell>
        </row>
        <row r="301">
          <cell r="A301" t="str">
            <v>ES</v>
          </cell>
          <cell r="B301" t="str">
            <v>ES_GW_ES158</v>
          </cell>
          <cell r="C301" t="str">
            <v>Nitrate</v>
          </cell>
          <cell r="D301" t="str">
            <v>mg/l</v>
          </cell>
          <cell r="E301" t="str">
            <v>NA</v>
          </cell>
          <cell r="F301" t="str">
            <v>NA</v>
          </cell>
          <cell r="G301" t="str">
            <v>NA</v>
          </cell>
          <cell r="H301" t="str">
            <v>NA</v>
          </cell>
          <cell r="I301" t="str">
            <v>NA</v>
          </cell>
          <cell r="J301" t="str">
            <v>NA</v>
          </cell>
          <cell r="K301" t="str">
            <v>NA</v>
          </cell>
          <cell r="L301" t="str">
            <v>NA</v>
          </cell>
          <cell r="M301" t="str">
            <v>NA</v>
          </cell>
          <cell r="N301">
            <v>94</v>
          </cell>
        </row>
        <row r="302">
          <cell r="A302" t="str">
            <v>ES</v>
          </cell>
          <cell r="B302" t="str">
            <v>ES_GW_ES159</v>
          </cell>
          <cell r="C302" t="str">
            <v>Nitrate</v>
          </cell>
          <cell r="D302" t="str">
            <v>mg/l</v>
          </cell>
          <cell r="E302" t="str">
            <v>NA</v>
          </cell>
          <cell r="F302" t="str">
            <v>NA</v>
          </cell>
          <cell r="G302" t="str">
            <v>NA</v>
          </cell>
          <cell r="H302" t="str">
            <v>NA</v>
          </cell>
          <cell r="I302" t="str">
            <v>NA</v>
          </cell>
          <cell r="J302" t="str">
            <v>NA</v>
          </cell>
          <cell r="K302" t="str">
            <v>NA</v>
          </cell>
          <cell r="L302" t="str">
            <v>NA</v>
          </cell>
          <cell r="M302" t="str">
            <v>NA</v>
          </cell>
          <cell r="N302">
            <v>103.25</v>
          </cell>
        </row>
        <row r="303">
          <cell r="A303" t="str">
            <v>ES</v>
          </cell>
          <cell r="B303" t="str">
            <v>ES_GW_ES160</v>
          </cell>
          <cell r="C303" t="str">
            <v>Nitrate</v>
          </cell>
          <cell r="D303" t="str">
            <v>mg/l</v>
          </cell>
          <cell r="E303" t="str">
            <v>NA</v>
          </cell>
          <cell r="F303" t="str">
            <v>NA</v>
          </cell>
          <cell r="G303" t="str">
            <v>NA</v>
          </cell>
          <cell r="H303" t="str">
            <v>NA</v>
          </cell>
          <cell r="I303" t="str">
            <v>NA</v>
          </cell>
          <cell r="J303" t="str">
            <v>NA</v>
          </cell>
          <cell r="K303" t="str">
            <v>NA</v>
          </cell>
          <cell r="L303" t="str">
            <v>NA</v>
          </cell>
          <cell r="M303" t="str">
            <v>NA</v>
          </cell>
          <cell r="N303">
            <v>94</v>
          </cell>
        </row>
        <row r="304">
          <cell r="A304" t="str">
            <v>ES</v>
          </cell>
          <cell r="B304" t="str">
            <v>ES_GW_ES162</v>
          </cell>
          <cell r="C304" t="str">
            <v>Nitrate</v>
          </cell>
          <cell r="D304" t="str">
            <v>mg/l</v>
          </cell>
          <cell r="E304" t="str">
            <v>NA</v>
          </cell>
          <cell r="F304" t="str">
            <v>NA</v>
          </cell>
          <cell r="G304" t="str">
            <v>NA</v>
          </cell>
          <cell r="H304" t="str">
            <v>NA</v>
          </cell>
          <cell r="I304" t="str">
            <v>NA</v>
          </cell>
          <cell r="J304" t="str">
            <v>NA</v>
          </cell>
          <cell r="K304" t="str">
            <v>NA</v>
          </cell>
          <cell r="L304" t="str">
            <v>NA</v>
          </cell>
          <cell r="M304" t="str">
            <v>NA</v>
          </cell>
          <cell r="N304">
            <v>8.5</v>
          </cell>
        </row>
        <row r="305">
          <cell r="A305" t="str">
            <v>ES</v>
          </cell>
          <cell r="B305" t="str">
            <v>ES_GW_ES164</v>
          </cell>
          <cell r="C305" t="str">
            <v>Nitrate</v>
          </cell>
          <cell r="D305" t="str">
            <v>mg/l</v>
          </cell>
          <cell r="E305" t="str">
            <v>NA</v>
          </cell>
          <cell r="F305" t="str">
            <v>NA</v>
          </cell>
          <cell r="G305" t="str">
            <v>NA</v>
          </cell>
          <cell r="H305" t="str">
            <v>NA</v>
          </cell>
          <cell r="I305" t="str">
            <v>NA</v>
          </cell>
          <cell r="J305" t="str">
            <v>NA</v>
          </cell>
          <cell r="K305" t="str">
            <v>NA</v>
          </cell>
          <cell r="L305" t="str">
            <v>NA</v>
          </cell>
          <cell r="M305" t="str">
            <v>NA</v>
          </cell>
          <cell r="N305">
            <v>8</v>
          </cell>
        </row>
        <row r="306">
          <cell r="A306" t="str">
            <v>ES</v>
          </cell>
          <cell r="B306" t="str">
            <v>ES_GW_ES165</v>
          </cell>
          <cell r="C306" t="str">
            <v>Nitrate</v>
          </cell>
          <cell r="D306" t="str">
            <v>mg/l</v>
          </cell>
          <cell r="E306" t="str">
            <v>NA</v>
          </cell>
          <cell r="F306" t="str">
            <v>NA</v>
          </cell>
          <cell r="G306" t="str">
            <v>NA</v>
          </cell>
          <cell r="H306" t="str">
            <v>NA</v>
          </cell>
          <cell r="I306" t="str">
            <v>NA</v>
          </cell>
          <cell r="J306" t="str">
            <v>NA</v>
          </cell>
          <cell r="K306" t="str">
            <v>NA</v>
          </cell>
          <cell r="L306" t="str">
            <v>NA</v>
          </cell>
          <cell r="M306" t="str">
            <v>NA</v>
          </cell>
          <cell r="N306">
            <v>16.5</v>
          </cell>
        </row>
        <row r="307">
          <cell r="A307" t="str">
            <v>ES</v>
          </cell>
          <cell r="B307" t="str">
            <v>ES_GW_ES168</v>
          </cell>
          <cell r="C307" t="str">
            <v>Nitrate</v>
          </cell>
          <cell r="D307" t="str">
            <v>mg/l</v>
          </cell>
          <cell r="E307" t="str">
            <v>NA</v>
          </cell>
          <cell r="F307" t="str">
            <v>NA</v>
          </cell>
          <cell r="G307" t="str">
            <v>NA</v>
          </cell>
          <cell r="H307" t="str">
            <v>NA</v>
          </cell>
          <cell r="I307" t="str">
            <v>NA</v>
          </cell>
          <cell r="J307" t="str">
            <v>NA</v>
          </cell>
          <cell r="K307" t="str">
            <v>NA</v>
          </cell>
          <cell r="L307" t="str">
            <v>NA</v>
          </cell>
          <cell r="M307" t="str">
            <v>NA</v>
          </cell>
          <cell r="N307">
            <v>14</v>
          </cell>
        </row>
        <row r="308">
          <cell r="A308" t="str">
            <v>ES</v>
          </cell>
          <cell r="B308" t="str">
            <v>ES_GW_ES171</v>
          </cell>
          <cell r="C308" t="str">
            <v>Nitrate</v>
          </cell>
          <cell r="D308" t="str">
            <v>mg/l</v>
          </cell>
          <cell r="E308" t="str">
            <v>NA</v>
          </cell>
          <cell r="F308" t="str">
            <v>NA</v>
          </cell>
          <cell r="G308" t="str">
            <v>NA</v>
          </cell>
          <cell r="H308" t="str">
            <v>NA</v>
          </cell>
          <cell r="I308" t="str">
            <v>NA</v>
          </cell>
          <cell r="J308" t="str">
            <v>NA</v>
          </cell>
          <cell r="K308" t="str">
            <v>NA</v>
          </cell>
          <cell r="L308" t="str">
            <v>NA</v>
          </cell>
          <cell r="M308" t="str">
            <v>NA</v>
          </cell>
          <cell r="N308">
            <v>9</v>
          </cell>
        </row>
        <row r="309">
          <cell r="A309" t="str">
            <v>ES</v>
          </cell>
          <cell r="B309" t="str">
            <v>ES_GW_ES172</v>
          </cell>
          <cell r="C309" t="str">
            <v>Nitrate</v>
          </cell>
          <cell r="D309" t="str">
            <v>mg/l</v>
          </cell>
          <cell r="E309" t="str">
            <v>NA</v>
          </cell>
          <cell r="F309" t="str">
            <v>NA</v>
          </cell>
          <cell r="G309" t="str">
            <v>NA</v>
          </cell>
          <cell r="H309" t="str">
            <v>NA</v>
          </cell>
          <cell r="I309" t="str">
            <v>NA</v>
          </cell>
          <cell r="J309" t="str">
            <v>NA</v>
          </cell>
          <cell r="K309" t="str">
            <v>NA</v>
          </cell>
          <cell r="L309" t="str">
            <v>NA</v>
          </cell>
          <cell r="M309" t="str">
            <v>NA</v>
          </cell>
          <cell r="N309">
            <v>69.667000000000002</v>
          </cell>
        </row>
        <row r="310">
          <cell r="A310" t="str">
            <v>ES</v>
          </cell>
          <cell r="B310" t="str">
            <v>ES_GW_ES175</v>
          </cell>
          <cell r="C310" t="str">
            <v>Nitrate</v>
          </cell>
          <cell r="D310" t="str">
            <v>mg/l</v>
          </cell>
          <cell r="E310" t="str">
            <v>NA</v>
          </cell>
          <cell r="F310" t="str">
            <v>NA</v>
          </cell>
          <cell r="G310" t="str">
            <v>NA</v>
          </cell>
          <cell r="H310" t="str">
            <v>NA</v>
          </cell>
          <cell r="I310" t="str">
            <v>NA</v>
          </cell>
          <cell r="J310" t="str">
            <v>NA</v>
          </cell>
          <cell r="K310" t="str">
            <v>NA</v>
          </cell>
          <cell r="L310" t="str">
            <v>NA</v>
          </cell>
          <cell r="M310" t="str">
            <v>NA</v>
          </cell>
          <cell r="N310">
            <v>2</v>
          </cell>
        </row>
        <row r="311">
          <cell r="A311" t="str">
            <v>ES</v>
          </cell>
          <cell r="B311" t="str">
            <v>ES_GW_ES260</v>
          </cell>
          <cell r="C311" t="str">
            <v>Nitrate</v>
          </cell>
          <cell r="D311" t="str">
            <v>mg/l</v>
          </cell>
          <cell r="E311" t="str">
            <v>NA</v>
          </cell>
          <cell r="F311" t="str">
            <v>NA</v>
          </cell>
          <cell r="G311" t="str">
            <v>NA</v>
          </cell>
          <cell r="H311" t="str">
            <v>NA</v>
          </cell>
          <cell r="I311" t="str">
            <v>NA</v>
          </cell>
          <cell r="J311" t="str">
            <v>NA</v>
          </cell>
          <cell r="K311" t="str">
            <v>NA</v>
          </cell>
          <cell r="L311" t="str">
            <v>NA</v>
          </cell>
          <cell r="M311" t="str">
            <v>NA</v>
          </cell>
          <cell r="N311">
            <v>37</v>
          </cell>
        </row>
        <row r="312">
          <cell r="A312" t="str">
            <v>ES</v>
          </cell>
          <cell r="B312" t="str">
            <v>ES_GW_ES282</v>
          </cell>
          <cell r="C312" t="str">
            <v>Nitrate</v>
          </cell>
          <cell r="D312" t="str">
            <v>mg/l</v>
          </cell>
          <cell r="E312" t="str">
            <v>NA</v>
          </cell>
          <cell r="F312" t="str">
            <v>NA</v>
          </cell>
          <cell r="G312" t="str">
            <v>NA</v>
          </cell>
          <cell r="H312" t="str">
            <v>NA</v>
          </cell>
          <cell r="I312" t="str">
            <v>NA</v>
          </cell>
          <cell r="J312" t="str">
            <v>NA</v>
          </cell>
          <cell r="K312" t="str">
            <v>NA</v>
          </cell>
          <cell r="L312">
            <v>3.8</v>
          </cell>
          <cell r="M312" t="str">
            <v>NA</v>
          </cell>
          <cell r="N312" t="str">
            <v>NA</v>
          </cell>
        </row>
        <row r="313">
          <cell r="A313" t="str">
            <v>ES</v>
          </cell>
          <cell r="B313" t="str">
            <v>ES_GW_ES289</v>
          </cell>
          <cell r="C313" t="str">
            <v>Nitrate</v>
          </cell>
          <cell r="D313" t="str">
            <v>mg/l</v>
          </cell>
          <cell r="E313" t="str">
            <v>NA</v>
          </cell>
          <cell r="F313" t="str">
            <v>NA</v>
          </cell>
          <cell r="G313" t="str">
            <v>NA</v>
          </cell>
          <cell r="H313" t="str">
            <v>NA</v>
          </cell>
          <cell r="I313" t="str">
            <v>NA</v>
          </cell>
          <cell r="J313" t="str">
            <v>NA</v>
          </cell>
          <cell r="K313" t="str">
            <v>NA</v>
          </cell>
          <cell r="L313" t="str">
            <v>NA</v>
          </cell>
          <cell r="M313" t="str">
            <v>NA</v>
          </cell>
          <cell r="N313">
            <v>22.25</v>
          </cell>
        </row>
        <row r="314">
          <cell r="A314" t="str">
            <v>ES</v>
          </cell>
          <cell r="B314" t="str">
            <v>ES_GW_ES293</v>
          </cell>
          <cell r="C314" t="str">
            <v>Nitrate</v>
          </cell>
          <cell r="D314" t="str">
            <v>mg/l</v>
          </cell>
          <cell r="E314" t="str">
            <v>NA</v>
          </cell>
          <cell r="F314" t="str">
            <v>NA</v>
          </cell>
          <cell r="G314" t="str">
            <v>NA</v>
          </cell>
          <cell r="H314" t="str">
            <v>NA</v>
          </cell>
          <cell r="I314" t="str">
            <v>NA</v>
          </cell>
          <cell r="J314" t="str">
            <v>NA</v>
          </cell>
          <cell r="K314" t="str">
            <v>NA</v>
          </cell>
          <cell r="L314" t="str">
            <v>NA</v>
          </cell>
          <cell r="M314" t="str">
            <v>NA</v>
          </cell>
          <cell r="N314">
            <v>4.5</v>
          </cell>
        </row>
        <row r="315">
          <cell r="A315" t="str">
            <v>ES</v>
          </cell>
          <cell r="B315" t="str">
            <v>ES_GW_ES297</v>
          </cell>
          <cell r="C315" t="str">
            <v>Nitrate</v>
          </cell>
          <cell r="D315" t="str">
            <v>mg/l</v>
          </cell>
          <cell r="E315" t="str">
            <v>NA</v>
          </cell>
          <cell r="F315" t="str">
            <v>NA</v>
          </cell>
          <cell r="G315" t="str">
            <v>NA</v>
          </cell>
          <cell r="H315" t="str">
            <v>NA</v>
          </cell>
          <cell r="I315" t="str">
            <v>NA</v>
          </cell>
          <cell r="J315" t="str">
            <v>NA</v>
          </cell>
          <cell r="K315" t="str">
            <v>NA</v>
          </cell>
          <cell r="L315" t="str">
            <v>NA</v>
          </cell>
          <cell r="M315" t="str">
            <v>NA</v>
          </cell>
          <cell r="N315">
            <v>0.25</v>
          </cell>
        </row>
        <row r="316">
          <cell r="A316" t="str">
            <v>ES</v>
          </cell>
          <cell r="B316" t="str">
            <v>ES_GW_ES307</v>
          </cell>
          <cell r="C316" t="str">
            <v>Nitrate</v>
          </cell>
          <cell r="D316" t="str">
            <v>mg/l</v>
          </cell>
          <cell r="E316" t="str">
            <v>NA</v>
          </cell>
          <cell r="F316" t="str">
            <v>NA</v>
          </cell>
          <cell r="G316" t="str">
            <v>NA</v>
          </cell>
          <cell r="H316" t="str">
            <v>NA</v>
          </cell>
          <cell r="I316" t="str">
            <v>NA</v>
          </cell>
          <cell r="J316" t="str">
            <v>NA</v>
          </cell>
          <cell r="K316" t="str">
            <v>NA</v>
          </cell>
          <cell r="L316" t="str">
            <v>NA</v>
          </cell>
          <cell r="M316" t="str">
            <v>NA</v>
          </cell>
          <cell r="N316">
            <v>84.7</v>
          </cell>
        </row>
        <row r="317">
          <cell r="A317" t="str">
            <v>ES</v>
          </cell>
          <cell r="B317" t="str">
            <v>ES_GW_ES309</v>
          </cell>
          <cell r="C317" t="str">
            <v>Nitrate</v>
          </cell>
          <cell r="D317" t="str">
            <v>mg/l</v>
          </cell>
          <cell r="E317" t="str">
            <v>NA</v>
          </cell>
          <cell r="F317" t="str">
            <v>NA</v>
          </cell>
          <cell r="G317" t="str">
            <v>NA</v>
          </cell>
          <cell r="H317" t="str">
            <v>NA</v>
          </cell>
          <cell r="I317" t="str">
            <v>NA</v>
          </cell>
          <cell r="J317" t="str">
            <v>NA</v>
          </cell>
          <cell r="K317" t="str">
            <v>NA</v>
          </cell>
          <cell r="L317" t="str">
            <v>NA</v>
          </cell>
          <cell r="M317" t="str">
            <v>NA</v>
          </cell>
          <cell r="N317">
            <v>85.025000000000006</v>
          </cell>
        </row>
        <row r="318">
          <cell r="A318" t="str">
            <v>ES</v>
          </cell>
          <cell r="B318" t="str">
            <v>ES_GW_ES318</v>
          </cell>
          <cell r="C318" t="str">
            <v>Nitrate</v>
          </cell>
          <cell r="D318" t="str">
            <v>mg/l</v>
          </cell>
          <cell r="E318" t="str">
            <v>NA</v>
          </cell>
          <cell r="F318" t="str">
            <v>NA</v>
          </cell>
          <cell r="G318" t="str">
            <v>NA</v>
          </cell>
          <cell r="H318" t="str">
            <v>NA</v>
          </cell>
          <cell r="I318" t="str">
            <v>NA</v>
          </cell>
          <cell r="J318" t="str">
            <v>NA</v>
          </cell>
          <cell r="K318" t="str">
            <v>NA</v>
          </cell>
          <cell r="L318" t="str">
            <v>NA</v>
          </cell>
          <cell r="M318" t="str">
            <v>NA</v>
          </cell>
          <cell r="N318">
            <v>62.9</v>
          </cell>
        </row>
        <row r="319">
          <cell r="A319" t="str">
            <v>ES</v>
          </cell>
          <cell r="B319" t="str">
            <v>ES_GW_ES325</v>
          </cell>
          <cell r="C319" t="str">
            <v>Nitrate</v>
          </cell>
          <cell r="D319" t="str">
            <v>mg/l</v>
          </cell>
          <cell r="E319" t="str">
            <v>NA</v>
          </cell>
          <cell r="F319" t="str">
            <v>NA</v>
          </cell>
          <cell r="G319" t="str">
            <v>NA</v>
          </cell>
          <cell r="H319" t="str">
            <v>NA</v>
          </cell>
          <cell r="I319" t="str">
            <v>NA</v>
          </cell>
          <cell r="J319" t="str">
            <v>NA</v>
          </cell>
          <cell r="K319" t="str">
            <v>NA</v>
          </cell>
          <cell r="L319">
            <v>12.7</v>
          </cell>
          <cell r="M319" t="str">
            <v>NA</v>
          </cell>
          <cell r="N319" t="str">
            <v>NA</v>
          </cell>
        </row>
        <row r="320">
          <cell r="A320" t="str">
            <v>ES</v>
          </cell>
          <cell r="B320" t="str">
            <v>ES_GW_ES328</v>
          </cell>
          <cell r="C320" t="str">
            <v>Nitrate</v>
          </cell>
          <cell r="D320" t="str">
            <v>mg/l</v>
          </cell>
          <cell r="E320" t="str">
            <v>NA</v>
          </cell>
          <cell r="F320" t="str">
            <v>NA</v>
          </cell>
          <cell r="G320" t="str">
            <v>NA</v>
          </cell>
          <cell r="H320" t="str">
            <v>NA</v>
          </cell>
          <cell r="I320" t="str">
            <v>NA</v>
          </cell>
          <cell r="J320" t="str">
            <v>NA</v>
          </cell>
          <cell r="K320" t="str">
            <v>NA</v>
          </cell>
          <cell r="L320">
            <v>19.928999999999998</v>
          </cell>
          <cell r="M320" t="str">
            <v>NA</v>
          </cell>
          <cell r="N320" t="str">
            <v>NA</v>
          </cell>
        </row>
        <row r="321">
          <cell r="A321" t="str">
            <v>ES</v>
          </cell>
          <cell r="B321" t="str">
            <v>ES_GW_ES330</v>
          </cell>
          <cell r="C321" t="str">
            <v>Nitrate</v>
          </cell>
          <cell r="D321" t="str">
            <v>mg/l</v>
          </cell>
          <cell r="E321" t="str">
            <v>NA</v>
          </cell>
          <cell r="F321" t="str">
            <v>NA</v>
          </cell>
          <cell r="G321" t="str">
            <v>NA</v>
          </cell>
          <cell r="H321" t="str">
            <v>NA</v>
          </cell>
          <cell r="I321" t="str">
            <v>NA</v>
          </cell>
          <cell r="J321" t="str">
            <v>NA</v>
          </cell>
          <cell r="K321" t="str">
            <v>NA</v>
          </cell>
          <cell r="L321">
            <v>5</v>
          </cell>
          <cell r="M321" t="str">
            <v>NA</v>
          </cell>
          <cell r="N321" t="str">
            <v>NA</v>
          </cell>
        </row>
        <row r="322">
          <cell r="A322" t="str">
            <v>ES</v>
          </cell>
          <cell r="B322" t="str">
            <v>ES_GW_ES335</v>
          </cell>
          <cell r="C322" t="str">
            <v>Nitrate</v>
          </cell>
          <cell r="D322" t="str">
            <v>mg/l</v>
          </cell>
          <cell r="E322" t="str">
            <v>NA</v>
          </cell>
          <cell r="F322" t="str">
            <v>NA</v>
          </cell>
          <cell r="G322" t="str">
            <v>NA</v>
          </cell>
          <cell r="H322" t="str">
            <v>NA</v>
          </cell>
          <cell r="I322" t="str">
            <v>NA</v>
          </cell>
          <cell r="J322" t="str">
            <v>NA</v>
          </cell>
          <cell r="K322" t="str">
            <v>NA</v>
          </cell>
          <cell r="L322">
            <v>38.366999999999997</v>
          </cell>
          <cell r="M322" t="str">
            <v>NA</v>
          </cell>
          <cell r="N322" t="str">
            <v>NA</v>
          </cell>
        </row>
        <row r="323">
          <cell r="A323" t="str">
            <v>ES</v>
          </cell>
          <cell r="B323" t="str">
            <v>ES_GW_ES337</v>
          </cell>
          <cell r="C323" t="str">
            <v>Nitrate</v>
          </cell>
          <cell r="D323" t="str">
            <v>mg/l</v>
          </cell>
          <cell r="E323" t="str">
            <v>NA</v>
          </cell>
          <cell r="F323" t="str">
            <v>NA</v>
          </cell>
          <cell r="G323" t="str">
            <v>NA</v>
          </cell>
          <cell r="H323" t="str">
            <v>NA</v>
          </cell>
          <cell r="I323" t="str">
            <v>NA</v>
          </cell>
          <cell r="J323" t="str">
            <v>NA</v>
          </cell>
          <cell r="K323" t="str">
            <v>NA</v>
          </cell>
          <cell r="L323">
            <v>5.4</v>
          </cell>
          <cell r="M323" t="str">
            <v>NA</v>
          </cell>
          <cell r="N323" t="str">
            <v>NA</v>
          </cell>
        </row>
        <row r="324">
          <cell r="A324" t="str">
            <v>ES</v>
          </cell>
          <cell r="B324" t="str">
            <v>ES_GW_ES339</v>
          </cell>
          <cell r="C324" t="str">
            <v>Nitrate</v>
          </cell>
          <cell r="D324" t="str">
            <v>mg/l</v>
          </cell>
          <cell r="E324" t="str">
            <v>NA</v>
          </cell>
          <cell r="F324" t="str">
            <v>NA</v>
          </cell>
          <cell r="G324" t="str">
            <v>NA</v>
          </cell>
          <cell r="H324" t="str">
            <v>NA</v>
          </cell>
          <cell r="I324" t="str">
            <v>NA</v>
          </cell>
          <cell r="J324" t="str">
            <v>NA</v>
          </cell>
          <cell r="K324" t="str">
            <v>NA</v>
          </cell>
          <cell r="L324">
            <v>7.7</v>
          </cell>
          <cell r="M324" t="str">
            <v>NA</v>
          </cell>
          <cell r="N324" t="str">
            <v>NA</v>
          </cell>
        </row>
        <row r="325">
          <cell r="A325" t="str">
            <v>ES</v>
          </cell>
          <cell r="B325" t="str">
            <v>ES_GW_ES341</v>
          </cell>
          <cell r="C325" t="str">
            <v>Nitrate</v>
          </cell>
          <cell r="D325" t="str">
            <v>mg/l</v>
          </cell>
          <cell r="E325" t="str">
            <v>NA</v>
          </cell>
          <cell r="F325" t="str">
            <v>NA</v>
          </cell>
          <cell r="G325" t="str">
            <v>NA</v>
          </cell>
          <cell r="H325" t="str">
            <v>NA</v>
          </cell>
          <cell r="I325" t="str">
            <v>NA</v>
          </cell>
          <cell r="J325" t="str">
            <v>NA</v>
          </cell>
          <cell r="K325" t="str">
            <v>NA</v>
          </cell>
          <cell r="L325">
            <v>122.36</v>
          </cell>
          <cell r="M325" t="str">
            <v>NA</v>
          </cell>
          <cell r="N325" t="str">
            <v>NA</v>
          </cell>
        </row>
        <row r="326">
          <cell r="A326" t="str">
            <v>ES</v>
          </cell>
          <cell r="B326" t="str">
            <v>ES_GW_ES343</v>
          </cell>
          <cell r="C326" t="str">
            <v>Nitrate</v>
          </cell>
          <cell r="D326" t="str">
            <v>mg/l</v>
          </cell>
          <cell r="E326" t="str">
            <v>NA</v>
          </cell>
          <cell r="F326" t="str">
            <v>NA</v>
          </cell>
          <cell r="G326" t="str">
            <v>NA</v>
          </cell>
          <cell r="H326" t="str">
            <v>NA</v>
          </cell>
          <cell r="I326" t="str">
            <v>NA</v>
          </cell>
          <cell r="J326" t="str">
            <v>NA</v>
          </cell>
          <cell r="K326" t="str">
            <v>NA</v>
          </cell>
          <cell r="L326">
            <v>39.6</v>
          </cell>
          <cell r="M326" t="str">
            <v>NA</v>
          </cell>
          <cell r="N326" t="str">
            <v>NA</v>
          </cell>
        </row>
        <row r="327">
          <cell r="A327" t="str">
            <v>ES</v>
          </cell>
          <cell r="B327" t="str">
            <v>ES_GW_ES344</v>
          </cell>
          <cell r="C327" t="str">
            <v>Nitrate</v>
          </cell>
          <cell r="D327" t="str">
            <v>mg/l</v>
          </cell>
          <cell r="E327" t="str">
            <v>NA</v>
          </cell>
          <cell r="F327" t="str">
            <v>NA</v>
          </cell>
          <cell r="G327" t="str">
            <v>NA</v>
          </cell>
          <cell r="H327" t="str">
            <v>NA</v>
          </cell>
          <cell r="I327" t="str">
            <v>NA</v>
          </cell>
          <cell r="J327" t="str">
            <v>NA</v>
          </cell>
          <cell r="K327" t="str">
            <v>NA</v>
          </cell>
          <cell r="L327">
            <v>51.133000000000003</v>
          </cell>
          <cell r="M327" t="str">
            <v>NA</v>
          </cell>
          <cell r="N327" t="str">
            <v>NA</v>
          </cell>
        </row>
        <row r="328">
          <cell r="A328" t="str">
            <v>ES</v>
          </cell>
          <cell r="B328" t="str">
            <v>ES_GW_ES345</v>
          </cell>
          <cell r="C328" t="str">
            <v>Nitrate</v>
          </cell>
          <cell r="D328" t="str">
            <v>mg/l</v>
          </cell>
          <cell r="E328" t="str">
            <v>NA</v>
          </cell>
          <cell r="F328" t="str">
            <v>NA</v>
          </cell>
          <cell r="G328" t="str">
            <v>NA</v>
          </cell>
          <cell r="H328" t="str">
            <v>NA</v>
          </cell>
          <cell r="I328" t="str">
            <v>NA</v>
          </cell>
          <cell r="J328" t="str">
            <v>NA</v>
          </cell>
          <cell r="K328" t="str">
            <v>NA</v>
          </cell>
          <cell r="L328">
            <v>17.850000000000001</v>
          </cell>
          <cell r="M328" t="str">
            <v>NA</v>
          </cell>
          <cell r="N328" t="str">
            <v>NA</v>
          </cell>
        </row>
        <row r="329">
          <cell r="A329" t="str">
            <v>ES</v>
          </cell>
          <cell r="B329" t="str">
            <v>ES_GW_ES346</v>
          </cell>
          <cell r="C329" t="str">
            <v>Nitrate</v>
          </cell>
          <cell r="D329" t="str">
            <v>mg/l</v>
          </cell>
          <cell r="E329" t="str">
            <v>NA</v>
          </cell>
          <cell r="F329" t="str">
            <v>NA</v>
          </cell>
          <cell r="G329" t="str">
            <v>NA</v>
          </cell>
          <cell r="H329" t="str">
            <v>NA</v>
          </cell>
          <cell r="I329" t="str">
            <v>NA</v>
          </cell>
          <cell r="J329" t="str">
            <v>NA</v>
          </cell>
          <cell r="K329" t="str">
            <v>NA</v>
          </cell>
          <cell r="L329">
            <v>31.95</v>
          </cell>
          <cell r="M329" t="str">
            <v>NA</v>
          </cell>
          <cell r="N329" t="str">
            <v>NA</v>
          </cell>
        </row>
        <row r="330">
          <cell r="A330" t="str">
            <v>ES</v>
          </cell>
          <cell r="B330" t="str">
            <v>ES_GW_ES348</v>
          </cell>
          <cell r="C330" t="str">
            <v>Nitrate</v>
          </cell>
          <cell r="D330" t="str">
            <v>mg/l</v>
          </cell>
          <cell r="E330" t="str">
            <v>NA</v>
          </cell>
          <cell r="F330" t="str">
            <v>NA</v>
          </cell>
          <cell r="G330" t="str">
            <v>NA</v>
          </cell>
          <cell r="H330" t="str">
            <v>NA</v>
          </cell>
          <cell r="I330" t="str">
            <v>NA</v>
          </cell>
          <cell r="J330" t="str">
            <v>NA</v>
          </cell>
          <cell r="K330" t="str">
            <v>NA</v>
          </cell>
          <cell r="L330">
            <v>9.8000000000000007</v>
          </cell>
          <cell r="M330" t="str">
            <v>NA</v>
          </cell>
          <cell r="N330" t="str">
            <v>NA</v>
          </cell>
        </row>
        <row r="331">
          <cell r="A331" t="str">
            <v>ES</v>
          </cell>
          <cell r="B331" t="str">
            <v>ES_GW_ES349</v>
          </cell>
          <cell r="C331" t="str">
            <v>Nitrate</v>
          </cell>
          <cell r="D331" t="str">
            <v>mg/l</v>
          </cell>
          <cell r="E331" t="str">
            <v>NA</v>
          </cell>
          <cell r="F331" t="str">
            <v>NA</v>
          </cell>
          <cell r="G331" t="str">
            <v>NA</v>
          </cell>
          <cell r="H331" t="str">
            <v>NA</v>
          </cell>
          <cell r="I331" t="str">
            <v>NA</v>
          </cell>
          <cell r="J331" t="str">
            <v>NA</v>
          </cell>
          <cell r="K331" t="str">
            <v>NA</v>
          </cell>
          <cell r="L331">
            <v>29.963000000000001</v>
          </cell>
          <cell r="M331" t="str">
            <v>NA</v>
          </cell>
          <cell r="N331" t="str">
            <v>NA</v>
          </cell>
        </row>
        <row r="332">
          <cell r="A332" t="str">
            <v>ES</v>
          </cell>
          <cell r="B332" t="str">
            <v>ES_GW_ES350</v>
          </cell>
          <cell r="C332" t="str">
            <v>Nitrate</v>
          </cell>
          <cell r="D332" t="str">
            <v>mg/l</v>
          </cell>
          <cell r="E332" t="str">
            <v>NA</v>
          </cell>
          <cell r="F332" t="str">
            <v>NA</v>
          </cell>
          <cell r="G332" t="str">
            <v>NA</v>
          </cell>
          <cell r="H332" t="str">
            <v>NA</v>
          </cell>
          <cell r="I332" t="str">
            <v>NA</v>
          </cell>
          <cell r="J332" t="str">
            <v>NA</v>
          </cell>
          <cell r="K332" t="str">
            <v>NA</v>
          </cell>
          <cell r="L332">
            <v>46.966999999999999</v>
          </cell>
          <cell r="M332" t="str">
            <v>NA</v>
          </cell>
          <cell r="N332" t="str">
            <v>NA</v>
          </cell>
        </row>
        <row r="333">
          <cell r="A333" t="str">
            <v>ES</v>
          </cell>
          <cell r="B333" t="str">
            <v>ES_GW_ES352</v>
          </cell>
          <cell r="C333" t="str">
            <v>Nitrate</v>
          </cell>
          <cell r="D333" t="str">
            <v>mg/l</v>
          </cell>
          <cell r="E333" t="str">
            <v>NA</v>
          </cell>
          <cell r="F333" t="str">
            <v>NA</v>
          </cell>
          <cell r="G333" t="str">
            <v>NA</v>
          </cell>
          <cell r="H333" t="str">
            <v>NA</v>
          </cell>
          <cell r="I333" t="str">
            <v>NA</v>
          </cell>
          <cell r="J333" t="str">
            <v>NA</v>
          </cell>
          <cell r="K333" t="str">
            <v>NA</v>
          </cell>
          <cell r="L333">
            <v>40.1</v>
          </cell>
          <cell r="M333" t="str">
            <v>NA</v>
          </cell>
          <cell r="N333" t="str">
            <v>NA</v>
          </cell>
        </row>
        <row r="334">
          <cell r="A334" t="str">
            <v>ES</v>
          </cell>
          <cell r="B334" t="str">
            <v>ES_GW_ES354</v>
          </cell>
          <cell r="C334" t="str">
            <v>Nitrate</v>
          </cell>
          <cell r="D334" t="str">
            <v>mg/l</v>
          </cell>
          <cell r="E334" t="str">
            <v>NA</v>
          </cell>
          <cell r="F334" t="str">
            <v>NA</v>
          </cell>
          <cell r="G334" t="str">
            <v>NA</v>
          </cell>
          <cell r="H334" t="str">
            <v>NA</v>
          </cell>
          <cell r="I334" t="str">
            <v>NA</v>
          </cell>
          <cell r="J334" t="str">
            <v>NA</v>
          </cell>
          <cell r="K334" t="str">
            <v>NA</v>
          </cell>
          <cell r="L334">
            <v>69.183000000000007</v>
          </cell>
          <cell r="M334" t="str">
            <v>NA</v>
          </cell>
          <cell r="N334" t="str">
            <v>NA</v>
          </cell>
        </row>
        <row r="335">
          <cell r="A335" t="str">
            <v>ES</v>
          </cell>
          <cell r="B335" t="str">
            <v>ES_GW_ES356</v>
          </cell>
          <cell r="C335" t="str">
            <v>Nitrate</v>
          </cell>
          <cell r="D335" t="str">
            <v>mg/l</v>
          </cell>
          <cell r="E335" t="str">
            <v>NA</v>
          </cell>
          <cell r="F335" t="str">
            <v>NA</v>
          </cell>
          <cell r="G335" t="str">
            <v>NA</v>
          </cell>
          <cell r="H335" t="str">
            <v>NA</v>
          </cell>
          <cell r="I335" t="str">
            <v>NA</v>
          </cell>
          <cell r="J335" t="str">
            <v>NA</v>
          </cell>
          <cell r="K335" t="str">
            <v>NA</v>
          </cell>
          <cell r="L335">
            <v>54.133000000000003</v>
          </cell>
          <cell r="M335" t="str">
            <v>NA</v>
          </cell>
          <cell r="N335" t="str">
            <v>NA</v>
          </cell>
        </row>
        <row r="336">
          <cell r="A336" t="str">
            <v>ES</v>
          </cell>
          <cell r="B336" t="str">
            <v>ES_GW_ES357</v>
          </cell>
          <cell r="C336" t="str">
            <v>Nitrate</v>
          </cell>
          <cell r="D336" t="str">
            <v>mg/l</v>
          </cell>
          <cell r="E336" t="str">
            <v>NA</v>
          </cell>
          <cell r="F336" t="str">
            <v>NA</v>
          </cell>
          <cell r="G336" t="str">
            <v>NA</v>
          </cell>
          <cell r="H336" t="str">
            <v>NA</v>
          </cell>
          <cell r="I336" t="str">
            <v>NA</v>
          </cell>
          <cell r="J336" t="str">
            <v>NA</v>
          </cell>
          <cell r="K336" t="str">
            <v>NA</v>
          </cell>
          <cell r="L336">
            <v>39.299999999999997</v>
          </cell>
          <cell r="M336" t="str">
            <v>NA</v>
          </cell>
          <cell r="N336" t="str">
            <v>NA</v>
          </cell>
        </row>
        <row r="337">
          <cell r="A337" t="str">
            <v>ES</v>
          </cell>
          <cell r="B337" t="str">
            <v>ES_GW_ES360</v>
          </cell>
          <cell r="C337" t="str">
            <v>Nitrate</v>
          </cell>
          <cell r="D337" t="str">
            <v>mg/l</v>
          </cell>
          <cell r="E337" t="str">
            <v>NA</v>
          </cell>
          <cell r="F337" t="str">
            <v>NA</v>
          </cell>
          <cell r="G337" t="str">
            <v>NA</v>
          </cell>
          <cell r="H337" t="str">
            <v>NA</v>
          </cell>
          <cell r="I337" t="str">
            <v>NA</v>
          </cell>
          <cell r="J337" t="str">
            <v>NA</v>
          </cell>
          <cell r="K337" t="str">
            <v>NA</v>
          </cell>
          <cell r="L337">
            <v>16.753</v>
          </cell>
          <cell r="M337" t="str">
            <v>NA</v>
          </cell>
          <cell r="N337" t="str">
            <v>NA</v>
          </cell>
        </row>
        <row r="338">
          <cell r="A338" t="str">
            <v>ES</v>
          </cell>
          <cell r="B338" t="str">
            <v>ES_GW_ES373</v>
          </cell>
          <cell r="C338" t="str">
            <v>Nitrate</v>
          </cell>
          <cell r="D338" t="str">
            <v>mg/l</v>
          </cell>
          <cell r="E338" t="str">
            <v>NA</v>
          </cell>
          <cell r="F338" t="str">
            <v>NA</v>
          </cell>
          <cell r="G338" t="str">
            <v>NA</v>
          </cell>
          <cell r="H338" t="str">
            <v>NA</v>
          </cell>
          <cell r="I338" t="str">
            <v>NA</v>
          </cell>
          <cell r="J338" t="str">
            <v>NA</v>
          </cell>
          <cell r="K338" t="str">
            <v>NA</v>
          </cell>
          <cell r="L338">
            <v>17</v>
          </cell>
          <cell r="M338" t="str">
            <v>NA</v>
          </cell>
          <cell r="N338" t="str">
            <v>NA</v>
          </cell>
        </row>
        <row r="339">
          <cell r="A339" t="str">
            <v>ES</v>
          </cell>
          <cell r="B339" t="str">
            <v>ES_GW_ES401</v>
          </cell>
          <cell r="C339" t="str">
            <v>Nitrate</v>
          </cell>
          <cell r="D339" t="str">
            <v>mg/l</v>
          </cell>
          <cell r="E339" t="str">
            <v>NA</v>
          </cell>
          <cell r="F339" t="str">
            <v>NA</v>
          </cell>
          <cell r="G339" t="str">
            <v>NA</v>
          </cell>
          <cell r="H339" t="str">
            <v>NA</v>
          </cell>
          <cell r="I339" t="str">
            <v>NA</v>
          </cell>
          <cell r="J339" t="str">
            <v>NA</v>
          </cell>
          <cell r="K339" t="str">
            <v>NA</v>
          </cell>
          <cell r="L339">
            <v>16.899999999999999</v>
          </cell>
          <cell r="M339" t="str">
            <v>NA</v>
          </cell>
          <cell r="N339" t="str">
            <v>NA</v>
          </cell>
        </row>
        <row r="340">
          <cell r="A340" t="str">
            <v>ES</v>
          </cell>
          <cell r="B340" t="str">
            <v>ES_GW_ES407</v>
          </cell>
          <cell r="C340" t="str">
            <v>Nitrate</v>
          </cell>
          <cell r="D340" t="str">
            <v>mg/l</v>
          </cell>
          <cell r="E340" t="str">
            <v>NA</v>
          </cell>
          <cell r="F340" t="str">
            <v>NA</v>
          </cell>
          <cell r="G340" t="str">
            <v>NA</v>
          </cell>
          <cell r="H340" t="str">
            <v>NA</v>
          </cell>
          <cell r="I340" t="str">
            <v>NA</v>
          </cell>
          <cell r="J340" t="str">
            <v>NA</v>
          </cell>
          <cell r="K340" t="str">
            <v>NA</v>
          </cell>
          <cell r="L340">
            <v>4.5999999999999996</v>
          </cell>
          <cell r="M340" t="str">
            <v>NA</v>
          </cell>
          <cell r="N340" t="str">
            <v>NA</v>
          </cell>
        </row>
        <row r="341">
          <cell r="A341" t="str">
            <v>ES</v>
          </cell>
          <cell r="B341" t="str">
            <v>ES_GW_ES416</v>
          </cell>
          <cell r="C341" t="str">
            <v>Nitrate</v>
          </cell>
          <cell r="D341" t="str">
            <v>mg/l</v>
          </cell>
          <cell r="E341" t="str">
            <v>NA</v>
          </cell>
          <cell r="F341" t="str">
            <v>NA</v>
          </cell>
          <cell r="G341" t="str">
            <v>NA</v>
          </cell>
          <cell r="H341" t="str">
            <v>NA</v>
          </cell>
          <cell r="I341" t="str">
            <v>NA</v>
          </cell>
          <cell r="J341" t="str">
            <v>NA</v>
          </cell>
          <cell r="K341" t="str">
            <v>NA</v>
          </cell>
          <cell r="L341">
            <v>2.7</v>
          </cell>
          <cell r="M341" t="str">
            <v>NA</v>
          </cell>
          <cell r="N341" t="str">
            <v>NA</v>
          </cell>
        </row>
        <row r="342">
          <cell r="A342" t="str">
            <v>ES</v>
          </cell>
          <cell r="B342" t="str">
            <v>ES_GW_ES417</v>
          </cell>
          <cell r="C342" t="str">
            <v>Nitrate</v>
          </cell>
          <cell r="D342" t="str">
            <v>mg/l</v>
          </cell>
          <cell r="E342" t="str">
            <v>NA</v>
          </cell>
          <cell r="F342" t="str">
            <v>NA</v>
          </cell>
          <cell r="G342" t="str">
            <v>NA</v>
          </cell>
          <cell r="H342" t="str">
            <v>NA</v>
          </cell>
          <cell r="I342" t="str">
            <v>NA</v>
          </cell>
          <cell r="J342" t="str">
            <v>NA</v>
          </cell>
          <cell r="K342" t="str">
            <v>NA</v>
          </cell>
          <cell r="L342">
            <v>3.4</v>
          </cell>
          <cell r="M342" t="str">
            <v>NA</v>
          </cell>
          <cell r="N342" t="str">
            <v>NA</v>
          </cell>
        </row>
        <row r="343">
          <cell r="A343" t="str">
            <v>ES</v>
          </cell>
          <cell r="B343" t="str">
            <v>ES_GW_ES422</v>
          </cell>
          <cell r="C343" t="str">
            <v>Nitrate</v>
          </cell>
          <cell r="D343" t="str">
            <v>mg/l</v>
          </cell>
          <cell r="E343" t="str">
            <v>NA</v>
          </cell>
          <cell r="F343" t="str">
            <v>NA</v>
          </cell>
          <cell r="G343" t="str">
            <v>NA</v>
          </cell>
          <cell r="H343" t="str">
            <v>NA</v>
          </cell>
          <cell r="I343" t="str">
            <v>NA</v>
          </cell>
          <cell r="J343" t="str">
            <v>NA</v>
          </cell>
          <cell r="K343" t="str">
            <v>NA</v>
          </cell>
          <cell r="L343">
            <v>7.1</v>
          </cell>
          <cell r="M343" t="str">
            <v>NA</v>
          </cell>
          <cell r="N343" t="str">
            <v>NA</v>
          </cell>
        </row>
        <row r="344">
          <cell r="A344" t="str">
            <v>ES</v>
          </cell>
          <cell r="B344" t="str">
            <v>ES_GW_ES424</v>
          </cell>
          <cell r="C344" t="str">
            <v>Nitrate</v>
          </cell>
          <cell r="D344" t="str">
            <v>mg/l</v>
          </cell>
          <cell r="E344" t="str">
            <v>NA</v>
          </cell>
          <cell r="F344" t="str">
            <v>NA</v>
          </cell>
          <cell r="G344" t="str">
            <v>NA</v>
          </cell>
          <cell r="H344" t="str">
            <v>NA</v>
          </cell>
          <cell r="I344" t="str">
            <v>NA</v>
          </cell>
          <cell r="J344" t="str">
            <v>NA</v>
          </cell>
          <cell r="K344" t="str">
            <v>NA</v>
          </cell>
          <cell r="L344">
            <v>1.68</v>
          </cell>
          <cell r="M344" t="str">
            <v>NA</v>
          </cell>
          <cell r="N344" t="str">
            <v>NA</v>
          </cell>
        </row>
        <row r="345">
          <cell r="A345" t="str">
            <v>ES</v>
          </cell>
          <cell r="B345" t="str">
            <v>ES_GW_ES426</v>
          </cell>
          <cell r="C345" t="str">
            <v>Nitrate</v>
          </cell>
          <cell r="D345" t="str">
            <v>mg/l</v>
          </cell>
          <cell r="E345" t="str">
            <v>NA</v>
          </cell>
          <cell r="F345" t="str">
            <v>NA</v>
          </cell>
          <cell r="G345" t="str">
            <v>NA</v>
          </cell>
          <cell r="H345" t="str">
            <v>NA</v>
          </cell>
          <cell r="I345" t="str">
            <v>NA</v>
          </cell>
          <cell r="J345" t="str">
            <v>NA</v>
          </cell>
          <cell r="K345" t="str">
            <v>NA</v>
          </cell>
          <cell r="L345">
            <v>1.9</v>
          </cell>
          <cell r="M345" t="str">
            <v>NA</v>
          </cell>
          <cell r="N345" t="str">
            <v>NA</v>
          </cell>
        </row>
        <row r="346">
          <cell r="A346" t="str">
            <v>ES</v>
          </cell>
          <cell r="B346" t="str">
            <v>ES_GW_ES429</v>
          </cell>
          <cell r="C346" t="str">
            <v>Nitrate</v>
          </cell>
          <cell r="D346" t="str">
            <v>mg/l</v>
          </cell>
          <cell r="E346" t="str">
            <v>NA</v>
          </cell>
          <cell r="F346" t="str">
            <v>NA</v>
          </cell>
          <cell r="G346" t="str">
            <v>NA</v>
          </cell>
          <cell r="H346" t="str">
            <v>NA</v>
          </cell>
          <cell r="I346" t="str">
            <v>NA</v>
          </cell>
          <cell r="J346" t="str">
            <v>NA</v>
          </cell>
          <cell r="K346" t="str">
            <v>NA</v>
          </cell>
          <cell r="L346">
            <v>8.3000000000000007</v>
          </cell>
          <cell r="M346" t="str">
            <v>NA</v>
          </cell>
          <cell r="N346" t="str">
            <v>NA</v>
          </cell>
        </row>
        <row r="347">
          <cell r="A347" t="str">
            <v>ES</v>
          </cell>
          <cell r="B347" t="str">
            <v>ES_GW_ES430</v>
          </cell>
          <cell r="C347" t="str">
            <v>Nitrate</v>
          </cell>
          <cell r="D347" t="str">
            <v>mg/l</v>
          </cell>
          <cell r="E347" t="str">
            <v>NA</v>
          </cell>
          <cell r="F347" t="str">
            <v>NA</v>
          </cell>
          <cell r="G347" t="str">
            <v>NA</v>
          </cell>
          <cell r="H347" t="str">
            <v>NA</v>
          </cell>
          <cell r="I347" t="str">
            <v>NA</v>
          </cell>
          <cell r="J347" t="str">
            <v>NA</v>
          </cell>
          <cell r="K347" t="str">
            <v>NA</v>
          </cell>
          <cell r="L347">
            <v>1.4</v>
          </cell>
          <cell r="M347" t="str">
            <v>NA</v>
          </cell>
          <cell r="N347" t="str">
            <v>NA</v>
          </cell>
        </row>
        <row r="348">
          <cell r="A348" t="str">
            <v>ES</v>
          </cell>
          <cell r="B348" t="str">
            <v>ES_GW_ES431</v>
          </cell>
          <cell r="C348" t="str">
            <v>Nitrate</v>
          </cell>
          <cell r="D348" t="str">
            <v>mg/l</v>
          </cell>
          <cell r="E348" t="str">
            <v>NA</v>
          </cell>
          <cell r="F348" t="str">
            <v>NA</v>
          </cell>
          <cell r="G348" t="str">
            <v>NA</v>
          </cell>
          <cell r="H348" t="str">
            <v>NA</v>
          </cell>
          <cell r="I348" t="str">
            <v>NA</v>
          </cell>
          <cell r="J348" t="str">
            <v>NA</v>
          </cell>
          <cell r="K348" t="str">
            <v>NA</v>
          </cell>
          <cell r="L348">
            <v>0.5</v>
          </cell>
          <cell r="M348" t="str">
            <v>NA</v>
          </cell>
          <cell r="N348" t="str">
            <v>NA</v>
          </cell>
        </row>
        <row r="349">
          <cell r="A349" t="str">
            <v>ES</v>
          </cell>
          <cell r="B349" t="str">
            <v>ES_GW_ES432</v>
          </cell>
          <cell r="C349" t="str">
            <v>Nitrate</v>
          </cell>
          <cell r="D349" t="str">
            <v>mg/l</v>
          </cell>
          <cell r="E349" t="str">
            <v>NA</v>
          </cell>
          <cell r="F349" t="str">
            <v>NA</v>
          </cell>
          <cell r="G349" t="str">
            <v>NA</v>
          </cell>
          <cell r="H349" t="str">
            <v>NA</v>
          </cell>
          <cell r="I349" t="str">
            <v>NA</v>
          </cell>
          <cell r="J349" t="str">
            <v>NA</v>
          </cell>
          <cell r="K349" t="str">
            <v>NA</v>
          </cell>
          <cell r="L349">
            <v>0.5</v>
          </cell>
          <cell r="M349" t="str">
            <v>NA</v>
          </cell>
          <cell r="N349" t="str">
            <v>NA</v>
          </cell>
        </row>
        <row r="350">
          <cell r="A350" t="str">
            <v>ES</v>
          </cell>
          <cell r="B350" t="str">
            <v>ES_GW_ES433</v>
          </cell>
          <cell r="C350" t="str">
            <v>Nitrate</v>
          </cell>
          <cell r="D350" t="str">
            <v>mg/l</v>
          </cell>
          <cell r="E350" t="str">
            <v>NA</v>
          </cell>
          <cell r="F350" t="str">
            <v>NA</v>
          </cell>
          <cell r="G350" t="str">
            <v>NA</v>
          </cell>
          <cell r="H350" t="str">
            <v>NA</v>
          </cell>
          <cell r="I350" t="str">
            <v>NA</v>
          </cell>
          <cell r="J350" t="str">
            <v>NA</v>
          </cell>
          <cell r="K350" t="str">
            <v>NA</v>
          </cell>
          <cell r="L350">
            <v>1.1000000000000001</v>
          </cell>
          <cell r="M350" t="str">
            <v>NA</v>
          </cell>
          <cell r="N350" t="str">
            <v>NA</v>
          </cell>
        </row>
        <row r="351">
          <cell r="A351" t="str">
            <v>ES</v>
          </cell>
          <cell r="B351" t="str">
            <v>ES_GW_ES436</v>
          </cell>
          <cell r="C351" t="str">
            <v>Nitrate</v>
          </cell>
          <cell r="D351" t="str">
            <v>mg/l</v>
          </cell>
          <cell r="E351" t="str">
            <v>NA</v>
          </cell>
          <cell r="F351" t="str">
            <v>NA</v>
          </cell>
          <cell r="G351" t="str">
            <v>NA</v>
          </cell>
          <cell r="H351" t="str">
            <v>NA</v>
          </cell>
          <cell r="I351" t="str">
            <v>NA</v>
          </cell>
          <cell r="J351" t="str">
            <v>NA</v>
          </cell>
          <cell r="K351" t="str">
            <v>NA</v>
          </cell>
          <cell r="L351">
            <v>1</v>
          </cell>
          <cell r="M351" t="str">
            <v>NA</v>
          </cell>
          <cell r="N351" t="str">
            <v>NA</v>
          </cell>
        </row>
        <row r="352">
          <cell r="A352" t="str">
            <v>ES</v>
          </cell>
          <cell r="B352" t="str">
            <v>ES_GW_ES437</v>
          </cell>
          <cell r="C352" t="str">
            <v>Nitrate</v>
          </cell>
          <cell r="D352" t="str">
            <v>mg/l</v>
          </cell>
          <cell r="E352" t="str">
            <v>NA</v>
          </cell>
          <cell r="F352" t="str">
            <v>NA</v>
          </cell>
          <cell r="G352" t="str">
            <v>NA</v>
          </cell>
          <cell r="H352" t="str">
            <v>NA</v>
          </cell>
          <cell r="I352" t="str">
            <v>NA</v>
          </cell>
          <cell r="J352" t="str">
            <v>NA</v>
          </cell>
          <cell r="K352" t="str">
            <v>NA</v>
          </cell>
          <cell r="L352">
            <v>3.7669999999999999</v>
          </cell>
          <cell r="M352" t="str">
            <v>NA</v>
          </cell>
          <cell r="N352" t="str">
            <v>NA</v>
          </cell>
        </row>
        <row r="353">
          <cell r="A353" t="str">
            <v>ES</v>
          </cell>
          <cell r="B353" t="str">
            <v>ES_GW_ES438</v>
          </cell>
          <cell r="C353" t="str">
            <v>Nitrate</v>
          </cell>
          <cell r="D353" t="str">
            <v>mg/l</v>
          </cell>
          <cell r="E353" t="str">
            <v>NA</v>
          </cell>
          <cell r="F353" t="str">
            <v>NA</v>
          </cell>
          <cell r="G353" t="str">
            <v>NA</v>
          </cell>
          <cell r="H353" t="str">
            <v>NA</v>
          </cell>
          <cell r="I353" t="str">
            <v>NA</v>
          </cell>
          <cell r="J353" t="str">
            <v>NA</v>
          </cell>
          <cell r="K353" t="str">
            <v>NA</v>
          </cell>
          <cell r="L353">
            <v>1.7</v>
          </cell>
          <cell r="M353" t="str">
            <v>NA</v>
          </cell>
          <cell r="N353" t="str">
            <v>NA</v>
          </cell>
        </row>
        <row r="354">
          <cell r="A354" t="str">
            <v>ES</v>
          </cell>
          <cell r="B354" t="str">
            <v>ES_GW_ES439</v>
          </cell>
          <cell r="C354" t="str">
            <v>Nitrate</v>
          </cell>
          <cell r="D354" t="str">
            <v>mg/l</v>
          </cell>
          <cell r="E354" t="str">
            <v>NA</v>
          </cell>
          <cell r="F354" t="str">
            <v>NA</v>
          </cell>
          <cell r="G354" t="str">
            <v>NA</v>
          </cell>
          <cell r="H354" t="str">
            <v>NA</v>
          </cell>
          <cell r="I354" t="str">
            <v>NA</v>
          </cell>
          <cell r="J354" t="str">
            <v>NA</v>
          </cell>
          <cell r="K354" t="str">
            <v>NA</v>
          </cell>
          <cell r="L354">
            <v>1.8</v>
          </cell>
          <cell r="M354" t="str">
            <v>NA</v>
          </cell>
          <cell r="N354" t="str">
            <v>NA</v>
          </cell>
        </row>
        <row r="355">
          <cell r="A355" t="str">
            <v>ES</v>
          </cell>
          <cell r="B355" t="str">
            <v>ES_GW_ES440</v>
          </cell>
          <cell r="C355" t="str">
            <v>Nitrate</v>
          </cell>
          <cell r="D355" t="str">
            <v>mg/l</v>
          </cell>
          <cell r="E355" t="str">
            <v>NA</v>
          </cell>
          <cell r="F355" t="str">
            <v>NA</v>
          </cell>
          <cell r="G355" t="str">
            <v>NA</v>
          </cell>
          <cell r="H355" t="str">
            <v>NA</v>
          </cell>
          <cell r="I355" t="str">
            <v>NA</v>
          </cell>
          <cell r="J355" t="str">
            <v>NA</v>
          </cell>
          <cell r="K355" t="str">
            <v>NA</v>
          </cell>
          <cell r="L355">
            <v>30.05</v>
          </cell>
          <cell r="M355" t="str">
            <v>NA</v>
          </cell>
          <cell r="N355" t="str">
            <v>NA</v>
          </cell>
        </row>
        <row r="356">
          <cell r="A356" t="str">
            <v>ES</v>
          </cell>
          <cell r="B356" t="str">
            <v>ES_GW_ES441</v>
          </cell>
          <cell r="C356" t="str">
            <v>Nitrate</v>
          </cell>
          <cell r="D356" t="str">
            <v>mg/l</v>
          </cell>
          <cell r="E356" t="str">
            <v>NA</v>
          </cell>
          <cell r="F356" t="str">
            <v>NA</v>
          </cell>
          <cell r="G356" t="str">
            <v>NA</v>
          </cell>
          <cell r="H356" t="str">
            <v>NA</v>
          </cell>
          <cell r="I356" t="str">
            <v>NA</v>
          </cell>
          <cell r="J356" t="str">
            <v>NA</v>
          </cell>
          <cell r="K356" t="str">
            <v>NA</v>
          </cell>
          <cell r="L356">
            <v>3.05</v>
          </cell>
          <cell r="M356" t="str">
            <v>NA</v>
          </cell>
          <cell r="N356" t="str">
            <v>NA</v>
          </cell>
        </row>
        <row r="357">
          <cell r="A357" t="str">
            <v>ES</v>
          </cell>
          <cell r="B357" t="str">
            <v>ES_GW_ES448</v>
          </cell>
          <cell r="C357" t="str">
            <v>Nitrate</v>
          </cell>
          <cell r="D357" t="str">
            <v>mg/l</v>
          </cell>
          <cell r="E357" t="str">
            <v>NA</v>
          </cell>
          <cell r="F357" t="str">
            <v>NA</v>
          </cell>
          <cell r="G357" t="str">
            <v>NA</v>
          </cell>
          <cell r="H357" t="str">
            <v>NA</v>
          </cell>
          <cell r="I357" t="str">
            <v>NA</v>
          </cell>
          <cell r="J357" t="str">
            <v>NA</v>
          </cell>
          <cell r="K357" t="str">
            <v>NA</v>
          </cell>
          <cell r="L357" t="str">
            <v>NA</v>
          </cell>
          <cell r="M357" t="str">
            <v>NA</v>
          </cell>
          <cell r="N357">
            <v>38.5</v>
          </cell>
        </row>
        <row r="358">
          <cell r="A358" t="str">
            <v>ES</v>
          </cell>
          <cell r="B358" t="str">
            <v>ES_GW_ES451</v>
          </cell>
          <cell r="C358" t="str">
            <v>Nitrate</v>
          </cell>
          <cell r="D358" t="str">
            <v>mg/l</v>
          </cell>
          <cell r="E358" t="str">
            <v>NA</v>
          </cell>
          <cell r="F358" t="str">
            <v>NA</v>
          </cell>
          <cell r="G358" t="str">
            <v>NA</v>
          </cell>
          <cell r="H358" t="str">
            <v>NA</v>
          </cell>
          <cell r="I358" t="str">
            <v>NA</v>
          </cell>
          <cell r="J358" t="str">
            <v>NA</v>
          </cell>
          <cell r="K358" t="str">
            <v>NA</v>
          </cell>
          <cell r="L358">
            <v>55</v>
          </cell>
          <cell r="M358" t="str">
            <v>NA</v>
          </cell>
          <cell r="N358">
            <v>31</v>
          </cell>
        </row>
        <row r="359">
          <cell r="A359" t="str">
            <v>ES</v>
          </cell>
          <cell r="B359" t="str">
            <v>ES_GW_ES452</v>
          </cell>
          <cell r="C359" t="str">
            <v>Nitrate</v>
          </cell>
          <cell r="D359" t="str">
            <v>mg/l</v>
          </cell>
          <cell r="E359" t="str">
            <v>NA</v>
          </cell>
          <cell r="F359" t="str">
            <v>NA</v>
          </cell>
          <cell r="G359" t="str">
            <v>NA</v>
          </cell>
          <cell r="H359" t="str">
            <v>NA</v>
          </cell>
          <cell r="I359" t="str">
            <v>NA</v>
          </cell>
          <cell r="J359" t="str">
            <v>NA</v>
          </cell>
          <cell r="K359" t="str">
            <v>NA</v>
          </cell>
          <cell r="L359" t="str">
            <v>NA</v>
          </cell>
          <cell r="M359" t="str">
            <v>NA</v>
          </cell>
          <cell r="N359">
            <v>126</v>
          </cell>
        </row>
        <row r="360">
          <cell r="A360" t="str">
            <v>ES</v>
          </cell>
          <cell r="B360" t="str">
            <v>ES_GW_ES457</v>
          </cell>
          <cell r="C360" t="str">
            <v>Nitrate</v>
          </cell>
          <cell r="D360" t="str">
            <v>mg/l</v>
          </cell>
          <cell r="E360" t="str">
            <v>NA</v>
          </cell>
          <cell r="F360" t="str">
            <v>NA</v>
          </cell>
          <cell r="G360" t="str">
            <v>NA</v>
          </cell>
          <cell r="H360" t="str">
            <v>NA</v>
          </cell>
          <cell r="I360" t="str">
            <v>NA</v>
          </cell>
          <cell r="J360" t="str">
            <v>NA</v>
          </cell>
          <cell r="K360" t="str">
            <v>NA</v>
          </cell>
          <cell r="L360" t="str">
            <v>NA</v>
          </cell>
          <cell r="M360" t="str">
            <v>NA</v>
          </cell>
          <cell r="N360">
            <v>59</v>
          </cell>
        </row>
        <row r="361">
          <cell r="A361" t="str">
            <v>ES</v>
          </cell>
          <cell r="B361" t="str">
            <v>ES_GW_ES463</v>
          </cell>
          <cell r="C361" t="str">
            <v>Nitrate</v>
          </cell>
          <cell r="D361" t="str">
            <v>mg/l</v>
          </cell>
          <cell r="E361" t="str">
            <v>NA</v>
          </cell>
          <cell r="F361" t="str">
            <v>NA</v>
          </cell>
          <cell r="G361" t="str">
            <v>NA</v>
          </cell>
          <cell r="H361" t="str">
            <v>NA</v>
          </cell>
          <cell r="I361" t="str">
            <v>NA</v>
          </cell>
          <cell r="J361" t="str">
            <v>NA</v>
          </cell>
          <cell r="K361" t="str">
            <v>NA</v>
          </cell>
          <cell r="L361" t="str">
            <v>NA</v>
          </cell>
          <cell r="M361" t="str">
            <v>NA</v>
          </cell>
          <cell r="N361">
            <v>38</v>
          </cell>
        </row>
        <row r="362">
          <cell r="A362" t="str">
            <v>ES</v>
          </cell>
          <cell r="B362" t="str">
            <v>ES_GW_ES468</v>
          </cell>
          <cell r="C362" t="str">
            <v>Nitrate</v>
          </cell>
          <cell r="D362" t="str">
            <v>mg/l</v>
          </cell>
          <cell r="E362" t="str">
            <v>NA</v>
          </cell>
          <cell r="F362" t="str">
            <v>NA</v>
          </cell>
          <cell r="G362" t="str">
            <v>NA</v>
          </cell>
          <cell r="H362" t="str">
            <v>NA</v>
          </cell>
          <cell r="I362" t="str">
            <v>NA</v>
          </cell>
          <cell r="J362" t="str">
            <v>NA</v>
          </cell>
          <cell r="K362" t="str">
            <v>NA</v>
          </cell>
          <cell r="L362">
            <v>2</v>
          </cell>
          <cell r="M362" t="str">
            <v>NA</v>
          </cell>
          <cell r="N362" t="str">
            <v>NA</v>
          </cell>
        </row>
        <row r="363">
          <cell r="A363" t="str">
            <v>ES</v>
          </cell>
          <cell r="B363" t="str">
            <v>ES_GW_ES469</v>
          </cell>
          <cell r="C363" t="str">
            <v>Nitrate</v>
          </cell>
          <cell r="D363" t="str">
            <v>mg/l</v>
          </cell>
          <cell r="E363" t="str">
            <v>NA</v>
          </cell>
          <cell r="F363" t="str">
            <v>NA</v>
          </cell>
          <cell r="G363" t="str">
            <v>NA</v>
          </cell>
          <cell r="H363" t="str">
            <v>NA</v>
          </cell>
          <cell r="I363" t="str">
            <v>NA</v>
          </cell>
          <cell r="J363" t="str">
            <v>NA</v>
          </cell>
          <cell r="K363" t="str">
            <v>NA</v>
          </cell>
          <cell r="L363">
            <v>18.100000000000001</v>
          </cell>
          <cell r="M363" t="str">
            <v>NA</v>
          </cell>
          <cell r="N363" t="str">
            <v>NA</v>
          </cell>
        </row>
        <row r="364">
          <cell r="A364" t="str">
            <v>ES</v>
          </cell>
          <cell r="B364" t="str">
            <v>ES_GW_ES471</v>
          </cell>
          <cell r="C364" t="str">
            <v>Nitrate</v>
          </cell>
          <cell r="D364" t="str">
            <v>mg/l</v>
          </cell>
          <cell r="E364" t="str">
            <v>NA</v>
          </cell>
          <cell r="F364" t="str">
            <v>NA</v>
          </cell>
          <cell r="G364" t="str">
            <v>NA</v>
          </cell>
          <cell r="H364" t="str">
            <v>NA</v>
          </cell>
          <cell r="I364" t="str">
            <v>NA</v>
          </cell>
          <cell r="J364" t="str">
            <v>NA</v>
          </cell>
          <cell r="K364" t="str">
            <v>NA</v>
          </cell>
          <cell r="L364" t="str">
            <v>NA</v>
          </cell>
          <cell r="M364" t="str">
            <v>NA</v>
          </cell>
          <cell r="N364">
            <v>33.332999999999998</v>
          </cell>
        </row>
        <row r="365">
          <cell r="A365" t="str">
            <v>ES</v>
          </cell>
          <cell r="B365" t="str">
            <v>ES_GW_ES473</v>
          </cell>
          <cell r="C365" t="str">
            <v>Nitrate</v>
          </cell>
          <cell r="D365" t="str">
            <v>mg/l</v>
          </cell>
          <cell r="E365" t="str">
            <v>NA</v>
          </cell>
          <cell r="F365" t="str">
            <v>NA</v>
          </cell>
          <cell r="G365" t="str">
            <v>NA</v>
          </cell>
          <cell r="H365" t="str">
            <v>NA</v>
          </cell>
          <cell r="I365" t="str">
            <v>NA</v>
          </cell>
          <cell r="J365" t="str">
            <v>NA</v>
          </cell>
          <cell r="K365" t="str">
            <v>NA</v>
          </cell>
          <cell r="L365">
            <v>6.7</v>
          </cell>
          <cell r="M365" t="str">
            <v>NA</v>
          </cell>
          <cell r="N365" t="str">
            <v>NA</v>
          </cell>
        </row>
        <row r="366">
          <cell r="A366" t="str">
            <v>ES</v>
          </cell>
          <cell r="B366" t="str">
            <v>ES_GW_ES474</v>
          </cell>
          <cell r="C366" t="str">
            <v>Nitrate</v>
          </cell>
          <cell r="D366" t="str">
            <v>mg/l</v>
          </cell>
          <cell r="E366" t="str">
            <v>NA</v>
          </cell>
          <cell r="F366" t="str">
            <v>NA</v>
          </cell>
          <cell r="G366" t="str">
            <v>NA</v>
          </cell>
          <cell r="H366" t="str">
            <v>NA</v>
          </cell>
          <cell r="I366" t="str">
            <v>NA</v>
          </cell>
          <cell r="J366" t="str">
            <v>NA</v>
          </cell>
          <cell r="K366" t="str">
            <v>NA</v>
          </cell>
          <cell r="L366" t="str">
            <v>NA</v>
          </cell>
          <cell r="M366" t="str">
            <v>NA</v>
          </cell>
          <cell r="N366">
            <v>26</v>
          </cell>
        </row>
        <row r="367">
          <cell r="A367" t="str">
            <v>ES</v>
          </cell>
          <cell r="B367" t="str">
            <v>ES_GW_ES477</v>
          </cell>
          <cell r="C367" t="str">
            <v>Nitrate</v>
          </cell>
          <cell r="D367" t="str">
            <v>mg/l</v>
          </cell>
          <cell r="E367" t="str">
            <v>NA</v>
          </cell>
          <cell r="F367" t="str">
            <v>NA</v>
          </cell>
          <cell r="G367" t="str">
            <v>NA</v>
          </cell>
          <cell r="H367" t="str">
            <v>NA</v>
          </cell>
          <cell r="I367" t="str">
            <v>NA</v>
          </cell>
          <cell r="J367" t="str">
            <v>NA</v>
          </cell>
          <cell r="K367" t="str">
            <v>NA</v>
          </cell>
          <cell r="L367">
            <v>14</v>
          </cell>
          <cell r="M367" t="str">
            <v>NA</v>
          </cell>
          <cell r="N367" t="str">
            <v>NA</v>
          </cell>
        </row>
        <row r="368">
          <cell r="A368" t="str">
            <v>ES</v>
          </cell>
          <cell r="B368" t="str">
            <v>ES_GW_ES478</v>
          </cell>
          <cell r="C368" t="str">
            <v>Nitrate</v>
          </cell>
          <cell r="D368" t="str">
            <v>mg/l</v>
          </cell>
          <cell r="E368" t="str">
            <v>NA</v>
          </cell>
          <cell r="F368" t="str">
            <v>NA</v>
          </cell>
          <cell r="G368" t="str">
            <v>NA</v>
          </cell>
          <cell r="H368" t="str">
            <v>NA</v>
          </cell>
          <cell r="I368" t="str">
            <v>NA</v>
          </cell>
          <cell r="J368" t="str">
            <v>NA</v>
          </cell>
          <cell r="K368" t="str">
            <v>NA</v>
          </cell>
          <cell r="L368" t="str">
            <v>NA</v>
          </cell>
          <cell r="M368" t="str">
            <v>NA</v>
          </cell>
          <cell r="N368">
            <v>28.667000000000002</v>
          </cell>
        </row>
        <row r="369">
          <cell r="A369" t="str">
            <v>ES</v>
          </cell>
          <cell r="B369" t="str">
            <v>ES_GW_ES479</v>
          </cell>
          <cell r="C369" t="str">
            <v>Nitrate</v>
          </cell>
          <cell r="D369" t="str">
            <v>mg/l</v>
          </cell>
          <cell r="E369" t="str">
            <v>NA</v>
          </cell>
          <cell r="F369" t="str">
            <v>NA</v>
          </cell>
          <cell r="G369" t="str">
            <v>NA</v>
          </cell>
          <cell r="H369" t="str">
            <v>NA</v>
          </cell>
          <cell r="I369" t="str">
            <v>NA</v>
          </cell>
          <cell r="J369" t="str">
            <v>NA</v>
          </cell>
          <cell r="K369" t="str">
            <v>NA</v>
          </cell>
          <cell r="L369" t="str">
            <v>NA</v>
          </cell>
          <cell r="M369" t="str">
            <v>NA</v>
          </cell>
          <cell r="N369">
            <v>30</v>
          </cell>
        </row>
        <row r="370">
          <cell r="A370" t="str">
            <v>ES</v>
          </cell>
          <cell r="B370" t="str">
            <v>ES_GW_ES481</v>
          </cell>
          <cell r="C370" t="str">
            <v>Nitrate</v>
          </cell>
          <cell r="D370" t="str">
            <v>mg/l</v>
          </cell>
          <cell r="E370" t="str">
            <v>NA</v>
          </cell>
          <cell r="F370" t="str">
            <v>NA</v>
          </cell>
          <cell r="G370" t="str">
            <v>NA</v>
          </cell>
          <cell r="H370" t="str">
            <v>NA</v>
          </cell>
          <cell r="I370" t="str">
            <v>NA</v>
          </cell>
          <cell r="J370" t="str">
            <v>NA</v>
          </cell>
          <cell r="K370" t="str">
            <v>NA</v>
          </cell>
          <cell r="L370" t="str">
            <v>NA</v>
          </cell>
          <cell r="M370" t="str">
            <v>NA</v>
          </cell>
          <cell r="N370">
            <v>25.5</v>
          </cell>
        </row>
        <row r="371">
          <cell r="A371" t="str">
            <v>ES</v>
          </cell>
          <cell r="B371" t="str">
            <v>ES_GW_ES485</v>
          </cell>
          <cell r="C371" t="str">
            <v>Nitrate</v>
          </cell>
          <cell r="D371" t="str">
            <v>mg/l</v>
          </cell>
          <cell r="E371" t="str">
            <v>NA</v>
          </cell>
          <cell r="F371" t="str">
            <v>NA</v>
          </cell>
          <cell r="G371" t="str">
            <v>NA</v>
          </cell>
          <cell r="H371" t="str">
            <v>NA</v>
          </cell>
          <cell r="I371" t="str">
            <v>NA</v>
          </cell>
          <cell r="J371" t="str">
            <v>NA</v>
          </cell>
          <cell r="K371" t="str">
            <v>NA</v>
          </cell>
          <cell r="L371">
            <v>35.225000000000001</v>
          </cell>
          <cell r="M371" t="str">
            <v>NA</v>
          </cell>
          <cell r="N371" t="str">
            <v>NA</v>
          </cell>
        </row>
        <row r="372">
          <cell r="A372" t="str">
            <v>ES</v>
          </cell>
          <cell r="B372" t="str">
            <v>ES_GW_ES487</v>
          </cell>
          <cell r="C372" t="str">
            <v>Nitrate</v>
          </cell>
          <cell r="D372" t="str">
            <v>mg/l</v>
          </cell>
          <cell r="E372" t="str">
            <v>NA</v>
          </cell>
          <cell r="F372" t="str">
            <v>NA</v>
          </cell>
          <cell r="G372" t="str">
            <v>NA</v>
          </cell>
          <cell r="H372" t="str">
            <v>NA</v>
          </cell>
          <cell r="I372" t="str">
            <v>NA</v>
          </cell>
          <cell r="J372" t="str">
            <v>NA</v>
          </cell>
          <cell r="K372" t="str">
            <v>NA</v>
          </cell>
          <cell r="L372" t="str">
            <v>NA</v>
          </cell>
          <cell r="M372" t="str">
            <v>NA</v>
          </cell>
          <cell r="N372">
            <v>26</v>
          </cell>
        </row>
        <row r="373">
          <cell r="A373" t="str">
            <v>ES</v>
          </cell>
          <cell r="B373" t="str">
            <v>ES_GW_ES488</v>
          </cell>
          <cell r="C373" t="str">
            <v>Nitrate</v>
          </cell>
          <cell r="D373" t="str">
            <v>mg/l</v>
          </cell>
          <cell r="E373" t="str">
            <v>NA</v>
          </cell>
          <cell r="F373" t="str">
            <v>NA</v>
          </cell>
          <cell r="G373" t="str">
            <v>NA</v>
          </cell>
          <cell r="H373" t="str">
            <v>NA</v>
          </cell>
          <cell r="I373" t="str">
            <v>NA</v>
          </cell>
          <cell r="J373" t="str">
            <v>NA</v>
          </cell>
          <cell r="K373" t="str">
            <v>NA</v>
          </cell>
          <cell r="L373" t="str">
            <v>NA</v>
          </cell>
          <cell r="M373" t="str">
            <v>NA</v>
          </cell>
          <cell r="N373">
            <v>45.5</v>
          </cell>
        </row>
        <row r="374">
          <cell r="A374" t="str">
            <v>ES</v>
          </cell>
          <cell r="B374" t="str">
            <v>ES_GW_ES490</v>
          </cell>
          <cell r="C374" t="str">
            <v>Nitrate</v>
          </cell>
          <cell r="D374" t="str">
            <v>mg/l</v>
          </cell>
          <cell r="E374" t="str">
            <v>NA</v>
          </cell>
          <cell r="F374" t="str">
            <v>NA</v>
          </cell>
          <cell r="G374" t="str">
            <v>NA</v>
          </cell>
          <cell r="H374" t="str">
            <v>NA</v>
          </cell>
          <cell r="I374" t="str">
            <v>NA</v>
          </cell>
          <cell r="J374" t="str">
            <v>NA</v>
          </cell>
          <cell r="K374" t="str">
            <v>NA</v>
          </cell>
          <cell r="L374">
            <v>6.3</v>
          </cell>
          <cell r="M374" t="str">
            <v>NA</v>
          </cell>
          <cell r="N374">
            <v>64.5</v>
          </cell>
        </row>
        <row r="375">
          <cell r="A375" t="str">
            <v>ES</v>
          </cell>
          <cell r="B375" t="str">
            <v>ES_GW_ES491</v>
          </cell>
          <cell r="C375" t="str">
            <v>Nitrate</v>
          </cell>
          <cell r="D375" t="str">
            <v>mg/l</v>
          </cell>
          <cell r="E375" t="str">
            <v>NA</v>
          </cell>
          <cell r="F375" t="str">
            <v>NA</v>
          </cell>
          <cell r="G375" t="str">
            <v>NA</v>
          </cell>
          <cell r="H375" t="str">
            <v>NA</v>
          </cell>
          <cell r="I375" t="str">
            <v>NA</v>
          </cell>
          <cell r="J375" t="str">
            <v>NA</v>
          </cell>
          <cell r="K375" t="str">
            <v>NA</v>
          </cell>
          <cell r="L375">
            <v>6.15</v>
          </cell>
          <cell r="M375" t="str">
            <v>NA</v>
          </cell>
          <cell r="N375" t="str">
            <v>NA</v>
          </cell>
        </row>
        <row r="376">
          <cell r="A376" t="str">
            <v>ES</v>
          </cell>
          <cell r="B376" t="str">
            <v>ES_GW_ES493</v>
          </cell>
          <cell r="C376" t="str">
            <v>Nitrate</v>
          </cell>
          <cell r="D376" t="str">
            <v>mg/l</v>
          </cell>
          <cell r="E376" t="str">
            <v>NA</v>
          </cell>
          <cell r="F376" t="str">
            <v>NA</v>
          </cell>
          <cell r="G376" t="str">
            <v>NA</v>
          </cell>
          <cell r="H376" t="str">
            <v>NA</v>
          </cell>
          <cell r="I376" t="str">
            <v>NA</v>
          </cell>
          <cell r="J376" t="str">
            <v>NA</v>
          </cell>
          <cell r="K376" t="str">
            <v>NA</v>
          </cell>
          <cell r="L376">
            <v>1.3</v>
          </cell>
          <cell r="M376" t="str">
            <v>NA</v>
          </cell>
          <cell r="N376" t="str">
            <v>NA</v>
          </cell>
        </row>
        <row r="377">
          <cell r="A377" t="str">
            <v>ES</v>
          </cell>
          <cell r="B377" t="str">
            <v>ES_GW_ES494</v>
          </cell>
          <cell r="C377" t="str">
            <v>Nitrate</v>
          </cell>
          <cell r="D377" t="str">
            <v>mg/l</v>
          </cell>
          <cell r="E377" t="str">
            <v>NA</v>
          </cell>
          <cell r="F377" t="str">
            <v>NA</v>
          </cell>
          <cell r="G377" t="str">
            <v>NA</v>
          </cell>
          <cell r="H377" t="str">
            <v>NA</v>
          </cell>
          <cell r="I377" t="str">
            <v>NA</v>
          </cell>
          <cell r="J377" t="str">
            <v>NA</v>
          </cell>
          <cell r="K377" t="str">
            <v>NA</v>
          </cell>
          <cell r="L377">
            <v>53.7</v>
          </cell>
          <cell r="M377" t="str">
            <v>NA</v>
          </cell>
          <cell r="N377" t="str">
            <v>NA</v>
          </cell>
        </row>
        <row r="378">
          <cell r="A378" t="str">
            <v>ES</v>
          </cell>
          <cell r="B378" t="str">
            <v>ES_GW_ES495</v>
          </cell>
          <cell r="C378" t="str">
            <v>Nitrate</v>
          </cell>
          <cell r="D378" t="str">
            <v>mg/l</v>
          </cell>
          <cell r="E378" t="str">
            <v>NA</v>
          </cell>
          <cell r="F378" t="str">
            <v>NA</v>
          </cell>
          <cell r="G378" t="str">
            <v>NA</v>
          </cell>
          <cell r="H378" t="str">
            <v>NA</v>
          </cell>
          <cell r="I378" t="str">
            <v>NA</v>
          </cell>
          <cell r="J378" t="str">
            <v>NA</v>
          </cell>
          <cell r="K378" t="str">
            <v>NA</v>
          </cell>
          <cell r="L378">
            <v>2.4</v>
          </cell>
          <cell r="M378" t="str">
            <v>NA</v>
          </cell>
          <cell r="N378" t="str">
            <v>NA</v>
          </cell>
        </row>
        <row r="379">
          <cell r="A379" t="str">
            <v>ES</v>
          </cell>
          <cell r="B379" t="str">
            <v>ES_GW_ES496</v>
          </cell>
          <cell r="C379" t="str">
            <v>Nitrate</v>
          </cell>
          <cell r="D379" t="str">
            <v>mg/l</v>
          </cell>
          <cell r="E379" t="str">
            <v>NA</v>
          </cell>
          <cell r="F379" t="str">
            <v>NA</v>
          </cell>
          <cell r="G379" t="str">
            <v>NA</v>
          </cell>
          <cell r="H379" t="str">
            <v>NA</v>
          </cell>
          <cell r="I379" t="str">
            <v>NA</v>
          </cell>
          <cell r="J379" t="str">
            <v>NA</v>
          </cell>
          <cell r="K379" t="str">
            <v>NA</v>
          </cell>
          <cell r="L379">
            <v>4.05</v>
          </cell>
          <cell r="M379" t="str">
            <v>NA</v>
          </cell>
          <cell r="N379" t="str">
            <v>NA</v>
          </cell>
        </row>
        <row r="380">
          <cell r="A380" t="str">
            <v>ES</v>
          </cell>
          <cell r="B380" t="str">
            <v>ES_GW_ES497</v>
          </cell>
          <cell r="C380" t="str">
            <v>Nitrate</v>
          </cell>
          <cell r="D380" t="str">
            <v>mg/l</v>
          </cell>
          <cell r="E380" t="str">
            <v>NA</v>
          </cell>
          <cell r="F380" t="str">
            <v>NA</v>
          </cell>
          <cell r="G380" t="str">
            <v>NA</v>
          </cell>
          <cell r="H380" t="str">
            <v>NA</v>
          </cell>
          <cell r="I380" t="str">
            <v>NA</v>
          </cell>
          <cell r="J380" t="str">
            <v>NA</v>
          </cell>
          <cell r="K380" t="str">
            <v>NA</v>
          </cell>
          <cell r="L380">
            <v>1.4</v>
          </cell>
          <cell r="M380" t="str">
            <v>NA</v>
          </cell>
          <cell r="N380" t="str">
            <v>NA</v>
          </cell>
        </row>
        <row r="381">
          <cell r="A381" t="str">
            <v>ES</v>
          </cell>
          <cell r="B381" t="str">
            <v>ES_GW_ES502</v>
          </cell>
          <cell r="C381" t="str">
            <v>Nitrate</v>
          </cell>
          <cell r="D381" t="str">
            <v>mg/l</v>
          </cell>
          <cell r="E381" t="str">
            <v>NA</v>
          </cell>
          <cell r="F381" t="str">
            <v>NA</v>
          </cell>
          <cell r="G381" t="str">
            <v>NA</v>
          </cell>
          <cell r="H381" t="str">
            <v>NA</v>
          </cell>
          <cell r="I381" t="str">
            <v>NA</v>
          </cell>
          <cell r="J381" t="str">
            <v>NA</v>
          </cell>
          <cell r="K381" t="str">
            <v>NA</v>
          </cell>
          <cell r="L381" t="str">
            <v>NA</v>
          </cell>
          <cell r="M381" t="str">
            <v>NA</v>
          </cell>
          <cell r="N381">
            <v>37</v>
          </cell>
        </row>
        <row r="382">
          <cell r="A382" t="str">
            <v>ES</v>
          </cell>
          <cell r="B382" t="str">
            <v>ES_GW_ES504</v>
          </cell>
          <cell r="C382" t="str">
            <v>Nitrate</v>
          </cell>
          <cell r="D382" t="str">
            <v>mg/l</v>
          </cell>
          <cell r="E382" t="str">
            <v>NA</v>
          </cell>
          <cell r="F382" t="str">
            <v>NA</v>
          </cell>
          <cell r="G382" t="str">
            <v>NA</v>
          </cell>
          <cell r="H382" t="str">
            <v>NA</v>
          </cell>
          <cell r="I382" t="str">
            <v>NA</v>
          </cell>
          <cell r="J382" t="str">
            <v>NA</v>
          </cell>
          <cell r="K382" t="str">
            <v>NA</v>
          </cell>
          <cell r="L382" t="str">
            <v>NA</v>
          </cell>
          <cell r="M382" t="str">
            <v>NA</v>
          </cell>
          <cell r="N382">
            <v>20</v>
          </cell>
        </row>
        <row r="383">
          <cell r="A383" t="str">
            <v>FI</v>
          </cell>
          <cell r="B383" t="str">
            <v>FI_GW_FI001</v>
          </cell>
          <cell r="C383" t="str">
            <v>Nitrate</v>
          </cell>
          <cell r="D383" t="str">
            <v>mg/l</v>
          </cell>
          <cell r="E383">
            <v>0.79</v>
          </cell>
          <cell r="F383">
            <v>1.18</v>
          </cell>
          <cell r="G383">
            <v>1.6</v>
          </cell>
          <cell r="H383">
            <v>1.53</v>
          </cell>
          <cell r="I383">
            <v>1.25</v>
          </cell>
          <cell r="J383">
            <v>0.98</v>
          </cell>
          <cell r="K383">
            <v>0.89</v>
          </cell>
          <cell r="L383">
            <v>1.24</v>
          </cell>
          <cell r="M383">
            <v>1.78</v>
          </cell>
          <cell r="N383" t="str">
            <v>NA</v>
          </cell>
        </row>
        <row r="384">
          <cell r="A384" t="str">
            <v>FI</v>
          </cell>
          <cell r="B384" t="str">
            <v>FI_GW_FI002</v>
          </cell>
          <cell r="C384" t="str">
            <v>Nitrate</v>
          </cell>
          <cell r="D384" t="str">
            <v>mg/l</v>
          </cell>
          <cell r="E384">
            <v>0.98</v>
          </cell>
          <cell r="F384">
            <v>1</v>
          </cell>
          <cell r="G384">
            <v>0.96</v>
          </cell>
          <cell r="H384">
            <v>0.92</v>
          </cell>
          <cell r="I384">
            <v>0.93</v>
          </cell>
          <cell r="J384">
            <v>1.02</v>
          </cell>
          <cell r="K384">
            <v>1.02</v>
          </cell>
          <cell r="L384">
            <v>0.9</v>
          </cell>
          <cell r="M384">
            <v>0.89</v>
          </cell>
          <cell r="N384" t="str">
            <v>NA</v>
          </cell>
        </row>
        <row r="385">
          <cell r="A385" t="str">
            <v>FI</v>
          </cell>
          <cell r="B385" t="str">
            <v>FI_GW_FI003</v>
          </cell>
          <cell r="C385" t="str">
            <v>Nitrate</v>
          </cell>
          <cell r="D385" t="str">
            <v>mg/l</v>
          </cell>
          <cell r="E385">
            <v>2.94</v>
          </cell>
          <cell r="F385">
            <v>4.87</v>
          </cell>
          <cell r="G385" t="str">
            <v>NA</v>
          </cell>
          <cell r="H385" t="str">
            <v>NA</v>
          </cell>
          <cell r="I385" t="str">
            <v>NA</v>
          </cell>
          <cell r="J385" t="str">
            <v>NA</v>
          </cell>
          <cell r="K385">
            <v>0.13</v>
          </cell>
          <cell r="L385">
            <v>0.11</v>
          </cell>
          <cell r="M385">
            <v>1.4999999999999999E-2</v>
          </cell>
          <cell r="N385" t="str">
            <v>NA</v>
          </cell>
        </row>
        <row r="386">
          <cell r="A386" t="str">
            <v>FI</v>
          </cell>
          <cell r="B386" t="str">
            <v>FI_GW_FI004</v>
          </cell>
          <cell r="C386" t="str">
            <v>Nitrate</v>
          </cell>
          <cell r="D386" t="str">
            <v>mg/l</v>
          </cell>
          <cell r="E386">
            <v>1.23</v>
          </cell>
          <cell r="F386">
            <v>1.35</v>
          </cell>
          <cell r="G386">
            <v>1.4</v>
          </cell>
          <cell r="H386" t="str">
            <v>NA</v>
          </cell>
          <cell r="I386" t="str">
            <v>NA</v>
          </cell>
          <cell r="J386" t="str">
            <v>NA</v>
          </cell>
          <cell r="K386" t="str">
            <v>NA</v>
          </cell>
          <cell r="L386" t="str">
            <v>NA</v>
          </cell>
          <cell r="M386" t="str">
            <v>NA</v>
          </cell>
          <cell r="N386" t="str">
            <v>NA</v>
          </cell>
        </row>
        <row r="387">
          <cell r="A387" t="str">
            <v>FI</v>
          </cell>
          <cell r="B387" t="str">
            <v>FI_GW_FI005</v>
          </cell>
          <cell r="C387" t="str">
            <v>Nitrate</v>
          </cell>
          <cell r="D387" t="str">
            <v>mg/l</v>
          </cell>
          <cell r="E387" t="str">
            <v>NA</v>
          </cell>
          <cell r="F387" t="str">
            <v>NA</v>
          </cell>
          <cell r="G387" t="str">
            <v>NA</v>
          </cell>
          <cell r="H387" t="str">
            <v>NA</v>
          </cell>
          <cell r="I387" t="str">
            <v>NA</v>
          </cell>
          <cell r="J387" t="str">
            <v>NA</v>
          </cell>
          <cell r="K387" t="str">
            <v>NA</v>
          </cell>
          <cell r="L387" t="str">
            <v>NA</v>
          </cell>
          <cell r="M387" t="str">
            <v>NA</v>
          </cell>
          <cell r="N387" t="str">
            <v>NA</v>
          </cell>
        </row>
        <row r="388">
          <cell r="A388" t="str">
            <v>FI</v>
          </cell>
          <cell r="B388" t="str">
            <v>FI_GW_FI006</v>
          </cell>
          <cell r="C388" t="str">
            <v>Nitrate</v>
          </cell>
          <cell r="D388" t="str">
            <v>mg/l</v>
          </cell>
          <cell r="E388" t="str">
            <v>NA</v>
          </cell>
          <cell r="F388" t="str">
            <v>NA</v>
          </cell>
          <cell r="G388" t="str">
            <v>NA</v>
          </cell>
          <cell r="H388" t="str">
            <v>NA</v>
          </cell>
          <cell r="I388" t="str">
            <v>NA</v>
          </cell>
          <cell r="J388" t="str">
            <v>NA</v>
          </cell>
          <cell r="K388" t="str">
            <v>NA</v>
          </cell>
          <cell r="L388" t="str">
            <v>NA</v>
          </cell>
          <cell r="M388" t="str">
            <v>NA</v>
          </cell>
          <cell r="N388" t="str">
            <v>NA</v>
          </cell>
        </row>
        <row r="389">
          <cell r="A389" t="str">
            <v>FI</v>
          </cell>
          <cell r="B389" t="str">
            <v>FI_GW_FI007</v>
          </cell>
          <cell r="C389" t="str">
            <v>Nitrate</v>
          </cell>
          <cell r="D389" t="str">
            <v>mg/l</v>
          </cell>
          <cell r="E389">
            <v>0.32</v>
          </cell>
          <cell r="F389">
            <v>0.27</v>
          </cell>
          <cell r="G389">
            <v>0.25</v>
          </cell>
          <cell r="H389">
            <v>0.28699999999999998</v>
          </cell>
          <cell r="I389">
            <v>0.28599999999999998</v>
          </cell>
          <cell r="J389">
            <v>0.27600000000000002</v>
          </cell>
          <cell r="K389">
            <v>2.5999999999999999E-2</v>
          </cell>
          <cell r="L389">
            <v>0.25</v>
          </cell>
          <cell r="M389">
            <v>0.23</v>
          </cell>
          <cell r="N389" t="str">
            <v>NA</v>
          </cell>
        </row>
        <row r="390">
          <cell r="A390" t="str">
            <v>FI</v>
          </cell>
          <cell r="B390" t="str">
            <v>FI_GW_FI008</v>
          </cell>
          <cell r="C390" t="str">
            <v>Nitrate</v>
          </cell>
          <cell r="D390" t="str">
            <v>mg/l</v>
          </cell>
          <cell r="E390">
            <v>0.5</v>
          </cell>
          <cell r="F390">
            <v>2.15</v>
          </cell>
          <cell r="G390">
            <v>2.91</v>
          </cell>
          <cell r="H390">
            <v>2.5009999999999999</v>
          </cell>
          <cell r="I390">
            <v>2.56</v>
          </cell>
          <cell r="J390">
            <v>1.859</v>
          </cell>
          <cell r="K390">
            <v>1.1120000000000001</v>
          </cell>
          <cell r="L390">
            <v>0.57999999999999996</v>
          </cell>
          <cell r="M390">
            <v>0.36</v>
          </cell>
          <cell r="N390" t="str">
            <v>NA</v>
          </cell>
        </row>
        <row r="391">
          <cell r="A391" t="str">
            <v>FI</v>
          </cell>
          <cell r="B391" t="str">
            <v>FI_GW_FI009</v>
          </cell>
          <cell r="C391" t="str">
            <v>Nitrate</v>
          </cell>
          <cell r="D391" t="str">
            <v>mg/l</v>
          </cell>
          <cell r="E391">
            <v>0.55000000000000004</v>
          </cell>
          <cell r="F391">
            <v>0.45</v>
          </cell>
          <cell r="G391">
            <v>0.79</v>
          </cell>
          <cell r="H391">
            <v>0.28199999999999997</v>
          </cell>
          <cell r="I391">
            <v>0.50600000000000001</v>
          </cell>
          <cell r="J391">
            <v>0.40600000000000003</v>
          </cell>
          <cell r="K391">
            <v>0.57899999999999996</v>
          </cell>
          <cell r="L391">
            <v>0.3</v>
          </cell>
          <cell r="M391">
            <v>0.21</v>
          </cell>
          <cell r="N391" t="str">
            <v>NA</v>
          </cell>
        </row>
        <row r="392">
          <cell r="A392" t="str">
            <v>FI</v>
          </cell>
          <cell r="B392" t="str">
            <v>FI_GW_FI010</v>
          </cell>
          <cell r="C392" t="str">
            <v>Nitrate</v>
          </cell>
          <cell r="D392" t="str">
            <v>mg/l</v>
          </cell>
          <cell r="E392">
            <v>9.3699999999999992</v>
          </cell>
          <cell r="F392">
            <v>12.62</v>
          </cell>
          <cell r="G392" t="str">
            <v>NA</v>
          </cell>
          <cell r="H392">
            <v>12.75</v>
          </cell>
          <cell r="I392" t="str">
            <v>NA</v>
          </cell>
          <cell r="J392" t="str">
            <v>NA</v>
          </cell>
          <cell r="K392">
            <v>13.5</v>
          </cell>
          <cell r="L392">
            <v>18.809999999999999</v>
          </cell>
          <cell r="M392">
            <v>18.920000000000002</v>
          </cell>
          <cell r="N392" t="str">
            <v>NA</v>
          </cell>
        </row>
        <row r="393">
          <cell r="A393" t="str">
            <v>FI</v>
          </cell>
          <cell r="B393" t="str">
            <v>FI_GW_FI011</v>
          </cell>
          <cell r="C393" t="str">
            <v>Nitrate</v>
          </cell>
          <cell r="D393" t="str">
            <v>mg/l</v>
          </cell>
          <cell r="E393">
            <v>0.04</v>
          </cell>
          <cell r="F393">
            <v>0.09</v>
          </cell>
          <cell r="G393" t="str">
            <v>NA</v>
          </cell>
          <cell r="H393">
            <v>0.312</v>
          </cell>
          <cell r="I393" t="str">
            <v>NA</v>
          </cell>
          <cell r="J393" t="str">
            <v>NA</v>
          </cell>
          <cell r="K393">
            <v>0.11</v>
          </cell>
          <cell r="L393">
            <v>6.3E-2</v>
          </cell>
          <cell r="M393">
            <v>0.04</v>
          </cell>
          <cell r="N393" t="str">
            <v>NA</v>
          </cell>
        </row>
        <row r="394">
          <cell r="A394" t="str">
            <v>FI</v>
          </cell>
          <cell r="B394" t="str">
            <v>FI_GW_FI012</v>
          </cell>
          <cell r="C394" t="str">
            <v>Nitrate</v>
          </cell>
          <cell r="D394" t="str">
            <v>mg/l</v>
          </cell>
          <cell r="E394">
            <v>0.03</v>
          </cell>
          <cell r="F394">
            <v>0.03</v>
          </cell>
          <cell r="G394" t="str">
            <v>NA</v>
          </cell>
          <cell r="H394">
            <v>3.1E-2</v>
          </cell>
          <cell r="I394" t="str">
            <v>NA</v>
          </cell>
          <cell r="J394" t="str">
            <v>NA</v>
          </cell>
          <cell r="K394">
            <v>0.11</v>
          </cell>
          <cell r="L394">
            <v>0.15</v>
          </cell>
          <cell r="M394">
            <v>0.06</v>
          </cell>
          <cell r="N394" t="str">
            <v>NA</v>
          </cell>
        </row>
        <row r="395">
          <cell r="A395" t="str">
            <v>FI</v>
          </cell>
          <cell r="B395" t="str">
            <v>FI_GW_FI013</v>
          </cell>
          <cell r="C395" t="str">
            <v>Nitrate</v>
          </cell>
          <cell r="D395" t="str">
            <v>mg/l</v>
          </cell>
          <cell r="E395">
            <v>3.1</v>
          </cell>
          <cell r="F395">
            <v>4.05</v>
          </cell>
          <cell r="G395">
            <v>4.03</v>
          </cell>
          <cell r="H395" t="str">
            <v>NA</v>
          </cell>
          <cell r="I395" t="str">
            <v>NA</v>
          </cell>
          <cell r="J395" t="str">
            <v>NA</v>
          </cell>
          <cell r="K395" t="str">
            <v>NA</v>
          </cell>
          <cell r="L395" t="str">
            <v>NA</v>
          </cell>
          <cell r="M395" t="str">
            <v>NA</v>
          </cell>
          <cell r="N395" t="str">
            <v>NA</v>
          </cell>
        </row>
        <row r="396">
          <cell r="A396" t="str">
            <v>FI</v>
          </cell>
          <cell r="B396" t="str">
            <v>FI_GW_FI014</v>
          </cell>
          <cell r="C396" t="str">
            <v>Nitrate</v>
          </cell>
          <cell r="D396" t="str">
            <v>mg/l</v>
          </cell>
          <cell r="E396">
            <v>2.5</v>
          </cell>
          <cell r="F396">
            <v>3.32</v>
          </cell>
          <cell r="G396">
            <v>3.48</v>
          </cell>
          <cell r="H396">
            <v>4.68</v>
          </cell>
          <cell r="I396">
            <v>5.23</v>
          </cell>
          <cell r="J396">
            <v>3.76</v>
          </cell>
          <cell r="K396">
            <v>3.19</v>
          </cell>
          <cell r="L396">
            <v>5.17</v>
          </cell>
          <cell r="M396">
            <v>6.34</v>
          </cell>
          <cell r="N396" t="str">
            <v>NA</v>
          </cell>
        </row>
        <row r="397">
          <cell r="A397" t="str">
            <v>FI</v>
          </cell>
          <cell r="B397" t="str">
            <v>FI_GW_FI015</v>
          </cell>
          <cell r="C397" t="str">
            <v>Nitrate</v>
          </cell>
          <cell r="D397" t="str">
            <v>mg/l</v>
          </cell>
          <cell r="E397">
            <v>0.1</v>
          </cell>
          <cell r="F397">
            <v>0.1</v>
          </cell>
          <cell r="G397">
            <v>0.05</v>
          </cell>
          <cell r="H397">
            <v>8.5999999999999993E-2</v>
          </cell>
          <cell r="I397">
            <v>7.2999999999999995E-2</v>
          </cell>
          <cell r="J397">
            <v>9.1999999999999998E-2</v>
          </cell>
          <cell r="K397">
            <v>9.8000000000000004E-2</v>
          </cell>
          <cell r="L397">
            <v>8.4000000000000005E-2</v>
          </cell>
          <cell r="M397">
            <v>0.22</v>
          </cell>
          <cell r="N397" t="str">
            <v>NA</v>
          </cell>
        </row>
        <row r="398">
          <cell r="A398" t="str">
            <v>FI</v>
          </cell>
          <cell r="B398" t="str">
            <v>FI_GW_FI016</v>
          </cell>
          <cell r="C398" t="str">
            <v>Nitrate</v>
          </cell>
          <cell r="D398" t="str">
            <v>mg/l</v>
          </cell>
          <cell r="E398">
            <v>0.03</v>
          </cell>
          <cell r="F398" t="str">
            <v>NA</v>
          </cell>
          <cell r="G398" t="str">
            <v>NA</v>
          </cell>
          <cell r="H398">
            <v>1.0999999999999999E-2</v>
          </cell>
          <cell r="I398" t="str">
            <v>NA</v>
          </cell>
          <cell r="J398" t="str">
            <v>NA</v>
          </cell>
          <cell r="K398" t="str">
            <v>NA</v>
          </cell>
          <cell r="L398">
            <v>0.43</v>
          </cell>
          <cell r="M398">
            <v>0.04</v>
          </cell>
          <cell r="N398" t="str">
            <v>NA</v>
          </cell>
        </row>
        <row r="399">
          <cell r="A399" t="str">
            <v>FI</v>
          </cell>
          <cell r="B399" t="str">
            <v>FI_GW_FI017</v>
          </cell>
          <cell r="C399" t="str">
            <v>Nitrate</v>
          </cell>
          <cell r="D399" t="str">
            <v>mg/l</v>
          </cell>
          <cell r="E399">
            <v>0.03</v>
          </cell>
          <cell r="F399">
            <v>0.02</v>
          </cell>
          <cell r="G399">
            <v>0.03</v>
          </cell>
          <cell r="H399">
            <v>3.3000000000000002E-2</v>
          </cell>
          <cell r="I399">
            <v>2.5999999999999999E-2</v>
          </cell>
          <cell r="J399">
            <v>2.1999999999999999E-2</v>
          </cell>
          <cell r="K399">
            <v>5.2999999999999999E-2</v>
          </cell>
          <cell r="L399">
            <v>2.5999999999999999E-2</v>
          </cell>
          <cell r="M399">
            <v>7.0000000000000007E-2</v>
          </cell>
          <cell r="N399" t="str">
            <v>NA</v>
          </cell>
        </row>
        <row r="400">
          <cell r="A400" t="str">
            <v>FI</v>
          </cell>
          <cell r="B400" t="str">
            <v>FI_GW_FI018</v>
          </cell>
          <cell r="C400" t="str">
            <v>Nitrate</v>
          </cell>
          <cell r="D400" t="str">
            <v>mg/l</v>
          </cell>
          <cell r="E400">
            <v>0.09</v>
          </cell>
          <cell r="F400">
            <v>0.09</v>
          </cell>
          <cell r="G400">
            <v>0.11</v>
          </cell>
          <cell r="H400">
            <v>6.7000000000000004E-2</v>
          </cell>
          <cell r="I400">
            <v>7.4999999999999997E-2</v>
          </cell>
          <cell r="J400">
            <v>6.0000000000000001E-3</v>
          </cell>
          <cell r="K400">
            <v>7.8E-2</v>
          </cell>
          <cell r="L400">
            <v>6.8000000000000005E-2</v>
          </cell>
          <cell r="M400">
            <v>0.06</v>
          </cell>
          <cell r="N400" t="str">
            <v>NA</v>
          </cell>
        </row>
        <row r="401">
          <cell r="A401" t="str">
            <v>FI</v>
          </cell>
          <cell r="B401" t="str">
            <v>FI_GW_FI019</v>
          </cell>
          <cell r="C401" t="str">
            <v>Nitrate</v>
          </cell>
          <cell r="D401" t="str">
            <v>mg/l</v>
          </cell>
          <cell r="E401">
            <v>7.53</v>
          </cell>
          <cell r="F401">
            <v>6.66</v>
          </cell>
          <cell r="G401">
            <v>7.53</v>
          </cell>
          <cell r="H401">
            <v>5.5970000000000004</v>
          </cell>
          <cell r="I401">
            <v>6.8170000000000002</v>
          </cell>
          <cell r="J401">
            <v>6.109</v>
          </cell>
          <cell r="K401">
            <v>6.1980000000000004</v>
          </cell>
          <cell r="L401">
            <v>5.42</v>
          </cell>
          <cell r="M401">
            <v>6.09</v>
          </cell>
          <cell r="N401" t="str">
            <v>NA</v>
          </cell>
        </row>
        <row r="402">
          <cell r="A402" t="str">
            <v>FI</v>
          </cell>
          <cell r="B402" t="str">
            <v>FI_GW_FI020</v>
          </cell>
          <cell r="C402" t="str">
            <v>Nitrate</v>
          </cell>
          <cell r="D402" t="str">
            <v>mg/l</v>
          </cell>
          <cell r="E402" t="str">
            <v>NA</v>
          </cell>
          <cell r="F402" t="str">
            <v>NA</v>
          </cell>
          <cell r="G402" t="str">
            <v>NA</v>
          </cell>
          <cell r="H402" t="str">
            <v>NA</v>
          </cell>
          <cell r="I402" t="str">
            <v>NA</v>
          </cell>
          <cell r="J402" t="str">
            <v>NA</v>
          </cell>
          <cell r="K402" t="str">
            <v>NA</v>
          </cell>
          <cell r="L402" t="str">
            <v>NA</v>
          </cell>
          <cell r="M402" t="str">
            <v>NA</v>
          </cell>
          <cell r="N402" t="str">
            <v>NA</v>
          </cell>
        </row>
        <row r="403">
          <cell r="A403" t="str">
            <v>FI</v>
          </cell>
          <cell r="B403" t="str">
            <v>FI_GW_FI021</v>
          </cell>
          <cell r="C403" t="str">
            <v>Nitrate</v>
          </cell>
          <cell r="D403" t="str">
            <v>mg/l</v>
          </cell>
          <cell r="E403">
            <v>0.67</v>
          </cell>
          <cell r="F403">
            <v>0.43</v>
          </cell>
          <cell r="G403" t="str">
            <v>NA</v>
          </cell>
          <cell r="H403">
            <v>0.26100000000000001</v>
          </cell>
          <cell r="I403" t="str">
            <v>NA</v>
          </cell>
          <cell r="J403" t="str">
            <v>NA</v>
          </cell>
          <cell r="K403" t="str">
            <v>NA</v>
          </cell>
          <cell r="L403" t="str">
            <v>NA</v>
          </cell>
          <cell r="M403" t="str">
            <v>NA</v>
          </cell>
          <cell r="N403" t="str">
            <v>NA</v>
          </cell>
        </row>
        <row r="404">
          <cell r="A404" t="str">
            <v>FI</v>
          </cell>
          <cell r="B404" t="str">
            <v>FI_GW_FI022</v>
          </cell>
          <cell r="C404" t="str">
            <v>Nitrate</v>
          </cell>
          <cell r="D404" t="str">
            <v>mg/l</v>
          </cell>
          <cell r="E404">
            <v>2.35</v>
          </cell>
          <cell r="F404">
            <v>3.07</v>
          </cell>
          <cell r="G404" t="str">
            <v>NA</v>
          </cell>
          <cell r="H404">
            <v>0.84</v>
          </cell>
          <cell r="I404" t="str">
            <v>NA</v>
          </cell>
          <cell r="J404" t="str">
            <v>NA</v>
          </cell>
          <cell r="K404" t="str">
            <v>NA</v>
          </cell>
          <cell r="L404" t="str">
            <v>NA</v>
          </cell>
          <cell r="M404" t="str">
            <v>NA</v>
          </cell>
          <cell r="N404" t="str">
            <v>NA</v>
          </cell>
        </row>
        <row r="405">
          <cell r="A405" t="str">
            <v>FI</v>
          </cell>
          <cell r="B405" t="str">
            <v>FI_GW_FI023</v>
          </cell>
          <cell r="C405" t="str">
            <v>Nitrate</v>
          </cell>
          <cell r="D405" t="str">
            <v>mg/l</v>
          </cell>
          <cell r="E405">
            <v>0.28000000000000003</v>
          </cell>
          <cell r="F405">
            <v>0.36</v>
          </cell>
          <cell r="G405">
            <v>0.16</v>
          </cell>
          <cell r="H405">
            <v>0.39</v>
          </cell>
          <cell r="I405">
            <v>0.2</v>
          </cell>
          <cell r="J405">
            <v>0.189</v>
          </cell>
          <cell r="K405">
            <v>0.20799999999999999</v>
          </cell>
          <cell r="L405">
            <v>0.25</v>
          </cell>
          <cell r="M405">
            <v>0.24</v>
          </cell>
          <cell r="N405" t="str">
            <v>NA</v>
          </cell>
        </row>
        <row r="406">
          <cell r="A406" t="str">
            <v>FI</v>
          </cell>
          <cell r="B406" t="str">
            <v>FI_GW_FI024</v>
          </cell>
          <cell r="C406" t="str">
            <v>Nitrate</v>
          </cell>
          <cell r="D406" t="str">
            <v>mg/l</v>
          </cell>
          <cell r="E406">
            <v>0.73</v>
          </cell>
          <cell r="F406">
            <v>0.63</v>
          </cell>
          <cell r="G406">
            <v>0.62</v>
          </cell>
          <cell r="H406">
            <v>0.5</v>
          </cell>
          <cell r="I406">
            <v>0.41</v>
          </cell>
          <cell r="J406">
            <v>0.38200000000000001</v>
          </cell>
          <cell r="K406">
            <v>0.35899999999999999</v>
          </cell>
          <cell r="L406">
            <v>0.23</v>
          </cell>
          <cell r="M406">
            <v>0.28999999999999998</v>
          </cell>
          <cell r="N406" t="str">
            <v>NA</v>
          </cell>
        </row>
        <row r="407">
          <cell r="A407" t="str">
            <v>FI</v>
          </cell>
          <cell r="B407" t="str">
            <v>FI_GW_FI025</v>
          </cell>
          <cell r="C407" t="str">
            <v>Nitrate</v>
          </cell>
          <cell r="D407" t="str">
            <v>mg/l</v>
          </cell>
          <cell r="E407">
            <v>0.2</v>
          </cell>
          <cell r="F407">
            <v>0.15</v>
          </cell>
          <cell r="G407">
            <v>0.13</v>
          </cell>
          <cell r="H407">
            <v>0.24</v>
          </cell>
          <cell r="I407">
            <v>0.24</v>
          </cell>
          <cell r="J407">
            <v>0.182</v>
          </cell>
          <cell r="K407">
            <v>0.25700000000000001</v>
          </cell>
          <cell r="L407">
            <v>0.22</v>
          </cell>
          <cell r="M407">
            <v>0.17</v>
          </cell>
          <cell r="N407" t="str">
            <v>NA</v>
          </cell>
        </row>
        <row r="408">
          <cell r="A408" t="str">
            <v>FI</v>
          </cell>
          <cell r="B408" t="str">
            <v>FI_GW_FI026</v>
          </cell>
          <cell r="C408" t="str">
            <v>Nitrate</v>
          </cell>
          <cell r="D408" t="str">
            <v>mg/l</v>
          </cell>
          <cell r="E408">
            <v>1.65</v>
          </cell>
          <cell r="F408">
            <v>2.38</v>
          </cell>
          <cell r="G408">
            <v>2.2999999999999998</v>
          </cell>
          <cell r="H408">
            <v>2.16</v>
          </cell>
          <cell r="I408">
            <v>2.71</v>
          </cell>
          <cell r="J408">
            <v>2.9289999999999998</v>
          </cell>
          <cell r="K408">
            <v>3.9060000000000001</v>
          </cell>
          <cell r="L408">
            <v>3.86</v>
          </cell>
          <cell r="M408">
            <v>4.2300000000000004</v>
          </cell>
          <cell r="N408" t="str">
            <v>NA</v>
          </cell>
        </row>
        <row r="409">
          <cell r="A409" t="str">
            <v>FI</v>
          </cell>
          <cell r="B409" t="str">
            <v>FI_GW_FI027</v>
          </cell>
          <cell r="C409" t="str">
            <v>Nitrate</v>
          </cell>
          <cell r="D409" t="str">
            <v>mg/l</v>
          </cell>
          <cell r="E409">
            <v>0.39</v>
          </cell>
          <cell r="F409">
            <v>0.28999999999999998</v>
          </cell>
          <cell r="G409" t="str">
            <v>NA</v>
          </cell>
          <cell r="H409">
            <v>0.43099999999999999</v>
          </cell>
          <cell r="I409" t="str">
            <v>NA</v>
          </cell>
          <cell r="J409" t="str">
            <v>NA</v>
          </cell>
          <cell r="K409" t="str">
            <v>NA</v>
          </cell>
          <cell r="L409">
            <v>0.56999999999999995</v>
          </cell>
          <cell r="M409">
            <v>0.48</v>
          </cell>
          <cell r="N409" t="str">
            <v>NA</v>
          </cell>
        </row>
        <row r="410">
          <cell r="A410" t="str">
            <v>FI</v>
          </cell>
          <cell r="B410" t="str">
            <v>FI_GW_FI028</v>
          </cell>
          <cell r="C410" t="str">
            <v>Nitrate</v>
          </cell>
          <cell r="D410" t="str">
            <v>mg/l</v>
          </cell>
          <cell r="E410">
            <v>0.57999999999999996</v>
          </cell>
          <cell r="F410">
            <v>0.7</v>
          </cell>
          <cell r="G410" t="str">
            <v>NA</v>
          </cell>
          <cell r="H410">
            <v>0.62</v>
          </cell>
          <cell r="I410" t="str">
            <v>NA</v>
          </cell>
          <cell r="J410" t="str">
            <v>NA</v>
          </cell>
          <cell r="K410" t="str">
            <v>NA</v>
          </cell>
          <cell r="L410">
            <v>1.1299999999999999</v>
          </cell>
          <cell r="M410">
            <v>1.05</v>
          </cell>
          <cell r="N410" t="str">
            <v>NA</v>
          </cell>
        </row>
        <row r="411">
          <cell r="A411" t="str">
            <v>FI</v>
          </cell>
          <cell r="B411" t="str">
            <v>FI_GW_FI029</v>
          </cell>
          <cell r="C411" t="str">
            <v>Nitrate</v>
          </cell>
          <cell r="D411" t="str">
            <v>mg/l</v>
          </cell>
          <cell r="E411">
            <v>0.27</v>
          </cell>
          <cell r="F411">
            <v>0.28000000000000003</v>
          </cell>
          <cell r="G411">
            <v>0.28000000000000003</v>
          </cell>
          <cell r="H411">
            <v>0.19800000000000001</v>
          </cell>
          <cell r="I411">
            <v>0.17199999999999999</v>
          </cell>
          <cell r="J411">
            <v>0.14299999999999999</v>
          </cell>
          <cell r="K411">
            <v>0.153</v>
          </cell>
          <cell r="L411">
            <v>0.13</v>
          </cell>
          <cell r="M411">
            <v>0.11</v>
          </cell>
          <cell r="N411" t="str">
            <v>NA</v>
          </cell>
        </row>
        <row r="412">
          <cell r="A412" t="str">
            <v>FI</v>
          </cell>
          <cell r="B412" t="str">
            <v>FI_GW_FI030</v>
          </cell>
          <cell r="C412" t="str">
            <v>Nitrate</v>
          </cell>
          <cell r="D412" t="str">
            <v>mg/l</v>
          </cell>
          <cell r="E412">
            <v>0.04</v>
          </cell>
          <cell r="F412">
            <v>0.05</v>
          </cell>
          <cell r="G412">
            <v>0.05</v>
          </cell>
          <cell r="H412">
            <v>2.8000000000000001E-2</v>
          </cell>
          <cell r="I412">
            <v>3.5999999999999997E-2</v>
          </cell>
          <cell r="J412">
            <v>4.1000000000000002E-2</v>
          </cell>
          <cell r="K412">
            <v>4.2000000000000003E-2</v>
          </cell>
          <cell r="L412">
            <v>5.8999999999999997E-2</v>
          </cell>
          <cell r="M412">
            <v>0.05</v>
          </cell>
          <cell r="N412" t="str">
            <v>NA</v>
          </cell>
        </row>
        <row r="413">
          <cell r="A413" t="str">
            <v>FI</v>
          </cell>
          <cell r="B413" t="str">
            <v>FI_GW_FI031</v>
          </cell>
          <cell r="C413" t="str">
            <v>Nitrate</v>
          </cell>
          <cell r="D413" t="str">
            <v>mg/l</v>
          </cell>
          <cell r="E413">
            <v>0.09</v>
          </cell>
          <cell r="F413">
            <v>0.09</v>
          </cell>
          <cell r="G413">
            <v>0.12</v>
          </cell>
          <cell r="H413">
            <v>7.0999999999999994E-2</v>
          </cell>
          <cell r="I413">
            <v>8.6999999999999994E-2</v>
          </cell>
          <cell r="J413">
            <v>0.109</v>
          </cell>
          <cell r="K413">
            <v>0.154</v>
          </cell>
          <cell r="L413">
            <v>0.22</v>
          </cell>
          <cell r="M413">
            <v>0.3</v>
          </cell>
          <cell r="N413" t="str">
            <v>NA</v>
          </cell>
        </row>
        <row r="414">
          <cell r="A414" t="str">
            <v>FI</v>
          </cell>
          <cell r="B414" t="str">
            <v>FI_GW_FI032</v>
          </cell>
          <cell r="C414" t="str">
            <v>Nitrate</v>
          </cell>
          <cell r="D414" t="str">
            <v>mg/l</v>
          </cell>
          <cell r="E414">
            <v>7.0000000000000007E-2</v>
          </cell>
          <cell r="F414">
            <v>7.0000000000000007E-2</v>
          </cell>
          <cell r="G414">
            <v>0.08</v>
          </cell>
          <cell r="H414">
            <v>6.9000000000000006E-2</v>
          </cell>
          <cell r="I414">
            <v>0.105</v>
          </cell>
          <cell r="J414">
            <v>6.5000000000000002E-2</v>
          </cell>
          <cell r="K414">
            <v>0.08</v>
          </cell>
          <cell r="L414">
            <v>8.5000000000000006E-2</v>
          </cell>
          <cell r="M414">
            <v>0.16</v>
          </cell>
          <cell r="N414" t="str">
            <v>NA</v>
          </cell>
        </row>
        <row r="415">
          <cell r="A415" t="str">
            <v>FI</v>
          </cell>
          <cell r="B415" t="str">
            <v>FI_GW_FI033</v>
          </cell>
          <cell r="C415" t="str">
            <v>Nitrate</v>
          </cell>
          <cell r="D415" t="str">
            <v>mg/l</v>
          </cell>
          <cell r="E415">
            <v>0.06</v>
          </cell>
          <cell r="F415">
            <v>0.05</v>
          </cell>
          <cell r="G415">
            <v>0.05</v>
          </cell>
          <cell r="H415">
            <v>5.1999999999999998E-2</v>
          </cell>
          <cell r="I415">
            <v>0.05</v>
          </cell>
          <cell r="J415">
            <v>5.0999999999999997E-2</v>
          </cell>
          <cell r="K415">
            <v>5.2999999999999999E-2</v>
          </cell>
          <cell r="L415">
            <v>7.0999999999999994E-2</v>
          </cell>
          <cell r="M415">
            <v>7.0000000000000007E-2</v>
          </cell>
          <cell r="N415" t="str">
            <v>NA</v>
          </cell>
        </row>
        <row r="416">
          <cell r="A416" t="str">
            <v>FI</v>
          </cell>
          <cell r="B416" t="str">
            <v>FI_GW_FI034</v>
          </cell>
          <cell r="C416" t="str">
            <v>Nitrate</v>
          </cell>
          <cell r="D416" t="str">
            <v>mg/l</v>
          </cell>
          <cell r="E416">
            <v>1.21</v>
          </cell>
          <cell r="F416">
            <v>1.01</v>
          </cell>
          <cell r="G416" t="str">
            <v>NA</v>
          </cell>
          <cell r="H416">
            <v>0.9</v>
          </cell>
          <cell r="I416">
            <v>0.81499999999999995</v>
          </cell>
          <cell r="J416">
            <v>0.65100000000000002</v>
          </cell>
          <cell r="K416">
            <v>0.60899999999999999</v>
          </cell>
          <cell r="L416">
            <v>0.53</v>
          </cell>
          <cell r="M416">
            <v>0.56000000000000005</v>
          </cell>
          <cell r="N416" t="str">
            <v>NA</v>
          </cell>
        </row>
        <row r="417">
          <cell r="A417" t="str">
            <v>FI</v>
          </cell>
          <cell r="B417" t="str">
            <v>FI_GW_FI035</v>
          </cell>
          <cell r="C417" t="str">
            <v>Nitrate</v>
          </cell>
          <cell r="D417" t="str">
            <v>mg/l</v>
          </cell>
          <cell r="E417">
            <v>0.17</v>
          </cell>
          <cell r="F417">
            <v>0.15</v>
          </cell>
          <cell r="G417" t="str">
            <v>NA</v>
          </cell>
          <cell r="H417">
            <v>0.159</v>
          </cell>
          <cell r="I417">
            <v>0.16</v>
          </cell>
          <cell r="J417">
            <v>0.154</v>
          </cell>
          <cell r="K417">
            <v>0.156</v>
          </cell>
          <cell r="L417">
            <v>0.16</v>
          </cell>
          <cell r="M417">
            <v>0.16</v>
          </cell>
          <cell r="N417" t="str">
            <v>NA</v>
          </cell>
        </row>
        <row r="418">
          <cell r="A418" t="str">
            <v>FI</v>
          </cell>
          <cell r="B418" t="str">
            <v>FI_GW_FI036</v>
          </cell>
          <cell r="C418" t="str">
            <v>Nitrate</v>
          </cell>
          <cell r="D418" t="str">
            <v>mg/l</v>
          </cell>
          <cell r="E418">
            <v>0.11</v>
          </cell>
          <cell r="F418">
            <v>0.1</v>
          </cell>
          <cell r="G418" t="str">
            <v>NA</v>
          </cell>
          <cell r="H418">
            <v>9.4E-2</v>
          </cell>
          <cell r="I418">
            <v>9.5000000000000001E-2</v>
          </cell>
          <cell r="J418">
            <v>9.5000000000000001E-2</v>
          </cell>
          <cell r="K418">
            <v>0.109</v>
          </cell>
          <cell r="L418">
            <v>0.12</v>
          </cell>
          <cell r="M418">
            <v>0.11</v>
          </cell>
          <cell r="N418" t="str">
            <v>NA</v>
          </cell>
        </row>
        <row r="419">
          <cell r="A419" t="str">
            <v>FI</v>
          </cell>
          <cell r="B419" t="str">
            <v>FI_GW_FI037</v>
          </cell>
          <cell r="C419" t="str">
            <v>Nitrate</v>
          </cell>
          <cell r="D419" t="str">
            <v>mg/l</v>
          </cell>
          <cell r="E419">
            <v>0.12</v>
          </cell>
          <cell r="F419">
            <v>0.14000000000000001</v>
          </cell>
          <cell r="G419">
            <v>0.12</v>
          </cell>
          <cell r="H419">
            <v>0.12</v>
          </cell>
          <cell r="I419">
            <v>0.11</v>
          </cell>
          <cell r="J419">
            <v>9.7000000000000003E-2</v>
          </cell>
          <cell r="K419">
            <v>0.11</v>
          </cell>
          <cell r="L419">
            <v>0.12</v>
          </cell>
          <cell r="M419">
            <v>0.1</v>
          </cell>
          <cell r="N419" t="str">
            <v>NA</v>
          </cell>
        </row>
        <row r="420">
          <cell r="A420" t="str">
            <v>FI</v>
          </cell>
          <cell r="B420" t="str">
            <v>FI_GW_FI038</v>
          </cell>
          <cell r="C420" t="str">
            <v>Nitrate</v>
          </cell>
          <cell r="D420" t="str">
            <v>mg/l</v>
          </cell>
          <cell r="E420">
            <v>0.46</v>
          </cell>
          <cell r="F420">
            <v>0.55000000000000004</v>
          </cell>
          <cell r="G420">
            <v>0.45</v>
          </cell>
          <cell r="H420">
            <v>0.56999999999999995</v>
          </cell>
          <cell r="I420">
            <v>0.61</v>
          </cell>
          <cell r="J420">
            <v>0.59</v>
          </cell>
          <cell r="K420">
            <v>0.6</v>
          </cell>
          <cell r="L420">
            <v>0.6</v>
          </cell>
          <cell r="M420">
            <v>0.55000000000000004</v>
          </cell>
          <cell r="N420" t="str">
            <v>NA</v>
          </cell>
        </row>
        <row r="421">
          <cell r="A421" t="str">
            <v>FI</v>
          </cell>
          <cell r="B421" t="str">
            <v>FI_GW_FI039</v>
          </cell>
          <cell r="C421" t="str">
            <v>Nitrate</v>
          </cell>
          <cell r="D421" t="str">
            <v>mg/l</v>
          </cell>
          <cell r="E421">
            <v>0.44</v>
          </cell>
          <cell r="F421">
            <v>0.45</v>
          </cell>
          <cell r="G421">
            <v>0.53</v>
          </cell>
          <cell r="H421">
            <v>0.38</v>
          </cell>
          <cell r="I421">
            <v>0.28999999999999998</v>
          </cell>
          <cell r="J421">
            <v>0.36</v>
          </cell>
          <cell r="K421">
            <v>0.2</v>
          </cell>
          <cell r="L421">
            <v>0.24</v>
          </cell>
          <cell r="M421">
            <v>0.24</v>
          </cell>
          <cell r="N421" t="str">
            <v>NA</v>
          </cell>
        </row>
        <row r="422">
          <cell r="A422" t="str">
            <v>FI</v>
          </cell>
          <cell r="B422" t="str">
            <v>FI_GW_FI040</v>
          </cell>
          <cell r="C422" t="str">
            <v>Nitrate</v>
          </cell>
          <cell r="D422" t="str">
            <v>mg/l</v>
          </cell>
          <cell r="E422">
            <v>3</v>
          </cell>
          <cell r="F422">
            <v>3.2</v>
          </cell>
          <cell r="G422">
            <v>3.9</v>
          </cell>
          <cell r="H422">
            <v>5.07</v>
          </cell>
          <cell r="I422">
            <v>3.38</v>
          </cell>
          <cell r="J422">
            <v>3.76</v>
          </cell>
          <cell r="K422">
            <v>3.84</v>
          </cell>
          <cell r="L422">
            <v>4.4800000000000004</v>
          </cell>
          <cell r="M422">
            <v>3.99</v>
          </cell>
          <cell r="N422" t="str">
            <v>NA</v>
          </cell>
        </row>
        <row r="423">
          <cell r="A423" t="str">
            <v>FI</v>
          </cell>
          <cell r="B423" t="str">
            <v>FI_GW_FI041</v>
          </cell>
          <cell r="C423" t="str">
            <v>Nitrate</v>
          </cell>
          <cell r="D423" t="str">
            <v>mg/l</v>
          </cell>
          <cell r="E423">
            <v>0.38</v>
          </cell>
          <cell r="F423">
            <v>0.39</v>
          </cell>
          <cell r="G423">
            <v>0.38</v>
          </cell>
          <cell r="H423">
            <v>0.35</v>
          </cell>
          <cell r="I423">
            <v>0.3</v>
          </cell>
          <cell r="J423">
            <v>0.27</v>
          </cell>
          <cell r="K423">
            <v>0.27</v>
          </cell>
          <cell r="L423">
            <v>0.31</v>
          </cell>
          <cell r="M423" t="str">
            <v>NA</v>
          </cell>
          <cell r="N423" t="str">
            <v>NA</v>
          </cell>
        </row>
        <row r="424">
          <cell r="A424" t="str">
            <v>FR</v>
          </cell>
          <cell r="B424" t="str">
            <v>FR_GW_FR043</v>
          </cell>
          <cell r="C424" t="str">
            <v>Nitrate</v>
          </cell>
          <cell r="D424" t="str">
            <v>mg/l</v>
          </cell>
          <cell r="E424" t="str">
            <v>NA</v>
          </cell>
          <cell r="F424" t="str">
            <v>NA</v>
          </cell>
          <cell r="G424" t="str">
            <v>NA</v>
          </cell>
          <cell r="H424" t="str">
            <v>NA</v>
          </cell>
          <cell r="I424" t="str">
            <v>NA</v>
          </cell>
          <cell r="J424" t="str">
            <v>NA</v>
          </cell>
          <cell r="K424" t="str">
            <v>NA</v>
          </cell>
          <cell r="L424">
            <v>3.5</v>
          </cell>
          <cell r="M424">
            <v>3.6</v>
          </cell>
          <cell r="N424">
            <v>3.75</v>
          </cell>
        </row>
        <row r="425">
          <cell r="A425" t="str">
            <v>FR</v>
          </cell>
          <cell r="B425" t="str">
            <v>FR_GW_FR073</v>
          </cell>
          <cell r="C425" t="str">
            <v>Nitrate</v>
          </cell>
          <cell r="D425" t="str">
            <v>mg/l</v>
          </cell>
          <cell r="E425" t="str">
            <v>NA</v>
          </cell>
          <cell r="F425" t="str">
            <v>NA</v>
          </cell>
          <cell r="G425" t="str">
            <v>NA</v>
          </cell>
          <cell r="H425" t="str">
            <v>NA</v>
          </cell>
          <cell r="I425" t="str">
            <v>NA</v>
          </cell>
          <cell r="J425" t="str">
            <v>NA</v>
          </cell>
          <cell r="K425" t="str">
            <v>NA</v>
          </cell>
          <cell r="L425">
            <v>21.8</v>
          </cell>
          <cell r="M425">
            <v>20.6</v>
          </cell>
          <cell r="N425">
            <v>19.7</v>
          </cell>
        </row>
        <row r="426">
          <cell r="A426" t="str">
            <v>FR</v>
          </cell>
          <cell r="B426" t="str">
            <v>FR_GW_FR1000</v>
          </cell>
          <cell r="C426" t="str">
            <v>Nitrate</v>
          </cell>
          <cell r="D426" t="str">
            <v>mg/l</v>
          </cell>
          <cell r="E426" t="str">
            <v>NA</v>
          </cell>
          <cell r="F426" t="str">
            <v>NA</v>
          </cell>
          <cell r="G426" t="str">
            <v>NA</v>
          </cell>
          <cell r="H426" t="str">
            <v>NA</v>
          </cell>
          <cell r="I426" t="str">
            <v>NA</v>
          </cell>
          <cell r="J426" t="str">
            <v>NA</v>
          </cell>
          <cell r="K426" t="str">
            <v>NA</v>
          </cell>
          <cell r="L426">
            <v>5.0999999999999996</v>
          </cell>
          <cell r="M426">
            <v>5</v>
          </cell>
          <cell r="N426">
            <v>5.95</v>
          </cell>
        </row>
        <row r="427">
          <cell r="A427" t="str">
            <v>FR</v>
          </cell>
          <cell r="B427" t="str">
            <v>FR_GW_FR1001</v>
          </cell>
          <cell r="C427" t="str">
            <v>Nitrate</v>
          </cell>
          <cell r="D427" t="str">
            <v>mg/l</v>
          </cell>
          <cell r="E427" t="str">
            <v>NA</v>
          </cell>
          <cell r="F427" t="str">
            <v>NA</v>
          </cell>
          <cell r="G427" t="str">
            <v>NA</v>
          </cell>
          <cell r="H427" t="str">
            <v>NA</v>
          </cell>
          <cell r="I427" t="str">
            <v>NA</v>
          </cell>
          <cell r="J427" t="str">
            <v>NA</v>
          </cell>
          <cell r="K427" t="str">
            <v>NA</v>
          </cell>
          <cell r="L427">
            <v>19.05</v>
          </cell>
          <cell r="M427">
            <v>19.600000000000001</v>
          </cell>
          <cell r="N427">
            <v>22.25</v>
          </cell>
        </row>
        <row r="428">
          <cell r="A428" t="str">
            <v>FR</v>
          </cell>
          <cell r="B428" t="str">
            <v>FR_GW_FR1018</v>
          </cell>
          <cell r="C428" t="str">
            <v>Nitrate</v>
          </cell>
          <cell r="D428" t="str">
            <v>mg/l</v>
          </cell>
          <cell r="E428" t="str">
            <v>NA</v>
          </cell>
          <cell r="F428" t="str">
            <v>NA</v>
          </cell>
          <cell r="G428" t="str">
            <v>NA</v>
          </cell>
          <cell r="H428" t="str">
            <v>NA</v>
          </cell>
          <cell r="I428" t="str">
            <v>NA</v>
          </cell>
          <cell r="J428" t="str">
            <v>NA</v>
          </cell>
          <cell r="K428" t="str">
            <v>NA</v>
          </cell>
          <cell r="L428">
            <v>3.5</v>
          </cell>
          <cell r="M428">
            <v>4.2</v>
          </cell>
          <cell r="N428">
            <v>3.1</v>
          </cell>
        </row>
        <row r="429">
          <cell r="A429" t="str">
            <v>FR</v>
          </cell>
          <cell r="B429" t="str">
            <v>FR_GW_FR1038</v>
          </cell>
          <cell r="C429" t="str">
            <v>Nitrate</v>
          </cell>
          <cell r="D429" t="str">
            <v>mg/l</v>
          </cell>
          <cell r="E429" t="str">
            <v>NA</v>
          </cell>
          <cell r="F429" t="str">
            <v>NA</v>
          </cell>
          <cell r="G429" t="str">
            <v>NA</v>
          </cell>
          <cell r="H429" t="str">
            <v>NA</v>
          </cell>
          <cell r="I429" t="str">
            <v>NA</v>
          </cell>
          <cell r="J429" t="str">
            <v>NA</v>
          </cell>
          <cell r="K429" t="str">
            <v>NA</v>
          </cell>
          <cell r="L429">
            <v>1.55</v>
          </cell>
          <cell r="M429">
            <v>1.8</v>
          </cell>
          <cell r="N429">
            <v>1.45</v>
          </cell>
        </row>
        <row r="430">
          <cell r="A430" t="str">
            <v>FR</v>
          </cell>
          <cell r="B430" t="str">
            <v>FR_GW_FR1045</v>
          </cell>
          <cell r="C430" t="str">
            <v>Nitrate</v>
          </cell>
          <cell r="D430" t="str">
            <v>mg/l</v>
          </cell>
          <cell r="E430" t="str">
            <v>NA</v>
          </cell>
          <cell r="F430" t="str">
            <v>NA</v>
          </cell>
          <cell r="G430" t="str">
            <v>NA</v>
          </cell>
          <cell r="H430" t="str">
            <v>NA</v>
          </cell>
          <cell r="I430" t="str">
            <v>NA</v>
          </cell>
          <cell r="J430" t="str">
            <v>NA</v>
          </cell>
          <cell r="K430" t="str">
            <v>NA</v>
          </cell>
          <cell r="L430">
            <v>5.25</v>
          </cell>
          <cell r="M430">
            <v>5.5</v>
          </cell>
          <cell r="N430">
            <v>6</v>
          </cell>
        </row>
        <row r="431">
          <cell r="A431" t="str">
            <v>FR</v>
          </cell>
          <cell r="B431" t="str">
            <v>FR_GW_FR1057</v>
          </cell>
          <cell r="C431" t="str">
            <v>Nitrate</v>
          </cell>
          <cell r="D431" t="str">
            <v>mg/l</v>
          </cell>
          <cell r="E431" t="str">
            <v>NA</v>
          </cell>
          <cell r="F431" t="str">
            <v>NA</v>
          </cell>
          <cell r="G431" t="str">
            <v>NA</v>
          </cell>
          <cell r="H431" t="str">
            <v>NA</v>
          </cell>
          <cell r="I431" t="str">
            <v>NA</v>
          </cell>
          <cell r="J431" t="str">
            <v>NA</v>
          </cell>
          <cell r="K431" t="str">
            <v>NA</v>
          </cell>
          <cell r="L431">
            <v>8.35</v>
          </cell>
          <cell r="M431">
            <v>9.4</v>
          </cell>
          <cell r="N431">
            <v>6.95</v>
          </cell>
        </row>
        <row r="432">
          <cell r="A432" t="str">
            <v>FR</v>
          </cell>
          <cell r="B432" t="str">
            <v>FR_GW_FR1064</v>
          </cell>
          <cell r="C432" t="str">
            <v>Nitrate</v>
          </cell>
          <cell r="D432" t="str">
            <v>mg/l</v>
          </cell>
          <cell r="E432" t="str">
            <v>NA</v>
          </cell>
          <cell r="F432" t="str">
            <v>NA</v>
          </cell>
          <cell r="G432" t="str">
            <v>NA</v>
          </cell>
          <cell r="H432" t="str">
            <v>NA</v>
          </cell>
          <cell r="I432" t="str">
            <v>NA</v>
          </cell>
          <cell r="J432" t="str">
            <v>NA</v>
          </cell>
          <cell r="K432" t="str">
            <v>NA</v>
          </cell>
          <cell r="L432">
            <v>0.15</v>
          </cell>
          <cell r="M432">
            <v>0.25</v>
          </cell>
          <cell r="N432">
            <v>0.25</v>
          </cell>
        </row>
        <row r="433">
          <cell r="A433" t="str">
            <v>FR</v>
          </cell>
          <cell r="B433" t="str">
            <v>FR_GW_FR1065</v>
          </cell>
          <cell r="C433" t="str">
            <v>Nitrate</v>
          </cell>
          <cell r="D433" t="str">
            <v>mg/l</v>
          </cell>
          <cell r="E433" t="str">
            <v>NA</v>
          </cell>
          <cell r="F433" t="str">
            <v>NA</v>
          </cell>
          <cell r="G433" t="str">
            <v>NA</v>
          </cell>
          <cell r="H433" t="str">
            <v>NA</v>
          </cell>
          <cell r="I433" t="str">
            <v>NA</v>
          </cell>
          <cell r="J433" t="str">
            <v>NA</v>
          </cell>
          <cell r="K433" t="str">
            <v>NA</v>
          </cell>
          <cell r="L433">
            <v>21.35</v>
          </cell>
          <cell r="M433">
            <v>24.2</v>
          </cell>
          <cell r="N433">
            <v>20.75</v>
          </cell>
        </row>
        <row r="434">
          <cell r="A434" t="str">
            <v>FR</v>
          </cell>
          <cell r="B434" t="str">
            <v>FR_GW_FR1068</v>
          </cell>
          <cell r="C434" t="str">
            <v>Nitrate</v>
          </cell>
          <cell r="D434" t="str">
            <v>mg/l</v>
          </cell>
          <cell r="E434" t="str">
            <v>NA</v>
          </cell>
          <cell r="F434" t="str">
            <v>NA</v>
          </cell>
          <cell r="G434" t="str">
            <v>NA</v>
          </cell>
          <cell r="H434" t="str">
            <v>NA</v>
          </cell>
          <cell r="I434" t="str">
            <v>NA</v>
          </cell>
          <cell r="J434" t="str">
            <v>NA</v>
          </cell>
          <cell r="K434" t="str">
            <v>NA</v>
          </cell>
          <cell r="L434">
            <v>0.25</v>
          </cell>
          <cell r="M434">
            <v>0.4</v>
          </cell>
          <cell r="N434">
            <v>0.42499999999999999</v>
          </cell>
        </row>
        <row r="435">
          <cell r="A435" t="str">
            <v>FR</v>
          </cell>
          <cell r="B435" t="str">
            <v>FR_GW_FR1077</v>
          </cell>
          <cell r="C435" t="str">
            <v>Nitrate</v>
          </cell>
          <cell r="D435" t="str">
            <v>mg/l</v>
          </cell>
          <cell r="E435" t="str">
            <v>NA</v>
          </cell>
          <cell r="F435" t="str">
            <v>NA</v>
          </cell>
          <cell r="G435" t="str">
            <v>NA</v>
          </cell>
          <cell r="H435" t="str">
            <v>NA</v>
          </cell>
          <cell r="I435" t="str">
            <v>NA</v>
          </cell>
          <cell r="J435" t="str">
            <v>NA</v>
          </cell>
          <cell r="K435" t="str">
            <v>NA</v>
          </cell>
          <cell r="L435">
            <v>1.4</v>
          </cell>
          <cell r="M435">
            <v>1.5</v>
          </cell>
          <cell r="N435">
            <v>1.75</v>
          </cell>
        </row>
        <row r="436">
          <cell r="A436" t="str">
            <v>FR</v>
          </cell>
          <cell r="B436" t="str">
            <v>FR_GW_FR1084</v>
          </cell>
          <cell r="C436" t="str">
            <v>Nitrate</v>
          </cell>
          <cell r="D436" t="str">
            <v>mg/l</v>
          </cell>
          <cell r="E436" t="str">
            <v>NA</v>
          </cell>
          <cell r="F436" t="str">
            <v>NA</v>
          </cell>
          <cell r="G436" t="str">
            <v>NA</v>
          </cell>
          <cell r="H436" t="str">
            <v>NA</v>
          </cell>
          <cell r="I436" t="str">
            <v>NA</v>
          </cell>
          <cell r="J436" t="str">
            <v>NA</v>
          </cell>
          <cell r="K436" t="str">
            <v>NA</v>
          </cell>
          <cell r="L436">
            <v>15.5</v>
          </cell>
          <cell r="M436">
            <v>17.600000000000001</v>
          </cell>
          <cell r="N436">
            <v>12.7</v>
          </cell>
        </row>
        <row r="437">
          <cell r="A437" t="str">
            <v>FR</v>
          </cell>
          <cell r="B437" t="str">
            <v>FR_GW_FR1105</v>
          </cell>
          <cell r="C437" t="str">
            <v>Nitrate</v>
          </cell>
          <cell r="D437" t="str">
            <v>mg/l</v>
          </cell>
          <cell r="E437" t="str">
            <v>NA</v>
          </cell>
          <cell r="F437" t="str">
            <v>NA</v>
          </cell>
          <cell r="G437" t="str">
            <v>NA</v>
          </cell>
          <cell r="H437" t="str">
            <v>NA</v>
          </cell>
          <cell r="I437">
            <v>26.817</v>
          </cell>
          <cell r="J437" t="str">
            <v>NA</v>
          </cell>
          <cell r="K437" t="str">
            <v>NA</v>
          </cell>
          <cell r="L437" t="str">
            <v>NA</v>
          </cell>
          <cell r="M437" t="str">
            <v>NA</v>
          </cell>
          <cell r="N437">
            <v>22.117000000000001</v>
          </cell>
        </row>
        <row r="438">
          <cell r="A438" t="str">
            <v>FR</v>
          </cell>
          <cell r="B438" t="str">
            <v>FR_GW_FR1112</v>
          </cell>
          <cell r="C438" t="str">
            <v>Nitrate</v>
          </cell>
          <cell r="D438" t="str">
            <v>mg/l</v>
          </cell>
          <cell r="E438" t="str">
            <v>NA</v>
          </cell>
          <cell r="F438" t="str">
            <v>NA</v>
          </cell>
          <cell r="G438" t="str">
            <v>NA</v>
          </cell>
          <cell r="H438" t="str">
            <v>NA</v>
          </cell>
          <cell r="I438">
            <v>11.563000000000001</v>
          </cell>
          <cell r="J438" t="str">
            <v>NA</v>
          </cell>
          <cell r="K438" t="str">
            <v>NA</v>
          </cell>
          <cell r="L438" t="str">
            <v>NA</v>
          </cell>
          <cell r="M438" t="str">
            <v>NA</v>
          </cell>
          <cell r="N438" t="str">
            <v>NA</v>
          </cell>
        </row>
        <row r="439">
          <cell r="A439" t="str">
            <v>FR</v>
          </cell>
          <cell r="B439" t="str">
            <v>FR_GW_FR1113</v>
          </cell>
          <cell r="C439" t="str">
            <v>Nitrate</v>
          </cell>
          <cell r="D439" t="str">
            <v>mg/l</v>
          </cell>
          <cell r="E439" t="str">
            <v>NA</v>
          </cell>
          <cell r="F439" t="str">
            <v>NA</v>
          </cell>
          <cell r="G439" t="str">
            <v>NA</v>
          </cell>
          <cell r="H439" t="str">
            <v>NA</v>
          </cell>
          <cell r="I439">
            <v>5.0999999999999996</v>
          </cell>
          <cell r="J439" t="str">
            <v>NA</v>
          </cell>
          <cell r="K439" t="str">
            <v>NA</v>
          </cell>
          <cell r="L439" t="str">
            <v>NA</v>
          </cell>
          <cell r="M439" t="str">
            <v>NA</v>
          </cell>
          <cell r="N439" t="str">
            <v>NA</v>
          </cell>
        </row>
        <row r="440">
          <cell r="A440" t="str">
            <v>FR</v>
          </cell>
          <cell r="B440" t="str">
            <v>FR_GW_FR1241</v>
          </cell>
          <cell r="C440" t="str">
            <v>Nitrate</v>
          </cell>
          <cell r="D440" t="str">
            <v>mg/l</v>
          </cell>
          <cell r="E440" t="str">
            <v>NA</v>
          </cell>
          <cell r="F440" t="str">
            <v>NA</v>
          </cell>
          <cell r="G440" t="str">
            <v>NA</v>
          </cell>
          <cell r="H440" t="str">
            <v>NA</v>
          </cell>
          <cell r="I440" t="str">
            <v>NA</v>
          </cell>
          <cell r="J440" t="str">
            <v>NA</v>
          </cell>
          <cell r="K440" t="str">
            <v>NA</v>
          </cell>
          <cell r="L440">
            <v>15.625</v>
          </cell>
          <cell r="M440">
            <v>16.75</v>
          </cell>
          <cell r="N440">
            <v>21.24</v>
          </cell>
        </row>
        <row r="441">
          <cell r="A441" t="str">
            <v>FR</v>
          </cell>
          <cell r="B441" t="str">
            <v>FR_GW_FR1304</v>
          </cell>
          <cell r="C441" t="str">
            <v>Nitrate</v>
          </cell>
          <cell r="D441" t="str">
            <v>mg/l</v>
          </cell>
          <cell r="E441" t="str">
            <v>NA</v>
          </cell>
          <cell r="F441" t="str">
            <v>NA</v>
          </cell>
          <cell r="G441" t="str">
            <v>NA</v>
          </cell>
          <cell r="H441" t="str">
            <v>NA</v>
          </cell>
          <cell r="I441" t="str">
            <v>NA</v>
          </cell>
          <cell r="J441" t="str">
            <v>NA</v>
          </cell>
          <cell r="K441" t="str">
            <v>NA</v>
          </cell>
          <cell r="L441">
            <v>54.65</v>
          </cell>
          <cell r="M441">
            <v>62</v>
          </cell>
          <cell r="N441">
            <v>47.9</v>
          </cell>
        </row>
        <row r="442">
          <cell r="A442" t="str">
            <v>FR</v>
          </cell>
          <cell r="B442" t="str">
            <v>FR_GW_FR1313</v>
          </cell>
          <cell r="C442" t="str">
            <v>Nitrate</v>
          </cell>
          <cell r="D442" t="str">
            <v>mg/l</v>
          </cell>
          <cell r="E442" t="str">
            <v>NA</v>
          </cell>
          <cell r="F442" t="str">
            <v>NA</v>
          </cell>
          <cell r="G442" t="str">
            <v>NA</v>
          </cell>
          <cell r="H442" t="str">
            <v>NA</v>
          </cell>
          <cell r="I442" t="str">
            <v>NA</v>
          </cell>
          <cell r="J442" t="str">
            <v>NA</v>
          </cell>
          <cell r="K442" t="str">
            <v>NA</v>
          </cell>
          <cell r="L442">
            <v>76.75</v>
          </cell>
          <cell r="M442">
            <v>78.45</v>
          </cell>
          <cell r="N442">
            <v>75.167000000000002</v>
          </cell>
        </row>
        <row r="443">
          <cell r="A443" t="str">
            <v>FR</v>
          </cell>
          <cell r="B443" t="str">
            <v>FR_GW_FR1338</v>
          </cell>
          <cell r="C443" t="str">
            <v>Nitrate</v>
          </cell>
          <cell r="D443" t="str">
            <v>mg/l</v>
          </cell>
          <cell r="E443" t="str">
            <v>NA</v>
          </cell>
          <cell r="F443" t="str">
            <v>NA</v>
          </cell>
          <cell r="G443" t="str">
            <v>NA</v>
          </cell>
          <cell r="H443" t="str">
            <v>NA</v>
          </cell>
          <cell r="I443" t="str">
            <v>NA</v>
          </cell>
          <cell r="J443" t="str">
            <v>NA</v>
          </cell>
          <cell r="K443" t="str">
            <v>NA</v>
          </cell>
          <cell r="L443">
            <v>49.4</v>
          </cell>
          <cell r="M443">
            <v>56.85</v>
          </cell>
          <cell r="N443">
            <v>45.353000000000002</v>
          </cell>
        </row>
        <row r="444">
          <cell r="A444" t="str">
            <v>FR</v>
          </cell>
          <cell r="B444" t="str">
            <v>FR_GW_FR137</v>
          </cell>
          <cell r="C444" t="str">
            <v>Nitrate</v>
          </cell>
          <cell r="D444" t="str">
            <v>mg/l</v>
          </cell>
          <cell r="E444" t="str">
            <v>NA</v>
          </cell>
          <cell r="F444" t="str">
            <v>NA</v>
          </cell>
          <cell r="G444" t="str">
            <v>NA</v>
          </cell>
          <cell r="H444" t="str">
            <v>NA</v>
          </cell>
          <cell r="I444" t="str">
            <v>NA</v>
          </cell>
          <cell r="J444" t="str">
            <v>NA</v>
          </cell>
          <cell r="K444" t="str">
            <v>NA</v>
          </cell>
          <cell r="L444">
            <v>126.333</v>
          </cell>
          <cell r="M444">
            <v>124</v>
          </cell>
          <cell r="N444">
            <v>115.7</v>
          </cell>
        </row>
        <row r="445">
          <cell r="A445" t="str">
            <v>FR</v>
          </cell>
          <cell r="B445" t="str">
            <v>FR_GW_FR139</v>
          </cell>
          <cell r="C445" t="str">
            <v>Nitrate</v>
          </cell>
          <cell r="D445" t="str">
            <v>mg/l</v>
          </cell>
          <cell r="E445" t="str">
            <v>NA</v>
          </cell>
          <cell r="F445" t="str">
            <v>NA</v>
          </cell>
          <cell r="G445" t="str">
            <v>NA</v>
          </cell>
          <cell r="H445" t="str">
            <v>NA</v>
          </cell>
          <cell r="I445" t="str">
            <v>NA</v>
          </cell>
          <cell r="J445" t="str">
            <v>NA</v>
          </cell>
          <cell r="K445" t="str">
            <v>NA</v>
          </cell>
          <cell r="L445">
            <v>78.900000000000006</v>
          </cell>
          <cell r="M445">
            <v>51</v>
          </cell>
          <cell r="N445">
            <v>89.45</v>
          </cell>
        </row>
        <row r="446">
          <cell r="A446" t="str">
            <v>FR</v>
          </cell>
          <cell r="B446" t="str">
            <v>FR_GW_FR1396</v>
          </cell>
          <cell r="C446" t="str">
            <v>Nitrate</v>
          </cell>
          <cell r="D446" t="str">
            <v>mg/l</v>
          </cell>
          <cell r="E446" t="str">
            <v>NA</v>
          </cell>
          <cell r="F446" t="str">
            <v>NA</v>
          </cell>
          <cell r="G446" t="str">
            <v>NA</v>
          </cell>
          <cell r="H446" t="str">
            <v>NA</v>
          </cell>
          <cell r="I446" t="str">
            <v>NA</v>
          </cell>
          <cell r="J446" t="str">
            <v>NA</v>
          </cell>
          <cell r="K446" t="str">
            <v>NA</v>
          </cell>
          <cell r="L446">
            <v>28.5</v>
          </cell>
          <cell r="M446">
            <v>34</v>
          </cell>
          <cell r="N446">
            <v>32.700000000000003</v>
          </cell>
        </row>
        <row r="447">
          <cell r="A447" t="str">
            <v>FR</v>
          </cell>
          <cell r="B447" t="str">
            <v>FR_GW_FR141</v>
          </cell>
          <cell r="C447" t="str">
            <v>Nitrate</v>
          </cell>
          <cell r="D447" t="str">
            <v>mg/l</v>
          </cell>
          <cell r="E447" t="str">
            <v>NA</v>
          </cell>
          <cell r="F447" t="str">
            <v>NA</v>
          </cell>
          <cell r="G447" t="str">
            <v>NA</v>
          </cell>
          <cell r="H447" t="str">
            <v>NA</v>
          </cell>
          <cell r="I447" t="str">
            <v>NA</v>
          </cell>
          <cell r="J447" t="str">
            <v>NA</v>
          </cell>
          <cell r="K447" t="str">
            <v>NA</v>
          </cell>
          <cell r="L447">
            <v>2.7269999999999999</v>
          </cell>
          <cell r="M447">
            <v>1.92</v>
          </cell>
          <cell r="N447">
            <v>3.19</v>
          </cell>
        </row>
        <row r="448">
          <cell r="A448" t="str">
            <v>FR</v>
          </cell>
          <cell r="B448" t="str">
            <v>FR_GW_FR144</v>
          </cell>
          <cell r="C448" t="str">
            <v>Nitrate</v>
          </cell>
          <cell r="D448" t="str">
            <v>mg/l</v>
          </cell>
          <cell r="E448" t="str">
            <v>NA</v>
          </cell>
          <cell r="F448" t="str">
            <v>NA</v>
          </cell>
          <cell r="G448" t="str">
            <v>NA</v>
          </cell>
          <cell r="H448" t="str">
            <v>NA</v>
          </cell>
          <cell r="I448" t="str">
            <v>NA</v>
          </cell>
          <cell r="J448" t="str">
            <v>NA</v>
          </cell>
          <cell r="K448" t="str">
            <v>NA</v>
          </cell>
          <cell r="L448">
            <v>51.45</v>
          </cell>
          <cell r="M448">
            <v>47.2</v>
          </cell>
          <cell r="N448">
            <v>45.55</v>
          </cell>
        </row>
        <row r="449">
          <cell r="A449" t="str">
            <v>FR</v>
          </cell>
          <cell r="B449" t="str">
            <v>FR_GW_FR1470</v>
          </cell>
          <cell r="C449" t="str">
            <v>Nitrate</v>
          </cell>
          <cell r="D449" t="str">
            <v>mg/l</v>
          </cell>
          <cell r="E449" t="str">
            <v>NA</v>
          </cell>
          <cell r="F449" t="str">
            <v>NA</v>
          </cell>
          <cell r="G449" t="str">
            <v>NA</v>
          </cell>
          <cell r="H449" t="str">
            <v>NA</v>
          </cell>
          <cell r="I449" t="str">
            <v>NA</v>
          </cell>
          <cell r="J449" t="str">
            <v>NA</v>
          </cell>
          <cell r="K449" t="str">
            <v>NA</v>
          </cell>
          <cell r="L449">
            <v>23.85</v>
          </cell>
          <cell r="M449">
            <v>14.954000000000001</v>
          </cell>
          <cell r="N449">
            <v>10.96</v>
          </cell>
        </row>
        <row r="450">
          <cell r="A450" t="str">
            <v>FR</v>
          </cell>
          <cell r="B450" t="str">
            <v>FR_GW_FR1471</v>
          </cell>
          <cell r="C450" t="str">
            <v>Nitrate</v>
          </cell>
          <cell r="D450" t="str">
            <v>mg/l</v>
          </cell>
          <cell r="E450" t="str">
            <v>NA</v>
          </cell>
          <cell r="F450" t="str">
            <v>NA</v>
          </cell>
          <cell r="G450" t="str">
            <v>NA</v>
          </cell>
          <cell r="H450" t="str">
            <v>NA</v>
          </cell>
          <cell r="I450" t="str">
            <v>NA</v>
          </cell>
          <cell r="J450" t="str">
            <v>NA</v>
          </cell>
          <cell r="K450" t="str">
            <v>NA</v>
          </cell>
          <cell r="L450">
            <v>17.55</v>
          </cell>
          <cell r="M450">
            <v>19.983000000000001</v>
          </cell>
          <cell r="N450">
            <v>20.69</v>
          </cell>
        </row>
        <row r="451">
          <cell r="A451" t="str">
            <v>FR</v>
          </cell>
          <cell r="B451" t="str">
            <v>FR_GW_FR1474</v>
          </cell>
          <cell r="C451" t="str">
            <v>Nitrate</v>
          </cell>
          <cell r="D451" t="str">
            <v>mg/l</v>
          </cell>
          <cell r="E451" t="str">
            <v>NA</v>
          </cell>
          <cell r="F451" t="str">
            <v>NA</v>
          </cell>
          <cell r="G451" t="str">
            <v>NA</v>
          </cell>
          <cell r="H451" t="str">
            <v>NA</v>
          </cell>
          <cell r="I451" t="str">
            <v>NA</v>
          </cell>
          <cell r="J451" t="str">
            <v>NA</v>
          </cell>
          <cell r="K451" t="str">
            <v>NA</v>
          </cell>
          <cell r="L451" t="str">
            <v>NA</v>
          </cell>
          <cell r="M451" t="str">
            <v>NA</v>
          </cell>
          <cell r="N451">
            <v>39.429000000000002</v>
          </cell>
        </row>
        <row r="452">
          <cell r="A452" t="str">
            <v>FR</v>
          </cell>
          <cell r="B452" t="str">
            <v>FR_GW_FR1475</v>
          </cell>
          <cell r="C452" t="str">
            <v>Nitrate</v>
          </cell>
          <cell r="D452" t="str">
            <v>mg/l</v>
          </cell>
          <cell r="E452" t="str">
            <v>NA</v>
          </cell>
          <cell r="F452" t="str">
            <v>NA</v>
          </cell>
          <cell r="G452" t="str">
            <v>NA</v>
          </cell>
          <cell r="H452" t="str">
            <v>NA</v>
          </cell>
          <cell r="I452" t="str">
            <v>NA</v>
          </cell>
          <cell r="J452" t="str">
            <v>NA</v>
          </cell>
          <cell r="K452" t="str">
            <v>NA</v>
          </cell>
          <cell r="L452" t="str">
            <v>NA</v>
          </cell>
          <cell r="M452">
            <v>25.233000000000001</v>
          </cell>
          <cell r="N452">
            <v>18.617000000000001</v>
          </cell>
        </row>
        <row r="453">
          <cell r="A453" t="str">
            <v>FR</v>
          </cell>
          <cell r="B453" t="str">
            <v>FR_GW_FR1476</v>
          </cell>
          <cell r="C453" t="str">
            <v>Nitrate</v>
          </cell>
          <cell r="D453" t="str">
            <v>mg/l</v>
          </cell>
          <cell r="E453" t="str">
            <v>NA</v>
          </cell>
          <cell r="F453" t="str">
            <v>NA</v>
          </cell>
          <cell r="G453" t="str">
            <v>NA</v>
          </cell>
          <cell r="H453" t="str">
            <v>NA</v>
          </cell>
          <cell r="I453" t="str">
            <v>NA</v>
          </cell>
          <cell r="J453" t="str">
            <v>NA</v>
          </cell>
          <cell r="K453" t="str">
            <v>NA</v>
          </cell>
          <cell r="L453">
            <v>6.95</v>
          </cell>
          <cell r="M453">
            <v>8.0920000000000005</v>
          </cell>
          <cell r="N453">
            <v>4.1399999999999997</v>
          </cell>
        </row>
        <row r="454">
          <cell r="A454" t="str">
            <v>FR</v>
          </cell>
          <cell r="B454" t="str">
            <v>FR_GW_FR1477</v>
          </cell>
          <cell r="C454" t="str">
            <v>Nitrate</v>
          </cell>
          <cell r="D454" t="str">
            <v>mg/l</v>
          </cell>
          <cell r="E454" t="str">
            <v>NA</v>
          </cell>
          <cell r="F454" t="str">
            <v>NA</v>
          </cell>
          <cell r="G454" t="str">
            <v>NA</v>
          </cell>
          <cell r="H454" t="str">
            <v>NA</v>
          </cell>
          <cell r="I454" t="str">
            <v>NA</v>
          </cell>
          <cell r="J454" t="str">
            <v>NA</v>
          </cell>
          <cell r="K454" t="str">
            <v>NA</v>
          </cell>
          <cell r="L454">
            <v>18.760000000000002</v>
          </cell>
          <cell r="M454">
            <v>29.097000000000001</v>
          </cell>
          <cell r="N454">
            <v>29.617000000000001</v>
          </cell>
        </row>
        <row r="455">
          <cell r="A455" t="str">
            <v>FR</v>
          </cell>
          <cell r="B455" t="str">
            <v>FR_GW_FR1478</v>
          </cell>
          <cell r="C455" t="str">
            <v>Nitrate</v>
          </cell>
          <cell r="D455" t="str">
            <v>mg/l</v>
          </cell>
          <cell r="E455" t="str">
            <v>NA</v>
          </cell>
          <cell r="F455" t="str">
            <v>NA</v>
          </cell>
          <cell r="G455" t="str">
            <v>NA</v>
          </cell>
          <cell r="H455" t="str">
            <v>NA</v>
          </cell>
          <cell r="I455" t="str">
            <v>NA</v>
          </cell>
          <cell r="J455" t="str">
            <v>NA</v>
          </cell>
          <cell r="K455" t="str">
            <v>NA</v>
          </cell>
          <cell r="L455">
            <v>16.466999999999999</v>
          </cell>
          <cell r="M455">
            <v>18.641999999999999</v>
          </cell>
          <cell r="N455">
            <v>18.096</v>
          </cell>
        </row>
        <row r="456">
          <cell r="A456" t="str">
            <v>FR</v>
          </cell>
          <cell r="B456" t="str">
            <v>FR_GW_FR1479</v>
          </cell>
          <cell r="C456" t="str">
            <v>Nitrate</v>
          </cell>
          <cell r="D456" t="str">
            <v>mg/l</v>
          </cell>
          <cell r="E456" t="str">
            <v>NA</v>
          </cell>
          <cell r="F456" t="str">
            <v>NA</v>
          </cell>
          <cell r="G456" t="str">
            <v>NA</v>
          </cell>
          <cell r="H456" t="str">
            <v>NA</v>
          </cell>
          <cell r="I456" t="str">
            <v>NA</v>
          </cell>
          <cell r="J456" t="str">
            <v>NA</v>
          </cell>
          <cell r="K456" t="str">
            <v>NA</v>
          </cell>
          <cell r="L456" t="str">
            <v>NA</v>
          </cell>
          <cell r="M456" t="str">
            <v>NA</v>
          </cell>
          <cell r="N456">
            <v>21.033000000000001</v>
          </cell>
        </row>
        <row r="457">
          <cell r="A457" t="str">
            <v>FR</v>
          </cell>
          <cell r="B457" t="str">
            <v>FR_GW_FR1480</v>
          </cell>
          <cell r="C457" t="str">
            <v>Nitrate</v>
          </cell>
          <cell r="D457" t="str">
            <v>mg/l</v>
          </cell>
          <cell r="E457" t="str">
            <v>NA</v>
          </cell>
          <cell r="F457" t="str">
            <v>NA</v>
          </cell>
          <cell r="G457" t="str">
            <v>NA</v>
          </cell>
          <cell r="H457" t="str">
            <v>NA</v>
          </cell>
          <cell r="I457" t="str">
            <v>NA</v>
          </cell>
          <cell r="J457" t="str">
            <v>NA</v>
          </cell>
          <cell r="K457" t="str">
            <v>NA</v>
          </cell>
          <cell r="L457" t="str">
            <v>NA</v>
          </cell>
          <cell r="M457" t="str">
            <v>NA</v>
          </cell>
          <cell r="N457">
            <v>1.367</v>
          </cell>
        </row>
        <row r="458">
          <cell r="A458" t="str">
            <v>FR</v>
          </cell>
          <cell r="B458" t="str">
            <v>FR_GW_FR1481</v>
          </cell>
          <cell r="C458" t="str">
            <v>Nitrate</v>
          </cell>
          <cell r="D458" t="str">
            <v>mg/l</v>
          </cell>
          <cell r="E458" t="str">
            <v>NA</v>
          </cell>
          <cell r="F458" t="str">
            <v>NA</v>
          </cell>
          <cell r="G458" t="str">
            <v>NA</v>
          </cell>
          <cell r="H458" t="str">
            <v>NA</v>
          </cell>
          <cell r="I458" t="str">
            <v>NA</v>
          </cell>
          <cell r="J458" t="str">
            <v>NA</v>
          </cell>
          <cell r="K458" t="str">
            <v>NA</v>
          </cell>
          <cell r="L458">
            <v>41</v>
          </cell>
          <cell r="M458">
            <v>36.674999999999997</v>
          </cell>
          <cell r="N458">
            <v>17.885000000000002</v>
          </cell>
        </row>
        <row r="459">
          <cell r="A459" t="str">
            <v>FR</v>
          </cell>
          <cell r="B459" t="str">
            <v>FR_GW_FR1482</v>
          </cell>
          <cell r="C459" t="str">
            <v>Nitrate</v>
          </cell>
          <cell r="D459" t="str">
            <v>mg/l</v>
          </cell>
          <cell r="E459" t="str">
            <v>NA</v>
          </cell>
          <cell r="F459" t="str">
            <v>NA</v>
          </cell>
          <cell r="G459" t="str">
            <v>NA</v>
          </cell>
          <cell r="H459" t="str">
            <v>NA</v>
          </cell>
          <cell r="I459" t="str">
            <v>NA</v>
          </cell>
          <cell r="J459" t="str">
            <v>NA</v>
          </cell>
          <cell r="K459" t="str">
            <v>NA</v>
          </cell>
          <cell r="L459" t="str">
            <v>NA</v>
          </cell>
          <cell r="M459" t="str">
            <v>NA</v>
          </cell>
          <cell r="N459">
            <v>1.35</v>
          </cell>
        </row>
        <row r="460">
          <cell r="A460" t="str">
            <v>FR</v>
          </cell>
          <cell r="B460" t="str">
            <v>FR_GW_FR1483</v>
          </cell>
          <cell r="C460" t="str">
            <v>Nitrate</v>
          </cell>
          <cell r="D460" t="str">
            <v>mg/l</v>
          </cell>
          <cell r="E460" t="str">
            <v>NA</v>
          </cell>
          <cell r="F460" t="str">
            <v>NA</v>
          </cell>
          <cell r="G460" t="str">
            <v>NA</v>
          </cell>
          <cell r="H460" t="str">
            <v>NA</v>
          </cell>
          <cell r="I460" t="str">
            <v>NA</v>
          </cell>
          <cell r="J460" t="str">
            <v>NA</v>
          </cell>
          <cell r="K460" t="str">
            <v>NA</v>
          </cell>
          <cell r="L460">
            <v>6.2</v>
          </cell>
          <cell r="M460" t="str">
            <v>NA</v>
          </cell>
          <cell r="N460">
            <v>4.5599999999999996</v>
          </cell>
        </row>
        <row r="461">
          <cell r="A461" t="str">
            <v>FR</v>
          </cell>
          <cell r="B461" t="str">
            <v>FR_GW_FR1484</v>
          </cell>
          <cell r="C461" t="str">
            <v>Nitrate</v>
          </cell>
          <cell r="D461" t="str">
            <v>mg/l</v>
          </cell>
          <cell r="E461" t="str">
            <v>NA</v>
          </cell>
          <cell r="F461" t="str">
            <v>NA</v>
          </cell>
          <cell r="G461" t="str">
            <v>NA</v>
          </cell>
          <cell r="H461" t="str">
            <v>NA</v>
          </cell>
          <cell r="I461" t="str">
            <v>NA</v>
          </cell>
          <cell r="J461" t="str">
            <v>NA</v>
          </cell>
          <cell r="K461" t="str">
            <v>NA</v>
          </cell>
          <cell r="L461">
            <v>4.55</v>
          </cell>
          <cell r="M461" t="str">
            <v>NA</v>
          </cell>
          <cell r="N461">
            <v>6.6669999999999998</v>
          </cell>
        </row>
        <row r="462">
          <cell r="A462" t="str">
            <v>FR</v>
          </cell>
          <cell r="B462" t="str">
            <v>FR_GW_FR1491</v>
          </cell>
          <cell r="C462" t="str">
            <v>Nitrate</v>
          </cell>
          <cell r="D462" t="str">
            <v>mg/l</v>
          </cell>
          <cell r="E462" t="str">
            <v>NA</v>
          </cell>
          <cell r="F462" t="str">
            <v>NA</v>
          </cell>
          <cell r="G462" t="str">
            <v>NA</v>
          </cell>
          <cell r="H462" t="str">
            <v>NA</v>
          </cell>
          <cell r="I462" t="str">
            <v>NA</v>
          </cell>
          <cell r="J462" t="str">
            <v>NA</v>
          </cell>
          <cell r="K462" t="str">
            <v>NA</v>
          </cell>
          <cell r="L462">
            <v>23.667000000000002</v>
          </cell>
          <cell r="M462" t="str">
            <v>NA</v>
          </cell>
          <cell r="N462">
            <v>18.62</v>
          </cell>
        </row>
        <row r="463">
          <cell r="A463" t="str">
            <v>FR</v>
          </cell>
          <cell r="B463" t="str">
            <v>FR_GW_FR1493</v>
          </cell>
          <cell r="C463" t="str">
            <v>Nitrate</v>
          </cell>
          <cell r="D463" t="str">
            <v>mg/l</v>
          </cell>
          <cell r="E463" t="str">
            <v>NA</v>
          </cell>
          <cell r="F463" t="str">
            <v>NA</v>
          </cell>
          <cell r="G463" t="str">
            <v>NA</v>
          </cell>
          <cell r="H463" t="str">
            <v>NA</v>
          </cell>
          <cell r="I463" t="str">
            <v>NA</v>
          </cell>
          <cell r="J463" t="str">
            <v>NA</v>
          </cell>
          <cell r="K463" t="str">
            <v>NA</v>
          </cell>
          <cell r="L463">
            <v>19.66</v>
          </cell>
          <cell r="M463">
            <v>22.812999999999999</v>
          </cell>
          <cell r="N463">
            <v>21.388000000000002</v>
          </cell>
        </row>
        <row r="464">
          <cell r="A464" t="str">
            <v>FR</v>
          </cell>
          <cell r="B464" t="str">
            <v>FR_GW_FR1495</v>
          </cell>
          <cell r="C464" t="str">
            <v>Nitrate</v>
          </cell>
          <cell r="D464" t="str">
            <v>mg/l</v>
          </cell>
          <cell r="E464" t="str">
            <v>NA</v>
          </cell>
          <cell r="F464" t="str">
            <v>NA</v>
          </cell>
          <cell r="G464" t="str">
            <v>NA</v>
          </cell>
          <cell r="H464" t="str">
            <v>NA</v>
          </cell>
          <cell r="I464">
            <v>8.2040000000000006</v>
          </cell>
          <cell r="J464" t="str">
            <v>NA</v>
          </cell>
          <cell r="K464" t="str">
            <v>NA</v>
          </cell>
          <cell r="L464" t="str">
            <v>NA</v>
          </cell>
          <cell r="M464" t="str">
            <v>NA</v>
          </cell>
          <cell r="N464" t="str">
            <v>NA</v>
          </cell>
        </row>
        <row r="465">
          <cell r="A465" t="str">
            <v>FR</v>
          </cell>
          <cell r="B465" t="str">
            <v>FR_GW_FR1498</v>
          </cell>
          <cell r="C465" t="str">
            <v>Nitrate</v>
          </cell>
          <cell r="D465" t="str">
            <v>mg/l</v>
          </cell>
          <cell r="E465" t="str">
            <v>NA</v>
          </cell>
          <cell r="F465" t="str">
            <v>NA</v>
          </cell>
          <cell r="G465" t="str">
            <v>NA</v>
          </cell>
          <cell r="H465" t="str">
            <v>NA</v>
          </cell>
          <cell r="I465" t="str">
            <v>NA</v>
          </cell>
          <cell r="J465" t="str">
            <v>NA</v>
          </cell>
          <cell r="K465" t="str">
            <v>NA</v>
          </cell>
          <cell r="L465">
            <v>33.9</v>
          </cell>
          <cell r="M465">
            <v>33.5</v>
          </cell>
          <cell r="N465">
            <v>34</v>
          </cell>
        </row>
        <row r="466">
          <cell r="A466" t="str">
            <v>FR</v>
          </cell>
          <cell r="B466" t="str">
            <v>FR_GW_FR1499</v>
          </cell>
          <cell r="C466" t="str">
            <v>Nitrate</v>
          </cell>
          <cell r="D466" t="str">
            <v>mg/l</v>
          </cell>
          <cell r="E466" t="str">
            <v>NA</v>
          </cell>
          <cell r="F466" t="str">
            <v>NA</v>
          </cell>
          <cell r="G466" t="str">
            <v>NA</v>
          </cell>
          <cell r="H466" t="str">
            <v>NA</v>
          </cell>
          <cell r="I466" t="str">
            <v>NA</v>
          </cell>
          <cell r="J466" t="str">
            <v>NA</v>
          </cell>
          <cell r="K466" t="str">
            <v>NA</v>
          </cell>
          <cell r="L466">
            <v>9.5</v>
          </cell>
          <cell r="M466">
            <v>6.2</v>
          </cell>
          <cell r="N466">
            <v>6.0170000000000003</v>
          </cell>
        </row>
        <row r="467">
          <cell r="A467" t="str">
            <v>FR</v>
          </cell>
          <cell r="B467" t="str">
            <v>FR_GW_FR1500</v>
          </cell>
          <cell r="C467" t="str">
            <v>Nitrate</v>
          </cell>
          <cell r="D467" t="str">
            <v>mg/l</v>
          </cell>
          <cell r="E467" t="str">
            <v>NA</v>
          </cell>
          <cell r="F467" t="str">
            <v>NA</v>
          </cell>
          <cell r="G467" t="str">
            <v>NA</v>
          </cell>
          <cell r="H467" t="str">
            <v>NA</v>
          </cell>
          <cell r="I467" t="str">
            <v>NA</v>
          </cell>
          <cell r="J467" t="str">
            <v>NA</v>
          </cell>
          <cell r="K467" t="str">
            <v>NA</v>
          </cell>
          <cell r="L467">
            <v>6.625</v>
          </cell>
          <cell r="M467">
            <v>7.2</v>
          </cell>
          <cell r="N467">
            <v>8.25</v>
          </cell>
        </row>
        <row r="468">
          <cell r="A468" t="str">
            <v>FR</v>
          </cell>
          <cell r="B468" t="str">
            <v>FR_GW_FR1502</v>
          </cell>
          <cell r="C468" t="str">
            <v>Nitrate</v>
          </cell>
          <cell r="D468" t="str">
            <v>mg/l</v>
          </cell>
          <cell r="E468" t="str">
            <v>NA</v>
          </cell>
          <cell r="F468" t="str">
            <v>NA</v>
          </cell>
          <cell r="G468" t="str">
            <v>NA</v>
          </cell>
          <cell r="H468" t="str">
            <v>NA</v>
          </cell>
          <cell r="I468" t="str">
            <v>NA</v>
          </cell>
          <cell r="J468" t="str">
            <v>NA</v>
          </cell>
          <cell r="K468" t="str">
            <v>NA</v>
          </cell>
          <cell r="L468">
            <v>4.1500000000000004</v>
          </cell>
          <cell r="M468">
            <v>4.2249999999999996</v>
          </cell>
          <cell r="N468">
            <v>5</v>
          </cell>
        </row>
        <row r="469">
          <cell r="A469" t="str">
            <v>FR</v>
          </cell>
          <cell r="B469" t="str">
            <v>FR_GW_FR1504</v>
          </cell>
          <cell r="C469" t="str">
            <v>Nitrate</v>
          </cell>
          <cell r="D469" t="str">
            <v>mg/l</v>
          </cell>
          <cell r="E469" t="str">
            <v>NA</v>
          </cell>
          <cell r="F469" t="str">
            <v>NA</v>
          </cell>
          <cell r="G469" t="str">
            <v>NA</v>
          </cell>
          <cell r="H469" t="str">
            <v>NA</v>
          </cell>
          <cell r="I469" t="str">
            <v>NA</v>
          </cell>
          <cell r="J469" t="str">
            <v>NA</v>
          </cell>
          <cell r="K469" t="str">
            <v>NA</v>
          </cell>
          <cell r="L469">
            <v>53.25</v>
          </cell>
          <cell r="M469">
            <v>57.1</v>
          </cell>
          <cell r="N469">
            <v>50.622</v>
          </cell>
        </row>
        <row r="470">
          <cell r="A470" t="str">
            <v>FR</v>
          </cell>
          <cell r="B470" t="str">
            <v>FR_GW_FR1512</v>
          </cell>
          <cell r="C470" t="str">
            <v>Nitrate</v>
          </cell>
          <cell r="D470" t="str">
            <v>mg/l</v>
          </cell>
          <cell r="E470" t="str">
            <v>NA</v>
          </cell>
          <cell r="F470" t="str">
            <v>NA</v>
          </cell>
          <cell r="G470" t="str">
            <v>NA</v>
          </cell>
          <cell r="H470" t="str">
            <v>NA</v>
          </cell>
          <cell r="I470" t="str">
            <v>NA</v>
          </cell>
          <cell r="J470" t="str">
            <v>NA</v>
          </cell>
          <cell r="K470" t="str">
            <v>NA</v>
          </cell>
          <cell r="L470" t="str">
            <v>NA</v>
          </cell>
          <cell r="M470" t="str">
            <v>NA</v>
          </cell>
          <cell r="N470">
            <v>42</v>
          </cell>
        </row>
        <row r="471">
          <cell r="A471" t="str">
            <v>FR</v>
          </cell>
          <cell r="B471" t="str">
            <v>FR_GW_FR1516</v>
          </cell>
          <cell r="C471" t="str">
            <v>Nitrate</v>
          </cell>
          <cell r="D471" t="str">
            <v>mg/l</v>
          </cell>
          <cell r="E471" t="str">
            <v>NA</v>
          </cell>
          <cell r="F471" t="str">
            <v>NA</v>
          </cell>
          <cell r="G471" t="str">
            <v>NA</v>
          </cell>
          <cell r="H471" t="str">
            <v>NA</v>
          </cell>
          <cell r="I471" t="str">
            <v>NA</v>
          </cell>
          <cell r="J471" t="str">
            <v>NA</v>
          </cell>
          <cell r="K471" t="str">
            <v>NA</v>
          </cell>
          <cell r="L471" t="str">
            <v>NA</v>
          </cell>
          <cell r="M471" t="str">
            <v>NA</v>
          </cell>
          <cell r="N471">
            <v>26.635999999999999</v>
          </cell>
        </row>
        <row r="472">
          <cell r="A472" t="str">
            <v>FR</v>
          </cell>
          <cell r="B472" t="str">
            <v>FR_GW_FR1521</v>
          </cell>
          <cell r="C472" t="str">
            <v>Nitrate</v>
          </cell>
          <cell r="D472" t="str">
            <v>mg/l</v>
          </cell>
          <cell r="E472" t="str">
            <v>NA</v>
          </cell>
          <cell r="F472" t="str">
            <v>NA</v>
          </cell>
          <cell r="G472" t="str">
            <v>NA</v>
          </cell>
          <cell r="H472" t="str">
            <v>NA</v>
          </cell>
          <cell r="I472" t="str">
            <v>NA</v>
          </cell>
          <cell r="J472" t="str">
            <v>NA</v>
          </cell>
          <cell r="K472" t="str">
            <v>NA</v>
          </cell>
          <cell r="L472" t="str">
            <v>NA</v>
          </cell>
          <cell r="M472" t="str">
            <v>NA</v>
          </cell>
          <cell r="N472">
            <v>31.152999999999999</v>
          </cell>
        </row>
        <row r="473">
          <cell r="A473" t="str">
            <v>FR</v>
          </cell>
          <cell r="B473" t="str">
            <v>FR_GW_FR1527</v>
          </cell>
          <cell r="C473" t="str">
            <v>Nitrate</v>
          </cell>
          <cell r="D473" t="str">
            <v>mg/l</v>
          </cell>
          <cell r="E473" t="str">
            <v>NA</v>
          </cell>
          <cell r="F473" t="str">
            <v>NA</v>
          </cell>
          <cell r="G473" t="str">
            <v>NA</v>
          </cell>
          <cell r="H473" t="str">
            <v>NA</v>
          </cell>
          <cell r="I473" t="str">
            <v>NA</v>
          </cell>
          <cell r="J473" t="str">
            <v>NA</v>
          </cell>
          <cell r="K473" t="str">
            <v>NA</v>
          </cell>
          <cell r="L473" t="str">
            <v>NA</v>
          </cell>
          <cell r="M473" t="str">
            <v>NA</v>
          </cell>
          <cell r="N473">
            <v>15.117000000000001</v>
          </cell>
        </row>
        <row r="474">
          <cell r="A474" t="str">
            <v>FR</v>
          </cell>
          <cell r="B474" t="str">
            <v>FR_GW_FR1528</v>
          </cell>
          <cell r="C474" t="str">
            <v>Nitrate</v>
          </cell>
          <cell r="D474" t="str">
            <v>mg/l</v>
          </cell>
          <cell r="E474" t="str">
            <v>NA</v>
          </cell>
          <cell r="F474" t="str">
            <v>NA</v>
          </cell>
          <cell r="G474" t="str">
            <v>NA</v>
          </cell>
          <cell r="H474" t="str">
            <v>NA</v>
          </cell>
          <cell r="I474" t="str">
            <v>NA</v>
          </cell>
          <cell r="J474" t="str">
            <v>NA</v>
          </cell>
          <cell r="K474" t="str">
            <v>NA</v>
          </cell>
          <cell r="L474" t="str">
            <v>NA</v>
          </cell>
          <cell r="M474" t="str">
            <v>NA</v>
          </cell>
          <cell r="N474">
            <v>14.717000000000001</v>
          </cell>
        </row>
        <row r="475">
          <cell r="A475" t="str">
            <v>FR</v>
          </cell>
          <cell r="B475" t="str">
            <v>FR_GW_FR1529</v>
          </cell>
          <cell r="C475" t="str">
            <v>Nitrate</v>
          </cell>
          <cell r="D475" t="str">
            <v>mg/l</v>
          </cell>
          <cell r="E475" t="str">
            <v>NA</v>
          </cell>
          <cell r="F475" t="str">
            <v>NA</v>
          </cell>
          <cell r="G475" t="str">
            <v>NA</v>
          </cell>
          <cell r="H475" t="str">
            <v>NA</v>
          </cell>
          <cell r="I475" t="str">
            <v>NA</v>
          </cell>
          <cell r="J475" t="str">
            <v>NA</v>
          </cell>
          <cell r="K475" t="str">
            <v>NA</v>
          </cell>
          <cell r="L475" t="str">
            <v>NA</v>
          </cell>
          <cell r="M475" t="str">
            <v>NA</v>
          </cell>
          <cell r="N475">
            <v>11.55</v>
          </cell>
        </row>
        <row r="476">
          <cell r="A476" t="str">
            <v>FR</v>
          </cell>
          <cell r="B476" t="str">
            <v>FR_GW_FR1530</v>
          </cell>
          <cell r="C476" t="str">
            <v>Nitrate</v>
          </cell>
          <cell r="D476" t="str">
            <v>mg/l</v>
          </cell>
          <cell r="E476" t="str">
            <v>NA</v>
          </cell>
          <cell r="F476" t="str">
            <v>NA</v>
          </cell>
          <cell r="G476" t="str">
            <v>NA</v>
          </cell>
          <cell r="H476" t="str">
            <v>NA</v>
          </cell>
          <cell r="I476" t="str">
            <v>NA</v>
          </cell>
          <cell r="J476" t="str">
            <v>NA</v>
          </cell>
          <cell r="K476" t="str">
            <v>NA</v>
          </cell>
          <cell r="L476" t="str">
            <v>NA</v>
          </cell>
          <cell r="M476" t="str">
            <v>NA</v>
          </cell>
          <cell r="N476">
            <v>6.1</v>
          </cell>
        </row>
        <row r="477">
          <cell r="A477" t="str">
            <v>FR</v>
          </cell>
          <cell r="B477" t="str">
            <v>FR_GW_FR1531</v>
          </cell>
          <cell r="C477" t="str">
            <v>Nitrate</v>
          </cell>
          <cell r="D477" t="str">
            <v>mg/l</v>
          </cell>
          <cell r="E477" t="str">
            <v>NA</v>
          </cell>
          <cell r="F477" t="str">
            <v>NA</v>
          </cell>
          <cell r="G477" t="str">
            <v>NA</v>
          </cell>
          <cell r="H477" t="str">
            <v>NA</v>
          </cell>
          <cell r="I477" t="str">
            <v>NA</v>
          </cell>
          <cell r="J477" t="str">
            <v>NA</v>
          </cell>
          <cell r="K477" t="str">
            <v>NA</v>
          </cell>
          <cell r="L477" t="str">
            <v>NA</v>
          </cell>
          <cell r="M477" t="str">
            <v>NA</v>
          </cell>
          <cell r="N477">
            <v>12.9</v>
          </cell>
        </row>
        <row r="478">
          <cell r="A478" t="str">
            <v>FR</v>
          </cell>
          <cell r="B478" t="str">
            <v>FR_GW_FR1533</v>
          </cell>
          <cell r="C478" t="str">
            <v>Nitrate</v>
          </cell>
          <cell r="D478" t="str">
            <v>mg/l</v>
          </cell>
          <cell r="E478" t="str">
            <v>NA</v>
          </cell>
          <cell r="F478" t="str">
            <v>NA</v>
          </cell>
          <cell r="G478" t="str">
            <v>NA</v>
          </cell>
          <cell r="H478" t="str">
            <v>NA</v>
          </cell>
          <cell r="I478" t="str">
            <v>NA</v>
          </cell>
          <cell r="J478" t="str">
            <v>NA</v>
          </cell>
          <cell r="K478" t="str">
            <v>NA</v>
          </cell>
          <cell r="L478" t="str">
            <v>NA</v>
          </cell>
          <cell r="M478" t="str">
            <v>NA</v>
          </cell>
          <cell r="N478">
            <v>22.85</v>
          </cell>
        </row>
        <row r="479">
          <cell r="A479" t="str">
            <v>FR</v>
          </cell>
          <cell r="B479" t="str">
            <v>FR_GW_FR1534</v>
          </cell>
          <cell r="C479" t="str">
            <v>Nitrate</v>
          </cell>
          <cell r="D479" t="str">
            <v>mg/l</v>
          </cell>
          <cell r="E479" t="str">
            <v>NA</v>
          </cell>
          <cell r="F479" t="str">
            <v>NA</v>
          </cell>
          <cell r="G479" t="str">
            <v>NA</v>
          </cell>
          <cell r="H479" t="str">
            <v>NA</v>
          </cell>
          <cell r="I479" t="str">
            <v>NA</v>
          </cell>
          <cell r="J479" t="str">
            <v>NA</v>
          </cell>
          <cell r="K479" t="str">
            <v>NA</v>
          </cell>
          <cell r="L479" t="str">
            <v>NA</v>
          </cell>
          <cell r="M479" t="str">
            <v>NA</v>
          </cell>
          <cell r="N479">
            <v>0.125</v>
          </cell>
        </row>
        <row r="480">
          <cell r="A480" t="str">
            <v>FR</v>
          </cell>
          <cell r="B480" t="str">
            <v>FR_GW_FR1535</v>
          </cell>
          <cell r="C480" t="str">
            <v>Nitrate</v>
          </cell>
          <cell r="D480" t="str">
            <v>mg/l</v>
          </cell>
          <cell r="E480" t="str">
            <v>NA</v>
          </cell>
          <cell r="F480" t="str">
            <v>NA</v>
          </cell>
          <cell r="G480" t="str">
            <v>NA</v>
          </cell>
          <cell r="H480" t="str">
            <v>NA</v>
          </cell>
          <cell r="I480" t="str">
            <v>NA</v>
          </cell>
          <cell r="J480" t="str">
            <v>NA</v>
          </cell>
          <cell r="K480" t="str">
            <v>NA</v>
          </cell>
          <cell r="L480" t="str">
            <v>NA</v>
          </cell>
          <cell r="M480" t="str">
            <v>NA</v>
          </cell>
          <cell r="N480">
            <v>4.4169999999999998</v>
          </cell>
        </row>
        <row r="481">
          <cell r="A481" t="str">
            <v>FR</v>
          </cell>
          <cell r="B481" t="str">
            <v>FR_GW_FR1536</v>
          </cell>
          <cell r="C481" t="str">
            <v>Nitrate</v>
          </cell>
          <cell r="D481" t="str">
            <v>mg/l</v>
          </cell>
          <cell r="E481" t="str">
            <v>NA</v>
          </cell>
          <cell r="F481" t="str">
            <v>NA</v>
          </cell>
          <cell r="G481" t="str">
            <v>NA</v>
          </cell>
          <cell r="H481" t="str">
            <v>NA</v>
          </cell>
          <cell r="I481" t="str">
            <v>NA</v>
          </cell>
          <cell r="J481" t="str">
            <v>NA</v>
          </cell>
          <cell r="K481" t="str">
            <v>NA</v>
          </cell>
          <cell r="L481" t="str">
            <v>NA</v>
          </cell>
          <cell r="M481" t="str">
            <v>NA</v>
          </cell>
          <cell r="N481">
            <v>7.7380000000000004</v>
          </cell>
        </row>
        <row r="482">
          <cell r="A482" t="str">
            <v>FR</v>
          </cell>
          <cell r="B482" t="str">
            <v>FR_GW_FR1539</v>
          </cell>
          <cell r="C482" t="str">
            <v>Nitrate</v>
          </cell>
          <cell r="D482" t="str">
            <v>mg/l</v>
          </cell>
          <cell r="E482" t="str">
            <v>NA</v>
          </cell>
          <cell r="F482" t="str">
            <v>NA</v>
          </cell>
          <cell r="G482" t="str">
            <v>NA</v>
          </cell>
          <cell r="H482" t="str">
            <v>NA</v>
          </cell>
          <cell r="I482" t="str">
            <v>NA</v>
          </cell>
          <cell r="J482" t="str">
            <v>NA</v>
          </cell>
          <cell r="K482" t="str">
            <v>NA</v>
          </cell>
          <cell r="L482" t="str">
            <v>NA</v>
          </cell>
          <cell r="M482" t="str">
            <v>NA</v>
          </cell>
          <cell r="N482">
            <v>10.064</v>
          </cell>
        </row>
        <row r="483">
          <cell r="A483" t="str">
            <v>FR</v>
          </cell>
          <cell r="B483" t="str">
            <v>FR_GW_FR1545</v>
          </cell>
          <cell r="C483" t="str">
            <v>Nitrate</v>
          </cell>
          <cell r="D483" t="str">
            <v>mg/l</v>
          </cell>
          <cell r="E483" t="str">
            <v>NA</v>
          </cell>
          <cell r="F483" t="str">
            <v>NA</v>
          </cell>
          <cell r="G483" t="str">
            <v>NA</v>
          </cell>
          <cell r="H483" t="str">
            <v>NA</v>
          </cell>
          <cell r="I483" t="str">
            <v>NA</v>
          </cell>
          <cell r="J483" t="str">
            <v>NA</v>
          </cell>
          <cell r="K483" t="str">
            <v>NA</v>
          </cell>
          <cell r="L483" t="str">
            <v>NA</v>
          </cell>
          <cell r="M483" t="str">
            <v>NA</v>
          </cell>
          <cell r="N483">
            <v>8.452</v>
          </cell>
        </row>
        <row r="484">
          <cell r="A484" t="str">
            <v>FR</v>
          </cell>
          <cell r="B484" t="str">
            <v>FR_GW_FR1547</v>
          </cell>
          <cell r="C484" t="str">
            <v>Nitrate</v>
          </cell>
          <cell r="D484" t="str">
            <v>mg/l</v>
          </cell>
          <cell r="E484" t="str">
            <v>NA</v>
          </cell>
          <cell r="F484" t="str">
            <v>NA</v>
          </cell>
          <cell r="G484" t="str">
            <v>NA</v>
          </cell>
          <cell r="H484" t="str">
            <v>NA</v>
          </cell>
          <cell r="I484" t="str">
            <v>NA</v>
          </cell>
          <cell r="J484" t="str">
            <v>NA</v>
          </cell>
          <cell r="K484" t="str">
            <v>NA</v>
          </cell>
          <cell r="L484" t="str">
            <v>NA</v>
          </cell>
          <cell r="M484" t="str">
            <v>NA</v>
          </cell>
          <cell r="N484">
            <v>9</v>
          </cell>
        </row>
        <row r="485">
          <cell r="A485" t="str">
            <v>FR</v>
          </cell>
          <cell r="B485" t="str">
            <v>FR_GW_FR1548</v>
          </cell>
          <cell r="C485" t="str">
            <v>Nitrate</v>
          </cell>
          <cell r="D485" t="str">
            <v>mg/l</v>
          </cell>
          <cell r="E485" t="str">
            <v>NA</v>
          </cell>
          <cell r="F485" t="str">
            <v>NA</v>
          </cell>
          <cell r="G485" t="str">
            <v>NA</v>
          </cell>
          <cell r="H485" t="str">
            <v>NA</v>
          </cell>
          <cell r="I485" t="str">
            <v>NA</v>
          </cell>
          <cell r="J485" t="str">
            <v>NA</v>
          </cell>
          <cell r="K485" t="str">
            <v>NA</v>
          </cell>
          <cell r="L485" t="str">
            <v>NA</v>
          </cell>
          <cell r="M485" t="str">
            <v>NA</v>
          </cell>
          <cell r="N485">
            <v>11.5</v>
          </cell>
        </row>
        <row r="486">
          <cell r="A486" t="str">
            <v>FR</v>
          </cell>
          <cell r="B486" t="str">
            <v>FR_GW_FR1549</v>
          </cell>
          <cell r="C486" t="str">
            <v>Nitrate</v>
          </cell>
          <cell r="D486" t="str">
            <v>mg/l</v>
          </cell>
          <cell r="E486" t="str">
            <v>NA</v>
          </cell>
          <cell r="F486" t="str">
            <v>NA</v>
          </cell>
          <cell r="G486" t="str">
            <v>NA</v>
          </cell>
          <cell r="H486" t="str">
            <v>NA</v>
          </cell>
          <cell r="I486" t="str">
            <v>NA</v>
          </cell>
          <cell r="J486" t="str">
            <v>NA</v>
          </cell>
          <cell r="K486" t="str">
            <v>NA</v>
          </cell>
          <cell r="L486" t="str">
            <v>NA</v>
          </cell>
          <cell r="M486" t="str">
            <v>NA</v>
          </cell>
          <cell r="N486">
            <v>4.375</v>
          </cell>
        </row>
        <row r="487">
          <cell r="A487" t="str">
            <v>FR</v>
          </cell>
          <cell r="B487" t="str">
            <v>FR_GW_FR157</v>
          </cell>
          <cell r="C487" t="str">
            <v>Nitrate</v>
          </cell>
          <cell r="D487" t="str">
            <v>mg/l</v>
          </cell>
          <cell r="E487" t="str">
            <v>NA</v>
          </cell>
          <cell r="F487" t="str">
            <v>NA</v>
          </cell>
          <cell r="G487" t="str">
            <v>NA</v>
          </cell>
          <cell r="H487" t="str">
            <v>NA</v>
          </cell>
          <cell r="I487" t="str">
            <v>NA</v>
          </cell>
          <cell r="J487" t="str">
            <v>NA</v>
          </cell>
          <cell r="K487" t="str">
            <v>NA</v>
          </cell>
          <cell r="L487">
            <v>111.5</v>
          </cell>
          <cell r="M487">
            <v>101.3</v>
          </cell>
          <cell r="N487">
            <v>123.5</v>
          </cell>
        </row>
        <row r="488">
          <cell r="A488" t="str">
            <v>FR</v>
          </cell>
          <cell r="B488" t="str">
            <v>FR_GW_FR1578</v>
          </cell>
          <cell r="C488" t="str">
            <v>Nitrate</v>
          </cell>
          <cell r="D488" t="str">
            <v>mg/l</v>
          </cell>
          <cell r="E488" t="str">
            <v>NA</v>
          </cell>
          <cell r="F488" t="str">
            <v>NA</v>
          </cell>
          <cell r="G488" t="str">
            <v>NA</v>
          </cell>
          <cell r="H488" t="str">
            <v>NA</v>
          </cell>
          <cell r="I488" t="str">
            <v>NA</v>
          </cell>
          <cell r="J488" t="str">
            <v>NA</v>
          </cell>
          <cell r="K488" t="str">
            <v>NA</v>
          </cell>
          <cell r="L488">
            <v>40</v>
          </cell>
          <cell r="M488">
            <v>47.783000000000001</v>
          </cell>
          <cell r="N488">
            <v>37.762999999999998</v>
          </cell>
        </row>
        <row r="489">
          <cell r="A489" t="str">
            <v>FR</v>
          </cell>
          <cell r="B489" t="str">
            <v>FR_GW_FR1584</v>
          </cell>
          <cell r="C489" t="str">
            <v>Nitrate</v>
          </cell>
          <cell r="D489" t="str">
            <v>mg/l</v>
          </cell>
          <cell r="E489" t="str">
            <v>NA</v>
          </cell>
          <cell r="F489" t="str">
            <v>NA</v>
          </cell>
          <cell r="G489" t="str">
            <v>NA</v>
          </cell>
          <cell r="H489" t="str">
            <v>NA</v>
          </cell>
          <cell r="I489" t="str">
            <v>NA</v>
          </cell>
          <cell r="J489" t="str">
            <v>NA</v>
          </cell>
          <cell r="K489" t="str">
            <v>NA</v>
          </cell>
          <cell r="L489">
            <v>19.074999999999999</v>
          </cell>
          <cell r="M489">
            <v>20.7</v>
          </cell>
          <cell r="N489">
            <v>18.574999999999999</v>
          </cell>
        </row>
        <row r="490">
          <cell r="A490" t="str">
            <v>FR</v>
          </cell>
          <cell r="B490" t="str">
            <v>FR_GW_FR1585</v>
          </cell>
          <cell r="C490" t="str">
            <v>Nitrate</v>
          </cell>
          <cell r="D490" t="str">
            <v>mg/l</v>
          </cell>
          <cell r="E490" t="str">
            <v>NA</v>
          </cell>
          <cell r="F490" t="str">
            <v>NA</v>
          </cell>
          <cell r="G490" t="str">
            <v>NA</v>
          </cell>
          <cell r="H490" t="str">
            <v>NA</v>
          </cell>
          <cell r="I490" t="str">
            <v>NA</v>
          </cell>
          <cell r="J490" t="str">
            <v>NA</v>
          </cell>
          <cell r="K490" t="str">
            <v>NA</v>
          </cell>
          <cell r="L490">
            <v>23.363</v>
          </cell>
          <cell r="M490">
            <v>25.875</v>
          </cell>
          <cell r="N490">
            <v>19.853000000000002</v>
          </cell>
        </row>
        <row r="491">
          <cell r="A491" t="str">
            <v>FR</v>
          </cell>
          <cell r="B491" t="str">
            <v>FR_GW_FR1587</v>
          </cell>
          <cell r="C491" t="str">
            <v>Nitrate</v>
          </cell>
          <cell r="D491" t="str">
            <v>mg/l</v>
          </cell>
          <cell r="E491" t="str">
            <v>NA</v>
          </cell>
          <cell r="F491" t="str">
            <v>NA</v>
          </cell>
          <cell r="G491" t="str">
            <v>NA</v>
          </cell>
          <cell r="H491" t="str">
            <v>NA</v>
          </cell>
          <cell r="I491" t="str">
            <v>NA</v>
          </cell>
          <cell r="J491" t="str">
            <v>NA</v>
          </cell>
          <cell r="K491" t="str">
            <v>NA</v>
          </cell>
          <cell r="L491">
            <v>47.15</v>
          </cell>
          <cell r="M491">
            <v>53.25</v>
          </cell>
          <cell r="N491">
            <v>45.44</v>
          </cell>
        </row>
        <row r="492">
          <cell r="A492" t="str">
            <v>FR</v>
          </cell>
          <cell r="B492" t="str">
            <v>FR_GW_FR1595</v>
          </cell>
          <cell r="C492" t="str">
            <v>Nitrate</v>
          </cell>
          <cell r="D492" t="str">
            <v>mg/l</v>
          </cell>
          <cell r="E492" t="str">
            <v>NA</v>
          </cell>
          <cell r="F492" t="str">
            <v>NA</v>
          </cell>
          <cell r="G492" t="str">
            <v>NA</v>
          </cell>
          <cell r="H492" t="str">
            <v>NA</v>
          </cell>
          <cell r="I492" t="str">
            <v>NA</v>
          </cell>
          <cell r="J492" t="str">
            <v>NA</v>
          </cell>
          <cell r="K492" t="str">
            <v>NA</v>
          </cell>
          <cell r="L492">
            <v>7.15</v>
          </cell>
          <cell r="M492">
            <v>15.45</v>
          </cell>
          <cell r="N492">
            <v>15</v>
          </cell>
        </row>
        <row r="493">
          <cell r="A493" t="str">
            <v>FR</v>
          </cell>
          <cell r="B493" t="str">
            <v>FR_GW_FR1596</v>
          </cell>
          <cell r="C493" t="str">
            <v>Nitrate</v>
          </cell>
          <cell r="D493" t="str">
            <v>mg/l</v>
          </cell>
          <cell r="E493" t="str">
            <v>NA</v>
          </cell>
          <cell r="F493" t="str">
            <v>NA</v>
          </cell>
          <cell r="G493" t="str">
            <v>NA</v>
          </cell>
          <cell r="H493" t="str">
            <v>NA</v>
          </cell>
          <cell r="I493" t="str">
            <v>NA</v>
          </cell>
          <cell r="J493" t="str">
            <v>NA</v>
          </cell>
          <cell r="K493" t="str">
            <v>NA</v>
          </cell>
          <cell r="L493">
            <v>44.45</v>
          </cell>
          <cell r="M493">
            <v>44.7</v>
          </cell>
          <cell r="N493">
            <v>43.25</v>
          </cell>
        </row>
        <row r="494">
          <cell r="A494" t="str">
            <v>FR</v>
          </cell>
          <cell r="B494" t="str">
            <v>FR_GW_FR1597</v>
          </cell>
          <cell r="C494" t="str">
            <v>Nitrate</v>
          </cell>
          <cell r="D494" t="str">
            <v>mg/l</v>
          </cell>
          <cell r="E494" t="str">
            <v>NA</v>
          </cell>
          <cell r="F494" t="str">
            <v>NA</v>
          </cell>
          <cell r="G494" t="str">
            <v>NA</v>
          </cell>
          <cell r="H494" t="str">
            <v>NA</v>
          </cell>
          <cell r="I494" t="str">
            <v>NA</v>
          </cell>
          <cell r="J494" t="str">
            <v>NA</v>
          </cell>
          <cell r="K494" t="str">
            <v>NA</v>
          </cell>
          <cell r="L494">
            <v>27.725000000000001</v>
          </cell>
          <cell r="M494">
            <v>30.35</v>
          </cell>
          <cell r="N494">
            <v>28.75</v>
          </cell>
        </row>
        <row r="495">
          <cell r="A495" t="str">
            <v>FR</v>
          </cell>
          <cell r="B495" t="str">
            <v>FR_GW_FR1602</v>
          </cell>
          <cell r="C495" t="str">
            <v>Nitrate</v>
          </cell>
          <cell r="D495" t="str">
            <v>mg/l</v>
          </cell>
          <cell r="E495" t="str">
            <v>NA</v>
          </cell>
          <cell r="F495" t="str">
            <v>NA</v>
          </cell>
          <cell r="G495" t="str">
            <v>NA</v>
          </cell>
          <cell r="H495" t="str">
            <v>NA</v>
          </cell>
          <cell r="I495" t="str">
            <v>NA</v>
          </cell>
          <cell r="J495" t="str">
            <v>NA</v>
          </cell>
          <cell r="K495" t="str">
            <v>NA</v>
          </cell>
          <cell r="L495">
            <v>1.7</v>
          </cell>
          <cell r="M495" t="str">
            <v>NA</v>
          </cell>
          <cell r="N495">
            <v>1.5</v>
          </cell>
        </row>
        <row r="496">
          <cell r="A496" t="str">
            <v>FR</v>
          </cell>
          <cell r="B496" t="str">
            <v>FR_GW_FR1609</v>
          </cell>
          <cell r="C496" t="str">
            <v>Nitrate</v>
          </cell>
          <cell r="D496" t="str">
            <v>mg/l</v>
          </cell>
          <cell r="E496" t="str">
            <v>NA</v>
          </cell>
          <cell r="F496" t="str">
            <v>NA</v>
          </cell>
          <cell r="G496" t="str">
            <v>NA</v>
          </cell>
          <cell r="H496" t="str">
            <v>NA</v>
          </cell>
          <cell r="I496" t="str">
            <v>NA</v>
          </cell>
          <cell r="J496" t="str">
            <v>NA</v>
          </cell>
          <cell r="K496" t="str">
            <v>NA</v>
          </cell>
          <cell r="L496">
            <v>31.85</v>
          </cell>
          <cell r="M496">
            <v>32.6</v>
          </cell>
          <cell r="N496">
            <v>29.15</v>
          </cell>
        </row>
        <row r="497">
          <cell r="A497" t="str">
            <v>FR</v>
          </cell>
          <cell r="B497" t="str">
            <v>FR_GW_FR1613</v>
          </cell>
          <cell r="C497" t="str">
            <v>Nitrate</v>
          </cell>
          <cell r="D497" t="str">
            <v>mg/l</v>
          </cell>
          <cell r="E497" t="str">
            <v>NA</v>
          </cell>
          <cell r="F497" t="str">
            <v>NA</v>
          </cell>
          <cell r="G497" t="str">
            <v>NA</v>
          </cell>
          <cell r="H497" t="str">
            <v>NA</v>
          </cell>
          <cell r="I497" t="str">
            <v>NA</v>
          </cell>
          <cell r="J497" t="str">
            <v>NA</v>
          </cell>
          <cell r="K497" t="str">
            <v>NA</v>
          </cell>
          <cell r="L497">
            <v>5.6</v>
          </cell>
          <cell r="M497">
            <v>7.9</v>
          </cell>
          <cell r="N497">
            <v>3.4</v>
          </cell>
        </row>
        <row r="498">
          <cell r="A498" t="str">
            <v>FR</v>
          </cell>
          <cell r="B498" t="str">
            <v>FR_GW_FR1617</v>
          </cell>
          <cell r="C498" t="str">
            <v>Nitrate</v>
          </cell>
          <cell r="D498" t="str">
            <v>mg/l</v>
          </cell>
          <cell r="E498" t="str">
            <v>NA</v>
          </cell>
          <cell r="F498" t="str">
            <v>NA</v>
          </cell>
          <cell r="G498" t="str">
            <v>NA</v>
          </cell>
          <cell r="H498" t="str">
            <v>NA</v>
          </cell>
          <cell r="I498" t="str">
            <v>NA</v>
          </cell>
          <cell r="J498" t="str">
            <v>NA</v>
          </cell>
          <cell r="K498" t="str">
            <v>NA</v>
          </cell>
          <cell r="L498">
            <v>45.6</v>
          </cell>
          <cell r="M498">
            <v>51.1</v>
          </cell>
          <cell r="N498">
            <v>45.975000000000001</v>
          </cell>
        </row>
        <row r="499">
          <cell r="A499" t="str">
            <v>FR</v>
          </cell>
          <cell r="B499" t="str">
            <v>FR_GW_FR1623</v>
          </cell>
          <cell r="C499" t="str">
            <v>Nitrate</v>
          </cell>
          <cell r="D499" t="str">
            <v>mg/l</v>
          </cell>
          <cell r="E499" t="str">
            <v>NA</v>
          </cell>
          <cell r="F499" t="str">
            <v>NA</v>
          </cell>
          <cell r="G499" t="str">
            <v>NA</v>
          </cell>
          <cell r="H499" t="str">
            <v>NA</v>
          </cell>
          <cell r="I499" t="str">
            <v>NA</v>
          </cell>
          <cell r="J499" t="str">
            <v>NA</v>
          </cell>
          <cell r="K499" t="str">
            <v>NA</v>
          </cell>
          <cell r="L499">
            <v>49.524999999999999</v>
          </cell>
          <cell r="M499">
            <v>54.924999999999997</v>
          </cell>
          <cell r="N499">
            <v>41.738</v>
          </cell>
        </row>
        <row r="500">
          <cell r="A500" t="str">
            <v>FR</v>
          </cell>
          <cell r="B500" t="str">
            <v>FR_GW_FR1624</v>
          </cell>
          <cell r="C500" t="str">
            <v>Nitrate</v>
          </cell>
          <cell r="D500" t="str">
            <v>mg/l</v>
          </cell>
          <cell r="E500" t="str">
            <v>NA</v>
          </cell>
          <cell r="F500" t="str">
            <v>NA</v>
          </cell>
          <cell r="G500" t="str">
            <v>NA</v>
          </cell>
          <cell r="H500" t="str">
            <v>NA</v>
          </cell>
          <cell r="I500" t="str">
            <v>NA</v>
          </cell>
          <cell r="J500" t="str">
            <v>NA</v>
          </cell>
          <cell r="K500" t="str">
            <v>NA</v>
          </cell>
          <cell r="L500">
            <v>64.05</v>
          </cell>
          <cell r="M500">
            <v>68.5</v>
          </cell>
          <cell r="N500">
            <v>58.575000000000003</v>
          </cell>
        </row>
        <row r="501">
          <cell r="A501" t="str">
            <v>FR</v>
          </cell>
          <cell r="B501" t="str">
            <v>FR_GW_FR1626</v>
          </cell>
          <cell r="C501" t="str">
            <v>Nitrate</v>
          </cell>
          <cell r="D501" t="str">
            <v>mg/l</v>
          </cell>
          <cell r="E501" t="str">
            <v>NA</v>
          </cell>
          <cell r="F501" t="str">
            <v>NA</v>
          </cell>
          <cell r="G501" t="str">
            <v>NA</v>
          </cell>
          <cell r="H501" t="str">
            <v>NA</v>
          </cell>
          <cell r="I501" t="str">
            <v>NA</v>
          </cell>
          <cell r="J501" t="str">
            <v>NA</v>
          </cell>
          <cell r="K501" t="str">
            <v>NA</v>
          </cell>
          <cell r="L501">
            <v>5.2</v>
          </cell>
          <cell r="M501">
            <v>7.75</v>
          </cell>
          <cell r="N501">
            <v>3.5</v>
          </cell>
        </row>
        <row r="502">
          <cell r="A502" t="str">
            <v>FR</v>
          </cell>
          <cell r="B502" t="str">
            <v>FR_GW_FR164</v>
          </cell>
          <cell r="C502" t="str">
            <v>Nitrate</v>
          </cell>
          <cell r="D502" t="str">
            <v>mg/l</v>
          </cell>
          <cell r="E502" t="str">
            <v>NA</v>
          </cell>
          <cell r="F502" t="str">
            <v>NA</v>
          </cell>
          <cell r="G502" t="str">
            <v>NA</v>
          </cell>
          <cell r="H502" t="str">
            <v>NA</v>
          </cell>
          <cell r="I502" t="str">
            <v>NA</v>
          </cell>
          <cell r="J502" t="str">
            <v>NA</v>
          </cell>
          <cell r="K502" t="str">
            <v>NA</v>
          </cell>
          <cell r="L502">
            <v>94.75</v>
          </cell>
          <cell r="M502">
            <v>95.6</v>
          </cell>
          <cell r="N502">
            <v>99.5</v>
          </cell>
        </row>
        <row r="503">
          <cell r="A503" t="str">
            <v>FR</v>
          </cell>
          <cell r="B503" t="str">
            <v>FR_GW_FR1645</v>
          </cell>
          <cell r="C503" t="str">
            <v>Nitrate</v>
          </cell>
          <cell r="D503" t="str">
            <v>mg/l</v>
          </cell>
          <cell r="E503" t="str">
            <v>NA</v>
          </cell>
          <cell r="F503" t="str">
            <v>NA</v>
          </cell>
          <cell r="G503" t="str">
            <v>NA</v>
          </cell>
          <cell r="H503" t="str">
            <v>NA</v>
          </cell>
          <cell r="I503" t="str">
            <v>NA</v>
          </cell>
          <cell r="J503" t="str">
            <v>NA</v>
          </cell>
          <cell r="K503" t="str">
            <v>NA</v>
          </cell>
          <cell r="L503">
            <v>44.3</v>
          </cell>
          <cell r="M503">
            <v>36.25</v>
          </cell>
          <cell r="N503">
            <v>31.55</v>
          </cell>
        </row>
        <row r="504">
          <cell r="A504" t="str">
            <v>FR</v>
          </cell>
          <cell r="B504" t="str">
            <v>FR_GW_FR165</v>
          </cell>
          <cell r="C504" t="str">
            <v>Nitrate</v>
          </cell>
          <cell r="D504" t="str">
            <v>mg/l</v>
          </cell>
          <cell r="E504" t="str">
            <v>NA</v>
          </cell>
          <cell r="F504" t="str">
            <v>NA</v>
          </cell>
          <cell r="G504" t="str">
            <v>NA</v>
          </cell>
          <cell r="H504" t="str">
            <v>NA</v>
          </cell>
          <cell r="I504" t="str">
            <v>NA</v>
          </cell>
          <cell r="J504" t="str">
            <v>NA</v>
          </cell>
          <cell r="K504" t="str">
            <v>NA</v>
          </cell>
          <cell r="L504">
            <v>56.774999999999999</v>
          </cell>
          <cell r="M504">
            <v>54</v>
          </cell>
          <cell r="N504">
            <v>51.9</v>
          </cell>
        </row>
        <row r="505">
          <cell r="A505" t="str">
            <v>FR</v>
          </cell>
          <cell r="B505" t="str">
            <v>FR_GW_FR1653</v>
          </cell>
          <cell r="C505" t="str">
            <v>Nitrate</v>
          </cell>
          <cell r="D505" t="str">
            <v>mg/l</v>
          </cell>
          <cell r="E505" t="str">
            <v>NA</v>
          </cell>
          <cell r="F505" t="str">
            <v>NA</v>
          </cell>
          <cell r="G505" t="str">
            <v>NA</v>
          </cell>
          <cell r="H505" t="str">
            <v>NA</v>
          </cell>
          <cell r="I505" t="str">
            <v>NA</v>
          </cell>
          <cell r="J505" t="str">
            <v>NA</v>
          </cell>
          <cell r="K505" t="str">
            <v>NA</v>
          </cell>
          <cell r="L505">
            <v>3.2</v>
          </cell>
          <cell r="M505">
            <v>3</v>
          </cell>
          <cell r="N505" t="str">
            <v>NA</v>
          </cell>
        </row>
        <row r="506">
          <cell r="A506" t="str">
            <v>FR</v>
          </cell>
          <cell r="B506" t="str">
            <v>FR_GW_FR1654</v>
          </cell>
          <cell r="C506" t="str">
            <v>Nitrate</v>
          </cell>
          <cell r="D506" t="str">
            <v>mg/l</v>
          </cell>
          <cell r="E506" t="str">
            <v>NA</v>
          </cell>
          <cell r="F506" t="str">
            <v>NA</v>
          </cell>
          <cell r="G506" t="str">
            <v>NA</v>
          </cell>
          <cell r="H506" t="str">
            <v>NA</v>
          </cell>
          <cell r="I506" t="str">
            <v>NA</v>
          </cell>
          <cell r="J506" t="str">
            <v>NA</v>
          </cell>
          <cell r="K506" t="str">
            <v>NA</v>
          </cell>
          <cell r="L506">
            <v>37.707000000000001</v>
          </cell>
          <cell r="M506">
            <v>34.887999999999998</v>
          </cell>
          <cell r="N506">
            <v>33.293999999999997</v>
          </cell>
        </row>
        <row r="507">
          <cell r="A507" t="str">
            <v>FR</v>
          </cell>
          <cell r="B507" t="str">
            <v>FR_GW_FR1667</v>
          </cell>
          <cell r="C507" t="str">
            <v>Nitrate</v>
          </cell>
          <cell r="D507" t="str">
            <v>mg/l</v>
          </cell>
          <cell r="E507" t="str">
            <v>NA</v>
          </cell>
          <cell r="F507" t="str">
            <v>NA</v>
          </cell>
          <cell r="G507" t="str">
            <v>NA</v>
          </cell>
          <cell r="H507" t="str">
            <v>NA</v>
          </cell>
          <cell r="I507" t="str">
            <v>NA</v>
          </cell>
          <cell r="J507" t="str">
            <v>NA</v>
          </cell>
          <cell r="K507" t="str">
            <v>NA</v>
          </cell>
          <cell r="L507">
            <v>11.933</v>
          </cell>
          <cell r="M507">
            <v>11.65</v>
          </cell>
          <cell r="N507">
            <v>10.475</v>
          </cell>
        </row>
        <row r="508">
          <cell r="A508" t="str">
            <v>FR</v>
          </cell>
          <cell r="B508" t="str">
            <v>FR_GW_FR1676</v>
          </cell>
          <cell r="C508" t="str">
            <v>Nitrate</v>
          </cell>
          <cell r="D508" t="str">
            <v>mg/l</v>
          </cell>
          <cell r="E508" t="str">
            <v>NA</v>
          </cell>
          <cell r="F508" t="str">
            <v>NA</v>
          </cell>
          <cell r="G508" t="str">
            <v>NA</v>
          </cell>
          <cell r="H508" t="str">
            <v>NA</v>
          </cell>
          <cell r="I508" t="str">
            <v>NA</v>
          </cell>
          <cell r="J508" t="str">
            <v>NA</v>
          </cell>
          <cell r="K508" t="str">
            <v>NA</v>
          </cell>
          <cell r="L508">
            <v>11.25</v>
          </cell>
          <cell r="M508">
            <v>12.2</v>
          </cell>
          <cell r="N508">
            <v>10.050000000000001</v>
          </cell>
        </row>
        <row r="509">
          <cell r="A509" t="str">
            <v>FR</v>
          </cell>
          <cell r="B509" t="str">
            <v>FR_GW_FR168</v>
          </cell>
          <cell r="C509" t="str">
            <v>Nitrate</v>
          </cell>
          <cell r="D509" t="str">
            <v>mg/l</v>
          </cell>
          <cell r="E509" t="str">
            <v>NA</v>
          </cell>
          <cell r="F509" t="str">
            <v>NA</v>
          </cell>
          <cell r="G509" t="str">
            <v>NA</v>
          </cell>
          <cell r="H509" t="str">
            <v>NA</v>
          </cell>
          <cell r="I509" t="str">
            <v>NA</v>
          </cell>
          <cell r="J509" t="str">
            <v>NA</v>
          </cell>
          <cell r="K509" t="str">
            <v>NA</v>
          </cell>
          <cell r="L509">
            <v>14.6</v>
          </cell>
          <cell r="M509">
            <v>12.9</v>
          </cell>
          <cell r="N509">
            <v>11.7</v>
          </cell>
        </row>
        <row r="510">
          <cell r="A510" t="str">
            <v>FR</v>
          </cell>
          <cell r="B510" t="str">
            <v>FR_GW_FR1685</v>
          </cell>
          <cell r="C510" t="str">
            <v>Nitrate</v>
          </cell>
          <cell r="D510" t="str">
            <v>mg/l</v>
          </cell>
          <cell r="E510" t="str">
            <v>NA</v>
          </cell>
          <cell r="F510" t="str">
            <v>NA</v>
          </cell>
          <cell r="G510" t="str">
            <v>NA</v>
          </cell>
          <cell r="H510" t="str">
            <v>NA</v>
          </cell>
          <cell r="I510" t="str">
            <v>NA</v>
          </cell>
          <cell r="J510" t="str">
            <v>NA</v>
          </cell>
          <cell r="K510" t="str">
            <v>NA</v>
          </cell>
          <cell r="L510">
            <v>42</v>
          </cell>
          <cell r="M510">
            <v>53.3</v>
          </cell>
          <cell r="N510" t="str">
            <v>NA</v>
          </cell>
        </row>
        <row r="511">
          <cell r="A511" t="str">
            <v>FR</v>
          </cell>
          <cell r="B511" t="str">
            <v>FR_GW_FR1686</v>
          </cell>
          <cell r="C511" t="str">
            <v>Nitrate</v>
          </cell>
          <cell r="D511" t="str">
            <v>mg/l</v>
          </cell>
          <cell r="E511" t="str">
            <v>NA</v>
          </cell>
          <cell r="F511" t="str">
            <v>NA</v>
          </cell>
          <cell r="G511" t="str">
            <v>NA</v>
          </cell>
          <cell r="H511" t="str">
            <v>NA</v>
          </cell>
          <cell r="I511" t="str">
            <v>NA</v>
          </cell>
          <cell r="J511" t="str">
            <v>NA</v>
          </cell>
          <cell r="K511" t="str">
            <v>NA</v>
          </cell>
          <cell r="L511">
            <v>10.917</v>
          </cell>
          <cell r="M511">
            <v>14.567</v>
          </cell>
          <cell r="N511">
            <v>14.574999999999999</v>
          </cell>
        </row>
        <row r="512">
          <cell r="A512" t="str">
            <v>FR</v>
          </cell>
          <cell r="B512" t="str">
            <v>FR_GW_FR1688</v>
          </cell>
          <cell r="C512" t="str">
            <v>Nitrate</v>
          </cell>
          <cell r="D512" t="str">
            <v>mg/l</v>
          </cell>
          <cell r="E512" t="str">
            <v>NA</v>
          </cell>
          <cell r="F512" t="str">
            <v>NA</v>
          </cell>
          <cell r="G512" t="str">
            <v>NA</v>
          </cell>
          <cell r="H512" t="str">
            <v>NA</v>
          </cell>
          <cell r="I512" t="str">
            <v>NA</v>
          </cell>
          <cell r="J512" t="str">
            <v>NA</v>
          </cell>
          <cell r="K512" t="str">
            <v>NA</v>
          </cell>
          <cell r="L512">
            <v>26.15</v>
          </cell>
          <cell r="M512">
            <v>31.1</v>
          </cell>
          <cell r="N512">
            <v>30.35</v>
          </cell>
        </row>
        <row r="513">
          <cell r="A513" t="str">
            <v>FR</v>
          </cell>
          <cell r="B513" t="str">
            <v>FR_GW_FR1695</v>
          </cell>
          <cell r="C513" t="str">
            <v>Nitrate</v>
          </cell>
          <cell r="D513" t="str">
            <v>mg/l</v>
          </cell>
          <cell r="E513" t="str">
            <v>NA</v>
          </cell>
          <cell r="F513" t="str">
            <v>NA</v>
          </cell>
          <cell r="G513" t="str">
            <v>NA</v>
          </cell>
          <cell r="H513" t="str">
            <v>NA</v>
          </cell>
          <cell r="I513" t="str">
            <v>NA</v>
          </cell>
          <cell r="J513" t="str">
            <v>NA</v>
          </cell>
          <cell r="K513" t="str">
            <v>NA</v>
          </cell>
          <cell r="L513">
            <v>4.1500000000000004</v>
          </cell>
          <cell r="M513">
            <v>5</v>
          </cell>
          <cell r="N513">
            <v>5.85</v>
          </cell>
        </row>
        <row r="514">
          <cell r="A514" t="str">
            <v>FR</v>
          </cell>
          <cell r="B514" t="str">
            <v>FR_GW_FR171</v>
          </cell>
          <cell r="C514" t="str">
            <v>Nitrate</v>
          </cell>
          <cell r="D514" t="str">
            <v>mg/l</v>
          </cell>
          <cell r="E514" t="str">
            <v>NA</v>
          </cell>
          <cell r="F514" t="str">
            <v>NA</v>
          </cell>
          <cell r="G514" t="str">
            <v>NA</v>
          </cell>
          <cell r="H514" t="str">
            <v>NA</v>
          </cell>
          <cell r="I514" t="str">
            <v>NA</v>
          </cell>
          <cell r="J514" t="str">
            <v>NA</v>
          </cell>
          <cell r="K514" t="str">
            <v>NA</v>
          </cell>
          <cell r="L514">
            <v>17.100000000000001</v>
          </cell>
          <cell r="M514">
            <v>17.850000000000001</v>
          </cell>
          <cell r="N514">
            <v>16</v>
          </cell>
        </row>
        <row r="515">
          <cell r="A515" t="str">
            <v>FR</v>
          </cell>
          <cell r="B515" t="str">
            <v>FR_GW_FR1715</v>
          </cell>
          <cell r="C515" t="str">
            <v>Nitrate</v>
          </cell>
          <cell r="D515" t="str">
            <v>mg/l</v>
          </cell>
          <cell r="E515" t="str">
            <v>NA</v>
          </cell>
          <cell r="F515" t="str">
            <v>NA</v>
          </cell>
          <cell r="G515" t="str">
            <v>NA</v>
          </cell>
          <cell r="H515" t="str">
            <v>NA</v>
          </cell>
          <cell r="I515" t="str">
            <v>NA</v>
          </cell>
          <cell r="J515" t="str">
            <v>NA</v>
          </cell>
          <cell r="K515" t="str">
            <v>NA</v>
          </cell>
          <cell r="L515">
            <v>65.004000000000005</v>
          </cell>
          <cell r="M515">
            <v>69.933000000000007</v>
          </cell>
          <cell r="N515">
            <v>62.743000000000002</v>
          </cell>
        </row>
        <row r="516">
          <cell r="A516" t="str">
            <v>FR</v>
          </cell>
          <cell r="B516" t="str">
            <v>FR_GW_FR1718</v>
          </cell>
          <cell r="C516" t="str">
            <v>Nitrate</v>
          </cell>
          <cell r="D516" t="str">
            <v>mg/l</v>
          </cell>
          <cell r="E516" t="str">
            <v>NA</v>
          </cell>
          <cell r="F516" t="str">
            <v>NA</v>
          </cell>
          <cell r="G516" t="str">
            <v>NA</v>
          </cell>
          <cell r="H516" t="str">
            <v>NA</v>
          </cell>
          <cell r="I516" t="str">
            <v>NA</v>
          </cell>
          <cell r="J516" t="str">
            <v>NA</v>
          </cell>
          <cell r="K516" t="str">
            <v>NA</v>
          </cell>
          <cell r="L516">
            <v>22.4</v>
          </cell>
          <cell r="M516" t="str">
            <v>NA</v>
          </cell>
          <cell r="N516">
            <v>25.8</v>
          </cell>
        </row>
        <row r="517">
          <cell r="A517" t="str">
            <v>FR</v>
          </cell>
          <cell r="B517" t="str">
            <v>FR_GW_FR1720</v>
          </cell>
          <cell r="C517" t="str">
            <v>Nitrate</v>
          </cell>
          <cell r="D517" t="str">
            <v>mg/l</v>
          </cell>
          <cell r="E517" t="str">
            <v>NA</v>
          </cell>
          <cell r="F517" t="str">
            <v>NA</v>
          </cell>
          <cell r="G517" t="str">
            <v>NA</v>
          </cell>
          <cell r="H517" t="str">
            <v>NA</v>
          </cell>
          <cell r="I517" t="str">
            <v>NA</v>
          </cell>
          <cell r="J517" t="str">
            <v>NA</v>
          </cell>
          <cell r="K517" t="str">
            <v>NA</v>
          </cell>
          <cell r="L517">
            <v>34.94</v>
          </cell>
          <cell r="M517">
            <v>84.3</v>
          </cell>
          <cell r="N517">
            <v>24.917000000000002</v>
          </cell>
        </row>
        <row r="518">
          <cell r="A518" t="str">
            <v>FR</v>
          </cell>
          <cell r="B518" t="str">
            <v>FR_GW_FR173</v>
          </cell>
          <cell r="C518" t="str">
            <v>Nitrate</v>
          </cell>
          <cell r="D518" t="str">
            <v>mg/l</v>
          </cell>
          <cell r="E518" t="str">
            <v>NA</v>
          </cell>
          <cell r="F518" t="str">
            <v>NA</v>
          </cell>
          <cell r="G518" t="str">
            <v>NA</v>
          </cell>
          <cell r="H518" t="str">
            <v>NA</v>
          </cell>
          <cell r="I518" t="str">
            <v>NA</v>
          </cell>
          <cell r="J518" t="str">
            <v>NA</v>
          </cell>
          <cell r="K518" t="str">
            <v>NA</v>
          </cell>
          <cell r="L518">
            <v>36.85</v>
          </cell>
          <cell r="M518">
            <v>36.25</v>
          </cell>
          <cell r="N518">
            <v>38.725000000000001</v>
          </cell>
        </row>
        <row r="519">
          <cell r="A519" t="str">
            <v>FR</v>
          </cell>
          <cell r="B519" t="str">
            <v>FR_GW_FR1740</v>
          </cell>
          <cell r="C519" t="str">
            <v>Nitrate</v>
          </cell>
          <cell r="D519" t="str">
            <v>mg/l</v>
          </cell>
          <cell r="E519" t="str">
            <v>NA</v>
          </cell>
          <cell r="F519" t="str">
            <v>NA</v>
          </cell>
          <cell r="G519" t="str">
            <v>NA</v>
          </cell>
          <cell r="H519" t="str">
            <v>NA</v>
          </cell>
          <cell r="I519" t="str">
            <v>NA</v>
          </cell>
          <cell r="J519" t="str">
            <v>NA</v>
          </cell>
          <cell r="K519" t="str">
            <v>NA</v>
          </cell>
          <cell r="L519">
            <v>0.25</v>
          </cell>
          <cell r="M519" t="str">
            <v>NA</v>
          </cell>
          <cell r="N519">
            <v>1</v>
          </cell>
        </row>
        <row r="520">
          <cell r="A520" t="str">
            <v>FR</v>
          </cell>
          <cell r="B520" t="str">
            <v>FR_GW_FR1769</v>
          </cell>
          <cell r="C520" t="str">
            <v>Nitrate</v>
          </cell>
          <cell r="D520" t="str">
            <v>mg/l</v>
          </cell>
          <cell r="E520" t="str">
            <v>NA</v>
          </cell>
          <cell r="F520" t="str">
            <v>NA</v>
          </cell>
          <cell r="G520" t="str">
            <v>NA</v>
          </cell>
          <cell r="H520" t="str">
            <v>NA</v>
          </cell>
          <cell r="I520" t="str">
            <v>NA</v>
          </cell>
          <cell r="J520" t="str">
            <v>NA</v>
          </cell>
          <cell r="K520" t="str">
            <v>NA</v>
          </cell>
          <cell r="L520">
            <v>21.213000000000001</v>
          </cell>
          <cell r="M520">
            <v>25.25</v>
          </cell>
          <cell r="N520">
            <v>24.6</v>
          </cell>
        </row>
        <row r="521">
          <cell r="A521" t="str">
            <v>FR</v>
          </cell>
          <cell r="B521" t="str">
            <v>FR_GW_FR177</v>
          </cell>
          <cell r="C521" t="str">
            <v>Nitrate</v>
          </cell>
          <cell r="D521" t="str">
            <v>mg/l</v>
          </cell>
          <cell r="E521" t="str">
            <v>NA</v>
          </cell>
          <cell r="F521" t="str">
            <v>NA</v>
          </cell>
          <cell r="G521" t="str">
            <v>NA</v>
          </cell>
          <cell r="H521" t="str">
            <v>NA</v>
          </cell>
          <cell r="I521" t="str">
            <v>NA</v>
          </cell>
          <cell r="J521" t="str">
            <v>NA</v>
          </cell>
          <cell r="K521" t="str">
            <v>NA</v>
          </cell>
          <cell r="L521">
            <v>27.3</v>
          </cell>
          <cell r="M521">
            <v>26.725000000000001</v>
          </cell>
          <cell r="N521">
            <v>26.824999999999999</v>
          </cell>
        </row>
        <row r="522">
          <cell r="A522" t="str">
            <v>FR</v>
          </cell>
          <cell r="B522" t="str">
            <v>FR_GW_FR1778</v>
          </cell>
          <cell r="C522" t="str">
            <v>Nitrate</v>
          </cell>
          <cell r="D522" t="str">
            <v>mg/l</v>
          </cell>
          <cell r="E522" t="str">
            <v>NA</v>
          </cell>
          <cell r="F522" t="str">
            <v>NA</v>
          </cell>
          <cell r="G522" t="str">
            <v>NA</v>
          </cell>
          <cell r="H522" t="str">
            <v>NA</v>
          </cell>
          <cell r="I522" t="str">
            <v>NA</v>
          </cell>
          <cell r="J522" t="str">
            <v>NA</v>
          </cell>
          <cell r="K522" t="str">
            <v>NA</v>
          </cell>
          <cell r="L522">
            <v>15.375</v>
          </cell>
          <cell r="M522">
            <v>20.466999999999999</v>
          </cell>
          <cell r="N522">
            <v>19.95</v>
          </cell>
        </row>
        <row r="523">
          <cell r="A523" t="str">
            <v>FR</v>
          </cell>
          <cell r="B523" t="str">
            <v>FR_GW_FR1796</v>
          </cell>
          <cell r="C523" t="str">
            <v>Nitrate</v>
          </cell>
          <cell r="D523" t="str">
            <v>mg/l</v>
          </cell>
          <cell r="E523" t="str">
            <v>NA</v>
          </cell>
          <cell r="F523" t="str">
            <v>NA</v>
          </cell>
          <cell r="G523" t="str">
            <v>NA</v>
          </cell>
          <cell r="H523" t="str">
            <v>NA</v>
          </cell>
          <cell r="I523" t="str">
            <v>NA</v>
          </cell>
          <cell r="J523" t="str">
            <v>NA</v>
          </cell>
          <cell r="K523" t="str">
            <v>NA</v>
          </cell>
          <cell r="L523">
            <v>18.774999999999999</v>
          </cell>
          <cell r="M523">
            <v>17.283000000000001</v>
          </cell>
          <cell r="N523">
            <v>15.569000000000001</v>
          </cell>
        </row>
        <row r="524">
          <cell r="A524" t="str">
            <v>FR</v>
          </cell>
          <cell r="B524" t="str">
            <v>FR_GW_FR1807</v>
          </cell>
          <cell r="C524" t="str">
            <v>Nitrate</v>
          </cell>
          <cell r="D524" t="str">
            <v>mg/l</v>
          </cell>
          <cell r="E524" t="str">
            <v>NA</v>
          </cell>
          <cell r="F524" t="str">
            <v>NA</v>
          </cell>
          <cell r="G524" t="str">
            <v>NA</v>
          </cell>
          <cell r="H524" t="str">
            <v>NA</v>
          </cell>
          <cell r="I524" t="str">
            <v>NA</v>
          </cell>
          <cell r="J524" t="str">
            <v>NA</v>
          </cell>
          <cell r="K524" t="str">
            <v>NA</v>
          </cell>
          <cell r="L524">
            <v>41.8</v>
          </cell>
          <cell r="M524">
            <v>41.1</v>
          </cell>
          <cell r="N524">
            <v>21.95</v>
          </cell>
        </row>
        <row r="525">
          <cell r="A525" t="str">
            <v>FR</v>
          </cell>
          <cell r="B525" t="str">
            <v>FR_GW_FR1810</v>
          </cell>
          <cell r="C525" t="str">
            <v>Nitrate</v>
          </cell>
          <cell r="D525" t="str">
            <v>mg/l</v>
          </cell>
          <cell r="E525" t="str">
            <v>NA</v>
          </cell>
          <cell r="F525" t="str">
            <v>NA</v>
          </cell>
          <cell r="G525" t="str">
            <v>NA</v>
          </cell>
          <cell r="H525" t="str">
            <v>NA</v>
          </cell>
          <cell r="I525" t="str">
            <v>NA</v>
          </cell>
          <cell r="J525" t="str">
            <v>NA</v>
          </cell>
          <cell r="K525" t="str">
            <v>NA</v>
          </cell>
          <cell r="L525">
            <v>43.033000000000001</v>
          </cell>
          <cell r="M525">
            <v>52.4</v>
          </cell>
          <cell r="N525">
            <v>48.591999999999999</v>
          </cell>
        </row>
        <row r="526">
          <cell r="A526" t="str">
            <v>FR</v>
          </cell>
          <cell r="B526" t="str">
            <v>FR_GW_FR188</v>
          </cell>
          <cell r="C526" t="str">
            <v>Nitrate</v>
          </cell>
          <cell r="D526" t="str">
            <v>mg/l</v>
          </cell>
          <cell r="E526" t="str">
            <v>NA</v>
          </cell>
          <cell r="F526" t="str">
            <v>NA</v>
          </cell>
          <cell r="G526" t="str">
            <v>NA</v>
          </cell>
          <cell r="H526" t="str">
            <v>NA</v>
          </cell>
          <cell r="I526" t="str">
            <v>NA</v>
          </cell>
          <cell r="J526" t="str">
            <v>NA</v>
          </cell>
          <cell r="K526" t="str">
            <v>NA</v>
          </cell>
          <cell r="L526">
            <v>60.366999999999997</v>
          </cell>
          <cell r="M526">
            <v>62.6</v>
          </cell>
          <cell r="N526">
            <v>49</v>
          </cell>
        </row>
        <row r="527">
          <cell r="A527" t="str">
            <v>FR</v>
          </cell>
          <cell r="B527" t="str">
            <v>FR_GW_FR190</v>
          </cell>
          <cell r="C527" t="str">
            <v>Nitrate</v>
          </cell>
          <cell r="D527" t="str">
            <v>mg/l</v>
          </cell>
          <cell r="E527" t="str">
            <v>NA</v>
          </cell>
          <cell r="F527" t="str">
            <v>NA</v>
          </cell>
          <cell r="G527" t="str">
            <v>NA</v>
          </cell>
          <cell r="H527" t="str">
            <v>NA</v>
          </cell>
          <cell r="I527" t="str">
            <v>NA</v>
          </cell>
          <cell r="J527" t="str">
            <v>NA</v>
          </cell>
          <cell r="K527" t="str">
            <v>NA</v>
          </cell>
          <cell r="L527">
            <v>46.2</v>
          </cell>
          <cell r="M527">
            <v>46.5</v>
          </cell>
          <cell r="N527">
            <v>43.6</v>
          </cell>
        </row>
        <row r="528">
          <cell r="A528" t="str">
            <v>FR</v>
          </cell>
          <cell r="B528" t="str">
            <v>FR_GW_FR1921</v>
          </cell>
          <cell r="C528" t="str">
            <v>Nitrate</v>
          </cell>
          <cell r="D528" t="str">
            <v>mg/l</v>
          </cell>
          <cell r="E528" t="str">
            <v>NA</v>
          </cell>
          <cell r="F528" t="str">
            <v>NA</v>
          </cell>
          <cell r="G528" t="str">
            <v>NA</v>
          </cell>
          <cell r="H528" t="str">
            <v>NA</v>
          </cell>
          <cell r="I528" t="str">
            <v>NA</v>
          </cell>
          <cell r="J528" t="str">
            <v>NA</v>
          </cell>
          <cell r="K528" t="str">
            <v>NA</v>
          </cell>
          <cell r="L528">
            <v>4.2</v>
          </cell>
          <cell r="M528">
            <v>5.35</v>
          </cell>
          <cell r="N528">
            <v>13.84</v>
          </cell>
        </row>
        <row r="529">
          <cell r="A529" t="str">
            <v>FR</v>
          </cell>
          <cell r="B529" t="str">
            <v>FR_GW_FR1924</v>
          </cell>
          <cell r="C529" t="str">
            <v>Nitrate</v>
          </cell>
          <cell r="D529" t="str">
            <v>mg/l</v>
          </cell>
          <cell r="E529" t="str">
            <v>NA</v>
          </cell>
          <cell r="F529" t="str">
            <v>NA</v>
          </cell>
          <cell r="G529" t="str">
            <v>NA</v>
          </cell>
          <cell r="H529" t="str">
            <v>NA</v>
          </cell>
          <cell r="I529" t="str">
            <v>NA</v>
          </cell>
          <cell r="J529" t="str">
            <v>NA</v>
          </cell>
          <cell r="K529" t="str">
            <v>NA</v>
          </cell>
          <cell r="L529">
            <v>25.327999999999999</v>
          </cell>
          <cell r="M529" t="str">
            <v>NA</v>
          </cell>
          <cell r="N529">
            <v>24.664000000000001</v>
          </cell>
        </row>
        <row r="530">
          <cell r="A530" t="str">
            <v>FR</v>
          </cell>
          <cell r="B530" t="str">
            <v>FR_GW_FR1925</v>
          </cell>
          <cell r="C530" t="str">
            <v>Nitrate</v>
          </cell>
          <cell r="D530" t="str">
            <v>mg/l</v>
          </cell>
          <cell r="E530" t="str">
            <v>NA</v>
          </cell>
          <cell r="F530" t="str">
            <v>NA</v>
          </cell>
          <cell r="G530" t="str">
            <v>NA</v>
          </cell>
          <cell r="H530" t="str">
            <v>NA</v>
          </cell>
          <cell r="I530" t="str">
            <v>NA</v>
          </cell>
          <cell r="J530" t="str">
            <v>NA</v>
          </cell>
          <cell r="K530" t="str">
            <v>NA</v>
          </cell>
          <cell r="L530">
            <v>5.9</v>
          </cell>
          <cell r="M530" t="str">
            <v>NA</v>
          </cell>
          <cell r="N530">
            <v>5.85</v>
          </cell>
        </row>
        <row r="531">
          <cell r="A531" t="str">
            <v>FR</v>
          </cell>
          <cell r="B531" t="str">
            <v>FR_GW_FR1926</v>
          </cell>
          <cell r="C531" t="str">
            <v>Nitrate</v>
          </cell>
          <cell r="D531" t="str">
            <v>mg/l</v>
          </cell>
          <cell r="E531" t="str">
            <v>NA</v>
          </cell>
          <cell r="F531" t="str">
            <v>NA</v>
          </cell>
          <cell r="G531" t="str">
            <v>NA</v>
          </cell>
          <cell r="H531" t="str">
            <v>NA</v>
          </cell>
          <cell r="I531">
            <v>23.8</v>
          </cell>
          <cell r="J531" t="str">
            <v>NA</v>
          </cell>
          <cell r="K531" t="str">
            <v>NA</v>
          </cell>
          <cell r="L531">
            <v>7.375</v>
          </cell>
          <cell r="M531">
            <v>7.2</v>
          </cell>
          <cell r="N531">
            <v>7.35</v>
          </cell>
        </row>
        <row r="532">
          <cell r="A532" t="str">
            <v>FR</v>
          </cell>
          <cell r="B532" t="str">
            <v>FR_GW_FR1927</v>
          </cell>
          <cell r="C532" t="str">
            <v>Nitrate</v>
          </cell>
          <cell r="D532" t="str">
            <v>mg/l</v>
          </cell>
          <cell r="E532" t="str">
            <v>NA</v>
          </cell>
          <cell r="F532" t="str">
            <v>NA</v>
          </cell>
          <cell r="G532" t="str">
            <v>NA</v>
          </cell>
          <cell r="H532" t="str">
            <v>NA</v>
          </cell>
          <cell r="I532" t="str">
            <v>NA</v>
          </cell>
          <cell r="J532" t="str">
            <v>NA</v>
          </cell>
          <cell r="K532" t="str">
            <v>NA</v>
          </cell>
          <cell r="L532" t="str">
            <v>NA</v>
          </cell>
          <cell r="M532" t="str">
            <v>NA</v>
          </cell>
          <cell r="N532">
            <v>12.35</v>
          </cell>
        </row>
        <row r="533">
          <cell r="A533" t="str">
            <v>FR</v>
          </cell>
          <cell r="B533" t="str">
            <v>FR_GW_FR1928</v>
          </cell>
          <cell r="C533" t="str">
            <v>Nitrate</v>
          </cell>
          <cell r="D533" t="str">
            <v>mg/l</v>
          </cell>
          <cell r="E533" t="str">
            <v>NA</v>
          </cell>
          <cell r="F533" t="str">
            <v>NA</v>
          </cell>
          <cell r="G533" t="str">
            <v>NA</v>
          </cell>
          <cell r="H533" t="str">
            <v>NA</v>
          </cell>
          <cell r="I533" t="str">
            <v>NA</v>
          </cell>
          <cell r="J533" t="str">
            <v>NA</v>
          </cell>
          <cell r="K533" t="str">
            <v>NA</v>
          </cell>
          <cell r="L533" t="str">
            <v>NA</v>
          </cell>
          <cell r="M533" t="str">
            <v>NA</v>
          </cell>
          <cell r="N533">
            <v>11.1</v>
          </cell>
        </row>
        <row r="534">
          <cell r="A534" t="str">
            <v>FR</v>
          </cell>
          <cell r="B534" t="str">
            <v>FR_GW_FR1929</v>
          </cell>
          <cell r="C534" t="str">
            <v>Nitrate</v>
          </cell>
          <cell r="D534" t="str">
            <v>mg/l</v>
          </cell>
          <cell r="E534" t="str">
            <v>NA</v>
          </cell>
          <cell r="F534" t="str">
            <v>NA</v>
          </cell>
          <cell r="G534" t="str">
            <v>NA</v>
          </cell>
          <cell r="H534" t="str">
            <v>NA</v>
          </cell>
          <cell r="I534" t="str">
            <v>NA</v>
          </cell>
          <cell r="J534" t="str">
            <v>NA</v>
          </cell>
          <cell r="K534" t="str">
            <v>NA</v>
          </cell>
          <cell r="L534" t="str">
            <v>NA</v>
          </cell>
          <cell r="M534" t="str">
            <v>NA</v>
          </cell>
          <cell r="N534">
            <v>4.9420000000000002</v>
          </cell>
        </row>
        <row r="535">
          <cell r="A535" t="str">
            <v>FR</v>
          </cell>
          <cell r="B535" t="str">
            <v>FR_GW_FR1930</v>
          </cell>
          <cell r="C535" t="str">
            <v>Nitrate</v>
          </cell>
          <cell r="D535" t="str">
            <v>mg/l</v>
          </cell>
          <cell r="E535" t="str">
            <v>NA</v>
          </cell>
          <cell r="F535" t="str">
            <v>NA</v>
          </cell>
          <cell r="G535" t="str">
            <v>NA</v>
          </cell>
          <cell r="H535" t="str">
            <v>NA</v>
          </cell>
          <cell r="I535" t="str">
            <v>NA</v>
          </cell>
          <cell r="J535" t="str">
            <v>NA</v>
          </cell>
          <cell r="K535" t="str">
            <v>NA</v>
          </cell>
          <cell r="L535" t="str">
            <v>NA</v>
          </cell>
          <cell r="M535" t="str">
            <v>NA</v>
          </cell>
          <cell r="N535">
            <v>10.374000000000001</v>
          </cell>
        </row>
        <row r="536">
          <cell r="A536" t="str">
            <v>FR</v>
          </cell>
          <cell r="B536" t="str">
            <v>FR_GW_FR1944</v>
          </cell>
          <cell r="C536" t="str">
            <v>Nitrate</v>
          </cell>
          <cell r="D536" t="str">
            <v>mg/l</v>
          </cell>
          <cell r="E536" t="str">
            <v>NA</v>
          </cell>
          <cell r="F536" t="str">
            <v>NA</v>
          </cell>
          <cell r="G536" t="str">
            <v>NA</v>
          </cell>
          <cell r="H536" t="str">
            <v>NA</v>
          </cell>
          <cell r="I536" t="str">
            <v>NA</v>
          </cell>
          <cell r="J536" t="str">
            <v>NA</v>
          </cell>
          <cell r="K536" t="str">
            <v>NA</v>
          </cell>
          <cell r="L536">
            <v>3.8</v>
          </cell>
          <cell r="M536" t="str">
            <v>NA</v>
          </cell>
          <cell r="N536">
            <v>4.45</v>
          </cell>
        </row>
        <row r="537">
          <cell r="A537" t="str">
            <v>FR</v>
          </cell>
          <cell r="B537" t="str">
            <v>FR_GW_FR1949</v>
          </cell>
          <cell r="C537" t="str">
            <v>Nitrate</v>
          </cell>
          <cell r="D537" t="str">
            <v>mg/l</v>
          </cell>
          <cell r="E537" t="str">
            <v>NA</v>
          </cell>
          <cell r="F537" t="str">
            <v>NA</v>
          </cell>
          <cell r="G537" t="str">
            <v>NA</v>
          </cell>
          <cell r="H537" t="str">
            <v>NA</v>
          </cell>
          <cell r="I537" t="str">
            <v>NA</v>
          </cell>
          <cell r="J537" t="str">
            <v>NA</v>
          </cell>
          <cell r="K537" t="str">
            <v>NA</v>
          </cell>
          <cell r="L537">
            <v>32.387999999999998</v>
          </cell>
          <cell r="M537" t="str">
            <v>NA</v>
          </cell>
          <cell r="N537">
            <v>32.375</v>
          </cell>
        </row>
        <row r="538">
          <cell r="A538" t="str">
            <v>FR</v>
          </cell>
          <cell r="B538" t="str">
            <v>FR_GW_FR1950</v>
          </cell>
          <cell r="C538" t="str">
            <v>Nitrate</v>
          </cell>
          <cell r="D538" t="str">
            <v>mg/l</v>
          </cell>
          <cell r="E538" t="str">
            <v>NA</v>
          </cell>
          <cell r="F538" t="str">
            <v>NA</v>
          </cell>
          <cell r="G538" t="str">
            <v>NA</v>
          </cell>
          <cell r="H538" t="str">
            <v>NA</v>
          </cell>
          <cell r="I538" t="str">
            <v>NA</v>
          </cell>
          <cell r="J538" t="str">
            <v>NA</v>
          </cell>
          <cell r="K538" t="str">
            <v>NA</v>
          </cell>
          <cell r="L538" t="str">
            <v>NA</v>
          </cell>
          <cell r="M538" t="str">
            <v>NA</v>
          </cell>
          <cell r="N538">
            <v>3.67</v>
          </cell>
        </row>
        <row r="539">
          <cell r="A539" t="str">
            <v>FR</v>
          </cell>
          <cell r="B539" t="str">
            <v>FR_GW_FR1951</v>
          </cell>
          <cell r="C539" t="str">
            <v>Nitrate</v>
          </cell>
          <cell r="D539" t="str">
            <v>mg/l</v>
          </cell>
          <cell r="E539" t="str">
            <v>NA</v>
          </cell>
          <cell r="F539" t="str">
            <v>NA</v>
          </cell>
          <cell r="G539" t="str">
            <v>NA</v>
          </cell>
          <cell r="H539" t="str">
            <v>NA</v>
          </cell>
          <cell r="I539" t="str">
            <v>NA</v>
          </cell>
          <cell r="J539" t="str">
            <v>NA</v>
          </cell>
          <cell r="K539" t="str">
            <v>NA</v>
          </cell>
          <cell r="L539">
            <v>4.1749999999999998</v>
          </cell>
          <cell r="M539" t="str">
            <v>NA</v>
          </cell>
          <cell r="N539">
            <v>4.5</v>
          </cell>
        </row>
        <row r="540">
          <cell r="A540" t="str">
            <v>FR</v>
          </cell>
          <cell r="B540" t="str">
            <v>FR_GW_FR1952</v>
          </cell>
          <cell r="C540" t="str">
            <v>Nitrate</v>
          </cell>
          <cell r="D540" t="str">
            <v>mg/l</v>
          </cell>
          <cell r="E540" t="str">
            <v>NA</v>
          </cell>
          <cell r="F540" t="str">
            <v>NA</v>
          </cell>
          <cell r="G540" t="str">
            <v>NA</v>
          </cell>
          <cell r="H540" t="str">
            <v>NA</v>
          </cell>
          <cell r="I540" t="str">
            <v>NA</v>
          </cell>
          <cell r="J540" t="str">
            <v>NA</v>
          </cell>
          <cell r="K540" t="str">
            <v>NA</v>
          </cell>
          <cell r="L540" t="str">
            <v>NA</v>
          </cell>
          <cell r="M540" t="str">
            <v>NA</v>
          </cell>
          <cell r="N540">
            <v>46.4</v>
          </cell>
        </row>
        <row r="541">
          <cell r="A541" t="str">
            <v>FR</v>
          </cell>
          <cell r="B541" t="str">
            <v>FR_GW_FR1954</v>
          </cell>
          <cell r="C541" t="str">
            <v>Nitrate</v>
          </cell>
          <cell r="D541" t="str">
            <v>mg/l</v>
          </cell>
          <cell r="E541" t="str">
            <v>NA</v>
          </cell>
          <cell r="F541" t="str">
            <v>NA</v>
          </cell>
          <cell r="G541" t="str">
            <v>NA</v>
          </cell>
          <cell r="H541" t="str">
            <v>NA</v>
          </cell>
          <cell r="I541" t="str">
            <v>NA</v>
          </cell>
          <cell r="J541" t="str">
            <v>NA</v>
          </cell>
          <cell r="K541" t="str">
            <v>NA</v>
          </cell>
          <cell r="L541">
            <v>5.4</v>
          </cell>
          <cell r="M541">
            <v>6.65</v>
          </cell>
          <cell r="N541">
            <v>7.24</v>
          </cell>
        </row>
        <row r="542">
          <cell r="A542" t="str">
            <v>FR</v>
          </cell>
          <cell r="B542" t="str">
            <v>FR_GW_FR1955</v>
          </cell>
          <cell r="C542" t="str">
            <v>Nitrate</v>
          </cell>
          <cell r="D542" t="str">
            <v>mg/l</v>
          </cell>
          <cell r="E542" t="str">
            <v>NA</v>
          </cell>
          <cell r="F542" t="str">
            <v>NA</v>
          </cell>
          <cell r="G542" t="str">
            <v>NA</v>
          </cell>
          <cell r="H542" t="str">
            <v>NA</v>
          </cell>
          <cell r="I542" t="str">
            <v>NA</v>
          </cell>
          <cell r="J542" t="str">
            <v>NA</v>
          </cell>
          <cell r="K542" t="str">
            <v>NA</v>
          </cell>
          <cell r="L542">
            <v>0.25</v>
          </cell>
          <cell r="M542">
            <v>1.4330000000000001</v>
          </cell>
          <cell r="N542">
            <v>0.42</v>
          </cell>
        </row>
        <row r="543">
          <cell r="A543" t="str">
            <v>FR</v>
          </cell>
          <cell r="B543" t="str">
            <v>FR_GW_FR1956</v>
          </cell>
          <cell r="C543" t="str">
            <v>Nitrate</v>
          </cell>
          <cell r="D543" t="str">
            <v>mg/l</v>
          </cell>
          <cell r="E543" t="str">
            <v>NA</v>
          </cell>
          <cell r="F543" t="str">
            <v>NA</v>
          </cell>
          <cell r="G543" t="str">
            <v>NA</v>
          </cell>
          <cell r="H543" t="str">
            <v>NA</v>
          </cell>
          <cell r="I543" t="str">
            <v>NA</v>
          </cell>
          <cell r="J543" t="str">
            <v>NA</v>
          </cell>
          <cell r="K543" t="str">
            <v>NA</v>
          </cell>
          <cell r="L543">
            <v>11</v>
          </cell>
          <cell r="M543" t="str">
            <v>NA</v>
          </cell>
          <cell r="N543">
            <v>13.4</v>
          </cell>
        </row>
        <row r="544">
          <cell r="A544" t="str">
            <v>FR</v>
          </cell>
          <cell r="B544" t="str">
            <v>FR_GW_FR1957</v>
          </cell>
          <cell r="C544" t="str">
            <v>Nitrate</v>
          </cell>
          <cell r="D544" t="str">
            <v>mg/l</v>
          </cell>
          <cell r="E544" t="str">
            <v>NA</v>
          </cell>
          <cell r="F544" t="str">
            <v>NA</v>
          </cell>
          <cell r="G544" t="str">
            <v>NA</v>
          </cell>
          <cell r="H544" t="str">
            <v>NA</v>
          </cell>
          <cell r="I544" t="str">
            <v>NA</v>
          </cell>
          <cell r="J544" t="str">
            <v>NA</v>
          </cell>
          <cell r="K544" t="str">
            <v>NA</v>
          </cell>
          <cell r="L544">
            <v>43.6</v>
          </cell>
          <cell r="M544">
            <v>40.75</v>
          </cell>
          <cell r="N544">
            <v>37.049999999999997</v>
          </cell>
        </row>
        <row r="545">
          <cell r="A545" t="str">
            <v>FR</v>
          </cell>
          <cell r="B545" t="str">
            <v>FR_GW_FR1958</v>
          </cell>
          <cell r="C545" t="str">
            <v>Nitrate</v>
          </cell>
          <cell r="D545" t="str">
            <v>mg/l</v>
          </cell>
          <cell r="E545" t="str">
            <v>NA</v>
          </cell>
          <cell r="F545" t="str">
            <v>NA</v>
          </cell>
          <cell r="G545" t="str">
            <v>NA</v>
          </cell>
          <cell r="H545" t="str">
            <v>NA</v>
          </cell>
          <cell r="I545" t="str">
            <v>NA</v>
          </cell>
          <cell r="J545" t="str">
            <v>NA</v>
          </cell>
          <cell r="K545" t="str">
            <v>NA</v>
          </cell>
          <cell r="L545">
            <v>47.5</v>
          </cell>
          <cell r="M545" t="str">
            <v>NA</v>
          </cell>
          <cell r="N545">
            <v>43</v>
          </cell>
        </row>
        <row r="546">
          <cell r="A546" t="str">
            <v>FR</v>
          </cell>
          <cell r="B546" t="str">
            <v>FR_GW_FR1959</v>
          </cell>
          <cell r="C546" t="str">
            <v>Nitrate</v>
          </cell>
          <cell r="D546" t="str">
            <v>mg/l</v>
          </cell>
          <cell r="E546" t="str">
            <v>NA</v>
          </cell>
          <cell r="F546" t="str">
            <v>NA</v>
          </cell>
          <cell r="G546" t="str">
            <v>NA</v>
          </cell>
          <cell r="H546" t="str">
            <v>NA</v>
          </cell>
          <cell r="I546" t="str">
            <v>NA</v>
          </cell>
          <cell r="J546" t="str">
            <v>NA</v>
          </cell>
          <cell r="K546" t="str">
            <v>NA</v>
          </cell>
          <cell r="L546">
            <v>3.4</v>
          </cell>
          <cell r="M546" t="str">
            <v>NA</v>
          </cell>
          <cell r="N546">
            <v>3.5</v>
          </cell>
        </row>
        <row r="547">
          <cell r="A547" t="str">
            <v>FR</v>
          </cell>
          <cell r="B547" t="str">
            <v>FR_GW_FR1960</v>
          </cell>
          <cell r="C547" t="str">
            <v>Nitrate</v>
          </cell>
          <cell r="D547" t="str">
            <v>mg/l</v>
          </cell>
          <cell r="E547" t="str">
            <v>NA</v>
          </cell>
          <cell r="F547" t="str">
            <v>NA</v>
          </cell>
          <cell r="G547" t="str">
            <v>NA</v>
          </cell>
          <cell r="H547" t="str">
            <v>NA</v>
          </cell>
          <cell r="I547" t="str">
            <v>NA</v>
          </cell>
          <cell r="J547" t="str">
            <v>NA</v>
          </cell>
          <cell r="K547" t="str">
            <v>NA</v>
          </cell>
          <cell r="L547">
            <v>12.9</v>
          </cell>
          <cell r="M547" t="str">
            <v>NA</v>
          </cell>
          <cell r="N547">
            <v>14.632999999999999</v>
          </cell>
        </row>
        <row r="548">
          <cell r="A548" t="str">
            <v>FR</v>
          </cell>
          <cell r="B548" t="str">
            <v>FR_GW_FR1961</v>
          </cell>
          <cell r="C548" t="str">
            <v>Nitrate</v>
          </cell>
          <cell r="D548" t="str">
            <v>mg/l</v>
          </cell>
          <cell r="E548" t="str">
            <v>NA</v>
          </cell>
          <cell r="F548" t="str">
            <v>NA</v>
          </cell>
          <cell r="G548" t="str">
            <v>NA</v>
          </cell>
          <cell r="H548" t="str">
            <v>NA</v>
          </cell>
          <cell r="I548" t="str">
            <v>NA</v>
          </cell>
          <cell r="J548" t="str">
            <v>NA</v>
          </cell>
          <cell r="K548" t="str">
            <v>NA</v>
          </cell>
          <cell r="L548">
            <v>30.7</v>
          </cell>
          <cell r="M548" t="str">
            <v>NA</v>
          </cell>
          <cell r="N548">
            <v>32.332999999999998</v>
          </cell>
        </row>
        <row r="549">
          <cell r="A549" t="str">
            <v>FR</v>
          </cell>
          <cell r="B549" t="str">
            <v>FR_GW_FR1962</v>
          </cell>
          <cell r="C549" t="str">
            <v>Nitrate</v>
          </cell>
          <cell r="D549" t="str">
            <v>mg/l</v>
          </cell>
          <cell r="E549" t="str">
            <v>NA</v>
          </cell>
          <cell r="F549" t="str">
            <v>NA</v>
          </cell>
          <cell r="G549" t="str">
            <v>NA</v>
          </cell>
          <cell r="H549" t="str">
            <v>NA</v>
          </cell>
          <cell r="I549" t="str">
            <v>NA</v>
          </cell>
          <cell r="J549" t="str">
            <v>NA</v>
          </cell>
          <cell r="K549" t="str">
            <v>NA</v>
          </cell>
          <cell r="L549">
            <v>52.5</v>
          </cell>
          <cell r="M549">
            <v>52.2</v>
          </cell>
          <cell r="N549">
            <v>50.287999999999997</v>
          </cell>
        </row>
        <row r="550">
          <cell r="A550" t="str">
            <v>FR</v>
          </cell>
          <cell r="B550" t="str">
            <v>FR_GW_FR1963</v>
          </cell>
          <cell r="C550" t="str">
            <v>Nitrate</v>
          </cell>
          <cell r="D550" t="str">
            <v>mg/l</v>
          </cell>
          <cell r="E550" t="str">
            <v>NA</v>
          </cell>
          <cell r="F550" t="str">
            <v>NA</v>
          </cell>
          <cell r="G550" t="str">
            <v>NA</v>
          </cell>
          <cell r="H550" t="str">
            <v>NA</v>
          </cell>
          <cell r="I550" t="str">
            <v>NA</v>
          </cell>
          <cell r="J550" t="str">
            <v>NA</v>
          </cell>
          <cell r="K550" t="str">
            <v>NA</v>
          </cell>
          <cell r="L550">
            <v>12.025</v>
          </cell>
          <cell r="M550">
            <v>12.7</v>
          </cell>
          <cell r="N550">
            <v>12.3</v>
          </cell>
        </row>
        <row r="551">
          <cell r="A551" t="str">
            <v>FR</v>
          </cell>
          <cell r="B551" t="str">
            <v>FR_GW_FR1964</v>
          </cell>
          <cell r="C551" t="str">
            <v>Nitrate</v>
          </cell>
          <cell r="D551" t="str">
            <v>mg/l</v>
          </cell>
          <cell r="E551" t="str">
            <v>NA</v>
          </cell>
          <cell r="F551" t="str">
            <v>NA</v>
          </cell>
          <cell r="G551" t="str">
            <v>NA</v>
          </cell>
          <cell r="H551" t="str">
            <v>NA</v>
          </cell>
          <cell r="I551" t="str">
            <v>NA</v>
          </cell>
          <cell r="J551" t="str">
            <v>NA</v>
          </cell>
          <cell r="K551" t="str">
            <v>NA</v>
          </cell>
          <cell r="L551">
            <v>2.9</v>
          </cell>
          <cell r="M551">
            <v>5.2</v>
          </cell>
          <cell r="N551">
            <v>3.9</v>
          </cell>
        </row>
        <row r="552">
          <cell r="A552" t="str">
            <v>FR</v>
          </cell>
          <cell r="B552" t="str">
            <v>FR_GW_FR1965</v>
          </cell>
          <cell r="C552" t="str">
            <v>Nitrate</v>
          </cell>
          <cell r="D552" t="str">
            <v>mg/l</v>
          </cell>
          <cell r="E552" t="str">
            <v>NA</v>
          </cell>
          <cell r="F552" t="str">
            <v>NA</v>
          </cell>
          <cell r="G552" t="str">
            <v>NA</v>
          </cell>
          <cell r="H552" t="str">
            <v>NA</v>
          </cell>
          <cell r="I552" t="str">
            <v>NA</v>
          </cell>
          <cell r="J552" t="str">
            <v>NA</v>
          </cell>
          <cell r="K552" t="str">
            <v>NA</v>
          </cell>
          <cell r="L552">
            <v>16.567</v>
          </cell>
          <cell r="M552">
            <v>16.824999999999999</v>
          </cell>
          <cell r="N552">
            <v>8.65</v>
          </cell>
        </row>
        <row r="553">
          <cell r="A553" t="str">
            <v>FR</v>
          </cell>
          <cell r="B553" t="str">
            <v>FR_GW_FR1966</v>
          </cell>
          <cell r="C553" t="str">
            <v>Nitrate</v>
          </cell>
          <cell r="D553" t="str">
            <v>mg/l</v>
          </cell>
          <cell r="E553" t="str">
            <v>NA</v>
          </cell>
          <cell r="F553" t="str">
            <v>NA</v>
          </cell>
          <cell r="G553" t="str">
            <v>NA</v>
          </cell>
          <cell r="H553" t="str">
            <v>NA</v>
          </cell>
          <cell r="I553" t="str">
            <v>NA</v>
          </cell>
          <cell r="J553" t="str">
            <v>NA</v>
          </cell>
          <cell r="K553" t="str">
            <v>NA</v>
          </cell>
          <cell r="L553">
            <v>12.25</v>
          </cell>
          <cell r="M553">
            <v>12.225</v>
          </cell>
          <cell r="N553">
            <v>12.46</v>
          </cell>
        </row>
        <row r="554">
          <cell r="A554" t="str">
            <v>FR</v>
          </cell>
          <cell r="B554" t="str">
            <v>FR_GW_FR1967</v>
          </cell>
          <cell r="C554" t="str">
            <v>Nitrate</v>
          </cell>
          <cell r="D554" t="str">
            <v>mg/l</v>
          </cell>
          <cell r="E554" t="str">
            <v>NA</v>
          </cell>
          <cell r="F554" t="str">
            <v>NA</v>
          </cell>
          <cell r="G554" t="str">
            <v>NA</v>
          </cell>
          <cell r="H554" t="str">
            <v>NA</v>
          </cell>
          <cell r="I554" t="str">
            <v>NA</v>
          </cell>
          <cell r="J554" t="str">
            <v>NA</v>
          </cell>
          <cell r="K554" t="str">
            <v>NA</v>
          </cell>
          <cell r="L554">
            <v>1.95</v>
          </cell>
          <cell r="M554">
            <v>3.7</v>
          </cell>
          <cell r="N554">
            <v>2.2999999999999998</v>
          </cell>
        </row>
        <row r="555">
          <cell r="A555" t="str">
            <v>FR</v>
          </cell>
          <cell r="B555" t="str">
            <v>FR_GW_FR1968</v>
          </cell>
          <cell r="C555" t="str">
            <v>Nitrate</v>
          </cell>
          <cell r="D555" t="str">
            <v>mg/l</v>
          </cell>
          <cell r="E555" t="str">
            <v>NA</v>
          </cell>
          <cell r="F555" t="str">
            <v>NA</v>
          </cell>
          <cell r="G555" t="str">
            <v>NA</v>
          </cell>
          <cell r="H555" t="str">
            <v>NA</v>
          </cell>
          <cell r="I555" t="str">
            <v>NA</v>
          </cell>
          <cell r="J555" t="str">
            <v>NA</v>
          </cell>
          <cell r="K555" t="str">
            <v>NA</v>
          </cell>
          <cell r="L555">
            <v>2.5</v>
          </cell>
          <cell r="M555">
            <v>0.05</v>
          </cell>
          <cell r="N555">
            <v>2.85</v>
          </cell>
        </row>
        <row r="556">
          <cell r="A556" t="str">
            <v>FR</v>
          </cell>
          <cell r="B556" t="str">
            <v>FR_GW_FR200</v>
          </cell>
          <cell r="C556" t="str">
            <v>Nitrate</v>
          </cell>
          <cell r="D556" t="str">
            <v>mg/l</v>
          </cell>
          <cell r="E556" t="str">
            <v>NA</v>
          </cell>
          <cell r="F556" t="str">
            <v>NA</v>
          </cell>
          <cell r="G556" t="str">
            <v>NA</v>
          </cell>
          <cell r="H556" t="str">
            <v>NA</v>
          </cell>
          <cell r="I556" t="str">
            <v>NA</v>
          </cell>
          <cell r="J556" t="str">
            <v>NA</v>
          </cell>
          <cell r="K556" t="str">
            <v>NA</v>
          </cell>
          <cell r="L556">
            <v>33.6</v>
          </cell>
          <cell r="M556">
            <v>40.4</v>
          </cell>
          <cell r="N556">
            <v>37.4</v>
          </cell>
        </row>
        <row r="557">
          <cell r="A557" t="str">
            <v>FR</v>
          </cell>
          <cell r="B557" t="str">
            <v>FR_GW_FR201</v>
          </cell>
          <cell r="C557" t="str">
            <v>Nitrate</v>
          </cell>
          <cell r="D557" t="str">
            <v>mg/l</v>
          </cell>
          <cell r="E557" t="str">
            <v>NA</v>
          </cell>
          <cell r="F557" t="str">
            <v>NA</v>
          </cell>
          <cell r="G557" t="str">
            <v>NA</v>
          </cell>
          <cell r="H557" t="str">
            <v>NA</v>
          </cell>
          <cell r="I557" t="str">
            <v>NA</v>
          </cell>
          <cell r="J557" t="str">
            <v>NA</v>
          </cell>
          <cell r="K557" t="str">
            <v>NA</v>
          </cell>
          <cell r="L557">
            <v>26.875</v>
          </cell>
          <cell r="M557">
            <v>27.95</v>
          </cell>
          <cell r="N557">
            <v>24.25</v>
          </cell>
        </row>
        <row r="558">
          <cell r="A558" t="str">
            <v>FR</v>
          </cell>
          <cell r="B558" t="str">
            <v>FR_GW_FR202</v>
          </cell>
          <cell r="C558" t="str">
            <v>Nitrate</v>
          </cell>
          <cell r="D558" t="str">
            <v>mg/l</v>
          </cell>
          <cell r="E558" t="str">
            <v>NA</v>
          </cell>
          <cell r="F558" t="str">
            <v>NA</v>
          </cell>
          <cell r="G558" t="str">
            <v>NA</v>
          </cell>
          <cell r="H558" t="str">
            <v>NA</v>
          </cell>
          <cell r="I558" t="str">
            <v>NA</v>
          </cell>
          <cell r="J558" t="str">
            <v>NA</v>
          </cell>
          <cell r="K558" t="str">
            <v>NA</v>
          </cell>
          <cell r="L558">
            <v>24.43</v>
          </cell>
          <cell r="M558">
            <v>25.04</v>
          </cell>
          <cell r="N558">
            <v>23.07</v>
          </cell>
        </row>
        <row r="559">
          <cell r="A559" t="str">
            <v>FR</v>
          </cell>
          <cell r="B559" t="str">
            <v>FR_GW_FR204</v>
          </cell>
          <cell r="C559" t="str">
            <v>Nitrate</v>
          </cell>
          <cell r="D559" t="str">
            <v>mg/l</v>
          </cell>
          <cell r="E559" t="str">
            <v>NA</v>
          </cell>
          <cell r="F559" t="str">
            <v>NA</v>
          </cell>
          <cell r="G559" t="str">
            <v>NA</v>
          </cell>
          <cell r="H559" t="str">
            <v>NA</v>
          </cell>
          <cell r="I559" t="str">
            <v>NA</v>
          </cell>
          <cell r="J559" t="str">
            <v>NA</v>
          </cell>
          <cell r="K559" t="str">
            <v>NA</v>
          </cell>
          <cell r="L559">
            <v>4.6500000000000004</v>
          </cell>
          <cell r="M559">
            <v>5.5</v>
          </cell>
          <cell r="N559">
            <v>5.8</v>
          </cell>
        </row>
        <row r="560">
          <cell r="A560" t="str">
            <v>FR</v>
          </cell>
          <cell r="B560" t="str">
            <v>FR_GW_FR205</v>
          </cell>
          <cell r="C560" t="str">
            <v>Nitrate</v>
          </cell>
          <cell r="D560" t="str">
            <v>mg/l</v>
          </cell>
          <cell r="E560" t="str">
            <v>NA</v>
          </cell>
          <cell r="F560" t="str">
            <v>NA</v>
          </cell>
          <cell r="G560" t="str">
            <v>NA</v>
          </cell>
          <cell r="H560" t="str">
            <v>NA</v>
          </cell>
          <cell r="I560" t="str">
            <v>NA</v>
          </cell>
          <cell r="J560" t="str">
            <v>NA</v>
          </cell>
          <cell r="K560" t="str">
            <v>NA</v>
          </cell>
          <cell r="L560">
            <v>43.85</v>
          </cell>
          <cell r="M560">
            <v>39.200000000000003</v>
          </cell>
          <cell r="N560">
            <v>32.299999999999997</v>
          </cell>
        </row>
        <row r="561">
          <cell r="A561" t="str">
            <v>FR</v>
          </cell>
          <cell r="B561" t="str">
            <v>FR_GW_FR207</v>
          </cell>
          <cell r="C561" t="str">
            <v>Nitrate</v>
          </cell>
          <cell r="D561" t="str">
            <v>mg/l</v>
          </cell>
          <cell r="E561" t="str">
            <v>NA</v>
          </cell>
          <cell r="F561" t="str">
            <v>NA</v>
          </cell>
          <cell r="G561" t="str">
            <v>NA</v>
          </cell>
          <cell r="H561" t="str">
            <v>NA</v>
          </cell>
          <cell r="I561" t="str">
            <v>NA</v>
          </cell>
          <cell r="J561" t="str">
            <v>NA</v>
          </cell>
          <cell r="K561" t="str">
            <v>NA</v>
          </cell>
          <cell r="L561">
            <v>33.200000000000003</v>
          </cell>
          <cell r="M561">
            <v>41.1</v>
          </cell>
          <cell r="N561">
            <v>31.55</v>
          </cell>
        </row>
        <row r="562">
          <cell r="A562" t="str">
            <v>FR</v>
          </cell>
          <cell r="B562" t="str">
            <v>FR_GW_FR211</v>
          </cell>
          <cell r="C562" t="str">
            <v>Nitrate</v>
          </cell>
          <cell r="D562" t="str">
            <v>mg/l</v>
          </cell>
          <cell r="E562" t="str">
            <v>NA</v>
          </cell>
          <cell r="F562" t="str">
            <v>NA</v>
          </cell>
          <cell r="G562" t="str">
            <v>NA</v>
          </cell>
          <cell r="H562" t="str">
            <v>NA</v>
          </cell>
          <cell r="I562" t="str">
            <v>NA</v>
          </cell>
          <cell r="J562" t="str">
            <v>NA</v>
          </cell>
          <cell r="K562" t="str">
            <v>NA</v>
          </cell>
          <cell r="L562">
            <v>42.7</v>
          </cell>
          <cell r="M562">
            <v>40.6</v>
          </cell>
          <cell r="N562">
            <v>39.35</v>
          </cell>
        </row>
        <row r="563">
          <cell r="A563" t="str">
            <v>FR</v>
          </cell>
          <cell r="B563" t="str">
            <v>FR_GW_FR213</v>
          </cell>
          <cell r="C563" t="str">
            <v>Nitrate</v>
          </cell>
          <cell r="D563" t="str">
            <v>mg/l</v>
          </cell>
          <cell r="E563" t="str">
            <v>NA</v>
          </cell>
          <cell r="F563" t="str">
            <v>NA</v>
          </cell>
          <cell r="G563" t="str">
            <v>NA</v>
          </cell>
          <cell r="H563" t="str">
            <v>NA</v>
          </cell>
          <cell r="I563" t="str">
            <v>NA</v>
          </cell>
          <cell r="J563" t="str">
            <v>NA</v>
          </cell>
          <cell r="K563" t="str">
            <v>NA</v>
          </cell>
          <cell r="L563">
            <v>11.712999999999999</v>
          </cell>
          <cell r="M563">
            <v>1.05</v>
          </cell>
          <cell r="N563">
            <v>4.3499999999999996</v>
          </cell>
        </row>
        <row r="564">
          <cell r="A564" t="str">
            <v>FR</v>
          </cell>
          <cell r="B564" t="str">
            <v>FR_GW_FR214</v>
          </cell>
          <cell r="C564" t="str">
            <v>Nitrate</v>
          </cell>
          <cell r="D564" t="str">
            <v>mg/l</v>
          </cell>
          <cell r="E564" t="str">
            <v>NA</v>
          </cell>
          <cell r="F564" t="str">
            <v>NA</v>
          </cell>
          <cell r="G564" t="str">
            <v>NA</v>
          </cell>
          <cell r="H564" t="str">
            <v>NA</v>
          </cell>
          <cell r="I564" t="str">
            <v>NA</v>
          </cell>
          <cell r="J564" t="str">
            <v>NA</v>
          </cell>
          <cell r="K564" t="str">
            <v>NA</v>
          </cell>
          <cell r="L564">
            <v>39.6</v>
          </cell>
          <cell r="M564" t="str">
            <v>NA</v>
          </cell>
          <cell r="N564" t="str">
            <v>NA</v>
          </cell>
        </row>
        <row r="565">
          <cell r="A565" t="str">
            <v>FR</v>
          </cell>
          <cell r="B565" t="str">
            <v>FR_GW_FR216</v>
          </cell>
          <cell r="C565" t="str">
            <v>Nitrate</v>
          </cell>
          <cell r="D565" t="str">
            <v>mg/l</v>
          </cell>
          <cell r="E565" t="str">
            <v>NA</v>
          </cell>
          <cell r="F565" t="str">
            <v>NA</v>
          </cell>
          <cell r="G565" t="str">
            <v>NA</v>
          </cell>
          <cell r="H565" t="str">
            <v>NA</v>
          </cell>
          <cell r="I565" t="str">
            <v>NA</v>
          </cell>
          <cell r="J565" t="str">
            <v>NA</v>
          </cell>
          <cell r="K565" t="str">
            <v>NA</v>
          </cell>
          <cell r="L565">
            <v>0.125</v>
          </cell>
          <cell r="M565">
            <v>0.125</v>
          </cell>
          <cell r="N565">
            <v>0.25</v>
          </cell>
        </row>
        <row r="566">
          <cell r="A566" t="str">
            <v>FR</v>
          </cell>
          <cell r="B566" t="str">
            <v>FR_GW_FR217</v>
          </cell>
          <cell r="C566" t="str">
            <v>Nitrate</v>
          </cell>
          <cell r="D566" t="str">
            <v>mg/l</v>
          </cell>
          <cell r="E566" t="str">
            <v>NA</v>
          </cell>
          <cell r="F566" t="str">
            <v>NA</v>
          </cell>
          <cell r="G566" t="str">
            <v>NA</v>
          </cell>
          <cell r="H566" t="str">
            <v>NA</v>
          </cell>
          <cell r="I566" t="str">
            <v>NA</v>
          </cell>
          <cell r="J566" t="str">
            <v>NA</v>
          </cell>
          <cell r="K566" t="str">
            <v>NA</v>
          </cell>
          <cell r="L566">
            <v>0.125</v>
          </cell>
          <cell r="M566">
            <v>0.125</v>
          </cell>
          <cell r="N566">
            <v>1</v>
          </cell>
        </row>
        <row r="567">
          <cell r="A567" t="str">
            <v>FR</v>
          </cell>
          <cell r="B567" t="str">
            <v>FR_GW_FR221</v>
          </cell>
          <cell r="C567" t="str">
            <v>Nitrate</v>
          </cell>
          <cell r="D567" t="str">
            <v>mg/l</v>
          </cell>
          <cell r="E567" t="str">
            <v>NA</v>
          </cell>
          <cell r="F567" t="str">
            <v>NA</v>
          </cell>
          <cell r="G567" t="str">
            <v>NA</v>
          </cell>
          <cell r="H567" t="str">
            <v>NA</v>
          </cell>
          <cell r="I567" t="str">
            <v>NA</v>
          </cell>
          <cell r="J567" t="str">
            <v>NA</v>
          </cell>
          <cell r="K567" t="str">
            <v>NA</v>
          </cell>
          <cell r="L567">
            <v>13</v>
          </cell>
          <cell r="M567">
            <v>13.8</v>
          </cell>
          <cell r="N567">
            <v>12.65</v>
          </cell>
        </row>
        <row r="568">
          <cell r="A568" t="str">
            <v>FR</v>
          </cell>
          <cell r="B568" t="str">
            <v>FR_GW_FR227</v>
          </cell>
          <cell r="C568" t="str">
            <v>Nitrate</v>
          </cell>
          <cell r="D568" t="str">
            <v>mg/l</v>
          </cell>
          <cell r="E568" t="str">
            <v>NA</v>
          </cell>
          <cell r="F568" t="str">
            <v>NA</v>
          </cell>
          <cell r="G568" t="str">
            <v>NA</v>
          </cell>
          <cell r="H568" t="str">
            <v>NA</v>
          </cell>
          <cell r="I568" t="str">
            <v>NA</v>
          </cell>
          <cell r="J568" t="str">
            <v>NA</v>
          </cell>
          <cell r="K568" t="str">
            <v>NA</v>
          </cell>
          <cell r="L568">
            <v>22.15</v>
          </cell>
          <cell r="M568">
            <v>22.3</v>
          </cell>
          <cell r="N568">
            <v>22.3</v>
          </cell>
        </row>
        <row r="569">
          <cell r="A569" t="str">
            <v>FR</v>
          </cell>
          <cell r="B569" t="str">
            <v>FR_GW_FR228</v>
          </cell>
          <cell r="C569" t="str">
            <v>Nitrate</v>
          </cell>
          <cell r="D569" t="str">
            <v>mg/l</v>
          </cell>
          <cell r="E569" t="str">
            <v>NA</v>
          </cell>
          <cell r="F569" t="str">
            <v>NA</v>
          </cell>
          <cell r="G569" t="str">
            <v>NA</v>
          </cell>
          <cell r="H569" t="str">
            <v>NA</v>
          </cell>
          <cell r="I569" t="str">
            <v>NA</v>
          </cell>
          <cell r="J569" t="str">
            <v>NA</v>
          </cell>
          <cell r="K569" t="str">
            <v>NA</v>
          </cell>
          <cell r="L569">
            <v>35.85</v>
          </cell>
          <cell r="M569">
            <v>72.7</v>
          </cell>
          <cell r="N569">
            <v>67.349999999999994</v>
          </cell>
        </row>
        <row r="570">
          <cell r="A570" t="str">
            <v>FR</v>
          </cell>
          <cell r="B570" t="str">
            <v>FR_GW_FR232</v>
          </cell>
          <cell r="C570" t="str">
            <v>Nitrate</v>
          </cell>
          <cell r="D570" t="str">
            <v>mg/l</v>
          </cell>
          <cell r="E570" t="str">
            <v>NA</v>
          </cell>
          <cell r="F570" t="str">
            <v>NA</v>
          </cell>
          <cell r="G570" t="str">
            <v>NA</v>
          </cell>
          <cell r="H570" t="str">
            <v>NA</v>
          </cell>
          <cell r="I570" t="str">
            <v>NA</v>
          </cell>
          <cell r="J570" t="str">
            <v>NA</v>
          </cell>
          <cell r="K570" t="str">
            <v>NA</v>
          </cell>
          <cell r="L570">
            <v>42.35</v>
          </cell>
          <cell r="M570">
            <v>43.9</v>
          </cell>
          <cell r="N570">
            <v>33.049999999999997</v>
          </cell>
        </row>
        <row r="571">
          <cell r="A571" t="str">
            <v>FR</v>
          </cell>
          <cell r="B571" t="str">
            <v>FR_GW_FR246</v>
          </cell>
          <cell r="C571" t="str">
            <v>Nitrate</v>
          </cell>
          <cell r="D571" t="str">
            <v>mg/l</v>
          </cell>
          <cell r="E571" t="str">
            <v>NA</v>
          </cell>
          <cell r="F571" t="str">
            <v>NA</v>
          </cell>
          <cell r="G571" t="str">
            <v>NA</v>
          </cell>
          <cell r="H571" t="str">
            <v>NA</v>
          </cell>
          <cell r="I571" t="str">
            <v>NA</v>
          </cell>
          <cell r="J571" t="str">
            <v>NA</v>
          </cell>
          <cell r="K571" t="str">
            <v>NA</v>
          </cell>
          <cell r="L571">
            <v>12</v>
          </cell>
          <cell r="M571">
            <v>11.9</v>
          </cell>
          <cell r="N571">
            <v>12.35</v>
          </cell>
        </row>
        <row r="572">
          <cell r="A572" t="str">
            <v>FR</v>
          </cell>
          <cell r="B572" t="str">
            <v>FR_GW_FR258</v>
          </cell>
          <cell r="C572" t="str">
            <v>Nitrate</v>
          </cell>
          <cell r="D572" t="str">
            <v>mg/l</v>
          </cell>
          <cell r="E572" t="str">
            <v>NA</v>
          </cell>
          <cell r="F572" t="str">
            <v>NA</v>
          </cell>
          <cell r="G572" t="str">
            <v>NA</v>
          </cell>
          <cell r="H572" t="str">
            <v>NA</v>
          </cell>
          <cell r="I572" t="str">
            <v>NA</v>
          </cell>
          <cell r="J572" t="str">
            <v>NA</v>
          </cell>
          <cell r="K572" t="str">
            <v>NA</v>
          </cell>
          <cell r="L572">
            <v>2.5499999999999998</v>
          </cell>
          <cell r="M572">
            <v>4.0999999999999996</v>
          </cell>
          <cell r="N572">
            <v>3.8</v>
          </cell>
        </row>
        <row r="573">
          <cell r="A573" t="str">
            <v>FR</v>
          </cell>
          <cell r="B573" t="str">
            <v>FR_GW_FR263</v>
          </cell>
          <cell r="C573" t="str">
            <v>Nitrate</v>
          </cell>
          <cell r="D573" t="str">
            <v>mg/l</v>
          </cell>
          <cell r="E573" t="str">
            <v>NA</v>
          </cell>
          <cell r="F573" t="str">
            <v>NA</v>
          </cell>
          <cell r="G573" t="str">
            <v>NA</v>
          </cell>
          <cell r="H573" t="str">
            <v>NA</v>
          </cell>
          <cell r="I573" t="str">
            <v>NA</v>
          </cell>
          <cell r="J573" t="str">
            <v>NA</v>
          </cell>
          <cell r="K573" t="str">
            <v>NA</v>
          </cell>
          <cell r="L573">
            <v>3.238</v>
          </cell>
          <cell r="M573">
            <v>2.5499999999999998</v>
          </cell>
          <cell r="N573">
            <v>2.6749999999999998</v>
          </cell>
        </row>
        <row r="574">
          <cell r="A574" t="str">
            <v>FR</v>
          </cell>
          <cell r="B574" t="str">
            <v>FR_GW_FR266</v>
          </cell>
          <cell r="C574" t="str">
            <v>Nitrate</v>
          </cell>
          <cell r="D574" t="str">
            <v>mg/l</v>
          </cell>
          <cell r="E574" t="str">
            <v>NA</v>
          </cell>
          <cell r="F574" t="str">
            <v>NA</v>
          </cell>
          <cell r="G574" t="str">
            <v>NA</v>
          </cell>
          <cell r="H574" t="str">
            <v>NA</v>
          </cell>
          <cell r="I574" t="str">
            <v>NA</v>
          </cell>
          <cell r="J574" t="str">
            <v>NA</v>
          </cell>
          <cell r="K574" t="str">
            <v>NA</v>
          </cell>
          <cell r="L574">
            <v>2</v>
          </cell>
          <cell r="M574" t="str">
            <v>NA</v>
          </cell>
          <cell r="N574">
            <v>2.1</v>
          </cell>
        </row>
        <row r="575">
          <cell r="A575" t="str">
            <v>FR</v>
          </cell>
          <cell r="B575" t="str">
            <v>FR_GW_FR271</v>
          </cell>
          <cell r="C575" t="str">
            <v>Nitrate</v>
          </cell>
          <cell r="D575" t="str">
            <v>mg/l</v>
          </cell>
          <cell r="E575" t="str">
            <v>NA</v>
          </cell>
          <cell r="F575" t="str">
            <v>NA</v>
          </cell>
          <cell r="G575" t="str">
            <v>NA</v>
          </cell>
          <cell r="H575" t="str">
            <v>NA</v>
          </cell>
          <cell r="I575" t="str">
            <v>NA</v>
          </cell>
          <cell r="J575" t="str">
            <v>NA</v>
          </cell>
          <cell r="K575" t="str">
            <v>NA</v>
          </cell>
          <cell r="L575" t="str">
            <v>NA</v>
          </cell>
          <cell r="M575" t="str">
            <v>NA</v>
          </cell>
          <cell r="N575">
            <v>14.7</v>
          </cell>
        </row>
        <row r="576">
          <cell r="A576" t="str">
            <v>FR</v>
          </cell>
          <cell r="B576" t="str">
            <v>FR_GW_FR272</v>
          </cell>
          <cell r="C576" t="str">
            <v>Nitrate</v>
          </cell>
          <cell r="D576" t="str">
            <v>mg/l</v>
          </cell>
          <cell r="E576" t="str">
            <v>NA</v>
          </cell>
          <cell r="F576" t="str">
            <v>NA</v>
          </cell>
          <cell r="G576" t="str">
            <v>NA</v>
          </cell>
          <cell r="H576" t="str">
            <v>NA</v>
          </cell>
          <cell r="I576" t="str">
            <v>NA</v>
          </cell>
          <cell r="J576" t="str">
            <v>NA</v>
          </cell>
          <cell r="K576" t="str">
            <v>NA</v>
          </cell>
          <cell r="L576" t="str">
            <v>NA</v>
          </cell>
          <cell r="M576" t="str">
            <v>NA</v>
          </cell>
          <cell r="N576">
            <v>9.0280000000000005</v>
          </cell>
        </row>
        <row r="577">
          <cell r="A577" t="str">
            <v>FR</v>
          </cell>
          <cell r="B577" t="str">
            <v>FR_GW_FR273</v>
          </cell>
          <cell r="C577" t="str">
            <v>Nitrate</v>
          </cell>
          <cell r="D577" t="str">
            <v>mg/l</v>
          </cell>
          <cell r="E577" t="str">
            <v>NA</v>
          </cell>
          <cell r="F577" t="str">
            <v>NA</v>
          </cell>
          <cell r="G577" t="str">
            <v>NA</v>
          </cell>
          <cell r="H577" t="str">
            <v>NA</v>
          </cell>
          <cell r="I577" t="str">
            <v>NA</v>
          </cell>
          <cell r="J577" t="str">
            <v>NA</v>
          </cell>
          <cell r="K577" t="str">
            <v>NA</v>
          </cell>
          <cell r="L577" t="str">
            <v>NA</v>
          </cell>
          <cell r="M577" t="str">
            <v>NA</v>
          </cell>
          <cell r="N577">
            <v>13.268000000000001</v>
          </cell>
        </row>
        <row r="578">
          <cell r="A578" t="str">
            <v>FR</v>
          </cell>
          <cell r="B578" t="str">
            <v>FR_GW_FR274</v>
          </cell>
          <cell r="C578" t="str">
            <v>Nitrate</v>
          </cell>
          <cell r="D578" t="str">
            <v>mg/l</v>
          </cell>
          <cell r="E578" t="str">
            <v>NA</v>
          </cell>
          <cell r="F578" t="str">
            <v>NA</v>
          </cell>
          <cell r="G578" t="str">
            <v>NA</v>
          </cell>
          <cell r="H578" t="str">
            <v>NA</v>
          </cell>
          <cell r="I578" t="str">
            <v>NA</v>
          </cell>
          <cell r="J578" t="str">
            <v>NA</v>
          </cell>
          <cell r="K578" t="str">
            <v>NA</v>
          </cell>
          <cell r="L578" t="str">
            <v>NA</v>
          </cell>
          <cell r="M578" t="str">
            <v>NA</v>
          </cell>
          <cell r="N578">
            <v>31.7</v>
          </cell>
        </row>
        <row r="579">
          <cell r="A579" t="str">
            <v>FR</v>
          </cell>
          <cell r="B579" t="str">
            <v>FR_GW_FR275</v>
          </cell>
          <cell r="C579" t="str">
            <v>Nitrate</v>
          </cell>
          <cell r="D579" t="str">
            <v>mg/l</v>
          </cell>
          <cell r="E579" t="str">
            <v>NA</v>
          </cell>
          <cell r="F579" t="str">
            <v>NA</v>
          </cell>
          <cell r="G579" t="str">
            <v>NA</v>
          </cell>
          <cell r="H579" t="str">
            <v>NA</v>
          </cell>
          <cell r="I579" t="str">
            <v>NA</v>
          </cell>
          <cell r="J579" t="str">
            <v>NA</v>
          </cell>
          <cell r="K579" t="str">
            <v>NA</v>
          </cell>
          <cell r="L579" t="str">
            <v>NA</v>
          </cell>
          <cell r="M579" t="str">
            <v>NA</v>
          </cell>
          <cell r="N579">
            <v>51.582999999999998</v>
          </cell>
        </row>
        <row r="580">
          <cell r="A580" t="str">
            <v>FR</v>
          </cell>
          <cell r="B580" t="str">
            <v>FR_GW_FR276</v>
          </cell>
          <cell r="C580" t="str">
            <v>Nitrate</v>
          </cell>
          <cell r="D580" t="str">
            <v>mg/l</v>
          </cell>
          <cell r="E580" t="str">
            <v>NA</v>
          </cell>
          <cell r="F580" t="str">
            <v>NA</v>
          </cell>
          <cell r="G580" t="str">
            <v>NA</v>
          </cell>
          <cell r="H580" t="str">
            <v>NA</v>
          </cell>
          <cell r="I580" t="str">
            <v>NA</v>
          </cell>
          <cell r="J580" t="str">
            <v>NA</v>
          </cell>
          <cell r="K580" t="str">
            <v>NA</v>
          </cell>
          <cell r="L580" t="str">
            <v>NA</v>
          </cell>
          <cell r="M580" t="str">
            <v>NA</v>
          </cell>
          <cell r="N580">
            <v>24.625</v>
          </cell>
        </row>
        <row r="581">
          <cell r="A581" t="str">
            <v>FR</v>
          </cell>
          <cell r="B581" t="str">
            <v>FR_GW_FR277</v>
          </cell>
          <cell r="C581" t="str">
            <v>Nitrate</v>
          </cell>
          <cell r="D581" t="str">
            <v>mg/l</v>
          </cell>
          <cell r="E581" t="str">
            <v>NA</v>
          </cell>
          <cell r="F581" t="str">
            <v>NA</v>
          </cell>
          <cell r="G581" t="str">
            <v>NA</v>
          </cell>
          <cell r="H581" t="str">
            <v>NA</v>
          </cell>
          <cell r="I581" t="str">
            <v>NA</v>
          </cell>
          <cell r="J581" t="str">
            <v>NA</v>
          </cell>
          <cell r="K581" t="str">
            <v>NA</v>
          </cell>
          <cell r="L581" t="str">
            <v>NA</v>
          </cell>
          <cell r="M581" t="str">
            <v>NA</v>
          </cell>
          <cell r="N581">
            <v>6</v>
          </cell>
        </row>
        <row r="582">
          <cell r="A582" t="str">
            <v>FR</v>
          </cell>
          <cell r="B582" t="str">
            <v>FR_GW_FR278</v>
          </cell>
          <cell r="C582" t="str">
            <v>Nitrate</v>
          </cell>
          <cell r="D582" t="str">
            <v>mg/l</v>
          </cell>
          <cell r="E582" t="str">
            <v>NA</v>
          </cell>
          <cell r="F582" t="str">
            <v>NA</v>
          </cell>
          <cell r="G582" t="str">
            <v>NA</v>
          </cell>
          <cell r="H582" t="str">
            <v>NA</v>
          </cell>
          <cell r="I582" t="str">
            <v>NA</v>
          </cell>
          <cell r="J582" t="str">
            <v>NA</v>
          </cell>
          <cell r="K582" t="str">
            <v>NA</v>
          </cell>
          <cell r="L582" t="str">
            <v>NA</v>
          </cell>
          <cell r="M582" t="str">
            <v>NA</v>
          </cell>
          <cell r="N582">
            <v>26.187999999999999</v>
          </cell>
        </row>
        <row r="583">
          <cell r="A583" t="str">
            <v>FR</v>
          </cell>
          <cell r="B583" t="str">
            <v>FR_GW_FR280</v>
          </cell>
          <cell r="C583" t="str">
            <v>Nitrate</v>
          </cell>
          <cell r="D583" t="str">
            <v>mg/l</v>
          </cell>
          <cell r="E583" t="str">
            <v>NA</v>
          </cell>
          <cell r="F583" t="str">
            <v>NA</v>
          </cell>
          <cell r="G583" t="str">
            <v>NA</v>
          </cell>
          <cell r="H583" t="str">
            <v>NA</v>
          </cell>
          <cell r="I583" t="str">
            <v>NA</v>
          </cell>
          <cell r="J583" t="str">
            <v>NA</v>
          </cell>
          <cell r="K583" t="str">
            <v>NA</v>
          </cell>
          <cell r="L583" t="str">
            <v>NA</v>
          </cell>
          <cell r="M583" t="str">
            <v>NA</v>
          </cell>
          <cell r="N583">
            <v>27.5</v>
          </cell>
        </row>
        <row r="584">
          <cell r="A584" t="str">
            <v>FR</v>
          </cell>
          <cell r="B584" t="str">
            <v>FR_GW_FR281</v>
          </cell>
          <cell r="C584" t="str">
            <v>Nitrate</v>
          </cell>
          <cell r="D584" t="str">
            <v>mg/l</v>
          </cell>
          <cell r="E584" t="str">
            <v>NA</v>
          </cell>
          <cell r="F584" t="str">
            <v>NA</v>
          </cell>
          <cell r="G584" t="str">
            <v>NA</v>
          </cell>
          <cell r="H584" t="str">
            <v>NA</v>
          </cell>
          <cell r="I584" t="str">
            <v>NA</v>
          </cell>
          <cell r="J584" t="str">
            <v>NA</v>
          </cell>
          <cell r="K584" t="str">
            <v>NA</v>
          </cell>
          <cell r="L584" t="str">
            <v>NA</v>
          </cell>
          <cell r="M584" t="str">
            <v>NA</v>
          </cell>
          <cell r="N584">
            <v>8.9329999999999998</v>
          </cell>
        </row>
        <row r="585">
          <cell r="A585" t="str">
            <v>FR</v>
          </cell>
          <cell r="B585" t="str">
            <v>FR_GW_FR283</v>
          </cell>
          <cell r="C585" t="str">
            <v>Nitrate</v>
          </cell>
          <cell r="D585" t="str">
            <v>mg/l</v>
          </cell>
          <cell r="E585" t="str">
            <v>NA</v>
          </cell>
          <cell r="F585" t="str">
            <v>NA</v>
          </cell>
          <cell r="G585" t="str">
            <v>NA</v>
          </cell>
          <cell r="H585" t="str">
            <v>NA</v>
          </cell>
          <cell r="I585" t="str">
            <v>NA</v>
          </cell>
          <cell r="J585" t="str">
            <v>NA</v>
          </cell>
          <cell r="K585" t="str">
            <v>NA</v>
          </cell>
          <cell r="L585" t="str">
            <v>NA</v>
          </cell>
          <cell r="M585" t="str">
            <v>NA</v>
          </cell>
          <cell r="N585">
            <v>12.632999999999999</v>
          </cell>
        </row>
        <row r="586">
          <cell r="A586" t="str">
            <v>FR</v>
          </cell>
          <cell r="B586" t="str">
            <v>FR_GW_FR284</v>
          </cell>
          <cell r="C586" t="str">
            <v>Nitrate</v>
          </cell>
          <cell r="D586" t="str">
            <v>mg/l</v>
          </cell>
          <cell r="E586" t="str">
            <v>NA</v>
          </cell>
          <cell r="F586" t="str">
            <v>NA</v>
          </cell>
          <cell r="G586" t="str">
            <v>NA</v>
          </cell>
          <cell r="H586" t="str">
            <v>NA</v>
          </cell>
          <cell r="I586" t="str">
            <v>NA</v>
          </cell>
          <cell r="J586" t="str">
            <v>NA</v>
          </cell>
          <cell r="K586" t="str">
            <v>NA</v>
          </cell>
          <cell r="L586">
            <v>2.5</v>
          </cell>
          <cell r="M586">
            <v>3.7</v>
          </cell>
          <cell r="N586">
            <v>9.1639999999999997</v>
          </cell>
        </row>
        <row r="587">
          <cell r="A587" t="str">
            <v>FR</v>
          </cell>
          <cell r="B587" t="str">
            <v>FR_GW_FR287</v>
          </cell>
          <cell r="C587" t="str">
            <v>Nitrate</v>
          </cell>
          <cell r="D587" t="str">
            <v>mg/l</v>
          </cell>
          <cell r="E587" t="str">
            <v>NA</v>
          </cell>
          <cell r="F587" t="str">
            <v>NA</v>
          </cell>
          <cell r="G587" t="str">
            <v>NA</v>
          </cell>
          <cell r="H587" t="str">
            <v>NA</v>
          </cell>
          <cell r="I587" t="str">
            <v>NA</v>
          </cell>
          <cell r="J587" t="str">
            <v>NA</v>
          </cell>
          <cell r="K587" t="str">
            <v>NA</v>
          </cell>
          <cell r="L587" t="str">
            <v>NA</v>
          </cell>
          <cell r="M587" t="str">
            <v>NA</v>
          </cell>
          <cell r="N587">
            <v>34.75</v>
          </cell>
        </row>
        <row r="588">
          <cell r="A588" t="str">
            <v>FR</v>
          </cell>
          <cell r="B588" t="str">
            <v>FR_GW_FR288</v>
          </cell>
          <cell r="C588" t="str">
            <v>Nitrate</v>
          </cell>
          <cell r="D588" t="str">
            <v>mg/l</v>
          </cell>
          <cell r="E588" t="str">
            <v>NA</v>
          </cell>
          <cell r="F588" t="str">
            <v>NA</v>
          </cell>
          <cell r="G588" t="str">
            <v>NA</v>
          </cell>
          <cell r="H588" t="str">
            <v>NA</v>
          </cell>
          <cell r="I588" t="str">
            <v>NA</v>
          </cell>
          <cell r="J588" t="str">
            <v>NA</v>
          </cell>
          <cell r="K588" t="str">
            <v>NA</v>
          </cell>
          <cell r="L588" t="str">
            <v>NA</v>
          </cell>
          <cell r="M588" t="str">
            <v>NA</v>
          </cell>
          <cell r="N588">
            <v>27.125</v>
          </cell>
        </row>
        <row r="589">
          <cell r="A589" t="str">
            <v>FR</v>
          </cell>
          <cell r="B589" t="str">
            <v>FR_GW_FR289</v>
          </cell>
          <cell r="C589" t="str">
            <v>Nitrate</v>
          </cell>
          <cell r="D589" t="str">
            <v>mg/l</v>
          </cell>
          <cell r="E589" t="str">
            <v>NA</v>
          </cell>
          <cell r="F589" t="str">
            <v>NA</v>
          </cell>
          <cell r="G589" t="str">
            <v>NA</v>
          </cell>
          <cell r="H589" t="str">
            <v>NA</v>
          </cell>
          <cell r="I589" t="str">
            <v>NA</v>
          </cell>
          <cell r="J589" t="str">
            <v>NA</v>
          </cell>
          <cell r="K589" t="str">
            <v>NA</v>
          </cell>
          <cell r="L589" t="str">
            <v>NA</v>
          </cell>
          <cell r="M589" t="str">
            <v>NA</v>
          </cell>
          <cell r="N589">
            <v>3.75</v>
          </cell>
        </row>
        <row r="590">
          <cell r="A590" t="str">
            <v>FR</v>
          </cell>
          <cell r="B590" t="str">
            <v>FR_GW_FR290</v>
          </cell>
          <cell r="C590" t="str">
            <v>Nitrate</v>
          </cell>
          <cell r="D590" t="str">
            <v>mg/l</v>
          </cell>
          <cell r="E590" t="str">
            <v>NA</v>
          </cell>
          <cell r="F590" t="str">
            <v>NA</v>
          </cell>
          <cell r="G590" t="str">
            <v>NA</v>
          </cell>
          <cell r="H590" t="str">
            <v>NA</v>
          </cell>
          <cell r="I590" t="str">
            <v>NA</v>
          </cell>
          <cell r="J590" t="str">
            <v>NA</v>
          </cell>
          <cell r="K590" t="str">
            <v>NA</v>
          </cell>
          <cell r="L590" t="str">
            <v>NA</v>
          </cell>
          <cell r="M590" t="str">
            <v>NA</v>
          </cell>
          <cell r="N590">
            <v>42.167000000000002</v>
          </cell>
        </row>
        <row r="591">
          <cell r="A591" t="str">
            <v>FR</v>
          </cell>
          <cell r="B591" t="str">
            <v>FR_GW_FR291</v>
          </cell>
          <cell r="C591" t="str">
            <v>Nitrate</v>
          </cell>
          <cell r="D591" t="str">
            <v>mg/l</v>
          </cell>
          <cell r="E591" t="str">
            <v>NA</v>
          </cell>
          <cell r="F591" t="str">
            <v>NA</v>
          </cell>
          <cell r="G591" t="str">
            <v>NA</v>
          </cell>
          <cell r="H591" t="str">
            <v>NA</v>
          </cell>
          <cell r="I591" t="str">
            <v>NA</v>
          </cell>
          <cell r="J591" t="str">
            <v>NA</v>
          </cell>
          <cell r="K591" t="str">
            <v>NA</v>
          </cell>
          <cell r="L591" t="str">
            <v>NA</v>
          </cell>
          <cell r="M591" t="str">
            <v>NA</v>
          </cell>
          <cell r="N591">
            <v>24.25</v>
          </cell>
        </row>
        <row r="592">
          <cell r="A592" t="str">
            <v>FR</v>
          </cell>
          <cell r="B592" t="str">
            <v>FR_GW_FR292</v>
          </cell>
          <cell r="C592" t="str">
            <v>Nitrate</v>
          </cell>
          <cell r="D592" t="str">
            <v>mg/l</v>
          </cell>
          <cell r="E592" t="str">
            <v>NA</v>
          </cell>
          <cell r="F592" t="str">
            <v>NA</v>
          </cell>
          <cell r="G592" t="str">
            <v>NA</v>
          </cell>
          <cell r="H592" t="str">
            <v>NA</v>
          </cell>
          <cell r="I592" t="str">
            <v>NA</v>
          </cell>
          <cell r="J592" t="str">
            <v>NA</v>
          </cell>
          <cell r="K592" t="str">
            <v>NA</v>
          </cell>
          <cell r="L592" t="str">
            <v>NA</v>
          </cell>
          <cell r="M592" t="str">
            <v>NA</v>
          </cell>
          <cell r="N592">
            <v>42.110999999999997</v>
          </cell>
        </row>
        <row r="593">
          <cell r="A593" t="str">
            <v>FR</v>
          </cell>
          <cell r="B593" t="str">
            <v>FR_GW_FR293</v>
          </cell>
          <cell r="C593" t="str">
            <v>Nitrate</v>
          </cell>
          <cell r="D593" t="str">
            <v>mg/l</v>
          </cell>
          <cell r="E593" t="str">
            <v>NA</v>
          </cell>
          <cell r="F593" t="str">
            <v>NA</v>
          </cell>
          <cell r="G593" t="str">
            <v>NA</v>
          </cell>
          <cell r="H593" t="str">
            <v>NA</v>
          </cell>
          <cell r="I593" t="str">
            <v>NA</v>
          </cell>
          <cell r="J593" t="str">
            <v>NA</v>
          </cell>
          <cell r="K593" t="str">
            <v>NA</v>
          </cell>
          <cell r="L593" t="str">
            <v>NA</v>
          </cell>
          <cell r="M593" t="str">
            <v>NA</v>
          </cell>
          <cell r="N593">
            <v>17.332999999999998</v>
          </cell>
        </row>
        <row r="594">
          <cell r="A594" t="str">
            <v>FR</v>
          </cell>
          <cell r="B594" t="str">
            <v>FR_GW_FR294</v>
          </cell>
          <cell r="C594" t="str">
            <v>Nitrate</v>
          </cell>
          <cell r="D594" t="str">
            <v>mg/l</v>
          </cell>
          <cell r="E594" t="str">
            <v>NA</v>
          </cell>
          <cell r="F594" t="str">
            <v>NA</v>
          </cell>
          <cell r="G594" t="str">
            <v>NA</v>
          </cell>
          <cell r="H594" t="str">
            <v>NA</v>
          </cell>
          <cell r="I594" t="str">
            <v>NA</v>
          </cell>
          <cell r="J594" t="str">
            <v>NA</v>
          </cell>
          <cell r="K594" t="str">
            <v>NA</v>
          </cell>
          <cell r="L594" t="str">
            <v>NA</v>
          </cell>
          <cell r="M594" t="str">
            <v>NA</v>
          </cell>
          <cell r="N594">
            <v>30.408000000000001</v>
          </cell>
        </row>
        <row r="595">
          <cell r="A595" t="str">
            <v>FR</v>
          </cell>
          <cell r="B595" t="str">
            <v>FR_GW_FR295</v>
          </cell>
          <cell r="C595" t="str">
            <v>Nitrate</v>
          </cell>
          <cell r="D595" t="str">
            <v>mg/l</v>
          </cell>
          <cell r="E595" t="str">
            <v>NA</v>
          </cell>
          <cell r="F595" t="str">
            <v>NA</v>
          </cell>
          <cell r="G595" t="str">
            <v>NA</v>
          </cell>
          <cell r="H595" t="str">
            <v>NA</v>
          </cell>
          <cell r="I595" t="str">
            <v>NA</v>
          </cell>
          <cell r="J595" t="str">
            <v>NA</v>
          </cell>
          <cell r="K595" t="str">
            <v>NA</v>
          </cell>
          <cell r="L595" t="str">
            <v>NA</v>
          </cell>
          <cell r="M595" t="str">
            <v>NA</v>
          </cell>
          <cell r="N595">
            <v>12.5</v>
          </cell>
        </row>
        <row r="596">
          <cell r="A596" t="str">
            <v>FR</v>
          </cell>
          <cell r="B596" t="str">
            <v>FR_GW_FR296</v>
          </cell>
          <cell r="C596" t="str">
            <v>Nitrate</v>
          </cell>
          <cell r="D596" t="str">
            <v>mg/l</v>
          </cell>
          <cell r="E596" t="str">
            <v>NA</v>
          </cell>
          <cell r="F596" t="str">
            <v>NA</v>
          </cell>
          <cell r="G596" t="str">
            <v>NA</v>
          </cell>
          <cell r="H596" t="str">
            <v>NA</v>
          </cell>
          <cell r="I596" t="str">
            <v>NA</v>
          </cell>
          <cell r="J596" t="str">
            <v>NA</v>
          </cell>
          <cell r="K596" t="str">
            <v>NA</v>
          </cell>
          <cell r="L596" t="str">
            <v>NA</v>
          </cell>
          <cell r="M596" t="str">
            <v>NA</v>
          </cell>
          <cell r="N596">
            <v>6</v>
          </cell>
        </row>
        <row r="597">
          <cell r="A597" t="str">
            <v>FR</v>
          </cell>
          <cell r="B597" t="str">
            <v>FR_GW_FR299</v>
          </cell>
          <cell r="C597" t="str">
            <v>Nitrate</v>
          </cell>
          <cell r="D597" t="str">
            <v>mg/l</v>
          </cell>
          <cell r="E597" t="str">
            <v>NA</v>
          </cell>
          <cell r="F597" t="str">
            <v>NA</v>
          </cell>
          <cell r="G597" t="str">
            <v>NA</v>
          </cell>
          <cell r="H597" t="str">
            <v>NA</v>
          </cell>
          <cell r="I597" t="str">
            <v>NA</v>
          </cell>
          <cell r="J597" t="str">
            <v>NA</v>
          </cell>
          <cell r="K597" t="str">
            <v>NA</v>
          </cell>
          <cell r="L597" t="str">
            <v>NA</v>
          </cell>
          <cell r="M597" t="str">
            <v>NA</v>
          </cell>
          <cell r="N597">
            <v>18.832999999999998</v>
          </cell>
        </row>
        <row r="598">
          <cell r="A598" t="str">
            <v>FR</v>
          </cell>
          <cell r="B598" t="str">
            <v>FR_GW_FR301</v>
          </cell>
          <cell r="C598" t="str">
            <v>Nitrate</v>
          </cell>
          <cell r="D598" t="str">
            <v>mg/l</v>
          </cell>
          <cell r="E598" t="str">
            <v>NA</v>
          </cell>
          <cell r="F598" t="str">
            <v>NA</v>
          </cell>
          <cell r="G598" t="str">
            <v>NA</v>
          </cell>
          <cell r="H598" t="str">
            <v>NA</v>
          </cell>
          <cell r="I598" t="str">
            <v>NA</v>
          </cell>
          <cell r="J598" t="str">
            <v>NA</v>
          </cell>
          <cell r="K598" t="str">
            <v>NA</v>
          </cell>
          <cell r="L598" t="str">
            <v>NA</v>
          </cell>
          <cell r="M598" t="str">
            <v>NA</v>
          </cell>
          <cell r="N598">
            <v>72.25</v>
          </cell>
        </row>
        <row r="599">
          <cell r="A599" t="str">
            <v>FR</v>
          </cell>
          <cell r="B599" t="str">
            <v>FR_GW_FR302</v>
          </cell>
          <cell r="C599" t="str">
            <v>Nitrate</v>
          </cell>
          <cell r="D599" t="str">
            <v>mg/l</v>
          </cell>
          <cell r="E599" t="str">
            <v>NA</v>
          </cell>
          <cell r="F599" t="str">
            <v>NA</v>
          </cell>
          <cell r="G599" t="str">
            <v>NA</v>
          </cell>
          <cell r="H599" t="str">
            <v>NA</v>
          </cell>
          <cell r="I599" t="str">
            <v>NA</v>
          </cell>
          <cell r="J599" t="str">
            <v>NA</v>
          </cell>
          <cell r="K599" t="str">
            <v>NA</v>
          </cell>
          <cell r="L599" t="str">
            <v>NA</v>
          </cell>
          <cell r="M599" t="str">
            <v>NA</v>
          </cell>
          <cell r="N599">
            <v>10.75</v>
          </cell>
        </row>
        <row r="600">
          <cell r="A600" t="str">
            <v>FR</v>
          </cell>
          <cell r="B600" t="str">
            <v>FR_GW_FR303</v>
          </cell>
          <cell r="C600" t="str">
            <v>Nitrate</v>
          </cell>
          <cell r="D600" t="str">
            <v>mg/l</v>
          </cell>
          <cell r="E600" t="str">
            <v>NA</v>
          </cell>
          <cell r="F600" t="str">
            <v>NA</v>
          </cell>
          <cell r="G600" t="str">
            <v>NA</v>
          </cell>
          <cell r="H600" t="str">
            <v>NA</v>
          </cell>
          <cell r="I600" t="str">
            <v>NA</v>
          </cell>
          <cell r="J600" t="str">
            <v>NA</v>
          </cell>
          <cell r="K600" t="str">
            <v>NA</v>
          </cell>
          <cell r="L600" t="str">
            <v>NA</v>
          </cell>
          <cell r="M600" t="str">
            <v>NA</v>
          </cell>
          <cell r="N600">
            <v>43.863</v>
          </cell>
        </row>
        <row r="601">
          <cell r="A601" t="str">
            <v>FR</v>
          </cell>
          <cell r="B601" t="str">
            <v>FR_GW_FR305</v>
          </cell>
          <cell r="C601" t="str">
            <v>Nitrate</v>
          </cell>
          <cell r="D601" t="str">
            <v>mg/l</v>
          </cell>
          <cell r="E601" t="str">
            <v>NA</v>
          </cell>
          <cell r="F601" t="str">
            <v>NA</v>
          </cell>
          <cell r="G601" t="str">
            <v>NA</v>
          </cell>
          <cell r="H601" t="str">
            <v>NA</v>
          </cell>
          <cell r="I601" t="str">
            <v>NA</v>
          </cell>
          <cell r="J601" t="str">
            <v>NA</v>
          </cell>
          <cell r="K601" t="str">
            <v>NA</v>
          </cell>
          <cell r="L601" t="str">
            <v>NA</v>
          </cell>
          <cell r="M601" t="str">
            <v>NA</v>
          </cell>
          <cell r="N601">
            <v>1.5</v>
          </cell>
        </row>
        <row r="602">
          <cell r="A602" t="str">
            <v>FR</v>
          </cell>
          <cell r="B602" t="str">
            <v>FR_GW_FR307</v>
          </cell>
          <cell r="C602" t="str">
            <v>Nitrate</v>
          </cell>
          <cell r="D602" t="str">
            <v>mg/l</v>
          </cell>
          <cell r="E602" t="str">
            <v>NA</v>
          </cell>
          <cell r="F602" t="str">
            <v>NA</v>
          </cell>
          <cell r="G602" t="str">
            <v>NA</v>
          </cell>
          <cell r="H602" t="str">
            <v>NA</v>
          </cell>
          <cell r="I602" t="str">
            <v>NA</v>
          </cell>
          <cell r="J602" t="str">
            <v>NA</v>
          </cell>
          <cell r="K602" t="str">
            <v>NA</v>
          </cell>
          <cell r="L602" t="str">
            <v>NA</v>
          </cell>
          <cell r="M602" t="str">
            <v>NA</v>
          </cell>
          <cell r="N602">
            <v>3</v>
          </cell>
        </row>
        <row r="603">
          <cell r="A603" t="str">
            <v>FR</v>
          </cell>
          <cell r="B603" t="str">
            <v>FR_GW_FR308</v>
          </cell>
          <cell r="C603" t="str">
            <v>Nitrate</v>
          </cell>
          <cell r="D603" t="str">
            <v>mg/l</v>
          </cell>
          <cell r="E603" t="str">
            <v>NA</v>
          </cell>
          <cell r="F603" t="str">
            <v>NA</v>
          </cell>
          <cell r="G603" t="str">
            <v>NA</v>
          </cell>
          <cell r="H603" t="str">
            <v>NA</v>
          </cell>
          <cell r="I603" t="str">
            <v>NA</v>
          </cell>
          <cell r="J603" t="str">
            <v>NA</v>
          </cell>
          <cell r="K603" t="str">
            <v>NA</v>
          </cell>
          <cell r="L603" t="str">
            <v>NA</v>
          </cell>
          <cell r="M603" t="str">
            <v>NA</v>
          </cell>
          <cell r="N603">
            <v>3.75</v>
          </cell>
        </row>
        <row r="604">
          <cell r="A604" t="str">
            <v>FR</v>
          </cell>
          <cell r="B604" t="str">
            <v>FR_GW_FR313</v>
          </cell>
          <cell r="C604" t="str">
            <v>Nitrate</v>
          </cell>
          <cell r="D604" t="str">
            <v>mg/l</v>
          </cell>
          <cell r="E604" t="str">
            <v>NA</v>
          </cell>
          <cell r="F604" t="str">
            <v>NA</v>
          </cell>
          <cell r="G604" t="str">
            <v>NA</v>
          </cell>
          <cell r="H604" t="str">
            <v>NA</v>
          </cell>
          <cell r="I604" t="str">
            <v>NA</v>
          </cell>
          <cell r="J604" t="str">
            <v>NA</v>
          </cell>
          <cell r="K604" t="str">
            <v>NA</v>
          </cell>
          <cell r="L604" t="str">
            <v>NA</v>
          </cell>
          <cell r="M604" t="str">
            <v>NA</v>
          </cell>
          <cell r="N604">
            <v>1</v>
          </cell>
        </row>
        <row r="605">
          <cell r="A605" t="str">
            <v>FR</v>
          </cell>
          <cell r="B605" t="str">
            <v>FR_GW_FR316</v>
          </cell>
          <cell r="C605" t="str">
            <v>Nitrate</v>
          </cell>
          <cell r="D605" t="str">
            <v>mg/l</v>
          </cell>
          <cell r="E605" t="str">
            <v>NA</v>
          </cell>
          <cell r="F605" t="str">
            <v>NA</v>
          </cell>
          <cell r="G605" t="str">
            <v>NA</v>
          </cell>
          <cell r="H605" t="str">
            <v>NA</v>
          </cell>
          <cell r="I605" t="str">
            <v>NA</v>
          </cell>
          <cell r="J605" t="str">
            <v>NA</v>
          </cell>
          <cell r="K605" t="str">
            <v>NA</v>
          </cell>
          <cell r="L605" t="str">
            <v>NA</v>
          </cell>
          <cell r="M605" t="str">
            <v>NA</v>
          </cell>
          <cell r="N605">
            <v>2.25</v>
          </cell>
        </row>
        <row r="606">
          <cell r="A606" t="str">
            <v>FR</v>
          </cell>
          <cell r="B606" t="str">
            <v>FR_GW_FR317</v>
          </cell>
          <cell r="C606" t="str">
            <v>Nitrate</v>
          </cell>
          <cell r="D606" t="str">
            <v>mg/l</v>
          </cell>
          <cell r="E606" t="str">
            <v>NA</v>
          </cell>
          <cell r="F606" t="str">
            <v>NA</v>
          </cell>
          <cell r="G606" t="str">
            <v>NA</v>
          </cell>
          <cell r="H606" t="str">
            <v>NA</v>
          </cell>
          <cell r="I606" t="str">
            <v>NA</v>
          </cell>
          <cell r="J606" t="str">
            <v>NA</v>
          </cell>
          <cell r="K606" t="str">
            <v>NA</v>
          </cell>
          <cell r="L606">
            <v>3.5710000000000002</v>
          </cell>
          <cell r="M606">
            <v>3.05</v>
          </cell>
          <cell r="N606">
            <v>2.5670000000000002</v>
          </cell>
        </row>
        <row r="607">
          <cell r="A607" t="str">
            <v>FR</v>
          </cell>
          <cell r="B607" t="str">
            <v>FR_GW_FR318</v>
          </cell>
          <cell r="C607" t="str">
            <v>Nitrate</v>
          </cell>
          <cell r="D607" t="str">
            <v>mg/l</v>
          </cell>
          <cell r="E607" t="str">
            <v>NA</v>
          </cell>
          <cell r="F607" t="str">
            <v>NA</v>
          </cell>
          <cell r="G607" t="str">
            <v>NA</v>
          </cell>
          <cell r="H607" t="str">
            <v>NA</v>
          </cell>
          <cell r="I607" t="str">
            <v>NA</v>
          </cell>
          <cell r="J607" t="str">
            <v>NA</v>
          </cell>
          <cell r="K607" t="str">
            <v>NA</v>
          </cell>
          <cell r="L607" t="str">
            <v>NA</v>
          </cell>
          <cell r="M607" t="str">
            <v>NA</v>
          </cell>
          <cell r="N607">
            <v>6.8330000000000002</v>
          </cell>
        </row>
        <row r="608">
          <cell r="A608" t="str">
            <v>FR</v>
          </cell>
          <cell r="B608" t="str">
            <v>FR_GW_FR319</v>
          </cell>
          <cell r="C608" t="str">
            <v>Nitrate</v>
          </cell>
          <cell r="D608" t="str">
            <v>mg/l</v>
          </cell>
          <cell r="E608" t="str">
            <v>NA</v>
          </cell>
          <cell r="F608" t="str">
            <v>NA</v>
          </cell>
          <cell r="G608" t="str">
            <v>NA</v>
          </cell>
          <cell r="H608" t="str">
            <v>NA</v>
          </cell>
          <cell r="I608" t="str">
            <v>NA</v>
          </cell>
          <cell r="J608" t="str">
            <v>NA</v>
          </cell>
          <cell r="K608" t="str">
            <v>NA</v>
          </cell>
          <cell r="L608">
            <v>2.625</v>
          </cell>
          <cell r="M608">
            <v>2.8</v>
          </cell>
          <cell r="N608">
            <v>3.54</v>
          </cell>
        </row>
        <row r="609">
          <cell r="A609" t="str">
            <v>FR</v>
          </cell>
          <cell r="B609" t="str">
            <v>FR_GW_FR324</v>
          </cell>
          <cell r="C609" t="str">
            <v>Nitrate</v>
          </cell>
          <cell r="D609" t="str">
            <v>mg/l</v>
          </cell>
          <cell r="E609" t="str">
            <v>NA</v>
          </cell>
          <cell r="F609" t="str">
            <v>NA</v>
          </cell>
          <cell r="G609" t="str">
            <v>NA</v>
          </cell>
          <cell r="H609" t="str">
            <v>NA</v>
          </cell>
          <cell r="I609">
            <v>11.75</v>
          </cell>
          <cell r="J609" t="str">
            <v>NA</v>
          </cell>
          <cell r="K609" t="str">
            <v>NA</v>
          </cell>
          <cell r="L609">
            <v>4.3499999999999996</v>
          </cell>
          <cell r="M609">
            <v>4</v>
          </cell>
          <cell r="N609">
            <v>4</v>
          </cell>
        </row>
        <row r="610">
          <cell r="A610" t="str">
            <v>FR</v>
          </cell>
          <cell r="B610" t="str">
            <v>FR_GW_FR326</v>
          </cell>
          <cell r="C610" t="str">
            <v>Nitrate</v>
          </cell>
          <cell r="D610" t="str">
            <v>mg/l</v>
          </cell>
          <cell r="E610" t="str">
            <v>NA</v>
          </cell>
          <cell r="F610" t="str">
            <v>NA</v>
          </cell>
          <cell r="G610" t="str">
            <v>NA</v>
          </cell>
          <cell r="H610" t="str">
            <v>NA</v>
          </cell>
          <cell r="I610" t="str">
            <v>NA</v>
          </cell>
          <cell r="J610" t="str">
            <v>NA</v>
          </cell>
          <cell r="K610" t="str">
            <v>NA</v>
          </cell>
          <cell r="L610">
            <v>4.8</v>
          </cell>
          <cell r="M610">
            <v>6.4</v>
          </cell>
          <cell r="N610">
            <v>6.3</v>
          </cell>
        </row>
        <row r="611">
          <cell r="A611" t="str">
            <v>FR</v>
          </cell>
          <cell r="B611" t="str">
            <v>FR_GW_FR327</v>
          </cell>
          <cell r="C611" t="str">
            <v>Nitrate</v>
          </cell>
          <cell r="D611" t="str">
            <v>mg/l</v>
          </cell>
          <cell r="E611" t="str">
            <v>NA</v>
          </cell>
          <cell r="F611" t="str">
            <v>NA</v>
          </cell>
          <cell r="G611" t="str">
            <v>NA</v>
          </cell>
          <cell r="H611" t="str">
            <v>NA</v>
          </cell>
          <cell r="I611">
            <v>29.2</v>
          </cell>
          <cell r="J611" t="str">
            <v>NA</v>
          </cell>
          <cell r="K611" t="str">
            <v>NA</v>
          </cell>
          <cell r="L611">
            <v>21.513999999999999</v>
          </cell>
          <cell r="M611">
            <v>25.44</v>
          </cell>
          <cell r="N611">
            <v>24.625</v>
          </cell>
        </row>
        <row r="612">
          <cell r="A612" t="str">
            <v>FR</v>
          </cell>
          <cell r="B612" t="str">
            <v>FR_GW_FR329</v>
          </cell>
          <cell r="C612" t="str">
            <v>Nitrate</v>
          </cell>
          <cell r="D612" t="str">
            <v>mg/l</v>
          </cell>
          <cell r="E612" t="str">
            <v>NA</v>
          </cell>
          <cell r="F612" t="str">
            <v>NA</v>
          </cell>
          <cell r="G612" t="str">
            <v>NA</v>
          </cell>
          <cell r="H612" t="str">
            <v>NA</v>
          </cell>
          <cell r="I612" t="str">
            <v>NA</v>
          </cell>
          <cell r="J612" t="str">
            <v>NA</v>
          </cell>
          <cell r="K612" t="str">
            <v>NA</v>
          </cell>
          <cell r="L612">
            <v>20.933</v>
          </cell>
          <cell r="M612">
            <v>19.2</v>
          </cell>
          <cell r="N612">
            <v>17.600000000000001</v>
          </cell>
        </row>
        <row r="613">
          <cell r="A613" t="str">
            <v>FR</v>
          </cell>
          <cell r="B613" t="str">
            <v>FR_GW_FR334</v>
          </cell>
          <cell r="C613" t="str">
            <v>Nitrate</v>
          </cell>
          <cell r="D613" t="str">
            <v>mg/l</v>
          </cell>
          <cell r="E613" t="str">
            <v>NA</v>
          </cell>
          <cell r="F613" t="str">
            <v>NA</v>
          </cell>
          <cell r="G613" t="str">
            <v>NA</v>
          </cell>
          <cell r="H613" t="str">
            <v>NA</v>
          </cell>
          <cell r="I613" t="str">
            <v>NA</v>
          </cell>
          <cell r="J613" t="str">
            <v>NA</v>
          </cell>
          <cell r="K613" t="str">
            <v>NA</v>
          </cell>
          <cell r="L613">
            <v>31.175000000000001</v>
          </cell>
          <cell r="M613">
            <v>32.674999999999997</v>
          </cell>
          <cell r="N613">
            <v>33.575000000000003</v>
          </cell>
        </row>
        <row r="614">
          <cell r="A614" t="str">
            <v>FR</v>
          </cell>
          <cell r="B614" t="str">
            <v>FR_GW_FR335</v>
          </cell>
          <cell r="C614" t="str">
            <v>Nitrate</v>
          </cell>
          <cell r="D614" t="str">
            <v>mg/l</v>
          </cell>
          <cell r="E614" t="str">
            <v>NA</v>
          </cell>
          <cell r="F614" t="str">
            <v>NA</v>
          </cell>
          <cell r="G614" t="str">
            <v>NA</v>
          </cell>
          <cell r="H614" t="str">
            <v>NA</v>
          </cell>
          <cell r="I614" t="str">
            <v>NA</v>
          </cell>
          <cell r="J614" t="str">
            <v>NA</v>
          </cell>
          <cell r="K614" t="str">
            <v>NA</v>
          </cell>
          <cell r="L614">
            <v>61</v>
          </cell>
          <cell r="M614">
            <v>52.5</v>
          </cell>
          <cell r="N614">
            <v>58.466999999999999</v>
          </cell>
        </row>
        <row r="615">
          <cell r="A615" t="str">
            <v>FR</v>
          </cell>
          <cell r="B615" t="str">
            <v>FR_GW_FR337</v>
          </cell>
          <cell r="C615" t="str">
            <v>Nitrate</v>
          </cell>
          <cell r="D615" t="str">
            <v>mg/l</v>
          </cell>
          <cell r="E615" t="str">
            <v>NA</v>
          </cell>
          <cell r="F615" t="str">
            <v>NA</v>
          </cell>
          <cell r="G615" t="str">
            <v>NA</v>
          </cell>
          <cell r="H615" t="str">
            <v>NA</v>
          </cell>
          <cell r="I615" t="str">
            <v>NA</v>
          </cell>
          <cell r="J615" t="str">
            <v>NA</v>
          </cell>
          <cell r="K615" t="str">
            <v>NA</v>
          </cell>
          <cell r="L615">
            <v>34.524999999999999</v>
          </cell>
          <cell r="M615">
            <v>33.35</v>
          </cell>
          <cell r="N615">
            <v>34.625</v>
          </cell>
        </row>
        <row r="616">
          <cell r="A616" t="str">
            <v>FR</v>
          </cell>
          <cell r="B616" t="str">
            <v>FR_GW_FR340</v>
          </cell>
          <cell r="C616" t="str">
            <v>Nitrate</v>
          </cell>
          <cell r="D616" t="str">
            <v>mg/l</v>
          </cell>
          <cell r="E616" t="str">
            <v>NA</v>
          </cell>
          <cell r="F616" t="str">
            <v>NA</v>
          </cell>
          <cell r="G616" t="str">
            <v>NA</v>
          </cell>
          <cell r="H616" t="str">
            <v>NA</v>
          </cell>
          <cell r="I616" t="str">
            <v>NA</v>
          </cell>
          <cell r="J616" t="str">
            <v>NA</v>
          </cell>
          <cell r="K616" t="str">
            <v>NA</v>
          </cell>
          <cell r="L616">
            <v>28.55</v>
          </cell>
          <cell r="M616">
            <v>26.6</v>
          </cell>
          <cell r="N616">
            <v>29.582999999999998</v>
          </cell>
        </row>
        <row r="617">
          <cell r="A617" t="str">
            <v>FR</v>
          </cell>
          <cell r="B617" t="str">
            <v>FR_GW_FR341</v>
          </cell>
          <cell r="C617" t="str">
            <v>Nitrate</v>
          </cell>
          <cell r="D617" t="str">
            <v>mg/l</v>
          </cell>
          <cell r="E617" t="str">
            <v>NA</v>
          </cell>
          <cell r="F617" t="str">
            <v>NA</v>
          </cell>
          <cell r="G617" t="str">
            <v>NA</v>
          </cell>
          <cell r="H617" t="str">
            <v>NA</v>
          </cell>
          <cell r="I617">
            <v>1.6</v>
          </cell>
          <cell r="J617" t="str">
            <v>NA</v>
          </cell>
          <cell r="K617" t="str">
            <v>NA</v>
          </cell>
          <cell r="L617">
            <v>15.282999999999999</v>
          </cell>
          <cell r="M617">
            <v>17.733000000000001</v>
          </cell>
          <cell r="N617">
            <v>16.72</v>
          </cell>
        </row>
        <row r="618">
          <cell r="A618" t="str">
            <v>FR</v>
          </cell>
          <cell r="B618" t="str">
            <v>FR_GW_FR342</v>
          </cell>
          <cell r="C618" t="str">
            <v>Nitrate</v>
          </cell>
          <cell r="D618" t="str">
            <v>mg/l</v>
          </cell>
          <cell r="E618" t="str">
            <v>NA</v>
          </cell>
          <cell r="F618" t="str">
            <v>NA</v>
          </cell>
          <cell r="G618" t="str">
            <v>NA</v>
          </cell>
          <cell r="H618" t="str">
            <v>NA</v>
          </cell>
          <cell r="I618" t="str">
            <v>NA</v>
          </cell>
          <cell r="J618" t="str">
            <v>NA</v>
          </cell>
          <cell r="K618" t="str">
            <v>NA</v>
          </cell>
          <cell r="L618">
            <v>22.975000000000001</v>
          </cell>
          <cell r="M618">
            <v>22.6</v>
          </cell>
          <cell r="N618">
            <v>32.866999999999997</v>
          </cell>
        </row>
        <row r="619">
          <cell r="A619" t="str">
            <v>FR</v>
          </cell>
          <cell r="B619" t="str">
            <v>FR_GW_FR343</v>
          </cell>
          <cell r="C619" t="str">
            <v>Nitrate</v>
          </cell>
          <cell r="D619" t="str">
            <v>mg/l</v>
          </cell>
          <cell r="E619" t="str">
            <v>NA</v>
          </cell>
          <cell r="F619" t="str">
            <v>NA</v>
          </cell>
          <cell r="G619" t="str">
            <v>NA</v>
          </cell>
          <cell r="H619" t="str">
            <v>NA</v>
          </cell>
          <cell r="I619">
            <v>8.8000000000000007</v>
          </cell>
          <cell r="J619" t="str">
            <v>NA</v>
          </cell>
          <cell r="K619" t="str">
            <v>NA</v>
          </cell>
          <cell r="L619">
            <v>30.067</v>
          </cell>
          <cell r="M619">
            <v>27.792999999999999</v>
          </cell>
          <cell r="N619">
            <v>31.454999999999998</v>
          </cell>
        </row>
        <row r="620">
          <cell r="A620" t="str">
            <v>FR</v>
          </cell>
          <cell r="B620" t="str">
            <v>FR_GW_FR344</v>
          </cell>
          <cell r="C620" t="str">
            <v>Nitrate</v>
          </cell>
          <cell r="D620" t="str">
            <v>mg/l</v>
          </cell>
          <cell r="E620" t="str">
            <v>NA</v>
          </cell>
          <cell r="F620" t="str">
            <v>NA</v>
          </cell>
          <cell r="G620" t="str">
            <v>NA</v>
          </cell>
          <cell r="H620" t="str">
            <v>NA</v>
          </cell>
          <cell r="I620" t="str">
            <v>NA</v>
          </cell>
          <cell r="J620" t="str">
            <v>NA</v>
          </cell>
          <cell r="K620" t="str">
            <v>NA</v>
          </cell>
          <cell r="L620">
            <v>9.625</v>
          </cell>
          <cell r="M620">
            <v>18</v>
          </cell>
          <cell r="N620">
            <v>16.600000000000001</v>
          </cell>
        </row>
        <row r="621">
          <cell r="A621" t="str">
            <v>FR</v>
          </cell>
          <cell r="B621" t="str">
            <v>FR_GW_FR345</v>
          </cell>
          <cell r="C621" t="str">
            <v>Nitrate</v>
          </cell>
          <cell r="D621" t="str">
            <v>mg/l</v>
          </cell>
          <cell r="E621" t="str">
            <v>NA</v>
          </cell>
          <cell r="F621" t="str">
            <v>NA</v>
          </cell>
          <cell r="G621" t="str">
            <v>NA</v>
          </cell>
          <cell r="H621" t="str">
            <v>NA</v>
          </cell>
          <cell r="I621" t="str">
            <v>NA</v>
          </cell>
          <cell r="J621" t="str">
            <v>NA</v>
          </cell>
          <cell r="K621" t="str">
            <v>NA</v>
          </cell>
          <cell r="L621">
            <v>27.774999999999999</v>
          </cell>
          <cell r="M621">
            <v>25.125</v>
          </cell>
          <cell r="N621">
            <v>27.45</v>
          </cell>
        </row>
        <row r="622">
          <cell r="A622" t="str">
            <v>FR</v>
          </cell>
          <cell r="B622" t="str">
            <v>FR_GW_FR348</v>
          </cell>
          <cell r="C622" t="str">
            <v>Nitrate</v>
          </cell>
          <cell r="D622" t="str">
            <v>mg/l</v>
          </cell>
          <cell r="E622" t="str">
            <v>NA</v>
          </cell>
          <cell r="F622" t="str">
            <v>NA</v>
          </cell>
          <cell r="G622" t="str">
            <v>NA</v>
          </cell>
          <cell r="H622" t="str">
            <v>NA</v>
          </cell>
          <cell r="I622" t="str">
            <v>NA</v>
          </cell>
          <cell r="J622" t="str">
            <v>NA</v>
          </cell>
          <cell r="K622" t="str">
            <v>NA</v>
          </cell>
          <cell r="L622">
            <v>16.074999999999999</v>
          </cell>
          <cell r="M622">
            <v>18.8</v>
          </cell>
          <cell r="N622">
            <v>20.45</v>
          </cell>
        </row>
        <row r="623">
          <cell r="A623" t="str">
            <v>FR</v>
          </cell>
          <cell r="B623" t="str">
            <v>FR_GW_FR349</v>
          </cell>
          <cell r="C623" t="str">
            <v>Nitrate</v>
          </cell>
          <cell r="D623" t="str">
            <v>mg/l</v>
          </cell>
          <cell r="E623" t="str">
            <v>NA</v>
          </cell>
          <cell r="F623" t="str">
            <v>NA</v>
          </cell>
          <cell r="G623" t="str">
            <v>NA</v>
          </cell>
          <cell r="H623" t="str">
            <v>NA</v>
          </cell>
          <cell r="I623" t="str">
            <v>NA</v>
          </cell>
          <cell r="J623" t="str">
            <v>NA</v>
          </cell>
          <cell r="K623" t="str">
            <v>NA</v>
          </cell>
          <cell r="L623">
            <v>18.713999999999999</v>
          </cell>
          <cell r="M623">
            <v>19.433</v>
          </cell>
          <cell r="N623">
            <v>30.2</v>
          </cell>
        </row>
        <row r="624">
          <cell r="A624" t="str">
            <v>FR</v>
          </cell>
          <cell r="B624" t="str">
            <v>FR_GW_FR353</v>
          </cell>
          <cell r="C624" t="str">
            <v>Nitrate</v>
          </cell>
          <cell r="D624" t="str">
            <v>mg/l</v>
          </cell>
          <cell r="E624" t="str">
            <v>NA</v>
          </cell>
          <cell r="F624" t="str">
            <v>NA</v>
          </cell>
          <cell r="G624" t="str">
            <v>NA</v>
          </cell>
          <cell r="H624" t="str">
            <v>NA</v>
          </cell>
          <cell r="I624" t="str">
            <v>NA</v>
          </cell>
          <cell r="J624" t="str">
            <v>NA</v>
          </cell>
          <cell r="K624" t="str">
            <v>NA</v>
          </cell>
          <cell r="L624">
            <v>50.35</v>
          </cell>
          <cell r="M624">
            <v>47.588000000000001</v>
          </cell>
          <cell r="N624">
            <v>48.957999999999998</v>
          </cell>
        </row>
        <row r="625">
          <cell r="A625" t="str">
            <v>FR</v>
          </cell>
          <cell r="B625" t="str">
            <v>FR_GW_FR356</v>
          </cell>
          <cell r="C625" t="str">
            <v>Nitrate</v>
          </cell>
          <cell r="D625" t="str">
            <v>mg/l</v>
          </cell>
          <cell r="E625" t="str">
            <v>NA</v>
          </cell>
          <cell r="F625" t="str">
            <v>NA</v>
          </cell>
          <cell r="G625" t="str">
            <v>NA</v>
          </cell>
          <cell r="H625" t="str">
            <v>NA</v>
          </cell>
          <cell r="I625" t="str">
            <v>NA</v>
          </cell>
          <cell r="J625" t="str">
            <v>NA</v>
          </cell>
          <cell r="K625" t="str">
            <v>NA</v>
          </cell>
          <cell r="L625">
            <v>12.475</v>
          </cell>
          <cell r="M625" t="str">
            <v>NA</v>
          </cell>
          <cell r="N625" t="str">
            <v>NA</v>
          </cell>
        </row>
        <row r="626">
          <cell r="A626" t="str">
            <v>FR</v>
          </cell>
          <cell r="B626" t="str">
            <v>FR_GW_FR357</v>
          </cell>
          <cell r="C626" t="str">
            <v>Nitrate</v>
          </cell>
          <cell r="D626" t="str">
            <v>mg/l</v>
          </cell>
          <cell r="E626" t="str">
            <v>NA</v>
          </cell>
          <cell r="F626" t="str">
            <v>NA</v>
          </cell>
          <cell r="G626" t="str">
            <v>NA</v>
          </cell>
          <cell r="H626" t="str">
            <v>NA</v>
          </cell>
          <cell r="I626" t="str">
            <v>NA</v>
          </cell>
          <cell r="J626" t="str">
            <v>NA</v>
          </cell>
          <cell r="K626" t="str">
            <v>NA</v>
          </cell>
          <cell r="L626">
            <v>3.65</v>
          </cell>
          <cell r="M626">
            <v>10.9</v>
          </cell>
          <cell r="N626">
            <v>3.1</v>
          </cell>
        </row>
        <row r="627">
          <cell r="A627" t="str">
            <v>FR</v>
          </cell>
          <cell r="B627" t="str">
            <v>FR_GW_FR358</v>
          </cell>
          <cell r="C627" t="str">
            <v>Nitrate</v>
          </cell>
          <cell r="D627" t="str">
            <v>mg/l</v>
          </cell>
          <cell r="E627" t="str">
            <v>NA</v>
          </cell>
          <cell r="F627" t="str">
            <v>NA</v>
          </cell>
          <cell r="G627" t="str">
            <v>NA</v>
          </cell>
          <cell r="H627" t="str">
            <v>NA</v>
          </cell>
          <cell r="I627">
            <v>3.75</v>
          </cell>
          <cell r="J627" t="str">
            <v>NA</v>
          </cell>
          <cell r="K627" t="str">
            <v>NA</v>
          </cell>
          <cell r="L627">
            <v>3.55</v>
          </cell>
          <cell r="M627">
            <v>3.1</v>
          </cell>
          <cell r="N627">
            <v>3.9</v>
          </cell>
        </row>
        <row r="628">
          <cell r="A628" t="str">
            <v>FR</v>
          </cell>
          <cell r="B628" t="str">
            <v>FR_GW_FR360</v>
          </cell>
          <cell r="C628" t="str">
            <v>Nitrate</v>
          </cell>
          <cell r="D628" t="str">
            <v>mg/l</v>
          </cell>
          <cell r="E628" t="str">
            <v>NA</v>
          </cell>
          <cell r="F628" t="str">
            <v>NA</v>
          </cell>
          <cell r="G628" t="str">
            <v>NA</v>
          </cell>
          <cell r="H628" t="str">
            <v>NA</v>
          </cell>
          <cell r="I628" t="str">
            <v>NA</v>
          </cell>
          <cell r="J628" t="str">
            <v>NA</v>
          </cell>
          <cell r="K628" t="str">
            <v>NA</v>
          </cell>
          <cell r="L628">
            <v>13.347</v>
          </cell>
          <cell r="M628">
            <v>18.125</v>
          </cell>
          <cell r="N628">
            <v>16.937999999999999</v>
          </cell>
        </row>
        <row r="629">
          <cell r="A629" t="str">
            <v>FR</v>
          </cell>
          <cell r="B629" t="str">
            <v>FR_GW_FR362</v>
          </cell>
          <cell r="C629" t="str">
            <v>Nitrate</v>
          </cell>
          <cell r="D629" t="str">
            <v>mg/l</v>
          </cell>
          <cell r="E629" t="str">
            <v>NA</v>
          </cell>
          <cell r="F629" t="str">
            <v>NA</v>
          </cell>
          <cell r="G629" t="str">
            <v>NA</v>
          </cell>
          <cell r="H629" t="str">
            <v>NA</v>
          </cell>
          <cell r="I629" t="str">
            <v>NA</v>
          </cell>
          <cell r="J629" t="str">
            <v>NA</v>
          </cell>
          <cell r="K629" t="str">
            <v>NA</v>
          </cell>
          <cell r="L629">
            <v>3.1749999999999998</v>
          </cell>
          <cell r="M629">
            <v>3.3</v>
          </cell>
          <cell r="N629">
            <v>3.3</v>
          </cell>
        </row>
        <row r="630">
          <cell r="A630" t="str">
            <v>FR</v>
          </cell>
          <cell r="B630" t="str">
            <v>FR_GW_FR367</v>
          </cell>
          <cell r="C630" t="str">
            <v>Nitrate</v>
          </cell>
          <cell r="D630" t="str">
            <v>mg/l</v>
          </cell>
          <cell r="E630" t="str">
            <v>NA</v>
          </cell>
          <cell r="F630" t="str">
            <v>NA</v>
          </cell>
          <cell r="G630" t="str">
            <v>NA</v>
          </cell>
          <cell r="H630" t="str">
            <v>NA</v>
          </cell>
          <cell r="I630">
            <v>6.4</v>
          </cell>
          <cell r="J630" t="str">
            <v>NA</v>
          </cell>
          <cell r="K630" t="str">
            <v>NA</v>
          </cell>
          <cell r="L630">
            <v>6.05</v>
          </cell>
          <cell r="M630">
            <v>5.2750000000000004</v>
          </cell>
          <cell r="N630">
            <v>8.1669999999999998</v>
          </cell>
        </row>
        <row r="631">
          <cell r="A631" t="str">
            <v>FR</v>
          </cell>
          <cell r="B631" t="str">
            <v>FR_GW_FR368</v>
          </cell>
          <cell r="C631" t="str">
            <v>Nitrate</v>
          </cell>
          <cell r="D631" t="str">
            <v>mg/l</v>
          </cell>
          <cell r="E631" t="str">
            <v>NA</v>
          </cell>
          <cell r="F631" t="str">
            <v>NA</v>
          </cell>
          <cell r="G631" t="str">
            <v>NA</v>
          </cell>
          <cell r="H631" t="str">
            <v>NA</v>
          </cell>
          <cell r="I631" t="str">
            <v>NA</v>
          </cell>
          <cell r="J631" t="str">
            <v>NA</v>
          </cell>
          <cell r="K631" t="str">
            <v>NA</v>
          </cell>
          <cell r="L631">
            <v>4.55</v>
          </cell>
          <cell r="M631">
            <v>5.6</v>
          </cell>
          <cell r="N631">
            <v>4.8499999999999996</v>
          </cell>
        </row>
        <row r="632">
          <cell r="A632" t="str">
            <v>FR</v>
          </cell>
          <cell r="B632" t="str">
            <v>FR_GW_FR370</v>
          </cell>
          <cell r="C632" t="str">
            <v>Nitrate</v>
          </cell>
          <cell r="D632" t="str">
            <v>mg/l</v>
          </cell>
          <cell r="E632" t="str">
            <v>NA</v>
          </cell>
          <cell r="F632" t="str">
            <v>NA</v>
          </cell>
          <cell r="G632" t="str">
            <v>NA</v>
          </cell>
          <cell r="H632" t="str">
            <v>NA</v>
          </cell>
          <cell r="I632">
            <v>2.75</v>
          </cell>
          <cell r="J632" t="str">
            <v>NA</v>
          </cell>
          <cell r="K632" t="str">
            <v>NA</v>
          </cell>
          <cell r="L632">
            <v>2.5670000000000002</v>
          </cell>
          <cell r="M632">
            <v>3.1</v>
          </cell>
          <cell r="N632">
            <v>3.75</v>
          </cell>
        </row>
        <row r="633">
          <cell r="A633" t="str">
            <v>FR</v>
          </cell>
          <cell r="B633" t="str">
            <v>FR_GW_FR372</v>
          </cell>
          <cell r="C633" t="str">
            <v>Nitrate</v>
          </cell>
          <cell r="D633" t="str">
            <v>mg/l</v>
          </cell>
          <cell r="E633" t="str">
            <v>NA</v>
          </cell>
          <cell r="F633" t="str">
            <v>NA</v>
          </cell>
          <cell r="G633" t="str">
            <v>NA</v>
          </cell>
          <cell r="H633" t="str">
            <v>NA</v>
          </cell>
          <cell r="I633" t="str">
            <v>NA</v>
          </cell>
          <cell r="J633" t="str">
            <v>NA</v>
          </cell>
          <cell r="K633" t="str">
            <v>NA</v>
          </cell>
          <cell r="L633">
            <v>10.25</v>
          </cell>
          <cell r="M633">
            <v>7.1</v>
          </cell>
          <cell r="N633">
            <v>8.8170000000000002</v>
          </cell>
        </row>
        <row r="634">
          <cell r="A634" t="str">
            <v>FR</v>
          </cell>
          <cell r="B634" t="str">
            <v>FR_GW_FR374</v>
          </cell>
          <cell r="C634" t="str">
            <v>Nitrate</v>
          </cell>
          <cell r="D634" t="str">
            <v>mg/l</v>
          </cell>
          <cell r="E634" t="str">
            <v>NA</v>
          </cell>
          <cell r="F634" t="str">
            <v>NA</v>
          </cell>
          <cell r="G634" t="str">
            <v>NA</v>
          </cell>
          <cell r="H634" t="str">
            <v>NA</v>
          </cell>
          <cell r="I634" t="str">
            <v>NA</v>
          </cell>
          <cell r="J634" t="str">
            <v>NA</v>
          </cell>
          <cell r="K634" t="str">
            <v>NA</v>
          </cell>
          <cell r="L634">
            <v>23.125</v>
          </cell>
          <cell r="M634">
            <v>17.675000000000001</v>
          </cell>
          <cell r="N634">
            <v>17.62</v>
          </cell>
        </row>
        <row r="635">
          <cell r="A635" t="str">
            <v>FR</v>
          </cell>
          <cell r="B635" t="str">
            <v>FR_GW_FR375</v>
          </cell>
          <cell r="C635" t="str">
            <v>Nitrate</v>
          </cell>
          <cell r="D635" t="str">
            <v>mg/l</v>
          </cell>
          <cell r="E635" t="str">
            <v>NA</v>
          </cell>
          <cell r="F635" t="str">
            <v>NA</v>
          </cell>
          <cell r="G635" t="str">
            <v>NA</v>
          </cell>
          <cell r="H635" t="str">
            <v>NA</v>
          </cell>
          <cell r="I635" t="str">
            <v>NA</v>
          </cell>
          <cell r="J635" t="str">
            <v>NA</v>
          </cell>
          <cell r="K635" t="str">
            <v>NA</v>
          </cell>
          <cell r="L635">
            <v>14.75</v>
          </cell>
          <cell r="M635">
            <v>13.875</v>
          </cell>
          <cell r="N635">
            <v>12.925000000000001</v>
          </cell>
        </row>
        <row r="636">
          <cell r="A636" t="str">
            <v>FR</v>
          </cell>
          <cell r="B636" t="str">
            <v>FR_GW_FR377</v>
          </cell>
          <cell r="C636" t="str">
            <v>Nitrate</v>
          </cell>
          <cell r="D636" t="str">
            <v>mg/l</v>
          </cell>
          <cell r="E636" t="str">
            <v>NA</v>
          </cell>
          <cell r="F636" t="str">
            <v>NA</v>
          </cell>
          <cell r="G636" t="str">
            <v>NA</v>
          </cell>
          <cell r="H636" t="str">
            <v>NA</v>
          </cell>
          <cell r="I636">
            <v>17.05</v>
          </cell>
          <cell r="J636" t="str">
            <v>NA</v>
          </cell>
          <cell r="K636" t="str">
            <v>NA</v>
          </cell>
          <cell r="L636">
            <v>31.45</v>
          </cell>
          <cell r="M636">
            <v>24.15</v>
          </cell>
          <cell r="N636">
            <v>21.933</v>
          </cell>
        </row>
        <row r="637">
          <cell r="A637" t="str">
            <v>FR</v>
          </cell>
          <cell r="B637" t="str">
            <v>FR_GW_FR378</v>
          </cell>
          <cell r="C637" t="str">
            <v>Nitrate</v>
          </cell>
          <cell r="D637" t="str">
            <v>mg/l</v>
          </cell>
          <cell r="E637" t="str">
            <v>NA</v>
          </cell>
          <cell r="F637" t="str">
            <v>NA</v>
          </cell>
          <cell r="G637" t="str">
            <v>NA</v>
          </cell>
          <cell r="H637" t="str">
            <v>NA</v>
          </cell>
          <cell r="I637" t="str">
            <v>NA</v>
          </cell>
          <cell r="J637" t="str">
            <v>NA</v>
          </cell>
          <cell r="K637" t="str">
            <v>NA</v>
          </cell>
          <cell r="L637">
            <v>5.3250000000000002</v>
          </cell>
          <cell r="M637">
            <v>5.15</v>
          </cell>
          <cell r="N637">
            <v>5.4</v>
          </cell>
        </row>
        <row r="638">
          <cell r="A638" t="str">
            <v>FR</v>
          </cell>
          <cell r="B638" t="str">
            <v>FR_GW_FR379</v>
          </cell>
          <cell r="C638" t="str">
            <v>Nitrate</v>
          </cell>
          <cell r="D638" t="str">
            <v>mg/l</v>
          </cell>
          <cell r="E638" t="str">
            <v>NA</v>
          </cell>
          <cell r="F638" t="str">
            <v>NA</v>
          </cell>
          <cell r="G638" t="str">
            <v>NA</v>
          </cell>
          <cell r="H638" t="str">
            <v>NA</v>
          </cell>
          <cell r="I638">
            <v>15.6</v>
          </cell>
          <cell r="J638" t="str">
            <v>NA</v>
          </cell>
          <cell r="K638" t="str">
            <v>NA</v>
          </cell>
          <cell r="L638">
            <v>11.5</v>
          </cell>
          <cell r="M638">
            <v>11.225</v>
          </cell>
          <cell r="N638">
            <v>11.333</v>
          </cell>
        </row>
        <row r="639">
          <cell r="A639" t="str">
            <v>FR</v>
          </cell>
          <cell r="B639" t="str">
            <v>FR_GW_FR382</v>
          </cell>
          <cell r="C639" t="str">
            <v>Nitrate</v>
          </cell>
          <cell r="D639" t="str">
            <v>mg/l</v>
          </cell>
          <cell r="E639" t="str">
            <v>NA</v>
          </cell>
          <cell r="F639" t="str">
            <v>NA</v>
          </cell>
          <cell r="G639" t="str">
            <v>NA</v>
          </cell>
          <cell r="H639" t="str">
            <v>NA</v>
          </cell>
          <cell r="I639" t="str">
            <v>NA</v>
          </cell>
          <cell r="J639" t="str">
            <v>NA</v>
          </cell>
          <cell r="K639" t="str">
            <v>NA</v>
          </cell>
          <cell r="L639">
            <v>9.15</v>
          </cell>
          <cell r="M639">
            <v>14.15</v>
          </cell>
          <cell r="N639">
            <v>11.833</v>
          </cell>
        </row>
        <row r="640">
          <cell r="A640" t="str">
            <v>FR</v>
          </cell>
          <cell r="B640" t="str">
            <v>FR_GW_FR384</v>
          </cell>
          <cell r="C640" t="str">
            <v>Nitrate</v>
          </cell>
          <cell r="D640" t="str">
            <v>mg/l</v>
          </cell>
          <cell r="E640" t="str">
            <v>NA</v>
          </cell>
          <cell r="F640" t="str">
            <v>NA</v>
          </cell>
          <cell r="G640" t="str">
            <v>NA</v>
          </cell>
          <cell r="H640" t="str">
            <v>NA</v>
          </cell>
          <cell r="I640" t="str">
            <v>NA</v>
          </cell>
          <cell r="J640" t="str">
            <v>NA</v>
          </cell>
          <cell r="K640" t="str">
            <v>NA</v>
          </cell>
          <cell r="L640">
            <v>4.508</v>
          </cell>
          <cell r="M640">
            <v>4.96</v>
          </cell>
          <cell r="N640">
            <v>6.2539999999999996</v>
          </cell>
        </row>
        <row r="641">
          <cell r="A641" t="str">
            <v>FR</v>
          </cell>
          <cell r="B641" t="str">
            <v>FR_GW_FR385</v>
          </cell>
          <cell r="C641" t="str">
            <v>Nitrate</v>
          </cell>
          <cell r="D641" t="str">
            <v>mg/l</v>
          </cell>
          <cell r="E641" t="str">
            <v>NA</v>
          </cell>
          <cell r="F641" t="str">
            <v>NA</v>
          </cell>
          <cell r="G641" t="str">
            <v>NA</v>
          </cell>
          <cell r="H641" t="str">
            <v>NA</v>
          </cell>
          <cell r="I641">
            <v>1.3</v>
          </cell>
          <cell r="J641" t="str">
            <v>NA</v>
          </cell>
          <cell r="K641" t="str">
            <v>NA</v>
          </cell>
          <cell r="L641">
            <v>2.8929999999999998</v>
          </cell>
          <cell r="M641">
            <v>2.4249999999999998</v>
          </cell>
          <cell r="N641">
            <v>2.9750000000000001</v>
          </cell>
        </row>
        <row r="642">
          <cell r="A642" t="str">
            <v>FR</v>
          </cell>
          <cell r="B642" t="str">
            <v>FR_GW_FR387</v>
          </cell>
          <cell r="C642" t="str">
            <v>Nitrate</v>
          </cell>
          <cell r="D642" t="str">
            <v>mg/l</v>
          </cell>
          <cell r="E642" t="str">
            <v>NA</v>
          </cell>
          <cell r="F642" t="str">
            <v>NA</v>
          </cell>
          <cell r="G642" t="str">
            <v>NA</v>
          </cell>
          <cell r="H642" t="str">
            <v>NA</v>
          </cell>
          <cell r="I642" t="str">
            <v>NA</v>
          </cell>
          <cell r="J642" t="str">
            <v>NA</v>
          </cell>
          <cell r="K642" t="str">
            <v>NA</v>
          </cell>
          <cell r="L642">
            <v>4.258</v>
          </cell>
          <cell r="M642">
            <v>6.1829999999999998</v>
          </cell>
          <cell r="N642">
            <v>7.05</v>
          </cell>
        </row>
        <row r="643">
          <cell r="A643" t="str">
            <v>FR</v>
          </cell>
          <cell r="B643" t="str">
            <v>FR_GW_FR392</v>
          </cell>
          <cell r="C643" t="str">
            <v>Nitrate</v>
          </cell>
          <cell r="D643" t="str">
            <v>mg/l</v>
          </cell>
          <cell r="E643" t="str">
            <v>NA</v>
          </cell>
          <cell r="F643" t="str">
            <v>NA</v>
          </cell>
          <cell r="G643" t="str">
            <v>NA</v>
          </cell>
          <cell r="H643" t="str">
            <v>NA</v>
          </cell>
          <cell r="I643" t="str">
            <v>NA</v>
          </cell>
          <cell r="J643" t="str">
            <v>NA</v>
          </cell>
          <cell r="K643" t="str">
            <v>NA</v>
          </cell>
          <cell r="L643">
            <v>0.5</v>
          </cell>
          <cell r="M643">
            <v>0.7</v>
          </cell>
          <cell r="N643">
            <v>0.75</v>
          </cell>
        </row>
        <row r="644">
          <cell r="A644" t="str">
            <v>FR</v>
          </cell>
          <cell r="B644" t="str">
            <v>FR_GW_FR394</v>
          </cell>
          <cell r="C644" t="str">
            <v>Nitrate</v>
          </cell>
          <cell r="D644" t="str">
            <v>mg/l</v>
          </cell>
          <cell r="E644" t="str">
            <v>NA</v>
          </cell>
          <cell r="F644" t="str">
            <v>NA</v>
          </cell>
          <cell r="G644" t="str">
            <v>NA</v>
          </cell>
          <cell r="H644" t="str">
            <v>NA</v>
          </cell>
          <cell r="I644" t="str">
            <v>NA</v>
          </cell>
          <cell r="J644" t="str">
            <v>NA</v>
          </cell>
          <cell r="K644" t="str">
            <v>NA</v>
          </cell>
          <cell r="L644">
            <v>1</v>
          </cell>
          <cell r="M644">
            <v>1.3</v>
          </cell>
          <cell r="N644">
            <v>1</v>
          </cell>
        </row>
        <row r="645">
          <cell r="A645" t="str">
            <v>FR</v>
          </cell>
          <cell r="B645" t="str">
            <v>FR_GW_FR395</v>
          </cell>
          <cell r="C645" t="str">
            <v>Nitrate</v>
          </cell>
          <cell r="D645" t="str">
            <v>mg/l</v>
          </cell>
          <cell r="E645" t="str">
            <v>NA</v>
          </cell>
          <cell r="F645" t="str">
            <v>NA</v>
          </cell>
          <cell r="G645" t="str">
            <v>NA</v>
          </cell>
          <cell r="H645" t="str">
            <v>NA</v>
          </cell>
          <cell r="I645" t="str">
            <v>NA</v>
          </cell>
          <cell r="J645" t="str">
            <v>NA</v>
          </cell>
          <cell r="K645" t="str">
            <v>NA</v>
          </cell>
          <cell r="L645">
            <v>0.85</v>
          </cell>
          <cell r="M645">
            <v>0.9</v>
          </cell>
          <cell r="N645">
            <v>1.1000000000000001</v>
          </cell>
        </row>
        <row r="646">
          <cell r="A646" t="str">
            <v>FR</v>
          </cell>
          <cell r="B646" t="str">
            <v>FR_GW_FR398</v>
          </cell>
          <cell r="C646" t="str">
            <v>Nitrate</v>
          </cell>
          <cell r="D646" t="str">
            <v>mg/l</v>
          </cell>
          <cell r="E646" t="str">
            <v>NA</v>
          </cell>
          <cell r="F646" t="str">
            <v>NA</v>
          </cell>
          <cell r="G646" t="str">
            <v>NA</v>
          </cell>
          <cell r="H646" t="str">
            <v>NA</v>
          </cell>
          <cell r="I646" t="str">
            <v>NA</v>
          </cell>
          <cell r="J646" t="str">
            <v>NA</v>
          </cell>
          <cell r="K646" t="str">
            <v>NA</v>
          </cell>
          <cell r="L646">
            <v>0.5</v>
          </cell>
          <cell r="M646">
            <v>0.8</v>
          </cell>
          <cell r="N646">
            <v>0.8</v>
          </cell>
        </row>
        <row r="647">
          <cell r="A647" t="str">
            <v>FR</v>
          </cell>
          <cell r="B647" t="str">
            <v>FR_GW_FR400</v>
          </cell>
          <cell r="C647" t="str">
            <v>Nitrate</v>
          </cell>
          <cell r="D647" t="str">
            <v>mg/l</v>
          </cell>
          <cell r="E647" t="str">
            <v>NA</v>
          </cell>
          <cell r="F647" t="str">
            <v>NA</v>
          </cell>
          <cell r="G647" t="str">
            <v>NA</v>
          </cell>
          <cell r="H647" t="str">
            <v>NA</v>
          </cell>
          <cell r="I647" t="str">
            <v>NA</v>
          </cell>
          <cell r="J647" t="str">
            <v>NA</v>
          </cell>
          <cell r="K647" t="str">
            <v>NA</v>
          </cell>
          <cell r="L647">
            <v>3.367</v>
          </cell>
          <cell r="M647">
            <v>4.8</v>
          </cell>
          <cell r="N647">
            <v>5.35</v>
          </cell>
        </row>
        <row r="648">
          <cell r="A648" t="str">
            <v>FR</v>
          </cell>
          <cell r="B648" t="str">
            <v>FR_GW_FR407</v>
          </cell>
          <cell r="C648" t="str">
            <v>Nitrate</v>
          </cell>
          <cell r="D648" t="str">
            <v>mg/l</v>
          </cell>
          <cell r="E648" t="str">
            <v>NA</v>
          </cell>
          <cell r="F648" t="str">
            <v>NA</v>
          </cell>
          <cell r="G648" t="str">
            <v>NA</v>
          </cell>
          <cell r="H648" t="str">
            <v>NA</v>
          </cell>
          <cell r="I648" t="str">
            <v>NA</v>
          </cell>
          <cell r="J648" t="str">
            <v>NA</v>
          </cell>
          <cell r="K648" t="str">
            <v>NA</v>
          </cell>
          <cell r="L648">
            <v>11.925000000000001</v>
          </cell>
          <cell r="M648">
            <v>11.2</v>
          </cell>
          <cell r="N648">
            <v>11.4</v>
          </cell>
        </row>
        <row r="649">
          <cell r="A649" t="str">
            <v>FR</v>
          </cell>
          <cell r="B649" t="str">
            <v>FR_GW_FR409</v>
          </cell>
          <cell r="C649" t="str">
            <v>Nitrate</v>
          </cell>
          <cell r="D649" t="str">
            <v>mg/l</v>
          </cell>
          <cell r="E649" t="str">
            <v>NA</v>
          </cell>
          <cell r="F649" t="str">
            <v>NA</v>
          </cell>
          <cell r="G649" t="str">
            <v>NA</v>
          </cell>
          <cell r="H649" t="str">
            <v>NA</v>
          </cell>
          <cell r="I649" t="str">
            <v>NA</v>
          </cell>
          <cell r="J649" t="str">
            <v>NA</v>
          </cell>
          <cell r="K649" t="str">
            <v>NA</v>
          </cell>
          <cell r="L649">
            <v>33.950000000000003</v>
          </cell>
          <cell r="M649">
            <v>37.32</v>
          </cell>
          <cell r="N649">
            <v>34.9</v>
          </cell>
        </row>
        <row r="650">
          <cell r="A650" t="str">
            <v>FR</v>
          </cell>
          <cell r="B650" t="str">
            <v>FR_GW_FR410</v>
          </cell>
          <cell r="C650" t="str">
            <v>Nitrate</v>
          </cell>
          <cell r="D650" t="str">
            <v>mg/l</v>
          </cell>
          <cell r="E650" t="str">
            <v>NA</v>
          </cell>
          <cell r="F650" t="str">
            <v>NA</v>
          </cell>
          <cell r="G650" t="str">
            <v>NA</v>
          </cell>
          <cell r="H650" t="str">
            <v>NA</v>
          </cell>
          <cell r="I650" t="str">
            <v>NA</v>
          </cell>
          <cell r="J650" t="str">
            <v>NA</v>
          </cell>
          <cell r="K650" t="str">
            <v>NA</v>
          </cell>
          <cell r="L650">
            <v>4.125</v>
          </cell>
          <cell r="M650" t="str">
            <v>NA</v>
          </cell>
          <cell r="N650">
            <v>7.8419999999999996</v>
          </cell>
        </row>
        <row r="651">
          <cell r="A651" t="str">
            <v>FR</v>
          </cell>
          <cell r="B651" t="str">
            <v>FR_GW_FR411</v>
          </cell>
          <cell r="C651" t="str">
            <v>Nitrate</v>
          </cell>
          <cell r="D651" t="str">
            <v>mg/l</v>
          </cell>
          <cell r="E651" t="str">
            <v>NA</v>
          </cell>
          <cell r="F651" t="str">
            <v>NA</v>
          </cell>
          <cell r="G651" t="str">
            <v>NA</v>
          </cell>
          <cell r="H651" t="str">
            <v>NA</v>
          </cell>
          <cell r="I651" t="str">
            <v>NA</v>
          </cell>
          <cell r="J651" t="str">
            <v>NA</v>
          </cell>
          <cell r="K651" t="str">
            <v>NA</v>
          </cell>
          <cell r="L651" t="str">
            <v>NA</v>
          </cell>
          <cell r="M651" t="str">
            <v>NA</v>
          </cell>
          <cell r="N651">
            <v>15.5</v>
          </cell>
        </row>
        <row r="652">
          <cell r="A652" t="str">
            <v>FR</v>
          </cell>
          <cell r="B652" t="str">
            <v>FR_GW_FR421</v>
          </cell>
          <cell r="C652" t="str">
            <v>Nitrate</v>
          </cell>
          <cell r="D652" t="str">
            <v>mg/l</v>
          </cell>
          <cell r="E652" t="str">
            <v>NA</v>
          </cell>
          <cell r="F652" t="str">
            <v>NA</v>
          </cell>
          <cell r="G652" t="str">
            <v>NA</v>
          </cell>
          <cell r="H652" t="str">
            <v>NA</v>
          </cell>
          <cell r="I652" t="str">
            <v>NA</v>
          </cell>
          <cell r="J652" t="str">
            <v>NA</v>
          </cell>
          <cell r="K652" t="str">
            <v>NA</v>
          </cell>
          <cell r="L652">
            <v>4.5330000000000004</v>
          </cell>
          <cell r="M652">
            <v>3.6</v>
          </cell>
          <cell r="N652">
            <v>6.5830000000000002</v>
          </cell>
        </row>
        <row r="653">
          <cell r="A653" t="str">
            <v>FR</v>
          </cell>
          <cell r="B653" t="str">
            <v>FR_GW_FR422</v>
          </cell>
          <cell r="C653" t="str">
            <v>Nitrate</v>
          </cell>
          <cell r="D653" t="str">
            <v>mg/l</v>
          </cell>
          <cell r="E653" t="str">
            <v>NA</v>
          </cell>
          <cell r="F653" t="str">
            <v>NA</v>
          </cell>
          <cell r="G653" t="str">
            <v>NA</v>
          </cell>
          <cell r="H653" t="str">
            <v>NA</v>
          </cell>
          <cell r="I653" t="str">
            <v>NA</v>
          </cell>
          <cell r="J653" t="str">
            <v>NA</v>
          </cell>
          <cell r="K653" t="str">
            <v>NA</v>
          </cell>
          <cell r="L653">
            <v>2.0670000000000002</v>
          </cell>
          <cell r="M653">
            <v>2.4</v>
          </cell>
          <cell r="N653" t="str">
            <v>NA</v>
          </cell>
        </row>
        <row r="654">
          <cell r="A654" t="str">
            <v>FR</v>
          </cell>
          <cell r="B654" t="str">
            <v>FR_GW_FR429</v>
          </cell>
          <cell r="C654" t="str">
            <v>Nitrate</v>
          </cell>
          <cell r="D654" t="str">
            <v>mg/l</v>
          </cell>
          <cell r="E654" t="str">
            <v>NA</v>
          </cell>
          <cell r="F654" t="str">
            <v>NA</v>
          </cell>
          <cell r="G654" t="str">
            <v>NA</v>
          </cell>
          <cell r="H654" t="str">
            <v>NA</v>
          </cell>
          <cell r="I654" t="str">
            <v>NA</v>
          </cell>
          <cell r="J654" t="str">
            <v>NA</v>
          </cell>
          <cell r="K654" t="str">
            <v>NA</v>
          </cell>
          <cell r="L654">
            <v>1.7250000000000001</v>
          </cell>
          <cell r="M654">
            <v>2.3250000000000002</v>
          </cell>
          <cell r="N654">
            <v>2.65</v>
          </cell>
        </row>
        <row r="655">
          <cell r="A655" t="str">
            <v>FR</v>
          </cell>
          <cell r="B655" t="str">
            <v>FR_GW_FR431</v>
          </cell>
          <cell r="C655" t="str">
            <v>Nitrate</v>
          </cell>
          <cell r="D655" t="str">
            <v>mg/l</v>
          </cell>
          <cell r="E655" t="str">
            <v>NA</v>
          </cell>
          <cell r="F655" t="str">
            <v>NA</v>
          </cell>
          <cell r="G655" t="str">
            <v>NA</v>
          </cell>
          <cell r="H655" t="str">
            <v>NA</v>
          </cell>
          <cell r="I655" t="str">
            <v>NA</v>
          </cell>
          <cell r="J655" t="str">
            <v>NA</v>
          </cell>
          <cell r="K655" t="str">
            <v>NA</v>
          </cell>
          <cell r="L655">
            <v>2.0499999999999998</v>
          </cell>
          <cell r="M655">
            <v>1.3</v>
          </cell>
          <cell r="N655">
            <v>2.65</v>
          </cell>
        </row>
        <row r="656">
          <cell r="A656" t="str">
            <v>FR</v>
          </cell>
          <cell r="B656" t="str">
            <v>FR_GW_FR432</v>
          </cell>
          <cell r="C656" t="str">
            <v>Nitrate</v>
          </cell>
          <cell r="D656" t="str">
            <v>mg/l</v>
          </cell>
          <cell r="E656" t="str">
            <v>NA</v>
          </cell>
          <cell r="F656" t="str">
            <v>NA</v>
          </cell>
          <cell r="G656" t="str">
            <v>NA</v>
          </cell>
          <cell r="H656" t="str">
            <v>NA</v>
          </cell>
          <cell r="I656" t="str">
            <v>NA</v>
          </cell>
          <cell r="J656" t="str">
            <v>NA</v>
          </cell>
          <cell r="K656" t="str">
            <v>NA</v>
          </cell>
          <cell r="L656">
            <v>4.1500000000000004</v>
          </cell>
          <cell r="M656">
            <v>2.2000000000000002</v>
          </cell>
          <cell r="N656">
            <v>3.65</v>
          </cell>
        </row>
        <row r="657">
          <cell r="A657" t="str">
            <v>FR</v>
          </cell>
          <cell r="B657" t="str">
            <v>FR_GW_FR439</v>
          </cell>
          <cell r="C657" t="str">
            <v>Nitrate</v>
          </cell>
          <cell r="D657" t="str">
            <v>mg/l</v>
          </cell>
          <cell r="E657" t="str">
            <v>NA</v>
          </cell>
          <cell r="F657" t="str">
            <v>NA</v>
          </cell>
          <cell r="G657" t="str">
            <v>NA</v>
          </cell>
          <cell r="H657" t="str">
            <v>NA</v>
          </cell>
          <cell r="I657" t="str">
            <v>NA</v>
          </cell>
          <cell r="J657" t="str">
            <v>NA</v>
          </cell>
          <cell r="K657" t="str">
            <v>NA</v>
          </cell>
          <cell r="L657">
            <v>1.75</v>
          </cell>
          <cell r="M657">
            <v>1.2</v>
          </cell>
          <cell r="N657">
            <v>2.95</v>
          </cell>
        </row>
        <row r="658">
          <cell r="A658" t="str">
            <v>FR</v>
          </cell>
          <cell r="B658" t="str">
            <v>FR_GW_FR449</v>
          </cell>
          <cell r="C658" t="str">
            <v>Nitrate</v>
          </cell>
          <cell r="D658" t="str">
            <v>mg/l</v>
          </cell>
          <cell r="E658" t="str">
            <v>NA</v>
          </cell>
          <cell r="F658" t="str">
            <v>NA</v>
          </cell>
          <cell r="G658" t="str">
            <v>NA</v>
          </cell>
          <cell r="H658" t="str">
            <v>NA</v>
          </cell>
          <cell r="I658" t="str">
            <v>NA</v>
          </cell>
          <cell r="J658" t="str">
            <v>NA</v>
          </cell>
          <cell r="K658" t="str">
            <v>NA</v>
          </cell>
          <cell r="L658">
            <v>2.3140000000000001</v>
          </cell>
          <cell r="M658">
            <v>2.4</v>
          </cell>
          <cell r="N658">
            <v>2.9249999999999998</v>
          </cell>
        </row>
        <row r="659">
          <cell r="A659" t="str">
            <v>FR</v>
          </cell>
          <cell r="B659" t="str">
            <v>FR_GW_FR452</v>
          </cell>
          <cell r="C659" t="str">
            <v>Nitrate</v>
          </cell>
          <cell r="D659" t="str">
            <v>mg/l</v>
          </cell>
          <cell r="E659" t="str">
            <v>NA</v>
          </cell>
          <cell r="F659" t="str">
            <v>NA</v>
          </cell>
          <cell r="G659" t="str">
            <v>NA</v>
          </cell>
          <cell r="H659" t="str">
            <v>NA</v>
          </cell>
          <cell r="I659" t="str">
            <v>NA</v>
          </cell>
          <cell r="J659" t="str">
            <v>NA</v>
          </cell>
          <cell r="K659" t="str">
            <v>NA</v>
          </cell>
          <cell r="L659">
            <v>0.5</v>
          </cell>
          <cell r="M659" t="str">
            <v>NA</v>
          </cell>
          <cell r="N659" t="str">
            <v>NA</v>
          </cell>
        </row>
        <row r="660">
          <cell r="A660" t="str">
            <v>FR</v>
          </cell>
          <cell r="B660" t="str">
            <v>FR_GW_FR453</v>
          </cell>
          <cell r="C660" t="str">
            <v>Nitrate</v>
          </cell>
          <cell r="D660" t="str">
            <v>mg/l</v>
          </cell>
          <cell r="E660" t="str">
            <v>NA</v>
          </cell>
          <cell r="F660" t="str">
            <v>NA</v>
          </cell>
          <cell r="G660" t="str">
            <v>NA</v>
          </cell>
          <cell r="H660" t="str">
            <v>NA</v>
          </cell>
          <cell r="I660" t="str">
            <v>NA</v>
          </cell>
          <cell r="J660" t="str">
            <v>NA</v>
          </cell>
          <cell r="K660" t="str">
            <v>NA</v>
          </cell>
          <cell r="L660">
            <v>19.46</v>
          </cell>
          <cell r="M660">
            <v>17.3</v>
          </cell>
          <cell r="N660">
            <v>18.5</v>
          </cell>
        </row>
        <row r="661">
          <cell r="A661" t="str">
            <v>FR</v>
          </cell>
          <cell r="B661" t="str">
            <v>FR_GW_FR455</v>
          </cell>
          <cell r="C661" t="str">
            <v>Nitrate</v>
          </cell>
          <cell r="D661" t="str">
            <v>mg/l</v>
          </cell>
          <cell r="E661" t="str">
            <v>NA</v>
          </cell>
          <cell r="F661" t="str">
            <v>NA</v>
          </cell>
          <cell r="G661" t="str">
            <v>NA</v>
          </cell>
          <cell r="H661" t="str">
            <v>NA</v>
          </cell>
          <cell r="I661" t="str">
            <v>NA</v>
          </cell>
          <cell r="J661" t="str">
            <v>NA</v>
          </cell>
          <cell r="K661" t="str">
            <v>NA</v>
          </cell>
          <cell r="L661">
            <v>12.15</v>
          </cell>
          <cell r="M661">
            <v>10.9</v>
          </cell>
          <cell r="N661">
            <v>11.95</v>
          </cell>
        </row>
        <row r="662">
          <cell r="A662" t="str">
            <v>FR</v>
          </cell>
          <cell r="B662" t="str">
            <v>FR_GW_FR456</v>
          </cell>
          <cell r="C662" t="str">
            <v>Nitrate</v>
          </cell>
          <cell r="D662" t="str">
            <v>mg/l</v>
          </cell>
          <cell r="E662" t="str">
            <v>NA</v>
          </cell>
          <cell r="F662" t="str">
            <v>NA</v>
          </cell>
          <cell r="G662" t="str">
            <v>NA</v>
          </cell>
          <cell r="H662" t="str">
            <v>NA</v>
          </cell>
          <cell r="I662" t="str">
            <v>NA</v>
          </cell>
          <cell r="J662" t="str">
            <v>NA</v>
          </cell>
          <cell r="K662" t="str">
            <v>NA</v>
          </cell>
          <cell r="L662">
            <v>8.25</v>
          </cell>
          <cell r="M662">
            <v>7.2</v>
          </cell>
          <cell r="N662">
            <v>6.6</v>
          </cell>
        </row>
        <row r="663">
          <cell r="A663" t="str">
            <v>FR</v>
          </cell>
          <cell r="B663" t="str">
            <v>FR_GW_FR457</v>
          </cell>
          <cell r="C663" t="str">
            <v>Nitrate</v>
          </cell>
          <cell r="D663" t="str">
            <v>mg/l</v>
          </cell>
          <cell r="E663" t="str">
            <v>NA</v>
          </cell>
          <cell r="F663" t="str">
            <v>NA</v>
          </cell>
          <cell r="G663" t="str">
            <v>NA</v>
          </cell>
          <cell r="H663" t="str">
            <v>NA</v>
          </cell>
          <cell r="I663" t="str">
            <v>NA</v>
          </cell>
          <cell r="J663" t="str">
            <v>NA</v>
          </cell>
          <cell r="K663" t="str">
            <v>NA</v>
          </cell>
          <cell r="L663">
            <v>0.5</v>
          </cell>
          <cell r="M663">
            <v>0.05</v>
          </cell>
          <cell r="N663">
            <v>0.375</v>
          </cell>
        </row>
        <row r="664">
          <cell r="A664" t="str">
            <v>FR</v>
          </cell>
          <cell r="B664" t="str">
            <v>FR_GW_FR460</v>
          </cell>
          <cell r="C664" t="str">
            <v>Nitrate</v>
          </cell>
          <cell r="D664" t="str">
            <v>mg/l</v>
          </cell>
          <cell r="E664" t="str">
            <v>NA</v>
          </cell>
          <cell r="F664" t="str">
            <v>NA</v>
          </cell>
          <cell r="G664" t="str">
            <v>NA</v>
          </cell>
          <cell r="H664" t="str">
            <v>NA</v>
          </cell>
          <cell r="I664" t="str">
            <v>NA</v>
          </cell>
          <cell r="J664" t="str">
            <v>NA</v>
          </cell>
          <cell r="K664" t="str">
            <v>NA</v>
          </cell>
          <cell r="L664">
            <v>1.5</v>
          </cell>
          <cell r="M664">
            <v>2</v>
          </cell>
          <cell r="N664">
            <v>1.2</v>
          </cell>
        </row>
        <row r="665">
          <cell r="A665" t="str">
            <v>FR</v>
          </cell>
          <cell r="B665" t="str">
            <v>FR_GW_FR461</v>
          </cell>
          <cell r="C665" t="str">
            <v>Nitrate</v>
          </cell>
          <cell r="D665" t="str">
            <v>mg/l</v>
          </cell>
          <cell r="E665" t="str">
            <v>NA</v>
          </cell>
          <cell r="F665" t="str">
            <v>NA</v>
          </cell>
          <cell r="G665" t="str">
            <v>NA</v>
          </cell>
          <cell r="H665" t="str">
            <v>NA</v>
          </cell>
          <cell r="I665" t="str">
            <v>NA</v>
          </cell>
          <cell r="J665" t="str">
            <v>NA</v>
          </cell>
          <cell r="K665" t="str">
            <v>NA</v>
          </cell>
          <cell r="L665">
            <v>2.5</v>
          </cell>
          <cell r="M665">
            <v>3.2</v>
          </cell>
          <cell r="N665">
            <v>2.7</v>
          </cell>
        </row>
        <row r="666">
          <cell r="A666" t="str">
            <v>FR</v>
          </cell>
          <cell r="B666" t="str">
            <v>FR_GW_FR462</v>
          </cell>
          <cell r="C666" t="str">
            <v>Nitrate</v>
          </cell>
          <cell r="D666" t="str">
            <v>mg/l</v>
          </cell>
          <cell r="E666" t="str">
            <v>NA</v>
          </cell>
          <cell r="F666" t="str">
            <v>NA</v>
          </cell>
          <cell r="G666" t="str">
            <v>NA</v>
          </cell>
          <cell r="H666" t="str">
            <v>NA</v>
          </cell>
          <cell r="I666" t="str">
            <v>NA</v>
          </cell>
          <cell r="J666" t="str">
            <v>NA</v>
          </cell>
          <cell r="K666" t="str">
            <v>NA</v>
          </cell>
          <cell r="L666" t="str">
            <v>NA</v>
          </cell>
          <cell r="M666" t="str">
            <v>NA</v>
          </cell>
          <cell r="N666">
            <v>11.833</v>
          </cell>
        </row>
        <row r="667">
          <cell r="A667" t="str">
            <v>FR</v>
          </cell>
          <cell r="B667" t="str">
            <v>FR_GW_FR464</v>
          </cell>
          <cell r="C667" t="str">
            <v>Nitrate</v>
          </cell>
          <cell r="D667" t="str">
            <v>mg/l</v>
          </cell>
          <cell r="E667" t="str">
            <v>NA</v>
          </cell>
          <cell r="F667" t="str">
            <v>NA</v>
          </cell>
          <cell r="G667" t="str">
            <v>NA</v>
          </cell>
          <cell r="H667" t="str">
            <v>NA</v>
          </cell>
          <cell r="I667" t="str">
            <v>NA</v>
          </cell>
          <cell r="J667" t="str">
            <v>NA</v>
          </cell>
          <cell r="K667" t="str">
            <v>NA</v>
          </cell>
          <cell r="L667">
            <v>13.25</v>
          </cell>
          <cell r="M667">
            <v>14.175000000000001</v>
          </cell>
          <cell r="N667">
            <v>13.525</v>
          </cell>
        </row>
        <row r="668">
          <cell r="A668" t="str">
            <v>FR</v>
          </cell>
          <cell r="B668" t="str">
            <v>FR_GW_FR466</v>
          </cell>
          <cell r="C668" t="str">
            <v>Nitrate</v>
          </cell>
          <cell r="D668" t="str">
            <v>mg/l</v>
          </cell>
          <cell r="E668" t="str">
            <v>NA</v>
          </cell>
          <cell r="F668" t="str">
            <v>NA</v>
          </cell>
          <cell r="G668" t="str">
            <v>NA</v>
          </cell>
          <cell r="H668" t="str">
            <v>NA</v>
          </cell>
          <cell r="I668">
            <v>33.25</v>
          </cell>
          <cell r="J668" t="str">
            <v>NA</v>
          </cell>
          <cell r="K668" t="str">
            <v>NA</v>
          </cell>
          <cell r="L668">
            <v>42.5</v>
          </cell>
          <cell r="M668">
            <v>31.65</v>
          </cell>
          <cell r="N668">
            <v>32.567</v>
          </cell>
        </row>
        <row r="669">
          <cell r="A669" t="str">
            <v>FR</v>
          </cell>
          <cell r="B669" t="str">
            <v>FR_GW_FR467</v>
          </cell>
          <cell r="C669" t="str">
            <v>Nitrate</v>
          </cell>
          <cell r="D669" t="str">
            <v>mg/l</v>
          </cell>
          <cell r="E669" t="str">
            <v>NA</v>
          </cell>
          <cell r="F669" t="str">
            <v>NA</v>
          </cell>
          <cell r="G669" t="str">
            <v>NA</v>
          </cell>
          <cell r="H669" t="str">
            <v>NA</v>
          </cell>
          <cell r="I669" t="str">
            <v>NA</v>
          </cell>
          <cell r="J669" t="str">
            <v>NA</v>
          </cell>
          <cell r="K669" t="str">
            <v>NA</v>
          </cell>
          <cell r="L669" t="str">
            <v>NA</v>
          </cell>
          <cell r="M669" t="str">
            <v>NA</v>
          </cell>
          <cell r="N669">
            <v>3</v>
          </cell>
        </row>
        <row r="670">
          <cell r="A670" t="str">
            <v>FR</v>
          </cell>
          <cell r="B670" t="str">
            <v>FR_GW_FR468</v>
          </cell>
          <cell r="C670" t="str">
            <v>Nitrate</v>
          </cell>
          <cell r="D670" t="str">
            <v>mg/l</v>
          </cell>
          <cell r="E670" t="str">
            <v>NA</v>
          </cell>
          <cell r="F670" t="str">
            <v>NA</v>
          </cell>
          <cell r="G670" t="str">
            <v>NA</v>
          </cell>
          <cell r="H670" t="str">
            <v>NA</v>
          </cell>
          <cell r="I670">
            <v>3.5</v>
          </cell>
          <cell r="J670" t="str">
            <v>NA</v>
          </cell>
          <cell r="K670" t="str">
            <v>NA</v>
          </cell>
          <cell r="L670">
            <v>4.125</v>
          </cell>
          <cell r="M670">
            <v>4.3499999999999996</v>
          </cell>
          <cell r="N670">
            <v>4.0999999999999996</v>
          </cell>
        </row>
        <row r="671">
          <cell r="A671" t="str">
            <v>FR</v>
          </cell>
          <cell r="B671" t="str">
            <v>FR_GW_FR470</v>
          </cell>
          <cell r="C671" t="str">
            <v>Nitrate</v>
          </cell>
          <cell r="D671" t="str">
            <v>mg/l</v>
          </cell>
          <cell r="E671" t="str">
            <v>NA</v>
          </cell>
          <cell r="F671" t="str">
            <v>NA</v>
          </cell>
          <cell r="G671" t="str">
            <v>NA</v>
          </cell>
          <cell r="H671" t="str">
            <v>NA</v>
          </cell>
          <cell r="I671" t="str">
            <v>NA</v>
          </cell>
          <cell r="J671" t="str">
            <v>NA</v>
          </cell>
          <cell r="K671" t="str">
            <v>NA</v>
          </cell>
          <cell r="L671">
            <v>10.563000000000001</v>
          </cell>
          <cell r="M671">
            <v>8.14</v>
          </cell>
          <cell r="N671">
            <v>7.1749999999999998</v>
          </cell>
        </row>
        <row r="672">
          <cell r="A672" t="str">
            <v>FR</v>
          </cell>
          <cell r="B672" t="str">
            <v>FR_GW_FR471</v>
          </cell>
          <cell r="C672" t="str">
            <v>Nitrate</v>
          </cell>
          <cell r="D672" t="str">
            <v>mg/l</v>
          </cell>
          <cell r="E672" t="str">
            <v>NA</v>
          </cell>
          <cell r="F672" t="str">
            <v>NA</v>
          </cell>
          <cell r="G672" t="str">
            <v>NA</v>
          </cell>
          <cell r="H672" t="str">
            <v>NA</v>
          </cell>
          <cell r="I672">
            <v>3.45</v>
          </cell>
          <cell r="J672" t="str">
            <v>NA</v>
          </cell>
          <cell r="K672" t="str">
            <v>NA</v>
          </cell>
          <cell r="L672">
            <v>11</v>
          </cell>
          <cell r="M672">
            <v>10.467000000000001</v>
          </cell>
          <cell r="N672">
            <v>12.336</v>
          </cell>
        </row>
        <row r="673">
          <cell r="A673" t="str">
            <v>FR</v>
          </cell>
          <cell r="B673" t="str">
            <v>FR_GW_FR474</v>
          </cell>
          <cell r="C673" t="str">
            <v>Nitrate</v>
          </cell>
          <cell r="D673" t="str">
            <v>mg/l</v>
          </cell>
          <cell r="E673" t="str">
            <v>NA</v>
          </cell>
          <cell r="F673" t="str">
            <v>NA</v>
          </cell>
          <cell r="G673" t="str">
            <v>NA</v>
          </cell>
          <cell r="H673" t="str">
            <v>NA</v>
          </cell>
          <cell r="I673">
            <v>36.25</v>
          </cell>
          <cell r="J673" t="str">
            <v>NA</v>
          </cell>
          <cell r="K673" t="str">
            <v>NA</v>
          </cell>
          <cell r="L673">
            <v>58.213999999999999</v>
          </cell>
          <cell r="M673">
            <v>48.244</v>
          </cell>
          <cell r="N673">
            <v>61.921999999999997</v>
          </cell>
        </row>
        <row r="674">
          <cell r="A674" t="str">
            <v>FR</v>
          </cell>
          <cell r="B674" t="str">
            <v>FR_GW_FR475</v>
          </cell>
          <cell r="C674" t="str">
            <v>Nitrate</v>
          </cell>
          <cell r="D674" t="str">
            <v>mg/l</v>
          </cell>
          <cell r="E674" t="str">
            <v>NA</v>
          </cell>
          <cell r="F674" t="str">
            <v>NA</v>
          </cell>
          <cell r="G674" t="str">
            <v>NA</v>
          </cell>
          <cell r="H674" t="str">
            <v>NA</v>
          </cell>
          <cell r="I674" t="str">
            <v>NA</v>
          </cell>
          <cell r="J674" t="str">
            <v>NA</v>
          </cell>
          <cell r="K674" t="str">
            <v>NA</v>
          </cell>
          <cell r="L674">
            <v>0.5</v>
          </cell>
          <cell r="M674">
            <v>0.05</v>
          </cell>
          <cell r="N674">
            <v>0.05</v>
          </cell>
        </row>
        <row r="675">
          <cell r="A675" t="str">
            <v>FR</v>
          </cell>
          <cell r="B675" t="str">
            <v>FR_GW_FR477</v>
          </cell>
          <cell r="C675" t="str">
            <v>Nitrate</v>
          </cell>
          <cell r="D675" t="str">
            <v>mg/l</v>
          </cell>
          <cell r="E675" t="str">
            <v>NA</v>
          </cell>
          <cell r="F675" t="str">
            <v>NA</v>
          </cell>
          <cell r="G675" t="str">
            <v>NA</v>
          </cell>
          <cell r="H675" t="str">
            <v>NA</v>
          </cell>
          <cell r="I675">
            <v>20.7</v>
          </cell>
          <cell r="J675" t="str">
            <v>NA</v>
          </cell>
          <cell r="K675" t="str">
            <v>NA</v>
          </cell>
          <cell r="L675">
            <v>7.8209999999999997</v>
          </cell>
          <cell r="M675">
            <v>6.9749999999999996</v>
          </cell>
          <cell r="N675">
            <v>8.6289999999999996</v>
          </cell>
        </row>
        <row r="676">
          <cell r="A676" t="str">
            <v>FR</v>
          </cell>
          <cell r="B676" t="str">
            <v>FR_GW_FR478</v>
          </cell>
          <cell r="C676" t="str">
            <v>Nitrate</v>
          </cell>
          <cell r="D676" t="str">
            <v>mg/l</v>
          </cell>
          <cell r="E676" t="str">
            <v>NA</v>
          </cell>
          <cell r="F676" t="str">
            <v>NA</v>
          </cell>
          <cell r="G676" t="str">
            <v>NA</v>
          </cell>
          <cell r="H676" t="str">
            <v>NA</v>
          </cell>
          <cell r="I676" t="str">
            <v>NA</v>
          </cell>
          <cell r="J676" t="str">
            <v>NA</v>
          </cell>
          <cell r="K676" t="str">
            <v>NA</v>
          </cell>
          <cell r="L676">
            <v>1.125</v>
          </cell>
          <cell r="M676">
            <v>1.0249999999999999</v>
          </cell>
          <cell r="N676">
            <v>1.5129999999999999</v>
          </cell>
        </row>
        <row r="677">
          <cell r="A677" t="str">
            <v>FR</v>
          </cell>
          <cell r="B677" t="str">
            <v>FR_GW_FR480</v>
          </cell>
          <cell r="C677" t="str">
            <v>Nitrate</v>
          </cell>
          <cell r="D677" t="str">
            <v>mg/l</v>
          </cell>
          <cell r="E677" t="str">
            <v>NA</v>
          </cell>
          <cell r="F677" t="str">
            <v>NA</v>
          </cell>
          <cell r="G677" t="str">
            <v>NA</v>
          </cell>
          <cell r="H677" t="str">
            <v>NA</v>
          </cell>
          <cell r="I677">
            <v>2.4500000000000002</v>
          </cell>
          <cell r="J677" t="str">
            <v>NA</v>
          </cell>
          <cell r="K677" t="str">
            <v>NA</v>
          </cell>
          <cell r="L677">
            <v>3.625</v>
          </cell>
          <cell r="M677">
            <v>3.738</v>
          </cell>
          <cell r="N677">
            <v>3.1829999999999998</v>
          </cell>
        </row>
        <row r="678">
          <cell r="A678" t="str">
            <v>FR</v>
          </cell>
          <cell r="B678" t="str">
            <v>FR_GW_FR481</v>
          </cell>
          <cell r="C678" t="str">
            <v>Nitrate</v>
          </cell>
          <cell r="D678" t="str">
            <v>mg/l</v>
          </cell>
          <cell r="E678" t="str">
            <v>NA</v>
          </cell>
          <cell r="F678" t="str">
            <v>NA</v>
          </cell>
          <cell r="G678" t="str">
            <v>NA</v>
          </cell>
          <cell r="H678" t="str">
            <v>NA</v>
          </cell>
          <cell r="I678" t="str">
            <v>NA</v>
          </cell>
          <cell r="J678" t="str">
            <v>NA</v>
          </cell>
          <cell r="K678" t="str">
            <v>NA</v>
          </cell>
          <cell r="L678">
            <v>11.25</v>
          </cell>
          <cell r="M678">
            <v>11.375</v>
          </cell>
          <cell r="N678">
            <v>7</v>
          </cell>
        </row>
        <row r="679">
          <cell r="A679" t="str">
            <v>FR</v>
          </cell>
          <cell r="B679" t="str">
            <v>FR_GW_FR482</v>
          </cell>
          <cell r="C679" t="str">
            <v>Nitrate</v>
          </cell>
          <cell r="D679" t="str">
            <v>mg/l</v>
          </cell>
          <cell r="E679" t="str">
            <v>NA</v>
          </cell>
          <cell r="F679" t="str">
            <v>NA</v>
          </cell>
          <cell r="G679" t="str">
            <v>NA</v>
          </cell>
          <cell r="H679" t="str">
            <v>NA</v>
          </cell>
          <cell r="I679">
            <v>1.8</v>
          </cell>
          <cell r="J679" t="str">
            <v>NA</v>
          </cell>
          <cell r="K679" t="str">
            <v>NA</v>
          </cell>
          <cell r="L679">
            <v>3.5</v>
          </cell>
          <cell r="M679">
            <v>3.5249999999999999</v>
          </cell>
          <cell r="N679">
            <v>2.12</v>
          </cell>
        </row>
        <row r="680">
          <cell r="A680" t="str">
            <v>FR</v>
          </cell>
          <cell r="B680" t="str">
            <v>FR_GW_FR483</v>
          </cell>
          <cell r="C680" t="str">
            <v>Nitrate</v>
          </cell>
          <cell r="D680" t="str">
            <v>mg/l</v>
          </cell>
          <cell r="E680" t="str">
            <v>NA</v>
          </cell>
          <cell r="F680" t="str">
            <v>NA</v>
          </cell>
          <cell r="G680" t="str">
            <v>NA</v>
          </cell>
          <cell r="H680" t="str">
            <v>NA</v>
          </cell>
          <cell r="I680" t="str">
            <v>NA</v>
          </cell>
          <cell r="J680" t="str">
            <v>NA</v>
          </cell>
          <cell r="K680" t="str">
            <v>NA</v>
          </cell>
          <cell r="L680">
            <v>6</v>
          </cell>
          <cell r="M680">
            <v>9.5329999999999995</v>
          </cell>
          <cell r="N680">
            <v>8.4</v>
          </cell>
        </row>
        <row r="681">
          <cell r="A681" t="str">
            <v>FR</v>
          </cell>
          <cell r="B681" t="str">
            <v>FR_GW_FR484</v>
          </cell>
          <cell r="C681" t="str">
            <v>Nitrate</v>
          </cell>
          <cell r="D681" t="str">
            <v>mg/l</v>
          </cell>
          <cell r="E681" t="str">
            <v>NA</v>
          </cell>
          <cell r="F681" t="str">
            <v>NA</v>
          </cell>
          <cell r="G681" t="str">
            <v>NA</v>
          </cell>
          <cell r="H681" t="str">
            <v>NA</v>
          </cell>
          <cell r="I681" t="str">
            <v>NA</v>
          </cell>
          <cell r="J681" t="str">
            <v>NA</v>
          </cell>
          <cell r="K681" t="str">
            <v>NA</v>
          </cell>
          <cell r="L681">
            <v>3.25</v>
          </cell>
          <cell r="M681">
            <v>3.0249999999999999</v>
          </cell>
          <cell r="N681">
            <v>3</v>
          </cell>
        </row>
        <row r="682">
          <cell r="A682" t="str">
            <v>FR</v>
          </cell>
          <cell r="B682" t="str">
            <v>FR_GW_FR486</v>
          </cell>
          <cell r="C682" t="str">
            <v>Nitrate</v>
          </cell>
          <cell r="D682" t="str">
            <v>mg/l</v>
          </cell>
          <cell r="E682" t="str">
            <v>NA</v>
          </cell>
          <cell r="F682" t="str">
            <v>NA</v>
          </cell>
          <cell r="G682" t="str">
            <v>NA</v>
          </cell>
          <cell r="H682" t="str">
            <v>NA</v>
          </cell>
          <cell r="I682" t="str">
            <v>NA</v>
          </cell>
          <cell r="J682" t="str">
            <v>NA</v>
          </cell>
          <cell r="K682" t="str">
            <v>NA</v>
          </cell>
          <cell r="L682">
            <v>13.75</v>
          </cell>
          <cell r="M682">
            <v>15.3</v>
          </cell>
          <cell r="N682">
            <v>12.016999999999999</v>
          </cell>
        </row>
        <row r="683">
          <cell r="A683" t="str">
            <v>FR</v>
          </cell>
          <cell r="B683" t="str">
            <v>FR_GW_FR488</v>
          </cell>
          <cell r="C683" t="str">
            <v>Nitrate</v>
          </cell>
          <cell r="D683" t="str">
            <v>mg/l</v>
          </cell>
          <cell r="E683" t="str">
            <v>NA</v>
          </cell>
          <cell r="F683" t="str">
            <v>NA</v>
          </cell>
          <cell r="G683" t="str">
            <v>NA</v>
          </cell>
          <cell r="H683" t="str">
            <v>NA</v>
          </cell>
          <cell r="I683" t="str">
            <v>NA</v>
          </cell>
          <cell r="J683" t="str">
            <v>NA</v>
          </cell>
          <cell r="K683" t="str">
            <v>NA</v>
          </cell>
          <cell r="L683">
            <v>3.25</v>
          </cell>
          <cell r="M683">
            <v>2.2999999999999998</v>
          </cell>
          <cell r="N683">
            <v>3.9</v>
          </cell>
        </row>
        <row r="684">
          <cell r="A684" t="str">
            <v>FR</v>
          </cell>
          <cell r="B684" t="str">
            <v>FR_GW_FR489</v>
          </cell>
          <cell r="C684" t="str">
            <v>Nitrate</v>
          </cell>
          <cell r="D684" t="str">
            <v>mg/l</v>
          </cell>
          <cell r="E684" t="str">
            <v>NA</v>
          </cell>
          <cell r="F684" t="str">
            <v>NA</v>
          </cell>
          <cell r="G684" t="str">
            <v>NA</v>
          </cell>
          <cell r="H684" t="str">
            <v>NA</v>
          </cell>
          <cell r="I684" t="str">
            <v>NA</v>
          </cell>
          <cell r="J684" t="str">
            <v>NA</v>
          </cell>
          <cell r="K684" t="str">
            <v>NA</v>
          </cell>
          <cell r="L684">
            <v>30.75</v>
          </cell>
          <cell r="M684">
            <v>31.288</v>
          </cell>
          <cell r="N684">
            <v>32.18</v>
          </cell>
        </row>
        <row r="685">
          <cell r="A685" t="str">
            <v>FR</v>
          </cell>
          <cell r="B685" t="str">
            <v>FR_GW_FR502</v>
          </cell>
          <cell r="C685" t="str">
            <v>Nitrate</v>
          </cell>
          <cell r="D685" t="str">
            <v>mg/l</v>
          </cell>
          <cell r="E685" t="str">
            <v>NA</v>
          </cell>
          <cell r="F685" t="str">
            <v>NA</v>
          </cell>
          <cell r="G685" t="str">
            <v>NA</v>
          </cell>
          <cell r="H685" t="str">
            <v>NA</v>
          </cell>
          <cell r="I685">
            <v>28.5</v>
          </cell>
          <cell r="J685" t="str">
            <v>NA</v>
          </cell>
          <cell r="K685" t="str">
            <v>NA</v>
          </cell>
          <cell r="L685">
            <v>26</v>
          </cell>
          <cell r="M685">
            <v>23.5</v>
          </cell>
          <cell r="N685">
            <v>25.117000000000001</v>
          </cell>
        </row>
        <row r="686">
          <cell r="A686" t="str">
            <v>FR</v>
          </cell>
          <cell r="B686" t="str">
            <v>FR_GW_FR507</v>
          </cell>
          <cell r="C686" t="str">
            <v>Nitrate</v>
          </cell>
          <cell r="D686" t="str">
            <v>mg/l</v>
          </cell>
          <cell r="E686" t="str">
            <v>NA</v>
          </cell>
          <cell r="F686" t="str">
            <v>NA</v>
          </cell>
          <cell r="G686" t="str">
            <v>NA</v>
          </cell>
          <cell r="H686" t="str">
            <v>NA</v>
          </cell>
          <cell r="I686" t="str">
            <v>NA</v>
          </cell>
          <cell r="J686" t="str">
            <v>NA</v>
          </cell>
          <cell r="K686" t="str">
            <v>NA</v>
          </cell>
          <cell r="L686">
            <v>23.975000000000001</v>
          </cell>
          <cell r="M686">
            <v>12.025</v>
          </cell>
          <cell r="N686">
            <v>11.6</v>
          </cell>
        </row>
        <row r="687">
          <cell r="A687" t="str">
            <v>FR</v>
          </cell>
          <cell r="B687" t="str">
            <v>FR_GW_FR509</v>
          </cell>
          <cell r="C687" t="str">
            <v>Nitrate</v>
          </cell>
          <cell r="D687" t="str">
            <v>mg/l</v>
          </cell>
          <cell r="E687" t="str">
            <v>NA</v>
          </cell>
          <cell r="F687" t="str">
            <v>NA</v>
          </cell>
          <cell r="G687" t="str">
            <v>NA</v>
          </cell>
          <cell r="H687" t="str">
            <v>NA</v>
          </cell>
          <cell r="I687" t="str">
            <v>NA</v>
          </cell>
          <cell r="J687" t="str">
            <v>NA</v>
          </cell>
          <cell r="K687" t="str">
            <v>NA</v>
          </cell>
          <cell r="L687">
            <v>51.325000000000003</v>
          </cell>
          <cell r="M687">
            <v>51.5</v>
          </cell>
          <cell r="N687">
            <v>51.817</v>
          </cell>
        </row>
        <row r="688">
          <cell r="A688" t="str">
            <v>FR</v>
          </cell>
          <cell r="B688" t="str">
            <v>FR_GW_FR510</v>
          </cell>
          <cell r="C688" t="str">
            <v>Nitrate</v>
          </cell>
          <cell r="D688" t="str">
            <v>mg/l</v>
          </cell>
          <cell r="E688" t="str">
            <v>NA</v>
          </cell>
          <cell r="F688" t="str">
            <v>NA</v>
          </cell>
          <cell r="G688" t="str">
            <v>NA</v>
          </cell>
          <cell r="H688" t="str">
            <v>NA</v>
          </cell>
          <cell r="I688">
            <v>22.9</v>
          </cell>
          <cell r="J688" t="str">
            <v>NA</v>
          </cell>
          <cell r="K688" t="str">
            <v>NA</v>
          </cell>
          <cell r="L688">
            <v>19.567</v>
          </cell>
          <cell r="M688">
            <v>18.100000000000001</v>
          </cell>
          <cell r="N688">
            <v>15.05</v>
          </cell>
        </row>
        <row r="689">
          <cell r="A689" t="str">
            <v>FR</v>
          </cell>
          <cell r="B689" t="str">
            <v>FR_GW_FR512</v>
          </cell>
          <cell r="C689" t="str">
            <v>Nitrate</v>
          </cell>
          <cell r="D689" t="str">
            <v>mg/l</v>
          </cell>
          <cell r="E689" t="str">
            <v>NA</v>
          </cell>
          <cell r="F689" t="str">
            <v>NA</v>
          </cell>
          <cell r="G689" t="str">
            <v>NA</v>
          </cell>
          <cell r="H689" t="str">
            <v>NA</v>
          </cell>
          <cell r="I689">
            <v>14.8</v>
          </cell>
          <cell r="J689" t="str">
            <v>NA</v>
          </cell>
          <cell r="K689" t="str">
            <v>NA</v>
          </cell>
          <cell r="L689">
            <v>12.775</v>
          </cell>
          <cell r="M689">
            <v>14.4</v>
          </cell>
          <cell r="N689">
            <v>14.183</v>
          </cell>
        </row>
        <row r="690">
          <cell r="A690" t="str">
            <v>FR</v>
          </cell>
          <cell r="B690" t="str">
            <v>FR_GW_FR516</v>
          </cell>
          <cell r="C690" t="str">
            <v>Nitrate</v>
          </cell>
          <cell r="D690" t="str">
            <v>mg/l</v>
          </cell>
          <cell r="E690" t="str">
            <v>NA</v>
          </cell>
          <cell r="F690" t="str">
            <v>NA</v>
          </cell>
          <cell r="G690" t="str">
            <v>NA</v>
          </cell>
          <cell r="H690" t="str">
            <v>NA</v>
          </cell>
          <cell r="I690" t="str">
            <v>NA</v>
          </cell>
          <cell r="J690" t="str">
            <v>NA</v>
          </cell>
          <cell r="K690" t="str">
            <v>NA</v>
          </cell>
          <cell r="L690">
            <v>10.766999999999999</v>
          </cell>
          <cell r="M690">
            <v>15.025</v>
          </cell>
          <cell r="N690">
            <v>15.016999999999999</v>
          </cell>
        </row>
        <row r="691">
          <cell r="A691" t="str">
            <v>FR</v>
          </cell>
          <cell r="B691" t="str">
            <v>FR_GW_FR518</v>
          </cell>
          <cell r="C691" t="str">
            <v>Nitrate</v>
          </cell>
          <cell r="D691" t="str">
            <v>mg/l</v>
          </cell>
          <cell r="E691" t="str">
            <v>NA</v>
          </cell>
          <cell r="F691" t="str">
            <v>NA</v>
          </cell>
          <cell r="G691" t="str">
            <v>NA</v>
          </cell>
          <cell r="H691" t="str">
            <v>NA</v>
          </cell>
          <cell r="I691" t="str">
            <v>NA</v>
          </cell>
          <cell r="J691" t="str">
            <v>NA</v>
          </cell>
          <cell r="K691" t="str">
            <v>NA</v>
          </cell>
          <cell r="L691">
            <v>13.113</v>
          </cell>
          <cell r="M691">
            <v>15.725</v>
          </cell>
          <cell r="N691">
            <v>19.033000000000001</v>
          </cell>
        </row>
        <row r="692">
          <cell r="A692" t="str">
            <v>FR</v>
          </cell>
          <cell r="B692" t="str">
            <v>FR_GW_FR521</v>
          </cell>
          <cell r="C692" t="str">
            <v>Nitrate</v>
          </cell>
          <cell r="D692" t="str">
            <v>mg/l</v>
          </cell>
          <cell r="E692" t="str">
            <v>NA</v>
          </cell>
          <cell r="F692" t="str">
            <v>NA</v>
          </cell>
          <cell r="G692" t="str">
            <v>NA</v>
          </cell>
          <cell r="H692" t="str">
            <v>NA</v>
          </cell>
          <cell r="I692" t="str">
            <v>NA</v>
          </cell>
          <cell r="J692" t="str">
            <v>NA</v>
          </cell>
          <cell r="K692" t="str">
            <v>NA</v>
          </cell>
          <cell r="L692">
            <v>12.875</v>
          </cell>
          <cell r="M692">
            <v>11.15</v>
          </cell>
          <cell r="N692">
            <v>10.433</v>
          </cell>
        </row>
        <row r="693">
          <cell r="A693" t="str">
            <v>FR</v>
          </cell>
          <cell r="B693" t="str">
            <v>FR_GW_FR523</v>
          </cell>
          <cell r="C693" t="str">
            <v>Nitrate</v>
          </cell>
          <cell r="D693" t="str">
            <v>mg/l</v>
          </cell>
          <cell r="E693" t="str">
            <v>NA</v>
          </cell>
          <cell r="F693" t="str">
            <v>NA</v>
          </cell>
          <cell r="G693" t="str">
            <v>NA</v>
          </cell>
          <cell r="H693" t="str">
            <v>NA</v>
          </cell>
          <cell r="I693" t="str">
            <v>NA</v>
          </cell>
          <cell r="J693" t="str">
            <v>NA</v>
          </cell>
          <cell r="K693" t="str">
            <v>NA</v>
          </cell>
          <cell r="L693">
            <v>3.5</v>
          </cell>
          <cell r="M693">
            <v>4.8</v>
          </cell>
          <cell r="N693">
            <v>5.4</v>
          </cell>
        </row>
        <row r="694">
          <cell r="A694" t="str">
            <v>FR</v>
          </cell>
          <cell r="B694" t="str">
            <v>FR_GW_FR524</v>
          </cell>
          <cell r="C694" t="str">
            <v>Nitrate</v>
          </cell>
          <cell r="D694" t="str">
            <v>mg/l</v>
          </cell>
          <cell r="E694" t="str">
            <v>NA</v>
          </cell>
          <cell r="F694" t="str">
            <v>NA</v>
          </cell>
          <cell r="G694" t="str">
            <v>NA</v>
          </cell>
          <cell r="H694" t="str">
            <v>NA</v>
          </cell>
          <cell r="I694" t="str">
            <v>NA</v>
          </cell>
          <cell r="J694" t="str">
            <v>NA</v>
          </cell>
          <cell r="K694" t="str">
            <v>NA</v>
          </cell>
          <cell r="L694">
            <v>53.75</v>
          </cell>
          <cell r="M694">
            <v>49.55</v>
          </cell>
          <cell r="N694">
            <v>50.366999999999997</v>
          </cell>
        </row>
        <row r="695">
          <cell r="A695" t="str">
            <v>FR</v>
          </cell>
          <cell r="B695" t="str">
            <v>FR_GW_FR526</v>
          </cell>
          <cell r="C695" t="str">
            <v>Nitrate</v>
          </cell>
          <cell r="D695" t="str">
            <v>mg/l</v>
          </cell>
          <cell r="E695" t="str">
            <v>NA</v>
          </cell>
          <cell r="F695" t="str">
            <v>NA</v>
          </cell>
          <cell r="G695" t="str">
            <v>NA</v>
          </cell>
          <cell r="H695" t="str">
            <v>NA</v>
          </cell>
          <cell r="I695" t="str">
            <v>NA</v>
          </cell>
          <cell r="J695" t="str">
            <v>NA</v>
          </cell>
          <cell r="K695" t="str">
            <v>NA</v>
          </cell>
          <cell r="L695">
            <v>1.8</v>
          </cell>
          <cell r="M695">
            <v>3.0750000000000002</v>
          </cell>
          <cell r="N695">
            <v>1.95</v>
          </cell>
        </row>
        <row r="696">
          <cell r="A696" t="str">
            <v>FR</v>
          </cell>
          <cell r="B696" t="str">
            <v>FR_GW_FR529</v>
          </cell>
          <cell r="C696" t="str">
            <v>Nitrate</v>
          </cell>
          <cell r="D696" t="str">
            <v>mg/l</v>
          </cell>
          <cell r="E696" t="str">
            <v>NA</v>
          </cell>
          <cell r="F696" t="str">
            <v>NA</v>
          </cell>
          <cell r="G696" t="str">
            <v>NA</v>
          </cell>
          <cell r="H696" t="str">
            <v>NA</v>
          </cell>
          <cell r="I696" t="str">
            <v>NA</v>
          </cell>
          <cell r="J696" t="str">
            <v>NA</v>
          </cell>
          <cell r="K696" t="str">
            <v>NA</v>
          </cell>
          <cell r="L696">
            <v>10.025</v>
          </cell>
          <cell r="M696">
            <v>49.024999999999999</v>
          </cell>
          <cell r="N696">
            <v>48.65</v>
          </cell>
        </row>
        <row r="697">
          <cell r="A697" t="str">
            <v>FR</v>
          </cell>
          <cell r="B697" t="str">
            <v>FR_GW_FR530</v>
          </cell>
          <cell r="C697" t="str">
            <v>Nitrate</v>
          </cell>
          <cell r="D697" t="str">
            <v>mg/l</v>
          </cell>
          <cell r="E697" t="str">
            <v>NA</v>
          </cell>
          <cell r="F697" t="str">
            <v>NA</v>
          </cell>
          <cell r="G697" t="str">
            <v>NA</v>
          </cell>
          <cell r="H697" t="str">
            <v>NA</v>
          </cell>
          <cell r="I697" t="str">
            <v>NA</v>
          </cell>
          <cell r="J697" t="str">
            <v>NA</v>
          </cell>
          <cell r="K697" t="str">
            <v>NA</v>
          </cell>
          <cell r="L697">
            <v>1.925</v>
          </cell>
          <cell r="M697">
            <v>0.82499999999999996</v>
          </cell>
          <cell r="N697">
            <v>2.2000000000000002</v>
          </cell>
        </row>
        <row r="698">
          <cell r="A698" t="str">
            <v>FR</v>
          </cell>
          <cell r="B698" t="str">
            <v>FR_GW_FR534</v>
          </cell>
          <cell r="C698" t="str">
            <v>Nitrate</v>
          </cell>
          <cell r="D698" t="str">
            <v>mg/l</v>
          </cell>
          <cell r="E698" t="str">
            <v>NA</v>
          </cell>
          <cell r="F698" t="str">
            <v>NA</v>
          </cell>
          <cell r="G698" t="str">
            <v>NA</v>
          </cell>
          <cell r="H698" t="str">
            <v>NA</v>
          </cell>
          <cell r="I698" t="str">
            <v>NA</v>
          </cell>
          <cell r="J698" t="str">
            <v>NA</v>
          </cell>
          <cell r="K698" t="str">
            <v>NA</v>
          </cell>
          <cell r="L698">
            <v>22.2</v>
          </cell>
          <cell r="M698">
            <v>19.375</v>
          </cell>
          <cell r="N698">
            <v>22.783000000000001</v>
          </cell>
        </row>
        <row r="699">
          <cell r="A699" t="str">
            <v>FR</v>
          </cell>
          <cell r="B699" t="str">
            <v>FR_GW_FR536</v>
          </cell>
          <cell r="C699" t="str">
            <v>Nitrate</v>
          </cell>
          <cell r="D699" t="str">
            <v>mg/l</v>
          </cell>
          <cell r="E699" t="str">
            <v>NA</v>
          </cell>
          <cell r="F699" t="str">
            <v>NA</v>
          </cell>
          <cell r="G699" t="str">
            <v>NA</v>
          </cell>
          <cell r="H699" t="str">
            <v>NA</v>
          </cell>
          <cell r="I699" t="str">
            <v>NA</v>
          </cell>
          <cell r="J699" t="str">
            <v>NA</v>
          </cell>
          <cell r="K699" t="str">
            <v>NA</v>
          </cell>
          <cell r="L699">
            <v>15.725</v>
          </cell>
          <cell r="M699">
            <v>17.466999999999999</v>
          </cell>
          <cell r="N699">
            <v>14.25</v>
          </cell>
        </row>
        <row r="700">
          <cell r="A700" t="str">
            <v>FR</v>
          </cell>
          <cell r="B700" t="str">
            <v>FR_GW_FR538</v>
          </cell>
          <cell r="C700" t="str">
            <v>Nitrate</v>
          </cell>
          <cell r="D700" t="str">
            <v>mg/l</v>
          </cell>
          <cell r="E700" t="str">
            <v>NA</v>
          </cell>
          <cell r="F700" t="str">
            <v>NA</v>
          </cell>
          <cell r="G700" t="str">
            <v>NA</v>
          </cell>
          <cell r="H700" t="str">
            <v>NA</v>
          </cell>
          <cell r="I700">
            <v>17.132999999999999</v>
          </cell>
          <cell r="J700" t="str">
            <v>NA</v>
          </cell>
          <cell r="K700" t="str">
            <v>NA</v>
          </cell>
          <cell r="L700" t="str">
            <v>NA</v>
          </cell>
          <cell r="M700" t="str">
            <v>NA</v>
          </cell>
          <cell r="N700" t="str">
            <v>NA</v>
          </cell>
        </row>
        <row r="701">
          <cell r="A701" t="str">
            <v>FR</v>
          </cell>
          <cell r="B701" t="str">
            <v>FR_GW_FR539</v>
          </cell>
          <cell r="C701" t="str">
            <v>Nitrate</v>
          </cell>
          <cell r="D701" t="str">
            <v>mg/l</v>
          </cell>
          <cell r="E701" t="str">
            <v>NA</v>
          </cell>
          <cell r="F701" t="str">
            <v>NA</v>
          </cell>
          <cell r="G701" t="str">
            <v>NA</v>
          </cell>
          <cell r="H701" t="str">
            <v>NA</v>
          </cell>
          <cell r="I701">
            <v>3.65</v>
          </cell>
          <cell r="J701" t="str">
            <v>NA</v>
          </cell>
          <cell r="K701" t="str">
            <v>NA</v>
          </cell>
          <cell r="L701">
            <v>9.125</v>
          </cell>
          <cell r="M701">
            <v>11.06</v>
          </cell>
          <cell r="N701">
            <v>10.475</v>
          </cell>
        </row>
        <row r="702">
          <cell r="A702" t="str">
            <v>FR</v>
          </cell>
          <cell r="B702" t="str">
            <v>FR_GW_FR540</v>
          </cell>
          <cell r="C702" t="str">
            <v>Nitrate</v>
          </cell>
          <cell r="D702" t="str">
            <v>mg/l</v>
          </cell>
          <cell r="E702" t="str">
            <v>NA</v>
          </cell>
          <cell r="F702" t="str">
            <v>NA</v>
          </cell>
          <cell r="G702" t="str">
            <v>NA</v>
          </cell>
          <cell r="H702" t="str">
            <v>NA</v>
          </cell>
          <cell r="I702" t="str">
            <v>NA</v>
          </cell>
          <cell r="J702" t="str">
            <v>NA</v>
          </cell>
          <cell r="K702" t="str">
            <v>NA</v>
          </cell>
          <cell r="L702">
            <v>1.55</v>
          </cell>
          <cell r="M702" t="str">
            <v>NA</v>
          </cell>
          <cell r="N702">
            <v>1.7</v>
          </cell>
        </row>
        <row r="703">
          <cell r="A703" t="str">
            <v>FR</v>
          </cell>
          <cell r="B703" t="str">
            <v>FR_GW_FR541</v>
          </cell>
          <cell r="C703" t="str">
            <v>Nitrate</v>
          </cell>
          <cell r="D703" t="str">
            <v>mg/l</v>
          </cell>
          <cell r="E703" t="str">
            <v>NA</v>
          </cell>
          <cell r="F703" t="str">
            <v>NA</v>
          </cell>
          <cell r="G703" t="str">
            <v>NA</v>
          </cell>
          <cell r="H703" t="str">
            <v>NA</v>
          </cell>
          <cell r="I703" t="str">
            <v>NA</v>
          </cell>
          <cell r="J703" t="str">
            <v>NA</v>
          </cell>
          <cell r="K703" t="str">
            <v>NA</v>
          </cell>
          <cell r="L703">
            <v>18.975000000000001</v>
          </cell>
          <cell r="M703">
            <v>19.425000000000001</v>
          </cell>
          <cell r="N703">
            <v>19.216999999999999</v>
          </cell>
        </row>
        <row r="704">
          <cell r="A704" t="str">
            <v>FR</v>
          </cell>
          <cell r="B704" t="str">
            <v>FR_GW_FR542</v>
          </cell>
          <cell r="C704" t="str">
            <v>Nitrate</v>
          </cell>
          <cell r="D704" t="str">
            <v>mg/l</v>
          </cell>
          <cell r="E704" t="str">
            <v>NA</v>
          </cell>
          <cell r="F704" t="str">
            <v>NA</v>
          </cell>
          <cell r="G704" t="str">
            <v>NA</v>
          </cell>
          <cell r="H704" t="str">
            <v>NA</v>
          </cell>
          <cell r="I704" t="str">
            <v>NA</v>
          </cell>
          <cell r="J704" t="str">
            <v>NA</v>
          </cell>
          <cell r="K704" t="str">
            <v>NA</v>
          </cell>
          <cell r="L704">
            <v>8.4629999999999992</v>
          </cell>
          <cell r="M704" t="str">
            <v>NA</v>
          </cell>
          <cell r="N704">
            <v>7.8150000000000004</v>
          </cell>
        </row>
        <row r="705">
          <cell r="A705" t="str">
            <v>FR</v>
          </cell>
          <cell r="B705" t="str">
            <v>FR_GW_FR543</v>
          </cell>
          <cell r="C705" t="str">
            <v>Nitrate</v>
          </cell>
          <cell r="D705" t="str">
            <v>mg/l</v>
          </cell>
          <cell r="E705" t="str">
            <v>NA</v>
          </cell>
          <cell r="F705" t="str">
            <v>NA</v>
          </cell>
          <cell r="G705" t="str">
            <v>NA</v>
          </cell>
          <cell r="H705" t="str">
            <v>NA</v>
          </cell>
          <cell r="I705" t="str">
            <v>NA</v>
          </cell>
          <cell r="J705" t="str">
            <v>NA</v>
          </cell>
          <cell r="K705" t="str">
            <v>NA</v>
          </cell>
          <cell r="L705">
            <v>13.888</v>
          </cell>
          <cell r="M705">
            <v>7.48</v>
          </cell>
          <cell r="N705">
            <v>11.125</v>
          </cell>
        </row>
        <row r="706">
          <cell r="A706" t="str">
            <v>FR</v>
          </cell>
          <cell r="B706" t="str">
            <v>FR_GW_FR547</v>
          </cell>
          <cell r="C706" t="str">
            <v>Nitrate</v>
          </cell>
          <cell r="D706" t="str">
            <v>mg/l</v>
          </cell>
          <cell r="E706" t="str">
            <v>NA</v>
          </cell>
          <cell r="F706" t="str">
            <v>NA</v>
          </cell>
          <cell r="G706" t="str">
            <v>NA</v>
          </cell>
          <cell r="H706" t="str">
            <v>NA</v>
          </cell>
          <cell r="I706" t="str">
            <v>NA</v>
          </cell>
          <cell r="J706" t="str">
            <v>NA</v>
          </cell>
          <cell r="K706" t="str">
            <v>NA</v>
          </cell>
          <cell r="L706">
            <v>12</v>
          </cell>
          <cell r="M706">
            <v>16.100000000000001</v>
          </cell>
          <cell r="N706">
            <v>13.4</v>
          </cell>
        </row>
        <row r="707">
          <cell r="A707" t="str">
            <v>FR</v>
          </cell>
          <cell r="B707" t="str">
            <v>FR_GW_FR549</v>
          </cell>
          <cell r="C707" t="str">
            <v>Nitrate</v>
          </cell>
          <cell r="D707" t="str">
            <v>mg/l</v>
          </cell>
          <cell r="E707" t="str">
            <v>NA</v>
          </cell>
          <cell r="F707" t="str">
            <v>NA</v>
          </cell>
          <cell r="G707" t="str">
            <v>NA</v>
          </cell>
          <cell r="H707" t="str">
            <v>NA</v>
          </cell>
          <cell r="I707" t="str">
            <v>NA</v>
          </cell>
          <cell r="J707" t="str">
            <v>NA</v>
          </cell>
          <cell r="K707" t="str">
            <v>NA</v>
          </cell>
          <cell r="L707">
            <v>5.1289999999999996</v>
          </cell>
          <cell r="M707">
            <v>5.62</v>
          </cell>
          <cell r="N707">
            <v>5.3250000000000002</v>
          </cell>
        </row>
        <row r="708">
          <cell r="A708" t="str">
            <v>FR</v>
          </cell>
          <cell r="B708" t="str">
            <v>FR_GW_FR552</v>
          </cell>
          <cell r="C708" t="str">
            <v>Nitrate</v>
          </cell>
          <cell r="D708" t="str">
            <v>mg/l</v>
          </cell>
          <cell r="E708" t="str">
            <v>NA</v>
          </cell>
          <cell r="F708" t="str">
            <v>NA</v>
          </cell>
          <cell r="G708" t="str">
            <v>NA</v>
          </cell>
          <cell r="H708" t="str">
            <v>NA</v>
          </cell>
          <cell r="I708" t="str">
            <v>NA</v>
          </cell>
          <cell r="J708" t="str">
            <v>NA</v>
          </cell>
          <cell r="K708" t="str">
            <v>NA</v>
          </cell>
          <cell r="L708">
            <v>12.45</v>
          </cell>
          <cell r="M708">
            <v>13.05</v>
          </cell>
          <cell r="N708">
            <v>13.833</v>
          </cell>
        </row>
        <row r="709">
          <cell r="A709" t="str">
            <v>FR</v>
          </cell>
          <cell r="B709" t="str">
            <v>FR_GW_FR555</v>
          </cell>
          <cell r="C709" t="str">
            <v>Nitrate</v>
          </cell>
          <cell r="D709" t="str">
            <v>mg/l</v>
          </cell>
          <cell r="E709" t="str">
            <v>NA</v>
          </cell>
          <cell r="F709" t="str">
            <v>NA</v>
          </cell>
          <cell r="G709" t="str">
            <v>NA</v>
          </cell>
          <cell r="H709" t="str">
            <v>NA</v>
          </cell>
          <cell r="I709" t="str">
            <v>NA</v>
          </cell>
          <cell r="J709" t="str">
            <v>NA</v>
          </cell>
          <cell r="K709" t="str">
            <v>NA</v>
          </cell>
          <cell r="L709">
            <v>9.4670000000000005</v>
          </cell>
          <cell r="M709">
            <v>7.4</v>
          </cell>
          <cell r="N709">
            <v>6.75</v>
          </cell>
        </row>
        <row r="710">
          <cell r="A710" t="str">
            <v>FR</v>
          </cell>
          <cell r="B710" t="str">
            <v>FR_GW_FR556</v>
          </cell>
          <cell r="C710" t="str">
            <v>Nitrate</v>
          </cell>
          <cell r="D710" t="str">
            <v>mg/l</v>
          </cell>
          <cell r="E710" t="str">
            <v>NA</v>
          </cell>
          <cell r="F710" t="str">
            <v>NA</v>
          </cell>
          <cell r="G710" t="str">
            <v>NA</v>
          </cell>
          <cell r="H710" t="str">
            <v>NA</v>
          </cell>
          <cell r="I710" t="str">
            <v>NA</v>
          </cell>
          <cell r="J710" t="str">
            <v>NA</v>
          </cell>
          <cell r="K710" t="str">
            <v>NA</v>
          </cell>
          <cell r="L710">
            <v>9.6</v>
          </cell>
          <cell r="M710">
            <v>8.4</v>
          </cell>
          <cell r="N710">
            <v>8.1</v>
          </cell>
        </row>
        <row r="711">
          <cell r="A711" t="str">
            <v>FR</v>
          </cell>
          <cell r="B711" t="str">
            <v>FR_GW_FR557</v>
          </cell>
          <cell r="C711" t="str">
            <v>Nitrate</v>
          </cell>
          <cell r="D711" t="str">
            <v>mg/l</v>
          </cell>
          <cell r="E711" t="str">
            <v>NA</v>
          </cell>
          <cell r="F711" t="str">
            <v>NA</v>
          </cell>
          <cell r="G711" t="str">
            <v>NA</v>
          </cell>
          <cell r="H711" t="str">
            <v>NA</v>
          </cell>
          <cell r="I711" t="str">
            <v>NA</v>
          </cell>
          <cell r="J711" t="str">
            <v>NA</v>
          </cell>
          <cell r="K711" t="str">
            <v>NA</v>
          </cell>
          <cell r="L711">
            <v>7.1360000000000001</v>
          </cell>
          <cell r="M711">
            <v>17.317</v>
          </cell>
          <cell r="N711">
            <v>13.778</v>
          </cell>
        </row>
        <row r="712">
          <cell r="A712" t="str">
            <v>FR</v>
          </cell>
          <cell r="B712" t="str">
            <v>FR_GW_FR561</v>
          </cell>
          <cell r="C712" t="str">
            <v>Nitrate</v>
          </cell>
          <cell r="D712" t="str">
            <v>mg/l</v>
          </cell>
          <cell r="E712" t="str">
            <v>NA</v>
          </cell>
          <cell r="F712" t="str">
            <v>NA</v>
          </cell>
          <cell r="G712" t="str">
            <v>NA</v>
          </cell>
          <cell r="H712" t="str">
            <v>NA</v>
          </cell>
          <cell r="I712" t="str">
            <v>NA</v>
          </cell>
          <cell r="J712" t="str">
            <v>NA</v>
          </cell>
          <cell r="K712" t="str">
            <v>NA</v>
          </cell>
          <cell r="L712">
            <v>6.9139999999999997</v>
          </cell>
          <cell r="M712">
            <v>6.8</v>
          </cell>
          <cell r="N712">
            <v>5.3</v>
          </cell>
        </row>
        <row r="713">
          <cell r="A713" t="str">
            <v>FR</v>
          </cell>
          <cell r="B713" t="str">
            <v>FR_GW_FR562</v>
          </cell>
          <cell r="C713" t="str">
            <v>Nitrate</v>
          </cell>
          <cell r="D713" t="str">
            <v>mg/l</v>
          </cell>
          <cell r="E713" t="str">
            <v>NA</v>
          </cell>
          <cell r="F713" t="str">
            <v>NA</v>
          </cell>
          <cell r="G713" t="str">
            <v>NA</v>
          </cell>
          <cell r="H713" t="str">
            <v>NA</v>
          </cell>
          <cell r="I713" t="str">
            <v>NA</v>
          </cell>
          <cell r="J713" t="str">
            <v>NA</v>
          </cell>
          <cell r="K713" t="str">
            <v>NA</v>
          </cell>
          <cell r="L713">
            <v>11.15</v>
          </cell>
          <cell r="M713">
            <v>12.15</v>
          </cell>
          <cell r="N713">
            <v>13.367000000000001</v>
          </cell>
        </row>
        <row r="714">
          <cell r="A714" t="str">
            <v>FR</v>
          </cell>
          <cell r="B714" t="str">
            <v>FR_GW_FR564</v>
          </cell>
          <cell r="C714" t="str">
            <v>Nitrate</v>
          </cell>
          <cell r="D714" t="str">
            <v>mg/l</v>
          </cell>
          <cell r="E714" t="str">
            <v>NA</v>
          </cell>
          <cell r="F714" t="str">
            <v>NA</v>
          </cell>
          <cell r="G714" t="str">
            <v>NA</v>
          </cell>
          <cell r="H714" t="str">
            <v>NA</v>
          </cell>
          <cell r="I714" t="str">
            <v>NA</v>
          </cell>
          <cell r="J714" t="str">
            <v>NA</v>
          </cell>
          <cell r="K714" t="str">
            <v>NA</v>
          </cell>
          <cell r="L714">
            <v>2.4500000000000002</v>
          </cell>
          <cell r="M714">
            <v>2.4</v>
          </cell>
          <cell r="N714">
            <v>2.5499999999999998</v>
          </cell>
        </row>
        <row r="715">
          <cell r="A715" t="str">
            <v>FR</v>
          </cell>
          <cell r="B715" t="str">
            <v>FR_GW_FR565</v>
          </cell>
          <cell r="C715" t="str">
            <v>Nitrate</v>
          </cell>
          <cell r="D715" t="str">
            <v>mg/l</v>
          </cell>
          <cell r="E715" t="str">
            <v>NA</v>
          </cell>
          <cell r="F715" t="str">
            <v>NA</v>
          </cell>
          <cell r="G715" t="str">
            <v>NA</v>
          </cell>
          <cell r="H715" t="str">
            <v>NA</v>
          </cell>
          <cell r="I715" t="str">
            <v>NA</v>
          </cell>
          <cell r="J715" t="str">
            <v>NA</v>
          </cell>
          <cell r="K715" t="str">
            <v>NA</v>
          </cell>
          <cell r="L715">
            <v>7.35</v>
          </cell>
          <cell r="M715">
            <v>9.0079999999999991</v>
          </cell>
          <cell r="N715">
            <v>8.9220000000000006</v>
          </cell>
        </row>
        <row r="716">
          <cell r="A716" t="str">
            <v>FR</v>
          </cell>
          <cell r="B716" t="str">
            <v>FR_GW_FR566</v>
          </cell>
          <cell r="C716" t="str">
            <v>Nitrate</v>
          </cell>
          <cell r="D716" t="str">
            <v>mg/l</v>
          </cell>
          <cell r="E716" t="str">
            <v>NA</v>
          </cell>
          <cell r="F716" t="str">
            <v>NA</v>
          </cell>
          <cell r="G716" t="str">
            <v>NA</v>
          </cell>
          <cell r="H716" t="str">
            <v>NA</v>
          </cell>
          <cell r="I716" t="str">
            <v>NA</v>
          </cell>
          <cell r="J716" t="str">
            <v>NA</v>
          </cell>
          <cell r="K716" t="str">
            <v>NA</v>
          </cell>
          <cell r="L716">
            <v>0.5</v>
          </cell>
          <cell r="M716">
            <v>0.5</v>
          </cell>
          <cell r="N716">
            <v>1.2</v>
          </cell>
        </row>
        <row r="717">
          <cell r="A717" t="str">
            <v>FR</v>
          </cell>
          <cell r="B717" t="str">
            <v>FR_GW_FR569</v>
          </cell>
          <cell r="C717" t="str">
            <v>Nitrate</v>
          </cell>
          <cell r="D717" t="str">
            <v>mg/l</v>
          </cell>
          <cell r="E717" t="str">
            <v>NA</v>
          </cell>
          <cell r="F717" t="str">
            <v>NA</v>
          </cell>
          <cell r="G717" t="str">
            <v>NA</v>
          </cell>
          <cell r="H717" t="str">
            <v>NA</v>
          </cell>
          <cell r="I717">
            <v>7.2</v>
          </cell>
          <cell r="J717" t="str">
            <v>NA</v>
          </cell>
          <cell r="K717" t="str">
            <v>NA</v>
          </cell>
          <cell r="L717">
            <v>9.35</v>
          </cell>
          <cell r="M717">
            <v>8.3000000000000007</v>
          </cell>
          <cell r="N717">
            <v>10.3</v>
          </cell>
        </row>
        <row r="718">
          <cell r="A718" t="str">
            <v>FR</v>
          </cell>
          <cell r="B718" t="str">
            <v>FR_GW_FR570</v>
          </cell>
          <cell r="C718" t="str">
            <v>Nitrate</v>
          </cell>
          <cell r="D718" t="str">
            <v>mg/l</v>
          </cell>
          <cell r="E718" t="str">
            <v>NA</v>
          </cell>
          <cell r="F718" t="str">
            <v>NA</v>
          </cell>
          <cell r="G718" t="str">
            <v>NA</v>
          </cell>
          <cell r="H718" t="str">
            <v>NA</v>
          </cell>
          <cell r="I718">
            <v>8.1999999999999993</v>
          </cell>
          <cell r="J718" t="str">
            <v>NA</v>
          </cell>
          <cell r="K718" t="str">
            <v>NA</v>
          </cell>
          <cell r="L718">
            <v>9.6</v>
          </cell>
          <cell r="M718">
            <v>11.1</v>
          </cell>
          <cell r="N718">
            <v>10.8</v>
          </cell>
        </row>
        <row r="719">
          <cell r="A719" t="str">
            <v>FR</v>
          </cell>
          <cell r="B719" t="str">
            <v>FR_GW_FR581</v>
          </cell>
          <cell r="C719" t="str">
            <v>Nitrate</v>
          </cell>
          <cell r="D719" t="str">
            <v>mg/l</v>
          </cell>
          <cell r="E719" t="str">
            <v>NA</v>
          </cell>
          <cell r="F719" t="str">
            <v>NA</v>
          </cell>
          <cell r="G719" t="str">
            <v>NA</v>
          </cell>
          <cell r="H719" t="str">
            <v>NA</v>
          </cell>
          <cell r="I719" t="str">
            <v>NA</v>
          </cell>
          <cell r="J719" t="str">
            <v>NA</v>
          </cell>
          <cell r="K719" t="str">
            <v>NA</v>
          </cell>
          <cell r="L719">
            <v>4.5250000000000004</v>
          </cell>
          <cell r="M719">
            <v>2.5</v>
          </cell>
          <cell r="N719">
            <v>6.15</v>
          </cell>
        </row>
        <row r="720">
          <cell r="A720" t="str">
            <v>FR</v>
          </cell>
          <cell r="B720" t="str">
            <v>FR_GW_FR585</v>
          </cell>
          <cell r="C720" t="str">
            <v>Nitrate</v>
          </cell>
          <cell r="D720" t="str">
            <v>mg/l</v>
          </cell>
          <cell r="E720" t="str">
            <v>NA</v>
          </cell>
          <cell r="F720" t="str">
            <v>NA</v>
          </cell>
          <cell r="G720" t="str">
            <v>NA</v>
          </cell>
          <cell r="H720" t="str">
            <v>NA</v>
          </cell>
          <cell r="I720" t="str">
            <v>NA</v>
          </cell>
          <cell r="J720" t="str">
            <v>NA</v>
          </cell>
          <cell r="K720" t="str">
            <v>NA</v>
          </cell>
          <cell r="L720">
            <v>3.1</v>
          </cell>
          <cell r="M720">
            <v>5.6</v>
          </cell>
          <cell r="N720">
            <v>3.9249999999999998</v>
          </cell>
        </row>
        <row r="721">
          <cell r="A721" t="str">
            <v>FR</v>
          </cell>
          <cell r="B721" t="str">
            <v>FR_GW_FR587</v>
          </cell>
          <cell r="C721" t="str">
            <v>Nitrate</v>
          </cell>
          <cell r="D721" t="str">
            <v>mg/l</v>
          </cell>
          <cell r="E721" t="str">
            <v>NA</v>
          </cell>
          <cell r="F721" t="str">
            <v>NA</v>
          </cell>
          <cell r="G721" t="str">
            <v>NA</v>
          </cell>
          <cell r="H721" t="str">
            <v>NA</v>
          </cell>
          <cell r="I721" t="str">
            <v>NA</v>
          </cell>
          <cell r="J721" t="str">
            <v>NA</v>
          </cell>
          <cell r="K721" t="str">
            <v>NA</v>
          </cell>
          <cell r="L721">
            <v>29.5</v>
          </cell>
          <cell r="M721">
            <v>21.625</v>
          </cell>
          <cell r="N721">
            <v>15.5</v>
          </cell>
        </row>
        <row r="722">
          <cell r="A722" t="str">
            <v>FR</v>
          </cell>
          <cell r="B722" t="str">
            <v>FR_GW_FR590</v>
          </cell>
          <cell r="C722" t="str">
            <v>Nitrate</v>
          </cell>
          <cell r="D722" t="str">
            <v>mg/l</v>
          </cell>
          <cell r="E722" t="str">
            <v>NA</v>
          </cell>
          <cell r="F722" t="str">
            <v>NA</v>
          </cell>
          <cell r="G722" t="str">
            <v>NA</v>
          </cell>
          <cell r="H722" t="str">
            <v>NA</v>
          </cell>
          <cell r="I722">
            <v>4.5999999999999996</v>
          </cell>
          <cell r="J722" t="str">
            <v>NA</v>
          </cell>
          <cell r="K722" t="str">
            <v>NA</v>
          </cell>
          <cell r="L722">
            <v>9.375</v>
          </cell>
          <cell r="M722">
            <v>7.42</v>
          </cell>
          <cell r="N722">
            <v>5.3250000000000002</v>
          </cell>
        </row>
        <row r="723">
          <cell r="A723" t="str">
            <v>FR</v>
          </cell>
          <cell r="B723" t="str">
            <v>FR_GW_FR591</v>
          </cell>
          <cell r="C723" t="str">
            <v>Nitrate</v>
          </cell>
          <cell r="D723" t="str">
            <v>mg/l</v>
          </cell>
          <cell r="E723" t="str">
            <v>NA</v>
          </cell>
          <cell r="F723" t="str">
            <v>NA</v>
          </cell>
          <cell r="G723" t="str">
            <v>NA</v>
          </cell>
          <cell r="H723" t="str">
            <v>NA</v>
          </cell>
          <cell r="I723">
            <v>17.7</v>
          </cell>
          <cell r="J723" t="str">
            <v>NA</v>
          </cell>
          <cell r="K723" t="str">
            <v>NA</v>
          </cell>
          <cell r="L723">
            <v>16.5</v>
          </cell>
          <cell r="M723">
            <v>11.65</v>
          </cell>
          <cell r="N723">
            <v>13.95</v>
          </cell>
        </row>
        <row r="724">
          <cell r="A724" t="str">
            <v>FR</v>
          </cell>
          <cell r="B724" t="str">
            <v>FR_GW_FR592</v>
          </cell>
          <cell r="C724" t="str">
            <v>Nitrate</v>
          </cell>
          <cell r="D724" t="str">
            <v>mg/l</v>
          </cell>
          <cell r="E724" t="str">
            <v>NA</v>
          </cell>
          <cell r="F724" t="str">
            <v>NA</v>
          </cell>
          <cell r="G724" t="str">
            <v>NA</v>
          </cell>
          <cell r="H724" t="str">
            <v>NA</v>
          </cell>
          <cell r="I724">
            <v>1.65</v>
          </cell>
          <cell r="J724" t="str">
            <v>NA</v>
          </cell>
          <cell r="K724" t="str">
            <v>NA</v>
          </cell>
          <cell r="L724">
            <v>1.833</v>
          </cell>
          <cell r="M724">
            <v>1.9</v>
          </cell>
          <cell r="N724">
            <v>2.2999999999999998</v>
          </cell>
        </row>
        <row r="725">
          <cell r="A725" t="str">
            <v>FR</v>
          </cell>
          <cell r="B725" t="str">
            <v>FR_GW_FR593</v>
          </cell>
          <cell r="C725" t="str">
            <v>Nitrate</v>
          </cell>
          <cell r="D725" t="str">
            <v>mg/l</v>
          </cell>
          <cell r="E725" t="str">
            <v>NA</v>
          </cell>
          <cell r="F725" t="str">
            <v>NA</v>
          </cell>
          <cell r="G725" t="str">
            <v>NA</v>
          </cell>
          <cell r="H725" t="str">
            <v>NA</v>
          </cell>
          <cell r="I725">
            <v>5.5</v>
          </cell>
          <cell r="J725" t="str">
            <v>NA</v>
          </cell>
          <cell r="K725" t="str">
            <v>NA</v>
          </cell>
          <cell r="L725">
            <v>4.75</v>
          </cell>
          <cell r="M725">
            <v>3.7</v>
          </cell>
          <cell r="N725">
            <v>4.7</v>
          </cell>
        </row>
        <row r="726">
          <cell r="A726" t="str">
            <v>FR</v>
          </cell>
          <cell r="B726" t="str">
            <v>FR_GW_FR594</v>
          </cell>
          <cell r="C726" t="str">
            <v>Nitrate</v>
          </cell>
          <cell r="D726" t="str">
            <v>mg/l</v>
          </cell>
          <cell r="E726" t="str">
            <v>NA</v>
          </cell>
          <cell r="F726" t="str">
            <v>NA</v>
          </cell>
          <cell r="G726" t="str">
            <v>NA</v>
          </cell>
          <cell r="H726" t="str">
            <v>NA</v>
          </cell>
          <cell r="I726">
            <v>2.5</v>
          </cell>
          <cell r="J726" t="str">
            <v>NA</v>
          </cell>
          <cell r="K726" t="str">
            <v>NA</v>
          </cell>
          <cell r="L726">
            <v>3.25</v>
          </cell>
          <cell r="M726">
            <v>4.2</v>
          </cell>
          <cell r="N726">
            <v>6.05</v>
          </cell>
        </row>
        <row r="727">
          <cell r="A727" t="str">
            <v>FR</v>
          </cell>
          <cell r="B727" t="str">
            <v>FR_GW_FR595</v>
          </cell>
          <cell r="C727" t="str">
            <v>Nitrate</v>
          </cell>
          <cell r="D727" t="str">
            <v>mg/l</v>
          </cell>
          <cell r="E727" t="str">
            <v>NA</v>
          </cell>
          <cell r="F727" t="str">
            <v>NA</v>
          </cell>
          <cell r="G727" t="str">
            <v>NA</v>
          </cell>
          <cell r="H727" t="str">
            <v>NA</v>
          </cell>
          <cell r="I727">
            <v>2.8</v>
          </cell>
          <cell r="J727" t="str">
            <v>NA</v>
          </cell>
          <cell r="K727" t="str">
            <v>NA</v>
          </cell>
          <cell r="L727">
            <v>2.75</v>
          </cell>
          <cell r="M727">
            <v>3.8</v>
          </cell>
          <cell r="N727">
            <v>4.5999999999999996</v>
          </cell>
        </row>
        <row r="728">
          <cell r="A728" t="str">
            <v>FR</v>
          </cell>
          <cell r="B728" t="str">
            <v>FR_GW_FR597</v>
          </cell>
          <cell r="C728" t="str">
            <v>Nitrate</v>
          </cell>
          <cell r="D728" t="str">
            <v>mg/l</v>
          </cell>
          <cell r="E728" t="str">
            <v>NA</v>
          </cell>
          <cell r="F728" t="str">
            <v>NA</v>
          </cell>
          <cell r="G728" t="str">
            <v>NA</v>
          </cell>
          <cell r="H728" t="str">
            <v>NA</v>
          </cell>
          <cell r="I728">
            <v>1.75</v>
          </cell>
          <cell r="J728" t="str">
            <v>NA</v>
          </cell>
          <cell r="K728" t="str">
            <v>NA</v>
          </cell>
          <cell r="L728">
            <v>1.25</v>
          </cell>
          <cell r="M728">
            <v>1.6</v>
          </cell>
          <cell r="N728">
            <v>1.7</v>
          </cell>
        </row>
        <row r="729">
          <cell r="A729" t="str">
            <v>FR</v>
          </cell>
          <cell r="B729" t="str">
            <v>FR_GW_FR599</v>
          </cell>
          <cell r="C729" t="str">
            <v>Nitrate</v>
          </cell>
          <cell r="D729" t="str">
            <v>mg/l</v>
          </cell>
          <cell r="E729" t="str">
            <v>NA</v>
          </cell>
          <cell r="F729" t="str">
            <v>NA</v>
          </cell>
          <cell r="G729" t="str">
            <v>NA</v>
          </cell>
          <cell r="H729" t="str">
            <v>NA</v>
          </cell>
          <cell r="I729" t="str">
            <v>NA</v>
          </cell>
          <cell r="J729" t="str">
            <v>NA</v>
          </cell>
          <cell r="K729" t="str">
            <v>NA</v>
          </cell>
          <cell r="L729">
            <v>1.25</v>
          </cell>
          <cell r="M729">
            <v>1.4</v>
          </cell>
          <cell r="N729">
            <v>1.5</v>
          </cell>
        </row>
        <row r="730">
          <cell r="A730" t="str">
            <v>FR</v>
          </cell>
          <cell r="B730" t="str">
            <v>FR_GW_FR602</v>
          </cell>
          <cell r="C730" t="str">
            <v>Nitrate</v>
          </cell>
          <cell r="D730" t="str">
            <v>mg/l</v>
          </cell>
          <cell r="E730" t="str">
            <v>NA</v>
          </cell>
          <cell r="F730" t="str">
            <v>NA</v>
          </cell>
          <cell r="G730" t="str">
            <v>NA</v>
          </cell>
          <cell r="H730" t="str">
            <v>NA</v>
          </cell>
          <cell r="I730">
            <v>2.0499999999999998</v>
          </cell>
          <cell r="J730" t="str">
            <v>NA</v>
          </cell>
          <cell r="K730" t="str">
            <v>NA</v>
          </cell>
          <cell r="L730">
            <v>2.25</v>
          </cell>
          <cell r="M730">
            <v>2.8</v>
          </cell>
          <cell r="N730">
            <v>3.85</v>
          </cell>
        </row>
        <row r="731">
          <cell r="A731" t="str">
            <v>FR</v>
          </cell>
          <cell r="B731" t="str">
            <v>FR_GW_FR604</v>
          </cell>
          <cell r="C731" t="str">
            <v>Nitrate</v>
          </cell>
          <cell r="D731" t="str">
            <v>mg/l</v>
          </cell>
          <cell r="E731" t="str">
            <v>NA</v>
          </cell>
          <cell r="F731" t="str">
            <v>NA</v>
          </cell>
          <cell r="G731" t="str">
            <v>NA</v>
          </cell>
          <cell r="H731" t="str">
            <v>NA</v>
          </cell>
          <cell r="I731" t="str">
            <v>NA</v>
          </cell>
          <cell r="J731" t="str">
            <v>NA</v>
          </cell>
          <cell r="K731" t="str">
            <v>NA</v>
          </cell>
          <cell r="L731">
            <v>3.5</v>
          </cell>
          <cell r="M731">
            <v>5.7</v>
          </cell>
          <cell r="N731">
            <v>4.8499999999999996</v>
          </cell>
        </row>
        <row r="732">
          <cell r="A732" t="str">
            <v>FR</v>
          </cell>
          <cell r="B732" t="str">
            <v>FR_GW_FR607</v>
          </cell>
          <cell r="C732" t="str">
            <v>Nitrate</v>
          </cell>
          <cell r="D732" t="str">
            <v>mg/l</v>
          </cell>
          <cell r="E732" t="str">
            <v>NA</v>
          </cell>
          <cell r="F732" t="str">
            <v>NA</v>
          </cell>
          <cell r="G732" t="str">
            <v>NA</v>
          </cell>
          <cell r="H732" t="str">
            <v>NA</v>
          </cell>
          <cell r="I732" t="str">
            <v>NA</v>
          </cell>
          <cell r="J732" t="str">
            <v>NA</v>
          </cell>
          <cell r="K732" t="str">
            <v>NA</v>
          </cell>
          <cell r="L732">
            <v>16</v>
          </cell>
          <cell r="M732">
            <v>13.65</v>
          </cell>
          <cell r="N732">
            <v>13.95</v>
          </cell>
        </row>
        <row r="733">
          <cell r="A733" t="str">
            <v>FR</v>
          </cell>
          <cell r="B733" t="str">
            <v>FR_GW_FR610</v>
          </cell>
          <cell r="C733" t="str">
            <v>Nitrate</v>
          </cell>
          <cell r="D733" t="str">
            <v>mg/l</v>
          </cell>
          <cell r="E733" t="str">
            <v>NA</v>
          </cell>
          <cell r="F733" t="str">
            <v>NA</v>
          </cell>
          <cell r="G733" t="str">
            <v>NA</v>
          </cell>
          <cell r="H733" t="str">
            <v>NA</v>
          </cell>
          <cell r="I733" t="str">
            <v>NA</v>
          </cell>
          <cell r="J733" t="str">
            <v>NA</v>
          </cell>
          <cell r="K733" t="str">
            <v>NA</v>
          </cell>
          <cell r="L733">
            <v>1.5</v>
          </cell>
          <cell r="M733">
            <v>2.2000000000000002</v>
          </cell>
          <cell r="N733">
            <v>1.9</v>
          </cell>
        </row>
        <row r="734">
          <cell r="A734" t="str">
            <v>FR</v>
          </cell>
          <cell r="B734" t="str">
            <v>FR_GW_FR613</v>
          </cell>
          <cell r="C734" t="str">
            <v>Nitrate</v>
          </cell>
          <cell r="D734" t="str">
            <v>mg/l</v>
          </cell>
          <cell r="E734" t="str">
            <v>NA</v>
          </cell>
          <cell r="F734" t="str">
            <v>NA</v>
          </cell>
          <cell r="G734" t="str">
            <v>NA</v>
          </cell>
          <cell r="H734" t="str">
            <v>NA</v>
          </cell>
          <cell r="I734" t="str">
            <v>NA</v>
          </cell>
          <cell r="J734" t="str">
            <v>NA</v>
          </cell>
          <cell r="K734" t="str">
            <v>NA</v>
          </cell>
          <cell r="L734">
            <v>1.25</v>
          </cell>
          <cell r="M734">
            <v>0.9</v>
          </cell>
          <cell r="N734">
            <v>1.05</v>
          </cell>
        </row>
        <row r="735">
          <cell r="A735" t="str">
            <v>FR</v>
          </cell>
          <cell r="B735" t="str">
            <v>FR_GW_FR629</v>
          </cell>
          <cell r="C735" t="str">
            <v>Nitrate</v>
          </cell>
          <cell r="D735" t="str">
            <v>mg/l</v>
          </cell>
          <cell r="E735" t="str">
            <v>NA</v>
          </cell>
          <cell r="F735" t="str">
            <v>NA</v>
          </cell>
          <cell r="G735" t="str">
            <v>NA</v>
          </cell>
          <cell r="H735" t="str">
            <v>NA</v>
          </cell>
          <cell r="I735" t="str">
            <v>NA</v>
          </cell>
          <cell r="J735" t="str">
            <v>NA</v>
          </cell>
          <cell r="K735" t="str">
            <v>NA</v>
          </cell>
          <cell r="L735">
            <v>1.75</v>
          </cell>
          <cell r="M735">
            <v>1.1000000000000001</v>
          </cell>
          <cell r="N735">
            <v>1.8</v>
          </cell>
        </row>
        <row r="736">
          <cell r="A736" t="str">
            <v>FR</v>
          </cell>
          <cell r="B736" t="str">
            <v>FR_GW_FR631</v>
          </cell>
          <cell r="C736" t="str">
            <v>Nitrate</v>
          </cell>
          <cell r="D736" t="str">
            <v>mg/l</v>
          </cell>
          <cell r="E736" t="str">
            <v>NA</v>
          </cell>
          <cell r="F736" t="str">
            <v>NA</v>
          </cell>
          <cell r="G736" t="str">
            <v>NA</v>
          </cell>
          <cell r="H736" t="str">
            <v>NA</v>
          </cell>
          <cell r="I736" t="str">
            <v>NA</v>
          </cell>
          <cell r="J736" t="str">
            <v>NA</v>
          </cell>
          <cell r="K736" t="str">
            <v>NA</v>
          </cell>
          <cell r="L736">
            <v>1</v>
          </cell>
          <cell r="M736">
            <v>0.9</v>
          </cell>
          <cell r="N736">
            <v>1.65</v>
          </cell>
        </row>
        <row r="737">
          <cell r="A737" t="str">
            <v>FR</v>
          </cell>
          <cell r="B737" t="str">
            <v>FR_GW_FR637</v>
          </cell>
          <cell r="C737" t="str">
            <v>Nitrate</v>
          </cell>
          <cell r="D737" t="str">
            <v>mg/l</v>
          </cell>
          <cell r="E737" t="str">
            <v>NA</v>
          </cell>
          <cell r="F737" t="str">
            <v>NA</v>
          </cell>
          <cell r="G737" t="str">
            <v>NA</v>
          </cell>
          <cell r="H737" t="str">
            <v>NA</v>
          </cell>
          <cell r="I737" t="str">
            <v>NA</v>
          </cell>
          <cell r="J737" t="str">
            <v>NA</v>
          </cell>
          <cell r="K737" t="str">
            <v>NA</v>
          </cell>
          <cell r="L737">
            <v>0.5</v>
          </cell>
          <cell r="M737">
            <v>0.113</v>
          </cell>
          <cell r="N737">
            <v>0.125</v>
          </cell>
        </row>
        <row r="738">
          <cell r="A738" t="str">
            <v>FR</v>
          </cell>
          <cell r="B738" t="str">
            <v>FR_GW_FR639</v>
          </cell>
          <cell r="C738" t="str">
            <v>Nitrate</v>
          </cell>
          <cell r="D738" t="str">
            <v>mg/l</v>
          </cell>
          <cell r="E738" t="str">
            <v>NA</v>
          </cell>
          <cell r="F738" t="str">
            <v>NA</v>
          </cell>
          <cell r="G738" t="str">
            <v>NA</v>
          </cell>
          <cell r="H738" t="str">
            <v>NA</v>
          </cell>
          <cell r="I738" t="str">
            <v>NA</v>
          </cell>
          <cell r="J738" t="str">
            <v>NA</v>
          </cell>
          <cell r="K738" t="str">
            <v>NA</v>
          </cell>
          <cell r="L738">
            <v>13.5</v>
          </cell>
          <cell r="M738">
            <v>15.7</v>
          </cell>
          <cell r="N738">
            <v>14.1</v>
          </cell>
        </row>
        <row r="739">
          <cell r="A739" t="str">
            <v>FR</v>
          </cell>
          <cell r="B739" t="str">
            <v>FR_GW_FR640</v>
          </cell>
          <cell r="C739" t="str">
            <v>Nitrate</v>
          </cell>
          <cell r="D739" t="str">
            <v>mg/l</v>
          </cell>
          <cell r="E739" t="str">
            <v>NA</v>
          </cell>
          <cell r="F739" t="str">
            <v>NA</v>
          </cell>
          <cell r="G739" t="str">
            <v>NA</v>
          </cell>
          <cell r="H739" t="str">
            <v>NA</v>
          </cell>
          <cell r="I739" t="str">
            <v>NA</v>
          </cell>
          <cell r="J739" t="str">
            <v>NA</v>
          </cell>
          <cell r="K739" t="str">
            <v>NA</v>
          </cell>
          <cell r="L739">
            <v>3</v>
          </cell>
          <cell r="M739">
            <v>2.625</v>
          </cell>
          <cell r="N739">
            <v>5.2</v>
          </cell>
        </row>
        <row r="740">
          <cell r="A740" t="str">
            <v>FR</v>
          </cell>
          <cell r="B740" t="str">
            <v>FR_GW_FR641</v>
          </cell>
          <cell r="C740" t="str">
            <v>Nitrate</v>
          </cell>
          <cell r="D740" t="str">
            <v>mg/l</v>
          </cell>
          <cell r="E740" t="str">
            <v>NA</v>
          </cell>
          <cell r="F740" t="str">
            <v>NA</v>
          </cell>
          <cell r="G740" t="str">
            <v>NA</v>
          </cell>
          <cell r="H740" t="str">
            <v>NA</v>
          </cell>
          <cell r="I740" t="str">
            <v>NA</v>
          </cell>
          <cell r="J740" t="str">
            <v>NA</v>
          </cell>
          <cell r="K740" t="str">
            <v>NA</v>
          </cell>
          <cell r="L740">
            <v>38.332999999999998</v>
          </cell>
          <cell r="M740">
            <v>40.125</v>
          </cell>
          <cell r="N740">
            <v>39.979999999999997</v>
          </cell>
        </row>
        <row r="741">
          <cell r="A741" t="str">
            <v>FR</v>
          </cell>
          <cell r="B741" t="str">
            <v>FR_GW_FR642</v>
          </cell>
          <cell r="C741" t="str">
            <v>Nitrate</v>
          </cell>
          <cell r="D741" t="str">
            <v>mg/l</v>
          </cell>
          <cell r="E741" t="str">
            <v>NA</v>
          </cell>
          <cell r="F741" t="str">
            <v>NA</v>
          </cell>
          <cell r="G741" t="str">
            <v>NA</v>
          </cell>
          <cell r="H741" t="str">
            <v>NA</v>
          </cell>
          <cell r="I741" t="str">
            <v>NA</v>
          </cell>
          <cell r="J741" t="str">
            <v>NA</v>
          </cell>
          <cell r="K741" t="str">
            <v>NA</v>
          </cell>
          <cell r="L741">
            <v>22.75</v>
          </cell>
          <cell r="M741">
            <v>23.175000000000001</v>
          </cell>
          <cell r="N741">
            <v>23.95</v>
          </cell>
        </row>
        <row r="742">
          <cell r="A742" t="str">
            <v>FR</v>
          </cell>
          <cell r="B742" t="str">
            <v>FR_GW_FR646</v>
          </cell>
          <cell r="C742" t="str">
            <v>Nitrate</v>
          </cell>
          <cell r="D742" t="str">
            <v>mg/l</v>
          </cell>
          <cell r="E742" t="str">
            <v>NA</v>
          </cell>
          <cell r="F742" t="str">
            <v>NA</v>
          </cell>
          <cell r="G742" t="str">
            <v>NA</v>
          </cell>
          <cell r="H742" t="str">
            <v>NA</v>
          </cell>
          <cell r="I742" t="str">
            <v>NA</v>
          </cell>
          <cell r="J742" t="str">
            <v>NA</v>
          </cell>
          <cell r="K742" t="str">
            <v>NA</v>
          </cell>
          <cell r="L742">
            <v>4.25</v>
          </cell>
          <cell r="M742">
            <v>4.7</v>
          </cell>
          <cell r="N742">
            <v>4.75</v>
          </cell>
        </row>
        <row r="743">
          <cell r="A743" t="str">
            <v>FR</v>
          </cell>
          <cell r="B743" t="str">
            <v>FR_GW_FR647</v>
          </cell>
          <cell r="C743" t="str">
            <v>Nitrate</v>
          </cell>
          <cell r="D743" t="str">
            <v>mg/l</v>
          </cell>
          <cell r="E743" t="str">
            <v>NA</v>
          </cell>
          <cell r="F743" t="str">
            <v>NA</v>
          </cell>
          <cell r="G743" t="str">
            <v>NA</v>
          </cell>
          <cell r="H743" t="str">
            <v>NA</v>
          </cell>
          <cell r="I743" t="str">
            <v>NA</v>
          </cell>
          <cell r="J743" t="str">
            <v>NA</v>
          </cell>
          <cell r="K743" t="str">
            <v>NA</v>
          </cell>
          <cell r="L743">
            <v>2</v>
          </cell>
          <cell r="M743" t="str">
            <v>NA</v>
          </cell>
          <cell r="N743" t="str">
            <v>NA</v>
          </cell>
        </row>
        <row r="744">
          <cell r="A744" t="str">
            <v>FR</v>
          </cell>
          <cell r="B744" t="str">
            <v>FR_GW_FR649</v>
          </cell>
          <cell r="C744" t="str">
            <v>Nitrate</v>
          </cell>
          <cell r="D744" t="str">
            <v>mg/l</v>
          </cell>
          <cell r="E744" t="str">
            <v>NA</v>
          </cell>
          <cell r="F744" t="str">
            <v>NA</v>
          </cell>
          <cell r="G744" t="str">
            <v>NA</v>
          </cell>
          <cell r="H744" t="str">
            <v>NA</v>
          </cell>
          <cell r="I744">
            <v>8.3000000000000007</v>
          </cell>
          <cell r="J744" t="str">
            <v>NA</v>
          </cell>
          <cell r="K744" t="str">
            <v>NA</v>
          </cell>
          <cell r="L744">
            <v>6.75</v>
          </cell>
          <cell r="M744">
            <v>7.3</v>
          </cell>
          <cell r="N744">
            <v>6.6749999999999998</v>
          </cell>
        </row>
        <row r="745">
          <cell r="A745" t="str">
            <v>FR</v>
          </cell>
          <cell r="B745" t="str">
            <v>FR_GW_FR650</v>
          </cell>
          <cell r="C745" t="str">
            <v>Nitrate</v>
          </cell>
          <cell r="D745" t="str">
            <v>mg/l</v>
          </cell>
          <cell r="E745" t="str">
            <v>NA</v>
          </cell>
          <cell r="F745" t="str">
            <v>NA</v>
          </cell>
          <cell r="G745" t="str">
            <v>NA</v>
          </cell>
          <cell r="H745" t="str">
            <v>NA</v>
          </cell>
          <cell r="I745">
            <v>9.8670000000000009</v>
          </cell>
          <cell r="J745" t="str">
            <v>NA</v>
          </cell>
          <cell r="K745" t="str">
            <v>NA</v>
          </cell>
          <cell r="L745">
            <v>7.125</v>
          </cell>
          <cell r="M745">
            <v>5.6</v>
          </cell>
          <cell r="N745">
            <v>9.2200000000000006</v>
          </cell>
        </row>
        <row r="746">
          <cell r="A746" t="str">
            <v>FR</v>
          </cell>
          <cell r="B746" t="str">
            <v>FR_GW_FR651</v>
          </cell>
          <cell r="C746" t="str">
            <v>Nitrate</v>
          </cell>
          <cell r="D746" t="str">
            <v>mg/l</v>
          </cell>
          <cell r="E746" t="str">
            <v>NA</v>
          </cell>
          <cell r="F746" t="str">
            <v>NA</v>
          </cell>
          <cell r="G746" t="str">
            <v>NA</v>
          </cell>
          <cell r="H746" t="str">
            <v>NA</v>
          </cell>
          <cell r="I746">
            <v>5.55</v>
          </cell>
          <cell r="J746" t="str">
            <v>NA</v>
          </cell>
          <cell r="K746" t="str">
            <v>NA</v>
          </cell>
          <cell r="L746">
            <v>3.875</v>
          </cell>
          <cell r="M746">
            <v>3.85</v>
          </cell>
          <cell r="N746">
            <v>4.0830000000000002</v>
          </cell>
        </row>
        <row r="747">
          <cell r="A747" t="str">
            <v>FR</v>
          </cell>
          <cell r="B747" t="str">
            <v>FR_GW_FR652</v>
          </cell>
          <cell r="C747" t="str">
            <v>Nitrate</v>
          </cell>
          <cell r="D747" t="str">
            <v>mg/l</v>
          </cell>
          <cell r="E747" t="str">
            <v>NA</v>
          </cell>
          <cell r="F747" t="str">
            <v>NA</v>
          </cell>
          <cell r="G747" t="str">
            <v>NA</v>
          </cell>
          <cell r="H747" t="str">
            <v>NA</v>
          </cell>
          <cell r="I747">
            <v>2.7</v>
          </cell>
          <cell r="J747" t="str">
            <v>NA</v>
          </cell>
          <cell r="K747" t="str">
            <v>NA</v>
          </cell>
          <cell r="L747">
            <v>3.75</v>
          </cell>
          <cell r="M747">
            <v>4.5750000000000002</v>
          </cell>
          <cell r="N747">
            <v>5.0250000000000004</v>
          </cell>
        </row>
        <row r="748">
          <cell r="A748" t="str">
            <v>FR</v>
          </cell>
          <cell r="B748" t="str">
            <v>FR_GW_FR653</v>
          </cell>
          <cell r="C748" t="str">
            <v>Nitrate</v>
          </cell>
          <cell r="D748" t="str">
            <v>mg/l</v>
          </cell>
          <cell r="E748" t="str">
            <v>NA</v>
          </cell>
          <cell r="F748" t="str">
            <v>NA</v>
          </cell>
          <cell r="G748" t="str">
            <v>NA</v>
          </cell>
          <cell r="H748" t="str">
            <v>NA</v>
          </cell>
          <cell r="I748">
            <v>2.85</v>
          </cell>
          <cell r="J748" t="str">
            <v>NA</v>
          </cell>
          <cell r="K748" t="str">
            <v>NA</v>
          </cell>
          <cell r="L748">
            <v>3.75</v>
          </cell>
          <cell r="M748">
            <v>4.2750000000000004</v>
          </cell>
          <cell r="N748">
            <v>3.6669999999999998</v>
          </cell>
        </row>
        <row r="749">
          <cell r="A749" t="str">
            <v>FR</v>
          </cell>
          <cell r="B749" t="str">
            <v>FR_GW_FR654</v>
          </cell>
          <cell r="C749" t="str">
            <v>Nitrate</v>
          </cell>
          <cell r="D749" t="str">
            <v>mg/l</v>
          </cell>
          <cell r="E749" t="str">
            <v>NA</v>
          </cell>
          <cell r="F749" t="str">
            <v>NA</v>
          </cell>
          <cell r="G749" t="str">
            <v>NA</v>
          </cell>
          <cell r="H749" t="str">
            <v>NA</v>
          </cell>
          <cell r="I749" t="str">
            <v>NA</v>
          </cell>
          <cell r="J749" t="str">
            <v>NA</v>
          </cell>
          <cell r="K749" t="str">
            <v>NA</v>
          </cell>
          <cell r="L749">
            <v>17</v>
          </cell>
          <cell r="M749">
            <v>17.024999999999999</v>
          </cell>
          <cell r="N749">
            <v>10.64</v>
          </cell>
        </row>
        <row r="750">
          <cell r="A750" t="str">
            <v>FR</v>
          </cell>
          <cell r="B750" t="str">
            <v>FR_GW_FR657</v>
          </cell>
          <cell r="C750" t="str">
            <v>Nitrate</v>
          </cell>
          <cell r="D750" t="str">
            <v>mg/l</v>
          </cell>
          <cell r="E750" t="str">
            <v>NA</v>
          </cell>
          <cell r="F750" t="str">
            <v>NA</v>
          </cell>
          <cell r="G750" t="str">
            <v>NA</v>
          </cell>
          <cell r="H750" t="str">
            <v>NA</v>
          </cell>
          <cell r="I750" t="str">
            <v>NA</v>
          </cell>
          <cell r="J750" t="str">
            <v>NA</v>
          </cell>
          <cell r="K750" t="str">
            <v>NA</v>
          </cell>
          <cell r="L750">
            <v>19</v>
          </cell>
          <cell r="M750">
            <v>20.350000000000001</v>
          </cell>
          <cell r="N750">
            <v>16.132999999999999</v>
          </cell>
        </row>
        <row r="751">
          <cell r="A751" t="str">
            <v>FR</v>
          </cell>
          <cell r="B751" t="str">
            <v>FR_GW_FR658</v>
          </cell>
          <cell r="C751" t="str">
            <v>Nitrate</v>
          </cell>
          <cell r="D751" t="str">
            <v>mg/l</v>
          </cell>
          <cell r="E751" t="str">
            <v>NA</v>
          </cell>
          <cell r="F751" t="str">
            <v>NA</v>
          </cell>
          <cell r="G751" t="str">
            <v>NA</v>
          </cell>
          <cell r="H751" t="str">
            <v>NA</v>
          </cell>
          <cell r="I751" t="str">
            <v>NA</v>
          </cell>
          <cell r="J751" t="str">
            <v>NA</v>
          </cell>
          <cell r="K751" t="str">
            <v>NA</v>
          </cell>
          <cell r="L751">
            <v>16</v>
          </cell>
          <cell r="M751">
            <v>12.225</v>
          </cell>
          <cell r="N751">
            <v>10.039999999999999</v>
          </cell>
        </row>
        <row r="752">
          <cell r="A752" t="str">
            <v>FR</v>
          </cell>
          <cell r="B752" t="str">
            <v>FR_GW_FR660</v>
          </cell>
          <cell r="C752" t="str">
            <v>Nitrate</v>
          </cell>
          <cell r="D752" t="str">
            <v>mg/l</v>
          </cell>
          <cell r="E752" t="str">
            <v>NA</v>
          </cell>
          <cell r="F752" t="str">
            <v>NA</v>
          </cell>
          <cell r="G752" t="str">
            <v>NA</v>
          </cell>
          <cell r="H752" t="str">
            <v>NA</v>
          </cell>
          <cell r="I752" t="str">
            <v>NA</v>
          </cell>
          <cell r="J752" t="str">
            <v>NA</v>
          </cell>
          <cell r="K752" t="str">
            <v>NA</v>
          </cell>
          <cell r="L752">
            <v>38.5</v>
          </cell>
          <cell r="M752">
            <v>27.35</v>
          </cell>
          <cell r="N752">
            <v>27.5</v>
          </cell>
        </row>
        <row r="753">
          <cell r="A753" t="str">
            <v>FR</v>
          </cell>
          <cell r="B753" t="str">
            <v>FR_GW_FR663</v>
          </cell>
          <cell r="C753" t="str">
            <v>Nitrate</v>
          </cell>
          <cell r="D753" t="str">
            <v>mg/l</v>
          </cell>
          <cell r="E753" t="str">
            <v>NA</v>
          </cell>
          <cell r="F753" t="str">
            <v>NA</v>
          </cell>
          <cell r="G753" t="str">
            <v>NA</v>
          </cell>
          <cell r="H753" t="str">
            <v>NA</v>
          </cell>
          <cell r="I753" t="str">
            <v>NA</v>
          </cell>
          <cell r="J753" t="str">
            <v>NA</v>
          </cell>
          <cell r="K753" t="str">
            <v>NA</v>
          </cell>
          <cell r="L753">
            <v>1.75</v>
          </cell>
          <cell r="M753">
            <v>0.6</v>
          </cell>
          <cell r="N753">
            <v>0.6</v>
          </cell>
        </row>
        <row r="754">
          <cell r="A754" t="str">
            <v>FR</v>
          </cell>
          <cell r="B754" t="str">
            <v>FR_GW_FR664</v>
          </cell>
          <cell r="C754" t="str">
            <v>Nitrate</v>
          </cell>
          <cell r="D754" t="str">
            <v>mg/l</v>
          </cell>
          <cell r="E754" t="str">
            <v>NA</v>
          </cell>
          <cell r="F754" t="str">
            <v>NA</v>
          </cell>
          <cell r="G754" t="str">
            <v>NA</v>
          </cell>
          <cell r="H754" t="str">
            <v>NA</v>
          </cell>
          <cell r="I754" t="str">
            <v>NA</v>
          </cell>
          <cell r="J754" t="str">
            <v>NA</v>
          </cell>
          <cell r="K754" t="str">
            <v>NA</v>
          </cell>
          <cell r="L754">
            <v>1.333</v>
          </cell>
          <cell r="M754" t="str">
            <v>NA</v>
          </cell>
          <cell r="N754">
            <v>2</v>
          </cell>
        </row>
        <row r="755">
          <cell r="A755" t="str">
            <v>FR</v>
          </cell>
          <cell r="B755" t="str">
            <v>FR_GW_FR669</v>
          </cell>
          <cell r="C755" t="str">
            <v>Nitrate</v>
          </cell>
          <cell r="D755" t="str">
            <v>mg/l</v>
          </cell>
          <cell r="E755" t="str">
            <v>NA</v>
          </cell>
          <cell r="F755" t="str">
            <v>NA</v>
          </cell>
          <cell r="G755" t="str">
            <v>NA</v>
          </cell>
          <cell r="H755" t="str">
            <v>NA</v>
          </cell>
          <cell r="I755" t="str">
            <v>NA</v>
          </cell>
          <cell r="J755" t="str">
            <v>NA</v>
          </cell>
          <cell r="K755" t="str">
            <v>NA</v>
          </cell>
          <cell r="L755">
            <v>0.875</v>
          </cell>
          <cell r="M755">
            <v>0.8</v>
          </cell>
          <cell r="N755">
            <v>0.8</v>
          </cell>
        </row>
        <row r="756">
          <cell r="A756" t="str">
            <v>FR</v>
          </cell>
          <cell r="B756" t="str">
            <v>FR_GW_FR671</v>
          </cell>
          <cell r="C756" t="str">
            <v>Nitrate</v>
          </cell>
          <cell r="D756" t="str">
            <v>mg/l</v>
          </cell>
          <cell r="E756" t="str">
            <v>NA</v>
          </cell>
          <cell r="F756" t="str">
            <v>NA</v>
          </cell>
          <cell r="G756" t="str">
            <v>NA</v>
          </cell>
          <cell r="H756" t="str">
            <v>NA</v>
          </cell>
          <cell r="I756" t="str">
            <v>NA</v>
          </cell>
          <cell r="J756" t="str">
            <v>NA</v>
          </cell>
          <cell r="K756" t="str">
            <v>NA</v>
          </cell>
          <cell r="L756" t="str">
            <v>NA</v>
          </cell>
          <cell r="M756" t="str">
            <v>NA</v>
          </cell>
          <cell r="N756">
            <v>2</v>
          </cell>
        </row>
        <row r="757">
          <cell r="A757" t="str">
            <v>FR</v>
          </cell>
          <cell r="B757" t="str">
            <v>FR_GW_FR673</v>
          </cell>
          <cell r="C757" t="str">
            <v>Nitrate</v>
          </cell>
          <cell r="D757" t="str">
            <v>mg/l</v>
          </cell>
          <cell r="E757" t="str">
            <v>NA</v>
          </cell>
          <cell r="F757" t="str">
            <v>NA</v>
          </cell>
          <cell r="G757" t="str">
            <v>NA</v>
          </cell>
          <cell r="H757" t="str">
            <v>NA</v>
          </cell>
          <cell r="I757" t="str">
            <v>NA</v>
          </cell>
          <cell r="J757" t="str">
            <v>NA</v>
          </cell>
          <cell r="K757" t="str">
            <v>NA</v>
          </cell>
          <cell r="L757">
            <v>0.875</v>
          </cell>
          <cell r="M757">
            <v>1.1000000000000001</v>
          </cell>
          <cell r="N757">
            <v>1.1000000000000001</v>
          </cell>
        </row>
        <row r="758">
          <cell r="A758" t="str">
            <v>FR</v>
          </cell>
          <cell r="B758" t="str">
            <v>FR_GW_FR674</v>
          </cell>
          <cell r="C758" t="str">
            <v>Nitrate</v>
          </cell>
          <cell r="D758" t="str">
            <v>mg/l</v>
          </cell>
          <cell r="E758" t="str">
            <v>NA</v>
          </cell>
          <cell r="F758" t="str">
            <v>NA</v>
          </cell>
          <cell r="G758" t="str">
            <v>NA</v>
          </cell>
          <cell r="H758" t="str">
            <v>NA</v>
          </cell>
          <cell r="I758" t="str">
            <v>NA</v>
          </cell>
          <cell r="J758" t="str">
            <v>NA</v>
          </cell>
          <cell r="K758" t="str">
            <v>NA</v>
          </cell>
          <cell r="L758">
            <v>6.25</v>
          </cell>
          <cell r="M758">
            <v>6.5</v>
          </cell>
          <cell r="N758">
            <v>6.55</v>
          </cell>
        </row>
        <row r="759">
          <cell r="A759" t="str">
            <v>FR</v>
          </cell>
          <cell r="B759" t="str">
            <v>FR_GW_FR679</v>
          </cell>
          <cell r="C759" t="str">
            <v>Nitrate</v>
          </cell>
          <cell r="D759" t="str">
            <v>mg/l</v>
          </cell>
          <cell r="E759" t="str">
            <v>NA</v>
          </cell>
          <cell r="F759" t="str">
            <v>NA</v>
          </cell>
          <cell r="G759" t="str">
            <v>NA</v>
          </cell>
          <cell r="H759" t="str">
            <v>NA</v>
          </cell>
          <cell r="I759" t="str">
            <v>NA</v>
          </cell>
          <cell r="J759" t="str">
            <v>NA</v>
          </cell>
          <cell r="K759" t="str">
            <v>NA</v>
          </cell>
          <cell r="L759">
            <v>6.5</v>
          </cell>
          <cell r="M759">
            <v>5.7249999999999996</v>
          </cell>
          <cell r="N759">
            <v>6.4669999999999996</v>
          </cell>
        </row>
        <row r="760">
          <cell r="A760" t="str">
            <v>FR</v>
          </cell>
          <cell r="B760" t="str">
            <v>FR_GW_FR681</v>
          </cell>
          <cell r="C760" t="str">
            <v>Nitrate</v>
          </cell>
          <cell r="D760" t="str">
            <v>mg/l</v>
          </cell>
          <cell r="E760" t="str">
            <v>NA</v>
          </cell>
          <cell r="F760" t="str">
            <v>NA</v>
          </cell>
          <cell r="G760" t="str">
            <v>NA</v>
          </cell>
          <cell r="H760" t="str">
            <v>NA</v>
          </cell>
          <cell r="I760" t="str">
            <v>NA</v>
          </cell>
          <cell r="J760" t="str">
            <v>NA</v>
          </cell>
          <cell r="K760" t="str">
            <v>NA</v>
          </cell>
          <cell r="L760">
            <v>10.5</v>
          </cell>
          <cell r="M760">
            <v>7.6</v>
          </cell>
          <cell r="N760">
            <v>8</v>
          </cell>
        </row>
        <row r="761">
          <cell r="A761" t="str">
            <v>FR</v>
          </cell>
          <cell r="B761" t="str">
            <v>FR_GW_FR682</v>
          </cell>
          <cell r="C761" t="str">
            <v>Nitrate</v>
          </cell>
          <cell r="D761" t="str">
            <v>mg/l</v>
          </cell>
          <cell r="E761" t="str">
            <v>NA</v>
          </cell>
          <cell r="F761" t="str">
            <v>NA</v>
          </cell>
          <cell r="G761" t="str">
            <v>NA</v>
          </cell>
          <cell r="H761" t="str">
            <v>NA</v>
          </cell>
          <cell r="I761" t="str">
            <v>NA</v>
          </cell>
          <cell r="J761" t="str">
            <v>NA</v>
          </cell>
          <cell r="K761" t="str">
            <v>NA</v>
          </cell>
          <cell r="L761">
            <v>25.25</v>
          </cell>
          <cell r="M761">
            <v>18.824999999999999</v>
          </cell>
          <cell r="N761">
            <v>11.266999999999999</v>
          </cell>
        </row>
        <row r="762">
          <cell r="A762" t="str">
            <v>FR</v>
          </cell>
          <cell r="B762" t="str">
            <v>FR_GW_FR687</v>
          </cell>
          <cell r="C762" t="str">
            <v>Nitrate</v>
          </cell>
          <cell r="D762" t="str">
            <v>mg/l</v>
          </cell>
          <cell r="E762" t="str">
            <v>NA</v>
          </cell>
          <cell r="F762" t="str">
            <v>NA</v>
          </cell>
          <cell r="G762" t="str">
            <v>NA</v>
          </cell>
          <cell r="H762" t="str">
            <v>NA</v>
          </cell>
          <cell r="I762" t="str">
            <v>NA</v>
          </cell>
          <cell r="J762" t="str">
            <v>NA</v>
          </cell>
          <cell r="K762" t="str">
            <v>NA</v>
          </cell>
          <cell r="L762">
            <v>0.75</v>
          </cell>
          <cell r="M762">
            <v>0.4</v>
          </cell>
          <cell r="N762">
            <v>0.75</v>
          </cell>
        </row>
        <row r="763">
          <cell r="A763" t="str">
            <v>FR</v>
          </cell>
          <cell r="B763" t="str">
            <v>FR_GW_FR693</v>
          </cell>
          <cell r="C763" t="str">
            <v>Nitrate</v>
          </cell>
          <cell r="D763" t="str">
            <v>mg/l</v>
          </cell>
          <cell r="E763" t="str">
            <v>NA</v>
          </cell>
          <cell r="F763" t="str">
            <v>NA</v>
          </cell>
          <cell r="G763" t="str">
            <v>NA</v>
          </cell>
          <cell r="H763" t="str">
            <v>NA</v>
          </cell>
          <cell r="I763" t="str">
            <v>NA</v>
          </cell>
          <cell r="J763" t="str">
            <v>NA</v>
          </cell>
          <cell r="K763" t="str">
            <v>NA</v>
          </cell>
          <cell r="L763">
            <v>22.75</v>
          </cell>
          <cell r="M763">
            <v>18.5</v>
          </cell>
          <cell r="N763">
            <v>29.7</v>
          </cell>
        </row>
        <row r="764">
          <cell r="A764" t="str">
            <v>FR</v>
          </cell>
          <cell r="B764" t="str">
            <v>FR_GW_FR694</v>
          </cell>
          <cell r="C764" t="str">
            <v>Nitrate</v>
          </cell>
          <cell r="D764" t="str">
            <v>mg/l</v>
          </cell>
          <cell r="E764" t="str">
            <v>NA</v>
          </cell>
          <cell r="F764" t="str">
            <v>NA</v>
          </cell>
          <cell r="G764" t="str">
            <v>NA</v>
          </cell>
          <cell r="H764" t="str">
            <v>NA</v>
          </cell>
          <cell r="I764" t="str">
            <v>NA</v>
          </cell>
          <cell r="J764" t="str">
            <v>NA</v>
          </cell>
          <cell r="K764" t="str">
            <v>NA</v>
          </cell>
          <cell r="L764">
            <v>8.125</v>
          </cell>
          <cell r="M764">
            <v>8.4130000000000003</v>
          </cell>
          <cell r="N764">
            <v>9.3000000000000007</v>
          </cell>
        </row>
        <row r="765">
          <cell r="A765" t="str">
            <v>FR</v>
          </cell>
          <cell r="B765" t="str">
            <v>FR_GW_FR695</v>
          </cell>
          <cell r="C765" t="str">
            <v>Nitrate</v>
          </cell>
          <cell r="D765" t="str">
            <v>mg/l</v>
          </cell>
          <cell r="E765" t="str">
            <v>NA</v>
          </cell>
          <cell r="F765" t="str">
            <v>NA</v>
          </cell>
          <cell r="G765" t="str">
            <v>NA</v>
          </cell>
          <cell r="H765" t="str">
            <v>NA</v>
          </cell>
          <cell r="I765" t="str">
            <v>NA</v>
          </cell>
          <cell r="J765" t="str">
            <v>NA</v>
          </cell>
          <cell r="K765" t="str">
            <v>NA</v>
          </cell>
          <cell r="L765">
            <v>35.5</v>
          </cell>
          <cell r="M765">
            <v>36.524999999999999</v>
          </cell>
          <cell r="N765">
            <v>30.832999999999998</v>
          </cell>
        </row>
        <row r="766">
          <cell r="A766" t="str">
            <v>FR</v>
          </cell>
          <cell r="B766" t="str">
            <v>FR_GW_FR696</v>
          </cell>
          <cell r="C766" t="str">
            <v>Nitrate</v>
          </cell>
          <cell r="D766" t="str">
            <v>mg/l</v>
          </cell>
          <cell r="E766" t="str">
            <v>NA</v>
          </cell>
          <cell r="F766" t="str">
            <v>NA</v>
          </cell>
          <cell r="G766" t="str">
            <v>NA</v>
          </cell>
          <cell r="H766" t="str">
            <v>NA</v>
          </cell>
          <cell r="I766" t="str">
            <v>NA</v>
          </cell>
          <cell r="J766" t="str">
            <v>NA</v>
          </cell>
          <cell r="K766" t="str">
            <v>NA</v>
          </cell>
          <cell r="L766">
            <v>4.75</v>
          </cell>
          <cell r="M766">
            <v>7.82</v>
          </cell>
          <cell r="N766">
            <v>7.7380000000000004</v>
          </cell>
        </row>
        <row r="767">
          <cell r="A767" t="str">
            <v>FR</v>
          </cell>
          <cell r="B767" t="str">
            <v>FR_GW_FR703</v>
          </cell>
          <cell r="C767" t="str">
            <v>Nitrate</v>
          </cell>
          <cell r="D767" t="str">
            <v>mg/l</v>
          </cell>
          <cell r="E767" t="str">
            <v>NA</v>
          </cell>
          <cell r="F767" t="str">
            <v>NA</v>
          </cell>
          <cell r="G767" t="str">
            <v>NA</v>
          </cell>
          <cell r="H767" t="str">
            <v>NA</v>
          </cell>
          <cell r="I767" t="str">
            <v>NA</v>
          </cell>
          <cell r="J767" t="str">
            <v>NA</v>
          </cell>
          <cell r="K767" t="str">
            <v>NA</v>
          </cell>
          <cell r="L767" t="str">
            <v>NA</v>
          </cell>
          <cell r="M767" t="str">
            <v>NA</v>
          </cell>
          <cell r="N767">
            <v>8.3330000000000002</v>
          </cell>
        </row>
        <row r="768">
          <cell r="A768" t="str">
            <v>FR</v>
          </cell>
          <cell r="B768" t="str">
            <v>FR_GW_FR704</v>
          </cell>
          <cell r="C768" t="str">
            <v>Nitrate</v>
          </cell>
          <cell r="D768" t="str">
            <v>mg/l</v>
          </cell>
          <cell r="E768" t="str">
            <v>NA</v>
          </cell>
          <cell r="F768" t="str">
            <v>NA</v>
          </cell>
          <cell r="G768" t="str">
            <v>NA</v>
          </cell>
          <cell r="H768" t="str">
            <v>NA</v>
          </cell>
          <cell r="I768" t="str">
            <v>NA</v>
          </cell>
          <cell r="J768" t="str">
            <v>NA</v>
          </cell>
          <cell r="K768" t="str">
            <v>NA</v>
          </cell>
          <cell r="L768">
            <v>2</v>
          </cell>
          <cell r="M768">
            <v>2.1</v>
          </cell>
          <cell r="N768">
            <v>2.1</v>
          </cell>
        </row>
        <row r="769">
          <cell r="A769" t="str">
            <v>FR</v>
          </cell>
          <cell r="B769" t="str">
            <v>FR_GW_FR705</v>
          </cell>
          <cell r="C769" t="str">
            <v>Nitrate</v>
          </cell>
          <cell r="D769" t="str">
            <v>mg/l</v>
          </cell>
          <cell r="E769" t="str">
            <v>NA</v>
          </cell>
          <cell r="F769" t="str">
            <v>NA</v>
          </cell>
          <cell r="G769" t="str">
            <v>NA</v>
          </cell>
          <cell r="H769" t="str">
            <v>NA</v>
          </cell>
          <cell r="I769" t="str">
            <v>NA</v>
          </cell>
          <cell r="J769" t="str">
            <v>NA</v>
          </cell>
          <cell r="K769" t="str">
            <v>NA</v>
          </cell>
          <cell r="L769" t="str">
            <v>NA</v>
          </cell>
          <cell r="M769" t="str">
            <v>NA</v>
          </cell>
          <cell r="N769">
            <v>11.5</v>
          </cell>
        </row>
        <row r="770">
          <cell r="A770" t="str">
            <v>FR</v>
          </cell>
          <cell r="B770" t="str">
            <v>FR_GW_FR707</v>
          </cell>
          <cell r="C770" t="str">
            <v>Nitrate</v>
          </cell>
          <cell r="D770" t="str">
            <v>mg/l</v>
          </cell>
          <cell r="E770" t="str">
            <v>NA</v>
          </cell>
          <cell r="F770" t="str">
            <v>NA</v>
          </cell>
          <cell r="G770" t="str">
            <v>NA</v>
          </cell>
          <cell r="H770" t="str">
            <v>NA</v>
          </cell>
          <cell r="I770" t="str">
            <v>NA</v>
          </cell>
          <cell r="J770" t="str">
            <v>NA</v>
          </cell>
          <cell r="K770" t="str">
            <v>NA</v>
          </cell>
          <cell r="L770" t="str">
            <v>NA</v>
          </cell>
          <cell r="M770" t="str">
            <v>NA</v>
          </cell>
          <cell r="N770">
            <v>16.571000000000002</v>
          </cell>
        </row>
        <row r="771">
          <cell r="A771" t="str">
            <v>FR</v>
          </cell>
          <cell r="B771" t="str">
            <v>FR_GW_FR714</v>
          </cell>
          <cell r="C771" t="str">
            <v>Nitrate</v>
          </cell>
          <cell r="D771" t="str">
            <v>mg/l</v>
          </cell>
          <cell r="E771" t="str">
            <v>NA</v>
          </cell>
          <cell r="F771" t="str">
            <v>NA</v>
          </cell>
          <cell r="G771" t="str">
            <v>NA</v>
          </cell>
          <cell r="H771" t="str">
            <v>NA</v>
          </cell>
          <cell r="I771" t="str">
            <v>NA</v>
          </cell>
          <cell r="J771" t="str">
            <v>NA</v>
          </cell>
          <cell r="K771" t="str">
            <v>NA</v>
          </cell>
          <cell r="L771" t="str">
            <v>NA</v>
          </cell>
          <cell r="M771" t="str">
            <v>NA</v>
          </cell>
          <cell r="N771">
            <v>11.313000000000001</v>
          </cell>
        </row>
        <row r="772">
          <cell r="A772" t="str">
            <v>FR</v>
          </cell>
          <cell r="B772" t="str">
            <v>FR_GW_FR716</v>
          </cell>
          <cell r="C772" t="str">
            <v>Nitrate</v>
          </cell>
          <cell r="D772" t="str">
            <v>mg/l</v>
          </cell>
          <cell r="E772" t="str">
            <v>NA</v>
          </cell>
          <cell r="F772" t="str">
            <v>NA</v>
          </cell>
          <cell r="G772" t="str">
            <v>NA</v>
          </cell>
          <cell r="H772" t="str">
            <v>NA</v>
          </cell>
          <cell r="I772" t="str">
            <v>NA</v>
          </cell>
          <cell r="J772" t="str">
            <v>NA</v>
          </cell>
          <cell r="K772" t="str">
            <v>NA</v>
          </cell>
          <cell r="L772" t="str">
            <v>NA</v>
          </cell>
          <cell r="M772" t="str">
            <v>NA</v>
          </cell>
          <cell r="N772">
            <v>6.4749999999999996</v>
          </cell>
        </row>
        <row r="773">
          <cell r="A773" t="str">
            <v>FR</v>
          </cell>
          <cell r="B773" t="str">
            <v>FR_GW_FR726</v>
          </cell>
          <cell r="C773" t="str">
            <v>Nitrate</v>
          </cell>
          <cell r="D773" t="str">
            <v>mg/l</v>
          </cell>
          <cell r="E773" t="str">
            <v>NA</v>
          </cell>
          <cell r="F773" t="str">
            <v>NA</v>
          </cell>
          <cell r="G773" t="str">
            <v>NA</v>
          </cell>
          <cell r="H773" t="str">
            <v>NA</v>
          </cell>
          <cell r="I773" t="str">
            <v>NA</v>
          </cell>
          <cell r="J773" t="str">
            <v>NA</v>
          </cell>
          <cell r="K773" t="str">
            <v>NA</v>
          </cell>
          <cell r="L773" t="str">
            <v>NA</v>
          </cell>
          <cell r="M773" t="str">
            <v>NA</v>
          </cell>
          <cell r="N773">
            <v>2.7</v>
          </cell>
        </row>
        <row r="774">
          <cell r="A774" t="str">
            <v>FR</v>
          </cell>
          <cell r="B774" t="str">
            <v>FR_GW_FR727</v>
          </cell>
          <cell r="C774" t="str">
            <v>Nitrate</v>
          </cell>
          <cell r="D774" t="str">
            <v>mg/l</v>
          </cell>
          <cell r="E774" t="str">
            <v>NA</v>
          </cell>
          <cell r="F774" t="str">
            <v>NA</v>
          </cell>
          <cell r="G774" t="str">
            <v>NA</v>
          </cell>
          <cell r="H774" t="str">
            <v>NA</v>
          </cell>
          <cell r="I774" t="str">
            <v>NA</v>
          </cell>
          <cell r="J774" t="str">
            <v>NA</v>
          </cell>
          <cell r="K774" t="str">
            <v>NA</v>
          </cell>
          <cell r="L774" t="str">
            <v>NA</v>
          </cell>
          <cell r="M774" t="str">
            <v>NA</v>
          </cell>
          <cell r="N774">
            <v>27.643999999999998</v>
          </cell>
        </row>
        <row r="775">
          <cell r="A775" t="str">
            <v>FR</v>
          </cell>
          <cell r="B775" t="str">
            <v>FR_GW_FR728</v>
          </cell>
          <cell r="C775" t="str">
            <v>Nitrate</v>
          </cell>
          <cell r="D775" t="str">
            <v>mg/l</v>
          </cell>
          <cell r="E775" t="str">
            <v>NA</v>
          </cell>
          <cell r="F775" t="str">
            <v>NA</v>
          </cell>
          <cell r="G775" t="str">
            <v>NA</v>
          </cell>
          <cell r="H775" t="str">
            <v>NA</v>
          </cell>
          <cell r="I775" t="str">
            <v>NA</v>
          </cell>
          <cell r="J775" t="str">
            <v>NA</v>
          </cell>
          <cell r="K775" t="str">
            <v>NA</v>
          </cell>
          <cell r="L775" t="str">
            <v>NA</v>
          </cell>
          <cell r="M775" t="str">
            <v>NA</v>
          </cell>
          <cell r="N775">
            <v>16.2</v>
          </cell>
        </row>
        <row r="776">
          <cell r="A776" t="str">
            <v>FR</v>
          </cell>
          <cell r="B776" t="str">
            <v>FR_GW_FR730</v>
          </cell>
          <cell r="C776" t="str">
            <v>Nitrate</v>
          </cell>
          <cell r="D776" t="str">
            <v>mg/l</v>
          </cell>
          <cell r="E776" t="str">
            <v>NA</v>
          </cell>
          <cell r="F776" t="str">
            <v>NA</v>
          </cell>
          <cell r="G776" t="str">
            <v>NA</v>
          </cell>
          <cell r="H776" t="str">
            <v>NA</v>
          </cell>
          <cell r="I776" t="str">
            <v>NA</v>
          </cell>
          <cell r="J776" t="str">
            <v>NA</v>
          </cell>
          <cell r="K776" t="str">
            <v>NA</v>
          </cell>
          <cell r="L776" t="str">
            <v>NA</v>
          </cell>
          <cell r="M776" t="str">
            <v>NA</v>
          </cell>
          <cell r="N776">
            <v>14.132</v>
          </cell>
        </row>
        <row r="777">
          <cell r="A777" t="str">
            <v>FR</v>
          </cell>
          <cell r="B777" t="str">
            <v>FR_GW_FR731</v>
          </cell>
          <cell r="C777" t="str">
            <v>Nitrate</v>
          </cell>
          <cell r="D777" t="str">
            <v>mg/l</v>
          </cell>
          <cell r="E777" t="str">
            <v>NA</v>
          </cell>
          <cell r="F777" t="str">
            <v>NA</v>
          </cell>
          <cell r="G777" t="str">
            <v>NA</v>
          </cell>
          <cell r="H777" t="str">
            <v>NA</v>
          </cell>
          <cell r="I777" t="str">
            <v>NA</v>
          </cell>
          <cell r="J777" t="str">
            <v>NA</v>
          </cell>
          <cell r="K777" t="str">
            <v>NA</v>
          </cell>
          <cell r="L777" t="str">
            <v>NA</v>
          </cell>
          <cell r="M777" t="str">
            <v>NA</v>
          </cell>
          <cell r="N777">
            <v>18.812999999999999</v>
          </cell>
        </row>
        <row r="778">
          <cell r="A778" t="str">
            <v>FR</v>
          </cell>
          <cell r="B778" t="str">
            <v>FR_GW_FR737</v>
          </cell>
          <cell r="C778" t="str">
            <v>Nitrate</v>
          </cell>
          <cell r="D778" t="str">
            <v>mg/l</v>
          </cell>
          <cell r="E778" t="str">
            <v>NA</v>
          </cell>
          <cell r="F778" t="str">
            <v>NA</v>
          </cell>
          <cell r="G778" t="str">
            <v>NA</v>
          </cell>
          <cell r="H778" t="str">
            <v>NA</v>
          </cell>
          <cell r="I778" t="str">
            <v>NA</v>
          </cell>
          <cell r="J778" t="str">
            <v>NA</v>
          </cell>
          <cell r="K778" t="str">
            <v>NA</v>
          </cell>
          <cell r="L778" t="str">
            <v>NA</v>
          </cell>
          <cell r="M778" t="str">
            <v>NA</v>
          </cell>
          <cell r="N778">
            <v>9.4600000000000009</v>
          </cell>
        </row>
        <row r="779">
          <cell r="A779" t="str">
            <v>FR</v>
          </cell>
          <cell r="B779" t="str">
            <v>FR_GW_FR738</v>
          </cell>
          <cell r="C779" t="str">
            <v>Nitrate</v>
          </cell>
          <cell r="D779" t="str">
            <v>mg/l</v>
          </cell>
          <cell r="E779" t="str">
            <v>NA</v>
          </cell>
          <cell r="F779" t="str">
            <v>NA</v>
          </cell>
          <cell r="G779" t="str">
            <v>NA</v>
          </cell>
          <cell r="H779" t="str">
            <v>NA</v>
          </cell>
          <cell r="I779" t="str">
            <v>NA</v>
          </cell>
          <cell r="J779" t="str">
            <v>NA</v>
          </cell>
          <cell r="K779" t="str">
            <v>NA</v>
          </cell>
          <cell r="L779" t="str">
            <v>NA</v>
          </cell>
          <cell r="M779" t="str">
            <v>NA</v>
          </cell>
          <cell r="N779">
            <v>23.84</v>
          </cell>
        </row>
        <row r="780">
          <cell r="A780" t="str">
            <v>FR</v>
          </cell>
          <cell r="B780" t="str">
            <v>FR_GW_FR752</v>
          </cell>
          <cell r="C780" t="str">
            <v>Nitrate</v>
          </cell>
          <cell r="D780" t="str">
            <v>mg/l</v>
          </cell>
          <cell r="E780" t="str">
            <v>NA</v>
          </cell>
          <cell r="F780" t="str">
            <v>NA</v>
          </cell>
          <cell r="G780" t="str">
            <v>NA</v>
          </cell>
          <cell r="H780" t="str">
            <v>NA</v>
          </cell>
          <cell r="I780">
            <v>4.6470000000000002</v>
          </cell>
          <cell r="J780" t="str">
            <v>NA</v>
          </cell>
          <cell r="K780" t="str">
            <v>NA</v>
          </cell>
          <cell r="L780" t="str">
            <v>NA</v>
          </cell>
          <cell r="M780" t="str">
            <v>NA</v>
          </cell>
          <cell r="N780" t="str">
            <v>NA</v>
          </cell>
        </row>
        <row r="781">
          <cell r="A781" t="str">
            <v>FR</v>
          </cell>
          <cell r="B781" t="str">
            <v>FR_GW_FR754</v>
          </cell>
          <cell r="C781" t="str">
            <v>Nitrate</v>
          </cell>
          <cell r="D781" t="str">
            <v>mg/l</v>
          </cell>
          <cell r="E781" t="str">
            <v>NA</v>
          </cell>
          <cell r="F781" t="str">
            <v>NA</v>
          </cell>
          <cell r="G781" t="str">
            <v>NA</v>
          </cell>
          <cell r="H781" t="str">
            <v>NA</v>
          </cell>
          <cell r="I781" t="str">
            <v>NA</v>
          </cell>
          <cell r="J781" t="str">
            <v>NA</v>
          </cell>
          <cell r="K781" t="str">
            <v>NA</v>
          </cell>
          <cell r="L781">
            <v>0.125</v>
          </cell>
          <cell r="M781" t="str">
            <v>NA</v>
          </cell>
          <cell r="N781">
            <v>0.27800000000000002</v>
          </cell>
        </row>
        <row r="782">
          <cell r="A782" t="str">
            <v>FR</v>
          </cell>
          <cell r="B782" t="str">
            <v>FR_GW_FR755</v>
          </cell>
          <cell r="C782" t="str">
            <v>Nitrate</v>
          </cell>
          <cell r="D782" t="str">
            <v>mg/l</v>
          </cell>
          <cell r="E782" t="str">
            <v>NA</v>
          </cell>
          <cell r="F782" t="str">
            <v>NA</v>
          </cell>
          <cell r="G782" t="str">
            <v>NA</v>
          </cell>
          <cell r="H782" t="str">
            <v>NA</v>
          </cell>
          <cell r="I782" t="str">
            <v>NA</v>
          </cell>
          <cell r="J782" t="str">
            <v>NA</v>
          </cell>
          <cell r="K782" t="str">
            <v>NA</v>
          </cell>
          <cell r="L782">
            <v>8.3000000000000007</v>
          </cell>
          <cell r="M782">
            <v>8.5250000000000004</v>
          </cell>
          <cell r="N782">
            <v>9.6829999999999998</v>
          </cell>
        </row>
        <row r="783">
          <cell r="A783" t="str">
            <v>FR</v>
          </cell>
          <cell r="B783" t="str">
            <v>FR_GW_FR756</v>
          </cell>
          <cell r="C783" t="str">
            <v>Nitrate</v>
          </cell>
          <cell r="D783" t="str">
            <v>mg/l</v>
          </cell>
          <cell r="E783" t="str">
            <v>NA</v>
          </cell>
          <cell r="F783" t="str">
            <v>NA</v>
          </cell>
          <cell r="G783" t="str">
            <v>NA</v>
          </cell>
          <cell r="H783" t="str">
            <v>NA</v>
          </cell>
          <cell r="I783" t="str">
            <v>NA</v>
          </cell>
          <cell r="J783" t="str">
            <v>NA</v>
          </cell>
          <cell r="K783" t="str">
            <v>NA</v>
          </cell>
          <cell r="L783">
            <v>51.5</v>
          </cell>
          <cell r="M783">
            <v>55.85</v>
          </cell>
          <cell r="N783">
            <v>43.847000000000001</v>
          </cell>
        </row>
        <row r="784">
          <cell r="A784" t="str">
            <v>FR</v>
          </cell>
          <cell r="B784" t="str">
            <v>FR_GW_FR759</v>
          </cell>
          <cell r="C784" t="str">
            <v>Nitrate</v>
          </cell>
          <cell r="D784" t="str">
            <v>mg/l</v>
          </cell>
          <cell r="E784" t="str">
            <v>NA</v>
          </cell>
          <cell r="F784" t="str">
            <v>NA</v>
          </cell>
          <cell r="G784" t="str">
            <v>NA</v>
          </cell>
          <cell r="H784" t="str">
            <v>NA</v>
          </cell>
          <cell r="I784" t="str">
            <v>NA</v>
          </cell>
          <cell r="J784" t="str">
            <v>NA</v>
          </cell>
          <cell r="K784" t="str">
            <v>NA</v>
          </cell>
          <cell r="L784" t="str">
            <v>NA</v>
          </cell>
          <cell r="M784" t="str">
            <v>NA</v>
          </cell>
          <cell r="N784">
            <v>31.635999999999999</v>
          </cell>
        </row>
        <row r="785">
          <cell r="A785" t="str">
            <v>FR</v>
          </cell>
          <cell r="B785" t="str">
            <v>FR_GW_FR765</v>
          </cell>
          <cell r="C785" t="str">
            <v>Nitrate</v>
          </cell>
          <cell r="D785" t="str">
            <v>mg/l</v>
          </cell>
          <cell r="E785" t="str">
            <v>NA</v>
          </cell>
          <cell r="F785" t="str">
            <v>NA</v>
          </cell>
          <cell r="G785" t="str">
            <v>NA</v>
          </cell>
          <cell r="H785" t="str">
            <v>NA</v>
          </cell>
          <cell r="I785" t="str">
            <v>NA</v>
          </cell>
          <cell r="J785" t="str">
            <v>NA</v>
          </cell>
          <cell r="K785" t="str">
            <v>NA</v>
          </cell>
          <cell r="L785" t="str">
            <v>NA</v>
          </cell>
          <cell r="M785" t="str">
            <v>NA</v>
          </cell>
          <cell r="N785">
            <v>0.25</v>
          </cell>
        </row>
        <row r="786">
          <cell r="A786" t="str">
            <v>FR</v>
          </cell>
          <cell r="B786" t="str">
            <v>FR_GW_FR767</v>
          </cell>
          <cell r="C786" t="str">
            <v>Nitrate</v>
          </cell>
          <cell r="D786" t="str">
            <v>mg/l</v>
          </cell>
          <cell r="E786" t="str">
            <v>NA</v>
          </cell>
          <cell r="F786" t="str">
            <v>NA</v>
          </cell>
          <cell r="G786" t="str">
            <v>NA</v>
          </cell>
          <cell r="H786" t="str">
            <v>NA</v>
          </cell>
          <cell r="I786" t="str">
            <v>NA</v>
          </cell>
          <cell r="J786" t="str">
            <v>NA</v>
          </cell>
          <cell r="K786" t="str">
            <v>NA</v>
          </cell>
          <cell r="L786" t="str">
            <v>NA</v>
          </cell>
          <cell r="M786" t="str">
            <v>NA</v>
          </cell>
          <cell r="N786">
            <v>32</v>
          </cell>
        </row>
        <row r="787">
          <cell r="A787" t="str">
            <v>FR</v>
          </cell>
          <cell r="B787" t="str">
            <v>FR_GW_FR787</v>
          </cell>
          <cell r="C787" t="str">
            <v>Nitrate</v>
          </cell>
          <cell r="D787" t="str">
            <v>mg/l</v>
          </cell>
          <cell r="E787" t="str">
            <v>NA</v>
          </cell>
          <cell r="F787" t="str">
            <v>NA</v>
          </cell>
          <cell r="G787" t="str">
            <v>NA</v>
          </cell>
          <cell r="H787" t="str">
            <v>NA</v>
          </cell>
          <cell r="I787">
            <v>31</v>
          </cell>
          <cell r="J787" t="str">
            <v>NA</v>
          </cell>
          <cell r="K787" t="str">
            <v>NA</v>
          </cell>
          <cell r="L787">
            <v>36.5</v>
          </cell>
          <cell r="M787">
            <v>36.5</v>
          </cell>
          <cell r="N787">
            <v>36.5</v>
          </cell>
        </row>
        <row r="788">
          <cell r="A788" t="str">
            <v>FR</v>
          </cell>
          <cell r="B788" t="str">
            <v>FR_GW_FR788</v>
          </cell>
          <cell r="C788" t="str">
            <v>Nitrate</v>
          </cell>
          <cell r="D788" t="str">
            <v>mg/l</v>
          </cell>
          <cell r="E788" t="str">
            <v>NA</v>
          </cell>
          <cell r="F788" t="str">
            <v>NA</v>
          </cell>
          <cell r="G788" t="str">
            <v>NA</v>
          </cell>
          <cell r="H788" t="str">
            <v>NA</v>
          </cell>
          <cell r="I788">
            <v>22.673999999999999</v>
          </cell>
          <cell r="J788" t="str">
            <v>NA</v>
          </cell>
          <cell r="K788" t="str">
            <v>NA</v>
          </cell>
          <cell r="L788">
            <v>15.233000000000001</v>
          </cell>
          <cell r="M788">
            <v>15.467000000000001</v>
          </cell>
          <cell r="N788">
            <v>15.1</v>
          </cell>
        </row>
        <row r="789">
          <cell r="A789" t="str">
            <v>FR</v>
          </cell>
          <cell r="B789" t="str">
            <v>FR_GW_FR789</v>
          </cell>
          <cell r="C789" t="str">
            <v>Nitrate</v>
          </cell>
          <cell r="D789" t="str">
            <v>mg/l</v>
          </cell>
          <cell r="E789" t="str">
            <v>NA</v>
          </cell>
          <cell r="F789" t="str">
            <v>NA</v>
          </cell>
          <cell r="G789" t="str">
            <v>NA</v>
          </cell>
          <cell r="H789" t="str">
            <v>NA</v>
          </cell>
          <cell r="I789">
            <v>24.419</v>
          </cell>
          <cell r="J789" t="str">
            <v>NA</v>
          </cell>
          <cell r="K789" t="str">
            <v>NA</v>
          </cell>
          <cell r="L789">
            <v>18.100000000000001</v>
          </cell>
          <cell r="M789">
            <v>16.375</v>
          </cell>
          <cell r="N789">
            <v>18.2</v>
          </cell>
        </row>
        <row r="790">
          <cell r="A790" t="str">
            <v>FR</v>
          </cell>
          <cell r="B790" t="str">
            <v>FR_GW_FR790</v>
          </cell>
          <cell r="C790" t="str">
            <v>Nitrate</v>
          </cell>
          <cell r="D790" t="str">
            <v>mg/l</v>
          </cell>
          <cell r="E790" t="str">
            <v>NA</v>
          </cell>
          <cell r="F790" t="str">
            <v>NA</v>
          </cell>
          <cell r="G790" t="str">
            <v>NA</v>
          </cell>
          <cell r="H790" t="str">
            <v>NA</v>
          </cell>
          <cell r="I790">
            <v>28.5</v>
          </cell>
          <cell r="J790" t="str">
            <v>NA</v>
          </cell>
          <cell r="K790" t="str">
            <v>NA</v>
          </cell>
          <cell r="L790">
            <v>25.6</v>
          </cell>
          <cell r="M790">
            <v>25.667000000000002</v>
          </cell>
          <cell r="N790">
            <v>24.832999999999998</v>
          </cell>
        </row>
        <row r="791">
          <cell r="A791" t="str">
            <v>FR</v>
          </cell>
          <cell r="B791" t="str">
            <v>FR_GW_FR791</v>
          </cell>
          <cell r="C791" t="str">
            <v>Nitrate</v>
          </cell>
          <cell r="D791" t="str">
            <v>mg/l</v>
          </cell>
          <cell r="E791" t="str">
            <v>NA</v>
          </cell>
          <cell r="F791" t="str">
            <v>NA</v>
          </cell>
          <cell r="G791" t="str">
            <v>NA</v>
          </cell>
          <cell r="H791" t="str">
            <v>NA</v>
          </cell>
          <cell r="I791">
            <v>29.931000000000001</v>
          </cell>
          <cell r="J791" t="str">
            <v>NA</v>
          </cell>
          <cell r="K791" t="str">
            <v>NA</v>
          </cell>
          <cell r="L791">
            <v>22.6</v>
          </cell>
          <cell r="M791">
            <v>24.286000000000001</v>
          </cell>
          <cell r="N791">
            <v>25.832999999999998</v>
          </cell>
        </row>
        <row r="792">
          <cell r="A792" t="str">
            <v>FR</v>
          </cell>
          <cell r="B792" t="str">
            <v>FR_GW_FR792</v>
          </cell>
          <cell r="C792" t="str">
            <v>Nitrate</v>
          </cell>
          <cell r="D792" t="str">
            <v>mg/l</v>
          </cell>
          <cell r="E792" t="str">
            <v>NA</v>
          </cell>
          <cell r="F792" t="str">
            <v>NA</v>
          </cell>
          <cell r="G792" t="str">
            <v>NA</v>
          </cell>
          <cell r="H792" t="str">
            <v>NA</v>
          </cell>
          <cell r="I792">
            <v>30.507000000000001</v>
          </cell>
          <cell r="J792" t="str">
            <v>NA</v>
          </cell>
          <cell r="K792" t="str">
            <v>NA</v>
          </cell>
          <cell r="L792">
            <v>28.5</v>
          </cell>
          <cell r="M792">
            <v>27.5</v>
          </cell>
          <cell r="N792">
            <v>28</v>
          </cell>
        </row>
        <row r="793">
          <cell r="A793" t="str">
            <v>FR</v>
          </cell>
          <cell r="B793" t="str">
            <v>FR_GW_FR793</v>
          </cell>
          <cell r="C793" t="str">
            <v>Nitrate</v>
          </cell>
          <cell r="D793" t="str">
            <v>mg/l</v>
          </cell>
          <cell r="E793" t="str">
            <v>NA</v>
          </cell>
          <cell r="F793" t="str">
            <v>NA</v>
          </cell>
          <cell r="G793" t="str">
            <v>NA</v>
          </cell>
          <cell r="H793" t="str">
            <v>NA</v>
          </cell>
          <cell r="I793">
            <v>33.222999999999999</v>
          </cell>
          <cell r="J793" t="str">
            <v>NA</v>
          </cell>
          <cell r="K793" t="str">
            <v>NA</v>
          </cell>
          <cell r="L793">
            <v>26.7</v>
          </cell>
          <cell r="M793">
            <v>21.8</v>
          </cell>
          <cell r="N793">
            <v>19.899999999999999</v>
          </cell>
        </row>
        <row r="794">
          <cell r="A794" t="str">
            <v>FR</v>
          </cell>
          <cell r="B794" t="str">
            <v>FR_GW_FR794</v>
          </cell>
          <cell r="C794" t="str">
            <v>Nitrate</v>
          </cell>
          <cell r="D794" t="str">
            <v>mg/l</v>
          </cell>
          <cell r="E794" t="str">
            <v>NA</v>
          </cell>
          <cell r="F794" t="str">
            <v>NA</v>
          </cell>
          <cell r="G794" t="str">
            <v>NA</v>
          </cell>
          <cell r="H794" t="str">
            <v>NA</v>
          </cell>
          <cell r="I794">
            <v>60.581000000000003</v>
          </cell>
          <cell r="J794" t="str">
            <v>NA</v>
          </cell>
          <cell r="K794" t="str">
            <v>NA</v>
          </cell>
          <cell r="L794" t="str">
            <v>NA</v>
          </cell>
          <cell r="M794" t="str">
            <v>NA</v>
          </cell>
          <cell r="N794" t="str">
            <v>NA</v>
          </cell>
        </row>
        <row r="795">
          <cell r="A795" t="str">
            <v>FR</v>
          </cell>
          <cell r="B795" t="str">
            <v>FR_GW_FR795</v>
          </cell>
          <cell r="C795" t="str">
            <v>Nitrate</v>
          </cell>
          <cell r="D795" t="str">
            <v>mg/l</v>
          </cell>
          <cell r="E795" t="str">
            <v>NA</v>
          </cell>
          <cell r="F795" t="str">
            <v>NA</v>
          </cell>
          <cell r="G795" t="str">
            <v>NA</v>
          </cell>
          <cell r="H795" t="str">
            <v>NA</v>
          </cell>
          <cell r="I795">
            <v>21.247</v>
          </cell>
          <cell r="J795" t="str">
            <v>NA</v>
          </cell>
          <cell r="K795" t="str">
            <v>NA</v>
          </cell>
          <cell r="L795" t="str">
            <v>NA</v>
          </cell>
          <cell r="M795" t="str">
            <v>NA</v>
          </cell>
          <cell r="N795" t="str">
            <v>NA</v>
          </cell>
        </row>
        <row r="796">
          <cell r="A796" t="str">
            <v>FR</v>
          </cell>
          <cell r="B796" t="str">
            <v>FR_GW_FR796</v>
          </cell>
          <cell r="C796" t="str">
            <v>Nitrate</v>
          </cell>
          <cell r="D796" t="str">
            <v>mg/l</v>
          </cell>
          <cell r="E796" t="str">
            <v>NA</v>
          </cell>
          <cell r="F796" t="str">
            <v>NA</v>
          </cell>
          <cell r="G796" t="str">
            <v>NA</v>
          </cell>
          <cell r="H796" t="str">
            <v>NA</v>
          </cell>
          <cell r="I796">
            <v>59</v>
          </cell>
          <cell r="J796" t="str">
            <v>NA</v>
          </cell>
          <cell r="K796" t="str">
            <v>NA</v>
          </cell>
          <cell r="L796" t="str">
            <v>NA</v>
          </cell>
          <cell r="M796" t="str">
            <v>NA</v>
          </cell>
          <cell r="N796" t="str">
            <v>NA</v>
          </cell>
        </row>
        <row r="797">
          <cell r="A797" t="str">
            <v>FR</v>
          </cell>
          <cell r="B797" t="str">
            <v>FR_GW_FR798</v>
          </cell>
          <cell r="C797" t="str">
            <v>Nitrate</v>
          </cell>
          <cell r="D797" t="str">
            <v>mg/l</v>
          </cell>
          <cell r="E797" t="str">
            <v>NA</v>
          </cell>
          <cell r="F797" t="str">
            <v>NA</v>
          </cell>
          <cell r="G797" t="str">
            <v>NA</v>
          </cell>
          <cell r="H797" t="str">
            <v>NA</v>
          </cell>
          <cell r="I797">
            <v>14.488</v>
          </cell>
          <cell r="J797" t="str">
            <v>NA</v>
          </cell>
          <cell r="K797" t="str">
            <v>NA</v>
          </cell>
          <cell r="L797">
            <v>32</v>
          </cell>
          <cell r="M797">
            <v>33.75</v>
          </cell>
          <cell r="N797">
            <v>26.75</v>
          </cell>
        </row>
        <row r="798">
          <cell r="A798" t="str">
            <v>FR</v>
          </cell>
          <cell r="B798" t="str">
            <v>FR_GW_FR799</v>
          </cell>
          <cell r="C798" t="str">
            <v>Nitrate</v>
          </cell>
          <cell r="D798" t="str">
            <v>mg/l</v>
          </cell>
          <cell r="E798" t="str">
            <v>NA</v>
          </cell>
          <cell r="F798" t="str">
            <v>NA</v>
          </cell>
          <cell r="G798" t="str">
            <v>NA</v>
          </cell>
          <cell r="H798" t="str">
            <v>NA</v>
          </cell>
          <cell r="I798">
            <v>3.8650000000000002</v>
          </cell>
          <cell r="J798" t="str">
            <v>NA</v>
          </cell>
          <cell r="K798" t="str">
            <v>NA</v>
          </cell>
          <cell r="L798" t="str">
            <v>NA</v>
          </cell>
          <cell r="M798" t="str">
            <v>NA</v>
          </cell>
          <cell r="N798" t="str">
            <v>NA</v>
          </cell>
        </row>
        <row r="799">
          <cell r="A799" t="str">
            <v>FR</v>
          </cell>
          <cell r="B799" t="str">
            <v>FR_GW_FR800</v>
          </cell>
          <cell r="C799" t="str">
            <v>Nitrate</v>
          </cell>
          <cell r="D799" t="str">
            <v>mg/l</v>
          </cell>
          <cell r="E799" t="str">
            <v>NA</v>
          </cell>
          <cell r="F799" t="str">
            <v>NA</v>
          </cell>
          <cell r="G799" t="str">
            <v>NA</v>
          </cell>
          <cell r="H799" t="str">
            <v>NA</v>
          </cell>
          <cell r="I799">
            <v>13.6</v>
          </cell>
          <cell r="J799" t="str">
            <v>NA</v>
          </cell>
          <cell r="K799" t="str">
            <v>NA</v>
          </cell>
          <cell r="L799" t="str">
            <v>NA</v>
          </cell>
          <cell r="M799" t="str">
            <v>NA</v>
          </cell>
          <cell r="N799" t="str">
            <v>NA</v>
          </cell>
        </row>
        <row r="800">
          <cell r="A800" t="str">
            <v>FR</v>
          </cell>
          <cell r="B800" t="str">
            <v>FR_GW_FR801</v>
          </cell>
          <cell r="C800" t="str">
            <v>Nitrate</v>
          </cell>
          <cell r="D800" t="str">
            <v>mg/l</v>
          </cell>
          <cell r="E800" t="str">
            <v>NA</v>
          </cell>
          <cell r="F800" t="str">
            <v>NA</v>
          </cell>
          <cell r="G800" t="str">
            <v>NA</v>
          </cell>
          <cell r="H800" t="str">
            <v>NA</v>
          </cell>
          <cell r="I800">
            <v>21.422999999999998</v>
          </cell>
          <cell r="J800" t="str">
            <v>NA</v>
          </cell>
          <cell r="K800" t="str">
            <v>NA</v>
          </cell>
          <cell r="L800" t="str">
            <v>NA</v>
          </cell>
          <cell r="M800" t="str">
            <v>NA</v>
          </cell>
          <cell r="N800" t="str">
            <v>NA</v>
          </cell>
        </row>
        <row r="801">
          <cell r="A801" t="str">
            <v>FR</v>
          </cell>
          <cell r="B801" t="str">
            <v>FR_GW_FR802</v>
          </cell>
          <cell r="C801" t="str">
            <v>Nitrate</v>
          </cell>
          <cell r="D801" t="str">
            <v>mg/l</v>
          </cell>
          <cell r="E801" t="str">
            <v>NA</v>
          </cell>
          <cell r="F801" t="str">
            <v>NA</v>
          </cell>
          <cell r="G801" t="str">
            <v>NA</v>
          </cell>
          <cell r="H801" t="str">
            <v>NA</v>
          </cell>
          <cell r="I801">
            <v>23.428999999999998</v>
          </cell>
          <cell r="J801" t="str">
            <v>NA</v>
          </cell>
          <cell r="K801" t="str">
            <v>NA</v>
          </cell>
          <cell r="L801" t="str">
            <v>NA</v>
          </cell>
          <cell r="M801" t="str">
            <v>NA</v>
          </cell>
          <cell r="N801" t="str">
            <v>NA</v>
          </cell>
        </row>
        <row r="802">
          <cell r="A802" t="str">
            <v>FR</v>
          </cell>
          <cell r="B802" t="str">
            <v>FR_GW_FR803</v>
          </cell>
          <cell r="C802" t="str">
            <v>Nitrate</v>
          </cell>
          <cell r="D802" t="str">
            <v>mg/l</v>
          </cell>
          <cell r="E802" t="str">
            <v>NA</v>
          </cell>
          <cell r="F802" t="str">
            <v>NA</v>
          </cell>
          <cell r="G802" t="str">
            <v>NA</v>
          </cell>
          <cell r="H802" t="str">
            <v>NA</v>
          </cell>
          <cell r="I802">
            <v>32.741</v>
          </cell>
          <cell r="J802" t="str">
            <v>NA</v>
          </cell>
          <cell r="K802" t="str">
            <v>NA</v>
          </cell>
          <cell r="L802">
            <v>35.5</v>
          </cell>
          <cell r="M802">
            <v>34.5</v>
          </cell>
          <cell r="N802">
            <v>34.75</v>
          </cell>
        </row>
        <row r="803">
          <cell r="A803" t="str">
            <v>FR</v>
          </cell>
          <cell r="B803" t="str">
            <v>FR_GW_FR804</v>
          </cell>
          <cell r="C803" t="str">
            <v>Nitrate</v>
          </cell>
          <cell r="D803" t="str">
            <v>mg/l</v>
          </cell>
          <cell r="E803" t="str">
            <v>NA</v>
          </cell>
          <cell r="F803" t="str">
            <v>NA</v>
          </cell>
          <cell r="G803" t="str">
            <v>NA</v>
          </cell>
          <cell r="H803" t="str">
            <v>NA</v>
          </cell>
          <cell r="I803">
            <v>38.036999999999999</v>
          </cell>
          <cell r="J803" t="str">
            <v>NA</v>
          </cell>
          <cell r="K803" t="str">
            <v>NA</v>
          </cell>
          <cell r="L803">
            <v>42</v>
          </cell>
          <cell r="M803">
            <v>42.5</v>
          </cell>
          <cell r="N803">
            <v>44</v>
          </cell>
        </row>
        <row r="804">
          <cell r="A804" t="str">
            <v>FR</v>
          </cell>
          <cell r="B804" t="str">
            <v>FR_GW_FR805</v>
          </cell>
          <cell r="C804" t="str">
            <v>Nitrate</v>
          </cell>
          <cell r="D804" t="str">
            <v>mg/l</v>
          </cell>
          <cell r="E804" t="str">
            <v>NA</v>
          </cell>
          <cell r="F804" t="str">
            <v>NA</v>
          </cell>
          <cell r="G804" t="str">
            <v>NA</v>
          </cell>
          <cell r="H804" t="str">
            <v>NA</v>
          </cell>
          <cell r="I804">
            <v>23.059000000000001</v>
          </cell>
          <cell r="J804" t="str">
            <v>NA</v>
          </cell>
          <cell r="K804" t="str">
            <v>NA</v>
          </cell>
          <cell r="L804">
            <v>30.5</v>
          </cell>
          <cell r="M804">
            <v>29.5</v>
          </cell>
          <cell r="N804">
            <v>30.5</v>
          </cell>
        </row>
        <row r="805">
          <cell r="A805" t="str">
            <v>FR</v>
          </cell>
          <cell r="B805" t="str">
            <v>FR_GW_FR806</v>
          </cell>
          <cell r="C805" t="str">
            <v>Nitrate</v>
          </cell>
          <cell r="D805" t="str">
            <v>mg/l</v>
          </cell>
          <cell r="E805" t="str">
            <v>NA</v>
          </cell>
          <cell r="F805" t="str">
            <v>NA</v>
          </cell>
          <cell r="G805" t="str">
            <v>NA</v>
          </cell>
          <cell r="H805" t="str">
            <v>NA</v>
          </cell>
          <cell r="I805">
            <v>30.567</v>
          </cell>
          <cell r="J805" t="str">
            <v>NA</v>
          </cell>
          <cell r="K805" t="str">
            <v>NA</v>
          </cell>
          <cell r="L805">
            <v>59</v>
          </cell>
          <cell r="M805">
            <v>33.049999999999997</v>
          </cell>
          <cell r="N805">
            <v>51.5</v>
          </cell>
        </row>
        <row r="806">
          <cell r="A806" t="str">
            <v>FR</v>
          </cell>
          <cell r="B806" t="str">
            <v>FR_GW_FR807</v>
          </cell>
          <cell r="C806" t="str">
            <v>Nitrate</v>
          </cell>
          <cell r="D806" t="str">
            <v>mg/l</v>
          </cell>
          <cell r="E806" t="str">
            <v>NA</v>
          </cell>
          <cell r="F806" t="str">
            <v>NA</v>
          </cell>
          <cell r="G806" t="str">
            <v>NA</v>
          </cell>
          <cell r="H806" t="str">
            <v>NA</v>
          </cell>
          <cell r="I806">
            <v>26.361999999999998</v>
          </cell>
          <cell r="J806" t="str">
            <v>NA</v>
          </cell>
          <cell r="K806" t="str">
            <v>NA</v>
          </cell>
          <cell r="L806">
            <v>17</v>
          </cell>
          <cell r="M806">
            <v>15.5</v>
          </cell>
          <cell r="N806">
            <v>14</v>
          </cell>
        </row>
        <row r="807">
          <cell r="A807" t="str">
            <v>FR</v>
          </cell>
          <cell r="B807" t="str">
            <v>FR_GW_FR808</v>
          </cell>
          <cell r="C807" t="str">
            <v>Nitrate</v>
          </cell>
          <cell r="D807" t="str">
            <v>mg/l</v>
          </cell>
          <cell r="E807" t="str">
            <v>NA</v>
          </cell>
          <cell r="F807" t="str">
            <v>NA</v>
          </cell>
          <cell r="G807" t="str">
            <v>NA</v>
          </cell>
          <cell r="H807" t="str">
            <v>NA</v>
          </cell>
          <cell r="I807">
            <v>28.25</v>
          </cell>
          <cell r="J807" t="str">
            <v>NA</v>
          </cell>
          <cell r="K807" t="str">
            <v>NA</v>
          </cell>
          <cell r="L807">
            <v>35.625</v>
          </cell>
          <cell r="M807">
            <v>33.570999999999998</v>
          </cell>
          <cell r="N807">
            <v>30.856999999999999</v>
          </cell>
        </row>
        <row r="808">
          <cell r="A808" t="str">
            <v>FR</v>
          </cell>
          <cell r="B808" t="str">
            <v>FR_GW_FR809</v>
          </cell>
          <cell r="C808" t="str">
            <v>Nitrate</v>
          </cell>
          <cell r="D808" t="str">
            <v>mg/l</v>
          </cell>
          <cell r="E808" t="str">
            <v>NA</v>
          </cell>
          <cell r="F808" t="str">
            <v>NA</v>
          </cell>
          <cell r="G808" t="str">
            <v>NA</v>
          </cell>
          <cell r="H808" t="str">
            <v>NA</v>
          </cell>
          <cell r="I808">
            <v>35.895000000000003</v>
          </cell>
          <cell r="J808" t="str">
            <v>NA</v>
          </cell>
          <cell r="K808" t="str">
            <v>NA</v>
          </cell>
          <cell r="L808">
            <v>46</v>
          </cell>
          <cell r="M808">
            <v>45.25</v>
          </cell>
          <cell r="N808">
            <v>44</v>
          </cell>
        </row>
        <row r="809">
          <cell r="A809" t="str">
            <v>FR</v>
          </cell>
          <cell r="B809" t="str">
            <v>FR_GW_FR810</v>
          </cell>
          <cell r="C809" t="str">
            <v>Nitrate</v>
          </cell>
          <cell r="D809" t="str">
            <v>mg/l</v>
          </cell>
          <cell r="E809" t="str">
            <v>NA</v>
          </cell>
          <cell r="F809" t="str">
            <v>NA</v>
          </cell>
          <cell r="G809" t="str">
            <v>NA</v>
          </cell>
          <cell r="H809" t="str">
            <v>NA</v>
          </cell>
          <cell r="I809">
            <v>32.758000000000003</v>
          </cell>
          <cell r="J809" t="str">
            <v>NA</v>
          </cell>
          <cell r="K809" t="str">
            <v>NA</v>
          </cell>
          <cell r="L809">
            <v>41</v>
          </cell>
          <cell r="M809">
            <v>40</v>
          </cell>
          <cell r="N809">
            <v>45.5</v>
          </cell>
        </row>
        <row r="810">
          <cell r="A810" t="str">
            <v>FR</v>
          </cell>
          <cell r="B810" t="str">
            <v>FR_GW_FR811</v>
          </cell>
          <cell r="C810" t="str">
            <v>Nitrate</v>
          </cell>
          <cell r="D810" t="str">
            <v>mg/l</v>
          </cell>
          <cell r="E810" t="str">
            <v>NA</v>
          </cell>
          <cell r="F810" t="str">
            <v>NA</v>
          </cell>
          <cell r="G810" t="str">
            <v>NA</v>
          </cell>
          <cell r="H810" t="str">
            <v>NA</v>
          </cell>
          <cell r="I810">
            <v>31.056000000000001</v>
          </cell>
          <cell r="J810" t="str">
            <v>NA</v>
          </cell>
          <cell r="K810" t="str">
            <v>NA</v>
          </cell>
          <cell r="L810">
            <v>32.75</v>
          </cell>
          <cell r="M810">
            <v>33.5</v>
          </cell>
          <cell r="N810">
            <v>33.25</v>
          </cell>
        </row>
        <row r="811">
          <cell r="A811" t="str">
            <v>FR</v>
          </cell>
          <cell r="B811" t="str">
            <v>FR_GW_FR812</v>
          </cell>
          <cell r="C811" t="str">
            <v>Nitrate</v>
          </cell>
          <cell r="D811" t="str">
            <v>mg/l</v>
          </cell>
          <cell r="E811" t="str">
            <v>NA</v>
          </cell>
          <cell r="F811" t="str">
            <v>NA</v>
          </cell>
          <cell r="G811" t="str">
            <v>NA</v>
          </cell>
          <cell r="H811" t="str">
            <v>NA</v>
          </cell>
          <cell r="I811">
            <v>33.335999999999999</v>
          </cell>
          <cell r="J811" t="str">
            <v>NA</v>
          </cell>
          <cell r="K811" t="str">
            <v>NA</v>
          </cell>
          <cell r="L811">
            <v>33.04</v>
          </cell>
          <cell r="M811">
            <v>32.375</v>
          </cell>
          <cell r="N811">
            <v>33.555999999999997</v>
          </cell>
        </row>
        <row r="812">
          <cell r="A812" t="str">
            <v>FR</v>
          </cell>
          <cell r="B812" t="str">
            <v>FR_GW_FR813</v>
          </cell>
          <cell r="C812" t="str">
            <v>Nitrate</v>
          </cell>
          <cell r="D812" t="str">
            <v>mg/l</v>
          </cell>
          <cell r="E812" t="str">
            <v>NA</v>
          </cell>
          <cell r="F812" t="str">
            <v>NA</v>
          </cell>
          <cell r="G812" t="str">
            <v>NA</v>
          </cell>
          <cell r="H812" t="str">
            <v>NA</v>
          </cell>
          <cell r="I812">
            <v>33.725000000000001</v>
          </cell>
          <cell r="J812" t="str">
            <v>NA</v>
          </cell>
          <cell r="K812" t="str">
            <v>NA</v>
          </cell>
          <cell r="L812">
            <v>31.5</v>
          </cell>
          <cell r="M812">
            <v>31.5</v>
          </cell>
          <cell r="N812">
            <v>32.5</v>
          </cell>
        </row>
        <row r="813">
          <cell r="A813" t="str">
            <v>FR</v>
          </cell>
          <cell r="B813" t="str">
            <v>FR_GW_FR814</v>
          </cell>
          <cell r="C813" t="str">
            <v>Nitrate</v>
          </cell>
          <cell r="D813" t="str">
            <v>mg/l</v>
          </cell>
          <cell r="E813" t="str">
            <v>NA</v>
          </cell>
          <cell r="F813" t="str">
            <v>NA</v>
          </cell>
          <cell r="G813" t="str">
            <v>NA</v>
          </cell>
          <cell r="H813" t="str">
            <v>NA</v>
          </cell>
          <cell r="I813">
            <v>31.690999999999999</v>
          </cell>
          <cell r="J813" t="str">
            <v>NA</v>
          </cell>
          <cell r="K813" t="str">
            <v>NA</v>
          </cell>
          <cell r="L813">
            <v>38.570999999999998</v>
          </cell>
          <cell r="M813">
            <v>34.25</v>
          </cell>
          <cell r="N813">
            <v>35.332999999999998</v>
          </cell>
        </row>
        <row r="814">
          <cell r="A814" t="str">
            <v>FR</v>
          </cell>
          <cell r="B814" t="str">
            <v>FR_GW_FR815</v>
          </cell>
          <cell r="C814" t="str">
            <v>Nitrate</v>
          </cell>
          <cell r="D814" t="str">
            <v>mg/l</v>
          </cell>
          <cell r="E814" t="str">
            <v>NA</v>
          </cell>
          <cell r="F814" t="str">
            <v>NA</v>
          </cell>
          <cell r="G814" t="str">
            <v>NA</v>
          </cell>
          <cell r="H814" t="str">
            <v>NA</v>
          </cell>
          <cell r="I814">
            <v>32.5</v>
          </cell>
          <cell r="J814" t="str">
            <v>NA</v>
          </cell>
          <cell r="K814" t="str">
            <v>NA</v>
          </cell>
          <cell r="L814">
            <v>36.5</v>
          </cell>
          <cell r="M814">
            <v>26.062999999999999</v>
          </cell>
          <cell r="N814">
            <v>34.332999999999998</v>
          </cell>
        </row>
        <row r="815">
          <cell r="A815" t="str">
            <v>FR</v>
          </cell>
          <cell r="B815" t="str">
            <v>FR_GW_FR816</v>
          </cell>
          <cell r="C815" t="str">
            <v>Nitrate</v>
          </cell>
          <cell r="D815" t="str">
            <v>mg/l</v>
          </cell>
          <cell r="E815" t="str">
            <v>NA</v>
          </cell>
          <cell r="F815" t="str">
            <v>NA</v>
          </cell>
          <cell r="G815" t="str">
            <v>NA</v>
          </cell>
          <cell r="H815" t="str">
            <v>NA</v>
          </cell>
          <cell r="I815">
            <v>31.4</v>
          </cell>
          <cell r="J815" t="str">
            <v>NA</v>
          </cell>
          <cell r="K815" t="str">
            <v>NA</v>
          </cell>
          <cell r="L815">
            <v>39.299999999999997</v>
          </cell>
          <cell r="M815">
            <v>39</v>
          </cell>
          <cell r="N815">
            <v>45</v>
          </cell>
        </row>
        <row r="816">
          <cell r="A816" t="str">
            <v>FR</v>
          </cell>
          <cell r="B816" t="str">
            <v>FR_GW_FR817</v>
          </cell>
          <cell r="C816" t="str">
            <v>Nitrate</v>
          </cell>
          <cell r="D816" t="str">
            <v>mg/l</v>
          </cell>
          <cell r="E816" t="str">
            <v>NA</v>
          </cell>
          <cell r="F816" t="str">
            <v>NA</v>
          </cell>
          <cell r="G816" t="str">
            <v>NA</v>
          </cell>
          <cell r="H816" t="str">
            <v>NA</v>
          </cell>
          <cell r="I816">
            <v>0.5</v>
          </cell>
          <cell r="J816" t="str">
            <v>NA</v>
          </cell>
          <cell r="K816" t="str">
            <v>NA</v>
          </cell>
          <cell r="L816" t="str">
            <v>NA</v>
          </cell>
          <cell r="M816" t="str">
            <v>NA</v>
          </cell>
          <cell r="N816" t="str">
            <v>NA</v>
          </cell>
        </row>
        <row r="817">
          <cell r="A817" t="str">
            <v>FR</v>
          </cell>
          <cell r="B817" t="str">
            <v>FR_GW_FR818</v>
          </cell>
          <cell r="C817" t="str">
            <v>Nitrate</v>
          </cell>
          <cell r="D817" t="str">
            <v>mg/l</v>
          </cell>
          <cell r="E817" t="str">
            <v>NA</v>
          </cell>
          <cell r="F817" t="str">
            <v>NA</v>
          </cell>
          <cell r="G817" t="str">
            <v>NA</v>
          </cell>
          <cell r="H817" t="str">
            <v>NA</v>
          </cell>
          <cell r="I817">
            <v>25.733000000000001</v>
          </cell>
          <cell r="J817" t="str">
            <v>NA</v>
          </cell>
          <cell r="K817" t="str">
            <v>NA</v>
          </cell>
          <cell r="L817">
            <v>27.263999999999999</v>
          </cell>
          <cell r="M817">
            <v>26.483000000000001</v>
          </cell>
          <cell r="N817">
            <v>27.4</v>
          </cell>
        </row>
        <row r="818">
          <cell r="A818" t="str">
            <v>FR</v>
          </cell>
          <cell r="B818" t="str">
            <v>FR_GW_FR819</v>
          </cell>
          <cell r="C818" t="str">
            <v>Nitrate</v>
          </cell>
          <cell r="D818" t="str">
            <v>mg/l</v>
          </cell>
          <cell r="E818" t="str">
            <v>NA</v>
          </cell>
          <cell r="F818" t="str">
            <v>NA</v>
          </cell>
          <cell r="G818" t="str">
            <v>NA</v>
          </cell>
          <cell r="H818" t="str">
            <v>NA</v>
          </cell>
          <cell r="I818">
            <v>26.667000000000002</v>
          </cell>
          <cell r="J818" t="str">
            <v>NA</v>
          </cell>
          <cell r="K818" t="str">
            <v>NA</v>
          </cell>
          <cell r="L818">
            <v>32.25</v>
          </cell>
          <cell r="M818">
            <v>31</v>
          </cell>
          <cell r="N818">
            <v>29.25</v>
          </cell>
        </row>
        <row r="819">
          <cell r="A819" t="str">
            <v>FR</v>
          </cell>
          <cell r="B819" t="str">
            <v>FR_GW_FR821</v>
          </cell>
          <cell r="C819" t="str">
            <v>Nitrate</v>
          </cell>
          <cell r="D819" t="str">
            <v>mg/l</v>
          </cell>
          <cell r="E819" t="str">
            <v>NA</v>
          </cell>
          <cell r="F819" t="str">
            <v>NA</v>
          </cell>
          <cell r="G819" t="str">
            <v>NA</v>
          </cell>
          <cell r="H819" t="str">
            <v>NA</v>
          </cell>
          <cell r="I819">
            <v>0.53300000000000003</v>
          </cell>
          <cell r="J819" t="str">
            <v>NA</v>
          </cell>
          <cell r="K819" t="str">
            <v>NA</v>
          </cell>
          <cell r="L819">
            <v>0.25</v>
          </cell>
          <cell r="M819">
            <v>0.25</v>
          </cell>
          <cell r="N819">
            <v>0.25</v>
          </cell>
        </row>
        <row r="820">
          <cell r="A820" t="str">
            <v>FR</v>
          </cell>
          <cell r="B820" t="str">
            <v>FR_GW_FR824</v>
          </cell>
          <cell r="C820" t="str">
            <v>Nitrate</v>
          </cell>
          <cell r="D820" t="str">
            <v>mg/l</v>
          </cell>
          <cell r="E820" t="str">
            <v>NA</v>
          </cell>
          <cell r="F820" t="str">
            <v>NA</v>
          </cell>
          <cell r="G820" t="str">
            <v>NA</v>
          </cell>
          <cell r="H820" t="str">
            <v>NA</v>
          </cell>
          <cell r="I820">
            <v>0.5</v>
          </cell>
          <cell r="J820" t="str">
            <v>NA</v>
          </cell>
          <cell r="K820" t="str">
            <v>NA</v>
          </cell>
          <cell r="L820" t="str">
            <v>NA</v>
          </cell>
          <cell r="M820" t="str">
            <v>NA</v>
          </cell>
          <cell r="N820" t="str">
            <v>NA</v>
          </cell>
        </row>
        <row r="821">
          <cell r="A821" t="str">
            <v>FR</v>
          </cell>
          <cell r="B821" t="str">
            <v>FR_GW_FR826</v>
          </cell>
          <cell r="C821" t="str">
            <v>Nitrate</v>
          </cell>
          <cell r="D821" t="str">
            <v>mg/l</v>
          </cell>
          <cell r="E821" t="str">
            <v>NA</v>
          </cell>
          <cell r="F821" t="str">
            <v>NA</v>
          </cell>
          <cell r="G821" t="str">
            <v>NA</v>
          </cell>
          <cell r="H821" t="str">
            <v>NA</v>
          </cell>
          <cell r="I821">
            <v>5.1849999999999996</v>
          </cell>
          <cell r="J821" t="str">
            <v>NA</v>
          </cell>
          <cell r="K821" t="str">
            <v>NA</v>
          </cell>
          <cell r="L821" t="str">
            <v>NA</v>
          </cell>
          <cell r="M821" t="str">
            <v>NA</v>
          </cell>
          <cell r="N821" t="str">
            <v>NA</v>
          </cell>
        </row>
        <row r="822">
          <cell r="A822" t="str">
            <v>FR</v>
          </cell>
          <cell r="B822" t="str">
            <v>FR_GW_FR827</v>
          </cell>
          <cell r="C822" t="str">
            <v>Nitrate</v>
          </cell>
          <cell r="D822" t="str">
            <v>mg/l</v>
          </cell>
          <cell r="E822" t="str">
            <v>NA</v>
          </cell>
          <cell r="F822" t="str">
            <v>NA</v>
          </cell>
          <cell r="G822" t="str">
            <v>NA</v>
          </cell>
          <cell r="H822" t="str">
            <v>NA</v>
          </cell>
          <cell r="I822">
            <v>16.966999999999999</v>
          </cell>
          <cell r="J822" t="str">
            <v>NA</v>
          </cell>
          <cell r="K822" t="str">
            <v>NA</v>
          </cell>
          <cell r="L822" t="str">
            <v>NA</v>
          </cell>
          <cell r="M822" t="str">
            <v>NA</v>
          </cell>
          <cell r="N822" t="str">
            <v>NA</v>
          </cell>
        </row>
        <row r="823">
          <cell r="A823" t="str">
            <v>FR</v>
          </cell>
          <cell r="B823" t="str">
            <v>FR_GW_FR828</v>
          </cell>
          <cell r="C823" t="str">
            <v>Nitrate</v>
          </cell>
          <cell r="D823" t="str">
            <v>mg/l</v>
          </cell>
          <cell r="E823" t="str">
            <v>NA</v>
          </cell>
          <cell r="F823" t="str">
            <v>NA</v>
          </cell>
          <cell r="G823" t="str">
            <v>NA</v>
          </cell>
          <cell r="H823" t="str">
            <v>NA</v>
          </cell>
          <cell r="I823">
            <v>22</v>
          </cell>
          <cell r="J823" t="str">
            <v>NA</v>
          </cell>
          <cell r="K823" t="str">
            <v>NA</v>
          </cell>
          <cell r="L823" t="str">
            <v>NA</v>
          </cell>
          <cell r="M823" t="str">
            <v>NA</v>
          </cell>
          <cell r="N823" t="str">
            <v>NA</v>
          </cell>
        </row>
        <row r="824">
          <cell r="A824" t="str">
            <v>FR</v>
          </cell>
          <cell r="B824" t="str">
            <v>FR_GW_FR831</v>
          </cell>
          <cell r="C824" t="str">
            <v>Nitrate</v>
          </cell>
          <cell r="D824" t="str">
            <v>mg/l</v>
          </cell>
          <cell r="E824" t="str">
            <v>NA</v>
          </cell>
          <cell r="F824" t="str">
            <v>NA</v>
          </cell>
          <cell r="G824" t="str">
            <v>NA</v>
          </cell>
          <cell r="H824" t="str">
            <v>NA</v>
          </cell>
          <cell r="I824">
            <v>29</v>
          </cell>
          <cell r="J824" t="str">
            <v>NA</v>
          </cell>
          <cell r="K824" t="str">
            <v>NA</v>
          </cell>
          <cell r="L824">
            <v>33</v>
          </cell>
          <cell r="M824">
            <v>33</v>
          </cell>
          <cell r="N824">
            <v>30</v>
          </cell>
        </row>
        <row r="825">
          <cell r="A825" t="str">
            <v>FR</v>
          </cell>
          <cell r="B825" t="str">
            <v>FR_GW_FR834</v>
          </cell>
          <cell r="C825" t="str">
            <v>Nitrate</v>
          </cell>
          <cell r="D825" t="str">
            <v>mg/l</v>
          </cell>
          <cell r="E825" t="str">
            <v>NA</v>
          </cell>
          <cell r="F825" t="str">
            <v>NA</v>
          </cell>
          <cell r="G825" t="str">
            <v>NA</v>
          </cell>
          <cell r="H825" t="str">
            <v>NA</v>
          </cell>
          <cell r="I825">
            <v>31.015000000000001</v>
          </cell>
          <cell r="J825" t="str">
            <v>NA</v>
          </cell>
          <cell r="K825" t="str">
            <v>NA</v>
          </cell>
          <cell r="L825">
            <v>53.5</v>
          </cell>
          <cell r="M825">
            <v>51.5</v>
          </cell>
          <cell r="N825">
            <v>52.5</v>
          </cell>
        </row>
        <row r="826">
          <cell r="A826" t="str">
            <v>FR</v>
          </cell>
          <cell r="B826" t="str">
            <v>FR_GW_FR835</v>
          </cell>
          <cell r="C826" t="str">
            <v>Nitrate</v>
          </cell>
          <cell r="D826" t="str">
            <v>mg/l</v>
          </cell>
          <cell r="E826" t="str">
            <v>NA</v>
          </cell>
          <cell r="F826" t="str">
            <v>NA</v>
          </cell>
          <cell r="G826" t="str">
            <v>NA</v>
          </cell>
          <cell r="H826" t="str">
            <v>NA</v>
          </cell>
          <cell r="I826">
            <v>26.661000000000001</v>
          </cell>
          <cell r="J826" t="str">
            <v>NA</v>
          </cell>
          <cell r="K826" t="str">
            <v>NA</v>
          </cell>
          <cell r="L826" t="str">
            <v>NA</v>
          </cell>
          <cell r="M826" t="str">
            <v>NA</v>
          </cell>
          <cell r="N826">
            <v>2.95</v>
          </cell>
        </row>
        <row r="827">
          <cell r="A827" t="str">
            <v>FR</v>
          </cell>
          <cell r="B827" t="str">
            <v>FR_GW_FR849</v>
          </cell>
          <cell r="C827" t="str">
            <v>Nitrate</v>
          </cell>
          <cell r="D827" t="str">
            <v>mg/l</v>
          </cell>
          <cell r="E827" t="str">
            <v>NA</v>
          </cell>
          <cell r="F827" t="str">
            <v>NA</v>
          </cell>
          <cell r="G827" t="str">
            <v>NA</v>
          </cell>
          <cell r="H827" t="str">
            <v>NA</v>
          </cell>
          <cell r="I827">
            <v>26.704000000000001</v>
          </cell>
          <cell r="J827" t="str">
            <v>NA</v>
          </cell>
          <cell r="K827" t="str">
            <v>NA</v>
          </cell>
          <cell r="L827" t="str">
            <v>NA</v>
          </cell>
          <cell r="M827" t="str">
            <v>NA</v>
          </cell>
          <cell r="N827" t="str">
            <v>NA</v>
          </cell>
        </row>
        <row r="828">
          <cell r="A828" t="str">
            <v>FR</v>
          </cell>
          <cell r="B828" t="str">
            <v>FR_GW_FR851</v>
          </cell>
          <cell r="C828" t="str">
            <v>Nitrate</v>
          </cell>
          <cell r="D828" t="str">
            <v>mg/l</v>
          </cell>
          <cell r="E828" t="str">
            <v>NA</v>
          </cell>
          <cell r="F828" t="str">
            <v>NA</v>
          </cell>
          <cell r="G828" t="str">
            <v>NA</v>
          </cell>
          <cell r="H828" t="str">
            <v>NA</v>
          </cell>
          <cell r="I828">
            <v>9.9179999999999993</v>
          </cell>
          <cell r="J828" t="str">
            <v>NA</v>
          </cell>
          <cell r="K828" t="str">
            <v>NA</v>
          </cell>
          <cell r="L828" t="str">
            <v>NA</v>
          </cell>
          <cell r="M828" t="str">
            <v>NA</v>
          </cell>
          <cell r="N828" t="str">
            <v>NA</v>
          </cell>
        </row>
        <row r="829">
          <cell r="A829" t="str">
            <v>FR</v>
          </cell>
          <cell r="B829" t="str">
            <v>FR_GW_FR904</v>
          </cell>
          <cell r="C829" t="str">
            <v>Nitrate</v>
          </cell>
          <cell r="D829" t="str">
            <v>mg/l</v>
          </cell>
          <cell r="E829" t="str">
            <v>NA</v>
          </cell>
          <cell r="F829" t="str">
            <v>NA</v>
          </cell>
          <cell r="G829" t="str">
            <v>NA</v>
          </cell>
          <cell r="H829" t="str">
            <v>NA</v>
          </cell>
          <cell r="I829">
            <v>14.86</v>
          </cell>
          <cell r="J829" t="str">
            <v>NA</v>
          </cell>
          <cell r="K829" t="str">
            <v>NA</v>
          </cell>
          <cell r="L829">
            <v>29.95</v>
          </cell>
          <cell r="M829">
            <v>26.016999999999999</v>
          </cell>
          <cell r="N829">
            <v>9.8390000000000004</v>
          </cell>
        </row>
        <row r="830">
          <cell r="A830" t="str">
            <v>FR</v>
          </cell>
          <cell r="B830" t="str">
            <v>FR_GW_FR905</v>
          </cell>
          <cell r="C830" t="str">
            <v>Nitrate</v>
          </cell>
          <cell r="D830" t="str">
            <v>mg/l</v>
          </cell>
          <cell r="E830" t="str">
            <v>NA</v>
          </cell>
          <cell r="F830" t="str">
            <v>NA</v>
          </cell>
          <cell r="G830" t="str">
            <v>NA</v>
          </cell>
          <cell r="H830" t="str">
            <v>NA</v>
          </cell>
          <cell r="I830">
            <v>20.239000000000001</v>
          </cell>
          <cell r="J830" t="str">
            <v>NA</v>
          </cell>
          <cell r="K830" t="str">
            <v>NA</v>
          </cell>
          <cell r="L830">
            <v>1.675</v>
          </cell>
          <cell r="M830" t="str">
            <v>NA</v>
          </cell>
          <cell r="N830">
            <v>1.825</v>
          </cell>
        </row>
        <row r="831">
          <cell r="A831" t="str">
            <v>FR</v>
          </cell>
          <cell r="B831" t="str">
            <v>FR_GW_FR995</v>
          </cell>
          <cell r="C831" t="str">
            <v>Nitrate</v>
          </cell>
          <cell r="D831" t="str">
            <v>mg/l</v>
          </cell>
          <cell r="E831" t="str">
            <v>NA</v>
          </cell>
          <cell r="F831" t="str">
            <v>NA</v>
          </cell>
          <cell r="G831" t="str">
            <v>NA</v>
          </cell>
          <cell r="H831" t="str">
            <v>NA</v>
          </cell>
          <cell r="I831" t="str">
            <v>NA</v>
          </cell>
          <cell r="J831" t="str">
            <v>NA</v>
          </cell>
          <cell r="K831" t="str">
            <v>NA</v>
          </cell>
          <cell r="L831" t="str">
            <v>NA</v>
          </cell>
          <cell r="M831" t="str">
            <v>NA</v>
          </cell>
          <cell r="N831">
            <v>3.3330000000000002</v>
          </cell>
        </row>
        <row r="832">
          <cell r="A832" t="str">
            <v>GB</v>
          </cell>
          <cell r="B832" t="str">
            <v>GB_GW_GB001</v>
          </cell>
          <cell r="C832" t="str">
            <v>Nitrate</v>
          </cell>
          <cell r="D832" t="str">
            <v>mg/l</v>
          </cell>
          <cell r="E832" t="str">
            <v>NA</v>
          </cell>
          <cell r="F832" t="str">
            <v>NA</v>
          </cell>
          <cell r="G832" t="str">
            <v>NA</v>
          </cell>
          <cell r="H832" t="str">
            <v>NA</v>
          </cell>
          <cell r="I832" t="str">
            <v>NA</v>
          </cell>
          <cell r="J832" t="str">
            <v>NA</v>
          </cell>
          <cell r="K832" t="str">
            <v>NA</v>
          </cell>
          <cell r="L832">
            <v>25.896999999999998</v>
          </cell>
          <cell r="M832">
            <v>35.218000000000004</v>
          </cell>
          <cell r="N832" t="str">
            <v>NA</v>
          </cell>
        </row>
        <row r="833">
          <cell r="A833" t="str">
            <v>GB</v>
          </cell>
          <cell r="B833" t="str">
            <v>GB_GW_GB002</v>
          </cell>
          <cell r="C833" t="str">
            <v>Nitrate</v>
          </cell>
          <cell r="D833" t="str">
            <v>mg/l</v>
          </cell>
          <cell r="E833">
            <v>25.087</v>
          </cell>
          <cell r="F833">
            <v>26.257000000000001</v>
          </cell>
          <cell r="G833">
            <v>26.384</v>
          </cell>
          <cell r="H833">
            <v>33.674999999999997</v>
          </cell>
          <cell r="I833">
            <v>35.476999999999997</v>
          </cell>
          <cell r="J833">
            <v>32.371000000000002</v>
          </cell>
          <cell r="K833">
            <v>35.856000000000002</v>
          </cell>
          <cell r="L833">
            <v>32.947000000000003</v>
          </cell>
          <cell r="M833">
            <v>37.729999999999997</v>
          </cell>
          <cell r="N833" t="str">
            <v>NA</v>
          </cell>
        </row>
        <row r="834">
          <cell r="A834" t="str">
            <v>GB</v>
          </cell>
          <cell r="B834" t="str">
            <v>GB_GW_GB003</v>
          </cell>
          <cell r="C834" t="str">
            <v>Nitrate</v>
          </cell>
          <cell r="D834" t="str">
            <v>mg/l</v>
          </cell>
          <cell r="E834">
            <v>14.606</v>
          </cell>
          <cell r="F834">
            <v>16.204999999999998</v>
          </cell>
          <cell r="G834">
            <v>11.157</v>
          </cell>
          <cell r="H834">
            <v>14.471</v>
          </cell>
          <cell r="I834">
            <v>14.004</v>
          </cell>
          <cell r="J834">
            <v>12.362</v>
          </cell>
          <cell r="K834">
            <v>18.082000000000001</v>
          </cell>
          <cell r="L834">
            <v>22.978999999999999</v>
          </cell>
          <cell r="M834">
            <v>56.561999999999998</v>
          </cell>
          <cell r="N834" t="str">
            <v>NA</v>
          </cell>
        </row>
        <row r="835">
          <cell r="A835" t="str">
            <v>GB</v>
          </cell>
          <cell r="B835" t="str">
            <v>GB_GW_GB005</v>
          </cell>
          <cell r="C835" t="str">
            <v>Nitrate</v>
          </cell>
          <cell r="D835" t="str">
            <v>mg/l</v>
          </cell>
          <cell r="E835">
            <v>91.334999999999994</v>
          </cell>
          <cell r="F835">
            <v>64.808999999999997</v>
          </cell>
          <cell r="G835">
            <v>72.653000000000006</v>
          </cell>
          <cell r="H835">
            <v>69.828999999999994</v>
          </cell>
          <cell r="I835">
            <v>76.584999999999994</v>
          </cell>
          <cell r="J835">
            <v>87.510999999999996</v>
          </cell>
          <cell r="K835">
            <v>49.162999999999997</v>
          </cell>
          <cell r="L835">
            <v>38.680999999999997</v>
          </cell>
          <cell r="M835">
            <v>44.649000000000001</v>
          </cell>
          <cell r="N835" t="str">
            <v>NA</v>
          </cell>
        </row>
        <row r="836">
          <cell r="A836" t="str">
            <v>GB</v>
          </cell>
          <cell r="B836" t="str">
            <v>GB_GW_GB007</v>
          </cell>
          <cell r="C836" t="str">
            <v>Nitrate</v>
          </cell>
          <cell r="D836" t="str">
            <v>mg/l</v>
          </cell>
          <cell r="E836" t="str">
            <v>NA</v>
          </cell>
          <cell r="F836">
            <v>18.881</v>
          </cell>
          <cell r="G836">
            <v>75.730999999999995</v>
          </cell>
          <cell r="H836">
            <v>13.613</v>
          </cell>
          <cell r="I836">
            <v>16.838999999999999</v>
          </cell>
          <cell r="J836">
            <v>2.214</v>
          </cell>
          <cell r="K836">
            <v>14.579000000000001</v>
          </cell>
          <cell r="L836">
            <v>16.588999999999999</v>
          </cell>
          <cell r="M836">
            <v>10.114000000000001</v>
          </cell>
          <cell r="N836" t="str">
            <v>NA</v>
          </cell>
        </row>
        <row r="837">
          <cell r="A837" t="str">
            <v>GB</v>
          </cell>
          <cell r="B837" t="str">
            <v>GB_GW_GB008</v>
          </cell>
          <cell r="C837" t="str">
            <v>Nitrate</v>
          </cell>
          <cell r="D837" t="str">
            <v>mg/l</v>
          </cell>
          <cell r="E837" t="str">
            <v>NA</v>
          </cell>
          <cell r="F837">
            <v>10.787000000000001</v>
          </cell>
          <cell r="G837">
            <v>13.82</v>
          </cell>
          <cell r="H837">
            <v>11.465999999999999</v>
          </cell>
          <cell r="I837">
            <v>11.952</v>
          </cell>
          <cell r="J837" t="str">
            <v>NA</v>
          </cell>
          <cell r="K837">
            <v>11.079000000000001</v>
          </cell>
          <cell r="L837">
            <v>11.608000000000001</v>
          </cell>
          <cell r="M837">
            <v>8.9960000000000004</v>
          </cell>
          <cell r="N837" t="str">
            <v>NA</v>
          </cell>
        </row>
        <row r="838">
          <cell r="A838" t="str">
            <v>GB</v>
          </cell>
          <cell r="B838" t="str">
            <v>GB_GW_GB009</v>
          </cell>
          <cell r="C838" t="str">
            <v>Nitrate</v>
          </cell>
          <cell r="D838" t="str">
            <v>mg/l</v>
          </cell>
          <cell r="E838" t="str">
            <v>NA</v>
          </cell>
          <cell r="F838">
            <v>11.085000000000001</v>
          </cell>
          <cell r="G838">
            <v>7.95</v>
          </cell>
          <cell r="H838">
            <v>15.435</v>
          </cell>
          <cell r="I838">
            <v>14.842000000000001</v>
          </cell>
          <cell r="J838">
            <v>21.922000000000001</v>
          </cell>
          <cell r="K838">
            <v>16.981000000000002</v>
          </cell>
          <cell r="L838">
            <v>16.791</v>
          </cell>
          <cell r="M838">
            <v>28.207000000000001</v>
          </cell>
          <cell r="N838" t="str">
            <v>NA</v>
          </cell>
        </row>
        <row r="839">
          <cell r="A839" t="str">
            <v>GB</v>
          </cell>
          <cell r="B839" t="str">
            <v>GB_GW_GB010</v>
          </cell>
          <cell r="C839" t="str">
            <v>Nitrate</v>
          </cell>
          <cell r="D839" t="str">
            <v>mg/l</v>
          </cell>
          <cell r="E839" t="str">
            <v>NA</v>
          </cell>
          <cell r="F839">
            <v>29.866</v>
          </cell>
          <cell r="G839">
            <v>21.954999999999998</v>
          </cell>
          <cell r="H839">
            <v>31.97</v>
          </cell>
          <cell r="I839">
            <v>30.908000000000001</v>
          </cell>
          <cell r="J839">
            <v>37.466999999999999</v>
          </cell>
          <cell r="K839">
            <v>38.631999999999998</v>
          </cell>
          <cell r="L839">
            <v>30.658000000000001</v>
          </cell>
          <cell r="M839" t="str">
            <v>NA</v>
          </cell>
          <cell r="N839" t="str">
            <v>NA</v>
          </cell>
        </row>
        <row r="840">
          <cell r="A840" t="str">
            <v>GB</v>
          </cell>
          <cell r="B840" t="str">
            <v>GB_GW_GB011</v>
          </cell>
          <cell r="C840" t="str">
            <v>Nitrate</v>
          </cell>
          <cell r="D840" t="str">
            <v>mg/l</v>
          </cell>
          <cell r="E840" t="str">
            <v>NA</v>
          </cell>
          <cell r="F840" t="str">
            <v>NA</v>
          </cell>
          <cell r="G840">
            <v>11.612</v>
          </cell>
          <cell r="H840">
            <v>11.221</v>
          </cell>
          <cell r="I840">
            <v>12.33</v>
          </cell>
          <cell r="J840" t="str">
            <v>NA</v>
          </cell>
          <cell r="K840">
            <v>15.766</v>
          </cell>
          <cell r="L840">
            <v>16.158999999999999</v>
          </cell>
          <cell r="M840">
            <v>11.872999999999999</v>
          </cell>
          <cell r="N840" t="str">
            <v>NA</v>
          </cell>
        </row>
        <row r="841">
          <cell r="A841" t="str">
            <v>GB</v>
          </cell>
          <cell r="B841" t="str">
            <v>GB_GW_GB012</v>
          </cell>
          <cell r="C841" t="str">
            <v>Nitrate</v>
          </cell>
          <cell r="D841" t="str">
            <v>mg/l</v>
          </cell>
          <cell r="E841">
            <v>16.117999999999999</v>
          </cell>
          <cell r="F841">
            <v>20.428000000000001</v>
          </cell>
          <cell r="G841">
            <v>23.890999999999998</v>
          </cell>
          <cell r="H841">
            <v>16.484000000000002</v>
          </cell>
          <cell r="I841">
            <v>21.541</v>
          </cell>
          <cell r="J841">
            <v>24.3</v>
          </cell>
          <cell r="K841">
            <v>23.850999999999999</v>
          </cell>
          <cell r="L841">
            <v>27.358000000000001</v>
          </cell>
          <cell r="M841">
            <v>26.346</v>
          </cell>
          <cell r="N841" t="str">
            <v>NA</v>
          </cell>
        </row>
        <row r="842">
          <cell r="A842" t="str">
            <v>GB</v>
          </cell>
          <cell r="B842" t="str">
            <v>GB_GW_GB013</v>
          </cell>
          <cell r="C842" t="str">
            <v>Nitrate</v>
          </cell>
          <cell r="D842" t="str">
            <v>mg/l</v>
          </cell>
          <cell r="E842" t="str">
            <v>NA</v>
          </cell>
          <cell r="F842">
            <v>9.75</v>
          </cell>
          <cell r="G842">
            <v>0.66400000000000003</v>
          </cell>
          <cell r="H842">
            <v>5.7510000000000003</v>
          </cell>
          <cell r="I842">
            <v>20.076000000000001</v>
          </cell>
          <cell r="J842">
            <v>2.214</v>
          </cell>
          <cell r="K842">
            <v>12.143000000000001</v>
          </cell>
          <cell r="L842">
            <v>10.797000000000001</v>
          </cell>
          <cell r="M842">
            <v>8.1010000000000009</v>
          </cell>
          <cell r="N842" t="str">
            <v>NA</v>
          </cell>
        </row>
        <row r="843">
          <cell r="A843" t="str">
            <v>GB</v>
          </cell>
          <cell r="B843" t="str">
            <v>GB_GW_GB014</v>
          </cell>
          <cell r="C843" t="str">
            <v>Nitrate</v>
          </cell>
          <cell r="D843" t="str">
            <v>mg/l</v>
          </cell>
          <cell r="E843" t="str">
            <v>NA</v>
          </cell>
          <cell r="F843" t="str">
            <v>NA</v>
          </cell>
          <cell r="G843">
            <v>34.100999999999999</v>
          </cell>
          <cell r="H843">
            <v>29.172999999999998</v>
          </cell>
          <cell r="I843">
            <v>35.539000000000001</v>
          </cell>
          <cell r="J843" t="str">
            <v>NA</v>
          </cell>
          <cell r="K843">
            <v>39.027999999999999</v>
          </cell>
          <cell r="L843">
            <v>84.438000000000002</v>
          </cell>
          <cell r="M843">
            <v>25.756</v>
          </cell>
          <cell r="N843" t="str">
            <v>NA</v>
          </cell>
        </row>
        <row r="844">
          <cell r="A844" t="str">
            <v>GB</v>
          </cell>
          <cell r="B844" t="str">
            <v>GB_GW_GB016</v>
          </cell>
          <cell r="C844" t="str">
            <v>Nitrate</v>
          </cell>
          <cell r="D844" t="str">
            <v>mg/l</v>
          </cell>
          <cell r="E844">
            <v>28.978999999999999</v>
          </cell>
          <cell r="F844">
            <v>27.39</v>
          </cell>
          <cell r="G844">
            <v>28.837</v>
          </cell>
          <cell r="H844">
            <v>28.872</v>
          </cell>
          <cell r="I844">
            <v>32.363</v>
          </cell>
          <cell r="J844">
            <v>35.277999999999999</v>
          </cell>
          <cell r="K844">
            <v>14.089</v>
          </cell>
          <cell r="L844">
            <v>35.128</v>
          </cell>
          <cell r="M844">
            <v>33.567</v>
          </cell>
          <cell r="N844" t="str">
            <v>NA</v>
          </cell>
        </row>
        <row r="845">
          <cell r="A845" t="str">
            <v>GB</v>
          </cell>
          <cell r="B845" t="str">
            <v>GB_GW_GB017</v>
          </cell>
          <cell r="C845" t="str">
            <v>Nitrate</v>
          </cell>
          <cell r="D845" t="str">
            <v>mg/l</v>
          </cell>
          <cell r="E845">
            <v>35.094999999999999</v>
          </cell>
          <cell r="F845">
            <v>34.395000000000003</v>
          </cell>
          <cell r="G845">
            <v>33.226999999999997</v>
          </cell>
          <cell r="H845">
            <v>30.164999999999999</v>
          </cell>
          <cell r="I845">
            <v>33.417000000000002</v>
          </cell>
          <cell r="J845">
            <v>38.482999999999997</v>
          </cell>
          <cell r="K845" t="str">
            <v>NA</v>
          </cell>
          <cell r="L845">
            <v>25.062000000000001</v>
          </cell>
          <cell r="M845">
            <v>24.184000000000001</v>
          </cell>
          <cell r="N845" t="str">
            <v>NA</v>
          </cell>
        </row>
        <row r="846">
          <cell r="A846" t="str">
            <v>GB</v>
          </cell>
          <cell r="B846" t="str">
            <v>GB_GW_GB018</v>
          </cell>
          <cell r="C846" t="str">
            <v>Nitrate</v>
          </cell>
          <cell r="D846" t="str">
            <v>mg/l</v>
          </cell>
          <cell r="E846">
            <v>27.738</v>
          </cell>
          <cell r="F846">
            <v>29.23</v>
          </cell>
          <cell r="G846">
            <v>31.28</v>
          </cell>
          <cell r="H846">
            <v>33.118000000000002</v>
          </cell>
          <cell r="I846">
            <v>25.184999999999999</v>
          </cell>
          <cell r="J846">
            <v>26.175000000000001</v>
          </cell>
          <cell r="K846" t="str">
            <v>NA</v>
          </cell>
          <cell r="L846">
            <v>30.178999999999998</v>
          </cell>
          <cell r="M846">
            <v>29.265999999999998</v>
          </cell>
          <cell r="N846" t="str">
            <v>NA</v>
          </cell>
        </row>
        <row r="847">
          <cell r="A847" t="str">
            <v>GB</v>
          </cell>
          <cell r="B847" t="str">
            <v>GB_GW_GB019</v>
          </cell>
          <cell r="C847" t="str">
            <v>Nitrate</v>
          </cell>
          <cell r="D847" t="str">
            <v>mg/l</v>
          </cell>
          <cell r="E847">
            <v>31.312000000000001</v>
          </cell>
          <cell r="F847">
            <v>31.050999999999998</v>
          </cell>
          <cell r="G847">
            <v>33.301000000000002</v>
          </cell>
          <cell r="H847">
            <v>31.315000000000001</v>
          </cell>
          <cell r="I847">
            <v>33.177999999999997</v>
          </cell>
          <cell r="J847">
            <v>36.055</v>
          </cell>
          <cell r="K847" t="str">
            <v>NA</v>
          </cell>
          <cell r="L847">
            <v>33.154000000000003</v>
          </cell>
          <cell r="M847">
            <v>32.103000000000002</v>
          </cell>
          <cell r="N847" t="str">
            <v>NA</v>
          </cell>
        </row>
        <row r="848">
          <cell r="A848" t="str">
            <v>GB</v>
          </cell>
          <cell r="B848" t="str">
            <v>GB_GW_GB020</v>
          </cell>
          <cell r="C848" t="str">
            <v>Nitrate</v>
          </cell>
          <cell r="D848" t="str">
            <v>mg/l</v>
          </cell>
          <cell r="E848">
            <v>33.42</v>
          </cell>
          <cell r="F848">
            <v>31.381</v>
          </cell>
          <cell r="G848">
            <v>31.898</v>
          </cell>
          <cell r="H848">
            <v>30.616</v>
          </cell>
          <cell r="I848">
            <v>32.151000000000003</v>
          </cell>
          <cell r="J848">
            <v>36.244999999999997</v>
          </cell>
          <cell r="K848">
            <v>36.39</v>
          </cell>
          <cell r="L848">
            <v>52.767000000000003</v>
          </cell>
          <cell r="M848">
            <v>51.652000000000001</v>
          </cell>
          <cell r="N848" t="str">
            <v>NA</v>
          </cell>
        </row>
        <row r="849">
          <cell r="A849" t="str">
            <v>GB</v>
          </cell>
          <cell r="B849" t="str">
            <v>GB_GW_GB021</v>
          </cell>
          <cell r="C849" t="str">
            <v>Nitrate</v>
          </cell>
          <cell r="D849" t="str">
            <v>mg/l</v>
          </cell>
          <cell r="E849">
            <v>73.369</v>
          </cell>
          <cell r="F849">
            <v>76.165000000000006</v>
          </cell>
          <cell r="G849">
            <v>75.096999999999994</v>
          </cell>
          <cell r="H849">
            <v>77.120999999999995</v>
          </cell>
          <cell r="I849">
            <v>75.173000000000002</v>
          </cell>
          <cell r="J849">
            <v>64.399000000000001</v>
          </cell>
          <cell r="K849">
            <v>72.554000000000002</v>
          </cell>
          <cell r="L849">
            <v>68.867999999999995</v>
          </cell>
          <cell r="M849">
            <v>65.831999999999994</v>
          </cell>
          <cell r="N849" t="str">
            <v>NA</v>
          </cell>
        </row>
        <row r="850">
          <cell r="A850" t="str">
            <v>GB</v>
          </cell>
          <cell r="B850" t="str">
            <v>GB_GW_GB022</v>
          </cell>
          <cell r="C850" t="str">
            <v>Nitrate</v>
          </cell>
          <cell r="D850" t="str">
            <v>mg/l</v>
          </cell>
          <cell r="E850" t="str">
            <v>NA</v>
          </cell>
          <cell r="F850">
            <v>45.616</v>
          </cell>
          <cell r="G850" t="str">
            <v>NA</v>
          </cell>
          <cell r="H850" t="str">
            <v>NA</v>
          </cell>
          <cell r="I850" t="str">
            <v>NA</v>
          </cell>
          <cell r="J850" t="str">
            <v>NA</v>
          </cell>
          <cell r="K850" t="str">
            <v>NA</v>
          </cell>
          <cell r="L850">
            <v>31.018000000000001</v>
          </cell>
          <cell r="M850">
            <v>22.965</v>
          </cell>
          <cell r="N850" t="str">
            <v>NA</v>
          </cell>
        </row>
        <row r="851">
          <cell r="A851" t="str">
            <v>GB</v>
          </cell>
          <cell r="B851" t="str">
            <v>GB_GW_GB023</v>
          </cell>
          <cell r="C851" t="str">
            <v>Nitrate</v>
          </cell>
          <cell r="D851" t="str">
            <v>mg/l</v>
          </cell>
          <cell r="E851">
            <v>52.424999999999997</v>
          </cell>
          <cell r="F851">
            <v>55.552999999999997</v>
          </cell>
          <cell r="G851">
            <v>53.531999999999996</v>
          </cell>
          <cell r="H851">
            <v>41.466999999999999</v>
          </cell>
          <cell r="I851">
            <v>50.05</v>
          </cell>
          <cell r="J851">
            <v>50.853000000000002</v>
          </cell>
          <cell r="K851">
            <v>47.83</v>
          </cell>
          <cell r="L851">
            <v>36.436999999999998</v>
          </cell>
          <cell r="M851">
            <v>31.701000000000001</v>
          </cell>
          <cell r="N851" t="str">
            <v>NA</v>
          </cell>
        </row>
        <row r="852">
          <cell r="A852" t="str">
            <v>GB</v>
          </cell>
          <cell r="B852" t="str">
            <v>GB_GW_GB024</v>
          </cell>
          <cell r="C852" t="str">
            <v>Nitrate</v>
          </cell>
          <cell r="D852" t="str">
            <v>mg/l</v>
          </cell>
          <cell r="E852" t="str">
            <v>NA</v>
          </cell>
          <cell r="F852">
            <v>21.013999999999999</v>
          </cell>
          <cell r="G852">
            <v>21.678000000000001</v>
          </cell>
          <cell r="H852">
            <v>20.771000000000001</v>
          </cell>
          <cell r="I852">
            <v>20.106000000000002</v>
          </cell>
          <cell r="J852">
            <v>19.553000000000001</v>
          </cell>
          <cell r="K852">
            <v>19.463999999999999</v>
          </cell>
          <cell r="L852">
            <v>32.143999999999998</v>
          </cell>
          <cell r="M852">
            <v>47.697000000000003</v>
          </cell>
          <cell r="N852" t="str">
            <v>NA</v>
          </cell>
        </row>
        <row r="853">
          <cell r="A853" t="str">
            <v>GB</v>
          </cell>
          <cell r="B853" t="str">
            <v>GB_GW_GB025</v>
          </cell>
          <cell r="C853" t="str">
            <v>Nitrate</v>
          </cell>
          <cell r="D853" t="str">
            <v>mg/l</v>
          </cell>
          <cell r="E853">
            <v>10.913</v>
          </cell>
          <cell r="F853">
            <v>10.628</v>
          </cell>
          <cell r="G853">
            <v>11.026999999999999</v>
          </cell>
          <cell r="H853">
            <v>11.986000000000001</v>
          </cell>
          <cell r="I853">
            <v>12.651</v>
          </cell>
          <cell r="J853">
            <v>9.0030000000000001</v>
          </cell>
          <cell r="K853">
            <v>13.202999999999999</v>
          </cell>
          <cell r="L853">
            <v>12.182</v>
          </cell>
          <cell r="M853">
            <v>19.670999999999999</v>
          </cell>
          <cell r="N853" t="str">
            <v>NA</v>
          </cell>
        </row>
        <row r="854">
          <cell r="A854" t="str">
            <v>GB</v>
          </cell>
          <cell r="B854" t="str">
            <v>GB_GW_GB026</v>
          </cell>
          <cell r="C854" t="str">
            <v>Nitrate</v>
          </cell>
          <cell r="D854" t="str">
            <v>mg/l</v>
          </cell>
          <cell r="E854">
            <v>44.619</v>
          </cell>
          <cell r="F854">
            <v>34.073999999999998</v>
          </cell>
          <cell r="G854">
            <v>34.969000000000001</v>
          </cell>
          <cell r="H854">
            <v>16.513000000000002</v>
          </cell>
          <cell r="I854">
            <v>25.841000000000001</v>
          </cell>
          <cell r="J854">
            <v>28.437999999999999</v>
          </cell>
          <cell r="K854">
            <v>45.084000000000003</v>
          </cell>
          <cell r="L854">
            <v>25.699000000000002</v>
          </cell>
          <cell r="M854">
            <v>30.12</v>
          </cell>
          <cell r="N854" t="str">
            <v>NA</v>
          </cell>
        </row>
        <row r="855">
          <cell r="A855" t="str">
            <v>GB</v>
          </cell>
          <cell r="B855" t="str">
            <v>GB_GW_GB027</v>
          </cell>
          <cell r="C855" t="str">
            <v>Nitrate</v>
          </cell>
          <cell r="D855" t="str">
            <v>mg/l</v>
          </cell>
          <cell r="E855">
            <v>26.459</v>
          </cell>
          <cell r="F855">
            <v>24.905999999999999</v>
          </cell>
          <cell r="G855">
            <v>25.989000000000001</v>
          </cell>
          <cell r="H855">
            <v>25.68</v>
          </cell>
          <cell r="I855">
            <v>27.050999999999998</v>
          </cell>
          <cell r="J855">
            <v>27.077000000000002</v>
          </cell>
          <cell r="K855">
            <v>28.484999999999999</v>
          </cell>
          <cell r="L855">
            <v>27.742999999999999</v>
          </cell>
          <cell r="M855">
            <v>26.754999999999999</v>
          </cell>
          <cell r="N855" t="str">
            <v>NA</v>
          </cell>
        </row>
        <row r="856">
          <cell r="A856" t="str">
            <v>GB</v>
          </cell>
          <cell r="B856" t="str">
            <v>GB_GW_GB028</v>
          </cell>
          <cell r="C856" t="str">
            <v>Nitrate</v>
          </cell>
          <cell r="D856" t="str">
            <v>mg/l</v>
          </cell>
          <cell r="E856">
            <v>28.666</v>
          </cell>
          <cell r="F856">
            <v>24.475999999999999</v>
          </cell>
          <cell r="G856">
            <v>25.201000000000001</v>
          </cell>
          <cell r="H856">
            <v>25.167000000000002</v>
          </cell>
          <cell r="I856">
            <v>31.898</v>
          </cell>
          <cell r="J856">
            <v>28.66</v>
          </cell>
          <cell r="K856">
            <v>28.459</v>
          </cell>
          <cell r="L856">
            <v>85.373000000000005</v>
          </cell>
          <cell r="M856">
            <v>23.925999999999998</v>
          </cell>
          <cell r="N856" t="str">
            <v>NA</v>
          </cell>
        </row>
        <row r="857">
          <cell r="A857" t="str">
            <v>GB</v>
          </cell>
          <cell r="B857" t="str">
            <v>GB_GW_GB029</v>
          </cell>
          <cell r="C857" t="str">
            <v>Nitrate</v>
          </cell>
          <cell r="D857" t="str">
            <v>mg/l</v>
          </cell>
          <cell r="E857">
            <v>28.515000000000001</v>
          </cell>
          <cell r="F857">
            <v>27.352</v>
          </cell>
          <cell r="G857">
            <v>23.818999999999999</v>
          </cell>
          <cell r="H857">
            <v>41.981999999999999</v>
          </cell>
          <cell r="I857">
            <v>66.206000000000003</v>
          </cell>
          <cell r="J857">
            <v>72.155000000000001</v>
          </cell>
          <cell r="K857">
            <v>23.28</v>
          </cell>
          <cell r="L857">
            <v>63.798000000000002</v>
          </cell>
          <cell r="M857">
            <v>27.974</v>
          </cell>
          <cell r="N857" t="str">
            <v>NA</v>
          </cell>
        </row>
        <row r="858">
          <cell r="A858" t="str">
            <v>GB</v>
          </cell>
          <cell r="B858" t="str">
            <v>GB_GW_GB030</v>
          </cell>
          <cell r="C858" t="str">
            <v>Nitrate</v>
          </cell>
          <cell r="D858" t="str">
            <v>mg/l</v>
          </cell>
          <cell r="E858">
            <v>8.44</v>
          </cell>
          <cell r="F858">
            <v>9.7550000000000008</v>
          </cell>
          <cell r="G858">
            <v>9.2110000000000003</v>
          </cell>
          <cell r="H858">
            <v>6.2880000000000003</v>
          </cell>
          <cell r="I858">
            <v>5.2009999999999996</v>
          </cell>
          <cell r="J858">
            <v>3.7749999999999999</v>
          </cell>
          <cell r="K858">
            <v>2.3849999999999998</v>
          </cell>
          <cell r="L858">
            <v>10.178000000000001</v>
          </cell>
          <cell r="M858">
            <v>9.0690000000000008</v>
          </cell>
          <cell r="N858" t="str">
            <v>NA</v>
          </cell>
        </row>
        <row r="859">
          <cell r="A859" t="str">
            <v>GB</v>
          </cell>
          <cell r="B859" t="str">
            <v>GB_GW_GB031</v>
          </cell>
          <cell r="C859" t="str">
            <v>Nitrate</v>
          </cell>
          <cell r="D859" t="str">
            <v>mg/l</v>
          </cell>
          <cell r="E859">
            <v>25.088000000000001</v>
          </cell>
          <cell r="F859">
            <v>31.247</v>
          </cell>
          <cell r="G859">
            <v>32.804000000000002</v>
          </cell>
          <cell r="H859">
            <v>27.010999999999999</v>
          </cell>
          <cell r="I859">
            <v>32.341000000000001</v>
          </cell>
          <cell r="J859">
            <v>31.876000000000001</v>
          </cell>
          <cell r="K859">
            <v>33.369999999999997</v>
          </cell>
          <cell r="L859">
            <v>38.366999999999997</v>
          </cell>
          <cell r="M859">
            <v>32.94</v>
          </cell>
          <cell r="N859" t="str">
            <v>NA</v>
          </cell>
        </row>
        <row r="860">
          <cell r="A860" t="str">
            <v>GB</v>
          </cell>
          <cell r="B860" t="str">
            <v>GB_GW_GB032</v>
          </cell>
          <cell r="C860" t="str">
            <v>Nitrate</v>
          </cell>
          <cell r="D860" t="str">
            <v>mg/l</v>
          </cell>
          <cell r="E860">
            <v>26.004999999999999</v>
          </cell>
          <cell r="F860">
            <v>32.170999999999999</v>
          </cell>
          <cell r="G860">
            <v>26.524999999999999</v>
          </cell>
          <cell r="H860">
            <v>29.919</v>
          </cell>
          <cell r="I860">
            <v>32.070999999999998</v>
          </cell>
          <cell r="J860">
            <v>25.966999999999999</v>
          </cell>
          <cell r="K860">
            <v>30.907</v>
          </cell>
          <cell r="L860">
            <v>22.817</v>
          </cell>
          <cell r="M860">
            <v>23.594999999999999</v>
          </cell>
          <cell r="N860" t="str">
            <v>NA</v>
          </cell>
        </row>
        <row r="861">
          <cell r="A861" t="str">
            <v>GB</v>
          </cell>
          <cell r="B861" t="str">
            <v>GB_GW_GB033</v>
          </cell>
          <cell r="C861" t="str">
            <v>Nitrate</v>
          </cell>
          <cell r="D861" t="str">
            <v>mg/l</v>
          </cell>
          <cell r="E861">
            <v>33.534999999999997</v>
          </cell>
          <cell r="F861">
            <v>33.552</v>
          </cell>
          <cell r="G861">
            <v>42.823</v>
          </cell>
          <cell r="H861">
            <v>36.698</v>
          </cell>
          <cell r="I861">
            <v>23.102</v>
          </cell>
          <cell r="J861">
            <v>30.094000000000001</v>
          </cell>
          <cell r="K861">
            <v>41.448</v>
          </cell>
          <cell r="L861">
            <v>31.896999999999998</v>
          </cell>
          <cell r="M861">
            <v>40.368000000000002</v>
          </cell>
          <cell r="N861" t="str">
            <v>NA</v>
          </cell>
        </row>
        <row r="862">
          <cell r="A862" t="str">
            <v>GB</v>
          </cell>
          <cell r="B862" t="str">
            <v>GB_GW_GB035</v>
          </cell>
          <cell r="C862" t="str">
            <v>Nitrate</v>
          </cell>
          <cell r="D862" t="str">
            <v>mg/l</v>
          </cell>
          <cell r="E862">
            <v>21.611999999999998</v>
          </cell>
          <cell r="F862">
            <v>18.158000000000001</v>
          </cell>
          <cell r="G862">
            <v>33.99</v>
          </cell>
          <cell r="H862">
            <v>102.999</v>
          </cell>
          <cell r="I862">
            <v>93.834999999999994</v>
          </cell>
          <cell r="J862">
            <v>30.539000000000001</v>
          </cell>
          <cell r="K862">
            <v>35.932000000000002</v>
          </cell>
          <cell r="L862" t="str">
            <v>NA</v>
          </cell>
          <cell r="M862" t="str">
            <v>NA</v>
          </cell>
          <cell r="N862" t="str">
            <v>NA</v>
          </cell>
        </row>
        <row r="863">
          <cell r="A863" t="str">
            <v>GB</v>
          </cell>
          <cell r="B863" t="str">
            <v>GB_GW_GB036</v>
          </cell>
          <cell r="C863" t="str">
            <v>Nitrate</v>
          </cell>
          <cell r="D863" t="str">
            <v>mg/l</v>
          </cell>
          <cell r="E863">
            <v>34.26</v>
          </cell>
          <cell r="F863">
            <v>30.831</v>
          </cell>
          <cell r="G863">
            <v>34.502000000000002</v>
          </cell>
          <cell r="H863">
            <v>36.274999999999999</v>
          </cell>
          <cell r="I863">
            <v>38.020000000000003</v>
          </cell>
          <cell r="J863">
            <v>39.542999999999999</v>
          </cell>
          <cell r="K863">
            <v>28.623999999999999</v>
          </cell>
          <cell r="L863">
            <v>41.914999999999999</v>
          </cell>
          <cell r="M863">
            <v>41.34</v>
          </cell>
          <cell r="N863" t="str">
            <v>NA</v>
          </cell>
        </row>
        <row r="864">
          <cell r="A864" t="str">
            <v>GB</v>
          </cell>
          <cell r="B864" t="str">
            <v>GB_GW_GB037</v>
          </cell>
          <cell r="C864" t="str">
            <v>Nitrate</v>
          </cell>
          <cell r="D864" t="str">
            <v>mg/l</v>
          </cell>
          <cell r="E864" t="str">
            <v>NA</v>
          </cell>
          <cell r="F864" t="str">
            <v>NA</v>
          </cell>
          <cell r="G864" t="str">
            <v>NA</v>
          </cell>
          <cell r="H864" t="str">
            <v>NA</v>
          </cell>
          <cell r="I864" t="str">
            <v>NA</v>
          </cell>
          <cell r="J864">
            <v>7.9939999999999998</v>
          </cell>
          <cell r="K864">
            <v>7.4859999999999998</v>
          </cell>
          <cell r="L864">
            <v>23.672000000000001</v>
          </cell>
          <cell r="M864">
            <v>18.068000000000001</v>
          </cell>
          <cell r="N864" t="str">
            <v>NA</v>
          </cell>
        </row>
        <row r="865">
          <cell r="A865" t="str">
            <v>GB</v>
          </cell>
          <cell r="B865" t="str">
            <v>GB_GW_GB038</v>
          </cell>
          <cell r="C865" t="str">
            <v>Nitrate</v>
          </cell>
          <cell r="D865" t="str">
            <v>mg/l</v>
          </cell>
          <cell r="E865" t="str">
            <v>NA</v>
          </cell>
          <cell r="F865" t="str">
            <v>NA</v>
          </cell>
          <cell r="G865" t="str">
            <v>NA</v>
          </cell>
          <cell r="H865" t="str">
            <v>NA</v>
          </cell>
          <cell r="I865" t="str">
            <v>NA</v>
          </cell>
          <cell r="J865">
            <v>32.994</v>
          </cell>
          <cell r="K865">
            <v>30.696000000000002</v>
          </cell>
          <cell r="L865">
            <v>37.28</v>
          </cell>
          <cell r="M865">
            <v>27.390999999999998</v>
          </cell>
          <cell r="N865" t="str">
            <v>NA</v>
          </cell>
        </row>
        <row r="866">
          <cell r="A866" t="str">
            <v>GB</v>
          </cell>
          <cell r="B866" t="str">
            <v>GB_GW_GB039</v>
          </cell>
          <cell r="C866" t="str">
            <v>Nitrate</v>
          </cell>
          <cell r="D866" t="str">
            <v>mg/l</v>
          </cell>
          <cell r="E866">
            <v>35.552</v>
          </cell>
          <cell r="F866">
            <v>31.015000000000001</v>
          </cell>
          <cell r="G866">
            <v>47.243000000000002</v>
          </cell>
          <cell r="H866" t="str">
            <v>NA</v>
          </cell>
          <cell r="I866" t="str">
            <v>NA</v>
          </cell>
          <cell r="J866" t="str">
            <v>NA</v>
          </cell>
          <cell r="K866" t="str">
            <v>NA</v>
          </cell>
          <cell r="L866" t="str">
            <v>NA</v>
          </cell>
          <cell r="M866">
            <v>18.661999999999999</v>
          </cell>
          <cell r="N866" t="str">
            <v>NA</v>
          </cell>
        </row>
        <row r="867">
          <cell r="A867" t="str">
            <v>GB</v>
          </cell>
          <cell r="B867" t="str">
            <v>GB_GW_GB040</v>
          </cell>
          <cell r="C867" t="str">
            <v>Nitrate</v>
          </cell>
          <cell r="D867" t="str">
            <v>mg/l</v>
          </cell>
          <cell r="E867" t="str">
            <v>NA</v>
          </cell>
          <cell r="F867">
            <v>24.420999999999999</v>
          </cell>
          <cell r="G867">
            <v>40.908999999999999</v>
          </cell>
          <cell r="H867">
            <v>29.934000000000001</v>
          </cell>
          <cell r="I867">
            <v>3.0259999999999998</v>
          </cell>
          <cell r="J867">
            <v>0.83299999999999996</v>
          </cell>
          <cell r="K867" t="str">
            <v>NA</v>
          </cell>
          <cell r="L867">
            <v>1.65</v>
          </cell>
          <cell r="M867">
            <v>20.986000000000001</v>
          </cell>
          <cell r="N867" t="str">
            <v>NA</v>
          </cell>
        </row>
        <row r="868">
          <cell r="A868" t="str">
            <v>GB</v>
          </cell>
          <cell r="B868" t="str">
            <v>GB_GW_GB041</v>
          </cell>
          <cell r="C868" t="str">
            <v>Nitrate</v>
          </cell>
          <cell r="D868" t="str">
            <v>mg/l</v>
          </cell>
          <cell r="E868" t="str">
            <v>NA</v>
          </cell>
          <cell r="F868" t="str">
            <v>NA</v>
          </cell>
          <cell r="G868" t="str">
            <v>NA</v>
          </cell>
          <cell r="H868" t="str">
            <v>NA</v>
          </cell>
          <cell r="I868">
            <v>34.462000000000003</v>
          </cell>
          <cell r="J868">
            <v>24.852</v>
          </cell>
          <cell r="K868">
            <v>22.343</v>
          </cell>
          <cell r="L868">
            <v>24.010999999999999</v>
          </cell>
          <cell r="M868">
            <v>32.116999999999997</v>
          </cell>
          <cell r="N868" t="str">
            <v>NA</v>
          </cell>
        </row>
        <row r="869">
          <cell r="A869" t="str">
            <v>GB</v>
          </cell>
          <cell r="B869" t="str">
            <v>GB_GW_GB500</v>
          </cell>
          <cell r="C869" t="str">
            <v>Nitrate</v>
          </cell>
          <cell r="D869" t="str">
            <v>mg/l</v>
          </cell>
          <cell r="E869" t="str">
            <v>NA</v>
          </cell>
          <cell r="F869" t="str">
            <v>NA</v>
          </cell>
          <cell r="G869" t="str">
            <v>NA</v>
          </cell>
          <cell r="H869" t="str">
            <v>NA</v>
          </cell>
          <cell r="I869" t="str">
            <v>NA</v>
          </cell>
          <cell r="J869">
            <v>21.916</v>
          </cell>
          <cell r="K869">
            <v>19.655000000000001</v>
          </cell>
          <cell r="L869">
            <v>23.196999999999999</v>
          </cell>
          <cell r="M869">
            <v>22.780999999999999</v>
          </cell>
          <cell r="N869">
            <v>18.547000000000001</v>
          </cell>
        </row>
        <row r="870">
          <cell r="A870" t="str">
            <v>GR</v>
          </cell>
          <cell r="B870" t="str">
            <v>GR_GW_GR001</v>
          </cell>
          <cell r="C870" t="str">
            <v>Nitrate</v>
          </cell>
          <cell r="D870" t="str">
            <v>mg/l</v>
          </cell>
          <cell r="E870">
            <v>13.865</v>
          </cell>
          <cell r="F870">
            <v>16.321999999999999</v>
          </cell>
          <cell r="G870">
            <v>13.2</v>
          </cell>
          <cell r="H870" t="str">
            <v>NA</v>
          </cell>
          <cell r="I870" t="str">
            <v>NA</v>
          </cell>
          <cell r="J870" t="str">
            <v>NA</v>
          </cell>
          <cell r="K870" t="str">
            <v>NA</v>
          </cell>
          <cell r="L870" t="str">
            <v>NA</v>
          </cell>
          <cell r="M870" t="str">
            <v>NA</v>
          </cell>
          <cell r="N870" t="str">
            <v>NA</v>
          </cell>
        </row>
        <row r="871">
          <cell r="A871" t="str">
            <v>GR</v>
          </cell>
          <cell r="B871" t="str">
            <v>GR_GW_GR002</v>
          </cell>
          <cell r="C871" t="str">
            <v>Nitrate</v>
          </cell>
          <cell r="D871" t="str">
            <v>mg/l</v>
          </cell>
          <cell r="E871">
            <v>23.027000000000001</v>
          </cell>
          <cell r="F871">
            <v>24.37</v>
          </cell>
          <cell r="G871">
            <v>11.44</v>
          </cell>
          <cell r="H871" t="str">
            <v>NA</v>
          </cell>
          <cell r="I871" t="str">
            <v>NA</v>
          </cell>
          <cell r="J871" t="str">
            <v>NA</v>
          </cell>
          <cell r="K871" t="str">
            <v>NA</v>
          </cell>
          <cell r="L871" t="str">
            <v>NA</v>
          </cell>
          <cell r="M871" t="str">
            <v>NA</v>
          </cell>
          <cell r="N871" t="str">
            <v>NA</v>
          </cell>
        </row>
        <row r="872">
          <cell r="A872" t="str">
            <v>GR</v>
          </cell>
          <cell r="B872" t="str">
            <v>GR_GW_GR003</v>
          </cell>
          <cell r="C872" t="str">
            <v>Nitrate</v>
          </cell>
          <cell r="D872" t="str">
            <v>mg/l</v>
          </cell>
          <cell r="E872">
            <v>11.616</v>
          </cell>
          <cell r="F872">
            <v>14.092000000000001</v>
          </cell>
          <cell r="G872">
            <v>16.2</v>
          </cell>
          <cell r="H872" t="str">
            <v>NA</v>
          </cell>
          <cell r="I872" t="str">
            <v>NA</v>
          </cell>
          <cell r="J872" t="str">
            <v>NA</v>
          </cell>
          <cell r="K872" t="str">
            <v>NA</v>
          </cell>
          <cell r="L872" t="str">
            <v>NA</v>
          </cell>
          <cell r="M872" t="str">
            <v>NA</v>
          </cell>
          <cell r="N872" t="str">
            <v>NA</v>
          </cell>
        </row>
        <row r="873">
          <cell r="A873" t="str">
            <v>GR</v>
          </cell>
          <cell r="B873" t="str">
            <v>GR_GW_GR004</v>
          </cell>
          <cell r="C873" t="str">
            <v>Nitrate</v>
          </cell>
          <cell r="D873" t="str">
            <v>mg/l</v>
          </cell>
          <cell r="E873">
            <v>17.097000000000001</v>
          </cell>
          <cell r="F873">
            <v>17.119</v>
          </cell>
          <cell r="G873">
            <v>11.66</v>
          </cell>
          <cell r="H873" t="str">
            <v>NA</v>
          </cell>
          <cell r="I873" t="str">
            <v>NA</v>
          </cell>
          <cell r="J873" t="str">
            <v>NA</v>
          </cell>
          <cell r="K873" t="str">
            <v>NA</v>
          </cell>
          <cell r="L873" t="str">
            <v>NA</v>
          </cell>
          <cell r="M873" t="str">
            <v>NA</v>
          </cell>
          <cell r="N873" t="str">
            <v>NA</v>
          </cell>
        </row>
        <row r="874">
          <cell r="A874" t="str">
            <v>GR</v>
          </cell>
          <cell r="B874" t="str">
            <v>GR_GW_GR006</v>
          </cell>
          <cell r="C874" t="str">
            <v>Nitrate</v>
          </cell>
          <cell r="D874" t="str">
            <v>mg/l</v>
          </cell>
          <cell r="E874">
            <v>11.66</v>
          </cell>
          <cell r="F874">
            <v>15.09</v>
          </cell>
          <cell r="G874">
            <v>14.3</v>
          </cell>
          <cell r="H874" t="str">
            <v>NA</v>
          </cell>
          <cell r="I874" t="str">
            <v>NA</v>
          </cell>
          <cell r="J874" t="str">
            <v>NA</v>
          </cell>
          <cell r="K874" t="str">
            <v>NA</v>
          </cell>
          <cell r="L874" t="str">
            <v>NA</v>
          </cell>
          <cell r="M874" t="str">
            <v>NA</v>
          </cell>
          <cell r="N874" t="str">
            <v>NA</v>
          </cell>
        </row>
        <row r="875">
          <cell r="A875" t="str">
            <v>GR</v>
          </cell>
          <cell r="B875" t="str">
            <v>GR_GW_GR008</v>
          </cell>
          <cell r="C875" t="str">
            <v>Nitrate</v>
          </cell>
          <cell r="D875" t="str">
            <v>mg/l</v>
          </cell>
          <cell r="E875">
            <v>13.09</v>
          </cell>
          <cell r="F875">
            <v>14.41</v>
          </cell>
          <cell r="G875">
            <v>23.32</v>
          </cell>
          <cell r="H875" t="str">
            <v>NA</v>
          </cell>
          <cell r="I875" t="str">
            <v>NA</v>
          </cell>
          <cell r="J875" t="str">
            <v>NA</v>
          </cell>
          <cell r="K875" t="str">
            <v>NA</v>
          </cell>
          <cell r="L875" t="str">
            <v>NA</v>
          </cell>
          <cell r="M875" t="str">
            <v>NA</v>
          </cell>
          <cell r="N875" t="str">
            <v>NA</v>
          </cell>
        </row>
        <row r="876">
          <cell r="A876" t="str">
            <v>GR</v>
          </cell>
          <cell r="B876" t="str">
            <v>GR_GW_GR009</v>
          </cell>
          <cell r="C876" t="str">
            <v>Nitrate</v>
          </cell>
          <cell r="D876" t="str">
            <v>mg/l</v>
          </cell>
          <cell r="E876">
            <v>15.327</v>
          </cell>
          <cell r="F876">
            <v>53.546999999999997</v>
          </cell>
          <cell r="G876">
            <v>27.28</v>
          </cell>
          <cell r="H876" t="str">
            <v>NA</v>
          </cell>
          <cell r="I876" t="str">
            <v>NA</v>
          </cell>
          <cell r="J876" t="str">
            <v>NA</v>
          </cell>
          <cell r="K876" t="str">
            <v>NA</v>
          </cell>
          <cell r="L876" t="str">
            <v>NA</v>
          </cell>
          <cell r="M876" t="str">
            <v>NA</v>
          </cell>
          <cell r="N876" t="str">
            <v>NA</v>
          </cell>
        </row>
        <row r="877">
          <cell r="A877" t="str">
            <v>GR</v>
          </cell>
          <cell r="B877" t="str">
            <v>GR_GW_GR010</v>
          </cell>
          <cell r="C877" t="str">
            <v>Nitrate</v>
          </cell>
          <cell r="D877" t="str">
            <v>mg/l</v>
          </cell>
          <cell r="E877">
            <v>13.2</v>
          </cell>
          <cell r="F877">
            <v>18.7</v>
          </cell>
          <cell r="G877">
            <v>14.96</v>
          </cell>
          <cell r="H877" t="str">
            <v>NA</v>
          </cell>
          <cell r="I877" t="str">
            <v>NA</v>
          </cell>
          <cell r="J877" t="str">
            <v>NA</v>
          </cell>
          <cell r="K877" t="str">
            <v>NA</v>
          </cell>
          <cell r="L877" t="str">
            <v>NA</v>
          </cell>
          <cell r="M877" t="str">
            <v>NA</v>
          </cell>
          <cell r="N877" t="str">
            <v>NA</v>
          </cell>
        </row>
        <row r="878">
          <cell r="A878" t="str">
            <v>GR</v>
          </cell>
          <cell r="B878" t="str">
            <v>GR_GW_GR0102</v>
          </cell>
          <cell r="C878" t="str">
            <v>Nitrate</v>
          </cell>
          <cell r="D878" t="str">
            <v>mg/l</v>
          </cell>
          <cell r="E878" t="str">
            <v>NA</v>
          </cell>
          <cell r="F878" t="str">
            <v>NA</v>
          </cell>
          <cell r="G878" t="str">
            <v>NA</v>
          </cell>
          <cell r="H878" t="str">
            <v>NA</v>
          </cell>
          <cell r="I878" t="str">
            <v>NA</v>
          </cell>
          <cell r="J878" t="str">
            <v>NA</v>
          </cell>
          <cell r="K878" t="str">
            <v>NA</v>
          </cell>
          <cell r="L878" t="str">
            <v>NA</v>
          </cell>
          <cell r="M878">
            <v>9.3000000000000007</v>
          </cell>
          <cell r="N878" t="str">
            <v>NA</v>
          </cell>
        </row>
        <row r="879">
          <cell r="A879" t="str">
            <v>GR</v>
          </cell>
          <cell r="B879" t="str">
            <v>GR_GW_GR0105</v>
          </cell>
          <cell r="C879" t="str">
            <v>Nitrate</v>
          </cell>
          <cell r="D879" t="str">
            <v>mg/l</v>
          </cell>
          <cell r="E879" t="str">
            <v>NA</v>
          </cell>
          <cell r="F879" t="str">
            <v>NA</v>
          </cell>
          <cell r="G879" t="str">
            <v>NA</v>
          </cell>
          <cell r="H879" t="str">
            <v>NA</v>
          </cell>
          <cell r="I879" t="str">
            <v>NA</v>
          </cell>
          <cell r="J879" t="str">
            <v>NA</v>
          </cell>
          <cell r="K879" t="str">
            <v>NA</v>
          </cell>
          <cell r="L879" t="str">
            <v>NA</v>
          </cell>
          <cell r="M879">
            <v>3.1</v>
          </cell>
          <cell r="N879" t="str">
            <v>NA</v>
          </cell>
        </row>
        <row r="880">
          <cell r="A880" t="str">
            <v>GR</v>
          </cell>
          <cell r="B880" t="str">
            <v>GR_GW_GR0106</v>
          </cell>
          <cell r="C880" t="str">
            <v>Nitrate</v>
          </cell>
          <cell r="D880" t="str">
            <v>mg/l</v>
          </cell>
          <cell r="E880" t="str">
            <v>NA</v>
          </cell>
          <cell r="F880" t="str">
            <v>NA</v>
          </cell>
          <cell r="G880" t="str">
            <v>NA</v>
          </cell>
          <cell r="H880" t="str">
            <v>NA</v>
          </cell>
          <cell r="I880" t="str">
            <v>NA</v>
          </cell>
          <cell r="J880" t="str">
            <v>NA</v>
          </cell>
          <cell r="K880" t="str">
            <v>NA</v>
          </cell>
          <cell r="L880" t="str">
            <v>NA</v>
          </cell>
          <cell r="M880">
            <v>15.5</v>
          </cell>
          <cell r="N880" t="str">
            <v>NA</v>
          </cell>
        </row>
        <row r="881">
          <cell r="A881" t="str">
            <v>GR</v>
          </cell>
          <cell r="B881" t="str">
            <v>GR_GW_GR0107</v>
          </cell>
          <cell r="C881" t="str">
            <v>Nitrate</v>
          </cell>
          <cell r="D881" t="str">
            <v>mg/l</v>
          </cell>
          <cell r="E881" t="str">
            <v>NA</v>
          </cell>
          <cell r="F881" t="str">
            <v>NA</v>
          </cell>
          <cell r="G881" t="str">
            <v>NA</v>
          </cell>
          <cell r="H881" t="str">
            <v>NA</v>
          </cell>
          <cell r="I881" t="str">
            <v>NA</v>
          </cell>
          <cell r="J881" t="str">
            <v>NA</v>
          </cell>
          <cell r="K881" t="str">
            <v>NA</v>
          </cell>
          <cell r="L881" t="str">
            <v>NA</v>
          </cell>
          <cell r="M881">
            <v>9.3000000000000007</v>
          </cell>
          <cell r="N881" t="str">
            <v>NA</v>
          </cell>
        </row>
        <row r="882">
          <cell r="A882" t="str">
            <v>GR</v>
          </cell>
          <cell r="B882" t="str">
            <v>GR_GW_GR0108</v>
          </cell>
          <cell r="C882" t="str">
            <v>Nitrate</v>
          </cell>
          <cell r="D882" t="str">
            <v>mg/l</v>
          </cell>
          <cell r="E882" t="str">
            <v>NA</v>
          </cell>
          <cell r="F882" t="str">
            <v>NA</v>
          </cell>
          <cell r="G882" t="str">
            <v>NA</v>
          </cell>
          <cell r="H882" t="str">
            <v>NA</v>
          </cell>
          <cell r="I882" t="str">
            <v>NA</v>
          </cell>
          <cell r="J882" t="str">
            <v>NA</v>
          </cell>
          <cell r="K882" t="str">
            <v>NA</v>
          </cell>
          <cell r="L882" t="str">
            <v>NA</v>
          </cell>
          <cell r="M882">
            <v>6.2</v>
          </cell>
          <cell r="N882" t="str">
            <v>NA</v>
          </cell>
        </row>
        <row r="883">
          <cell r="A883" t="str">
            <v>GR</v>
          </cell>
          <cell r="B883" t="str">
            <v>GR_GW_GR0109</v>
          </cell>
          <cell r="C883" t="str">
            <v>Nitrate</v>
          </cell>
          <cell r="D883" t="str">
            <v>mg/l</v>
          </cell>
          <cell r="E883" t="str">
            <v>NA</v>
          </cell>
          <cell r="F883" t="str">
            <v>NA</v>
          </cell>
          <cell r="G883" t="str">
            <v>NA</v>
          </cell>
          <cell r="H883" t="str">
            <v>NA</v>
          </cell>
          <cell r="I883" t="str">
            <v>NA</v>
          </cell>
          <cell r="J883" t="str">
            <v>NA</v>
          </cell>
          <cell r="K883" t="str">
            <v>NA</v>
          </cell>
          <cell r="L883" t="str">
            <v>NA</v>
          </cell>
          <cell r="M883">
            <v>49.6</v>
          </cell>
          <cell r="N883" t="str">
            <v>NA</v>
          </cell>
        </row>
        <row r="884">
          <cell r="A884" t="str">
            <v>GR</v>
          </cell>
          <cell r="B884" t="str">
            <v>GR_GW_GR011</v>
          </cell>
          <cell r="C884" t="str">
            <v>Nitrate</v>
          </cell>
          <cell r="D884" t="str">
            <v>mg/l</v>
          </cell>
          <cell r="E884">
            <v>9.4600000000000009</v>
          </cell>
          <cell r="F884">
            <v>12.76</v>
          </cell>
          <cell r="G884">
            <v>7.04</v>
          </cell>
          <cell r="H884" t="str">
            <v>NA</v>
          </cell>
          <cell r="I884" t="str">
            <v>NA</v>
          </cell>
          <cell r="J884" t="str">
            <v>NA</v>
          </cell>
          <cell r="K884" t="str">
            <v>NA</v>
          </cell>
          <cell r="L884" t="str">
            <v>NA</v>
          </cell>
          <cell r="M884" t="str">
            <v>NA</v>
          </cell>
          <cell r="N884" t="str">
            <v>NA</v>
          </cell>
        </row>
        <row r="885">
          <cell r="A885" t="str">
            <v>GR</v>
          </cell>
          <cell r="B885" t="str">
            <v>GR_GW_GR0110</v>
          </cell>
          <cell r="C885" t="str">
            <v>Nitrate</v>
          </cell>
          <cell r="D885" t="str">
            <v>mg/l</v>
          </cell>
          <cell r="E885" t="str">
            <v>NA</v>
          </cell>
          <cell r="F885" t="str">
            <v>NA</v>
          </cell>
          <cell r="G885" t="str">
            <v>NA</v>
          </cell>
          <cell r="H885" t="str">
            <v>NA</v>
          </cell>
          <cell r="I885" t="str">
            <v>NA</v>
          </cell>
          <cell r="J885" t="str">
            <v>NA</v>
          </cell>
          <cell r="K885" t="str">
            <v>NA</v>
          </cell>
          <cell r="L885" t="str">
            <v>NA</v>
          </cell>
          <cell r="M885">
            <v>3.1</v>
          </cell>
          <cell r="N885" t="str">
            <v>NA</v>
          </cell>
        </row>
        <row r="886">
          <cell r="A886" t="str">
            <v>GR</v>
          </cell>
          <cell r="B886" t="str">
            <v>GR_GW_GR0111</v>
          </cell>
          <cell r="C886" t="str">
            <v>Nitrate</v>
          </cell>
          <cell r="D886" t="str">
            <v>mg/l</v>
          </cell>
          <cell r="E886" t="str">
            <v>NA</v>
          </cell>
          <cell r="F886" t="str">
            <v>NA</v>
          </cell>
          <cell r="G886" t="str">
            <v>NA</v>
          </cell>
          <cell r="H886" t="str">
            <v>NA</v>
          </cell>
          <cell r="I886" t="str">
            <v>NA</v>
          </cell>
          <cell r="J886" t="str">
            <v>NA</v>
          </cell>
          <cell r="K886" t="str">
            <v>NA</v>
          </cell>
          <cell r="L886" t="str">
            <v>NA</v>
          </cell>
          <cell r="M886">
            <v>6.2</v>
          </cell>
          <cell r="N886" t="str">
            <v>NA</v>
          </cell>
        </row>
        <row r="887">
          <cell r="A887" t="str">
            <v>GR</v>
          </cell>
          <cell r="B887" t="str">
            <v>GR_GW_GR0112</v>
          </cell>
          <cell r="C887" t="str">
            <v>Nitrate</v>
          </cell>
          <cell r="D887" t="str">
            <v>mg/l</v>
          </cell>
          <cell r="E887" t="str">
            <v>NA</v>
          </cell>
          <cell r="F887" t="str">
            <v>NA</v>
          </cell>
          <cell r="G887" t="str">
            <v>NA</v>
          </cell>
          <cell r="H887" t="str">
            <v>NA</v>
          </cell>
          <cell r="I887" t="str">
            <v>NA</v>
          </cell>
          <cell r="J887" t="str">
            <v>NA</v>
          </cell>
          <cell r="K887" t="str">
            <v>NA</v>
          </cell>
          <cell r="L887" t="str">
            <v>NA</v>
          </cell>
          <cell r="M887">
            <v>9.3000000000000007</v>
          </cell>
          <cell r="N887" t="str">
            <v>NA</v>
          </cell>
        </row>
        <row r="888">
          <cell r="A888" t="str">
            <v>GR</v>
          </cell>
          <cell r="B888" t="str">
            <v>GR_GW_GR0113</v>
          </cell>
          <cell r="C888" t="str">
            <v>Nitrate</v>
          </cell>
          <cell r="D888" t="str">
            <v>mg/l</v>
          </cell>
          <cell r="E888" t="str">
            <v>NA</v>
          </cell>
          <cell r="F888" t="str">
            <v>NA</v>
          </cell>
          <cell r="G888" t="str">
            <v>NA</v>
          </cell>
          <cell r="H888" t="str">
            <v>NA</v>
          </cell>
          <cell r="I888" t="str">
            <v>NA</v>
          </cell>
          <cell r="J888" t="str">
            <v>NA</v>
          </cell>
          <cell r="K888" t="str">
            <v>NA</v>
          </cell>
          <cell r="L888" t="str">
            <v>NA</v>
          </cell>
          <cell r="M888">
            <v>4.6500000000000004</v>
          </cell>
          <cell r="N888" t="str">
            <v>NA</v>
          </cell>
        </row>
        <row r="889">
          <cell r="A889" t="str">
            <v>GR</v>
          </cell>
          <cell r="B889" t="str">
            <v>GR_GW_GR0115</v>
          </cell>
          <cell r="C889" t="str">
            <v>Nitrate</v>
          </cell>
          <cell r="D889" t="str">
            <v>mg/l</v>
          </cell>
          <cell r="E889" t="str">
            <v>NA</v>
          </cell>
          <cell r="F889" t="str">
            <v>NA</v>
          </cell>
          <cell r="G889" t="str">
            <v>NA</v>
          </cell>
          <cell r="H889" t="str">
            <v>NA</v>
          </cell>
          <cell r="I889" t="str">
            <v>NA</v>
          </cell>
          <cell r="J889" t="str">
            <v>NA</v>
          </cell>
          <cell r="K889" t="str">
            <v>NA</v>
          </cell>
          <cell r="L889" t="str">
            <v>NA</v>
          </cell>
          <cell r="M889">
            <v>6.2</v>
          </cell>
          <cell r="N889" t="str">
            <v>NA</v>
          </cell>
        </row>
        <row r="890">
          <cell r="A890" t="str">
            <v>GR</v>
          </cell>
          <cell r="B890" t="str">
            <v>GR_GW_GR0116</v>
          </cell>
          <cell r="C890" t="str">
            <v>Nitrate</v>
          </cell>
          <cell r="D890" t="str">
            <v>mg/l</v>
          </cell>
          <cell r="E890" t="str">
            <v>NA</v>
          </cell>
          <cell r="F890" t="str">
            <v>NA</v>
          </cell>
          <cell r="G890" t="str">
            <v>NA</v>
          </cell>
          <cell r="H890" t="str">
            <v>NA</v>
          </cell>
          <cell r="I890" t="str">
            <v>NA</v>
          </cell>
          <cell r="J890" t="str">
            <v>NA</v>
          </cell>
          <cell r="K890" t="str">
            <v>NA</v>
          </cell>
          <cell r="L890" t="str">
            <v>NA</v>
          </cell>
          <cell r="M890">
            <v>6.2</v>
          </cell>
          <cell r="N890" t="str">
            <v>NA</v>
          </cell>
        </row>
        <row r="891">
          <cell r="A891" t="str">
            <v>GR</v>
          </cell>
          <cell r="B891" t="str">
            <v>GR_GW_GR0117</v>
          </cell>
          <cell r="C891" t="str">
            <v>Nitrate</v>
          </cell>
          <cell r="D891" t="str">
            <v>mg/l</v>
          </cell>
          <cell r="E891" t="str">
            <v>NA</v>
          </cell>
          <cell r="F891" t="str">
            <v>NA</v>
          </cell>
          <cell r="G891" t="str">
            <v>NA</v>
          </cell>
          <cell r="H891" t="str">
            <v>NA</v>
          </cell>
          <cell r="I891" t="str">
            <v>NA</v>
          </cell>
          <cell r="J891" t="str">
            <v>NA</v>
          </cell>
          <cell r="K891" t="str">
            <v>NA</v>
          </cell>
          <cell r="L891" t="str">
            <v>NA</v>
          </cell>
          <cell r="M891">
            <v>9.3000000000000007</v>
          </cell>
          <cell r="N891" t="str">
            <v>NA</v>
          </cell>
        </row>
        <row r="892">
          <cell r="A892" t="str">
            <v>GR</v>
          </cell>
          <cell r="B892" t="str">
            <v>GR_GW_GR0118</v>
          </cell>
          <cell r="C892" t="str">
            <v>Nitrate</v>
          </cell>
          <cell r="D892" t="str">
            <v>mg/l</v>
          </cell>
          <cell r="E892" t="str">
            <v>NA</v>
          </cell>
          <cell r="F892" t="str">
            <v>NA</v>
          </cell>
          <cell r="G892" t="str">
            <v>NA</v>
          </cell>
          <cell r="H892" t="str">
            <v>NA</v>
          </cell>
          <cell r="I892" t="str">
            <v>NA</v>
          </cell>
          <cell r="J892" t="str">
            <v>NA</v>
          </cell>
          <cell r="K892" t="str">
            <v>NA</v>
          </cell>
          <cell r="L892" t="str">
            <v>NA</v>
          </cell>
          <cell r="M892">
            <v>3.1</v>
          </cell>
          <cell r="N892" t="str">
            <v>NA</v>
          </cell>
        </row>
        <row r="893">
          <cell r="A893" t="str">
            <v>GR</v>
          </cell>
          <cell r="B893" t="str">
            <v>GR_GW_GR0119</v>
          </cell>
          <cell r="C893" t="str">
            <v>Nitrate</v>
          </cell>
          <cell r="D893" t="str">
            <v>mg/l</v>
          </cell>
          <cell r="E893" t="str">
            <v>NA</v>
          </cell>
          <cell r="F893" t="str">
            <v>NA</v>
          </cell>
          <cell r="G893" t="str">
            <v>NA</v>
          </cell>
          <cell r="H893" t="str">
            <v>NA</v>
          </cell>
          <cell r="I893" t="str">
            <v>NA</v>
          </cell>
          <cell r="J893" t="str">
            <v>NA</v>
          </cell>
          <cell r="K893" t="str">
            <v>NA</v>
          </cell>
          <cell r="L893" t="str">
            <v>NA</v>
          </cell>
          <cell r="M893">
            <v>49.6</v>
          </cell>
          <cell r="N893" t="str">
            <v>NA</v>
          </cell>
        </row>
        <row r="894">
          <cell r="A894" t="str">
            <v>GR</v>
          </cell>
          <cell r="B894" t="str">
            <v>GR_GW_GR012</v>
          </cell>
          <cell r="C894" t="str">
            <v>Nitrate</v>
          </cell>
          <cell r="D894" t="str">
            <v>mg/l</v>
          </cell>
          <cell r="E894">
            <v>17.16</v>
          </cell>
          <cell r="F894">
            <v>25.143000000000001</v>
          </cell>
          <cell r="G894">
            <v>24.2</v>
          </cell>
          <cell r="H894" t="str">
            <v>NA</v>
          </cell>
          <cell r="I894" t="str">
            <v>NA</v>
          </cell>
          <cell r="J894" t="str">
            <v>NA</v>
          </cell>
          <cell r="K894" t="str">
            <v>NA</v>
          </cell>
          <cell r="L894" t="str">
            <v>NA</v>
          </cell>
          <cell r="M894" t="str">
            <v>NA</v>
          </cell>
          <cell r="N894" t="str">
            <v>NA</v>
          </cell>
        </row>
        <row r="895">
          <cell r="A895" t="str">
            <v>GR</v>
          </cell>
          <cell r="B895" t="str">
            <v>GR_GW_GR0120</v>
          </cell>
          <cell r="C895" t="str">
            <v>Nitrate</v>
          </cell>
          <cell r="D895" t="str">
            <v>mg/l</v>
          </cell>
          <cell r="E895" t="str">
            <v>NA</v>
          </cell>
          <cell r="F895" t="str">
            <v>NA</v>
          </cell>
          <cell r="G895" t="str">
            <v>NA</v>
          </cell>
          <cell r="H895" t="str">
            <v>NA</v>
          </cell>
          <cell r="I895" t="str">
            <v>NA</v>
          </cell>
          <cell r="J895" t="str">
            <v>NA</v>
          </cell>
          <cell r="K895" t="str">
            <v>NA</v>
          </cell>
          <cell r="L895" t="str">
            <v>NA</v>
          </cell>
          <cell r="M895">
            <v>12.4</v>
          </cell>
          <cell r="N895" t="str">
            <v>NA</v>
          </cell>
        </row>
        <row r="896">
          <cell r="A896" t="str">
            <v>GR</v>
          </cell>
          <cell r="B896" t="str">
            <v>GR_GW_GR013</v>
          </cell>
          <cell r="C896" t="str">
            <v>Nitrate</v>
          </cell>
          <cell r="D896" t="str">
            <v>mg/l</v>
          </cell>
          <cell r="E896">
            <v>12.595000000000001</v>
          </cell>
          <cell r="F896">
            <v>22.274999999999999</v>
          </cell>
          <cell r="G896">
            <v>15.106</v>
          </cell>
          <cell r="H896" t="str">
            <v>NA</v>
          </cell>
          <cell r="I896" t="str">
            <v>NA</v>
          </cell>
          <cell r="J896" t="str">
            <v>NA</v>
          </cell>
          <cell r="K896" t="str">
            <v>NA</v>
          </cell>
          <cell r="L896" t="str">
            <v>NA</v>
          </cell>
          <cell r="M896" t="str">
            <v>NA</v>
          </cell>
          <cell r="N896" t="str">
            <v>NA</v>
          </cell>
        </row>
        <row r="897">
          <cell r="A897" t="str">
            <v>GR</v>
          </cell>
          <cell r="B897" t="str">
            <v>GR_GW_GR014</v>
          </cell>
          <cell r="C897" t="str">
            <v>Nitrate</v>
          </cell>
          <cell r="D897" t="str">
            <v>mg/l</v>
          </cell>
          <cell r="E897">
            <v>8.7390000000000008</v>
          </cell>
          <cell r="F897">
            <v>13.439</v>
          </cell>
          <cell r="G897">
            <v>11.744999999999999</v>
          </cell>
          <cell r="H897" t="str">
            <v>NA</v>
          </cell>
          <cell r="I897" t="str">
            <v>NA</v>
          </cell>
          <cell r="J897" t="str">
            <v>NA</v>
          </cell>
          <cell r="K897" t="str">
            <v>NA</v>
          </cell>
          <cell r="L897" t="str">
            <v>NA</v>
          </cell>
          <cell r="M897" t="str">
            <v>NA</v>
          </cell>
          <cell r="N897" t="str">
            <v>NA</v>
          </cell>
        </row>
        <row r="898">
          <cell r="A898" t="str">
            <v>GR</v>
          </cell>
          <cell r="B898" t="str">
            <v>GR_GW_GR015</v>
          </cell>
          <cell r="C898" t="str">
            <v>Nitrate</v>
          </cell>
          <cell r="D898" t="str">
            <v>mg/l</v>
          </cell>
          <cell r="E898">
            <v>25.102</v>
          </cell>
          <cell r="F898">
            <v>20.765000000000001</v>
          </cell>
          <cell r="G898">
            <v>38.94</v>
          </cell>
          <cell r="H898" t="str">
            <v>NA</v>
          </cell>
          <cell r="I898" t="str">
            <v>NA</v>
          </cell>
          <cell r="J898" t="str">
            <v>NA</v>
          </cell>
          <cell r="K898" t="str">
            <v>NA</v>
          </cell>
          <cell r="L898" t="str">
            <v>NA</v>
          </cell>
          <cell r="M898" t="str">
            <v>NA</v>
          </cell>
          <cell r="N898" t="str">
            <v>NA</v>
          </cell>
        </row>
        <row r="899">
          <cell r="A899" t="str">
            <v>GR</v>
          </cell>
          <cell r="B899" t="str">
            <v>GR_GW_GR016</v>
          </cell>
          <cell r="C899" t="str">
            <v>Nitrate</v>
          </cell>
          <cell r="D899" t="str">
            <v>mg/l</v>
          </cell>
          <cell r="E899">
            <v>8.2620000000000005</v>
          </cell>
          <cell r="F899">
            <v>10.427</v>
          </cell>
          <cell r="G899">
            <v>14.358000000000001</v>
          </cell>
          <cell r="H899" t="str">
            <v>NA</v>
          </cell>
          <cell r="I899" t="str">
            <v>NA</v>
          </cell>
          <cell r="J899" t="str">
            <v>NA</v>
          </cell>
          <cell r="K899" t="str">
            <v>NA</v>
          </cell>
          <cell r="L899" t="str">
            <v>NA</v>
          </cell>
          <cell r="M899" t="str">
            <v>NA</v>
          </cell>
          <cell r="N899" t="str">
            <v>NA</v>
          </cell>
        </row>
        <row r="900">
          <cell r="A900" t="str">
            <v>GR</v>
          </cell>
          <cell r="B900" t="str">
            <v>GR_GW_GR017</v>
          </cell>
          <cell r="C900" t="str">
            <v>Nitrate</v>
          </cell>
          <cell r="D900" t="str">
            <v>mg/l</v>
          </cell>
          <cell r="E900">
            <v>30.268000000000001</v>
          </cell>
          <cell r="F900">
            <v>26.762</v>
          </cell>
          <cell r="G900">
            <v>34.32</v>
          </cell>
          <cell r="H900" t="str">
            <v>NA</v>
          </cell>
          <cell r="I900" t="str">
            <v>NA</v>
          </cell>
          <cell r="J900" t="str">
            <v>NA</v>
          </cell>
          <cell r="K900" t="str">
            <v>NA</v>
          </cell>
          <cell r="L900" t="str">
            <v>NA</v>
          </cell>
          <cell r="M900" t="str">
            <v>NA</v>
          </cell>
          <cell r="N900" t="str">
            <v>NA</v>
          </cell>
        </row>
        <row r="901">
          <cell r="A901" t="str">
            <v>GR</v>
          </cell>
          <cell r="B901" t="str">
            <v>GR_GW_GR018</v>
          </cell>
          <cell r="C901" t="str">
            <v>Nitrate</v>
          </cell>
          <cell r="D901" t="str">
            <v>mg/l</v>
          </cell>
          <cell r="E901">
            <v>13.31</v>
          </cell>
          <cell r="F901">
            <v>27.94</v>
          </cell>
          <cell r="G901">
            <v>11.44</v>
          </cell>
          <cell r="H901" t="str">
            <v>NA</v>
          </cell>
          <cell r="I901" t="str">
            <v>NA</v>
          </cell>
          <cell r="J901" t="str">
            <v>NA</v>
          </cell>
          <cell r="K901" t="str">
            <v>NA</v>
          </cell>
          <cell r="L901" t="str">
            <v>NA</v>
          </cell>
          <cell r="M901" t="str">
            <v>NA</v>
          </cell>
          <cell r="N901" t="str">
            <v>NA</v>
          </cell>
        </row>
        <row r="902">
          <cell r="A902" t="str">
            <v>GR</v>
          </cell>
          <cell r="B902" t="str">
            <v>GR_GW_GR019</v>
          </cell>
          <cell r="C902" t="str">
            <v>Nitrate</v>
          </cell>
          <cell r="D902" t="str">
            <v>mg/l</v>
          </cell>
          <cell r="E902">
            <v>17.489999999999998</v>
          </cell>
          <cell r="F902">
            <v>17.82</v>
          </cell>
          <cell r="G902">
            <v>22.66</v>
          </cell>
          <cell r="H902" t="str">
            <v>NA</v>
          </cell>
          <cell r="I902" t="str">
            <v>NA</v>
          </cell>
          <cell r="J902" t="str">
            <v>NA</v>
          </cell>
          <cell r="K902" t="str">
            <v>NA</v>
          </cell>
          <cell r="L902" t="str">
            <v>NA</v>
          </cell>
          <cell r="M902" t="str">
            <v>NA</v>
          </cell>
          <cell r="N902" t="str">
            <v>NA</v>
          </cell>
        </row>
        <row r="903">
          <cell r="A903" t="str">
            <v>GR</v>
          </cell>
          <cell r="B903" t="str">
            <v>GR_GW_GR020</v>
          </cell>
          <cell r="C903" t="str">
            <v>Nitrate</v>
          </cell>
          <cell r="D903" t="str">
            <v>mg/l</v>
          </cell>
          <cell r="E903">
            <v>7.04</v>
          </cell>
          <cell r="F903">
            <v>8.0280000000000005</v>
          </cell>
          <cell r="G903">
            <v>5.61</v>
          </cell>
          <cell r="H903" t="str">
            <v>NA</v>
          </cell>
          <cell r="I903" t="str">
            <v>NA</v>
          </cell>
          <cell r="J903" t="str">
            <v>NA</v>
          </cell>
          <cell r="K903" t="str">
            <v>NA</v>
          </cell>
          <cell r="L903" t="str">
            <v>NA</v>
          </cell>
          <cell r="M903" t="str">
            <v>NA</v>
          </cell>
          <cell r="N903" t="str">
            <v>NA</v>
          </cell>
        </row>
        <row r="904">
          <cell r="A904" t="str">
            <v>GR</v>
          </cell>
          <cell r="B904" t="str">
            <v>GR_GW_GR0201</v>
          </cell>
          <cell r="C904" t="str">
            <v>Nitrate</v>
          </cell>
          <cell r="D904" t="str">
            <v>mg/l</v>
          </cell>
          <cell r="E904" t="str">
            <v>NA</v>
          </cell>
          <cell r="F904" t="str">
            <v>NA</v>
          </cell>
          <cell r="G904" t="str">
            <v>NA</v>
          </cell>
          <cell r="H904" t="str">
            <v>NA</v>
          </cell>
          <cell r="I904" t="str">
            <v>NA</v>
          </cell>
          <cell r="J904" t="str">
            <v>NA</v>
          </cell>
          <cell r="K904" t="str">
            <v>NA</v>
          </cell>
          <cell r="L904" t="str">
            <v>NA</v>
          </cell>
          <cell r="M904">
            <v>12.4</v>
          </cell>
          <cell r="N904" t="str">
            <v>NA</v>
          </cell>
        </row>
        <row r="905">
          <cell r="A905" t="str">
            <v>GR</v>
          </cell>
          <cell r="B905" t="str">
            <v>GR_GW_GR0202</v>
          </cell>
          <cell r="C905" t="str">
            <v>Nitrate</v>
          </cell>
          <cell r="D905" t="str">
            <v>mg/l</v>
          </cell>
          <cell r="E905" t="str">
            <v>NA</v>
          </cell>
          <cell r="F905" t="str">
            <v>NA</v>
          </cell>
          <cell r="G905" t="str">
            <v>NA</v>
          </cell>
          <cell r="H905" t="str">
            <v>NA</v>
          </cell>
          <cell r="I905" t="str">
            <v>NA</v>
          </cell>
          <cell r="J905" t="str">
            <v>NA</v>
          </cell>
          <cell r="K905" t="str">
            <v>NA</v>
          </cell>
          <cell r="L905" t="str">
            <v>NA</v>
          </cell>
          <cell r="M905">
            <v>9.3000000000000007</v>
          </cell>
          <cell r="N905" t="str">
            <v>NA</v>
          </cell>
        </row>
        <row r="906">
          <cell r="A906" t="str">
            <v>GR</v>
          </cell>
          <cell r="B906" t="str">
            <v>GR_GW_GR0204</v>
          </cell>
          <cell r="C906" t="str">
            <v>Nitrate</v>
          </cell>
          <cell r="D906" t="str">
            <v>mg/l</v>
          </cell>
          <cell r="E906" t="str">
            <v>NA</v>
          </cell>
          <cell r="F906" t="str">
            <v>NA</v>
          </cell>
          <cell r="G906" t="str">
            <v>NA</v>
          </cell>
          <cell r="H906" t="str">
            <v>NA</v>
          </cell>
          <cell r="I906" t="str">
            <v>NA</v>
          </cell>
          <cell r="J906" t="str">
            <v>NA</v>
          </cell>
          <cell r="K906" t="str">
            <v>NA</v>
          </cell>
          <cell r="L906" t="str">
            <v>NA</v>
          </cell>
          <cell r="M906">
            <v>2.5</v>
          </cell>
          <cell r="N906" t="str">
            <v>NA</v>
          </cell>
        </row>
        <row r="907">
          <cell r="A907" t="str">
            <v>GR</v>
          </cell>
          <cell r="B907" t="str">
            <v>GR_GW_GR0205</v>
          </cell>
          <cell r="C907" t="str">
            <v>Nitrate</v>
          </cell>
          <cell r="D907" t="str">
            <v>mg/l</v>
          </cell>
          <cell r="E907" t="str">
            <v>NA</v>
          </cell>
          <cell r="F907" t="str">
            <v>NA</v>
          </cell>
          <cell r="G907" t="str">
            <v>NA</v>
          </cell>
          <cell r="H907" t="str">
            <v>NA</v>
          </cell>
          <cell r="I907" t="str">
            <v>NA</v>
          </cell>
          <cell r="J907" t="str">
            <v>NA</v>
          </cell>
          <cell r="K907" t="str">
            <v>NA</v>
          </cell>
          <cell r="L907" t="str">
            <v>NA</v>
          </cell>
          <cell r="M907">
            <v>9.3000000000000007</v>
          </cell>
          <cell r="N907" t="str">
            <v>NA</v>
          </cell>
        </row>
        <row r="908">
          <cell r="A908" t="str">
            <v>GR</v>
          </cell>
          <cell r="B908" t="str">
            <v>GR_GW_GR0206</v>
          </cell>
          <cell r="C908" t="str">
            <v>Nitrate</v>
          </cell>
          <cell r="D908" t="str">
            <v>mg/l</v>
          </cell>
          <cell r="E908" t="str">
            <v>NA</v>
          </cell>
          <cell r="F908" t="str">
            <v>NA</v>
          </cell>
          <cell r="G908" t="str">
            <v>NA</v>
          </cell>
          <cell r="H908" t="str">
            <v>NA</v>
          </cell>
          <cell r="I908" t="str">
            <v>NA</v>
          </cell>
          <cell r="J908" t="str">
            <v>NA</v>
          </cell>
          <cell r="K908" t="str">
            <v>NA</v>
          </cell>
          <cell r="L908" t="str">
            <v>NA</v>
          </cell>
          <cell r="M908">
            <v>186</v>
          </cell>
          <cell r="N908" t="str">
            <v>NA</v>
          </cell>
        </row>
        <row r="909">
          <cell r="A909" t="str">
            <v>GR</v>
          </cell>
          <cell r="B909" t="str">
            <v>GR_GW_GR021</v>
          </cell>
          <cell r="C909" t="str">
            <v>Nitrate</v>
          </cell>
          <cell r="D909" t="str">
            <v>mg/l</v>
          </cell>
          <cell r="E909" t="str">
            <v>NA</v>
          </cell>
          <cell r="F909" t="str">
            <v>NA</v>
          </cell>
          <cell r="G909">
            <v>20.239999999999998</v>
          </cell>
          <cell r="H909" t="str">
            <v>NA</v>
          </cell>
          <cell r="I909" t="str">
            <v>NA</v>
          </cell>
          <cell r="J909" t="str">
            <v>NA</v>
          </cell>
          <cell r="K909" t="str">
            <v>NA</v>
          </cell>
          <cell r="L909" t="str">
            <v>NA</v>
          </cell>
          <cell r="M909" t="str">
            <v>NA</v>
          </cell>
          <cell r="N909" t="str">
            <v>NA</v>
          </cell>
        </row>
        <row r="910">
          <cell r="A910" t="str">
            <v>GR</v>
          </cell>
          <cell r="B910" t="str">
            <v>GR_GW_GR0210</v>
          </cell>
          <cell r="C910" t="str">
            <v>Nitrate</v>
          </cell>
          <cell r="D910" t="str">
            <v>mg/l</v>
          </cell>
          <cell r="E910" t="str">
            <v>NA</v>
          </cell>
          <cell r="F910" t="str">
            <v>NA</v>
          </cell>
          <cell r="G910" t="str">
            <v>NA</v>
          </cell>
          <cell r="H910" t="str">
            <v>NA</v>
          </cell>
          <cell r="I910" t="str">
            <v>NA</v>
          </cell>
          <cell r="J910" t="str">
            <v>NA</v>
          </cell>
          <cell r="K910" t="str">
            <v>NA</v>
          </cell>
          <cell r="L910" t="str">
            <v>NA</v>
          </cell>
          <cell r="M910">
            <v>8.2669999999999995</v>
          </cell>
          <cell r="N910" t="str">
            <v>NA</v>
          </cell>
        </row>
        <row r="911">
          <cell r="A911" t="str">
            <v>GR</v>
          </cell>
          <cell r="B911" t="str">
            <v>GR_GW_GR0212</v>
          </cell>
          <cell r="C911" t="str">
            <v>Nitrate</v>
          </cell>
          <cell r="D911" t="str">
            <v>mg/l</v>
          </cell>
          <cell r="E911" t="str">
            <v>NA</v>
          </cell>
          <cell r="F911" t="str">
            <v>NA</v>
          </cell>
          <cell r="G911" t="str">
            <v>NA</v>
          </cell>
          <cell r="H911" t="str">
            <v>NA</v>
          </cell>
          <cell r="I911" t="str">
            <v>NA</v>
          </cell>
          <cell r="J911" t="str">
            <v>NA</v>
          </cell>
          <cell r="K911" t="str">
            <v>NA</v>
          </cell>
          <cell r="L911" t="str">
            <v>NA</v>
          </cell>
          <cell r="M911">
            <v>20.149999999999999</v>
          </cell>
          <cell r="N911" t="str">
            <v>NA</v>
          </cell>
        </row>
        <row r="912">
          <cell r="A912" t="str">
            <v>GR</v>
          </cell>
          <cell r="B912" t="str">
            <v>GR_GW_GR0213</v>
          </cell>
          <cell r="C912" t="str">
            <v>Nitrate</v>
          </cell>
          <cell r="D912" t="str">
            <v>mg/l</v>
          </cell>
          <cell r="E912" t="str">
            <v>NA</v>
          </cell>
          <cell r="F912" t="str">
            <v>NA</v>
          </cell>
          <cell r="G912" t="str">
            <v>NA</v>
          </cell>
          <cell r="H912" t="str">
            <v>NA</v>
          </cell>
          <cell r="I912" t="str">
            <v>NA</v>
          </cell>
          <cell r="J912" t="str">
            <v>NA</v>
          </cell>
          <cell r="K912" t="str">
            <v>NA</v>
          </cell>
          <cell r="L912" t="str">
            <v>NA</v>
          </cell>
          <cell r="M912">
            <v>3.1</v>
          </cell>
          <cell r="N912" t="str">
            <v>NA</v>
          </cell>
        </row>
        <row r="913">
          <cell r="A913" t="str">
            <v>GR</v>
          </cell>
          <cell r="B913" t="str">
            <v>GR_GW_GR0214</v>
          </cell>
          <cell r="C913" t="str">
            <v>Nitrate</v>
          </cell>
          <cell r="D913" t="str">
            <v>mg/l</v>
          </cell>
          <cell r="E913" t="str">
            <v>NA</v>
          </cell>
          <cell r="F913" t="str">
            <v>NA</v>
          </cell>
          <cell r="G913" t="str">
            <v>NA</v>
          </cell>
          <cell r="H913" t="str">
            <v>NA</v>
          </cell>
          <cell r="I913" t="str">
            <v>NA</v>
          </cell>
          <cell r="J913" t="str">
            <v>NA</v>
          </cell>
          <cell r="K913" t="str">
            <v>NA</v>
          </cell>
          <cell r="L913" t="str">
            <v>NA</v>
          </cell>
          <cell r="M913">
            <v>15.5</v>
          </cell>
          <cell r="N913" t="str">
            <v>NA</v>
          </cell>
        </row>
        <row r="914">
          <cell r="A914" t="str">
            <v>GR</v>
          </cell>
          <cell r="B914" t="str">
            <v>GR_GW_GR0215</v>
          </cell>
          <cell r="C914" t="str">
            <v>Nitrate</v>
          </cell>
          <cell r="D914" t="str">
            <v>mg/l</v>
          </cell>
          <cell r="E914" t="str">
            <v>NA</v>
          </cell>
          <cell r="F914" t="str">
            <v>NA</v>
          </cell>
          <cell r="G914" t="str">
            <v>NA</v>
          </cell>
          <cell r="H914" t="str">
            <v>NA</v>
          </cell>
          <cell r="I914" t="str">
            <v>NA</v>
          </cell>
          <cell r="J914" t="str">
            <v>NA</v>
          </cell>
          <cell r="K914" t="str">
            <v>NA</v>
          </cell>
          <cell r="L914" t="str">
            <v>NA</v>
          </cell>
          <cell r="M914">
            <v>6.2</v>
          </cell>
          <cell r="N914" t="str">
            <v>NA</v>
          </cell>
        </row>
        <row r="915">
          <cell r="A915" t="str">
            <v>GR</v>
          </cell>
          <cell r="B915" t="str">
            <v>GR_GW_GR023</v>
          </cell>
          <cell r="C915" t="str">
            <v>Nitrate</v>
          </cell>
          <cell r="D915" t="str">
            <v>mg/l</v>
          </cell>
          <cell r="E915">
            <v>86.46</v>
          </cell>
          <cell r="F915">
            <v>123</v>
          </cell>
          <cell r="G915" t="str">
            <v>NA</v>
          </cell>
          <cell r="H915" t="str">
            <v>NA</v>
          </cell>
          <cell r="I915" t="str">
            <v>NA</v>
          </cell>
          <cell r="J915" t="str">
            <v>NA</v>
          </cell>
          <cell r="K915" t="str">
            <v>NA</v>
          </cell>
          <cell r="L915" t="str">
            <v>NA</v>
          </cell>
          <cell r="M915" t="str">
            <v>NA</v>
          </cell>
          <cell r="N915" t="str">
            <v>NA</v>
          </cell>
        </row>
        <row r="916">
          <cell r="A916" t="str">
            <v>GR</v>
          </cell>
          <cell r="B916" t="str">
            <v>GR_GW_GR027</v>
          </cell>
          <cell r="C916" t="str">
            <v>Nitrate</v>
          </cell>
          <cell r="D916" t="str">
            <v>mg/l</v>
          </cell>
          <cell r="E916">
            <v>5.94</v>
          </cell>
          <cell r="F916">
            <v>8.2050000000000001</v>
          </cell>
          <cell r="G916">
            <v>6.6</v>
          </cell>
          <cell r="H916" t="str">
            <v>NA</v>
          </cell>
          <cell r="I916" t="str">
            <v>NA</v>
          </cell>
          <cell r="J916" t="str">
            <v>NA</v>
          </cell>
          <cell r="K916" t="str">
            <v>NA</v>
          </cell>
          <cell r="L916" t="str">
            <v>NA</v>
          </cell>
          <cell r="M916" t="str">
            <v>NA</v>
          </cell>
          <cell r="N916" t="str">
            <v>NA</v>
          </cell>
        </row>
        <row r="917">
          <cell r="A917" t="str">
            <v>GR</v>
          </cell>
          <cell r="B917" t="str">
            <v>GR_GW_GR029</v>
          </cell>
          <cell r="C917" t="str">
            <v>Nitrate</v>
          </cell>
          <cell r="D917" t="str">
            <v>mg/l</v>
          </cell>
          <cell r="E917">
            <v>4.18</v>
          </cell>
          <cell r="F917">
            <v>7.55</v>
          </cell>
          <cell r="G917">
            <v>3.52</v>
          </cell>
          <cell r="H917" t="str">
            <v>NA</v>
          </cell>
          <cell r="I917" t="str">
            <v>NA</v>
          </cell>
          <cell r="J917" t="str">
            <v>NA</v>
          </cell>
          <cell r="K917" t="str">
            <v>NA</v>
          </cell>
          <cell r="L917" t="str">
            <v>NA</v>
          </cell>
          <cell r="M917" t="str">
            <v>NA</v>
          </cell>
          <cell r="N917" t="str">
            <v>NA</v>
          </cell>
        </row>
        <row r="918">
          <cell r="A918" t="str">
            <v>GR</v>
          </cell>
          <cell r="B918" t="str">
            <v>GR_GW_GR0301</v>
          </cell>
          <cell r="C918" t="str">
            <v>Nitrate</v>
          </cell>
          <cell r="D918" t="str">
            <v>mg/l</v>
          </cell>
          <cell r="E918" t="str">
            <v>NA</v>
          </cell>
          <cell r="F918" t="str">
            <v>NA</v>
          </cell>
          <cell r="G918" t="str">
            <v>NA</v>
          </cell>
          <cell r="H918" t="str">
            <v>NA</v>
          </cell>
          <cell r="I918" t="str">
            <v>NA</v>
          </cell>
          <cell r="J918" t="str">
            <v>NA</v>
          </cell>
          <cell r="K918" t="str">
            <v>NA</v>
          </cell>
          <cell r="L918" t="str">
            <v>NA</v>
          </cell>
          <cell r="M918">
            <v>6.2</v>
          </cell>
          <cell r="N918" t="str">
            <v>NA</v>
          </cell>
        </row>
        <row r="919">
          <cell r="A919" t="str">
            <v>GR</v>
          </cell>
          <cell r="B919" t="str">
            <v>GR_GW_GR0302</v>
          </cell>
          <cell r="C919" t="str">
            <v>Nitrate</v>
          </cell>
          <cell r="D919" t="str">
            <v>mg/l</v>
          </cell>
          <cell r="E919" t="str">
            <v>NA</v>
          </cell>
          <cell r="F919" t="str">
            <v>NA</v>
          </cell>
          <cell r="G919" t="str">
            <v>NA</v>
          </cell>
          <cell r="H919" t="str">
            <v>NA</v>
          </cell>
          <cell r="I919" t="str">
            <v>NA</v>
          </cell>
          <cell r="J919" t="str">
            <v>NA</v>
          </cell>
          <cell r="K919" t="str">
            <v>NA</v>
          </cell>
          <cell r="L919" t="str">
            <v>NA</v>
          </cell>
          <cell r="M919">
            <v>6.2</v>
          </cell>
          <cell r="N919" t="str">
            <v>NA</v>
          </cell>
        </row>
        <row r="920">
          <cell r="A920" t="str">
            <v>GR</v>
          </cell>
          <cell r="B920" t="str">
            <v>GR_GW_GR0303</v>
          </cell>
          <cell r="C920" t="str">
            <v>Nitrate</v>
          </cell>
          <cell r="D920" t="str">
            <v>mg/l</v>
          </cell>
          <cell r="E920" t="str">
            <v>NA</v>
          </cell>
          <cell r="F920" t="str">
            <v>NA</v>
          </cell>
          <cell r="G920" t="str">
            <v>NA</v>
          </cell>
          <cell r="H920" t="str">
            <v>NA</v>
          </cell>
          <cell r="I920" t="str">
            <v>NA</v>
          </cell>
          <cell r="J920" t="str">
            <v>NA</v>
          </cell>
          <cell r="K920" t="str">
            <v>NA</v>
          </cell>
          <cell r="L920" t="str">
            <v>NA</v>
          </cell>
          <cell r="M920">
            <v>99.2</v>
          </cell>
          <cell r="N920" t="str">
            <v>NA</v>
          </cell>
        </row>
        <row r="921">
          <cell r="A921" t="str">
            <v>GR</v>
          </cell>
          <cell r="B921" t="str">
            <v>GR_GW_GR0304</v>
          </cell>
          <cell r="C921" t="str">
            <v>Nitrate</v>
          </cell>
          <cell r="D921" t="str">
            <v>mg/l</v>
          </cell>
          <cell r="E921" t="str">
            <v>NA</v>
          </cell>
          <cell r="F921" t="str">
            <v>NA</v>
          </cell>
          <cell r="G921" t="str">
            <v>NA</v>
          </cell>
          <cell r="H921" t="str">
            <v>NA</v>
          </cell>
          <cell r="I921" t="str">
            <v>NA</v>
          </cell>
          <cell r="J921" t="str">
            <v>NA</v>
          </cell>
          <cell r="K921" t="str">
            <v>NA</v>
          </cell>
          <cell r="L921" t="str">
            <v>NA</v>
          </cell>
          <cell r="M921">
            <v>4.133</v>
          </cell>
          <cell r="N921" t="str">
            <v>NA</v>
          </cell>
        </row>
        <row r="922">
          <cell r="A922" t="str">
            <v>GR</v>
          </cell>
          <cell r="B922" t="str">
            <v>GR_GW_GR0305</v>
          </cell>
          <cell r="C922" t="str">
            <v>Nitrate</v>
          </cell>
          <cell r="D922" t="str">
            <v>mg/l</v>
          </cell>
          <cell r="E922" t="str">
            <v>NA</v>
          </cell>
          <cell r="F922" t="str">
            <v>NA</v>
          </cell>
          <cell r="G922" t="str">
            <v>NA</v>
          </cell>
          <cell r="H922" t="str">
            <v>NA</v>
          </cell>
          <cell r="I922" t="str">
            <v>NA</v>
          </cell>
          <cell r="J922" t="str">
            <v>NA</v>
          </cell>
          <cell r="K922" t="str">
            <v>NA</v>
          </cell>
          <cell r="L922" t="str">
            <v>NA</v>
          </cell>
          <cell r="M922">
            <v>3.1</v>
          </cell>
          <cell r="N922" t="str">
            <v>NA</v>
          </cell>
        </row>
        <row r="923">
          <cell r="A923" t="str">
            <v>GR</v>
          </cell>
          <cell r="B923" t="str">
            <v>GR_GW_GR0308</v>
          </cell>
          <cell r="C923" t="str">
            <v>Nitrate</v>
          </cell>
          <cell r="D923" t="str">
            <v>mg/l</v>
          </cell>
          <cell r="E923" t="str">
            <v>NA</v>
          </cell>
          <cell r="F923" t="str">
            <v>NA</v>
          </cell>
          <cell r="G923" t="str">
            <v>NA</v>
          </cell>
          <cell r="H923" t="str">
            <v>NA</v>
          </cell>
          <cell r="I923" t="str">
            <v>NA</v>
          </cell>
          <cell r="J923" t="str">
            <v>NA</v>
          </cell>
          <cell r="K923" t="str">
            <v>NA</v>
          </cell>
          <cell r="L923" t="str">
            <v>NA</v>
          </cell>
          <cell r="M923">
            <v>8.5250000000000004</v>
          </cell>
          <cell r="N923" t="str">
            <v>NA</v>
          </cell>
        </row>
        <row r="924">
          <cell r="A924" t="str">
            <v>GR</v>
          </cell>
          <cell r="B924" t="str">
            <v>GR_GW_GR0309</v>
          </cell>
          <cell r="C924" t="str">
            <v>Nitrate</v>
          </cell>
          <cell r="D924" t="str">
            <v>mg/l</v>
          </cell>
          <cell r="E924" t="str">
            <v>NA</v>
          </cell>
          <cell r="F924" t="str">
            <v>NA</v>
          </cell>
          <cell r="G924" t="str">
            <v>NA</v>
          </cell>
          <cell r="H924" t="str">
            <v>NA</v>
          </cell>
          <cell r="I924" t="str">
            <v>NA</v>
          </cell>
          <cell r="J924" t="str">
            <v>NA</v>
          </cell>
          <cell r="K924" t="str">
            <v>NA</v>
          </cell>
          <cell r="L924" t="str">
            <v>NA</v>
          </cell>
          <cell r="M924">
            <v>12.4</v>
          </cell>
          <cell r="N924" t="str">
            <v>NA</v>
          </cell>
        </row>
        <row r="925">
          <cell r="A925" t="str">
            <v>GR</v>
          </cell>
          <cell r="B925" t="str">
            <v>GR_GW_GR0311</v>
          </cell>
          <cell r="C925" t="str">
            <v>Nitrate</v>
          </cell>
          <cell r="D925" t="str">
            <v>mg/l</v>
          </cell>
          <cell r="E925" t="str">
            <v>NA</v>
          </cell>
          <cell r="F925" t="str">
            <v>NA</v>
          </cell>
          <cell r="G925" t="str">
            <v>NA</v>
          </cell>
          <cell r="H925" t="str">
            <v>NA</v>
          </cell>
          <cell r="I925" t="str">
            <v>NA</v>
          </cell>
          <cell r="J925" t="str">
            <v>NA</v>
          </cell>
          <cell r="K925" t="str">
            <v>NA</v>
          </cell>
          <cell r="L925" t="str">
            <v>NA</v>
          </cell>
          <cell r="M925">
            <v>6.2</v>
          </cell>
          <cell r="N925" t="str">
            <v>NA</v>
          </cell>
        </row>
        <row r="926">
          <cell r="A926" t="str">
            <v>GR</v>
          </cell>
          <cell r="B926" t="str">
            <v>GR_GW_GR0312</v>
          </cell>
          <cell r="C926" t="str">
            <v>Nitrate</v>
          </cell>
          <cell r="D926" t="str">
            <v>mg/l</v>
          </cell>
          <cell r="E926" t="str">
            <v>NA</v>
          </cell>
          <cell r="F926" t="str">
            <v>NA</v>
          </cell>
          <cell r="G926" t="str">
            <v>NA</v>
          </cell>
          <cell r="H926" t="str">
            <v>NA</v>
          </cell>
          <cell r="I926" t="str">
            <v>NA</v>
          </cell>
          <cell r="J926" t="str">
            <v>NA</v>
          </cell>
          <cell r="K926" t="str">
            <v>NA</v>
          </cell>
          <cell r="L926" t="str">
            <v>NA</v>
          </cell>
          <cell r="M926">
            <v>6.2</v>
          </cell>
          <cell r="N926" t="str">
            <v>NA</v>
          </cell>
        </row>
        <row r="927">
          <cell r="A927" t="str">
            <v>GR</v>
          </cell>
          <cell r="B927" t="str">
            <v>GR_GW_GR0313</v>
          </cell>
          <cell r="C927" t="str">
            <v>Nitrate</v>
          </cell>
          <cell r="D927" t="str">
            <v>mg/l</v>
          </cell>
          <cell r="E927" t="str">
            <v>NA</v>
          </cell>
          <cell r="F927" t="str">
            <v>NA</v>
          </cell>
          <cell r="G927" t="str">
            <v>NA</v>
          </cell>
          <cell r="H927" t="str">
            <v>NA</v>
          </cell>
          <cell r="I927" t="str">
            <v>NA</v>
          </cell>
          <cell r="J927" t="str">
            <v>NA</v>
          </cell>
          <cell r="K927" t="str">
            <v>NA</v>
          </cell>
          <cell r="L927" t="str">
            <v>NA</v>
          </cell>
          <cell r="M927">
            <v>15.5</v>
          </cell>
          <cell r="N927" t="str">
            <v>NA</v>
          </cell>
        </row>
        <row r="928">
          <cell r="A928" t="str">
            <v>GR</v>
          </cell>
          <cell r="B928" t="str">
            <v>GR_GW_GR0315</v>
          </cell>
          <cell r="C928" t="str">
            <v>Nitrate</v>
          </cell>
          <cell r="D928" t="str">
            <v>mg/l</v>
          </cell>
          <cell r="E928" t="str">
            <v>NA</v>
          </cell>
          <cell r="F928" t="str">
            <v>NA</v>
          </cell>
          <cell r="G928" t="str">
            <v>NA</v>
          </cell>
          <cell r="H928" t="str">
            <v>NA</v>
          </cell>
          <cell r="I928" t="str">
            <v>NA</v>
          </cell>
          <cell r="J928" t="str">
            <v>NA</v>
          </cell>
          <cell r="K928" t="str">
            <v>NA</v>
          </cell>
          <cell r="L928" t="str">
            <v>NA</v>
          </cell>
          <cell r="M928">
            <v>136</v>
          </cell>
          <cell r="N928" t="str">
            <v>NA</v>
          </cell>
        </row>
        <row r="929">
          <cell r="A929" t="str">
            <v>GR</v>
          </cell>
          <cell r="B929" t="str">
            <v>GR_GW_GR0316</v>
          </cell>
          <cell r="C929" t="str">
            <v>Nitrate</v>
          </cell>
          <cell r="D929" t="str">
            <v>mg/l</v>
          </cell>
          <cell r="E929" t="str">
            <v>NA</v>
          </cell>
          <cell r="F929" t="str">
            <v>NA</v>
          </cell>
          <cell r="G929" t="str">
            <v>NA</v>
          </cell>
          <cell r="H929" t="str">
            <v>NA</v>
          </cell>
          <cell r="I929" t="str">
            <v>NA</v>
          </cell>
          <cell r="J929" t="str">
            <v>NA</v>
          </cell>
          <cell r="K929" t="str">
            <v>NA</v>
          </cell>
          <cell r="L929" t="str">
            <v>NA</v>
          </cell>
          <cell r="M929">
            <v>3.1</v>
          </cell>
          <cell r="N929" t="str">
            <v>NA</v>
          </cell>
        </row>
        <row r="930">
          <cell r="A930" t="str">
            <v>GR</v>
          </cell>
          <cell r="B930" t="str">
            <v>GR_GW_GR0317</v>
          </cell>
          <cell r="C930" t="str">
            <v>Nitrate</v>
          </cell>
          <cell r="D930" t="str">
            <v>mg/l</v>
          </cell>
          <cell r="E930" t="str">
            <v>NA</v>
          </cell>
          <cell r="F930" t="str">
            <v>NA</v>
          </cell>
          <cell r="G930" t="str">
            <v>NA</v>
          </cell>
          <cell r="H930" t="str">
            <v>NA</v>
          </cell>
          <cell r="I930" t="str">
            <v>NA</v>
          </cell>
          <cell r="J930" t="str">
            <v>NA</v>
          </cell>
          <cell r="K930" t="str">
            <v>NA</v>
          </cell>
          <cell r="L930" t="str">
            <v>NA</v>
          </cell>
          <cell r="M930">
            <v>9.3000000000000007</v>
          </cell>
          <cell r="N930" t="str">
            <v>NA</v>
          </cell>
        </row>
        <row r="931">
          <cell r="A931" t="str">
            <v>GR</v>
          </cell>
          <cell r="B931" t="str">
            <v>GR_GW_GR0319</v>
          </cell>
          <cell r="C931" t="str">
            <v>Nitrate</v>
          </cell>
          <cell r="D931" t="str">
            <v>mg/l</v>
          </cell>
          <cell r="E931" t="str">
            <v>NA</v>
          </cell>
          <cell r="F931" t="str">
            <v>NA</v>
          </cell>
          <cell r="G931" t="str">
            <v>NA</v>
          </cell>
          <cell r="H931" t="str">
            <v>NA</v>
          </cell>
          <cell r="I931" t="str">
            <v>NA</v>
          </cell>
          <cell r="J931" t="str">
            <v>NA</v>
          </cell>
          <cell r="K931" t="str">
            <v>NA</v>
          </cell>
          <cell r="L931" t="str">
            <v>NA</v>
          </cell>
          <cell r="M931">
            <v>3.1</v>
          </cell>
          <cell r="N931" t="str">
            <v>NA</v>
          </cell>
        </row>
        <row r="932">
          <cell r="A932" t="str">
            <v>GR</v>
          </cell>
          <cell r="B932" t="str">
            <v>GR_GW_GR0320</v>
          </cell>
          <cell r="C932" t="str">
            <v>Nitrate</v>
          </cell>
          <cell r="D932" t="str">
            <v>mg/l</v>
          </cell>
          <cell r="E932" t="str">
            <v>NA</v>
          </cell>
          <cell r="F932" t="str">
            <v>NA</v>
          </cell>
          <cell r="G932" t="str">
            <v>NA</v>
          </cell>
          <cell r="H932" t="str">
            <v>NA</v>
          </cell>
          <cell r="I932" t="str">
            <v>NA</v>
          </cell>
          <cell r="J932" t="str">
            <v>NA</v>
          </cell>
          <cell r="K932" t="str">
            <v>NA</v>
          </cell>
          <cell r="L932" t="str">
            <v>NA</v>
          </cell>
          <cell r="M932">
            <v>2.8</v>
          </cell>
          <cell r="N932" t="str">
            <v>NA</v>
          </cell>
        </row>
        <row r="933">
          <cell r="A933" t="str">
            <v>GR</v>
          </cell>
          <cell r="B933" t="str">
            <v>GR_GW_GR0321</v>
          </cell>
          <cell r="C933" t="str">
            <v>Nitrate</v>
          </cell>
          <cell r="D933" t="str">
            <v>mg/l</v>
          </cell>
          <cell r="E933" t="str">
            <v>NA</v>
          </cell>
          <cell r="F933" t="str">
            <v>NA</v>
          </cell>
          <cell r="G933" t="str">
            <v>NA</v>
          </cell>
          <cell r="H933" t="str">
            <v>NA</v>
          </cell>
          <cell r="I933" t="str">
            <v>NA</v>
          </cell>
          <cell r="J933" t="str">
            <v>NA</v>
          </cell>
          <cell r="K933" t="str">
            <v>NA</v>
          </cell>
          <cell r="L933" t="str">
            <v>NA</v>
          </cell>
          <cell r="M933">
            <v>9.3000000000000007</v>
          </cell>
          <cell r="N933" t="str">
            <v>NA</v>
          </cell>
        </row>
        <row r="934">
          <cell r="A934" t="str">
            <v>GR</v>
          </cell>
          <cell r="B934" t="str">
            <v>GR_GW_GR0322</v>
          </cell>
          <cell r="C934" t="str">
            <v>Nitrate</v>
          </cell>
          <cell r="D934" t="str">
            <v>mg/l</v>
          </cell>
          <cell r="E934" t="str">
            <v>NA</v>
          </cell>
          <cell r="F934" t="str">
            <v>NA</v>
          </cell>
          <cell r="G934" t="str">
            <v>NA</v>
          </cell>
          <cell r="H934" t="str">
            <v>NA</v>
          </cell>
          <cell r="I934" t="str">
            <v>NA</v>
          </cell>
          <cell r="J934" t="str">
            <v>NA</v>
          </cell>
          <cell r="K934" t="str">
            <v>NA</v>
          </cell>
          <cell r="L934" t="str">
            <v>NA</v>
          </cell>
          <cell r="M934">
            <v>12.4</v>
          </cell>
          <cell r="N934" t="str">
            <v>NA</v>
          </cell>
        </row>
        <row r="935">
          <cell r="A935" t="str">
            <v>GR</v>
          </cell>
          <cell r="B935" t="str">
            <v>GR_GW_GR0323</v>
          </cell>
          <cell r="C935" t="str">
            <v>Nitrate</v>
          </cell>
          <cell r="D935" t="str">
            <v>mg/l</v>
          </cell>
          <cell r="E935" t="str">
            <v>NA</v>
          </cell>
          <cell r="F935" t="str">
            <v>NA</v>
          </cell>
          <cell r="G935" t="str">
            <v>NA</v>
          </cell>
          <cell r="H935" t="str">
            <v>NA</v>
          </cell>
          <cell r="I935" t="str">
            <v>NA</v>
          </cell>
          <cell r="J935" t="str">
            <v>NA</v>
          </cell>
          <cell r="K935" t="str">
            <v>NA</v>
          </cell>
          <cell r="L935" t="str">
            <v>NA</v>
          </cell>
          <cell r="M935">
            <v>21.7</v>
          </cell>
          <cell r="N935" t="str">
            <v>NA</v>
          </cell>
        </row>
        <row r="936">
          <cell r="A936" t="str">
            <v>GR</v>
          </cell>
          <cell r="B936" t="str">
            <v>GR_GW_GR0324</v>
          </cell>
          <cell r="C936" t="str">
            <v>Nitrate</v>
          </cell>
          <cell r="D936" t="str">
            <v>mg/l</v>
          </cell>
          <cell r="E936" t="str">
            <v>NA</v>
          </cell>
          <cell r="F936" t="str">
            <v>NA</v>
          </cell>
          <cell r="G936" t="str">
            <v>NA</v>
          </cell>
          <cell r="H936" t="str">
            <v>NA</v>
          </cell>
          <cell r="I936" t="str">
            <v>NA</v>
          </cell>
          <cell r="J936" t="str">
            <v>NA</v>
          </cell>
          <cell r="K936" t="str">
            <v>NA</v>
          </cell>
          <cell r="L936" t="str">
            <v>NA</v>
          </cell>
          <cell r="M936">
            <v>68.2</v>
          </cell>
          <cell r="N936" t="str">
            <v>NA</v>
          </cell>
        </row>
        <row r="937">
          <cell r="A937" t="str">
            <v>GR</v>
          </cell>
          <cell r="B937" t="str">
            <v>GR_GW_GR033</v>
          </cell>
          <cell r="C937" t="str">
            <v>Nitrate</v>
          </cell>
          <cell r="D937" t="str">
            <v>mg/l</v>
          </cell>
          <cell r="E937">
            <v>18.594999999999999</v>
          </cell>
          <cell r="F937">
            <v>5.31</v>
          </cell>
          <cell r="G937">
            <v>1.98</v>
          </cell>
          <cell r="H937" t="str">
            <v>NA</v>
          </cell>
          <cell r="I937" t="str">
            <v>NA</v>
          </cell>
          <cell r="J937" t="str">
            <v>NA</v>
          </cell>
          <cell r="K937" t="str">
            <v>NA</v>
          </cell>
          <cell r="L937" t="str">
            <v>NA</v>
          </cell>
          <cell r="M937" t="str">
            <v>NA</v>
          </cell>
          <cell r="N937" t="str">
            <v>NA</v>
          </cell>
        </row>
        <row r="938">
          <cell r="A938" t="str">
            <v>GR</v>
          </cell>
          <cell r="B938" t="str">
            <v>GR_GW_GR037</v>
          </cell>
          <cell r="C938" t="str">
            <v>Nitrate</v>
          </cell>
          <cell r="D938" t="str">
            <v>mg/l</v>
          </cell>
          <cell r="E938">
            <v>5.0599999999999996</v>
          </cell>
          <cell r="F938">
            <v>11.88</v>
          </cell>
          <cell r="G938">
            <v>3.08</v>
          </cell>
          <cell r="H938" t="str">
            <v>NA</v>
          </cell>
          <cell r="I938" t="str">
            <v>NA</v>
          </cell>
          <cell r="J938" t="str">
            <v>NA</v>
          </cell>
          <cell r="K938" t="str">
            <v>NA</v>
          </cell>
          <cell r="L938" t="str">
            <v>NA</v>
          </cell>
          <cell r="M938" t="str">
            <v>NA</v>
          </cell>
          <cell r="N938" t="str">
            <v>NA</v>
          </cell>
        </row>
        <row r="939">
          <cell r="A939" t="str">
            <v>GR</v>
          </cell>
          <cell r="B939" t="str">
            <v>GR_GW_GR039</v>
          </cell>
          <cell r="C939" t="str">
            <v>Nitrate</v>
          </cell>
          <cell r="D939" t="str">
            <v>mg/l</v>
          </cell>
          <cell r="E939">
            <v>9.24</v>
          </cell>
          <cell r="F939" t="str">
            <v>NA</v>
          </cell>
          <cell r="G939" t="str">
            <v>NA</v>
          </cell>
          <cell r="H939" t="str">
            <v>NA</v>
          </cell>
          <cell r="I939" t="str">
            <v>NA</v>
          </cell>
          <cell r="J939" t="str">
            <v>NA</v>
          </cell>
          <cell r="K939" t="str">
            <v>NA</v>
          </cell>
          <cell r="L939" t="str">
            <v>NA</v>
          </cell>
          <cell r="M939" t="str">
            <v>NA</v>
          </cell>
          <cell r="N939" t="str">
            <v>NA</v>
          </cell>
        </row>
        <row r="940">
          <cell r="A940" t="str">
            <v>GR</v>
          </cell>
          <cell r="B940" t="str">
            <v>GR_GW_GR0401</v>
          </cell>
          <cell r="C940" t="str">
            <v>Nitrate</v>
          </cell>
          <cell r="D940" t="str">
            <v>mg/l</v>
          </cell>
          <cell r="E940" t="str">
            <v>NA</v>
          </cell>
          <cell r="F940" t="str">
            <v>NA</v>
          </cell>
          <cell r="G940" t="str">
            <v>NA</v>
          </cell>
          <cell r="H940" t="str">
            <v>NA</v>
          </cell>
          <cell r="I940" t="str">
            <v>NA</v>
          </cell>
          <cell r="J940" t="str">
            <v>NA</v>
          </cell>
          <cell r="K940" t="str">
            <v>NA</v>
          </cell>
          <cell r="L940" t="str">
            <v>NA</v>
          </cell>
          <cell r="M940">
            <v>3.1</v>
          </cell>
          <cell r="N940" t="str">
            <v>NA</v>
          </cell>
        </row>
        <row r="941">
          <cell r="A941" t="str">
            <v>GR</v>
          </cell>
          <cell r="B941" t="str">
            <v>GR_GW_GR0402</v>
          </cell>
          <cell r="C941" t="str">
            <v>Nitrate</v>
          </cell>
          <cell r="D941" t="str">
            <v>mg/l</v>
          </cell>
          <cell r="E941" t="str">
            <v>NA</v>
          </cell>
          <cell r="F941" t="str">
            <v>NA</v>
          </cell>
          <cell r="G941" t="str">
            <v>NA</v>
          </cell>
          <cell r="H941" t="str">
            <v>NA</v>
          </cell>
          <cell r="I941" t="str">
            <v>NA</v>
          </cell>
          <cell r="J941" t="str">
            <v>NA</v>
          </cell>
          <cell r="K941" t="str">
            <v>NA</v>
          </cell>
          <cell r="L941" t="str">
            <v>NA</v>
          </cell>
          <cell r="M941">
            <v>9.3000000000000007</v>
          </cell>
          <cell r="N941" t="str">
            <v>NA</v>
          </cell>
        </row>
        <row r="942">
          <cell r="A942" t="str">
            <v>GR</v>
          </cell>
          <cell r="B942" t="str">
            <v>GR_GW_GR0403</v>
          </cell>
          <cell r="C942" t="str">
            <v>Nitrate</v>
          </cell>
          <cell r="D942" t="str">
            <v>mg/l</v>
          </cell>
          <cell r="E942" t="str">
            <v>NA</v>
          </cell>
          <cell r="F942" t="str">
            <v>NA</v>
          </cell>
          <cell r="G942" t="str">
            <v>NA</v>
          </cell>
          <cell r="H942" t="str">
            <v>NA</v>
          </cell>
          <cell r="I942" t="str">
            <v>NA</v>
          </cell>
          <cell r="J942" t="str">
            <v>NA</v>
          </cell>
          <cell r="K942" t="str">
            <v>NA</v>
          </cell>
          <cell r="L942" t="str">
            <v>NA</v>
          </cell>
          <cell r="M942">
            <v>6.2</v>
          </cell>
          <cell r="N942" t="str">
            <v>NA</v>
          </cell>
        </row>
        <row r="943">
          <cell r="A943" t="str">
            <v>GR</v>
          </cell>
          <cell r="B943" t="str">
            <v>GR_GW_GR0404</v>
          </cell>
          <cell r="C943" t="str">
            <v>Nitrate</v>
          </cell>
          <cell r="D943" t="str">
            <v>mg/l</v>
          </cell>
          <cell r="E943" t="str">
            <v>NA</v>
          </cell>
          <cell r="F943" t="str">
            <v>NA</v>
          </cell>
          <cell r="G943" t="str">
            <v>NA</v>
          </cell>
          <cell r="H943" t="str">
            <v>NA</v>
          </cell>
          <cell r="I943" t="str">
            <v>NA</v>
          </cell>
          <cell r="J943" t="str">
            <v>NA</v>
          </cell>
          <cell r="K943" t="str">
            <v>NA</v>
          </cell>
          <cell r="L943" t="str">
            <v>NA</v>
          </cell>
          <cell r="M943">
            <v>6.2</v>
          </cell>
          <cell r="N943" t="str">
            <v>NA</v>
          </cell>
        </row>
        <row r="944">
          <cell r="A944" t="str">
            <v>GR</v>
          </cell>
          <cell r="B944" t="str">
            <v>GR_GW_GR0405</v>
          </cell>
          <cell r="C944" t="str">
            <v>Nitrate</v>
          </cell>
          <cell r="D944" t="str">
            <v>mg/l</v>
          </cell>
          <cell r="E944" t="str">
            <v>NA</v>
          </cell>
          <cell r="F944" t="str">
            <v>NA</v>
          </cell>
          <cell r="G944" t="str">
            <v>NA</v>
          </cell>
          <cell r="H944" t="str">
            <v>NA</v>
          </cell>
          <cell r="I944" t="str">
            <v>NA</v>
          </cell>
          <cell r="J944" t="str">
            <v>NA</v>
          </cell>
          <cell r="K944" t="str">
            <v>NA</v>
          </cell>
          <cell r="L944" t="str">
            <v>NA</v>
          </cell>
          <cell r="M944">
            <v>3.1</v>
          </cell>
          <cell r="N944" t="str">
            <v>NA</v>
          </cell>
        </row>
        <row r="945">
          <cell r="A945" t="str">
            <v>GR</v>
          </cell>
          <cell r="B945" t="str">
            <v>GR_GW_GR0406</v>
          </cell>
          <cell r="C945" t="str">
            <v>Nitrate</v>
          </cell>
          <cell r="D945" t="str">
            <v>mg/l</v>
          </cell>
          <cell r="E945" t="str">
            <v>NA</v>
          </cell>
          <cell r="F945" t="str">
            <v>NA</v>
          </cell>
          <cell r="G945" t="str">
            <v>NA</v>
          </cell>
          <cell r="H945" t="str">
            <v>NA</v>
          </cell>
          <cell r="I945" t="str">
            <v>NA</v>
          </cell>
          <cell r="J945" t="str">
            <v>NA</v>
          </cell>
          <cell r="K945" t="str">
            <v>NA</v>
          </cell>
          <cell r="L945" t="str">
            <v>NA</v>
          </cell>
          <cell r="M945">
            <v>6.2</v>
          </cell>
          <cell r="N945" t="str">
            <v>NA</v>
          </cell>
        </row>
        <row r="946">
          <cell r="A946" t="str">
            <v>GR</v>
          </cell>
          <cell r="B946" t="str">
            <v>GR_GW_GR0407</v>
          </cell>
          <cell r="C946" t="str">
            <v>Nitrate</v>
          </cell>
          <cell r="D946" t="str">
            <v>mg/l</v>
          </cell>
          <cell r="E946" t="str">
            <v>NA</v>
          </cell>
          <cell r="F946" t="str">
            <v>NA</v>
          </cell>
          <cell r="G946" t="str">
            <v>NA</v>
          </cell>
          <cell r="H946" t="str">
            <v>NA</v>
          </cell>
          <cell r="I946" t="str">
            <v>NA</v>
          </cell>
          <cell r="J946" t="str">
            <v>NA</v>
          </cell>
          <cell r="K946" t="str">
            <v>NA</v>
          </cell>
          <cell r="L946" t="str">
            <v>NA</v>
          </cell>
          <cell r="M946">
            <v>3.1</v>
          </cell>
          <cell r="N946" t="str">
            <v>NA</v>
          </cell>
        </row>
        <row r="947">
          <cell r="A947" t="str">
            <v>GR</v>
          </cell>
          <cell r="B947" t="str">
            <v>GR_GW_GR0408</v>
          </cell>
          <cell r="C947" t="str">
            <v>Nitrate</v>
          </cell>
          <cell r="D947" t="str">
            <v>mg/l</v>
          </cell>
          <cell r="E947" t="str">
            <v>NA</v>
          </cell>
          <cell r="F947" t="str">
            <v>NA</v>
          </cell>
          <cell r="G947" t="str">
            <v>NA</v>
          </cell>
          <cell r="H947" t="str">
            <v>NA</v>
          </cell>
          <cell r="I947" t="str">
            <v>NA</v>
          </cell>
          <cell r="J947" t="str">
            <v>NA</v>
          </cell>
          <cell r="K947" t="str">
            <v>NA</v>
          </cell>
          <cell r="L947" t="str">
            <v>NA</v>
          </cell>
          <cell r="M947">
            <v>3.1</v>
          </cell>
          <cell r="N947" t="str">
            <v>NA</v>
          </cell>
        </row>
        <row r="948">
          <cell r="A948" t="str">
            <v>GR</v>
          </cell>
          <cell r="B948" t="str">
            <v>GR_GW_GR041</v>
          </cell>
          <cell r="C948" t="str">
            <v>Nitrate</v>
          </cell>
          <cell r="D948" t="str">
            <v>mg/l</v>
          </cell>
          <cell r="E948">
            <v>15.53</v>
          </cell>
          <cell r="F948">
            <v>19.843</v>
          </cell>
          <cell r="G948">
            <v>2.42</v>
          </cell>
          <cell r="H948" t="str">
            <v>NA</v>
          </cell>
          <cell r="I948" t="str">
            <v>NA</v>
          </cell>
          <cell r="J948" t="str">
            <v>NA</v>
          </cell>
          <cell r="K948" t="str">
            <v>NA</v>
          </cell>
          <cell r="L948" t="str">
            <v>NA</v>
          </cell>
          <cell r="M948" t="str">
            <v>NA</v>
          </cell>
          <cell r="N948" t="str">
            <v>NA</v>
          </cell>
        </row>
        <row r="949">
          <cell r="A949" t="str">
            <v>GR</v>
          </cell>
          <cell r="B949" t="str">
            <v>GR_GW_GR0410</v>
          </cell>
          <cell r="C949" t="str">
            <v>Nitrate</v>
          </cell>
          <cell r="D949" t="str">
            <v>mg/l</v>
          </cell>
          <cell r="E949" t="str">
            <v>NA</v>
          </cell>
          <cell r="F949" t="str">
            <v>NA</v>
          </cell>
          <cell r="G949" t="str">
            <v>NA</v>
          </cell>
          <cell r="H949" t="str">
            <v>NA</v>
          </cell>
          <cell r="I949" t="str">
            <v>NA</v>
          </cell>
          <cell r="J949" t="str">
            <v>NA</v>
          </cell>
          <cell r="K949" t="str">
            <v>NA</v>
          </cell>
          <cell r="L949" t="str">
            <v>NA</v>
          </cell>
          <cell r="M949">
            <v>3.1</v>
          </cell>
          <cell r="N949" t="str">
            <v>NA</v>
          </cell>
        </row>
        <row r="950">
          <cell r="A950" t="str">
            <v>GR</v>
          </cell>
          <cell r="B950" t="str">
            <v>GR_GW_GR042</v>
          </cell>
          <cell r="C950" t="str">
            <v>Nitrate</v>
          </cell>
          <cell r="D950" t="str">
            <v>mg/l</v>
          </cell>
          <cell r="E950">
            <v>5.61</v>
          </cell>
          <cell r="F950">
            <v>4.92</v>
          </cell>
          <cell r="G950">
            <v>6.82</v>
          </cell>
          <cell r="H950" t="str">
            <v>NA</v>
          </cell>
          <cell r="I950" t="str">
            <v>NA</v>
          </cell>
          <cell r="J950" t="str">
            <v>NA</v>
          </cell>
          <cell r="K950" t="str">
            <v>NA</v>
          </cell>
          <cell r="L950" t="str">
            <v>NA</v>
          </cell>
          <cell r="M950" t="str">
            <v>NA</v>
          </cell>
          <cell r="N950" t="str">
            <v>NA</v>
          </cell>
        </row>
        <row r="951">
          <cell r="A951" t="str">
            <v>GR</v>
          </cell>
          <cell r="B951" t="str">
            <v>GR_GW_GR043</v>
          </cell>
          <cell r="C951" t="str">
            <v>Nitrate</v>
          </cell>
          <cell r="D951" t="str">
            <v>mg/l</v>
          </cell>
          <cell r="E951">
            <v>8.8000000000000007</v>
          </cell>
          <cell r="F951">
            <v>11.44</v>
          </cell>
          <cell r="G951">
            <v>8.58</v>
          </cell>
          <cell r="H951" t="str">
            <v>NA</v>
          </cell>
          <cell r="I951" t="str">
            <v>NA</v>
          </cell>
          <cell r="J951" t="str">
            <v>NA</v>
          </cell>
          <cell r="K951" t="str">
            <v>NA</v>
          </cell>
          <cell r="L951" t="str">
            <v>NA</v>
          </cell>
          <cell r="M951" t="str">
            <v>NA</v>
          </cell>
          <cell r="N951" t="str">
            <v>NA</v>
          </cell>
        </row>
        <row r="952">
          <cell r="A952" t="str">
            <v>GR</v>
          </cell>
          <cell r="B952" t="str">
            <v>GR_GW_GR044</v>
          </cell>
          <cell r="C952" t="str">
            <v>Nitrate</v>
          </cell>
          <cell r="D952" t="str">
            <v>mg/l</v>
          </cell>
          <cell r="E952">
            <v>11.44</v>
          </cell>
          <cell r="F952" t="str">
            <v>NA</v>
          </cell>
          <cell r="G952">
            <v>12.98</v>
          </cell>
          <cell r="H952" t="str">
            <v>NA</v>
          </cell>
          <cell r="I952" t="str">
            <v>NA</v>
          </cell>
          <cell r="J952" t="str">
            <v>NA</v>
          </cell>
          <cell r="K952" t="str">
            <v>NA</v>
          </cell>
          <cell r="L952" t="str">
            <v>NA</v>
          </cell>
          <cell r="M952" t="str">
            <v>NA</v>
          </cell>
          <cell r="N952" t="str">
            <v>NA</v>
          </cell>
        </row>
        <row r="953">
          <cell r="A953" t="str">
            <v>GR</v>
          </cell>
          <cell r="B953" t="str">
            <v>GR_GW_GR045</v>
          </cell>
          <cell r="C953" t="str">
            <v>Nitrate</v>
          </cell>
          <cell r="D953" t="str">
            <v>mg/l</v>
          </cell>
          <cell r="E953">
            <v>8.14</v>
          </cell>
          <cell r="F953">
            <v>11.22</v>
          </cell>
          <cell r="G953">
            <v>5.72</v>
          </cell>
          <cell r="H953" t="str">
            <v>NA</v>
          </cell>
          <cell r="I953" t="str">
            <v>NA</v>
          </cell>
          <cell r="J953" t="str">
            <v>NA</v>
          </cell>
          <cell r="K953" t="str">
            <v>NA</v>
          </cell>
          <cell r="L953" t="str">
            <v>NA</v>
          </cell>
          <cell r="M953" t="str">
            <v>NA</v>
          </cell>
          <cell r="N953" t="str">
            <v>NA</v>
          </cell>
        </row>
        <row r="954">
          <cell r="A954" t="str">
            <v>GR</v>
          </cell>
          <cell r="B954" t="str">
            <v>GR_GW_GR046</v>
          </cell>
          <cell r="C954" t="str">
            <v>Nitrate</v>
          </cell>
          <cell r="D954" t="str">
            <v>mg/l</v>
          </cell>
          <cell r="E954">
            <v>6.82</v>
          </cell>
          <cell r="F954">
            <v>9.17</v>
          </cell>
          <cell r="G954">
            <v>1.32</v>
          </cell>
          <cell r="H954" t="str">
            <v>NA</v>
          </cell>
          <cell r="I954" t="str">
            <v>NA</v>
          </cell>
          <cell r="J954" t="str">
            <v>NA</v>
          </cell>
          <cell r="K954" t="str">
            <v>NA</v>
          </cell>
          <cell r="L954" t="str">
            <v>NA</v>
          </cell>
          <cell r="M954" t="str">
            <v>NA</v>
          </cell>
          <cell r="N954" t="str">
            <v>NA</v>
          </cell>
        </row>
        <row r="955">
          <cell r="A955" t="str">
            <v>GR</v>
          </cell>
          <cell r="B955" t="str">
            <v>GR_GW_GR049</v>
          </cell>
          <cell r="C955" t="str">
            <v>Nitrate</v>
          </cell>
          <cell r="D955" t="str">
            <v>mg/l</v>
          </cell>
          <cell r="E955">
            <v>14.08</v>
          </cell>
          <cell r="F955" t="str">
            <v>NA</v>
          </cell>
          <cell r="G955">
            <v>20.68</v>
          </cell>
          <cell r="H955" t="str">
            <v>NA</v>
          </cell>
          <cell r="I955" t="str">
            <v>NA</v>
          </cell>
          <cell r="J955" t="str">
            <v>NA</v>
          </cell>
          <cell r="K955" t="str">
            <v>NA</v>
          </cell>
          <cell r="L955" t="str">
            <v>NA</v>
          </cell>
          <cell r="M955" t="str">
            <v>NA</v>
          </cell>
          <cell r="N955" t="str">
            <v>NA</v>
          </cell>
        </row>
        <row r="956">
          <cell r="A956" t="str">
            <v>GR</v>
          </cell>
          <cell r="B956" t="str">
            <v>GR_GW_GR0501</v>
          </cell>
          <cell r="C956" t="str">
            <v>Nitrate</v>
          </cell>
          <cell r="D956" t="str">
            <v>mg/l</v>
          </cell>
          <cell r="E956" t="str">
            <v>NA</v>
          </cell>
          <cell r="F956" t="str">
            <v>NA</v>
          </cell>
          <cell r="G956" t="str">
            <v>NA</v>
          </cell>
          <cell r="H956" t="str">
            <v>NA</v>
          </cell>
          <cell r="I956" t="str">
            <v>NA</v>
          </cell>
          <cell r="J956" t="str">
            <v>NA</v>
          </cell>
          <cell r="K956" t="str">
            <v>NA</v>
          </cell>
          <cell r="L956" t="str">
            <v>NA</v>
          </cell>
          <cell r="M956">
            <v>3</v>
          </cell>
          <cell r="N956" t="str">
            <v>NA</v>
          </cell>
        </row>
        <row r="957">
          <cell r="A957" t="str">
            <v>GR</v>
          </cell>
          <cell r="B957" t="str">
            <v>GR_GW_GR0502</v>
          </cell>
          <cell r="C957" t="str">
            <v>Nitrate</v>
          </cell>
          <cell r="D957" t="str">
            <v>mg/l</v>
          </cell>
          <cell r="E957" t="str">
            <v>NA</v>
          </cell>
          <cell r="F957" t="str">
            <v>NA</v>
          </cell>
          <cell r="G957" t="str">
            <v>NA</v>
          </cell>
          <cell r="H957" t="str">
            <v>NA</v>
          </cell>
          <cell r="I957" t="str">
            <v>NA</v>
          </cell>
          <cell r="J957" t="str">
            <v>NA</v>
          </cell>
          <cell r="K957" t="str">
            <v>NA</v>
          </cell>
          <cell r="L957" t="str">
            <v>NA</v>
          </cell>
          <cell r="M957">
            <v>4</v>
          </cell>
          <cell r="N957" t="str">
            <v>NA</v>
          </cell>
        </row>
        <row r="958">
          <cell r="A958" t="str">
            <v>GR</v>
          </cell>
          <cell r="B958" t="str">
            <v>GR_GW_GR0503</v>
          </cell>
          <cell r="C958" t="str">
            <v>Nitrate</v>
          </cell>
          <cell r="D958" t="str">
            <v>mg/l</v>
          </cell>
          <cell r="E958" t="str">
            <v>NA</v>
          </cell>
          <cell r="F958" t="str">
            <v>NA</v>
          </cell>
          <cell r="G958" t="str">
            <v>NA</v>
          </cell>
          <cell r="H958" t="str">
            <v>NA</v>
          </cell>
          <cell r="I958" t="str">
            <v>NA</v>
          </cell>
          <cell r="J958" t="str">
            <v>NA</v>
          </cell>
          <cell r="K958" t="str">
            <v>NA</v>
          </cell>
          <cell r="L958" t="str">
            <v>NA</v>
          </cell>
          <cell r="M958">
            <v>3.5</v>
          </cell>
          <cell r="N958" t="str">
            <v>NA</v>
          </cell>
        </row>
        <row r="959">
          <cell r="A959" t="str">
            <v>GR</v>
          </cell>
          <cell r="B959" t="str">
            <v>GR_GW_GR0504</v>
          </cell>
          <cell r="C959" t="str">
            <v>Nitrate</v>
          </cell>
          <cell r="D959" t="str">
            <v>mg/l</v>
          </cell>
          <cell r="E959" t="str">
            <v>NA</v>
          </cell>
          <cell r="F959" t="str">
            <v>NA</v>
          </cell>
          <cell r="G959" t="str">
            <v>NA</v>
          </cell>
          <cell r="H959" t="str">
            <v>NA</v>
          </cell>
          <cell r="I959" t="str">
            <v>NA</v>
          </cell>
          <cell r="J959" t="str">
            <v>NA</v>
          </cell>
          <cell r="K959" t="str">
            <v>NA</v>
          </cell>
          <cell r="L959" t="str">
            <v>NA</v>
          </cell>
          <cell r="M959">
            <v>3</v>
          </cell>
          <cell r="N959" t="str">
            <v>NA</v>
          </cell>
        </row>
        <row r="960">
          <cell r="A960" t="str">
            <v>GR</v>
          </cell>
          <cell r="B960" t="str">
            <v>GR_GW_GR0505</v>
          </cell>
          <cell r="C960" t="str">
            <v>Nitrate</v>
          </cell>
          <cell r="D960" t="str">
            <v>mg/l</v>
          </cell>
          <cell r="E960" t="str">
            <v>NA</v>
          </cell>
          <cell r="F960" t="str">
            <v>NA</v>
          </cell>
          <cell r="G960" t="str">
            <v>NA</v>
          </cell>
          <cell r="H960" t="str">
            <v>NA</v>
          </cell>
          <cell r="I960" t="str">
            <v>NA</v>
          </cell>
          <cell r="J960" t="str">
            <v>NA</v>
          </cell>
          <cell r="K960" t="str">
            <v>NA</v>
          </cell>
          <cell r="L960" t="str">
            <v>NA</v>
          </cell>
          <cell r="M960">
            <v>2</v>
          </cell>
          <cell r="N960" t="str">
            <v>NA</v>
          </cell>
        </row>
        <row r="961">
          <cell r="A961" t="str">
            <v>GR</v>
          </cell>
          <cell r="B961" t="str">
            <v>GR_GW_GR0506</v>
          </cell>
          <cell r="C961" t="str">
            <v>Nitrate</v>
          </cell>
          <cell r="D961" t="str">
            <v>mg/l</v>
          </cell>
          <cell r="E961" t="str">
            <v>NA</v>
          </cell>
          <cell r="F961" t="str">
            <v>NA</v>
          </cell>
          <cell r="G961" t="str">
            <v>NA</v>
          </cell>
          <cell r="H961" t="str">
            <v>NA</v>
          </cell>
          <cell r="I961" t="str">
            <v>NA</v>
          </cell>
          <cell r="J961" t="str">
            <v>NA</v>
          </cell>
          <cell r="K961" t="str">
            <v>NA</v>
          </cell>
          <cell r="L961" t="str">
            <v>NA</v>
          </cell>
          <cell r="M961">
            <v>3.5</v>
          </cell>
          <cell r="N961" t="str">
            <v>NA</v>
          </cell>
        </row>
        <row r="962">
          <cell r="A962" t="str">
            <v>GR</v>
          </cell>
          <cell r="B962" t="str">
            <v>GR_GW_GR0507</v>
          </cell>
          <cell r="C962" t="str">
            <v>Nitrate</v>
          </cell>
          <cell r="D962" t="str">
            <v>mg/l</v>
          </cell>
          <cell r="E962" t="str">
            <v>NA</v>
          </cell>
          <cell r="F962" t="str">
            <v>NA</v>
          </cell>
          <cell r="G962" t="str">
            <v>NA</v>
          </cell>
          <cell r="H962" t="str">
            <v>NA</v>
          </cell>
          <cell r="I962" t="str">
            <v>NA</v>
          </cell>
          <cell r="J962" t="str">
            <v>NA</v>
          </cell>
          <cell r="K962" t="str">
            <v>NA</v>
          </cell>
          <cell r="L962" t="str">
            <v>NA</v>
          </cell>
          <cell r="M962">
            <v>2.5</v>
          </cell>
          <cell r="N962" t="str">
            <v>NA</v>
          </cell>
        </row>
        <row r="963">
          <cell r="A963" t="str">
            <v>GR</v>
          </cell>
          <cell r="B963" t="str">
            <v>GR_GW_GR0508</v>
          </cell>
          <cell r="C963" t="str">
            <v>Nitrate</v>
          </cell>
          <cell r="D963" t="str">
            <v>mg/l</v>
          </cell>
          <cell r="E963" t="str">
            <v>NA</v>
          </cell>
          <cell r="F963" t="str">
            <v>NA</v>
          </cell>
          <cell r="G963" t="str">
            <v>NA</v>
          </cell>
          <cell r="H963" t="str">
            <v>NA</v>
          </cell>
          <cell r="I963" t="str">
            <v>NA</v>
          </cell>
          <cell r="J963" t="str">
            <v>NA</v>
          </cell>
          <cell r="K963" t="str">
            <v>NA</v>
          </cell>
          <cell r="L963" t="str">
            <v>NA</v>
          </cell>
          <cell r="M963">
            <v>2.6669999999999998</v>
          </cell>
          <cell r="N963" t="str">
            <v>NA</v>
          </cell>
        </row>
        <row r="964">
          <cell r="A964" t="str">
            <v>GR</v>
          </cell>
          <cell r="B964" t="str">
            <v>GR_GW_GR0509</v>
          </cell>
          <cell r="C964" t="str">
            <v>Nitrate</v>
          </cell>
          <cell r="D964" t="str">
            <v>mg/l</v>
          </cell>
          <cell r="E964" t="str">
            <v>NA</v>
          </cell>
          <cell r="F964" t="str">
            <v>NA</v>
          </cell>
          <cell r="G964" t="str">
            <v>NA</v>
          </cell>
          <cell r="H964" t="str">
            <v>NA</v>
          </cell>
          <cell r="I964" t="str">
            <v>NA</v>
          </cell>
          <cell r="J964" t="str">
            <v>NA</v>
          </cell>
          <cell r="K964" t="str">
            <v>NA</v>
          </cell>
          <cell r="L964" t="str">
            <v>NA</v>
          </cell>
          <cell r="M964">
            <v>12</v>
          </cell>
          <cell r="N964" t="str">
            <v>NA</v>
          </cell>
        </row>
        <row r="965">
          <cell r="A965" t="str">
            <v>GR</v>
          </cell>
          <cell r="B965" t="str">
            <v>GR_GW_GR0510</v>
          </cell>
          <cell r="C965" t="str">
            <v>Nitrate</v>
          </cell>
          <cell r="D965" t="str">
            <v>mg/l</v>
          </cell>
          <cell r="E965" t="str">
            <v>NA</v>
          </cell>
          <cell r="F965" t="str">
            <v>NA</v>
          </cell>
          <cell r="G965" t="str">
            <v>NA</v>
          </cell>
          <cell r="H965" t="str">
            <v>NA</v>
          </cell>
          <cell r="I965" t="str">
            <v>NA</v>
          </cell>
          <cell r="J965" t="str">
            <v>NA</v>
          </cell>
          <cell r="K965" t="str">
            <v>NA</v>
          </cell>
          <cell r="L965" t="str">
            <v>NA</v>
          </cell>
          <cell r="M965">
            <v>3.286</v>
          </cell>
          <cell r="N965" t="str">
            <v>NA</v>
          </cell>
        </row>
        <row r="966">
          <cell r="A966" t="str">
            <v>GR</v>
          </cell>
          <cell r="B966" t="str">
            <v>GR_GW_GR0511</v>
          </cell>
          <cell r="C966" t="str">
            <v>Nitrate</v>
          </cell>
          <cell r="D966" t="str">
            <v>mg/l</v>
          </cell>
          <cell r="E966" t="str">
            <v>NA</v>
          </cell>
          <cell r="F966" t="str">
            <v>NA</v>
          </cell>
          <cell r="G966" t="str">
            <v>NA</v>
          </cell>
          <cell r="H966" t="str">
            <v>NA</v>
          </cell>
          <cell r="I966" t="str">
            <v>NA</v>
          </cell>
          <cell r="J966" t="str">
            <v>NA</v>
          </cell>
          <cell r="K966" t="str">
            <v>NA</v>
          </cell>
          <cell r="L966" t="str">
            <v>NA</v>
          </cell>
          <cell r="M966">
            <v>1</v>
          </cell>
          <cell r="N966" t="str">
            <v>NA</v>
          </cell>
        </row>
        <row r="967">
          <cell r="A967" t="str">
            <v>GR</v>
          </cell>
          <cell r="B967" t="str">
            <v>GR_GW_GR0512</v>
          </cell>
          <cell r="C967" t="str">
            <v>Nitrate</v>
          </cell>
          <cell r="D967" t="str">
            <v>mg/l</v>
          </cell>
          <cell r="E967" t="str">
            <v>NA</v>
          </cell>
          <cell r="F967" t="str">
            <v>NA</v>
          </cell>
          <cell r="G967" t="str">
            <v>NA</v>
          </cell>
          <cell r="H967" t="str">
            <v>NA</v>
          </cell>
          <cell r="I967" t="str">
            <v>NA</v>
          </cell>
          <cell r="J967" t="str">
            <v>NA</v>
          </cell>
          <cell r="K967" t="str">
            <v>NA</v>
          </cell>
          <cell r="L967" t="str">
            <v>NA</v>
          </cell>
          <cell r="M967">
            <v>4</v>
          </cell>
          <cell r="N967" t="str">
            <v>NA</v>
          </cell>
        </row>
        <row r="968">
          <cell r="A968" t="str">
            <v>GR</v>
          </cell>
          <cell r="B968" t="str">
            <v>GR_GW_GR0513</v>
          </cell>
          <cell r="C968" t="str">
            <v>Nitrate</v>
          </cell>
          <cell r="D968" t="str">
            <v>mg/l</v>
          </cell>
          <cell r="E968" t="str">
            <v>NA</v>
          </cell>
          <cell r="F968" t="str">
            <v>NA</v>
          </cell>
          <cell r="G968" t="str">
            <v>NA</v>
          </cell>
          <cell r="H968" t="str">
            <v>NA</v>
          </cell>
          <cell r="I968" t="str">
            <v>NA</v>
          </cell>
          <cell r="J968" t="str">
            <v>NA</v>
          </cell>
          <cell r="K968" t="str">
            <v>NA</v>
          </cell>
          <cell r="L968" t="str">
            <v>NA</v>
          </cell>
          <cell r="M968">
            <v>4</v>
          </cell>
          <cell r="N968" t="str">
            <v>NA</v>
          </cell>
        </row>
        <row r="969">
          <cell r="A969" t="str">
            <v>GR</v>
          </cell>
          <cell r="B969" t="str">
            <v>GR_GW_GR0514</v>
          </cell>
          <cell r="C969" t="str">
            <v>Nitrate</v>
          </cell>
          <cell r="D969" t="str">
            <v>mg/l</v>
          </cell>
          <cell r="E969" t="str">
            <v>NA</v>
          </cell>
          <cell r="F969" t="str">
            <v>NA</v>
          </cell>
          <cell r="G969" t="str">
            <v>NA</v>
          </cell>
          <cell r="H969" t="str">
            <v>NA</v>
          </cell>
          <cell r="I969" t="str">
            <v>NA</v>
          </cell>
          <cell r="J969" t="str">
            <v>NA</v>
          </cell>
          <cell r="K969" t="str">
            <v>NA</v>
          </cell>
          <cell r="L969" t="str">
            <v>NA</v>
          </cell>
          <cell r="M969">
            <v>8</v>
          </cell>
          <cell r="N969" t="str">
            <v>NA</v>
          </cell>
        </row>
        <row r="970">
          <cell r="A970" t="str">
            <v>GR</v>
          </cell>
          <cell r="B970" t="str">
            <v>GR_GW_GR0515</v>
          </cell>
          <cell r="C970" t="str">
            <v>Nitrate</v>
          </cell>
          <cell r="D970" t="str">
            <v>mg/l</v>
          </cell>
          <cell r="E970" t="str">
            <v>NA</v>
          </cell>
          <cell r="F970" t="str">
            <v>NA</v>
          </cell>
          <cell r="G970" t="str">
            <v>NA</v>
          </cell>
          <cell r="H970" t="str">
            <v>NA</v>
          </cell>
          <cell r="I970" t="str">
            <v>NA</v>
          </cell>
          <cell r="J970" t="str">
            <v>NA</v>
          </cell>
          <cell r="K970" t="str">
            <v>NA</v>
          </cell>
          <cell r="L970" t="str">
            <v>NA</v>
          </cell>
          <cell r="M970">
            <v>1</v>
          </cell>
          <cell r="N970" t="str">
            <v>NA</v>
          </cell>
        </row>
        <row r="971">
          <cell r="A971" t="str">
            <v>GR</v>
          </cell>
          <cell r="B971" t="str">
            <v>GR_GW_GR0516</v>
          </cell>
          <cell r="C971" t="str">
            <v>Nitrate</v>
          </cell>
          <cell r="D971" t="str">
            <v>mg/l</v>
          </cell>
          <cell r="E971" t="str">
            <v>NA</v>
          </cell>
          <cell r="F971" t="str">
            <v>NA</v>
          </cell>
          <cell r="G971" t="str">
            <v>NA</v>
          </cell>
          <cell r="H971" t="str">
            <v>NA</v>
          </cell>
          <cell r="I971" t="str">
            <v>NA</v>
          </cell>
          <cell r="J971" t="str">
            <v>NA</v>
          </cell>
          <cell r="K971" t="str">
            <v>NA</v>
          </cell>
          <cell r="L971" t="str">
            <v>NA</v>
          </cell>
          <cell r="M971">
            <v>4</v>
          </cell>
          <cell r="N971" t="str">
            <v>NA</v>
          </cell>
        </row>
        <row r="972">
          <cell r="A972" t="str">
            <v>GR</v>
          </cell>
          <cell r="B972" t="str">
            <v>GR_GW_GR055</v>
          </cell>
          <cell r="C972" t="str">
            <v>Nitrate</v>
          </cell>
          <cell r="D972" t="str">
            <v>mg/l</v>
          </cell>
          <cell r="E972">
            <v>14.96</v>
          </cell>
          <cell r="F972">
            <v>63.56</v>
          </cell>
          <cell r="G972" t="str">
            <v>NA</v>
          </cell>
          <cell r="H972" t="str">
            <v>NA</v>
          </cell>
          <cell r="I972" t="str">
            <v>NA</v>
          </cell>
          <cell r="J972" t="str">
            <v>NA</v>
          </cell>
          <cell r="K972" t="str">
            <v>NA</v>
          </cell>
          <cell r="L972" t="str">
            <v>NA</v>
          </cell>
          <cell r="M972" t="str">
            <v>NA</v>
          </cell>
          <cell r="N972" t="str">
            <v>NA</v>
          </cell>
        </row>
        <row r="973">
          <cell r="A973" t="str">
            <v>GR</v>
          </cell>
          <cell r="B973" t="str">
            <v>GR_GW_GR058</v>
          </cell>
          <cell r="C973" t="str">
            <v>Nitrate</v>
          </cell>
          <cell r="D973" t="str">
            <v>mg/l</v>
          </cell>
          <cell r="E973">
            <v>14.08</v>
          </cell>
          <cell r="F973">
            <v>34.76</v>
          </cell>
          <cell r="G973" t="str">
            <v>NA</v>
          </cell>
          <cell r="H973" t="str">
            <v>NA</v>
          </cell>
          <cell r="I973" t="str">
            <v>NA</v>
          </cell>
          <cell r="J973" t="str">
            <v>NA</v>
          </cell>
          <cell r="K973" t="str">
            <v>NA</v>
          </cell>
          <cell r="L973" t="str">
            <v>NA</v>
          </cell>
          <cell r="M973" t="str">
            <v>NA</v>
          </cell>
          <cell r="N973" t="str">
            <v>NA</v>
          </cell>
        </row>
        <row r="974">
          <cell r="A974" t="str">
            <v>GR</v>
          </cell>
          <cell r="B974" t="str">
            <v>GR_GW_GR059</v>
          </cell>
          <cell r="C974" t="str">
            <v>Nitrate</v>
          </cell>
          <cell r="D974" t="str">
            <v>mg/l</v>
          </cell>
          <cell r="E974">
            <v>41.14</v>
          </cell>
          <cell r="F974">
            <v>6.16</v>
          </cell>
          <cell r="G974" t="str">
            <v>NA</v>
          </cell>
          <cell r="H974" t="str">
            <v>NA</v>
          </cell>
          <cell r="I974" t="str">
            <v>NA</v>
          </cell>
          <cell r="J974" t="str">
            <v>NA</v>
          </cell>
          <cell r="K974" t="str">
            <v>NA</v>
          </cell>
          <cell r="L974" t="str">
            <v>NA</v>
          </cell>
          <cell r="M974" t="str">
            <v>NA</v>
          </cell>
          <cell r="N974" t="str">
            <v>NA</v>
          </cell>
        </row>
        <row r="975">
          <cell r="A975" t="str">
            <v>GR</v>
          </cell>
          <cell r="B975" t="str">
            <v>GR_GW_GR060</v>
          </cell>
          <cell r="C975" t="str">
            <v>Nitrate</v>
          </cell>
          <cell r="D975" t="str">
            <v>mg/l</v>
          </cell>
          <cell r="E975">
            <v>89.98</v>
          </cell>
          <cell r="F975">
            <v>43.56</v>
          </cell>
          <cell r="G975" t="str">
            <v>NA</v>
          </cell>
          <cell r="H975" t="str">
            <v>NA</v>
          </cell>
          <cell r="I975" t="str">
            <v>NA</v>
          </cell>
          <cell r="J975" t="str">
            <v>NA</v>
          </cell>
          <cell r="K975" t="str">
            <v>NA</v>
          </cell>
          <cell r="L975" t="str">
            <v>NA</v>
          </cell>
          <cell r="M975" t="str">
            <v>NA</v>
          </cell>
          <cell r="N975" t="str">
            <v>NA</v>
          </cell>
        </row>
        <row r="976">
          <cell r="A976" t="str">
            <v>GR</v>
          </cell>
          <cell r="B976" t="str">
            <v>GR_GW_GR0601</v>
          </cell>
          <cell r="C976" t="str">
            <v>Nitrate</v>
          </cell>
          <cell r="D976" t="str">
            <v>mg/l</v>
          </cell>
          <cell r="E976" t="str">
            <v>NA</v>
          </cell>
          <cell r="F976" t="str">
            <v>NA</v>
          </cell>
          <cell r="G976" t="str">
            <v>NA</v>
          </cell>
          <cell r="H976" t="str">
            <v>NA</v>
          </cell>
          <cell r="I976" t="str">
            <v>NA</v>
          </cell>
          <cell r="J976" t="str">
            <v>NA</v>
          </cell>
          <cell r="K976" t="str">
            <v>NA</v>
          </cell>
          <cell r="L976" t="str">
            <v>NA</v>
          </cell>
          <cell r="M976">
            <v>3.1</v>
          </cell>
          <cell r="N976" t="str">
            <v>NA</v>
          </cell>
        </row>
        <row r="977">
          <cell r="A977" t="str">
            <v>GR</v>
          </cell>
          <cell r="B977" t="str">
            <v>GR_GW_GR0603</v>
          </cell>
          <cell r="C977" t="str">
            <v>Nitrate</v>
          </cell>
          <cell r="D977" t="str">
            <v>mg/l</v>
          </cell>
          <cell r="E977" t="str">
            <v>NA</v>
          </cell>
          <cell r="F977" t="str">
            <v>NA</v>
          </cell>
          <cell r="G977" t="str">
            <v>NA</v>
          </cell>
          <cell r="H977" t="str">
            <v>NA</v>
          </cell>
          <cell r="I977" t="str">
            <v>NA</v>
          </cell>
          <cell r="J977" t="str">
            <v>NA</v>
          </cell>
          <cell r="K977" t="str">
            <v>NA</v>
          </cell>
          <cell r="L977" t="str">
            <v>NA</v>
          </cell>
          <cell r="M977">
            <v>177</v>
          </cell>
          <cell r="N977" t="str">
            <v>NA</v>
          </cell>
        </row>
        <row r="978">
          <cell r="A978" t="str">
            <v>GR</v>
          </cell>
          <cell r="B978" t="str">
            <v>GR_GW_GR0604</v>
          </cell>
          <cell r="C978" t="str">
            <v>Nitrate</v>
          </cell>
          <cell r="D978" t="str">
            <v>mg/l</v>
          </cell>
          <cell r="E978" t="str">
            <v>NA</v>
          </cell>
          <cell r="F978" t="str">
            <v>NA</v>
          </cell>
          <cell r="G978" t="str">
            <v>NA</v>
          </cell>
          <cell r="H978" t="str">
            <v>NA</v>
          </cell>
          <cell r="I978" t="str">
            <v>NA</v>
          </cell>
          <cell r="J978" t="str">
            <v>NA</v>
          </cell>
          <cell r="K978" t="str">
            <v>NA</v>
          </cell>
          <cell r="L978" t="str">
            <v>NA</v>
          </cell>
          <cell r="M978">
            <v>6.2</v>
          </cell>
          <cell r="N978" t="str">
            <v>NA</v>
          </cell>
        </row>
        <row r="979">
          <cell r="A979" t="str">
            <v>GR</v>
          </cell>
          <cell r="B979" t="str">
            <v>GR_GW_GR0605</v>
          </cell>
          <cell r="C979" t="str">
            <v>Nitrate</v>
          </cell>
          <cell r="D979" t="str">
            <v>mg/l</v>
          </cell>
          <cell r="E979" t="str">
            <v>NA</v>
          </cell>
          <cell r="F979" t="str">
            <v>NA</v>
          </cell>
          <cell r="G979" t="str">
            <v>NA</v>
          </cell>
          <cell r="H979" t="str">
            <v>NA</v>
          </cell>
          <cell r="I979" t="str">
            <v>NA</v>
          </cell>
          <cell r="J979" t="str">
            <v>NA</v>
          </cell>
          <cell r="K979" t="str">
            <v>NA</v>
          </cell>
          <cell r="L979" t="str">
            <v>NA</v>
          </cell>
          <cell r="M979">
            <v>9.3000000000000007</v>
          </cell>
          <cell r="N979" t="str">
            <v>NA</v>
          </cell>
        </row>
        <row r="980">
          <cell r="A980" t="str">
            <v>GR</v>
          </cell>
          <cell r="B980" t="str">
            <v>GR_GW_GR0606</v>
          </cell>
          <cell r="C980" t="str">
            <v>Nitrate</v>
          </cell>
          <cell r="D980" t="str">
            <v>mg/l</v>
          </cell>
          <cell r="E980" t="str">
            <v>NA</v>
          </cell>
          <cell r="F980" t="str">
            <v>NA</v>
          </cell>
          <cell r="G980" t="str">
            <v>NA</v>
          </cell>
          <cell r="H980" t="str">
            <v>NA</v>
          </cell>
          <cell r="I980" t="str">
            <v>NA</v>
          </cell>
          <cell r="J980" t="str">
            <v>NA</v>
          </cell>
          <cell r="K980" t="str">
            <v>NA</v>
          </cell>
          <cell r="L980" t="str">
            <v>NA</v>
          </cell>
          <cell r="M980">
            <v>10.5</v>
          </cell>
          <cell r="N980" t="str">
            <v>NA</v>
          </cell>
        </row>
        <row r="981">
          <cell r="A981" t="str">
            <v>GR</v>
          </cell>
          <cell r="B981" t="str">
            <v>GR_GW_GR0607</v>
          </cell>
          <cell r="C981" t="str">
            <v>Nitrate</v>
          </cell>
          <cell r="D981" t="str">
            <v>mg/l</v>
          </cell>
          <cell r="E981" t="str">
            <v>NA</v>
          </cell>
          <cell r="F981" t="str">
            <v>NA</v>
          </cell>
          <cell r="G981" t="str">
            <v>NA</v>
          </cell>
          <cell r="H981" t="str">
            <v>NA</v>
          </cell>
          <cell r="I981" t="str">
            <v>NA</v>
          </cell>
          <cell r="J981" t="str">
            <v>NA</v>
          </cell>
          <cell r="K981" t="str">
            <v>NA</v>
          </cell>
          <cell r="L981" t="str">
            <v>NA</v>
          </cell>
          <cell r="M981">
            <v>186</v>
          </cell>
          <cell r="N981" t="str">
            <v>NA</v>
          </cell>
        </row>
        <row r="982">
          <cell r="A982" t="str">
            <v>GR</v>
          </cell>
          <cell r="B982" t="str">
            <v>GR_GW_GR0608</v>
          </cell>
          <cell r="C982" t="str">
            <v>Nitrate</v>
          </cell>
          <cell r="D982" t="str">
            <v>mg/l</v>
          </cell>
          <cell r="E982" t="str">
            <v>NA</v>
          </cell>
          <cell r="F982" t="str">
            <v>NA</v>
          </cell>
          <cell r="G982" t="str">
            <v>NA</v>
          </cell>
          <cell r="H982" t="str">
            <v>NA</v>
          </cell>
          <cell r="I982" t="str">
            <v>NA</v>
          </cell>
          <cell r="J982" t="str">
            <v>NA</v>
          </cell>
          <cell r="K982" t="str">
            <v>NA</v>
          </cell>
          <cell r="L982" t="str">
            <v>NA</v>
          </cell>
          <cell r="M982">
            <v>9.3000000000000007</v>
          </cell>
          <cell r="N982" t="str">
            <v>NA</v>
          </cell>
        </row>
        <row r="983">
          <cell r="A983" t="str">
            <v>GR</v>
          </cell>
          <cell r="B983" t="str">
            <v>GR_GW_GR0609</v>
          </cell>
          <cell r="C983" t="str">
            <v>Nitrate</v>
          </cell>
          <cell r="D983" t="str">
            <v>mg/l</v>
          </cell>
          <cell r="E983" t="str">
            <v>NA</v>
          </cell>
          <cell r="F983" t="str">
            <v>NA</v>
          </cell>
          <cell r="G983" t="str">
            <v>NA</v>
          </cell>
          <cell r="H983" t="str">
            <v>NA</v>
          </cell>
          <cell r="I983" t="str">
            <v>NA</v>
          </cell>
          <cell r="J983" t="str">
            <v>NA</v>
          </cell>
          <cell r="K983" t="str">
            <v>NA</v>
          </cell>
          <cell r="L983" t="str">
            <v>NA</v>
          </cell>
          <cell r="M983">
            <v>9.3000000000000007</v>
          </cell>
          <cell r="N983" t="str">
            <v>NA</v>
          </cell>
        </row>
        <row r="984">
          <cell r="A984" t="str">
            <v>GR</v>
          </cell>
          <cell r="B984" t="str">
            <v>GR_GW_GR062</v>
          </cell>
          <cell r="C984" t="str">
            <v>Nitrate</v>
          </cell>
          <cell r="D984" t="str">
            <v>mg/l</v>
          </cell>
          <cell r="E984">
            <v>35.299999999999997</v>
          </cell>
          <cell r="F984">
            <v>7.54</v>
          </cell>
          <cell r="G984" t="str">
            <v>NA</v>
          </cell>
          <cell r="H984" t="str">
            <v>NA</v>
          </cell>
          <cell r="I984" t="str">
            <v>NA</v>
          </cell>
          <cell r="J984" t="str">
            <v>NA</v>
          </cell>
          <cell r="K984" t="str">
            <v>NA</v>
          </cell>
          <cell r="L984" t="str">
            <v>NA</v>
          </cell>
          <cell r="M984" t="str">
            <v>NA</v>
          </cell>
          <cell r="N984" t="str">
            <v>NA</v>
          </cell>
        </row>
        <row r="985">
          <cell r="A985" t="str">
            <v>GR</v>
          </cell>
          <cell r="B985" t="str">
            <v>GR_GW_GR063</v>
          </cell>
          <cell r="C985" t="str">
            <v>Nitrate</v>
          </cell>
          <cell r="D985" t="str">
            <v>mg/l</v>
          </cell>
          <cell r="E985">
            <v>33</v>
          </cell>
          <cell r="F985">
            <v>28.6</v>
          </cell>
          <cell r="G985" t="str">
            <v>NA</v>
          </cell>
          <cell r="H985" t="str">
            <v>NA</v>
          </cell>
          <cell r="I985" t="str">
            <v>NA</v>
          </cell>
          <cell r="J985" t="str">
            <v>NA</v>
          </cell>
          <cell r="K985" t="str">
            <v>NA</v>
          </cell>
          <cell r="L985" t="str">
            <v>NA</v>
          </cell>
          <cell r="M985" t="str">
            <v>NA</v>
          </cell>
          <cell r="N985" t="str">
            <v>NA</v>
          </cell>
        </row>
        <row r="986">
          <cell r="A986" t="str">
            <v>GR</v>
          </cell>
          <cell r="B986" t="str">
            <v>GR_GW_GR065</v>
          </cell>
          <cell r="C986" t="str">
            <v>Nitrate</v>
          </cell>
          <cell r="D986" t="str">
            <v>mg/l</v>
          </cell>
          <cell r="E986">
            <v>17.82</v>
          </cell>
          <cell r="F986">
            <v>20.68</v>
          </cell>
          <cell r="G986">
            <v>33.880000000000003</v>
          </cell>
          <cell r="H986" t="str">
            <v>NA</v>
          </cell>
          <cell r="I986" t="str">
            <v>NA</v>
          </cell>
          <cell r="J986" t="str">
            <v>NA</v>
          </cell>
          <cell r="K986" t="str">
            <v>NA</v>
          </cell>
          <cell r="L986" t="str">
            <v>NA</v>
          </cell>
          <cell r="M986" t="str">
            <v>NA</v>
          </cell>
          <cell r="N986" t="str">
            <v>NA</v>
          </cell>
        </row>
        <row r="987">
          <cell r="A987" t="str">
            <v>GR</v>
          </cell>
          <cell r="B987" t="str">
            <v>GR_GW_GR067</v>
          </cell>
          <cell r="C987" t="str">
            <v>Nitrate</v>
          </cell>
          <cell r="D987" t="str">
            <v>mg/l</v>
          </cell>
          <cell r="E987">
            <v>110.9</v>
          </cell>
          <cell r="F987">
            <v>159.38</v>
          </cell>
          <cell r="G987">
            <v>323.39999999999998</v>
          </cell>
          <cell r="H987" t="str">
            <v>NA</v>
          </cell>
          <cell r="I987" t="str">
            <v>NA</v>
          </cell>
          <cell r="J987" t="str">
            <v>NA</v>
          </cell>
          <cell r="K987" t="str">
            <v>NA</v>
          </cell>
          <cell r="L987" t="str">
            <v>NA</v>
          </cell>
          <cell r="M987" t="str">
            <v>NA</v>
          </cell>
          <cell r="N987" t="str">
            <v>NA</v>
          </cell>
        </row>
        <row r="988">
          <cell r="A988" t="str">
            <v>GR</v>
          </cell>
          <cell r="B988" t="str">
            <v>GR_GW_GR069</v>
          </cell>
          <cell r="C988" t="str">
            <v>Nitrate</v>
          </cell>
          <cell r="D988" t="str">
            <v>mg/l</v>
          </cell>
          <cell r="E988">
            <v>27.28</v>
          </cell>
          <cell r="F988">
            <v>53.24</v>
          </cell>
          <cell r="G988" t="str">
            <v>NA</v>
          </cell>
          <cell r="H988" t="str">
            <v>NA</v>
          </cell>
          <cell r="I988" t="str">
            <v>NA</v>
          </cell>
          <cell r="J988" t="str">
            <v>NA</v>
          </cell>
          <cell r="K988" t="str">
            <v>NA</v>
          </cell>
          <cell r="L988" t="str">
            <v>NA</v>
          </cell>
          <cell r="M988" t="str">
            <v>NA</v>
          </cell>
          <cell r="N988" t="str">
            <v>NA</v>
          </cell>
        </row>
        <row r="989">
          <cell r="A989" t="str">
            <v>GR</v>
          </cell>
          <cell r="B989" t="str">
            <v>GR_GW_GR0701</v>
          </cell>
          <cell r="C989" t="str">
            <v>Nitrate</v>
          </cell>
          <cell r="D989" t="str">
            <v>mg/l</v>
          </cell>
          <cell r="E989" t="str">
            <v>NA</v>
          </cell>
          <cell r="F989" t="str">
            <v>NA</v>
          </cell>
          <cell r="G989" t="str">
            <v>NA</v>
          </cell>
          <cell r="H989" t="str">
            <v>NA</v>
          </cell>
          <cell r="I989" t="str">
            <v>NA</v>
          </cell>
          <cell r="J989" t="str">
            <v>NA</v>
          </cell>
          <cell r="K989" t="str">
            <v>NA</v>
          </cell>
          <cell r="L989" t="str">
            <v>NA</v>
          </cell>
          <cell r="M989">
            <v>44.4</v>
          </cell>
          <cell r="N989" t="str">
            <v>NA</v>
          </cell>
        </row>
        <row r="990">
          <cell r="A990" t="str">
            <v>GR</v>
          </cell>
          <cell r="B990" t="str">
            <v>GR_GW_GR0702</v>
          </cell>
          <cell r="C990" t="str">
            <v>Nitrate</v>
          </cell>
          <cell r="D990" t="str">
            <v>mg/l</v>
          </cell>
          <cell r="E990" t="str">
            <v>NA</v>
          </cell>
          <cell r="F990" t="str">
            <v>NA</v>
          </cell>
          <cell r="G990" t="str">
            <v>NA</v>
          </cell>
          <cell r="H990" t="str">
            <v>NA</v>
          </cell>
          <cell r="I990" t="str">
            <v>NA</v>
          </cell>
          <cell r="J990" t="str">
            <v>NA</v>
          </cell>
          <cell r="K990" t="str">
            <v>NA</v>
          </cell>
          <cell r="L990" t="str">
            <v>NA</v>
          </cell>
          <cell r="M990">
            <v>17.149999999999999</v>
          </cell>
          <cell r="N990" t="str">
            <v>NA</v>
          </cell>
        </row>
        <row r="991">
          <cell r="A991" t="str">
            <v>GR</v>
          </cell>
          <cell r="B991" t="str">
            <v>GR_GW_GR0703</v>
          </cell>
          <cell r="C991" t="str">
            <v>Nitrate</v>
          </cell>
          <cell r="D991" t="str">
            <v>mg/l</v>
          </cell>
          <cell r="E991" t="str">
            <v>NA</v>
          </cell>
          <cell r="F991" t="str">
            <v>NA</v>
          </cell>
          <cell r="G991" t="str">
            <v>NA</v>
          </cell>
          <cell r="H991" t="str">
            <v>NA</v>
          </cell>
          <cell r="I991" t="str">
            <v>NA</v>
          </cell>
          <cell r="J991" t="str">
            <v>NA</v>
          </cell>
          <cell r="K991" t="str">
            <v>NA</v>
          </cell>
          <cell r="L991" t="str">
            <v>NA</v>
          </cell>
          <cell r="M991">
            <v>17.100000000000001</v>
          </cell>
          <cell r="N991" t="str">
            <v>NA</v>
          </cell>
        </row>
        <row r="992">
          <cell r="A992" t="str">
            <v>GR</v>
          </cell>
          <cell r="B992" t="str">
            <v>GR_GW_GR0704</v>
          </cell>
          <cell r="C992" t="str">
            <v>Nitrate</v>
          </cell>
          <cell r="D992" t="str">
            <v>mg/l</v>
          </cell>
          <cell r="E992" t="str">
            <v>NA</v>
          </cell>
          <cell r="F992" t="str">
            <v>NA</v>
          </cell>
          <cell r="G992" t="str">
            <v>NA</v>
          </cell>
          <cell r="H992" t="str">
            <v>NA</v>
          </cell>
          <cell r="I992" t="str">
            <v>NA</v>
          </cell>
          <cell r="J992" t="str">
            <v>NA</v>
          </cell>
          <cell r="K992" t="str">
            <v>NA</v>
          </cell>
          <cell r="L992" t="str">
            <v>NA</v>
          </cell>
          <cell r="M992">
            <v>3.1</v>
          </cell>
          <cell r="N992" t="str">
            <v>NA</v>
          </cell>
        </row>
        <row r="993">
          <cell r="A993" t="str">
            <v>GR</v>
          </cell>
          <cell r="B993" t="str">
            <v>GR_GW_GR0705</v>
          </cell>
          <cell r="C993" t="str">
            <v>Nitrate</v>
          </cell>
          <cell r="D993" t="str">
            <v>mg/l</v>
          </cell>
          <cell r="E993" t="str">
            <v>NA</v>
          </cell>
          <cell r="F993" t="str">
            <v>NA</v>
          </cell>
          <cell r="G993" t="str">
            <v>NA</v>
          </cell>
          <cell r="H993" t="str">
            <v>NA</v>
          </cell>
          <cell r="I993" t="str">
            <v>NA</v>
          </cell>
          <cell r="J993" t="str">
            <v>NA</v>
          </cell>
          <cell r="K993" t="str">
            <v>NA</v>
          </cell>
          <cell r="L993" t="str">
            <v>NA</v>
          </cell>
          <cell r="M993">
            <v>102.3</v>
          </cell>
          <cell r="N993" t="str">
            <v>NA</v>
          </cell>
        </row>
        <row r="994">
          <cell r="A994" t="str">
            <v>GR</v>
          </cell>
          <cell r="B994" t="str">
            <v>GR_GW_GR0706</v>
          </cell>
          <cell r="C994" t="str">
            <v>Nitrate</v>
          </cell>
          <cell r="D994" t="str">
            <v>mg/l</v>
          </cell>
          <cell r="E994" t="str">
            <v>NA</v>
          </cell>
          <cell r="F994" t="str">
            <v>NA</v>
          </cell>
          <cell r="G994" t="str">
            <v>NA</v>
          </cell>
          <cell r="H994" t="str">
            <v>NA</v>
          </cell>
          <cell r="I994" t="str">
            <v>NA</v>
          </cell>
          <cell r="J994" t="str">
            <v>NA</v>
          </cell>
          <cell r="K994" t="str">
            <v>NA</v>
          </cell>
          <cell r="L994" t="str">
            <v>NA</v>
          </cell>
          <cell r="M994">
            <v>16.55</v>
          </cell>
          <cell r="N994" t="str">
            <v>NA</v>
          </cell>
        </row>
        <row r="995">
          <cell r="A995" t="str">
            <v>GR</v>
          </cell>
          <cell r="B995" t="str">
            <v>GR_GW_GR0707</v>
          </cell>
          <cell r="C995" t="str">
            <v>Nitrate</v>
          </cell>
          <cell r="D995" t="str">
            <v>mg/l</v>
          </cell>
          <cell r="E995" t="str">
            <v>NA</v>
          </cell>
          <cell r="F995" t="str">
            <v>NA</v>
          </cell>
          <cell r="G995" t="str">
            <v>NA</v>
          </cell>
          <cell r="H995" t="str">
            <v>NA</v>
          </cell>
          <cell r="I995" t="str">
            <v>NA</v>
          </cell>
          <cell r="J995" t="str">
            <v>NA</v>
          </cell>
          <cell r="K995" t="str">
            <v>NA</v>
          </cell>
          <cell r="L995" t="str">
            <v>NA</v>
          </cell>
          <cell r="M995">
            <v>4.6500000000000004</v>
          </cell>
          <cell r="N995" t="str">
            <v>NA</v>
          </cell>
        </row>
        <row r="996">
          <cell r="A996" t="str">
            <v>GR</v>
          </cell>
          <cell r="B996" t="str">
            <v>GR_GW_GR0708</v>
          </cell>
          <cell r="C996" t="str">
            <v>Nitrate</v>
          </cell>
          <cell r="D996" t="str">
            <v>mg/l</v>
          </cell>
          <cell r="E996" t="str">
            <v>NA</v>
          </cell>
          <cell r="F996" t="str">
            <v>NA</v>
          </cell>
          <cell r="G996" t="str">
            <v>NA</v>
          </cell>
          <cell r="H996" t="str">
            <v>NA</v>
          </cell>
          <cell r="I996" t="str">
            <v>NA</v>
          </cell>
          <cell r="J996" t="str">
            <v>NA</v>
          </cell>
          <cell r="K996" t="str">
            <v>NA</v>
          </cell>
          <cell r="L996" t="str">
            <v>NA</v>
          </cell>
          <cell r="M996">
            <v>5.9</v>
          </cell>
          <cell r="N996" t="str">
            <v>NA</v>
          </cell>
        </row>
        <row r="997">
          <cell r="A997" t="str">
            <v>GR</v>
          </cell>
          <cell r="B997" t="str">
            <v>GR_GW_GR0709</v>
          </cell>
          <cell r="C997" t="str">
            <v>Nitrate</v>
          </cell>
          <cell r="D997" t="str">
            <v>mg/l</v>
          </cell>
          <cell r="E997" t="str">
            <v>NA</v>
          </cell>
          <cell r="F997" t="str">
            <v>NA</v>
          </cell>
          <cell r="G997" t="str">
            <v>NA</v>
          </cell>
          <cell r="H997" t="str">
            <v>NA</v>
          </cell>
          <cell r="I997">
            <v>15.5</v>
          </cell>
          <cell r="J997" t="str">
            <v>NA</v>
          </cell>
          <cell r="K997" t="str">
            <v>NA</v>
          </cell>
          <cell r="L997" t="str">
            <v>NA</v>
          </cell>
          <cell r="M997">
            <v>13.824999999999999</v>
          </cell>
          <cell r="N997" t="str">
            <v>NA</v>
          </cell>
        </row>
        <row r="998">
          <cell r="A998" t="str">
            <v>GR</v>
          </cell>
          <cell r="B998" t="str">
            <v>GR_GW_GR0711</v>
          </cell>
          <cell r="C998" t="str">
            <v>Nitrate</v>
          </cell>
          <cell r="D998" t="str">
            <v>mg/l</v>
          </cell>
          <cell r="E998" t="str">
            <v>NA</v>
          </cell>
          <cell r="F998" t="str">
            <v>NA</v>
          </cell>
          <cell r="G998" t="str">
            <v>NA</v>
          </cell>
          <cell r="H998" t="str">
            <v>NA</v>
          </cell>
          <cell r="I998" t="str">
            <v>NA</v>
          </cell>
          <cell r="J998" t="str">
            <v>NA</v>
          </cell>
          <cell r="K998" t="str">
            <v>NA</v>
          </cell>
          <cell r="L998" t="str">
            <v>NA</v>
          </cell>
          <cell r="M998">
            <v>58.5</v>
          </cell>
          <cell r="N998" t="str">
            <v>NA</v>
          </cell>
        </row>
        <row r="999">
          <cell r="A999" t="str">
            <v>GR</v>
          </cell>
          <cell r="B999" t="str">
            <v>GR_GW_GR0712</v>
          </cell>
          <cell r="C999" t="str">
            <v>Nitrate</v>
          </cell>
          <cell r="D999" t="str">
            <v>mg/l</v>
          </cell>
          <cell r="E999" t="str">
            <v>NA</v>
          </cell>
          <cell r="F999" t="str">
            <v>NA</v>
          </cell>
          <cell r="G999" t="str">
            <v>NA</v>
          </cell>
          <cell r="H999" t="str">
            <v>NA</v>
          </cell>
          <cell r="I999" t="str">
            <v>NA</v>
          </cell>
          <cell r="J999" t="str">
            <v>NA</v>
          </cell>
          <cell r="K999" t="str">
            <v>NA</v>
          </cell>
          <cell r="L999" t="str">
            <v>NA</v>
          </cell>
          <cell r="M999">
            <v>9.3000000000000007</v>
          </cell>
          <cell r="N999" t="str">
            <v>NA</v>
          </cell>
        </row>
        <row r="1000">
          <cell r="A1000" t="str">
            <v>GR</v>
          </cell>
          <cell r="B1000" t="str">
            <v>GR_GW_GR0713</v>
          </cell>
          <cell r="C1000" t="str">
            <v>Nitrate</v>
          </cell>
          <cell r="D1000" t="str">
            <v>mg/l</v>
          </cell>
          <cell r="E1000" t="str">
            <v>NA</v>
          </cell>
          <cell r="F1000" t="str">
            <v>NA</v>
          </cell>
          <cell r="G1000" t="str">
            <v>NA</v>
          </cell>
          <cell r="H1000" t="str">
            <v>NA</v>
          </cell>
          <cell r="I1000" t="str">
            <v>NA</v>
          </cell>
          <cell r="J1000" t="str">
            <v>NA</v>
          </cell>
          <cell r="K1000" t="str">
            <v>NA</v>
          </cell>
          <cell r="L1000" t="str">
            <v>NA</v>
          </cell>
          <cell r="M1000">
            <v>14.05</v>
          </cell>
          <cell r="N1000" t="str">
            <v>NA</v>
          </cell>
        </row>
        <row r="1001">
          <cell r="A1001" t="str">
            <v>GR</v>
          </cell>
          <cell r="B1001" t="str">
            <v>GR_GW_GR0714</v>
          </cell>
          <cell r="C1001" t="str">
            <v>Nitrate</v>
          </cell>
          <cell r="D1001" t="str">
            <v>mg/l</v>
          </cell>
          <cell r="E1001" t="str">
            <v>NA</v>
          </cell>
          <cell r="F1001" t="str">
            <v>NA</v>
          </cell>
          <cell r="G1001" t="str">
            <v>NA</v>
          </cell>
          <cell r="H1001" t="str">
            <v>NA</v>
          </cell>
          <cell r="I1001" t="str">
            <v>NA</v>
          </cell>
          <cell r="J1001" t="str">
            <v>NA</v>
          </cell>
          <cell r="K1001" t="str">
            <v>NA</v>
          </cell>
          <cell r="L1001" t="str">
            <v>NA</v>
          </cell>
          <cell r="M1001">
            <v>65</v>
          </cell>
          <cell r="N1001" t="str">
            <v>NA</v>
          </cell>
        </row>
        <row r="1002">
          <cell r="A1002" t="str">
            <v>GR</v>
          </cell>
          <cell r="B1002" t="str">
            <v>GR_GW_GR0715</v>
          </cell>
          <cell r="C1002" t="str">
            <v>Nitrate</v>
          </cell>
          <cell r="D1002" t="str">
            <v>mg/l</v>
          </cell>
          <cell r="E1002" t="str">
            <v>NA</v>
          </cell>
          <cell r="F1002" t="str">
            <v>NA</v>
          </cell>
          <cell r="G1002" t="str">
            <v>NA</v>
          </cell>
          <cell r="H1002" t="str">
            <v>NA</v>
          </cell>
          <cell r="I1002" t="str">
            <v>NA</v>
          </cell>
          <cell r="J1002" t="str">
            <v>NA</v>
          </cell>
          <cell r="K1002" t="str">
            <v>NA</v>
          </cell>
          <cell r="L1002" t="str">
            <v>NA</v>
          </cell>
          <cell r="M1002">
            <v>4.6500000000000004</v>
          </cell>
          <cell r="N1002" t="str">
            <v>NA</v>
          </cell>
        </row>
        <row r="1003">
          <cell r="A1003" t="str">
            <v>GR</v>
          </cell>
          <cell r="B1003" t="str">
            <v>GR_GW_GR073</v>
          </cell>
          <cell r="C1003" t="str">
            <v>Nitrate</v>
          </cell>
          <cell r="D1003" t="str">
            <v>mg/l</v>
          </cell>
          <cell r="E1003">
            <v>12.1</v>
          </cell>
          <cell r="F1003">
            <v>12.54</v>
          </cell>
          <cell r="G1003">
            <v>13.86</v>
          </cell>
          <cell r="H1003" t="str">
            <v>NA</v>
          </cell>
          <cell r="I1003" t="str">
            <v>NA</v>
          </cell>
          <cell r="J1003" t="str">
            <v>NA</v>
          </cell>
          <cell r="K1003" t="str">
            <v>NA</v>
          </cell>
          <cell r="L1003" t="str">
            <v>NA</v>
          </cell>
          <cell r="M1003" t="str">
            <v>NA</v>
          </cell>
          <cell r="N1003" t="str">
            <v>NA</v>
          </cell>
        </row>
        <row r="1004">
          <cell r="A1004" t="str">
            <v>GR</v>
          </cell>
          <cell r="B1004" t="str">
            <v>GR_GW_GR074</v>
          </cell>
          <cell r="C1004" t="str">
            <v>Nitrate</v>
          </cell>
          <cell r="D1004" t="str">
            <v>mg/l</v>
          </cell>
          <cell r="E1004">
            <v>18.04</v>
          </cell>
          <cell r="F1004">
            <v>13.64</v>
          </cell>
          <cell r="G1004">
            <v>19.36</v>
          </cell>
          <cell r="H1004" t="str">
            <v>NA</v>
          </cell>
          <cell r="I1004" t="str">
            <v>NA</v>
          </cell>
          <cell r="J1004" t="str">
            <v>NA</v>
          </cell>
          <cell r="K1004" t="str">
            <v>NA</v>
          </cell>
          <cell r="L1004" t="str">
            <v>NA</v>
          </cell>
          <cell r="M1004" t="str">
            <v>NA</v>
          </cell>
          <cell r="N1004" t="str">
            <v>NA</v>
          </cell>
        </row>
        <row r="1005">
          <cell r="A1005" t="str">
            <v>GR</v>
          </cell>
          <cell r="B1005" t="str">
            <v>GR_GW_GR075</v>
          </cell>
          <cell r="C1005" t="str">
            <v>Nitrate</v>
          </cell>
          <cell r="D1005" t="str">
            <v>mg/l</v>
          </cell>
          <cell r="E1005">
            <v>6.7469999999999999</v>
          </cell>
          <cell r="F1005">
            <v>13.64</v>
          </cell>
          <cell r="G1005">
            <v>11.15</v>
          </cell>
          <cell r="H1005" t="str">
            <v>NA</v>
          </cell>
          <cell r="I1005" t="str">
            <v>NA</v>
          </cell>
          <cell r="J1005" t="str">
            <v>NA</v>
          </cell>
          <cell r="K1005" t="str">
            <v>NA</v>
          </cell>
          <cell r="L1005" t="str">
            <v>NA</v>
          </cell>
          <cell r="M1005" t="str">
            <v>NA</v>
          </cell>
          <cell r="N1005" t="str">
            <v>NA</v>
          </cell>
        </row>
        <row r="1006">
          <cell r="A1006" t="str">
            <v>GR</v>
          </cell>
          <cell r="B1006" t="str">
            <v>GR_GW_GR076</v>
          </cell>
          <cell r="C1006" t="str">
            <v>Nitrate</v>
          </cell>
          <cell r="D1006" t="str">
            <v>mg/l</v>
          </cell>
          <cell r="E1006">
            <v>5.94</v>
          </cell>
          <cell r="F1006">
            <v>4.4000000000000004</v>
          </cell>
          <cell r="G1006">
            <v>1.76</v>
          </cell>
          <cell r="H1006" t="str">
            <v>NA</v>
          </cell>
          <cell r="I1006" t="str">
            <v>NA</v>
          </cell>
          <cell r="J1006" t="str">
            <v>NA</v>
          </cell>
          <cell r="K1006" t="str">
            <v>NA</v>
          </cell>
          <cell r="L1006" t="str">
            <v>NA</v>
          </cell>
          <cell r="M1006" t="str">
            <v>NA</v>
          </cell>
          <cell r="N1006" t="str">
            <v>NA</v>
          </cell>
        </row>
        <row r="1007">
          <cell r="A1007" t="str">
            <v>GR</v>
          </cell>
          <cell r="B1007" t="str">
            <v>GR_GW_GR077</v>
          </cell>
          <cell r="C1007" t="str">
            <v>Nitrate</v>
          </cell>
          <cell r="D1007" t="str">
            <v>mg/l</v>
          </cell>
          <cell r="E1007">
            <v>9.68</v>
          </cell>
          <cell r="F1007">
            <v>20.239999999999998</v>
          </cell>
          <cell r="G1007">
            <v>14.52</v>
          </cell>
          <cell r="H1007" t="str">
            <v>NA</v>
          </cell>
          <cell r="I1007" t="str">
            <v>NA</v>
          </cell>
          <cell r="J1007" t="str">
            <v>NA</v>
          </cell>
          <cell r="K1007" t="str">
            <v>NA</v>
          </cell>
          <cell r="L1007" t="str">
            <v>NA</v>
          </cell>
          <cell r="M1007" t="str">
            <v>NA</v>
          </cell>
          <cell r="N1007" t="str">
            <v>NA</v>
          </cell>
        </row>
        <row r="1008">
          <cell r="A1008" t="str">
            <v>GR</v>
          </cell>
          <cell r="B1008" t="str">
            <v>GR_GW_GR078</v>
          </cell>
          <cell r="C1008" t="str">
            <v>Nitrate</v>
          </cell>
          <cell r="D1008" t="str">
            <v>mg/l</v>
          </cell>
          <cell r="E1008">
            <v>15.473000000000001</v>
          </cell>
          <cell r="F1008">
            <v>41.58</v>
          </cell>
          <cell r="G1008" t="str">
            <v>NA</v>
          </cell>
          <cell r="H1008" t="str">
            <v>NA</v>
          </cell>
          <cell r="I1008" t="str">
            <v>NA</v>
          </cell>
          <cell r="J1008" t="str">
            <v>NA</v>
          </cell>
          <cell r="K1008" t="str">
            <v>NA</v>
          </cell>
          <cell r="L1008" t="str">
            <v>NA</v>
          </cell>
          <cell r="M1008" t="str">
            <v>NA</v>
          </cell>
          <cell r="N1008" t="str">
            <v>NA</v>
          </cell>
        </row>
        <row r="1009">
          <cell r="A1009" t="str">
            <v>GR</v>
          </cell>
          <cell r="B1009" t="str">
            <v>GR_GW_GR079</v>
          </cell>
          <cell r="C1009" t="str">
            <v>Nitrate</v>
          </cell>
          <cell r="D1009" t="str">
            <v>mg/l</v>
          </cell>
          <cell r="E1009">
            <v>13.64</v>
          </cell>
          <cell r="F1009">
            <v>21.34</v>
          </cell>
          <cell r="G1009" t="str">
            <v>NA</v>
          </cell>
          <cell r="H1009" t="str">
            <v>NA</v>
          </cell>
          <cell r="I1009" t="str">
            <v>NA</v>
          </cell>
          <cell r="J1009" t="str">
            <v>NA</v>
          </cell>
          <cell r="K1009" t="str">
            <v>NA</v>
          </cell>
          <cell r="L1009" t="str">
            <v>NA</v>
          </cell>
          <cell r="M1009" t="str">
            <v>NA</v>
          </cell>
          <cell r="N1009" t="str">
            <v>NA</v>
          </cell>
        </row>
        <row r="1010">
          <cell r="A1010" t="str">
            <v>GR</v>
          </cell>
          <cell r="B1010" t="str">
            <v>GR_GW_GR0802</v>
          </cell>
          <cell r="C1010" t="str">
            <v>Nitrate</v>
          </cell>
          <cell r="D1010" t="str">
            <v>mg/l</v>
          </cell>
          <cell r="E1010" t="str">
            <v>NA</v>
          </cell>
          <cell r="F1010" t="str">
            <v>NA</v>
          </cell>
          <cell r="G1010" t="str">
            <v>NA</v>
          </cell>
          <cell r="H1010" t="str">
            <v>NA</v>
          </cell>
          <cell r="I1010" t="str">
            <v>NA</v>
          </cell>
          <cell r="J1010" t="str">
            <v>NA</v>
          </cell>
          <cell r="K1010" t="str">
            <v>NA</v>
          </cell>
          <cell r="L1010" t="str">
            <v>NA</v>
          </cell>
          <cell r="M1010">
            <v>9.3000000000000007</v>
          </cell>
          <cell r="N1010" t="str">
            <v>NA</v>
          </cell>
        </row>
        <row r="1011">
          <cell r="A1011" t="str">
            <v>GR</v>
          </cell>
          <cell r="B1011" t="str">
            <v>GR_GW_GR0803</v>
          </cell>
          <cell r="C1011" t="str">
            <v>Nitrate</v>
          </cell>
          <cell r="D1011" t="str">
            <v>mg/l</v>
          </cell>
          <cell r="E1011" t="str">
            <v>NA</v>
          </cell>
          <cell r="F1011" t="str">
            <v>NA</v>
          </cell>
          <cell r="G1011" t="str">
            <v>NA</v>
          </cell>
          <cell r="H1011" t="str">
            <v>NA</v>
          </cell>
          <cell r="I1011" t="str">
            <v>NA</v>
          </cell>
          <cell r="J1011" t="str">
            <v>NA</v>
          </cell>
          <cell r="K1011" t="str">
            <v>NA</v>
          </cell>
          <cell r="L1011" t="str">
            <v>NA</v>
          </cell>
          <cell r="M1011">
            <v>56.5</v>
          </cell>
          <cell r="N1011" t="str">
            <v>NA</v>
          </cell>
        </row>
        <row r="1012">
          <cell r="A1012" t="str">
            <v>GR</v>
          </cell>
          <cell r="B1012" t="str">
            <v>GR_GW_GR0804</v>
          </cell>
          <cell r="C1012" t="str">
            <v>Nitrate</v>
          </cell>
          <cell r="D1012" t="str">
            <v>mg/l</v>
          </cell>
          <cell r="E1012" t="str">
            <v>NA</v>
          </cell>
          <cell r="F1012" t="str">
            <v>NA</v>
          </cell>
          <cell r="G1012" t="str">
            <v>NA</v>
          </cell>
          <cell r="H1012" t="str">
            <v>NA</v>
          </cell>
          <cell r="I1012" t="str">
            <v>NA</v>
          </cell>
          <cell r="J1012" t="str">
            <v>NA</v>
          </cell>
          <cell r="K1012" t="str">
            <v>NA</v>
          </cell>
          <cell r="L1012" t="str">
            <v>NA</v>
          </cell>
          <cell r="M1012">
            <v>3.1</v>
          </cell>
          <cell r="N1012" t="str">
            <v>NA</v>
          </cell>
        </row>
        <row r="1013">
          <cell r="A1013" t="str">
            <v>GR</v>
          </cell>
          <cell r="B1013" t="str">
            <v>GR_GW_GR0805</v>
          </cell>
          <cell r="C1013" t="str">
            <v>Nitrate</v>
          </cell>
          <cell r="D1013" t="str">
            <v>mg/l</v>
          </cell>
          <cell r="E1013" t="str">
            <v>NA</v>
          </cell>
          <cell r="F1013" t="str">
            <v>NA</v>
          </cell>
          <cell r="G1013" t="str">
            <v>NA</v>
          </cell>
          <cell r="H1013" t="str">
            <v>NA</v>
          </cell>
          <cell r="I1013" t="str">
            <v>NA</v>
          </cell>
          <cell r="J1013" t="str">
            <v>NA</v>
          </cell>
          <cell r="K1013" t="str">
            <v>NA</v>
          </cell>
          <cell r="L1013" t="str">
            <v>NA</v>
          </cell>
          <cell r="M1013">
            <v>6.2</v>
          </cell>
          <cell r="N1013" t="str">
            <v>NA</v>
          </cell>
        </row>
        <row r="1014">
          <cell r="A1014" t="str">
            <v>GR</v>
          </cell>
          <cell r="B1014" t="str">
            <v>GR_GW_GR0806</v>
          </cell>
          <cell r="C1014" t="str">
            <v>Nitrate</v>
          </cell>
          <cell r="D1014" t="str">
            <v>mg/l</v>
          </cell>
          <cell r="E1014" t="str">
            <v>NA</v>
          </cell>
          <cell r="F1014" t="str">
            <v>NA</v>
          </cell>
          <cell r="G1014" t="str">
            <v>NA</v>
          </cell>
          <cell r="H1014" t="str">
            <v>NA</v>
          </cell>
          <cell r="I1014" t="str">
            <v>NA</v>
          </cell>
          <cell r="J1014" t="str">
            <v>NA</v>
          </cell>
          <cell r="K1014" t="str">
            <v>NA</v>
          </cell>
          <cell r="L1014" t="str">
            <v>NA</v>
          </cell>
          <cell r="M1014">
            <v>15.5</v>
          </cell>
          <cell r="N1014" t="str">
            <v>NA</v>
          </cell>
        </row>
        <row r="1015">
          <cell r="A1015" t="str">
            <v>GR</v>
          </cell>
          <cell r="B1015" t="str">
            <v>GR_GW_GR0807</v>
          </cell>
          <cell r="C1015" t="str">
            <v>Nitrate</v>
          </cell>
          <cell r="D1015" t="str">
            <v>mg/l</v>
          </cell>
          <cell r="E1015" t="str">
            <v>NA</v>
          </cell>
          <cell r="F1015" t="str">
            <v>NA</v>
          </cell>
          <cell r="G1015" t="str">
            <v>NA</v>
          </cell>
          <cell r="H1015" t="str">
            <v>NA</v>
          </cell>
          <cell r="I1015" t="str">
            <v>NA</v>
          </cell>
          <cell r="J1015" t="str">
            <v>NA</v>
          </cell>
          <cell r="K1015" t="str">
            <v>NA</v>
          </cell>
          <cell r="L1015" t="str">
            <v>NA</v>
          </cell>
          <cell r="M1015">
            <v>10.333</v>
          </cell>
          <cell r="N1015" t="str">
            <v>NA</v>
          </cell>
        </row>
        <row r="1016">
          <cell r="A1016" t="str">
            <v>GR</v>
          </cell>
          <cell r="B1016" t="str">
            <v>GR_GW_GR0808</v>
          </cell>
          <cell r="C1016" t="str">
            <v>Nitrate</v>
          </cell>
          <cell r="D1016" t="str">
            <v>mg/l</v>
          </cell>
          <cell r="E1016" t="str">
            <v>NA</v>
          </cell>
          <cell r="F1016" t="str">
            <v>NA</v>
          </cell>
          <cell r="G1016" t="str">
            <v>NA</v>
          </cell>
          <cell r="H1016" t="str">
            <v>NA</v>
          </cell>
          <cell r="I1016" t="str">
            <v>NA</v>
          </cell>
          <cell r="J1016" t="str">
            <v>NA</v>
          </cell>
          <cell r="K1016" t="str">
            <v>NA</v>
          </cell>
          <cell r="L1016" t="str">
            <v>NA</v>
          </cell>
          <cell r="M1016">
            <v>6.2</v>
          </cell>
          <cell r="N1016" t="str">
            <v>NA</v>
          </cell>
        </row>
        <row r="1017">
          <cell r="A1017" t="str">
            <v>GR</v>
          </cell>
          <cell r="B1017" t="str">
            <v>GR_GW_GR0809</v>
          </cell>
          <cell r="C1017" t="str">
            <v>Nitrate</v>
          </cell>
          <cell r="D1017" t="str">
            <v>mg/l</v>
          </cell>
          <cell r="E1017" t="str">
            <v>NA</v>
          </cell>
          <cell r="F1017" t="str">
            <v>NA</v>
          </cell>
          <cell r="G1017" t="str">
            <v>NA</v>
          </cell>
          <cell r="H1017" t="str">
            <v>NA</v>
          </cell>
          <cell r="I1017" t="str">
            <v>NA</v>
          </cell>
          <cell r="J1017" t="str">
            <v>NA</v>
          </cell>
          <cell r="K1017" t="str">
            <v>NA</v>
          </cell>
          <cell r="L1017" t="str">
            <v>NA</v>
          </cell>
          <cell r="M1017">
            <v>9.3000000000000007</v>
          </cell>
          <cell r="N1017" t="str">
            <v>NA</v>
          </cell>
        </row>
        <row r="1018">
          <cell r="A1018" t="str">
            <v>GR</v>
          </cell>
          <cell r="B1018" t="str">
            <v>GR_GW_GR081</v>
          </cell>
          <cell r="C1018" t="str">
            <v>Nitrate</v>
          </cell>
          <cell r="D1018" t="str">
            <v>mg/l</v>
          </cell>
          <cell r="E1018">
            <v>7.7</v>
          </cell>
          <cell r="F1018">
            <v>4.4000000000000004</v>
          </cell>
          <cell r="G1018">
            <v>11.44</v>
          </cell>
          <cell r="H1018" t="str">
            <v>NA</v>
          </cell>
          <cell r="I1018" t="str">
            <v>NA</v>
          </cell>
          <cell r="J1018" t="str">
            <v>NA</v>
          </cell>
          <cell r="K1018" t="str">
            <v>NA</v>
          </cell>
          <cell r="L1018" t="str">
            <v>NA</v>
          </cell>
          <cell r="M1018" t="str">
            <v>NA</v>
          </cell>
          <cell r="N1018" t="str">
            <v>NA</v>
          </cell>
        </row>
        <row r="1019">
          <cell r="A1019" t="str">
            <v>GR</v>
          </cell>
          <cell r="B1019" t="str">
            <v>GR_GW_GR0810</v>
          </cell>
          <cell r="C1019" t="str">
            <v>Nitrate</v>
          </cell>
          <cell r="D1019" t="str">
            <v>mg/l</v>
          </cell>
          <cell r="E1019" t="str">
            <v>NA</v>
          </cell>
          <cell r="F1019" t="str">
            <v>NA</v>
          </cell>
          <cell r="G1019" t="str">
            <v>NA</v>
          </cell>
          <cell r="H1019" t="str">
            <v>NA</v>
          </cell>
          <cell r="I1019" t="str">
            <v>NA</v>
          </cell>
          <cell r="J1019" t="str">
            <v>NA</v>
          </cell>
          <cell r="K1019" t="str">
            <v>NA</v>
          </cell>
          <cell r="L1019" t="str">
            <v>NA</v>
          </cell>
          <cell r="M1019">
            <v>20.149999999999999</v>
          </cell>
          <cell r="N1019" t="str">
            <v>NA</v>
          </cell>
        </row>
        <row r="1020">
          <cell r="A1020" t="str">
            <v>GR</v>
          </cell>
          <cell r="B1020" t="str">
            <v>GR_GW_GR0811</v>
          </cell>
          <cell r="C1020" t="str">
            <v>Nitrate</v>
          </cell>
          <cell r="D1020" t="str">
            <v>mg/l</v>
          </cell>
          <cell r="E1020" t="str">
            <v>NA</v>
          </cell>
          <cell r="F1020" t="str">
            <v>NA</v>
          </cell>
          <cell r="G1020" t="str">
            <v>NA</v>
          </cell>
          <cell r="H1020" t="str">
            <v>NA</v>
          </cell>
          <cell r="I1020" t="str">
            <v>NA</v>
          </cell>
          <cell r="J1020" t="str">
            <v>NA</v>
          </cell>
          <cell r="K1020" t="str">
            <v>NA</v>
          </cell>
          <cell r="L1020" t="str">
            <v>NA</v>
          </cell>
          <cell r="M1020">
            <v>9.3000000000000007</v>
          </cell>
          <cell r="N1020" t="str">
            <v>NA</v>
          </cell>
        </row>
        <row r="1021">
          <cell r="A1021" t="str">
            <v>GR</v>
          </cell>
          <cell r="B1021" t="str">
            <v>GR_GW_GR0812</v>
          </cell>
          <cell r="C1021" t="str">
            <v>Nitrate</v>
          </cell>
          <cell r="D1021" t="str">
            <v>mg/l</v>
          </cell>
          <cell r="E1021" t="str">
            <v>NA</v>
          </cell>
          <cell r="F1021" t="str">
            <v>NA</v>
          </cell>
          <cell r="G1021" t="str">
            <v>NA</v>
          </cell>
          <cell r="H1021" t="str">
            <v>NA</v>
          </cell>
          <cell r="I1021" t="str">
            <v>NA</v>
          </cell>
          <cell r="J1021" t="str">
            <v>NA</v>
          </cell>
          <cell r="K1021" t="str">
            <v>NA</v>
          </cell>
          <cell r="L1021" t="str">
            <v>NA</v>
          </cell>
          <cell r="M1021">
            <v>25.832999999999998</v>
          </cell>
          <cell r="N1021" t="str">
            <v>NA</v>
          </cell>
        </row>
        <row r="1022">
          <cell r="A1022" t="str">
            <v>GR</v>
          </cell>
          <cell r="B1022" t="str">
            <v>GR_GW_GR0814</v>
          </cell>
          <cell r="C1022" t="str">
            <v>Nitrate</v>
          </cell>
          <cell r="D1022" t="str">
            <v>mg/l</v>
          </cell>
          <cell r="E1022" t="str">
            <v>NA</v>
          </cell>
          <cell r="F1022" t="str">
            <v>NA</v>
          </cell>
          <cell r="G1022" t="str">
            <v>NA</v>
          </cell>
          <cell r="H1022" t="str">
            <v>NA</v>
          </cell>
          <cell r="I1022" t="str">
            <v>NA</v>
          </cell>
          <cell r="J1022" t="str">
            <v>NA</v>
          </cell>
          <cell r="K1022" t="str">
            <v>NA</v>
          </cell>
          <cell r="L1022" t="str">
            <v>NA</v>
          </cell>
          <cell r="M1022">
            <v>21.7</v>
          </cell>
          <cell r="N1022" t="str">
            <v>NA</v>
          </cell>
        </row>
        <row r="1023">
          <cell r="A1023" t="str">
            <v>GR</v>
          </cell>
          <cell r="B1023" t="str">
            <v>GR_GW_GR0815</v>
          </cell>
          <cell r="C1023" t="str">
            <v>Nitrate</v>
          </cell>
          <cell r="D1023" t="str">
            <v>mg/l</v>
          </cell>
          <cell r="E1023" t="str">
            <v>NA</v>
          </cell>
          <cell r="F1023" t="str">
            <v>NA</v>
          </cell>
          <cell r="G1023" t="str">
            <v>NA</v>
          </cell>
          <cell r="H1023" t="str">
            <v>NA</v>
          </cell>
          <cell r="I1023" t="str">
            <v>NA</v>
          </cell>
          <cell r="J1023" t="str">
            <v>NA</v>
          </cell>
          <cell r="K1023" t="str">
            <v>NA</v>
          </cell>
          <cell r="L1023" t="str">
            <v>NA</v>
          </cell>
          <cell r="M1023">
            <v>24.8</v>
          </cell>
          <cell r="N1023" t="str">
            <v>NA</v>
          </cell>
        </row>
        <row r="1024">
          <cell r="A1024" t="str">
            <v>GR</v>
          </cell>
          <cell r="B1024" t="str">
            <v>GR_GW_GR0816</v>
          </cell>
          <cell r="C1024" t="str">
            <v>Nitrate</v>
          </cell>
          <cell r="D1024" t="str">
            <v>mg/l</v>
          </cell>
          <cell r="E1024" t="str">
            <v>NA</v>
          </cell>
          <cell r="F1024" t="str">
            <v>NA</v>
          </cell>
          <cell r="G1024" t="str">
            <v>NA</v>
          </cell>
          <cell r="H1024" t="str">
            <v>NA</v>
          </cell>
          <cell r="I1024" t="str">
            <v>NA</v>
          </cell>
          <cell r="J1024" t="str">
            <v>NA</v>
          </cell>
          <cell r="K1024" t="str">
            <v>NA</v>
          </cell>
          <cell r="L1024" t="str">
            <v>NA</v>
          </cell>
          <cell r="M1024">
            <v>24.8</v>
          </cell>
          <cell r="N1024" t="str">
            <v>NA</v>
          </cell>
        </row>
        <row r="1025">
          <cell r="A1025" t="str">
            <v>GR</v>
          </cell>
          <cell r="B1025" t="str">
            <v>GR_GW_GR082</v>
          </cell>
          <cell r="C1025" t="str">
            <v>Nitrate</v>
          </cell>
          <cell r="D1025" t="str">
            <v>mg/l</v>
          </cell>
          <cell r="E1025">
            <v>18.260000000000002</v>
          </cell>
          <cell r="F1025">
            <v>21.56</v>
          </cell>
          <cell r="G1025">
            <v>22.44</v>
          </cell>
          <cell r="H1025" t="str">
            <v>NA</v>
          </cell>
          <cell r="I1025" t="str">
            <v>NA</v>
          </cell>
          <cell r="J1025" t="str">
            <v>NA</v>
          </cell>
          <cell r="K1025" t="str">
            <v>NA</v>
          </cell>
          <cell r="L1025" t="str">
            <v>NA</v>
          </cell>
          <cell r="M1025" t="str">
            <v>NA</v>
          </cell>
          <cell r="N1025" t="str">
            <v>NA</v>
          </cell>
        </row>
        <row r="1026">
          <cell r="A1026" t="str">
            <v>GR</v>
          </cell>
          <cell r="B1026" t="str">
            <v>GR_GW_GR084</v>
          </cell>
          <cell r="C1026" t="str">
            <v>Nitrate</v>
          </cell>
          <cell r="D1026" t="str">
            <v>mg/l</v>
          </cell>
          <cell r="E1026">
            <v>57.42</v>
          </cell>
          <cell r="F1026">
            <v>61.38</v>
          </cell>
          <cell r="G1026">
            <v>113.5</v>
          </cell>
          <cell r="H1026" t="str">
            <v>NA</v>
          </cell>
          <cell r="I1026" t="str">
            <v>NA</v>
          </cell>
          <cell r="J1026" t="str">
            <v>NA</v>
          </cell>
          <cell r="K1026" t="str">
            <v>NA</v>
          </cell>
          <cell r="L1026" t="str">
            <v>NA</v>
          </cell>
          <cell r="M1026" t="str">
            <v>NA</v>
          </cell>
          <cell r="N1026" t="str">
            <v>NA</v>
          </cell>
        </row>
        <row r="1027">
          <cell r="A1027" t="str">
            <v>GR</v>
          </cell>
          <cell r="B1027" t="str">
            <v>GR_GW_GR085</v>
          </cell>
          <cell r="C1027" t="str">
            <v>Nitrate</v>
          </cell>
          <cell r="D1027" t="str">
            <v>mg/l</v>
          </cell>
          <cell r="E1027">
            <v>14.96</v>
          </cell>
          <cell r="F1027">
            <v>20.46</v>
          </cell>
          <cell r="G1027">
            <v>24.64</v>
          </cell>
          <cell r="H1027" t="str">
            <v>NA</v>
          </cell>
          <cell r="I1027" t="str">
            <v>NA</v>
          </cell>
          <cell r="J1027" t="str">
            <v>NA</v>
          </cell>
          <cell r="K1027" t="str">
            <v>NA</v>
          </cell>
          <cell r="L1027" t="str">
            <v>NA</v>
          </cell>
          <cell r="M1027" t="str">
            <v>NA</v>
          </cell>
          <cell r="N1027" t="str">
            <v>NA</v>
          </cell>
        </row>
        <row r="1028">
          <cell r="A1028" t="str">
            <v>GR</v>
          </cell>
          <cell r="B1028" t="str">
            <v>GR_GW_GR086</v>
          </cell>
          <cell r="C1028" t="str">
            <v>Nitrate</v>
          </cell>
          <cell r="D1028" t="str">
            <v>mg/l</v>
          </cell>
          <cell r="E1028">
            <v>10.56</v>
          </cell>
          <cell r="F1028">
            <v>4.84</v>
          </cell>
          <cell r="G1028">
            <v>0</v>
          </cell>
          <cell r="H1028" t="str">
            <v>NA</v>
          </cell>
          <cell r="I1028" t="str">
            <v>NA</v>
          </cell>
          <cell r="J1028" t="str">
            <v>NA</v>
          </cell>
          <cell r="K1028" t="str">
            <v>NA</v>
          </cell>
          <cell r="L1028" t="str">
            <v>NA</v>
          </cell>
          <cell r="M1028" t="str">
            <v>NA</v>
          </cell>
          <cell r="N1028" t="str">
            <v>NA</v>
          </cell>
        </row>
        <row r="1029">
          <cell r="A1029" t="str">
            <v>GR</v>
          </cell>
          <cell r="B1029" t="str">
            <v>GR_GW_GR087</v>
          </cell>
          <cell r="C1029" t="str">
            <v>Nitrate</v>
          </cell>
          <cell r="D1029" t="str">
            <v>mg/l</v>
          </cell>
          <cell r="E1029">
            <v>18.260000000000002</v>
          </cell>
          <cell r="F1029">
            <v>15.84</v>
          </cell>
          <cell r="G1029">
            <v>6.6</v>
          </cell>
          <cell r="H1029" t="str">
            <v>NA</v>
          </cell>
          <cell r="I1029" t="str">
            <v>NA</v>
          </cell>
          <cell r="J1029" t="str">
            <v>NA</v>
          </cell>
          <cell r="K1029" t="str">
            <v>NA</v>
          </cell>
          <cell r="L1029" t="str">
            <v>NA</v>
          </cell>
          <cell r="M1029" t="str">
            <v>NA</v>
          </cell>
          <cell r="N1029" t="str">
            <v>NA</v>
          </cell>
        </row>
        <row r="1030">
          <cell r="A1030" t="str">
            <v>GR</v>
          </cell>
          <cell r="B1030" t="str">
            <v>GR_GW_GR088</v>
          </cell>
          <cell r="C1030" t="str">
            <v>Nitrate</v>
          </cell>
          <cell r="D1030" t="str">
            <v>mg/l</v>
          </cell>
          <cell r="E1030">
            <v>4.18</v>
          </cell>
          <cell r="F1030">
            <v>4.125</v>
          </cell>
          <cell r="G1030">
            <v>0</v>
          </cell>
          <cell r="H1030" t="str">
            <v>NA</v>
          </cell>
          <cell r="I1030" t="str">
            <v>NA</v>
          </cell>
          <cell r="J1030" t="str">
            <v>NA</v>
          </cell>
          <cell r="K1030" t="str">
            <v>NA</v>
          </cell>
          <cell r="L1030" t="str">
            <v>NA</v>
          </cell>
          <cell r="M1030" t="str">
            <v>NA</v>
          </cell>
          <cell r="N1030" t="str">
            <v>NA</v>
          </cell>
        </row>
        <row r="1031">
          <cell r="A1031" t="str">
            <v>GR</v>
          </cell>
          <cell r="B1031" t="str">
            <v>GR_GW_GR089</v>
          </cell>
          <cell r="C1031" t="str">
            <v>Nitrate</v>
          </cell>
          <cell r="D1031" t="str">
            <v>mg/l</v>
          </cell>
          <cell r="E1031">
            <v>17.16</v>
          </cell>
          <cell r="F1031">
            <v>4.4000000000000004</v>
          </cell>
          <cell r="G1031">
            <v>29.92</v>
          </cell>
          <cell r="H1031" t="str">
            <v>NA</v>
          </cell>
          <cell r="I1031" t="str">
            <v>NA</v>
          </cell>
          <cell r="J1031" t="str">
            <v>NA</v>
          </cell>
          <cell r="K1031" t="str">
            <v>NA</v>
          </cell>
          <cell r="L1031" t="str">
            <v>NA</v>
          </cell>
          <cell r="M1031" t="str">
            <v>NA</v>
          </cell>
          <cell r="N1031" t="str">
            <v>NA</v>
          </cell>
        </row>
        <row r="1032">
          <cell r="A1032" t="str">
            <v>GR</v>
          </cell>
          <cell r="B1032" t="str">
            <v>GR_GW_GR090</v>
          </cell>
          <cell r="C1032" t="str">
            <v>Nitrate</v>
          </cell>
          <cell r="D1032" t="str">
            <v>mg/l</v>
          </cell>
          <cell r="E1032">
            <v>5.8049999999999997</v>
          </cell>
          <cell r="F1032">
            <v>10.119999999999999</v>
          </cell>
          <cell r="G1032">
            <v>1.32</v>
          </cell>
          <cell r="H1032" t="str">
            <v>NA</v>
          </cell>
          <cell r="I1032" t="str">
            <v>NA</v>
          </cell>
          <cell r="J1032" t="str">
            <v>NA</v>
          </cell>
          <cell r="K1032" t="str">
            <v>NA</v>
          </cell>
          <cell r="L1032" t="str">
            <v>NA</v>
          </cell>
          <cell r="M1032" t="str">
            <v>NA</v>
          </cell>
          <cell r="N1032" t="str">
            <v>NA</v>
          </cell>
        </row>
        <row r="1033">
          <cell r="A1033" t="str">
            <v>GR</v>
          </cell>
          <cell r="B1033" t="str">
            <v>GR_GW_GR0902</v>
          </cell>
          <cell r="C1033" t="str">
            <v>Nitrate</v>
          </cell>
          <cell r="D1033" t="str">
            <v>mg/l</v>
          </cell>
          <cell r="E1033" t="str">
            <v>NA</v>
          </cell>
          <cell r="F1033" t="str">
            <v>NA</v>
          </cell>
          <cell r="G1033" t="str">
            <v>NA</v>
          </cell>
          <cell r="H1033" t="str">
            <v>NA</v>
          </cell>
          <cell r="I1033" t="str">
            <v>NA</v>
          </cell>
          <cell r="J1033" t="str">
            <v>NA</v>
          </cell>
          <cell r="K1033" t="str">
            <v>NA</v>
          </cell>
          <cell r="L1033" t="str">
            <v>NA</v>
          </cell>
          <cell r="M1033">
            <v>49.6</v>
          </cell>
          <cell r="N1033" t="str">
            <v>NA</v>
          </cell>
        </row>
        <row r="1034">
          <cell r="A1034" t="str">
            <v>GR</v>
          </cell>
          <cell r="B1034" t="str">
            <v>GR_GW_GR0903</v>
          </cell>
          <cell r="C1034" t="str">
            <v>Nitrate</v>
          </cell>
          <cell r="D1034" t="str">
            <v>mg/l</v>
          </cell>
          <cell r="E1034" t="str">
            <v>NA</v>
          </cell>
          <cell r="F1034" t="str">
            <v>NA</v>
          </cell>
          <cell r="G1034" t="str">
            <v>NA</v>
          </cell>
          <cell r="H1034" t="str">
            <v>NA</v>
          </cell>
          <cell r="I1034" t="str">
            <v>NA</v>
          </cell>
          <cell r="J1034" t="str">
            <v>NA</v>
          </cell>
          <cell r="K1034" t="str">
            <v>NA</v>
          </cell>
          <cell r="L1034" t="str">
            <v>NA</v>
          </cell>
          <cell r="M1034">
            <v>18.600000000000001</v>
          </cell>
          <cell r="N1034" t="str">
            <v>NA</v>
          </cell>
        </row>
        <row r="1035">
          <cell r="A1035" t="str">
            <v>GR</v>
          </cell>
          <cell r="B1035" t="str">
            <v>GR_GW_GR0904</v>
          </cell>
          <cell r="C1035" t="str">
            <v>Nitrate</v>
          </cell>
          <cell r="D1035" t="str">
            <v>mg/l</v>
          </cell>
          <cell r="E1035" t="str">
            <v>NA</v>
          </cell>
          <cell r="F1035" t="str">
            <v>NA</v>
          </cell>
          <cell r="G1035" t="str">
            <v>NA</v>
          </cell>
          <cell r="H1035" t="str">
            <v>NA</v>
          </cell>
          <cell r="I1035" t="str">
            <v>NA</v>
          </cell>
          <cell r="J1035" t="str">
            <v>NA</v>
          </cell>
          <cell r="K1035" t="str">
            <v>NA</v>
          </cell>
          <cell r="L1035" t="str">
            <v>NA</v>
          </cell>
          <cell r="M1035">
            <v>10.85</v>
          </cell>
          <cell r="N1035" t="str">
            <v>NA</v>
          </cell>
        </row>
        <row r="1036">
          <cell r="A1036" t="str">
            <v>GR</v>
          </cell>
          <cell r="B1036" t="str">
            <v>GR_GW_GR0905</v>
          </cell>
          <cell r="C1036" t="str">
            <v>Nitrate</v>
          </cell>
          <cell r="D1036" t="str">
            <v>mg/l</v>
          </cell>
          <cell r="E1036" t="str">
            <v>NA</v>
          </cell>
          <cell r="F1036" t="str">
            <v>NA</v>
          </cell>
          <cell r="G1036" t="str">
            <v>NA</v>
          </cell>
          <cell r="H1036" t="str">
            <v>NA</v>
          </cell>
          <cell r="I1036" t="str">
            <v>NA</v>
          </cell>
          <cell r="J1036" t="str">
            <v>NA</v>
          </cell>
          <cell r="K1036" t="str">
            <v>NA</v>
          </cell>
          <cell r="L1036" t="str">
            <v>NA</v>
          </cell>
          <cell r="M1036">
            <v>15.5</v>
          </cell>
          <cell r="N1036" t="str">
            <v>NA</v>
          </cell>
        </row>
        <row r="1037">
          <cell r="A1037" t="str">
            <v>GR</v>
          </cell>
          <cell r="B1037" t="str">
            <v>GR_GW_GR0906</v>
          </cell>
          <cell r="C1037" t="str">
            <v>Nitrate</v>
          </cell>
          <cell r="D1037" t="str">
            <v>mg/l</v>
          </cell>
          <cell r="E1037" t="str">
            <v>NA</v>
          </cell>
          <cell r="F1037" t="str">
            <v>NA</v>
          </cell>
          <cell r="G1037" t="str">
            <v>NA</v>
          </cell>
          <cell r="H1037" t="str">
            <v>NA</v>
          </cell>
          <cell r="I1037" t="str">
            <v>NA</v>
          </cell>
          <cell r="J1037" t="str">
            <v>NA</v>
          </cell>
          <cell r="K1037" t="str">
            <v>NA</v>
          </cell>
          <cell r="L1037" t="str">
            <v>NA</v>
          </cell>
          <cell r="M1037">
            <v>2</v>
          </cell>
          <cell r="N1037" t="str">
            <v>NA</v>
          </cell>
        </row>
        <row r="1038">
          <cell r="A1038" t="str">
            <v>GR</v>
          </cell>
          <cell r="B1038" t="str">
            <v>GR_GW_GR0907</v>
          </cell>
          <cell r="C1038" t="str">
            <v>Nitrate</v>
          </cell>
          <cell r="D1038" t="str">
            <v>mg/l</v>
          </cell>
          <cell r="E1038" t="str">
            <v>NA</v>
          </cell>
          <cell r="F1038" t="str">
            <v>NA</v>
          </cell>
          <cell r="G1038" t="str">
            <v>NA</v>
          </cell>
          <cell r="H1038" t="str">
            <v>NA</v>
          </cell>
          <cell r="I1038" t="str">
            <v>NA</v>
          </cell>
          <cell r="J1038" t="str">
            <v>NA</v>
          </cell>
          <cell r="K1038" t="str">
            <v>NA</v>
          </cell>
          <cell r="L1038" t="str">
            <v>NA</v>
          </cell>
          <cell r="M1038">
            <v>13.567</v>
          </cell>
          <cell r="N1038" t="str">
            <v>NA</v>
          </cell>
        </row>
        <row r="1039">
          <cell r="A1039" t="str">
            <v>GR</v>
          </cell>
          <cell r="B1039" t="str">
            <v>GR_GW_GR0910</v>
          </cell>
          <cell r="C1039" t="str">
            <v>Nitrate</v>
          </cell>
          <cell r="D1039" t="str">
            <v>mg/l</v>
          </cell>
          <cell r="E1039" t="str">
            <v>NA</v>
          </cell>
          <cell r="F1039" t="str">
            <v>NA</v>
          </cell>
          <cell r="G1039" t="str">
            <v>NA</v>
          </cell>
          <cell r="H1039" t="str">
            <v>NA</v>
          </cell>
          <cell r="I1039" t="str">
            <v>NA</v>
          </cell>
          <cell r="J1039" t="str">
            <v>NA</v>
          </cell>
          <cell r="K1039" t="str">
            <v>NA</v>
          </cell>
          <cell r="L1039" t="str">
            <v>NA</v>
          </cell>
          <cell r="M1039">
            <v>31.45</v>
          </cell>
          <cell r="N1039" t="str">
            <v>NA</v>
          </cell>
        </row>
        <row r="1040">
          <cell r="A1040" t="str">
            <v>GR</v>
          </cell>
          <cell r="B1040" t="str">
            <v>GR_GW_GR0911</v>
          </cell>
          <cell r="C1040" t="str">
            <v>Nitrate</v>
          </cell>
          <cell r="D1040" t="str">
            <v>mg/l</v>
          </cell>
          <cell r="E1040" t="str">
            <v>NA</v>
          </cell>
          <cell r="F1040" t="str">
            <v>NA</v>
          </cell>
          <cell r="G1040" t="str">
            <v>NA</v>
          </cell>
          <cell r="H1040" t="str">
            <v>NA</v>
          </cell>
          <cell r="I1040" t="str">
            <v>NA</v>
          </cell>
          <cell r="J1040" t="str">
            <v>NA</v>
          </cell>
          <cell r="K1040" t="str">
            <v>NA</v>
          </cell>
          <cell r="L1040" t="str">
            <v>NA</v>
          </cell>
          <cell r="M1040">
            <v>9.3000000000000007</v>
          </cell>
          <cell r="N1040" t="str">
            <v>NA</v>
          </cell>
        </row>
        <row r="1041">
          <cell r="A1041" t="str">
            <v>GR</v>
          </cell>
          <cell r="B1041" t="str">
            <v>GR_GW_GR0912</v>
          </cell>
          <cell r="C1041" t="str">
            <v>Nitrate</v>
          </cell>
          <cell r="D1041" t="str">
            <v>mg/l</v>
          </cell>
          <cell r="E1041" t="str">
            <v>NA</v>
          </cell>
          <cell r="F1041" t="str">
            <v>NA</v>
          </cell>
          <cell r="G1041" t="str">
            <v>NA</v>
          </cell>
          <cell r="H1041" t="str">
            <v>NA</v>
          </cell>
          <cell r="I1041" t="str">
            <v>NA</v>
          </cell>
          <cell r="J1041" t="str">
            <v>NA</v>
          </cell>
          <cell r="K1041" t="str">
            <v>NA</v>
          </cell>
          <cell r="L1041" t="str">
            <v>NA</v>
          </cell>
          <cell r="M1041">
            <v>3.1</v>
          </cell>
          <cell r="N1041" t="str">
            <v>NA</v>
          </cell>
        </row>
        <row r="1042">
          <cell r="A1042" t="str">
            <v>GR</v>
          </cell>
          <cell r="B1042" t="str">
            <v>GR_GW_GR0913</v>
          </cell>
          <cell r="C1042" t="str">
            <v>Nitrate</v>
          </cell>
          <cell r="D1042" t="str">
            <v>mg/l</v>
          </cell>
          <cell r="E1042" t="str">
            <v>NA</v>
          </cell>
          <cell r="F1042" t="str">
            <v>NA</v>
          </cell>
          <cell r="G1042" t="str">
            <v>NA</v>
          </cell>
          <cell r="H1042" t="str">
            <v>NA</v>
          </cell>
          <cell r="I1042" t="str">
            <v>NA</v>
          </cell>
          <cell r="J1042" t="str">
            <v>NA</v>
          </cell>
          <cell r="K1042" t="str">
            <v>NA</v>
          </cell>
          <cell r="L1042" t="str">
            <v>NA</v>
          </cell>
          <cell r="M1042">
            <v>28.6</v>
          </cell>
          <cell r="N1042" t="str">
            <v>NA</v>
          </cell>
        </row>
        <row r="1043">
          <cell r="A1043" t="str">
            <v>GR</v>
          </cell>
          <cell r="B1043" t="str">
            <v>GR_GW_GR0914</v>
          </cell>
          <cell r="C1043" t="str">
            <v>Nitrate</v>
          </cell>
          <cell r="D1043" t="str">
            <v>mg/l</v>
          </cell>
          <cell r="E1043" t="str">
            <v>NA</v>
          </cell>
          <cell r="F1043" t="str">
            <v>NA</v>
          </cell>
          <cell r="G1043" t="str">
            <v>NA</v>
          </cell>
          <cell r="H1043" t="str">
            <v>NA</v>
          </cell>
          <cell r="I1043" t="str">
            <v>NA</v>
          </cell>
          <cell r="J1043" t="str">
            <v>NA</v>
          </cell>
          <cell r="K1043" t="str">
            <v>NA</v>
          </cell>
          <cell r="L1043" t="str">
            <v>NA</v>
          </cell>
          <cell r="M1043">
            <v>30.8</v>
          </cell>
          <cell r="N1043" t="str">
            <v>NA</v>
          </cell>
        </row>
        <row r="1044">
          <cell r="A1044" t="str">
            <v>GR</v>
          </cell>
          <cell r="B1044" t="str">
            <v>GR_GW_GR0915</v>
          </cell>
          <cell r="C1044" t="str">
            <v>Nitrate</v>
          </cell>
          <cell r="D1044" t="str">
            <v>mg/l</v>
          </cell>
          <cell r="E1044" t="str">
            <v>NA</v>
          </cell>
          <cell r="F1044" t="str">
            <v>NA</v>
          </cell>
          <cell r="G1044" t="str">
            <v>NA</v>
          </cell>
          <cell r="H1044" t="str">
            <v>NA</v>
          </cell>
          <cell r="I1044" t="str">
            <v>NA</v>
          </cell>
          <cell r="J1044" t="str">
            <v>NA</v>
          </cell>
          <cell r="K1044" t="str">
            <v>NA</v>
          </cell>
          <cell r="L1044" t="str">
            <v>NA</v>
          </cell>
          <cell r="M1044">
            <v>16</v>
          </cell>
          <cell r="N1044" t="str">
            <v>NA</v>
          </cell>
        </row>
        <row r="1045">
          <cell r="A1045" t="str">
            <v>GR</v>
          </cell>
          <cell r="B1045" t="str">
            <v>GR_GW_GR092</v>
          </cell>
          <cell r="C1045" t="str">
            <v>Nitrate</v>
          </cell>
          <cell r="D1045" t="str">
            <v>mg/l</v>
          </cell>
          <cell r="E1045">
            <v>27.28</v>
          </cell>
          <cell r="F1045">
            <v>19.600000000000001</v>
          </cell>
          <cell r="G1045">
            <v>33</v>
          </cell>
          <cell r="H1045" t="str">
            <v>NA</v>
          </cell>
          <cell r="I1045" t="str">
            <v>NA</v>
          </cell>
          <cell r="J1045" t="str">
            <v>NA</v>
          </cell>
          <cell r="K1045" t="str">
            <v>NA</v>
          </cell>
          <cell r="L1045" t="str">
            <v>NA</v>
          </cell>
          <cell r="M1045" t="str">
            <v>NA</v>
          </cell>
          <cell r="N1045" t="str">
            <v>NA</v>
          </cell>
        </row>
        <row r="1046">
          <cell r="A1046" t="str">
            <v>GR</v>
          </cell>
          <cell r="B1046" t="str">
            <v>GR_GW_GR094</v>
          </cell>
          <cell r="C1046" t="str">
            <v>Nitrate</v>
          </cell>
          <cell r="D1046" t="str">
            <v>mg/l</v>
          </cell>
          <cell r="E1046">
            <v>21.12</v>
          </cell>
          <cell r="F1046">
            <v>27.5</v>
          </cell>
          <cell r="G1046">
            <v>45.027000000000001</v>
          </cell>
          <cell r="H1046" t="str">
            <v>NA</v>
          </cell>
          <cell r="I1046" t="str">
            <v>NA</v>
          </cell>
          <cell r="J1046" t="str">
            <v>NA</v>
          </cell>
          <cell r="K1046" t="str">
            <v>NA</v>
          </cell>
          <cell r="L1046" t="str">
            <v>NA</v>
          </cell>
          <cell r="M1046" t="str">
            <v>NA</v>
          </cell>
          <cell r="N1046" t="str">
            <v>NA</v>
          </cell>
        </row>
        <row r="1047">
          <cell r="A1047" t="str">
            <v>GR</v>
          </cell>
          <cell r="B1047" t="str">
            <v>GR_GW_GR095</v>
          </cell>
          <cell r="C1047" t="str">
            <v>Nitrate</v>
          </cell>
          <cell r="D1047" t="str">
            <v>mg/l</v>
          </cell>
          <cell r="E1047">
            <v>32.56</v>
          </cell>
          <cell r="F1047" t="str">
            <v>NA</v>
          </cell>
          <cell r="G1047">
            <v>30.36</v>
          </cell>
          <cell r="H1047" t="str">
            <v>NA</v>
          </cell>
          <cell r="I1047" t="str">
            <v>NA</v>
          </cell>
          <cell r="J1047" t="str">
            <v>NA</v>
          </cell>
          <cell r="K1047" t="str">
            <v>NA</v>
          </cell>
          <cell r="L1047" t="str">
            <v>NA</v>
          </cell>
          <cell r="M1047" t="str">
            <v>NA</v>
          </cell>
          <cell r="N1047" t="str">
            <v>NA</v>
          </cell>
        </row>
        <row r="1048">
          <cell r="A1048" t="str">
            <v>GR</v>
          </cell>
          <cell r="B1048" t="str">
            <v>GR_GW_GR096</v>
          </cell>
          <cell r="C1048" t="str">
            <v>Nitrate</v>
          </cell>
          <cell r="D1048" t="str">
            <v>mg/l</v>
          </cell>
          <cell r="E1048">
            <v>6.82</v>
          </cell>
          <cell r="F1048">
            <v>6.38</v>
          </cell>
          <cell r="G1048">
            <v>10.78</v>
          </cell>
          <cell r="H1048" t="str">
            <v>NA</v>
          </cell>
          <cell r="I1048" t="str">
            <v>NA</v>
          </cell>
          <cell r="J1048" t="str">
            <v>NA</v>
          </cell>
          <cell r="K1048" t="str">
            <v>NA</v>
          </cell>
          <cell r="L1048" t="str">
            <v>NA</v>
          </cell>
          <cell r="M1048" t="str">
            <v>NA</v>
          </cell>
          <cell r="N1048" t="str">
            <v>NA</v>
          </cell>
        </row>
        <row r="1049">
          <cell r="A1049" t="str">
            <v>GR</v>
          </cell>
          <cell r="B1049" t="str">
            <v>GR_GW_GR097</v>
          </cell>
          <cell r="C1049" t="str">
            <v>Nitrate</v>
          </cell>
          <cell r="D1049" t="str">
            <v>mg/l</v>
          </cell>
          <cell r="E1049">
            <v>4.84</v>
          </cell>
          <cell r="F1049">
            <v>5.28</v>
          </cell>
          <cell r="G1049">
            <v>2.86</v>
          </cell>
          <cell r="H1049" t="str">
            <v>NA</v>
          </cell>
          <cell r="I1049" t="str">
            <v>NA</v>
          </cell>
          <cell r="J1049" t="str">
            <v>NA</v>
          </cell>
          <cell r="K1049" t="str">
            <v>NA</v>
          </cell>
          <cell r="L1049" t="str">
            <v>NA</v>
          </cell>
          <cell r="M1049" t="str">
            <v>NA</v>
          </cell>
          <cell r="N1049" t="str">
            <v>NA</v>
          </cell>
        </row>
        <row r="1050">
          <cell r="A1050" t="str">
            <v>GR</v>
          </cell>
          <cell r="B1050" t="str">
            <v>GR_GW_GR099</v>
          </cell>
          <cell r="C1050" t="str">
            <v>Nitrate</v>
          </cell>
          <cell r="D1050" t="str">
            <v>mg/l</v>
          </cell>
          <cell r="E1050">
            <v>3.96</v>
          </cell>
          <cell r="F1050">
            <v>6.6</v>
          </cell>
          <cell r="G1050">
            <v>1.32</v>
          </cell>
          <cell r="H1050" t="str">
            <v>NA</v>
          </cell>
          <cell r="I1050" t="str">
            <v>NA</v>
          </cell>
          <cell r="J1050" t="str">
            <v>NA</v>
          </cell>
          <cell r="K1050" t="str">
            <v>NA</v>
          </cell>
          <cell r="L1050" t="str">
            <v>NA</v>
          </cell>
          <cell r="M1050" t="str">
            <v>NA</v>
          </cell>
          <cell r="N1050" t="str">
            <v>NA</v>
          </cell>
        </row>
        <row r="1051">
          <cell r="A1051" t="str">
            <v>GR</v>
          </cell>
          <cell r="B1051" t="str">
            <v>GR_GW_GR100</v>
          </cell>
          <cell r="C1051" t="str">
            <v>Nitrate</v>
          </cell>
          <cell r="D1051" t="str">
            <v>mg/l</v>
          </cell>
          <cell r="E1051">
            <v>101.11</v>
          </cell>
          <cell r="F1051">
            <v>89.962000000000003</v>
          </cell>
          <cell r="G1051">
            <v>173.8</v>
          </cell>
          <cell r="H1051" t="str">
            <v>NA</v>
          </cell>
          <cell r="I1051" t="str">
            <v>NA</v>
          </cell>
          <cell r="J1051" t="str">
            <v>NA</v>
          </cell>
          <cell r="K1051" t="str">
            <v>NA</v>
          </cell>
          <cell r="L1051" t="str">
            <v>NA</v>
          </cell>
          <cell r="M1051" t="str">
            <v>NA</v>
          </cell>
          <cell r="N1051" t="str">
            <v>NA</v>
          </cell>
        </row>
        <row r="1052">
          <cell r="A1052" t="str">
            <v>GR</v>
          </cell>
          <cell r="B1052" t="str">
            <v>GR_GW_GR1001</v>
          </cell>
          <cell r="C1052" t="str">
            <v>Nitrate</v>
          </cell>
          <cell r="D1052" t="str">
            <v>mg/l</v>
          </cell>
          <cell r="E1052" t="str">
            <v>NA</v>
          </cell>
          <cell r="F1052" t="str">
            <v>NA</v>
          </cell>
          <cell r="G1052" t="str">
            <v>NA</v>
          </cell>
          <cell r="H1052" t="str">
            <v>NA</v>
          </cell>
          <cell r="I1052" t="str">
            <v>NA</v>
          </cell>
          <cell r="J1052" t="str">
            <v>NA</v>
          </cell>
          <cell r="K1052" t="str">
            <v>NA</v>
          </cell>
          <cell r="L1052" t="str">
            <v>NA</v>
          </cell>
          <cell r="M1052">
            <v>9.08</v>
          </cell>
          <cell r="N1052" t="str">
            <v>NA</v>
          </cell>
        </row>
        <row r="1053">
          <cell r="A1053" t="str">
            <v>GR</v>
          </cell>
          <cell r="B1053" t="str">
            <v>GR_GW_GR1002</v>
          </cell>
          <cell r="C1053" t="str">
            <v>Nitrate</v>
          </cell>
          <cell r="D1053" t="str">
            <v>mg/l</v>
          </cell>
          <cell r="E1053" t="str">
            <v>NA</v>
          </cell>
          <cell r="F1053" t="str">
            <v>NA</v>
          </cell>
          <cell r="G1053" t="str">
            <v>NA</v>
          </cell>
          <cell r="H1053" t="str">
            <v>NA</v>
          </cell>
          <cell r="I1053" t="str">
            <v>NA</v>
          </cell>
          <cell r="J1053" t="str">
            <v>NA</v>
          </cell>
          <cell r="K1053" t="str">
            <v>NA</v>
          </cell>
          <cell r="L1053" t="str">
            <v>NA</v>
          </cell>
          <cell r="M1053">
            <v>1.3</v>
          </cell>
          <cell r="N1053" t="str">
            <v>NA</v>
          </cell>
        </row>
        <row r="1054">
          <cell r="A1054" t="str">
            <v>GR</v>
          </cell>
          <cell r="B1054" t="str">
            <v>GR_GW_GR1003</v>
          </cell>
          <cell r="C1054" t="str">
            <v>Nitrate</v>
          </cell>
          <cell r="D1054" t="str">
            <v>mg/l</v>
          </cell>
          <cell r="E1054" t="str">
            <v>NA</v>
          </cell>
          <cell r="F1054" t="str">
            <v>NA</v>
          </cell>
          <cell r="G1054" t="str">
            <v>NA</v>
          </cell>
          <cell r="H1054" t="str">
            <v>NA</v>
          </cell>
          <cell r="I1054" t="str">
            <v>NA</v>
          </cell>
          <cell r="J1054" t="str">
            <v>NA</v>
          </cell>
          <cell r="K1054" t="str">
            <v>NA</v>
          </cell>
          <cell r="L1054" t="str">
            <v>NA</v>
          </cell>
          <cell r="M1054">
            <v>4.8499999999999996</v>
          </cell>
          <cell r="N1054" t="str">
            <v>NA</v>
          </cell>
        </row>
        <row r="1055">
          <cell r="A1055" t="str">
            <v>GR</v>
          </cell>
          <cell r="B1055" t="str">
            <v>GR_GW_GR1004</v>
          </cell>
          <cell r="C1055" t="str">
            <v>Nitrate</v>
          </cell>
          <cell r="D1055" t="str">
            <v>mg/l</v>
          </cell>
          <cell r="E1055" t="str">
            <v>NA</v>
          </cell>
          <cell r="F1055" t="str">
            <v>NA</v>
          </cell>
          <cell r="G1055" t="str">
            <v>NA</v>
          </cell>
          <cell r="H1055" t="str">
            <v>NA</v>
          </cell>
          <cell r="I1055" t="str">
            <v>NA</v>
          </cell>
          <cell r="J1055" t="str">
            <v>NA</v>
          </cell>
          <cell r="K1055" t="str">
            <v>NA</v>
          </cell>
          <cell r="L1055" t="str">
            <v>NA</v>
          </cell>
          <cell r="M1055">
            <v>25.725000000000001</v>
          </cell>
          <cell r="N1055" t="str">
            <v>NA</v>
          </cell>
        </row>
        <row r="1056">
          <cell r="A1056" t="str">
            <v>GR</v>
          </cell>
          <cell r="B1056" t="str">
            <v>GR_GW_GR1005</v>
          </cell>
          <cell r="C1056" t="str">
            <v>Nitrate</v>
          </cell>
          <cell r="D1056" t="str">
            <v>mg/l</v>
          </cell>
          <cell r="E1056" t="str">
            <v>NA</v>
          </cell>
          <cell r="F1056" t="str">
            <v>NA</v>
          </cell>
          <cell r="G1056" t="str">
            <v>NA</v>
          </cell>
          <cell r="H1056" t="str">
            <v>NA</v>
          </cell>
          <cell r="I1056" t="str">
            <v>NA</v>
          </cell>
          <cell r="J1056" t="str">
            <v>NA</v>
          </cell>
          <cell r="K1056" t="str">
            <v>NA</v>
          </cell>
          <cell r="L1056" t="str">
            <v>NA</v>
          </cell>
          <cell r="M1056">
            <v>9.9</v>
          </cell>
          <cell r="N1056" t="str">
            <v>NA</v>
          </cell>
        </row>
        <row r="1057">
          <cell r="A1057" t="str">
            <v>GR</v>
          </cell>
          <cell r="B1057" t="str">
            <v>GR_GW_GR1006</v>
          </cell>
          <cell r="C1057" t="str">
            <v>Nitrate</v>
          </cell>
          <cell r="D1057" t="str">
            <v>mg/l</v>
          </cell>
          <cell r="E1057" t="str">
            <v>NA</v>
          </cell>
          <cell r="F1057" t="str">
            <v>NA</v>
          </cell>
          <cell r="G1057" t="str">
            <v>NA</v>
          </cell>
          <cell r="H1057" t="str">
            <v>NA</v>
          </cell>
          <cell r="I1057" t="str">
            <v>NA</v>
          </cell>
          <cell r="J1057" t="str">
            <v>NA</v>
          </cell>
          <cell r="K1057" t="str">
            <v>NA</v>
          </cell>
          <cell r="L1057" t="str">
            <v>NA</v>
          </cell>
          <cell r="M1057">
            <v>4</v>
          </cell>
          <cell r="N1057" t="str">
            <v>NA</v>
          </cell>
        </row>
        <row r="1058">
          <cell r="A1058" t="str">
            <v>GR</v>
          </cell>
          <cell r="B1058" t="str">
            <v>GR_GW_GR1007</v>
          </cell>
          <cell r="C1058" t="str">
            <v>Nitrate</v>
          </cell>
          <cell r="D1058" t="str">
            <v>mg/l</v>
          </cell>
          <cell r="E1058" t="str">
            <v>NA</v>
          </cell>
          <cell r="F1058" t="str">
            <v>NA</v>
          </cell>
          <cell r="G1058" t="str">
            <v>NA</v>
          </cell>
          <cell r="H1058" t="str">
            <v>NA</v>
          </cell>
          <cell r="I1058" t="str">
            <v>NA</v>
          </cell>
          <cell r="J1058" t="str">
            <v>NA</v>
          </cell>
          <cell r="K1058" t="str">
            <v>NA</v>
          </cell>
          <cell r="L1058" t="str">
            <v>NA</v>
          </cell>
          <cell r="M1058">
            <v>7.3330000000000002</v>
          </cell>
          <cell r="N1058" t="str">
            <v>NA</v>
          </cell>
        </row>
        <row r="1059">
          <cell r="A1059" t="str">
            <v>GR</v>
          </cell>
          <cell r="B1059" t="str">
            <v>GR_GW_GR1008</v>
          </cell>
          <cell r="C1059" t="str">
            <v>Nitrate</v>
          </cell>
          <cell r="D1059" t="str">
            <v>mg/l</v>
          </cell>
          <cell r="E1059" t="str">
            <v>NA</v>
          </cell>
          <cell r="F1059" t="str">
            <v>NA</v>
          </cell>
          <cell r="G1059" t="str">
            <v>NA</v>
          </cell>
          <cell r="H1059" t="str">
            <v>NA</v>
          </cell>
          <cell r="I1059" t="str">
            <v>NA</v>
          </cell>
          <cell r="J1059" t="str">
            <v>NA</v>
          </cell>
          <cell r="K1059" t="str">
            <v>NA</v>
          </cell>
          <cell r="L1059" t="str">
            <v>NA</v>
          </cell>
          <cell r="M1059">
            <v>19.8</v>
          </cell>
          <cell r="N1059" t="str">
            <v>NA</v>
          </cell>
        </row>
        <row r="1060">
          <cell r="A1060" t="str">
            <v>GR</v>
          </cell>
          <cell r="B1060" t="str">
            <v>GR_GW_GR1009</v>
          </cell>
          <cell r="C1060" t="str">
            <v>Nitrate</v>
          </cell>
          <cell r="D1060" t="str">
            <v>mg/l</v>
          </cell>
          <cell r="E1060" t="str">
            <v>NA</v>
          </cell>
          <cell r="F1060" t="str">
            <v>NA</v>
          </cell>
          <cell r="G1060" t="str">
            <v>NA</v>
          </cell>
          <cell r="H1060" t="str">
            <v>NA</v>
          </cell>
          <cell r="I1060" t="str">
            <v>NA</v>
          </cell>
          <cell r="J1060" t="str">
            <v>NA</v>
          </cell>
          <cell r="K1060" t="str">
            <v>NA</v>
          </cell>
          <cell r="L1060" t="str">
            <v>NA</v>
          </cell>
          <cell r="M1060">
            <v>28.533000000000001</v>
          </cell>
          <cell r="N1060" t="str">
            <v>NA</v>
          </cell>
        </row>
        <row r="1061">
          <cell r="A1061" t="str">
            <v>GR</v>
          </cell>
          <cell r="B1061" t="str">
            <v>GR_GW_GR101</v>
          </cell>
          <cell r="C1061" t="str">
            <v>Nitrate</v>
          </cell>
          <cell r="D1061" t="str">
            <v>mg/l</v>
          </cell>
          <cell r="E1061">
            <v>5.72</v>
          </cell>
          <cell r="F1061">
            <v>9.9</v>
          </cell>
          <cell r="G1061">
            <v>4.84</v>
          </cell>
          <cell r="H1061" t="str">
            <v>NA</v>
          </cell>
          <cell r="I1061" t="str">
            <v>NA</v>
          </cell>
          <cell r="J1061" t="str">
            <v>NA</v>
          </cell>
          <cell r="K1061" t="str">
            <v>NA</v>
          </cell>
          <cell r="L1061" t="str">
            <v>NA</v>
          </cell>
          <cell r="M1061" t="str">
            <v>NA</v>
          </cell>
          <cell r="N1061" t="str">
            <v>NA</v>
          </cell>
        </row>
        <row r="1062">
          <cell r="A1062" t="str">
            <v>GR</v>
          </cell>
          <cell r="B1062" t="str">
            <v>GR_GW_GR1010</v>
          </cell>
          <cell r="C1062" t="str">
            <v>Nitrate</v>
          </cell>
          <cell r="D1062" t="str">
            <v>mg/l</v>
          </cell>
          <cell r="E1062" t="str">
            <v>NA</v>
          </cell>
          <cell r="F1062" t="str">
            <v>NA</v>
          </cell>
          <cell r="G1062" t="str">
            <v>NA</v>
          </cell>
          <cell r="H1062" t="str">
            <v>NA</v>
          </cell>
          <cell r="I1062" t="str">
            <v>NA</v>
          </cell>
          <cell r="J1062" t="str">
            <v>NA</v>
          </cell>
          <cell r="K1062" t="str">
            <v>NA</v>
          </cell>
          <cell r="L1062" t="str">
            <v>NA</v>
          </cell>
          <cell r="M1062">
            <v>1.3</v>
          </cell>
          <cell r="N1062" t="str">
            <v>NA</v>
          </cell>
        </row>
        <row r="1063">
          <cell r="A1063" t="str">
            <v>GR</v>
          </cell>
          <cell r="B1063" t="str">
            <v>GR_GW_GR1013</v>
          </cell>
          <cell r="C1063" t="str">
            <v>Nitrate</v>
          </cell>
          <cell r="D1063" t="str">
            <v>mg/l</v>
          </cell>
          <cell r="E1063" t="str">
            <v>NA</v>
          </cell>
          <cell r="F1063" t="str">
            <v>NA</v>
          </cell>
          <cell r="G1063" t="str">
            <v>NA</v>
          </cell>
          <cell r="H1063" t="str">
            <v>NA</v>
          </cell>
          <cell r="I1063" t="str">
            <v>NA</v>
          </cell>
          <cell r="J1063" t="str">
            <v>NA</v>
          </cell>
          <cell r="K1063" t="str">
            <v>NA</v>
          </cell>
          <cell r="L1063" t="str">
            <v>NA</v>
          </cell>
          <cell r="M1063">
            <v>3.5</v>
          </cell>
          <cell r="N1063" t="str">
            <v>NA</v>
          </cell>
        </row>
        <row r="1064">
          <cell r="A1064" t="str">
            <v>GR</v>
          </cell>
          <cell r="B1064" t="str">
            <v>GR_GW_GR102</v>
          </cell>
          <cell r="C1064" t="str">
            <v>Nitrate</v>
          </cell>
          <cell r="D1064" t="str">
            <v>mg/l</v>
          </cell>
          <cell r="E1064" t="str">
            <v>NA</v>
          </cell>
          <cell r="F1064">
            <v>14.74</v>
          </cell>
          <cell r="G1064">
            <v>4.4000000000000004</v>
          </cell>
          <cell r="H1064" t="str">
            <v>NA</v>
          </cell>
          <cell r="I1064" t="str">
            <v>NA</v>
          </cell>
          <cell r="J1064" t="str">
            <v>NA</v>
          </cell>
          <cell r="K1064" t="str">
            <v>NA</v>
          </cell>
          <cell r="L1064" t="str">
            <v>NA</v>
          </cell>
          <cell r="M1064" t="str">
            <v>NA</v>
          </cell>
          <cell r="N1064" t="str">
            <v>NA</v>
          </cell>
        </row>
        <row r="1065">
          <cell r="A1065" t="str">
            <v>GR</v>
          </cell>
          <cell r="B1065" t="str">
            <v>GR_GW_GR103</v>
          </cell>
          <cell r="C1065" t="str">
            <v>Nitrate</v>
          </cell>
          <cell r="D1065" t="str">
            <v>mg/l</v>
          </cell>
          <cell r="E1065">
            <v>6.9749999999999996</v>
          </cell>
          <cell r="F1065">
            <v>6.0949999999999998</v>
          </cell>
          <cell r="G1065">
            <v>5.24</v>
          </cell>
          <cell r="H1065" t="str">
            <v>NA</v>
          </cell>
          <cell r="I1065" t="str">
            <v>NA</v>
          </cell>
          <cell r="J1065" t="str">
            <v>NA</v>
          </cell>
          <cell r="K1065" t="str">
            <v>NA</v>
          </cell>
          <cell r="L1065" t="str">
            <v>NA</v>
          </cell>
          <cell r="M1065" t="str">
            <v>NA</v>
          </cell>
          <cell r="N1065" t="str">
            <v>NA</v>
          </cell>
        </row>
        <row r="1066">
          <cell r="A1066" t="str">
            <v>GR</v>
          </cell>
          <cell r="B1066" t="str">
            <v>GR_GW_GR104</v>
          </cell>
          <cell r="C1066" t="str">
            <v>Nitrate</v>
          </cell>
          <cell r="D1066" t="str">
            <v>mg/l</v>
          </cell>
          <cell r="E1066">
            <v>7.48</v>
          </cell>
          <cell r="F1066">
            <v>7.1</v>
          </cell>
          <cell r="G1066">
            <v>5.28</v>
          </cell>
          <cell r="H1066" t="str">
            <v>NA</v>
          </cell>
          <cell r="I1066" t="str">
            <v>NA</v>
          </cell>
          <cell r="J1066" t="str">
            <v>NA</v>
          </cell>
          <cell r="K1066" t="str">
            <v>NA</v>
          </cell>
          <cell r="L1066" t="str">
            <v>NA</v>
          </cell>
          <cell r="M1066" t="str">
            <v>NA</v>
          </cell>
          <cell r="N1066" t="str">
            <v>NA</v>
          </cell>
        </row>
        <row r="1067">
          <cell r="A1067" t="str">
            <v>GR</v>
          </cell>
          <cell r="B1067" t="str">
            <v>GR_GW_GR105</v>
          </cell>
          <cell r="C1067" t="str">
            <v>Nitrate</v>
          </cell>
          <cell r="D1067" t="str">
            <v>mg/l</v>
          </cell>
          <cell r="E1067">
            <v>5.19</v>
          </cell>
          <cell r="F1067">
            <v>5.6749999999999998</v>
          </cell>
          <cell r="G1067" t="str">
            <v>NA</v>
          </cell>
          <cell r="H1067" t="str">
            <v>NA</v>
          </cell>
          <cell r="I1067" t="str">
            <v>NA</v>
          </cell>
          <cell r="J1067" t="str">
            <v>NA</v>
          </cell>
          <cell r="K1067" t="str">
            <v>NA</v>
          </cell>
          <cell r="L1067" t="str">
            <v>NA</v>
          </cell>
          <cell r="M1067" t="str">
            <v>NA</v>
          </cell>
          <cell r="N1067" t="str">
            <v>NA</v>
          </cell>
        </row>
        <row r="1068">
          <cell r="A1068" t="str">
            <v>GR</v>
          </cell>
          <cell r="B1068" t="str">
            <v>GR_GW_GR108</v>
          </cell>
          <cell r="C1068" t="str">
            <v>Nitrate</v>
          </cell>
          <cell r="D1068" t="str">
            <v>mg/l</v>
          </cell>
          <cell r="E1068">
            <v>10.56</v>
          </cell>
          <cell r="F1068">
            <v>12.11</v>
          </cell>
          <cell r="G1068" t="str">
            <v>NA</v>
          </cell>
          <cell r="H1068" t="str">
            <v>NA</v>
          </cell>
          <cell r="I1068" t="str">
            <v>NA</v>
          </cell>
          <cell r="J1068" t="str">
            <v>NA</v>
          </cell>
          <cell r="K1068" t="str">
            <v>NA</v>
          </cell>
          <cell r="L1068" t="str">
            <v>NA</v>
          </cell>
          <cell r="M1068" t="str">
            <v>NA</v>
          </cell>
          <cell r="N1068" t="str">
            <v>NA</v>
          </cell>
        </row>
        <row r="1069">
          <cell r="A1069" t="str">
            <v>GR</v>
          </cell>
          <cell r="B1069" t="str">
            <v>GR_GW_GR110</v>
          </cell>
          <cell r="C1069" t="str">
            <v>Nitrate</v>
          </cell>
          <cell r="D1069" t="str">
            <v>mg/l</v>
          </cell>
          <cell r="E1069">
            <v>16.02</v>
          </cell>
          <cell r="F1069">
            <v>15.2</v>
          </cell>
          <cell r="G1069" t="str">
            <v>NA</v>
          </cell>
          <cell r="H1069" t="str">
            <v>NA</v>
          </cell>
          <cell r="I1069" t="str">
            <v>NA</v>
          </cell>
          <cell r="J1069" t="str">
            <v>NA</v>
          </cell>
          <cell r="K1069" t="str">
            <v>NA</v>
          </cell>
          <cell r="L1069" t="str">
            <v>NA</v>
          </cell>
          <cell r="M1069" t="str">
            <v>NA</v>
          </cell>
          <cell r="N1069" t="str">
            <v>NA</v>
          </cell>
        </row>
        <row r="1070">
          <cell r="A1070" t="str">
            <v>GR</v>
          </cell>
          <cell r="B1070" t="str">
            <v>GR_GW_GR1101</v>
          </cell>
          <cell r="C1070" t="str">
            <v>Nitrate</v>
          </cell>
          <cell r="D1070" t="str">
            <v>mg/l</v>
          </cell>
          <cell r="E1070" t="str">
            <v>NA</v>
          </cell>
          <cell r="F1070" t="str">
            <v>NA</v>
          </cell>
          <cell r="G1070" t="str">
            <v>NA</v>
          </cell>
          <cell r="H1070" t="str">
            <v>NA</v>
          </cell>
          <cell r="I1070" t="str">
            <v>NA</v>
          </cell>
          <cell r="J1070" t="str">
            <v>NA</v>
          </cell>
          <cell r="K1070" t="str">
            <v>NA</v>
          </cell>
          <cell r="L1070" t="str">
            <v>NA</v>
          </cell>
          <cell r="M1070">
            <v>11.297000000000001</v>
          </cell>
          <cell r="N1070" t="str">
            <v>NA</v>
          </cell>
        </row>
        <row r="1071">
          <cell r="A1071" t="str">
            <v>GR</v>
          </cell>
          <cell r="B1071" t="str">
            <v>GR_GW_GR1102</v>
          </cell>
          <cell r="C1071" t="str">
            <v>Nitrate</v>
          </cell>
          <cell r="D1071" t="str">
            <v>mg/l</v>
          </cell>
          <cell r="E1071" t="str">
            <v>NA</v>
          </cell>
          <cell r="F1071" t="str">
            <v>NA</v>
          </cell>
          <cell r="G1071" t="str">
            <v>NA</v>
          </cell>
          <cell r="H1071" t="str">
            <v>NA</v>
          </cell>
          <cell r="I1071" t="str">
            <v>NA</v>
          </cell>
          <cell r="J1071" t="str">
            <v>NA</v>
          </cell>
          <cell r="K1071" t="str">
            <v>NA</v>
          </cell>
          <cell r="L1071" t="str">
            <v>NA</v>
          </cell>
          <cell r="M1071">
            <v>3.3</v>
          </cell>
          <cell r="N1071" t="str">
            <v>NA</v>
          </cell>
        </row>
        <row r="1072">
          <cell r="A1072" t="str">
            <v>GR</v>
          </cell>
          <cell r="B1072" t="str">
            <v>GR_GW_GR1103</v>
          </cell>
          <cell r="C1072" t="str">
            <v>Nitrate</v>
          </cell>
          <cell r="D1072" t="str">
            <v>mg/l</v>
          </cell>
          <cell r="E1072" t="str">
            <v>NA</v>
          </cell>
          <cell r="F1072" t="str">
            <v>NA</v>
          </cell>
          <cell r="G1072" t="str">
            <v>NA</v>
          </cell>
          <cell r="H1072" t="str">
            <v>NA</v>
          </cell>
          <cell r="I1072" t="str">
            <v>NA</v>
          </cell>
          <cell r="J1072" t="str">
            <v>NA</v>
          </cell>
          <cell r="K1072" t="str">
            <v>NA</v>
          </cell>
          <cell r="L1072" t="str">
            <v>NA</v>
          </cell>
          <cell r="M1072">
            <v>13.833</v>
          </cell>
          <cell r="N1072" t="str">
            <v>NA</v>
          </cell>
        </row>
        <row r="1073">
          <cell r="A1073" t="str">
            <v>GR</v>
          </cell>
          <cell r="B1073" t="str">
            <v>GR_GW_GR1104</v>
          </cell>
          <cell r="C1073" t="str">
            <v>Nitrate</v>
          </cell>
          <cell r="D1073" t="str">
            <v>mg/l</v>
          </cell>
          <cell r="E1073" t="str">
            <v>NA</v>
          </cell>
          <cell r="F1073" t="str">
            <v>NA</v>
          </cell>
          <cell r="G1073" t="str">
            <v>NA</v>
          </cell>
          <cell r="H1073" t="str">
            <v>NA</v>
          </cell>
          <cell r="I1073" t="str">
            <v>NA</v>
          </cell>
          <cell r="J1073" t="str">
            <v>NA</v>
          </cell>
          <cell r="K1073" t="str">
            <v>NA</v>
          </cell>
          <cell r="L1073" t="str">
            <v>NA</v>
          </cell>
          <cell r="M1073">
            <v>5.7249999999999996</v>
          </cell>
          <cell r="N1073" t="str">
            <v>NA</v>
          </cell>
        </row>
        <row r="1074">
          <cell r="A1074" t="str">
            <v>GR</v>
          </cell>
          <cell r="B1074" t="str">
            <v>GR_GW_GR1105</v>
          </cell>
          <cell r="C1074" t="str">
            <v>Nitrate</v>
          </cell>
          <cell r="D1074" t="str">
            <v>mg/l</v>
          </cell>
          <cell r="E1074" t="str">
            <v>NA</v>
          </cell>
          <cell r="F1074" t="str">
            <v>NA</v>
          </cell>
          <cell r="G1074" t="str">
            <v>NA</v>
          </cell>
          <cell r="H1074" t="str">
            <v>NA</v>
          </cell>
          <cell r="I1074" t="str">
            <v>NA</v>
          </cell>
          <cell r="J1074" t="str">
            <v>NA</v>
          </cell>
          <cell r="K1074" t="str">
            <v>NA</v>
          </cell>
          <cell r="L1074" t="str">
            <v>NA</v>
          </cell>
          <cell r="M1074">
            <v>2.64</v>
          </cell>
          <cell r="N1074" t="str">
            <v>NA</v>
          </cell>
        </row>
        <row r="1075">
          <cell r="A1075" t="str">
            <v>GR</v>
          </cell>
          <cell r="B1075" t="str">
            <v>GR_GW_GR1106</v>
          </cell>
          <cell r="C1075" t="str">
            <v>Nitrate</v>
          </cell>
          <cell r="D1075" t="str">
            <v>mg/l</v>
          </cell>
          <cell r="E1075" t="str">
            <v>NA</v>
          </cell>
          <cell r="F1075" t="str">
            <v>NA</v>
          </cell>
          <cell r="G1075" t="str">
            <v>NA</v>
          </cell>
          <cell r="H1075" t="str">
            <v>NA</v>
          </cell>
          <cell r="I1075" t="str">
            <v>NA</v>
          </cell>
          <cell r="J1075" t="str">
            <v>NA</v>
          </cell>
          <cell r="K1075" t="str">
            <v>NA</v>
          </cell>
          <cell r="L1075" t="str">
            <v>NA</v>
          </cell>
          <cell r="M1075">
            <v>8.36</v>
          </cell>
          <cell r="N1075" t="str">
            <v>NA</v>
          </cell>
        </row>
        <row r="1076">
          <cell r="A1076" t="str">
            <v>GR</v>
          </cell>
          <cell r="B1076" t="str">
            <v>GR_GW_GR1107</v>
          </cell>
          <cell r="C1076" t="str">
            <v>Nitrate</v>
          </cell>
          <cell r="D1076" t="str">
            <v>mg/l</v>
          </cell>
          <cell r="E1076" t="str">
            <v>NA</v>
          </cell>
          <cell r="F1076" t="str">
            <v>NA</v>
          </cell>
          <cell r="G1076" t="str">
            <v>NA</v>
          </cell>
          <cell r="H1076" t="str">
            <v>NA</v>
          </cell>
          <cell r="I1076" t="str">
            <v>NA</v>
          </cell>
          <cell r="J1076" t="str">
            <v>NA</v>
          </cell>
          <cell r="K1076" t="str">
            <v>NA</v>
          </cell>
          <cell r="L1076" t="str">
            <v>NA</v>
          </cell>
          <cell r="M1076">
            <v>4.4000000000000004</v>
          </cell>
          <cell r="N1076" t="str">
            <v>NA</v>
          </cell>
        </row>
        <row r="1077">
          <cell r="A1077" t="str">
            <v>GR</v>
          </cell>
          <cell r="B1077" t="str">
            <v>GR_GW_GR114</v>
          </cell>
          <cell r="C1077" t="str">
            <v>Nitrate</v>
          </cell>
          <cell r="D1077" t="str">
            <v>mg/l</v>
          </cell>
          <cell r="E1077">
            <v>5.0599999999999996</v>
          </cell>
          <cell r="F1077">
            <v>3.36</v>
          </cell>
          <cell r="G1077">
            <v>3.08</v>
          </cell>
          <cell r="H1077" t="str">
            <v>NA</v>
          </cell>
          <cell r="I1077" t="str">
            <v>NA</v>
          </cell>
          <cell r="J1077" t="str">
            <v>NA</v>
          </cell>
          <cell r="K1077" t="str">
            <v>NA</v>
          </cell>
          <cell r="L1077" t="str">
            <v>NA</v>
          </cell>
          <cell r="M1077" t="str">
            <v>NA</v>
          </cell>
          <cell r="N1077" t="str">
            <v>NA</v>
          </cell>
        </row>
        <row r="1078">
          <cell r="A1078" t="str">
            <v>GR</v>
          </cell>
          <cell r="B1078" t="str">
            <v>GR_GW_GR116</v>
          </cell>
          <cell r="C1078" t="str">
            <v>Nitrate</v>
          </cell>
          <cell r="D1078" t="str">
            <v>mg/l</v>
          </cell>
          <cell r="E1078">
            <v>28.16</v>
          </cell>
          <cell r="F1078" t="str">
            <v>NA</v>
          </cell>
          <cell r="G1078">
            <v>51.993000000000002</v>
          </cell>
          <cell r="H1078" t="str">
            <v>NA</v>
          </cell>
          <cell r="I1078" t="str">
            <v>NA</v>
          </cell>
          <cell r="J1078" t="str">
            <v>NA</v>
          </cell>
          <cell r="K1078" t="str">
            <v>NA</v>
          </cell>
          <cell r="L1078" t="str">
            <v>NA</v>
          </cell>
          <cell r="M1078" t="str">
            <v>NA</v>
          </cell>
          <cell r="N1078" t="str">
            <v>NA</v>
          </cell>
        </row>
        <row r="1079">
          <cell r="A1079" t="str">
            <v>GR</v>
          </cell>
          <cell r="B1079" t="str">
            <v>GR_GW_GR118</v>
          </cell>
          <cell r="C1079" t="str">
            <v>Nitrate</v>
          </cell>
          <cell r="D1079" t="str">
            <v>mg/l</v>
          </cell>
          <cell r="E1079">
            <v>25.74</v>
          </cell>
          <cell r="F1079">
            <v>16.04</v>
          </cell>
          <cell r="G1079" t="str">
            <v>NA</v>
          </cell>
          <cell r="H1079" t="str">
            <v>NA</v>
          </cell>
          <cell r="I1079" t="str">
            <v>NA</v>
          </cell>
          <cell r="J1079" t="str">
            <v>NA</v>
          </cell>
          <cell r="K1079" t="str">
            <v>NA</v>
          </cell>
          <cell r="L1079" t="str">
            <v>NA</v>
          </cell>
          <cell r="M1079" t="str">
            <v>NA</v>
          </cell>
          <cell r="N1079" t="str">
            <v>NA</v>
          </cell>
        </row>
        <row r="1080">
          <cell r="A1080" t="str">
            <v>GR</v>
          </cell>
          <cell r="B1080" t="str">
            <v>GR_GW_GR119</v>
          </cell>
          <cell r="C1080" t="str">
            <v>Nitrate</v>
          </cell>
          <cell r="D1080" t="str">
            <v>mg/l</v>
          </cell>
          <cell r="E1080">
            <v>28.6</v>
          </cell>
          <cell r="F1080">
            <v>27.905000000000001</v>
          </cell>
          <cell r="G1080">
            <v>23.32</v>
          </cell>
          <cell r="H1080" t="str">
            <v>NA</v>
          </cell>
          <cell r="I1080" t="str">
            <v>NA</v>
          </cell>
          <cell r="J1080" t="str">
            <v>NA</v>
          </cell>
          <cell r="K1080" t="str">
            <v>NA</v>
          </cell>
          <cell r="L1080" t="str">
            <v>NA</v>
          </cell>
          <cell r="M1080" t="str">
            <v>NA</v>
          </cell>
          <cell r="N1080" t="str">
            <v>NA</v>
          </cell>
        </row>
        <row r="1081">
          <cell r="A1081" t="str">
            <v>GR</v>
          </cell>
          <cell r="B1081" t="str">
            <v>GR_GW_GR1201</v>
          </cell>
          <cell r="C1081" t="str">
            <v>Nitrate</v>
          </cell>
          <cell r="D1081" t="str">
            <v>mg/l</v>
          </cell>
          <cell r="E1081" t="str">
            <v>NA</v>
          </cell>
          <cell r="F1081" t="str">
            <v>NA</v>
          </cell>
          <cell r="G1081" t="str">
            <v>NA</v>
          </cell>
          <cell r="H1081" t="str">
            <v>NA</v>
          </cell>
          <cell r="I1081" t="str">
            <v>NA</v>
          </cell>
          <cell r="J1081" t="str">
            <v>NA</v>
          </cell>
          <cell r="K1081" t="str">
            <v>NA</v>
          </cell>
          <cell r="L1081" t="str">
            <v>NA</v>
          </cell>
          <cell r="M1081">
            <v>12.265000000000001</v>
          </cell>
          <cell r="N1081" t="str">
            <v>NA</v>
          </cell>
        </row>
        <row r="1082">
          <cell r="A1082" t="str">
            <v>GR</v>
          </cell>
          <cell r="B1082" t="str">
            <v>GR_GW_GR1202</v>
          </cell>
          <cell r="C1082" t="str">
            <v>Nitrate</v>
          </cell>
          <cell r="D1082" t="str">
            <v>mg/l</v>
          </cell>
          <cell r="E1082" t="str">
            <v>NA</v>
          </cell>
          <cell r="F1082" t="str">
            <v>NA</v>
          </cell>
          <cell r="G1082" t="str">
            <v>NA</v>
          </cell>
          <cell r="H1082" t="str">
            <v>NA</v>
          </cell>
          <cell r="I1082" t="str">
            <v>NA</v>
          </cell>
          <cell r="J1082" t="str">
            <v>NA</v>
          </cell>
          <cell r="K1082" t="str">
            <v>NA</v>
          </cell>
          <cell r="L1082" t="str">
            <v>NA</v>
          </cell>
          <cell r="M1082">
            <v>2.6</v>
          </cell>
          <cell r="N1082" t="str">
            <v>NA</v>
          </cell>
        </row>
        <row r="1083">
          <cell r="A1083" t="str">
            <v>GR</v>
          </cell>
          <cell r="B1083" t="str">
            <v>GR_GW_GR1203</v>
          </cell>
          <cell r="C1083" t="str">
            <v>Nitrate</v>
          </cell>
          <cell r="D1083" t="str">
            <v>mg/l</v>
          </cell>
          <cell r="E1083" t="str">
            <v>NA</v>
          </cell>
          <cell r="F1083" t="str">
            <v>NA</v>
          </cell>
          <cell r="G1083" t="str">
            <v>NA</v>
          </cell>
          <cell r="H1083" t="str">
            <v>NA</v>
          </cell>
          <cell r="I1083" t="str">
            <v>NA</v>
          </cell>
          <cell r="J1083" t="str">
            <v>NA</v>
          </cell>
          <cell r="K1083" t="str">
            <v>NA</v>
          </cell>
          <cell r="L1083" t="str">
            <v>NA</v>
          </cell>
          <cell r="M1083">
            <v>1.3</v>
          </cell>
          <cell r="N1083" t="str">
            <v>NA</v>
          </cell>
        </row>
        <row r="1084">
          <cell r="A1084" t="str">
            <v>GR</v>
          </cell>
          <cell r="B1084" t="str">
            <v>GR_GW_GR1204</v>
          </cell>
          <cell r="C1084" t="str">
            <v>Nitrate</v>
          </cell>
          <cell r="D1084" t="str">
            <v>mg/l</v>
          </cell>
          <cell r="E1084" t="str">
            <v>NA</v>
          </cell>
          <cell r="F1084" t="str">
            <v>NA</v>
          </cell>
          <cell r="G1084" t="str">
            <v>NA</v>
          </cell>
          <cell r="H1084" t="str">
            <v>NA</v>
          </cell>
          <cell r="I1084" t="str">
            <v>NA</v>
          </cell>
          <cell r="J1084" t="str">
            <v>NA</v>
          </cell>
          <cell r="K1084" t="str">
            <v>NA</v>
          </cell>
          <cell r="L1084" t="str">
            <v>NA</v>
          </cell>
          <cell r="M1084">
            <v>4.84</v>
          </cell>
          <cell r="N1084" t="str">
            <v>NA</v>
          </cell>
        </row>
        <row r="1085">
          <cell r="A1085" t="str">
            <v>GR</v>
          </cell>
          <cell r="B1085" t="str">
            <v>GR_GW_GR1205</v>
          </cell>
          <cell r="C1085" t="str">
            <v>Nitrate</v>
          </cell>
          <cell r="D1085" t="str">
            <v>mg/l</v>
          </cell>
          <cell r="E1085" t="str">
            <v>NA</v>
          </cell>
          <cell r="F1085" t="str">
            <v>NA</v>
          </cell>
          <cell r="G1085" t="str">
            <v>NA</v>
          </cell>
          <cell r="H1085" t="str">
            <v>NA</v>
          </cell>
          <cell r="I1085" t="str">
            <v>NA</v>
          </cell>
          <cell r="J1085" t="str">
            <v>NA</v>
          </cell>
          <cell r="K1085" t="str">
            <v>NA</v>
          </cell>
          <cell r="L1085" t="str">
            <v>NA</v>
          </cell>
          <cell r="M1085">
            <v>10.967000000000001</v>
          </cell>
          <cell r="N1085" t="str">
            <v>NA</v>
          </cell>
        </row>
        <row r="1086">
          <cell r="A1086" t="str">
            <v>GR</v>
          </cell>
          <cell r="B1086" t="str">
            <v>GR_GW_GR1206</v>
          </cell>
          <cell r="C1086" t="str">
            <v>Nitrate</v>
          </cell>
          <cell r="D1086" t="str">
            <v>mg/l</v>
          </cell>
          <cell r="E1086" t="str">
            <v>NA</v>
          </cell>
          <cell r="F1086" t="str">
            <v>NA</v>
          </cell>
          <cell r="G1086" t="str">
            <v>NA</v>
          </cell>
          <cell r="H1086" t="str">
            <v>NA</v>
          </cell>
          <cell r="I1086" t="str">
            <v>NA</v>
          </cell>
          <cell r="J1086" t="str">
            <v>NA</v>
          </cell>
          <cell r="K1086" t="str">
            <v>NA</v>
          </cell>
          <cell r="L1086" t="str">
            <v>NA</v>
          </cell>
          <cell r="M1086">
            <v>1.9870000000000001</v>
          </cell>
          <cell r="N1086" t="str">
            <v>NA</v>
          </cell>
        </row>
        <row r="1087">
          <cell r="A1087" t="str">
            <v>GR</v>
          </cell>
          <cell r="B1087" t="str">
            <v>GR_GW_GR1207</v>
          </cell>
          <cell r="C1087" t="str">
            <v>Nitrate</v>
          </cell>
          <cell r="D1087" t="str">
            <v>mg/l</v>
          </cell>
          <cell r="E1087" t="str">
            <v>NA</v>
          </cell>
          <cell r="F1087" t="str">
            <v>NA</v>
          </cell>
          <cell r="G1087" t="str">
            <v>NA</v>
          </cell>
          <cell r="H1087" t="str">
            <v>NA</v>
          </cell>
          <cell r="I1087" t="str">
            <v>NA</v>
          </cell>
          <cell r="J1087" t="str">
            <v>NA</v>
          </cell>
          <cell r="K1087" t="str">
            <v>NA</v>
          </cell>
          <cell r="L1087" t="str">
            <v>NA</v>
          </cell>
          <cell r="M1087">
            <v>2.6</v>
          </cell>
          <cell r="N1087" t="str">
            <v>NA</v>
          </cell>
        </row>
        <row r="1088">
          <cell r="A1088" t="str">
            <v>GR</v>
          </cell>
          <cell r="B1088" t="str">
            <v>GR_GW_GR1208</v>
          </cell>
          <cell r="C1088" t="str">
            <v>Nitrate</v>
          </cell>
          <cell r="D1088" t="str">
            <v>mg/l</v>
          </cell>
          <cell r="E1088" t="str">
            <v>NA</v>
          </cell>
          <cell r="F1088" t="str">
            <v>NA</v>
          </cell>
          <cell r="G1088" t="str">
            <v>NA</v>
          </cell>
          <cell r="H1088" t="str">
            <v>NA</v>
          </cell>
          <cell r="I1088" t="str">
            <v>NA</v>
          </cell>
          <cell r="J1088" t="str">
            <v>NA</v>
          </cell>
          <cell r="K1088" t="str">
            <v>NA</v>
          </cell>
          <cell r="L1088" t="str">
            <v>NA</v>
          </cell>
          <cell r="M1088">
            <v>22.88</v>
          </cell>
          <cell r="N1088" t="str">
            <v>NA</v>
          </cell>
        </row>
        <row r="1089">
          <cell r="A1089" t="str">
            <v>GR</v>
          </cell>
          <cell r="B1089" t="str">
            <v>GR_GW_GR124</v>
          </cell>
          <cell r="C1089" t="str">
            <v>Nitrate</v>
          </cell>
          <cell r="D1089" t="str">
            <v>mg/l</v>
          </cell>
          <cell r="E1089">
            <v>4.62</v>
          </cell>
          <cell r="F1089">
            <v>5.5</v>
          </cell>
          <cell r="G1089">
            <v>1.76</v>
          </cell>
          <cell r="H1089" t="str">
            <v>NA</v>
          </cell>
          <cell r="I1089" t="str">
            <v>NA</v>
          </cell>
          <cell r="J1089" t="str">
            <v>NA</v>
          </cell>
          <cell r="K1089" t="str">
            <v>NA</v>
          </cell>
          <cell r="L1089" t="str">
            <v>NA</v>
          </cell>
          <cell r="M1089" t="str">
            <v>NA</v>
          </cell>
          <cell r="N1089" t="str">
            <v>NA</v>
          </cell>
        </row>
        <row r="1090">
          <cell r="A1090" t="str">
            <v>GR</v>
          </cell>
          <cell r="B1090" t="str">
            <v>GR_GW_GR126</v>
          </cell>
          <cell r="C1090" t="str">
            <v>Nitrate</v>
          </cell>
          <cell r="D1090" t="str">
            <v>mg/l</v>
          </cell>
          <cell r="E1090">
            <v>6.6</v>
          </cell>
          <cell r="F1090">
            <v>60.72</v>
          </cell>
          <cell r="G1090">
            <v>7.48</v>
          </cell>
          <cell r="H1090" t="str">
            <v>NA</v>
          </cell>
          <cell r="I1090" t="str">
            <v>NA</v>
          </cell>
          <cell r="J1090" t="str">
            <v>NA</v>
          </cell>
          <cell r="K1090" t="str">
            <v>NA</v>
          </cell>
          <cell r="L1090" t="str">
            <v>NA</v>
          </cell>
          <cell r="M1090" t="str">
            <v>NA</v>
          </cell>
          <cell r="N1090" t="str">
            <v>NA</v>
          </cell>
        </row>
        <row r="1091">
          <cell r="A1091" t="str">
            <v>GR</v>
          </cell>
          <cell r="B1091" t="str">
            <v>GR_GW_GR127</v>
          </cell>
          <cell r="C1091" t="str">
            <v>Nitrate</v>
          </cell>
          <cell r="D1091" t="str">
            <v>mg/l</v>
          </cell>
          <cell r="E1091">
            <v>13.53</v>
          </cell>
          <cell r="F1091">
            <v>20.3</v>
          </cell>
          <cell r="G1091">
            <v>13.86</v>
          </cell>
          <cell r="H1091" t="str">
            <v>NA</v>
          </cell>
          <cell r="I1091" t="str">
            <v>NA</v>
          </cell>
          <cell r="J1091" t="str">
            <v>NA</v>
          </cell>
          <cell r="K1091" t="str">
            <v>NA</v>
          </cell>
          <cell r="L1091" t="str">
            <v>NA</v>
          </cell>
          <cell r="M1091" t="str">
            <v>NA</v>
          </cell>
          <cell r="N1091" t="str">
            <v>NA</v>
          </cell>
        </row>
        <row r="1092">
          <cell r="A1092" t="str">
            <v>GR</v>
          </cell>
          <cell r="B1092" t="str">
            <v>GR_GW_GR128</v>
          </cell>
          <cell r="C1092" t="str">
            <v>Nitrate</v>
          </cell>
          <cell r="D1092" t="str">
            <v>mg/l</v>
          </cell>
          <cell r="E1092">
            <v>4.84</v>
          </cell>
          <cell r="F1092">
            <v>7.04</v>
          </cell>
          <cell r="G1092">
            <v>3.08</v>
          </cell>
          <cell r="H1092" t="str">
            <v>NA</v>
          </cell>
          <cell r="I1092" t="str">
            <v>NA</v>
          </cell>
          <cell r="J1092" t="str">
            <v>NA</v>
          </cell>
          <cell r="K1092" t="str">
            <v>NA</v>
          </cell>
          <cell r="L1092" t="str">
            <v>NA</v>
          </cell>
          <cell r="M1092" t="str">
            <v>NA</v>
          </cell>
          <cell r="N1092" t="str">
            <v>NA</v>
          </cell>
        </row>
        <row r="1093">
          <cell r="A1093" t="str">
            <v>GR</v>
          </cell>
          <cell r="B1093" t="str">
            <v>GR_GW_GR130</v>
          </cell>
          <cell r="C1093" t="str">
            <v>Nitrate</v>
          </cell>
          <cell r="D1093" t="str">
            <v>mg/l</v>
          </cell>
          <cell r="E1093">
            <v>4.62</v>
          </cell>
          <cell r="F1093">
            <v>5.5</v>
          </cell>
          <cell r="G1093">
            <v>1.76</v>
          </cell>
          <cell r="H1093" t="str">
            <v>NA</v>
          </cell>
          <cell r="I1093" t="str">
            <v>NA</v>
          </cell>
          <cell r="J1093" t="str">
            <v>NA</v>
          </cell>
          <cell r="K1093" t="str">
            <v>NA</v>
          </cell>
          <cell r="L1093" t="str">
            <v>NA</v>
          </cell>
          <cell r="M1093" t="str">
            <v>NA</v>
          </cell>
          <cell r="N1093" t="str">
            <v>NA</v>
          </cell>
        </row>
        <row r="1094">
          <cell r="A1094" t="str">
            <v>GR</v>
          </cell>
          <cell r="B1094" t="str">
            <v>GR_GW_GR1301</v>
          </cell>
          <cell r="C1094" t="str">
            <v>Nitrate</v>
          </cell>
          <cell r="D1094" t="str">
            <v>mg/l</v>
          </cell>
          <cell r="E1094" t="str">
            <v>NA</v>
          </cell>
          <cell r="F1094" t="str">
            <v>NA</v>
          </cell>
          <cell r="G1094" t="str">
            <v>NA</v>
          </cell>
          <cell r="H1094" t="str">
            <v>NA</v>
          </cell>
          <cell r="I1094" t="str">
            <v>NA</v>
          </cell>
          <cell r="J1094" t="str">
            <v>NA</v>
          </cell>
          <cell r="K1094" t="str">
            <v>NA</v>
          </cell>
          <cell r="L1094" t="str">
            <v>NA</v>
          </cell>
          <cell r="M1094">
            <v>3.1</v>
          </cell>
          <cell r="N1094" t="str">
            <v>NA</v>
          </cell>
        </row>
        <row r="1095">
          <cell r="A1095" t="str">
            <v>GR</v>
          </cell>
          <cell r="B1095" t="str">
            <v>GR_GW_GR1302</v>
          </cell>
          <cell r="C1095" t="str">
            <v>Nitrate</v>
          </cell>
          <cell r="D1095" t="str">
            <v>mg/l</v>
          </cell>
          <cell r="E1095" t="str">
            <v>NA</v>
          </cell>
          <cell r="F1095" t="str">
            <v>NA</v>
          </cell>
          <cell r="G1095" t="str">
            <v>NA</v>
          </cell>
          <cell r="H1095" t="str">
            <v>NA</v>
          </cell>
          <cell r="I1095" t="str">
            <v>NA</v>
          </cell>
          <cell r="J1095" t="str">
            <v>NA</v>
          </cell>
          <cell r="K1095" t="str">
            <v>NA</v>
          </cell>
          <cell r="L1095" t="str">
            <v>NA</v>
          </cell>
          <cell r="M1095">
            <v>4.96</v>
          </cell>
          <cell r="N1095" t="str">
            <v>NA</v>
          </cell>
        </row>
        <row r="1096">
          <cell r="A1096" t="str">
            <v>GR</v>
          </cell>
          <cell r="B1096" t="str">
            <v>GR_GW_GR1303</v>
          </cell>
          <cell r="C1096" t="str">
            <v>Nitrate</v>
          </cell>
          <cell r="D1096" t="str">
            <v>mg/l</v>
          </cell>
          <cell r="E1096" t="str">
            <v>NA</v>
          </cell>
          <cell r="F1096" t="str">
            <v>NA</v>
          </cell>
          <cell r="G1096" t="str">
            <v>NA</v>
          </cell>
          <cell r="H1096" t="str">
            <v>NA</v>
          </cell>
          <cell r="I1096" t="str">
            <v>NA</v>
          </cell>
          <cell r="J1096" t="str">
            <v>NA</v>
          </cell>
          <cell r="K1096" t="str">
            <v>NA</v>
          </cell>
          <cell r="L1096" t="str">
            <v>NA</v>
          </cell>
          <cell r="M1096">
            <v>6.2</v>
          </cell>
          <cell r="N1096" t="str">
            <v>NA</v>
          </cell>
        </row>
        <row r="1097">
          <cell r="A1097" t="str">
            <v>GR</v>
          </cell>
          <cell r="B1097" t="str">
            <v>GR_GW_GR1304</v>
          </cell>
          <cell r="C1097" t="str">
            <v>Nitrate</v>
          </cell>
          <cell r="D1097" t="str">
            <v>mg/l</v>
          </cell>
          <cell r="E1097" t="str">
            <v>NA</v>
          </cell>
          <cell r="F1097" t="str">
            <v>NA</v>
          </cell>
          <cell r="G1097" t="str">
            <v>NA</v>
          </cell>
          <cell r="H1097" t="str">
            <v>NA</v>
          </cell>
          <cell r="I1097" t="str">
            <v>NA</v>
          </cell>
          <cell r="J1097" t="str">
            <v>NA</v>
          </cell>
          <cell r="K1097" t="str">
            <v>NA</v>
          </cell>
          <cell r="L1097" t="str">
            <v>NA</v>
          </cell>
          <cell r="M1097">
            <v>12.4</v>
          </cell>
          <cell r="N1097" t="str">
            <v>NA</v>
          </cell>
        </row>
        <row r="1098">
          <cell r="A1098" t="str">
            <v>GR</v>
          </cell>
          <cell r="B1098" t="str">
            <v>GR_GW_GR1305</v>
          </cell>
          <cell r="C1098" t="str">
            <v>Nitrate</v>
          </cell>
          <cell r="D1098" t="str">
            <v>mg/l</v>
          </cell>
          <cell r="E1098" t="str">
            <v>NA</v>
          </cell>
          <cell r="F1098" t="str">
            <v>NA</v>
          </cell>
          <cell r="G1098" t="str">
            <v>NA</v>
          </cell>
          <cell r="H1098" t="str">
            <v>NA</v>
          </cell>
          <cell r="I1098" t="str">
            <v>NA</v>
          </cell>
          <cell r="J1098" t="str">
            <v>NA</v>
          </cell>
          <cell r="K1098" t="str">
            <v>NA</v>
          </cell>
          <cell r="L1098" t="str">
            <v>NA</v>
          </cell>
          <cell r="M1098">
            <v>15.5</v>
          </cell>
          <cell r="N1098" t="str">
            <v>NA</v>
          </cell>
        </row>
        <row r="1099">
          <cell r="A1099" t="str">
            <v>GR</v>
          </cell>
          <cell r="B1099" t="str">
            <v>GR_GW_GR1306</v>
          </cell>
          <cell r="C1099" t="str">
            <v>Nitrate</v>
          </cell>
          <cell r="D1099" t="str">
            <v>mg/l</v>
          </cell>
          <cell r="E1099" t="str">
            <v>NA</v>
          </cell>
          <cell r="F1099" t="str">
            <v>NA</v>
          </cell>
          <cell r="G1099" t="str">
            <v>NA</v>
          </cell>
          <cell r="H1099" t="str">
            <v>NA</v>
          </cell>
          <cell r="I1099" t="str">
            <v>NA</v>
          </cell>
          <cell r="J1099" t="str">
            <v>NA</v>
          </cell>
          <cell r="K1099" t="str">
            <v>NA</v>
          </cell>
          <cell r="L1099" t="str">
            <v>NA</v>
          </cell>
          <cell r="M1099">
            <v>9.3000000000000007</v>
          </cell>
          <cell r="N1099" t="str">
            <v>NA</v>
          </cell>
        </row>
        <row r="1100">
          <cell r="A1100" t="str">
            <v>GR</v>
          </cell>
          <cell r="B1100" t="str">
            <v>GR_GW_GR1307</v>
          </cell>
          <cell r="C1100" t="str">
            <v>Nitrate</v>
          </cell>
          <cell r="D1100" t="str">
            <v>mg/l</v>
          </cell>
          <cell r="E1100" t="str">
            <v>NA</v>
          </cell>
          <cell r="F1100" t="str">
            <v>NA</v>
          </cell>
          <cell r="G1100" t="str">
            <v>NA</v>
          </cell>
          <cell r="H1100" t="str">
            <v>NA</v>
          </cell>
          <cell r="I1100" t="str">
            <v>NA</v>
          </cell>
          <cell r="J1100" t="str">
            <v>NA</v>
          </cell>
          <cell r="K1100" t="str">
            <v>NA</v>
          </cell>
          <cell r="L1100" t="str">
            <v>NA</v>
          </cell>
          <cell r="M1100">
            <v>6.2</v>
          </cell>
          <cell r="N1100" t="str">
            <v>NA</v>
          </cell>
        </row>
        <row r="1101">
          <cell r="A1101" t="str">
            <v>GR</v>
          </cell>
          <cell r="B1101" t="str">
            <v>GR_GW_GR1308</v>
          </cell>
          <cell r="C1101" t="str">
            <v>Nitrate</v>
          </cell>
          <cell r="D1101" t="str">
            <v>mg/l</v>
          </cell>
          <cell r="E1101" t="str">
            <v>NA</v>
          </cell>
          <cell r="F1101" t="str">
            <v>NA</v>
          </cell>
          <cell r="G1101" t="str">
            <v>NA</v>
          </cell>
          <cell r="H1101" t="str">
            <v>NA</v>
          </cell>
          <cell r="I1101" t="str">
            <v>NA</v>
          </cell>
          <cell r="J1101" t="str">
            <v>NA</v>
          </cell>
          <cell r="K1101" t="str">
            <v>NA</v>
          </cell>
          <cell r="L1101" t="str">
            <v>NA</v>
          </cell>
          <cell r="M1101">
            <v>24.8</v>
          </cell>
          <cell r="N1101" t="str">
            <v>NA</v>
          </cell>
        </row>
        <row r="1102">
          <cell r="A1102" t="str">
            <v>GR</v>
          </cell>
          <cell r="B1102" t="str">
            <v>GR_GW_GR1309</v>
          </cell>
          <cell r="C1102" t="str">
            <v>Nitrate</v>
          </cell>
          <cell r="D1102" t="str">
            <v>mg/l</v>
          </cell>
          <cell r="E1102" t="str">
            <v>NA</v>
          </cell>
          <cell r="F1102" t="str">
            <v>NA</v>
          </cell>
          <cell r="G1102" t="str">
            <v>NA</v>
          </cell>
          <cell r="H1102" t="str">
            <v>NA</v>
          </cell>
          <cell r="I1102" t="str">
            <v>NA</v>
          </cell>
          <cell r="J1102" t="str">
            <v>NA</v>
          </cell>
          <cell r="K1102" t="str">
            <v>NA</v>
          </cell>
          <cell r="L1102" t="str">
            <v>NA</v>
          </cell>
          <cell r="M1102">
            <v>9.3000000000000007</v>
          </cell>
          <cell r="N1102" t="str">
            <v>NA</v>
          </cell>
        </row>
        <row r="1103">
          <cell r="A1103" t="str">
            <v>GR</v>
          </cell>
          <cell r="B1103" t="str">
            <v>GR_GW_GR1311</v>
          </cell>
          <cell r="C1103" t="str">
            <v>Nitrate</v>
          </cell>
          <cell r="D1103" t="str">
            <v>mg/l</v>
          </cell>
          <cell r="E1103" t="str">
            <v>NA</v>
          </cell>
          <cell r="F1103" t="str">
            <v>NA</v>
          </cell>
          <cell r="G1103" t="str">
            <v>NA</v>
          </cell>
          <cell r="H1103" t="str">
            <v>NA</v>
          </cell>
          <cell r="I1103" t="str">
            <v>NA</v>
          </cell>
          <cell r="J1103" t="str">
            <v>NA</v>
          </cell>
          <cell r="K1103" t="str">
            <v>NA</v>
          </cell>
          <cell r="L1103" t="str">
            <v>NA</v>
          </cell>
          <cell r="M1103">
            <v>31</v>
          </cell>
          <cell r="N1103" t="str">
            <v>NA</v>
          </cell>
        </row>
        <row r="1104">
          <cell r="A1104" t="str">
            <v>GR</v>
          </cell>
          <cell r="B1104" t="str">
            <v>GR_GW_GR1312</v>
          </cell>
          <cell r="C1104" t="str">
            <v>Nitrate</v>
          </cell>
          <cell r="D1104" t="str">
            <v>mg/l</v>
          </cell>
          <cell r="E1104" t="str">
            <v>NA</v>
          </cell>
          <cell r="F1104" t="str">
            <v>NA</v>
          </cell>
          <cell r="G1104" t="str">
            <v>NA</v>
          </cell>
          <cell r="H1104" t="str">
            <v>NA</v>
          </cell>
          <cell r="I1104" t="str">
            <v>NA</v>
          </cell>
          <cell r="J1104" t="str">
            <v>NA</v>
          </cell>
          <cell r="K1104" t="str">
            <v>NA</v>
          </cell>
          <cell r="L1104" t="str">
            <v>NA</v>
          </cell>
          <cell r="M1104">
            <v>10.333</v>
          </cell>
          <cell r="N1104" t="str">
            <v>NA</v>
          </cell>
        </row>
        <row r="1105">
          <cell r="A1105" t="str">
            <v>GR</v>
          </cell>
          <cell r="B1105" t="str">
            <v>GR_GW_GR1313</v>
          </cell>
          <cell r="C1105" t="str">
            <v>Nitrate</v>
          </cell>
          <cell r="D1105" t="str">
            <v>mg/l</v>
          </cell>
          <cell r="E1105" t="str">
            <v>NA</v>
          </cell>
          <cell r="F1105" t="str">
            <v>NA</v>
          </cell>
          <cell r="G1105" t="str">
            <v>NA</v>
          </cell>
          <cell r="H1105" t="str">
            <v>NA</v>
          </cell>
          <cell r="I1105" t="str">
            <v>NA</v>
          </cell>
          <cell r="J1105" t="str">
            <v>NA</v>
          </cell>
          <cell r="K1105" t="str">
            <v>NA</v>
          </cell>
          <cell r="L1105" t="str">
            <v>NA</v>
          </cell>
          <cell r="M1105">
            <v>9.92</v>
          </cell>
          <cell r="N1105" t="str">
            <v>NA</v>
          </cell>
        </row>
        <row r="1106">
          <cell r="A1106" t="str">
            <v>GR</v>
          </cell>
          <cell r="B1106" t="str">
            <v>GR_GW_GR1314</v>
          </cell>
          <cell r="C1106" t="str">
            <v>Nitrate</v>
          </cell>
          <cell r="D1106" t="str">
            <v>mg/l</v>
          </cell>
          <cell r="E1106" t="str">
            <v>NA</v>
          </cell>
          <cell r="F1106" t="str">
            <v>NA</v>
          </cell>
          <cell r="G1106" t="str">
            <v>NA</v>
          </cell>
          <cell r="H1106" t="str">
            <v>NA</v>
          </cell>
          <cell r="I1106" t="str">
            <v>NA</v>
          </cell>
          <cell r="J1106" t="str">
            <v>NA</v>
          </cell>
          <cell r="K1106" t="str">
            <v>NA</v>
          </cell>
          <cell r="L1106" t="str">
            <v>NA</v>
          </cell>
          <cell r="M1106">
            <v>6.2</v>
          </cell>
          <cell r="N1106" t="str">
            <v>NA</v>
          </cell>
        </row>
        <row r="1107">
          <cell r="A1107" t="str">
            <v>GR</v>
          </cell>
          <cell r="B1107" t="str">
            <v>GR_GW_GR1315</v>
          </cell>
          <cell r="C1107" t="str">
            <v>Nitrate</v>
          </cell>
          <cell r="D1107" t="str">
            <v>mg/l</v>
          </cell>
          <cell r="E1107" t="str">
            <v>NA</v>
          </cell>
          <cell r="F1107" t="str">
            <v>NA</v>
          </cell>
          <cell r="G1107" t="str">
            <v>NA</v>
          </cell>
          <cell r="H1107" t="str">
            <v>NA</v>
          </cell>
          <cell r="I1107" t="str">
            <v>NA</v>
          </cell>
          <cell r="J1107" t="str">
            <v>NA</v>
          </cell>
          <cell r="K1107" t="str">
            <v>NA</v>
          </cell>
          <cell r="L1107" t="str">
            <v>NA</v>
          </cell>
          <cell r="M1107">
            <v>3.1</v>
          </cell>
          <cell r="N1107" t="str">
            <v>NA</v>
          </cell>
        </row>
        <row r="1108">
          <cell r="A1108" t="str">
            <v>GR</v>
          </cell>
          <cell r="B1108" t="str">
            <v>GR_GW_GR1316</v>
          </cell>
          <cell r="C1108" t="str">
            <v>Nitrate</v>
          </cell>
          <cell r="D1108" t="str">
            <v>mg/l</v>
          </cell>
          <cell r="E1108" t="str">
            <v>NA</v>
          </cell>
          <cell r="F1108" t="str">
            <v>NA</v>
          </cell>
          <cell r="G1108" t="str">
            <v>NA</v>
          </cell>
          <cell r="H1108" t="str">
            <v>NA</v>
          </cell>
          <cell r="I1108" t="str">
            <v>NA</v>
          </cell>
          <cell r="J1108" t="str">
            <v>NA</v>
          </cell>
          <cell r="K1108" t="str">
            <v>NA</v>
          </cell>
          <cell r="L1108" t="str">
            <v>NA</v>
          </cell>
          <cell r="M1108">
            <v>4.6500000000000004</v>
          </cell>
          <cell r="N1108" t="str">
            <v>NA</v>
          </cell>
        </row>
        <row r="1109">
          <cell r="A1109" t="str">
            <v>GR</v>
          </cell>
          <cell r="B1109" t="str">
            <v>GR_GW_GR1402</v>
          </cell>
          <cell r="C1109" t="str">
            <v>Nitrate</v>
          </cell>
          <cell r="D1109" t="str">
            <v>mg/l</v>
          </cell>
          <cell r="E1109" t="str">
            <v>NA</v>
          </cell>
          <cell r="F1109" t="str">
            <v>NA</v>
          </cell>
          <cell r="G1109" t="str">
            <v>NA</v>
          </cell>
          <cell r="H1109" t="str">
            <v>NA</v>
          </cell>
          <cell r="I1109" t="str">
            <v>NA</v>
          </cell>
          <cell r="J1109" t="str">
            <v>NA</v>
          </cell>
          <cell r="K1109" t="str">
            <v>NA</v>
          </cell>
          <cell r="L1109" t="str">
            <v>NA</v>
          </cell>
          <cell r="M1109">
            <v>12.4</v>
          </cell>
          <cell r="N1109" t="str">
            <v>NA</v>
          </cell>
        </row>
        <row r="1110">
          <cell r="A1110" t="str">
            <v>GR</v>
          </cell>
          <cell r="B1110" t="str">
            <v>GR_GW_GR1406</v>
          </cell>
          <cell r="C1110" t="str">
            <v>Nitrate</v>
          </cell>
          <cell r="D1110" t="str">
            <v>mg/l</v>
          </cell>
          <cell r="E1110" t="str">
            <v>NA</v>
          </cell>
          <cell r="F1110" t="str">
            <v>NA</v>
          </cell>
          <cell r="G1110" t="str">
            <v>NA</v>
          </cell>
          <cell r="H1110" t="str">
            <v>NA</v>
          </cell>
          <cell r="I1110" t="str">
            <v>NA</v>
          </cell>
          <cell r="J1110" t="str">
            <v>NA</v>
          </cell>
          <cell r="K1110" t="str">
            <v>NA</v>
          </cell>
          <cell r="L1110" t="str">
            <v>NA</v>
          </cell>
          <cell r="M1110">
            <v>31</v>
          </cell>
          <cell r="N1110" t="str">
            <v>NA</v>
          </cell>
        </row>
        <row r="1111">
          <cell r="A1111" t="str">
            <v>GR</v>
          </cell>
          <cell r="B1111" t="str">
            <v>GR_GW_GR1407</v>
          </cell>
          <cell r="C1111" t="str">
            <v>Nitrate</v>
          </cell>
          <cell r="D1111" t="str">
            <v>mg/l</v>
          </cell>
          <cell r="E1111" t="str">
            <v>NA</v>
          </cell>
          <cell r="F1111" t="str">
            <v>NA</v>
          </cell>
          <cell r="G1111" t="str">
            <v>NA</v>
          </cell>
          <cell r="H1111" t="str">
            <v>NA</v>
          </cell>
          <cell r="I1111" t="str">
            <v>NA</v>
          </cell>
          <cell r="J1111" t="str">
            <v>NA</v>
          </cell>
          <cell r="K1111" t="str">
            <v>NA</v>
          </cell>
          <cell r="L1111" t="str">
            <v>NA</v>
          </cell>
          <cell r="M1111">
            <v>3.1</v>
          </cell>
          <cell r="N1111" t="str">
            <v>NA</v>
          </cell>
        </row>
        <row r="1112">
          <cell r="A1112" t="str">
            <v>GR</v>
          </cell>
          <cell r="B1112" t="str">
            <v>GR_GW_GR1408</v>
          </cell>
          <cell r="C1112" t="str">
            <v>Nitrate</v>
          </cell>
          <cell r="D1112" t="str">
            <v>mg/l</v>
          </cell>
          <cell r="E1112" t="str">
            <v>NA</v>
          </cell>
          <cell r="F1112" t="str">
            <v>NA</v>
          </cell>
          <cell r="G1112" t="str">
            <v>NA</v>
          </cell>
          <cell r="H1112" t="str">
            <v>NA</v>
          </cell>
          <cell r="I1112" t="str">
            <v>NA</v>
          </cell>
          <cell r="J1112" t="str">
            <v>NA</v>
          </cell>
          <cell r="K1112" t="str">
            <v>NA</v>
          </cell>
          <cell r="L1112" t="str">
            <v>NA</v>
          </cell>
          <cell r="M1112">
            <v>62</v>
          </cell>
          <cell r="N1112" t="str">
            <v>NA</v>
          </cell>
        </row>
        <row r="1113">
          <cell r="A1113" t="str">
            <v>GR</v>
          </cell>
          <cell r="B1113" t="str">
            <v>GR_GW_GR1409</v>
          </cell>
          <cell r="C1113" t="str">
            <v>Nitrate</v>
          </cell>
          <cell r="D1113" t="str">
            <v>mg/l</v>
          </cell>
          <cell r="E1113" t="str">
            <v>NA</v>
          </cell>
          <cell r="F1113" t="str">
            <v>NA</v>
          </cell>
          <cell r="G1113" t="str">
            <v>NA</v>
          </cell>
          <cell r="H1113" t="str">
            <v>NA</v>
          </cell>
          <cell r="I1113" t="str">
            <v>NA</v>
          </cell>
          <cell r="J1113" t="str">
            <v>NA</v>
          </cell>
          <cell r="K1113" t="str">
            <v>NA</v>
          </cell>
          <cell r="L1113" t="str">
            <v>NA</v>
          </cell>
          <cell r="M1113">
            <v>12.4</v>
          </cell>
          <cell r="N1113" t="str">
            <v>NA</v>
          </cell>
        </row>
        <row r="1114">
          <cell r="A1114" t="str">
            <v>GR</v>
          </cell>
          <cell r="B1114" t="str">
            <v>GR_GW_GR1411</v>
          </cell>
          <cell r="C1114" t="str">
            <v>Nitrate</v>
          </cell>
          <cell r="D1114" t="str">
            <v>mg/l</v>
          </cell>
          <cell r="E1114" t="str">
            <v>NA</v>
          </cell>
          <cell r="F1114" t="str">
            <v>NA</v>
          </cell>
          <cell r="G1114" t="str">
            <v>NA</v>
          </cell>
          <cell r="H1114" t="str">
            <v>NA</v>
          </cell>
          <cell r="I1114" t="str">
            <v>NA</v>
          </cell>
          <cell r="J1114" t="str">
            <v>NA</v>
          </cell>
          <cell r="K1114" t="str">
            <v>NA</v>
          </cell>
          <cell r="L1114" t="str">
            <v>NA</v>
          </cell>
          <cell r="M1114">
            <v>6.2</v>
          </cell>
          <cell r="N1114" t="str">
            <v>NA</v>
          </cell>
        </row>
        <row r="1115">
          <cell r="A1115" t="str">
            <v>GR</v>
          </cell>
          <cell r="B1115" t="str">
            <v>GR_GW_GR1412</v>
          </cell>
          <cell r="C1115" t="str">
            <v>Nitrate</v>
          </cell>
          <cell r="D1115" t="str">
            <v>mg/l</v>
          </cell>
          <cell r="E1115" t="str">
            <v>NA</v>
          </cell>
          <cell r="F1115" t="str">
            <v>NA</v>
          </cell>
          <cell r="G1115" t="str">
            <v>NA</v>
          </cell>
          <cell r="H1115" t="str">
            <v>NA</v>
          </cell>
          <cell r="I1115" t="str">
            <v>NA</v>
          </cell>
          <cell r="J1115" t="str">
            <v>NA</v>
          </cell>
          <cell r="K1115" t="str">
            <v>NA</v>
          </cell>
          <cell r="L1115" t="str">
            <v>NA</v>
          </cell>
          <cell r="M1115">
            <v>6.2</v>
          </cell>
          <cell r="N1115" t="str">
            <v>NA</v>
          </cell>
        </row>
        <row r="1116">
          <cell r="A1116" t="str">
            <v>GR</v>
          </cell>
          <cell r="B1116" t="str">
            <v>GR_GW_GR1413</v>
          </cell>
          <cell r="C1116" t="str">
            <v>Nitrate</v>
          </cell>
          <cell r="D1116" t="str">
            <v>mg/l</v>
          </cell>
          <cell r="E1116" t="str">
            <v>NA</v>
          </cell>
          <cell r="F1116" t="str">
            <v>NA</v>
          </cell>
          <cell r="G1116" t="str">
            <v>NA</v>
          </cell>
          <cell r="H1116" t="str">
            <v>NA</v>
          </cell>
          <cell r="I1116" t="str">
            <v>NA</v>
          </cell>
          <cell r="J1116" t="str">
            <v>NA</v>
          </cell>
          <cell r="K1116" t="str">
            <v>NA</v>
          </cell>
          <cell r="L1116" t="str">
            <v>NA</v>
          </cell>
          <cell r="M1116">
            <v>6.2</v>
          </cell>
          <cell r="N1116" t="str">
            <v>NA</v>
          </cell>
        </row>
        <row r="1117">
          <cell r="A1117" t="str">
            <v>GR</v>
          </cell>
          <cell r="B1117" t="str">
            <v>GR_GW_GR1414</v>
          </cell>
          <cell r="C1117" t="str">
            <v>Nitrate</v>
          </cell>
          <cell r="D1117" t="str">
            <v>mg/l</v>
          </cell>
          <cell r="E1117" t="str">
            <v>NA</v>
          </cell>
          <cell r="F1117" t="str">
            <v>NA</v>
          </cell>
          <cell r="G1117" t="str">
            <v>NA</v>
          </cell>
          <cell r="H1117" t="str">
            <v>NA</v>
          </cell>
          <cell r="I1117" t="str">
            <v>NA</v>
          </cell>
          <cell r="J1117" t="str">
            <v>NA</v>
          </cell>
          <cell r="K1117" t="str">
            <v>NA</v>
          </cell>
          <cell r="L1117" t="str">
            <v>NA</v>
          </cell>
          <cell r="M1117">
            <v>6.2</v>
          </cell>
          <cell r="N1117" t="str">
            <v>NA</v>
          </cell>
        </row>
        <row r="1118">
          <cell r="A1118" t="str">
            <v>GR</v>
          </cell>
          <cell r="B1118" t="str">
            <v>GR_GW_GR1416</v>
          </cell>
          <cell r="C1118" t="str">
            <v>Nitrate</v>
          </cell>
          <cell r="D1118" t="str">
            <v>mg/l</v>
          </cell>
          <cell r="E1118" t="str">
            <v>NA</v>
          </cell>
          <cell r="F1118" t="str">
            <v>NA</v>
          </cell>
          <cell r="G1118" t="str">
            <v>NA</v>
          </cell>
          <cell r="H1118" t="str">
            <v>NA</v>
          </cell>
          <cell r="I1118" t="str">
            <v>NA</v>
          </cell>
          <cell r="J1118" t="str">
            <v>NA</v>
          </cell>
          <cell r="K1118" t="str">
            <v>NA</v>
          </cell>
          <cell r="L1118" t="str">
            <v>NA</v>
          </cell>
          <cell r="M1118">
            <v>3.1</v>
          </cell>
          <cell r="N1118" t="str">
            <v>NA</v>
          </cell>
        </row>
        <row r="1119">
          <cell r="A1119" t="str">
            <v>GR</v>
          </cell>
          <cell r="B1119" t="str">
            <v>GR_GW_GR1417</v>
          </cell>
          <cell r="C1119" t="str">
            <v>Nitrate</v>
          </cell>
          <cell r="D1119" t="str">
            <v>mg/l</v>
          </cell>
          <cell r="E1119" t="str">
            <v>NA</v>
          </cell>
          <cell r="F1119" t="str">
            <v>NA</v>
          </cell>
          <cell r="G1119" t="str">
            <v>NA</v>
          </cell>
          <cell r="H1119" t="str">
            <v>NA</v>
          </cell>
          <cell r="I1119" t="str">
            <v>NA</v>
          </cell>
          <cell r="J1119" t="str">
            <v>NA</v>
          </cell>
          <cell r="K1119" t="str">
            <v>NA</v>
          </cell>
          <cell r="L1119" t="str">
            <v>NA</v>
          </cell>
          <cell r="M1119">
            <v>6.2</v>
          </cell>
          <cell r="N1119" t="str">
            <v>NA</v>
          </cell>
        </row>
        <row r="1120">
          <cell r="A1120" t="str">
            <v>GR</v>
          </cell>
          <cell r="B1120" t="str">
            <v>GR_GW_GR1423</v>
          </cell>
          <cell r="C1120" t="str">
            <v>Nitrate</v>
          </cell>
          <cell r="D1120" t="str">
            <v>mg/l</v>
          </cell>
          <cell r="E1120" t="str">
            <v>NA</v>
          </cell>
          <cell r="F1120" t="str">
            <v>NA</v>
          </cell>
          <cell r="G1120" t="str">
            <v>NA</v>
          </cell>
          <cell r="H1120" t="str">
            <v>NA</v>
          </cell>
          <cell r="I1120" t="str">
            <v>NA</v>
          </cell>
          <cell r="J1120" t="str">
            <v>NA</v>
          </cell>
          <cell r="K1120" t="str">
            <v>NA</v>
          </cell>
          <cell r="L1120" t="str">
            <v>NA</v>
          </cell>
          <cell r="M1120">
            <v>6.2</v>
          </cell>
          <cell r="N1120" t="str">
            <v>NA</v>
          </cell>
        </row>
        <row r="1121">
          <cell r="A1121" t="str">
            <v>GR</v>
          </cell>
          <cell r="B1121" t="str">
            <v>GR_GW_GR1427</v>
          </cell>
          <cell r="C1121" t="str">
            <v>Nitrate</v>
          </cell>
          <cell r="D1121" t="str">
            <v>mg/l</v>
          </cell>
          <cell r="E1121" t="str">
            <v>NA</v>
          </cell>
          <cell r="F1121" t="str">
            <v>NA</v>
          </cell>
          <cell r="G1121" t="str">
            <v>NA</v>
          </cell>
          <cell r="H1121" t="str">
            <v>NA</v>
          </cell>
          <cell r="I1121" t="str">
            <v>NA</v>
          </cell>
          <cell r="J1121" t="str">
            <v>NA</v>
          </cell>
          <cell r="K1121" t="str">
            <v>NA</v>
          </cell>
          <cell r="L1121" t="str">
            <v>NA</v>
          </cell>
          <cell r="M1121">
            <v>3.1</v>
          </cell>
          <cell r="N1121" t="str">
            <v>NA</v>
          </cell>
        </row>
        <row r="1122">
          <cell r="A1122" t="str">
            <v>GR</v>
          </cell>
          <cell r="B1122" t="str">
            <v>GR_GW_GR1429</v>
          </cell>
          <cell r="C1122" t="str">
            <v>Nitrate</v>
          </cell>
          <cell r="D1122" t="str">
            <v>mg/l</v>
          </cell>
          <cell r="E1122" t="str">
            <v>NA</v>
          </cell>
          <cell r="F1122" t="str">
            <v>NA</v>
          </cell>
          <cell r="G1122" t="str">
            <v>NA</v>
          </cell>
          <cell r="H1122" t="str">
            <v>NA</v>
          </cell>
          <cell r="I1122" t="str">
            <v>NA</v>
          </cell>
          <cell r="J1122" t="str">
            <v>NA</v>
          </cell>
          <cell r="K1122" t="str">
            <v>NA</v>
          </cell>
          <cell r="L1122" t="str">
            <v>NA</v>
          </cell>
          <cell r="M1122">
            <v>21.7</v>
          </cell>
          <cell r="N1122" t="str">
            <v>NA</v>
          </cell>
        </row>
        <row r="1123">
          <cell r="A1123" t="str">
            <v>GR</v>
          </cell>
          <cell r="B1123" t="str">
            <v>GR_GW_GR1430</v>
          </cell>
          <cell r="C1123" t="str">
            <v>Nitrate</v>
          </cell>
          <cell r="D1123" t="str">
            <v>mg/l</v>
          </cell>
          <cell r="E1123" t="str">
            <v>NA</v>
          </cell>
          <cell r="F1123" t="str">
            <v>NA</v>
          </cell>
          <cell r="G1123" t="str">
            <v>NA</v>
          </cell>
          <cell r="H1123" t="str">
            <v>NA</v>
          </cell>
          <cell r="I1123" t="str">
            <v>NA</v>
          </cell>
          <cell r="J1123" t="str">
            <v>NA</v>
          </cell>
          <cell r="K1123" t="str">
            <v>NA</v>
          </cell>
          <cell r="L1123" t="str">
            <v>NA</v>
          </cell>
          <cell r="M1123">
            <v>55.8</v>
          </cell>
          <cell r="N1123" t="str">
            <v>NA</v>
          </cell>
        </row>
        <row r="1124">
          <cell r="A1124" t="str">
            <v>GR</v>
          </cell>
          <cell r="B1124" t="str">
            <v>GR_GW_GR1431</v>
          </cell>
          <cell r="C1124" t="str">
            <v>Nitrate</v>
          </cell>
          <cell r="D1124" t="str">
            <v>mg/l</v>
          </cell>
          <cell r="E1124" t="str">
            <v>NA</v>
          </cell>
          <cell r="F1124" t="str">
            <v>NA</v>
          </cell>
          <cell r="G1124" t="str">
            <v>NA</v>
          </cell>
          <cell r="H1124" t="str">
            <v>NA</v>
          </cell>
          <cell r="I1124" t="str">
            <v>NA</v>
          </cell>
          <cell r="J1124" t="str">
            <v>NA</v>
          </cell>
          <cell r="K1124" t="str">
            <v>NA</v>
          </cell>
          <cell r="L1124" t="str">
            <v>NA</v>
          </cell>
          <cell r="M1124">
            <v>3.1</v>
          </cell>
          <cell r="N1124" t="str">
            <v>NA</v>
          </cell>
        </row>
        <row r="1125">
          <cell r="A1125" t="str">
            <v>GR</v>
          </cell>
          <cell r="B1125" t="str">
            <v>GR_GW_GR1432</v>
          </cell>
          <cell r="C1125" t="str">
            <v>Nitrate</v>
          </cell>
          <cell r="D1125" t="str">
            <v>mg/l</v>
          </cell>
          <cell r="E1125" t="str">
            <v>NA</v>
          </cell>
          <cell r="F1125" t="str">
            <v>NA</v>
          </cell>
          <cell r="G1125" t="str">
            <v>NA</v>
          </cell>
          <cell r="H1125" t="str">
            <v>NA</v>
          </cell>
          <cell r="I1125" t="str">
            <v>NA</v>
          </cell>
          <cell r="J1125" t="str">
            <v>NA</v>
          </cell>
          <cell r="K1125" t="str">
            <v>NA</v>
          </cell>
          <cell r="L1125" t="str">
            <v>NA</v>
          </cell>
          <cell r="M1125">
            <v>9.3000000000000007</v>
          </cell>
          <cell r="N1125" t="str">
            <v>NA</v>
          </cell>
        </row>
        <row r="1126">
          <cell r="A1126" t="str">
            <v>GR</v>
          </cell>
          <cell r="B1126" t="str">
            <v>GR_GW_GR1436</v>
          </cell>
          <cell r="C1126" t="str">
            <v>Nitrate</v>
          </cell>
          <cell r="D1126" t="str">
            <v>mg/l</v>
          </cell>
          <cell r="E1126" t="str">
            <v>NA</v>
          </cell>
          <cell r="F1126" t="str">
            <v>NA</v>
          </cell>
          <cell r="G1126" t="str">
            <v>NA</v>
          </cell>
          <cell r="H1126" t="str">
            <v>NA</v>
          </cell>
          <cell r="I1126" t="str">
            <v>NA</v>
          </cell>
          <cell r="J1126" t="str">
            <v>NA</v>
          </cell>
          <cell r="K1126" t="str">
            <v>NA</v>
          </cell>
          <cell r="L1126" t="str">
            <v>NA</v>
          </cell>
          <cell r="M1126">
            <v>6.2</v>
          </cell>
          <cell r="N1126" t="str">
            <v>NA</v>
          </cell>
        </row>
        <row r="1127">
          <cell r="A1127" t="str">
            <v>GR</v>
          </cell>
          <cell r="B1127" t="str">
            <v>GR_GW_GR1437</v>
          </cell>
          <cell r="C1127" t="str">
            <v>Nitrate</v>
          </cell>
          <cell r="D1127" t="str">
            <v>mg/l</v>
          </cell>
          <cell r="E1127" t="str">
            <v>NA</v>
          </cell>
          <cell r="F1127" t="str">
            <v>NA</v>
          </cell>
          <cell r="G1127" t="str">
            <v>NA</v>
          </cell>
          <cell r="H1127" t="str">
            <v>NA</v>
          </cell>
          <cell r="I1127" t="str">
            <v>NA</v>
          </cell>
          <cell r="J1127" t="str">
            <v>NA</v>
          </cell>
          <cell r="K1127" t="str">
            <v>NA</v>
          </cell>
          <cell r="L1127" t="str">
            <v>NA</v>
          </cell>
          <cell r="M1127">
            <v>12.4</v>
          </cell>
          <cell r="N1127" t="str">
            <v>NA</v>
          </cell>
        </row>
        <row r="1128">
          <cell r="A1128" t="str">
            <v>GR</v>
          </cell>
          <cell r="B1128" t="str">
            <v>GR_GW_GR1438</v>
          </cell>
          <cell r="C1128" t="str">
            <v>Nitrate</v>
          </cell>
          <cell r="D1128" t="str">
            <v>mg/l</v>
          </cell>
          <cell r="E1128" t="str">
            <v>NA</v>
          </cell>
          <cell r="F1128" t="str">
            <v>NA</v>
          </cell>
          <cell r="G1128" t="str">
            <v>NA</v>
          </cell>
          <cell r="H1128" t="str">
            <v>NA</v>
          </cell>
          <cell r="I1128" t="str">
            <v>NA</v>
          </cell>
          <cell r="J1128" t="str">
            <v>NA</v>
          </cell>
          <cell r="K1128" t="str">
            <v>NA</v>
          </cell>
          <cell r="L1128" t="str">
            <v>NA</v>
          </cell>
          <cell r="M1128">
            <v>24.8</v>
          </cell>
          <cell r="N1128" t="str">
            <v>NA</v>
          </cell>
        </row>
        <row r="1129">
          <cell r="A1129" t="str">
            <v>GR</v>
          </cell>
          <cell r="B1129" t="str">
            <v>GR_GW_GR1440</v>
          </cell>
          <cell r="C1129" t="str">
            <v>Nitrate</v>
          </cell>
          <cell r="D1129" t="str">
            <v>mg/l</v>
          </cell>
          <cell r="E1129" t="str">
            <v>NA</v>
          </cell>
          <cell r="F1129" t="str">
            <v>NA</v>
          </cell>
          <cell r="G1129" t="str">
            <v>NA</v>
          </cell>
          <cell r="H1129" t="str">
            <v>NA</v>
          </cell>
          <cell r="I1129" t="str">
            <v>NA</v>
          </cell>
          <cell r="J1129" t="str">
            <v>NA</v>
          </cell>
          <cell r="K1129" t="str">
            <v>NA</v>
          </cell>
          <cell r="L1129" t="str">
            <v>NA</v>
          </cell>
          <cell r="M1129">
            <v>6.2</v>
          </cell>
          <cell r="N1129" t="str">
            <v>NA</v>
          </cell>
        </row>
        <row r="1130">
          <cell r="A1130" t="str">
            <v>HU</v>
          </cell>
          <cell r="B1130" t="str">
            <v>HU_GW_HU001</v>
          </cell>
          <cell r="C1130" t="str">
            <v>Nitrate</v>
          </cell>
          <cell r="D1130" t="str">
            <v>mg/l</v>
          </cell>
          <cell r="E1130">
            <v>2.6520000000000001</v>
          </cell>
          <cell r="F1130">
            <v>2.2799999999999998</v>
          </cell>
          <cell r="G1130">
            <v>2.2050000000000001</v>
          </cell>
          <cell r="H1130">
            <v>2.1539999999999999</v>
          </cell>
          <cell r="I1130">
            <v>2.4060000000000001</v>
          </cell>
          <cell r="J1130">
            <v>3.5190000000000001</v>
          </cell>
          <cell r="K1130">
            <v>3.778</v>
          </cell>
          <cell r="L1130">
            <v>3.2949999999999999</v>
          </cell>
          <cell r="M1130">
            <v>1.825</v>
          </cell>
          <cell r="N1130" t="str">
            <v>NA</v>
          </cell>
        </row>
        <row r="1131">
          <cell r="A1131" t="str">
            <v>HU</v>
          </cell>
          <cell r="B1131" t="str">
            <v>HU_GW_HU002</v>
          </cell>
          <cell r="C1131" t="str">
            <v>Nitrate</v>
          </cell>
          <cell r="D1131" t="str">
            <v>mg/l</v>
          </cell>
          <cell r="E1131">
            <v>0.11600000000000001</v>
          </cell>
          <cell r="F1131">
            <v>0.41799999999999998</v>
          </cell>
          <cell r="G1131">
            <v>0.53200000000000003</v>
          </cell>
          <cell r="H1131">
            <v>0.60399999999999998</v>
          </cell>
          <cell r="I1131">
            <v>1.085</v>
          </cell>
          <cell r="J1131">
            <v>1.4570000000000001</v>
          </cell>
          <cell r="K1131">
            <v>1.202</v>
          </cell>
          <cell r="L1131">
            <v>2.4950000000000001</v>
          </cell>
          <cell r="M1131">
            <v>26.725999999999999</v>
          </cell>
          <cell r="N1131" t="str">
            <v>NA</v>
          </cell>
        </row>
        <row r="1132">
          <cell r="A1132" t="str">
            <v>HU</v>
          </cell>
          <cell r="B1132" t="str">
            <v>HU_GW_HU003</v>
          </cell>
          <cell r="C1132" t="str">
            <v>Nitrate</v>
          </cell>
          <cell r="D1132" t="str">
            <v>mg/l</v>
          </cell>
          <cell r="E1132">
            <v>5.0000000000000001E-3</v>
          </cell>
          <cell r="F1132">
            <v>4.0000000000000001E-3</v>
          </cell>
          <cell r="G1132">
            <v>6.0000000000000001E-3</v>
          </cell>
          <cell r="H1132">
            <v>2.5000000000000001E-2</v>
          </cell>
          <cell r="I1132">
            <v>2.3E-2</v>
          </cell>
          <cell r="J1132">
            <v>1.0999999999999999E-2</v>
          </cell>
          <cell r="K1132">
            <v>0.03</v>
          </cell>
          <cell r="L1132">
            <v>0.03</v>
          </cell>
          <cell r="M1132">
            <v>0.44800000000000001</v>
          </cell>
          <cell r="N1132" t="str">
            <v>NA</v>
          </cell>
        </row>
        <row r="1133">
          <cell r="A1133" t="str">
            <v>HU</v>
          </cell>
          <cell r="B1133" t="str">
            <v>HU_GW_HU004</v>
          </cell>
          <cell r="C1133" t="str">
            <v>Nitrate</v>
          </cell>
          <cell r="D1133" t="str">
            <v>mg/l</v>
          </cell>
          <cell r="E1133">
            <v>1.4999999999999999E-2</v>
          </cell>
          <cell r="F1133">
            <v>1.2999999999999999E-2</v>
          </cell>
          <cell r="G1133">
            <v>1.4E-2</v>
          </cell>
          <cell r="H1133">
            <v>8.5000000000000006E-2</v>
          </cell>
          <cell r="I1133">
            <v>1.0999999999999999E-2</v>
          </cell>
          <cell r="J1133">
            <v>0</v>
          </cell>
          <cell r="K1133">
            <v>0</v>
          </cell>
          <cell r="L1133">
            <v>0</v>
          </cell>
          <cell r="M1133">
            <v>0.432</v>
          </cell>
          <cell r="N1133" t="str">
            <v>NA</v>
          </cell>
        </row>
        <row r="1134">
          <cell r="A1134" t="str">
            <v>HU</v>
          </cell>
          <cell r="B1134" t="str">
            <v>HU_GW_HU005</v>
          </cell>
          <cell r="C1134" t="str">
            <v>Nitrate</v>
          </cell>
          <cell r="D1134" t="str">
            <v>mg/l</v>
          </cell>
          <cell r="E1134">
            <v>0.88600000000000001</v>
          </cell>
          <cell r="F1134">
            <v>1.3660000000000001</v>
          </cell>
          <cell r="G1134">
            <v>0.72</v>
          </cell>
          <cell r="H1134">
            <v>0.876</v>
          </cell>
          <cell r="I1134">
            <v>1.4339999999999999</v>
          </cell>
          <cell r="J1134">
            <v>1.6140000000000001</v>
          </cell>
          <cell r="K1134">
            <v>1.2669999999999999</v>
          </cell>
          <cell r="L1134">
            <v>0.82799999999999996</v>
          </cell>
          <cell r="M1134">
            <v>0.72699999999999998</v>
          </cell>
          <cell r="N1134" t="str">
            <v>NA</v>
          </cell>
        </row>
        <row r="1135">
          <cell r="A1135" t="str">
            <v>HU</v>
          </cell>
          <cell r="B1135" t="str">
            <v>HU_GW_HU006</v>
          </cell>
          <cell r="C1135" t="str">
            <v>Nitrate</v>
          </cell>
          <cell r="D1135" t="str">
            <v>mg/l</v>
          </cell>
          <cell r="E1135">
            <v>2.2749999999999999</v>
          </cell>
          <cell r="F1135">
            <v>2.6160000000000001</v>
          </cell>
          <cell r="G1135">
            <v>1.534</v>
          </cell>
          <cell r="H1135">
            <v>2.0270000000000001</v>
          </cell>
          <cell r="I1135">
            <v>2.0470000000000002</v>
          </cell>
          <cell r="J1135">
            <v>2.3660000000000001</v>
          </cell>
          <cell r="K1135">
            <v>2.008</v>
          </cell>
          <cell r="L1135">
            <v>1.603</v>
          </cell>
          <cell r="M1135">
            <v>1.833</v>
          </cell>
          <cell r="N1135" t="str">
            <v>NA</v>
          </cell>
        </row>
        <row r="1136">
          <cell r="A1136" t="str">
            <v>HU</v>
          </cell>
          <cell r="B1136" t="str">
            <v>HU_GW_HU007</v>
          </cell>
          <cell r="C1136" t="str">
            <v>Nitrate</v>
          </cell>
          <cell r="D1136" t="str">
            <v>mg/l</v>
          </cell>
          <cell r="E1136">
            <v>5.9630000000000001</v>
          </cell>
          <cell r="F1136">
            <v>6.069</v>
          </cell>
          <cell r="G1136">
            <v>6.8479999999999999</v>
          </cell>
          <cell r="H1136">
            <v>6.867</v>
          </cell>
          <cell r="I1136">
            <v>2.2909999999999999</v>
          </cell>
          <cell r="J1136">
            <v>6.8419999999999996</v>
          </cell>
          <cell r="K1136">
            <v>6.5410000000000004</v>
          </cell>
          <cell r="L1136">
            <v>6.9269999999999996</v>
          </cell>
          <cell r="M1136">
            <v>1.089</v>
          </cell>
          <cell r="N1136" t="str">
            <v>NA</v>
          </cell>
        </row>
        <row r="1137">
          <cell r="A1137" t="str">
            <v>HU</v>
          </cell>
          <cell r="B1137" t="str">
            <v>HU_GW_HU008</v>
          </cell>
          <cell r="C1137" t="str">
            <v>Nitrate</v>
          </cell>
          <cell r="D1137" t="str">
            <v>mg/l</v>
          </cell>
          <cell r="E1137">
            <v>0.14099999999999999</v>
          </cell>
          <cell r="F1137">
            <v>0.317</v>
          </cell>
          <cell r="G1137">
            <v>0.113</v>
          </cell>
          <cell r="H1137">
            <v>0.36499999999999999</v>
          </cell>
          <cell r="I1137">
            <v>0.438</v>
          </cell>
          <cell r="J1137">
            <v>0.53200000000000003</v>
          </cell>
          <cell r="K1137">
            <v>0.60399999999999998</v>
          </cell>
          <cell r="L1137">
            <v>0.35499999999999998</v>
          </cell>
          <cell r="M1137">
            <v>0.39200000000000002</v>
          </cell>
          <cell r="N1137" t="str">
            <v>NA</v>
          </cell>
        </row>
        <row r="1138">
          <cell r="A1138" t="str">
            <v>HU</v>
          </cell>
          <cell r="B1138" t="str">
            <v>HU_GW_HU009</v>
          </cell>
          <cell r="C1138" t="str">
            <v>Nitrate</v>
          </cell>
          <cell r="D1138" t="str">
            <v>mg/l</v>
          </cell>
          <cell r="E1138">
            <v>1.4E-2</v>
          </cell>
          <cell r="F1138">
            <v>0.14899999999999999</v>
          </cell>
          <cell r="G1138">
            <v>0.29799999999999999</v>
          </cell>
          <cell r="H1138">
            <v>0.14399999999999999</v>
          </cell>
          <cell r="I1138">
            <v>0.19700000000000001</v>
          </cell>
          <cell r="J1138">
            <v>0.32500000000000001</v>
          </cell>
          <cell r="K1138">
            <v>0.152</v>
          </cell>
          <cell r="L1138">
            <v>0.23599999999999999</v>
          </cell>
          <cell r="M1138">
            <v>0.34399999999999997</v>
          </cell>
          <cell r="N1138" t="str">
            <v>NA</v>
          </cell>
        </row>
        <row r="1139">
          <cell r="A1139" t="str">
            <v>HU</v>
          </cell>
          <cell r="B1139" t="str">
            <v>HU_GW_HU010</v>
          </cell>
          <cell r="C1139" t="str">
            <v>Nitrate</v>
          </cell>
          <cell r="D1139" t="str">
            <v>mg/l</v>
          </cell>
          <cell r="E1139">
            <v>0.114</v>
          </cell>
          <cell r="F1139">
            <v>5.8999999999999997E-2</v>
          </cell>
          <cell r="G1139">
            <v>0.19800000000000001</v>
          </cell>
          <cell r="H1139">
            <v>0.52300000000000002</v>
          </cell>
          <cell r="I1139">
            <v>0.38700000000000001</v>
          </cell>
          <cell r="J1139">
            <v>0.38600000000000001</v>
          </cell>
          <cell r="K1139">
            <v>0.39100000000000001</v>
          </cell>
          <cell r="L1139">
            <v>0.40899999999999997</v>
          </cell>
          <cell r="M1139">
            <v>0.27500000000000002</v>
          </cell>
          <cell r="N1139" t="str">
            <v>NA</v>
          </cell>
        </row>
        <row r="1140">
          <cell r="A1140" t="str">
            <v>HU</v>
          </cell>
          <cell r="B1140" t="str">
            <v>HU_GW_HU011</v>
          </cell>
          <cell r="C1140" t="str">
            <v>Nitrate</v>
          </cell>
          <cell r="D1140" t="str">
            <v>mg/l</v>
          </cell>
          <cell r="E1140">
            <v>0.29099999999999998</v>
          </cell>
          <cell r="F1140">
            <v>0.16700000000000001</v>
          </cell>
          <cell r="G1140">
            <v>0.28199999999999997</v>
          </cell>
          <cell r="H1140">
            <v>0.188</v>
          </cell>
          <cell r="I1140">
            <v>0.36</v>
          </cell>
          <cell r="J1140">
            <v>0.378</v>
          </cell>
          <cell r="K1140">
            <v>0.72</v>
          </cell>
          <cell r="L1140">
            <v>0.41099999999999998</v>
          </cell>
          <cell r="M1140">
            <v>0.52600000000000002</v>
          </cell>
          <cell r="N1140" t="str">
            <v>NA</v>
          </cell>
        </row>
        <row r="1141">
          <cell r="A1141" t="str">
            <v>HU</v>
          </cell>
          <cell r="B1141" t="str">
            <v>HU_GW_HU012</v>
          </cell>
          <cell r="C1141" t="str">
            <v>Nitrate</v>
          </cell>
          <cell r="D1141" t="str">
            <v>mg/l</v>
          </cell>
          <cell r="E1141">
            <v>5.7000000000000002E-2</v>
          </cell>
          <cell r="F1141">
            <v>7.2999999999999995E-2</v>
          </cell>
          <cell r="G1141">
            <v>4.3999999999999997E-2</v>
          </cell>
          <cell r="H1141">
            <v>0.109</v>
          </cell>
          <cell r="I1141">
            <v>0.13100000000000001</v>
          </cell>
          <cell r="J1141">
            <v>0.185</v>
          </cell>
          <cell r="K1141">
            <v>0.311</v>
          </cell>
          <cell r="L1141">
            <v>0.29699999999999999</v>
          </cell>
          <cell r="M1141">
            <v>0.52300000000000002</v>
          </cell>
          <cell r="N1141" t="str">
            <v>NA</v>
          </cell>
        </row>
        <row r="1142">
          <cell r="A1142" t="str">
            <v>HU</v>
          </cell>
          <cell r="B1142" t="str">
            <v>HU_GW_HU013</v>
          </cell>
          <cell r="C1142" t="str">
            <v>Nitrate</v>
          </cell>
          <cell r="D1142" t="str">
            <v>mg/l</v>
          </cell>
          <cell r="E1142">
            <v>0.13700000000000001</v>
          </cell>
          <cell r="F1142">
            <v>0.13400000000000001</v>
          </cell>
          <cell r="G1142">
            <v>0.67900000000000005</v>
          </cell>
          <cell r="H1142">
            <v>1.8140000000000001</v>
          </cell>
          <cell r="I1142">
            <v>7.8E-2</v>
          </cell>
          <cell r="J1142">
            <v>0.93899999999999995</v>
          </cell>
          <cell r="K1142">
            <v>0.34699999999999998</v>
          </cell>
          <cell r="L1142">
            <v>0.36899999999999999</v>
          </cell>
          <cell r="M1142">
            <v>0.56599999999999995</v>
          </cell>
          <cell r="N1142" t="str">
            <v>NA</v>
          </cell>
        </row>
        <row r="1143">
          <cell r="A1143" t="str">
            <v>HU</v>
          </cell>
          <cell r="B1143" t="str">
            <v>HU_GW_HU014</v>
          </cell>
          <cell r="C1143" t="str">
            <v>Nitrate</v>
          </cell>
          <cell r="D1143" t="str">
            <v>mg/l</v>
          </cell>
          <cell r="E1143">
            <v>0.154</v>
          </cell>
          <cell r="F1143">
            <v>0.161</v>
          </cell>
          <cell r="G1143">
            <v>0.30199999999999999</v>
          </cell>
          <cell r="H1143">
            <v>0.375</v>
          </cell>
          <cell r="I1143">
            <v>0.56899999999999995</v>
          </cell>
          <cell r="J1143">
            <v>0.49299999999999999</v>
          </cell>
          <cell r="K1143">
            <v>0.63600000000000001</v>
          </cell>
          <cell r="L1143">
            <v>0.32300000000000001</v>
          </cell>
          <cell r="M1143">
            <v>0.57799999999999996</v>
          </cell>
          <cell r="N1143" t="str">
            <v>NA</v>
          </cell>
        </row>
        <row r="1144">
          <cell r="A1144" t="str">
            <v>HU</v>
          </cell>
          <cell r="B1144" t="str">
            <v>HU_GW_HU015</v>
          </cell>
          <cell r="C1144" t="str">
            <v>Nitrate</v>
          </cell>
          <cell r="D1144" t="str">
            <v>mg/l</v>
          </cell>
          <cell r="E1144">
            <v>0.13400000000000001</v>
          </cell>
          <cell r="F1144">
            <v>0.186</v>
          </cell>
          <cell r="G1144">
            <v>0.14899999999999999</v>
          </cell>
          <cell r="H1144">
            <v>0.10100000000000001</v>
          </cell>
          <cell r="I1144">
            <v>0.14599999999999999</v>
          </cell>
          <cell r="J1144">
            <v>0.57299999999999995</v>
          </cell>
          <cell r="K1144">
            <v>0.90600000000000003</v>
          </cell>
          <cell r="L1144">
            <v>0.33200000000000002</v>
          </cell>
          <cell r="M1144">
            <v>0.27200000000000002</v>
          </cell>
          <cell r="N1144" t="str">
            <v>NA</v>
          </cell>
        </row>
        <row r="1145">
          <cell r="A1145" t="str">
            <v>HU</v>
          </cell>
          <cell r="B1145" t="str">
            <v>HU_GW_HU016</v>
          </cell>
          <cell r="C1145" t="str">
            <v>Nitrate</v>
          </cell>
          <cell r="D1145" t="str">
            <v>mg/l</v>
          </cell>
          <cell r="E1145">
            <v>0.159</v>
          </cell>
          <cell r="F1145">
            <v>0.184</v>
          </cell>
          <cell r="G1145">
            <v>0.311</v>
          </cell>
          <cell r="H1145">
            <v>0.314</v>
          </cell>
          <cell r="I1145">
            <v>0.38700000000000001</v>
          </cell>
          <cell r="J1145">
            <v>0.58699999999999997</v>
          </cell>
          <cell r="K1145">
            <v>0.84</v>
          </cell>
          <cell r="L1145">
            <v>0.53900000000000003</v>
          </cell>
          <cell r="M1145">
            <v>0.65800000000000003</v>
          </cell>
          <cell r="N1145" t="str">
            <v>NA</v>
          </cell>
        </row>
        <row r="1146">
          <cell r="A1146" t="str">
            <v>HU</v>
          </cell>
          <cell r="B1146" t="str">
            <v>HU_GW_HU017</v>
          </cell>
          <cell r="C1146" t="str">
            <v>Nitrate</v>
          </cell>
          <cell r="D1146" t="str">
            <v>mg/l</v>
          </cell>
          <cell r="E1146">
            <v>3.3759999999999999</v>
          </cell>
          <cell r="F1146">
            <v>4.2190000000000003</v>
          </cell>
          <cell r="G1146">
            <v>4.1710000000000003</v>
          </cell>
          <cell r="H1146">
            <v>4.7450000000000001</v>
          </cell>
          <cell r="I1146">
            <v>3.5619999999999998</v>
          </cell>
          <cell r="J1146">
            <v>4.5819999999999999</v>
          </cell>
          <cell r="K1146">
            <v>3.5619999999999998</v>
          </cell>
          <cell r="L1146">
            <v>4.548</v>
          </cell>
          <cell r="M1146">
            <v>2.2170000000000001</v>
          </cell>
          <cell r="N1146" t="str">
            <v>NA</v>
          </cell>
        </row>
        <row r="1147">
          <cell r="A1147" t="str">
            <v>HU</v>
          </cell>
          <cell r="B1147" t="str">
            <v>HU_GW_HU018</v>
          </cell>
          <cell r="C1147" t="str">
            <v>Nitrate</v>
          </cell>
          <cell r="D1147" t="str">
            <v>mg/l</v>
          </cell>
          <cell r="E1147">
            <v>6.0750000000000002</v>
          </cell>
          <cell r="F1147">
            <v>1.2949999999999999</v>
          </cell>
          <cell r="G1147">
            <v>1.329</v>
          </cell>
          <cell r="H1147">
            <v>1.754</v>
          </cell>
          <cell r="I1147">
            <v>1.913</v>
          </cell>
          <cell r="J1147">
            <v>1.0289999999999999</v>
          </cell>
          <cell r="K1147">
            <v>1.379</v>
          </cell>
          <cell r="L1147">
            <v>1.0660000000000001</v>
          </cell>
          <cell r="M1147">
            <v>0.76300000000000001</v>
          </cell>
          <cell r="N1147" t="str">
            <v>NA</v>
          </cell>
        </row>
        <row r="1148">
          <cell r="A1148" t="str">
            <v>IE</v>
          </cell>
          <cell r="B1148" t="str">
            <v>IE_GW_IE001</v>
          </cell>
          <cell r="C1148" t="str">
            <v>Nitrate</v>
          </cell>
          <cell r="D1148" t="str">
            <v>mg/l</v>
          </cell>
          <cell r="E1148">
            <v>18.542999999999999</v>
          </cell>
          <cell r="F1148">
            <v>16.887</v>
          </cell>
          <cell r="G1148">
            <v>19.018000000000001</v>
          </cell>
          <cell r="H1148">
            <v>18.605</v>
          </cell>
          <cell r="I1148">
            <v>17.494</v>
          </cell>
          <cell r="J1148">
            <v>19.882999999999999</v>
          </cell>
          <cell r="K1148">
            <v>19.420000000000002</v>
          </cell>
          <cell r="L1148">
            <v>18.106000000000002</v>
          </cell>
          <cell r="M1148">
            <v>14.585000000000001</v>
          </cell>
          <cell r="N1148">
            <v>17.440000000000001</v>
          </cell>
        </row>
        <row r="1149">
          <cell r="A1149" t="str">
            <v>IE</v>
          </cell>
          <cell r="B1149" t="str">
            <v>IE_GW_IE002</v>
          </cell>
          <cell r="C1149" t="str">
            <v>Nitrate</v>
          </cell>
          <cell r="D1149" t="str">
            <v>mg/l</v>
          </cell>
          <cell r="E1149">
            <v>10.428000000000001</v>
          </cell>
          <cell r="F1149">
            <v>4.5659999999999998</v>
          </cell>
          <cell r="G1149">
            <v>6.6180000000000003</v>
          </cell>
          <cell r="H1149">
            <v>5.415</v>
          </cell>
          <cell r="I1149">
            <v>2.9950000000000001</v>
          </cell>
          <cell r="J1149">
            <v>3.2530000000000001</v>
          </cell>
          <cell r="K1149">
            <v>4.0830000000000002</v>
          </cell>
          <cell r="L1149">
            <v>2.859</v>
          </cell>
          <cell r="M1149">
            <v>7.7729999999999997</v>
          </cell>
          <cell r="N1149">
            <v>3.27</v>
          </cell>
        </row>
        <row r="1150">
          <cell r="A1150" t="str">
            <v>IE</v>
          </cell>
          <cell r="B1150" t="str">
            <v>IE_GW_IE003</v>
          </cell>
          <cell r="C1150" t="str">
            <v>Nitrate</v>
          </cell>
          <cell r="D1150" t="str">
            <v>mg/l</v>
          </cell>
          <cell r="E1150">
            <v>3.8519999999999999</v>
          </cell>
          <cell r="F1150">
            <v>4.7709999999999999</v>
          </cell>
          <cell r="G1150">
            <v>5.4640000000000004</v>
          </cell>
          <cell r="H1150">
            <v>4.53</v>
          </cell>
          <cell r="I1150">
            <v>5.9690000000000003</v>
          </cell>
          <cell r="J1150">
            <v>7.7779999999999996</v>
          </cell>
          <cell r="K1150">
            <v>4.915</v>
          </cell>
          <cell r="L1150">
            <v>6.0060000000000002</v>
          </cell>
          <cell r="M1150">
            <v>7.0190000000000001</v>
          </cell>
          <cell r="N1150">
            <v>5.07</v>
          </cell>
        </row>
        <row r="1151">
          <cell r="A1151" t="str">
            <v>IS</v>
          </cell>
          <cell r="B1151" t="str">
            <v>IS_GW_IS001</v>
          </cell>
          <cell r="C1151" t="str">
            <v>Nitrate</v>
          </cell>
          <cell r="D1151" t="str">
            <v>mg/l</v>
          </cell>
          <cell r="E1151" t="str">
            <v>NA</v>
          </cell>
          <cell r="F1151" t="str">
            <v>NA</v>
          </cell>
          <cell r="G1151" t="str">
            <v>NA</v>
          </cell>
          <cell r="H1151" t="str">
            <v>NA</v>
          </cell>
          <cell r="I1151" t="str">
            <v>NA</v>
          </cell>
          <cell r="J1151" t="str">
            <v>NA</v>
          </cell>
          <cell r="K1151" t="str">
            <v>NA</v>
          </cell>
          <cell r="L1151" t="str">
            <v>NA</v>
          </cell>
          <cell r="M1151">
            <v>0.04</v>
          </cell>
          <cell r="N1151" t="str">
            <v>NA</v>
          </cell>
        </row>
        <row r="1152">
          <cell r="A1152" t="str">
            <v>IT</v>
          </cell>
          <cell r="B1152" t="str">
            <v>IT_GW_IT001</v>
          </cell>
          <cell r="C1152" t="str">
            <v>Nitrate</v>
          </cell>
          <cell r="D1152" t="str">
            <v>mg/l</v>
          </cell>
          <cell r="E1152" t="str">
            <v>NA</v>
          </cell>
          <cell r="F1152" t="str">
            <v>NA</v>
          </cell>
          <cell r="G1152" t="str">
            <v>NA</v>
          </cell>
          <cell r="H1152" t="str">
            <v>NA</v>
          </cell>
          <cell r="I1152" t="str">
            <v>NA</v>
          </cell>
          <cell r="J1152">
            <v>40.226999999999997</v>
          </cell>
          <cell r="K1152" t="str">
            <v>NA</v>
          </cell>
          <cell r="L1152" t="str">
            <v>NA</v>
          </cell>
          <cell r="M1152" t="str">
            <v>NA</v>
          </cell>
          <cell r="N1152" t="str">
            <v>NA</v>
          </cell>
        </row>
        <row r="1153">
          <cell r="A1153" t="str">
            <v>IT</v>
          </cell>
          <cell r="B1153" t="str">
            <v>IT_GW_IT002</v>
          </cell>
          <cell r="C1153" t="str">
            <v>Nitrate</v>
          </cell>
          <cell r="D1153" t="str">
            <v>mg/l</v>
          </cell>
          <cell r="E1153" t="str">
            <v>NA</v>
          </cell>
          <cell r="F1153" t="str">
            <v>NA</v>
          </cell>
          <cell r="G1153" t="str">
            <v>NA</v>
          </cell>
          <cell r="H1153" t="str">
            <v>NA</v>
          </cell>
          <cell r="I1153" t="str">
            <v>NA</v>
          </cell>
          <cell r="J1153">
            <v>6.75</v>
          </cell>
          <cell r="K1153" t="str">
            <v>NA</v>
          </cell>
          <cell r="L1153" t="str">
            <v>NA</v>
          </cell>
          <cell r="M1153" t="str">
            <v>NA</v>
          </cell>
          <cell r="N1153" t="str">
            <v>NA</v>
          </cell>
        </row>
        <row r="1154">
          <cell r="A1154" t="str">
            <v>IT</v>
          </cell>
          <cell r="B1154" t="str">
            <v>IT_GW_IT003</v>
          </cell>
          <cell r="C1154" t="str">
            <v>Nitrate</v>
          </cell>
          <cell r="D1154" t="str">
            <v>mg/l</v>
          </cell>
          <cell r="E1154" t="str">
            <v>NA</v>
          </cell>
          <cell r="F1154" t="str">
            <v>NA</v>
          </cell>
          <cell r="G1154" t="str">
            <v>NA</v>
          </cell>
          <cell r="H1154" t="str">
            <v>NA</v>
          </cell>
          <cell r="I1154" t="str">
            <v>NA</v>
          </cell>
          <cell r="J1154">
            <v>33.136000000000003</v>
          </cell>
          <cell r="K1154" t="str">
            <v>NA</v>
          </cell>
          <cell r="L1154" t="str">
            <v>NA</v>
          </cell>
          <cell r="M1154" t="str">
            <v>NA</v>
          </cell>
          <cell r="N1154" t="str">
            <v>NA</v>
          </cell>
        </row>
        <row r="1155">
          <cell r="A1155" t="str">
            <v>IT</v>
          </cell>
          <cell r="B1155" t="str">
            <v>IT_GW_IT004</v>
          </cell>
          <cell r="C1155" t="str">
            <v>Nitrate</v>
          </cell>
          <cell r="D1155" t="str">
            <v>mg/l</v>
          </cell>
          <cell r="E1155" t="str">
            <v>NA</v>
          </cell>
          <cell r="F1155" t="str">
            <v>NA</v>
          </cell>
          <cell r="G1155" t="str">
            <v>NA</v>
          </cell>
          <cell r="H1155" t="str">
            <v>NA</v>
          </cell>
          <cell r="I1155" t="str">
            <v>NA</v>
          </cell>
          <cell r="J1155">
            <v>58.395000000000003</v>
          </cell>
          <cell r="K1155" t="str">
            <v>NA</v>
          </cell>
          <cell r="L1155" t="str">
            <v>NA</v>
          </cell>
          <cell r="M1155" t="str">
            <v>NA</v>
          </cell>
          <cell r="N1155" t="str">
            <v>NA</v>
          </cell>
        </row>
        <row r="1156">
          <cell r="A1156" t="str">
            <v>IT</v>
          </cell>
          <cell r="B1156" t="str">
            <v>IT_GW_IT005</v>
          </cell>
          <cell r="C1156" t="str">
            <v>Nitrate</v>
          </cell>
          <cell r="D1156" t="str">
            <v>mg/l</v>
          </cell>
          <cell r="E1156" t="str">
            <v>NA</v>
          </cell>
          <cell r="F1156" t="str">
            <v>NA</v>
          </cell>
          <cell r="G1156" t="str">
            <v>NA</v>
          </cell>
          <cell r="H1156" t="str">
            <v>NA</v>
          </cell>
          <cell r="I1156" t="str">
            <v>NA</v>
          </cell>
          <cell r="J1156">
            <v>64.653000000000006</v>
          </cell>
          <cell r="K1156" t="str">
            <v>NA</v>
          </cell>
          <cell r="L1156" t="str">
            <v>NA</v>
          </cell>
          <cell r="M1156" t="str">
            <v>NA</v>
          </cell>
          <cell r="N1156" t="str">
            <v>NA</v>
          </cell>
        </row>
        <row r="1157">
          <cell r="A1157" t="str">
            <v>IT</v>
          </cell>
          <cell r="B1157" t="str">
            <v>IT_GW_IT006</v>
          </cell>
          <cell r="C1157" t="str">
            <v>Nitrate</v>
          </cell>
          <cell r="D1157" t="str">
            <v>mg/l</v>
          </cell>
          <cell r="E1157" t="str">
            <v>NA</v>
          </cell>
          <cell r="F1157" t="str">
            <v>NA</v>
          </cell>
          <cell r="G1157" t="str">
            <v>NA</v>
          </cell>
          <cell r="H1157" t="str">
            <v>NA</v>
          </cell>
          <cell r="I1157" t="str">
            <v>NA</v>
          </cell>
          <cell r="J1157">
            <v>2.0670000000000002</v>
          </cell>
          <cell r="K1157" t="str">
            <v>NA</v>
          </cell>
          <cell r="L1157" t="str">
            <v>NA</v>
          </cell>
          <cell r="M1157" t="str">
            <v>NA</v>
          </cell>
          <cell r="N1157" t="str">
            <v>NA</v>
          </cell>
        </row>
        <row r="1158">
          <cell r="A1158" t="str">
            <v>IT</v>
          </cell>
          <cell r="B1158" t="str">
            <v>IT_GW_IT007</v>
          </cell>
          <cell r="C1158" t="str">
            <v>Nitrate</v>
          </cell>
          <cell r="D1158" t="str">
            <v>mg/l</v>
          </cell>
          <cell r="E1158" t="str">
            <v>NA</v>
          </cell>
          <cell r="F1158" t="str">
            <v>NA</v>
          </cell>
          <cell r="G1158" t="str">
            <v>NA</v>
          </cell>
          <cell r="H1158" t="str">
            <v>NA</v>
          </cell>
          <cell r="I1158" t="str">
            <v>NA</v>
          </cell>
          <cell r="J1158">
            <v>5.867</v>
          </cell>
          <cell r="K1158" t="str">
            <v>NA</v>
          </cell>
          <cell r="L1158" t="str">
            <v>NA</v>
          </cell>
          <cell r="M1158" t="str">
            <v>NA</v>
          </cell>
          <cell r="N1158" t="str">
            <v>NA</v>
          </cell>
        </row>
        <row r="1159">
          <cell r="A1159" t="str">
            <v>IT</v>
          </cell>
          <cell r="B1159" t="str">
            <v>IT_GW_IT008</v>
          </cell>
          <cell r="C1159" t="str">
            <v>Nitrate</v>
          </cell>
          <cell r="D1159" t="str">
            <v>mg/l</v>
          </cell>
          <cell r="E1159" t="str">
            <v>NA</v>
          </cell>
          <cell r="F1159" t="str">
            <v>NA</v>
          </cell>
          <cell r="G1159" t="str">
            <v>NA</v>
          </cell>
          <cell r="H1159" t="str">
            <v>NA</v>
          </cell>
          <cell r="I1159" t="str">
            <v>NA</v>
          </cell>
          <cell r="J1159">
            <v>10.411</v>
          </cell>
          <cell r="K1159" t="str">
            <v>NA</v>
          </cell>
          <cell r="L1159" t="str">
            <v>NA</v>
          </cell>
          <cell r="M1159" t="str">
            <v>NA</v>
          </cell>
          <cell r="N1159" t="str">
            <v>NA</v>
          </cell>
        </row>
        <row r="1160">
          <cell r="A1160" t="str">
            <v>IT</v>
          </cell>
          <cell r="B1160" t="str">
            <v>IT_GW_IT009</v>
          </cell>
          <cell r="C1160" t="str">
            <v>Nitrate</v>
          </cell>
          <cell r="D1160" t="str">
            <v>mg/l</v>
          </cell>
          <cell r="E1160" t="str">
            <v>NA</v>
          </cell>
          <cell r="F1160" t="str">
            <v>NA</v>
          </cell>
          <cell r="G1160" t="str">
            <v>NA</v>
          </cell>
          <cell r="H1160" t="str">
            <v>NA</v>
          </cell>
          <cell r="I1160" t="str">
            <v>NA</v>
          </cell>
          <cell r="J1160">
            <v>8.1639999999999997</v>
          </cell>
          <cell r="K1160" t="str">
            <v>NA</v>
          </cell>
          <cell r="L1160" t="str">
            <v>NA</v>
          </cell>
          <cell r="M1160" t="str">
            <v>NA</v>
          </cell>
          <cell r="N1160" t="str">
            <v>NA</v>
          </cell>
        </row>
        <row r="1161">
          <cell r="A1161" t="str">
            <v>IT</v>
          </cell>
          <cell r="B1161" t="str">
            <v>IT_GW_IT010</v>
          </cell>
          <cell r="C1161" t="str">
            <v>Nitrate</v>
          </cell>
          <cell r="D1161" t="str">
            <v>mg/l</v>
          </cell>
          <cell r="E1161" t="str">
            <v>NA</v>
          </cell>
          <cell r="F1161" t="str">
            <v>NA</v>
          </cell>
          <cell r="G1161" t="str">
            <v>NA</v>
          </cell>
          <cell r="H1161" t="str">
            <v>NA</v>
          </cell>
          <cell r="I1161" t="str">
            <v>NA</v>
          </cell>
          <cell r="J1161">
            <v>31.446000000000002</v>
          </cell>
          <cell r="K1161" t="str">
            <v>NA</v>
          </cell>
          <cell r="L1161" t="str">
            <v>NA</v>
          </cell>
          <cell r="M1161" t="str">
            <v>NA</v>
          </cell>
          <cell r="N1161" t="str">
            <v>NA</v>
          </cell>
        </row>
        <row r="1162">
          <cell r="A1162" t="str">
            <v>IT</v>
          </cell>
          <cell r="B1162" t="str">
            <v>IT_GW_IT011</v>
          </cell>
          <cell r="C1162" t="str">
            <v>Nitrate</v>
          </cell>
          <cell r="D1162" t="str">
            <v>mg/l</v>
          </cell>
          <cell r="E1162" t="str">
            <v>NA</v>
          </cell>
          <cell r="F1162" t="str">
            <v>NA</v>
          </cell>
          <cell r="G1162" t="str">
            <v>NA</v>
          </cell>
          <cell r="H1162" t="str">
            <v>NA</v>
          </cell>
          <cell r="I1162" t="str">
            <v>NA</v>
          </cell>
          <cell r="J1162">
            <v>4.0579999999999998</v>
          </cell>
          <cell r="K1162" t="str">
            <v>NA</v>
          </cell>
          <cell r="L1162" t="str">
            <v>NA</v>
          </cell>
          <cell r="M1162" t="str">
            <v>NA</v>
          </cell>
          <cell r="N1162" t="str">
            <v>NA</v>
          </cell>
        </row>
        <row r="1163">
          <cell r="A1163" t="str">
            <v>IT</v>
          </cell>
          <cell r="B1163" t="str">
            <v>IT_GW_IT012</v>
          </cell>
          <cell r="C1163" t="str">
            <v>Nitrate</v>
          </cell>
          <cell r="D1163" t="str">
            <v>mg/l</v>
          </cell>
          <cell r="E1163" t="str">
            <v>NA</v>
          </cell>
          <cell r="F1163" t="str">
            <v>NA</v>
          </cell>
          <cell r="G1163" t="str">
            <v>NA</v>
          </cell>
          <cell r="H1163" t="str">
            <v>NA</v>
          </cell>
          <cell r="I1163" t="str">
            <v>NA</v>
          </cell>
          <cell r="J1163">
            <v>4.4770000000000003</v>
          </cell>
          <cell r="K1163" t="str">
            <v>NA</v>
          </cell>
          <cell r="L1163" t="str">
            <v>NA</v>
          </cell>
          <cell r="M1163" t="str">
            <v>NA</v>
          </cell>
          <cell r="N1163" t="str">
            <v>NA</v>
          </cell>
        </row>
        <row r="1164">
          <cell r="A1164" t="str">
            <v>IT</v>
          </cell>
          <cell r="B1164" t="str">
            <v>IT_GW_IT013</v>
          </cell>
          <cell r="C1164" t="str">
            <v>Nitrate</v>
          </cell>
          <cell r="D1164" t="str">
            <v>mg/l</v>
          </cell>
          <cell r="E1164" t="str">
            <v>NA</v>
          </cell>
          <cell r="F1164" t="str">
            <v>NA</v>
          </cell>
          <cell r="G1164" t="str">
            <v>NA</v>
          </cell>
          <cell r="H1164" t="str">
            <v>NA</v>
          </cell>
          <cell r="I1164" t="str">
            <v>NA</v>
          </cell>
          <cell r="J1164">
            <v>54.207999999999998</v>
          </cell>
          <cell r="K1164" t="str">
            <v>NA</v>
          </cell>
          <cell r="L1164" t="str">
            <v>NA</v>
          </cell>
          <cell r="M1164" t="str">
            <v>NA</v>
          </cell>
          <cell r="N1164" t="str">
            <v>NA</v>
          </cell>
        </row>
        <row r="1165">
          <cell r="A1165" t="str">
            <v>IT</v>
          </cell>
          <cell r="B1165" t="str">
            <v>IT_GW_IT014</v>
          </cell>
          <cell r="C1165" t="str">
            <v>Nitrate</v>
          </cell>
          <cell r="D1165" t="str">
            <v>mg/l</v>
          </cell>
          <cell r="E1165" t="str">
            <v>NA</v>
          </cell>
          <cell r="F1165" t="str">
            <v>NA</v>
          </cell>
          <cell r="G1165" t="str">
            <v>NA</v>
          </cell>
          <cell r="H1165" t="str">
            <v>NA</v>
          </cell>
          <cell r="I1165" t="str">
            <v>NA</v>
          </cell>
          <cell r="J1165">
            <v>7.633</v>
          </cell>
          <cell r="K1165" t="str">
            <v>NA</v>
          </cell>
          <cell r="L1165" t="str">
            <v>NA</v>
          </cell>
          <cell r="M1165" t="str">
            <v>NA</v>
          </cell>
          <cell r="N1165" t="str">
            <v>NA</v>
          </cell>
        </row>
        <row r="1166">
          <cell r="A1166" t="str">
            <v>IT</v>
          </cell>
          <cell r="B1166" t="str">
            <v>IT_GW_IT015</v>
          </cell>
          <cell r="C1166" t="str">
            <v>Nitrate</v>
          </cell>
          <cell r="D1166" t="str">
            <v>mg/l</v>
          </cell>
          <cell r="E1166" t="str">
            <v>NA</v>
          </cell>
          <cell r="F1166" t="str">
            <v>NA</v>
          </cell>
          <cell r="G1166" t="str">
            <v>NA</v>
          </cell>
          <cell r="H1166" t="str">
            <v>NA</v>
          </cell>
          <cell r="I1166" t="str">
            <v>NA</v>
          </cell>
          <cell r="J1166">
            <v>110.905</v>
          </cell>
          <cell r="K1166" t="str">
            <v>NA</v>
          </cell>
          <cell r="L1166" t="str">
            <v>NA</v>
          </cell>
          <cell r="M1166" t="str">
            <v>NA</v>
          </cell>
          <cell r="N1166" t="str">
            <v>NA</v>
          </cell>
        </row>
        <row r="1167">
          <cell r="A1167" t="str">
            <v>IT</v>
          </cell>
          <cell r="B1167" t="str">
            <v>IT_GW_IT016</v>
          </cell>
          <cell r="C1167" t="str">
            <v>Nitrate</v>
          </cell>
          <cell r="D1167" t="str">
            <v>mg/l</v>
          </cell>
          <cell r="E1167" t="str">
            <v>NA</v>
          </cell>
          <cell r="F1167" t="str">
            <v>NA</v>
          </cell>
          <cell r="G1167" t="str">
            <v>NA</v>
          </cell>
          <cell r="H1167" t="str">
            <v>NA</v>
          </cell>
          <cell r="I1167" t="str">
            <v>NA</v>
          </cell>
          <cell r="J1167">
            <v>30.332999999999998</v>
          </cell>
          <cell r="K1167" t="str">
            <v>NA</v>
          </cell>
          <cell r="L1167" t="str">
            <v>NA</v>
          </cell>
          <cell r="M1167" t="str">
            <v>NA</v>
          </cell>
          <cell r="N1167" t="str">
            <v>NA</v>
          </cell>
        </row>
        <row r="1168">
          <cell r="A1168" t="str">
            <v>IT</v>
          </cell>
          <cell r="B1168" t="str">
            <v>IT_GW_IT017</v>
          </cell>
          <cell r="C1168" t="str">
            <v>Nitrate</v>
          </cell>
          <cell r="D1168" t="str">
            <v>mg/l</v>
          </cell>
          <cell r="E1168" t="str">
            <v>NA</v>
          </cell>
          <cell r="F1168" t="str">
            <v>NA</v>
          </cell>
          <cell r="G1168" t="str">
            <v>NA</v>
          </cell>
          <cell r="H1168" t="str">
            <v>NA</v>
          </cell>
          <cell r="I1168" t="str">
            <v>NA</v>
          </cell>
          <cell r="J1168">
            <v>1.675</v>
          </cell>
          <cell r="K1168" t="str">
            <v>NA</v>
          </cell>
          <cell r="L1168" t="str">
            <v>NA</v>
          </cell>
          <cell r="M1168" t="str">
            <v>NA</v>
          </cell>
          <cell r="N1168" t="str">
            <v>NA</v>
          </cell>
        </row>
        <row r="1169">
          <cell r="A1169" t="str">
            <v>IT</v>
          </cell>
          <cell r="B1169" t="str">
            <v>IT_GW_IT018</v>
          </cell>
          <cell r="C1169" t="str">
            <v>Nitrate</v>
          </cell>
          <cell r="D1169" t="str">
            <v>mg/l</v>
          </cell>
          <cell r="E1169" t="str">
            <v>NA</v>
          </cell>
          <cell r="F1169" t="str">
            <v>NA</v>
          </cell>
          <cell r="G1169" t="str">
            <v>NA</v>
          </cell>
          <cell r="H1169" t="str">
            <v>NA</v>
          </cell>
          <cell r="I1169" t="str">
            <v>NA</v>
          </cell>
          <cell r="J1169">
            <v>26.233000000000001</v>
          </cell>
          <cell r="K1169" t="str">
            <v>NA</v>
          </cell>
          <cell r="L1169" t="str">
            <v>NA</v>
          </cell>
          <cell r="M1169" t="str">
            <v>NA</v>
          </cell>
          <cell r="N1169" t="str">
            <v>NA</v>
          </cell>
        </row>
        <row r="1170">
          <cell r="A1170" t="str">
            <v>IT</v>
          </cell>
          <cell r="B1170" t="str">
            <v>IT_GW_IT019</v>
          </cell>
          <cell r="C1170" t="str">
            <v>Nitrate</v>
          </cell>
          <cell r="D1170" t="str">
            <v>mg/l</v>
          </cell>
          <cell r="E1170" t="str">
            <v>NA</v>
          </cell>
          <cell r="F1170" t="str">
            <v>NA</v>
          </cell>
          <cell r="G1170" t="str">
            <v>NA</v>
          </cell>
          <cell r="H1170" t="str">
            <v>NA</v>
          </cell>
          <cell r="I1170" t="str">
            <v>NA</v>
          </cell>
          <cell r="J1170">
            <v>1.3</v>
          </cell>
          <cell r="K1170" t="str">
            <v>NA</v>
          </cell>
          <cell r="L1170" t="str">
            <v>NA</v>
          </cell>
          <cell r="M1170" t="str">
            <v>NA</v>
          </cell>
          <cell r="N1170" t="str">
            <v>NA</v>
          </cell>
        </row>
        <row r="1171">
          <cell r="A1171" t="str">
            <v>IT</v>
          </cell>
          <cell r="B1171" t="str">
            <v>IT_GW_IT020</v>
          </cell>
          <cell r="C1171" t="str">
            <v>Nitrate</v>
          </cell>
          <cell r="D1171" t="str">
            <v>mg/l</v>
          </cell>
          <cell r="E1171" t="str">
            <v>NA</v>
          </cell>
          <cell r="F1171" t="str">
            <v>NA</v>
          </cell>
          <cell r="G1171" t="str">
            <v>NA</v>
          </cell>
          <cell r="H1171" t="str">
            <v>NA</v>
          </cell>
          <cell r="I1171" t="str">
            <v>NA</v>
          </cell>
          <cell r="J1171">
            <v>4.9379999999999997</v>
          </cell>
          <cell r="K1171" t="str">
            <v>NA</v>
          </cell>
          <cell r="L1171" t="str">
            <v>NA</v>
          </cell>
          <cell r="M1171" t="str">
            <v>NA</v>
          </cell>
          <cell r="N1171" t="str">
            <v>NA</v>
          </cell>
        </row>
        <row r="1172">
          <cell r="A1172" t="str">
            <v>IT</v>
          </cell>
          <cell r="B1172" t="str">
            <v>IT_GW_IT021</v>
          </cell>
          <cell r="C1172" t="str">
            <v>Nitrate</v>
          </cell>
          <cell r="D1172" t="str">
            <v>mg/l</v>
          </cell>
          <cell r="E1172" t="str">
            <v>NA</v>
          </cell>
          <cell r="F1172" t="str">
            <v>NA</v>
          </cell>
          <cell r="G1172" t="str">
            <v>NA</v>
          </cell>
          <cell r="H1172" t="str">
            <v>NA</v>
          </cell>
          <cell r="I1172" t="str">
            <v>NA</v>
          </cell>
          <cell r="J1172">
            <v>1.8</v>
          </cell>
          <cell r="K1172" t="str">
            <v>NA</v>
          </cell>
          <cell r="L1172" t="str">
            <v>NA</v>
          </cell>
          <cell r="M1172" t="str">
            <v>NA</v>
          </cell>
          <cell r="N1172" t="str">
            <v>NA</v>
          </cell>
        </row>
        <row r="1173">
          <cell r="A1173" t="str">
            <v>IT</v>
          </cell>
          <cell r="B1173" t="str">
            <v>IT_GW_IT022</v>
          </cell>
          <cell r="C1173" t="str">
            <v>Nitrate</v>
          </cell>
          <cell r="D1173" t="str">
            <v>mg/l</v>
          </cell>
          <cell r="E1173" t="str">
            <v>NA</v>
          </cell>
          <cell r="F1173" t="str">
            <v>NA</v>
          </cell>
          <cell r="G1173" t="str">
            <v>NA</v>
          </cell>
          <cell r="H1173" t="str">
            <v>NA</v>
          </cell>
          <cell r="I1173" t="str">
            <v>NA</v>
          </cell>
          <cell r="J1173">
            <v>2.2149999999999999</v>
          </cell>
          <cell r="K1173" t="str">
            <v>NA</v>
          </cell>
          <cell r="L1173" t="str">
            <v>NA</v>
          </cell>
          <cell r="M1173" t="str">
            <v>NA</v>
          </cell>
          <cell r="N1173" t="str">
            <v>NA</v>
          </cell>
        </row>
        <row r="1174">
          <cell r="A1174" t="str">
            <v>IT</v>
          </cell>
          <cell r="B1174" t="str">
            <v>IT_GW_IT023</v>
          </cell>
          <cell r="C1174" t="str">
            <v>Nitrate</v>
          </cell>
          <cell r="D1174" t="str">
            <v>mg/l</v>
          </cell>
          <cell r="E1174" t="str">
            <v>NA</v>
          </cell>
          <cell r="F1174" t="str">
            <v>NA</v>
          </cell>
          <cell r="G1174" t="str">
            <v>NA</v>
          </cell>
          <cell r="H1174" t="str">
            <v>NA</v>
          </cell>
          <cell r="I1174" t="str">
            <v>NA</v>
          </cell>
          <cell r="J1174">
            <v>22.47</v>
          </cell>
          <cell r="K1174" t="str">
            <v>NA</v>
          </cell>
          <cell r="L1174" t="str">
            <v>NA</v>
          </cell>
          <cell r="M1174" t="str">
            <v>NA</v>
          </cell>
          <cell r="N1174" t="str">
            <v>NA</v>
          </cell>
        </row>
        <row r="1175">
          <cell r="A1175" t="str">
            <v>IT</v>
          </cell>
          <cell r="B1175" t="str">
            <v>IT_GW_IT024</v>
          </cell>
          <cell r="C1175" t="str">
            <v>Nitrate</v>
          </cell>
          <cell r="D1175" t="str">
            <v>mg/l</v>
          </cell>
          <cell r="E1175" t="str">
            <v>NA</v>
          </cell>
          <cell r="F1175" t="str">
            <v>NA</v>
          </cell>
          <cell r="G1175" t="str">
            <v>NA</v>
          </cell>
          <cell r="H1175" t="str">
            <v>NA</v>
          </cell>
          <cell r="I1175" t="str">
            <v>NA</v>
          </cell>
          <cell r="J1175">
            <v>77.563000000000002</v>
          </cell>
          <cell r="K1175" t="str">
            <v>NA</v>
          </cell>
          <cell r="L1175" t="str">
            <v>NA</v>
          </cell>
          <cell r="M1175" t="str">
            <v>NA</v>
          </cell>
          <cell r="N1175" t="str">
            <v>NA</v>
          </cell>
        </row>
        <row r="1176">
          <cell r="A1176" t="str">
            <v>IT</v>
          </cell>
          <cell r="B1176" t="str">
            <v>IT_GW_IT025</v>
          </cell>
          <cell r="C1176" t="str">
            <v>Nitrate</v>
          </cell>
          <cell r="D1176" t="str">
            <v>mg/l</v>
          </cell>
          <cell r="E1176" t="str">
            <v>NA</v>
          </cell>
          <cell r="F1176" t="str">
            <v>NA</v>
          </cell>
          <cell r="G1176" t="str">
            <v>NA</v>
          </cell>
          <cell r="H1176" t="str">
            <v>NA</v>
          </cell>
          <cell r="I1176" t="str">
            <v>NA</v>
          </cell>
          <cell r="J1176">
            <v>1.04</v>
          </cell>
          <cell r="K1176" t="str">
            <v>NA</v>
          </cell>
          <cell r="L1176" t="str">
            <v>NA</v>
          </cell>
          <cell r="M1176" t="str">
            <v>NA</v>
          </cell>
          <cell r="N1176" t="str">
            <v>NA</v>
          </cell>
        </row>
        <row r="1177">
          <cell r="A1177" t="str">
            <v>IT</v>
          </cell>
          <cell r="B1177" t="str">
            <v>IT_GW_IT026</v>
          </cell>
          <cell r="C1177" t="str">
            <v>Nitrate</v>
          </cell>
          <cell r="D1177" t="str">
            <v>mg/l</v>
          </cell>
          <cell r="E1177" t="str">
            <v>NA</v>
          </cell>
          <cell r="F1177" t="str">
            <v>NA</v>
          </cell>
          <cell r="G1177" t="str">
            <v>NA</v>
          </cell>
          <cell r="H1177" t="str">
            <v>NA</v>
          </cell>
          <cell r="I1177" t="str">
            <v>NA</v>
          </cell>
          <cell r="J1177">
            <v>14.731</v>
          </cell>
          <cell r="K1177" t="str">
            <v>NA</v>
          </cell>
          <cell r="L1177" t="str">
            <v>NA</v>
          </cell>
          <cell r="M1177" t="str">
            <v>NA</v>
          </cell>
          <cell r="N1177" t="str">
            <v>NA</v>
          </cell>
        </row>
        <row r="1178">
          <cell r="A1178" t="str">
            <v>IT</v>
          </cell>
          <cell r="B1178" t="str">
            <v>IT_GW_IT027</v>
          </cell>
          <cell r="C1178" t="str">
            <v>Nitrate</v>
          </cell>
          <cell r="D1178" t="str">
            <v>mg/l</v>
          </cell>
          <cell r="E1178" t="str">
            <v>NA</v>
          </cell>
          <cell r="F1178" t="str">
            <v>NA</v>
          </cell>
          <cell r="G1178" t="str">
            <v>NA</v>
          </cell>
          <cell r="H1178" t="str">
            <v>NA</v>
          </cell>
          <cell r="I1178" t="str">
            <v>NA</v>
          </cell>
          <cell r="J1178">
            <v>35.387999999999998</v>
          </cell>
          <cell r="K1178" t="str">
            <v>NA</v>
          </cell>
          <cell r="L1178" t="str">
            <v>NA</v>
          </cell>
          <cell r="M1178" t="str">
            <v>NA</v>
          </cell>
          <cell r="N1178" t="str">
            <v>NA</v>
          </cell>
        </row>
        <row r="1179">
          <cell r="A1179" t="str">
            <v>IT</v>
          </cell>
          <cell r="B1179" t="str">
            <v>IT_GW_IT028</v>
          </cell>
          <cell r="C1179" t="str">
            <v>Nitrate</v>
          </cell>
          <cell r="D1179" t="str">
            <v>mg/l</v>
          </cell>
          <cell r="E1179" t="str">
            <v>NA</v>
          </cell>
          <cell r="F1179" t="str">
            <v>NA</v>
          </cell>
          <cell r="G1179" t="str">
            <v>NA</v>
          </cell>
          <cell r="H1179" t="str">
            <v>NA</v>
          </cell>
          <cell r="I1179" t="str">
            <v>NA</v>
          </cell>
          <cell r="J1179">
            <v>69.739999999999995</v>
          </cell>
          <cell r="K1179" t="str">
            <v>NA</v>
          </cell>
          <cell r="L1179" t="str">
            <v>NA</v>
          </cell>
          <cell r="M1179" t="str">
            <v>NA</v>
          </cell>
          <cell r="N1179" t="str">
            <v>NA</v>
          </cell>
        </row>
        <row r="1180">
          <cell r="A1180" t="str">
            <v>IT</v>
          </cell>
          <cell r="B1180" t="str">
            <v>IT_GW_IT029</v>
          </cell>
          <cell r="C1180" t="str">
            <v>Nitrate</v>
          </cell>
          <cell r="D1180" t="str">
            <v>mg/l</v>
          </cell>
          <cell r="E1180" t="str">
            <v>NA</v>
          </cell>
          <cell r="F1180" t="str">
            <v>NA</v>
          </cell>
          <cell r="G1180" t="str">
            <v>NA</v>
          </cell>
          <cell r="H1180" t="str">
            <v>NA</v>
          </cell>
          <cell r="I1180" t="str">
            <v>NA</v>
          </cell>
          <cell r="J1180">
            <v>8.8030000000000008</v>
          </cell>
          <cell r="K1180" t="str">
            <v>NA</v>
          </cell>
          <cell r="L1180" t="str">
            <v>NA</v>
          </cell>
          <cell r="M1180" t="str">
            <v>NA</v>
          </cell>
          <cell r="N1180" t="str">
            <v>NA</v>
          </cell>
        </row>
        <row r="1181">
          <cell r="A1181" t="str">
            <v>IT</v>
          </cell>
          <cell r="B1181" t="str">
            <v>IT_GW_IT030</v>
          </cell>
          <cell r="C1181" t="str">
            <v>Nitrate</v>
          </cell>
          <cell r="D1181" t="str">
            <v>mg/l</v>
          </cell>
          <cell r="E1181" t="str">
            <v>NA</v>
          </cell>
          <cell r="F1181" t="str">
            <v>NA</v>
          </cell>
          <cell r="G1181" t="str">
            <v>NA</v>
          </cell>
          <cell r="H1181" t="str">
            <v>NA</v>
          </cell>
          <cell r="I1181" t="str">
            <v>NA</v>
          </cell>
          <cell r="J1181">
            <v>64.424999999999997</v>
          </cell>
          <cell r="K1181" t="str">
            <v>NA</v>
          </cell>
          <cell r="L1181" t="str">
            <v>NA</v>
          </cell>
          <cell r="M1181" t="str">
            <v>NA</v>
          </cell>
          <cell r="N1181" t="str">
            <v>NA</v>
          </cell>
        </row>
        <row r="1182">
          <cell r="A1182" t="str">
            <v>IT</v>
          </cell>
          <cell r="B1182" t="str">
            <v>IT_GW_IT032</v>
          </cell>
          <cell r="C1182" t="str">
            <v>Nitrate</v>
          </cell>
          <cell r="D1182" t="str">
            <v>mg/l</v>
          </cell>
          <cell r="E1182" t="str">
            <v>NA</v>
          </cell>
          <cell r="F1182" t="str">
            <v>NA</v>
          </cell>
          <cell r="G1182" t="str">
            <v>NA</v>
          </cell>
          <cell r="H1182" t="str">
            <v>NA</v>
          </cell>
          <cell r="I1182" t="str">
            <v>NA</v>
          </cell>
          <cell r="J1182">
            <v>49.423000000000002</v>
          </cell>
          <cell r="K1182" t="str">
            <v>NA</v>
          </cell>
          <cell r="L1182" t="str">
            <v>NA</v>
          </cell>
          <cell r="M1182" t="str">
            <v>NA</v>
          </cell>
          <cell r="N1182" t="str">
            <v>NA</v>
          </cell>
        </row>
        <row r="1183">
          <cell r="A1183" t="str">
            <v>IT</v>
          </cell>
          <cell r="B1183" t="str">
            <v>IT_GW_IT033</v>
          </cell>
          <cell r="C1183" t="str">
            <v>Nitrate</v>
          </cell>
          <cell r="D1183" t="str">
            <v>mg/l</v>
          </cell>
          <cell r="E1183" t="str">
            <v>NA</v>
          </cell>
          <cell r="F1183" t="str">
            <v>NA</v>
          </cell>
          <cell r="G1183" t="str">
            <v>NA</v>
          </cell>
          <cell r="H1183" t="str">
            <v>NA</v>
          </cell>
          <cell r="I1183" t="str">
            <v>NA</v>
          </cell>
          <cell r="J1183">
            <v>7.6</v>
          </cell>
          <cell r="K1183" t="str">
            <v>NA</v>
          </cell>
          <cell r="L1183" t="str">
            <v>NA</v>
          </cell>
          <cell r="M1183" t="str">
            <v>NA</v>
          </cell>
          <cell r="N1183" t="str">
            <v>NA</v>
          </cell>
        </row>
        <row r="1184">
          <cell r="A1184" t="str">
            <v>IT</v>
          </cell>
          <cell r="B1184" t="str">
            <v>IT_GW_IT034</v>
          </cell>
          <cell r="C1184" t="str">
            <v>Nitrate</v>
          </cell>
          <cell r="D1184" t="str">
            <v>mg/l</v>
          </cell>
          <cell r="E1184" t="str">
            <v>NA</v>
          </cell>
          <cell r="F1184" t="str">
            <v>NA</v>
          </cell>
          <cell r="G1184" t="str">
            <v>NA</v>
          </cell>
          <cell r="H1184" t="str">
            <v>NA</v>
          </cell>
          <cell r="I1184" t="str">
            <v>NA</v>
          </cell>
          <cell r="J1184">
            <v>44.174999999999997</v>
          </cell>
          <cell r="K1184" t="str">
            <v>NA</v>
          </cell>
          <cell r="L1184" t="str">
            <v>NA</v>
          </cell>
          <cell r="M1184" t="str">
            <v>NA</v>
          </cell>
          <cell r="N1184" t="str">
            <v>NA</v>
          </cell>
        </row>
        <row r="1185">
          <cell r="A1185" t="str">
            <v>IT</v>
          </cell>
          <cell r="B1185" t="str">
            <v>IT_GW_IT035</v>
          </cell>
          <cell r="C1185" t="str">
            <v>Nitrate</v>
          </cell>
          <cell r="D1185" t="str">
            <v>mg/l</v>
          </cell>
          <cell r="E1185" t="str">
            <v>NA</v>
          </cell>
          <cell r="F1185" t="str">
            <v>NA</v>
          </cell>
          <cell r="G1185" t="str">
            <v>NA</v>
          </cell>
          <cell r="H1185" t="str">
            <v>NA</v>
          </cell>
          <cell r="I1185" t="str">
            <v>NA</v>
          </cell>
          <cell r="J1185">
            <v>42.933</v>
          </cell>
          <cell r="K1185" t="str">
            <v>NA</v>
          </cell>
          <cell r="L1185" t="str">
            <v>NA</v>
          </cell>
          <cell r="M1185" t="str">
            <v>NA</v>
          </cell>
          <cell r="N1185" t="str">
            <v>NA</v>
          </cell>
        </row>
        <row r="1186">
          <cell r="A1186" t="str">
            <v>IT</v>
          </cell>
          <cell r="B1186" t="str">
            <v>IT_GW_IT036</v>
          </cell>
          <cell r="C1186" t="str">
            <v>Nitrate</v>
          </cell>
          <cell r="D1186" t="str">
            <v>mg/l</v>
          </cell>
          <cell r="E1186" t="str">
            <v>NA</v>
          </cell>
          <cell r="F1186" t="str">
            <v>NA</v>
          </cell>
          <cell r="G1186" t="str">
            <v>NA</v>
          </cell>
          <cell r="H1186" t="str">
            <v>NA</v>
          </cell>
          <cell r="I1186" t="str">
            <v>NA</v>
          </cell>
          <cell r="J1186">
            <v>14.62</v>
          </cell>
          <cell r="K1186" t="str">
            <v>NA</v>
          </cell>
          <cell r="L1186" t="str">
            <v>NA</v>
          </cell>
          <cell r="M1186" t="str">
            <v>NA</v>
          </cell>
          <cell r="N1186" t="str">
            <v>NA</v>
          </cell>
        </row>
        <row r="1187">
          <cell r="A1187" t="str">
            <v>IT</v>
          </cell>
          <cell r="B1187" t="str">
            <v>IT_GW_IT037</v>
          </cell>
          <cell r="C1187" t="str">
            <v>Nitrate</v>
          </cell>
          <cell r="D1187" t="str">
            <v>mg/l</v>
          </cell>
          <cell r="E1187" t="str">
            <v>NA</v>
          </cell>
          <cell r="F1187" t="str">
            <v>NA</v>
          </cell>
          <cell r="G1187" t="str">
            <v>NA</v>
          </cell>
          <cell r="H1187" t="str">
            <v>NA</v>
          </cell>
          <cell r="I1187" t="str">
            <v>NA</v>
          </cell>
          <cell r="J1187">
            <v>31.25</v>
          </cell>
          <cell r="K1187" t="str">
            <v>NA</v>
          </cell>
          <cell r="L1187" t="str">
            <v>NA</v>
          </cell>
          <cell r="M1187" t="str">
            <v>NA</v>
          </cell>
          <cell r="N1187" t="str">
            <v>NA</v>
          </cell>
        </row>
        <row r="1188">
          <cell r="A1188" t="str">
            <v>IT</v>
          </cell>
          <cell r="B1188" t="str">
            <v>IT_GW_IT038</v>
          </cell>
          <cell r="C1188" t="str">
            <v>Nitrate</v>
          </cell>
          <cell r="D1188" t="str">
            <v>mg/l</v>
          </cell>
          <cell r="E1188" t="str">
            <v>NA</v>
          </cell>
          <cell r="F1188" t="str">
            <v>NA</v>
          </cell>
          <cell r="G1188" t="str">
            <v>NA</v>
          </cell>
          <cell r="H1188" t="str">
            <v>NA</v>
          </cell>
          <cell r="I1188" t="str">
            <v>NA</v>
          </cell>
          <cell r="J1188">
            <v>7.1210000000000004</v>
          </cell>
          <cell r="K1188" t="str">
            <v>NA</v>
          </cell>
          <cell r="L1188" t="str">
            <v>NA</v>
          </cell>
          <cell r="M1188" t="str">
            <v>NA</v>
          </cell>
          <cell r="N1188" t="str">
            <v>NA</v>
          </cell>
        </row>
        <row r="1189">
          <cell r="A1189" t="str">
            <v>IT</v>
          </cell>
          <cell r="B1189" t="str">
            <v>IT_GW_IT039</v>
          </cell>
          <cell r="C1189" t="str">
            <v>Nitrate</v>
          </cell>
          <cell r="D1189" t="str">
            <v>mg/l</v>
          </cell>
          <cell r="E1189" t="str">
            <v>NA</v>
          </cell>
          <cell r="F1189" t="str">
            <v>NA</v>
          </cell>
          <cell r="G1189" t="str">
            <v>NA</v>
          </cell>
          <cell r="H1189" t="str">
            <v>NA</v>
          </cell>
          <cell r="I1189" t="str">
            <v>NA</v>
          </cell>
          <cell r="J1189">
            <v>24.524000000000001</v>
          </cell>
          <cell r="K1189" t="str">
            <v>NA</v>
          </cell>
          <cell r="L1189" t="str">
            <v>NA</v>
          </cell>
          <cell r="M1189" t="str">
            <v>NA</v>
          </cell>
          <cell r="N1189" t="str">
            <v>NA</v>
          </cell>
        </row>
        <row r="1190">
          <cell r="A1190" t="str">
            <v>IT</v>
          </cell>
          <cell r="B1190" t="str">
            <v>IT_GW_IT040</v>
          </cell>
          <cell r="C1190" t="str">
            <v>Nitrate</v>
          </cell>
          <cell r="D1190" t="str">
            <v>mg/l</v>
          </cell>
          <cell r="E1190" t="str">
            <v>NA</v>
          </cell>
          <cell r="F1190" t="str">
            <v>NA</v>
          </cell>
          <cell r="G1190" t="str">
            <v>NA</v>
          </cell>
          <cell r="H1190" t="str">
            <v>NA</v>
          </cell>
          <cell r="I1190" t="str">
            <v>NA</v>
          </cell>
          <cell r="J1190">
            <v>1</v>
          </cell>
          <cell r="K1190" t="str">
            <v>NA</v>
          </cell>
          <cell r="L1190" t="str">
            <v>NA</v>
          </cell>
          <cell r="M1190" t="str">
            <v>NA</v>
          </cell>
          <cell r="N1190" t="str">
            <v>NA</v>
          </cell>
        </row>
        <row r="1191">
          <cell r="A1191" t="str">
            <v>IT</v>
          </cell>
          <cell r="B1191" t="str">
            <v>IT_GW_IT041</v>
          </cell>
          <cell r="C1191" t="str">
            <v>Nitrate</v>
          </cell>
          <cell r="D1191" t="str">
            <v>mg/l</v>
          </cell>
          <cell r="E1191" t="str">
            <v>NA</v>
          </cell>
          <cell r="F1191" t="str">
            <v>NA</v>
          </cell>
          <cell r="G1191" t="str">
            <v>NA</v>
          </cell>
          <cell r="H1191" t="str">
            <v>NA</v>
          </cell>
          <cell r="I1191" t="str">
            <v>NA</v>
          </cell>
          <cell r="J1191">
            <v>4.3</v>
          </cell>
          <cell r="K1191" t="str">
            <v>NA</v>
          </cell>
          <cell r="L1191" t="str">
            <v>NA</v>
          </cell>
          <cell r="M1191" t="str">
            <v>NA</v>
          </cell>
          <cell r="N1191" t="str">
            <v>NA</v>
          </cell>
        </row>
        <row r="1192">
          <cell r="A1192" t="str">
            <v>IT</v>
          </cell>
          <cell r="B1192" t="str">
            <v>IT_GW_IT042</v>
          </cell>
          <cell r="C1192" t="str">
            <v>Nitrate</v>
          </cell>
          <cell r="D1192" t="str">
            <v>mg/l</v>
          </cell>
          <cell r="E1192" t="str">
            <v>NA</v>
          </cell>
          <cell r="F1192" t="str">
            <v>NA</v>
          </cell>
          <cell r="G1192" t="str">
            <v>NA</v>
          </cell>
          <cell r="H1192" t="str">
            <v>NA</v>
          </cell>
          <cell r="I1192" t="str">
            <v>NA</v>
          </cell>
          <cell r="J1192">
            <v>4.3</v>
          </cell>
          <cell r="K1192" t="str">
            <v>NA</v>
          </cell>
          <cell r="L1192" t="str">
            <v>NA</v>
          </cell>
          <cell r="M1192" t="str">
            <v>NA</v>
          </cell>
          <cell r="N1192" t="str">
            <v>NA</v>
          </cell>
        </row>
        <row r="1193">
          <cell r="A1193" t="str">
            <v>IT</v>
          </cell>
          <cell r="B1193" t="str">
            <v>IT_GW_IT043</v>
          </cell>
          <cell r="C1193" t="str">
            <v>Nitrate</v>
          </cell>
          <cell r="D1193" t="str">
            <v>mg/l</v>
          </cell>
          <cell r="E1193" t="str">
            <v>NA</v>
          </cell>
          <cell r="F1193" t="str">
            <v>NA</v>
          </cell>
          <cell r="G1193" t="str">
            <v>NA</v>
          </cell>
          <cell r="H1193" t="str">
            <v>NA</v>
          </cell>
          <cell r="I1193" t="str">
            <v>NA</v>
          </cell>
          <cell r="J1193">
            <v>1.5760000000000001</v>
          </cell>
          <cell r="K1193" t="str">
            <v>NA</v>
          </cell>
          <cell r="L1193" t="str">
            <v>NA</v>
          </cell>
          <cell r="M1193" t="str">
            <v>NA</v>
          </cell>
          <cell r="N1193" t="str">
            <v>NA</v>
          </cell>
        </row>
        <row r="1194">
          <cell r="A1194" t="str">
            <v>IT</v>
          </cell>
          <cell r="B1194" t="str">
            <v>IT_GW_IT044</v>
          </cell>
          <cell r="C1194" t="str">
            <v>Nitrate</v>
          </cell>
          <cell r="D1194" t="str">
            <v>mg/l</v>
          </cell>
          <cell r="E1194" t="str">
            <v>NA</v>
          </cell>
          <cell r="F1194" t="str">
            <v>NA</v>
          </cell>
          <cell r="G1194" t="str">
            <v>NA</v>
          </cell>
          <cell r="H1194" t="str">
            <v>NA</v>
          </cell>
          <cell r="I1194" t="str">
            <v>NA</v>
          </cell>
          <cell r="J1194">
            <v>1.633</v>
          </cell>
          <cell r="K1194" t="str">
            <v>NA</v>
          </cell>
          <cell r="L1194" t="str">
            <v>NA</v>
          </cell>
          <cell r="M1194" t="str">
            <v>NA</v>
          </cell>
          <cell r="N1194" t="str">
            <v>NA</v>
          </cell>
        </row>
        <row r="1195">
          <cell r="A1195" t="str">
            <v>LI</v>
          </cell>
          <cell r="B1195" t="str">
            <v>LI_GW_LI001</v>
          </cell>
          <cell r="C1195" t="str">
            <v>Nitrate</v>
          </cell>
          <cell r="D1195" t="str">
            <v>mg/l</v>
          </cell>
          <cell r="E1195">
            <v>5.3</v>
          </cell>
          <cell r="F1195">
            <v>5.2</v>
          </cell>
          <cell r="G1195">
            <v>4.9000000000000004</v>
          </cell>
          <cell r="H1195">
            <v>6</v>
          </cell>
          <cell r="I1195">
            <v>5.4</v>
          </cell>
          <cell r="J1195">
            <v>4.2249999999999996</v>
          </cell>
          <cell r="K1195" t="str">
            <v>NA</v>
          </cell>
          <cell r="L1195">
            <v>5.45</v>
          </cell>
          <cell r="M1195">
            <v>5.0999999999999996</v>
          </cell>
          <cell r="N1195" t="str">
            <v>NA</v>
          </cell>
        </row>
        <row r="1196">
          <cell r="A1196" t="str">
            <v>LT</v>
          </cell>
          <cell r="B1196" t="str">
            <v>LT_GW_LT001</v>
          </cell>
          <cell r="C1196" t="str">
            <v>Nitrate</v>
          </cell>
          <cell r="D1196" t="str">
            <v>mg/l</v>
          </cell>
          <cell r="E1196">
            <v>0.27</v>
          </cell>
          <cell r="F1196">
            <v>0.16</v>
          </cell>
          <cell r="G1196">
            <v>0.84</v>
          </cell>
          <cell r="H1196">
            <v>0.06</v>
          </cell>
          <cell r="I1196">
            <v>0.05</v>
          </cell>
          <cell r="J1196">
            <v>0.69</v>
          </cell>
          <cell r="K1196">
            <v>1</v>
          </cell>
          <cell r="L1196">
            <v>1.1200000000000001</v>
          </cell>
          <cell r="M1196">
            <v>0.89</v>
          </cell>
          <cell r="N1196">
            <v>0.41199999999999998</v>
          </cell>
        </row>
        <row r="1197">
          <cell r="A1197" t="str">
            <v>LT</v>
          </cell>
          <cell r="B1197" t="str">
            <v>LT_GW_LT002</v>
          </cell>
          <cell r="C1197" t="str">
            <v>Nitrate</v>
          </cell>
          <cell r="D1197" t="str">
            <v>mg/l</v>
          </cell>
          <cell r="E1197">
            <v>0.82599999999999996</v>
          </cell>
          <cell r="F1197">
            <v>0.106</v>
          </cell>
          <cell r="G1197">
            <v>0.71299999999999997</v>
          </cell>
          <cell r="H1197">
            <v>0.25900000000000001</v>
          </cell>
          <cell r="I1197">
            <v>0.37</v>
          </cell>
          <cell r="J1197">
            <v>1.18</v>
          </cell>
          <cell r="K1197">
            <v>1.71</v>
          </cell>
          <cell r="L1197">
            <v>3.63</v>
          </cell>
          <cell r="M1197">
            <v>0.8</v>
          </cell>
          <cell r="N1197">
            <v>1.3169999999999999</v>
          </cell>
        </row>
        <row r="1198">
          <cell r="A1198" t="str">
            <v>LT</v>
          </cell>
          <cell r="B1198" t="str">
            <v>LT_GW_LT003</v>
          </cell>
          <cell r="C1198" t="str">
            <v>Nitrate</v>
          </cell>
          <cell r="D1198" t="str">
            <v>mg/l</v>
          </cell>
          <cell r="E1198">
            <v>0.66300000000000003</v>
          </cell>
          <cell r="F1198">
            <v>2.1999999999999999E-2</v>
          </cell>
          <cell r="G1198">
            <v>1.3129999999999999</v>
          </cell>
          <cell r="H1198">
            <v>0.39600000000000002</v>
          </cell>
          <cell r="I1198">
            <v>0.14000000000000001</v>
          </cell>
          <cell r="J1198">
            <v>0.31</v>
          </cell>
          <cell r="K1198">
            <v>0.15</v>
          </cell>
          <cell r="L1198">
            <v>1.77</v>
          </cell>
          <cell r="M1198">
            <v>0.48</v>
          </cell>
          <cell r="N1198">
            <v>2.0670000000000002</v>
          </cell>
        </row>
        <row r="1199">
          <cell r="A1199" t="str">
            <v>LT</v>
          </cell>
          <cell r="B1199" t="str">
            <v>LT_GW_LT004</v>
          </cell>
          <cell r="C1199" t="str">
            <v>Nitrate</v>
          </cell>
          <cell r="D1199" t="str">
            <v>mg/l</v>
          </cell>
          <cell r="E1199">
            <v>0.31</v>
          </cell>
          <cell r="F1199">
            <v>0.03</v>
          </cell>
          <cell r="G1199">
            <v>1.52</v>
          </cell>
          <cell r="H1199">
            <v>0.56999999999999995</v>
          </cell>
          <cell r="I1199">
            <v>2.94</v>
          </cell>
          <cell r="J1199">
            <v>1.48</v>
          </cell>
          <cell r="K1199">
            <v>0.45</v>
          </cell>
          <cell r="L1199">
            <v>2.74</v>
          </cell>
          <cell r="M1199">
            <v>2.0499999999999998</v>
          </cell>
          <cell r="N1199">
            <v>0.56299999999999994</v>
          </cell>
        </row>
        <row r="1200">
          <cell r="A1200" t="str">
            <v>LT</v>
          </cell>
          <cell r="B1200" t="str">
            <v>LT_GW_LT005</v>
          </cell>
          <cell r="C1200" t="str">
            <v>Nitrate</v>
          </cell>
          <cell r="D1200" t="str">
            <v>mg/l</v>
          </cell>
          <cell r="E1200">
            <v>0.45</v>
          </cell>
          <cell r="F1200">
            <v>7.0000000000000007E-2</v>
          </cell>
          <cell r="G1200">
            <v>1.58</v>
          </cell>
          <cell r="H1200">
            <v>0.11</v>
          </cell>
          <cell r="I1200">
            <v>0.69</v>
          </cell>
          <cell r="J1200">
            <v>0.99</v>
          </cell>
          <cell r="K1200">
            <v>1.0900000000000001</v>
          </cell>
          <cell r="L1200">
            <v>1.48</v>
          </cell>
          <cell r="M1200">
            <v>1.25</v>
          </cell>
          <cell r="N1200">
            <v>1.9079999999999999</v>
          </cell>
        </row>
        <row r="1201">
          <cell r="A1201" t="str">
            <v>LT</v>
          </cell>
          <cell r="B1201" t="str">
            <v>LT_GW_LT006</v>
          </cell>
          <cell r="C1201" t="str">
            <v>Nitrate</v>
          </cell>
          <cell r="D1201" t="str">
            <v>mg/l</v>
          </cell>
          <cell r="E1201">
            <v>0.72</v>
          </cell>
          <cell r="F1201">
            <v>0.04</v>
          </cell>
          <cell r="G1201">
            <v>0</v>
          </cell>
          <cell r="H1201">
            <v>0</v>
          </cell>
          <cell r="I1201">
            <v>0.2</v>
          </cell>
          <cell r="J1201">
            <v>0.32</v>
          </cell>
          <cell r="K1201">
            <v>0.63</v>
          </cell>
          <cell r="L1201">
            <v>1.55</v>
          </cell>
          <cell r="M1201">
            <v>0.37</v>
          </cell>
          <cell r="N1201">
            <v>0.14499999999999999</v>
          </cell>
        </row>
        <row r="1202">
          <cell r="A1202" t="str">
            <v>LT</v>
          </cell>
          <cell r="B1202" t="str">
            <v>LT_GW_LT007</v>
          </cell>
          <cell r="C1202" t="str">
            <v>Nitrate</v>
          </cell>
          <cell r="D1202" t="str">
            <v>mg/l</v>
          </cell>
          <cell r="E1202">
            <v>14.15</v>
          </cell>
          <cell r="F1202">
            <v>10.23</v>
          </cell>
          <cell r="G1202">
            <v>10.42</v>
          </cell>
          <cell r="H1202">
            <v>10.89</v>
          </cell>
          <cell r="I1202">
            <v>10.55</v>
          </cell>
          <cell r="J1202">
            <v>7.91</v>
          </cell>
          <cell r="K1202">
            <v>6.38</v>
          </cell>
          <cell r="L1202">
            <v>7.34</v>
          </cell>
          <cell r="M1202">
            <v>3.96</v>
          </cell>
          <cell r="N1202">
            <v>9.0079999999999991</v>
          </cell>
        </row>
        <row r="1203">
          <cell r="A1203" t="str">
            <v>LU</v>
          </cell>
          <cell r="B1203" t="str">
            <v>LU_GW_LU118</v>
          </cell>
          <cell r="C1203" t="str">
            <v>Nitrate</v>
          </cell>
          <cell r="D1203" t="str">
            <v>mg/l</v>
          </cell>
          <cell r="E1203" t="str">
            <v>NA</v>
          </cell>
          <cell r="F1203" t="str">
            <v>NA</v>
          </cell>
          <cell r="G1203" t="str">
            <v>NA</v>
          </cell>
          <cell r="H1203" t="str">
            <v>NA</v>
          </cell>
          <cell r="I1203" t="str">
            <v>NA</v>
          </cell>
          <cell r="J1203" t="str">
            <v>NA</v>
          </cell>
          <cell r="K1203" t="str">
            <v>NA</v>
          </cell>
          <cell r="L1203">
            <v>27</v>
          </cell>
          <cell r="M1203">
            <v>27</v>
          </cell>
          <cell r="N1203">
            <v>29.5</v>
          </cell>
        </row>
        <row r="1204">
          <cell r="A1204" t="str">
            <v>LU</v>
          </cell>
          <cell r="B1204" t="str">
            <v>LU_GW_LU132</v>
          </cell>
          <cell r="C1204" t="str">
            <v>Nitrate</v>
          </cell>
          <cell r="D1204" t="str">
            <v>mg/l</v>
          </cell>
          <cell r="E1204" t="str">
            <v>NA</v>
          </cell>
          <cell r="F1204" t="str">
            <v>NA</v>
          </cell>
          <cell r="G1204" t="str">
            <v>NA</v>
          </cell>
          <cell r="H1204" t="str">
            <v>NA</v>
          </cell>
          <cell r="I1204" t="str">
            <v>NA</v>
          </cell>
          <cell r="J1204" t="str">
            <v>NA</v>
          </cell>
          <cell r="K1204" t="str">
            <v>NA</v>
          </cell>
          <cell r="L1204">
            <v>24</v>
          </cell>
          <cell r="M1204">
            <v>19.5</v>
          </cell>
          <cell r="N1204">
            <v>24</v>
          </cell>
        </row>
        <row r="1205">
          <cell r="A1205" t="str">
            <v>LU</v>
          </cell>
          <cell r="B1205" t="str">
            <v>LU_GW_LU601</v>
          </cell>
          <cell r="C1205" t="str">
            <v>Nitrate</v>
          </cell>
          <cell r="D1205" t="str">
            <v>mg/l</v>
          </cell>
          <cell r="E1205" t="str">
            <v>NA</v>
          </cell>
          <cell r="F1205" t="str">
            <v>NA</v>
          </cell>
          <cell r="G1205" t="str">
            <v>NA</v>
          </cell>
          <cell r="H1205" t="str">
            <v>NA</v>
          </cell>
          <cell r="I1205" t="str">
            <v>NA</v>
          </cell>
          <cell r="J1205" t="str">
            <v>NA</v>
          </cell>
          <cell r="K1205" t="str">
            <v>NA</v>
          </cell>
          <cell r="L1205">
            <v>40</v>
          </cell>
          <cell r="M1205">
            <v>39.5</v>
          </cell>
          <cell r="N1205">
            <v>42</v>
          </cell>
        </row>
        <row r="1206">
          <cell r="A1206" t="str">
            <v>LU</v>
          </cell>
          <cell r="B1206" t="str">
            <v>LU_GW_LU704</v>
          </cell>
          <cell r="C1206" t="str">
            <v>Nitrate</v>
          </cell>
          <cell r="D1206" t="str">
            <v>mg/l</v>
          </cell>
          <cell r="E1206" t="str">
            <v>NA</v>
          </cell>
          <cell r="F1206" t="str">
            <v>NA</v>
          </cell>
          <cell r="G1206" t="str">
            <v>NA</v>
          </cell>
          <cell r="H1206" t="str">
            <v>NA</v>
          </cell>
          <cell r="I1206" t="str">
            <v>NA</v>
          </cell>
          <cell r="J1206" t="str">
            <v>NA</v>
          </cell>
          <cell r="K1206" t="str">
            <v>NA</v>
          </cell>
          <cell r="L1206">
            <v>20</v>
          </cell>
          <cell r="M1206">
            <v>20</v>
          </cell>
          <cell r="N1206">
            <v>15</v>
          </cell>
        </row>
        <row r="1207">
          <cell r="A1207" t="str">
            <v>LU</v>
          </cell>
          <cell r="B1207" t="str">
            <v>LU_GW_LU805</v>
          </cell>
          <cell r="C1207" t="str">
            <v>Nitrate</v>
          </cell>
          <cell r="D1207" t="str">
            <v>mg/l</v>
          </cell>
          <cell r="E1207" t="str">
            <v>NA</v>
          </cell>
          <cell r="F1207" t="str">
            <v>NA</v>
          </cell>
          <cell r="G1207" t="str">
            <v>NA</v>
          </cell>
          <cell r="H1207" t="str">
            <v>NA</v>
          </cell>
          <cell r="I1207" t="str">
            <v>NA</v>
          </cell>
          <cell r="J1207" t="str">
            <v>NA</v>
          </cell>
          <cell r="K1207" t="str">
            <v>NA</v>
          </cell>
          <cell r="L1207">
            <v>10</v>
          </cell>
          <cell r="M1207">
            <v>7.6</v>
          </cell>
          <cell r="N1207">
            <v>8.6</v>
          </cell>
        </row>
        <row r="1208">
          <cell r="A1208" t="str">
            <v>LV</v>
          </cell>
          <cell r="B1208" t="str">
            <v>LV_GW_LV001</v>
          </cell>
          <cell r="C1208" t="str">
            <v>Nitrate</v>
          </cell>
          <cell r="D1208" t="str">
            <v>mg/l</v>
          </cell>
          <cell r="E1208" t="str">
            <v>NA</v>
          </cell>
          <cell r="F1208" t="str">
            <v>NA</v>
          </cell>
          <cell r="G1208" t="str">
            <v>NA</v>
          </cell>
          <cell r="H1208" t="str">
            <v>NA</v>
          </cell>
          <cell r="I1208" t="str">
            <v>NA</v>
          </cell>
          <cell r="J1208">
            <v>0.27</v>
          </cell>
          <cell r="K1208">
            <v>2</v>
          </cell>
          <cell r="L1208">
            <v>0.04</v>
          </cell>
          <cell r="M1208">
            <v>1</v>
          </cell>
          <cell r="N1208">
            <v>4</v>
          </cell>
        </row>
        <row r="1209">
          <cell r="A1209" t="str">
            <v>LV</v>
          </cell>
          <cell r="B1209" t="str">
            <v>LV_GW_LV002</v>
          </cell>
          <cell r="C1209" t="str">
            <v>Nitrate</v>
          </cell>
          <cell r="D1209" t="str">
            <v>mg/l</v>
          </cell>
          <cell r="E1209" t="str">
            <v>NA</v>
          </cell>
          <cell r="F1209">
            <v>1</v>
          </cell>
          <cell r="G1209">
            <v>0.5</v>
          </cell>
          <cell r="H1209" t="str">
            <v>NA</v>
          </cell>
          <cell r="I1209">
            <v>0.16</v>
          </cell>
          <cell r="J1209">
            <v>0.1</v>
          </cell>
          <cell r="K1209">
            <v>0.04</v>
          </cell>
          <cell r="L1209">
            <v>0.04</v>
          </cell>
          <cell r="M1209">
            <v>0.2</v>
          </cell>
          <cell r="N1209">
            <v>0.19</v>
          </cell>
        </row>
        <row r="1210">
          <cell r="A1210" t="str">
            <v>LV</v>
          </cell>
          <cell r="B1210" t="str">
            <v>LV_GW_LV003</v>
          </cell>
          <cell r="C1210" t="str">
            <v>Nitrate</v>
          </cell>
          <cell r="D1210" t="str">
            <v>mg/l</v>
          </cell>
          <cell r="E1210" t="str">
            <v>NA</v>
          </cell>
          <cell r="F1210">
            <v>0.9</v>
          </cell>
          <cell r="G1210" t="str">
            <v>NA</v>
          </cell>
          <cell r="H1210" t="str">
            <v>NA</v>
          </cell>
          <cell r="I1210" t="str">
            <v>NA</v>
          </cell>
          <cell r="J1210">
            <v>0.23</v>
          </cell>
          <cell r="K1210">
            <v>0.04</v>
          </cell>
          <cell r="L1210">
            <v>3</v>
          </cell>
          <cell r="M1210">
            <v>3</v>
          </cell>
          <cell r="N1210">
            <v>3.58</v>
          </cell>
        </row>
        <row r="1211">
          <cell r="A1211" t="str">
            <v>LV</v>
          </cell>
          <cell r="B1211" t="str">
            <v>LV_GW_LV004</v>
          </cell>
          <cell r="C1211" t="str">
            <v>Nitrate</v>
          </cell>
          <cell r="D1211" t="str">
            <v>mg/l</v>
          </cell>
          <cell r="E1211" t="str">
            <v>NA</v>
          </cell>
          <cell r="F1211">
            <v>0.7</v>
          </cell>
          <cell r="G1211">
            <v>2</v>
          </cell>
          <cell r="H1211">
            <v>0.57999999999999996</v>
          </cell>
          <cell r="I1211">
            <v>0.16</v>
          </cell>
          <cell r="J1211">
            <v>0.08</v>
          </cell>
          <cell r="K1211">
            <v>0.05</v>
          </cell>
          <cell r="L1211">
            <v>0.04</v>
          </cell>
          <cell r="M1211">
            <v>0.5</v>
          </cell>
          <cell r="N1211">
            <v>0.61</v>
          </cell>
        </row>
        <row r="1212">
          <cell r="A1212" t="str">
            <v>MT</v>
          </cell>
          <cell r="B1212" t="str">
            <v>MT_GW_MT001</v>
          </cell>
          <cell r="C1212" t="str">
            <v>Nitrate</v>
          </cell>
          <cell r="D1212" t="str">
            <v>mg/l</v>
          </cell>
          <cell r="E1212" t="str">
            <v>NA</v>
          </cell>
          <cell r="F1212" t="str">
            <v>NA</v>
          </cell>
          <cell r="G1212" t="str">
            <v>NA</v>
          </cell>
          <cell r="H1212" t="str">
            <v>NA</v>
          </cell>
          <cell r="I1212" t="str">
            <v>NA</v>
          </cell>
          <cell r="J1212" t="str">
            <v>NA</v>
          </cell>
          <cell r="K1212">
            <v>65.674999999999997</v>
          </cell>
          <cell r="L1212">
            <v>64.12</v>
          </cell>
          <cell r="M1212">
            <v>65.45</v>
          </cell>
          <cell r="N1212">
            <v>69.84</v>
          </cell>
        </row>
        <row r="1213">
          <cell r="A1213" t="str">
            <v>MT</v>
          </cell>
          <cell r="B1213" t="str">
            <v>MT_GW_MT013</v>
          </cell>
          <cell r="C1213" t="str">
            <v>Nitrate</v>
          </cell>
          <cell r="D1213" t="str">
            <v>mg/l</v>
          </cell>
          <cell r="E1213" t="str">
            <v>NA</v>
          </cell>
          <cell r="F1213" t="str">
            <v>NA</v>
          </cell>
          <cell r="G1213" t="str">
            <v>NA</v>
          </cell>
          <cell r="H1213" t="str">
            <v>NA</v>
          </cell>
          <cell r="I1213" t="str">
            <v>NA</v>
          </cell>
          <cell r="J1213" t="str">
            <v>NA</v>
          </cell>
          <cell r="K1213">
            <v>35.484999999999999</v>
          </cell>
          <cell r="L1213">
            <v>34.229999999999997</v>
          </cell>
          <cell r="M1213">
            <v>42.53</v>
          </cell>
          <cell r="N1213">
            <v>39.43</v>
          </cell>
        </row>
        <row r="1214">
          <cell r="A1214" t="str">
            <v>NL</v>
          </cell>
          <cell r="B1214" t="str">
            <v>NL_GW_NL001</v>
          </cell>
          <cell r="C1214" t="str">
            <v>Nitrate</v>
          </cell>
          <cell r="D1214" t="str">
            <v>mg/l</v>
          </cell>
          <cell r="E1214">
            <v>62.96</v>
          </cell>
          <cell r="F1214">
            <v>77.989999999999995</v>
          </cell>
          <cell r="G1214">
            <v>3.17</v>
          </cell>
          <cell r="H1214">
            <v>153.22</v>
          </cell>
          <cell r="I1214" t="str">
            <v>NA</v>
          </cell>
          <cell r="J1214" t="str">
            <v>NA</v>
          </cell>
          <cell r="K1214">
            <v>0.66</v>
          </cell>
          <cell r="L1214">
            <v>90.92</v>
          </cell>
          <cell r="M1214" t="str">
            <v>NA</v>
          </cell>
          <cell r="N1214">
            <v>49.75</v>
          </cell>
        </row>
        <row r="1215">
          <cell r="A1215" t="str">
            <v>NL</v>
          </cell>
          <cell r="B1215" t="str">
            <v>NL_GW_NL002</v>
          </cell>
          <cell r="C1215" t="str">
            <v>Nitrate</v>
          </cell>
          <cell r="D1215" t="str">
            <v>mg/l</v>
          </cell>
          <cell r="E1215">
            <v>48.25</v>
          </cell>
          <cell r="F1215">
            <v>54.63</v>
          </cell>
          <cell r="G1215">
            <v>46.38</v>
          </cell>
          <cell r="H1215">
            <v>58.85</v>
          </cell>
          <cell r="I1215">
            <v>69.7</v>
          </cell>
          <cell r="J1215">
            <v>43.1</v>
          </cell>
          <cell r="K1215">
            <v>58.28</v>
          </cell>
          <cell r="L1215">
            <v>55.72</v>
          </cell>
          <cell r="M1215">
            <v>61.41</v>
          </cell>
          <cell r="N1215">
            <v>61.49</v>
          </cell>
        </row>
        <row r="1216">
          <cell r="A1216" t="str">
            <v>NL</v>
          </cell>
          <cell r="B1216" t="str">
            <v>NL_GW_NL003</v>
          </cell>
          <cell r="C1216" t="str">
            <v>Nitrate</v>
          </cell>
          <cell r="D1216" t="str">
            <v>mg/l</v>
          </cell>
          <cell r="E1216">
            <v>42.63</v>
          </cell>
          <cell r="F1216">
            <v>67.959999999999994</v>
          </cell>
          <cell r="G1216">
            <v>51.6</v>
          </cell>
          <cell r="H1216">
            <v>47.29</v>
          </cell>
          <cell r="I1216">
            <v>42.29</v>
          </cell>
          <cell r="J1216">
            <v>38.46</v>
          </cell>
          <cell r="K1216">
            <v>33.36</v>
          </cell>
          <cell r="L1216">
            <v>30.17</v>
          </cell>
          <cell r="M1216">
            <v>31.51</v>
          </cell>
          <cell r="N1216">
            <v>32.450000000000003</v>
          </cell>
        </row>
        <row r="1217">
          <cell r="A1217" t="str">
            <v>NL</v>
          </cell>
          <cell r="B1217" t="str">
            <v>NL_GW_NL004</v>
          </cell>
          <cell r="C1217" t="str">
            <v>Nitrate</v>
          </cell>
          <cell r="D1217" t="str">
            <v>mg/l</v>
          </cell>
          <cell r="E1217">
            <v>51.98</v>
          </cell>
          <cell r="F1217">
            <v>53.46</v>
          </cell>
          <cell r="G1217">
            <v>42.75</v>
          </cell>
          <cell r="H1217">
            <v>55.42</v>
          </cell>
          <cell r="I1217">
            <v>49.16</v>
          </cell>
          <cell r="J1217">
            <v>45.57</v>
          </cell>
          <cell r="K1217">
            <v>41.51</v>
          </cell>
          <cell r="L1217">
            <v>39.61</v>
          </cell>
          <cell r="M1217">
            <v>35.869999999999997</v>
          </cell>
          <cell r="N1217">
            <v>31.86</v>
          </cell>
        </row>
        <row r="1218">
          <cell r="A1218" t="str">
            <v>NL</v>
          </cell>
          <cell r="B1218" t="str">
            <v>NL_GW_NL005</v>
          </cell>
          <cell r="C1218" t="str">
            <v>Nitrate</v>
          </cell>
          <cell r="D1218" t="str">
            <v>mg/l</v>
          </cell>
          <cell r="E1218">
            <v>22.33</v>
          </cell>
          <cell r="F1218">
            <v>26.02</v>
          </cell>
          <cell r="G1218">
            <v>26.74</v>
          </cell>
          <cell r="H1218">
            <v>25.13</v>
          </cell>
          <cell r="I1218">
            <v>25.33</v>
          </cell>
          <cell r="J1218">
            <v>26.27</v>
          </cell>
          <cell r="K1218">
            <v>12.65</v>
          </cell>
          <cell r="L1218">
            <v>13.85</v>
          </cell>
          <cell r="M1218">
            <v>12.12</v>
          </cell>
          <cell r="N1218">
            <v>10.35</v>
          </cell>
        </row>
        <row r="1219">
          <cell r="A1219" t="str">
            <v>NL</v>
          </cell>
          <cell r="B1219" t="str">
            <v>NL_GW_NL006</v>
          </cell>
          <cell r="C1219" t="str">
            <v>Nitrate</v>
          </cell>
          <cell r="D1219" t="str">
            <v>mg/l</v>
          </cell>
          <cell r="E1219">
            <v>0.8</v>
          </cell>
          <cell r="F1219">
            <v>1.75</v>
          </cell>
          <cell r="G1219">
            <v>0.66</v>
          </cell>
          <cell r="H1219">
            <v>0.95</v>
          </cell>
          <cell r="I1219">
            <v>0.66</v>
          </cell>
          <cell r="J1219">
            <v>0.66</v>
          </cell>
          <cell r="K1219">
            <v>0.66</v>
          </cell>
          <cell r="L1219">
            <v>0.66</v>
          </cell>
          <cell r="M1219">
            <v>1.02</v>
          </cell>
          <cell r="N1219">
            <v>0.66</v>
          </cell>
        </row>
        <row r="1220">
          <cell r="A1220" t="str">
            <v>NL</v>
          </cell>
          <cell r="B1220" t="str">
            <v>NL_GW_NL007</v>
          </cell>
          <cell r="C1220" t="str">
            <v>Nitrate</v>
          </cell>
          <cell r="D1220" t="str">
            <v>mg/l</v>
          </cell>
          <cell r="E1220">
            <v>15.07</v>
          </cell>
          <cell r="F1220">
            <v>15</v>
          </cell>
          <cell r="G1220">
            <v>34.47</v>
          </cell>
          <cell r="H1220">
            <v>14.87</v>
          </cell>
          <cell r="I1220">
            <v>23.12</v>
          </cell>
          <cell r="J1220">
            <v>14.21</v>
          </cell>
          <cell r="K1220">
            <v>33.31</v>
          </cell>
          <cell r="L1220">
            <v>23.39</v>
          </cell>
          <cell r="M1220">
            <v>19.579999999999998</v>
          </cell>
          <cell r="N1220">
            <v>10.73</v>
          </cell>
        </row>
        <row r="1221">
          <cell r="A1221" t="str">
            <v>NL</v>
          </cell>
          <cell r="B1221" t="str">
            <v>NL_GW_NL008</v>
          </cell>
          <cell r="C1221" t="str">
            <v>Nitrate</v>
          </cell>
          <cell r="D1221" t="str">
            <v>mg/l</v>
          </cell>
          <cell r="E1221">
            <v>4.59</v>
          </cell>
          <cell r="F1221">
            <v>2.12</v>
          </cell>
          <cell r="G1221">
            <v>3.7</v>
          </cell>
          <cell r="H1221">
            <v>3.3</v>
          </cell>
          <cell r="I1221">
            <v>1.33</v>
          </cell>
          <cell r="J1221">
            <v>0.92</v>
          </cell>
          <cell r="K1221">
            <v>7.4</v>
          </cell>
          <cell r="L1221">
            <v>0.66</v>
          </cell>
          <cell r="M1221">
            <v>0.66</v>
          </cell>
          <cell r="N1221">
            <v>0.77</v>
          </cell>
        </row>
        <row r="1222">
          <cell r="A1222" t="str">
            <v>NL</v>
          </cell>
          <cell r="B1222" t="str">
            <v>NL_GW_NL009</v>
          </cell>
          <cell r="C1222" t="str">
            <v>Nitrate</v>
          </cell>
          <cell r="D1222" t="str">
            <v>mg/l</v>
          </cell>
          <cell r="E1222">
            <v>0.89</v>
          </cell>
          <cell r="F1222">
            <v>3.27</v>
          </cell>
          <cell r="G1222">
            <v>5.91</v>
          </cell>
          <cell r="H1222">
            <v>2.0499999999999998</v>
          </cell>
          <cell r="I1222">
            <v>1.88</v>
          </cell>
          <cell r="J1222">
            <v>1.34</v>
          </cell>
          <cell r="K1222">
            <v>1.92</v>
          </cell>
          <cell r="L1222">
            <v>1.19</v>
          </cell>
          <cell r="M1222">
            <v>1.79</v>
          </cell>
          <cell r="N1222">
            <v>1.83</v>
          </cell>
        </row>
        <row r="1223">
          <cell r="A1223" t="str">
            <v>NO</v>
          </cell>
          <cell r="B1223" t="str">
            <v>NO_GW_NO001</v>
          </cell>
          <cell r="C1223" t="str">
            <v>Nitrate</v>
          </cell>
          <cell r="D1223" t="str">
            <v>mg/l</v>
          </cell>
          <cell r="E1223">
            <v>0.05</v>
          </cell>
          <cell r="F1223">
            <v>0.05</v>
          </cell>
          <cell r="G1223">
            <v>0.14000000000000001</v>
          </cell>
          <cell r="H1223">
            <v>0.52</v>
          </cell>
          <cell r="I1223">
            <v>0.72</v>
          </cell>
          <cell r="J1223">
            <v>0.09</v>
          </cell>
          <cell r="K1223">
            <v>0.1</v>
          </cell>
          <cell r="L1223">
            <v>2.68</v>
          </cell>
          <cell r="M1223">
            <v>5.2290000000000001</v>
          </cell>
          <cell r="N1223">
            <v>6.4420000000000002</v>
          </cell>
        </row>
        <row r="1224">
          <cell r="A1224" t="str">
            <v>PL</v>
          </cell>
          <cell r="B1224" t="str">
            <v>PL_GW_PL062</v>
          </cell>
          <cell r="C1224" t="str">
            <v>Nitrate</v>
          </cell>
          <cell r="D1224" t="str">
            <v>mg/l</v>
          </cell>
          <cell r="E1224" t="str">
            <v>NA</v>
          </cell>
          <cell r="F1224">
            <v>0.318</v>
          </cell>
          <cell r="G1224">
            <v>0.34200000000000003</v>
          </cell>
          <cell r="H1224">
            <v>0.48399999999999999</v>
          </cell>
          <cell r="I1224">
            <v>0.72</v>
          </cell>
          <cell r="J1224">
            <v>0.91</v>
          </cell>
          <cell r="K1224">
            <v>0.82599999999999996</v>
          </cell>
          <cell r="L1224">
            <v>0.5</v>
          </cell>
          <cell r="M1224">
            <v>0.36899999999999999</v>
          </cell>
          <cell r="N1224">
            <v>0.10100000000000001</v>
          </cell>
        </row>
        <row r="1225">
          <cell r="A1225" t="str">
            <v>PL</v>
          </cell>
          <cell r="B1225" t="str">
            <v>PL_GW_PL067</v>
          </cell>
          <cell r="C1225" t="str">
            <v>Nitrate</v>
          </cell>
          <cell r="D1225" t="str">
            <v>mg/l</v>
          </cell>
          <cell r="E1225" t="str">
            <v>NA</v>
          </cell>
          <cell r="F1225">
            <v>14.693</v>
          </cell>
          <cell r="G1225">
            <v>7.03</v>
          </cell>
          <cell r="H1225">
            <v>13.907999999999999</v>
          </cell>
          <cell r="I1225">
            <v>7.12</v>
          </cell>
          <cell r="J1225">
            <v>15.49</v>
          </cell>
          <cell r="K1225">
            <v>19.260000000000002</v>
          </cell>
          <cell r="L1225">
            <v>13.63</v>
          </cell>
          <cell r="M1225">
            <v>12.528</v>
          </cell>
          <cell r="N1225">
            <v>16.233000000000001</v>
          </cell>
        </row>
        <row r="1226">
          <cell r="A1226" t="str">
            <v>PL</v>
          </cell>
          <cell r="B1226" t="str">
            <v>PL_GW_PL127</v>
          </cell>
          <cell r="C1226" t="str">
            <v>Nitrate</v>
          </cell>
          <cell r="D1226" t="str">
            <v>mg/l</v>
          </cell>
          <cell r="E1226" t="str">
            <v>NA</v>
          </cell>
          <cell r="F1226">
            <v>37.222999999999999</v>
          </cell>
          <cell r="G1226">
            <v>30.361000000000001</v>
          </cell>
          <cell r="H1226">
            <v>23.140999999999998</v>
          </cell>
          <cell r="I1226">
            <v>13.15</v>
          </cell>
          <cell r="J1226">
            <v>11.63</v>
          </cell>
          <cell r="K1226">
            <v>12.601000000000001</v>
          </cell>
          <cell r="L1226">
            <v>12.53</v>
          </cell>
          <cell r="M1226">
            <v>13.510999999999999</v>
          </cell>
          <cell r="N1226">
            <v>13.891999999999999</v>
          </cell>
        </row>
        <row r="1227">
          <cell r="A1227" t="str">
            <v>PT</v>
          </cell>
          <cell r="B1227" t="str">
            <v>PT_GW_PT001</v>
          </cell>
          <cell r="C1227" t="str">
            <v>Nitrate</v>
          </cell>
          <cell r="D1227" t="str">
            <v>mg/l</v>
          </cell>
          <cell r="E1227">
            <v>17.989999999999998</v>
          </cell>
          <cell r="F1227">
            <v>17.273</v>
          </cell>
          <cell r="G1227">
            <v>15.11</v>
          </cell>
          <cell r="H1227">
            <v>17.905999999999999</v>
          </cell>
          <cell r="I1227">
            <v>16.152000000000001</v>
          </cell>
          <cell r="J1227">
            <v>15.385</v>
          </cell>
          <cell r="K1227">
            <v>12.129</v>
          </cell>
          <cell r="L1227">
            <v>16.356000000000002</v>
          </cell>
          <cell r="M1227" t="str">
            <v>NA</v>
          </cell>
          <cell r="N1227" t="str">
            <v>NA</v>
          </cell>
        </row>
        <row r="1228">
          <cell r="A1228" t="str">
            <v>PT</v>
          </cell>
          <cell r="B1228" t="str">
            <v>PT_GW_PT002</v>
          </cell>
          <cell r="C1228" t="str">
            <v>Nitrate</v>
          </cell>
          <cell r="D1228" t="str">
            <v>mg/l</v>
          </cell>
          <cell r="E1228" t="str">
            <v>NA</v>
          </cell>
          <cell r="F1228" t="str">
            <v>NA</v>
          </cell>
          <cell r="G1228" t="str">
            <v>NA</v>
          </cell>
          <cell r="H1228" t="str">
            <v>NA</v>
          </cell>
          <cell r="I1228">
            <v>18.468</v>
          </cell>
          <cell r="J1228">
            <v>23.599</v>
          </cell>
          <cell r="K1228">
            <v>41.427999999999997</v>
          </cell>
          <cell r="L1228">
            <v>44.091999999999999</v>
          </cell>
          <cell r="M1228" t="str">
            <v>NA</v>
          </cell>
          <cell r="N1228" t="str">
            <v>NA</v>
          </cell>
        </row>
        <row r="1229">
          <cell r="A1229" t="str">
            <v>PT</v>
          </cell>
          <cell r="B1229" t="str">
            <v>PT_GW_PT003</v>
          </cell>
          <cell r="C1229" t="str">
            <v>Nitrate</v>
          </cell>
          <cell r="D1229" t="str">
            <v>mg/l</v>
          </cell>
          <cell r="E1229" t="str">
            <v>NA</v>
          </cell>
          <cell r="F1229" t="str">
            <v>NA</v>
          </cell>
          <cell r="G1229" t="str">
            <v>NA</v>
          </cell>
          <cell r="H1229" t="str">
            <v>NA</v>
          </cell>
          <cell r="I1229">
            <v>6.5750000000000002</v>
          </cell>
          <cell r="J1229">
            <v>8.01</v>
          </cell>
          <cell r="K1229">
            <v>5.7610000000000001</v>
          </cell>
          <cell r="L1229">
            <v>8.34</v>
          </cell>
          <cell r="M1229" t="str">
            <v>NA</v>
          </cell>
          <cell r="N1229" t="str">
            <v>NA</v>
          </cell>
        </row>
        <row r="1230">
          <cell r="A1230" t="str">
            <v>PT</v>
          </cell>
          <cell r="B1230" t="str">
            <v>PT_GW_PT004</v>
          </cell>
          <cell r="C1230" t="str">
            <v>Nitrate</v>
          </cell>
          <cell r="D1230" t="str">
            <v>mg/l</v>
          </cell>
          <cell r="E1230" t="str">
            <v>NA</v>
          </cell>
          <cell r="F1230" t="str">
            <v>NA</v>
          </cell>
          <cell r="G1230" t="str">
            <v>NA</v>
          </cell>
          <cell r="H1230" t="str">
            <v>NA</v>
          </cell>
          <cell r="I1230">
            <v>7.7469999999999999</v>
          </cell>
          <cell r="J1230">
            <v>7.4880000000000004</v>
          </cell>
          <cell r="K1230">
            <v>6.726</v>
          </cell>
          <cell r="L1230">
            <v>8.9169999999999998</v>
          </cell>
          <cell r="M1230" t="str">
            <v>NA</v>
          </cell>
          <cell r="N1230" t="str">
            <v>NA</v>
          </cell>
        </row>
        <row r="1231">
          <cell r="A1231" t="str">
            <v>PT</v>
          </cell>
          <cell r="B1231" t="str">
            <v>PT_GW_PT005</v>
          </cell>
          <cell r="C1231" t="str">
            <v>Nitrate</v>
          </cell>
          <cell r="D1231" t="str">
            <v>mg/l</v>
          </cell>
          <cell r="E1231" t="str">
            <v>NA</v>
          </cell>
          <cell r="F1231">
            <v>8.6929999999999996</v>
          </cell>
          <cell r="G1231">
            <v>9.9</v>
          </cell>
          <cell r="H1231">
            <v>10.43</v>
          </cell>
          <cell r="I1231">
            <v>11.705</v>
          </cell>
          <cell r="J1231">
            <v>10.292999999999999</v>
          </cell>
          <cell r="K1231">
            <v>9.7669999999999995</v>
          </cell>
          <cell r="L1231" t="str">
            <v>NA</v>
          </cell>
          <cell r="M1231" t="str">
            <v>NA</v>
          </cell>
          <cell r="N1231" t="str">
            <v>NA</v>
          </cell>
        </row>
        <row r="1232">
          <cell r="A1232" t="str">
            <v>PT</v>
          </cell>
          <cell r="B1232" t="str">
            <v>PT_GW_PT006</v>
          </cell>
          <cell r="C1232" t="str">
            <v>Nitrate</v>
          </cell>
          <cell r="D1232" t="str">
            <v>mg/l</v>
          </cell>
          <cell r="E1232" t="str">
            <v>NA</v>
          </cell>
          <cell r="F1232" t="str">
            <v>NA</v>
          </cell>
          <cell r="G1232" t="str">
            <v>NA</v>
          </cell>
          <cell r="H1232" t="str">
            <v>NA</v>
          </cell>
          <cell r="I1232">
            <v>67.463999999999999</v>
          </cell>
          <cell r="J1232">
            <v>52.634999999999998</v>
          </cell>
          <cell r="K1232">
            <v>64.58</v>
          </cell>
          <cell r="L1232">
            <v>79.433000000000007</v>
          </cell>
          <cell r="M1232" t="str">
            <v>NA</v>
          </cell>
          <cell r="N1232" t="str">
            <v>NA</v>
          </cell>
        </row>
        <row r="1233">
          <cell r="A1233" t="str">
            <v>PT</v>
          </cell>
          <cell r="B1233" t="str">
            <v>PT_GW_PT007</v>
          </cell>
          <cell r="C1233" t="str">
            <v>Nitrate</v>
          </cell>
          <cell r="D1233" t="str">
            <v>mg/l</v>
          </cell>
          <cell r="E1233" t="str">
            <v>NA</v>
          </cell>
          <cell r="F1233" t="str">
            <v>NA</v>
          </cell>
          <cell r="G1233" t="str">
            <v>NA</v>
          </cell>
          <cell r="H1233" t="str">
            <v>NA</v>
          </cell>
          <cell r="I1233" t="str">
            <v>NA</v>
          </cell>
          <cell r="J1233">
            <v>14.269</v>
          </cell>
          <cell r="K1233">
            <v>18.545999999999999</v>
          </cell>
          <cell r="L1233">
            <v>22.201000000000001</v>
          </cell>
          <cell r="M1233" t="str">
            <v>NA</v>
          </cell>
          <cell r="N1233" t="str">
            <v>NA</v>
          </cell>
        </row>
        <row r="1234">
          <cell r="A1234" t="str">
            <v>PT</v>
          </cell>
          <cell r="B1234" t="str">
            <v>PT_GW_PT008</v>
          </cell>
          <cell r="C1234" t="str">
            <v>Nitrate</v>
          </cell>
          <cell r="D1234" t="str">
            <v>mg/l</v>
          </cell>
          <cell r="E1234" t="str">
            <v>NA</v>
          </cell>
          <cell r="F1234" t="str">
            <v>NA</v>
          </cell>
          <cell r="G1234" t="str">
            <v>NA</v>
          </cell>
          <cell r="H1234" t="str">
            <v>NA</v>
          </cell>
          <cell r="I1234" t="str">
            <v>NA</v>
          </cell>
          <cell r="J1234">
            <v>21.12</v>
          </cell>
          <cell r="K1234">
            <v>13.943</v>
          </cell>
          <cell r="L1234" t="str">
            <v>NA</v>
          </cell>
          <cell r="M1234" t="str">
            <v>NA</v>
          </cell>
          <cell r="N1234" t="str">
            <v>NA</v>
          </cell>
        </row>
        <row r="1235">
          <cell r="A1235" t="str">
            <v>PT</v>
          </cell>
          <cell r="B1235" t="str">
            <v>PT_GW_PT009</v>
          </cell>
          <cell r="C1235" t="str">
            <v>Nitrate</v>
          </cell>
          <cell r="D1235" t="str">
            <v>mg/l</v>
          </cell>
          <cell r="E1235" t="str">
            <v>NA</v>
          </cell>
          <cell r="F1235">
            <v>104.86199999999999</v>
          </cell>
          <cell r="G1235">
            <v>58.42</v>
          </cell>
          <cell r="H1235">
            <v>84.188999999999993</v>
          </cell>
          <cell r="I1235">
            <v>65.352999999999994</v>
          </cell>
          <cell r="J1235">
            <v>39.695</v>
          </cell>
          <cell r="K1235">
            <v>45.218000000000004</v>
          </cell>
          <cell r="L1235">
            <v>45.561</v>
          </cell>
          <cell r="M1235" t="str">
            <v>NA</v>
          </cell>
          <cell r="N1235" t="str">
            <v>NA</v>
          </cell>
        </row>
        <row r="1236">
          <cell r="A1236" t="str">
            <v>PT</v>
          </cell>
          <cell r="B1236" t="str">
            <v>PT_GW_PT010</v>
          </cell>
          <cell r="C1236" t="str">
            <v>Nitrate</v>
          </cell>
          <cell r="D1236" t="str">
            <v>mg/l</v>
          </cell>
          <cell r="E1236">
            <v>31.89</v>
          </cell>
          <cell r="F1236">
            <v>28.934000000000001</v>
          </cell>
          <cell r="G1236">
            <v>24.445</v>
          </cell>
          <cell r="H1236">
            <v>20.029</v>
          </cell>
          <cell r="I1236">
            <v>22.100999999999999</v>
          </cell>
          <cell r="J1236">
            <v>21.803999999999998</v>
          </cell>
          <cell r="K1236">
            <v>21.541</v>
          </cell>
          <cell r="L1236">
            <v>18.939</v>
          </cell>
          <cell r="M1236" t="str">
            <v>NA</v>
          </cell>
          <cell r="N1236" t="str">
            <v>NA</v>
          </cell>
        </row>
        <row r="1237">
          <cell r="A1237" t="str">
            <v>SE</v>
          </cell>
          <cell r="B1237" t="str">
            <v>SE_GW_SE001</v>
          </cell>
          <cell r="C1237" t="str">
            <v>Nitrate</v>
          </cell>
          <cell r="D1237" t="str">
            <v>mg/l</v>
          </cell>
          <cell r="E1237">
            <v>3.1</v>
          </cell>
          <cell r="F1237">
            <v>2.11</v>
          </cell>
          <cell r="G1237">
            <v>0.49</v>
          </cell>
          <cell r="H1237" t="str">
            <v>NA</v>
          </cell>
          <cell r="I1237">
            <v>2.0499999999999998</v>
          </cell>
          <cell r="J1237">
            <v>2.7</v>
          </cell>
          <cell r="K1237">
            <v>1.61</v>
          </cell>
          <cell r="L1237">
            <v>1.2</v>
          </cell>
          <cell r="M1237">
            <v>1.39</v>
          </cell>
          <cell r="N1237">
            <v>0.43</v>
          </cell>
        </row>
        <row r="1238">
          <cell r="A1238" t="str">
            <v>SE</v>
          </cell>
          <cell r="B1238" t="str">
            <v>SE_GW_SE002</v>
          </cell>
          <cell r="C1238" t="str">
            <v>Nitrate</v>
          </cell>
          <cell r="D1238" t="str">
            <v>mg/l</v>
          </cell>
          <cell r="E1238">
            <v>0.127</v>
          </cell>
          <cell r="F1238">
            <v>1.2999999999999999E-2</v>
          </cell>
          <cell r="G1238">
            <v>0.06</v>
          </cell>
          <cell r="H1238" t="str">
            <v>NA</v>
          </cell>
          <cell r="I1238">
            <v>0.13</v>
          </cell>
          <cell r="J1238">
            <v>0.09</v>
          </cell>
          <cell r="K1238">
            <v>0.1</v>
          </cell>
          <cell r="L1238">
            <v>0.08</v>
          </cell>
          <cell r="M1238">
            <v>0.19900000000000001</v>
          </cell>
          <cell r="N1238">
            <v>0.19</v>
          </cell>
        </row>
        <row r="1239">
          <cell r="A1239" t="str">
            <v>SE</v>
          </cell>
          <cell r="B1239" t="str">
            <v>SE_GW_SE003</v>
          </cell>
          <cell r="C1239" t="str">
            <v>Nitrate</v>
          </cell>
          <cell r="D1239" t="str">
            <v>mg/l</v>
          </cell>
          <cell r="E1239">
            <v>2.12</v>
          </cell>
          <cell r="F1239">
            <v>1.36</v>
          </cell>
          <cell r="G1239">
            <v>1.72</v>
          </cell>
          <cell r="H1239" t="str">
            <v>NA</v>
          </cell>
          <cell r="I1239">
            <v>0.33</v>
          </cell>
          <cell r="J1239">
            <v>0.88</v>
          </cell>
          <cell r="K1239">
            <v>0.02</v>
          </cell>
          <cell r="L1239">
            <v>0.6</v>
          </cell>
          <cell r="M1239">
            <v>1.5</v>
          </cell>
          <cell r="N1239">
            <v>0.43</v>
          </cell>
        </row>
        <row r="1240">
          <cell r="A1240" t="str">
            <v>SI</v>
          </cell>
          <cell r="B1240" t="str">
            <v>SI_GW_SI001</v>
          </cell>
          <cell r="C1240" t="str">
            <v>Nitrate</v>
          </cell>
          <cell r="D1240" t="str">
            <v>mg/l</v>
          </cell>
          <cell r="E1240">
            <v>52.277999999999999</v>
          </cell>
          <cell r="F1240">
            <v>51.392000000000003</v>
          </cell>
          <cell r="G1240">
            <v>49.325000000000003</v>
          </cell>
          <cell r="H1240">
            <v>39.768999999999998</v>
          </cell>
          <cell r="I1240">
            <v>50.688000000000002</v>
          </cell>
          <cell r="J1240" t="str">
            <v>NA</v>
          </cell>
          <cell r="K1240">
            <v>32.746000000000002</v>
          </cell>
          <cell r="L1240">
            <v>38.804000000000002</v>
          </cell>
          <cell r="M1240">
            <v>36.692999999999998</v>
          </cell>
          <cell r="N1240">
            <v>42.255000000000003</v>
          </cell>
        </row>
        <row r="1241">
          <cell r="A1241" t="str">
            <v>SI</v>
          </cell>
          <cell r="B1241" t="str">
            <v>SI_GW_SI002</v>
          </cell>
          <cell r="C1241" t="str">
            <v>Nitrate</v>
          </cell>
          <cell r="D1241" t="str">
            <v>mg/l</v>
          </cell>
          <cell r="E1241">
            <v>51.890999999999998</v>
          </cell>
          <cell r="F1241">
            <v>50.216999999999999</v>
          </cell>
          <cell r="G1241">
            <v>50.009</v>
          </cell>
          <cell r="H1241">
            <v>45.13</v>
          </cell>
          <cell r="I1241">
            <v>47.209000000000003</v>
          </cell>
          <cell r="J1241">
            <v>55.491</v>
          </cell>
          <cell r="K1241">
            <v>45.567999999999998</v>
          </cell>
          <cell r="L1241">
            <v>49.808</v>
          </cell>
          <cell r="M1241">
            <v>66.13</v>
          </cell>
          <cell r="N1241">
            <v>58.015000000000001</v>
          </cell>
        </row>
        <row r="1242">
          <cell r="A1242" t="str">
            <v>SI</v>
          </cell>
          <cell r="B1242" t="str">
            <v>SI_GW_SI003</v>
          </cell>
          <cell r="C1242" t="str">
            <v>Nitrate</v>
          </cell>
          <cell r="D1242" t="str">
            <v>mg/l</v>
          </cell>
          <cell r="E1242">
            <v>18.783000000000001</v>
          </cell>
          <cell r="F1242">
            <v>14.113</v>
          </cell>
          <cell r="G1242">
            <v>17.253</v>
          </cell>
          <cell r="H1242">
            <v>16.613</v>
          </cell>
          <cell r="I1242">
            <v>14.975</v>
          </cell>
          <cell r="J1242">
            <v>15.388999999999999</v>
          </cell>
          <cell r="K1242">
            <v>16.766999999999999</v>
          </cell>
          <cell r="L1242">
            <v>18.035</v>
          </cell>
          <cell r="M1242">
            <v>17.927</v>
          </cell>
          <cell r="N1242">
            <v>19.991</v>
          </cell>
        </row>
        <row r="1243">
          <cell r="A1243" t="str">
            <v>SI</v>
          </cell>
          <cell r="B1243" t="str">
            <v>SI_GW_SI004</v>
          </cell>
          <cell r="C1243" t="str">
            <v>Nitrate</v>
          </cell>
          <cell r="D1243" t="str">
            <v>mg/l</v>
          </cell>
          <cell r="E1243">
            <v>23.545000000000002</v>
          </cell>
          <cell r="F1243">
            <v>16.428999999999998</v>
          </cell>
          <cell r="G1243">
            <v>22.388000000000002</v>
          </cell>
          <cell r="H1243">
            <v>23.266999999999999</v>
          </cell>
          <cell r="I1243">
            <v>20.259</v>
          </cell>
          <cell r="J1243">
            <v>25.327999999999999</v>
          </cell>
          <cell r="K1243">
            <v>32.470999999999997</v>
          </cell>
          <cell r="L1243">
            <v>20.597000000000001</v>
          </cell>
          <cell r="M1243">
            <v>26.914999999999999</v>
          </cell>
          <cell r="N1243">
            <v>22.797999999999998</v>
          </cell>
        </row>
        <row r="1244">
          <cell r="A1244" t="str">
            <v>SI</v>
          </cell>
          <cell r="B1244" t="str">
            <v>SI_GW_SI005</v>
          </cell>
          <cell r="C1244" t="str">
            <v>Nitrate</v>
          </cell>
          <cell r="D1244" t="str">
            <v>mg/l</v>
          </cell>
          <cell r="E1244">
            <v>3.4</v>
          </cell>
          <cell r="F1244">
            <v>3.7490000000000001</v>
          </cell>
          <cell r="G1244">
            <v>3.1</v>
          </cell>
          <cell r="H1244">
            <v>3.2850000000000001</v>
          </cell>
          <cell r="I1244">
            <v>3.7530000000000001</v>
          </cell>
          <cell r="J1244">
            <v>3.3140000000000001</v>
          </cell>
          <cell r="K1244">
            <v>4.0490000000000004</v>
          </cell>
          <cell r="L1244">
            <v>4.6829999999999998</v>
          </cell>
          <cell r="M1244" t="str">
            <v>NA</v>
          </cell>
          <cell r="N1244">
            <v>3.9039999999999999</v>
          </cell>
        </row>
        <row r="1245">
          <cell r="A1245" t="str">
            <v>SK</v>
          </cell>
          <cell r="B1245" t="str">
            <v>SK_GW_SK001</v>
          </cell>
          <cell r="C1245" t="str">
            <v>Nitrate</v>
          </cell>
          <cell r="D1245" t="str">
            <v>mg/l</v>
          </cell>
          <cell r="E1245">
            <v>18.623000000000001</v>
          </cell>
          <cell r="F1245">
            <v>19.869</v>
          </cell>
          <cell r="G1245">
            <v>21.396999999999998</v>
          </cell>
          <cell r="H1245">
            <v>16.507999999999999</v>
          </cell>
          <cell r="I1245">
            <v>14.188000000000001</v>
          </cell>
          <cell r="J1245">
            <v>17.189</v>
          </cell>
          <cell r="K1245">
            <v>14.13</v>
          </cell>
          <cell r="L1245">
            <v>17.231999999999999</v>
          </cell>
          <cell r="M1245">
            <v>17.617000000000001</v>
          </cell>
          <cell r="N1245">
            <v>18.762</v>
          </cell>
        </row>
        <row r="1246">
          <cell r="A1246" t="str">
            <v>SK</v>
          </cell>
          <cell r="B1246" t="str">
            <v>SK_GW_SK002</v>
          </cell>
          <cell r="C1246" t="str">
            <v>Nitrate</v>
          </cell>
          <cell r="D1246" t="str">
            <v>mg/l</v>
          </cell>
          <cell r="E1246">
            <v>9.9120000000000008</v>
          </cell>
          <cell r="F1246">
            <v>9.6329999999999991</v>
          </cell>
          <cell r="G1246">
            <v>11.632999999999999</v>
          </cell>
          <cell r="H1246">
            <v>11.297000000000001</v>
          </cell>
          <cell r="I1246">
            <v>11.255000000000001</v>
          </cell>
          <cell r="J1246">
            <v>11.425000000000001</v>
          </cell>
          <cell r="K1246">
            <v>10.565</v>
          </cell>
          <cell r="L1246">
            <v>10.198</v>
          </cell>
          <cell r="M1246">
            <v>6.8289999999999997</v>
          </cell>
          <cell r="N1246">
            <v>7.5759999999999996</v>
          </cell>
        </row>
        <row r="1247">
          <cell r="A1247" t="str">
            <v>SK</v>
          </cell>
          <cell r="B1247" t="str">
            <v>SK_GW_SK003</v>
          </cell>
          <cell r="C1247" t="str">
            <v>Nitrate</v>
          </cell>
          <cell r="D1247" t="str">
            <v>mg/l</v>
          </cell>
          <cell r="E1247">
            <v>9.5350000000000001</v>
          </cell>
          <cell r="F1247">
            <v>9.7159999999999993</v>
          </cell>
          <cell r="G1247">
            <v>7.7569999999999997</v>
          </cell>
          <cell r="H1247">
            <v>8.4149999999999991</v>
          </cell>
          <cell r="I1247">
            <v>9.0079999999999991</v>
          </cell>
          <cell r="J1247">
            <v>10.022</v>
          </cell>
          <cell r="K1247">
            <v>5.8490000000000002</v>
          </cell>
          <cell r="L1247">
            <v>6.1260000000000003</v>
          </cell>
          <cell r="M1247">
            <v>6.1929999999999996</v>
          </cell>
          <cell r="N1247">
            <v>6.4630000000000001</v>
          </cell>
        </row>
        <row r="1248">
          <cell r="A1248" t="str">
            <v>SK</v>
          </cell>
          <cell r="B1248" t="str">
            <v>SK_GW_SK004</v>
          </cell>
          <cell r="C1248" t="str">
            <v>Nitrate</v>
          </cell>
          <cell r="D1248" t="str">
            <v>mg/l</v>
          </cell>
          <cell r="E1248">
            <v>25.574999999999999</v>
          </cell>
          <cell r="F1248">
            <v>20.782</v>
          </cell>
          <cell r="G1248">
            <v>21.384</v>
          </cell>
          <cell r="H1248">
            <v>16.052</v>
          </cell>
          <cell r="I1248">
            <v>18.579000000000001</v>
          </cell>
          <cell r="J1248">
            <v>19.98</v>
          </cell>
          <cell r="K1248">
            <v>21.75</v>
          </cell>
          <cell r="L1248">
            <v>15.778</v>
          </cell>
          <cell r="M1248">
            <v>22.437000000000001</v>
          </cell>
          <cell r="N1248">
            <v>19.806000000000001</v>
          </cell>
        </row>
        <row r="1249">
          <cell r="A1249" t="str">
            <v>SK</v>
          </cell>
          <cell r="B1249" t="str">
            <v>SK_GW_SK005</v>
          </cell>
          <cell r="C1249" t="str">
            <v>Nitrate</v>
          </cell>
          <cell r="D1249" t="str">
            <v>mg/l</v>
          </cell>
          <cell r="E1249">
            <v>42.292000000000002</v>
          </cell>
          <cell r="F1249">
            <v>31.495999999999999</v>
          </cell>
          <cell r="G1249">
            <v>57.493000000000002</v>
          </cell>
          <cell r="H1249">
            <v>42.363</v>
          </cell>
          <cell r="I1249">
            <v>33.953000000000003</v>
          </cell>
          <cell r="J1249">
            <v>27.695</v>
          </cell>
          <cell r="K1249">
            <v>22.273</v>
          </cell>
          <cell r="L1249">
            <v>24.387</v>
          </cell>
          <cell r="M1249">
            <v>33.9</v>
          </cell>
          <cell r="N1249">
            <v>25.472000000000001</v>
          </cell>
        </row>
        <row r="1250">
          <cell r="A1250" t="str">
            <v>SK</v>
          </cell>
          <cell r="B1250" t="str">
            <v>SK_GW_SK006</v>
          </cell>
          <cell r="C1250" t="str">
            <v>Nitrate</v>
          </cell>
          <cell r="D1250" t="str">
            <v>mg/l</v>
          </cell>
          <cell r="E1250">
            <v>9.8320000000000007</v>
          </cell>
          <cell r="F1250">
            <v>11.635</v>
          </cell>
          <cell r="G1250">
            <v>8.2170000000000005</v>
          </cell>
          <cell r="H1250">
            <v>11.816000000000001</v>
          </cell>
          <cell r="I1250">
            <v>11.36</v>
          </cell>
          <cell r="J1250">
            <v>10.154</v>
          </cell>
          <cell r="K1250">
            <v>11.170999999999999</v>
          </cell>
          <cell r="L1250">
            <v>9.8109999999999999</v>
          </cell>
          <cell r="M1250">
            <v>10.303000000000001</v>
          </cell>
          <cell r="N1250">
            <v>11.000999999999999</v>
          </cell>
        </row>
        <row r="1251">
          <cell r="A1251" t="str">
            <v>SK</v>
          </cell>
          <cell r="B1251" t="str">
            <v>SK_GW_SK007</v>
          </cell>
          <cell r="C1251" t="str">
            <v>Nitrate</v>
          </cell>
          <cell r="D1251" t="str">
            <v>mg/l</v>
          </cell>
          <cell r="E1251">
            <v>34.220999999999997</v>
          </cell>
          <cell r="F1251">
            <v>24.06</v>
          </cell>
          <cell r="G1251">
            <v>25.454999999999998</v>
          </cell>
          <cell r="H1251">
            <v>20.55</v>
          </cell>
          <cell r="I1251">
            <v>33.067</v>
          </cell>
          <cell r="J1251">
            <v>21.3</v>
          </cell>
          <cell r="K1251">
            <v>29.233000000000001</v>
          </cell>
          <cell r="L1251">
            <v>23.187000000000001</v>
          </cell>
          <cell r="M1251">
            <v>35.1</v>
          </cell>
          <cell r="N1251">
            <v>43.7</v>
          </cell>
        </row>
        <row r="1252">
          <cell r="A1252" t="str">
            <v>SK</v>
          </cell>
          <cell r="B1252" t="str">
            <v>SK_GW_SK008</v>
          </cell>
          <cell r="C1252" t="str">
            <v>Nitrate</v>
          </cell>
          <cell r="D1252" t="str">
            <v>mg/l</v>
          </cell>
          <cell r="E1252">
            <v>1.2370000000000001</v>
          </cell>
          <cell r="F1252">
            <v>0.43099999999999999</v>
          </cell>
          <cell r="G1252">
            <v>0.84</v>
          </cell>
          <cell r="H1252">
            <v>0.25</v>
          </cell>
          <cell r="I1252">
            <v>2.5</v>
          </cell>
          <cell r="J1252">
            <v>1.25</v>
          </cell>
          <cell r="K1252">
            <v>0.5</v>
          </cell>
          <cell r="L1252">
            <v>0.25</v>
          </cell>
          <cell r="M1252">
            <v>0.67</v>
          </cell>
          <cell r="N1252">
            <v>0.5</v>
          </cell>
        </row>
        <row r="1253">
          <cell r="A1253" t="str">
            <v>SK</v>
          </cell>
          <cell r="B1253" t="str">
            <v>SK_GW_SK009</v>
          </cell>
          <cell r="C1253" t="str">
            <v>Nitrate</v>
          </cell>
          <cell r="D1253" t="str">
            <v>mg/l</v>
          </cell>
          <cell r="E1253">
            <v>17.14</v>
          </cell>
          <cell r="F1253">
            <v>6.556</v>
          </cell>
          <cell r="G1253">
            <v>12.526</v>
          </cell>
          <cell r="H1253">
            <v>9.4939999999999998</v>
          </cell>
          <cell r="I1253">
            <v>20.042999999999999</v>
          </cell>
          <cell r="J1253">
            <v>19.920000000000002</v>
          </cell>
          <cell r="K1253">
            <v>6.8250000000000002</v>
          </cell>
          <cell r="L1253">
            <v>6.1929999999999996</v>
          </cell>
          <cell r="M1253">
            <v>16.242999999999999</v>
          </cell>
          <cell r="N1253">
            <v>15.606999999999999</v>
          </cell>
        </row>
        <row r="1254">
          <cell r="A1254" t="str">
            <v>SK</v>
          </cell>
          <cell r="B1254" t="str">
            <v>SK_GW_SK010</v>
          </cell>
          <cell r="C1254" t="str">
            <v>Nitrate</v>
          </cell>
          <cell r="D1254" t="str">
            <v>mg/l</v>
          </cell>
          <cell r="E1254">
            <v>217.8</v>
          </cell>
          <cell r="F1254">
            <v>136.35</v>
          </cell>
          <cell r="G1254">
            <v>117.188</v>
          </cell>
          <cell r="H1254">
            <v>65.325999999999993</v>
          </cell>
          <cell r="I1254">
            <v>45.070999999999998</v>
          </cell>
          <cell r="J1254">
            <v>44.179000000000002</v>
          </cell>
          <cell r="K1254">
            <v>31.071000000000002</v>
          </cell>
          <cell r="L1254">
            <v>23.15</v>
          </cell>
          <cell r="M1254">
            <v>23.614000000000001</v>
          </cell>
          <cell r="N1254">
            <v>29.257000000000001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cereal yields summary"/>
      <sheetName val="Stats 1 08"/>
      <sheetName val="Regional wheat yield"/>
      <sheetName val="Regional winter barley yield"/>
      <sheetName val="Regional spring barley yield"/>
      <sheetName val="Regional total barley yield"/>
      <sheetName val="Regional oats yield"/>
    </sheetNames>
    <sheetDataSet>
      <sheetData sheetId="0">
        <row r="133">
          <cell r="A133" t="str">
            <v>Footnotes: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ion"/>
      <sheetName val="river.OP.1992-2005"/>
      <sheetName val="R.river.OP"/>
      <sheetName val="pivot.river.OP"/>
      <sheetName val="series.river.OP"/>
      <sheetName val="fig.status"/>
      <sheetName val="fig.trend"/>
      <sheetName val="fig.region"/>
    </sheetNames>
    <sheetDataSet>
      <sheetData sheetId="0" refreshError="1"/>
      <sheetData sheetId="1">
        <row r="10886">
          <cell r="A10886" t="str">
            <v>AT</v>
          </cell>
          <cell r="B10886" t="str">
            <v>AT_RV_61300337</v>
          </cell>
          <cell r="C10886">
            <v>1995</v>
          </cell>
          <cell r="D10886" t="str">
            <v>Annual</v>
          </cell>
          <cell r="E10886" t="str">
            <v>Orthophosphate</v>
          </cell>
          <cell r="F10886" t="str">
            <v>mg/l P</v>
          </cell>
          <cell r="G10886">
            <v>12</v>
          </cell>
          <cell r="J10886">
            <v>5</v>
          </cell>
          <cell r="K10886">
            <v>3.9999999105930328E-2</v>
          </cell>
          <cell r="L10886">
            <v>3.9999999105930328E-2</v>
          </cell>
          <cell r="M10886">
            <v>9.9999997764825821E-3</v>
          </cell>
          <cell r="N10886" t="str">
            <v>Large</v>
          </cell>
          <cell r="O10886">
            <v>890</v>
          </cell>
        </row>
        <row r="10887">
          <cell r="A10887" t="str">
            <v>AT</v>
          </cell>
          <cell r="B10887" t="str">
            <v>AT_RV_92001017</v>
          </cell>
          <cell r="C10887">
            <v>1995</v>
          </cell>
          <cell r="D10887" t="str">
            <v>Annual</v>
          </cell>
          <cell r="E10887" t="str">
            <v>Orthophosphate</v>
          </cell>
          <cell r="F10887" t="str">
            <v>mg/l P</v>
          </cell>
          <cell r="G10887">
            <v>12</v>
          </cell>
          <cell r="J10887">
            <v>6</v>
          </cell>
          <cell r="K10887">
            <v>3.9999999105930328E-2</v>
          </cell>
          <cell r="L10887">
            <v>3.9999999105930328E-2</v>
          </cell>
          <cell r="M10887">
            <v>1.9999999552965164E-2</v>
          </cell>
          <cell r="N10887" t="str">
            <v>Largest</v>
          </cell>
          <cell r="O10887">
            <v>101700</v>
          </cell>
        </row>
        <row r="10888">
          <cell r="A10888" t="str">
            <v>AT</v>
          </cell>
          <cell r="B10888" t="str">
            <v>AT_RV_61400147</v>
          </cell>
          <cell r="C10888">
            <v>1995</v>
          </cell>
          <cell r="D10888" t="str">
            <v>Annual</v>
          </cell>
          <cell r="E10888" t="str">
            <v>Orthophosphate</v>
          </cell>
          <cell r="F10888" t="str">
            <v>mg/l P</v>
          </cell>
          <cell r="G10888">
            <v>12</v>
          </cell>
          <cell r="J10888">
            <v>5</v>
          </cell>
          <cell r="K10888">
            <v>5.9999998658895493E-2</v>
          </cell>
          <cell r="L10888">
            <v>5.000000074505806E-2</v>
          </cell>
          <cell r="M10888">
            <v>9.9999997764825821E-3</v>
          </cell>
          <cell r="N10888" t="str">
            <v>Largest</v>
          </cell>
          <cell r="O10888">
            <v>10340</v>
          </cell>
        </row>
        <row r="10889">
          <cell r="A10889" t="str">
            <v>AT</v>
          </cell>
          <cell r="B10889" t="str">
            <v>AT_RV_61400137</v>
          </cell>
          <cell r="C10889">
            <v>1995</v>
          </cell>
          <cell r="D10889" t="str">
            <v>Annual</v>
          </cell>
          <cell r="E10889" t="str">
            <v>Orthophosphate</v>
          </cell>
          <cell r="F10889" t="str">
            <v>mg/l P</v>
          </cell>
          <cell r="G10889">
            <v>12</v>
          </cell>
          <cell r="J10889">
            <v>5</v>
          </cell>
          <cell r="K10889">
            <v>7.0000000298023224E-2</v>
          </cell>
          <cell r="L10889">
            <v>7.0000000298023224E-2</v>
          </cell>
          <cell r="M10889">
            <v>1.9999999552965164E-2</v>
          </cell>
          <cell r="N10889" t="str">
            <v>Largest</v>
          </cell>
          <cell r="O10889">
            <v>9480</v>
          </cell>
        </row>
        <row r="10890">
          <cell r="A10890" t="str">
            <v>AT</v>
          </cell>
          <cell r="B10890" t="str">
            <v>AT_RV_61400127</v>
          </cell>
          <cell r="C10890">
            <v>1995</v>
          </cell>
          <cell r="D10890" t="str">
            <v>Annual</v>
          </cell>
          <cell r="E10890" t="str">
            <v>Orthophosphate</v>
          </cell>
          <cell r="F10890" t="str">
            <v>mg/l P</v>
          </cell>
          <cell r="G10890">
            <v>12</v>
          </cell>
          <cell r="J10890">
            <v>5</v>
          </cell>
          <cell r="K10890">
            <v>7.0000000298023224E-2</v>
          </cell>
          <cell r="L10890">
            <v>1.9999999552965164E-2</v>
          </cell>
          <cell r="M10890">
            <v>9.0000003576278687E-2</v>
          </cell>
          <cell r="N10890" t="str">
            <v>Largest</v>
          </cell>
          <cell r="O10890">
            <v>7065</v>
          </cell>
        </row>
        <row r="10891">
          <cell r="A10891" t="str">
            <v>AT</v>
          </cell>
          <cell r="B10891" t="str">
            <v>AT_RV_61400107</v>
          </cell>
          <cell r="C10891">
            <v>1995</v>
          </cell>
          <cell r="D10891" t="str">
            <v>Annual</v>
          </cell>
          <cell r="E10891" t="str">
            <v>Orthophosphate</v>
          </cell>
          <cell r="F10891" t="str">
            <v>mg/l P</v>
          </cell>
          <cell r="G10891">
            <v>12</v>
          </cell>
          <cell r="J10891">
            <v>5</v>
          </cell>
          <cell r="K10891">
            <v>2.9999999329447746E-2</v>
          </cell>
          <cell r="L10891">
            <v>1.9999999552965164E-2</v>
          </cell>
          <cell r="M10891">
            <v>9.9999997764825821E-3</v>
          </cell>
          <cell r="N10891" t="str">
            <v>Largest</v>
          </cell>
          <cell r="O10891">
            <v>4693</v>
          </cell>
        </row>
        <row r="10892">
          <cell r="A10892" t="str">
            <v>AT</v>
          </cell>
          <cell r="B10892" t="str">
            <v>AT_RV_61400097</v>
          </cell>
          <cell r="C10892">
            <v>1995</v>
          </cell>
          <cell r="D10892" t="str">
            <v>Annual</v>
          </cell>
          <cell r="E10892" t="str">
            <v>Orthophosphate</v>
          </cell>
          <cell r="F10892" t="str">
            <v>mg/l P</v>
          </cell>
          <cell r="G10892">
            <v>12</v>
          </cell>
          <cell r="J10892">
            <v>5</v>
          </cell>
          <cell r="K10892">
            <v>1.9999999552965164E-2</v>
          </cell>
          <cell r="L10892">
            <v>1.9999999552965164E-2</v>
          </cell>
          <cell r="M10892">
            <v>9.9999997764825821E-3</v>
          </cell>
          <cell r="N10892" t="str">
            <v>Largest</v>
          </cell>
          <cell r="O10892">
            <v>4392</v>
          </cell>
        </row>
        <row r="10893">
          <cell r="A10893" t="str">
            <v>AT</v>
          </cell>
          <cell r="B10893" t="str">
            <v>AT_RV_61400257</v>
          </cell>
          <cell r="C10893">
            <v>1995</v>
          </cell>
          <cell r="D10893" t="str">
            <v>Annual</v>
          </cell>
          <cell r="E10893" t="str">
            <v>Orthophosphate</v>
          </cell>
          <cell r="F10893" t="str">
            <v>mg/l P</v>
          </cell>
          <cell r="G10893">
            <v>12</v>
          </cell>
          <cell r="J10893">
            <v>5</v>
          </cell>
          <cell r="K10893">
            <v>5.9999998658895493E-2</v>
          </cell>
          <cell r="L10893">
            <v>5.9999998658895493E-2</v>
          </cell>
          <cell r="M10893">
            <v>1.9999999552965164E-2</v>
          </cell>
          <cell r="N10893" t="str">
            <v>Large</v>
          </cell>
          <cell r="O10893">
            <v>756</v>
          </cell>
        </row>
        <row r="10894">
          <cell r="A10894" t="str">
            <v>AT</v>
          </cell>
          <cell r="B10894" t="str">
            <v>AT_RV_61400067</v>
          </cell>
          <cell r="C10894">
            <v>1995</v>
          </cell>
          <cell r="D10894" t="str">
            <v>Annual</v>
          </cell>
          <cell r="E10894" t="str">
            <v>Orthophosphate</v>
          </cell>
          <cell r="F10894" t="str">
            <v>mg/l P</v>
          </cell>
          <cell r="G10894">
            <v>12</v>
          </cell>
          <cell r="J10894">
            <v>5</v>
          </cell>
          <cell r="K10894">
            <v>9.9999997764825821E-3</v>
          </cell>
          <cell r="L10894">
            <v>9.9999997764825821E-3</v>
          </cell>
          <cell r="M10894">
            <v>9.9999997764825821E-3</v>
          </cell>
          <cell r="N10894" t="str">
            <v>Very Large</v>
          </cell>
          <cell r="O10894">
            <v>2334</v>
          </cell>
        </row>
        <row r="10895">
          <cell r="A10895" t="str">
            <v>AT</v>
          </cell>
          <cell r="B10895" t="str">
            <v>AT_RV_61400267</v>
          </cell>
          <cell r="C10895">
            <v>1995</v>
          </cell>
          <cell r="D10895" t="str">
            <v>Annual</v>
          </cell>
          <cell r="E10895" t="str">
            <v>Orthophosphate</v>
          </cell>
          <cell r="F10895" t="str">
            <v>mg/l P</v>
          </cell>
          <cell r="G10895">
            <v>12</v>
          </cell>
          <cell r="J10895">
            <v>4</v>
          </cell>
          <cell r="K10895">
            <v>5.000000074505806E-2</v>
          </cell>
          <cell r="L10895">
            <v>5.000000074505806E-2</v>
          </cell>
          <cell r="M10895">
            <v>1.9999999552965164E-2</v>
          </cell>
          <cell r="N10895" t="str">
            <v>Large</v>
          </cell>
          <cell r="O10895">
            <v>849</v>
          </cell>
        </row>
        <row r="10896">
          <cell r="A10896" t="str">
            <v>AT</v>
          </cell>
          <cell r="B10896" t="str">
            <v>AT_RV_61300327</v>
          </cell>
          <cell r="C10896">
            <v>1995</v>
          </cell>
          <cell r="D10896" t="str">
            <v>Annual</v>
          </cell>
          <cell r="E10896" t="str">
            <v>Orthophosphate</v>
          </cell>
          <cell r="F10896" t="str">
            <v>mg/l P</v>
          </cell>
          <cell r="G10896">
            <v>12</v>
          </cell>
          <cell r="J10896">
            <v>5</v>
          </cell>
          <cell r="K10896">
            <v>5.000000074505806E-2</v>
          </cell>
          <cell r="L10896">
            <v>3.9999999105930328E-2</v>
          </cell>
          <cell r="M10896">
            <v>2.9999999329447746E-2</v>
          </cell>
          <cell r="N10896" t="str">
            <v>Large</v>
          </cell>
          <cell r="O10896">
            <v>843</v>
          </cell>
        </row>
        <row r="10897">
          <cell r="A10897" t="str">
            <v>AT</v>
          </cell>
          <cell r="B10897" t="str">
            <v>AT_RV_61300317</v>
          </cell>
          <cell r="C10897">
            <v>1995</v>
          </cell>
          <cell r="D10897" t="str">
            <v>Annual</v>
          </cell>
          <cell r="E10897" t="str">
            <v>Orthophosphate</v>
          </cell>
          <cell r="F10897" t="str">
            <v>mg/l P</v>
          </cell>
          <cell r="G10897">
            <v>12</v>
          </cell>
          <cell r="J10897">
            <v>5</v>
          </cell>
          <cell r="K10897">
            <v>1.9999999552965164E-2</v>
          </cell>
          <cell r="L10897">
            <v>1.9999999552965164E-2</v>
          </cell>
          <cell r="M10897">
            <v>9.9999997764825821E-3</v>
          </cell>
          <cell r="N10897" t="str">
            <v>Large</v>
          </cell>
          <cell r="O10897">
            <v>408</v>
          </cell>
        </row>
        <row r="10898">
          <cell r="A10898" t="str">
            <v>AT</v>
          </cell>
          <cell r="B10898" t="str">
            <v>AT_RV_61300307</v>
          </cell>
          <cell r="C10898">
            <v>1995</v>
          </cell>
          <cell r="D10898" t="str">
            <v>Annual</v>
          </cell>
          <cell r="E10898" t="str">
            <v>Orthophosphate</v>
          </cell>
          <cell r="F10898" t="str">
            <v>mg/l P</v>
          </cell>
          <cell r="G10898">
            <v>12</v>
          </cell>
          <cell r="J10898">
            <v>5</v>
          </cell>
          <cell r="K10898">
            <v>5.9999998658895493E-2</v>
          </cell>
          <cell r="L10898">
            <v>5.9999998658895493E-2</v>
          </cell>
          <cell r="M10898">
            <v>1.9999999552965164E-2</v>
          </cell>
          <cell r="N10898" t="str">
            <v>Large</v>
          </cell>
          <cell r="O10898">
            <v>890</v>
          </cell>
        </row>
        <row r="10899">
          <cell r="A10899" t="str">
            <v>AT</v>
          </cell>
          <cell r="B10899" t="str">
            <v>AT_RV_61300297</v>
          </cell>
          <cell r="C10899">
            <v>1995</v>
          </cell>
          <cell r="D10899" t="str">
            <v>Annual</v>
          </cell>
          <cell r="E10899" t="str">
            <v>Orthophosphate</v>
          </cell>
          <cell r="F10899" t="str">
            <v>mg/l P</v>
          </cell>
          <cell r="G10899">
            <v>12</v>
          </cell>
          <cell r="J10899">
            <v>5</v>
          </cell>
          <cell r="K10899">
            <v>3.9999999105930328E-2</v>
          </cell>
          <cell r="L10899">
            <v>5.000000074505806E-2</v>
          </cell>
          <cell r="M10899">
            <v>1.9999999552965164E-2</v>
          </cell>
          <cell r="N10899" t="str">
            <v>Large</v>
          </cell>
          <cell r="O10899">
            <v>455</v>
          </cell>
        </row>
        <row r="10900">
          <cell r="A10900" t="str">
            <v>AT</v>
          </cell>
          <cell r="B10900" t="str">
            <v>AT_RV_60800057</v>
          </cell>
          <cell r="C10900">
            <v>1995</v>
          </cell>
          <cell r="D10900" t="str">
            <v>Annual</v>
          </cell>
          <cell r="E10900" t="str">
            <v>Orthophosphate</v>
          </cell>
          <cell r="F10900" t="str">
            <v>mg/l P</v>
          </cell>
          <cell r="G10900">
            <v>12</v>
          </cell>
          <cell r="J10900">
            <v>4</v>
          </cell>
          <cell r="K10900">
            <v>1.9999999552965164E-2</v>
          </cell>
          <cell r="L10900">
            <v>1.9999999552965164E-2</v>
          </cell>
          <cell r="M10900">
            <v>9.9999997764825821E-3</v>
          </cell>
          <cell r="N10900" t="str">
            <v>Large</v>
          </cell>
          <cell r="O10900">
            <v>369</v>
          </cell>
        </row>
        <row r="10901">
          <cell r="A10901" t="str">
            <v>AT</v>
          </cell>
          <cell r="B10901" t="str">
            <v>AT_RV_60800047</v>
          </cell>
          <cell r="C10901">
            <v>1995</v>
          </cell>
          <cell r="D10901" t="str">
            <v>Annual</v>
          </cell>
          <cell r="E10901" t="str">
            <v>Orthophosphate</v>
          </cell>
          <cell r="F10901" t="str">
            <v>mg/l P</v>
          </cell>
          <cell r="G10901">
            <v>12</v>
          </cell>
          <cell r="J10901">
            <v>4</v>
          </cell>
          <cell r="K10901">
            <v>9.9999997764825821E-3</v>
          </cell>
          <cell r="L10901">
            <v>9.9999997764825821E-3</v>
          </cell>
          <cell r="M10901">
            <v>9.9999997764825821E-3</v>
          </cell>
          <cell r="N10901" t="str">
            <v>Large</v>
          </cell>
          <cell r="O10901">
            <v>297</v>
          </cell>
        </row>
        <row r="10902">
          <cell r="A10902" t="str">
            <v>AT</v>
          </cell>
          <cell r="B10902" t="str">
            <v>AT_RV_60800027</v>
          </cell>
          <cell r="C10902">
            <v>1995</v>
          </cell>
          <cell r="D10902" t="str">
            <v>Annual</v>
          </cell>
          <cell r="E10902" t="str">
            <v>Orthophosphate</v>
          </cell>
          <cell r="F10902" t="str">
            <v>mg/l P</v>
          </cell>
          <cell r="G10902">
            <v>12</v>
          </cell>
          <cell r="J10902">
            <v>4</v>
          </cell>
          <cell r="K10902">
            <v>3.9999999105930328E-2</v>
          </cell>
          <cell r="L10902">
            <v>3.9999999105930328E-2</v>
          </cell>
          <cell r="M10902">
            <v>1.9999999552965164E-2</v>
          </cell>
          <cell r="N10902" t="str">
            <v>Large</v>
          </cell>
          <cell r="O10902">
            <v>650</v>
          </cell>
        </row>
        <row r="10903">
          <cell r="A10903" t="str">
            <v>AT</v>
          </cell>
          <cell r="B10903" t="str">
            <v>AT_RV_61400087</v>
          </cell>
          <cell r="C10903">
            <v>1995</v>
          </cell>
          <cell r="D10903" t="str">
            <v>Annual</v>
          </cell>
          <cell r="E10903" t="str">
            <v>Orthophosphate</v>
          </cell>
          <cell r="F10903" t="str">
            <v>mg/l P</v>
          </cell>
          <cell r="G10903">
            <v>12</v>
          </cell>
          <cell r="J10903">
            <v>5</v>
          </cell>
          <cell r="K10903">
            <v>1.9999999552965164E-2</v>
          </cell>
          <cell r="L10903">
            <v>9.9999997764825821E-3</v>
          </cell>
          <cell r="M10903">
            <v>9.9999997764825821E-3</v>
          </cell>
          <cell r="N10903" t="str">
            <v>Largest</v>
          </cell>
          <cell r="O10903">
            <v>3320</v>
          </cell>
        </row>
        <row r="10904">
          <cell r="A10904" t="str">
            <v>AT</v>
          </cell>
          <cell r="B10904" t="str">
            <v>AT_RV_73200617</v>
          </cell>
          <cell r="C10904">
            <v>1995</v>
          </cell>
          <cell r="D10904" t="str">
            <v>Annual</v>
          </cell>
          <cell r="E10904" t="str">
            <v>Orthophosphate</v>
          </cell>
          <cell r="F10904" t="str">
            <v>mg/l P</v>
          </cell>
          <cell r="G10904">
            <v>12</v>
          </cell>
          <cell r="J10904">
            <v>6</v>
          </cell>
          <cell r="K10904">
            <v>2.9999999329447746E-2</v>
          </cell>
          <cell r="L10904">
            <v>2.9999999329447746E-2</v>
          </cell>
          <cell r="M10904">
            <v>1.9999999552965164E-2</v>
          </cell>
          <cell r="N10904" t="str">
            <v>Largest</v>
          </cell>
          <cell r="O10904">
            <v>6683</v>
          </cell>
        </row>
        <row r="10905">
          <cell r="A10905" t="str">
            <v>AT</v>
          </cell>
          <cell r="B10905" t="str">
            <v>AT_RV_80303017</v>
          </cell>
          <cell r="C10905">
            <v>1995</v>
          </cell>
          <cell r="D10905" t="str">
            <v>Annual</v>
          </cell>
          <cell r="E10905" t="str">
            <v>Orthophosphate</v>
          </cell>
          <cell r="F10905" t="str">
            <v>mg/l P</v>
          </cell>
          <cell r="G10905">
            <v>12</v>
          </cell>
          <cell r="J10905">
            <v>6</v>
          </cell>
          <cell r="K10905">
            <v>3.9999999105930328E-2</v>
          </cell>
          <cell r="L10905">
            <v>3.9999999105930328E-2</v>
          </cell>
          <cell r="M10905">
            <v>9.9999997764825821E-3</v>
          </cell>
          <cell r="N10905" t="str">
            <v>Medium</v>
          </cell>
          <cell r="O10905">
            <v>78</v>
          </cell>
        </row>
        <row r="10906">
          <cell r="A10906" t="str">
            <v>AT</v>
          </cell>
          <cell r="B10906" t="str">
            <v>AT_RV_80224047</v>
          </cell>
          <cell r="C10906">
            <v>1995</v>
          </cell>
          <cell r="D10906" t="str">
            <v>Annual</v>
          </cell>
          <cell r="E10906" t="str">
            <v>Orthophosphate</v>
          </cell>
          <cell r="F10906" t="str">
            <v>mg/l P</v>
          </cell>
          <cell r="G10906">
            <v>12</v>
          </cell>
          <cell r="J10906">
            <v>6</v>
          </cell>
          <cell r="K10906">
            <v>2.9999999329447746E-2</v>
          </cell>
          <cell r="L10906">
            <v>2.9999999329447746E-2</v>
          </cell>
          <cell r="M10906">
            <v>1.9999999552965164E-2</v>
          </cell>
          <cell r="N10906" t="str">
            <v>Medium</v>
          </cell>
          <cell r="O10906">
            <v>196</v>
          </cell>
        </row>
        <row r="10907">
          <cell r="A10907" t="str">
            <v>AT</v>
          </cell>
          <cell r="B10907" t="str">
            <v>AT_RV_80218017</v>
          </cell>
          <cell r="C10907">
            <v>1995</v>
          </cell>
          <cell r="D10907" t="str">
            <v>Annual</v>
          </cell>
          <cell r="E10907" t="str">
            <v>Orthophosphate</v>
          </cell>
          <cell r="F10907" t="str">
            <v>mg/l P</v>
          </cell>
          <cell r="G10907">
            <v>12</v>
          </cell>
          <cell r="J10907">
            <v>6</v>
          </cell>
          <cell r="K10907">
            <v>3.9999999105930328E-2</v>
          </cell>
          <cell r="L10907">
            <v>1.9999999552965164E-2</v>
          </cell>
          <cell r="M10907">
            <v>5.000000074505806E-2</v>
          </cell>
          <cell r="N10907" t="str">
            <v>Medium</v>
          </cell>
          <cell r="O10907">
            <v>102</v>
          </cell>
        </row>
        <row r="10908">
          <cell r="A10908" t="str">
            <v>AT</v>
          </cell>
          <cell r="B10908" t="str">
            <v>AT_RV_73390967</v>
          </cell>
          <cell r="C10908">
            <v>1995</v>
          </cell>
          <cell r="D10908" t="str">
            <v>Annual</v>
          </cell>
          <cell r="E10908" t="str">
            <v>Orthophosphate</v>
          </cell>
          <cell r="F10908" t="str">
            <v>mg/l P</v>
          </cell>
          <cell r="G10908">
            <v>12</v>
          </cell>
          <cell r="J10908">
            <v>10</v>
          </cell>
          <cell r="K10908">
            <v>1.9999999552965164E-2</v>
          </cell>
          <cell r="L10908">
            <v>1.9999999552965164E-2</v>
          </cell>
          <cell r="M10908">
            <v>9.9999997764825821E-3</v>
          </cell>
          <cell r="N10908" t="str">
            <v>Large</v>
          </cell>
          <cell r="O10908">
            <v>838</v>
          </cell>
        </row>
        <row r="10909">
          <cell r="A10909" t="str">
            <v>AT</v>
          </cell>
          <cell r="B10909" t="str">
            <v>AT_RV_73390507</v>
          </cell>
          <cell r="C10909">
            <v>1995</v>
          </cell>
          <cell r="D10909" t="str">
            <v>Annual</v>
          </cell>
          <cell r="E10909" t="str">
            <v>Orthophosphate</v>
          </cell>
          <cell r="F10909" t="str">
            <v>mg/l P</v>
          </cell>
          <cell r="G10909">
            <v>12</v>
          </cell>
          <cell r="J10909">
            <v>6</v>
          </cell>
          <cell r="K10909">
            <v>2.9999999329447746E-2</v>
          </cell>
          <cell r="L10909">
            <v>1.9999999552965164E-2</v>
          </cell>
          <cell r="M10909">
            <v>1.9999999552965164E-2</v>
          </cell>
          <cell r="N10909" t="str">
            <v>Large</v>
          </cell>
          <cell r="O10909">
            <v>527</v>
          </cell>
        </row>
        <row r="10910">
          <cell r="A10910" t="str">
            <v>AT</v>
          </cell>
          <cell r="B10910" t="str">
            <v>AT_RV_73390307</v>
          </cell>
          <cell r="C10910">
            <v>1995</v>
          </cell>
          <cell r="D10910" t="str">
            <v>Annual</v>
          </cell>
          <cell r="E10910" t="str">
            <v>Orthophosphate</v>
          </cell>
          <cell r="F10910" t="str">
            <v>mg/l P</v>
          </cell>
          <cell r="G10910">
            <v>12</v>
          </cell>
          <cell r="J10910">
            <v>6</v>
          </cell>
          <cell r="K10910">
            <v>5.9999998658895493E-2</v>
          </cell>
          <cell r="L10910">
            <v>2.9999999329447746E-2</v>
          </cell>
          <cell r="M10910">
            <v>7.0000000298023224E-2</v>
          </cell>
          <cell r="N10910" t="str">
            <v>Medium</v>
          </cell>
          <cell r="O10910">
            <v>153</v>
          </cell>
        </row>
        <row r="10911">
          <cell r="A10911" t="str">
            <v>AT</v>
          </cell>
          <cell r="B10911" t="str">
            <v>AT_RV_61400157</v>
          </cell>
          <cell r="C10911">
            <v>1995</v>
          </cell>
          <cell r="D10911" t="str">
            <v>Annual</v>
          </cell>
          <cell r="E10911" t="str">
            <v>Orthophosphate</v>
          </cell>
          <cell r="F10911" t="str">
            <v>mg/l P</v>
          </cell>
          <cell r="G10911">
            <v>12</v>
          </cell>
          <cell r="J10911">
            <v>5</v>
          </cell>
          <cell r="K10911">
            <v>5.9999998658895493E-2</v>
          </cell>
          <cell r="L10911">
            <v>5.9999998658895493E-2</v>
          </cell>
          <cell r="M10911">
            <v>1.9999999552965164E-2</v>
          </cell>
          <cell r="N10911" t="str">
            <v>Large</v>
          </cell>
          <cell r="O10911">
            <v>483</v>
          </cell>
        </row>
        <row r="10912">
          <cell r="A10912" t="str">
            <v>AT</v>
          </cell>
          <cell r="B10912" t="str">
            <v>AT_RV_73200987</v>
          </cell>
          <cell r="C10912">
            <v>1995</v>
          </cell>
          <cell r="D10912" t="str">
            <v>Annual</v>
          </cell>
          <cell r="E10912" t="str">
            <v>Orthophosphate</v>
          </cell>
          <cell r="F10912" t="str">
            <v>mg/l P</v>
          </cell>
          <cell r="G10912">
            <v>12</v>
          </cell>
          <cell r="J10912">
            <v>10</v>
          </cell>
          <cell r="K10912">
            <v>2.9999999329447746E-2</v>
          </cell>
          <cell r="L10912">
            <v>1.9999999552965164E-2</v>
          </cell>
          <cell r="M10912">
            <v>1.9999999552965164E-2</v>
          </cell>
          <cell r="N10912" t="str">
            <v>Largest</v>
          </cell>
          <cell r="O10912">
            <v>9822</v>
          </cell>
        </row>
        <row r="10913">
          <cell r="A10913" t="str">
            <v>AT</v>
          </cell>
          <cell r="B10913" t="str">
            <v>AT_RV_54110117</v>
          </cell>
          <cell r="C10913">
            <v>1995</v>
          </cell>
          <cell r="D10913" t="str">
            <v>Annual</v>
          </cell>
          <cell r="E10913" t="str">
            <v>Orthophosphate</v>
          </cell>
          <cell r="F10913" t="str">
            <v>mg/l P</v>
          </cell>
          <cell r="G10913">
            <v>12</v>
          </cell>
          <cell r="J10913">
            <v>12</v>
          </cell>
          <cell r="K10913">
            <v>1.9999999552965164E-2</v>
          </cell>
          <cell r="L10913">
            <v>1.9999999552965164E-2</v>
          </cell>
          <cell r="M10913">
            <v>9.9999997764825821E-3</v>
          </cell>
          <cell r="N10913" t="str">
            <v>Very Large</v>
          </cell>
          <cell r="O10913">
            <v>1150</v>
          </cell>
        </row>
        <row r="10914">
          <cell r="A10914" t="str">
            <v>AT</v>
          </cell>
          <cell r="B10914" t="str">
            <v>AT_RV_73200417</v>
          </cell>
          <cell r="C10914">
            <v>1995</v>
          </cell>
          <cell r="D10914" t="str">
            <v>Annual</v>
          </cell>
          <cell r="E10914" t="str">
            <v>Orthophosphate</v>
          </cell>
          <cell r="F10914" t="str">
            <v>mg/l P</v>
          </cell>
          <cell r="G10914">
            <v>12</v>
          </cell>
          <cell r="J10914">
            <v>6</v>
          </cell>
          <cell r="K10914">
            <v>9.9999997764825821E-3</v>
          </cell>
          <cell r="L10914">
            <v>9.9999997764825821E-3</v>
          </cell>
          <cell r="M10914">
            <v>9.9999997764825821E-3</v>
          </cell>
          <cell r="N10914" t="str">
            <v>Largest</v>
          </cell>
          <cell r="O10914">
            <v>5700</v>
          </cell>
        </row>
        <row r="10915">
          <cell r="A10915" t="str">
            <v>AT</v>
          </cell>
          <cell r="B10915" t="str">
            <v>AT_RV_73160967</v>
          </cell>
          <cell r="C10915">
            <v>1995</v>
          </cell>
          <cell r="D10915" t="str">
            <v>Annual</v>
          </cell>
          <cell r="E10915" t="str">
            <v>Orthophosphate</v>
          </cell>
          <cell r="F10915" t="str">
            <v>mg/l P</v>
          </cell>
          <cell r="G10915">
            <v>12</v>
          </cell>
          <cell r="J10915">
            <v>6</v>
          </cell>
          <cell r="K10915">
            <v>3.9999999105930328E-2</v>
          </cell>
          <cell r="L10915">
            <v>2.9999999329447746E-2</v>
          </cell>
          <cell r="M10915">
            <v>2.9999999329447746E-2</v>
          </cell>
          <cell r="N10915" t="str">
            <v>Large</v>
          </cell>
          <cell r="O10915">
            <v>727</v>
          </cell>
        </row>
        <row r="10916">
          <cell r="A10916" t="str">
            <v>AT</v>
          </cell>
          <cell r="B10916" t="str">
            <v>AT_RV_73100517</v>
          </cell>
          <cell r="C10916">
            <v>1995</v>
          </cell>
          <cell r="D10916" t="str">
            <v>Annual</v>
          </cell>
          <cell r="E10916" t="str">
            <v>Orthophosphate</v>
          </cell>
          <cell r="F10916" t="str">
            <v>mg/l P</v>
          </cell>
          <cell r="G10916">
            <v>12</v>
          </cell>
          <cell r="J10916">
            <v>6</v>
          </cell>
          <cell r="K10916">
            <v>3.9999999105930328E-2</v>
          </cell>
          <cell r="L10916">
            <v>1.9999999552965164E-2</v>
          </cell>
          <cell r="M10916">
            <v>3.9999999105930328E-2</v>
          </cell>
          <cell r="N10916" t="str">
            <v>Largest</v>
          </cell>
          <cell r="O10916">
            <v>3550</v>
          </cell>
        </row>
        <row r="10917">
          <cell r="A10917" t="str">
            <v>AT</v>
          </cell>
          <cell r="B10917" t="str">
            <v>AT_RV_71500607</v>
          </cell>
          <cell r="C10917">
            <v>1995</v>
          </cell>
          <cell r="D10917" t="str">
            <v>Annual</v>
          </cell>
          <cell r="E10917" t="str">
            <v>Orthophosphate</v>
          </cell>
          <cell r="F10917" t="str">
            <v>mg/l P</v>
          </cell>
          <cell r="G10917">
            <v>12</v>
          </cell>
          <cell r="J10917">
            <v>6</v>
          </cell>
          <cell r="K10917">
            <v>1.9999999552965164E-2</v>
          </cell>
          <cell r="L10917">
            <v>9.9999997764825821E-3</v>
          </cell>
          <cell r="M10917">
            <v>9.9999997764825821E-3</v>
          </cell>
          <cell r="N10917" t="str">
            <v>Large</v>
          </cell>
          <cell r="O10917">
            <v>665</v>
          </cell>
        </row>
        <row r="10918">
          <cell r="A10918" t="str">
            <v>AT</v>
          </cell>
          <cell r="B10918" t="str">
            <v>AT_RV_71500017</v>
          </cell>
          <cell r="C10918">
            <v>1995</v>
          </cell>
          <cell r="D10918" t="str">
            <v>Annual</v>
          </cell>
          <cell r="E10918" t="str">
            <v>Orthophosphate</v>
          </cell>
          <cell r="F10918" t="str">
            <v>mg/l P</v>
          </cell>
          <cell r="G10918">
            <v>12</v>
          </cell>
          <cell r="J10918">
            <v>6</v>
          </cell>
          <cell r="K10918">
            <v>7.9999998211860657E-2</v>
          </cell>
          <cell r="L10918">
            <v>5.9999998658895493E-2</v>
          </cell>
          <cell r="M10918">
            <v>5.000000074505806E-2</v>
          </cell>
          <cell r="N10918" t="str">
            <v>Medium</v>
          </cell>
          <cell r="O10918">
            <v>160</v>
          </cell>
        </row>
        <row r="10919">
          <cell r="A10919" t="str">
            <v>AT</v>
          </cell>
          <cell r="B10919" t="str">
            <v>AT_RV_61400287</v>
          </cell>
          <cell r="C10919">
            <v>1995</v>
          </cell>
          <cell r="D10919" t="str">
            <v>Annual</v>
          </cell>
          <cell r="E10919" t="str">
            <v>Orthophosphate</v>
          </cell>
          <cell r="F10919" t="str">
            <v>mg/l P</v>
          </cell>
          <cell r="G10919">
            <v>12</v>
          </cell>
          <cell r="J10919">
            <v>5</v>
          </cell>
          <cell r="K10919">
            <v>2.9999999329447746E-2</v>
          </cell>
          <cell r="L10919">
            <v>3.9999999105930328E-2</v>
          </cell>
          <cell r="M10919">
            <v>1.9999999552965164E-2</v>
          </cell>
          <cell r="N10919" t="str">
            <v>Very Large</v>
          </cell>
          <cell r="O10919">
            <v>1103</v>
          </cell>
        </row>
        <row r="10920">
          <cell r="A10920" t="str">
            <v>AT</v>
          </cell>
          <cell r="B10920" t="str">
            <v>AT_RV_61400277</v>
          </cell>
          <cell r="C10920">
            <v>1995</v>
          </cell>
          <cell r="D10920" t="str">
            <v>Annual</v>
          </cell>
          <cell r="E10920" t="str">
            <v>Orthophosphate</v>
          </cell>
          <cell r="F10920" t="str">
            <v>mg/l P</v>
          </cell>
          <cell r="G10920">
            <v>12</v>
          </cell>
          <cell r="J10920">
            <v>5</v>
          </cell>
          <cell r="K10920">
            <v>3.9999999105930328E-2</v>
          </cell>
          <cell r="L10920">
            <v>1.9999999552965164E-2</v>
          </cell>
          <cell r="M10920">
            <v>3.9999999105930328E-2</v>
          </cell>
          <cell r="N10920" t="str">
            <v>Large</v>
          </cell>
          <cell r="O10920">
            <v>260</v>
          </cell>
        </row>
        <row r="10921">
          <cell r="A10921" t="str">
            <v>AT</v>
          </cell>
          <cell r="B10921" t="str">
            <v>AT_RV_73300407</v>
          </cell>
          <cell r="C10921">
            <v>1995</v>
          </cell>
          <cell r="D10921" t="str">
            <v>Annual</v>
          </cell>
          <cell r="E10921" t="str">
            <v>Orthophosphate</v>
          </cell>
          <cell r="F10921" t="str">
            <v>mg/l P</v>
          </cell>
          <cell r="G10921">
            <v>12</v>
          </cell>
          <cell r="J10921">
            <v>6</v>
          </cell>
          <cell r="K10921">
            <v>2.9999999329447746E-2</v>
          </cell>
          <cell r="L10921">
            <v>2.9999999329447746E-2</v>
          </cell>
          <cell r="M10921">
            <v>9.9999997764825821E-3</v>
          </cell>
          <cell r="N10921" t="str">
            <v>Largest</v>
          </cell>
          <cell r="O10921">
            <v>8815</v>
          </cell>
        </row>
        <row r="10922">
          <cell r="A10922" t="str">
            <v>AT</v>
          </cell>
          <cell r="B10922" t="str">
            <v>AT_RV_21550207</v>
          </cell>
          <cell r="C10922">
            <v>1995</v>
          </cell>
          <cell r="D10922" t="str">
            <v>Annual</v>
          </cell>
          <cell r="E10922" t="str">
            <v>Orthophosphate</v>
          </cell>
          <cell r="F10922" t="str">
            <v>mg/l P</v>
          </cell>
          <cell r="G10922">
            <v>12</v>
          </cell>
          <cell r="J10922">
            <v>5</v>
          </cell>
          <cell r="K10922">
            <v>1.9999999552965164E-2</v>
          </cell>
          <cell r="L10922">
            <v>9.9999997764825821E-3</v>
          </cell>
          <cell r="M10922">
            <v>9.9999997764825821E-3</v>
          </cell>
          <cell r="N10922" t="str">
            <v>Very Large</v>
          </cell>
          <cell r="O10922">
            <v>1061</v>
          </cell>
        </row>
        <row r="10923">
          <cell r="A10923" t="str">
            <v>AT</v>
          </cell>
          <cell r="B10923" t="str">
            <v>AT_RV_30900057</v>
          </cell>
          <cell r="C10923">
            <v>1995</v>
          </cell>
          <cell r="D10923" t="str">
            <v>Annual</v>
          </cell>
          <cell r="E10923" t="str">
            <v>Orthophosphate</v>
          </cell>
          <cell r="F10923" t="str">
            <v>mg/l P</v>
          </cell>
          <cell r="G10923">
            <v>12</v>
          </cell>
          <cell r="J10923">
            <v>12</v>
          </cell>
          <cell r="K10923">
            <v>2.9999999329447746E-2</v>
          </cell>
          <cell r="L10923">
            <v>2.9999999329447746E-2</v>
          </cell>
          <cell r="M10923">
            <v>1.9999999552965164E-2</v>
          </cell>
          <cell r="N10923" t="str">
            <v>Largest</v>
          </cell>
          <cell r="O10923">
            <v>92464</v>
          </cell>
        </row>
        <row r="10924">
          <cell r="A10924" t="str">
            <v>AT</v>
          </cell>
          <cell r="B10924" t="str">
            <v>AT_RV_30900037</v>
          </cell>
          <cell r="C10924">
            <v>1995</v>
          </cell>
          <cell r="D10924" t="str">
            <v>Annual</v>
          </cell>
          <cell r="E10924" t="str">
            <v>Orthophosphate</v>
          </cell>
          <cell r="F10924" t="str">
            <v>mg/l P</v>
          </cell>
          <cell r="G10924">
            <v>12</v>
          </cell>
          <cell r="J10924">
            <v>6</v>
          </cell>
          <cell r="K10924">
            <v>1.9999999552965164E-2</v>
          </cell>
          <cell r="L10924">
            <v>9.9999997764825821E-3</v>
          </cell>
          <cell r="M10924">
            <v>1.9999999552965164E-2</v>
          </cell>
          <cell r="N10924" t="str">
            <v>Very Large</v>
          </cell>
          <cell r="O10924">
            <v>1098</v>
          </cell>
        </row>
        <row r="10925">
          <cell r="A10925" t="str">
            <v>AT</v>
          </cell>
          <cell r="B10925" t="str">
            <v>AT_RV_30900027</v>
          </cell>
          <cell r="C10925">
            <v>1995</v>
          </cell>
          <cell r="D10925" t="str">
            <v>Annual</v>
          </cell>
          <cell r="E10925" t="str">
            <v>Orthophosphate</v>
          </cell>
          <cell r="F10925" t="str">
            <v>mg/l P</v>
          </cell>
          <cell r="G10925">
            <v>12</v>
          </cell>
          <cell r="J10925">
            <v>6</v>
          </cell>
          <cell r="K10925">
            <v>1.9999999552965164E-2</v>
          </cell>
          <cell r="L10925">
            <v>1.9999999552965164E-2</v>
          </cell>
          <cell r="M10925">
            <v>9.9999997764825821E-3</v>
          </cell>
          <cell r="N10925" t="str">
            <v>Large</v>
          </cell>
          <cell r="O10925">
            <v>820</v>
          </cell>
        </row>
        <row r="10926">
          <cell r="A10926" t="str">
            <v>AT</v>
          </cell>
          <cell r="B10926" t="str">
            <v>AT_RV_21560297</v>
          </cell>
          <cell r="C10926">
            <v>1995</v>
          </cell>
          <cell r="D10926" t="str">
            <v>Annual</v>
          </cell>
          <cell r="E10926" t="str">
            <v>Orthophosphate</v>
          </cell>
          <cell r="F10926" t="str">
            <v>mg/l P</v>
          </cell>
          <cell r="G10926">
            <v>12</v>
          </cell>
          <cell r="J10926">
            <v>5</v>
          </cell>
          <cell r="K10926">
            <v>1.9999999552965164E-2</v>
          </cell>
          <cell r="L10926">
            <v>1.9999999552965164E-2</v>
          </cell>
          <cell r="M10926">
            <v>9.9999997764825821E-3</v>
          </cell>
          <cell r="N10926" t="str">
            <v>Large</v>
          </cell>
          <cell r="O10926">
            <v>955</v>
          </cell>
        </row>
        <row r="10927">
          <cell r="A10927" t="str">
            <v>AT</v>
          </cell>
          <cell r="B10927" t="str">
            <v>AT_RV_21560277</v>
          </cell>
          <cell r="C10927">
            <v>1995</v>
          </cell>
          <cell r="D10927" t="str">
            <v>Annual</v>
          </cell>
          <cell r="E10927" t="str">
            <v>Orthophosphate</v>
          </cell>
          <cell r="F10927" t="str">
            <v>mg/l P</v>
          </cell>
          <cell r="G10927">
            <v>12</v>
          </cell>
          <cell r="J10927">
            <v>5</v>
          </cell>
          <cell r="K10927">
            <v>9.9999997764825821E-3</v>
          </cell>
          <cell r="L10927">
            <v>9.9999997764825821E-3</v>
          </cell>
          <cell r="M10927">
            <v>0</v>
          </cell>
          <cell r="N10927" t="str">
            <v>Large</v>
          </cell>
          <cell r="O10927">
            <v>380</v>
          </cell>
        </row>
        <row r="10928">
          <cell r="A10928" t="str">
            <v>AT</v>
          </cell>
          <cell r="B10928" t="str">
            <v>AT_RV_21551267</v>
          </cell>
          <cell r="C10928">
            <v>1995</v>
          </cell>
          <cell r="D10928" t="str">
            <v>Annual</v>
          </cell>
          <cell r="E10928" t="str">
            <v>Orthophosphate</v>
          </cell>
          <cell r="F10928" t="str">
            <v>mg/l P</v>
          </cell>
          <cell r="G10928">
            <v>12</v>
          </cell>
          <cell r="J10928">
            <v>5</v>
          </cell>
          <cell r="K10928">
            <v>0.34999999403953552</v>
          </cell>
          <cell r="L10928">
            <v>0.28999999165534973</v>
          </cell>
          <cell r="M10928">
            <v>0.15999999642372131</v>
          </cell>
          <cell r="N10928" t="str">
            <v>Large</v>
          </cell>
          <cell r="O10928">
            <v>818</v>
          </cell>
        </row>
        <row r="10929">
          <cell r="A10929" t="str">
            <v>AT</v>
          </cell>
          <cell r="B10929" t="str">
            <v>AT_RV_60800017</v>
          </cell>
          <cell r="C10929">
            <v>1995</v>
          </cell>
          <cell r="D10929" t="str">
            <v>Annual</v>
          </cell>
          <cell r="E10929" t="str">
            <v>Orthophosphate</v>
          </cell>
          <cell r="F10929" t="str">
            <v>mg/l P</v>
          </cell>
          <cell r="G10929">
            <v>12</v>
          </cell>
          <cell r="J10929">
            <v>4</v>
          </cell>
          <cell r="K10929">
            <v>5.000000074505806E-2</v>
          </cell>
          <cell r="L10929">
            <v>5.000000074505806E-2</v>
          </cell>
          <cell r="M10929">
            <v>2.9999999329447746E-2</v>
          </cell>
          <cell r="N10929" t="str">
            <v>Large</v>
          </cell>
          <cell r="O10929">
            <v>303</v>
          </cell>
        </row>
        <row r="10930">
          <cell r="A10930" t="str">
            <v>AT</v>
          </cell>
          <cell r="B10930" t="str">
            <v>AT_RV_21550217</v>
          </cell>
          <cell r="C10930">
            <v>1995</v>
          </cell>
          <cell r="D10930" t="str">
            <v>Annual</v>
          </cell>
          <cell r="E10930" t="str">
            <v>Orthophosphate</v>
          </cell>
          <cell r="F10930" t="str">
            <v>mg/l P</v>
          </cell>
          <cell r="G10930">
            <v>12</v>
          </cell>
          <cell r="J10930">
            <v>5</v>
          </cell>
          <cell r="K10930">
            <v>9.9999997764825821E-3</v>
          </cell>
          <cell r="L10930">
            <v>9.9999997764825821E-3</v>
          </cell>
          <cell r="M10930">
            <v>0</v>
          </cell>
          <cell r="N10930" t="str">
            <v>Very Large</v>
          </cell>
          <cell r="O10930">
            <v>1588</v>
          </cell>
        </row>
        <row r="10931">
          <cell r="A10931" t="str">
            <v>AT</v>
          </cell>
          <cell r="B10931" t="str">
            <v>AT_RV_31100037</v>
          </cell>
          <cell r="C10931">
            <v>1995</v>
          </cell>
          <cell r="D10931" t="str">
            <v>Annual</v>
          </cell>
          <cell r="E10931" t="str">
            <v>Orthophosphate</v>
          </cell>
          <cell r="F10931" t="str">
            <v>mg/l P</v>
          </cell>
          <cell r="G10931">
            <v>12</v>
          </cell>
          <cell r="J10931">
            <v>3</v>
          </cell>
          <cell r="K10931">
            <v>0.46000000834465027</v>
          </cell>
          <cell r="L10931">
            <v>0.37000000476837158</v>
          </cell>
          <cell r="M10931">
            <v>0.18000000715255737</v>
          </cell>
          <cell r="N10931" t="str">
            <v>Largest</v>
          </cell>
          <cell r="O10931">
            <v>12490</v>
          </cell>
        </row>
        <row r="10932">
          <cell r="A10932" t="str">
            <v>AT</v>
          </cell>
          <cell r="B10932" t="str">
            <v>AT_RV_21531177</v>
          </cell>
          <cell r="C10932">
            <v>1995</v>
          </cell>
          <cell r="D10932" t="str">
            <v>Annual</v>
          </cell>
          <cell r="E10932" t="str">
            <v>Orthophosphate</v>
          </cell>
          <cell r="F10932" t="str">
            <v>mg/l P</v>
          </cell>
          <cell r="G10932">
            <v>12</v>
          </cell>
          <cell r="J10932">
            <v>5</v>
          </cell>
          <cell r="K10932">
            <v>9.9999997764825821E-3</v>
          </cell>
          <cell r="L10932">
            <v>9.9999997764825821E-3</v>
          </cell>
          <cell r="M10932">
            <v>0</v>
          </cell>
          <cell r="N10932" t="str">
            <v>Medium</v>
          </cell>
          <cell r="O10932">
            <v>190</v>
          </cell>
        </row>
        <row r="10933">
          <cell r="A10933" t="str">
            <v>AT</v>
          </cell>
          <cell r="B10933" t="str">
            <v>AT_RV_21500027</v>
          </cell>
          <cell r="C10933">
            <v>1995</v>
          </cell>
          <cell r="D10933" t="str">
            <v>Annual</v>
          </cell>
          <cell r="E10933" t="str">
            <v>Orthophosphate</v>
          </cell>
          <cell r="F10933" t="str">
            <v>mg/l P</v>
          </cell>
          <cell r="G10933">
            <v>12</v>
          </cell>
          <cell r="J10933">
            <v>5</v>
          </cell>
          <cell r="K10933">
            <v>9.9999997764825821E-3</v>
          </cell>
          <cell r="L10933">
            <v>0</v>
          </cell>
          <cell r="M10933">
            <v>0</v>
          </cell>
          <cell r="N10933" t="str">
            <v>Very Large</v>
          </cell>
          <cell r="O10933">
            <v>2475</v>
          </cell>
        </row>
        <row r="10934">
          <cell r="A10934" t="str">
            <v>AT</v>
          </cell>
          <cell r="B10934" t="str">
            <v>AT_RV_10000107</v>
          </cell>
          <cell r="C10934">
            <v>1995</v>
          </cell>
          <cell r="D10934" t="str">
            <v>Annual</v>
          </cell>
          <cell r="E10934" t="str">
            <v>Orthophosphate</v>
          </cell>
          <cell r="F10934" t="str">
            <v>mg/l P</v>
          </cell>
          <cell r="G10934">
            <v>12</v>
          </cell>
          <cell r="J10934">
            <v>6</v>
          </cell>
          <cell r="K10934">
            <v>7.9999998211860657E-2</v>
          </cell>
          <cell r="L10934">
            <v>5.000000074505806E-2</v>
          </cell>
          <cell r="M10934">
            <v>7.9999998211860657E-2</v>
          </cell>
          <cell r="N10934" t="str">
            <v>Large</v>
          </cell>
          <cell r="O10934">
            <v>400</v>
          </cell>
        </row>
        <row r="10935">
          <cell r="A10935" t="str">
            <v>AT</v>
          </cell>
          <cell r="B10935" t="str">
            <v>AT_RV_10000097</v>
          </cell>
          <cell r="C10935">
            <v>1995</v>
          </cell>
          <cell r="D10935" t="str">
            <v>Annual</v>
          </cell>
          <cell r="E10935" t="str">
            <v>Orthophosphate</v>
          </cell>
          <cell r="F10935" t="str">
            <v>mg/l P</v>
          </cell>
          <cell r="G10935">
            <v>12</v>
          </cell>
          <cell r="J10935">
            <v>6</v>
          </cell>
          <cell r="K10935">
            <v>2.9999999329447746E-2</v>
          </cell>
          <cell r="L10935">
            <v>2.9999999329447746E-2</v>
          </cell>
          <cell r="M10935">
            <v>9.9999997764825821E-3</v>
          </cell>
          <cell r="N10935" t="str">
            <v>Very Large</v>
          </cell>
          <cell r="O10935">
            <v>1956</v>
          </cell>
        </row>
        <row r="10936">
          <cell r="A10936" t="str">
            <v>AT</v>
          </cell>
          <cell r="B10936" t="str">
            <v>AT_RV_10000087</v>
          </cell>
          <cell r="C10936">
            <v>1995</v>
          </cell>
          <cell r="D10936" t="str">
            <v>Annual</v>
          </cell>
          <cell r="E10936" t="str">
            <v>Orthophosphate</v>
          </cell>
          <cell r="F10936" t="str">
            <v>mg/l P</v>
          </cell>
          <cell r="G10936">
            <v>12</v>
          </cell>
          <cell r="J10936">
            <v>6</v>
          </cell>
          <cell r="K10936">
            <v>2.9999999329447746E-2</v>
          </cell>
          <cell r="L10936">
            <v>2.9999999329447746E-2</v>
          </cell>
          <cell r="M10936">
            <v>9.9999997764825821E-3</v>
          </cell>
          <cell r="N10936" t="str">
            <v>Large</v>
          </cell>
          <cell r="O10936">
            <v>968</v>
          </cell>
        </row>
        <row r="10937">
          <cell r="A10937" t="str">
            <v>AT</v>
          </cell>
          <cell r="B10937" t="str">
            <v>AT_RV_10000077</v>
          </cell>
          <cell r="C10937">
            <v>1995</v>
          </cell>
          <cell r="D10937" t="str">
            <v>Annual</v>
          </cell>
          <cell r="E10937" t="str">
            <v>Orthophosphate</v>
          </cell>
          <cell r="F10937" t="str">
            <v>mg/l P</v>
          </cell>
          <cell r="G10937">
            <v>12</v>
          </cell>
          <cell r="J10937">
            <v>6</v>
          </cell>
          <cell r="K10937">
            <v>0.10000000149011612</v>
          </cell>
          <cell r="L10937">
            <v>0.10000000149011612</v>
          </cell>
          <cell r="M10937">
            <v>3.9999999105930328E-2</v>
          </cell>
          <cell r="N10937" t="str">
            <v>Very Large</v>
          </cell>
          <cell r="O10937">
            <v>2131</v>
          </cell>
        </row>
        <row r="10938">
          <cell r="A10938" t="str">
            <v>AT</v>
          </cell>
          <cell r="B10938" t="str">
            <v>AT_RV_10000027</v>
          </cell>
          <cell r="C10938">
            <v>1995</v>
          </cell>
          <cell r="D10938" t="str">
            <v>Annual</v>
          </cell>
          <cell r="E10938" t="str">
            <v>Orthophosphate</v>
          </cell>
          <cell r="F10938" t="str">
            <v>mg/l P</v>
          </cell>
          <cell r="G10938">
            <v>12</v>
          </cell>
          <cell r="J10938">
            <v>5</v>
          </cell>
          <cell r="K10938">
            <v>0.10999999940395355</v>
          </cell>
          <cell r="L10938">
            <v>0.10999999940395355</v>
          </cell>
          <cell r="M10938">
            <v>7.0000000298023224E-2</v>
          </cell>
          <cell r="N10938" t="str">
            <v>Large</v>
          </cell>
          <cell r="O10938">
            <v>406</v>
          </cell>
        </row>
        <row r="10939">
          <cell r="A10939" t="str">
            <v>AT</v>
          </cell>
          <cell r="B10939" t="str">
            <v>AT_RV_21551257</v>
          </cell>
          <cell r="C10939">
            <v>1995</v>
          </cell>
          <cell r="D10939" t="str">
            <v>Annual</v>
          </cell>
          <cell r="E10939" t="str">
            <v>Orthophosphate</v>
          </cell>
          <cell r="F10939" t="str">
            <v>mg/l P</v>
          </cell>
          <cell r="G10939">
            <v>12</v>
          </cell>
          <cell r="J10939">
            <v>5</v>
          </cell>
          <cell r="K10939">
            <v>7.9999998211860657E-2</v>
          </cell>
          <cell r="L10939">
            <v>9.0000003576278687E-2</v>
          </cell>
          <cell r="M10939">
            <v>5.000000074505806E-2</v>
          </cell>
          <cell r="N10939" t="str">
            <v>Large</v>
          </cell>
          <cell r="O10939">
            <v>432</v>
          </cell>
        </row>
        <row r="10940">
          <cell r="A10940" t="str">
            <v>AT</v>
          </cell>
          <cell r="B10940" t="str">
            <v>AT_RV_40607027</v>
          </cell>
          <cell r="C10940">
            <v>1995</v>
          </cell>
          <cell r="D10940" t="str">
            <v>Annual</v>
          </cell>
          <cell r="E10940" t="str">
            <v>Orthophosphate</v>
          </cell>
          <cell r="F10940" t="str">
            <v>mg/l P</v>
          </cell>
          <cell r="G10940">
            <v>12</v>
          </cell>
          <cell r="J10940">
            <v>6</v>
          </cell>
          <cell r="K10940">
            <v>3.9999999105930328E-2</v>
          </cell>
          <cell r="L10940">
            <v>3.9999999105930328E-2</v>
          </cell>
          <cell r="M10940">
            <v>1.9999999552965164E-2</v>
          </cell>
          <cell r="N10940" t="str">
            <v>Largest</v>
          </cell>
          <cell r="O10940">
            <v>79485</v>
          </cell>
        </row>
        <row r="10941">
          <cell r="A10941" t="str">
            <v>AT</v>
          </cell>
          <cell r="B10941" t="str">
            <v>AT_RV_10000037</v>
          </cell>
          <cell r="C10941">
            <v>1995</v>
          </cell>
          <cell r="D10941" t="str">
            <v>Annual</v>
          </cell>
          <cell r="E10941" t="str">
            <v>Orthophosphate</v>
          </cell>
          <cell r="F10941" t="str">
            <v>mg/l P</v>
          </cell>
          <cell r="G10941">
            <v>12</v>
          </cell>
          <cell r="J10941">
            <v>5</v>
          </cell>
          <cell r="K10941">
            <v>1.9999999552965164E-2</v>
          </cell>
          <cell r="L10941">
            <v>2.9999999329447746E-2</v>
          </cell>
          <cell r="M10941">
            <v>1.9999999552965164E-2</v>
          </cell>
          <cell r="N10941" t="str">
            <v>Large</v>
          </cell>
          <cell r="O10941">
            <v>286</v>
          </cell>
        </row>
        <row r="10942">
          <cell r="A10942" t="str">
            <v>AT</v>
          </cell>
          <cell r="B10942" t="str">
            <v>AT_RV_54110087</v>
          </cell>
          <cell r="C10942">
            <v>1995</v>
          </cell>
          <cell r="D10942" t="str">
            <v>Annual</v>
          </cell>
          <cell r="E10942" t="str">
            <v>Orthophosphate</v>
          </cell>
          <cell r="F10942" t="str">
            <v>mg/l P</v>
          </cell>
          <cell r="G10942">
            <v>12</v>
          </cell>
          <cell r="J10942">
            <v>12</v>
          </cell>
          <cell r="K10942">
            <v>2.9999999329447746E-2</v>
          </cell>
          <cell r="L10942">
            <v>1.9999999552965164E-2</v>
          </cell>
          <cell r="M10942">
            <v>1.9999999552965164E-2</v>
          </cell>
          <cell r="N10942" t="str">
            <v>Largest</v>
          </cell>
          <cell r="O10942">
            <v>6120</v>
          </cell>
        </row>
        <row r="10943">
          <cell r="A10943" t="str">
            <v>AT</v>
          </cell>
          <cell r="B10943" t="str">
            <v>AT_RV_54110017</v>
          </cell>
          <cell r="C10943">
            <v>1995</v>
          </cell>
          <cell r="D10943" t="str">
            <v>Annual</v>
          </cell>
          <cell r="E10943" t="str">
            <v>Orthophosphate</v>
          </cell>
          <cell r="F10943" t="str">
            <v>mg/l P</v>
          </cell>
          <cell r="G10943">
            <v>12</v>
          </cell>
          <cell r="J10943">
            <v>6</v>
          </cell>
          <cell r="K10943">
            <v>9.9999997764825821E-3</v>
          </cell>
          <cell r="L10943">
            <v>9.9999997764825821E-3</v>
          </cell>
          <cell r="M10943">
            <v>9.9999997764825821E-3</v>
          </cell>
          <cell r="N10943" t="str">
            <v>Largest</v>
          </cell>
          <cell r="O10943">
            <v>4076</v>
          </cell>
        </row>
        <row r="10944">
          <cell r="A10944" t="str">
            <v>AT</v>
          </cell>
          <cell r="B10944" t="str">
            <v>AT_RV_53210017</v>
          </cell>
          <cell r="C10944">
            <v>1995</v>
          </cell>
          <cell r="D10944" t="str">
            <v>Annual</v>
          </cell>
          <cell r="E10944" t="str">
            <v>Orthophosphate</v>
          </cell>
          <cell r="F10944" t="str">
            <v>mg/l P</v>
          </cell>
          <cell r="G10944">
            <v>12</v>
          </cell>
          <cell r="J10944">
            <v>6</v>
          </cell>
          <cell r="K10944">
            <v>1.9999999552965164E-2</v>
          </cell>
          <cell r="L10944">
            <v>9.9999997764825821E-3</v>
          </cell>
          <cell r="M10944">
            <v>9.9999997764825821E-3</v>
          </cell>
          <cell r="N10944" t="str">
            <v>Largest</v>
          </cell>
          <cell r="O10944">
            <v>3540</v>
          </cell>
        </row>
        <row r="10945">
          <cell r="A10945" t="str">
            <v>AT</v>
          </cell>
          <cell r="B10945" t="str">
            <v>AT_RV_51210087</v>
          </cell>
          <cell r="C10945">
            <v>1995</v>
          </cell>
          <cell r="D10945" t="str">
            <v>Annual</v>
          </cell>
          <cell r="E10945" t="str">
            <v>Orthophosphate</v>
          </cell>
          <cell r="F10945" t="str">
            <v>mg/l P</v>
          </cell>
          <cell r="G10945">
            <v>12</v>
          </cell>
          <cell r="J10945">
            <v>12</v>
          </cell>
          <cell r="K10945">
            <v>9.9999997764825821E-3</v>
          </cell>
          <cell r="L10945">
            <v>9.9999997764825821E-3</v>
          </cell>
          <cell r="M10945">
            <v>9.9999997764825821E-3</v>
          </cell>
          <cell r="N10945" t="str">
            <v>Large</v>
          </cell>
          <cell r="O10945">
            <v>857</v>
          </cell>
        </row>
        <row r="10946">
          <cell r="A10946" t="str">
            <v>AT</v>
          </cell>
          <cell r="B10946" t="str">
            <v>AT_RV_51210037</v>
          </cell>
          <cell r="C10946">
            <v>1995</v>
          </cell>
          <cell r="D10946" t="str">
            <v>Annual</v>
          </cell>
          <cell r="E10946" t="str">
            <v>Orthophosphate</v>
          </cell>
          <cell r="F10946" t="str">
            <v>mg/l P</v>
          </cell>
          <cell r="G10946">
            <v>12</v>
          </cell>
          <cell r="J10946">
            <v>6</v>
          </cell>
          <cell r="K10946">
            <v>3.9999999105930328E-2</v>
          </cell>
          <cell r="L10946">
            <v>2.9999999329447746E-2</v>
          </cell>
          <cell r="M10946">
            <v>1.9999999552965164E-2</v>
          </cell>
          <cell r="N10946" t="str">
            <v>Medium</v>
          </cell>
          <cell r="O10946">
            <v>151</v>
          </cell>
        </row>
        <row r="10947">
          <cell r="A10947" t="str">
            <v>AT</v>
          </cell>
          <cell r="B10947" t="str">
            <v>AT_RV_40711027</v>
          </cell>
          <cell r="C10947">
            <v>1995</v>
          </cell>
          <cell r="D10947" t="str">
            <v>Annual</v>
          </cell>
          <cell r="E10947" t="str">
            <v>Orthophosphate</v>
          </cell>
          <cell r="F10947" t="str">
            <v>mg/l P</v>
          </cell>
          <cell r="G10947">
            <v>12</v>
          </cell>
          <cell r="J10947">
            <v>5</v>
          </cell>
          <cell r="K10947">
            <v>3.9999999105930328E-2</v>
          </cell>
          <cell r="L10947">
            <v>3.9999999105930328E-2</v>
          </cell>
          <cell r="M10947">
            <v>9.9999997764825821E-3</v>
          </cell>
          <cell r="N10947" t="str">
            <v>Large</v>
          </cell>
          <cell r="O10947">
            <v>444</v>
          </cell>
        </row>
        <row r="10948">
          <cell r="A10948" t="str">
            <v>AT</v>
          </cell>
          <cell r="B10948" t="str">
            <v>AT_RV_31100017</v>
          </cell>
          <cell r="C10948">
            <v>1995</v>
          </cell>
          <cell r="D10948" t="str">
            <v>Annual</v>
          </cell>
          <cell r="E10948" t="str">
            <v>Orthophosphate</v>
          </cell>
          <cell r="F10948" t="str">
            <v>mg/l P</v>
          </cell>
          <cell r="G10948">
            <v>12</v>
          </cell>
          <cell r="J10948">
            <v>3</v>
          </cell>
          <cell r="K10948">
            <v>1.9999999552965164E-2</v>
          </cell>
          <cell r="L10948">
            <v>9.9999997764825821E-3</v>
          </cell>
          <cell r="M10948">
            <v>1.9999999552965164E-2</v>
          </cell>
          <cell r="N10948" t="str">
            <v>Very Large</v>
          </cell>
          <cell r="O10948">
            <v>2241</v>
          </cell>
        </row>
        <row r="10949">
          <cell r="A10949" t="str">
            <v>AT</v>
          </cell>
          <cell r="B10949" t="str">
            <v>AT_RV_40709117</v>
          </cell>
          <cell r="C10949">
            <v>1995</v>
          </cell>
          <cell r="D10949" t="str">
            <v>Annual</v>
          </cell>
          <cell r="E10949" t="str">
            <v>Orthophosphate</v>
          </cell>
          <cell r="F10949" t="str">
            <v>mg/l P</v>
          </cell>
          <cell r="G10949">
            <v>12</v>
          </cell>
          <cell r="J10949">
            <v>5</v>
          </cell>
          <cell r="K10949">
            <v>9.9999997764825821E-3</v>
          </cell>
          <cell r="L10949">
            <v>9.9999997764825821E-3</v>
          </cell>
          <cell r="M10949">
            <v>9.9999997764825821E-3</v>
          </cell>
          <cell r="N10949" t="str">
            <v>Largest</v>
          </cell>
          <cell r="O10949">
            <v>4275</v>
          </cell>
        </row>
        <row r="10950">
          <cell r="A10950" t="str">
            <v>AT</v>
          </cell>
          <cell r="B10950" t="str">
            <v>AT_RV_31100027</v>
          </cell>
          <cell r="C10950">
            <v>1995</v>
          </cell>
          <cell r="D10950" t="str">
            <v>Annual</v>
          </cell>
          <cell r="E10950" t="str">
            <v>Orthophosphate</v>
          </cell>
          <cell r="F10950" t="str">
            <v>mg/l P</v>
          </cell>
          <cell r="G10950">
            <v>12</v>
          </cell>
          <cell r="J10950">
            <v>3</v>
          </cell>
          <cell r="K10950">
            <v>0.10000000149011612</v>
          </cell>
          <cell r="L10950">
            <v>9.0000003576278687E-2</v>
          </cell>
          <cell r="M10950">
            <v>1.9999999552965164E-2</v>
          </cell>
          <cell r="N10950" t="str">
            <v>Largest</v>
          </cell>
          <cell r="O10950">
            <v>2610</v>
          </cell>
        </row>
        <row r="10951">
          <cell r="A10951" t="str">
            <v>AT</v>
          </cell>
          <cell r="B10951" t="str">
            <v>AT_RV_40607017</v>
          </cell>
          <cell r="C10951">
            <v>1995</v>
          </cell>
          <cell r="D10951" t="str">
            <v>Annual</v>
          </cell>
          <cell r="E10951" t="str">
            <v>Orthophosphate</v>
          </cell>
          <cell r="F10951" t="str">
            <v>mg/l P</v>
          </cell>
          <cell r="G10951">
            <v>12</v>
          </cell>
          <cell r="J10951">
            <v>6</v>
          </cell>
          <cell r="K10951">
            <v>3.9999999105930328E-2</v>
          </cell>
          <cell r="L10951">
            <v>3.9999999105930328E-2</v>
          </cell>
          <cell r="M10951">
            <v>1.9999999552965164E-2</v>
          </cell>
          <cell r="N10951" t="str">
            <v>Largest</v>
          </cell>
          <cell r="O10951">
            <v>77020</v>
          </cell>
        </row>
        <row r="10952">
          <cell r="A10952" t="str">
            <v>AT</v>
          </cell>
          <cell r="B10952" t="str">
            <v>AT_RV_40502037</v>
          </cell>
          <cell r="C10952">
            <v>1995</v>
          </cell>
          <cell r="D10952" t="str">
            <v>Annual</v>
          </cell>
          <cell r="E10952" t="str">
            <v>Orthophosphate</v>
          </cell>
          <cell r="F10952" t="str">
            <v>mg/l P</v>
          </cell>
          <cell r="G10952">
            <v>12</v>
          </cell>
          <cell r="J10952">
            <v>7</v>
          </cell>
          <cell r="K10952">
            <v>1.9999999552965164E-2</v>
          </cell>
          <cell r="L10952">
            <v>1.9999999552965164E-2</v>
          </cell>
          <cell r="M10952">
            <v>1.9999999552965164E-2</v>
          </cell>
          <cell r="N10952" t="str">
            <v>Largest</v>
          </cell>
          <cell r="O10952">
            <v>26048</v>
          </cell>
        </row>
        <row r="10953">
          <cell r="A10953" t="str">
            <v>AT</v>
          </cell>
          <cell r="B10953" t="str">
            <v>AT_RV_40502017</v>
          </cell>
          <cell r="C10953">
            <v>1995</v>
          </cell>
          <cell r="D10953" t="str">
            <v>Annual</v>
          </cell>
          <cell r="E10953" t="str">
            <v>Orthophosphate</v>
          </cell>
          <cell r="F10953" t="str">
            <v>mg/l P</v>
          </cell>
          <cell r="G10953">
            <v>12</v>
          </cell>
          <cell r="J10953">
            <v>6</v>
          </cell>
          <cell r="K10953">
            <v>1.9999999552965164E-2</v>
          </cell>
          <cell r="L10953">
            <v>1.9999999552965164E-2</v>
          </cell>
          <cell r="M10953">
            <v>1.9999999552965164E-2</v>
          </cell>
          <cell r="N10953" t="str">
            <v>Largest</v>
          </cell>
          <cell r="O10953">
            <v>22714</v>
          </cell>
        </row>
        <row r="10954">
          <cell r="A10954" t="str">
            <v>AT</v>
          </cell>
          <cell r="B10954" t="str">
            <v>AT_RV_40401017</v>
          </cell>
          <cell r="C10954">
            <v>1995</v>
          </cell>
          <cell r="D10954" t="str">
            <v>Annual</v>
          </cell>
          <cell r="E10954" t="str">
            <v>Orthophosphate</v>
          </cell>
          <cell r="F10954" t="str">
            <v>mg/l P</v>
          </cell>
          <cell r="G10954">
            <v>12</v>
          </cell>
          <cell r="J10954">
            <v>3</v>
          </cell>
          <cell r="K10954">
            <v>1.9999999552965164E-2</v>
          </cell>
          <cell r="L10954">
            <v>9.9999997764825821E-3</v>
          </cell>
          <cell r="M10954">
            <v>1.9999999552965164E-2</v>
          </cell>
          <cell r="N10954" t="str">
            <v>Largest</v>
          </cell>
          <cell r="O10954">
            <v>6709</v>
          </cell>
        </row>
        <row r="10955">
          <cell r="A10955" t="str">
            <v>AT</v>
          </cell>
          <cell r="B10955" t="str">
            <v>AT_RV_31200037</v>
          </cell>
          <cell r="C10955">
            <v>1995</v>
          </cell>
          <cell r="D10955" t="str">
            <v>Annual</v>
          </cell>
          <cell r="E10955" t="str">
            <v>Orthophosphate</v>
          </cell>
          <cell r="F10955" t="str">
            <v>mg/l P</v>
          </cell>
          <cell r="G10955">
            <v>12</v>
          </cell>
          <cell r="J10955">
            <v>6</v>
          </cell>
          <cell r="K10955">
            <v>7.0000000298023224E-2</v>
          </cell>
          <cell r="L10955">
            <v>5.9999998658895493E-2</v>
          </cell>
          <cell r="M10955">
            <v>1.9999999552965164E-2</v>
          </cell>
          <cell r="N10955" t="str">
            <v>Very Large</v>
          </cell>
          <cell r="O10955">
            <v>2030</v>
          </cell>
        </row>
        <row r="10956">
          <cell r="A10956" t="str">
            <v>AT</v>
          </cell>
          <cell r="B10956" t="str">
            <v>AT_RV_31100057</v>
          </cell>
          <cell r="C10956">
            <v>1995</v>
          </cell>
          <cell r="D10956" t="str">
            <v>Annual</v>
          </cell>
          <cell r="E10956" t="str">
            <v>Orthophosphate</v>
          </cell>
          <cell r="F10956" t="str">
            <v>mg/l P</v>
          </cell>
          <cell r="G10956">
            <v>12</v>
          </cell>
          <cell r="J10956">
            <v>3</v>
          </cell>
          <cell r="K10956">
            <v>0.12999999523162842</v>
          </cell>
          <cell r="L10956">
            <v>0.11999999731779099</v>
          </cell>
          <cell r="M10956">
            <v>3.9999999105930328E-2</v>
          </cell>
          <cell r="N10956" t="str">
            <v>Largest</v>
          </cell>
          <cell r="O10956">
            <v>24138</v>
          </cell>
        </row>
        <row r="10957">
          <cell r="A10957" t="str">
            <v>AT</v>
          </cell>
          <cell r="B10957" t="str">
            <v>AT_RV_55010057</v>
          </cell>
          <cell r="C10957">
            <v>1995</v>
          </cell>
          <cell r="D10957" t="str">
            <v>Annual</v>
          </cell>
          <cell r="E10957" t="str">
            <v>Orthophosphate</v>
          </cell>
          <cell r="F10957" t="str">
            <v>mg/l P</v>
          </cell>
          <cell r="G10957">
            <v>12</v>
          </cell>
          <cell r="J10957">
            <v>6</v>
          </cell>
          <cell r="K10957">
            <v>9.9999997764825821E-3</v>
          </cell>
          <cell r="L10957">
            <v>9.9999997764825821E-3</v>
          </cell>
          <cell r="M10957">
            <v>9.9999997764825821E-3</v>
          </cell>
          <cell r="N10957" t="str">
            <v>Large</v>
          </cell>
          <cell r="O10957">
            <v>955</v>
          </cell>
        </row>
        <row r="10958">
          <cell r="A10958" t="str">
            <v>AT</v>
          </cell>
          <cell r="B10958" t="str">
            <v>AT_RV_40710047</v>
          </cell>
          <cell r="C10958">
            <v>1995</v>
          </cell>
          <cell r="D10958" t="str">
            <v>Annual</v>
          </cell>
          <cell r="E10958" t="str">
            <v>Orthophosphate</v>
          </cell>
          <cell r="F10958" t="str">
            <v>mg/l P</v>
          </cell>
          <cell r="G10958">
            <v>12</v>
          </cell>
          <cell r="J10958">
            <v>5</v>
          </cell>
          <cell r="K10958">
            <v>2.9999999329447746E-2</v>
          </cell>
          <cell r="L10958">
            <v>2.9999999329447746E-2</v>
          </cell>
          <cell r="M10958">
            <v>1.9999999552965164E-2</v>
          </cell>
          <cell r="N10958" t="str">
            <v>Very Large</v>
          </cell>
          <cell r="O10958">
            <v>1260</v>
          </cell>
        </row>
        <row r="10959">
          <cell r="A10959" t="str">
            <v>BE</v>
          </cell>
          <cell r="B10959" t="str">
            <v>BE_RV_499500</v>
          </cell>
          <cell r="C10959">
            <v>1995</v>
          </cell>
          <cell r="D10959" t="str">
            <v>Annual</v>
          </cell>
          <cell r="E10959" t="str">
            <v>Orthophosphate</v>
          </cell>
          <cell r="F10959" t="str">
            <v>mg/l P</v>
          </cell>
          <cell r="G10959">
            <v>12</v>
          </cell>
          <cell r="J10959">
            <v>18</v>
          </cell>
          <cell r="K10959">
            <v>1.0299999713897705</v>
          </cell>
          <cell r="L10959">
            <v>1.1000000238418579</v>
          </cell>
          <cell r="M10959">
            <v>0.58689999580383301</v>
          </cell>
          <cell r="O10959">
            <v>1340</v>
          </cell>
        </row>
        <row r="10960">
          <cell r="A10960" t="str">
            <v>BE</v>
          </cell>
          <cell r="B10960" t="str">
            <v>BE_RV_6000</v>
          </cell>
          <cell r="C10960">
            <v>1995</v>
          </cell>
          <cell r="D10960" t="str">
            <v>Annual</v>
          </cell>
          <cell r="E10960" t="str">
            <v>Orthophosphate</v>
          </cell>
          <cell r="F10960" t="str">
            <v>mg/l P</v>
          </cell>
          <cell r="G10960">
            <v>12</v>
          </cell>
          <cell r="J10960">
            <v>8</v>
          </cell>
          <cell r="K10960">
            <v>1.113800048828125</v>
          </cell>
          <cell r="L10960">
            <v>0.87000000476837158</v>
          </cell>
          <cell r="M10960">
            <v>0.83020001649856567</v>
          </cell>
          <cell r="O10960">
            <v>291</v>
          </cell>
        </row>
        <row r="10961">
          <cell r="A10961" t="str">
            <v>BE</v>
          </cell>
          <cell r="B10961" t="str">
            <v>BE_RV_72000</v>
          </cell>
          <cell r="C10961">
            <v>1995</v>
          </cell>
          <cell r="D10961" t="str">
            <v>Annual</v>
          </cell>
          <cell r="E10961" t="str">
            <v>Orthophosphate</v>
          </cell>
          <cell r="F10961" t="str">
            <v>mg/l P</v>
          </cell>
          <cell r="G10961">
            <v>12</v>
          </cell>
          <cell r="J10961">
            <v>12</v>
          </cell>
          <cell r="K10961">
            <v>0.26669999957084656</v>
          </cell>
          <cell r="L10961">
            <v>0.20000000298023224</v>
          </cell>
          <cell r="M10961">
            <v>0.12470000237226486</v>
          </cell>
          <cell r="O10961">
            <v>222</v>
          </cell>
        </row>
        <row r="10962">
          <cell r="A10962" t="str">
            <v>BE</v>
          </cell>
          <cell r="B10962" t="str">
            <v>BE_RV_91000</v>
          </cell>
          <cell r="C10962">
            <v>1995</v>
          </cell>
          <cell r="D10962" t="str">
            <v>Annual</v>
          </cell>
          <cell r="E10962" t="str">
            <v>Orthophosphate</v>
          </cell>
          <cell r="F10962" t="str">
            <v>mg/l P</v>
          </cell>
          <cell r="G10962">
            <v>12</v>
          </cell>
          <cell r="J10962">
            <v>12</v>
          </cell>
          <cell r="K10962">
            <v>9.0800002217292786E-2</v>
          </cell>
          <cell r="L10962">
            <v>0.10000000149011612</v>
          </cell>
          <cell r="M10962">
            <v>3.5900000482797623E-2</v>
          </cell>
          <cell r="O10962">
            <v>133</v>
          </cell>
        </row>
        <row r="10963">
          <cell r="A10963" t="str">
            <v>BE</v>
          </cell>
          <cell r="B10963" t="str">
            <v>BE_RV_390000</v>
          </cell>
          <cell r="C10963">
            <v>1995</v>
          </cell>
          <cell r="D10963" t="str">
            <v>Annual</v>
          </cell>
          <cell r="E10963" t="str">
            <v>Orthophosphate</v>
          </cell>
          <cell r="F10963" t="str">
            <v>mg/l P</v>
          </cell>
          <cell r="G10963">
            <v>12</v>
          </cell>
          <cell r="J10963">
            <v>12</v>
          </cell>
          <cell r="K10963">
            <v>0.16920000314712524</v>
          </cell>
          <cell r="L10963">
            <v>0.10000000149011612</v>
          </cell>
          <cell r="M10963">
            <v>0.14300000667572021</v>
          </cell>
          <cell r="O10963">
            <v>2155</v>
          </cell>
        </row>
        <row r="10964">
          <cell r="A10964" t="str">
            <v>BE</v>
          </cell>
          <cell r="B10964" t="str">
            <v>BE_RV_603000</v>
          </cell>
          <cell r="C10964">
            <v>1995</v>
          </cell>
          <cell r="D10964" t="str">
            <v>Annual</v>
          </cell>
          <cell r="E10964" t="str">
            <v>Orthophosphate</v>
          </cell>
          <cell r="F10964" t="str">
            <v>mg/l P</v>
          </cell>
          <cell r="G10964">
            <v>12</v>
          </cell>
          <cell r="J10964">
            <v>12</v>
          </cell>
          <cell r="K10964">
            <v>2.4992001056671143</v>
          </cell>
          <cell r="L10964">
            <v>2.5950000286102295</v>
          </cell>
          <cell r="M10964">
            <v>1.7288000583648682</v>
          </cell>
          <cell r="O10964">
            <v>243</v>
          </cell>
        </row>
        <row r="10965">
          <cell r="A10965" t="str">
            <v>BE</v>
          </cell>
          <cell r="B10965" t="str">
            <v>BE_RV_770000</v>
          </cell>
          <cell r="C10965">
            <v>1995</v>
          </cell>
          <cell r="D10965" t="str">
            <v>Annual</v>
          </cell>
          <cell r="E10965" t="str">
            <v>Orthophosphate</v>
          </cell>
          <cell r="F10965" t="str">
            <v>mg/l P</v>
          </cell>
          <cell r="G10965">
            <v>12</v>
          </cell>
          <cell r="J10965">
            <v>8</v>
          </cell>
          <cell r="K10965">
            <v>1.0199999809265137</v>
          </cell>
          <cell r="L10965">
            <v>0.68000000715255737</v>
          </cell>
          <cell r="M10965">
            <v>0.72289997339248657</v>
          </cell>
          <cell r="O10965">
            <v>383</v>
          </cell>
        </row>
        <row r="10966">
          <cell r="A10966" t="str">
            <v>BE</v>
          </cell>
          <cell r="B10966" t="str">
            <v>BE_RV_910000</v>
          </cell>
          <cell r="C10966">
            <v>1995</v>
          </cell>
          <cell r="D10966" t="str">
            <v>Annual</v>
          </cell>
          <cell r="E10966" t="str">
            <v>Orthophosphate</v>
          </cell>
          <cell r="F10966" t="str">
            <v>mg/l P</v>
          </cell>
          <cell r="G10966">
            <v>12</v>
          </cell>
          <cell r="J10966">
            <v>8</v>
          </cell>
          <cell r="K10966">
            <v>1.0212999582290649</v>
          </cell>
          <cell r="L10966">
            <v>1.125</v>
          </cell>
          <cell r="M10966">
            <v>0.66259998083114624</v>
          </cell>
          <cell r="O10966">
            <v>1067</v>
          </cell>
        </row>
        <row r="10967">
          <cell r="A10967" t="str">
            <v>BE</v>
          </cell>
          <cell r="B10967" t="str">
            <v>BE_RV_272000</v>
          </cell>
          <cell r="C10967">
            <v>1995</v>
          </cell>
          <cell r="D10967" t="str">
            <v>Annual</v>
          </cell>
          <cell r="E10967" t="str">
            <v>Orthophosphate</v>
          </cell>
          <cell r="F10967" t="str">
            <v>mg/l P</v>
          </cell>
          <cell r="G10967">
            <v>12</v>
          </cell>
          <cell r="J10967">
            <v>12</v>
          </cell>
          <cell r="K10967">
            <v>0.20000000298023224</v>
          </cell>
          <cell r="L10967">
            <v>0.20000000298023224</v>
          </cell>
          <cell r="M10967">
            <v>4.0800001472234726E-2</v>
          </cell>
          <cell r="O10967">
            <v>558</v>
          </cell>
        </row>
        <row r="10968">
          <cell r="A10968" t="str">
            <v>BG</v>
          </cell>
          <cell r="B10968" t="str">
            <v>BG_RV_30010029</v>
          </cell>
          <cell r="C10968">
            <v>1995</v>
          </cell>
          <cell r="D10968" t="str">
            <v>Annual</v>
          </cell>
          <cell r="E10968" t="str">
            <v>Orthophosphate</v>
          </cell>
          <cell r="F10968" t="str">
            <v>mg/l P</v>
          </cell>
          <cell r="G10968">
            <v>12</v>
          </cell>
          <cell r="J10968">
            <v>12</v>
          </cell>
          <cell r="K10968">
            <v>0.81629997491836548</v>
          </cell>
          <cell r="L10968">
            <v>0.36000001430511475</v>
          </cell>
          <cell r="M10968">
            <v>0.64420002698898315</v>
          </cell>
          <cell r="N10968" t="str">
            <v>Largest</v>
          </cell>
          <cell r="O10968">
            <v>4824</v>
          </cell>
        </row>
        <row r="10969">
          <cell r="A10969" t="str">
            <v>BG</v>
          </cell>
          <cell r="B10969" t="str">
            <v>BG_RV_30060092</v>
          </cell>
          <cell r="C10969">
            <v>1995</v>
          </cell>
          <cell r="D10969" t="str">
            <v>Annual</v>
          </cell>
          <cell r="E10969" t="str">
            <v>Orthophosphate</v>
          </cell>
          <cell r="F10969" t="str">
            <v>mg/l P</v>
          </cell>
          <cell r="G10969">
            <v>12</v>
          </cell>
          <cell r="J10969">
            <v>12</v>
          </cell>
          <cell r="K10969">
            <v>0.28529998660087585</v>
          </cell>
          <cell r="L10969">
            <v>0.25999999046325684</v>
          </cell>
          <cell r="M10969">
            <v>0.12189999967813492</v>
          </cell>
          <cell r="N10969" t="str">
            <v>Largest</v>
          </cell>
          <cell r="O10969">
            <v>12728</v>
          </cell>
        </row>
        <row r="10970">
          <cell r="A10970" t="str">
            <v>BG</v>
          </cell>
          <cell r="B10970" t="str">
            <v>BG_RV_30060265</v>
          </cell>
          <cell r="C10970">
            <v>1995</v>
          </cell>
          <cell r="D10970" t="str">
            <v>Annual</v>
          </cell>
          <cell r="E10970" t="str">
            <v>Orthophosphate</v>
          </cell>
          <cell r="F10970" t="str">
            <v>mg/l P</v>
          </cell>
          <cell r="G10970">
            <v>12</v>
          </cell>
          <cell r="J10970">
            <v>12</v>
          </cell>
          <cell r="K10970">
            <v>0.12909999489784241</v>
          </cell>
          <cell r="L10970">
            <v>0.12999999523162842</v>
          </cell>
          <cell r="M10970">
            <v>3.9400000125169754E-2</v>
          </cell>
          <cell r="N10970" t="str">
            <v>Largest</v>
          </cell>
          <cell r="O10970">
            <v>7926</v>
          </cell>
        </row>
        <row r="10971">
          <cell r="A10971" t="str">
            <v>BG</v>
          </cell>
          <cell r="B10971" t="str">
            <v>BG_RV_30060085</v>
          </cell>
          <cell r="C10971">
            <v>1995</v>
          </cell>
          <cell r="D10971" t="str">
            <v>Annual</v>
          </cell>
          <cell r="E10971" t="str">
            <v>Orthophosphate</v>
          </cell>
          <cell r="F10971" t="str">
            <v>mg/l P</v>
          </cell>
          <cell r="G10971">
            <v>12</v>
          </cell>
          <cell r="J10971">
            <v>10</v>
          </cell>
          <cell r="K10971">
            <v>3.2999999821186066E-3</v>
          </cell>
          <cell r="L10971">
            <v>0</v>
          </cell>
          <cell r="M10971">
            <v>1.0400000028312206E-2</v>
          </cell>
          <cell r="N10971" t="str">
            <v>Large</v>
          </cell>
          <cell r="O10971">
            <v>741</v>
          </cell>
        </row>
        <row r="10972">
          <cell r="A10972" t="str">
            <v>BG</v>
          </cell>
          <cell r="B10972" t="str">
            <v>BG_RV_30060102</v>
          </cell>
          <cell r="C10972">
            <v>1995</v>
          </cell>
          <cell r="D10972" t="str">
            <v>Annual</v>
          </cell>
          <cell r="E10972" t="str">
            <v>Orthophosphate</v>
          </cell>
          <cell r="F10972" t="str">
            <v>mg/l P</v>
          </cell>
          <cell r="G10972">
            <v>12</v>
          </cell>
          <cell r="J10972">
            <v>11</v>
          </cell>
          <cell r="K10972">
            <v>4.4700000435113907E-2</v>
          </cell>
          <cell r="L10972">
            <v>0</v>
          </cell>
          <cell r="M10972">
            <v>6.1900001019239426E-2</v>
          </cell>
          <cell r="N10972" t="str">
            <v>Largest</v>
          </cell>
          <cell r="O10972">
            <v>5698</v>
          </cell>
        </row>
        <row r="10973">
          <cell r="A10973" t="str">
            <v>BG</v>
          </cell>
          <cell r="B10973" t="str">
            <v>BG_RV_30017220</v>
          </cell>
          <cell r="C10973">
            <v>1995</v>
          </cell>
          <cell r="D10973" t="str">
            <v>Annual</v>
          </cell>
          <cell r="E10973" t="str">
            <v>Orthophosphate</v>
          </cell>
          <cell r="F10973" t="str">
            <v>mg/l P</v>
          </cell>
          <cell r="G10973">
            <v>12</v>
          </cell>
          <cell r="J10973">
            <v>10</v>
          </cell>
          <cell r="K10973">
            <v>4.6900000423192978E-2</v>
          </cell>
          <cell r="L10973">
            <v>1.9999999552965164E-2</v>
          </cell>
          <cell r="M10973">
            <v>5.7100001722574234E-2</v>
          </cell>
          <cell r="N10973" t="str">
            <v>Unknown</v>
          </cell>
        </row>
        <row r="10974">
          <cell r="A10974" t="str">
            <v>BG</v>
          </cell>
          <cell r="B10974" t="str">
            <v>BG_RV_30028066</v>
          </cell>
          <cell r="C10974">
            <v>1995</v>
          </cell>
          <cell r="D10974" t="str">
            <v>Annual</v>
          </cell>
          <cell r="E10974" t="str">
            <v>Orthophosphate</v>
          </cell>
          <cell r="F10974" t="str">
            <v>mg/l P</v>
          </cell>
          <cell r="G10974">
            <v>12</v>
          </cell>
          <cell r="J10974">
            <v>10</v>
          </cell>
          <cell r="K10974">
            <v>0.48870000243186951</v>
          </cell>
          <cell r="L10974">
            <v>0.37999999523162842</v>
          </cell>
          <cell r="M10974">
            <v>0.25720000267028809</v>
          </cell>
          <cell r="N10974" t="str">
            <v>Largest</v>
          </cell>
          <cell r="O10974">
            <v>5266</v>
          </cell>
        </row>
        <row r="10975">
          <cell r="A10975" t="str">
            <v>BG</v>
          </cell>
          <cell r="B10975" t="str">
            <v>BG_RV_30018229</v>
          </cell>
          <cell r="C10975">
            <v>1995</v>
          </cell>
          <cell r="D10975" t="str">
            <v>Annual</v>
          </cell>
          <cell r="E10975" t="str">
            <v>Orthophosphate</v>
          </cell>
          <cell r="F10975" t="str">
            <v>mg/l P</v>
          </cell>
          <cell r="G10975">
            <v>12</v>
          </cell>
          <cell r="J10975">
            <v>12</v>
          </cell>
          <cell r="K10975">
            <v>0.31650000810623169</v>
          </cell>
          <cell r="L10975">
            <v>0.27000001072883606</v>
          </cell>
          <cell r="M10975">
            <v>0.20239999890327454</v>
          </cell>
          <cell r="N10975" t="str">
            <v>Unknown</v>
          </cell>
        </row>
        <row r="10976">
          <cell r="A10976" t="str">
            <v>BG</v>
          </cell>
          <cell r="B10976" t="str">
            <v>BG_RV_30010197</v>
          </cell>
          <cell r="C10976">
            <v>1995</v>
          </cell>
          <cell r="D10976" t="str">
            <v>Annual</v>
          </cell>
          <cell r="E10976" t="str">
            <v>Orthophosphate</v>
          </cell>
          <cell r="F10976" t="str">
            <v>mg/l P</v>
          </cell>
          <cell r="G10976">
            <v>12</v>
          </cell>
          <cell r="J10976">
            <v>4</v>
          </cell>
          <cell r="K10976">
            <v>5.3800001740455627E-2</v>
          </cell>
          <cell r="M10976">
            <v>1.7300000414252281E-2</v>
          </cell>
          <cell r="N10976" t="str">
            <v>Largest</v>
          </cell>
          <cell r="O10976">
            <v>8366</v>
          </cell>
        </row>
        <row r="10977">
          <cell r="A10977" t="str">
            <v>BG</v>
          </cell>
          <cell r="B10977" t="str">
            <v>BG_RV_30012044</v>
          </cell>
          <cell r="C10977">
            <v>1995</v>
          </cell>
          <cell r="D10977" t="str">
            <v>Annual</v>
          </cell>
          <cell r="E10977" t="str">
            <v>Orthophosphate</v>
          </cell>
          <cell r="F10977" t="str">
            <v>mg/l P</v>
          </cell>
          <cell r="G10977">
            <v>12</v>
          </cell>
          <cell r="J10977">
            <v>12</v>
          </cell>
          <cell r="K10977">
            <v>3.7799999117851257E-2</v>
          </cell>
          <cell r="L10977">
            <v>1.9999999552965164E-2</v>
          </cell>
          <cell r="M10977">
            <v>2.8999999165534973E-2</v>
          </cell>
          <cell r="N10977" t="str">
            <v>Unknown</v>
          </cell>
        </row>
        <row r="10978">
          <cell r="A10978" t="str">
            <v>BG</v>
          </cell>
          <cell r="B10978" t="str">
            <v>BG_RV_30017052</v>
          </cell>
          <cell r="C10978">
            <v>1995</v>
          </cell>
          <cell r="D10978" t="str">
            <v>Annual</v>
          </cell>
          <cell r="E10978" t="str">
            <v>Orthophosphate</v>
          </cell>
          <cell r="F10978" t="str">
            <v>mg/l P</v>
          </cell>
          <cell r="G10978">
            <v>12</v>
          </cell>
          <cell r="J10978">
            <v>10</v>
          </cell>
          <cell r="K10978">
            <v>7.0100001990795135E-2</v>
          </cell>
          <cell r="L10978">
            <v>5.000000074505806E-2</v>
          </cell>
          <cell r="M10978">
            <v>5.4400000721216202E-2</v>
          </cell>
          <cell r="N10978" t="str">
            <v>Unknown</v>
          </cell>
        </row>
        <row r="10979">
          <cell r="A10979" t="str">
            <v>BG</v>
          </cell>
          <cell r="B10979" t="str">
            <v>BG_RV_30028242</v>
          </cell>
          <cell r="C10979">
            <v>1995</v>
          </cell>
          <cell r="D10979" t="str">
            <v>Annual</v>
          </cell>
          <cell r="E10979" t="str">
            <v>Orthophosphate</v>
          </cell>
          <cell r="F10979" t="str">
            <v>mg/l P</v>
          </cell>
          <cell r="G10979">
            <v>12</v>
          </cell>
          <cell r="J10979">
            <v>10</v>
          </cell>
          <cell r="K10979">
            <v>0.5023999810218811</v>
          </cell>
          <cell r="L10979">
            <v>0.49000000953674316</v>
          </cell>
          <cell r="M10979">
            <v>0.29269999265670776</v>
          </cell>
          <cell r="N10979" t="str">
            <v>Unknown</v>
          </cell>
        </row>
        <row r="10980">
          <cell r="A10980" t="str">
            <v>BG</v>
          </cell>
          <cell r="B10980" t="str">
            <v>BG_RV_30060156</v>
          </cell>
          <cell r="C10980">
            <v>1995</v>
          </cell>
          <cell r="D10980" t="str">
            <v>Annual</v>
          </cell>
          <cell r="E10980" t="str">
            <v>Orthophosphate</v>
          </cell>
          <cell r="F10980" t="str">
            <v>mg/l P</v>
          </cell>
          <cell r="G10980">
            <v>12</v>
          </cell>
          <cell r="J10980">
            <v>10</v>
          </cell>
          <cell r="K10980">
            <v>0.21520000696182251</v>
          </cell>
          <cell r="L10980">
            <v>0.15999999642372131</v>
          </cell>
          <cell r="M10980">
            <v>0.12809999287128448</v>
          </cell>
          <cell r="N10980" t="str">
            <v>Large</v>
          </cell>
          <cell r="O10980">
            <v>881</v>
          </cell>
        </row>
        <row r="10981">
          <cell r="A10981" t="str">
            <v>BG</v>
          </cell>
          <cell r="B10981" t="str">
            <v>BG_RV_30060111</v>
          </cell>
          <cell r="C10981">
            <v>1995</v>
          </cell>
          <cell r="D10981" t="str">
            <v>Annual</v>
          </cell>
          <cell r="E10981" t="str">
            <v>Orthophosphate</v>
          </cell>
          <cell r="F10981" t="str">
            <v>mg/l P</v>
          </cell>
          <cell r="G10981">
            <v>12</v>
          </cell>
          <cell r="J10981">
            <v>13</v>
          </cell>
          <cell r="K10981">
            <v>7.5300000607967377E-2</v>
          </cell>
          <cell r="L10981">
            <v>2.9999999329447746E-2</v>
          </cell>
          <cell r="M10981">
            <v>8.5699997842311859E-2</v>
          </cell>
          <cell r="N10981" t="str">
            <v>Unknown</v>
          </cell>
        </row>
        <row r="10982">
          <cell r="A10982" t="str">
            <v>BG</v>
          </cell>
          <cell r="B10982" t="str">
            <v>BG_RV_30060110</v>
          </cell>
          <cell r="C10982">
            <v>1995</v>
          </cell>
          <cell r="D10982" t="str">
            <v>Annual</v>
          </cell>
          <cell r="E10982" t="str">
            <v>Orthophosphate</v>
          </cell>
          <cell r="F10982" t="str">
            <v>mg/l P</v>
          </cell>
          <cell r="G10982">
            <v>12</v>
          </cell>
          <cell r="J10982">
            <v>12</v>
          </cell>
          <cell r="K10982">
            <v>4.0399998426437378E-2</v>
          </cell>
          <cell r="L10982">
            <v>2.9999999329447746E-2</v>
          </cell>
          <cell r="M10982">
            <v>2.2199999541044235E-2</v>
          </cell>
          <cell r="N10982" t="str">
            <v>Large</v>
          </cell>
          <cell r="O10982">
            <v>824.9</v>
          </cell>
        </row>
        <row r="10983">
          <cell r="A10983" t="str">
            <v>BG</v>
          </cell>
          <cell r="B10983" t="str">
            <v>BG_RV_30010032</v>
          </cell>
          <cell r="C10983">
            <v>1995</v>
          </cell>
          <cell r="D10983" t="str">
            <v>Annual</v>
          </cell>
          <cell r="E10983" t="str">
            <v>Orthophosphate</v>
          </cell>
          <cell r="F10983" t="str">
            <v>mg/l P</v>
          </cell>
          <cell r="G10983">
            <v>12</v>
          </cell>
          <cell r="J10983">
            <v>12</v>
          </cell>
          <cell r="K10983">
            <v>6.5200001001358032E-2</v>
          </cell>
          <cell r="L10983">
            <v>5.9999998658895493E-2</v>
          </cell>
          <cell r="M10983">
            <v>2.7699999511241913E-2</v>
          </cell>
          <cell r="N10983" t="str">
            <v>Unknown</v>
          </cell>
        </row>
        <row r="10984">
          <cell r="A10984" t="str">
            <v>BG</v>
          </cell>
          <cell r="B10984" t="str">
            <v>BG_RV_30060103</v>
          </cell>
          <cell r="C10984">
            <v>1995</v>
          </cell>
          <cell r="D10984" t="str">
            <v>Annual</v>
          </cell>
          <cell r="E10984" t="str">
            <v>Orthophosphate</v>
          </cell>
          <cell r="F10984" t="str">
            <v>mg/l P</v>
          </cell>
          <cell r="G10984">
            <v>12</v>
          </cell>
          <cell r="J10984">
            <v>12</v>
          </cell>
          <cell r="K10984">
            <v>3.7200000137090683E-2</v>
          </cell>
          <cell r="L10984">
            <v>2.9999999329447746E-2</v>
          </cell>
          <cell r="M10984">
            <v>2.9999999329447746E-2</v>
          </cell>
          <cell r="N10984" t="str">
            <v>Unknown</v>
          </cell>
        </row>
        <row r="10985">
          <cell r="A10985" t="str">
            <v>BG</v>
          </cell>
          <cell r="B10985" t="str">
            <v>BG_RV_30011041</v>
          </cell>
          <cell r="C10985">
            <v>1995</v>
          </cell>
          <cell r="D10985" t="str">
            <v>Annual</v>
          </cell>
          <cell r="E10985" t="str">
            <v>Orthophosphate</v>
          </cell>
          <cell r="F10985" t="str">
            <v>mg/l P</v>
          </cell>
          <cell r="G10985">
            <v>12</v>
          </cell>
          <cell r="J10985">
            <v>12</v>
          </cell>
          <cell r="K10985">
            <v>6.3600003719329834E-2</v>
          </cell>
          <cell r="L10985">
            <v>5.9999998658895493E-2</v>
          </cell>
          <cell r="M10985">
            <v>3.4600000828504562E-2</v>
          </cell>
          <cell r="N10985" t="str">
            <v>Unknown</v>
          </cell>
        </row>
        <row r="10986">
          <cell r="A10986" t="str">
            <v>BG</v>
          </cell>
          <cell r="B10986" t="str">
            <v>BG_RV_30011040</v>
          </cell>
          <cell r="C10986">
            <v>1995</v>
          </cell>
          <cell r="D10986" t="str">
            <v>Annual</v>
          </cell>
          <cell r="E10986" t="str">
            <v>Orthophosphate</v>
          </cell>
          <cell r="F10986" t="str">
            <v>mg/l P</v>
          </cell>
          <cell r="G10986">
            <v>12</v>
          </cell>
          <cell r="J10986">
            <v>12</v>
          </cell>
          <cell r="K10986">
            <v>6.2300000339746475E-2</v>
          </cell>
          <cell r="L10986">
            <v>5.9999998658895493E-2</v>
          </cell>
          <cell r="M10986">
            <v>3.6800000816583633E-2</v>
          </cell>
          <cell r="N10986" t="str">
            <v>Unknown</v>
          </cell>
        </row>
        <row r="10987">
          <cell r="A10987" t="str">
            <v>BG</v>
          </cell>
          <cell r="B10987" t="str">
            <v>BG_RV_30011039</v>
          </cell>
          <cell r="C10987">
            <v>1995</v>
          </cell>
          <cell r="D10987" t="str">
            <v>Annual</v>
          </cell>
          <cell r="E10987" t="str">
            <v>Orthophosphate</v>
          </cell>
          <cell r="F10987" t="str">
            <v>mg/l P</v>
          </cell>
          <cell r="G10987">
            <v>12</v>
          </cell>
          <cell r="J10987">
            <v>4</v>
          </cell>
          <cell r="K10987">
            <v>1.080000028014183E-2</v>
          </cell>
          <cell r="M10987">
            <v>5.4999999701976776E-3</v>
          </cell>
          <cell r="N10987" t="str">
            <v>Very Large</v>
          </cell>
          <cell r="O10987">
            <v>2236</v>
          </cell>
        </row>
        <row r="10988">
          <cell r="A10988" t="str">
            <v>BG</v>
          </cell>
          <cell r="B10988" t="str">
            <v>BG_RV_30011201</v>
          </cell>
          <cell r="C10988">
            <v>1995</v>
          </cell>
          <cell r="D10988" t="str">
            <v>Annual</v>
          </cell>
          <cell r="E10988" t="str">
            <v>Orthophosphate</v>
          </cell>
          <cell r="F10988" t="str">
            <v>mg/l P</v>
          </cell>
          <cell r="G10988">
            <v>12</v>
          </cell>
          <cell r="J10988">
            <v>4</v>
          </cell>
          <cell r="K10988">
            <v>7.4999998323619366E-3</v>
          </cell>
          <cell r="M10988">
            <v>4.19999985024333E-3</v>
          </cell>
          <cell r="N10988" t="str">
            <v>Very Large</v>
          </cell>
          <cell r="O10988">
            <v>1750</v>
          </cell>
        </row>
        <row r="10989">
          <cell r="A10989" t="str">
            <v>BG</v>
          </cell>
          <cell r="B10989" t="str">
            <v>BG_RV_30060108</v>
          </cell>
          <cell r="C10989">
            <v>1995</v>
          </cell>
          <cell r="D10989" t="str">
            <v>Annual</v>
          </cell>
          <cell r="E10989" t="str">
            <v>Orthophosphate</v>
          </cell>
          <cell r="F10989" t="str">
            <v>mg/l P</v>
          </cell>
          <cell r="G10989">
            <v>12</v>
          </cell>
          <cell r="J10989">
            <v>4</v>
          </cell>
          <cell r="K10989">
            <v>1.7300000414252281E-2</v>
          </cell>
          <cell r="M10989">
            <v>1.4000000432133675E-2</v>
          </cell>
          <cell r="N10989" t="str">
            <v>Unknown</v>
          </cell>
        </row>
        <row r="10990">
          <cell r="A10990" t="str">
            <v>BG</v>
          </cell>
          <cell r="B10990" t="str">
            <v>BG_RV_30060096</v>
          </cell>
          <cell r="C10990">
            <v>1995</v>
          </cell>
          <cell r="D10990" t="str">
            <v>Annual</v>
          </cell>
          <cell r="E10990" t="str">
            <v>Orthophosphate</v>
          </cell>
          <cell r="F10990" t="str">
            <v>mg/l P</v>
          </cell>
          <cell r="G10990">
            <v>12</v>
          </cell>
          <cell r="J10990">
            <v>10</v>
          </cell>
          <cell r="K10990">
            <v>0.49059998989105225</v>
          </cell>
          <cell r="L10990">
            <v>0.41999998688697815</v>
          </cell>
          <cell r="M10990">
            <v>0.22360000014305115</v>
          </cell>
          <cell r="N10990" t="str">
            <v>Largest</v>
          </cell>
          <cell r="O10990">
            <v>19693</v>
          </cell>
        </row>
        <row r="10991">
          <cell r="A10991" t="str">
            <v>BG</v>
          </cell>
          <cell r="B10991" t="str">
            <v>BG_RV_30028061</v>
          </cell>
          <cell r="C10991">
            <v>1995</v>
          </cell>
          <cell r="D10991" t="str">
            <v>Annual</v>
          </cell>
          <cell r="E10991" t="str">
            <v>Orthophosphate</v>
          </cell>
          <cell r="F10991" t="str">
            <v>mg/l P</v>
          </cell>
          <cell r="G10991">
            <v>12</v>
          </cell>
          <cell r="J10991">
            <v>12</v>
          </cell>
          <cell r="K10991">
            <v>0.11410000175237656</v>
          </cell>
          <cell r="L10991">
            <v>7.0000000298023224E-2</v>
          </cell>
          <cell r="M10991">
            <v>0.12489999830722809</v>
          </cell>
          <cell r="N10991" t="str">
            <v>Unknown</v>
          </cell>
        </row>
        <row r="10992">
          <cell r="A10992" t="str">
            <v>BG</v>
          </cell>
          <cell r="B10992" t="str">
            <v>BG_RV_30012042</v>
          </cell>
          <cell r="C10992">
            <v>1995</v>
          </cell>
          <cell r="D10992" t="str">
            <v>Annual</v>
          </cell>
          <cell r="E10992" t="str">
            <v>Orthophosphate</v>
          </cell>
          <cell r="F10992" t="str">
            <v>mg/l P</v>
          </cell>
          <cell r="G10992">
            <v>12</v>
          </cell>
          <cell r="J10992">
            <v>12</v>
          </cell>
          <cell r="K10992">
            <v>1.1099999770522118E-2</v>
          </cell>
          <cell r="L10992">
            <v>9.9999997764825821E-3</v>
          </cell>
          <cell r="M10992">
            <v>1.1099999770522118E-2</v>
          </cell>
          <cell r="N10992" t="str">
            <v>Large</v>
          </cell>
          <cell r="O10992">
            <v>458</v>
          </cell>
        </row>
        <row r="10993">
          <cell r="A10993" t="str">
            <v>BG</v>
          </cell>
          <cell r="B10993" t="str">
            <v>BG_RV_30009181</v>
          </cell>
          <cell r="C10993">
            <v>1995</v>
          </cell>
          <cell r="D10993" t="str">
            <v>Annual</v>
          </cell>
          <cell r="E10993" t="str">
            <v>Orthophosphate</v>
          </cell>
          <cell r="F10993" t="str">
            <v>mg/l P</v>
          </cell>
          <cell r="G10993">
            <v>12</v>
          </cell>
          <cell r="J10993">
            <v>11</v>
          </cell>
          <cell r="K10993">
            <v>0.3732999861240387</v>
          </cell>
          <cell r="L10993">
            <v>0.38999998569488525</v>
          </cell>
          <cell r="M10993">
            <v>0.20900000631809235</v>
          </cell>
          <cell r="N10993" t="str">
            <v>Very Large</v>
          </cell>
          <cell r="O10993">
            <v>1035</v>
          </cell>
        </row>
        <row r="10994">
          <cell r="A10994" t="str">
            <v>BG</v>
          </cell>
          <cell r="B10994" t="str">
            <v>BG_RV_30018235</v>
          </cell>
          <cell r="C10994">
            <v>1995</v>
          </cell>
          <cell r="D10994" t="str">
            <v>Annual</v>
          </cell>
          <cell r="E10994" t="str">
            <v>Orthophosphate</v>
          </cell>
          <cell r="F10994" t="str">
            <v>mg/l P</v>
          </cell>
          <cell r="G10994">
            <v>12</v>
          </cell>
          <cell r="J10994">
            <v>11</v>
          </cell>
          <cell r="K10994">
            <v>0.22300000488758087</v>
          </cell>
          <cell r="L10994">
            <v>0.20999999344348907</v>
          </cell>
          <cell r="M10994">
            <v>6.8099997937679291E-2</v>
          </cell>
          <cell r="N10994" t="str">
            <v>Unknown</v>
          </cell>
        </row>
        <row r="10995">
          <cell r="A10995" t="str">
            <v>BG</v>
          </cell>
          <cell r="B10995" t="str">
            <v>BG_RV_30018057</v>
          </cell>
          <cell r="C10995">
            <v>1995</v>
          </cell>
          <cell r="D10995" t="str">
            <v>Annual</v>
          </cell>
          <cell r="E10995" t="str">
            <v>Orthophosphate</v>
          </cell>
          <cell r="F10995" t="str">
            <v>mg/l P</v>
          </cell>
          <cell r="G10995">
            <v>12</v>
          </cell>
          <cell r="J10995">
            <v>12</v>
          </cell>
          <cell r="K10995">
            <v>0.34650000929832458</v>
          </cell>
          <cell r="L10995">
            <v>0.31999999284744263</v>
          </cell>
          <cell r="M10995">
            <v>0.21189999580383301</v>
          </cell>
          <cell r="N10995" t="str">
            <v>Largest</v>
          </cell>
          <cell r="O10995">
            <v>2800</v>
          </cell>
        </row>
        <row r="10996">
          <cell r="A10996" t="str">
            <v>BG</v>
          </cell>
          <cell r="B10996" t="str">
            <v>BG_RV_30017053</v>
          </cell>
          <cell r="C10996">
            <v>1995</v>
          </cell>
          <cell r="D10996" t="str">
            <v>Annual</v>
          </cell>
          <cell r="E10996" t="str">
            <v>Orthophosphate</v>
          </cell>
          <cell r="F10996" t="str">
            <v>mg/l P</v>
          </cell>
          <cell r="G10996">
            <v>12</v>
          </cell>
          <cell r="J10996">
            <v>10</v>
          </cell>
          <cell r="K10996">
            <v>2.4800000712275505E-2</v>
          </cell>
          <cell r="L10996">
            <v>1.9999999552965164E-2</v>
          </cell>
          <cell r="M10996">
            <v>1.4700000174343586E-2</v>
          </cell>
          <cell r="N10996" t="str">
            <v>Large</v>
          </cell>
          <cell r="O10996">
            <v>958</v>
          </cell>
        </row>
        <row r="10997">
          <cell r="A10997" t="str">
            <v>BG</v>
          </cell>
          <cell r="B10997" t="str">
            <v>BG_RV_30012046</v>
          </cell>
          <cell r="C10997">
            <v>1995</v>
          </cell>
          <cell r="D10997" t="str">
            <v>Annual</v>
          </cell>
          <cell r="E10997" t="str">
            <v>Orthophosphate</v>
          </cell>
          <cell r="F10997" t="str">
            <v>mg/l P</v>
          </cell>
          <cell r="G10997">
            <v>12</v>
          </cell>
          <cell r="J10997">
            <v>12</v>
          </cell>
          <cell r="K10997">
            <v>3.0999999493360519E-2</v>
          </cell>
          <cell r="L10997">
            <v>2.9999999329447746E-2</v>
          </cell>
          <cell r="M10997">
            <v>1.4000000432133675E-2</v>
          </cell>
          <cell r="N10997" t="str">
            <v>Unknown</v>
          </cell>
        </row>
        <row r="10998">
          <cell r="A10998" t="str">
            <v>BG</v>
          </cell>
          <cell r="B10998" t="str">
            <v>BG_RV_30061115</v>
          </cell>
          <cell r="C10998">
            <v>1995</v>
          </cell>
          <cell r="D10998" t="str">
            <v>Annual</v>
          </cell>
          <cell r="E10998" t="str">
            <v>Orthophosphate</v>
          </cell>
          <cell r="F10998" t="str">
            <v>mg/l P</v>
          </cell>
          <cell r="G10998">
            <v>12</v>
          </cell>
          <cell r="J10998">
            <v>12</v>
          </cell>
          <cell r="K10998">
            <v>0.13760000467300415</v>
          </cell>
          <cell r="L10998">
            <v>5.9999998658895493E-2</v>
          </cell>
          <cell r="M10998">
            <v>0.13459999859333038</v>
          </cell>
          <cell r="N10998" t="str">
            <v>Unknown</v>
          </cell>
        </row>
        <row r="10999">
          <cell r="A10999" t="str">
            <v>BG</v>
          </cell>
          <cell r="B10999" t="str">
            <v>BG_RV_30060259</v>
          </cell>
          <cell r="C10999">
            <v>1995</v>
          </cell>
          <cell r="D10999" t="str">
            <v>Annual</v>
          </cell>
          <cell r="E10999" t="str">
            <v>Orthophosphate</v>
          </cell>
          <cell r="F10999" t="str">
            <v>mg/l P</v>
          </cell>
          <cell r="G10999">
            <v>12</v>
          </cell>
          <cell r="J10999">
            <v>11</v>
          </cell>
          <cell r="K10999">
            <v>1.1099999770522118E-2</v>
          </cell>
          <cell r="L10999">
            <v>0</v>
          </cell>
          <cell r="M10999">
            <v>2.7400000020861626E-2</v>
          </cell>
          <cell r="N10999" t="str">
            <v>Unknown</v>
          </cell>
        </row>
        <row r="11000">
          <cell r="A11000" t="str">
            <v>BG</v>
          </cell>
          <cell r="B11000" t="str">
            <v>BG_RV_30028062</v>
          </cell>
          <cell r="C11000">
            <v>1995</v>
          </cell>
          <cell r="D11000" t="str">
            <v>Annual</v>
          </cell>
          <cell r="E11000" t="str">
            <v>Orthophosphate</v>
          </cell>
          <cell r="F11000" t="str">
            <v>mg/l P</v>
          </cell>
          <cell r="G11000">
            <v>12</v>
          </cell>
          <cell r="J11000">
            <v>12</v>
          </cell>
          <cell r="K11000">
            <v>0.66019999980926514</v>
          </cell>
          <cell r="L11000">
            <v>0.41999998688697815</v>
          </cell>
          <cell r="M11000">
            <v>0.52810001373291016</v>
          </cell>
          <cell r="N11000" t="str">
            <v>Large</v>
          </cell>
          <cell r="O11000">
            <v>814</v>
          </cell>
        </row>
        <row r="11001">
          <cell r="A11001" t="str">
            <v>DE</v>
          </cell>
          <cell r="B11001" t="str">
            <v>DE_RV_SN06</v>
          </cell>
          <cell r="C11001">
            <v>1995</v>
          </cell>
          <cell r="D11001" t="str">
            <v>Annual</v>
          </cell>
          <cell r="E11001" t="str">
            <v>Orthophosphate</v>
          </cell>
          <cell r="F11001" t="str">
            <v>mg/l P</v>
          </cell>
          <cell r="G11001">
            <v>12</v>
          </cell>
          <cell r="I11001">
            <v>0</v>
          </cell>
          <cell r="J11001">
            <v>13</v>
          </cell>
          <cell r="K11001">
            <v>3.9999999105930328E-2</v>
          </cell>
          <cell r="L11001">
            <v>5.000000074505806E-2</v>
          </cell>
          <cell r="N11001" t="str">
            <v>Largest</v>
          </cell>
          <cell r="O11001">
            <v>2983</v>
          </cell>
        </row>
        <row r="11002">
          <cell r="A11002" t="str">
            <v>DE</v>
          </cell>
          <cell r="B11002" t="str">
            <v>DE_RV_ST05</v>
          </cell>
          <cell r="C11002">
            <v>1995</v>
          </cell>
          <cell r="D11002" t="str">
            <v>Annual</v>
          </cell>
          <cell r="E11002" t="str">
            <v>Orthophosphate</v>
          </cell>
          <cell r="F11002" t="str">
            <v>mg/l P</v>
          </cell>
          <cell r="G11002">
            <v>12</v>
          </cell>
          <cell r="I11002">
            <v>0</v>
          </cell>
          <cell r="J11002">
            <v>25</v>
          </cell>
          <cell r="K11002">
            <v>9.0000003576278687E-2</v>
          </cell>
          <cell r="L11002">
            <v>9.0000003576278687E-2</v>
          </cell>
          <cell r="N11002" t="str">
            <v>Largest</v>
          </cell>
          <cell r="O11002">
            <v>12076</v>
          </cell>
        </row>
        <row r="11003">
          <cell r="A11003" t="str">
            <v>DE</v>
          </cell>
          <cell r="B11003" t="str">
            <v>DE_RV_ST04</v>
          </cell>
          <cell r="C11003">
            <v>1995</v>
          </cell>
          <cell r="D11003" t="str">
            <v>Annual</v>
          </cell>
          <cell r="E11003" t="str">
            <v>Orthophosphate</v>
          </cell>
          <cell r="F11003" t="str">
            <v>mg/l P</v>
          </cell>
          <cell r="G11003">
            <v>12</v>
          </cell>
          <cell r="I11003">
            <v>0.03</v>
          </cell>
          <cell r="J11003">
            <v>26</v>
          </cell>
          <cell r="K11003">
            <v>2.9999999329447746E-2</v>
          </cell>
          <cell r="L11003">
            <v>1.4999999664723873E-2</v>
          </cell>
          <cell r="N11003" t="str">
            <v>Largest</v>
          </cell>
          <cell r="O11003">
            <v>7399</v>
          </cell>
        </row>
        <row r="11004">
          <cell r="A11004" t="str">
            <v>DE</v>
          </cell>
          <cell r="B11004" t="str">
            <v>DE_RV_ST02</v>
          </cell>
          <cell r="C11004">
            <v>1995</v>
          </cell>
          <cell r="D11004" t="str">
            <v>Annual</v>
          </cell>
          <cell r="E11004" t="str">
            <v>Orthophosphate</v>
          </cell>
          <cell r="F11004" t="str">
            <v>mg/l P</v>
          </cell>
          <cell r="G11004">
            <v>12</v>
          </cell>
          <cell r="I11004">
            <v>0</v>
          </cell>
          <cell r="J11004">
            <v>26</v>
          </cell>
          <cell r="K11004">
            <v>7.0000000298023224E-2</v>
          </cell>
          <cell r="L11004">
            <v>5.9999998658895493E-2</v>
          </cell>
          <cell r="N11004" t="str">
            <v>Largest</v>
          </cell>
          <cell r="O11004">
            <v>94942</v>
          </cell>
        </row>
        <row r="11005">
          <cell r="A11005" t="str">
            <v>DE</v>
          </cell>
          <cell r="B11005" t="str">
            <v>DE_RV_ST01</v>
          </cell>
          <cell r="C11005">
            <v>1995</v>
          </cell>
          <cell r="D11005" t="str">
            <v>Annual</v>
          </cell>
          <cell r="E11005" t="str">
            <v>Orthophosphate</v>
          </cell>
          <cell r="F11005" t="str">
            <v>mg/l P</v>
          </cell>
          <cell r="G11005">
            <v>12</v>
          </cell>
          <cell r="I11005">
            <v>0</v>
          </cell>
          <cell r="J11005">
            <v>26</v>
          </cell>
          <cell r="K11005">
            <v>0.10000000149011612</v>
          </cell>
          <cell r="L11005">
            <v>0.10000000149011612</v>
          </cell>
          <cell r="N11005" t="str">
            <v>Largest</v>
          </cell>
          <cell r="O11005">
            <v>61879</v>
          </cell>
        </row>
        <row r="11006">
          <cell r="A11006" t="str">
            <v>DE</v>
          </cell>
          <cell r="B11006" t="str">
            <v>DE_RV_SN09</v>
          </cell>
          <cell r="C11006">
            <v>1995</v>
          </cell>
          <cell r="D11006" t="str">
            <v>Annual</v>
          </cell>
          <cell r="E11006" t="str">
            <v>Orthophosphate</v>
          </cell>
          <cell r="F11006" t="str">
            <v>mg/l P</v>
          </cell>
          <cell r="G11006">
            <v>12</v>
          </cell>
          <cell r="I11006">
            <v>0</v>
          </cell>
          <cell r="J11006">
            <v>13</v>
          </cell>
          <cell r="K11006">
            <v>0.15000000596046448</v>
          </cell>
          <cell r="L11006">
            <v>0.17000000178813934</v>
          </cell>
          <cell r="N11006" t="str">
            <v>Small</v>
          </cell>
          <cell r="O11006">
            <v>47.7</v>
          </cell>
        </row>
        <row r="11007">
          <cell r="A11007" t="str">
            <v>DE</v>
          </cell>
          <cell r="B11007" t="str">
            <v>DE_RV_NW19</v>
          </cell>
          <cell r="C11007">
            <v>1995</v>
          </cell>
          <cell r="D11007" t="str">
            <v>Annual</v>
          </cell>
          <cell r="E11007" t="str">
            <v>Orthophosphate</v>
          </cell>
          <cell r="F11007" t="str">
            <v>mg/l P</v>
          </cell>
          <cell r="G11007">
            <v>12</v>
          </cell>
          <cell r="I11007">
            <v>0</v>
          </cell>
          <cell r="J11007">
            <v>12</v>
          </cell>
          <cell r="K11007">
            <v>7.6999999582767487E-2</v>
          </cell>
          <cell r="L11007">
            <v>7.9999998211860657E-2</v>
          </cell>
          <cell r="N11007" t="str">
            <v>Very Large</v>
          </cell>
          <cell r="O11007">
            <v>1203</v>
          </cell>
        </row>
        <row r="11008">
          <cell r="A11008" t="str">
            <v>DE</v>
          </cell>
          <cell r="B11008" t="str">
            <v>DE_RV_MV06</v>
          </cell>
          <cell r="C11008">
            <v>1995</v>
          </cell>
          <cell r="D11008" t="str">
            <v>Annual</v>
          </cell>
          <cell r="E11008" t="str">
            <v>Orthophosphate</v>
          </cell>
          <cell r="F11008" t="str">
            <v>mg/l P</v>
          </cell>
          <cell r="G11008">
            <v>12</v>
          </cell>
          <cell r="I11008">
            <v>3.0000000000000001E-3</v>
          </cell>
          <cell r="J11008">
            <v>25</v>
          </cell>
          <cell r="K11008">
            <v>6.4000003039836884E-2</v>
          </cell>
          <cell r="L11008">
            <v>5.9999998658895493E-2</v>
          </cell>
          <cell r="N11008" t="str">
            <v>Very Large</v>
          </cell>
          <cell r="O11008">
            <v>2401</v>
          </cell>
        </row>
        <row r="11009">
          <cell r="A11009" t="str">
            <v>DE</v>
          </cell>
          <cell r="B11009" t="str">
            <v>DE_RV_ST08</v>
          </cell>
          <cell r="C11009">
            <v>1995</v>
          </cell>
          <cell r="D11009" t="str">
            <v>Annual</v>
          </cell>
          <cell r="E11009" t="str">
            <v>Orthophosphate</v>
          </cell>
          <cell r="F11009" t="str">
            <v>mg/l P</v>
          </cell>
          <cell r="G11009">
            <v>12</v>
          </cell>
          <cell r="I11009">
            <v>0</v>
          </cell>
          <cell r="J11009">
            <v>24</v>
          </cell>
          <cell r="K11009">
            <v>9.0000003576278687E-2</v>
          </cell>
          <cell r="L11009">
            <v>7.9999998211860657E-2</v>
          </cell>
          <cell r="N11009" t="str">
            <v>Largest</v>
          </cell>
          <cell r="O11009">
            <v>6327</v>
          </cell>
        </row>
        <row r="11010">
          <cell r="A11010" t="str">
            <v>DE</v>
          </cell>
          <cell r="B11010" t="str">
            <v>DE_RV_SN03</v>
          </cell>
          <cell r="C11010">
            <v>1995</v>
          </cell>
          <cell r="D11010" t="str">
            <v>Annual</v>
          </cell>
          <cell r="E11010" t="str">
            <v>Orthophosphate</v>
          </cell>
          <cell r="F11010" t="str">
            <v>mg/l P</v>
          </cell>
          <cell r="G11010">
            <v>12</v>
          </cell>
          <cell r="I11010">
            <v>0.01</v>
          </cell>
          <cell r="J11010">
            <v>13</v>
          </cell>
          <cell r="K11010">
            <v>5.000000074505806E-2</v>
          </cell>
          <cell r="L11010">
            <v>3.9999999105930328E-2</v>
          </cell>
          <cell r="N11010" t="str">
            <v>Large</v>
          </cell>
          <cell r="O11010">
            <v>803</v>
          </cell>
        </row>
        <row r="11011">
          <cell r="A11011" t="str">
            <v>DE</v>
          </cell>
          <cell r="B11011" t="str">
            <v>DE_RV_SN01</v>
          </cell>
          <cell r="C11011">
            <v>1995</v>
          </cell>
          <cell r="D11011" t="str">
            <v>Annual</v>
          </cell>
          <cell r="E11011" t="str">
            <v>Orthophosphate</v>
          </cell>
          <cell r="F11011" t="str">
            <v>mg/l P</v>
          </cell>
          <cell r="G11011">
            <v>12</v>
          </cell>
          <cell r="I11011">
            <v>0</v>
          </cell>
          <cell r="J11011">
            <v>13</v>
          </cell>
          <cell r="K11011">
            <v>7.0000000298023224E-2</v>
          </cell>
          <cell r="L11011">
            <v>7.0000000298023224E-2</v>
          </cell>
          <cell r="N11011" t="str">
            <v>Very Large</v>
          </cell>
          <cell r="O11011">
            <v>1621</v>
          </cell>
        </row>
        <row r="11012">
          <cell r="A11012" t="str">
            <v>DE</v>
          </cell>
          <cell r="B11012" t="str">
            <v>DE_RV_SH06</v>
          </cell>
          <cell r="C11012">
            <v>1995</v>
          </cell>
          <cell r="D11012" t="str">
            <v>Annual</v>
          </cell>
          <cell r="E11012" t="str">
            <v>Orthophosphate</v>
          </cell>
          <cell r="F11012" t="str">
            <v>mg/l P</v>
          </cell>
          <cell r="G11012">
            <v>12</v>
          </cell>
          <cell r="I11012">
            <v>5.0000000000000001E-3</v>
          </cell>
          <cell r="J11012">
            <v>13</v>
          </cell>
          <cell r="K11012">
            <v>6.8000003695487976E-2</v>
          </cell>
          <cell r="L11012">
            <v>5.7999998331069946E-2</v>
          </cell>
          <cell r="N11012" t="str">
            <v>Large</v>
          </cell>
          <cell r="O11012">
            <v>726</v>
          </cell>
        </row>
        <row r="11013">
          <cell r="A11013" t="str">
            <v>DE</v>
          </cell>
          <cell r="B11013" t="str">
            <v>DE_RV_SH05</v>
          </cell>
          <cell r="C11013">
            <v>1995</v>
          </cell>
          <cell r="D11013" t="str">
            <v>Annual</v>
          </cell>
          <cell r="E11013" t="str">
            <v>Orthophosphate</v>
          </cell>
          <cell r="F11013" t="str">
            <v>mg/l P</v>
          </cell>
          <cell r="G11013">
            <v>12</v>
          </cell>
          <cell r="I11013">
            <v>5.0000000000000001E-3</v>
          </cell>
          <cell r="J11013">
            <v>13</v>
          </cell>
          <cell r="K11013">
            <v>0.25499999523162842</v>
          </cell>
          <cell r="L11013">
            <v>8.6000002920627594E-2</v>
          </cell>
          <cell r="N11013" t="str">
            <v>Large</v>
          </cell>
          <cell r="O11013">
            <v>714</v>
          </cell>
        </row>
        <row r="11014">
          <cell r="A11014" t="str">
            <v>DE</v>
          </cell>
          <cell r="B11014" t="str">
            <v>DE_RV_SH04</v>
          </cell>
          <cell r="C11014">
            <v>1995</v>
          </cell>
          <cell r="D11014" t="str">
            <v>Annual</v>
          </cell>
          <cell r="E11014" t="str">
            <v>Orthophosphate</v>
          </cell>
          <cell r="F11014" t="str">
            <v>mg/l P</v>
          </cell>
          <cell r="G11014">
            <v>12</v>
          </cell>
          <cell r="I11014">
            <v>5.0000000000000001E-3</v>
          </cell>
          <cell r="J11014">
            <v>12</v>
          </cell>
          <cell r="K11014">
            <v>1.8999999389052391E-2</v>
          </cell>
          <cell r="L11014">
            <v>1.6000000759959221E-2</v>
          </cell>
          <cell r="N11014" t="str">
            <v>Large</v>
          </cell>
          <cell r="O11014">
            <v>723</v>
          </cell>
        </row>
        <row r="11015">
          <cell r="A11015" t="str">
            <v>DE</v>
          </cell>
          <cell r="B11015" t="str">
            <v>DE_RV_SH03</v>
          </cell>
          <cell r="C11015">
            <v>1995</v>
          </cell>
          <cell r="D11015" t="str">
            <v>Annual</v>
          </cell>
          <cell r="E11015" t="str">
            <v>Orthophosphate</v>
          </cell>
          <cell r="F11015" t="str">
            <v>mg/l P</v>
          </cell>
          <cell r="G11015">
            <v>12</v>
          </cell>
          <cell r="I11015">
            <v>5.0000000000000001E-3</v>
          </cell>
          <cell r="J11015">
            <v>13</v>
          </cell>
          <cell r="K11015">
            <v>4.6000000089406967E-2</v>
          </cell>
          <cell r="L11015">
            <v>4.6000000089406967E-2</v>
          </cell>
          <cell r="N11015" t="str">
            <v>Large</v>
          </cell>
          <cell r="O11015">
            <v>797</v>
          </cell>
        </row>
        <row r="11016">
          <cell r="A11016" t="str">
            <v>DE</v>
          </cell>
          <cell r="B11016" t="str">
            <v>DE_RV_SH02</v>
          </cell>
          <cell r="C11016">
            <v>1995</v>
          </cell>
          <cell r="D11016" t="str">
            <v>Annual</v>
          </cell>
          <cell r="E11016" t="str">
            <v>Orthophosphate</v>
          </cell>
          <cell r="F11016" t="str">
            <v>mg/l P</v>
          </cell>
          <cell r="G11016">
            <v>12</v>
          </cell>
          <cell r="I11016">
            <v>5.0000000000000001E-3</v>
          </cell>
          <cell r="J11016">
            <v>13</v>
          </cell>
          <cell r="K11016">
            <v>3.2999999821186066E-2</v>
          </cell>
          <cell r="L11016">
            <v>3.0999999493360519E-2</v>
          </cell>
          <cell r="N11016" t="str">
            <v>Large</v>
          </cell>
          <cell r="O11016">
            <v>476</v>
          </cell>
        </row>
        <row r="11017">
          <cell r="A11017" t="str">
            <v>DE</v>
          </cell>
          <cell r="B11017" t="str">
            <v>DE_RV_SN08</v>
          </cell>
          <cell r="C11017">
            <v>1995</v>
          </cell>
          <cell r="D11017" t="str">
            <v>Annual</v>
          </cell>
          <cell r="E11017" t="str">
            <v>Orthophosphate</v>
          </cell>
          <cell r="F11017" t="str">
            <v>mg/l P</v>
          </cell>
          <cell r="G11017">
            <v>12</v>
          </cell>
          <cell r="I11017">
            <v>0</v>
          </cell>
          <cell r="J11017">
            <v>13</v>
          </cell>
          <cell r="K11017">
            <v>7.0000000298023224E-2</v>
          </cell>
          <cell r="L11017">
            <v>5.9999998658895493E-2</v>
          </cell>
          <cell r="N11017" t="str">
            <v>Largest</v>
          </cell>
          <cell r="O11017">
            <v>5995</v>
          </cell>
        </row>
        <row r="11018">
          <cell r="A11018" t="str">
            <v>DE</v>
          </cell>
          <cell r="B11018" t="str">
            <v>DE_RV_TH07</v>
          </cell>
          <cell r="C11018">
            <v>1995</v>
          </cell>
          <cell r="D11018" t="str">
            <v>Annual</v>
          </cell>
          <cell r="E11018" t="str">
            <v>Orthophosphate</v>
          </cell>
          <cell r="F11018" t="str">
            <v>mg/l P</v>
          </cell>
          <cell r="G11018">
            <v>12</v>
          </cell>
          <cell r="I11018">
            <v>0</v>
          </cell>
          <cell r="J11018">
            <v>23</v>
          </cell>
          <cell r="K11018">
            <v>9.0000003576278687E-2</v>
          </cell>
          <cell r="L11018">
            <v>7.6999999582767487E-2</v>
          </cell>
          <cell r="N11018" t="str">
            <v>Very Large</v>
          </cell>
          <cell r="O11018">
            <v>2186</v>
          </cell>
        </row>
        <row r="11019">
          <cell r="A11019" t="str">
            <v>DE</v>
          </cell>
          <cell r="B11019" t="str">
            <v>DE_RV_NW20</v>
          </cell>
          <cell r="C11019">
            <v>1995</v>
          </cell>
          <cell r="D11019" t="str">
            <v>Annual</v>
          </cell>
          <cell r="E11019" t="str">
            <v>Orthophosphate</v>
          </cell>
          <cell r="F11019" t="str">
            <v>mg/l P</v>
          </cell>
          <cell r="G11019">
            <v>12</v>
          </cell>
          <cell r="I11019">
            <v>0</v>
          </cell>
          <cell r="J11019">
            <v>12</v>
          </cell>
          <cell r="K11019">
            <v>8.3999998867511749E-2</v>
          </cell>
          <cell r="L11019">
            <v>8.5000000894069672E-2</v>
          </cell>
          <cell r="N11019" t="str">
            <v>Medium</v>
          </cell>
          <cell r="O11019">
            <v>83</v>
          </cell>
        </row>
        <row r="11020">
          <cell r="A11020" t="str">
            <v>DE</v>
          </cell>
          <cell r="B11020" t="str">
            <v>DE_RV_MV04</v>
          </cell>
          <cell r="C11020">
            <v>1995</v>
          </cell>
          <cell r="D11020" t="str">
            <v>Annual</v>
          </cell>
          <cell r="E11020" t="str">
            <v>Orthophosphate</v>
          </cell>
          <cell r="F11020" t="str">
            <v>mg/l P</v>
          </cell>
          <cell r="G11020">
            <v>12</v>
          </cell>
          <cell r="I11020">
            <v>3.0000000000000001E-3</v>
          </cell>
          <cell r="J11020">
            <v>25</v>
          </cell>
          <cell r="K11020">
            <v>4.5000001788139343E-2</v>
          </cell>
          <cell r="L11020">
            <v>3.9999999105930328E-2</v>
          </cell>
          <cell r="N11020" t="str">
            <v>Very Large</v>
          </cell>
          <cell r="O11020">
            <v>1809</v>
          </cell>
        </row>
        <row r="11021">
          <cell r="A11021" t="str">
            <v>DE</v>
          </cell>
          <cell r="B11021" t="str">
            <v>DE_RV_NW21</v>
          </cell>
          <cell r="C11021">
            <v>1995</v>
          </cell>
          <cell r="D11021" t="str">
            <v>Annual</v>
          </cell>
          <cell r="E11021" t="str">
            <v>Orthophosphate</v>
          </cell>
          <cell r="F11021" t="str">
            <v>mg/l P</v>
          </cell>
          <cell r="G11021">
            <v>12</v>
          </cell>
          <cell r="I11021">
            <v>0</v>
          </cell>
          <cell r="J11021">
            <v>14</v>
          </cell>
          <cell r="K11021">
            <v>0.10499999672174454</v>
          </cell>
          <cell r="L11021">
            <v>8.6999997496604919E-2</v>
          </cell>
          <cell r="N11021" t="str">
            <v>Very Large</v>
          </cell>
          <cell r="O11021">
            <v>2166</v>
          </cell>
        </row>
        <row r="11022">
          <cell r="A11022" t="str">
            <v>DE</v>
          </cell>
          <cell r="B11022" t="str">
            <v>DE_RV_NW22</v>
          </cell>
          <cell r="C11022">
            <v>1995</v>
          </cell>
          <cell r="D11022" t="str">
            <v>Annual</v>
          </cell>
          <cell r="E11022" t="str">
            <v>Orthophosphate</v>
          </cell>
          <cell r="F11022" t="str">
            <v>mg/l P</v>
          </cell>
          <cell r="G11022">
            <v>12</v>
          </cell>
          <cell r="I11022">
            <v>5.0000000000000001E-3</v>
          </cell>
          <cell r="J11022">
            <v>15</v>
          </cell>
          <cell r="K11022">
            <v>9.9999997764825821E-3</v>
          </cell>
          <cell r="L11022">
            <v>8.0000003799796104E-3</v>
          </cell>
          <cell r="N11022" t="str">
            <v>Medium</v>
          </cell>
          <cell r="O11022">
            <v>198</v>
          </cell>
        </row>
        <row r="11023">
          <cell r="A11023" t="str">
            <v>DE</v>
          </cell>
          <cell r="B11023" t="str">
            <v>DE_RV_RP01R</v>
          </cell>
          <cell r="C11023">
            <v>1995</v>
          </cell>
          <cell r="D11023" t="str">
            <v>Annual</v>
          </cell>
          <cell r="E11023" t="str">
            <v>Orthophosphate</v>
          </cell>
          <cell r="F11023" t="str">
            <v>mg/l P</v>
          </cell>
          <cell r="G11023">
            <v>12</v>
          </cell>
          <cell r="I11023">
            <v>0.06</v>
          </cell>
          <cell r="J11023">
            <v>25</v>
          </cell>
          <cell r="K11023">
            <v>7.9999998211860657E-2</v>
          </cell>
          <cell r="L11023">
            <v>8.5000000894069672E-2</v>
          </cell>
          <cell r="N11023" t="str">
            <v>Largest</v>
          </cell>
          <cell r="O11023">
            <v>109806</v>
          </cell>
        </row>
        <row r="11024">
          <cell r="A11024" t="str">
            <v>DE</v>
          </cell>
          <cell r="B11024" t="str">
            <v>DE_RV_RP02</v>
          </cell>
          <cell r="C11024">
            <v>1995</v>
          </cell>
          <cell r="D11024" t="str">
            <v>Annual</v>
          </cell>
          <cell r="E11024" t="str">
            <v>Orthophosphate</v>
          </cell>
          <cell r="F11024" t="str">
            <v>mg/l P</v>
          </cell>
          <cell r="G11024">
            <v>12</v>
          </cell>
          <cell r="I11024">
            <v>0.01</v>
          </cell>
          <cell r="J11024">
            <v>26</v>
          </cell>
          <cell r="K11024">
            <v>5.9999998658895493E-2</v>
          </cell>
          <cell r="L11024">
            <v>5.9999998658895493E-2</v>
          </cell>
          <cell r="N11024" t="str">
            <v>Largest</v>
          </cell>
          <cell r="O11024">
            <v>98206</v>
          </cell>
        </row>
        <row r="11025">
          <cell r="A11025" t="str">
            <v>DE</v>
          </cell>
          <cell r="B11025" t="str">
            <v>DE_RV_ST06</v>
          </cell>
          <cell r="C11025">
            <v>1995</v>
          </cell>
          <cell r="D11025" t="str">
            <v>Annual</v>
          </cell>
          <cell r="E11025" t="str">
            <v>Orthophosphate</v>
          </cell>
          <cell r="F11025" t="str">
            <v>mg/l P</v>
          </cell>
          <cell r="G11025">
            <v>12</v>
          </cell>
          <cell r="I11025">
            <v>0</v>
          </cell>
          <cell r="J11025">
            <v>25</v>
          </cell>
          <cell r="K11025">
            <v>7.9999998211860657E-2</v>
          </cell>
          <cell r="L11025">
            <v>7.9999998211860657E-2</v>
          </cell>
          <cell r="N11025" t="str">
            <v>Largest</v>
          </cell>
          <cell r="O11025">
            <v>17979</v>
          </cell>
        </row>
        <row r="11026">
          <cell r="A11026" t="str">
            <v>DE</v>
          </cell>
          <cell r="B11026" t="str">
            <v>DE_RV_RP04</v>
          </cell>
          <cell r="C11026">
            <v>1995</v>
          </cell>
          <cell r="D11026" t="str">
            <v>Annual</v>
          </cell>
          <cell r="E11026" t="str">
            <v>Orthophosphate</v>
          </cell>
          <cell r="F11026" t="str">
            <v>mg/l P</v>
          </cell>
          <cell r="G11026">
            <v>12</v>
          </cell>
          <cell r="I11026">
            <v>0.02</v>
          </cell>
          <cell r="J11026">
            <v>25</v>
          </cell>
          <cell r="K11026">
            <v>0.15999999642372131</v>
          </cell>
          <cell r="L11026">
            <v>0.15000000596046448</v>
          </cell>
          <cell r="N11026" t="str">
            <v>Largest</v>
          </cell>
          <cell r="O11026">
            <v>11623</v>
          </cell>
        </row>
        <row r="11027">
          <cell r="A11027" t="str">
            <v>DE</v>
          </cell>
          <cell r="B11027" t="str">
            <v>DE_RV_ST07</v>
          </cell>
          <cell r="C11027">
            <v>1995</v>
          </cell>
          <cell r="D11027" t="str">
            <v>Annual</v>
          </cell>
          <cell r="E11027" t="str">
            <v>Orthophosphate</v>
          </cell>
          <cell r="F11027" t="str">
            <v>mg/l P</v>
          </cell>
          <cell r="G11027">
            <v>12</v>
          </cell>
          <cell r="I11027">
            <v>0</v>
          </cell>
          <cell r="J11027">
            <v>26</v>
          </cell>
          <cell r="K11027">
            <v>5.9999998658895493E-2</v>
          </cell>
          <cell r="L11027">
            <v>5.9999998658895493E-2</v>
          </cell>
          <cell r="N11027" t="str">
            <v>Largest</v>
          </cell>
          <cell r="O11027">
            <v>23718</v>
          </cell>
        </row>
        <row r="11028">
          <cell r="A11028" t="str">
            <v>DE</v>
          </cell>
          <cell r="B11028" t="str">
            <v>DE_RV_TH06</v>
          </cell>
          <cell r="C11028">
            <v>1995</v>
          </cell>
          <cell r="D11028" t="str">
            <v>Annual</v>
          </cell>
          <cell r="E11028" t="str">
            <v>Orthophosphate</v>
          </cell>
          <cell r="F11028" t="str">
            <v>mg/l P</v>
          </cell>
          <cell r="G11028">
            <v>12</v>
          </cell>
          <cell r="I11028">
            <v>0</v>
          </cell>
          <cell r="J11028">
            <v>24</v>
          </cell>
          <cell r="K11028">
            <v>6.3000001013278961E-2</v>
          </cell>
          <cell r="L11028">
            <v>6.1999998986721039E-2</v>
          </cell>
          <cell r="N11028" t="str">
            <v>Largest</v>
          </cell>
          <cell r="O11028">
            <v>3977</v>
          </cell>
        </row>
        <row r="11029">
          <cell r="A11029" t="str">
            <v>DE</v>
          </cell>
          <cell r="B11029" t="str">
            <v>DE_RV_TH03</v>
          </cell>
          <cell r="C11029">
            <v>1995</v>
          </cell>
          <cell r="D11029" t="str">
            <v>Annual</v>
          </cell>
          <cell r="E11029" t="str">
            <v>Orthophosphate</v>
          </cell>
          <cell r="F11029" t="str">
            <v>mg/l P</v>
          </cell>
          <cell r="G11029">
            <v>12</v>
          </cell>
          <cell r="I11029">
            <v>0</v>
          </cell>
          <cell r="J11029">
            <v>24</v>
          </cell>
          <cell r="K11029">
            <v>8.1000000238418579E-2</v>
          </cell>
          <cell r="L11029">
            <v>7.8000001609325409E-2</v>
          </cell>
          <cell r="N11029" t="str">
            <v>Very Large</v>
          </cell>
          <cell r="O11029">
            <v>2049</v>
          </cell>
        </row>
        <row r="11030">
          <cell r="A11030" t="str">
            <v>DE</v>
          </cell>
          <cell r="B11030" t="str">
            <v>DE_RV_TH02</v>
          </cell>
          <cell r="C11030">
            <v>1995</v>
          </cell>
          <cell r="D11030" t="str">
            <v>Annual</v>
          </cell>
          <cell r="E11030" t="str">
            <v>Orthophosphate</v>
          </cell>
          <cell r="F11030" t="str">
            <v>mg/l P</v>
          </cell>
          <cell r="G11030">
            <v>12</v>
          </cell>
          <cell r="I11030">
            <v>0</v>
          </cell>
          <cell r="J11030">
            <v>10</v>
          </cell>
          <cell r="K11030">
            <v>0.10300000011920929</v>
          </cell>
          <cell r="N11030" t="str">
            <v>Largest</v>
          </cell>
          <cell r="O11030">
            <v>3039</v>
          </cell>
        </row>
        <row r="11031">
          <cell r="A11031" t="str">
            <v>DE</v>
          </cell>
          <cell r="B11031" t="str">
            <v>DE_RV_ST11</v>
          </cell>
          <cell r="C11031">
            <v>1995</v>
          </cell>
          <cell r="D11031" t="str">
            <v>Annual</v>
          </cell>
          <cell r="E11031" t="str">
            <v>Orthophosphate</v>
          </cell>
          <cell r="F11031" t="str">
            <v>mg/l P</v>
          </cell>
          <cell r="G11031">
            <v>12</v>
          </cell>
          <cell r="I11031">
            <v>0</v>
          </cell>
          <cell r="J11031">
            <v>26</v>
          </cell>
          <cell r="K11031">
            <v>5.000000074505806E-2</v>
          </cell>
          <cell r="L11031">
            <v>5.000000074505806E-2</v>
          </cell>
          <cell r="N11031" t="str">
            <v>Very Large</v>
          </cell>
          <cell r="O11031">
            <v>1820</v>
          </cell>
        </row>
        <row r="11032">
          <cell r="A11032" t="str">
            <v>DE</v>
          </cell>
          <cell r="B11032" t="str">
            <v>DE_RV_ST10</v>
          </cell>
          <cell r="C11032">
            <v>1995</v>
          </cell>
          <cell r="D11032" t="str">
            <v>Annual</v>
          </cell>
          <cell r="E11032" t="str">
            <v>Orthophosphate</v>
          </cell>
          <cell r="F11032" t="str">
            <v>mg/l P</v>
          </cell>
          <cell r="G11032">
            <v>12</v>
          </cell>
          <cell r="I11032">
            <v>0.01</v>
          </cell>
          <cell r="J11032">
            <v>26</v>
          </cell>
          <cell r="K11032">
            <v>0.11999999731779099</v>
          </cell>
          <cell r="L11032">
            <v>0.10000000149011612</v>
          </cell>
          <cell r="N11032" t="str">
            <v>Largest</v>
          </cell>
          <cell r="O11032">
            <v>23975</v>
          </cell>
        </row>
        <row r="11033">
          <cell r="A11033" t="str">
            <v>DE</v>
          </cell>
          <cell r="B11033" t="str">
            <v>DE_RV_ST09</v>
          </cell>
          <cell r="C11033">
            <v>1995</v>
          </cell>
          <cell r="D11033" t="str">
            <v>Annual</v>
          </cell>
          <cell r="E11033" t="str">
            <v>Orthophosphate</v>
          </cell>
          <cell r="F11033" t="str">
            <v>mg/l P</v>
          </cell>
          <cell r="G11033">
            <v>12</v>
          </cell>
          <cell r="I11033">
            <v>0</v>
          </cell>
          <cell r="J11033">
            <v>24</v>
          </cell>
          <cell r="K11033">
            <v>5.000000074505806E-2</v>
          </cell>
          <cell r="L11033">
            <v>3.9999999105930328E-2</v>
          </cell>
          <cell r="N11033" t="str">
            <v>Largest</v>
          </cell>
          <cell r="O11033">
            <v>5131</v>
          </cell>
        </row>
        <row r="11034">
          <cell r="A11034" t="str">
            <v>DE</v>
          </cell>
          <cell r="B11034" t="str">
            <v>DE_RV_RP03R</v>
          </cell>
          <cell r="C11034">
            <v>1995</v>
          </cell>
          <cell r="D11034" t="str">
            <v>Annual</v>
          </cell>
          <cell r="E11034" t="str">
            <v>Orthophosphate</v>
          </cell>
          <cell r="F11034" t="str">
            <v>mg/l P</v>
          </cell>
          <cell r="G11034">
            <v>12</v>
          </cell>
          <cell r="I11034">
            <v>0.06</v>
          </cell>
          <cell r="J11034">
            <v>25</v>
          </cell>
          <cell r="K11034">
            <v>0.20999999344348907</v>
          </cell>
          <cell r="L11034">
            <v>0.23000000417232513</v>
          </cell>
          <cell r="N11034" t="str">
            <v>Largest</v>
          </cell>
          <cell r="O11034">
            <v>28152</v>
          </cell>
        </row>
        <row r="11035">
          <cell r="A11035" t="str">
            <v>DE</v>
          </cell>
          <cell r="B11035" t="str">
            <v>DE_RV_HH02</v>
          </cell>
          <cell r="C11035">
            <v>1995</v>
          </cell>
          <cell r="D11035" t="str">
            <v>Annual</v>
          </cell>
          <cell r="E11035" t="str">
            <v>Orthophosphate</v>
          </cell>
          <cell r="F11035" t="str">
            <v>mg/l P</v>
          </cell>
          <cell r="G11035">
            <v>12</v>
          </cell>
          <cell r="I11035">
            <v>0.01</v>
          </cell>
          <cell r="J11035">
            <v>12</v>
          </cell>
          <cell r="K11035">
            <v>4.1999999433755875E-2</v>
          </cell>
          <cell r="L11035">
            <v>3.9999999105930328E-2</v>
          </cell>
          <cell r="N11035" t="str">
            <v>Large</v>
          </cell>
          <cell r="O11035">
            <v>269</v>
          </cell>
        </row>
        <row r="11036">
          <cell r="A11036" t="str">
            <v>DE</v>
          </cell>
          <cell r="B11036" t="str">
            <v>DE_RV_NI10</v>
          </cell>
          <cell r="C11036">
            <v>1995</v>
          </cell>
          <cell r="D11036" t="str">
            <v>Annual</v>
          </cell>
          <cell r="E11036" t="str">
            <v>Orthophosphate</v>
          </cell>
          <cell r="F11036" t="str">
            <v>mg/l P</v>
          </cell>
          <cell r="G11036">
            <v>12</v>
          </cell>
          <cell r="I11036">
            <v>0</v>
          </cell>
          <cell r="J11036">
            <v>19</v>
          </cell>
          <cell r="K11036">
            <v>0.12999999523162842</v>
          </cell>
          <cell r="L11036">
            <v>0.14000000059604645</v>
          </cell>
          <cell r="N11036" t="str">
            <v>Large</v>
          </cell>
          <cell r="O11036">
            <v>321</v>
          </cell>
        </row>
        <row r="11037">
          <cell r="A11037" t="str">
            <v>DE</v>
          </cell>
          <cell r="B11037" t="str">
            <v>DE_RV_BW09</v>
          </cell>
          <cell r="C11037">
            <v>1995</v>
          </cell>
          <cell r="D11037" t="str">
            <v>Annual</v>
          </cell>
          <cell r="E11037" t="str">
            <v>Orthophosphate</v>
          </cell>
          <cell r="F11037" t="str">
            <v>mg/l P</v>
          </cell>
          <cell r="G11037">
            <v>12</v>
          </cell>
          <cell r="I11037">
            <v>0.05</v>
          </cell>
          <cell r="J11037">
            <v>25</v>
          </cell>
          <cell r="K11037">
            <v>0.12700000405311584</v>
          </cell>
          <cell r="L11037">
            <v>0.11699999868869781</v>
          </cell>
          <cell r="N11037" t="str">
            <v>Largest</v>
          </cell>
          <cell r="O11037">
            <v>3995</v>
          </cell>
        </row>
        <row r="11038">
          <cell r="A11038" t="str">
            <v>DE</v>
          </cell>
          <cell r="B11038" t="str">
            <v>DE_RV_BW08</v>
          </cell>
          <cell r="C11038">
            <v>1995</v>
          </cell>
          <cell r="D11038" t="str">
            <v>Annual</v>
          </cell>
          <cell r="E11038" t="str">
            <v>Orthophosphate</v>
          </cell>
          <cell r="F11038" t="str">
            <v>mg/l P</v>
          </cell>
          <cell r="G11038">
            <v>12</v>
          </cell>
          <cell r="I11038">
            <v>0.05</v>
          </cell>
          <cell r="J11038">
            <v>50</v>
          </cell>
          <cell r="K11038">
            <v>0.14000000059604645</v>
          </cell>
          <cell r="L11038">
            <v>0.1289999932050705</v>
          </cell>
          <cell r="N11038" t="str">
            <v>Largest</v>
          </cell>
          <cell r="O11038">
            <v>4982</v>
          </cell>
        </row>
        <row r="11039">
          <cell r="A11039" t="str">
            <v>DE</v>
          </cell>
          <cell r="B11039" t="str">
            <v>DE_RV_BW07</v>
          </cell>
          <cell r="C11039">
            <v>1995</v>
          </cell>
          <cell r="D11039" t="str">
            <v>Annual</v>
          </cell>
          <cell r="E11039" t="str">
            <v>Orthophosphate</v>
          </cell>
          <cell r="F11039" t="str">
            <v>mg/l P</v>
          </cell>
          <cell r="G11039">
            <v>12</v>
          </cell>
          <cell r="I11039">
            <v>0.05</v>
          </cell>
          <cell r="J11039">
            <v>51</v>
          </cell>
          <cell r="K11039">
            <v>0.1379999965429306</v>
          </cell>
          <cell r="L11039">
            <v>0.14100000262260437</v>
          </cell>
          <cell r="N11039" t="str">
            <v>Largest</v>
          </cell>
          <cell r="O11039">
            <v>8510</v>
          </cell>
        </row>
        <row r="11040">
          <cell r="A11040" t="str">
            <v>DE</v>
          </cell>
          <cell r="B11040" t="str">
            <v>DE_RV_BW06</v>
          </cell>
          <cell r="C11040">
            <v>1995</v>
          </cell>
          <cell r="D11040" t="str">
            <v>Annual</v>
          </cell>
          <cell r="E11040" t="str">
            <v>Orthophosphate</v>
          </cell>
          <cell r="F11040" t="str">
            <v>mg/l P</v>
          </cell>
          <cell r="G11040">
            <v>12</v>
          </cell>
          <cell r="I11040">
            <v>0.05</v>
          </cell>
          <cell r="J11040">
            <v>51</v>
          </cell>
          <cell r="K11040">
            <v>0.15199999511241913</v>
          </cell>
          <cell r="L11040">
            <v>0.14300000667572021</v>
          </cell>
          <cell r="N11040" t="str">
            <v>Largest</v>
          </cell>
          <cell r="O11040">
            <v>13957</v>
          </cell>
        </row>
        <row r="11041">
          <cell r="A11041" t="str">
            <v>DE</v>
          </cell>
          <cell r="B11041" t="str">
            <v>DE_RV_BW05</v>
          </cell>
          <cell r="C11041">
            <v>1995</v>
          </cell>
          <cell r="D11041" t="str">
            <v>Annual</v>
          </cell>
          <cell r="E11041" t="str">
            <v>Orthophosphate</v>
          </cell>
          <cell r="F11041" t="str">
            <v>mg/l P</v>
          </cell>
          <cell r="G11041">
            <v>12</v>
          </cell>
          <cell r="I11041">
            <v>0.05</v>
          </cell>
          <cell r="J11041">
            <v>51</v>
          </cell>
          <cell r="K11041">
            <v>2.500000037252903E-2</v>
          </cell>
          <cell r="L11041">
            <v>2.500000037252903E-2</v>
          </cell>
          <cell r="N11041" t="str">
            <v>Largest</v>
          </cell>
          <cell r="O11041">
            <v>54050</v>
          </cell>
        </row>
        <row r="11042">
          <cell r="A11042" t="str">
            <v>DE</v>
          </cell>
          <cell r="B11042" t="str">
            <v>DE_RV_BW12</v>
          </cell>
          <cell r="C11042">
            <v>1995</v>
          </cell>
          <cell r="D11042" t="str">
            <v>Annual</v>
          </cell>
          <cell r="E11042" t="str">
            <v>Orthophosphate</v>
          </cell>
          <cell r="F11042" t="str">
            <v>mg/l P</v>
          </cell>
          <cell r="G11042">
            <v>12</v>
          </cell>
          <cell r="I11042">
            <v>0.05</v>
          </cell>
          <cell r="J11042">
            <v>50</v>
          </cell>
          <cell r="K11042">
            <v>2.500000037252903E-2</v>
          </cell>
          <cell r="L11042">
            <v>2.500000037252903E-2</v>
          </cell>
          <cell r="N11042" t="str">
            <v>Largest</v>
          </cell>
          <cell r="O11042">
            <v>7599</v>
          </cell>
        </row>
        <row r="11043">
          <cell r="A11043" t="str">
            <v>DE</v>
          </cell>
          <cell r="B11043" t="str">
            <v>DE_RV_BW02</v>
          </cell>
          <cell r="C11043">
            <v>1995</v>
          </cell>
          <cell r="D11043" t="str">
            <v>Annual</v>
          </cell>
          <cell r="E11043" t="str">
            <v>Orthophosphate</v>
          </cell>
          <cell r="F11043" t="str">
            <v>mg/l P</v>
          </cell>
          <cell r="G11043">
            <v>12</v>
          </cell>
          <cell r="I11043">
            <v>0.05</v>
          </cell>
          <cell r="J11043">
            <v>26</v>
          </cell>
          <cell r="K11043">
            <v>2.500000037252903E-2</v>
          </cell>
          <cell r="L11043">
            <v>2.500000037252903E-2</v>
          </cell>
          <cell r="N11043" t="str">
            <v>Largest</v>
          </cell>
          <cell r="O11043">
            <v>33726</v>
          </cell>
        </row>
        <row r="11044">
          <cell r="A11044" t="str">
            <v>DE</v>
          </cell>
          <cell r="B11044" t="str">
            <v>DE_RV_BW131</v>
          </cell>
          <cell r="C11044">
            <v>1995</v>
          </cell>
          <cell r="D11044" t="str">
            <v>Annual</v>
          </cell>
          <cell r="E11044" t="str">
            <v>Orthophosphate</v>
          </cell>
          <cell r="F11044" t="str">
            <v>mg/l P</v>
          </cell>
          <cell r="G11044">
            <v>12</v>
          </cell>
          <cell r="I11044">
            <v>0.05</v>
          </cell>
          <cell r="J11044">
            <v>25</v>
          </cell>
          <cell r="K11044">
            <v>5.000000074505806E-2</v>
          </cell>
          <cell r="L11044">
            <v>5.4000001400709152E-2</v>
          </cell>
          <cell r="N11044" t="str">
            <v>Largest</v>
          </cell>
          <cell r="O11044">
            <v>2601</v>
          </cell>
        </row>
        <row r="11045">
          <cell r="A11045" t="str">
            <v>DE</v>
          </cell>
          <cell r="B11045" t="str">
            <v>DE_RV_MV07</v>
          </cell>
          <cell r="C11045">
            <v>1995</v>
          </cell>
          <cell r="D11045" t="str">
            <v>Annual</v>
          </cell>
          <cell r="E11045" t="str">
            <v>Orthophosphate</v>
          </cell>
          <cell r="F11045" t="str">
            <v>mg/l P</v>
          </cell>
          <cell r="G11045">
            <v>12</v>
          </cell>
          <cell r="I11045">
            <v>3.0000000000000001E-3</v>
          </cell>
          <cell r="J11045">
            <v>12</v>
          </cell>
          <cell r="K11045">
            <v>4.1000001132488251E-2</v>
          </cell>
          <cell r="L11045">
            <v>3.9999999105930328E-2</v>
          </cell>
          <cell r="N11045" t="str">
            <v>Large</v>
          </cell>
          <cell r="O11045">
            <v>669</v>
          </cell>
        </row>
        <row r="11046">
          <cell r="A11046" t="str">
            <v>DE</v>
          </cell>
          <cell r="B11046" t="str">
            <v>DE_RV_NI01</v>
          </cell>
          <cell r="C11046">
            <v>1995</v>
          </cell>
          <cell r="D11046" t="str">
            <v>Annual</v>
          </cell>
          <cell r="E11046" t="str">
            <v>Orthophosphate</v>
          </cell>
          <cell r="F11046" t="str">
            <v>mg/l P</v>
          </cell>
          <cell r="G11046">
            <v>12</v>
          </cell>
          <cell r="I11046">
            <v>0</v>
          </cell>
          <cell r="J11046">
            <v>26</v>
          </cell>
          <cell r="K11046">
            <v>7.2999998927116394E-2</v>
          </cell>
          <cell r="L11046">
            <v>7.9999998211860657E-2</v>
          </cell>
          <cell r="N11046" t="str">
            <v>Largest</v>
          </cell>
          <cell r="O11046">
            <v>125482</v>
          </cell>
        </row>
        <row r="11047">
          <cell r="A11047" t="str">
            <v>DE</v>
          </cell>
          <cell r="B11047" t="str">
            <v>DE_RV_NI03</v>
          </cell>
          <cell r="C11047">
            <v>1995</v>
          </cell>
          <cell r="D11047" t="str">
            <v>Annual</v>
          </cell>
          <cell r="E11047" t="str">
            <v>Orthophosphate</v>
          </cell>
          <cell r="F11047" t="str">
            <v>mg/l P</v>
          </cell>
          <cell r="G11047">
            <v>12</v>
          </cell>
          <cell r="I11047">
            <v>0</v>
          </cell>
          <cell r="J11047">
            <v>26</v>
          </cell>
          <cell r="K11047">
            <v>7.5000002980232239E-2</v>
          </cell>
          <cell r="L11047">
            <v>7.0000000298023224E-2</v>
          </cell>
          <cell r="N11047" t="str">
            <v>Largest</v>
          </cell>
          <cell r="O11047">
            <v>141327</v>
          </cell>
        </row>
        <row r="11048">
          <cell r="A11048" t="str">
            <v>DE</v>
          </cell>
          <cell r="B11048" t="str">
            <v>DE_RV_NI04</v>
          </cell>
          <cell r="C11048">
            <v>1995</v>
          </cell>
          <cell r="D11048" t="str">
            <v>Annual</v>
          </cell>
          <cell r="E11048" t="str">
            <v>Orthophosphate</v>
          </cell>
          <cell r="F11048" t="str">
            <v>mg/l P</v>
          </cell>
          <cell r="G11048">
            <v>12</v>
          </cell>
          <cell r="I11048">
            <v>0</v>
          </cell>
          <cell r="J11048">
            <v>19</v>
          </cell>
          <cell r="K11048">
            <v>0.11999999731779099</v>
          </cell>
          <cell r="L11048">
            <v>0.10999999940395355</v>
          </cell>
          <cell r="N11048" t="str">
            <v>Largest</v>
          </cell>
          <cell r="O11048">
            <v>12550</v>
          </cell>
        </row>
        <row r="11049">
          <cell r="A11049" t="str">
            <v>DE</v>
          </cell>
          <cell r="B11049" t="str">
            <v>DE_RV_NI08</v>
          </cell>
          <cell r="C11049">
            <v>1995</v>
          </cell>
          <cell r="D11049" t="str">
            <v>Annual</v>
          </cell>
          <cell r="E11049" t="str">
            <v>Orthophosphate</v>
          </cell>
          <cell r="F11049" t="str">
            <v>mg/l P</v>
          </cell>
          <cell r="G11049">
            <v>12</v>
          </cell>
          <cell r="I11049">
            <v>0</v>
          </cell>
          <cell r="J11049">
            <v>17</v>
          </cell>
          <cell r="K11049">
            <v>6.1000000685453415E-2</v>
          </cell>
          <cell r="L11049">
            <v>5.4999999701976776E-2</v>
          </cell>
          <cell r="N11049" t="str">
            <v>Largest</v>
          </cell>
          <cell r="O11049">
            <v>3288</v>
          </cell>
        </row>
        <row r="11050">
          <cell r="A11050" t="str">
            <v>DE</v>
          </cell>
          <cell r="B11050" t="str">
            <v>DE_RV_MV05</v>
          </cell>
          <cell r="C11050">
            <v>1995</v>
          </cell>
          <cell r="D11050" t="str">
            <v>Annual</v>
          </cell>
          <cell r="E11050" t="str">
            <v>Orthophosphate</v>
          </cell>
          <cell r="F11050" t="str">
            <v>mg/l P</v>
          </cell>
          <cell r="G11050">
            <v>12</v>
          </cell>
          <cell r="I11050">
            <v>3.0000000000000001E-3</v>
          </cell>
          <cell r="J11050">
            <v>25</v>
          </cell>
          <cell r="K11050">
            <v>5.7999998331069946E-2</v>
          </cell>
          <cell r="L11050">
            <v>5.9999998658895493E-2</v>
          </cell>
          <cell r="N11050" t="str">
            <v>Largest</v>
          </cell>
          <cell r="O11050">
            <v>5110</v>
          </cell>
        </row>
        <row r="11051">
          <cell r="A11051" t="str">
            <v>DE</v>
          </cell>
          <cell r="B11051" t="str">
            <v>DE_RV_BW041</v>
          </cell>
          <cell r="C11051">
            <v>1995</v>
          </cell>
          <cell r="D11051" t="str">
            <v>Annual</v>
          </cell>
          <cell r="E11051" t="str">
            <v>Orthophosphate</v>
          </cell>
          <cell r="F11051" t="str">
            <v>mg/l P</v>
          </cell>
          <cell r="G11051">
            <v>12</v>
          </cell>
          <cell r="I11051">
            <v>0.05</v>
          </cell>
          <cell r="J11051">
            <v>51</v>
          </cell>
          <cell r="K11051">
            <v>2.500000037252903E-2</v>
          </cell>
          <cell r="L11051">
            <v>2.500000037252903E-2</v>
          </cell>
          <cell r="N11051" t="str">
            <v>Largest</v>
          </cell>
          <cell r="O11051">
            <v>50162</v>
          </cell>
        </row>
        <row r="11052">
          <cell r="A11052" t="str">
            <v>DE</v>
          </cell>
          <cell r="B11052" t="str">
            <v>DE_RV_BY13</v>
          </cell>
          <cell r="C11052">
            <v>1995</v>
          </cell>
          <cell r="D11052" t="str">
            <v>Annual</v>
          </cell>
          <cell r="E11052" t="str">
            <v>Orthophosphate</v>
          </cell>
          <cell r="F11052" t="str">
            <v>mg/l P</v>
          </cell>
          <cell r="G11052">
            <v>12</v>
          </cell>
          <cell r="I11052">
            <v>5.0000000000000001E-3</v>
          </cell>
          <cell r="J11052">
            <v>26</v>
          </cell>
          <cell r="K11052">
            <v>2.3000000044703484E-2</v>
          </cell>
          <cell r="L11052">
            <v>1.8999999389052391E-2</v>
          </cell>
          <cell r="N11052" t="str">
            <v>Largest</v>
          </cell>
          <cell r="O11052">
            <v>3926</v>
          </cell>
        </row>
        <row r="11053">
          <cell r="A11053" t="str">
            <v>DE</v>
          </cell>
          <cell r="B11053" t="str">
            <v>DE_RV_HE08</v>
          </cell>
          <cell r="C11053">
            <v>1995</v>
          </cell>
          <cell r="D11053" t="str">
            <v>Annual</v>
          </cell>
          <cell r="E11053" t="str">
            <v>Orthophosphate</v>
          </cell>
          <cell r="F11053" t="str">
            <v>mg/l P</v>
          </cell>
          <cell r="G11053">
            <v>12</v>
          </cell>
          <cell r="I11053">
            <v>7.0000000000000007E-2</v>
          </cell>
          <cell r="J11053">
            <v>24</v>
          </cell>
          <cell r="K11053">
            <v>0.14000000059604645</v>
          </cell>
          <cell r="L11053">
            <v>0.15999999642372131</v>
          </cell>
          <cell r="N11053" t="str">
            <v>Large</v>
          </cell>
          <cell r="O11053">
            <v>402</v>
          </cell>
        </row>
        <row r="11054">
          <cell r="A11054" t="str">
            <v>DE</v>
          </cell>
          <cell r="B11054" t="str">
            <v>DE_RV_HE06</v>
          </cell>
          <cell r="C11054">
            <v>1995</v>
          </cell>
          <cell r="D11054" t="str">
            <v>Annual</v>
          </cell>
          <cell r="E11054" t="str">
            <v>Orthophosphate</v>
          </cell>
          <cell r="F11054" t="str">
            <v>mg/l P</v>
          </cell>
          <cell r="G11054">
            <v>12</v>
          </cell>
          <cell r="I11054">
            <v>7.0000000000000007E-2</v>
          </cell>
          <cell r="J11054">
            <v>23</v>
          </cell>
          <cell r="K11054">
            <v>0.18000000715255737</v>
          </cell>
          <cell r="L11054">
            <v>0.2199999988079071</v>
          </cell>
          <cell r="N11054" t="str">
            <v>Largest</v>
          </cell>
          <cell r="O11054">
            <v>4875</v>
          </cell>
        </row>
        <row r="11055">
          <cell r="A11055" t="str">
            <v>DE</v>
          </cell>
          <cell r="B11055" t="str">
            <v>DE_RV_HE03</v>
          </cell>
          <cell r="C11055">
            <v>1995</v>
          </cell>
          <cell r="D11055" t="str">
            <v>Annual</v>
          </cell>
          <cell r="E11055" t="str">
            <v>Orthophosphate</v>
          </cell>
          <cell r="F11055" t="str">
            <v>mg/l P</v>
          </cell>
          <cell r="G11055">
            <v>12</v>
          </cell>
          <cell r="I11055">
            <v>7.0000000000000007E-2</v>
          </cell>
          <cell r="J11055">
            <v>26</v>
          </cell>
          <cell r="K11055">
            <v>7.9999998211860657E-2</v>
          </cell>
          <cell r="L11055">
            <v>9.0000003576278687E-2</v>
          </cell>
          <cell r="N11055" t="str">
            <v>Largest</v>
          </cell>
          <cell r="O11055">
            <v>5487</v>
          </cell>
        </row>
        <row r="11056">
          <cell r="A11056" t="str">
            <v>DE</v>
          </cell>
          <cell r="B11056" t="str">
            <v>DE_RV_HE02</v>
          </cell>
          <cell r="C11056">
            <v>1995</v>
          </cell>
          <cell r="D11056" t="str">
            <v>Annual</v>
          </cell>
          <cell r="E11056" t="str">
            <v>Orthophosphate</v>
          </cell>
          <cell r="F11056" t="str">
            <v>mg/l P</v>
          </cell>
          <cell r="G11056">
            <v>12</v>
          </cell>
          <cell r="I11056">
            <v>7.0000000000000007E-2</v>
          </cell>
          <cell r="J11056">
            <v>25</v>
          </cell>
          <cell r="K11056">
            <v>3.5000000149011612E-2</v>
          </cell>
          <cell r="L11056">
            <v>3.5000000149011612E-2</v>
          </cell>
          <cell r="N11056" t="str">
            <v>Largest</v>
          </cell>
          <cell r="O11056">
            <v>6933</v>
          </cell>
        </row>
        <row r="11057">
          <cell r="A11057" t="str">
            <v>DE</v>
          </cell>
          <cell r="B11057" t="str">
            <v>DE_RV_HB01</v>
          </cell>
          <cell r="C11057">
            <v>1995</v>
          </cell>
          <cell r="D11057" t="str">
            <v>Annual</v>
          </cell>
          <cell r="E11057" t="str">
            <v>Orthophosphate</v>
          </cell>
          <cell r="F11057" t="str">
            <v>mg/l P</v>
          </cell>
          <cell r="G11057">
            <v>12</v>
          </cell>
          <cell r="I11057">
            <v>2.5000000000000001E-2</v>
          </cell>
          <cell r="J11057">
            <v>27</v>
          </cell>
          <cell r="K11057">
            <v>5.9999998658895493E-2</v>
          </cell>
          <cell r="L11057">
            <v>5.9999998658895493E-2</v>
          </cell>
          <cell r="N11057" t="str">
            <v>Largest</v>
          </cell>
          <cell r="O11057">
            <v>38415</v>
          </cell>
        </row>
        <row r="11058">
          <cell r="A11058" t="str">
            <v>DE</v>
          </cell>
          <cell r="B11058" t="str">
            <v>DE_RV_BY22</v>
          </cell>
          <cell r="C11058">
            <v>1995</v>
          </cell>
          <cell r="D11058" t="str">
            <v>Annual</v>
          </cell>
          <cell r="E11058" t="str">
            <v>Orthophosphate</v>
          </cell>
          <cell r="F11058" t="str">
            <v>mg/l P</v>
          </cell>
          <cell r="G11058">
            <v>12</v>
          </cell>
          <cell r="I11058">
            <v>5.0000000000000001E-3</v>
          </cell>
          <cell r="J11058">
            <v>26</v>
          </cell>
          <cell r="K11058">
            <v>1.3000000268220901E-2</v>
          </cell>
          <cell r="L11058">
            <v>1.3000000268220901E-2</v>
          </cell>
          <cell r="N11058" t="str">
            <v>Largest</v>
          </cell>
          <cell r="O11058">
            <v>6113</v>
          </cell>
        </row>
        <row r="11059">
          <cell r="A11059" t="str">
            <v>DE</v>
          </cell>
          <cell r="B11059" t="str">
            <v>DE_RV_BW101</v>
          </cell>
          <cell r="C11059">
            <v>1995</v>
          </cell>
          <cell r="D11059" t="str">
            <v>Annual</v>
          </cell>
          <cell r="E11059" t="str">
            <v>Orthophosphate</v>
          </cell>
          <cell r="F11059" t="str">
            <v>mg/l P</v>
          </cell>
          <cell r="G11059">
            <v>12</v>
          </cell>
          <cell r="I11059">
            <v>0.05</v>
          </cell>
          <cell r="J11059">
            <v>25</v>
          </cell>
          <cell r="K11059">
            <v>9.4999998807907104E-2</v>
          </cell>
          <cell r="L11059">
            <v>8.6999997496604919E-2</v>
          </cell>
          <cell r="N11059" t="str">
            <v>Very Large</v>
          </cell>
          <cell r="O11059">
            <v>2321</v>
          </cell>
        </row>
        <row r="11060">
          <cell r="A11060" t="str">
            <v>DE</v>
          </cell>
          <cell r="B11060" t="str">
            <v>DE_RV_BY151</v>
          </cell>
          <cell r="C11060">
            <v>1995</v>
          </cell>
          <cell r="D11060" t="str">
            <v>Annual</v>
          </cell>
          <cell r="E11060" t="str">
            <v>Orthophosphate</v>
          </cell>
          <cell r="F11060" t="str">
            <v>mg/l P</v>
          </cell>
          <cell r="G11060">
            <v>12</v>
          </cell>
          <cell r="I11060">
            <v>5.0000000000000001E-3</v>
          </cell>
          <cell r="J11060">
            <v>22</v>
          </cell>
          <cell r="K11060">
            <v>0.10100000351667404</v>
          </cell>
          <cell r="L11060">
            <v>0.10999999940395355</v>
          </cell>
          <cell r="N11060" t="str">
            <v>Largest</v>
          </cell>
          <cell r="O11060">
            <v>2504</v>
          </cell>
        </row>
        <row r="11061">
          <cell r="A11061" t="str">
            <v>DE</v>
          </cell>
          <cell r="B11061" t="str">
            <v>DE_RV_NI13</v>
          </cell>
          <cell r="C11061">
            <v>1995</v>
          </cell>
          <cell r="D11061" t="str">
            <v>Annual</v>
          </cell>
          <cell r="E11061" t="str">
            <v>Orthophosphate</v>
          </cell>
          <cell r="F11061" t="str">
            <v>mg/l P</v>
          </cell>
          <cell r="G11061">
            <v>12</v>
          </cell>
          <cell r="I11061">
            <v>0.02</v>
          </cell>
          <cell r="J11061">
            <v>23</v>
          </cell>
          <cell r="K11061">
            <v>7.9999998211860657E-2</v>
          </cell>
          <cell r="L11061">
            <v>8.5000000894069672E-2</v>
          </cell>
          <cell r="N11061" t="str">
            <v>Very Large</v>
          </cell>
          <cell r="O11061">
            <v>1734</v>
          </cell>
        </row>
        <row r="11062">
          <cell r="A11062" t="str">
            <v>DE</v>
          </cell>
          <cell r="B11062" t="str">
            <v>DE_RV_BY12</v>
          </cell>
          <cell r="C11062">
            <v>1995</v>
          </cell>
          <cell r="D11062" t="str">
            <v>Annual</v>
          </cell>
          <cell r="E11062" t="str">
            <v>Orthophosphate</v>
          </cell>
          <cell r="F11062" t="str">
            <v>mg/l P</v>
          </cell>
          <cell r="G11062">
            <v>12</v>
          </cell>
          <cell r="I11062">
            <v>5.0000000000000001E-3</v>
          </cell>
          <cell r="J11062">
            <v>26</v>
          </cell>
          <cell r="K11062">
            <v>2.4000000208616257E-2</v>
          </cell>
          <cell r="L11062">
            <v>2.500000037252903E-2</v>
          </cell>
          <cell r="N11062" t="str">
            <v>Very Large</v>
          </cell>
          <cell r="O11062">
            <v>2115</v>
          </cell>
        </row>
        <row r="11063">
          <cell r="A11063" t="str">
            <v>DE</v>
          </cell>
          <cell r="B11063" t="str">
            <v>DE_RV_BY11</v>
          </cell>
          <cell r="C11063">
            <v>1995</v>
          </cell>
          <cell r="D11063" t="str">
            <v>Annual</v>
          </cell>
          <cell r="E11063" t="str">
            <v>Orthophosphate</v>
          </cell>
          <cell r="F11063" t="str">
            <v>mg/l P</v>
          </cell>
          <cell r="G11063">
            <v>12</v>
          </cell>
          <cell r="I11063">
            <v>5.0000000000000001E-3</v>
          </cell>
          <cell r="J11063">
            <v>25</v>
          </cell>
          <cell r="K11063">
            <v>3.2000001519918442E-2</v>
          </cell>
          <cell r="L11063">
            <v>2.9999999329447746E-2</v>
          </cell>
          <cell r="N11063" t="str">
            <v>Largest</v>
          </cell>
          <cell r="O11063">
            <v>77086</v>
          </cell>
        </row>
        <row r="11064">
          <cell r="A11064" t="str">
            <v>DE</v>
          </cell>
          <cell r="B11064" t="str">
            <v>DE_RV_BW19</v>
          </cell>
          <cell r="C11064">
            <v>1995</v>
          </cell>
          <cell r="D11064" t="str">
            <v>Annual</v>
          </cell>
          <cell r="E11064" t="str">
            <v>Orthophosphate</v>
          </cell>
          <cell r="F11064" t="str">
            <v>mg/l P</v>
          </cell>
          <cell r="G11064">
            <v>12</v>
          </cell>
          <cell r="I11064">
            <v>0.05</v>
          </cell>
          <cell r="J11064">
            <v>26</v>
          </cell>
          <cell r="K11064">
            <v>2.500000037252903E-2</v>
          </cell>
          <cell r="L11064">
            <v>2.500000037252903E-2</v>
          </cell>
          <cell r="N11064" t="str">
            <v>Largest</v>
          </cell>
          <cell r="O11064">
            <v>40370</v>
          </cell>
        </row>
        <row r="11065">
          <cell r="A11065" t="str">
            <v>DE</v>
          </cell>
          <cell r="B11065" t="str">
            <v>DE_RV_BW17</v>
          </cell>
          <cell r="C11065">
            <v>1995</v>
          </cell>
          <cell r="D11065" t="str">
            <v>Annual</v>
          </cell>
          <cell r="E11065" t="str">
            <v>Orthophosphate</v>
          </cell>
          <cell r="F11065" t="str">
            <v>mg/l P</v>
          </cell>
          <cell r="G11065">
            <v>12</v>
          </cell>
          <cell r="I11065">
            <v>0.05</v>
          </cell>
          <cell r="J11065">
            <v>13</v>
          </cell>
          <cell r="K11065">
            <v>2.500000037252903E-2</v>
          </cell>
          <cell r="L11065">
            <v>2.500000037252903E-2</v>
          </cell>
          <cell r="N11065" t="str">
            <v>Medium</v>
          </cell>
          <cell r="O11065">
            <v>129</v>
          </cell>
        </row>
        <row r="11066">
          <cell r="A11066" t="str">
            <v>DE</v>
          </cell>
          <cell r="B11066" t="str">
            <v>DE_RV_BW16</v>
          </cell>
          <cell r="C11066">
            <v>1995</v>
          </cell>
          <cell r="D11066" t="str">
            <v>Annual</v>
          </cell>
          <cell r="E11066" t="str">
            <v>Orthophosphate</v>
          </cell>
          <cell r="F11066" t="str">
            <v>mg/l P</v>
          </cell>
          <cell r="G11066">
            <v>12</v>
          </cell>
          <cell r="I11066">
            <v>0.05</v>
          </cell>
          <cell r="J11066">
            <v>13</v>
          </cell>
          <cell r="K11066">
            <v>2.500000037252903E-2</v>
          </cell>
          <cell r="L11066">
            <v>2.500000037252903E-2</v>
          </cell>
          <cell r="N11066" t="str">
            <v>Large</v>
          </cell>
          <cell r="O11066">
            <v>625</v>
          </cell>
        </row>
        <row r="11067">
          <cell r="A11067" t="str">
            <v>DE</v>
          </cell>
          <cell r="B11067" t="str">
            <v>DE_RV_BW15</v>
          </cell>
          <cell r="C11067">
            <v>1995</v>
          </cell>
          <cell r="D11067" t="str">
            <v>Annual</v>
          </cell>
          <cell r="E11067" t="str">
            <v>Orthophosphate</v>
          </cell>
          <cell r="F11067" t="str">
            <v>mg/l P</v>
          </cell>
          <cell r="G11067">
            <v>12</v>
          </cell>
          <cell r="I11067">
            <v>0.05</v>
          </cell>
          <cell r="J11067">
            <v>13</v>
          </cell>
          <cell r="K11067">
            <v>2.500000037252903E-2</v>
          </cell>
          <cell r="L11067">
            <v>2.500000037252903E-2</v>
          </cell>
          <cell r="N11067" t="str">
            <v>Large</v>
          </cell>
          <cell r="O11067">
            <v>790</v>
          </cell>
        </row>
        <row r="11068">
          <cell r="A11068" t="str">
            <v>DE</v>
          </cell>
          <cell r="B11068" t="str">
            <v>DE_RV_BY19</v>
          </cell>
          <cell r="C11068">
            <v>1995</v>
          </cell>
          <cell r="D11068" t="str">
            <v>Annual</v>
          </cell>
          <cell r="E11068" t="str">
            <v>Orthophosphate</v>
          </cell>
          <cell r="F11068" t="str">
            <v>mg/l P</v>
          </cell>
          <cell r="G11068">
            <v>12</v>
          </cell>
          <cell r="I11068">
            <v>5.0000000000000001E-3</v>
          </cell>
          <cell r="J11068">
            <v>26</v>
          </cell>
          <cell r="K11068">
            <v>8.999999612569809E-3</v>
          </cell>
          <cell r="L11068">
            <v>8.0000003799796104E-3</v>
          </cell>
          <cell r="N11068" t="str">
            <v>Large</v>
          </cell>
          <cell r="O11068">
            <v>640</v>
          </cell>
        </row>
        <row r="11069">
          <cell r="A11069" t="str">
            <v>DE</v>
          </cell>
          <cell r="B11069" t="str">
            <v>DE_RV_HH03</v>
          </cell>
          <cell r="C11069">
            <v>1995</v>
          </cell>
          <cell r="D11069" t="str">
            <v>Annual</v>
          </cell>
          <cell r="E11069" t="str">
            <v>Orthophosphate</v>
          </cell>
          <cell r="F11069" t="str">
            <v>mg/l P</v>
          </cell>
          <cell r="G11069">
            <v>12</v>
          </cell>
          <cell r="I11069">
            <v>0.01</v>
          </cell>
          <cell r="J11069">
            <v>25</v>
          </cell>
          <cell r="K11069">
            <v>6.7000001668930054E-2</v>
          </cell>
          <cell r="L11069">
            <v>6.4999997615814209E-2</v>
          </cell>
          <cell r="N11069" t="str">
            <v>Largest</v>
          </cell>
          <cell r="O11069">
            <v>135024</v>
          </cell>
        </row>
        <row r="11070">
          <cell r="A11070" t="str">
            <v>DE</v>
          </cell>
          <cell r="B11070" t="str">
            <v>DE_RV_NI09</v>
          </cell>
          <cell r="C11070">
            <v>1995</v>
          </cell>
          <cell r="D11070" t="str">
            <v>Annual</v>
          </cell>
          <cell r="E11070" t="str">
            <v>Orthophosphate</v>
          </cell>
          <cell r="F11070" t="str">
            <v>mg/l P</v>
          </cell>
          <cell r="G11070">
            <v>12</v>
          </cell>
          <cell r="I11070">
            <v>0.02</v>
          </cell>
          <cell r="J11070">
            <v>17</v>
          </cell>
          <cell r="K11070">
            <v>5.0999999046325684E-2</v>
          </cell>
          <cell r="L11070">
            <v>3.9999999105930328E-2</v>
          </cell>
          <cell r="N11070" t="str">
            <v>Largest</v>
          </cell>
          <cell r="O11070">
            <v>15220</v>
          </cell>
        </row>
        <row r="11071">
          <cell r="A11071" t="str">
            <v>DE</v>
          </cell>
          <cell r="B11071" t="str">
            <v>DE_RV_NW10</v>
          </cell>
          <cell r="C11071">
            <v>1995</v>
          </cell>
          <cell r="D11071" t="str">
            <v>Annual</v>
          </cell>
          <cell r="E11071" t="str">
            <v>Orthophosphate</v>
          </cell>
          <cell r="F11071" t="str">
            <v>mg/l P</v>
          </cell>
          <cell r="G11071">
            <v>12</v>
          </cell>
          <cell r="I11071">
            <v>0.05</v>
          </cell>
          <cell r="J11071">
            <v>14</v>
          </cell>
          <cell r="K11071">
            <v>2.500000037252903E-2</v>
          </cell>
          <cell r="L11071">
            <v>2.500000037252903E-2</v>
          </cell>
          <cell r="N11071" t="str">
            <v>Very Large</v>
          </cell>
          <cell r="O11071">
            <v>1988</v>
          </cell>
        </row>
        <row r="11072">
          <cell r="A11072" t="str">
            <v>DE</v>
          </cell>
          <cell r="B11072" t="str">
            <v>DE_RV_NW11</v>
          </cell>
          <cell r="C11072">
            <v>1995</v>
          </cell>
          <cell r="D11072" t="str">
            <v>Annual</v>
          </cell>
          <cell r="E11072" t="str">
            <v>Orthophosphate</v>
          </cell>
          <cell r="F11072" t="str">
            <v>mg/l P</v>
          </cell>
          <cell r="G11072">
            <v>12</v>
          </cell>
          <cell r="I11072">
            <v>0.05</v>
          </cell>
          <cell r="J11072">
            <v>14</v>
          </cell>
          <cell r="K11072">
            <v>5.000000074505806E-2</v>
          </cell>
          <cell r="L11072">
            <v>2.500000037252903E-2</v>
          </cell>
          <cell r="N11072" t="str">
            <v>Very Large</v>
          </cell>
          <cell r="O11072">
            <v>1316</v>
          </cell>
        </row>
        <row r="11073">
          <cell r="A11073" t="str">
            <v>DE</v>
          </cell>
          <cell r="B11073" t="str">
            <v>DE_RV_NW12</v>
          </cell>
          <cell r="C11073">
            <v>1995</v>
          </cell>
          <cell r="D11073" t="str">
            <v>Annual</v>
          </cell>
          <cell r="E11073" t="str">
            <v>Orthophosphate</v>
          </cell>
          <cell r="F11073" t="str">
            <v>mg/l P</v>
          </cell>
          <cell r="G11073">
            <v>12</v>
          </cell>
          <cell r="I11073">
            <v>0.05</v>
          </cell>
          <cell r="J11073">
            <v>14</v>
          </cell>
          <cell r="K11073">
            <v>2.500000037252903E-2</v>
          </cell>
          <cell r="L11073">
            <v>2.500000037252903E-2</v>
          </cell>
          <cell r="N11073" t="str">
            <v>Large</v>
          </cell>
          <cell r="O11073">
            <v>299</v>
          </cell>
        </row>
        <row r="11074">
          <cell r="A11074" t="str">
            <v>DE</v>
          </cell>
          <cell r="B11074" t="str">
            <v>DE_RV_NW13</v>
          </cell>
          <cell r="C11074">
            <v>1995</v>
          </cell>
          <cell r="D11074" t="str">
            <v>Annual</v>
          </cell>
          <cell r="E11074" t="str">
            <v>Orthophosphate</v>
          </cell>
          <cell r="F11074" t="str">
            <v>mg/l P</v>
          </cell>
          <cell r="G11074">
            <v>12</v>
          </cell>
          <cell r="I11074">
            <v>0</v>
          </cell>
          <cell r="J11074">
            <v>12</v>
          </cell>
          <cell r="K11074">
            <v>0.14200000464916229</v>
          </cell>
          <cell r="L11074">
            <v>0.1550000011920929</v>
          </cell>
          <cell r="N11074" t="str">
            <v>Largest</v>
          </cell>
          <cell r="O11074">
            <v>4886</v>
          </cell>
        </row>
        <row r="11075">
          <cell r="A11075" t="str">
            <v>DE</v>
          </cell>
          <cell r="B11075" t="str">
            <v>DE_RV_NW14</v>
          </cell>
          <cell r="C11075">
            <v>1995</v>
          </cell>
          <cell r="D11075" t="str">
            <v>Annual</v>
          </cell>
          <cell r="E11075" t="str">
            <v>Orthophosphate</v>
          </cell>
          <cell r="F11075" t="str">
            <v>mg/l P</v>
          </cell>
          <cell r="G11075">
            <v>12</v>
          </cell>
          <cell r="I11075">
            <v>0.05</v>
          </cell>
          <cell r="J11075">
            <v>13</v>
          </cell>
          <cell r="K11075">
            <v>0.17000000178813934</v>
          </cell>
          <cell r="L11075">
            <v>0.20999999344348907</v>
          </cell>
          <cell r="N11075" t="str">
            <v>Largest</v>
          </cell>
          <cell r="O11075">
            <v>2834</v>
          </cell>
        </row>
        <row r="11076">
          <cell r="A11076" t="str">
            <v>DE</v>
          </cell>
          <cell r="B11076" t="str">
            <v>DE_RV_BE02</v>
          </cell>
          <cell r="C11076">
            <v>1995</v>
          </cell>
          <cell r="D11076" t="str">
            <v>Annual</v>
          </cell>
          <cell r="E11076" t="str">
            <v>Orthophosphate</v>
          </cell>
          <cell r="F11076" t="str">
            <v>mg/l P</v>
          </cell>
          <cell r="G11076">
            <v>12</v>
          </cell>
          <cell r="I11076">
            <v>0.01</v>
          </cell>
          <cell r="J11076">
            <v>19</v>
          </cell>
          <cell r="K11076">
            <v>0.11299999803304672</v>
          </cell>
          <cell r="L11076">
            <v>4.8000000417232513E-2</v>
          </cell>
          <cell r="N11076" t="str">
            <v>Largest</v>
          </cell>
          <cell r="O11076">
            <v>13555</v>
          </cell>
        </row>
        <row r="11077">
          <cell r="A11077" t="str">
            <v>DE</v>
          </cell>
          <cell r="B11077" t="str">
            <v>DE_RV_RP05</v>
          </cell>
          <cell r="C11077">
            <v>1995</v>
          </cell>
          <cell r="D11077" t="str">
            <v>Annual</v>
          </cell>
          <cell r="E11077" t="str">
            <v>Orthophosphate</v>
          </cell>
          <cell r="F11077" t="str">
            <v>mg/l P</v>
          </cell>
          <cell r="G11077">
            <v>12</v>
          </cell>
          <cell r="I11077">
            <v>0.02</v>
          </cell>
          <cell r="J11077">
            <v>25</v>
          </cell>
          <cell r="K11077">
            <v>0.18000000715255737</v>
          </cell>
          <cell r="L11077">
            <v>0.18000000715255737</v>
          </cell>
          <cell r="N11077" t="str">
            <v>Largest</v>
          </cell>
          <cell r="O11077">
            <v>7389</v>
          </cell>
        </row>
        <row r="11078">
          <cell r="A11078" t="str">
            <v>DE</v>
          </cell>
          <cell r="B11078" t="str">
            <v>DE_RV_BE01</v>
          </cell>
          <cell r="C11078">
            <v>1995</v>
          </cell>
          <cell r="D11078" t="str">
            <v>Annual</v>
          </cell>
          <cell r="E11078" t="str">
            <v>Orthophosphate</v>
          </cell>
          <cell r="F11078" t="str">
            <v>mg/l P</v>
          </cell>
          <cell r="G11078">
            <v>12</v>
          </cell>
          <cell r="I11078">
            <v>0.01</v>
          </cell>
          <cell r="J11078">
            <v>12</v>
          </cell>
          <cell r="K11078">
            <v>4.6999998390674591E-2</v>
          </cell>
          <cell r="L11078">
            <v>3.5000000149011612E-2</v>
          </cell>
          <cell r="N11078" t="str">
            <v>Largest</v>
          </cell>
          <cell r="O11078">
            <v>10104</v>
          </cell>
        </row>
        <row r="11079">
          <cell r="A11079" t="str">
            <v>DE</v>
          </cell>
          <cell r="B11079" t="str">
            <v>DE_RV_NW181</v>
          </cell>
          <cell r="C11079">
            <v>1995</v>
          </cell>
          <cell r="D11079" t="str">
            <v>Annual</v>
          </cell>
          <cell r="E11079" t="str">
            <v>Orthophosphate</v>
          </cell>
          <cell r="F11079" t="str">
            <v>mg/l P</v>
          </cell>
          <cell r="G11079">
            <v>12</v>
          </cell>
          <cell r="I11079">
            <v>0.02</v>
          </cell>
          <cell r="J11079">
            <v>14</v>
          </cell>
          <cell r="K11079">
            <v>6.8000003695487976E-2</v>
          </cell>
          <cell r="L11079">
            <v>5.000000074505806E-2</v>
          </cell>
          <cell r="N11079" t="str">
            <v>Largest</v>
          </cell>
          <cell r="O11079">
            <v>3749</v>
          </cell>
        </row>
        <row r="11080">
          <cell r="A11080" t="str">
            <v>DE</v>
          </cell>
          <cell r="B11080" t="str">
            <v>DE_RV_MV01</v>
          </cell>
          <cell r="C11080">
            <v>1995</v>
          </cell>
          <cell r="D11080" t="str">
            <v>Annual</v>
          </cell>
          <cell r="E11080" t="str">
            <v>Orthophosphate</v>
          </cell>
          <cell r="F11080" t="str">
            <v>mg/l P</v>
          </cell>
          <cell r="G11080">
            <v>12</v>
          </cell>
          <cell r="I11080">
            <v>3.0000000000000001E-3</v>
          </cell>
          <cell r="J11080">
            <v>26</v>
          </cell>
          <cell r="K11080">
            <v>8.7999999523162842E-2</v>
          </cell>
          <cell r="L11080">
            <v>9.0000003576278687E-2</v>
          </cell>
          <cell r="N11080" t="str">
            <v>Largest</v>
          </cell>
          <cell r="O11080">
            <v>2990</v>
          </cell>
        </row>
        <row r="11081">
          <cell r="A11081" t="str">
            <v>DE</v>
          </cell>
          <cell r="B11081" t="str">
            <v>DE_RV_SN04</v>
          </cell>
          <cell r="C11081">
            <v>1995</v>
          </cell>
          <cell r="D11081" t="str">
            <v>Annual</v>
          </cell>
          <cell r="E11081" t="str">
            <v>Orthophosphate</v>
          </cell>
          <cell r="F11081" t="str">
            <v>mg/l P</v>
          </cell>
          <cell r="G11081">
            <v>12</v>
          </cell>
          <cell r="I11081">
            <v>0</v>
          </cell>
          <cell r="J11081">
            <v>26</v>
          </cell>
          <cell r="K11081">
            <v>0.1289999932050705</v>
          </cell>
          <cell r="L11081">
            <v>0.12300000339746475</v>
          </cell>
          <cell r="N11081" t="str">
            <v>Largest</v>
          </cell>
          <cell r="O11081">
            <v>51391</v>
          </cell>
        </row>
        <row r="11082">
          <cell r="A11082" t="str">
            <v>DE</v>
          </cell>
          <cell r="B11082" t="str">
            <v>DE_RV_MV02</v>
          </cell>
          <cell r="C11082">
            <v>1995</v>
          </cell>
          <cell r="D11082" t="str">
            <v>Annual</v>
          </cell>
          <cell r="E11082" t="str">
            <v>Orthophosphate</v>
          </cell>
          <cell r="F11082" t="str">
            <v>mg/l P</v>
          </cell>
          <cell r="G11082">
            <v>12</v>
          </cell>
          <cell r="I11082">
            <v>3.0000000000000001E-3</v>
          </cell>
          <cell r="J11082">
            <v>25</v>
          </cell>
          <cell r="K11082">
            <v>4.3999999761581421E-2</v>
          </cell>
          <cell r="L11082">
            <v>2.9999999329447746E-2</v>
          </cell>
          <cell r="N11082" t="str">
            <v>Very Large</v>
          </cell>
          <cell r="O11082">
            <v>2253</v>
          </cell>
        </row>
        <row r="11083">
          <cell r="A11083" t="str">
            <v>DE</v>
          </cell>
          <cell r="B11083" t="str">
            <v>DE_RV_SH01</v>
          </cell>
          <cell r="C11083">
            <v>1995</v>
          </cell>
          <cell r="D11083" t="str">
            <v>Annual</v>
          </cell>
          <cell r="E11083" t="str">
            <v>Orthophosphate</v>
          </cell>
          <cell r="F11083" t="str">
            <v>mg/l P</v>
          </cell>
          <cell r="G11083">
            <v>12</v>
          </cell>
          <cell r="I11083">
            <v>5.0000000000000001E-3</v>
          </cell>
          <cell r="J11083">
            <v>13</v>
          </cell>
          <cell r="K11083">
            <v>4.3000001460313797E-2</v>
          </cell>
          <cell r="L11083">
            <v>3.9999999105930328E-2</v>
          </cell>
          <cell r="N11083" t="str">
            <v>Large</v>
          </cell>
          <cell r="O11083">
            <v>335</v>
          </cell>
        </row>
        <row r="11084">
          <cell r="A11084" t="str">
            <v>DE</v>
          </cell>
          <cell r="B11084" t="str">
            <v>DE_RV_MV03</v>
          </cell>
          <cell r="C11084">
            <v>1995</v>
          </cell>
          <cell r="D11084" t="str">
            <v>Annual</v>
          </cell>
          <cell r="E11084" t="str">
            <v>Orthophosphate</v>
          </cell>
          <cell r="F11084" t="str">
            <v>mg/l P</v>
          </cell>
          <cell r="G11084">
            <v>12</v>
          </cell>
          <cell r="I11084">
            <v>3.0000000000000001E-3</v>
          </cell>
          <cell r="J11084">
            <v>26</v>
          </cell>
          <cell r="K11084">
            <v>6.3000001013278961E-2</v>
          </cell>
          <cell r="L11084">
            <v>5.9999998658895493E-2</v>
          </cell>
          <cell r="N11084" t="str">
            <v>Largest</v>
          </cell>
          <cell r="O11084">
            <v>2982</v>
          </cell>
        </row>
        <row r="11085">
          <cell r="A11085" t="str">
            <v>DE</v>
          </cell>
          <cell r="B11085" t="str">
            <v>DE_RV_NW15</v>
          </cell>
          <cell r="C11085">
            <v>1995</v>
          </cell>
          <cell r="D11085" t="str">
            <v>Annual</v>
          </cell>
          <cell r="E11085" t="str">
            <v>Orthophosphate</v>
          </cell>
          <cell r="F11085" t="str">
            <v>mg/l P</v>
          </cell>
          <cell r="G11085">
            <v>12</v>
          </cell>
          <cell r="I11085">
            <v>0.02</v>
          </cell>
          <cell r="J11085">
            <v>14</v>
          </cell>
          <cell r="K11085">
            <v>9.0000003576278687E-2</v>
          </cell>
          <cell r="L11085">
            <v>0.10000000149011612</v>
          </cell>
          <cell r="N11085" t="str">
            <v>Large</v>
          </cell>
          <cell r="O11085">
            <v>567</v>
          </cell>
        </row>
        <row r="11086">
          <cell r="A11086" t="str">
            <v>DE</v>
          </cell>
          <cell r="B11086" t="str">
            <v>DE_RV_BB01</v>
          </cell>
          <cell r="C11086">
            <v>1995</v>
          </cell>
          <cell r="D11086" t="str">
            <v>Annual</v>
          </cell>
          <cell r="E11086" t="str">
            <v>Orthophosphate</v>
          </cell>
          <cell r="F11086" t="str">
            <v>mg/l P</v>
          </cell>
          <cell r="G11086">
            <v>12</v>
          </cell>
          <cell r="I11086">
            <v>0.05</v>
          </cell>
          <cell r="J11086">
            <v>52</v>
          </cell>
          <cell r="K11086">
            <v>2.500000037252903E-2</v>
          </cell>
          <cell r="L11086">
            <v>2.500000037252903E-2</v>
          </cell>
          <cell r="N11086" t="str">
            <v>Largest</v>
          </cell>
          <cell r="O11086">
            <v>4460</v>
          </cell>
        </row>
        <row r="11087">
          <cell r="A11087" t="str">
            <v>DE</v>
          </cell>
          <cell r="B11087" t="str">
            <v>DE_RV_NI14</v>
          </cell>
          <cell r="C11087">
            <v>1995</v>
          </cell>
          <cell r="D11087" t="str">
            <v>Annual</v>
          </cell>
          <cell r="E11087" t="str">
            <v>Orthophosphate</v>
          </cell>
          <cell r="F11087" t="str">
            <v>mg/l P</v>
          </cell>
          <cell r="G11087">
            <v>12</v>
          </cell>
          <cell r="I11087">
            <v>0.02</v>
          </cell>
          <cell r="J11087">
            <v>24</v>
          </cell>
          <cell r="K11087">
            <v>7.8000001609325409E-2</v>
          </cell>
          <cell r="L11087">
            <v>4.1000001132488251E-2</v>
          </cell>
          <cell r="N11087" t="str">
            <v>Very Large</v>
          </cell>
          <cell r="O11087">
            <v>2344</v>
          </cell>
        </row>
        <row r="11088">
          <cell r="A11088" t="str">
            <v>DE</v>
          </cell>
          <cell r="B11088" t="str">
            <v>DE_RV_NI15</v>
          </cell>
          <cell r="C11088">
            <v>1995</v>
          </cell>
          <cell r="D11088" t="str">
            <v>Annual</v>
          </cell>
          <cell r="E11088" t="str">
            <v>Orthophosphate</v>
          </cell>
          <cell r="F11088" t="str">
            <v>mg/l P</v>
          </cell>
          <cell r="G11088">
            <v>12</v>
          </cell>
          <cell r="I11088">
            <v>0.02</v>
          </cell>
          <cell r="J11088">
            <v>23</v>
          </cell>
          <cell r="K11088">
            <v>3.7999998778104782E-2</v>
          </cell>
          <cell r="L11088">
            <v>3.9999999105930328E-2</v>
          </cell>
          <cell r="N11088" t="str">
            <v>Largest</v>
          </cell>
          <cell r="O11088">
            <v>9207</v>
          </cell>
        </row>
        <row r="11089">
          <cell r="A11089" t="str">
            <v>DE</v>
          </cell>
          <cell r="B11089" t="str">
            <v>DE_RV_NI16</v>
          </cell>
          <cell r="C11089">
            <v>1995</v>
          </cell>
          <cell r="D11089" t="str">
            <v>Annual</v>
          </cell>
          <cell r="E11089" t="str">
            <v>Orthophosphate</v>
          </cell>
          <cell r="F11089" t="str">
            <v>mg/l P</v>
          </cell>
          <cell r="G11089">
            <v>12</v>
          </cell>
          <cell r="I11089">
            <v>0.02</v>
          </cell>
          <cell r="J11089">
            <v>25</v>
          </cell>
          <cell r="K11089">
            <v>5.7000000029802322E-2</v>
          </cell>
          <cell r="L11089">
            <v>5.4999999701976776E-2</v>
          </cell>
          <cell r="N11089" t="str">
            <v>Very Large</v>
          </cell>
          <cell r="O11089">
            <v>1749</v>
          </cell>
        </row>
        <row r="11090">
          <cell r="A11090" t="str">
            <v>DE</v>
          </cell>
          <cell r="B11090" t="str">
            <v>DE_RV_NI17</v>
          </cell>
          <cell r="C11090">
            <v>1995</v>
          </cell>
          <cell r="D11090" t="str">
            <v>Annual</v>
          </cell>
          <cell r="E11090" t="str">
            <v>Orthophosphate</v>
          </cell>
          <cell r="F11090" t="str">
            <v>mg/l P</v>
          </cell>
          <cell r="G11090">
            <v>12</v>
          </cell>
          <cell r="I11090">
            <v>0.02</v>
          </cell>
          <cell r="J11090">
            <v>23</v>
          </cell>
          <cell r="K11090">
            <v>3.4000001847743988E-2</v>
          </cell>
          <cell r="L11090">
            <v>2.9999999329447746E-2</v>
          </cell>
          <cell r="N11090" t="str">
            <v>Largest</v>
          </cell>
          <cell r="O11090">
            <v>2968</v>
          </cell>
        </row>
        <row r="11091">
          <cell r="A11091" t="str">
            <v>DE</v>
          </cell>
          <cell r="B11091" t="str">
            <v>DE_RV_NI18</v>
          </cell>
          <cell r="C11091">
            <v>1995</v>
          </cell>
          <cell r="D11091" t="str">
            <v>Annual</v>
          </cell>
          <cell r="E11091" t="str">
            <v>Orthophosphate</v>
          </cell>
          <cell r="F11091" t="str">
            <v>mg/l P</v>
          </cell>
          <cell r="G11091">
            <v>12</v>
          </cell>
          <cell r="I11091">
            <v>0</v>
          </cell>
          <cell r="J11091">
            <v>23</v>
          </cell>
          <cell r="K11091">
            <v>5.9999998658895493E-2</v>
          </cell>
          <cell r="L11091">
            <v>5.9999998658895493E-2</v>
          </cell>
          <cell r="N11091" t="str">
            <v>Very Large</v>
          </cell>
          <cell r="O11091">
            <v>1545</v>
          </cell>
        </row>
        <row r="11092">
          <cell r="A11092" t="str">
            <v>DE</v>
          </cell>
          <cell r="B11092" t="str">
            <v>DE_RV_NW01</v>
          </cell>
          <cell r="C11092">
            <v>1995</v>
          </cell>
          <cell r="D11092" t="str">
            <v>Annual</v>
          </cell>
          <cell r="E11092" t="str">
            <v>Orthophosphate</v>
          </cell>
          <cell r="F11092" t="str">
            <v>mg/l P</v>
          </cell>
          <cell r="G11092">
            <v>12</v>
          </cell>
          <cell r="I11092">
            <v>0.02</v>
          </cell>
          <cell r="J11092">
            <v>25</v>
          </cell>
          <cell r="K11092">
            <v>7.5000002980232239E-2</v>
          </cell>
          <cell r="L11092">
            <v>7.9999998211860657E-2</v>
          </cell>
          <cell r="N11092" t="str">
            <v>Largest</v>
          </cell>
          <cell r="O11092">
            <v>140756</v>
          </cell>
        </row>
        <row r="11093">
          <cell r="A11093" t="str">
            <v>DE</v>
          </cell>
          <cell r="B11093" t="str">
            <v>DE_RV_NW08</v>
          </cell>
          <cell r="C11093">
            <v>1995</v>
          </cell>
          <cell r="D11093" t="str">
            <v>Annual</v>
          </cell>
          <cell r="E11093" t="str">
            <v>Orthophosphate</v>
          </cell>
          <cell r="F11093" t="str">
            <v>mg/l P</v>
          </cell>
          <cell r="G11093">
            <v>12</v>
          </cell>
          <cell r="I11093">
            <v>0</v>
          </cell>
          <cell r="J11093">
            <v>13</v>
          </cell>
          <cell r="K11093">
            <v>0.20499999821186066</v>
          </cell>
          <cell r="L11093">
            <v>0.17399999499320984</v>
          </cell>
          <cell r="N11093" t="str">
            <v>Large</v>
          </cell>
          <cell r="O11093">
            <v>284</v>
          </cell>
        </row>
        <row r="11094">
          <cell r="A11094" t="str">
            <v>DE</v>
          </cell>
          <cell r="B11094" t="str">
            <v>DE_RV_NW041</v>
          </cell>
          <cell r="C11094">
            <v>1995</v>
          </cell>
          <cell r="D11094" t="str">
            <v>Annual</v>
          </cell>
          <cell r="E11094" t="str">
            <v>Orthophosphate</v>
          </cell>
          <cell r="F11094" t="str">
            <v>mg/l P</v>
          </cell>
          <cell r="G11094">
            <v>12</v>
          </cell>
          <cell r="I11094">
            <v>0</v>
          </cell>
          <cell r="J11094">
            <v>11</v>
          </cell>
          <cell r="K11094">
            <v>0.37400001287460327</v>
          </cell>
          <cell r="L11094">
            <v>0.12800000607967377</v>
          </cell>
          <cell r="N11094" t="str">
            <v>Very Large</v>
          </cell>
          <cell r="O11094">
            <v>1257</v>
          </cell>
        </row>
        <row r="11095">
          <cell r="A11095" t="str">
            <v>DE</v>
          </cell>
          <cell r="B11095" t="str">
            <v>DE_RV_HH011</v>
          </cell>
          <cell r="C11095">
            <v>1995</v>
          </cell>
          <cell r="D11095" t="str">
            <v>Annual</v>
          </cell>
          <cell r="E11095" t="str">
            <v>Orthophosphate</v>
          </cell>
          <cell r="F11095" t="str">
            <v>mg/l P</v>
          </cell>
          <cell r="G11095">
            <v>12</v>
          </cell>
          <cell r="I11095">
            <v>0.01</v>
          </cell>
          <cell r="J11095">
            <v>25</v>
          </cell>
          <cell r="K11095">
            <v>6.4999997615814209E-2</v>
          </cell>
          <cell r="L11095">
            <v>6.4999997615814209E-2</v>
          </cell>
          <cell r="N11095" t="str">
            <v>Largest</v>
          </cell>
          <cell r="O11095">
            <v>139755</v>
          </cell>
        </row>
        <row r="11096">
          <cell r="A11096" t="str">
            <v>DE</v>
          </cell>
          <cell r="B11096" t="str">
            <v>DE_RV_BB04</v>
          </cell>
          <cell r="C11096">
            <v>1995</v>
          </cell>
          <cell r="D11096" t="str">
            <v>Annual</v>
          </cell>
          <cell r="E11096" t="str">
            <v>Orthophosphate</v>
          </cell>
          <cell r="F11096" t="str">
            <v>mg/l P</v>
          </cell>
          <cell r="G11096">
            <v>12</v>
          </cell>
          <cell r="J11096">
            <v>25</v>
          </cell>
          <cell r="K11096">
            <v>7.0000002160668373E-3</v>
          </cell>
          <cell r="L11096">
            <v>6.0000000521540642E-3</v>
          </cell>
          <cell r="N11096" t="str">
            <v>Very Large</v>
          </cell>
          <cell r="O11096">
            <v>2269</v>
          </cell>
        </row>
        <row r="11097">
          <cell r="A11097" t="str">
            <v>DE</v>
          </cell>
          <cell r="B11097" t="str">
            <v>DE_RV_BB05</v>
          </cell>
          <cell r="C11097">
            <v>1995</v>
          </cell>
          <cell r="D11097" t="str">
            <v>Annual</v>
          </cell>
          <cell r="E11097" t="str">
            <v>Orthophosphate</v>
          </cell>
          <cell r="F11097" t="str">
            <v>mg/l P</v>
          </cell>
          <cell r="G11097">
            <v>12</v>
          </cell>
          <cell r="I11097">
            <v>1.4999999999999999E-2</v>
          </cell>
          <cell r="J11097">
            <v>49</v>
          </cell>
          <cell r="K11097">
            <v>4.1000001132488251E-2</v>
          </cell>
          <cell r="L11097">
            <v>3.7999998778104782E-2</v>
          </cell>
          <cell r="N11097" t="str">
            <v>Largest</v>
          </cell>
          <cell r="O11097">
            <v>6401</v>
          </cell>
        </row>
        <row r="11098">
          <cell r="A11098" t="str">
            <v>DE</v>
          </cell>
          <cell r="B11098" t="str">
            <v>DE_RV_BB06</v>
          </cell>
          <cell r="C11098">
            <v>1995</v>
          </cell>
          <cell r="D11098" t="str">
            <v>Annual</v>
          </cell>
          <cell r="E11098" t="str">
            <v>Orthophosphate</v>
          </cell>
          <cell r="F11098" t="str">
            <v>mg/l P</v>
          </cell>
          <cell r="G11098">
            <v>12</v>
          </cell>
          <cell r="J11098">
            <v>48</v>
          </cell>
          <cell r="K11098">
            <v>5.7000000029802322E-2</v>
          </cell>
          <cell r="L11098">
            <v>5.6000001728534698E-2</v>
          </cell>
          <cell r="N11098" t="str">
            <v>Largest</v>
          </cell>
          <cell r="O11098">
            <v>3232</v>
          </cell>
        </row>
        <row r="11099">
          <cell r="A11099" t="str">
            <v>DE</v>
          </cell>
          <cell r="B11099" t="str">
            <v>DE_RV_BB07</v>
          </cell>
          <cell r="C11099">
            <v>1995</v>
          </cell>
          <cell r="D11099" t="str">
            <v>Annual</v>
          </cell>
          <cell r="E11099" t="str">
            <v>Orthophosphate</v>
          </cell>
          <cell r="F11099" t="str">
            <v>mg/l P</v>
          </cell>
          <cell r="G11099">
            <v>12</v>
          </cell>
          <cell r="J11099">
            <v>49</v>
          </cell>
          <cell r="K11099">
            <v>0.1080000028014183</v>
          </cell>
          <cell r="L11099">
            <v>7.5000002980232239E-2</v>
          </cell>
          <cell r="N11099" t="str">
            <v>Largest</v>
          </cell>
          <cell r="O11099">
            <v>15610</v>
          </cell>
        </row>
        <row r="11100">
          <cell r="A11100" t="str">
            <v>DE</v>
          </cell>
          <cell r="B11100" t="str">
            <v>DE_RV_BB08</v>
          </cell>
          <cell r="C11100">
            <v>1995</v>
          </cell>
          <cell r="D11100" t="str">
            <v>Annual</v>
          </cell>
          <cell r="E11100" t="str">
            <v>Orthophosphate</v>
          </cell>
          <cell r="F11100" t="str">
            <v>mg/l P</v>
          </cell>
          <cell r="G11100">
            <v>12</v>
          </cell>
          <cell r="J11100">
            <v>50</v>
          </cell>
          <cell r="K11100">
            <v>9.0999998152256012E-2</v>
          </cell>
          <cell r="L11100">
            <v>9.4999998807907104E-2</v>
          </cell>
          <cell r="N11100" t="str">
            <v>Largest</v>
          </cell>
          <cell r="O11100">
            <v>53580</v>
          </cell>
        </row>
        <row r="11101">
          <cell r="A11101" t="str">
            <v>DE</v>
          </cell>
          <cell r="B11101" t="str">
            <v>DE_RV_BB09</v>
          </cell>
          <cell r="C11101">
            <v>1995</v>
          </cell>
          <cell r="D11101" t="str">
            <v>Annual</v>
          </cell>
          <cell r="E11101" t="str">
            <v>Orthophosphate</v>
          </cell>
          <cell r="F11101" t="str">
            <v>mg/l P</v>
          </cell>
          <cell r="G11101">
            <v>12</v>
          </cell>
          <cell r="J11101">
            <v>51</v>
          </cell>
          <cell r="K11101">
            <v>9.8999999463558197E-2</v>
          </cell>
          <cell r="L11101">
            <v>0.10000000149011612</v>
          </cell>
          <cell r="N11101" t="str">
            <v>Largest</v>
          </cell>
          <cell r="O11101">
            <v>109519</v>
          </cell>
        </row>
        <row r="11102">
          <cell r="A11102" t="str">
            <v>DE</v>
          </cell>
          <cell r="B11102" t="str">
            <v>DE_RV_NW02</v>
          </cell>
          <cell r="C11102">
            <v>1995</v>
          </cell>
          <cell r="D11102" t="str">
            <v>Annual</v>
          </cell>
          <cell r="E11102" t="str">
            <v>Orthophosphate</v>
          </cell>
          <cell r="F11102" t="str">
            <v>mg/l P</v>
          </cell>
          <cell r="G11102">
            <v>12</v>
          </cell>
          <cell r="I11102">
            <v>0</v>
          </cell>
          <cell r="J11102">
            <v>24</v>
          </cell>
          <cell r="K11102">
            <v>8.6999997496604919E-2</v>
          </cell>
          <cell r="L11102">
            <v>9.0000003576278687E-2</v>
          </cell>
          <cell r="N11102" t="str">
            <v>Largest</v>
          </cell>
          <cell r="O11102">
            <v>159127</v>
          </cell>
        </row>
        <row r="11103">
          <cell r="A11103" t="str">
            <v>DE</v>
          </cell>
          <cell r="B11103" t="str">
            <v>DE_RV_SN07</v>
          </cell>
          <cell r="C11103">
            <v>1995</v>
          </cell>
          <cell r="D11103" t="str">
            <v>Annual</v>
          </cell>
          <cell r="E11103" t="str">
            <v>Orthophosphate</v>
          </cell>
          <cell r="F11103" t="str">
            <v>mg/l P</v>
          </cell>
          <cell r="G11103">
            <v>12</v>
          </cell>
          <cell r="I11103">
            <v>0.02</v>
          </cell>
          <cell r="J11103">
            <v>13</v>
          </cell>
          <cell r="K11103">
            <v>0.11999999731779099</v>
          </cell>
          <cell r="L11103">
            <v>0.10999999940395355</v>
          </cell>
          <cell r="N11103" t="str">
            <v>Very Large</v>
          </cell>
          <cell r="O11103">
            <v>2361</v>
          </cell>
        </row>
        <row r="11104">
          <cell r="A11104" t="str">
            <v>DE</v>
          </cell>
          <cell r="B11104" t="str">
            <v>DE_RV_RP06</v>
          </cell>
          <cell r="C11104">
            <v>1995</v>
          </cell>
          <cell r="D11104" t="str">
            <v>Annual</v>
          </cell>
          <cell r="E11104" t="str">
            <v>Orthophosphate</v>
          </cell>
          <cell r="F11104" t="str">
            <v>mg/l P</v>
          </cell>
          <cell r="G11104">
            <v>12</v>
          </cell>
          <cell r="I11104">
            <v>0.01</v>
          </cell>
          <cell r="J11104">
            <v>26</v>
          </cell>
          <cell r="K11104">
            <v>0.14000000059604645</v>
          </cell>
          <cell r="L11104">
            <v>0.15000000596046448</v>
          </cell>
          <cell r="N11104" t="str">
            <v>Largest</v>
          </cell>
          <cell r="O11104">
            <v>4013</v>
          </cell>
        </row>
        <row r="11105">
          <cell r="A11105" t="str">
            <v>DK</v>
          </cell>
          <cell r="B11105" t="str">
            <v>DK_RV_370038</v>
          </cell>
          <cell r="C11105">
            <v>1995</v>
          </cell>
          <cell r="D11105" t="str">
            <v>Annual</v>
          </cell>
          <cell r="E11105" t="str">
            <v>Orthophosphate</v>
          </cell>
          <cell r="F11105" t="str">
            <v>mg/l P</v>
          </cell>
          <cell r="G11105">
            <v>12</v>
          </cell>
          <cell r="J11105">
            <v>26</v>
          </cell>
          <cell r="K11105">
            <v>9.0000003576278687E-2</v>
          </cell>
          <cell r="L11105">
            <v>0.125</v>
          </cell>
          <cell r="M11105">
            <v>0.15000000596046448</v>
          </cell>
          <cell r="N11105" t="str">
            <v>Medium</v>
          </cell>
          <cell r="O11105">
            <v>65.8</v>
          </cell>
        </row>
        <row r="11106">
          <cell r="A11106" t="str">
            <v>DK</v>
          </cell>
          <cell r="B11106" t="str">
            <v>DK_RV_620014</v>
          </cell>
          <cell r="C11106">
            <v>1995</v>
          </cell>
          <cell r="D11106" t="str">
            <v>Annual</v>
          </cell>
          <cell r="E11106" t="str">
            <v>Orthophosphate</v>
          </cell>
          <cell r="F11106" t="str">
            <v>mg/l P</v>
          </cell>
          <cell r="G11106">
            <v>12</v>
          </cell>
          <cell r="J11106">
            <v>40</v>
          </cell>
          <cell r="K11106">
            <v>5.9999998658895493E-2</v>
          </cell>
          <cell r="L11106">
            <v>3.5000000149011612E-2</v>
          </cell>
          <cell r="M11106">
            <v>1.9999999552965164E-2</v>
          </cell>
          <cell r="N11106" t="str">
            <v>Small</v>
          </cell>
          <cell r="O11106">
            <v>9.9</v>
          </cell>
        </row>
        <row r="11107">
          <cell r="A11107" t="str">
            <v>DK</v>
          </cell>
          <cell r="B11107" t="str">
            <v>DK_RV_600031</v>
          </cell>
          <cell r="C11107">
            <v>1995</v>
          </cell>
          <cell r="D11107" t="str">
            <v>Annual</v>
          </cell>
          <cell r="E11107" t="str">
            <v>Orthophosphate</v>
          </cell>
          <cell r="F11107" t="str">
            <v>mg/l P</v>
          </cell>
          <cell r="G11107">
            <v>12</v>
          </cell>
          <cell r="J11107">
            <v>26</v>
          </cell>
          <cell r="K11107">
            <v>7.9999998211860657E-2</v>
          </cell>
          <cell r="L11107">
            <v>0.37999999523162842</v>
          </cell>
          <cell r="M11107">
            <v>0.31000000238418579</v>
          </cell>
          <cell r="N11107" t="str">
            <v>Small</v>
          </cell>
          <cell r="O11107">
            <v>42.9</v>
          </cell>
        </row>
        <row r="11108">
          <cell r="A11108" t="str">
            <v>DK</v>
          </cell>
          <cell r="B11108" t="str">
            <v>DK_RV_590006</v>
          </cell>
          <cell r="C11108">
            <v>1995</v>
          </cell>
          <cell r="D11108" t="str">
            <v>Annual</v>
          </cell>
          <cell r="E11108" t="str">
            <v>Orthophosphate</v>
          </cell>
          <cell r="F11108" t="str">
            <v>mg/l P</v>
          </cell>
          <cell r="G11108">
            <v>12</v>
          </cell>
          <cell r="J11108">
            <v>26</v>
          </cell>
          <cell r="K11108">
            <v>7.9999998211860657E-2</v>
          </cell>
          <cell r="L11108">
            <v>0.18299999833106995</v>
          </cell>
          <cell r="M11108">
            <v>0.14000000059604645</v>
          </cell>
          <cell r="N11108" t="str">
            <v>Medium</v>
          </cell>
          <cell r="O11108">
            <v>129.19999999999999</v>
          </cell>
        </row>
        <row r="11109">
          <cell r="A11109" t="str">
            <v>DK</v>
          </cell>
          <cell r="B11109" t="str">
            <v>DK_RV_570050</v>
          </cell>
          <cell r="C11109">
            <v>1995</v>
          </cell>
          <cell r="D11109" t="str">
            <v>Annual</v>
          </cell>
          <cell r="E11109" t="str">
            <v>Orthophosphate</v>
          </cell>
          <cell r="F11109" t="str">
            <v>mg/l P</v>
          </cell>
          <cell r="G11109">
            <v>12</v>
          </cell>
          <cell r="J11109">
            <v>25</v>
          </cell>
          <cell r="K11109">
            <v>7.0000000298023224E-2</v>
          </cell>
          <cell r="L11109">
            <v>0.11599999666213989</v>
          </cell>
          <cell r="M11109">
            <v>9.0000003576278687E-2</v>
          </cell>
          <cell r="N11109" t="str">
            <v>Large</v>
          </cell>
          <cell r="O11109">
            <v>610.5</v>
          </cell>
        </row>
        <row r="11110">
          <cell r="A11110" t="str">
            <v>DK</v>
          </cell>
          <cell r="B11110" t="str">
            <v>DK_RV_150002</v>
          </cell>
          <cell r="C11110">
            <v>1995</v>
          </cell>
          <cell r="D11110" t="str">
            <v>Annual</v>
          </cell>
          <cell r="E11110" t="str">
            <v>Orthophosphate</v>
          </cell>
          <cell r="F11110" t="str">
            <v>mg/l P</v>
          </cell>
          <cell r="G11110">
            <v>12</v>
          </cell>
          <cell r="J11110">
            <v>19</v>
          </cell>
          <cell r="K11110">
            <v>5.000000074505806E-2</v>
          </cell>
          <cell r="L11110">
            <v>6.1000000685453415E-2</v>
          </cell>
          <cell r="M11110">
            <v>9.9999997764825821E-3</v>
          </cell>
          <cell r="N11110" t="str">
            <v>Medium</v>
          </cell>
          <cell r="O11110">
            <v>96.3</v>
          </cell>
        </row>
        <row r="11111">
          <cell r="A11111" t="str">
            <v>DK</v>
          </cell>
          <cell r="B11111" t="str">
            <v>DK_RV_520022</v>
          </cell>
          <cell r="C11111">
            <v>1995</v>
          </cell>
          <cell r="D11111" t="str">
            <v>Annual</v>
          </cell>
          <cell r="E11111" t="str">
            <v>Orthophosphate</v>
          </cell>
          <cell r="F11111" t="str">
            <v>mg/l P</v>
          </cell>
          <cell r="G11111">
            <v>12</v>
          </cell>
          <cell r="J11111">
            <v>26</v>
          </cell>
          <cell r="K11111">
            <v>0.46000000834465027</v>
          </cell>
          <cell r="L11111">
            <v>0.49500000476837158</v>
          </cell>
          <cell r="M11111">
            <v>0.41999998688697815</v>
          </cell>
          <cell r="N11111" t="str">
            <v>Small</v>
          </cell>
          <cell r="O11111">
            <v>38.299999999999997</v>
          </cell>
        </row>
        <row r="11112">
          <cell r="A11112" t="str">
            <v>DK</v>
          </cell>
          <cell r="B11112" t="str">
            <v>DK_RV_470001</v>
          </cell>
          <cell r="C11112">
            <v>1995</v>
          </cell>
          <cell r="D11112" t="str">
            <v>Annual</v>
          </cell>
          <cell r="E11112" t="str">
            <v>Orthophosphate</v>
          </cell>
          <cell r="F11112" t="str">
            <v>mg/l P</v>
          </cell>
          <cell r="G11112">
            <v>12</v>
          </cell>
          <cell r="J11112">
            <v>50</v>
          </cell>
          <cell r="K11112">
            <v>5.000000074505806E-2</v>
          </cell>
          <cell r="L11112">
            <v>7.9999998211860657E-2</v>
          </cell>
          <cell r="M11112">
            <v>1.9999999552965164E-2</v>
          </cell>
          <cell r="N11112" t="str">
            <v>Medium</v>
          </cell>
          <cell r="O11112">
            <v>57.8</v>
          </cell>
        </row>
        <row r="11113">
          <cell r="A11113" t="str">
            <v>DK</v>
          </cell>
          <cell r="B11113" t="str">
            <v>DK_RV_180077</v>
          </cell>
          <cell r="C11113">
            <v>1995</v>
          </cell>
          <cell r="D11113" t="str">
            <v>Annual</v>
          </cell>
          <cell r="E11113" t="str">
            <v>Orthophosphate</v>
          </cell>
          <cell r="F11113" t="str">
            <v>mg/l P</v>
          </cell>
          <cell r="G11113">
            <v>12</v>
          </cell>
          <cell r="J11113">
            <v>18</v>
          </cell>
          <cell r="K11113">
            <v>3.9999999105930328E-2</v>
          </cell>
          <cell r="L11113">
            <v>4.3999999761581421E-2</v>
          </cell>
          <cell r="M11113">
            <v>9.9999997764825821E-3</v>
          </cell>
          <cell r="N11113" t="str">
            <v>Large</v>
          </cell>
          <cell r="O11113">
            <v>556.4</v>
          </cell>
        </row>
        <row r="11114">
          <cell r="A11114" t="str">
            <v>DK</v>
          </cell>
          <cell r="B11114" t="str">
            <v>DK_RV_450002</v>
          </cell>
          <cell r="C11114">
            <v>1995</v>
          </cell>
          <cell r="D11114" t="str">
            <v>Annual</v>
          </cell>
          <cell r="E11114" t="str">
            <v>Orthophosphate</v>
          </cell>
          <cell r="F11114" t="str">
            <v>mg/l P</v>
          </cell>
          <cell r="G11114">
            <v>12</v>
          </cell>
          <cell r="J11114">
            <v>4</v>
          </cell>
          <cell r="K11114">
            <v>7.0000000298023224E-2</v>
          </cell>
          <cell r="L11114">
            <v>6.4999997615814209E-2</v>
          </cell>
          <cell r="M11114">
            <v>0.10999999940395355</v>
          </cell>
          <cell r="N11114" t="str">
            <v>Large</v>
          </cell>
          <cell r="O11114">
            <v>535</v>
          </cell>
        </row>
        <row r="11115">
          <cell r="A11115" t="str">
            <v>DK</v>
          </cell>
          <cell r="B11115" t="str">
            <v>DK_RV_440021</v>
          </cell>
          <cell r="C11115">
            <v>1995</v>
          </cell>
          <cell r="D11115" t="str">
            <v>Annual</v>
          </cell>
          <cell r="E11115" t="str">
            <v>Orthophosphate</v>
          </cell>
          <cell r="F11115" t="str">
            <v>mg/l P</v>
          </cell>
          <cell r="G11115">
            <v>12</v>
          </cell>
          <cell r="J11115">
            <v>26</v>
          </cell>
          <cell r="K11115">
            <v>5.000000074505806E-2</v>
          </cell>
          <cell r="L11115">
            <v>6.1000000685453415E-2</v>
          </cell>
          <cell r="M11115">
            <v>1.9999999552965164E-2</v>
          </cell>
          <cell r="N11115" t="str">
            <v>Medium</v>
          </cell>
          <cell r="O11115">
            <v>127.6</v>
          </cell>
        </row>
        <row r="11116">
          <cell r="A11116" t="str">
            <v>DK</v>
          </cell>
          <cell r="B11116" t="str">
            <v>DK_RV_420016</v>
          </cell>
          <cell r="C11116">
            <v>1995</v>
          </cell>
          <cell r="D11116" t="str">
            <v>Annual</v>
          </cell>
          <cell r="E11116" t="str">
            <v>Orthophosphate</v>
          </cell>
          <cell r="F11116" t="str">
            <v>mg/l P</v>
          </cell>
          <cell r="G11116">
            <v>12</v>
          </cell>
          <cell r="J11116">
            <v>20</v>
          </cell>
          <cell r="K11116">
            <v>1.9999999552965164E-2</v>
          </cell>
          <cell r="L11116">
            <v>2.3000000044703484E-2</v>
          </cell>
          <cell r="M11116">
            <v>9.9999997764825821E-3</v>
          </cell>
          <cell r="N11116" t="str">
            <v>Large</v>
          </cell>
          <cell r="O11116">
            <v>563.29999999999995</v>
          </cell>
        </row>
        <row r="11117">
          <cell r="A11117" t="str">
            <v>DK</v>
          </cell>
          <cell r="B11117" t="str">
            <v>DK_RV_400001</v>
          </cell>
          <cell r="C11117">
            <v>1995</v>
          </cell>
          <cell r="D11117" t="str">
            <v>Annual</v>
          </cell>
          <cell r="E11117" t="str">
            <v>Orthophosphate</v>
          </cell>
          <cell r="F11117" t="str">
            <v>mg/l P</v>
          </cell>
          <cell r="G11117">
            <v>12</v>
          </cell>
          <cell r="J11117">
            <v>24</v>
          </cell>
          <cell r="K11117">
            <v>9.9999997764825821E-3</v>
          </cell>
          <cell r="L11117">
            <v>1.2000000104308128E-2</v>
          </cell>
          <cell r="M11117">
            <v>8.0000003799796104E-3</v>
          </cell>
          <cell r="N11117" t="str">
            <v>Large</v>
          </cell>
          <cell r="O11117">
            <v>290</v>
          </cell>
        </row>
        <row r="11118">
          <cell r="A11118" t="str">
            <v>DK</v>
          </cell>
          <cell r="B11118" t="str">
            <v>DK_RV_380020</v>
          </cell>
          <cell r="C11118">
            <v>1995</v>
          </cell>
          <cell r="D11118" t="str">
            <v>Annual</v>
          </cell>
          <cell r="E11118" t="str">
            <v>Orthophosphate</v>
          </cell>
          <cell r="F11118" t="str">
            <v>mg/l P</v>
          </cell>
          <cell r="G11118">
            <v>12</v>
          </cell>
          <cell r="J11118">
            <v>26</v>
          </cell>
          <cell r="K11118">
            <v>5.000000074505806E-2</v>
          </cell>
          <cell r="L11118">
            <v>4.8000000417232513E-2</v>
          </cell>
          <cell r="M11118">
            <v>1.9999999552965164E-2</v>
          </cell>
          <cell r="N11118" t="str">
            <v>Small</v>
          </cell>
          <cell r="O11118">
            <v>10.8</v>
          </cell>
        </row>
        <row r="11119">
          <cell r="A11119" t="str">
            <v>DK</v>
          </cell>
          <cell r="B11119" t="str">
            <v>DK_RV_570044</v>
          </cell>
          <cell r="C11119">
            <v>1995</v>
          </cell>
          <cell r="D11119" t="str">
            <v>Annual</v>
          </cell>
          <cell r="E11119" t="str">
            <v>Orthophosphate</v>
          </cell>
          <cell r="F11119" t="str">
            <v>mg/l P</v>
          </cell>
          <cell r="G11119">
            <v>12</v>
          </cell>
          <cell r="J11119">
            <v>25</v>
          </cell>
          <cell r="K11119">
            <v>9.0000003576278687E-2</v>
          </cell>
          <cell r="L11119">
            <v>0.36399999260902405</v>
          </cell>
          <cell r="M11119">
            <v>0.36000001430511475</v>
          </cell>
          <cell r="N11119" t="str">
            <v>Small</v>
          </cell>
          <cell r="O11119">
            <v>15.2</v>
          </cell>
        </row>
        <row r="11120">
          <cell r="A11120" t="str">
            <v>DK</v>
          </cell>
          <cell r="B11120" t="str">
            <v>DK_RV_360012</v>
          </cell>
          <cell r="C11120">
            <v>1995</v>
          </cell>
          <cell r="D11120" t="str">
            <v>Annual</v>
          </cell>
          <cell r="E11120" t="str">
            <v>Orthophosphate</v>
          </cell>
          <cell r="F11120" t="str">
            <v>mg/l P</v>
          </cell>
          <cell r="G11120">
            <v>12</v>
          </cell>
          <cell r="J11120">
            <v>20</v>
          </cell>
          <cell r="K11120">
            <v>5.9999998658895493E-2</v>
          </cell>
          <cell r="L11120">
            <v>5.000000074505806E-2</v>
          </cell>
          <cell r="M11120">
            <v>1.9999999552965164E-2</v>
          </cell>
          <cell r="N11120" t="str">
            <v>Small</v>
          </cell>
          <cell r="O11120">
            <v>9.5</v>
          </cell>
        </row>
        <row r="11121">
          <cell r="A11121" t="str">
            <v>DK</v>
          </cell>
          <cell r="B11121" t="str">
            <v>DK_RV_350010</v>
          </cell>
          <cell r="C11121">
            <v>1995</v>
          </cell>
          <cell r="D11121" t="str">
            <v>Annual</v>
          </cell>
          <cell r="E11121" t="str">
            <v>Orthophosphate</v>
          </cell>
          <cell r="F11121" t="str">
            <v>mg/l P</v>
          </cell>
          <cell r="G11121">
            <v>12</v>
          </cell>
          <cell r="J11121">
            <v>20</v>
          </cell>
          <cell r="K11121">
            <v>2.9999999329447746E-2</v>
          </cell>
          <cell r="L11121">
            <v>3.7000000476837158E-2</v>
          </cell>
          <cell r="M11121">
            <v>4.999999888241291E-3</v>
          </cell>
          <cell r="N11121" t="str">
            <v>Medium</v>
          </cell>
          <cell r="O11121">
            <v>223.4</v>
          </cell>
        </row>
        <row r="11122">
          <cell r="A11122" t="str">
            <v>DK</v>
          </cell>
          <cell r="B11122" t="str">
            <v>DK_RV_280001</v>
          </cell>
          <cell r="C11122">
            <v>1995</v>
          </cell>
          <cell r="D11122" t="str">
            <v>Annual</v>
          </cell>
          <cell r="E11122" t="str">
            <v>Orthophosphate</v>
          </cell>
          <cell r="F11122" t="str">
            <v>mg/l P</v>
          </cell>
          <cell r="G11122">
            <v>12</v>
          </cell>
          <cell r="J11122">
            <v>25</v>
          </cell>
          <cell r="K11122">
            <v>5.9999998658895493E-2</v>
          </cell>
          <cell r="L11122">
            <v>6.8000003695487976E-2</v>
          </cell>
          <cell r="M11122">
            <v>1.9999999552965164E-2</v>
          </cell>
          <cell r="N11122" t="str">
            <v>Medium</v>
          </cell>
          <cell r="O11122">
            <v>154.19999999999999</v>
          </cell>
        </row>
        <row r="11123">
          <cell r="A11123" t="str">
            <v>DK</v>
          </cell>
          <cell r="B11123" t="str">
            <v>DK_RV_260096</v>
          </cell>
          <cell r="C11123">
            <v>1995</v>
          </cell>
          <cell r="D11123" t="str">
            <v>Annual</v>
          </cell>
          <cell r="E11123" t="str">
            <v>Orthophosphate</v>
          </cell>
          <cell r="F11123" t="str">
            <v>mg/l P</v>
          </cell>
          <cell r="G11123">
            <v>12</v>
          </cell>
          <cell r="J11123">
            <v>28</v>
          </cell>
          <cell r="K11123">
            <v>3.9999999105930328E-2</v>
          </cell>
          <cell r="L11123">
            <v>4.8999998718500137E-2</v>
          </cell>
          <cell r="M11123">
            <v>1.9999999552965164E-2</v>
          </cell>
          <cell r="N11123" t="str">
            <v>Medium</v>
          </cell>
          <cell r="O11123">
            <v>131.5</v>
          </cell>
        </row>
        <row r="11124">
          <cell r="A11124" t="str">
            <v>DK</v>
          </cell>
          <cell r="B11124" t="str">
            <v>DK_RV_250078</v>
          </cell>
          <cell r="C11124">
            <v>1995</v>
          </cell>
          <cell r="D11124" t="str">
            <v>Annual</v>
          </cell>
          <cell r="E11124" t="str">
            <v>Orthophosphate</v>
          </cell>
          <cell r="F11124" t="str">
            <v>mg/l P</v>
          </cell>
          <cell r="G11124">
            <v>12</v>
          </cell>
          <cell r="J11124">
            <v>17</v>
          </cell>
          <cell r="K11124">
            <v>2.9999999329447746E-2</v>
          </cell>
          <cell r="L11124">
            <v>3.7000000476837158E-2</v>
          </cell>
          <cell r="M11124">
            <v>9.9999997764825821E-3</v>
          </cell>
          <cell r="N11124" t="str">
            <v>Large</v>
          </cell>
          <cell r="O11124">
            <v>611.70000000000005</v>
          </cell>
        </row>
        <row r="11125">
          <cell r="A11125" t="str">
            <v>DK</v>
          </cell>
          <cell r="B11125" t="str">
            <v>DK_RV_30002</v>
          </cell>
          <cell r="C11125">
            <v>1995</v>
          </cell>
          <cell r="D11125" t="str">
            <v>Annual</v>
          </cell>
          <cell r="E11125" t="str">
            <v>Orthophosphate</v>
          </cell>
          <cell r="F11125" t="str">
            <v>mg/l P</v>
          </cell>
          <cell r="G11125">
            <v>12</v>
          </cell>
          <cell r="J11125">
            <v>19</v>
          </cell>
          <cell r="K11125">
            <v>7.0000000298023224E-2</v>
          </cell>
          <cell r="L11125">
            <v>6.8999998271465302E-2</v>
          </cell>
          <cell r="M11125">
            <v>1.9999999552965164E-2</v>
          </cell>
          <cell r="N11125" t="str">
            <v>Large</v>
          </cell>
          <cell r="O11125">
            <v>347.5</v>
          </cell>
        </row>
        <row r="11126">
          <cell r="A11126" t="str">
            <v>DK</v>
          </cell>
          <cell r="B11126" t="str">
            <v>DK_RV_60001</v>
          </cell>
          <cell r="C11126">
            <v>1995</v>
          </cell>
          <cell r="D11126" t="str">
            <v>Annual</v>
          </cell>
          <cell r="E11126" t="str">
            <v>Orthophosphate</v>
          </cell>
          <cell r="F11126" t="str">
            <v>mg/l P</v>
          </cell>
          <cell r="G11126">
            <v>12</v>
          </cell>
          <cell r="J11126">
            <v>17</v>
          </cell>
          <cell r="K11126">
            <v>7.9999998211860657E-2</v>
          </cell>
          <cell r="L11126">
            <v>8.1000000238418579E-2</v>
          </cell>
          <cell r="M11126">
            <v>9.9999997764825821E-3</v>
          </cell>
          <cell r="N11126" t="str">
            <v>Large</v>
          </cell>
          <cell r="O11126">
            <v>284.7</v>
          </cell>
        </row>
        <row r="11127">
          <cell r="A11127" t="str">
            <v>DK</v>
          </cell>
          <cell r="B11127" t="str">
            <v>DK_RV_100010</v>
          </cell>
          <cell r="C11127">
            <v>1995</v>
          </cell>
          <cell r="D11127" t="str">
            <v>Annual</v>
          </cell>
          <cell r="E11127" t="str">
            <v>Orthophosphate</v>
          </cell>
          <cell r="F11127" t="str">
            <v>mg/l P</v>
          </cell>
          <cell r="G11127">
            <v>12</v>
          </cell>
          <cell r="J11127">
            <v>18</v>
          </cell>
          <cell r="K11127">
            <v>7.0000000298023224E-2</v>
          </cell>
          <cell r="L11127">
            <v>7.1999996900558472E-2</v>
          </cell>
          <cell r="M11127">
            <v>3.9999999105930328E-2</v>
          </cell>
          <cell r="N11127" t="str">
            <v>Medium</v>
          </cell>
          <cell r="O11127">
            <v>101</v>
          </cell>
        </row>
        <row r="11128">
          <cell r="A11128" t="str">
            <v>DK</v>
          </cell>
          <cell r="B11128" t="str">
            <v>DK_RV_130011</v>
          </cell>
          <cell r="C11128">
            <v>1995</v>
          </cell>
          <cell r="D11128" t="str">
            <v>Annual</v>
          </cell>
          <cell r="E11128" t="str">
            <v>Orthophosphate</v>
          </cell>
          <cell r="F11128" t="str">
            <v>mg/l P</v>
          </cell>
          <cell r="G11128">
            <v>12</v>
          </cell>
          <cell r="J11128">
            <v>46</v>
          </cell>
          <cell r="K11128">
            <v>5.9999998658895493E-2</v>
          </cell>
          <cell r="L11128">
            <v>4.3000001460313797E-2</v>
          </cell>
          <cell r="M11128">
            <v>2.9999999329447746E-2</v>
          </cell>
          <cell r="N11128" t="str">
            <v>Small</v>
          </cell>
          <cell r="O11128">
            <v>11.4</v>
          </cell>
        </row>
        <row r="11129">
          <cell r="A11129" t="str">
            <v>DK</v>
          </cell>
          <cell r="B11129" t="str">
            <v>DK_RV_140016</v>
          </cell>
          <cell r="C11129">
            <v>1995</v>
          </cell>
          <cell r="D11129" t="str">
            <v>Annual</v>
          </cell>
          <cell r="E11129" t="str">
            <v>Orthophosphate</v>
          </cell>
          <cell r="F11129" t="str">
            <v>mg/l P</v>
          </cell>
          <cell r="G11129">
            <v>12</v>
          </cell>
          <cell r="J11129">
            <v>12</v>
          </cell>
          <cell r="K11129">
            <v>7.9999998211860657E-2</v>
          </cell>
          <cell r="L11129">
            <v>7.1000002324581146E-2</v>
          </cell>
          <cell r="M11129">
            <v>2.9999999329447746E-2</v>
          </cell>
          <cell r="N11129" t="str">
            <v>Large</v>
          </cell>
          <cell r="O11129">
            <v>317.8</v>
          </cell>
        </row>
        <row r="11130">
          <cell r="A11130" t="str">
            <v>DK</v>
          </cell>
          <cell r="B11130" t="str">
            <v>DK_RV_660014</v>
          </cell>
          <cell r="C11130">
            <v>1995</v>
          </cell>
          <cell r="D11130" t="str">
            <v>Annual</v>
          </cell>
          <cell r="E11130" t="str">
            <v>Orthophosphate</v>
          </cell>
          <cell r="F11130" t="str">
            <v>mg/l P</v>
          </cell>
          <cell r="G11130">
            <v>12</v>
          </cell>
          <cell r="J11130">
            <v>26</v>
          </cell>
          <cell r="K11130">
            <v>7.0000000298023224E-2</v>
          </cell>
          <cell r="L11130">
            <v>8.7999999523162842E-2</v>
          </cell>
          <cell r="M11130">
            <v>5.9999998658895493E-2</v>
          </cell>
          <cell r="N11130" t="str">
            <v>Small</v>
          </cell>
          <cell r="O11130">
            <v>41.9</v>
          </cell>
        </row>
        <row r="11131">
          <cell r="A11131" t="str">
            <v>DK</v>
          </cell>
          <cell r="B11131" t="str">
            <v>DK_RV_380024</v>
          </cell>
          <cell r="C11131">
            <v>1995</v>
          </cell>
          <cell r="D11131" t="str">
            <v>Annual</v>
          </cell>
          <cell r="E11131" t="str">
            <v>Orthophosphate</v>
          </cell>
          <cell r="F11131" t="str">
            <v>mg/l P</v>
          </cell>
          <cell r="G11131">
            <v>12</v>
          </cell>
          <cell r="J11131">
            <v>20</v>
          </cell>
          <cell r="K11131">
            <v>2.9999999329447746E-2</v>
          </cell>
          <cell r="L11131">
            <v>3.4000001847743988E-2</v>
          </cell>
          <cell r="M11131">
            <v>9.9999997764825821E-3</v>
          </cell>
          <cell r="N11131" t="str">
            <v>Large</v>
          </cell>
          <cell r="O11131">
            <v>675.4</v>
          </cell>
        </row>
        <row r="11132">
          <cell r="A11132" t="str">
            <v>DK</v>
          </cell>
          <cell r="B11132" t="str">
            <v>DK_RV_190012</v>
          </cell>
          <cell r="C11132">
            <v>1995</v>
          </cell>
          <cell r="D11132" t="str">
            <v>Annual</v>
          </cell>
          <cell r="E11132" t="str">
            <v>Orthophosphate</v>
          </cell>
          <cell r="F11132" t="str">
            <v>mg/l P</v>
          </cell>
          <cell r="G11132">
            <v>12</v>
          </cell>
          <cell r="J11132">
            <v>18</v>
          </cell>
          <cell r="K11132">
            <v>3.9999999105930328E-2</v>
          </cell>
          <cell r="L11132">
            <v>3.7000000476837158E-2</v>
          </cell>
          <cell r="M11132">
            <v>8.999999612569809E-3</v>
          </cell>
          <cell r="N11132" t="str">
            <v>Medium</v>
          </cell>
          <cell r="O11132">
            <v>110.8</v>
          </cell>
        </row>
        <row r="11133">
          <cell r="A11133" t="str">
            <v>DK</v>
          </cell>
          <cell r="B11133" t="str">
            <v>DK_RV_560005</v>
          </cell>
          <cell r="C11133">
            <v>1995</v>
          </cell>
          <cell r="D11133" t="str">
            <v>Annual</v>
          </cell>
          <cell r="E11133" t="str">
            <v>Orthophosphate</v>
          </cell>
          <cell r="F11133" t="str">
            <v>mg/l P</v>
          </cell>
          <cell r="G11133">
            <v>12</v>
          </cell>
          <cell r="J11133">
            <v>25</v>
          </cell>
          <cell r="K11133">
            <v>0.14000000059604645</v>
          </cell>
          <cell r="L11133">
            <v>0.30799999833106995</v>
          </cell>
          <cell r="M11133">
            <v>0.33000001311302185</v>
          </cell>
          <cell r="N11133" t="str">
            <v>Large</v>
          </cell>
          <cell r="O11133">
            <v>260.7</v>
          </cell>
        </row>
        <row r="11134">
          <cell r="A11134" t="str">
            <v>DK</v>
          </cell>
          <cell r="B11134" t="str">
            <v>DK_RV_250020</v>
          </cell>
          <cell r="C11134">
            <v>1995</v>
          </cell>
          <cell r="D11134" t="str">
            <v>Annual</v>
          </cell>
          <cell r="E11134" t="str">
            <v>Orthophosphate</v>
          </cell>
          <cell r="F11134" t="str">
            <v>mg/l P</v>
          </cell>
          <cell r="G11134">
            <v>12</v>
          </cell>
          <cell r="J11134">
            <v>18</v>
          </cell>
          <cell r="K11134">
            <v>1.9999999552965164E-2</v>
          </cell>
          <cell r="L11134">
            <v>1.9999999552965164E-2</v>
          </cell>
          <cell r="M11134">
            <v>7.0000002160668373E-3</v>
          </cell>
          <cell r="N11134" t="str">
            <v>Medium</v>
          </cell>
          <cell r="O11134">
            <v>117.3</v>
          </cell>
        </row>
        <row r="11135">
          <cell r="A11135" t="str">
            <v>DK</v>
          </cell>
          <cell r="B11135" t="str">
            <v>DK_RV_210803</v>
          </cell>
          <cell r="C11135">
            <v>1995</v>
          </cell>
          <cell r="D11135" t="str">
            <v>Annual</v>
          </cell>
          <cell r="E11135" t="str">
            <v>Orthophosphate</v>
          </cell>
          <cell r="F11135" t="str">
            <v>mg/l P</v>
          </cell>
          <cell r="G11135">
            <v>12</v>
          </cell>
          <cell r="J11135">
            <v>25</v>
          </cell>
          <cell r="K11135">
            <v>2.9999999329447746E-2</v>
          </cell>
          <cell r="L11135">
            <v>1.4999999664723873E-2</v>
          </cell>
          <cell r="M11135">
            <v>9.9999997764825821E-3</v>
          </cell>
          <cell r="N11135" t="str">
            <v>Small</v>
          </cell>
          <cell r="O11135">
            <v>10.6</v>
          </cell>
        </row>
        <row r="11136">
          <cell r="A11136" t="str">
            <v>DK</v>
          </cell>
          <cell r="B11136" t="str">
            <v>DK_RV_220043</v>
          </cell>
          <cell r="C11136">
            <v>1995</v>
          </cell>
          <cell r="D11136" t="str">
            <v>Annual</v>
          </cell>
          <cell r="E11136" t="str">
            <v>Orthophosphate</v>
          </cell>
          <cell r="F11136" t="str">
            <v>mg/l P</v>
          </cell>
          <cell r="G11136">
            <v>12</v>
          </cell>
          <cell r="J11136">
            <v>18</v>
          </cell>
          <cell r="K11136">
            <v>3.9999999105930328E-2</v>
          </cell>
          <cell r="L11136">
            <v>3.5999998450279236E-2</v>
          </cell>
          <cell r="M11136">
            <v>2.9999999329447746E-2</v>
          </cell>
          <cell r="N11136" t="str">
            <v>Small</v>
          </cell>
          <cell r="O11136">
            <v>15.1</v>
          </cell>
        </row>
        <row r="11137">
          <cell r="A11137" t="str">
            <v>EE</v>
          </cell>
          <cell r="B11137" t="str">
            <v>EE_RV_43</v>
          </cell>
          <cell r="C11137">
            <v>1995</v>
          </cell>
          <cell r="D11137" t="str">
            <v>Annual</v>
          </cell>
          <cell r="E11137" t="str">
            <v>Orthophosphate</v>
          </cell>
          <cell r="F11137" t="str">
            <v>mg/l P</v>
          </cell>
          <cell r="G11137">
            <v>12</v>
          </cell>
          <cell r="J11137">
            <v>12</v>
          </cell>
          <cell r="K11137">
            <v>2.5200000032782555E-2</v>
          </cell>
          <cell r="L11137">
            <v>2.3499999195337296E-2</v>
          </cell>
          <cell r="M11137">
            <v>6.99999975040555E-4</v>
          </cell>
          <cell r="N11137" t="str">
            <v>Medium</v>
          </cell>
          <cell r="O11137">
            <v>96</v>
          </cell>
        </row>
        <row r="11138">
          <cell r="A11138" t="str">
            <v>EE</v>
          </cell>
          <cell r="B11138" t="str">
            <v>EE_RV_3</v>
          </cell>
          <cell r="C11138">
            <v>1995</v>
          </cell>
          <cell r="D11138" t="str">
            <v>Annual</v>
          </cell>
          <cell r="E11138" t="str">
            <v>Orthophosphate</v>
          </cell>
          <cell r="F11138" t="str">
            <v>mg/l P</v>
          </cell>
          <cell r="G11138">
            <v>12</v>
          </cell>
          <cell r="J11138">
            <v>6</v>
          </cell>
          <cell r="K11138">
            <v>5.8699999004602432E-2</v>
          </cell>
          <cell r="L11138">
            <v>5.8499999344348907E-2</v>
          </cell>
          <cell r="M11138">
            <v>6.99999975040555E-4</v>
          </cell>
          <cell r="N11138" t="str">
            <v>Large</v>
          </cell>
          <cell r="O11138">
            <v>848</v>
          </cell>
        </row>
        <row r="11139">
          <cell r="A11139" t="str">
            <v>EE</v>
          </cell>
          <cell r="B11139" t="str">
            <v>EE_RV_2</v>
          </cell>
          <cell r="C11139">
            <v>1995</v>
          </cell>
          <cell r="D11139" t="str">
            <v>Annual</v>
          </cell>
          <cell r="E11139" t="str">
            <v>Orthophosphate</v>
          </cell>
          <cell r="F11139" t="str">
            <v>mg/l P</v>
          </cell>
          <cell r="G11139">
            <v>12</v>
          </cell>
          <cell r="J11139">
            <v>6</v>
          </cell>
          <cell r="K11139">
            <v>1.2500000186264515E-2</v>
          </cell>
          <cell r="L11139">
            <v>1.2000000104308128E-2</v>
          </cell>
          <cell r="M11139">
            <v>2.899999963119626E-3</v>
          </cell>
          <cell r="N11139" t="str">
            <v>Large</v>
          </cell>
          <cell r="O11139">
            <v>495</v>
          </cell>
        </row>
        <row r="11140">
          <cell r="A11140" t="str">
            <v>EE</v>
          </cell>
          <cell r="B11140" t="str">
            <v>EE_RV_1</v>
          </cell>
          <cell r="C11140">
            <v>1995</v>
          </cell>
          <cell r="D11140" t="str">
            <v>Annual</v>
          </cell>
          <cell r="E11140" t="str">
            <v>Orthophosphate</v>
          </cell>
          <cell r="F11140" t="str">
            <v>mg/l P</v>
          </cell>
          <cell r="G11140">
            <v>12</v>
          </cell>
          <cell r="J11140">
            <v>12</v>
          </cell>
          <cell r="K11140">
            <v>3.5300001502037048E-2</v>
          </cell>
          <cell r="L11140">
            <v>3.5000000149011612E-2</v>
          </cell>
          <cell r="M11140">
            <v>1.39999995008111E-3</v>
          </cell>
          <cell r="N11140" t="str">
            <v>Large</v>
          </cell>
          <cell r="O11140">
            <v>523</v>
          </cell>
        </row>
        <row r="11141">
          <cell r="A11141" t="str">
            <v>EE</v>
          </cell>
          <cell r="B11141" t="str">
            <v>EE_RV_36</v>
          </cell>
          <cell r="C11141">
            <v>1995</v>
          </cell>
          <cell r="D11141" t="str">
            <v>Annual</v>
          </cell>
          <cell r="E11141" t="str">
            <v>Orthophosphate</v>
          </cell>
          <cell r="F11141" t="str">
            <v>mg/l P</v>
          </cell>
          <cell r="G11141">
            <v>12</v>
          </cell>
          <cell r="J11141">
            <v>12</v>
          </cell>
          <cell r="K11141">
            <v>2.6799999177455902E-2</v>
          </cell>
          <cell r="L11141">
            <v>1.7999999225139618E-2</v>
          </cell>
          <cell r="M11141">
            <v>1.0000000474974513E-3</v>
          </cell>
          <cell r="N11141" t="str">
            <v>Large</v>
          </cell>
          <cell r="O11141">
            <v>528</v>
          </cell>
        </row>
        <row r="11142">
          <cell r="A11142" t="str">
            <v>EE</v>
          </cell>
          <cell r="B11142" t="str">
            <v>EE_RV_34</v>
          </cell>
          <cell r="C11142">
            <v>1995</v>
          </cell>
          <cell r="D11142" t="str">
            <v>Annual</v>
          </cell>
          <cell r="E11142" t="str">
            <v>Orthophosphate</v>
          </cell>
          <cell r="F11142" t="str">
            <v>mg/l P</v>
          </cell>
          <cell r="G11142">
            <v>12</v>
          </cell>
          <cell r="J11142">
            <v>13</v>
          </cell>
          <cell r="K11142">
            <v>2.3900000378489494E-2</v>
          </cell>
          <cell r="L11142">
            <v>1.3000000268220901E-2</v>
          </cell>
          <cell r="M11142">
            <v>4.0000001899898052E-3</v>
          </cell>
          <cell r="N11142" t="str">
            <v>Large</v>
          </cell>
          <cell r="O11142">
            <v>810</v>
          </cell>
        </row>
        <row r="11143">
          <cell r="A11143" t="str">
            <v>EE</v>
          </cell>
          <cell r="B11143" t="str">
            <v>EE_RV_38</v>
          </cell>
          <cell r="C11143">
            <v>1995</v>
          </cell>
          <cell r="D11143" t="str">
            <v>Annual</v>
          </cell>
          <cell r="E11143" t="str">
            <v>Orthophosphate</v>
          </cell>
          <cell r="F11143" t="str">
            <v>mg/l P</v>
          </cell>
          <cell r="G11143">
            <v>12</v>
          </cell>
          <cell r="J11143">
            <v>12</v>
          </cell>
          <cell r="K11143">
            <v>3.2800000160932541E-2</v>
          </cell>
          <cell r="L11143">
            <v>3.3500000834465027E-2</v>
          </cell>
          <cell r="M11143">
            <v>1.5999999595806003E-3</v>
          </cell>
          <cell r="N11143" t="str">
            <v>Large</v>
          </cell>
          <cell r="O11143">
            <v>308</v>
          </cell>
        </row>
        <row r="11144">
          <cell r="A11144" t="str">
            <v>EE</v>
          </cell>
          <cell r="B11144" t="str">
            <v>EE_RV_39</v>
          </cell>
          <cell r="C11144">
            <v>1995</v>
          </cell>
          <cell r="D11144" t="str">
            <v>Annual</v>
          </cell>
          <cell r="E11144" t="str">
            <v>Orthophosphate</v>
          </cell>
          <cell r="F11144" t="str">
            <v>mg/l P</v>
          </cell>
          <cell r="G11144">
            <v>12</v>
          </cell>
          <cell r="J11144">
            <v>6</v>
          </cell>
          <cell r="K11144">
            <v>7.0000002160668373E-3</v>
          </cell>
          <cell r="L11144">
            <v>2.0000000949949026E-3</v>
          </cell>
          <cell r="M11144">
            <v>4.9000000581145287E-3</v>
          </cell>
          <cell r="N11144" t="str">
            <v>Medium</v>
          </cell>
          <cell r="O11144">
            <v>57</v>
          </cell>
        </row>
        <row r="11145">
          <cell r="A11145" t="str">
            <v>EE</v>
          </cell>
          <cell r="B11145" t="str">
            <v>EE_RV_4</v>
          </cell>
          <cell r="C11145">
            <v>1995</v>
          </cell>
          <cell r="D11145" t="str">
            <v>Annual</v>
          </cell>
          <cell r="E11145" t="str">
            <v>Orthophosphate</v>
          </cell>
          <cell r="F11145" t="str">
            <v>mg/l P</v>
          </cell>
          <cell r="G11145">
            <v>12</v>
          </cell>
          <cell r="J11145">
            <v>12</v>
          </cell>
          <cell r="K11145">
            <v>4.3000001460313797E-2</v>
          </cell>
          <cell r="L11145">
            <v>4.1000001132488251E-2</v>
          </cell>
          <cell r="M11145">
            <v>4.19999985024333E-3</v>
          </cell>
          <cell r="N11145" t="str">
            <v>Very Large</v>
          </cell>
          <cell r="O11145">
            <v>1144</v>
          </cell>
        </row>
        <row r="11146">
          <cell r="A11146" t="str">
            <v>EE</v>
          </cell>
          <cell r="B11146" t="str">
            <v>EE_RV_42</v>
          </cell>
          <cell r="C11146">
            <v>1995</v>
          </cell>
          <cell r="D11146" t="str">
            <v>Annual</v>
          </cell>
          <cell r="E11146" t="str">
            <v>Orthophosphate</v>
          </cell>
          <cell r="F11146" t="str">
            <v>mg/l P</v>
          </cell>
          <cell r="G11146">
            <v>12</v>
          </cell>
          <cell r="J11146">
            <v>12</v>
          </cell>
          <cell r="K11146">
            <v>3.2999999821186066E-2</v>
          </cell>
          <cell r="L11146">
            <v>1.6499999910593033E-2</v>
          </cell>
          <cell r="M11146">
            <v>2.7000000700354576E-3</v>
          </cell>
          <cell r="N11146" t="str">
            <v>Very Large</v>
          </cell>
          <cell r="O11146">
            <v>1570</v>
          </cell>
        </row>
        <row r="11147">
          <cell r="A11147" t="str">
            <v>EE</v>
          </cell>
          <cell r="B11147" t="str">
            <v>EE_RV_55</v>
          </cell>
          <cell r="C11147">
            <v>1995</v>
          </cell>
          <cell r="D11147" t="str">
            <v>Annual</v>
          </cell>
          <cell r="E11147" t="str">
            <v>Orthophosphate</v>
          </cell>
          <cell r="F11147" t="str">
            <v>mg/l P</v>
          </cell>
          <cell r="G11147">
            <v>12</v>
          </cell>
          <cell r="J11147">
            <v>7</v>
          </cell>
          <cell r="K11147">
            <v>1.7899999395012856E-2</v>
          </cell>
          <cell r="L11147">
            <v>1.7000000923871994E-2</v>
          </cell>
          <cell r="M11147">
            <v>2.0000000949949026E-3</v>
          </cell>
          <cell r="N11147" t="str">
            <v>Medium</v>
          </cell>
          <cell r="O11147">
            <v>191</v>
          </cell>
        </row>
        <row r="11148">
          <cell r="A11148" t="str">
            <v>EE</v>
          </cell>
          <cell r="B11148" t="str">
            <v>EE_RV_45</v>
          </cell>
          <cell r="C11148">
            <v>1995</v>
          </cell>
          <cell r="D11148" t="str">
            <v>Annual</v>
          </cell>
          <cell r="E11148" t="str">
            <v>Orthophosphate</v>
          </cell>
          <cell r="F11148" t="str">
            <v>mg/l P</v>
          </cell>
          <cell r="G11148">
            <v>12</v>
          </cell>
          <cell r="J11148">
            <v>12</v>
          </cell>
          <cell r="K11148">
            <v>6.7100003361701965E-2</v>
          </cell>
          <cell r="L11148">
            <v>5.950000137090683E-2</v>
          </cell>
          <cell r="M11148">
            <v>2.099999925121665E-3</v>
          </cell>
          <cell r="N11148" t="str">
            <v>Large</v>
          </cell>
          <cell r="O11148">
            <v>316</v>
          </cell>
        </row>
        <row r="11149">
          <cell r="A11149" t="str">
            <v>EE</v>
          </cell>
          <cell r="B11149" t="str">
            <v>EE_RV_46</v>
          </cell>
          <cell r="C11149">
            <v>1995</v>
          </cell>
          <cell r="D11149" t="str">
            <v>Annual</v>
          </cell>
          <cell r="E11149" t="str">
            <v>Orthophosphate</v>
          </cell>
          <cell r="F11149" t="str">
            <v>mg/l P</v>
          </cell>
          <cell r="G11149">
            <v>12</v>
          </cell>
          <cell r="J11149">
            <v>6</v>
          </cell>
          <cell r="K11149">
            <v>4.0800001472234726E-2</v>
          </cell>
          <cell r="L11149">
            <v>4.2500000447034836E-2</v>
          </cell>
          <cell r="M11149">
            <v>1.9000000320374966E-3</v>
          </cell>
          <cell r="N11149" t="str">
            <v>Large</v>
          </cell>
          <cell r="O11149">
            <v>635</v>
          </cell>
        </row>
        <row r="11150">
          <cell r="A11150" t="str">
            <v>EE</v>
          </cell>
          <cell r="B11150" t="str">
            <v>EE_RV_47</v>
          </cell>
          <cell r="C11150">
            <v>1995</v>
          </cell>
          <cell r="D11150" t="str">
            <v>Annual</v>
          </cell>
          <cell r="E11150" t="str">
            <v>Orthophosphate</v>
          </cell>
          <cell r="F11150" t="str">
            <v>mg/l P</v>
          </cell>
          <cell r="G11150">
            <v>12</v>
          </cell>
          <cell r="J11150">
            <v>12</v>
          </cell>
          <cell r="K11150">
            <v>6.3699997961521149E-2</v>
          </cell>
          <cell r="L11150">
            <v>5.8499999344348907E-2</v>
          </cell>
          <cell r="M11150">
            <v>4.999999888241291E-3</v>
          </cell>
          <cell r="N11150" t="str">
            <v>Large</v>
          </cell>
          <cell r="O11150">
            <v>682</v>
          </cell>
        </row>
        <row r="11151">
          <cell r="A11151" t="str">
            <v>EE</v>
          </cell>
          <cell r="B11151" t="str">
            <v>EE_RV_57</v>
          </cell>
          <cell r="C11151">
            <v>1995</v>
          </cell>
          <cell r="D11151" t="str">
            <v>Annual</v>
          </cell>
          <cell r="E11151" t="str">
            <v>Orthophosphate</v>
          </cell>
          <cell r="F11151" t="str">
            <v>mg/l P</v>
          </cell>
          <cell r="G11151">
            <v>12</v>
          </cell>
          <cell r="J11151">
            <v>7</v>
          </cell>
          <cell r="K11151">
            <v>2.0600000396370888E-2</v>
          </cell>
          <cell r="L11151">
            <v>2.0999999716877937E-2</v>
          </cell>
          <cell r="M11151">
            <v>3.0000000260770321E-3</v>
          </cell>
          <cell r="N11151" t="str">
            <v>Large</v>
          </cell>
          <cell r="O11151">
            <v>548</v>
          </cell>
        </row>
        <row r="11152">
          <cell r="A11152" t="str">
            <v>EE</v>
          </cell>
          <cell r="B11152" t="str">
            <v>EE_RV_49</v>
          </cell>
          <cell r="C11152">
            <v>1995</v>
          </cell>
          <cell r="D11152" t="str">
            <v>Annual</v>
          </cell>
          <cell r="E11152" t="str">
            <v>Orthophosphate</v>
          </cell>
          <cell r="F11152" t="str">
            <v>mg/l P</v>
          </cell>
          <cell r="G11152">
            <v>12</v>
          </cell>
          <cell r="J11152">
            <v>12</v>
          </cell>
          <cell r="K11152">
            <v>2.4299999698996544E-2</v>
          </cell>
          <cell r="L11152">
            <v>2.500000037252903E-2</v>
          </cell>
          <cell r="M11152">
            <v>5.0000002374872565E-4</v>
          </cell>
          <cell r="N11152" t="str">
            <v>Largest</v>
          </cell>
          <cell r="O11152">
            <v>2640</v>
          </cell>
        </row>
        <row r="11153">
          <cell r="A11153" t="str">
            <v>EE</v>
          </cell>
          <cell r="B11153" t="str">
            <v>EE_RV_56</v>
          </cell>
          <cell r="C11153">
            <v>1995</v>
          </cell>
          <cell r="D11153" t="str">
            <v>Annual</v>
          </cell>
          <cell r="E11153" t="str">
            <v>Orthophosphate</v>
          </cell>
          <cell r="F11153" t="str">
            <v>mg/l P</v>
          </cell>
          <cell r="G11153">
            <v>12</v>
          </cell>
          <cell r="J11153">
            <v>7</v>
          </cell>
          <cell r="K11153">
            <v>3.8300000131130219E-2</v>
          </cell>
          <cell r="L11153">
            <v>3.4000001847743988E-2</v>
          </cell>
          <cell r="M11153">
            <v>3.4000000450760126E-3</v>
          </cell>
          <cell r="N11153" t="str">
            <v>Very Large</v>
          </cell>
          <cell r="O11153">
            <v>1884</v>
          </cell>
        </row>
        <row r="11154">
          <cell r="A11154" t="str">
            <v>EE</v>
          </cell>
          <cell r="B11154" t="str">
            <v>EE_RV_51</v>
          </cell>
          <cell r="C11154">
            <v>1995</v>
          </cell>
          <cell r="D11154" t="str">
            <v>Annual</v>
          </cell>
          <cell r="E11154" t="str">
            <v>Orthophosphate</v>
          </cell>
          <cell r="F11154" t="str">
            <v>mg/l P</v>
          </cell>
          <cell r="G11154">
            <v>12</v>
          </cell>
          <cell r="J11154">
            <v>7</v>
          </cell>
          <cell r="K11154">
            <v>3.970000147819519E-2</v>
          </cell>
          <cell r="L11154">
            <v>3.5000000149011612E-2</v>
          </cell>
          <cell r="M11154">
            <v>8.9999998454004526E-4</v>
          </cell>
          <cell r="N11154" t="str">
            <v>Very Large</v>
          </cell>
          <cell r="O11154">
            <v>2077</v>
          </cell>
        </row>
        <row r="11155">
          <cell r="A11155" t="str">
            <v>EE</v>
          </cell>
          <cell r="B11155" t="str">
            <v>EE_RV_52</v>
          </cell>
          <cell r="C11155">
            <v>1995</v>
          </cell>
          <cell r="D11155" t="str">
            <v>Annual</v>
          </cell>
          <cell r="E11155" t="str">
            <v>Orthophosphate</v>
          </cell>
          <cell r="F11155" t="str">
            <v>mg/l P</v>
          </cell>
          <cell r="G11155">
            <v>12</v>
          </cell>
          <cell r="J11155">
            <v>9</v>
          </cell>
          <cell r="K11155">
            <v>2.9100000858306885E-2</v>
          </cell>
          <cell r="L11155">
            <v>2.500000037252903E-2</v>
          </cell>
          <cell r="M11155">
            <v>2.4999999441206455E-3</v>
          </cell>
          <cell r="N11155" t="str">
            <v>Largest</v>
          </cell>
          <cell r="O11155">
            <v>5154</v>
          </cell>
        </row>
        <row r="11156">
          <cell r="A11156" t="str">
            <v>EE</v>
          </cell>
          <cell r="B11156" t="str">
            <v>EE_RV_54</v>
          </cell>
          <cell r="C11156">
            <v>1995</v>
          </cell>
          <cell r="D11156" t="str">
            <v>Annual</v>
          </cell>
          <cell r="E11156" t="str">
            <v>Orthophosphate</v>
          </cell>
          <cell r="F11156" t="str">
            <v>mg/l P</v>
          </cell>
          <cell r="G11156">
            <v>12</v>
          </cell>
          <cell r="J11156">
            <v>7</v>
          </cell>
          <cell r="K11156">
            <v>2.2299999371170998E-2</v>
          </cell>
          <cell r="L11156">
            <v>1.7000000923871994E-2</v>
          </cell>
          <cell r="M11156">
            <v>1.0999999940395355E-3</v>
          </cell>
          <cell r="N11156" t="str">
            <v>Very Large</v>
          </cell>
          <cell r="O11156">
            <v>1008</v>
          </cell>
        </row>
        <row r="11157">
          <cell r="A11157" t="str">
            <v>EE</v>
          </cell>
          <cell r="B11157" t="str">
            <v>EE_RV_40</v>
          </cell>
          <cell r="C11157">
            <v>1995</v>
          </cell>
          <cell r="D11157" t="str">
            <v>Annual</v>
          </cell>
          <cell r="E11157" t="str">
            <v>Orthophosphate</v>
          </cell>
          <cell r="F11157" t="str">
            <v>mg/l P</v>
          </cell>
          <cell r="G11157">
            <v>12</v>
          </cell>
          <cell r="J11157">
            <v>12</v>
          </cell>
          <cell r="K11157">
            <v>2.6100000366568565E-2</v>
          </cell>
          <cell r="L11157">
            <v>2.8999999165534973E-2</v>
          </cell>
          <cell r="M11157">
            <v>1.2000000569969416E-3</v>
          </cell>
          <cell r="N11157" t="str">
            <v>Large</v>
          </cell>
          <cell r="O11157">
            <v>453</v>
          </cell>
        </row>
        <row r="11158">
          <cell r="A11158" t="str">
            <v>EE</v>
          </cell>
          <cell r="B11158" t="str">
            <v>EE_RV_31</v>
          </cell>
          <cell r="C11158">
            <v>1995</v>
          </cell>
          <cell r="D11158" t="str">
            <v>Annual</v>
          </cell>
          <cell r="E11158" t="str">
            <v>Orthophosphate</v>
          </cell>
          <cell r="F11158" t="str">
            <v>mg/l P</v>
          </cell>
          <cell r="G11158">
            <v>12</v>
          </cell>
          <cell r="J11158">
            <v>6</v>
          </cell>
          <cell r="K11158">
            <v>2.5200000032782555E-2</v>
          </cell>
          <cell r="L11158">
            <v>1.4999999664723873E-2</v>
          </cell>
          <cell r="M11158">
            <v>4.0000001899898052E-3</v>
          </cell>
          <cell r="N11158" t="str">
            <v>Largest</v>
          </cell>
          <cell r="O11158">
            <v>47815</v>
          </cell>
        </row>
        <row r="11159">
          <cell r="A11159" t="str">
            <v>EE</v>
          </cell>
          <cell r="B11159" t="str">
            <v>EE_RV_17</v>
          </cell>
          <cell r="C11159">
            <v>1995</v>
          </cell>
          <cell r="D11159" t="str">
            <v>Annual</v>
          </cell>
          <cell r="E11159" t="str">
            <v>Orthophosphate</v>
          </cell>
          <cell r="F11159" t="str">
            <v>mg/l P</v>
          </cell>
          <cell r="G11159">
            <v>12</v>
          </cell>
          <cell r="J11159">
            <v>6</v>
          </cell>
          <cell r="K11159">
            <v>1.269999984651804E-2</v>
          </cell>
          <cell r="L11159">
            <v>1.0499999858438969E-2</v>
          </cell>
          <cell r="M11159">
            <v>6.399999838322401E-3</v>
          </cell>
          <cell r="N11159" t="str">
            <v>Large</v>
          </cell>
          <cell r="O11159">
            <v>861</v>
          </cell>
        </row>
        <row r="11160">
          <cell r="A11160" t="str">
            <v>EE</v>
          </cell>
          <cell r="B11160" t="str">
            <v>EE_RV_16</v>
          </cell>
          <cell r="C11160">
            <v>1995</v>
          </cell>
          <cell r="D11160" t="str">
            <v>Annual</v>
          </cell>
          <cell r="E11160" t="str">
            <v>Orthophosphate</v>
          </cell>
          <cell r="F11160" t="str">
            <v>mg/l P</v>
          </cell>
          <cell r="G11160">
            <v>12</v>
          </cell>
          <cell r="J11160">
            <v>6</v>
          </cell>
          <cell r="K11160">
            <v>1.4000000432133675E-2</v>
          </cell>
          <cell r="L11160">
            <v>1.2500000186264515E-2</v>
          </cell>
          <cell r="M11160">
            <v>3.1000000890344381E-3</v>
          </cell>
          <cell r="N11160" t="str">
            <v>Small</v>
          </cell>
          <cell r="O11160">
            <v>34.799999999999997</v>
          </cell>
        </row>
        <row r="11161">
          <cell r="A11161" t="str">
            <v>EE</v>
          </cell>
          <cell r="B11161" t="str">
            <v>EE_RV_58</v>
          </cell>
          <cell r="C11161">
            <v>1995</v>
          </cell>
          <cell r="D11161" t="str">
            <v>Annual</v>
          </cell>
          <cell r="E11161" t="str">
            <v>Orthophosphate</v>
          </cell>
          <cell r="F11161" t="str">
            <v>mg/l P</v>
          </cell>
          <cell r="G11161">
            <v>12</v>
          </cell>
          <cell r="J11161">
            <v>9</v>
          </cell>
          <cell r="K11161">
            <v>4.4900000095367432E-2</v>
          </cell>
          <cell r="L11161">
            <v>3.8499999791383743E-2</v>
          </cell>
          <cell r="M11161">
            <v>3.8000000640749931E-3</v>
          </cell>
          <cell r="N11161" t="str">
            <v>Large</v>
          </cell>
          <cell r="O11161">
            <v>546</v>
          </cell>
        </row>
        <row r="11162">
          <cell r="A11162" t="str">
            <v>EE</v>
          </cell>
          <cell r="B11162" t="str">
            <v>EE_RV_23</v>
          </cell>
          <cell r="C11162">
            <v>1995</v>
          </cell>
          <cell r="D11162" t="str">
            <v>Annual</v>
          </cell>
          <cell r="E11162" t="str">
            <v>Orthophosphate</v>
          </cell>
          <cell r="F11162" t="str">
            <v>mg/l P</v>
          </cell>
          <cell r="G11162">
            <v>12</v>
          </cell>
          <cell r="J11162">
            <v>12</v>
          </cell>
          <cell r="K11162">
            <v>2.2800000384449959E-2</v>
          </cell>
          <cell r="L11162">
            <v>1.7999999225139618E-2</v>
          </cell>
          <cell r="M11162">
            <v>1.7000000225380063E-3</v>
          </cell>
          <cell r="N11162" t="str">
            <v>Medium</v>
          </cell>
          <cell r="O11162">
            <v>241</v>
          </cell>
        </row>
        <row r="11163">
          <cell r="A11163" t="str">
            <v>EE</v>
          </cell>
          <cell r="B11163" t="str">
            <v>EE_RV_5</v>
          </cell>
          <cell r="C11163">
            <v>1995</v>
          </cell>
          <cell r="D11163" t="str">
            <v>Annual</v>
          </cell>
          <cell r="E11163" t="str">
            <v>Orthophosphate</v>
          </cell>
          <cell r="F11163" t="str">
            <v>mg/l P</v>
          </cell>
          <cell r="G11163">
            <v>12</v>
          </cell>
          <cell r="J11163">
            <v>12</v>
          </cell>
          <cell r="K11163">
            <v>5.169999971985817E-2</v>
          </cell>
          <cell r="L11163">
            <v>5.0999999046325684E-2</v>
          </cell>
          <cell r="M11163">
            <v>9.7000002861022949E-3</v>
          </cell>
          <cell r="N11163" t="str">
            <v>Very Large</v>
          </cell>
          <cell r="O11163">
            <v>1054</v>
          </cell>
        </row>
        <row r="11164">
          <cell r="A11164" t="str">
            <v>EE</v>
          </cell>
          <cell r="B11164" t="str">
            <v>EE_RV_25</v>
          </cell>
          <cell r="C11164">
            <v>1995</v>
          </cell>
          <cell r="D11164" t="str">
            <v>Annual</v>
          </cell>
          <cell r="E11164" t="str">
            <v>Orthophosphate</v>
          </cell>
          <cell r="F11164" t="str">
            <v>mg/l P</v>
          </cell>
          <cell r="G11164">
            <v>12</v>
          </cell>
          <cell r="J11164">
            <v>12</v>
          </cell>
          <cell r="K11164">
            <v>5.3800001740455627E-2</v>
          </cell>
          <cell r="L11164">
            <v>5.0500001758337021E-2</v>
          </cell>
          <cell r="M11164">
            <v>2.4999999441206455E-3</v>
          </cell>
          <cell r="N11164" t="str">
            <v>Large</v>
          </cell>
          <cell r="O11164">
            <v>930</v>
          </cell>
        </row>
        <row r="11165">
          <cell r="A11165" t="str">
            <v>EE</v>
          </cell>
          <cell r="B11165" t="str">
            <v>EE_RV_26</v>
          </cell>
          <cell r="C11165">
            <v>1995</v>
          </cell>
          <cell r="D11165" t="str">
            <v>Annual</v>
          </cell>
          <cell r="E11165" t="str">
            <v>Orthophosphate</v>
          </cell>
          <cell r="F11165" t="str">
            <v>mg/l P</v>
          </cell>
          <cell r="G11165">
            <v>12</v>
          </cell>
          <cell r="J11165">
            <v>12</v>
          </cell>
          <cell r="K11165">
            <v>1.0300000198185444E-2</v>
          </cell>
          <cell r="L11165">
            <v>8.999999612569809E-3</v>
          </cell>
          <cell r="M11165">
            <v>1.39999995008111E-3</v>
          </cell>
          <cell r="N11165" t="str">
            <v>Large</v>
          </cell>
          <cell r="O11165">
            <v>282</v>
          </cell>
        </row>
        <row r="11166">
          <cell r="A11166" t="str">
            <v>EE</v>
          </cell>
          <cell r="B11166" t="str">
            <v>EE_RV_27</v>
          </cell>
          <cell r="C11166">
            <v>1995</v>
          </cell>
          <cell r="D11166" t="str">
            <v>Annual</v>
          </cell>
          <cell r="E11166" t="str">
            <v>Orthophosphate</v>
          </cell>
          <cell r="F11166" t="str">
            <v>mg/l P</v>
          </cell>
          <cell r="G11166">
            <v>12</v>
          </cell>
          <cell r="J11166">
            <v>12</v>
          </cell>
          <cell r="K11166">
            <v>1.080000028014183E-2</v>
          </cell>
          <cell r="L11166">
            <v>9.9999997764825821E-3</v>
          </cell>
          <cell r="M11166">
            <v>3.0000001424923539E-4</v>
          </cell>
          <cell r="N11166" t="str">
            <v>Large</v>
          </cell>
          <cell r="O11166">
            <v>366</v>
          </cell>
        </row>
        <row r="11167">
          <cell r="A11167" t="str">
            <v>EE</v>
          </cell>
          <cell r="B11167" t="str">
            <v>EE_RV_28</v>
          </cell>
          <cell r="C11167">
            <v>1995</v>
          </cell>
          <cell r="D11167" t="str">
            <v>Annual</v>
          </cell>
          <cell r="E11167" t="str">
            <v>Orthophosphate</v>
          </cell>
          <cell r="F11167" t="str">
            <v>mg/l P</v>
          </cell>
          <cell r="G11167">
            <v>12</v>
          </cell>
          <cell r="J11167">
            <v>11</v>
          </cell>
          <cell r="K11167">
            <v>1.4800000004470348E-2</v>
          </cell>
          <cell r="L11167">
            <v>1.2000000104308128E-2</v>
          </cell>
          <cell r="M11167">
            <v>9.9999997473787516E-5</v>
          </cell>
          <cell r="N11167" t="str">
            <v>Medium</v>
          </cell>
          <cell r="O11167">
            <v>214</v>
          </cell>
        </row>
        <row r="11168">
          <cell r="A11168" t="str">
            <v>EE</v>
          </cell>
          <cell r="B11168" t="str">
            <v>EE_RV_30</v>
          </cell>
          <cell r="C11168">
            <v>1995</v>
          </cell>
          <cell r="D11168" t="str">
            <v>Annual</v>
          </cell>
          <cell r="E11168" t="str">
            <v>Orthophosphate</v>
          </cell>
          <cell r="F11168" t="str">
            <v>mg/l P</v>
          </cell>
          <cell r="G11168">
            <v>12</v>
          </cell>
          <cell r="J11168">
            <v>10</v>
          </cell>
          <cell r="K11168">
            <v>1.8200000748038292E-2</v>
          </cell>
          <cell r="L11168">
            <v>1.4999999664723873E-2</v>
          </cell>
          <cell r="M11168">
            <v>4.6000001020729542E-3</v>
          </cell>
          <cell r="N11168" t="str">
            <v>Medium</v>
          </cell>
          <cell r="O11168">
            <v>140</v>
          </cell>
        </row>
        <row r="11169">
          <cell r="A11169" t="str">
            <v>EE</v>
          </cell>
          <cell r="B11169" t="str">
            <v>EE_RV_15</v>
          </cell>
          <cell r="C11169">
            <v>1995</v>
          </cell>
          <cell r="D11169" t="str">
            <v>Annual</v>
          </cell>
          <cell r="E11169" t="str">
            <v>Orthophosphate</v>
          </cell>
          <cell r="F11169" t="str">
            <v>mg/l P</v>
          </cell>
          <cell r="G11169">
            <v>12</v>
          </cell>
          <cell r="J11169">
            <v>6</v>
          </cell>
          <cell r="K11169">
            <v>4.5299999415874481E-2</v>
          </cell>
          <cell r="L11169">
            <v>3.3500000834465027E-2</v>
          </cell>
          <cell r="M11169">
            <v>9.4999996945261955E-3</v>
          </cell>
          <cell r="N11169" t="str">
            <v>Large</v>
          </cell>
          <cell r="O11169">
            <v>776</v>
          </cell>
        </row>
        <row r="11170">
          <cell r="A11170" t="str">
            <v>EE</v>
          </cell>
          <cell r="B11170" t="str">
            <v>EE_RV_32</v>
          </cell>
          <cell r="C11170">
            <v>1995</v>
          </cell>
          <cell r="D11170" t="str">
            <v>Annual</v>
          </cell>
          <cell r="E11170" t="str">
            <v>Orthophosphate</v>
          </cell>
          <cell r="F11170" t="str">
            <v>mg/l P</v>
          </cell>
          <cell r="G11170">
            <v>12</v>
          </cell>
          <cell r="J11170">
            <v>17</v>
          </cell>
          <cell r="K11170">
            <v>3.3799998462200165E-2</v>
          </cell>
          <cell r="L11170">
            <v>2.7000000700354576E-2</v>
          </cell>
          <cell r="M11170">
            <v>1.500000013038516E-3</v>
          </cell>
          <cell r="N11170" t="str">
            <v>Largest</v>
          </cell>
          <cell r="O11170">
            <v>56060</v>
          </cell>
        </row>
        <row r="11171">
          <cell r="A11171" t="str">
            <v>EE</v>
          </cell>
          <cell r="B11171" t="str">
            <v>EE_RV_14</v>
          </cell>
          <cell r="C11171">
            <v>1995</v>
          </cell>
          <cell r="D11171" t="str">
            <v>Annual</v>
          </cell>
          <cell r="E11171" t="str">
            <v>Orthophosphate</v>
          </cell>
          <cell r="F11171" t="str">
            <v>mg/l P</v>
          </cell>
          <cell r="G11171">
            <v>12</v>
          </cell>
          <cell r="J11171">
            <v>6</v>
          </cell>
          <cell r="K11171">
            <v>1.7000000923871994E-2</v>
          </cell>
          <cell r="L11171">
            <v>1.4999999664723873E-2</v>
          </cell>
          <cell r="M11171">
            <v>1.7999999690800905E-3</v>
          </cell>
          <cell r="N11171" t="str">
            <v>Large</v>
          </cell>
          <cell r="O11171">
            <v>665</v>
          </cell>
        </row>
        <row r="11172">
          <cell r="A11172" t="str">
            <v>EE</v>
          </cell>
          <cell r="B11172" t="str">
            <v>EE_RV_13</v>
          </cell>
          <cell r="C11172">
            <v>1995</v>
          </cell>
          <cell r="D11172" t="str">
            <v>Annual</v>
          </cell>
          <cell r="E11172" t="str">
            <v>Orthophosphate</v>
          </cell>
          <cell r="F11172" t="str">
            <v>mg/l P</v>
          </cell>
          <cell r="G11172">
            <v>12</v>
          </cell>
          <cell r="J11172">
            <v>12</v>
          </cell>
          <cell r="K11172">
            <v>2.4599999189376831E-2</v>
          </cell>
          <cell r="L11172">
            <v>2.2500000894069672E-2</v>
          </cell>
          <cell r="M11172">
            <v>1.5999999595806003E-3</v>
          </cell>
          <cell r="N11172" t="str">
            <v>Largest</v>
          </cell>
          <cell r="O11172">
            <v>8539</v>
          </cell>
        </row>
        <row r="11173">
          <cell r="A11173" t="str">
            <v>EE</v>
          </cell>
          <cell r="B11173" t="str">
            <v>EE_RV_12</v>
          </cell>
          <cell r="C11173">
            <v>1995</v>
          </cell>
          <cell r="D11173" t="str">
            <v>Annual</v>
          </cell>
          <cell r="E11173" t="str">
            <v>Orthophosphate</v>
          </cell>
          <cell r="F11173" t="str">
            <v>mg/l P</v>
          </cell>
          <cell r="G11173">
            <v>12</v>
          </cell>
          <cell r="J11173">
            <v>12</v>
          </cell>
          <cell r="K11173">
            <v>1.2900000438094139E-2</v>
          </cell>
          <cell r="L11173">
            <v>1.0999999940395355E-2</v>
          </cell>
          <cell r="M11173">
            <v>6.0000002849847078E-4</v>
          </cell>
          <cell r="N11173" t="str">
            <v>Largest</v>
          </cell>
          <cell r="O11173">
            <v>7828</v>
          </cell>
        </row>
        <row r="11174">
          <cell r="A11174" t="str">
            <v>EE</v>
          </cell>
          <cell r="B11174" t="str">
            <v>EE_RV_11</v>
          </cell>
          <cell r="C11174">
            <v>1995</v>
          </cell>
          <cell r="D11174" t="str">
            <v>Annual</v>
          </cell>
          <cell r="E11174" t="str">
            <v>Orthophosphate</v>
          </cell>
          <cell r="F11174" t="str">
            <v>mg/l P</v>
          </cell>
          <cell r="G11174">
            <v>12</v>
          </cell>
          <cell r="J11174">
            <v>10</v>
          </cell>
          <cell r="K11174">
            <v>8.500000461935997E-3</v>
          </cell>
          <cell r="L11174">
            <v>9.9999997764825821E-3</v>
          </cell>
          <cell r="M11174">
            <v>5.0000002374872565E-4</v>
          </cell>
          <cell r="N11174" t="str">
            <v>Largest</v>
          </cell>
          <cell r="O11174">
            <v>3374</v>
          </cell>
        </row>
        <row r="11175">
          <cell r="A11175" t="str">
            <v>EE</v>
          </cell>
          <cell r="B11175" t="str">
            <v>EE_RV_33</v>
          </cell>
          <cell r="C11175">
            <v>1995</v>
          </cell>
          <cell r="D11175" t="str">
            <v>Annual</v>
          </cell>
          <cell r="E11175" t="str">
            <v>Orthophosphate</v>
          </cell>
          <cell r="F11175" t="str">
            <v>mg/l P</v>
          </cell>
          <cell r="G11175">
            <v>12</v>
          </cell>
          <cell r="J11175">
            <v>12</v>
          </cell>
          <cell r="K11175">
            <v>0.35710000991821289</v>
          </cell>
          <cell r="L11175">
            <v>0.25999999046325684</v>
          </cell>
          <cell r="M11175">
            <v>5.0400000065565109E-2</v>
          </cell>
          <cell r="N11175" t="str">
            <v>Medium</v>
          </cell>
          <cell r="O11175">
            <v>196</v>
          </cell>
        </row>
        <row r="11176">
          <cell r="A11176" t="str">
            <v>EE</v>
          </cell>
          <cell r="B11176" t="str">
            <v>EE_RV_10</v>
          </cell>
          <cell r="C11176">
            <v>1995</v>
          </cell>
          <cell r="D11176" t="str">
            <v>Annual</v>
          </cell>
          <cell r="E11176" t="str">
            <v>Orthophosphate</v>
          </cell>
          <cell r="F11176" t="str">
            <v>mg/l P</v>
          </cell>
          <cell r="G11176">
            <v>12</v>
          </cell>
          <cell r="J11176">
            <v>12</v>
          </cell>
          <cell r="K11176">
            <v>8.060000091791153E-2</v>
          </cell>
          <cell r="L11176">
            <v>7.6499998569488525E-2</v>
          </cell>
          <cell r="M11176">
            <v>1.4899999834597111E-2</v>
          </cell>
          <cell r="N11176" t="str">
            <v>Large</v>
          </cell>
          <cell r="O11176">
            <v>454</v>
          </cell>
        </row>
        <row r="11177">
          <cell r="A11177" t="str">
            <v>EE</v>
          </cell>
          <cell r="B11177" t="str">
            <v>EE_RV_9</v>
          </cell>
          <cell r="C11177">
            <v>1995</v>
          </cell>
          <cell r="D11177" t="str">
            <v>Annual</v>
          </cell>
          <cell r="E11177" t="str">
            <v>Orthophosphate</v>
          </cell>
          <cell r="F11177" t="str">
            <v>mg/l P</v>
          </cell>
          <cell r="G11177">
            <v>12</v>
          </cell>
          <cell r="J11177">
            <v>12</v>
          </cell>
          <cell r="K11177">
            <v>5.0999999046325684E-2</v>
          </cell>
          <cell r="L11177">
            <v>3.7500001490116119E-2</v>
          </cell>
          <cell r="M11177">
            <v>5.1000001840293407E-3</v>
          </cell>
          <cell r="N11177" t="str">
            <v>Medium</v>
          </cell>
          <cell r="O11177">
            <v>108</v>
          </cell>
        </row>
        <row r="11178">
          <cell r="A11178" t="str">
            <v>EE</v>
          </cell>
          <cell r="B11178" t="str">
            <v>EE_RV_7</v>
          </cell>
          <cell r="C11178">
            <v>1995</v>
          </cell>
          <cell r="D11178" t="str">
            <v>Annual</v>
          </cell>
          <cell r="E11178" t="str">
            <v>Orthophosphate</v>
          </cell>
          <cell r="F11178" t="str">
            <v>mg/l P</v>
          </cell>
          <cell r="G11178">
            <v>12</v>
          </cell>
          <cell r="J11178">
            <v>12</v>
          </cell>
          <cell r="K11178">
            <v>2.3099999874830246E-2</v>
          </cell>
          <cell r="L11178">
            <v>2.0999999716877937E-2</v>
          </cell>
          <cell r="M11178">
            <v>2.7000000700354576E-3</v>
          </cell>
          <cell r="N11178" t="str">
            <v>Large</v>
          </cell>
          <cell r="O11178">
            <v>557</v>
          </cell>
        </row>
        <row r="11179">
          <cell r="A11179" t="str">
            <v>EE</v>
          </cell>
          <cell r="B11179" t="str">
            <v>EE_RV_29</v>
          </cell>
          <cell r="C11179">
            <v>1995</v>
          </cell>
          <cell r="D11179" t="str">
            <v>Annual</v>
          </cell>
          <cell r="E11179" t="str">
            <v>Orthophosphate</v>
          </cell>
          <cell r="F11179" t="str">
            <v>mg/l P</v>
          </cell>
          <cell r="G11179">
            <v>6</v>
          </cell>
          <cell r="J11179">
            <v>8</v>
          </cell>
          <cell r="K11179">
            <v>1.8799999728798866E-2</v>
          </cell>
          <cell r="L11179">
            <v>1.4999999664723873E-2</v>
          </cell>
          <cell r="M11179">
            <v>2.7000000700354576E-3</v>
          </cell>
          <cell r="N11179" t="str">
            <v>Large</v>
          </cell>
          <cell r="O11179">
            <v>252</v>
          </cell>
        </row>
        <row r="11180">
          <cell r="A11180" t="str">
            <v>FI</v>
          </cell>
          <cell r="B11180" t="str">
            <v>FI_RV_32581</v>
          </cell>
          <cell r="C11180">
            <v>1995</v>
          </cell>
          <cell r="D11180" t="str">
            <v>Annual</v>
          </cell>
          <cell r="E11180" t="str">
            <v>Orthophosphate</v>
          </cell>
          <cell r="F11180" t="str">
            <v>mg/l P</v>
          </cell>
          <cell r="G11180">
            <v>12</v>
          </cell>
          <cell r="J11180">
            <v>4</v>
          </cell>
          <cell r="K11180">
            <v>4.0000001899898052E-3</v>
          </cell>
          <cell r="L11180">
            <v>4.0000001899898052E-3</v>
          </cell>
          <cell r="M11180">
            <v>7.9999997979030013E-4</v>
          </cell>
          <cell r="N11180" t="str">
            <v>Largest</v>
          </cell>
          <cell r="O11180">
            <v>3428</v>
          </cell>
        </row>
        <row r="11181">
          <cell r="A11181" t="str">
            <v>FI</v>
          </cell>
          <cell r="B11181" t="str">
            <v>FI_RV_10425</v>
          </cell>
          <cell r="C11181">
            <v>1995</v>
          </cell>
          <cell r="D11181" t="str">
            <v>Annual</v>
          </cell>
          <cell r="E11181" t="str">
            <v>Orthophosphate</v>
          </cell>
          <cell r="F11181" t="str">
            <v>mg/l P</v>
          </cell>
          <cell r="G11181">
            <v>12</v>
          </cell>
          <cell r="J11181">
            <v>12</v>
          </cell>
          <cell r="K11181">
            <v>2.0000000949949026E-3</v>
          </cell>
          <cell r="L11181">
            <v>2.0000000949949026E-3</v>
          </cell>
          <cell r="M11181">
            <v>1.0000000474974513E-3</v>
          </cell>
          <cell r="N11181" t="str">
            <v>Largest</v>
          </cell>
          <cell r="O11181">
            <v>61126</v>
          </cell>
        </row>
        <row r="11182">
          <cell r="A11182" t="str">
            <v>FI</v>
          </cell>
          <cell r="B11182" t="str">
            <v>FI_RV_27937</v>
          </cell>
          <cell r="C11182">
            <v>1995</v>
          </cell>
          <cell r="D11182" t="str">
            <v>Annual</v>
          </cell>
          <cell r="E11182" t="str">
            <v>Orthophosphate</v>
          </cell>
          <cell r="F11182" t="str">
            <v>mg/l P</v>
          </cell>
          <cell r="G11182">
            <v>12</v>
          </cell>
          <cell r="J11182">
            <v>9</v>
          </cell>
          <cell r="K11182">
            <v>2.4900000542402267E-2</v>
          </cell>
          <cell r="L11182">
            <v>2.199999988079071E-2</v>
          </cell>
          <cell r="M11182">
            <v>7.6999999582767487E-3</v>
          </cell>
          <cell r="N11182" t="str">
            <v>Largest</v>
          </cell>
          <cell r="O11182">
            <v>2876</v>
          </cell>
        </row>
        <row r="11183">
          <cell r="A11183" t="str">
            <v>FI</v>
          </cell>
          <cell r="B11183" t="str">
            <v>FI_RV_27785</v>
          </cell>
          <cell r="C11183">
            <v>1995</v>
          </cell>
          <cell r="D11183" t="str">
            <v>Annual</v>
          </cell>
          <cell r="E11183" t="str">
            <v>Orthophosphate</v>
          </cell>
          <cell r="F11183" t="str">
            <v>mg/l P</v>
          </cell>
          <cell r="G11183">
            <v>12</v>
          </cell>
          <cell r="J11183">
            <v>7</v>
          </cell>
          <cell r="K11183">
            <v>1.1800000444054604E-2</v>
          </cell>
          <cell r="L11183">
            <v>9.9999997764825821E-3</v>
          </cell>
          <cell r="M11183">
            <v>4.3000001460313797E-3</v>
          </cell>
          <cell r="N11183" t="str">
            <v>Large</v>
          </cell>
          <cell r="O11183">
            <v>872</v>
          </cell>
        </row>
        <row r="11184">
          <cell r="A11184" t="str">
            <v>FI</v>
          </cell>
          <cell r="B11184" t="str">
            <v>FI_RV_34703</v>
          </cell>
          <cell r="C11184">
            <v>1995</v>
          </cell>
          <cell r="D11184" t="str">
            <v>Annual</v>
          </cell>
          <cell r="E11184" t="str">
            <v>Orthophosphate</v>
          </cell>
          <cell r="F11184" t="str">
            <v>mg/l P</v>
          </cell>
          <cell r="G11184">
            <v>12</v>
          </cell>
          <cell r="J11184">
            <v>4</v>
          </cell>
          <cell r="K11184">
            <v>3.0000000260770321E-3</v>
          </cell>
          <cell r="L11184">
            <v>3.0000000260770321E-3</v>
          </cell>
          <cell r="M11184">
            <v>7.9999997979030013E-4</v>
          </cell>
          <cell r="N11184" t="str">
            <v>Largest</v>
          </cell>
          <cell r="O11184">
            <v>3444</v>
          </cell>
        </row>
        <row r="11185">
          <cell r="A11185" t="str">
            <v>FI</v>
          </cell>
          <cell r="B11185" t="str">
            <v>FI_RV_37403</v>
          </cell>
          <cell r="C11185">
            <v>1995</v>
          </cell>
          <cell r="D11185" t="str">
            <v>Annual</v>
          </cell>
          <cell r="E11185" t="str">
            <v>Orthophosphate</v>
          </cell>
          <cell r="F11185" t="str">
            <v>mg/l P</v>
          </cell>
          <cell r="G11185">
            <v>12</v>
          </cell>
          <cell r="J11185">
            <v>48</v>
          </cell>
          <cell r="K11185">
            <v>5.1000001840293407E-3</v>
          </cell>
          <cell r="L11185">
            <v>4.0000001899898052E-3</v>
          </cell>
          <cell r="M11185">
            <v>3.599999938160181E-3</v>
          </cell>
          <cell r="N11185" t="str">
            <v>Largest</v>
          </cell>
          <cell r="O11185">
            <v>15376</v>
          </cell>
        </row>
        <row r="11186">
          <cell r="A11186" t="str">
            <v>FI</v>
          </cell>
          <cell r="B11186" t="str">
            <v>FI_RV_28255</v>
          </cell>
          <cell r="C11186">
            <v>1995</v>
          </cell>
          <cell r="D11186" t="str">
            <v>Annual</v>
          </cell>
          <cell r="E11186" t="str">
            <v>Orthophosphate</v>
          </cell>
          <cell r="F11186" t="str">
            <v>mg/l P</v>
          </cell>
          <cell r="G11186">
            <v>12</v>
          </cell>
          <cell r="J11186">
            <v>4</v>
          </cell>
          <cell r="K11186">
            <v>3.5000001080334187E-3</v>
          </cell>
          <cell r="L11186">
            <v>3.5000001080334187E-3</v>
          </cell>
          <cell r="M11186">
            <v>6.0000002849847078E-4</v>
          </cell>
          <cell r="N11186" t="str">
            <v>Largest</v>
          </cell>
          <cell r="O11186">
            <v>21445</v>
          </cell>
        </row>
        <row r="11187">
          <cell r="A11187" t="str">
            <v>FI</v>
          </cell>
          <cell r="B11187" t="str">
            <v>FI_RV_23513</v>
          </cell>
          <cell r="C11187">
            <v>1995</v>
          </cell>
          <cell r="D11187" t="str">
            <v>Annual</v>
          </cell>
          <cell r="E11187" t="str">
            <v>Orthophosphate</v>
          </cell>
          <cell r="F11187" t="str">
            <v>mg/l P</v>
          </cell>
          <cell r="G11187">
            <v>12</v>
          </cell>
          <cell r="J11187">
            <v>10</v>
          </cell>
          <cell r="K11187">
            <v>6.0999998822808266E-3</v>
          </cell>
          <cell r="L11187">
            <v>5.4999999701976776E-3</v>
          </cell>
          <cell r="M11187">
            <v>3.1999999191612005E-3</v>
          </cell>
          <cell r="N11187" t="str">
            <v>Small</v>
          </cell>
          <cell r="O11187">
            <v>2</v>
          </cell>
        </row>
        <row r="11188">
          <cell r="A11188" t="str">
            <v>FI</v>
          </cell>
          <cell r="B11188" t="str">
            <v>FI_RV_34756</v>
          </cell>
          <cell r="C11188">
            <v>1995</v>
          </cell>
          <cell r="D11188" t="str">
            <v>Annual</v>
          </cell>
          <cell r="E11188" t="str">
            <v>Orthophosphate</v>
          </cell>
          <cell r="F11188" t="str">
            <v>mg/l P</v>
          </cell>
          <cell r="G11188">
            <v>12</v>
          </cell>
          <cell r="J11188">
            <v>4</v>
          </cell>
          <cell r="K11188">
            <v>2.3000000510364771E-3</v>
          </cell>
          <cell r="L11188">
            <v>2.0000000949949026E-3</v>
          </cell>
          <cell r="M11188">
            <v>5.0000002374872565E-4</v>
          </cell>
          <cell r="N11188" t="str">
            <v>Very Large</v>
          </cell>
          <cell r="O11188">
            <v>2045</v>
          </cell>
        </row>
        <row r="11189">
          <cell r="A11189" t="str">
            <v>FI</v>
          </cell>
          <cell r="B11189" t="str">
            <v>FI_RV_32002</v>
          </cell>
          <cell r="C11189">
            <v>1995</v>
          </cell>
          <cell r="D11189" t="str">
            <v>Annual</v>
          </cell>
          <cell r="E11189" t="str">
            <v>Orthophosphate</v>
          </cell>
          <cell r="F11189" t="str">
            <v>mg/l P</v>
          </cell>
          <cell r="G11189">
            <v>12</v>
          </cell>
          <cell r="J11189">
            <v>4</v>
          </cell>
          <cell r="K11189">
            <v>3.8000000640749931E-3</v>
          </cell>
          <cell r="L11189">
            <v>3.5000001080334187E-3</v>
          </cell>
          <cell r="M11189">
            <v>1.0000000474974513E-3</v>
          </cell>
          <cell r="N11189" t="str">
            <v>Largest</v>
          </cell>
          <cell r="O11189">
            <v>9287</v>
          </cell>
        </row>
        <row r="11190">
          <cell r="A11190" t="str">
            <v>FI</v>
          </cell>
          <cell r="B11190" t="str">
            <v>FI_RV_31083</v>
          </cell>
          <cell r="C11190">
            <v>1995</v>
          </cell>
          <cell r="D11190" t="str">
            <v>Annual</v>
          </cell>
          <cell r="E11190" t="str">
            <v>Orthophosphate</v>
          </cell>
          <cell r="F11190" t="str">
            <v>mg/l P</v>
          </cell>
          <cell r="G11190">
            <v>12</v>
          </cell>
          <cell r="J11190">
            <v>6</v>
          </cell>
          <cell r="K11190">
            <v>4.19999985024333E-3</v>
          </cell>
          <cell r="L11190">
            <v>4.0000001899898052E-3</v>
          </cell>
          <cell r="M11190">
            <v>2.0000000949949026E-3</v>
          </cell>
          <cell r="N11190" t="str">
            <v>Largest</v>
          </cell>
          <cell r="O11190">
            <v>19839</v>
          </cell>
        </row>
        <row r="11191">
          <cell r="A11191" t="str">
            <v>FI</v>
          </cell>
          <cell r="B11191" t="str">
            <v>FI_RV_28686</v>
          </cell>
          <cell r="C11191">
            <v>1995</v>
          </cell>
          <cell r="D11191" t="str">
            <v>Annual</v>
          </cell>
          <cell r="E11191" t="str">
            <v>Orthophosphate</v>
          </cell>
          <cell r="F11191" t="str">
            <v>mg/l P</v>
          </cell>
          <cell r="G11191">
            <v>12</v>
          </cell>
          <cell r="I11191">
            <v>5.0000000000000001E-3</v>
          </cell>
          <cell r="J11191">
            <v>9</v>
          </cell>
          <cell r="K11191">
            <v>4.4999998062849045E-3</v>
          </cell>
          <cell r="L11191">
            <v>4.999999888241291E-3</v>
          </cell>
          <cell r="M11191">
            <v>1.7000000225380063E-3</v>
          </cell>
          <cell r="N11191" t="str">
            <v>Largest</v>
          </cell>
          <cell r="O11191">
            <v>10845</v>
          </cell>
        </row>
        <row r="11192">
          <cell r="A11192" t="str">
            <v>FI</v>
          </cell>
          <cell r="B11192" t="str">
            <v>FI_RV_32134</v>
          </cell>
          <cell r="C11192">
            <v>1995</v>
          </cell>
          <cell r="D11192" t="str">
            <v>Annual</v>
          </cell>
          <cell r="E11192" t="str">
            <v>Orthophosphate</v>
          </cell>
          <cell r="F11192" t="str">
            <v>mg/l P</v>
          </cell>
          <cell r="G11192">
            <v>12</v>
          </cell>
          <cell r="J11192">
            <v>4</v>
          </cell>
          <cell r="K11192">
            <v>3.2999999821186066E-3</v>
          </cell>
          <cell r="L11192">
            <v>3.0000000260770321E-3</v>
          </cell>
          <cell r="M11192">
            <v>5.0000002374872565E-4</v>
          </cell>
          <cell r="N11192" t="str">
            <v>Largest</v>
          </cell>
          <cell r="O11192">
            <v>7139</v>
          </cell>
        </row>
        <row r="11193">
          <cell r="A11193" t="str">
            <v>FI</v>
          </cell>
          <cell r="B11193" t="str">
            <v>FI_RV_4618</v>
          </cell>
          <cell r="C11193">
            <v>1995</v>
          </cell>
          <cell r="D11193" t="str">
            <v>Annual</v>
          </cell>
          <cell r="E11193" t="str">
            <v>Orthophosphate</v>
          </cell>
          <cell r="F11193" t="str">
            <v>mg/l P</v>
          </cell>
          <cell r="G11193">
            <v>12</v>
          </cell>
          <cell r="J11193">
            <v>2</v>
          </cell>
          <cell r="K11193">
            <v>7.5000002980232239E-2</v>
          </cell>
          <cell r="L11193">
            <v>7.5000002980232239E-2</v>
          </cell>
          <cell r="M11193">
            <v>1.9799999892711639E-2</v>
          </cell>
          <cell r="N11193" t="str">
            <v>Very Large</v>
          </cell>
          <cell r="O11193">
            <v>2142</v>
          </cell>
        </row>
        <row r="11194">
          <cell r="A11194" t="str">
            <v>FI</v>
          </cell>
          <cell r="B11194" t="str">
            <v>FI_RV_953</v>
          </cell>
          <cell r="C11194">
            <v>1995</v>
          </cell>
          <cell r="D11194" t="str">
            <v>Annual</v>
          </cell>
          <cell r="E11194" t="str">
            <v>Orthophosphate</v>
          </cell>
          <cell r="F11194" t="str">
            <v>mg/l P</v>
          </cell>
          <cell r="G11194">
            <v>12</v>
          </cell>
          <cell r="J11194">
            <v>7</v>
          </cell>
          <cell r="K11194">
            <v>1.7400000244379044E-2</v>
          </cell>
          <cell r="L11194">
            <v>1.7000000923871994E-2</v>
          </cell>
          <cell r="M11194">
            <v>1.1900000274181366E-2</v>
          </cell>
          <cell r="N11194" t="str">
            <v>Large</v>
          </cell>
          <cell r="O11194">
            <v>484</v>
          </cell>
        </row>
        <row r="11195">
          <cell r="A11195" t="str">
            <v>FI</v>
          </cell>
          <cell r="B11195" t="str">
            <v>FI_RV_34038</v>
          </cell>
          <cell r="C11195">
            <v>1995</v>
          </cell>
          <cell r="D11195" t="str">
            <v>Annual</v>
          </cell>
          <cell r="E11195" t="str">
            <v>Orthophosphate</v>
          </cell>
          <cell r="F11195" t="str">
            <v>mg/l P</v>
          </cell>
          <cell r="G11195">
            <v>12</v>
          </cell>
          <cell r="J11195">
            <v>4</v>
          </cell>
          <cell r="K11195">
            <v>4.8000002279877663E-3</v>
          </cell>
          <cell r="L11195">
            <v>4.999999888241291E-3</v>
          </cell>
          <cell r="M11195">
            <v>2.199999988079071E-3</v>
          </cell>
          <cell r="N11195" t="str">
            <v>Largest</v>
          </cell>
          <cell r="O11195">
            <v>8500</v>
          </cell>
        </row>
        <row r="11196">
          <cell r="A11196" t="str">
            <v>FR</v>
          </cell>
          <cell r="B11196" t="str">
            <v>FR_RV_05005610</v>
          </cell>
          <cell r="C11196">
            <v>1995</v>
          </cell>
          <cell r="D11196" t="str">
            <v>Annual</v>
          </cell>
          <cell r="E11196" t="str">
            <v>Orthophosphate</v>
          </cell>
          <cell r="F11196" t="str">
            <v>mg/l P</v>
          </cell>
          <cell r="G11196">
            <v>12</v>
          </cell>
          <cell r="J11196">
            <v>10</v>
          </cell>
          <cell r="K11196">
            <v>0.70520001649856567</v>
          </cell>
          <cell r="N11196" t="str">
            <v>Medium</v>
          </cell>
          <cell r="O11196">
            <v>68.33</v>
          </cell>
        </row>
        <row r="11197">
          <cell r="A11197" t="str">
            <v>FR</v>
          </cell>
          <cell r="B11197" t="str">
            <v>FR_RV_06059500</v>
          </cell>
          <cell r="C11197">
            <v>1995</v>
          </cell>
          <cell r="D11197" t="str">
            <v>Annual</v>
          </cell>
          <cell r="E11197" t="str">
            <v>Orthophosphate</v>
          </cell>
          <cell r="F11197" t="str">
            <v>mg/l P</v>
          </cell>
          <cell r="G11197">
            <v>12</v>
          </cell>
          <cell r="J11197">
            <v>12</v>
          </cell>
          <cell r="K11197">
            <v>7.6499998569488525E-2</v>
          </cell>
          <cell r="N11197" t="str">
            <v>Largest</v>
          </cell>
          <cell r="O11197">
            <v>29397.5</v>
          </cell>
        </row>
        <row r="11198">
          <cell r="A11198" t="str">
            <v>FR</v>
          </cell>
          <cell r="B11198" t="str">
            <v>FR_RV_05184000</v>
          </cell>
          <cell r="C11198">
            <v>1995</v>
          </cell>
          <cell r="D11198" t="str">
            <v>Annual</v>
          </cell>
          <cell r="E11198" t="str">
            <v>Orthophosphate</v>
          </cell>
          <cell r="F11198" t="str">
            <v>mg/l P</v>
          </cell>
          <cell r="G11198">
            <v>12</v>
          </cell>
          <cell r="J11198">
            <v>8</v>
          </cell>
          <cell r="K11198">
            <v>2.0300000905990601E-2</v>
          </cell>
          <cell r="N11198" t="str">
            <v>Large</v>
          </cell>
          <cell r="O11198">
            <v>659.82</v>
          </cell>
        </row>
        <row r="11199">
          <cell r="A11199" t="str">
            <v>FR</v>
          </cell>
          <cell r="B11199" t="str">
            <v>FR_RV_05201400</v>
          </cell>
          <cell r="C11199">
            <v>1995</v>
          </cell>
          <cell r="D11199" t="str">
            <v>Annual</v>
          </cell>
          <cell r="E11199" t="str">
            <v>Orthophosphate</v>
          </cell>
          <cell r="F11199" t="str">
            <v>mg/l P</v>
          </cell>
          <cell r="G11199">
            <v>12</v>
          </cell>
          <cell r="J11199">
            <v>5</v>
          </cell>
          <cell r="K11199">
            <v>9.2699997127056122E-2</v>
          </cell>
          <cell r="N11199" t="str">
            <v>Largest</v>
          </cell>
          <cell r="O11199">
            <v>5364.93</v>
          </cell>
        </row>
        <row r="11200">
          <cell r="A11200" t="str">
            <v>FR</v>
          </cell>
          <cell r="B11200" t="str">
            <v>FR_RV_05205000</v>
          </cell>
          <cell r="C11200">
            <v>1995</v>
          </cell>
          <cell r="D11200" t="str">
            <v>Annual</v>
          </cell>
          <cell r="E11200" t="str">
            <v>Orthophosphate</v>
          </cell>
          <cell r="F11200" t="str">
            <v>mg/l P</v>
          </cell>
          <cell r="G11200">
            <v>12</v>
          </cell>
          <cell r="J11200">
            <v>8</v>
          </cell>
          <cell r="K11200">
            <v>2.0099999383091927E-2</v>
          </cell>
          <cell r="N11200" t="str">
            <v>Very Large</v>
          </cell>
          <cell r="O11200">
            <v>1190.1300000000001</v>
          </cell>
        </row>
        <row r="11201">
          <cell r="A11201" t="str">
            <v>FR</v>
          </cell>
          <cell r="B11201" t="str">
            <v>FR_RV_05233000</v>
          </cell>
          <cell r="C11201">
            <v>1995</v>
          </cell>
          <cell r="D11201" t="str">
            <v>Annual</v>
          </cell>
          <cell r="E11201" t="str">
            <v>Orthophosphate</v>
          </cell>
          <cell r="F11201" t="str">
            <v>mg/l P</v>
          </cell>
          <cell r="G11201">
            <v>12</v>
          </cell>
          <cell r="J11201">
            <v>10</v>
          </cell>
          <cell r="K11201">
            <v>2.4299999698996544E-2</v>
          </cell>
          <cell r="N11201" t="str">
            <v>Very Large</v>
          </cell>
          <cell r="O11201">
            <v>2315.9899999999998</v>
          </cell>
        </row>
        <row r="11202">
          <cell r="A11202" t="str">
            <v>FR</v>
          </cell>
          <cell r="B11202" t="str">
            <v>FR_RV_05236000</v>
          </cell>
          <cell r="C11202">
            <v>1995</v>
          </cell>
          <cell r="D11202" t="str">
            <v>Annual</v>
          </cell>
          <cell r="E11202" t="str">
            <v>Orthophosphate</v>
          </cell>
          <cell r="F11202" t="str">
            <v>mg/l P</v>
          </cell>
          <cell r="G11202">
            <v>12</v>
          </cell>
          <cell r="J11202">
            <v>8</v>
          </cell>
          <cell r="K11202">
            <v>6.6200003027915955E-2</v>
          </cell>
          <cell r="N11202" t="str">
            <v>Large</v>
          </cell>
          <cell r="O11202">
            <v>294</v>
          </cell>
        </row>
        <row r="11203">
          <cell r="A11203" t="str">
            <v>FR</v>
          </cell>
          <cell r="B11203" t="str">
            <v>FR_RV_05238500</v>
          </cell>
          <cell r="C11203">
            <v>1995</v>
          </cell>
          <cell r="D11203" t="str">
            <v>Annual</v>
          </cell>
          <cell r="E11203" t="str">
            <v>Orthophosphate</v>
          </cell>
          <cell r="F11203" t="str">
            <v>mg/l P</v>
          </cell>
          <cell r="G11203">
            <v>12</v>
          </cell>
          <cell r="J11203">
            <v>4</v>
          </cell>
          <cell r="K11203">
            <v>2.5599999353289604E-2</v>
          </cell>
          <cell r="N11203" t="str">
            <v>Large</v>
          </cell>
          <cell r="O11203">
            <v>570.39</v>
          </cell>
        </row>
        <row r="11204">
          <cell r="A11204" t="str">
            <v>FR</v>
          </cell>
          <cell r="B11204" t="str">
            <v>FR_RV_05169000</v>
          </cell>
          <cell r="C11204">
            <v>1995</v>
          </cell>
          <cell r="D11204" t="str">
            <v>Annual</v>
          </cell>
          <cell r="E11204" t="str">
            <v>Orthophosphate</v>
          </cell>
          <cell r="F11204" t="str">
            <v>mg/l P</v>
          </cell>
          <cell r="G11204">
            <v>12</v>
          </cell>
          <cell r="J11204">
            <v>8</v>
          </cell>
          <cell r="K11204">
            <v>3.4499999135732651E-2</v>
          </cell>
          <cell r="N11204" t="str">
            <v>Medium</v>
          </cell>
          <cell r="O11204">
            <v>240.11</v>
          </cell>
        </row>
        <row r="11205">
          <cell r="A11205" t="str">
            <v>FR</v>
          </cell>
          <cell r="B11205" t="str">
            <v>FR_RV_05005950</v>
          </cell>
          <cell r="C11205">
            <v>1995</v>
          </cell>
          <cell r="D11205" t="str">
            <v>Annual</v>
          </cell>
          <cell r="E11205" t="str">
            <v>Orthophosphate</v>
          </cell>
          <cell r="F11205" t="str">
            <v>mg/l P</v>
          </cell>
          <cell r="G11205">
            <v>12</v>
          </cell>
          <cell r="J11205">
            <v>4</v>
          </cell>
          <cell r="K11205">
            <v>4.7600001096725464E-2</v>
          </cell>
          <cell r="N11205" t="str">
            <v>Medium</v>
          </cell>
          <cell r="O11205">
            <v>135.85</v>
          </cell>
        </row>
        <row r="11206">
          <cell r="A11206" t="str">
            <v>FR</v>
          </cell>
          <cell r="B11206" t="str">
            <v>FR_RV_05168000</v>
          </cell>
          <cell r="C11206">
            <v>1995</v>
          </cell>
          <cell r="D11206" t="str">
            <v>Annual</v>
          </cell>
          <cell r="E11206" t="str">
            <v>Orthophosphate</v>
          </cell>
          <cell r="F11206" t="str">
            <v>mg/l P</v>
          </cell>
          <cell r="G11206">
            <v>12</v>
          </cell>
          <cell r="J11206">
            <v>10</v>
          </cell>
          <cell r="K11206">
            <v>0.35420000553131104</v>
          </cell>
          <cell r="N11206" t="str">
            <v>Medium</v>
          </cell>
          <cell r="O11206">
            <v>111.61</v>
          </cell>
        </row>
        <row r="11207">
          <cell r="A11207" t="str">
            <v>FR</v>
          </cell>
          <cell r="B11207" t="str">
            <v>FR_RV_04194000</v>
          </cell>
          <cell r="C11207">
            <v>1995</v>
          </cell>
          <cell r="D11207" t="str">
            <v>Annual</v>
          </cell>
          <cell r="E11207" t="str">
            <v>Orthophosphate</v>
          </cell>
          <cell r="F11207" t="str">
            <v>mg/l P</v>
          </cell>
          <cell r="G11207">
            <v>12</v>
          </cell>
          <cell r="J11207">
            <v>17</v>
          </cell>
          <cell r="K11207">
            <v>3.9900001138448715E-2</v>
          </cell>
          <cell r="N11207" t="str">
            <v>Very Large</v>
          </cell>
          <cell r="O11207">
            <v>1942</v>
          </cell>
        </row>
        <row r="11208">
          <cell r="A11208" t="str">
            <v>FR</v>
          </cell>
          <cell r="B11208" t="str">
            <v>FR_RV_04170500</v>
          </cell>
          <cell r="C11208">
            <v>1995</v>
          </cell>
          <cell r="D11208" t="str">
            <v>Annual</v>
          </cell>
          <cell r="E11208" t="str">
            <v>Orthophosphate</v>
          </cell>
          <cell r="F11208" t="str">
            <v>mg/l P</v>
          </cell>
          <cell r="G11208">
            <v>12</v>
          </cell>
          <cell r="J11208">
            <v>12</v>
          </cell>
          <cell r="K11208">
            <v>6.3600003719329834E-2</v>
          </cell>
          <cell r="N11208" t="str">
            <v>Medium</v>
          </cell>
          <cell r="O11208">
            <v>134</v>
          </cell>
        </row>
        <row r="11209">
          <cell r="A11209" t="str">
            <v>FR</v>
          </cell>
          <cell r="B11209" t="str">
            <v>FR_RV_04120000</v>
          </cell>
          <cell r="C11209">
            <v>1995</v>
          </cell>
          <cell r="D11209" t="str">
            <v>Annual</v>
          </cell>
          <cell r="E11209" t="str">
            <v>Orthophosphate</v>
          </cell>
          <cell r="F11209" t="str">
            <v>mg/l P</v>
          </cell>
          <cell r="G11209">
            <v>12</v>
          </cell>
          <cell r="J11209">
            <v>12</v>
          </cell>
          <cell r="K11209">
            <v>6.5099999308586121E-2</v>
          </cell>
          <cell r="N11209" t="str">
            <v>Medium</v>
          </cell>
          <cell r="O11209">
            <v>223</v>
          </cell>
        </row>
        <row r="11210">
          <cell r="A11210" t="str">
            <v>FR</v>
          </cell>
          <cell r="B11210" t="str">
            <v>FR_RV_04102400</v>
          </cell>
          <cell r="C11210">
            <v>1995</v>
          </cell>
          <cell r="D11210" t="str">
            <v>Annual</v>
          </cell>
          <cell r="E11210" t="str">
            <v>Orthophosphate</v>
          </cell>
          <cell r="F11210" t="str">
            <v>mg/l P</v>
          </cell>
          <cell r="G11210">
            <v>12</v>
          </cell>
          <cell r="J11210">
            <v>12</v>
          </cell>
          <cell r="K11210">
            <v>7.0600003004074097E-2</v>
          </cell>
          <cell r="N11210" t="str">
            <v>Very Large</v>
          </cell>
          <cell r="O11210">
            <v>1061</v>
          </cell>
        </row>
        <row r="11211">
          <cell r="A11211" t="str">
            <v>FR</v>
          </cell>
          <cell r="B11211" t="str">
            <v>FR_RV_06001000</v>
          </cell>
          <cell r="C11211">
            <v>1995</v>
          </cell>
          <cell r="D11211" t="str">
            <v>Annual</v>
          </cell>
          <cell r="E11211" t="str">
            <v>Orthophosphate</v>
          </cell>
          <cell r="F11211" t="str">
            <v>mg/l P</v>
          </cell>
          <cell r="G11211">
            <v>12</v>
          </cell>
          <cell r="J11211">
            <v>12</v>
          </cell>
          <cell r="K11211">
            <v>6.5399996936321259E-2</v>
          </cell>
          <cell r="N11211" t="str">
            <v>Very Large</v>
          </cell>
          <cell r="O11211">
            <v>1130</v>
          </cell>
        </row>
        <row r="11212">
          <cell r="A11212" t="str">
            <v>FR</v>
          </cell>
          <cell r="B11212" t="str">
            <v>FR_RV_06011000</v>
          </cell>
          <cell r="C11212">
            <v>1995</v>
          </cell>
          <cell r="D11212" t="str">
            <v>Annual</v>
          </cell>
          <cell r="E11212" t="str">
            <v>Orthophosphate</v>
          </cell>
          <cell r="F11212" t="str">
            <v>mg/l P</v>
          </cell>
          <cell r="G11212">
            <v>12</v>
          </cell>
          <cell r="J11212">
            <v>12</v>
          </cell>
          <cell r="K11212">
            <v>9.5200002193450928E-2</v>
          </cell>
          <cell r="N11212" t="str">
            <v>Largest</v>
          </cell>
          <cell r="O11212">
            <v>9142.61</v>
          </cell>
        </row>
        <row r="11213">
          <cell r="A11213" t="str">
            <v>FR</v>
          </cell>
          <cell r="B11213" t="str">
            <v>FR_RV_06017050</v>
          </cell>
          <cell r="C11213">
            <v>1995</v>
          </cell>
          <cell r="D11213" t="str">
            <v>Annual</v>
          </cell>
          <cell r="E11213" t="str">
            <v>Orthophosphate</v>
          </cell>
          <cell r="F11213" t="str">
            <v>mg/l P</v>
          </cell>
          <cell r="G11213">
            <v>12</v>
          </cell>
          <cell r="J11213">
            <v>12</v>
          </cell>
          <cell r="K11213">
            <v>0.10849999636411667</v>
          </cell>
          <cell r="N11213" t="str">
            <v>Largest</v>
          </cell>
          <cell r="O11213">
            <v>12002.1</v>
          </cell>
        </row>
        <row r="11214">
          <cell r="A11214" t="str">
            <v>FR</v>
          </cell>
          <cell r="B11214" t="str">
            <v>FR_RV_05015100</v>
          </cell>
          <cell r="C11214">
            <v>1995</v>
          </cell>
          <cell r="D11214" t="str">
            <v>Annual</v>
          </cell>
          <cell r="E11214" t="str">
            <v>Orthophosphate</v>
          </cell>
          <cell r="F11214" t="str">
            <v>mg/l P</v>
          </cell>
          <cell r="G11214">
            <v>12</v>
          </cell>
          <cell r="J11214">
            <v>4</v>
          </cell>
          <cell r="K11214">
            <v>3.1399998813867569E-2</v>
          </cell>
          <cell r="N11214" t="str">
            <v>Medium</v>
          </cell>
          <cell r="O11214">
            <v>62.58</v>
          </cell>
        </row>
        <row r="11215">
          <cell r="A11215" t="str">
            <v>FR</v>
          </cell>
          <cell r="B11215" t="str">
            <v>FR_RV_05129000</v>
          </cell>
          <cell r="C11215">
            <v>1995</v>
          </cell>
          <cell r="D11215" t="str">
            <v>Annual</v>
          </cell>
          <cell r="E11215" t="str">
            <v>Orthophosphate</v>
          </cell>
          <cell r="F11215" t="str">
            <v>mg/l P</v>
          </cell>
          <cell r="G11215">
            <v>12</v>
          </cell>
          <cell r="J11215">
            <v>10</v>
          </cell>
          <cell r="K11215">
            <v>4.7400001436471939E-2</v>
          </cell>
          <cell r="N11215" t="str">
            <v>Largest</v>
          </cell>
          <cell r="O11215">
            <v>9813.35</v>
          </cell>
        </row>
        <row r="11216">
          <cell r="A11216" t="str">
            <v>FR</v>
          </cell>
          <cell r="B11216" t="str">
            <v>FR_RV_05107000</v>
          </cell>
          <cell r="C11216">
            <v>1995</v>
          </cell>
          <cell r="D11216" t="str">
            <v>Annual</v>
          </cell>
          <cell r="E11216" t="str">
            <v>Orthophosphate</v>
          </cell>
          <cell r="F11216" t="str">
            <v>mg/l P</v>
          </cell>
          <cell r="G11216">
            <v>12</v>
          </cell>
          <cell r="J11216">
            <v>8</v>
          </cell>
          <cell r="K11216">
            <v>6.379999965429306E-2</v>
          </cell>
          <cell r="N11216" t="str">
            <v>Very Large</v>
          </cell>
          <cell r="O11216">
            <v>1335.56</v>
          </cell>
        </row>
        <row r="11217">
          <cell r="A11217" t="str">
            <v>FR</v>
          </cell>
          <cell r="B11217" t="str">
            <v>FR_RV_05109000</v>
          </cell>
          <cell r="C11217">
            <v>1995</v>
          </cell>
          <cell r="D11217" t="str">
            <v>Annual</v>
          </cell>
          <cell r="E11217" t="str">
            <v>Orthophosphate</v>
          </cell>
          <cell r="F11217" t="str">
            <v>mg/l P</v>
          </cell>
          <cell r="G11217">
            <v>12</v>
          </cell>
          <cell r="J11217">
            <v>10</v>
          </cell>
          <cell r="K11217">
            <v>3.7099998444318771E-2</v>
          </cell>
          <cell r="N11217" t="str">
            <v>Large</v>
          </cell>
          <cell r="O11217">
            <v>749.7</v>
          </cell>
        </row>
        <row r="11218">
          <cell r="A11218" t="str">
            <v>FR</v>
          </cell>
          <cell r="B11218" t="str">
            <v>FR_RV_05110000</v>
          </cell>
          <cell r="C11218">
            <v>1995</v>
          </cell>
          <cell r="D11218" t="str">
            <v>Annual</v>
          </cell>
          <cell r="E11218" t="str">
            <v>Orthophosphate</v>
          </cell>
          <cell r="F11218" t="str">
            <v>mg/l P</v>
          </cell>
          <cell r="G11218">
            <v>12</v>
          </cell>
          <cell r="J11218">
            <v>8</v>
          </cell>
          <cell r="K11218">
            <v>4.1999999433755875E-2</v>
          </cell>
          <cell r="N11218" t="str">
            <v>Medium</v>
          </cell>
          <cell r="O11218">
            <v>100</v>
          </cell>
        </row>
        <row r="11219">
          <cell r="A11219" t="str">
            <v>FR</v>
          </cell>
          <cell r="B11219" t="str">
            <v>FR_RV_05117000</v>
          </cell>
          <cell r="C11219">
            <v>1995</v>
          </cell>
          <cell r="D11219" t="str">
            <v>Annual</v>
          </cell>
          <cell r="E11219" t="str">
            <v>Orthophosphate</v>
          </cell>
          <cell r="F11219" t="str">
            <v>mg/l P</v>
          </cell>
          <cell r="G11219">
            <v>12</v>
          </cell>
          <cell r="J11219">
            <v>10</v>
          </cell>
          <cell r="K11219">
            <v>6.210000067949295E-2</v>
          </cell>
          <cell r="N11219" t="str">
            <v>Largest</v>
          </cell>
          <cell r="O11219">
            <v>32457.18</v>
          </cell>
        </row>
        <row r="11220">
          <cell r="A11220" t="str">
            <v>FR</v>
          </cell>
          <cell r="B11220" t="str">
            <v>FR_RV_05118000</v>
          </cell>
          <cell r="C11220">
            <v>1995</v>
          </cell>
          <cell r="D11220" t="str">
            <v>Annual</v>
          </cell>
          <cell r="E11220" t="str">
            <v>Orthophosphate</v>
          </cell>
          <cell r="F11220" t="str">
            <v>mg/l P</v>
          </cell>
          <cell r="G11220">
            <v>12</v>
          </cell>
          <cell r="J11220">
            <v>8</v>
          </cell>
          <cell r="K11220">
            <v>2.9899999499320984E-2</v>
          </cell>
          <cell r="N11220" t="str">
            <v>Large</v>
          </cell>
          <cell r="O11220">
            <v>620.79</v>
          </cell>
        </row>
        <row r="11221">
          <cell r="A11221" t="str">
            <v>FR</v>
          </cell>
          <cell r="B11221" t="str">
            <v>FR_RV_05121000</v>
          </cell>
          <cell r="C11221">
            <v>1995</v>
          </cell>
          <cell r="D11221" t="str">
            <v>Annual</v>
          </cell>
          <cell r="E11221" t="str">
            <v>Orthophosphate</v>
          </cell>
          <cell r="F11221" t="str">
            <v>mg/l P</v>
          </cell>
          <cell r="G11221">
            <v>12</v>
          </cell>
          <cell r="J11221">
            <v>10</v>
          </cell>
          <cell r="K11221">
            <v>8.7499998509883881E-2</v>
          </cell>
          <cell r="N11221" t="str">
            <v>Largest</v>
          </cell>
          <cell r="O11221">
            <v>3822.1</v>
          </cell>
        </row>
        <row r="11222">
          <cell r="A11222" t="str">
            <v>FR</v>
          </cell>
          <cell r="B11222" t="str">
            <v>FR_RV_05125000</v>
          </cell>
          <cell r="C11222">
            <v>1995</v>
          </cell>
          <cell r="D11222" t="str">
            <v>Annual</v>
          </cell>
          <cell r="E11222" t="str">
            <v>Orthophosphate</v>
          </cell>
          <cell r="F11222" t="str">
            <v>mg/l P</v>
          </cell>
          <cell r="G11222">
            <v>12</v>
          </cell>
          <cell r="J11222">
            <v>7</v>
          </cell>
          <cell r="K11222">
            <v>4.0600001811981201E-2</v>
          </cell>
          <cell r="N11222" t="str">
            <v>Very Large</v>
          </cell>
          <cell r="O11222">
            <v>1506.7</v>
          </cell>
        </row>
        <row r="11223">
          <cell r="A11223" t="str">
            <v>FR</v>
          </cell>
          <cell r="B11223" t="str">
            <v>FR_RV_05172900</v>
          </cell>
          <cell r="C11223">
            <v>1995</v>
          </cell>
          <cell r="D11223" t="str">
            <v>Annual</v>
          </cell>
          <cell r="E11223" t="str">
            <v>Orthophosphate</v>
          </cell>
          <cell r="F11223" t="str">
            <v>mg/l P</v>
          </cell>
          <cell r="G11223">
            <v>12</v>
          </cell>
          <cell r="J11223">
            <v>8</v>
          </cell>
          <cell r="K11223">
            <v>1.2799999676644802E-2</v>
          </cell>
          <cell r="N11223" t="str">
            <v>Very Large</v>
          </cell>
          <cell r="O11223">
            <v>1273.94</v>
          </cell>
        </row>
        <row r="11224">
          <cell r="A11224" t="str">
            <v>FR</v>
          </cell>
          <cell r="B11224" t="str">
            <v>FR_RV_05128000</v>
          </cell>
          <cell r="C11224">
            <v>1995</v>
          </cell>
          <cell r="D11224" t="str">
            <v>Annual</v>
          </cell>
          <cell r="E11224" t="str">
            <v>Orthophosphate</v>
          </cell>
          <cell r="F11224" t="str">
            <v>mg/l P</v>
          </cell>
          <cell r="G11224">
            <v>12</v>
          </cell>
          <cell r="J11224">
            <v>8</v>
          </cell>
          <cell r="K11224">
            <v>6.0600001364946365E-2</v>
          </cell>
          <cell r="N11224" t="str">
            <v>Large</v>
          </cell>
          <cell r="O11224">
            <v>273.04000000000002</v>
          </cell>
        </row>
        <row r="11225">
          <cell r="A11225" t="str">
            <v>FR</v>
          </cell>
          <cell r="B11225" t="str">
            <v>FR_RV_06065700</v>
          </cell>
          <cell r="C11225">
            <v>1995</v>
          </cell>
          <cell r="D11225" t="str">
            <v>Annual</v>
          </cell>
          <cell r="E11225" t="str">
            <v>Orthophosphate</v>
          </cell>
          <cell r="F11225" t="str">
            <v>mg/l P</v>
          </cell>
          <cell r="G11225">
            <v>12</v>
          </cell>
          <cell r="J11225">
            <v>7</v>
          </cell>
          <cell r="K11225">
            <v>2.6799999177455902E-2</v>
          </cell>
          <cell r="N11225" t="str">
            <v>Largest</v>
          </cell>
          <cell r="O11225">
            <v>9900.85</v>
          </cell>
        </row>
        <row r="11226">
          <cell r="A11226" t="str">
            <v>FR</v>
          </cell>
          <cell r="B11226" t="str">
            <v>FR_RV_05131000</v>
          </cell>
          <cell r="C11226">
            <v>1995</v>
          </cell>
          <cell r="D11226" t="str">
            <v>Annual</v>
          </cell>
          <cell r="E11226" t="str">
            <v>Orthophosphate</v>
          </cell>
          <cell r="F11226" t="str">
            <v>mg/l P</v>
          </cell>
          <cell r="G11226">
            <v>12</v>
          </cell>
          <cell r="J11226">
            <v>10</v>
          </cell>
          <cell r="K11226">
            <v>5.5300001055002213E-2</v>
          </cell>
          <cell r="N11226" t="str">
            <v>Largest</v>
          </cell>
          <cell r="O11226">
            <v>3506.25</v>
          </cell>
        </row>
        <row r="11227">
          <cell r="A11227" t="str">
            <v>FR</v>
          </cell>
          <cell r="B11227" t="str">
            <v>FR_RV_05132000</v>
          </cell>
          <cell r="C11227">
            <v>1995</v>
          </cell>
          <cell r="D11227" t="str">
            <v>Annual</v>
          </cell>
          <cell r="E11227" t="str">
            <v>Orthophosphate</v>
          </cell>
          <cell r="F11227" t="str">
            <v>mg/l P</v>
          </cell>
          <cell r="G11227">
            <v>12</v>
          </cell>
          <cell r="J11227">
            <v>10</v>
          </cell>
          <cell r="K11227">
            <v>7.590000331401825E-2</v>
          </cell>
          <cell r="N11227" t="str">
            <v>Large</v>
          </cell>
          <cell r="O11227">
            <v>858.18</v>
          </cell>
        </row>
        <row r="11228">
          <cell r="A11228" t="str">
            <v>FR</v>
          </cell>
          <cell r="B11228" t="str">
            <v>FR_RV_05135000</v>
          </cell>
          <cell r="C11228">
            <v>1995</v>
          </cell>
          <cell r="D11228" t="str">
            <v>Annual</v>
          </cell>
          <cell r="E11228" t="str">
            <v>Orthophosphate</v>
          </cell>
          <cell r="F11228" t="str">
            <v>mg/l P</v>
          </cell>
          <cell r="G11228">
            <v>12</v>
          </cell>
          <cell r="J11228">
            <v>8</v>
          </cell>
          <cell r="K11228">
            <v>9.960000216960907E-2</v>
          </cell>
          <cell r="N11228" t="str">
            <v>Large</v>
          </cell>
          <cell r="O11228">
            <v>586.83000000000004</v>
          </cell>
        </row>
        <row r="11229">
          <cell r="A11229" t="str">
            <v>FR</v>
          </cell>
          <cell r="B11229" t="str">
            <v>FR_RV_05136000</v>
          </cell>
          <cell r="C11229">
            <v>1995</v>
          </cell>
          <cell r="D11229" t="str">
            <v>Annual</v>
          </cell>
          <cell r="E11229" t="str">
            <v>Orthophosphate</v>
          </cell>
          <cell r="F11229" t="str">
            <v>mg/l P</v>
          </cell>
          <cell r="G11229">
            <v>12</v>
          </cell>
          <cell r="J11229">
            <v>7</v>
          </cell>
          <cell r="K11229">
            <v>0.10750000178813934</v>
          </cell>
          <cell r="N11229" t="str">
            <v>Medium</v>
          </cell>
          <cell r="O11229">
            <v>79.540000000000006</v>
          </cell>
        </row>
        <row r="11230">
          <cell r="A11230" t="str">
            <v>FR</v>
          </cell>
          <cell r="B11230" t="str">
            <v>FR_RV_05139310</v>
          </cell>
          <cell r="C11230">
            <v>1995</v>
          </cell>
          <cell r="D11230" t="str">
            <v>Annual</v>
          </cell>
          <cell r="E11230" t="str">
            <v>Orthophosphate</v>
          </cell>
          <cell r="F11230" t="str">
            <v>mg/l P</v>
          </cell>
          <cell r="G11230">
            <v>12</v>
          </cell>
          <cell r="J11230">
            <v>8</v>
          </cell>
          <cell r="K11230">
            <v>5.6299999356269836E-2</v>
          </cell>
          <cell r="N11230" t="str">
            <v>Medium</v>
          </cell>
          <cell r="O11230">
            <v>210.7</v>
          </cell>
        </row>
        <row r="11231">
          <cell r="A11231" t="str">
            <v>FR</v>
          </cell>
          <cell r="B11231" t="str">
            <v>FR_RV_05156950</v>
          </cell>
          <cell r="C11231">
            <v>1995</v>
          </cell>
          <cell r="D11231" t="str">
            <v>Annual</v>
          </cell>
          <cell r="E11231" t="str">
            <v>Orthophosphate</v>
          </cell>
          <cell r="F11231" t="str">
            <v>mg/l P</v>
          </cell>
          <cell r="G11231">
            <v>12</v>
          </cell>
          <cell r="J11231">
            <v>11</v>
          </cell>
          <cell r="K11231">
            <v>0.62489998340606689</v>
          </cell>
          <cell r="N11231" t="str">
            <v>Large</v>
          </cell>
          <cell r="O11231">
            <v>986.81</v>
          </cell>
        </row>
        <row r="11232">
          <cell r="A11232" t="str">
            <v>FR</v>
          </cell>
          <cell r="B11232" t="str">
            <v>FR_RV_05158000</v>
          </cell>
          <cell r="C11232">
            <v>1995</v>
          </cell>
          <cell r="D11232" t="str">
            <v>Annual</v>
          </cell>
          <cell r="E11232" t="str">
            <v>Orthophosphate</v>
          </cell>
          <cell r="F11232" t="str">
            <v>mg/l P</v>
          </cell>
          <cell r="G11232">
            <v>12</v>
          </cell>
          <cell r="J11232">
            <v>8</v>
          </cell>
          <cell r="K11232">
            <v>0.23139999806880951</v>
          </cell>
          <cell r="N11232" t="str">
            <v>Large</v>
          </cell>
          <cell r="O11232">
            <v>557.22</v>
          </cell>
        </row>
        <row r="11233">
          <cell r="A11233" t="str">
            <v>FR</v>
          </cell>
          <cell r="B11233" t="str">
            <v>FR_RV_05161000</v>
          </cell>
          <cell r="C11233">
            <v>1995</v>
          </cell>
          <cell r="D11233" t="str">
            <v>Annual</v>
          </cell>
          <cell r="E11233" t="str">
            <v>Orthophosphate</v>
          </cell>
          <cell r="F11233" t="str">
            <v>mg/l P</v>
          </cell>
          <cell r="G11233">
            <v>12</v>
          </cell>
          <cell r="J11233">
            <v>16</v>
          </cell>
          <cell r="K11233">
            <v>9.1099999845027924E-2</v>
          </cell>
          <cell r="N11233" t="str">
            <v>Largest</v>
          </cell>
          <cell r="O11233">
            <v>10666.97</v>
          </cell>
        </row>
        <row r="11234">
          <cell r="A11234" t="str">
            <v>FR</v>
          </cell>
          <cell r="B11234" t="str">
            <v>FR_RV_05126000</v>
          </cell>
          <cell r="C11234">
            <v>1995</v>
          </cell>
          <cell r="D11234" t="str">
            <v>Annual</v>
          </cell>
          <cell r="E11234" t="str">
            <v>Orthophosphate</v>
          </cell>
          <cell r="F11234" t="str">
            <v>mg/l P</v>
          </cell>
          <cell r="G11234">
            <v>12</v>
          </cell>
          <cell r="J11234">
            <v>8</v>
          </cell>
          <cell r="K11234">
            <v>0.23510000109672546</v>
          </cell>
          <cell r="N11234" t="str">
            <v>Very Large</v>
          </cell>
          <cell r="O11234">
            <v>1290.8599999999999</v>
          </cell>
        </row>
        <row r="11235">
          <cell r="A11235" t="str">
            <v>FR</v>
          </cell>
          <cell r="B11235" t="str">
            <v>FR_RV_01114000</v>
          </cell>
          <cell r="C11235">
            <v>1995</v>
          </cell>
          <cell r="D11235" t="str">
            <v>Annual</v>
          </cell>
          <cell r="E11235" t="str">
            <v>Orthophosphate</v>
          </cell>
          <cell r="F11235" t="str">
            <v>mg/l P</v>
          </cell>
          <cell r="G11235">
            <v>12</v>
          </cell>
          <cell r="J11235">
            <v>12</v>
          </cell>
          <cell r="K11235">
            <v>0.23749999701976776</v>
          </cell>
          <cell r="N11235" t="str">
            <v>Large</v>
          </cell>
          <cell r="O11235">
            <v>250.97</v>
          </cell>
        </row>
        <row r="11236">
          <cell r="A11236" t="str">
            <v>FR</v>
          </cell>
          <cell r="B11236" t="str">
            <v>FR_RV_06029000</v>
          </cell>
          <cell r="C11236">
            <v>1995</v>
          </cell>
          <cell r="D11236" t="str">
            <v>Annual</v>
          </cell>
          <cell r="E11236" t="str">
            <v>Orthophosphate</v>
          </cell>
          <cell r="F11236" t="str">
            <v>mg/l P</v>
          </cell>
          <cell r="G11236">
            <v>12</v>
          </cell>
          <cell r="J11236">
            <v>12</v>
          </cell>
          <cell r="K11236">
            <v>6.3299998641014099E-2</v>
          </cell>
          <cell r="N11236" t="str">
            <v>Largest</v>
          </cell>
          <cell r="O11236">
            <v>4450</v>
          </cell>
        </row>
        <row r="11237">
          <cell r="A11237" t="str">
            <v>FR</v>
          </cell>
          <cell r="B11237" t="str">
            <v>FR_RV_02081000</v>
          </cell>
          <cell r="C11237">
            <v>1995</v>
          </cell>
          <cell r="D11237" t="str">
            <v>Annual</v>
          </cell>
          <cell r="E11237" t="str">
            <v>Orthophosphate</v>
          </cell>
          <cell r="F11237" t="str">
            <v>mg/l P</v>
          </cell>
          <cell r="G11237">
            <v>12</v>
          </cell>
          <cell r="J11237">
            <v>11</v>
          </cell>
          <cell r="K11237">
            <v>0.2296999990940094</v>
          </cell>
          <cell r="N11237" t="str">
            <v>Medium</v>
          </cell>
          <cell r="O11237">
            <v>243.16</v>
          </cell>
        </row>
        <row r="11238">
          <cell r="A11238" t="str">
            <v>FR</v>
          </cell>
          <cell r="B11238" t="str">
            <v>FR_RV_02067600</v>
          </cell>
          <cell r="C11238">
            <v>1995</v>
          </cell>
          <cell r="D11238" t="str">
            <v>Annual</v>
          </cell>
          <cell r="E11238" t="str">
            <v>Orthophosphate</v>
          </cell>
          <cell r="F11238" t="str">
            <v>mg/l P</v>
          </cell>
          <cell r="G11238">
            <v>12</v>
          </cell>
          <cell r="J11238">
            <v>12</v>
          </cell>
          <cell r="K11238">
            <v>0.13230000436306</v>
          </cell>
          <cell r="N11238" t="str">
            <v>Medium</v>
          </cell>
          <cell r="O11238">
            <v>74.02</v>
          </cell>
        </row>
        <row r="11239">
          <cell r="A11239" t="str">
            <v>FR</v>
          </cell>
          <cell r="B11239" t="str">
            <v>FR_RV_02058000</v>
          </cell>
          <cell r="C11239">
            <v>1995</v>
          </cell>
          <cell r="D11239" t="str">
            <v>Annual</v>
          </cell>
          <cell r="E11239" t="str">
            <v>Orthophosphate</v>
          </cell>
          <cell r="F11239" t="str">
            <v>mg/l P</v>
          </cell>
          <cell r="G11239">
            <v>12</v>
          </cell>
          <cell r="J11239">
            <v>12</v>
          </cell>
          <cell r="K11239">
            <v>0.19900000095367432</v>
          </cell>
          <cell r="N11239" t="str">
            <v>Very Large</v>
          </cell>
          <cell r="O11239">
            <v>1036.2</v>
          </cell>
        </row>
        <row r="11240">
          <cell r="A11240" t="str">
            <v>FR</v>
          </cell>
          <cell r="B11240" t="str">
            <v>FR_RV_02052000</v>
          </cell>
          <cell r="C11240">
            <v>1995</v>
          </cell>
          <cell r="D11240" t="str">
            <v>Annual</v>
          </cell>
          <cell r="E11240" t="str">
            <v>Orthophosphate</v>
          </cell>
          <cell r="F11240" t="str">
            <v>mg/l P</v>
          </cell>
          <cell r="G11240">
            <v>12</v>
          </cell>
          <cell r="J11240">
            <v>13</v>
          </cell>
          <cell r="K11240">
            <v>0.11020000278949738</v>
          </cell>
          <cell r="N11240" t="str">
            <v>Large</v>
          </cell>
          <cell r="O11240">
            <v>368.73</v>
          </cell>
        </row>
        <row r="11241">
          <cell r="A11241" t="str">
            <v>FR</v>
          </cell>
          <cell r="B11241" t="str">
            <v>FR_RV_02050000</v>
          </cell>
          <cell r="C11241">
            <v>1995</v>
          </cell>
          <cell r="D11241" t="str">
            <v>Annual</v>
          </cell>
          <cell r="E11241" t="str">
            <v>Orthophosphate</v>
          </cell>
          <cell r="F11241" t="str">
            <v>mg/l P</v>
          </cell>
          <cell r="G11241">
            <v>12</v>
          </cell>
          <cell r="J11241">
            <v>13</v>
          </cell>
          <cell r="K11241">
            <v>9.3199998140335083E-2</v>
          </cell>
          <cell r="N11241" t="str">
            <v>Large</v>
          </cell>
          <cell r="O11241">
            <v>357.26</v>
          </cell>
        </row>
        <row r="11242">
          <cell r="A11242" t="str">
            <v>FR</v>
          </cell>
          <cell r="B11242" t="str">
            <v>FR_RV_02025500</v>
          </cell>
          <cell r="C11242">
            <v>1995</v>
          </cell>
          <cell r="D11242" t="str">
            <v>Annual</v>
          </cell>
          <cell r="E11242" t="str">
            <v>Orthophosphate</v>
          </cell>
          <cell r="F11242" t="str">
            <v>mg/l P</v>
          </cell>
          <cell r="G11242">
            <v>12</v>
          </cell>
          <cell r="J11242">
            <v>24</v>
          </cell>
          <cell r="K11242">
            <v>0.18299999833106995</v>
          </cell>
          <cell r="N11242" t="str">
            <v>Largest</v>
          </cell>
          <cell r="O11242">
            <v>3153.91</v>
          </cell>
        </row>
        <row r="11243">
          <cell r="A11243" t="str">
            <v>FR</v>
          </cell>
          <cell r="B11243" t="str">
            <v>FR_RV_02107500</v>
          </cell>
          <cell r="C11243">
            <v>1995</v>
          </cell>
          <cell r="D11243" t="str">
            <v>Annual</v>
          </cell>
          <cell r="E11243" t="str">
            <v>Orthophosphate</v>
          </cell>
          <cell r="F11243" t="str">
            <v>mg/l P</v>
          </cell>
          <cell r="G11243">
            <v>12</v>
          </cell>
          <cell r="J11243">
            <v>12</v>
          </cell>
          <cell r="K11243">
            <v>0.10140000283718109</v>
          </cell>
          <cell r="N11243" t="str">
            <v>Very Large</v>
          </cell>
          <cell r="O11243">
            <v>1727.65</v>
          </cell>
        </row>
        <row r="11244">
          <cell r="A11244" t="str">
            <v>FR</v>
          </cell>
          <cell r="B11244" t="str">
            <v>FR_RV_01139000</v>
          </cell>
          <cell r="C11244">
            <v>1995</v>
          </cell>
          <cell r="D11244" t="str">
            <v>Annual</v>
          </cell>
          <cell r="E11244" t="str">
            <v>Orthophosphate</v>
          </cell>
          <cell r="F11244" t="str">
            <v>mg/l P</v>
          </cell>
          <cell r="G11244">
            <v>12</v>
          </cell>
          <cell r="J11244">
            <v>6</v>
          </cell>
          <cell r="K11244">
            <v>8.8600002229213715E-2</v>
          </cell>
          <cell r="N11244" t="str">
            <v>Large</v>
          </cell>
          <cell r="O11244">
            <v>767.21</v>
          </cell>
        </row>
        <row r="11245">
          <cell r="A11245" t="str">
            <v>FR</v>
          </cell>
          <cell r="B11245" t="str">
            <v>FR_RV_02120000</v>
          </cell>
          <cell r="C11245">
            <v>1995</v>
          </cell>
          <cell r="D11245" t="str">
            <v>Annual</v>
          </cell>
          <cell r="E11245" t="str">
            <v>Orthophosphate</v>
          </cell>
          <cell r="F11245" t="str">
            <v>mg/l P</v>
          </cell>
          <cell r="G11245">
            <v>12</v>
          </cell>
          <cell r="J11245">
            <v>24</v>
          </cell>
          <cell r="K11245">
            <v>2.2600000724196434E-2</v>
          </cell>
          <cell r="N11245" t="str">
            <v>Very Large</v>
          </cell>
          <cell r="O11245">
            <v>1332.14</v>
          </cell>
        </row>
        <row r="11246">
          <cell r="A11246" t="str">
            <v>FR</v>
          </cell>
          <cell r="B11246" t="str">
            <v>FR_RV_01111500</v>
          </cell>
          <cell r="C11246">
            <v>1995</v>
          </cell>
          <cell r="D11246" t="str">
            <v>Annual</v>
          </cell>
          <cell r="E11246" t="str">
            <v>Orthophosphate</v>
          </cell>
          <cell r="F11246" t="str">
            <v>mg/l P</v>
          </cell>
          <cell r="G11246">
            <v>12</v>
          </cell>
          <cell r="J11246">
            <v>12</v>
          </cell>
          <cell r="K11246">
            <v>1.2072999477386475</v>
          </cell>
          <cell r="N11246" t="str">
            <v>Large</v>
          </cell>
          <cell r="O11246">
            <v>540.19000000000005</v>
          </cell>
        </row>
        <row r="11247">
          <cell r="A11247" t="str">
            <v>FR</v>
          </cell>
          <cell r="B11247" t="str">
            <v>FR_RV_01097500</v>
          </cell>
          <cell r="C11247">
            <v>1995</v>
          </cell>
          <cell r="D11247" t="str">
            <v>Annual</v>
          </cell>
          <cell r="E11247" t="str">
            <v>Orthophosphate</v>
          </cell>
          <cell r="F11247" t="str">
            <v>mg/l P</v>
          </cell>
          <cell r="G11247">
            <v>12</v>
          </cell>
          <cell r="J11247">
            <v>6</v>
          </cell>
          <cell r="K11247">
            <v>0.11420000344514847</v>
          </cell>
          <cell r="N11247" t="str">
            <v>Large</v>
          </cell>
          <cell r="O11247">
            <v>935.43</v>
          </cell>
        </row>
        <row r="11248">
          <cell r="A11248" t="str">
            <v>FR</v>
          </cell>
          <cell r="B11248" t="str">
            <v>FR_RV_01058000</v>
          </cell>
          <cell r="C11248">
            <v>1995</v>
          </cell>
          <cell r="D11248" t="str">
            <v>Annual</v>
          </cell>
          <cell r="E11248" t="str">
            <v>Orthophosphate</v>
          </cell>
          <cell r="F11248" t="str">
            <v>mg/l P</v>
          </cell>
          <cell r="G11248">
            <v>12</v>
          </cell>
          <cell r="J11248">
            <v>6</v>
          </cell>
          <cell r="K11248">
            <v>1.1297999620437622</v>
          </cell>
          <cell r="N11248" t="str">
            <v>Very Large</v>
          </cell>
          <cell r="O11248">
            <v>1341.07</v>
          </cell>
        </row>
        <row r="11249">
          <cell r="A11249" t="str">
            <v>FR</v>
          </cell>
          <cell r="B11249" t="str">
            <v>FR_RV_01055500</v>
          </cell>
          <cell r="C11249">
            <v>1995</v>
          </cell>
          <cell r="D11249" t="str">
            <v>Annual</v>
          </cell>
          <cell r="E11249" t="str">
            <v>Orthophosphate</v>
          </cell>
          <cell r="F11249" t="str">
            <v>mg/l P</v>
          </cell>
          <cell r="G11249">
            <v>12</v>
          </cell>
          <cell r="J11249">
            <v>12</v>
          </cell>
          <cell r="K11249">
            <v>1.2476999759674072</v>
          </cell>
          <cell r="N11249" t="str">
            <v>Large</v>
          </cell>
          <cell r="O11249">
            <v>608.34</v>
          </cell>
        </row>
        <row r="11250">
          <cell r="A11250" t="str">
            <v>FR</v>
          </cell>
          <cell r="B11250" t="str">
            <v>FR_RV_01052000</v>
          </cell>
          <cell r="C11250">
            <v>1995</v>
          </cell>
          <cell r="D11250" t="str">
            <v>Annual</v>
          </cell>
          <cell r="E11250" t="str">
            <v>Orthophosphate</v>
          </cell>
          <cell r="F11250" t="str">
            <v>mg/l P</v>
          </cell>
          <cell r="G11250">
            <v>12</v>
          </cell>
          <cell r="J11250">
            <v>5</v>
          </cell>
          <cell r="K11250">
            <v>0.10029999911785126</v>
          </cell>
          <cell r="N11250" t="str">
            <v>Large</v>
          </cell>
          <cell r="O11250">
            <v>431.66</v>
          </cell>
        </row>
        <row r="11251">
          <cell r="A11251" t="str">
            <v>FR</v>
          </cell>
          <cell r="B11251" t="str">
            <v>FR_RV_01032000</v>
          </cell>
          <cell r="C11251">
            <v>1995</v>
          </cell>
          <cell r="D11251" t="str">
            <v>Annual</v>
          </cell>
          <cell r="E11251" t="str">
            <v>Orthophosphate</v>
          </cell>
          <cell r="F11251" t="str">
            <v>mg/l P</v>
          </cell>
          <cell r="G11251">
            <v>12</v>
          </cell>
          <cell r="J11251">
            <v>13</v>
          </cell>
          <cell r="K11251">
            <v>0.31029999256134033</v>
          </cell>
          <cell r="N11251" t="str">
            <v>Medium</v>
          </cell>
          <cell r="O11251">
            <v>238.51</v>
          </cell>
        </row>
        <row r="11252">
          <cell r="A11252" t="str">
            <v>FR</v>
          </cell>
          <cell r="B11252" t="str">
            <v>FR_RV_06031200</v>
          </cell>
          <cell r="C11252">
            <v>1995</v>
          </cell>
          <cell r="D11252" t="str">
            <v>Annual</v>
          </cell>
          <cell r="E11252" t="str">
            <v>Orthophosphate</v>
          </cell>
          <cell r="F11252" t="str">
            <v>mg/l P</v>
          </cell>
          <cell r="G11252">
            <v>12</v>
          </cell>
          <cell r="J11252">
            <v>7</v>
          </cell>
          <cell r="K11252">
            <v>7.0600003004074097E-2</v>
          </cell>
          <cell r="N11252" t="str">
            <v>Largest</v>
          </cell>
          <cell r="O11252">
            <v>5117.58</v>
          </cell>
        </row>
        <row r="11253">
          <cell r="A11253" t="str">
            <v>FR</v>
          </cell>
          <cell r="B11253" t="str">
            <v>FR_RV_05103000</v>
          </cell>
          <cell r="C11253">
            <v>1995</v>
          </cell>
          <cell r="D11253" t="str">
            <v>Annual</v>
          </cell>
          <cell r="E11253" t="str">
            <v>Orthophosphate</v>
          </cell>
          <cell r="F11253" t="str">
            <v>mg/l P</v>
          </cell>
          <cell r="G11253">
            <v>12</v>
          </cell>
          <cell r="J11253">
            <v>8</v>
          </cell>
          <cell r="K11253">
            <v>2.8300000354647636E-2</v>
          </cell>
          <cell r="N11253" t="str">
            <v>Medium</v>
          </cell>
          <cell r="O11253">
            <v>100</v>
          </cell>
        </row>
        <row r="11254">
          <cell r="A11254" t="str">
            <v>FR</v>
          </cell>
          <cell r="B11254" t="str">
            <v>FR_RV_02004000</v>
          </cell>
          <cell r="C11254">
            <v>1995</v>
          </cell>
          <cell r="D11254" t="str">
            <v>Annual</v>
          </cell>
          <cell r="E11254" t="str">
            <v>Orthophosphate</v>
          </cell>
          <cell r="F11254" t="str">
            <v>mg/l P</v>
          </cell>
          <cell r="G11254">
            <v>12</v>
          </cell>
          <cell r="J11254">
            <v>12</v>
          </cell>
          <cell r="K11254">
            <v>0.2533000111579895</v>
          </cell>
          <cell r="N11254" t="str">
            <v>Large</v>
          </cell>
          <cell r="O11254">
            <v>682.28</v>
          </cell>
        </row>
        <row r="11255">
          <cell r="A11255" t="str">
            <v>FR</v>
          </cell>
          <cell r="B11255" t="str">
            <v>FR_RV_06168000</v>
          </cell>
          <cell r="C11255">
            <v>1995</v>
          </cell>
          <cell r="D11255" t="str">
            <v>Annual</v>
          </cell>
          <cell r="E11255" t="str">
            <v>Orthophosphate</v>
          </cell>
          <cell r="F11255" t="str">
            <v>mg/l P</v>
          </cell>
          <cell r="G11255">
            <v>12</v>
          </cell>
          <cell r="J11255">
            <v>10</v>
          </cell>
          <cell r="K11255">
            <v>4.6399999409914017E-2</v>
          </cell>
          <cell r="N11255" t="str">
            <v>Large</v>
          </cell>
          <cell r="O11255">
            <v>726</v>
          </cell>
        </row>
        <row r="11256">
          <cell r="A11256" t="str">
            <v>FR</v>
          </cell>
          <cell r="B11256" t="str">
            <v>FR_RV_06073500</v>
          </cell>
          <cell r="C11256">
            <v>1995</v>
          </cell>
          <cell r="D11256" t="str">
            <v>Annual</v>
          </cell>
          <cell r="E11256" t="str">
            <v>Orthophosphate</v>
          </cell>
          <cell r="F11256" t="str">
            <v>mg/l P</v>
          </cell>
          <cell r="G11256">
            <v>12</v>
          </cell>
          <cell r="J11256">
            <v>9</v>
          </cell>
          <cell r="K11256">
            <v>2.8799999505281448E-2</v>
          </cell>
          <cell r="N11256" t="str">
            <v>Large</v>
          </cell>
          <cell r="O11256">
            <v>306.10000000000002</v>
          </cell>
        </row>
        <row r="11257">
          <cell r="A11257" t="str">
            <v>FR</v>
          </cell>
          <cell r="B11257" t="str">
            <v>FR_RV_06083000</v>
          </cell>
          <cell r="C11257">
            <v>1995</v>
          </cell>
          <cell r="D11257" t="str">
            <v>Annual</v>
          </cell>
          <cell r="E11257" t="str">
            <v>Orthophosphate</v>
          </cell>
          <cell r="F11257" t="str">
            <v>mg/l P</v>
          </cell>
          <cell r="G11257">
            <v>12</v>
          </cell>
          <cell r="J11257">
            <v>12</v>
          </cell>
          <cell r="K11257">
            <v>0.15800000727176666</v>
          </cell>
          <cell r="N11257" t="str">
            <v>Large</v>
          </cell>
          <cell r="O11257">
            <v>715</v>
          </cell>
        </row>
        <row r="11258">
          <cell r="A11258" t="str">
            <v>FR</v>
          </cell>
          <cell r="B11258" t="str">
            <v>FR_RV_06092500</v>
          </cell>
          <cell r="C11258">
            <v>1995</v>
          </cell>
          <cell r="D11258" t="str">
            <v>Annual</v>
          </cell>
          <cell r="E11258" t="str">
            <v>Orthophosphate</v>
          </cell>
          <cell r="F11258" t="str">
            <v>mg/l P</v>
          </cell>
          <cell r="G11258">
            <v>12</v>
          </cell>
          <cell r="J11258">
            <v>8</v>
          </cell>
          <cell r="K11258">
            <v>3.0099999159574509E-2</v>
          </cell>
          <cell r="N11258" t="str">
            <v>Largest</v>
          </cell>
          <cell r="O11258">
            <v>20211</v>
          </cell>
        </row>
        <row r="11259">
          <cell r="A11259" t="str">
            <v>FR</v>
          </cell>
          <cell r="B11259" t="str">
            <v>FR_RV_06104000</v>
          </cell>
          <cell r="C11259">
            <v>1995</v>
          </cell>
          <cell r="D11259" t="str">
            <v>Annual</v>
          </cell>
          <cell r="E11259" t="str">
            <v>Orthophosphate</v>
          </cell>
          <cell r="F11259" t="str">
            <v>mg/l P</v>
          </cell>
          <cell r="G11259">
            <v>12</v>
          </cell>
          <cell r="J11259">
            <v>10</v>
          </cell>
          <cell r="K11259">
            <v>5.6699998676776886E-2</v>
          </cell>
          <cell r="N11259" t="str">
            <v>Largest</v>
          </cell>
          <cell r="O11259">
            <v>53125.45</v>
          </cell>
        </row>
        <row r="11260">
          <cell r="A11260" t="str">
            <v>FR</v>
          </cell>
          <cell r="B11260" t="str">
            <v>FR_RV_06106600</v>
          </cell>
          <cell r="C11260">
            <v>1995</v>
          </cell>
          <cell r="D11260" t="str">
            <v>Annual</v>
          </cell>
          <cell r="E11260" t="str">
            <v>Orthophosphate</v>
          </cell>
          <cell r="F11260" t="str">
            <v>mg/l P</v>
          </cell>
          <cell r="G11260">
            <v>12</v>
          </cell>
          <cell r="J11260">
            <v>12</v>
          </cell>
          <cell r="K11260">
            <v>0.12049999833106995</v>
          </cell>
          <cell r="N11260" t="str">
            <v>Largest</v>
          </cell>
          <cell r="O11260">
            <v>66331.44</v>
          </cell>
        </row>
        <row r="11261">
          <cell r="A11261" t="str">
            <v>FR</v>
          </cell>
          <cell r="B11261" t="str">
            <v>FR_RV_05018000</v>
          </cell>
          <cell r="C11261">
            <v>1995</v>
          </cell>
          <cell r="D11261" t="str">
            <v>Annual</v>
          </cell>
          <cell r="E11261" t="str">
            <v>Orthophosphate</v>
          </cell>
          <cell r="F11261" t="str">
            <v>mg/l P</v>
          </cell>
          <cell r="G11261">
            <v>12</v>
          </cell>
          <cell r="J11261">
            <v>8</v>
          </cell>
          <cell r="K11261">
            <v>2.8200000524520874E-2</v>
          </cell>
          <cell r="N11261" t="str">
            <v>Largest</v>
          </cell>
          <cell r="O11261">
            <v>3813.36</v>
          </cell>
        </row>
        <row r="11262">
          <cell r="A11262" t="str">
            <v>FR</v>
          </cell>
          <cell r="B11262" t="str">
            <v>FR_RV_06113000</v>
          </cell>
          <cell r="C11262">
            <v>1995</v>
          </cell>
          <cell r="D11262" t="str">
            <v>Annual</v>
          </cell>
          <cell r="E11262" t="str">
            <v>Orthophosphate</v>
          </cell>
          <cell r="F11262" t="str">
            <v>mg/l P</v>
          </cell>
          <cell r="G11262">
            <v>12</v>
          </cell>
          <cell r="J11262">
            <v>9</v>
          </cell>
          <cell r="K11262">
            <v>5.0500001758337021E-2</v>
          </cell>
          <cell r="N11262" t="str">
            <v>Largest</v>
          </cell>
          <cell r="O11262">
            <v>70766</v>
          </cell>
        </row>
        <row r="11263">
          <cell r="A11263" t="str">
            <v>FR</v>
          </cell>
          <cell r="B11263" t="str">
            <v>FR_RV_02106850</v>
          </cell>
          <cell r="C11263">
            <v>1995</v>
          </cell>
          <cell r="D11263" t="str">
            <v>Annual</v>
          </cell>
          <cell r="E11263" t="str">
            <v>Orthophosphate</v>
          </cell>
          <cell r="F11263" t="str">
            <v>mg/l P</v>
          </cell>
          <cell r="G11263">
            <v>12</v>
          </cell>
          <cell r="J11263">
            <v>12</v>
          </cell>
          <cell r="K11263">
            <v>0.20200000703334808</v>
          </cell>
          <cell r="N11263" t="str">
            <v>Medium</v>
          </cell>
          <cell r="O11263">
            <v>170.97</v>
          </cell>
        </row>
        <row r="11264">
          <cell r="A11264" t="str">
            <v>FR</v>
          </cell>
          <cell r="B11264" t="str">
            <v>FR_RV_06149500</v>
          </cell>
          <cell r="C11264">
            <v>1995</v>
          </cell>
          <cell r="D11264" t="str">
            <v>Annual</v>
          </cell>
          <cell r="E11264" t="str">
            <v>Orthophosphate</v>
          </cell>
          <cell r="F11264" t="str">
            <v>mg/l P</v>
          </cell>
          <cell r="G11264">
            <v>12</v>
          </cell>
          <cell r="J11264">
            <v>6</v>
          </cell>
          <cell r="K11264">
            <v>3.3700000494718552E-2</v>
          </cell>
          <cell r="N11264" t="str">
            <v>Largest</v>
          </cell>
          <cell r="O11264">
            <v>11800</v>
          </cell>
        </row>
        <row r="11265">
          <cell r="A11265" t="str">
            <v>FR</v>
          </cell>
          <cell r="B11265" t="str">
            <v>FR_RV_06206000</v>
          </cell>
          <cell r="C11265">
            <v>1995</v>
          </cell>
          <cell r="D11265" t="str">
            <v>Annual</v>
          </cell>
          <cell r="E11265" t="str">
            <v>Orthophosphate</v>
          </cell>
          <cell r="F11265" t="str">
            <v>mg/l P</v>
          </cell>
          <cell r="G11265">
            <v>12</v>
          </cell>
          <cell r="J11265">
            <v>8</v>
          </cell>
          <cell r="K11265">
            <v>4.7200001776218414E-2</v>
          </cell>
          <cell r="N11265" t="str">
            <v>Largest</v>
          </cell>
          <cell r="O11265">
            <v>2530</v>
          </cell>
        </row>
        <row r="11266">
          <cell r="A11266" t="str">
            <v>FR</v>
          </cell>
          <cell r="B11266" t="str">
            <v>FR_RV_06188500</v>
          </cell>
          <cell r="C11266">
            <v>1995</v>
          </cell>
          <cell r="D11266" t="str">
            <v>Annual</v>
          </cell>
          <cell r="E11266" t="str">
            <v>Orthophosphate</v>
          </cell>
          <cell r="F11266" t="str">
            <v>mg/l P</v>
          </cell>
          <cell r="G11266">
            <v>12</v>
          </cell>
          <cell r="J11266">
            <v>9</v>
          </cell>
          <cell r="K11266">
            <v>0.13459999859333038</v>
          </cell>
          <cell r="N11266" t="str">
            <v>Very Large</v>
          </cell>
          <cell r="O11266">
            <v>1332</v>
          </cell>
        </row>
        <row r="11267">
          <cell r="A11267" t="str">
            <v>FR</v>
          </cell>
          <cell r="B11267" t="str">
            <v>FR_RV_04074000</v>
          </cell>
          <cell r="C11267">
            <v>1995</v>
          </cell>
          <cell r="D11267" t="str">
            <v>Annual</v>
          </cell>
          <cell r="E11267" t="str">
            <v>Orthophosphate</v>
          </cell>
          <cell r="F11267" t="str">
            <v>mg/l P</v>
          </cell>
          <cell r="G11267">
            <v>12</v>
          </cell>
          <cell r="J11267">
            <v>12</v>
          </cell>
          <cell r="K11267">
            <v>0.11330000311136246</v>
          </cell>
          <cell r="N11267" t="str">
            <v>Very Large</v>
          </cell>
          <cell r="O11267">
            <v>1002</v>
          </cell>
        </row>
        <row r="11268">
          <cell r="A11268" t="str">
            <v>FR</v>
          </cell>
          <cell r="B11268" t="str">
            <v>FR_RV_04068800</v>
          </cell>
          <cell r="C11268">
            <v>1995</v>
          </cell>
          <cell r="D11268" t="str">
            <v>Annual</v>
          </cell>
          <cell r="E11268" t="str">
            <v>Orthophosphate</v>
          </cell>
          <cell r="F11268" t="str">
            <v>mg/l P</v>
          </cell>
          <cell r="G11268">
            <v>12</v>
          </cell>
          <cell r="J11268">
            <v>5</v>
          </cell>
          <cell r="K11268">
            <v>3.4600000828504562E-2</v>
          </cell>
          <cell r="N11268" t="str">
            <v>Very Large</v>
          </cell>
          <cell r="O11268">
            <v>1208</v>
          </cell>
        </row>
        <row r="11269">
          <cell r="A11269" t="str">
            <v>FR</v>
          </cell>
          <cell r="B11269" t="str">
            <v>FR_RV_04017000</v>
          </cell>
          <cell r="C11269">
            <v>1995</v>
          </cell>
          <cell r="D11269" t="str">
            <v>Annual</v>
          </cell>
          <cell r="E11269" t="str">
            <v>Orthophosphate</v>
          </cell>
          <cell r="F11269" t="str">
            <v>mg/l P</v>
          </cell>
          <cell r="G11269">
            <v>12</v>
          </cell>
          <cell r="J11269">
            <v>12</v>
          </cell>
          <cell r="K11269">
            <v>0.10580000281333923</v>
          </cell>
          <cell r="N11269" t="str">
            <v>Very Large</v>
          </cell>
          <cell r="O11269">
            <v>1430</v>
          </cell>
        </row>
        <row r="11270">
          <cell r="A11270" t="str">
            <v>FR</v>
          </cell>
          <cell r="B11270" t="str">
            <v>FR_RV_04003500</v>
          </cell>
          <cell r="C11270">
            <v>1995</v>
          </cell>
          <cell r="D11270" t="str">
            <v>Annual</v>
          </cell>
          <cell r="E11270" t="str">
            <v>Orthophosphate</v>
          </cell>
          <cell r="F11270" t="str">
            <v>mg/l P</v>
          </cell>
          <cell r="G11270">
            <v>12</v>
          </cell>
          <cell r="J11270">
            <v>8</v>
          </cell>
          <cell r="K11270">
            <v>5.4999999701976776E-2</v>
          </cell>
          <cell r="N11270" t="str">
            <v>Large</v>
          </cell>
          <cell r="O11270">
            <v>704.55</v>
          </cell>
        </row>
        <row r="11271">
          <cell r="A11271" t="str">
            <v>FR</v>
          </cell>
          <cell r="B11271" t="str">
            <v>FR_RV_03047490</v>
          </cell>
          <cell r="C11271">
            <v>1995</v>
          </cell>
          <cell r="D11271" t="str">
            <v>Annual</v>
          </cell>
          <cell r="E11271" t="str">
            <v>Orthophosphate</v>
          </cell>
          <cell r="F11271" t="str">
            <v>mg/l P</v>
          </cell>
          <cell r="G11271">
            <v>12</v>
          </cell>
          <cell r="J11271">
            <v>13</v>
          </cell>
          <cell r="K11271">
            <v>0.29350000619888306</v>
          </cell>
          <cell r="N11271" t="str">
            <v>Large</v>
          </cell>
          <cell r="O11271">
            <v>391.32</v>
          </cell>
        </row>
        <row r="11272">
          <cell r="A11272" t="str">
            <v>FR</v>
          </cell>
          <cell r="B11272" t="str">
            <v>FR_RV_03023000</v>
          </cell>
          <cell r="C11272">
            <v>1995</v>
          </cell>
          <cell r="D11272" t="str">
            <v>Annual</v>
          </cell>
          <cell r="E11272" t="str">
            <v>Orthophosphate</v>
          </cell>
          <cell r="F11272" t="str">
            <v>mg/l P</v>
          </cell>
          <cell r="G11272">
            <v>12</v>
          </cell>
          <cell r="J11272">
            <v>7</v>
          </cell>
          <cell r="K11272">
            <v>5.9300001710653305E-2</v>
          </cell>
          <cell r="N11272" t="str">
            <v>Large</v>
          </cell>
          <cell r="O11272">
            <v>915.26</v>
          </cell>
        </row>
        <row r="11273">
          <cell r="A11273" t="str">
            <v>FR</v>
          </cell>
          <cell r="B11273" t="str">
            <v>FR_RV_03013300</v>
          </cell>
          <cell r="C11273">
            <v>1995</v>
          </cell>
          <cell r="D11273" t="str">
            <v>Annual</v>
          </cell>
          <cell r="E11273" t="str">
            <v>Orthophosphate</v>
          </cell>
          <cell r="F11273" t="str">
            <v>mg/l P</v>
          </cell>
          <cell r="G11273">
            <v>12</v>
          </cell>
          <cell r="J11273">
            <v>13</v>
          </cell>
          <cell r="K11273">
            <v>0.16629999876022339</v>
          </cell>
          <cell r="N11273" t="str">
            <v>Large</v>
          </cell>
          <cell r="O11273">
            <v>287.11</v>
          </cell>
        </row>
        <row r="11274">
          <cell r="A11274" t="str">
            <v>FR</v>
          </cell>
          <cell r="B11274" t="str">
            <v>FR_RV_06131550</v>
          </cell>
          <cell r="C11274">
            <v>1995</v>
          </cell>
          <cell r="D11274" t="str">
            <v>Annual</v>
          </cell>
          <cell r="E11274" t="str">
            <v>Orthophosphate</v>
          </cell>
          <cell r="F11274" t="str">
            <v>mg/l P</v>
          </cell>
          <cell r="G11274">
            <v>12</v>
          </cell>
          <cell r="J11274">
            <v>12</v>
          </cell>
          <cell r="K11274">
            <v>4.7200001776218414E-2</v>
          </cell>
          <cell r="N11274" t="str">
            <v>Largest</v>
          </cell>
          <cell r="O11274">
            <v>97011</v>
          </cell>
        </row>
        <row r="11275">
          <cell r="A11275" t="str">
            <v>FR</v>
          </cell>
          <cell r="B11275" t="str">
            <v>FR_RV_02124000</v>
          </cell>
          <cell r="C11275">
            <v>1995</v>
          </cell>
          <cell r="D11275" t="str">
            <v>Annual</v>
          </cell>
          <cell r="E11275" t="str">
            <v>Orthophosphate</v>
          </cell>
          <cell r="F11275" t="str">
            <v>mg/l P</v>
          </cell>
          <cell r="G11275">
            <v>12</v>
          </cell>
          <cell r="J11275">
            <v>12</v>
          </cell>
          <cell r="K11275">
            <v>6.8700000643730164E-2</v>
          </cell>
          <cell r="N11275" t="str">
            <v>Largest</v>
          </cell>
          <cell r="O11275">
            <v>10319.709999999999</v>
          </cell>
        </row>
        <row r="11276">
          <cell r="A11276" t="str">
            <v>FR</v>
          </cell>
          <cell r="B11276" t="str">
            <v>FR_RV_02100600</v>
          </cell>
          <cell r="C11276">
            <v>1995</v>
          </cell>
          <cell r="D11276" t="str">
            <v>Annual</v>
          </cell>
          <cell r="E11276" t="str">
            <v>Orthophosphate</v>
          </cell>
          <cell r="F11276" t="str">
            <v>mg/l P</v>
          </cell>
          <cell r="G11276">
            <v>12</v>
          </cell>
          <cell r="J11276">
            <v>12</v>
          </cell>
          <cell r="K11276">
            <v>0.1005999967455864</v>
          </cell>
          <cell r="N11276" t="str">
            <v>Medium</v>
          </cell>
          <cell r="O11276">
            <v>98.61</v>
          </cell>
        </row>
        <row r="11277">
          <cell r="A11277" t="str">
            <v>FR</v>
          </cell>
          <cell r="B11277" t="str">
            <v>FR_RV_02100800</v>
          </cell>
          <cell r="C11277">
            <v>1995</v>
          </cell>
          <cell r="D11277" t="str">
            <v>Annual</v>
          </cell>
          <cell r="E11277" t="str">
            <v>Orthophosphate</v>
          </cell>
          <cell r="F11277" t="str">
            <v>mg/l P</v>
          </cell>
          <cell r="G11277">
            <v>12</v>
          </cell>
          <cell r="J11277">
            <v>12</v>
          </cell>
          <cell r="K11277">
            <v>0.16930000483989716</v>
          </cell>
          <cell r="N11277" t="str">
            <v>Medium</v>
          </cell>
          <cell r="O11277">
            <v>101.4</v>
          </cell>
        </row>
        <row r="11278">
          <cell r="A11278" t="str">
            <v>FR</v>
          </cell>
          <cell r="B11278" t="str">
            <v>FR_RV_02103800</v>
          </cell>
          <cell r="C11278">
            <v>1995</v>
          </cell>
          <cell r="D11278" t="str">
            <v>Annual</v>
          </cell>
          <cell r="E11278" t="str">
            <v>Orthophosphate</v>
          </cell>
          <cell r="F11278" t="str">
            <v>mg/l P</v>
          </cell>
          <cell r="G11278">
            <v>12</v>
          </cell>
          <cell r="J11278">
            <v>12</v>
          </cell>
          <cell r="K11278">
            <v>1.4783999919891357</v>
          </cell>
          <cell r="N11278" t="str">
            <v>Medium</v>
          </cell>
          <cell r="O11278">
            <v>173.43</v>
          </cell>
        </row>
        <row r="11279">
          <cell r="A11279" t="str">
            <v>FR</v>
          </cell>
          <cell r="B11279" t="str">
            <v>FR_RV_02103850</v>
          </cell>
          <cell r="C11279">
            <v>1995</v>
          </cell>
          <cell r="D11279" t="str">
            <v>Annual</v>
          </cell>
          <cell r="E11279" t="str">
            <v>Orthophosphate</v>
          </cell>
          <cell r="F11279" t="str">
            <v>mg/l P</v>
          </cell>
          <cell r="G11279">
            <v>12</v>
          </cell>
          <cell r="J11279">
            <v>10</v>
          </cell>
          <cell r="K11279">
            <v>0.4041999876499176</v>
          </cell>
          <cell r="N11279" t="str">
            <v>Medium</v>
          </cell>
          <cell r="O11279">
            <v>110.82</v>
          </cell>
        </row>
        <row r="11280">
          <cell r="A11280" t="str">
            <v>FR</v>
          </cell>
          <cell r="B11280" t="str">
            <v>FR_RV_02106600</v>
          </cell>
          <cell r="C11280">
            <v>1995</v>
          </cell>
          <cell r="D11280" t="str">
            <v>Annual</v>
          </cell>
          <cell r="E11280" t="str">
            <v>Orthophosphate</v>
          </cell>
          <cell r="F11280" t="str">
            <v>mg/l P</v>
          </cell>
          <cell r="G11280">
            <v>12</v>
          </cell>
          <cell r="J11280">
            <v>12</v>
          </cell>
          <cell r="K11280">
            <v>0.42340001463890076</v>
          </cell>
          <cell r="N11280" t="str">
            <v>Large</v>
          </cell>
          <cell r="O11280">
            <v>446.75</v>
          </cell>
        </row>
        <row r="11281">
          <cell r="A11281" t="str">
            <v>FR</v>
          </cell>
          <cell r="B11281" t="str">
            <v>FR_RV_02107000</v>
          </cell>
          <cell r="C11281">
            <v>1995</v>
          </cell>
          <cell r="D11281" t="str">
            <v>Annual</v>
          </cell>
          <cell r="E11281" t="str">
            <v>Orthophosphate</v>
          </cell>
          <cell r="F11281" t="str">
            <v>mg/l P</v>
          </cell>
          <cell r="G11281">
            <v>12</v>
          </cell>
          <cell r="J11281">
            <v>12</v>
          </cell>
          <cell r="K11281">
            <v>0.13420000672340393</v>
          </cell>
          <cell r="N11281" t="str">
            <v>Very Large</v>
          </cell>
          <cell r="O11281">
            <v>1546.93</v>
          </cell>
        </row>
        <row r="11282">
          <cell r="A11282" t="str">
            <v>FR</v>
          </cell>
          <cell r="B11282" t="str">
            <v>FR_RV_02109000</v>
          </cell>
          <cell r="C11282">
            <v>1995</v>
          </cell>
          <cell r="D11282" t="str">
            <v>Annual</v>
          </cell>
          <cell r="E11282" t="str">
            <v>Orthophosphate</v>
          </cell>
          <cell r="F11282" t="str">
            <v>mg/l P</v>
          </cell>
          <cell r="G11282">
            <v>12</v>
          </cell>
          <cell r="J11282">
            <v>12</v>
          </cell>
          <cell r="K11282">
            <v>7.4500001966953278E-2</v>
          </cell>
          <cell r="N11282" t="str">
            <v>Largest</v>
          </cell>
          <cell r="O11282">
            <v>2613.89</v>
          </cell>
        </row>
        <row r="11283">
          <cell r="A11283" t="str">
            <v>FR</v>
          </cell>
          <cell r="B11283" t="str">
            <v>FR_RV_02114000</v>
          </cell>
          <cell r="C11283">
            <v>1995</v>
          </cell>
          <cell r="D11283" t="str">
            <v>Annual</v>
          </cell>
          <cell r="E11283" t="str">
            <v>Orthophosphate</v>
          </cell>
          <cell r="F11283" t="str">
            <v>mg/l P</v>
          </cell>
          <cell r="G11283">
            <v>12</v>
          </cell>
          <cell r="J11283">
            <v>24</v>
          </cell>
          <cell r="K11283">
            <v>4.7800000756978989E-2</v>
          </cell>
          <cell r="N11283" t="str">
            <v>Largest</v>
          </cell>
          <cell r="O11283">
            <v>3957.35</v>
          </cell>
        </row>
        <row r="11284">
          <cell r="A11284" t="str">
            <v>FR</v>
          </cell>
          <cell r="B11284" t="str">
            <v>FR_RV_02115200</v>
          </cell>
          <cell r="C11284">
            <v>1995</v>
          </cell>
          <cell r="D11284" t="str">
            <v>Annual</v>
          </cell>
          <cell r="E11284" t="str">
            <v>Orthophosphate</v>
          </cell>
          <cell r="F11284" t="str">
            <v>mg/l P</v>
          </cell>
          <cell r="G11284">
            <v>12</v>
          </cell>
          <cell r="J11284">
            <v>12</v>
          </cell>
          <cell r="K11284">
            <v>0.50720000267028809</v>
          </cell>
          <cell r="N11284" t="str">
            <v>Medium</v>
          </cell>
          <cell r="O11284">
            <v>158.35</v>
          </cell>
        </row>
        <row r="11285">
          <cell r="A11285" t="str">
            <v>FR</v>
          </cell>
          <cell r="B11285" t="str">
            <v>FR_RV_02115775</v>
          </cell>
          <cell r="C11285">
            <v>1995</v>
          </cell>
          <cell r="D11285" t="str">
            <v>Annual</v>
          </cell>
          <cell r="E11285" t="str">
            <v>Orthophosphate</v>
          </cell>
          <cell r="F11285" t="str">
            <v>mg/l P</v>
          </cell>
          <cell r="G11285">
            <v>12</v>
          </cell>
          <cell r="J11285">
            <v>12</v>
          </cell>
          <cell r="K11285">
            <v>9.0499997138977051E-2</v>
          </cell>
          <cell r="N11285" t="str">
            <v>Large</v>
          </cell>
          <cell r="O11285">
            <v>307.31</v>
          </cell>
        </row>
        <row r="11286">
          <cell r="A11286" t="str">
            <v>FR</v>
          </cell>
          <cell r="B11286" t="str">
            <v>FR_RV_05096000</v>
          </cell>
          <cell r="C11286">
            <v>1995</v>
          </cell>
          <cell r="D11286" t="str">
            <v>Annual</v>
          </cell>
          <cell r="E11286" t="str">
            <v>Orthophosphate</v>
          </cell>
          <cell r="F11286" t="str">
            <v>mg/l P</v>
          </cell>
          <cell r="G11286">
            <v>12</v>
          </cell>
          <cell r="J11286">
            <v>10</v>
          </cell>
          <cell r="K11286">
            <v>2.5900000706315041E-2</v>
          </cell>
          <cell r="N11286" t="str">
            <v>Largest</v>
          </cell>
          <cell r="O11286">
            <v>3296.82</v>
          </cell>
        </row>
        <row r="11287">
          <cell r="A11287" t="str">
            <v>FR</v>
          </cell>
          <cell r="B11287" t="str">
            <v>FR_RV_02123000</v>
          </cell>
          <cell r="C11287">
            <v>1995</v>
          </cell>
          <cell r="D11287" t="str">
            <v>Annual</v>
          </cell>
          <cell r="E11287" t="str">
            <v>Orthophosphate</v>
          </cell>
          <cell r="F11287" t="str">
            <v>mg/l P</v>
          </cell>
          <cell r="G11287">
            <v>12</v>
          </cell>
          <cell r="J11287">
            <v>24</v>
          </cell>
          <cell r="K11287">
            <v>7.0000000298023224E-2</v>
          </cell>
          <cell r="N11287" t="str">
            <v>Largest</v>
          </cell>
          <cell r="O11287">
            <v>10075.99</v>
          </cell>
        </row>
        <row r="11288">
          <cell r="A11288" t="str">
            <v>FR</v>
          </cell>
          <cell r="B11288" t="str">
            <v>FR_RV_02094950</v>
          </cell>
          <cell r="C11288">
            <v>1995</v>
          </cell>
          <cell r="D11288" t="str">
            <v>Annual</v>
          </cell>
          <cell r="E11288" t="str">
            <v>Orthophosphate</v>
          </cell>
          <cell r="F11288" t="str">
            <v>mg/l P</v>
          </cell>
          <cell r="G11288">
            <v>12</v>
          </cell>
          <cell r="J11288">
            <v>12</v>
          </cell>
          <cell r="K11288">
            <v>0.97949999570846558</v>
          </cell>
          <cell r="N11288" t="str">
            <v>Small</v>
          </cell>
          <cell r="O11288">
            <v>32.33</v>
          </cell>
        </row>
        <row r="11289">
          <cell r="A11289" t="str">
            <v>FR</v>
          </cell>
          <cell r="B11289" t="str">
            <v>FR_RV_03006000</v>
          </cell>
          <cell r="C11289">
            <v>1995</v>
          </cell>
          <cell r="D11289" t="str">
            <v>Annual</v>
          </cell>
          <cell r="E11289" t="str">
            <v>Orthophosphate</v>
          </cell>
          <cell r="F11289" t="str">
            <v>mg/l P</v>
          </cell>
          <cell r="G11289">
            <v>12</v>
          </cell>
          <cell r="J11289">
            <v>12</v>
          </cell>
          <cell r="K11289">
            <v>0.12210000306367874</v>
          </cell>
          <cell r="N11289" t="str">
            <v>Largest</v>
          </cell>
          <cell r="O11289">
            <v>3968.27</v>
          </cell>
        </row>
        <row r="11290">
          <cell r="A11290" t="str">
            <v>FR</v>
          </cell>
          <cell r="B11290" t="str">
            <v>FR_RV_03014000</v>
          </cell>
          <cell r="C11290">
            <v>1995</v>
          </cell>
          <cell r="D11290" t="str">
            <v>Annual</v>
          </cell>
          <cell r="E11290" t="str">
            <v>Orthophosphate</v>
          </cell>
          <cell r="F11290" t="str">
            <v>mg/l P</v>
          </cell>
          <cell r="G11290">
            <v>12</v>
          </cell>
          <cell r="J11290">
            <v>11</v>
          </cell>
          <cell r="K11290">
            <v>6.4099997282028198E-2</v>
          </cell>
          <cell r="N11290" t="str">
            <v>Largest</v>
          </cell>
          <cell r="O11290">
            <v>10353.709999999999</v>
          </cell>
        </row>
        <row r="11291">
          <cell r="A11291" t="str">
            <v>FR</v>
          </cell>
          <cell r="B11291" t="str">
            <v>FR_RV_03048000</v>
          </cell>
          <cell r="C11291">
            <v>1995</v>
          </cell>
          <cell r="D11291" t="str">
            <v>Annual</v>
          </cell>
          <cell r="E11291" t="str">
            <v>Orthophosphate</v>
          </cell>
          <cell r="F11291" t="str">
            <v>mg/l P</v>
          </cell>
          <cell r="G11291">
            <v>12</v>
          </cell>
          <cell r="J11291">
            <v>12</v>
          </cell>
          <cell r="K11291">
            <v>0.10279999673366547</v>
          </cell>
          <cell r="N11291" t="str">
            <v>Largest</v>
          </cell>
          <cell r="O11291">
            <v>26667.71</v>
          </cell>
        </row>
        <row r="11292">
          <cell r="A11292" t="str">
            <v>FR</v>
          </cell>
          <cell r="B11292" t="str">
            <v>FR_RV_03081000</v>
          </cell>
          <cell r="C11292">
            <v>1995</v>
          </cell>
          <cell r="D11292" t="str">
            <v>Annual</v>
          </cell>
          <cell r="E11292" t="str">
            <v>Orthophosphate</v>
          </cell>
          <cell r="F11292" t="str">
            <v>mg/l P</v>
          </cell>
          <cell r="G11292">
            <v>12</v>
          </cell>
          <cell r="J11292">
            <v>12</v>
          </cell>
          <cell r="K11292">
            <v>0.28299999237060547</v>
          </cell>
          <cell r="N11292" t="str">
            <v>Largest</v>
          </cell>
          <cell r="O11292">
            <v>43579.87</v>
          </cell>
        </row>
        <row r="11293">
          <cell r="A11293" t="str">
            <v>FR</v>
          </cell>
          <cell r="B11293" t="str">
            <v>FR_RV_04009000</v>
          </cell>
          <cell r="C11293">
            <v>1995</v>
          </cell>
          <cell r="D11293" t="str">
            <v>Annual</v>
          </cell>
          <cell r="E11293" t="str">
            <v>Orthophosphate</v>
          </cell>
          <cell r="F11293" t="str">
            <v>mg/l P</v>
          </cell>
          <cell r="G11293">
            <v>12</v>
          </cell>
          <cell r="J11293">
            <v>12</v>
          </cell>
          <cell r="K11293">
            <v>0.15350000560283661</v>
          </cell>
          <cell r="N11293" t="str">
            <v>Largest</v>
          </cell>
          <cell r="O11293">
            <v>4166</v>
          </cell>
        </row>
        <row r="11294">
          <cell r="A11294" t="str">
            <v>FR</v>
          </cell>
          <cell r="B11294" t="str">
            <v>FR_RV_05021500</v>
          </cell>
          <cell r="C11294">
            <v>1995</v>
          </cell>
          <cell r="D11294" t="str">
            <v>Annual</v>
          </cell>
          <cell r="E11294" t="str">
            <v>Orthophosphate</v>
          </cell>
          <cell r="F11294" t="str">
            <v>mg/l P</v>
          </cell>
          <cell r="G11294">
            <v>12</v>
          </cell>
          <cell r="J11294">
            <v>10</v>
          </cell>
          <cell r="K11294">
            <v>3.8499999791383743E-2</v>
          </cell>
          <cell r="N11294" t="str">
            <v>Medium</v>
          </cell>
          <cell r="O11294">
            <v>207.13</v>
          </cell>
        </row>
        <row r="11295">
          <cell r="A11295" t="str">
            <v>FR</v>
          </cell>
          <cell r="B11295" t="str">
            <v>FR_RV_05025050</v>
          </cell>
          <cell r="C11295">
            <v>1995</v>
          </cell>
          <cell r="D11295" t="str">
            <v>Annual</v>
          </cell>
          <cell r="E11295" t="str">
            <v>Orthophosphate</v>
          </cell>
          <cell r="F11295" t="str">
            <v>mg/l P</v>
          </cell>
          <cell r="G11295">
            <v>12</v>
          </cell>
          <cell r="J11295">
            <v>4</v>
          </cell>
          <cell r="K11295">
            <v>1.6899999231100082E-2</v>
          </cell>
          <cell r="N11295" t="str">
            <v>Large</v>
          </cell>
          <cell r="O11295">
            <v>377.59</v>
          </cell>
        </row>
        <row r="11296">
          <cell r="A11296" t="str">
            <v>FR</v>
          </cell>
          <cell r="B11296" t="str">
            <v>FR_RV_05061100</v>
          </cell>
          <cell r="C11296">
            <v>1995</v>
          </cell>
          <cell r="D11296" t="str">
            <v>Annual</v>
          </cell>
          <cell r="E11296" t="str">
            <v>Orthophosphate</v>
          </cell>
          <cell r="F11296" t="str">
            <v>mg/l P</v>
          </cell>
          <cell r="G11296">
            <v>12</v>
          </cell>
          <cell r="J11296">
            <v>10</v>
          </cell>
          <cell r="K11296">
            <v>3.9299998432397842E-2</v>
          </cell>
          <cell r="N11296" t="str">
            <v>Medium</v>
          </cell>
          <cell r="O11296">
            <v>132.35</v>
          </cell>
        </row>
        <row r="11297">
          <cell r="A11297" t="str">
            <v>FR</v>
          </cell>
          <cell r="B11297" t="str">
            <v>FR_RV_05080710</v>
          </cell>
          <cell r="C11297">
            <v>1995</v>
          </cell>
          <cell r="D11297" t="str">
            <v>Annual</v>
          </cell>
          <cell r="E11297" t="str">
            <v>Orthophosphate</v>
          </cell>
          <cell r="F11297" t="str">
            <v>mg/l P</v>
          </cell>
          <cell r="G11297">
            <v>12</v>
          </cell>
          <cell r="J11297">
            <v>10</v>
          </cell>
          <cell r="K11297">
            <v>0.10520000010728836</v>
          </cell>
          <cell r="N11297" t="str">
            <v>Large</v>
          </cell>
          <cell r="O11297">
            <v>392.26</v>
          </cell>
        </row>
        <row r="11298">
          <cell r="A11298" t="str">
            <v>FR</v>
          </cell>
          <cell r="B11298" t="str">
            <v>FR_RV_05094810</v>
          </cell>
          <cell r="C11298">
            <v>1995</v>
          </cell>
          <cell r="D11298" t="str">
            <v>Annual</v>
          </cell>
          <cell r="E11298" t="str">
            <v>Orthophosphate</v>
          </cell>
          <cell r="F11298" t="str">
            <v>mg/l P</v>
          </cell>
          <cell r="G11298">
            <v>12</v>
          </cell>
          <cell r="J11298">
            <v>10</v>
          </cell>
          <cell r="K11298">
            <v>3.359999880194664E-2</v>
          </cell>
          <cell r="N11298" t="str">
            <v>Largest</v>
          </cell>
          <cell r="O11298">
            <v>6435.74</v>
          </cell>
        </row>
        <row r="11299">
          <cell r="A11299" t="str">
            <v>FR</v>
          </cell>
          <cell r="B11299" t="str">
            <v>FR_RV_06178000</v>
          </cell>
          <cell r="C11299">
            <v>1995</v>
          </cell>
          <cell r="D11299" t="str">
            <v>Annual</v>
          </cell>
          <cell r="E11299" t="str">
            <v>Orthophosphate</v>
          </cell>
          <cell r="F11299" t="str">
            <v>mg/l P</v>
          </cell>
          <cell r="G11299">
            <v>12</v>
          </cell>
          <cell r="J11299">
            <v>10</v>
          </cell>
          <cell r="K11299">
            <v>0.15970000624656677</v>
          </cell>
          <cell r="N11299" t="str">
            <v>Largest</v>
          </cell>
          <cell r="O11299">
            <v>2768</v>
          </cell>
        </row>
        <row r="11300">
          <cell r="A11300" t="str">
            <v>FR</v>
          </cell>
          <cell r="B11300" t="str">
            <v>FR_RV_02117000</v>
          </cell>
          <cell r="C11300">
            <v>1995</v>
          </cell>
          <cell r="D11300" t="str">
            <v>Annual</v>
          </cell>
          <cell r="E11300" t="str">
            <v>Orthophosphate</v>
          </cell>
          <cell r="F11300" t="str">
            <v>mg/l P</v>
          </cell>
          <cell r="G11300">
            <v>12</v>
          </cell>
          <cell r="J11300">
            <v>12</v>
          </cell>
          <cell r="K11300">
            <v>7.5000002980232239E-2</v>
          </cell>
          <cell r="N11300" t="str">
            <v>Largest</v>
          </cell>
          <cell r="O11300">
            <v>6530.64</v>
          </cell>
        </row>
        <row r="11301">
          <cell r="A11301" t="str">
            <v>FR</v>
          </cell>
          <cell r="B11301" t="str">
            <v>FR_RV_02057000</v>
          </cell>
          <cell r="C11301">
            <v>1995</v>
          </cell>
          <cell r="D11301" t="str">
            <v>Annual</v>
          </cell>
          <cell r="E11301" t="str">
            <v>Orthophosphate</v>
          </cell>
          <cell r="F11301" t="str">
            <v>mg/l P</v>
          </cell>
          <cell r="G11301">
            <v>12</v>
          </cell>
          <cell r="J11301">
            <v>12</v>
          </cell>
          <cell r="K11301">
            <v>9.3500003218650818E-2</v>
          </cell>
          <cell r="N11301" t="str">
            <v>Very Large</v>
          </cell>
          <cell r="O11301">
            <v>2046.3</v>
          </cell>
        </row>
        <row r="11302">
          <cell r="A11302" t="str">
            <v>FR</v>
          </cell>
          <cell r="B11302" t="str">
            <v>FR_RV_02000010</v>
          </cell>
          <cell r="C11302">
            <v>1995</v>
          </cell>
          <cell r="D11302" t="str">
            <v>Annual</v>
          </cell>
          <cell r="E11302" t="str">
            <v>Orthophosphate</v>
          </cell>
          <cell r="F11302" t="str">
            <v>mg/l P</v>
          </cell>
          <cell r="G11302">
            <v>12</v>
          </cell>
          <cell r="J11302">
            <v>12</v>
          </cell>
          <cell r="K11302">
            <v>4.5099999755620956E-2</v>
          </cell>
          <cell r="N11302" t="str">
            <v>Largest</v>
          </cell>
          <cell r="O11302">
            <v>35423.519999999997</v>
          </cell>
        </row>
        <row r="11303">
          <cell r="A11303" t="str">
            <v>FR</v>
          </cell>
          <cell r="B11303" t="str">
            <v>FR_RV_01019000</v>
          </cell>
          <cell r="C11303">
            <v>1995</v>
          </cell>
          <cell r="D11303" t="str">
            <v>Annual</v>
          </cell>
          <cell r="E11303" t="str">
            <v>Orthophosphate</v>
          </cell>
          <cell r="F11303" t="str">
            <v>mg/l P</v>
          </cell>
          <cell r="G11303">
            <v>12</v>
          </cell>
          <cell r="J11303">
            <v>12</v>
          </cell>
          <cell r="K11303">
            <v>0.44429999589920044</v>
          </cell>
          <cell r="N11303" t="str">
            <v>Very Large</v>
          </cell>
          <cell r="O11303">
            <v>1122.25</v>
          </cell>
        </row>
        <row r="11304">
          <cell r="A11304" t="str">
            <v>FR</v>
          </cell>
          <cell r="B11304" t="str">
            <v>FR_RV_01017000</v>
          </cell>
          <cell r="C11304">
            <v>1995</v>
          </cell>
          <cell r="D11304" t="str">
            <v>Annual</v>
          </cell>
          <cell r="E11304" t="str">
            <v>Orthophosphate</v>
          </cell>
          <cell r="F11304" t="str">
            <v>mg/l P</v>
          </cell>
          <cell r="G11304">
            <v>12</v>
          </cell>
          <cell r="J11304">
            <v>7</v>
          </cell>
          <cell r="K11304">
            <v>0.40360000729560852</v>
          </cell>
          <cell r="N11304" t="str">
            <v>Very Large</v>
          </cell>
          <cell r="O11304">
            <v>1818.77</v>
          </cell>
        </row>
        <row r="11305">
          <cell r="A11305" t="str">
            <v>FR</v>
          </cell>
          <cell r="B11305" t="str">
            <v>FR_RV_01016000</v>
          </cell>
          <cell r="C11305">
            <v>1995</v>
          </cell>
          <cell r="D11305" t="str">
            <v>Annual</v>
          </cell>
          <cell r="E11305" t="str">
            <v>Orthophosphate</v>
          </cell>
          <cell r="F11305" t="str">
            <v>mg/l P</v>
          </cell>
          <cell r="G11305">
            <v>12</v>
          </cell>
          <cell r="J11305">
            <v>13</v>
          </cell>
          <cell r="K11305">
            <v>0.38920000195503235</v>
          </cell>
          <cell r="N11305" t="str">
            <v>Very Large</v>
          </cell>
          <cell r="O11305">
            <v>1713.77</v>
          </cell>
        </row>
        <row r="11306">
          <cell r="A11306" t="str">
            <v>FR</v>
          </cell>
          <cell r="B11306" t="str">
            <v>FR_RV_01014000</v>
          </cell>
          <cell r="C11306">
            <v>1995</v>
          </cell>
          <cell r="D11306" t="str">
            <v>Annual</v>
          </cell>
          <cell r="E11306" t="str">
            <v>Orthophosphate</v>
          </cell>
          <cell r="F11306" t="str">
            <v>mg/l P</v>
          </cell>
          <cell r="G11306">
            <v>12</v>
          </cell>
          <cell r="J11306">
            <v>12</v>
          </cell>
          <cell r="K11306">
            <v>0.24799999594688416</v>
          </cell>
          <cell r="N11306" t="str">
            <v>Very Large</v>
          </cell>
          <cell r="O11306">
            <v>1713.77</v>
          </cell>
        </row>
        <row r="11307">
          <cell r="A11307" t="str">
            <v>FR</v>
          </cell>
          <cell r="B11307" t="str">
            <v>FR_RV_01013000</v>
          </cell>
          <cell r="C11307">
            <v>1995</v>
          </cell>
          <cell r="D11307" t="str">
            <v>Annual</v>
          </cell>
          <cell r="E11307" t="str">
            <v>Orthophosphate</v>
          </cell>
          <cell r="F11307" t="str">
            <v>mg/l P</v>
          </cell>
          <cell r="G11307">
            <v>12</v>
          </cell>
          <cell r="J11307">
            <v>5</v>
          </cell>
          <cell r="K11307">
            <v>0.27099999785423279</v>
          </cell>
          <cell r="N11307" t="str">
            <v>Very Large</v>
          </cell>
          <cell r="O11307">
            <v>1003.46</v>
          </cell>
        </row>
        <row r="11308">
          <cell r="A11308" t="str">
            <v>FR</v>
          </cell>
          <cell r="B11308" t="str">
            <v>FR_RV_01012000</v>
          </cell>
          <cell r="C11308">
            <v>1995</v>
          </cell>
          <cell r="D11308" t="str">
            <v>Annual</v>
          </cell>
          <cell r="E11308" t="str">
            <v>Orthophosphate</v>
          </cell>
          <cell r="F11308" t="str">
            <v>mg/l P</v>
          </cell>
          <cell r="G11308">
            <v>12</v>
          </cell>
          <cell r="J11308">
            <v>12</v>
          </cell>
          <cell r="K11308">
            <v>0.34079998731613159</v>
          </cell>
          <cell r="N11308" t="str">
            <v>Large</v>
          </cell>
          <cell r="O11308">
            <v>643.01</v>
          </cell>
        </row>
        <row r="11309">
          <cell r="A11309" t="str">
            <v>FR</v>
          </cell>
          <cell r="B11309" t="str">
            <v>FR_RV_01011000</v>
          </cell>
          <cell r="C11309">
            <v>1995</v>
          </cell>
          <cell r="D11309" t="str">
            <v>Annual</v>
          </cell>
          <cell r="E11309" t="str">
            <v>Orthophosphate</v>
          </cell>
          <cell r="F11309" t="str">
            <v>mg/l P</v>
          </cell>
          <cell r="G11309">
            <v>12</v>
          </cell>
          <cell r="J11309">
            <v>6</v>
          </cell>
          <cell r="K11309">
            <v>9.2399999499320984E-2</v>
          </cell>
          <cell r="N11309" t="str">
            <v>Large</v>
          </cell>
          <cell r="O11309">
            <v>637.15</v>
          </cell>
        </row>
        <row r="11310">
          <cell r="A11310" t="str">
            <v>FR</v>
          </cell>
          <cell r="B11310" t="str">
            <v>FR_RV_01010000</v>
          </cell>
          <cell r="C11310">
            <v>1995</v>
          </cell>
          <cell r="D11310" t="str">
            <v>Annual</v>
          </cell>
          <cell r="E11310" t="str">
            <v>Orthophosphate</v>
          </cell>
          <cell r="F11310" t="str">
            <v>mg/l P</v>
          </cell>
          <cell r="G11310">
            <v>12</v>
          </cell>
          <cell r="J11310">
            <v>6</v>
          </cell>
          <cell r="K11310">
            <v>0.19099999964237213</v>
          </cell>
          <cell r="N11310" t="str">
            <v>Large</v>
          </cell>
          <cell r="O11310">
            <v>637.15</v>
          </cell>
        </row>
        <row r="11311">
          <cell r="A11311" t="str">
            <v>FR</v>
          </cell>
          <cell r="B11311" t="str">
            <v>FR_RV_01004000</v>
          </cell>
          <cell r="C11311">
            <v>1995</v>
          </cell>
          <cell r="D11311" t="str">
            <v>Annual</v>
          </cell>
          <cell r="E11311" t="str">
            <v>Orthophosphate</v>
          </cell>
          <cell r="F11311" t="str">
            <v>mg/l P</v>
          </cell>
          <cell r="G11311">
            <v>12</v>
          </cell>
          <cell r="J11311">
            <v>12</v>
          </cell>
          <cell r="K11311">
            <v>0.35559999942779541</v>
          </cell>
          <cell r="N11311" t="str">
            <v>Very Large</v>
          </cell>
          <cell r="O11311">
            <v>1087.2</v>
          </cell>
        </row>
        <row r="11312">
          <cell r="A11312" t="str">
            <v>FR</v>
          </cell>
          <cell r="B11312" t="str">
            <v>FR_RV_01002000</v>
          </cell>
          <cell r="C11312">
            <v>1995</v>
          </cell>
          <cell r="D11312" t="str">
            <v>Annual</v>
          </cell>
          <cell r="E11312" t="str">
            <v>Orthophosphate</v>
          </cell>
          <cell r="F11312" t="str">
            <v>mg/l P</v>
          </cell>
          <cell r="G11312">
            <v>12</v>
          </cell>
          <cell r="J11312">
            <v>6</v>
          </cell>
          <cell r="K11312">
            <v>0.18919999897480011</v>
          </cell>
          <cell r="N11312" t="str">
            <v>Large</v>
          </cell>
          <cell r="O11312">
            <v>802.2</v>
          </cell>
        </row>
        <row r="11313">
          <cell r="A11313" t="str">
            <v>FR</v>
          </cell>
          <cell r="B11313" t="str">
            <v>FR_RV_02099500</v>
          </cell>
          <cell r="C11313">
            <v>1995</v>
          </cell>
          <cell r="D11313" t="str">
            <v>Annual</v>
          </cell>
          <cell r="E11313" t="str">
            <v>Orthophosphate</v>
          </cell>
          <cell r="F11313" t="str">
            <v>mg/l P</v>
          </cell>
          <cell r="G11313">
            <v>12</v>
          </cell>
          <cell r="J11313">
            <v>25</v>
          </cell>
          <cell r="K11313">
            <v>0.23039999604225159</v>
          </cell>
          <cell r="N11313" t="str">
            <v>Very Large</v>
          </cell>
          <cell r="O11313">
            <v>1788.2</v>
          </cell>
        </row>
        <row r="11314">
          <cell r="A11314" t="str">
            <v>FR</v>
          </cell>
          <cell r="B11314" t="str">
            <v>FR_RV_02054500</v>
          </cell>
          <cell r="C11314">
            <v>1995</v>
          </cell>
          <cell r="D11314" t="str">
            <v>Annual</v>
          </cell>
          <cell r="E11314" t="str">
            <v>Orthophosphate</v>
          </cell>
          <cell r="F11314" t="str">
            <v>mg/l P</v>
          </cell>
          <cell r="G11314">
            <v>12</v>
          </cell>
          <cell r="J11314">
            <v>12</v>
          </cell>
          <cell r="K11314">
            <v>8.6099997162818909E-2</v>
          </cell>
          <cell r="N11314" t="str">
            <v>Very Large</v>
          </cell>
          <cell r="O11314">
            <v>1506.93</v>
          </cell>
        </row>
        <row r="11315">
          <cell r="A11315" t="str">
            <v>FR</v>
          </cell>
          <cell r="B11315" t="str">
            <v>FR_RV_02096900</v>
          </cell>
          <cell r="C11315">
            <v>1995</v>
          </cell>
          <cell r="D11315" t="str">
            <v>Annual</v>
          </cell>
          <cell r="E11315" t="str">
            <v>Orthophosphate</v>
          </cell>
          <cell r="F11315" t="str">
            <v>mg/l P</v>
          </cell>
          <cell r="G11315">
            <v>12</v>
          </cell>
          <cell r="J11315">
            <v>12</v>
          </cell>
          <cell r="K11315">
            <v>0.24650000035762787</v>
          </cell>
          <cell r="N11315" t="str">
            <v>Large</v>
          </cell>
          <cell r="O11315">
            <v>894.94</v>
          </cell>
        </row>
        <row r="11316">
          <cell r="A11316" t="str">
            <v>FR</v>
          </cell>
          <cell r="B11316" t="str">
            <v>FR_RV_02060750</v>
          </cell>
          <cell r="C11316">
            <v>1995</v>
          </cell>
          <cell r="D11316" t="str">
            <v>Annual</v>
          </cell>
          <cell r="E11316" t="str">
            <v>Orthophosphate</v>
          </cell>
          <cell r="F11316" t="str">
            <v>mg/l P</v>
          </cell>
          <cell r="G11316">
            <v>12</v>
          </cell>
          <cell r="J11316">
            <v>12</v>
          </cell>
          <cell r="K11316">
            <v>0.11410000175237656</v>
          </cell>
          <cell r="N11316" t="str">
            <v>Largest</v>
          </cell>
          <cell r="O11316">
            <v>3715.3</v>
          </cell>
        </row>
        <row r="11317">
          <cell r="A11317" t="str">
            <v>FR</v>
          </cell>
          <cell r="B11317" t="str">
            <v>FR_RV_02067000</v>
          </cell>
          <cell r="C11317">
            <v>1995</v>
          </cell>
          <cell r="D11317" t="str">
            <v>Annual</v>
          </cell>
          <cell r="E11317" t="str">
            <v>Orthophosphate</v>
          </cell>
          <cell r="F11317" t="str">
            <v>mg/l P</v>
          </cell>
          <cell r="G11317">
            <v>12</v>
          </cell>
          <cell r="J11317">
            <v>12</v>
          </cell>
          <cell r="K11317">
            <v>7.2599999606609344E-2</v>
          </cell>
          <cell r="N11317" t="str">
            <v>Large</v>
          </cell>
          <cell r="O11317">
            <v>986.97</v>
          </cell>
        </row>
        <row r="11318">
          <cell r="A11318" t="str">
            <v>FR</v>
          </cell>
          <cell r="B11318" t="str">
            <v>FR_RV_02074000</v>
          </cell>
          <cell r="C11318">
            <v>1995</v>
          </cell>
          <cell r="D11318" t="str">
            <v>Annual</v>
          </cell>
          <cell r="E11318" t="str">
            <v>Orthophosphate</v>
          </cell>
          <cell r="F11318" t="str">
            <v>mg/l P</v>
          </cell>
          <cell r="G11318">
            <v>12</v>
          </cell>
          <cell r="J11318">
            <v>25</v>
          </cell>
          <cell r="K11318">
            <v>0.24130000174045563</v>
          </cell>
          <cell r="N11318" t="str">
            <v>Largest</v>
          </cell>
          <cell r="O11318">
            <v>3093.91</v>
          </cell>
        </row>
        <row r="11319">
          <cell r="A11319" t="str">
            <v>FR</v>
          </cell>
          <cell r="B11319" t="str">
            <v>FR_RV_02075300</v>
          </cell>
          <cell r="C11319">
            <v>1995</v>
          </cell>
          <cell r="D11319" t="str">
            <v>Annual</v>
          </cell>
          <cell r="E11319" t="str">
            <v>Orthophosphate</v>
          </cell>
          <cell r="F11319" t="str">
            <v>mg/l P</v>
          </cell>
          <cell r="G11319">
            <v>12</v>
          </cell>
          <cell r="J11319">
            <v>24</v>
          </cell>
          <cell r="K11319">
            <v>0.1632000058889389</v>
          </cell>
          <cell r="N11319" t="str">
            <v>Largest</v>
          </cell>
          <cell r="O11319">
            <v>6905</v>
          </cell>
        </row>
        <row r="11320">
          <cell r="A11320" t="str">
            <v>FR</v>
          </cell>
          <cell r="B11320" t="str">
            <v>FR_RV_02079000</v>
          </cell>
          <cell r="C11320">
            <v>1995</v>
          </cell>
          <cell r="D11320" t="str">
            <v>Annual</v>
          </cell>
          <cell r="E11320" t="str">
            <v>Orthophosphate</v>
          </cell>
          <cell r="F11320" t="str">
            <v>mg/l P</v>
          </cell>
          <cell r="G11320">
            <v>12</v>
          </cell>
          <cell r="J11320">
            <v>17</v>
          </cell>
          <cell r="K11320">
            <v>0.13920000195503235</v>
          </cell>
          <cell r="N11320" t="str">
            <v>Largest</v>
          </cell>
          <cell r="O11320">
            <v>7840.05</v>
          </cell>
        </row>
        <row r="11321">
          <cell r="A11321" t="str">
            <v>FR</v>
          </cell>
          <cell r="B11321" t="str">
            <v>FR_RV_02084000</v>
          </cell>
          <cell r="C11321">
            <v>1995</v>
          </cell>
          <cell r="D11321" t="str">
            <v>Annual</v>
          </cell>
          <cell r="E11321" t="str">
            <v>Orthophosphate</v>
          </cell>
          <cell r="F11321" t="str">
            <v>mg/l P</v>
          </cell>
          <cell r="G11321">
            <v>12</v>
          </cell>
          <cell r="J11321">
            <v>25</v>
          </cell>
          <cell r="K11321">
            <v>0.19439999759197235</v>
          </cell>
          <cell r="N11321" t="str">
            <v>Largest</v>
          </cell>
          <cell r="O11321">
            <v>9342.58</v>
          </cell>
        </row>
        <row r="11322">
          <cell r="A11322" t="str">
            <v>FR</v>
          </cell>
          <cell r="B11322" t="str">
            <v>FR_RV_02089900</v>
          </cell>
          <cell r="C11322">
            <v>1995</v>
          </cell>
          <cell r="D11322" t="str">
            <v>Annual</v>
          </cell>
          <cell r="E11322" t="str">
            <v>Orthophosphate</v>
          </cell>
          <cell r="F11322" t="str">
            <v>mg/l P</v>
          </cell>
          <cell r="G11322">
            <v>12</v>
          </cell>
          <cell r="J11322">
            <v>12</v>
          </cell>
          <cell r="K11322">
            <v>0.34790000319480896</v>
          </cell>
          <cell r="N11322" t="str">
            <v>Very Large</v>
          </cell>
          <cell r="O11322">
            <v>1275.5999999999999</v>
          </cell>
        </row>
        <row r="11323">
          <cell r="A11323" t="str">
            <v>FR</v>
          </cell>
          <cell r="B11323" t="str">
            <v>FR_RV_02092000</v>
          </cell>
          <cell r="C11323">
            <v>1995</v>
          </cell>
          <cell r="D11323" t="str">
            <v>Annual</v>
          </cell>
          <cell r="E11323" t="str">
            <v>Orthophosphate</v>
          </cell>
          <cell r="F11323" t="str">
            <v>mg/l P</v>
          </cell>
          <cell r="G11323">
            <v>12</v>
          </cell>
          <cell r="J11323">
            <v>11</v>
          </cell>
          <cell r="K11323">
            <v>0.74419999122619629</v>
          </cell>
          <cell r="N11323" t="str">
            <v>Medium</v>
          </cell>
          <cell r="O11323">
            <v>59.72</v>
          </cell>
        </row>
        <row r="11324">
          <cell r="A11324" t="str">
            <v>FR</v>
          </cell>
          <cell r="B11324" t="str">
            <v>FR_RV_02093100</v>
          </cell>
          <cell r="C11324">
            <v>1995</v>
          </cell>
          <cell r="D11324" t="str">
            <v>Annual</v>
          </cell>
          <cell r="E11324" t="str">
            <v>Orthophosphate</v>
          </cell>
          <cell r="F11324" t="str">
            <v>mg/l P</v>
          </cell>
          <cell r="G11324">
            <v>12</v>
          </cell>
          <cell r="J11324">
            <v>25</v>
          </cell>
          <cell r="K11324">
            <v>0.25569999217987061</v>
          </cell>
          <cell r="N11324" t="str">
            <v>Largest</v>
          </cell>
          <cell r="O11324">
            <v>10947.05</v>
          </cell>
        </row>
        <row r="11325">
          <cell r="A11325" t="str">
            <v>FR</v>
          </cell>
          <cell r="B11325" t="str">
            <v>FR_RV_02094900</v>
          </cell>
          <cell r="C11325">
            <v>1995</v>
          </cell>
          <cell r="D11325" t="str">
            <v>Annual</v>
          </cell>
          <cell r="E11325" t="str">
            <v>Orthophosphate</v>
          </cell>
          <cell r="F11325" t="str">
            <v>mg/l P</v>
          </cell>
          <cell r="G11325">
            <v>12</v>
          </cell>
          <cell r="J11325">
            <v>25</v>
          </cell>
          <cell r="K11325">
            <v>0.21459999680519104</v>
          </cell>
          <cell r="N11325" t="str">
            <v>Largest</v>
          </cell>
          <cell r="O11325">
            <v>11369.38</v>
          </cell>
        </row>
        <row r="11326">
          <cell r="A11326" t="str">
            <v>FR</v>
          </cell>
          <cell r="B11326" t="str">
            <v>FR_RV_05098000</v>
          </cell>
          <cell r="C11326">
            <v>1995</v>
          </cell>
          <cell r="D11326" t="str">
            <v>Annual</v>
          </cell>
          <cell r="E11326" t="str">
            <v>Orthophosphate</v>
          </cell>
          <cell r="F11326" t="str">
            <v>mg/l P</v>
          </cell>
          <cell r="G11326">
            <v>12</v>
          </cell>
          <cell r="J11326">
            <v>4</v>
          </cell>
          <cell r="K11326">
            <v>4.2800001800060272E-2</v>
          </cell>
          <cell r="N11326" t="str">
            <v>Medium</v>
          </cell>
          <cell r="O11326">
            <v>119.04</v>
          </cell>
        </row>
        <row r="11327">
          <cell r="A11327" t="str">
            <v>FR</v>
          </cell>
          <cell r="B11327" t="str">
            <v>FR_RV_02047500</v>
          </cell>
          <cell r="C11327">
            <v>1995</v>
          </cell>
          <cell r="D11327" t="str">
            <v>Annual</v>
          </cell>
          <cell r="E11327" t="str">
            <v>Orthophosphate</v>
          </cell>
          <cell r="F11327" t="str">
            <v>mg/l P</v>
          </cell>
          <cell r="G11327">
            <v>12</v>
          </cell>
          <cell r="J11327">
            <v>12</v>
          </cell>
          <cell r="K11327">
            <v>8.7800003588199615E-2</v>
          </cell>
          <cell r="N11327" t="str">
            <v>Large</v>
          </cell>
          <cell r="O11327">
            <v>314.08999999999997</v>
          </cell>
        </row>
        <row r="11328">
          <cell r="A11328" t="str">
            <v>FR</v>
          </cell>
          <cell r="B11328" t="str">
            <v>FR_RV_05008000</v>
          </cell>
          <cell r="C11328">
            <v>1995</v>
          </cell>
          <cell r="D11328" t="str">
            <v>Annual</v>
          </cell>
          <cell r="E11328" t="str">
            <v>Orthophosphate</v>
          </cell>
          <cell r="F11328" t="str">
            <v>mg/l P</v>
          </cell>
          <cell r="G11328">
            <v>12</v>
          </cell>
          <cell r="J11328">
            <v>8</v>
          </cell>
          <cell r="K11328">
            <v>7.4699997901916504E-2</v>
          </cell>
          <cell r="N11328" t="str">
            <v>Large</v>
          </cell>
          <cell r="O11328">
            <v>284.48</v>
          </cell>
        </row>
        <row r="11329">
          <cell r="A11329" t="str">
            <v>FR</v>
          </cell>
          <cell r="B11329" t="str">
            <v>FR_RV_05095000</v>
          </cell>
          <cell r="C11329">
            <v>1995</v>
          </cell>
          <cell r="D11329" t="str">
            <v>Annual</v>
          </cell>
          <cell r="E11329" t="str">
            <v>Orthophosphate</v>
          </cell>
          <cell r="F11329" t="str">
            <v>mg/l P</v>
          </cell>
          <cell r="G11329">
            <v>12</v>
          </cell>
          <cell r="J11329">
            <v>8</v>
          </cell>
          <cell r="K11329">
            <v>4.6599999070167542E-2</v>
          </cell>
          <cell r="N11329" t="str">
            <v>Large</v>
          </cell>
          <cell r="O11329">
            <v>601.33000000000004</v>
          </cell>
        </row>
        <row r="11330">
          <cell r="A11330" t="str">
            <v>FR</v>
          </cell>
          <cell r="B11330" t="str">
            <v>FR_RV_04051150</v>
          </cell>
          <cell r="C11330">
            <v>1995</v>
          </cell>
          <cell r="D11330" t="str">
            <v>Annual</v>
          </cell>
          <cell r="E11330" t="str">
            <v>Orthophosphate</v>
          </cell>
          <cell r="F11330" t="str">
            <v>mg/l P</v>
          </cell>
          <cell r="G11330">
            <v>12</v>
          </cell>
          <cell r="J11330">
            <v>6</v>
          </cell>
          <cell r="K11330">
            <v>0.26240000128746033</v>
          </cell>
          <cell r="N11330" t="str">
            <v>Medium</v>
          </cell>
          <cell r="O11330">
            <v>205</v>
          </cell>
        </row>
        <row r="11331">
          <cell r="A11331" t="str">
            <v>FR</v>
          </cell>
          <cell r="B11331" t="str">
            <v>FR_RV_04056000</v>
          </cell>
          <cell r="C11331">
            <v>1995</v>
          </cell>
          <cell r="D11331" t="str">
            <v>Annual</v>
          </cell>
          <cell r="E11331" t="str">
            <v>Orthophosphate</v>
          </cell>
          <cell r="F11331" t="str">
            <v>mg/l P</v>
          </cell>
          <cell r="G11331">
            <v>12</v>
          </cell>
          <cell r="J11331">
            <v>14</v>
          </cell>
          <cell r="K11331">
            <v>6.6100001335144043E-2</v>
          </cell>
          <cell r="N11331" t="str">
            <v>Largest</v>
          </cell>
          <cell r="O11331">
            <v>42130</v>
          </cell>
        </row>
        <row r="11332">
          <cell r="A11332" t="str">
            <v>FR</v>
          </cell>
          <cell r="B11332" t="str">
            <v>FR_RV_04110800</v>
          </cell>
          <cell r="C11332">
            <v>1995</v>
          </cell>
          <cell r="D11332" t="str">
            <v>Annual</v>
          </cell>
          <cell r="E11332" t="str">
            <v>Orthophosphate</v>
          </cell>
          <cell r="F11332" t="str">
            <v>mg/l P</v>
          </cell>
          <cell r="G11332">
            <v>12</v>
          </cell>
          <cell r="J11332">
            <v>6</v>
          </cell>
          <cell r="K11332">
            <v>6.7400000989437103E-2</v>
          </cell>
          <cell r="N11332" t="str">
            <v>Large</v>
          </cell>
          <cell r="O11332">
            <v>599</v>
          </cell>
        </row>
        <row r="11333">
          <cell r="A11333" t="str">
            <v>FR</v>
          </cell>
          <cell r="B11333" t="str">
            <v>FR_RV_04118000</v>
          </cell>
          <cell r="C11333">
            <v>1995</v>
          </cell>
          <cell r="D11333" t="str">
            <v>Annual</v>
          </cell>
          <cell r="E11333" t="str">
            <v>Orthophosphate</v>
          </cell>
          <cell r="F11333" t="str">
            <v>mg/l P</v>
          </cell>
          <cell r="G11333">
            <v>12</v>
          </cell>
          <cell r="J11333">
            <v>12</v>
          </cell>
          <cell r="K11333">
            <v>0.15139999985694885</v>
          </cell>
          <cell r="N11333" t="str">
            <v>Very Large</v>
          </cell>
          <cell r="O11333">
            <v>2379</v>
          </cell>
        </row>
        <row r="11334">
          <cell r="A11334" t="str">
            <v>FR</v>
          </cell>
          <cell r="B11334" t="str">
            <v>FR_RV_04132500</v>
          </cell>
          <cell r="C11334">
            <v>1995</v>
          </cell>
          <cell r="D11334" t="str">
            <v>Annual</v>
          </cell>
          <cell r="E11334" t="str">
            <v>Orthophosphate</v>
          </cell>
          <cell r="F11334" t="str">
            <v>mg/l P</v>
          </cell>
          <cell r="G11334">
            <v>12</v>
          </cell>
          <cell r="J11334">
            <v>18</v>
          </cell>
          <cell r="K11334">
            <v>0.14869999885559082</v>
          </cell>
          <cell r="N11334" t="str">
            <v>Largest</v>
          </cell>
          <cell r="O11334">
            <v>5805</v>
          </cell>
        </row>
        <row r="11335">
          <cell r="A11335" t="str">
            <v>FR</v>
          </cell>
          <cell r="B11335" t="str">
            <v>FR_RV_04133000</v>
          </cell>
          <cell r="C11335">
            <v>1995</v>
          </cell>
          <cell r="D11335" t="str">
            <v>Annual</v>
          </cell>
          <cell r="E11335" t="str">
            <v>Orthophosphate</v>
          </cell>
          <cell r="F11335" t="str">
            <v>mg/l P</v>
          </cell>
          <cell r="G11335">
            <v>12</v>
          </cell>
          <cell r="J11335">
            <v>12</v>
          </cell>
          <cell r="K11335">
            <v>0.16410000622272491</v>
          </cell>
          <cell r="N11335" t="str">
            <v>Largest</v>
          </cell>
          <cell r="O11335">
            <v>22194</v>
          </cell>
        </row>
        <row r="11336">
          <cell r="A11336" t="str">
            <v>FR</v>
          </cell>
          <cell r="B11336" t="str">
            <v>FR_RV_04137000</v>
          </cell>
          <cell r="C11336">
            <v>1995</v>
          </cell>
          <cell r="D11336" t="str">
            <v>Annual</v>
          </cell>
          <cell r="E11336" t="str">
            <v>Orthophosphate</v>
          </cell>
          <cell r="F11336" t="str">
            <v>mg/l P</v>
          </cell>
          <cell r="G11336">
            <v>12</v>
          </cell>
          <cell r="J11336">
            <v>12</v>
          </cell>
          <cell r="K11336">
            <v>8.0799996852874756E-2</v>
          </cell>
          <cell r="N11336" t="str">
            <v>Largest</v>
          </cell>
          <cell r="O11336">
            <v>111809</v>
          </cell>
        </row>
        <row r="11337">
          <cell r="A11337" t="str">
            <v>FR</v>
          </cell>
          <cell r="B11337" t="str">
            <v>FR_RV_04148500</v>
          </cell>
          <cell r="C11337">
            <v>1995</v>
          </cell>
          <cell r="D11337" t="str">
            <v>Annual</v>
          </cell>
          <cell r="E11337" t="str">
            <v>Orthophosphate</v>
          </cell>
          <cell r="F11337" t="str">
            <v>mg/l P</v>
          </cell>
          <cell r="G11337">
            <v>12</v>
          </cell>
          <cell r="J11337">
            <v>6</v>
          </cell>
          <cell r="K11337">
            <v>0.24250000715255737</v>
          </cell>
          <cell r="N11337" t="str">
            <v>Largest</v>
          </cell>
          <cell r="O11337">
            <v>116902</v>
          </cell>
        </row>
        <row r="11338">
          <cell r="A11338" t="str">
            <v>FR</v>
          </cell>
          <cell r="B11338" t="str">
            <v>FR_RV_04163000</v>
          </cell>
          <cell r="C11338">
            <v>1995</v>
          </cell>
          <cell r="D11338" t="str">
            <v>Annual</v>
          </cell>
          <cell r="E11338" t="str">
            <v>Orthophosphate</v>
          </cell>
          <cell r="F11338" t="str">
            <v>mg/l P</v>
          </cell>
          <cell r="G11338">
            <v>12</v>
          </cell>
          <cell r="J11338">
            <v>12</v>
          </cell>
          <cell r="K11338">
            <v>0.10100000351667404</v>
          </cell>
          <cell r="N11338" t="str">
            <v>Large</v>
          </cell>
          <cell r="O11338">
            <v>859</v>
          </cell>
        </row>
        <row r="11339">
          <cell r="A11339" t="str">
            <v>FR</v>
          </cell>
          <cell r="B11339" t="str">
            <v>FR_RV_04174250</v>
          </cell>
          <cell r="C11339">
            <v>1995</v>
          </cell>
          <cell r="D11339" t="str">
            <v>Annual</v>
          </cell>
          <cell r="E11339" t="str">
            <v>Orthophosphate</v>
          </cell>
          <cell r="F11339" t="str">
            <v>mg/l P</v>
          </cell>
          <cell r="G11339">
            <v>12</v>
          </cell>
          <cell r="J11339">
            <v>12</v>
          </cell>
          <cell r="K11339">
            <v>0.26100000739097595</v>
          </cell>
          <cell r="N11339" t="str">
            <v>Medium</v>
          </cell>
          <cell r="O11339">
            <v>92</v>
          </cell>
        </row>
        <row r="11340">
          <cell r="A11340" t="str">
            <v>FR</v>
          </cell>
          <cell r="B11340" t="str">
            <v>FR_RV_04030000</v>
          </cell>
          <cell r="C11340">
            <v>1995</v>
          </cell>
          <cell r="D11340" t="str">
            <v>Annual</v>
          </cell>
          <cell r="E11340" t="str">
            <v>Orthophosphate</v>
          </cell>
          <cell r="F11340" t="str">
            <v>mg/l P</v>
          </cell>
          <cell r="G11340">
            <v>12</v>
          </cell>
          <cell r="J11340">
            <v>12</v>
          </cell>
          <cell r="K11340">
            <v>3.6699999123811722E-2</v>
          </cell>
          <cell r="N11340" t="str">
            <v>Largest</v>
          </cell>
          <cell r="O11340">
            <v>5078</v>
          </cell>
        </row>
        <row r="11341">
          <cell r="A11341" t="str">
            <v>FR</v>
          </cell>
          <cell r="B11341" t="str">
            <v>FR_RV_04216000</v>
          </cell>
          <cell r="C11341">
            <v>1995</v>
          </cell>
          <cell r="D11341" t="str">
            <v>Annual</v>
          </cell>
          <cell r="E11341" t="str">
            <v>Orthophosphate</v>
          </cell>
          <cell r="F11341" t="str">
            <v>mg/l P</v>
          </cell>
          <cell r="G11341">
            <v>12</v>
          </cell>
          <cell r="J11341">
            <v>18</v>
          </cell>
          <cell r="K11341">
            <v>0.120899997651577</v>
          </cell>
          <cell r="N11341" t="str">
            <v>Largest</v>
          </cell>
          <cell r="O11341">
            <v>10134</v>
          </cell>
        </row>
        <row r="11342">
          <cell r="A11342" t="str">
            <v>FR</v>
          </cell>
          <cell r="B11342" t="str">
            <v>FR_RV_04024000</v>
          </cell>
          <cell r="C11342">
            <v>1995</v>
          </cell>
          <cell r="D11342" t="str">
            <v>Annual</v>
          </cell>
          <cell r="E11342" t="str">
            <v>Orthophosphate</v>
          </cell>
          <cell r="F11342" t="str">
            <v>mg/l P</v>
          </cell>
          <cell r="G11342">
            <v>12</v>
          </cell>
          <cell r="J11342">
            <v>11</v>
          </cell>
          <cell r="K11342">
            <v>5.000000074505806E-2</v>
          </cell>
          <cell r="N11342" t="str">
            <v>Largest</v>
          </cell>
          <cell r="O11342">
            <v>16519</v>
          </cell>
        </row>
        <row r="11343">
          <cell r="A11343" t="str">
            <v>FR</v>
          </cell>
          <cell r="B11343" t="str">
            <v>FR_RV_05020000</v>
          </cell>
          <cell r="C11343">
            <v>1995</v>
          </cell>
          <cell r="D11343" t="str">
            <v>Annual</v>
          </cell>
          <cell r="E11343" t="str">
            <v>Orthophosphate</v>
          </cell>
          <cell r="F11343" t="str">
            <v>mg/l P</v>
          </cell>
          <cell r="G11343">
            <v>12</v>
          </cell>
          <cell r="J11343">
            <v>8</v>
          </cell>
          <cell r="K11343">
            <v>3.7599999457597733E-2</v>
          </cell>
          <cell r="N11343" t="str">
            <v>Medium</v>
          </cell>
          <cell r="O11343">
            <v>164.16</v>
          </cell>
        </row>
        <row r="11344">
          <cell r="A11344" t="str">
            <v>FR</v>
          </cell>
          <cell r="B11344" t="str">
            <v>FR_RV_05030000</v>
          </cell>
          <cell r="C11344">
            <v>1995</v>
          </cell>
          <cell r="D11344" t="str">
            <v>Annual</v>
          </cell>
          <cell r="E11344" t="str">
            <v>Orthophosphate</v>
          </cell>
          <cell r="F11344" t="str">
            <v>mg/l P</v>
          </cell>
          <cell r="G11344">
            <v>12</v>
          </cell>
          <cell r="J11344">
            <v>10</v>
          </cell>
          <cell r="K11344">
            <v>2.930000051856041E-2</v>
          </cell>
          <cell r="N11344" t="str">
            <v>Largest</v>
          </cell>
          <cell r="O11344">
            <v>2799.92</v>
          </cell>
        </row>
        <row r="11345">
          <cell r="A11345" t="str">
            <v>FR</v>
          </cell>
          <cell r="B11345" t="str">
            <v>FR_RV_05039000</v>
          </cell>
          <cell r="C11345">
            <v>1995</v>
          </cell>
          <cell r="D11345" t="str">
            <v>Annual</v>
          </cell>
          <cell r="E11345" t="str">
            <v>Orthophosphate</v>
          </cell>
          <cell r="F11345" t="str">
            <v>mg/l P</v>
          </cell>
          <cell r="G11345">
            <v>12</v>
          </cell>
          <cell r="J11345">
            <v>7</v>
          </cell>
          <cell r="K11345">
            <v>4.8200000077486038E-2</v>
          </cell>
          <cell r="N11345" t="str">
            <v>Very Large</v>
          </cell>
          <cell r="O11345">
            <v>2490.59</v>
          </cell>
        </row>
        <row r="11346">
          <cell r="A11346" t="str">
            <v>FR</v>
          </cell>
          <cell r="B11346" t="str">
            <v>FR_RV_05072000</v>
          </cell>
          <cell r="C11346">
            <v>1995</v>
          </cell>
          <cell r="D11346" t="str">
            <v>Annual</v>
          </cell>
          <cell r="E11346" t="str">
            <v>Orthophosphate</v>
          </cell>
          <cell r="F11346" t="str">
            <v>mg/l P</v>
          </cell>
          <cell r="G11346">
            <v>12</v>
          </cell>
          <cell r="J11346">
            <v>8</v>
          </cell>
          <cell r="K11346">
            <v>3.9500001817941666E-2</v>
          </cell>
          <cell r="N11346" t="str">
            <v>Medium</v>
          </cell>
          <cell r="O11346">
            <v>142.01</v>
          </cell>
        </row>
        <row r="11347">
          <cell r="A11347" t="str">
            <v>FR</v>
          </cell>
          <cell r="B11347" t="str">
            <v>FR_RV_05073000</v>
          </cell>
          <cell r="C11347">
            <v>1995</v>
          </cell>
          <cell r="D11347" t="str">
            <v>Annual</v>
          </cell>
          <cell r="E11347" t="str">
            <v>Orthophosphate</v>
          </cell>
          <cell r="F11347" t="str">
            <v>mg/l P</v>
          </cell>
          <cell r="G11347">
            <v>12</v>
          </cell>
          <cell r="J11347">
            <v>9</v>
          </cell>
          <cell r="K11347">
            <v>6.4400002360343933E-2</v>
          </cell>
          <cell r="N11347" t="str">
            <v>Largest</v>
          </cell>
          <cell r="O11347">
            <v>56126.83</v>
          </cell>
        </row>
        <row r="11348">
          <cell r="A11348" t="str">
            <v>FR</v>
          </cell>
          <cell r="B11348" t="str">
            <v>FR_RV_05076000</v>
          </cell>
          <cell r="C11348">
            <v>1995</v>
          </cell>
          <cell r="D11348" t="str">
            <v>Annual</v>
          </cell>
          <cell r="E11348" t="str">
            <v>Orthophosphate</v>
          </cell>
          <cell r="F11348" t="str">
            <v>mg/l P</v>
          </cell>
          <cell r="G11348">
            <v>12</v>
          </cell>
          <cell r="J11348">
            <v>8</v>
          </cell>
          <cell r="K11348">
            <v>7.2800002992153168E-2</v>
          </cell>
          <cell r="N11348" t="str">
            <v>Largest</v>
          </cell>
          <cell r="O11348">
            <v>54583.93</v>
          </cell>
        </row>
        <row r="11349">
          <cell r="A11349" t="str">
            <v>FR</v>
          </cell>
          <cell r="B11349" t="str">
            <v>FR_RV_05081000</v>
          </cell>
          <cell r="C11349">
            <v>1995</v>
          </cell>
          <cell r="D11349" t="str">
            <v>Annual</v>
          </cell>
          <cell r="E11349" t="str">
            <v>Orthophosphate</v>
          </cell>
          <cell r="F11349" t="str">
            <v>mg/l P</v>
          </cell>
          <cell r="G11349">
            <v>12</v>
          </cell>
          <cell r="J11349">
            <v>10</v>
          </cell>
          <cell r="K11349">
            <v>6.210000067949295E-2</v>
          </cell>
          <cell r="N11349" t="str">
            <v>Largest</v>
          </cell>
          <cell r="O11349">
            <v>51273.48</v>
          </cell>
        </row>
        <row r="11350">
          <cell r="A11350" t="str">
            <v>FR</v>
          </cell>
          <cell r="B11350" t="str">
            <v>FR_RV_05085000</v>
          </cell>
          <cell r="C11350">
            <v>1995</v>
          </cell>
          <cell r="D11350" t="str">
            <v>Annual</v>
          </cell>
          <cell r="E11350" t="str">
            <v>Orthophosphate</v>
          </cell>
          <cell r="F11350" t="str">
            <v>mg/l P</v>
          </cell>
          <cell r="G11350">
            <v>12</v>
          </cell>
          <cell r="J11350">
            <v>8</v>
          </cell>
          <cell r="K11350">
            <v>4.6900000423192978E-2</v>
          </cell>
          <cell r="N11350" t="str">
            <v>Large</v>
          </cell>
          <cell r="O11350">
            <v>440.37</v>
          </cell>
        </row>
        <row r="11351">
          <cell r="A11351" t="str">
            <v>FR</v>
          </cell>
          <cell r="B11351" t="str">
            <v>FR_RV_05089000</v>
          </cell>
          <cell r="C11351">
            <v>1995</v>
          </cell>
          <cell r="D11351" t="str">
            <v>Annual</v>
          </cell>
          <cell r="E11351" t="str">
            <v>Orthophosphate</v>
          </cell>
          <cell r="F11351" t="str">
            <v>mg/l P</v>
          </cell>
          <cell r="G11351">
            <v>12</v>
          </cell>
          <cell r="J11351">
            <v>9</v>
          </cell>
          <cell r="K11351">
            <v>3.2800000160932541E-2</v>
          </cell>
          <cell r="N11351" t="str">
            <v>Largest</v>
          </cell>
          <cell r="O11351">
            <v>9335.81</v>
          </cell>
        </row>
        <row r="11352">
          <cell r="A11352" t="str">
            <v>FR</v>
          </cell>
          <cell r="B11352" t="str">
            <v>FR_RV_05097000</v>
          </cell>
          <cell r="C11352">
            <v>1995</v>
          </cell>
          <cell r="D11352" t="str">
            <v>Annual</v>
          </cell>
          <cell r="E11352" t="str">
            <v>Orthophosphate</v>
          </cell>
          <cell r="F11352" t="str">
            <v>mg/l P</v>
          </cell>
          <cell r="G11352">
            <v>12</v>
          </cell>
          <cell r="J11352">
            <v>10</v>
          </cell>
          <cell r="K11352">
            <v>0.31209999322891235</v>
          </cell>
          <cell r="N11352" t="str">
            <v>Large</v>
          </cell>
          <cell r="O11352">
            <v>336.37</v>
          </cell>
        </row>
        <row r="11353">
          <cell r="A11353" t="str">
            <v>FR</v>
          </cell>
          <cell r="B11353" t="str">
            <v>FR_RV_05097900</v>
          </cell>
          <cell r="C11353">
            <v>1995</v>
          </cell>
          <cell r="D11353" t="str">
            <v>Annual</v>
          </cell>
          <cell r="E11353" t="str">
            <v>Orthophosphate</v>
          </cell>
          <cell r="F11353" t="str">
            <v>mg/l P</v>
          </cell>
          <cell r="G11353">
            <v>12</v>
          </cell>
          <cell r="J11353">
            <v>8</v>
          </cell>
          <cell r="K11353">
            <v>8.8399998843669891E-2</v>
          </cell>
          <cell r="N11353" t="str">
            <v>Medium</v>
          </cell>
          <cell r="O11353">
            <v>89.1</v>
          </cell>
        </row>
        <row r="11354">
          <cell r="A11354" t="str">
            <v>FR</v>
          </cell>
          <cell r="B11354" t="str">
            <v>FR_RV_04215800</v>
          </cell>
          <cell r="C11354">
            <v>1995</v>
          </cell>
          <cell r="D11354" t="str">
            <v>Annual</v>
          </cell>
          <cell r="E11354" t="str">
            <v>Orthophosphate</v>
          </cell>
          <cell r="F11354" t="str">
            <v>mg/l P</v>
          </cell>
          <cell r="G11354">
            <v>12</v>
          </cell>
          <cell r="J11354">
            <v>6</v>
          </cell>
          <cell r="K11354">
            <v>8.7999999523162842E-2</v>
          </cell>
          <cell r="N11354" t="str">
            <v>Large</v>
          </cell>
          <cell r="O11354">
            <v>512.27</v>
          </cell>
        </row>
        <row r="11355">
          <cell r="A11355" t="str">
            <v>FR</v>
          </cell>
          <cell r="B11355" t="str">
            <v>FR_RV_05179500</v>
          </cell>
          <cell r="C11355">
            <v>1995</v>
          </cell>
          <cell r="D11355" t="str">
            <v>Annual</v>
          </cell>
          <cell r="E11355" t="str">
            <v>Orthophosphate</v>
          </cell>
          <cell r="F11355" t="str">
            <v>mg/l P</v>
          </cell>
          <cell r="G11355">
            <v>12</v>
          </cell>
          <cell r="J11355">
            <v>10</v>
          </cell>
          <cell r="K11355">
            <v>2.5599999353289604E-2</v>
          </cell>
          <cell r="N11355" t="str">
            <v>Large</v>
          </cell>
          <cell r="O11355">
            <v>418.14</v>
          </cell>
        </row>
        <row r="11356">
          <cell r="A11356" t="str">
            <v>FR</v>
          </cell>
          <cell r="B11356" t="str">
            <v>FR_RV_05106400</v>
          </cell>
          <cell r="C11356">
            <v>1995</v>
          </cell>
          <cell r="D11356" t="str">
            <v>Annual</v>
          </cell>
          <cell r="E11356" t="str">
            <v>Orthophosphate</v>
          </cell>
          <cell r="F11356" t="str">
            <v>mg/l P</v>
          </cell>
          <cell r="G11356">
            <v>12</v>
          </cell>
          <cell r="J11356">
            <v>10</v>
          </cell>
          <cell r="K11356">
            <v>0.1371999979019165</v>
          </cell>
          <cell r="N11356" t="str">
            <v>Small</v>
          </cell>
          <cell r="O11356">
            <v>37.26</v>
          </cell>
        </row>
        <row r="11357">
          <cell r="A11357" t="str">
            <v>FR</v>
          </cell>
          <cell r="B11357" t="str">
            <v>FR_RV_05108200</v>
          </cell>
          <cell r="C11357">
            <v>1995</v>
          </cell>
          <cell r="D11357" t="str">
            <v>Annual</v>
          </cell>
          <cell r="E11357" t="str">
            <v>Orthophosphate</v>
          </cell>
          <cell r="F11357" t="str">
            <v>mg/l P</v>
          </cell>
          <cell r="G11357">
            <v>12</v>
          </cell>
          <cell r="J11357">
            <v>4</v>
          </cell>
          <cell r="K11357">
            <v>0.13989999890327454</v>
          </cell>
          <cell r="N11357" t="str">
            <v>Large</v>
          </cell>
          <cell r="O11357">
            <v>749.7</v>
          </cell>
        </row>
        <row r="11358">
          <cell r="A11358" t="str">
            <v>FR</v>
          </cell>
          <cell r="B11358" t="str">
            <v>FR_RV_05112210</v>
          </cell>
          <cell r="C11358">
            <v>1995</v>
          </cell>
          <cell r="D11358" t="str">
            <v>Annual</v>
          </cell>
          <cell r="E11358" t="str">
            <v>Orthophosphate</v>
          </cell>
          <cell r="F11358" t="str">
            <v>mg/l P</v>
          </cell>
          <cell r="G11358">
            <v>12</v>
          </cell>
          <cell r="J11358">
            <v>4</v>
          </cell>
          <cell r="K11358">
            <v>0.29559999704360962</v>
          </cell>
          <cell r="N11358" t="str">
            <v>Medium</v>
          </cell>
          <cell r="O11358">
            <v>163.81</v>
          </cell>
        </row>
        <row r="11359">
          <cell r="A11359" t="str">
            <v>FR</v>
          </cell>
          <cell r="B11359" t="str">
            <v>FR_RV_05114500</v>
          </cell>
          <cell r="C11359">
            <v>1995</v>
          </cell>
          <cell r="D11359" t="str">
            <v>Annual</v>
          </cell>
          <cell r="E11359" t="str">
            <v>Orthophosphate</v>
          </cell>
          <cell r="F11359" t="str">
            <v>mg/l P</v>
          </cell>
          <cell r="G11359">
            <v>12</v>
          </cell>
          <cell r="J11359">
            <v>4</v>
          </cell>
          <cell r="K11359">
            <v>0.1590999960899353</v>
          </cell>
          <cell r="N11359" t="str">
            <v>Large</v>
          </cell>
          <cell r="O11359">
            <v>912.48</v>
          </cell>
        </row>
        <row r="11360">
          <cell r="A11360" t="str">
            <v>FR</v>
          </cell>
          <cell r="B11360" t="str">
            <v>FR_RV_05131200</v>
          </cell>
          <cell r="C11360">
            <v>1995</v>
          </cell>
          <cell r="D11360" t="str">
            <v>Annual</v>
          </cell>
          <cell r="E11360" t="str">
            <v>Orthophosphate</v>
          </cell>
          <cell r="F11360" t="str">
            <v>mg/l P</v>
          </cell>
          <cell r="G11360">
            <v>12</v>
          </cell>
          <cell r="J11360">
            <v>10</v>
          </cell>
          <cell r="K11360">
            <v>7.0399999618530273E-2</v>
          </cell>
          <cell r="N11360" t="str">
            <v>Large</v>
          </cell>
          <cell r="O11360">
            <v>858.18</v>
          </cell>
        </row>
        <row r="11361">
          <cell r="A11361" t="str">
            <v>FR</v>
          </cell>
          <cell r="B11361" t="str">
            <v>FR_RV_05135100</v>
          </cell>
          <cell r="C11361">
            <v>1995</v>
          </cell>
          <cell r="D11361" t="str">
            <v>Annual</v>
          </cell>
          <cell r="E11361" t="str">
            <v>Orthophosphate</v>
          </cell>
          <cell r="F11361" t="str">
            <v>mg/l P</v>
          </cell>
          <cell r="G11361">
            <v>12</v>
          </cell>
          <cell r="J11361">
            <v>10</v>
          </cell>
          <cell r="K11361">
            <v>9.2500001192092896E-2</v>
          </cell>
          <cell r="N11361" t="str">
            <v>Large</v>
          </cell>
          <cell r="O11361">
            <v>586.83000000000004</v>
          </cell>
        </row>
        <row r="11362">
          <cell r="A11362" t="str">
            <v>FR</v>
          </cell>
          <cell r="B11362" t="str">
            <v>FR_RV_05139350</v>
          </cell>
          <cell r="C11362">
            <v>1995</v>
          </cell>
          <cell r="D11362" t="str">
            <v>Annual</v>
          </cell>
          <cell r="E11362" t="str">
            <v>Orthophosphate</v>
          </cell>
          <cell r="F11362" t="str">
            <v>mg/l P</v>
          </cell>
          <cell r="G11362">
            <v>12</v>
          </cell>
          <cell r="J11362">
            <v>4</v>
          </cell>
          <cell r="K11362">
            <v>0.32769998908042908</v>
          </cell>
          <cell r="N11362" t="str">
            <v>Small</v>
          </cell>
          <cell r="O11362">
            <v>38.42</v>
          </cell>
        </row>
        <row r="11363">
          <cell r="A11363" t="str">
            <v>FR</v>
          </cell>
          <cell r="B11363" t="str">
            <v>FR_RV_05152000</v>
          </cell>
          <cell r="C11363">
            <v>1995</v>
          </cell>
          <cell r="D11363" t="str">
            <v>Annual</v>
          </cell>
          <cell r="E11363" t="str">
            <v>Orthophosphate</v>
          </cell>
          <cell r="F11363" t="str">
            <v>mg/l P</v>
          </cell>
          <cell r="G11363">
            <v>12</v>
          </cell>
          <cell r="J11363">
            <v>9</v>
          </cell>
          <cell r="K11363">
            <v>9.3599997460842133E-2</v>
          </cell>
          <cell r="N11363" t="str">
            <v>Largest</v>
          </cell>
          <cell r="O11363">
            <v>15046.9</v>
          </cell>
        </row>
        <row r="11364">
          <cell r="A11364" t="str">
            <v>FR</v>
          </cell>
          <cell r="B11364" t="str">
            <v>FR_RV_05163000</v>
          </cell>
          <cell r="C11364">
            <v>1995</v>
          </cell>
          <cell r="D11364" t="str">
            <v>Annual</v>
          </cell>
          <cell r="E11364" t="str">
            <v>Orthophosphate</v>
          </cell>
          <cell r="F11364" t="str">
            <v>mg/l P</v>
          </cell>
          <cell r="G11364">
            <v>12</v>
          </cell>
          <cell r="J11364">
            <v>13</v>
          </cell>
          <cell r="K11364">
            <v>3.7099998444318771E-2</v>
          </cell>
          <cell r="N11364" t="str">
            <v>Largest</v>
          </cell>
          <cell r="O11364">
            <v>10092.25</v>
          </cell>
        </row>
        <row r="11365">
          <cell r="A11365" t="str">
            <v>FR</v>
          </cell>
          <cell r="B11365" t="str">
            <v>FR_RV_05163100</v>
          </cell>
          <cell r="C11365">
            <v>1995</v>
          </cell>
          <cell r="D11365" t="str">
            <v>Annual</v>
          </cell>
          <cell r="E11365" t="str">
            <v>Orthophosphate</v>
          </cell>
          <cell r="F11365" t="str">
            <v>mg/l P</v>
          </cell>
          <cell r="G11365">
            <v>12</v>
          </cell>
          <cell r="J11365">
            <v>15</v>
          </cell>
          <cell r="K11365">
            <v>8.8500000536441803E-2</v>
          </cell>
          <cell r="N11365" t="str">
            <v>Largest</v>
          </cell>
          <cell r="O11365">
            <v>10092.25</v>
          </cell>
        </row>
        <row r="11366">
          <cell r="A11366" t="str">
            <v>FR</v>
          </cell>
          <cell r="B11366" t="str">
            <v>FR_RV_05163800</v>
          </cell>
          <cell r="C11366">
            <v>1995</v>
          </cell>
          <cell r="D11366" t="str">
            <v>Annual</v>
          </cell>
          <cell r="E11366" t="str">
            <v>Orthophosphate</v>
          </cell>
          <cell r="F11366" t="str">
            <v>mg/l P</v>
          </cell>
          <cell r="G11366">
            <v>12</v>
          </cell>
          <cell r="J11366">
            <v>5</v>
          </cell>
          <cell r="K11366">
            <v>7.5400002300739288E-2</v>
          </cell>
          <cell r="N11366" t="str">
            <v>Large</v>
          </cell>
          <cell r="O11366">
            <v>635.80999999999995</v>
          </cell>
        </row>
        <row r="11367">
          <cell r="A11367" t="str">
            <v>FR</v>
          </cell>
          <cell r="B11367" t="str">
            <v>FR_RV_04043200</v>
          </cell>
          <cell r="C11367">
            <v>1995</v>
          </cell>
          <cell r="D11367" t="str">
            <v>Annual</v>
          </cell>
          <cell r="E11367" t="str">
            <v>Orthophosphate</v>
          </cell>
          <cell r="F11367" t="str">
            <v>mg/l P</v>
          </cell>
          <cell r="G11367">
            <v>12</v>
          </cell>
          <cell r="J11367">
            <v>12</v>
          </cell>
          <cell r="K11367">
            <v>6.1099998652935028E-2</v>
          </cell>
          <cell r="N11367" t="str">
            <v>Largest</v>
          </cell>
          <cell r="O11367">
            <v>12592.98</v>
          </cell>
        </row>
        <row r="11368">
          <cell r="A11368" t="str">
            <v>FR</v>
          </cell>
          <cell r="B11368" t="str">
            <v>FR_RV_05175100</v>
          </cell>
          <cell r="C11368">
            <v>1995</v>
          </cell>
          <cell r="D11368" t="str">
            <v>Annual</v>
          </cell>
          <cell r="E11368" t="str">
            <v>Orthophosphate</v>
          </cell>
          <cell r="F11368" t="str">
            <v>mg/l P</v>
          </cell>
          <cell r="G11368">
            <v>12</v>
          </cell>
          <cell r="J11368">
            <v>4</v>
          </cell>
          <cell r="K11368">
            <v>2.3600000888109207E-2</v>
          </cell>
          <cell r="N11368" t="str">
            <v>Large</v>
          </cell>
          <cell r="O11368">
            <v>406.11</v>
          </cell>
        </row>
        <row r="11369">
          <cell r="A11369" t="str">
            <v>FR</v>
          </cell>
          <cell r="B11369" t="str">
            <v>FR_RV_05098800</v>
          </cell>
          <cell r="C11369">
            <v>1995</v>
          </cell>
          <cell r="D11369" t="str">
            <v>Annual</v>
          </cell>
          <cell r="E11369" t="str">
            <v>Orthophosphate</v>
          </cell>
          <cell r="F11369" t="str">
            <v>mg/l P</v>
          </cell>
          <cell r="G11369">
            <v>12</v>
          </cell>
          <cell r="J11369">
            <v>4</v>
          </cell>
          <cell r="K11369">
            <v>3.4400001168251038E-2</v>
          </cell>
          <cell r="N11369" t="str">
            <v>Very Large</v>
          </cell>
          <cell r="O11369">
            <v>1341.71</v>
          </cell>
        </row>
        <row r="11370">
          <cell r="A11370" t="str">
            <v>FR</v>
          </cell>
          <cell r="B11370" t="str">
            <v>FR_RV_05183900</v>
          </cell>
          <cell r="C11370">
            <v>1995</v>
          </cell>
          <cell r="D11370" t="str">
            <v>Annual</v>
          </cell>
          <cell r="E11370" t="str">
            <v>Orthophosphate</v>
          </cell>
          <cell r="F11370" t="str">
            <v>mg/l P</v>
          </cell>
          <cell r="G11370">
            <v>12</v>
          </cell>
          <cell r="J11370">
            <v>10</v>
          </cell>
          <cell r="K11370">
            <v>1.4200000092387199E-2</v>
          </cell>
          <cell r="N11370" t="str">
            <v>Very Large</v>
          </cell>
          <cell r="O11370">
            <v>1089.0999999999999</v>
          </cell>
        </row>
        <row r="11371">
          <cell r="A11371" t="str">
            <v>FR</v>
          </cell>
          <cell r="B11371" t="str">
            <v>FR_RV_05204000</v>
          </cell>
          <cell r="C11371">
            <v>1995</v>
          </cell>
          <cell r="D11371" t="str">
            <v>Annual</v>
          </cell>
          <cell r="E11371" t="str">
            <v>Orthophosphate</v>
          </cell>
          <cell r="F11371" t="str">
            <v>mg/l P</v>
          </cell>
          <cell r="G11371">
            <v>12</v>
          </cell>
          <cell r="J11371">
            <v>10</v>
          </cell>
          <cell r="K11371">
            <v>2.9600000008940697E-2</v>
          </cell>
          <cell r="N11371" t="str">
            <v>Very Large</v>
          </cell>
          <cell r="O11371">
            <v>1793.11</v>
          </cell>
        </row>
        <row r="11372">
          <cell r="A11372" t="str">
            <v>FR</v>
          </cell>
          <cell r="B11372" t="str">
            <v>FR_RV_05210000</v>
          </cell>
          <cell r="C11372">
            <v>1995</v>
          </cell>
          <cell r="D11372" t="str">
            <v>Annual</v>
          </cell>
          <cell r="E11372" t="str">
            <v>Orthophosphate</v>
          </cell>
          <cell r="F11372" t="str">
            <v>mg/l P</v>
          </cell>
          <cell r="G11372">
            <v>12</v>
          </cell>
          <cell r="J11372">
            <v>4</v>
          </cell>
          <cell r="K11372">
            <v>6.7299999296665192E-2</v>
          </cell>
          <cell r="N11372" t="str">
            <v>Very Large</v>
          </cell>
          <cell r="O11372">
            <v>2375.08</v>
          </cell>
        </row>
        <row r="11373">
          <cell r="A11373" t="str">
            <v>FR</v>
          </cell>
          <cell r="B11373" t="str">
            <v>FR_RV_05214320</v>
          </cell>
          <cell r="C11373">
            <v>1995</v>
          </cell>
          <cell r="D11373" t="str">
            <v>Annual</v>
          </cell>
          <cell r="E11373" t="str">
            <v>Orthophosphate</v>
          </cell>
          <cell r="F11373" t="str">
            <v>mg/l P</v>
          </cell>
          <cell r="G11373">
            <v>12</v>
          </cell>
          <cell r="J11373">
            <v>4</v>
          </cell>
          <cell r="K11373">
            <v>0.23870000243186951</v>
          </cell>
          <cell r="N11373" t="str">
            <v>Small</v>
          </cell>
          <cell r="O11373">
            <v>36.6</v>
          </cell>
        </row>
        <row r="11374">
          <cell r="A11374" t="str">
            <v>FR</v>
          </cell>
          <cell r="B11374" t="str">
            <v>FR_RV_05219900</v>
          </cell>
          <cell r="C11374">
            <v>1995</v>
          </cell>
          <cell r="D11374" t="str">
            <v>Annual</v>
          </cell>
          <cell r="E11374" t="str">
            <v>Orthophosphate</v>
          </cell>
          <cell r="F11374" t="str">
            <v>mg/l P</v>
          </cell>
          <cell r="G11374">
            <v>12</v>
          </cell>
          <cell r="J11374">
            <v>10</v>
          </cell>
          <cell r="K11374">
            <v>7.3899999260902405E-2</v>
          </cell>
          <cell r="N11374" t="str">
            <v>Large</v>
          </cell>
          <cell r="O11374">
            <v>896.46</v>
          </cell>
        </row>
        <row r="11375">
          <cell r="A11375" t="str">
            <v>FR</v>
          </cell>
          <cell r="B11375" t="str">
            <v>FR_RV_05234980</v>
          </cell>
          <cell r="C11375">
            <v>1995</v>
          </cell>
          <cell r="D11375" t="str">
            <v>Annual</v>
          </cell>
          <cell r="E11375" t="str">
            <v>Orthophosphate</v>
          </cell>
          <cell r="F11375" t="str">
            <v>mg/l P</v>
          </cell>
          <cell r="G11375">
            <v>12</v>
          </cell>
          <cell r="J11375">
            <v>10</v>
          </cell>
          <cell r="K11375">
            <v>0.11020000278949738</v>
          </cell>
          <cell r="N11375" t="str">
            <v>Large</v>
          </cell>
          <cell r="O11375">
            <v>393.35</v>
          </cell>
        </row>
        <row r="11376">
          <cell r="A11376" t="str">
            <v>FR</v>
          </cell>
          <cell r="B11376" t="str">
            <v>FR_RV_02045150</v>
          </cell>
          <cell r="C11376">
            <v>1995</v>
          </cell>
          <cell r="D11376" t="str">
            <v>Annual</v>
          </cell>
          <cell r="E11376" t="str">
            <v>Orthophosphate</v>
          </cell>
          <cell r="F11376" t="str">
            <v>mg/l P</v>
          </cell>
          <cell r="G11376">
            <v>12</v>
          </cell>
          <cell r="J11376">
            <v>12</v>
          </cell>
          <cell r="K11376">
            <v>5.1899999380111694E-2</v>
          </cell>
          <cell r="N11376" t="str">
            <v>Medium</v>
          </cell>
          <cell r="O11376">
            <v>150.16999999999999</v>
          </cell>
        </row>
        <row r="11377">
          <cell r="A11377" t="str">
            <v>FR</v>
          </cell>
          <cell r="B11377" t="str">
            <v>FR_RV_06053800</v>
          </cell>
          <cell r="C11377">
            <v>1995</v>
          </cell>
          <cell r="D11377" t="str">
            <v>Annual</v>
          </cell>
          <cell r="E11377" t="str">
            <v>Orthophosphate</v>
          </cell>
          <cell r="F11377" t="str">
            <v>mg/l P</v>
          </cell>
          <cell r="G11377">
            <v>12</v>
          </cell>
          <cell r="J11377">
            <v>12</v>
          </cell>
          <cell r="K11377">
            <v>6.889999657869339E-2</v>
          </cell>
          <cell r="N11377" t="str">
            <v>Largest</v>
          </cell>
          <cell r="O11377">
            <v>28154.799999999999</v>
          </cell>
        </row>
        <row r="11378">
          <cell r="A11378" t="str">
            <v>FR</v>
          </cell>
          <cell r="B11378" t="str">
            <v>FR_RV_04015000</v>
          </cell>
          <cell r="C11378">
            <v>1995</v>
          </cell>
          <cell r="D11378" t="str">
            <v>Annual</v>
          </cell>
          <cell r="E11378" t="str">
            <v>Orthophosphate</v>
          </cell>
          <cell r="F11378" t="str">
            <v>mg/l P</v>
          </cell>
          <cell r="G11378">
            <v>12</v>
          </cell>
          <cell r="J11378">
            <v>12</v>
          </cell>
          <cell r="K11378">
            <v>0.22110000252723694</v>
          </cell>
          <cell r="N11378" t="str">
            <v>Largest</v>
          </cell>
          <cell r="O11378">
            <v>7464</v>
          </cell>
        </row>
        <row r="11379">
          <cell r="A11379" t="str">
            <v>FR</v>
          </cell>
          <cell r="B11379" t="str">
            <v>FR_RV_04015300</v>
          </cell>
          <cell r="C11379">
            <v>1995</v>
          </cell>
          <cell r="D11379" t="str">
            <v>Annual</v>
          </cell>
          <cell r="E11379" t="str">
            <v>Orthophosphate</v>
          </cell>
          <cell r="F11379" t="str">
            <v>mg/l P</v>
          </cell>
          <cell r="G11379">
            <v>12</v>
          </cell>
          <cell r="J11379">
            <v>6</v>
          </cell>
          <cell r="K11379">
            <v>9.920000284910202E-2</v>
          </cell>
          <cell r="N11379" t="str">
            <v>Large</v>
          </cell>
          <cell r="O11379">
            <v>457</v>
          </cell>
        </row>
        <row r="11380">
          <cell r="A11380" t="str">
            <v>FR</v>
          </cell>
          <cell r="B11380" t="str">
            <v>FR_RV_04023000</v>
          </cell>
          <cell r="C11380">
            <v>1995</v>
          </cell>
          <cell r="D11380" t="str">
            <v>Annual</v>
          </cell>
          <cell r="E11380" t="str">
            <v>Orthophosphate</v>
          </cell>
          <cell r="F11380" t="str">
            <v>mg/l P</v>
          </cell>
          <cell r="G11380">
            <v>12</v>
          </cell>
          <cell r="J11380">
            <v>12</v>
          </cell>
          <cell r="K11380">
            <v>2.6499999687075615E-2</v>
          </cell>
          <cell r="N11380" t="str">
            <v>Large</v>
          </cell>
          <cell r="O11380">
            <v>718</v>
          </cell>
        </row>
        <row r="11381">
          <cell r="A11381" t="str">
            <v>FR</v>
          </cell>
          <cell r="B11381" t="str">
            <v>FR_RV_05167010</v>
          </cell>
          <cell r="C11381">
            <v>1995</v>
          </cell>
          <cell r="D11381" t="str">
            <v>Annual</v>
          </cell>
          <cell r="E11381" t="str">
            <v>Orthophosphate</v>
          </cell>
          <cell r="F11381" t="str">
            <v>mg/l P</v>
          </cell>
          <cell r="G11381">
            <v>12</v>
          </cell>
          <cell r="J11381">
            <v>10</v>
          </cell>
          <cell r="K11381">
            <v>5.2000001072883606E-2</v>
          </cell>
          <cell r="N11381" t="str">
            <v>Very Large</v>
          </cell>
          <cell r="O11381">
            <v>1004.31</v>
          </cell>
        </row>
        <row r="11382">
          <cell r="A11382" t="str">
            <v>GB</v>
          </cell>
          <cell r="B11382" t="str">
            <v>GB_RV_03/02/Q050</v>
          </cell>
          <cell r="C11382">
            <v>1995</v>
          </cell>
          <cell r="D11382" t="str">
            <v>Annual</v>
          </cell>
          <cell r="E11382" t="str">
            <v>Orthophosphate</v>
          </cell>
          <cell r="F11382" t="str">
            <v>mg/l P</v>
          </cell>
          <cell r="G11382">
            <v>12</v>
          </cell>
          <cell r="J11382">
            <v>24</v>
          </cell>
          <cell r="K11382">
            <v>0.22499999403953552</v>
          </cell>
          <cell r="M11382">
            <v>0.17700000107288361</v>
          </cell>
          <cell r="N11382" t="str">
            <v>Large</v>
          </cell>
          <cell r="O11382">
            <v>276.27999999999997</v>
          </cell>
        </row>
        <row r="11383">
          <cell r="A11383" t="str">
            <v>GB</v>
          </cell>
          <cell r="B11383" t="str">
            <v>GB_RV_88002697</v>
          </cell>
          <cell r="C11383">
            <v>1995</v>
          </cell>
          <cell r="D11383" t="str">
            <v>Annual</v>
          </cell>
          <cell r="E11383" t="str">
            <v>Orthophosphate</v>
          </cell>
          <cell r="F11383" t="str">
            <v>mg/l P</v>
          </cell>
          <cell r="G11383">
            <v>12</v>
          </cell>
          <cell r="J11383">
            <v>12</v>
          </cell>
          <cell r="K11383">
            <v>0.15000000596046448</v>
          </cell>
          <cell r="L11383">
            <v>7.0000000298023224E-2</v>
          </cell>
          <cell r="M11383">
            <v>0.23000000417232513</v>
          </cell>
          <cell r="N11383" t="str">
            <v>Small</v>
          </cell>
          <cell r="O11383">
            <v>31.81</v>
          </cell>
        </row>
        <row r="11384">
          <cell r="A11384" t="str">
            <v>GB</v>
          </cell>
          <cell r="B11384" t="str">
            <v>GB_RV_PWRR0010</v>
          </cell>
          <cell r="C11384">
            <v>1995</v>
          </cell>
          <cell r="D11384" t="str">
            <v>Annual</v>
          </cell>
          <cell r="E11384" t="str">
            <v>Orthophosphate</v>
          </cell>
          <cell r="F11384" t="str">
            <v>mg/l P</v>
          </cell>
          <cell r="G11384">
            <v>12</v>
          </cell>
          <cell r="J11384">
            <v>12</v>
          </cell>
          <cell r="K11384">
            <v>0.11999999731779099</v>
          </cell>
          <cell r="L11384">
            <v>5.9999998658895493E-2</v>
          </cell>
          <cell r="M11384">
            <v>0.25</v>
          </cell>
          <cell r="N11384" t="str">
            <v>Medium</v>
          </cell>
          <cell r="O11384">
            <v>172.97</v>
          </cell>
        </row>
        <row r="11385">
          <cell r="A11385" t="str">
            <v>GB</v>
          </cell>
          <cell r="B11385" t="str">
            <v>GB_RV_PUTR0190</v>
          </cell>
          <cell r="C11385">
            <v>1995</v>
          </cell>
          <cell r="D11385" t="str">
            <v>Annual</v>
          </cell>
          <cell r="E11385" t="str">
            <v>Orthophosphate</v>
          </cell>
          <cell r="F11385" t="str">
            <v>mg/l P</v>
          </cell>
          <cell r="G11385">
            <v>12</v>
          </cell>
          <cell r="J11385">
            <v>10</v>
          </cell>
          <cell r="K11385">
            <v>1.690000057220459</v>
          </cell>
          <cell r="L11385">
            <v>0.76999998092651367</v>
          </cell>
          <cell r="M11385">
            <v>2.0999999046325684</v>
          </cell>
          <cell r="N11385" t="str">
            <v>Small</v>
          </cell>
          <cell r="O11385">
            <v>0.92</v>
          </cell>
        </row>
        <row r="11386">
          <cell r="A11386" t="str">
            <v>GB</v>
          </cell>
          <cell r="B11386" t="str">
            <v>GB_RV_PUTR0048</v>
          </cell>
          <cell r="C11386">
            <v>1995</v>
          </cell>
          <cell r="D11386" t="str">
            <v>Annual</v>
          </cell>
          <cell r="E11386" t="str">
            <v>Orthophosphate</v>
          </cell>
          <cell r="F11386" t="str">
            <v>mg/l P</v>
          </cell>
          <cell r="G11386">
            <v>12</v>
          </cell>
          <cell r="J11386">
            <v>9</v>
          </cell>
          <cell r="K11386">
            <v>3.6800000667572021</v>
          </cell>
          <cell r="L11386">
            <v>4.9000000953674316</v>
          </cell>
          <cell r="M11386">
            <v>3.0499999523162842</v>
          </cell>
          <cell r="N11386" t="str">
            <v>Small</v>
          </cell>
          <cell r="O11386">
            <v>9</v>
          </cell>
        </row>
        <row r="11387">
          <cell r="A11387" t="str">
            <v>GB</v>
          </cell>
          <cell r="B11387" t="str">
            <v>GB_RV_PUTR0070</v>
          </cell>
          <cell r="C11387">
            <v>1995</v>
          </cell>
          <cell r="D11387" t="str">
            <v>Annual</v>
          </cell>
          <cell r="E11387" t="str">
            <v>Orthophosphate</v>
          </cell>
          <cell r="F11387" t="str">
            <v>mg/l P</v>
          </cell>
          <cell r="G11387">
            <v>12</v>
          </cell>
          <cell r="J11387">
            <v>12</v>
          </cell>
          <cell r="K11387">
            <v>1.1599999666213989</v>
          </cell>
          <cell r="L11387">
            <v>0.81000000238418579</v>
          </cell>
          <cell r="M11387">
            <v>0.77999997138977051</v>
          </cell>
          <cell r="N11387" t="str">
            <v>Small</v>
          </cell>
          <cell r="O11387">
            <v>29.41</v>
          </cell>
        </row>
        <row r="11388">
          <cell r="A11388" t="str">
            <v>GB</v>
          </cell>
          <cell r="B11388" t="str">
            <v>GB_RV_PUTR0014</v>
          </cell>
          <cell r="C11388">
            <v>1995</v>
          </cell>
          <cell r="D11388" t="str">
            <v>Annual</v>
          </cell>
          <cell r="E11388" t="str">
            <v>Orthophosphate</v>
          </cell>
          <cell r="F11388" t="str">
            <v>mg/l P</v>
          </cell>
          <cell r="G11388">
            <v>12</v>
          </cell>
          <cell r="J11388">
            <v>12</v>
          </cell>
          <cell r="K11388">
            <v>2.9999999329447746E-2</v>
          </cell>
          <cell r="L11388">
            <v>2.9999999329447746E-2</v>
          </cell>
          <cell r="M11388">
            <v>2.9999999329447746E-2</v>
          </cell>
          <cell r="N11388" t="str">
            <v>Medium</v>
          </cell>
          <cell r="O11388">
            <v>56.44</v>
          </cell>
        </row>
        <row r="11389">
          <cell r="A11389" t="str">
            <v>GB</v>
          </cell>
          <cell r="B11389" t="str">
            <v>GB_RV_88002867</v>
          </cell>
          <cell r="C11389">
            <v>1995</v>
          </cell>
          <cell r="D11389" t="str">
            <v>Annual</v>
          </cell>
          <cell r="E11389" t="str">
            <v>Orthophosphate</v>
          </cell>
          <cell r="F11389" t="str">
            <v>mg/l P</v>
          </cell>
          <cell r="G11389">
            <v>12</v>
          </cell>
          <cell r="J11389">
            <v>12</v>
          </cell>
          <cell r="K11389">
            <v>0.49000000953674316</v>
          </cell>
          <cell r="L11389">
            <v>1.9999999552965164E-2</v>
          </cell>
          <cell r="M11389">
            <v>0.81999999284744263</v>
          </cell>
          <cell r="N11389" t="str">
            <v>Medium</v>
          </cell>
          <cell r="O11389">
            <v>135.62</v>
          </cell>
        </row>
        <row r="11390">
          <cell r="A11390" t="str">
            <v>GB</v>
          </cell>
          <cell r="B11390" t="str">
            <v>GB_RV_88000902</v>
          </cell>
          <cell r="C11390">
            <v>1995</v>
          </cell>
          <cell r="D11390" t="str">
            <v>Annual</v>
          </cell>
          <cell r="E11390" t="str">
            <v>Orthophosphate</v>
          </cell>
          <cell r="F11390" t="str">
            <v>mg/l P</v>
          </cell>
          <cell r="G11390">
            <v>12</v>
          </cell>
          <cell r="J11390">
            <v>12</v>
          </cell>
          <cell r="K11390">
            <v>0.82999998331069946</v>
          </cell>
          <cell r="L11390">
            <v>0.62999999523162842</v>
          </cell>
          <cell r="M11390">
            <v>0.77999997138977051</v>
          </cell>
          <cell r="N11390" t="str">
            <v>Small</v>
          </cell>
          <cell r="O11390">
            <v>30.45</v>
          </cell>
        </row>
        <row r="11391">
          <cell r="A11391" t="str">
            <v>GB</v>
          </cell>
          <cell r="B11391" t="str">
            <v>GB_RV_PTHR0151</v>
          </cell>
          <cell r="C11391">
            <v>1995</v>
          </cell>
          <cell r="D11391" t="str">
            <v>Annual</v>
          </cell>
          <cell r="E11391" t="str">
            <v>Orthophosphate</v>
          </cell>
          <cell r="F11391" t="str">
            <v>mg/l P</v>
          </cell>
          <cell r="G11391">
            <v>12</v>
          </cell>
          <cell r="J11391">
            <v>11</v>
          </cell>
          <cell r="K11391">
            <v>0.2199999988079071</v>
          </cell>
          <cell r="L11391">
            <v>0.23000000417232513</v>
          </cell>
          <cell r="M11391">
            <v>9.0000003576278687E-2</v>
          </cell>
          <cell r="N11391" t="str">
            <v>Small</v>
          </cell>
          <cell r="O11391">
            <v>2.42</v>
          </cell>
        </row>
        <row r="11392">
          <cell r="A11392" t="str">
            <v>GB</v>
          </cell>
          <cell r="B11392" t="str">
            <v>GB_RV_88000622</v>
          </cell>
          <cell r="C11392">
            <v>1995</v>
          </cell>
          <cell r="D11392" t="str">
            <v>Annual</v>
          </cell>
          <cell r="E11392" t="str">
            <v>Orthophosphate</v>
          </cell>
          <cell r="F11392" t="str">
            <v>mg/l P</v>
          </cell>
          <cell r="G11392">
            <v>12</v>
          </cell>
          <cell r="J11392">
            <v>12</v>
          </cell>
          <cell r="K11392">
            <v>1.3999999761581421</v>
          </cell>
          <cell r="L11392">
            <v>0.34999999403953552</v>
          </cell>
          <cell r="M11392">
            <v>1.9700000286102295</v>
          </cell>
          <cell r="N11392" t="str">
            <v>Small</v>
          </cell>
          <cell r="O11392">
            <v>1.95</v>
          </cell>
        </row>
        <row r="11393">
          <cell r="A11393" t="str">
            <v>GB</v>
          </cell>
          <cell r="B11393" t="str">
            <v>GB_RV_88002605</v>
          </cell>
          <cell r="C11393">
            <v>1995</v>
          </cell>
          <cell r="D11393" t="str">
            <v>Annual</v>
          </cell>
          <cell r="E11393" t="str">
            <v>Orthophosphate</v>
          </cell>
          <cell r="F11393" t="str">
            <v>mg/l P</v>
          </cell>
          <cell r="G11393">
            <v>12</v>
          </cell>
          <cell r="J11393">
            <v>25</v>
          </cell>
          <cell r="K11393">
            <v>1.6399999856948853</v>
          </cell>
          <cell r="L11393">
            <v>1.8400000333786011</v>
          </cell>
          <cell r="M11393">
            <v>0.95999997854232788</v>
          </cell>
          <cell r="N11393" t="str">
            <v>Large</v>
          </cell>
          <cell r="O11393">
            <v>271.60000000000002</v>
          </cell>
        </row>
        <row r="11394">
          <cell r="A11394" t="str">
            <v>GB</v>
          </cell>
          <cell r="B11394" t="str">
            <v>GB_RV_88002140</v>
          </cell>
          <cell r="C11394">
            <v>1995</v>
          </cell>
          <cell r="D11394" t="str">
            <v>Annual</v>
          </cell>
          <cell r="E11394" t="str">
            <v>Orthophosphate</v>
          </cell>
          <cell r="F11394" t="str">
            <v>mg/l P</v>
          </cell>
          <cell r="G11394">
            <v>12</v>
          </cell>
          <cell r="J11394">
            <v>26</v>
          </cell>
          <cell r="K11394">
            <v>0.34999999403953552</v>
          </cell>
          <cell r="L11394">
            <v>0.33000001311302185</v>
          </cell>
          <cell r="M11394">
            <v>0.2199999988079071</v>
          </cell>
          <cell r="N11394" t="str">
            <v>Medium</v>
          </cell>
          <cell r="O11394">
            <v>165.4</v>
          </cell>
        </row>
        <row r="11395">
          <cell r="A11395" t="str">
            <v>GB</v>
          </cell>
          <cell r="B11395" t="str">
            <v>GB_RV_88002379</v>
          </cell>
          <cell r="C11395">
            <v>1995</v>
          </cell>
          <cell r="D11395" t="str">
            <v>Annual</v>
          </cell>
          <cell r="E11395" t="str">
            <v>Orthophosphate</v>
          </cell>
          <cell r="F11395" t="str">
            <v>mg/l P</v>
          </cell>
          <cell r="G11395">
            <v>12</v>
          </cell>
          <cell r="J11395">
            <v>13</v>
          </cell>
          <cell r="K11395">
            <v>0.55000001192092896</v>
          </cell>
          <cell r="L11395">
            <v>0.25</v>
          </cell>
          <cell r="M11395">
            <v>0.74000000953674316</v>
          </cell>
          <cell r="N11395" t="str">
            <v>Medium</v>
          </cell>
          <cell r="O11395">
            <v>62.74</v>
          </cell>
        </row>
        <row r="11396">
          <cell r="A11396" t="str">
            <v>GB</v>
          </cell>
          <cell r="B11396" t="str">
            <v>GB_RV_88002186</v>
          </cell>
          <cell r="C11396">
            <v>1995</v>
          </cell>
          <cell r="D11396" t="str">
            <v>Annual</v>
          </cell>
          <cell r="E11396" t="str">
            <v>Orthophosphate</v>
          </cell>
          <cell r="F11396" t="str">
            <v>mg/l P</v>
          </cell>
          <cell r="G11396">
            <v>12</v>
          </cell>
          <cell r="J11396">
            <v>12</v>
          </cell>
          <cell r="K11396">
            <v>3.9999999105930328E-2</v>
          </cell>
          <cell r="L11396">
            <v>1.9999999552965164E-2</v>
          </cell>
          <cell r="M11396">
            <v>2.9999999329447746E-2</v>
          </cell>
          <cell r="N11396" t="str">
            <v>Small</v>
          </cell>
          <cell r="O11396">
            <v>12.61</v>
          </cell>
        </row>
        <row r="11397">
          <cell r="A11397" t="str">
            <v>GB</v>
          </cell>
          <cell r="B11397" t="str">
            <v>GB_RV_88002170</v>
          </cell>
          <cell r="C11397">
            <v>1995</v>
          </cell>
          <cell r="D11397" t="str">
            <v>Annual</v>
          </cell>
          <cell r="E11397" t="str">
            <v>Orthophosphate</v>
          </cell>
          <cell r="F11397" t="str">
            <v>mg/l P</v>
          </cell>
          <cell r="G11397">
            <v>12</v>
          </cell>
          <cell r="J11397">
            <v>11</v>
          </cell>
          <cell r="K11397">
            <v>2.9999999329447746E-2</v>
          </cell>
          <cell r="L11397">
            <v>1.9999999552965164E-2</v>
          </cell>
          <cell r="M11397">
            <v>1.9999999552965164E-2</v>
          </cell>
          <cell r="N11397" t="str">
            <v>Small</v>
          </cell>
          <cell r="O11397">
            <v>21.41</v>
          </cell>
        </row>
        <row r="11398">
          <cell r="A11398" t="str">
            <v>GB</v>
          </cell>
          <cell r="B11398" t="str">
            <v>GB_RV_88003200</v>
          </cell>
          <cell r="C11398">
            <v>1995</v>
          </cell>
          <cell r="D11398" t="str">
            <v>Annual</v>
          </cell>
          <cell r="E11398" t="str">
            <v>Orthophosphate</v>
          </cell>
          <cell r="F11398" t="str">
            <v>mg/l P</v>
          </cell>
          <cell r="G11398">
            <v>12</v>
          </cell>
          <cell r="J11398">
            <v>12</v>
          </cell>
          <cell r="K11398">
            <v>0.88999998569488525</v>
          </cell>
          <cell r="L11398">
            <v>0.99000000953674316</v>
          </cell>
          <cell r="M11398">
            <v>0.73000001907348633</v>
          </cell>
          <cell r="N11398" t="str">
            <v>Medium</v>
          </cell>
          <cell r="O11398">
            <v>115.27</v>
          </cell>
        </row>
        <row r="11399">
          <cell r="A11399" t="str">
            <v>GB</v>
          </cell>
          <cell r="B11399" t="str">
            <v>GB_RV_02/02/Q200</v>
          </cell>
          <cell r="C11399">
            <v>1995</v>
          </cell>
          <cell r="D11399" t="str">
            <v>Annual</v>
          </cell>
          <cell r="E11399" t="str">
            <v>Orthophosphate</v>
          </cell>
          <cell r="F11399" t="str">
            <v>mg/l P</v>
          </cell>
          <cell r="G11399">
            <v>12</v>
          </cell>
          <cell r="J11399">
            <v>24</v>
          </cell>
          <cell r="K11399">
            <v>4.3999999761581421E-2</v>
          </cell>
          <cell r="M11399">
            <v>3.1500000506639481E-2</v>
          </cell>
          <cell r="N11399" t="str">
            <v>Large</v>
          </cell>
          <cell r="O11399">
            <v>262.94</v>
          </cell>
        </row>
        <row r="11400">
          <cell r="A11400" t="str">
            <v>GB</v>
          </cell>
          <cell r="B11400" t="str">
            <v>GB_RV_01/04/Q200</v>
          </cell>
          <cell r="C11400">
            <v>1995</v>
          </cell>
          <cell r="D11400" t="str">
            <v>Annual</v>
          </cell>
          <cell r="E11400" t="str">
            <v>Orthophosphate</v>
          </cell>
          <cell r="F11400" t="str">
            <v>mg/l P</v>
          </cell>
          <cell r="G11400">
            <v>12</v>
          </cell>
          <cell r="J11400">
            <v>24</v>
          </cell>
          <cell r="K11400">
            <v>9.6500001847743988E-2</v>
          </cell>
          <cell r="M11400">
            <v>5.000000074505806E-2</v>
          </cell>
          <cell r="N11400" t="str">
            <v>Very Large</v>
          </cell>
          <cell r="O11400">
            <v>1716.6</v>
          </cell>
        </row>
        <row r="11401">
          <cell r="A11401" t="str">
            <v>GB</v>
          </cell>
          <cell r="B11401" t="str">
            <v>GB_RV_88000719</v>
          </cell>
          <cell r="C11401">
            <v>1995</v>
          </cell>
          <cell r="D11401" t="str">
            <v>Annual</v>
          </cell>
          <cell r="E11401" t="str">
            <v>Orthophosphate</v>
          </cell>
          <cell r="F11401" t="str">
            <v>mg/l P</v>
          </cell>
          <cell r="G11401">
            <v>12</v>
          </cell>
          <cell r="J11401">
            <v>12</v>
          </cell>
          <cell r="K11401">
            <v>0.12999999523162842</v>
          </cell>
          <cell r="L11401">
            <v>0.12999999523162842</v>
          </cell>
          <cell r="M11401">
            <v>5.000000074505806E-2</v>
          </cell>
          <cell r="N11401" t="str">
            <v>Small</v>
          </cell>
          <cell r="O11401">
            <v>18.03</v>
          </cell>
        </row>
        <row r="11402">
          <cell r="A11402" t="str">
            <v>GB</v>
          </cell>
          <cell r="B11402" t="str">
            <v>GB_RV_05/01/Q200</v>
          </cell>
          <cell r="C11402">
            <v>1995</v>
          </cell>
          <cell r="D11402" t="str">
            <v>Annual</v>
          </cell>
          <cell r="E11402" t="str">
            <v>Orthophosphate</v>
          </cell>
          <cell r="F11402" t="str">
            <v>mg/l P</v>
          </cell>
          <cell r="G11402">
            <v>12</v>
          </cell>
          <cell r="J11402">
            <v>24</v>
          </cell>
          <cell r="K11402">
            <v>0.9846000075340271</v>
          </cell>
          <cell r="M11402">
            <v>0.82319998741149902</v>
          </cell>
          <cell r="N11402" t="str">
            <v>Large</v>
          </cell>
          <cell r="O11402">
            <v>491.9</v>
          </cell>
        </row>
        <row r="11403">
          <cell r="A11403" t="str">
            <v>GB</v>
          </cell>
          <cell r="B11403" t="str">
            <v>GB_RV_88000583</v>
          </cell>
          <cell r="C11403">
            <v>1995</v>
          </cell>
          <cell r="D11403" t="str">
            <v>Annual</v>
          </cell>
          <cell r="E11403" t="str">
            <v>Orthophosphate</v>
          </cell>
          <cell r="F11403" t="str">
            <v>mg/l P</v>
          </cell>
          <cell r="G11403">
            <v>12</v>
          </cell>
          <cell r="J11403">
            <v>13</v>
          </cell>
          <cell r="K11403">
            <v>0.55000001192092896</v>
          </cell>
          <cell r="L11403">
            <v>0.37999999523162842</v>
          </cell>
          <cell r="M11403">
            <v>0.68999999761581421</v>
          </cell>
          <cell r="N11403" t="str">
            <v>Small</v>
          </cell>
          <cell r="O11403">
            <v>5.81</v>
          </cell>
        </row>
        <row r="11404">
          <cell r="A11404" t="str">
            <v>GB</v>
          </cell>
          <cell r="B11404" t="str">
            <v>GB_RV_PTAR0052</v>
          </cell>
          <cell r="C11404">
            <v>1995</v>
          </cell>
          <cell r="D11404" t="str">
            <v>Annual</v>
          </cell>
          <cell r="E11404" t="str">
            <v>Orthophosphate</v>
          </cell>
          <cell r="F11404" t="str">
            <v>mg/l P</v>
          </cell>
          <cell r="G11404">
            <v>12</v>
          </cell>
          <cell r="J11404">
            <v>12</v>
          </cell>
          <cell r="K11404">
            <v>0.43999999761581421</v>
          </cell>
          <cell r="L11404">
            <v>0.5</v>
          </cell>
          <cell r="M11404">
            <v>0.23000000417232513</v>
          </cell>
          <cell r="N11404" t="str">
            <v>Large</v>
          </cell>
          <cell r="O11404">
            <v>605.83000000000004</v>
          </cell>
        </row>
        <row r="11405">
          <cell r="A11405" t="str">
            <v>GB</v>
          </cell>
          <cell r="B11405" t="str">
            <v>GB_RV_01/10/Q100</v>
          </cell>
          <cell r="C11405">
            <v>1995</v>
          </cell>
          <cell r="D11405" t="str">
            <v>Annual</v>
          </cell>
          <cell r="E11405" t="str">
            <v>Orthophosphate</v>
          </cell>
          <cell r="F11405" t="str">
            <v>mg/l P</v>
          </cell>
          <cell r="G11405">
            <v>12</v>
          </cell>
          <cell r="J11405">
            <v>12</v>
          </cell>
          <cell r="K11405">
            <v>5.2099999040365219E-2</v>
          </cell>
          <cell r="M11405">
            <v>3.189999982714653E-2</v>
          </cell>
          <cell r="N11405" t="str">
            <v>Large</v>
          </cell>
          <cell r="O11405">
            <v>275.58999999999997</v>
          </cell>
        </row>
        <row r="11406">
          <cell r="A11406" t="str">
            <v>GB</v>
          </cell>
          <cell r="B11406" t="str">
            <v>GB_RV_88003915</v>
          </cell>
          <cell r="C11406">
            <v>1995</v>
          </cell>
          <cell r="D11406" t="str">
            <v>Annual</v>
          </cell>
          <cell r="E11406" t="str">
            <v>Orthophosphate</v>
          </cell>
          <cell r="F11406" t="str">
            <v>mg/l P</v>
          </cell>
          <cell r="G11406">
            <v>12</v>
          </cell>
          <cell r="J11406">
            <v>11</v>
          </cell>
          <cell r="K11406">
            <v>0.47999998927116394</v>
          </cell>
          <cell r="L11406">
            <v>0.56999999284744263</v>
          </cell>
          <cell r="M11406">
            <v>0.28999999165534973</v>
          </cell>
          <cell r="N11406" t="str">
            <v>Small</v>
          </cell>
          <cell r="O11406">
            <v>2.66</v>
          </cell>
        </row>
        <row r="11407">
          <cell r="A11407" t="str">
            <v>GB</v>
          </cell>
          <cell r="B11407" t="str">
            <v>GB_RV_03/01/Q200</v>
          </cell>
          <cell r="C11407">
            <v>1995</v>
          </cell>
          <cell r="D11407" t="str">
            <v>Annual</v>
          </cell>
          <cell r="E11407" t="str">
            <v>Orthophosphate</v>
          </cell>
          <cell r="F11407" t="str">
            <v>mg/l P</v>
          </cell>
          <cell r="G11407">
            <v>12</v>
          </cell>
          <cell r="J11407">
            <v>12</v>
          </cell>
          <cell r="K11407">
            <v>8.919999748468399E-2</v>
          </cell>
          <cell r="M11407">
            <v>7.9000003635883331E-2</v>
          </cell>
          <cell r="N11407" t="str">
            <v>Large</v>
          </cell>
          <cell r="O11407">
            <v>272.66000000000003</v>
          </cell>
        </row>
        <row r="11408">
          <cell r="A11408" t="str">
            <v>GB</v>
          </cell>
          <cell r="B11408" t="str">
            <v>GB_RV_04/01/Q100</v>
          </cell>
          <cell r="C11408">
            <v>1995</v>
          </cell>
          <cell r="D11408" t="str">
            <v>Annual</v>
          </cell>
          <cell r="E11408" t="str">
            <v>Orthophosphate</v>
          </cell>
          <cell r="F11408" t="str">
            <v>mg/l P</v>
          </cell>
          <cell r="G11408">
            <v>12</v>
          </cell>
          <cell r="J11408">
            <v>24</v>
          </cell>
          <cell r="K11408">
            <v>6.7100003361701965E-2</v>
          </cell>
          <cell r="M11408">
            <v>4.6500001102685928E-2</v>
          </cell>
          <cell r="N11408" t="str">
            <v>Large</v>
          </cell>
          <cell r="O11408">
            <v>313.91000000000003</v>
          </cell>
        </row>
        <row r="11409">
          <cell r="A11409" t="str">
            <v>GB</v>
          </cell>
          <cell r="B11409" t="str">
            <v>GB_RV_01/05/Q855</v>
          </cell>
          <cell r="C11409">
            <v>1995</v>
          </cell>
          <cell r="D11409" t="str">
            <v>Annual</v>
          </cell>
          <cell r="E11409" t="str">
            <v>Orthophosphate</v>
          </cell>
          <cell r="F11409" t="str">
            <v>mg/l P</v>
          </cell>
          <cell r="G11409">
            <v>12</v>
          </cell>
          <cell r="J11409">
            <v>12</v>
          </cell>
          <cell r="K11409">
            <v>2.7100000530481339E-2</v>
          </cell>
          <cell r="M11409">
            <v>7.1999998763203621E-3</v>
          </cell>
          <cell r="N11409" t="str">
            <v>Small</v>
          </cell>
          <cell r="O11409">
            <v>33.42</v>
          </cell>
        </row>
        <row r="11410">
          <cell r="A11410" t="str">
            <v>GB</v>
          </cell>
          <cell r="B11410" t="str">
            <v>GB_RV_05/02/Q200</v>
          </cell>
          <cell r="C11410">
            <v>1995</v>
          </cell>
          <cell r="D11410" t="str">
            <v>Annual</v>
          </cell>
          <cell r="E11410" t="str">
            <v>Orthophosphate</v>
          </cell>
          <cell r="F11410" t="str">
            <v>mg/l P</v>
          </cell>
          <cell r="G11410">
            <v>12</v>
          </cell>
          <cell r="J11410">
            <v>12</v>
          </cell>
          <cell r="K11410">
            <v>0.81919997930526733</v>
          </cell>
          <cell r="M11410">
            <v>0.85589998960494995</v>
          </cell>
          <cell r="N11410" t="str">
            <v>Medium</v>
          </cell>
          <cell r="O11410">
            <v>191.99</v>
          </cell>
        </row>
        <row r="11411">
          <cell r="A11411" t="str">
            <v>GB</v>
          </cell>
          <cell r="B11411" t="str">
            <v>GB_RV_36/05/Q060</v>
          </cell>
          <cell r="C11411">
            <v>1995</v>
          </cell>
          <cell r="D11411" t="str">
            <v>Annual</v>
          </cell>
          <cell r="E11411" t="str">
            <v>Orthophosphate</v>
          </cell>
          <cell r="F11411" t="str">
            <v>mg/l P</v>
          </cell>
          <cell r="G11411">
            <v>12</v>
          </cell>
          <cell r="J11411">
            <v>24</v>
          </cell>
          <cell r="K11411">
            <v>4.439999908208847E-2</v>
          </cell>
          <cell r="M11411">
            <v>3.2699998468160629E-2</v>
          </cell>
          <cell r="N11411" t="str">
            <v>Medium</v>
          </cell>
          <cell r="O11411">
            <v>88.63</v>
          </cell>
        </row>
        <row r="11412">
          <cell r="A11412" t="str">
            <v>GB</v>
          </cell>
          <cell r="B11412" t="str">
            <v>GB_RV_PCNR0046</v>
          </cell>
          <cell r="C11412">
            <v>1995</v>
          </cell>
          <cell r="D11412" t="str">
            <v>Annual</v>
          </cell>
          <cell r="E11412" t="str">
            <v>Orthophosphate</v>
          </cell>
          <cell r="F11412" t="str">
            <v>mg/l P</v>
          </cell>
          <cell r="G11412">
            <v>12</v>
          </cell>
          <cell r="J11412">
            <v>11</v>
          </cell>
          <cell r="K11412">
            <v>0.50999999046325684</v>
          </cell>
          <cell r="L11412">
            <v>0.60000002384185791</v>
          </cell>
          <cell r="M11412">
            <v>0.31999999284744263</v>
          </cell>
          <cell r="N11412" t="str">
            <v>Large</v>
          </cell>
          <cell r="O11412">
            <v>929.45</v>
          </cell>
        </row>
        <row r="11413">
          <cell r="A11413" t="str">
            <v>GB</v>
          </cell>
          <cell r="B11413" t="str">
            <v>GB_RV_PKER0059</v>
          </cell>
          <cell r="C11413">
            <v>1995</v>
          </cell>
          <cell r="D11413" t="str">
            <v>Annual</v>
          </cell>
          <cell r="E11413" t="str">
            <v>Orthophosphate</v>
          </cell>
          <cell r="F11413" t="str">
            <v>mg/l P</v>
          </cell>
          <cell r="G11413">
            <v>12</v>
          </cell>
          <cell r="J11413">
            <v>28</v>
          </cell>
          <cell r="K11413">
            <v>0.12999999523162842</v>
          </cell>
          <cell r="L11413">
            <v>0.10999999940395355</v>
          </cell>
          <cell r="M11413">
            <v>7.9999998211860657E-2</v>
          </cell>
          <cell r="N11413" t="str">
            <v>Medium</v>
          </cell>
          <cell r="O11413">
            <v>233.28</v>
          </cell>
        </row>
        <row r="11414">
          <cell r="A11414" t="str">
            <v>GB</v>
          </cell>
          <cell r="B11414" t="str">
            <v>GB_RV_03/10/Q100</v>
          </cell>
          <cell r="C11414">
            <v>1995</v>
          </cell>
          <cell r="D11414" t="str">
            <v>Annual</v>
          </cell>
          <cell r="E11414" t="str">
            <v>Orthophosphate</v>
          </cell>
          <cell r="F11414" t="str">
            <v>mg/l P</v>
          </cell>
          <cell r="G11414">
            <v>12</v>
          </cell>
          <cell r="J11414">
            <v>24</v>
          </cell>
          <cell r="K11414">
            <v>8.0399997532367706E-2</v>
          </cell>
          <cell r="M11414">
            <v>3.9900001138448715E-2</v>
          </cell>
          <cell r="N11414" t="str">
            <v>Largest</v>
          </cell>
          <cell r="O11414">
            <v>5296.77</v>
          </cell>
        </row>
        <row r="11415">
          <cell r="A11415" t="str">
            <v>GB</v>
          </cell>
          <cell r="B11415" t="str">
            <v>GB_RV_PLDR0020</v>
          </cell>
          <cell r="C11415">
            <v>1995</v>
          </cell>
          <cell r="D11415" t="str">
            <v>Annual</v>
          </cell>
          <cell r="E11415" t="str">
            <v>Orthophosphate</v>
          </cell>
          <cell r="F11415" t="str">
            <v>mg/l P</v>
          </cell>
          <cell r="G11415">
            <v>12</v>
          </cell>
          <cell r="J11415">
            <v>12</v>
          </cell>
          <cell r="K11415">
            <v>1.6699999570846558</v>
          </cell>
          <cell r="L11415">
            <v>1.8700000047683716</v>
          </cell>
          <cell r="M11415">
            <v>0.99000000953674316</v>
          </cell>
          <cell r="N11415" t="str">
            <v>Medium</v>
          </cell>
          <cell r="O11415">
            <v>91.13</v>
          </cell>
        </row>
        <row r="11416">
          <cell r="A11416" t="str">
            <v>GB</v>
          </cell>
          <cell r="B11416" t="str">
            <v>GB_RV_PWER0008</v>
          </cell>
          <cell r="C11416">
            <v>1995</v>
          </cell>
          <cell r="D11416" t="str">
            <v>Annual</v>
          </cell>
          <cell r="E11416" t="str">
            <v>Orthophosphate</v>
          </cell>
          <cell r="F11416" t="str">
            <v>mg/l P</v>
          </cell>
          <cell r="G11416">
            <v>12</v>
          </cell>
          <cell r="J11416">
            <v>10</v>
          </cell>
          <cell r="K11416">
            <v>0.10999999940395355</v>
          </cell>
          <cell r="L11416">
            <v>9.0000003576278687E-2</v>
          </cell>
          <cell r="M11416">
            <v>9.0000003576278687E-2</v>
          </cell>
          <cell r="N11416" t="str">
            <v>Small</v>
          </cell>
          <cell r="O11416">
            <v>26.1</v>
          </cell>
        </row>
        <row r="11417">
          <cell r="A11417" t="str">
            <v>GB</v>
          </cell>
          <cell r="B11417" t="str">
            <v>GB_RV_PCRR0025</v>
          </cell>
          <cell r="C11417">
            <v>1995</v>
          </cell>
          <cell r="D11417" t="str">
            <v>Annual</v>
          </cell>
          <cell r="E11417" t="str">
            <v>Orthophosphate</v>
          </cell>
          <cell r="F11417" t="str">
            <v>mg/l P</v>
          </cell>
          <cell r="G11417">
            <v>12</v>
          </cell>
          <cell r="J11417">
            <v>10</v>
          </cell>
          <cell r="K11417">
            <v>1.0900000333786011</v>
          </cell>
          <cell r="L11417">
            <v>1.1499999761581421</v>
          </cell>
          <cell r="M11417">
            <v>0.40999999642372131</v>
          </cell>
          <cell r="N11417" t="str">
            <v>Largest</v>
          </cell>
          <cell r="O11417">
            <v>10083.94</v>
          </cell>
        </row>
        <row r="11418">
          <cell r="A11418" t="str">
            <v>GB</v>
          </cell>
          <cell r="B11418" t="str">
            <v>GB_RV_PLER0091</v>
          </cell>
          <cell r="C11418">
            <v>1995</v>
          </cell>
          <cell r="D11418" t="str">
            <v>Annual</v>
          </cell>
          <cell r="E11418" t="str">
            <v>Orthophosphate</v>
          </cell>
          <cell r="F11418" t="str">
            <v>mg/l P</v>
          </cell>
          <cell r="G11418">
            <v>12</v>
          </cell>
          <cell r="J11418">
            <v>12</v>
          </cell>
          <cell r="K11418">
            <v>3.9999999105930328E-2</v>
          </cell>
          <cell r="L11418">
            <v>5.9999998658895493E-2</v>
          </cell>
          <cell r="M11418">
            <v>1.9999999552965164E-2</v>
          </cell>
          <cell r="N11418" t="str">
            <v>Medium</v>
          </cell>
          <cell r="O11418">
            <v>132.72</v>
          </cell>
        </row>
        <row r="11419">
          <cell r="A11419" t="str">
            <v>GB</v>
          </cell>
          <cell r="B11419" t="str">
            <v>GB_RV_PLER0005</v>
          </cell>
          <cell r="C11419">
            <v>1995</v>
          </cell>
          <cell r="D11419" t="str">
            <v>Annual</v>
          </cell>
          <cell r="E11419" t="str">
            <v>Orthophosphate</v>
          </cell>
          <cell r="F11419" t="str">
            <v>mg/l P</v>
          </cell>
          <cell r="G11419">
            <v>12</v>
          </cell>
          <cell r="J11419">
            <v>12</v>
          </cell>
          <cell r="K11419">
            <v>0.25999999046325684</v>
          </cell>
          <cell r="L11419">
            <v>0.28999999165534973</v>
          </cell>
          <cell r="M11419">
            <v>0.11999999731779099</v>
          </cell>
          <cell r="N11419" t="str">
            <v>Medium</v>
          </cell>
          <cell r="O11419">
            <v>86.99</v>
          </cell>
        </row>
        <row r="11420">
          <cell r="A11420" t="str">
            <v>GB</v>
          </cell>
          <cell r="B11420" t="str">
            <v>GB_RV_54509300</v>
          </cell>
          <cell r="C11420">
            <v>1995</v>
          </cell>
          <cell r="D11420" t="str">
            <v>Annual</v>
          </cell>
          <cell r="E11420" t="str">
            <v>Orthophosphate</v>
          </cell>
          <cell r="F11420" t="str">
            <v>mg/l P</v>
          </cell>
          <cell r="G11420">
            <v>12</v>
          </cell>
          <cell r="J11420">
            <v>20</v>
          </cell>
          <cell r="K11420">
            <v>0.36000001430511475</v>
          </cell>
          <cell r="L11420">
            <v>0.37999999523162842</v>
          </cell>
          <cell r="M11420">
            <v>0.17000000178813934</v>
          </cell>
          <cell r="N11420" t="str">
            <v>Very Large</v>
          </cell>
          <cell r="O11420">
            <v>1065.8399999999999</v>
          </cell>
        </row>
        <row r="11421">
          <cell r="A11421" t="str">
            <v>GB</v>
          </cell>
          <cell r="B11421" t="str">
            <v>GB_RV_49703460</v>
          </cell>
          <cell r="C11421">
            <v>1995</v>
          </cell>
          <cell r="D11421" t="str">
            <v>Annual</v>
          </cell>
          <cell r="E11421" t="str">
            <v>Orthophosphate</v>
          </cell>
          <cell r="F11421" t="str">
            <v>mg/l P</v>
          </cell>
          <cell r="G11421">
            <v>12</v>
          </cell>
          <cell r="J11421">
            <v>23</v>
          </cell>
          <cell r="K11421">
            <v>0.20000000298023224</v>
          </cell>
          <cell r="L11421">
            <v>0.25999999046325684</v>
          </cell>
          <cell r="M11421">
            <v>0.10000000149011612</v>
          </cell>
          <cell r="N11421" t="str">
            <v>Large</v>
          </cell>
          <cell r="O11421">
            <v>751.21</v>
          </cell>
        </row>
        <row r="11422">
          <cell r="A11422" t="str">
            <v>HU</v>
          </cell>
          <cell r="B11422" t="str">
            <v>HU_RV_06FF37</v>
          </cell>
          <cell r="C11422">
            <v>1995</v>
          </cell>
          <cell r="D11422" t="str">
            <v>Annual</v>
          </cell>
          <cell r="E11422" t="str">
            <v>Orthophosphate</v>
          </cell>
          <cell r="F11422" t="str">
            <v>mg/l P</v>
          </cell>
          <cell r="G11422">
            <v>12</v>
          </cell>
          <cell r="J11422">
            <v>25</v>
          </cell>
          <cell r="K11422">
            <v>0.18639999628067017</v>
          </cell>
          <cell r="L11422">
            <v>0.14300000667572021</v>
          </cell>
          <cell r="M11422">
            <v>0.11779999732971191</v>
          </cell>
          <cell r="N11422" t="str">
            <v>Large</v>
          </cell>
          <cell r="O11422">
            <v>592.75</v>
          </cell>
        </row>
        <row r="11423">
          <cell r="A11423" t="str">
            <v>HU</v>
          </cell>
          <cell r="B11423" t="str">
            <v>HU_RV_05FF08</v>
          </cell>
          <cell r="C11423">
            <v>1995</v>
          </cell>
          <cell r="D11423" t="str">
            <v>Annual</v>
          </cell>
          <cell r="E11423" t="str">
            <v>Orthophosphate</v>
          </cell>
          <cell r="F11423" t="str">
            <v>mg/l P</v>
          </cell>
          <cell r="G11423">
            <v>12</v>
          </cell>
          <cell r="J11423">
            <v>28</v>
          </cell>
          <cell r="K11423">
            <v>9.0700000524520874E-2</v>
          </cell>
          <cell r="L11423">
            <v>7.1999996900558472E-2</v>
          </cell>
          <cell r="M11423">
            <v>5.0999999046325684E-2</v>
          </cell>
          <cell r="N11423" t="str">
            <v>Large</v>
          </cell>
          <cell r="O11423">
            <v>892</v>
          </cell>
        </row>
        <row r="11424">
          <cell r="A11424" t="str">
            <v>HU</v>
          </cell>
          <cell r="B11424" t="str">
            <v>HU_RV_06FF31</v>
          </cell>
          <cell r="C11424">
            <v>1995</v>
          </cell>
          <cell r="D11424" t="str">
            <v>Annual</v>
          </cell>
          <cell r="E11424" t="str">
            <v>Orthophosphate</v>
          </cell>
          <cell r="F11424" t="str">
            <v>mg/l P</v>
          </cell>
          <cell r="G11424">
            <v>12</v>
          </cell>
          <cell r="J11424">
            <v>26</v>
          </cell>
          <cell r="K11424">
            <v>9.8700001835823059E-2</v>
          </cell>
          <cell r="L11424">
            <v>9.9500000476837158E-2</v>
          </cell>
          <cell r="M11424">
            <v>2.0099999383091927E-2</v>
          </cell>
          <cell r="N11424" t="str">
            <v>Large</v>
          </cell>
          <cell r="O11424">
            <v>612</v>
          </cell>
        </row>
        <row r="11425">
          <cell r="A11425" t="str">
            <v>HU</v>
          </cell>
          <cell r="B11425" t="str">
            <v>HU_RV_02FF12</v>
          </cell>
          <cell r="C11425">
            <v>1995</v>
          </cell>
          <cell r="D11425" t="str">
            <v>Annual</v>
          </cell>
          <cell r="E11425" t="str">
            <v>Orthophosphate</v>
          </cell>
          <cell r="F11425" t="str">
            <v>mg/l P</v>
          </cell>
          <cell r="G11425">
            <v>12</v>
          </cell>
          <cell r="J11425">
            <v>26</v>
          </cell>
          <cell r="K11425">
            <v>6.3400000333786011E-2</v>
          </cell>
          <cell r="L11425">
            <v>5.7000000029802322E-2</v>
          </cell>
          <cell r="M11425">
            <v>4.5899998396635056E-2</v>
          </cell>
          <cell r="N11425" t="str">
            <v>Large</v>
          </cell>
          <cell r="O11425">
            <v>903.54</v>
          </cell>
        </row>
        <row r="11426">
          <cell r="A11426" t="str">
            <v>HU</v>
          </cell>
          <cell r="B11426" t="str">
            <v>HU_RV_02FF10</v>
          </cell>
          <cell r="C11426">
            <v>1995</v>
          </cell>
          <cell r="D11426" t="str">
            <v>Annual</v>
          </cell>
          <cell r="E11426" t="str">
            <v>Orthophosphate</v>
          </cell>
          <cell r="F11426" t="str">
            <v>mg/l P</v>
          </cell>
          <cell r="G11426">
            <v>12</v>
          </cell>
          <cell r="J11426">
            <v>26</v>
          </cell>
          <cell r="K11426">
            <v>0.10869999974966049</v>
          </cell>
          <cell r="L11426">
            <v>9.9500000476837158E-2</v>
          </cell>
          <cell r="M11426">
            <v>0.10480000078678131</v>
          </cell>
          <cell r="N11426" t="str">
            <v>Large</v>
          </cell>
          <cell r="O11426">
            <v>539.02</v>
          </cell>
        </row>
        <row r="11427">
          <cell r="A11427" t="str">
            <v>HU</v>
          </cell>
          <cell r="B11427" t="str">
            <v>HU_RV_01FF38</v>
          </cell>
          <cell r="C11427">
            <v>1995</v>
          </cell>
          <cell r="D11427" t="str">
            <v>Annual</v>
          </cell>
          <cell r="E11427" t="str">
            <v>Orthophosphate</v>
          </cell>
          <cell r="F11427" t="str">
            <v>mg/l P</v>
          </cell>
          <cell r="G11427">
            <v>12</v>
          </cell>
          <cell r="J11427">
            <v>25</v>
          </cell>
          <cell r="K11427">
            <v>0.27720001339912415</v>
          </cell>
          <cell r="L11427">
            <v>0.28400000929832458</v>
          </cell>
          <cell r="M11427">
            <v>8.8799998164176941E-2</v>
          </cell>
          <cell r="N11427" t="str">
            <v>Largest</v>
          </cell>
          <cell r="O11427">
            <v>4326</v>
          </cell>
        </row>
        <row r="11428">
          <cell r="A11428" t="str">
            <v>HU</v>
          </cell>
          <cell r="B11428" t="str">
            <v>HU_RV_06FF12</v>
          </cell>
          <cell r="C11428">
            <v>1995</v>
          </cell>
          <cell r="D11428" t="str">
            <v>Annual</v>
          </cell>
          <cell r="E11428" t="str">
            <v>Orthophosphate</v>
          </cell>
          <cell r="F11428" t="str">
            <v>mg/l P</v>
          </cell>
          <cell r="G11428">
            <v>12</v>
          </cell>
          <cell r="J11428">
            <v>51</v>
          </cell>
          <cell r="K11428">
            <v>7.1699999272823334E-2</v>
          </cell>
          <cell r="L11428">
            <v>7.1999996900558472E-2</v>
          </cell>
          <cell r="M11428">
            <v>3.2999999821186066E-2</v>
          </cell>
          <cell r="N11428" t="str">
            <v>Very Large</v>
          </cell>
          <cell r="O11428">
            <v>1720.95</v>
          </cell>
        </row>
        <row r="11429">
          <cell r="A11429" t="str">
            <v>HU</v>
          </cell>
          <cell r="B11429" t="str">
            <v>HU_RV_06FF08</v>
          </cell>
          <cell r="C11429">
            <v>1995</v>
          </cell>
          <cell r="D11429" t="str">
            <v>Annual</v>
          </cell>
          <cell r="E11429" t="str">
            <v>Orthophosphate</v>
          </cell>
          <cell r="F11429" t="str">
            <v>mg/l P</v>
          </cell>
          <cell r="G11429">
            <v>12</v>
          </cell>
          <cell r="J11429">
            <v>51</v>
          </cell>
          <cell r="K11429">
            <v>3.1500000506639481E-2</v>
          </cell>
          <cell r="L11429">
            <v>2.6000000536441803E-2</v>
          </cell>
          <cell r="M11429">
            <v>2.0899999886751175E-2</v>
          </cell>
          <cell r="N11429" t="str">
            <v>Largest</v>
          </cell>
          <cell r="O11429">
            <v>3084</v>
          </cell>
        </row>
        <row r="11430">
          <cell r="A11430" t="str">
            <v>HU</v>
          </cell>
          <cell r="B11430" t="str">
            <v>HU_RV_01FF22</v>
          </cell>
          <cell r="C11430">
            <v>1995</v>
          </cell>
          <cell r="D11430" t="str">
            <v>Annual</v>
          </cell>
          <cell r="E11430" t="str">
            <v>Orthophosphate</v>
          </cell>
          <cell r="F11430" t="str">
            <v>mg/l P</v>
          </cell>
          <cell r="G11430">
            <v>12</v>
          </cell>
          <cell r="J11430">
            <v>48</v>
          </cell>
          <cell r="K11430">
            <v>0.14059999585151672</v>
          </cell>
          <cell r="L11430">
            <v>0.13549999892711639</v>
          </cell>
          <cell r="M11430">
            <v>6.210000067949295E-2</v>
          </cell>
          <cell r="N11430" t="str">
            <v>Largest</v>
          </cell>
          <cell r="O11430">
            <v>10113</v>
          </cell>
        </row>
        <row r="11431">
          <cell r="A11431" t="str">
            <v>HU</v>
          </cell>
          <cell r="B11431" t="str">
            <v>HU_RV_01FF33</v>
          </cell>
          <cell r="C11431">
            <v>1995</v>
          </cell>
          <cell r="D11431" t="str">
            <v>Annual</v>
          </cell>
          <cell r="E11431" t="str">
            <v>Orthophosphate</v>
          </cell>
          <cell r="F11431" t="str">
            <v>mg/l P</v>
          </cell>
          <cell r="G11431">
            <v>12</v>
          </cell>
          <cell r="J11431">
            <v>26</v>
          </cell>
          <cell r="K11431">
            <v>0.3107999861240387</v>
          </cell>
          <cell r="L11431">
            <v>0.25900000333786011</v>
          </cell>
          <cell r="M11431">
            <v>0.23399999737739563</v>
          </cell>
          <cell r="N11431" t="str">
            <v>Small</v>
          </cell>
          <cell r="O11431">
            <v>16.12</v>
          </cell>
        </row>
        <row r="11432">
          <cell r="A11432" t="str">
            <v>HU</v>
          </cell>
          <cell r="B11432" t="str">
            <v>HU_RV_06FF06</v>
          </cell>
          <cell r="C11432">
            <v>1995</v>
          </cell>
          <cell r="D11432" t="str">
            <v>Annual</v>
          </cell>
          <cell r="E11432" t="str">
            <v>Orthophosphate</v>
          </cell>
          <cell r="F11432" t="str">
            <v>mg/l P</v>
          </cell>
          <cell r="G11432">
            <v>12</v>
          </cell>
          <cell r="J11432">
            <v>27</v>
          </cell>
          <cell r="K11432">
            <v>4.5600000768899918E-2</v>
          </cell>
          <cell r="L11432">
            <v>4.6000000089406967E-2</v>
          </cell>
          <cell r="M11432">
            <v>1.6300000250339508E-2</v>
          </cell>
          <cell r="N11432" t="str">
            <v>Large</v>
          </cell>
          <cell r="O11432">
            <v>668</v>
          </cell>
        </row>
        <row r="11433">
          <cell r="A11433" t="str">
            <v>HU</v>
          </cell>
          <cell r="B11433" t="str">
            <v>HU_RV_05FF13</v>
          </cell>
          <cell r="C11433">
            <v>1995</v>
          </cell>
          <cell r="D11433" t="str">
            <v>Annual</v>
          </cell>
          <cell r="E11433" t="str">
            <v>Orthophosphate</v>
          </cell>
          <cell r="F11433" t="str">
            <v>mg/l P</v>
          </cell>
          <cell r="G11433">
            <v>12</v>
          </cell>
          <cell r="J11433">
            <v>24</v>
          </cell>
          <cell r="K11433">
            <v>1.5295000076293945</v>
          </cell>
          <cell r="L11433">
            <v>1.5210000276565552</v>
          </cell>
          <cell r="M11433">
            <v>0.89620000123977661</v>
          </cell>
          <cell r="N11433" t="str">
            <v>Large</v>
          </cell>
          <cell r="O11433">
            <v>620.30999999999995</v>
          </cell>
        </row>
        <row r="11434">
          <cell r="A11434" t="str">
            <v>HU</v>
          </cell>
          <cell r="B11434" t="str">
            <v>HU_RV_04FB36</v>
          </cell>
          <cell r="C11434">
            <v>1995</v>
          </cell>
          <cell r="D11434" t="str">
            <v>Annual</v>
          </cell>
          <cell r="E11434" t="str">
            <v>Orthophosphate</v>
          </cell>
          <cell r="F11434" t="str">
            <v>mg/l P</v>
          </cell>
          <cell r="G11434">
            <v>12</v>
          </cell>
          <cell r="J11434">
            <v>26</v>
          </cell>
          <cell r="K11434">
            <v>2.7499999850988388E-2</v>
          </cell>
          <cell r="L11434">
            <v>2.0999999716877937E-2</v>
          </cell>
          <cell r="M11434">
            <v>3.1800001859664917E-2</v>
          </cell>
          <cell r="N11434" t="str">
            <v>Small</v>
          </cell>
          <cell r="O11434">
            <v>20.53</v>
          </cell>
        </row>
        <row r="11435">
          <cell r="A11435" t="str">
            <v>HU</v>
          </cell>
          <cell r="B11435" t="str">
            <v>HU_RV_05FF23</v>
          </cell>
          <cell r="C11435">
            <v>1995</v>
          </cell>
          <cell r="D11435" t="str">
            <v>Annual</v>
          </cell>
          <cell r="E11435" t="str">
            <v>Orthophosphate</v>
          </cell>
          <cell r="F11435" t="str">
            <v>mg/l P</v>
          </cell>
          <cell r="G11435">
            <v>12</v>
          </cell>
          <cell r="J11435">
            <v>21</v>
          </cell>
          <cell r="K11435">
            <v>8.6999997496604919E-2</v>
          </cell>
          <cell r="L11435">
            <v>7.1999996900558472E-2</v>
          </cell>
          <cell r="M11435">
            <v>6.3299998641014099E-2</v>
          </cell>
          <cell r="N11435" t="str">
            <v>Large</v>
          </cell>
          <cell r="O11435">
            <v>704.62</v>
          </cell>
        </row>
        <row r="11436">
          <cell r="A11436" t="str">
            <v>HU</v>
          </cell>
          <cell r="B11436" t="str">
            <v>HU_RV_11FF13</v>
          </cell>
          <cell r="C11436">
            <v>1995</v>
          </cell>
          <cell r="D11436" t="str">
            <v>Annual</v>
          </cell>
          <cell r="E11436" t="str">
            <v>Orthophosphate</v>
          </cell>
          <cell r="F11436" t="str">
            <v>mg/l P</v>
          </cell>
          <cell r="G11436">
            <v>12</v>
          </cell>
          <cell r="J11436">
            <v>52</v>
          </cell>
          <cell r="K11436">
            <v>5.8400001376867294E-2</v>
          </cell>
          <cell r="L11436">
            <v>5.9000000357627869E-2</v>
          </cell>
          <cell r="M11436">
            <v>3.6200001835823059E-2</v>
          </cell>
          <cell r="N11436" t="str">
            <v>Largest</v>
          </cell>
          <cell r="O11436">
            <v>30149</v>
          </cell>
        </row>
        <row r="11437">
          <cell r="A11437" t="str">
            <v>HU</v>
          </cell>
          <cell r="B11437" t="str">
            <v>HU_RV_01FF11</v>
          </cell>
          <cell r="C11437">
            <v>1995</v>
          </cell>
          <cell r="D11437" t="str">
            <v>Annual</v>
          </cell>
          <cell r="E11437" t="str">
            <v>Orthophosphate</v>
          </cell>
          <cell r="F11437" t="str">
            <v>mg/l P</v>
          </cell>
          <cell r="G11437">
            <v>12</v>
          </cell>
          <cell r="J11437">
            <v>26</v>
          </cell>
          <cell r="K11437">
            <v>8.1600002944469452E-2</v>
          </cell>
          <cell r="L11437">
            <v>7.850000262260437E-2</v>
          </cell>
          <cell r="M11437">
            <v>3.7399999797344208E-2</v>
          </cell>
          <cell r="N11437" t="str">
            <v>Large</v>
          </cell>
          <cell r="O11437">
            <v>430.46</v>
          </cell>
        </row>
        <row r="11438">
          <cell r="A11438" t="str">
            <v>HU</v>
          </cell>
          <cell r="B11438" t="str">
            <v>HU_RV_06FF32</v>
          </cell>
          <cell r="C11438">
            <v>1995</v>
          </cell>
          <cell r="D11438" t="str">
            <v>Annual</v>
          </cell>
          <cell r="E11438" t="str">
            <v>Orthophosphate</v>
          </cell>
          <cell r="F11438" t="str">
            <v>mg/l P</v>
          </cell>
          <cell r="G11438">
            <v>12</v>
          </cell>
          <cell r="J11438">
            <v>25</v>
          </cell>
          <cell r="K11438">
            <v>4.010000079870224E-2</v>
          </cell>
          <cell r="L11438">
            <v>3.5999998450279236E-2</v>
          </cell>
          <cell r="M11438">
            <v>2.5599999353289604E-2</v>
          </cell>
          <cell r="N11438" t="str">
            <v>Very Large</v>
          </cell>
          <cell r="O11438">
            <v>1228.78</v>
          </cell>
        </row>
        <row r="11439">
          <cell r="A11439" t="str">
            <v>HU</v>
          </cell>
          <cell r="B11439" t="str">
            <v>HU_RV_07FF29</v>
          </cell>
          <cell r="C11439">
            <v>1995</v>
          </cell>
          <cell r="D11439" t="str">
            <v>Annual</v>
          </cell>
          <cell r="E11439" t="str">
            <v>Orthophosphate</v>
          </cell>
          <cell r="F11439" t="str">
            <v>mg/l P</v>
          </cell>
          <cell r="G11439">
            <v>12</v>
          </cell>
          <cell r="J11439">
            <v>26</v>
          </cell>
          <cell r="K11439">
            <v>1.6735999584197998</v>
          </cell>
          <cell r="L11439">
            <v>1.8810000419616699</v>
          </cell>
          <cell r="M11439">
            <v>0.94169998168945313</v>
          </cell>
          <cell r="N11439" t="str">
            <v>Very Large</v>
          </cell>
          <cell r="O11439">
            <v>2097.71</v>
          </cell>
        </row>
        <row r="11440">
          <cell r="A11440" t="str">
            <v>HU</v>
          </cell>
          <cell r="B11440" t="str">
            <v>HU_RV_01FF13</v>
          </cell>
          <cell r="C11440">
            <v>1995</v>
          </cell>
          <cell r="D11440" t="str">
            <v>Annual</v>
          </cell>
          <cell r="E11440" t="str">
            <v>Orthophosphate</v>
          </cell>
          <cell r="F11440" t="str">
            <v>mg/l P</v>
          </cell>
          <cell r="G11440">
            <v>12</v>
          </cell>
          <cell r="J11440">
            <v>26</v>
          </cell>
          <cell r="K11440">
            <v>0.11940000206232071</v>
          </cell>
          <cell r="L11440">
            <v>0.11050000041723251</v>
          </cell>
          <cell r="M11440">
            <v>3.6800000816583633E-2</v>
          </cell>
          <cell r="N11440" t="str">
            <v>Very Large</v>
          </cell>
          <cell r="O11440">
            <v>2320</v>
          </cell>
        </row>
        <row r="11441">
          <cell r="A11441" t="str">
            <v>HU</v>
          </cell>
          <cell r="B11441" t="str">
            <v>HU_RV_08FF38</v>
          </cell>
          <cell r="C11441">
            <v>1995</v>
          </cell>
          <cell r="D11441" t="str">
            <v>Annual</v>
          </cell>
          <cell r="E11441" t="str">
            <v>Orthophosphate</v>
          </cell>
          <cell r="F11441" t="str">
            <v>mg/l P</v>
          </cell>
          <cell r="G11441">
            <v>12</v>
          </cell>
          <cell r="J11441">
            <v>26</v>
          </cell>
          <cell r="K11441">
            <v>1.3755999803543091</v>
          </cell>
          <cell r="L11441">
            <v>0.9505000114440918</v>
          </cell>
          <cell r="M11441">
            <v>1.3677999973297119</v>
          </cell>
          <cell r="N11441" t="str">
            <v>Medium</v>
          </cell>
          <cell r="O11441">
            <v>196.56</v>
          </cell>
        </row>
        <row r="11442">
          <cell r="A11442" t="str">
            <v>HU</v>
          </cell>
          <cell r="B11442" t="str">
            <v>HU_RV_06FF34</v>
          </cell>
          <cell r="C11442">
            <v>1995</v>
          </cell>
          <cell r="D11442" t="str">
            <v>Annual</v>
          </cell>
          <cell r="E11442" t="str">
            <v>Orthophosphate</v>
          </cell>
          <cell r="F11442" t="str">
            <v>mg/l P</v>
          </cell>
          <cell r="G11442">
            <v>12</v>
          </cell>
          <cell r="J11442">
            <v>50</v>
          </cell>
          <cell r="K11442">
            <v>6.1500001698732376E-2</v>
          </cell>
          <cell r="L11442">
            <v>6.4999997615814209E-2</v>
          </cell>
          <cell r="M11442">
            <v>2.7899999171495438E-2</v>
          </cell>
          <cell r="N11442" t="str">
            <v>Large</v>
          </cell>
          <cell r="O11442">
            <v>350.76</v>
          </cell>
        </row>
        <row r="11443">
          <cell r="A11443" t="str">
            <v>HU</v>
          </cell>
          <cell r="B11443" t="str">
            <v>HU_RV_06FF07</v>
          </cell>
          <cell r="C11443">
            <v>1995</v>
          </cell>
          <cell r="D11443" t="str">
            <v>Annual</v>
          </cell>
          <cell r="E11443" t="str">
            <v>Orthophosphate</v>
          </cell>
          <cell r="F11443" t="str">
            <v>mg/l P</v>
          </cell>
          <cell r="G11443">
            <v>12</v>
          </cell>
          <cell r="J11443">
            <v>52</v>
          </cell>
          <cell r="K11443">
            <v>3.1500000506639481E-2</v>
          </cell>
          <cell r="L11443">
            <v>3.0999999493360519E-2</v>
          </cell>
          <cell r="M11443">
            <v>1.4299999922513962E-2</v>
          </cell>
          <cell r="N11443" t="str">
            <v>Small</v>
          </cell>
          <cell r="O11443">
            <v>0.55000000000000004</v>
          </cell>
        </row>
        <row r="11444">
          <cell r="A11444" t="str">
            <v>HU</v>
          </cell>
          <cell r="B11444" t="str">
            <v>HU_RV_07FF01</v>
          </cell>
          <cell r="C11444">
            <v>1995</v>
          </cell>
          <cell r="D11444" t="str">
            <v>Annual</v>
          </cell>
          <cell r="E11444" t="str">
            <v>Orthophosphate</v>
          </cell>
          <cell r="F11444" t="str">
            <v>mg/l P</v>
          </cell>
          <cell r="G11444">
            <v>12</v>
          </cell>
          <cell r="J11444">
            <v>26</v>
          </cell>
          <cell r="K11444">
            <v>4.4700000435113907E-2</v>
          </cell>
          <cell r="L11444">
            <v>2.9999999329447746E-2</v>
          </cell>
          <cell r="M11444">
            <v>5.2700001746416092E-2</v>
          </cell>
          <cell r="N11444" t="str">
            <v>Largest</v>
          </cell>
          <cell r="O11444">
            <v>9707</v>
          </cell>
        </row>
        <row r="11445">
          <cell r="A11445" t="str">
            <v>HU</v>
          </cell>
          <cell r="B11445" t="str">
            <v>HU_RV_09FF04</v>
          </cell>
          <cell r="C11445">
            <v>1995</v>
          </cell>
          <cell r="D11445" t="str">
            <v>Annual</v>
          </cell>
          <cell r="E11445" t="str">
            <v>Orthophosphate</v>
          </cell>
          <cell r="F11445" t="str">
            <v>mg/l P</v>
          </cell>
          <cell r="G11445">
            <v>12</v>
          </cell>
          <cell r="J11445">
            <v>25</v>
          </cell>
          <cell r="K11445">
            <v>5.7000000029802322E-2</v>
          </cell>
          <cell r="L11445">
            <v>5.4999999701976776E-2</v>
          </cell>
          <cell r="M11445">
            <v>2.5299999862909317E-2</v>
          </cell>
          <cell r="N11445" t="str">
            <v>Large</v>
          </cell>
          <cell r="O11445">
            <v>729.65</v>
          </cell>
        </row>
        <row r="11446">
          <cell r="A11446" t="str">
            <v>HU</v>
          </cell>
          <cell r="B11446" t="str">
            <v>HU_RV_06FF27</v>
          </cell>
          <cell r="C11446">
            <v>1995</v>
          </cell>
          <cell r="D11446" t="str">
            <v>Annual</v>
          </cell>
          <cell r="E11446" t="str">
            <v>Orthophosphate</v>
          </cell>
          <cell r="F11446" t="str">
            <v>mg/l P</v>
          </cell>
          <cell r="G11446">
            <v>12</v>
          </cell>
          <cell r="J11446">
            <v>50</v>
          </cell>
          <cell r="K11446">
            <v>9.5899999141693115E-2</v>
          </cell>
          <cell r="L11446">
            <v>7.9999998211860657E-2</v>
          </cell>
          <cell r="M11446">
            <v>6.6200003027915955E-2</v>
          </cell>
          <cell r="N11446" t="str">
            <v>Very Large</v>
          </cell>
          <cell r="O11446">
            <v>2481.0500000000002</v>
          </cell>
        </row>
        <row r="11447">
          <cell r="A11447" t="str">
            <v>HU</v>
          </cell>
          <cell r="B11447" t="str">
            <v>HU_RV_07FF11</v>
          </cell>
          <cell r="C11447">
            <v>1995</v>
          </cell>
          <cell r="D11447" t="str">
            <v>Annual</v>
          </cell>
          <cell r="E11447" t="str">
            <v>Orthophosphate</v>
          </cell>
          <cell r="F11447" t="str">
            <v>mg/l P</v>
          </cell>
          <cell r="G11447">
            <v>12</v>
          </cell>
          <cell r="J11447">
            <v>51</v>
          </cell>
          <cell r="K11447">
            <v>0.37529999017715454</v>
          </cell>
          <cell r="L11447">
            <v>0.37200000882148743</v>
          </cell>
          <cell r="M11447">
            <v>0.15279999375343323</v>
          </cell>
          <cell r="N11447" t="str">
            <v>Very Large</v>
          </cell>
          <cell r="O11447">
            <v>1974</v>
          </cell>
        </row>
        <row r="11448">
          <cell r="A11448" t="str">
            <v>HU</v>
          </cell>
          <cell r="B11448" t="str">
            <v>HU_RV_12FF01</v>
          </cell>
          <cell r="C11448">
            <v>1995</v>
          </cell>
          <cell r="D11448" t="str">
            <v>Annual</v>
          </cell>
          <cell r="E11448" t="str">
            <v>Orthophosphate</v>
          </cell>
          <cell r="F11448" t="str">
            <v>mg/l P</v>
          </cell>
          <cell r="G11448">
            <v>12</v>
          </cell>
          <cell r="J11448">
            <v>26</v>
          </cell>
          <cell r="K11448">
            <v>3.1399998813867569E-2</v>
          </cell>
          <cell r="L11448">
            <v>2.3000000044703484E-2</v>
          </cell>
          <cell r="M11448">
            <v>2.1400000900030136E-2</v>
          </cell>
          <cell r="N11448" t="str">
            <v>Largest</v>
          </cell>
          <cell r="O11448">
            <v>4251</v>
          </cell>
        </row>
        <row r="11449">
          <cell r="A11449" t="str">
            <v>HU</v>
          </cell>
          <cell r="B11449" t="str">
            <v>HU_RV_04FF26</v>
          </cell>
          <cell r="C11449">
            <v>1995</v>
          </cell>
          <cell r="D11449" t="str">
            <v>Annual</v>
          </cell>
          <cell r="E11449" t="str">
            <v>Orthophosphate</v>
          </cell>
          <cell r="F11449" t="str">
            <v>mg/l P</v>
          </cell>
          <cell r="G11449">
            <v>12</v>
          </cell>
          <cell r="J11449">
            <v>26</v>
          </cell>
          <cell r="K11449">
            <v>2.8317999839782715</v>
          </cell>
          <cell r="L11449">
            <v>2.4465000629425049</v>
          </cell>
          <cell r="M11449">
            <v>1.1222000122070312</v>
          </cell>
          <cell r="N11449" t="str">
            <v>Large</v>
          </cell>
          <cell r="O11449">
            <v>380.78</v>
          </cell>
        </row>
        <row r="11450">
          <cell r="A11450" t="str">
            <v>HU</v>
          </cell>
          <cell r="B11450" t="str">
            <v>HU_RV_07FF07</v>
          </cell>
          <cell r="C11450">
            <v>1995</v>
          </cell>
          <cell r="D11450" t="str">
            <v>Annual</v>
          </cell>
          <cell r="E11450" t="str">
            <v>Orthophosphate</v>
          </cell>
          <cell r="F11450" t="str">
            <v>mg/l P</v>
          </cell>
          <cell r="G11450">
            <v>12</v>
          </cell>
          <cell r="J11450">
            <v>26</v>
          </cell>
          <cell r="K11450">
            <v>4.9300000071525574E-2</v>
          </cell>
          <cell r="L11450">
            <v>4.3999999761581421E-2</v>
          </cell>
          <cell r="M11450">
            <v>2.630000002682209E-2</v>
          </cell>
          <cell r="N11450" t="str">
            <v>Large</v>
          </cell>
          <cell r="O11450">
            <v>944</v>
          </cell>
        </row>
        <row r="11451">
          <cell r="A11451" t="str">
            <v>HU</v>
          </cell>
          <cell r="B11451" t="str">
            <v>HU_RV_12FF07</v>
          </cell>
          <cell r="C11451">
            <v>1995</v>
          </cell>
          <cell r="D11451" t="str">
            <v>Annual</v>
          </cell>
          <cell r="E11451" t="str">
            <v>Orthophosphate</v>
          </cell>
          <cell r="F11451" t="str">
            <v>mg/l P</v>
          </cell>
          <cell r="G11451">
            <v>12</v>
          </cell>
          <cell r="J11451">
            <v>26</v>
          </cell>
          <cell r="K11451">
            <v>7.8100003302097321E-2</v>
          </cell>
          <cell r="L11451">
            <v>7.1999996900558472E-2</v>
          </cell>
          <cell r="M11451">
            <v>3.4099999815225601E-2</v>
          </cell>
          <cell r="N11451" t="str">
            <v>Largest</v>
          </cell>
          <cell r="O11451">
            <v>19715</v>
          </cell>
        </row>
        <row r="11452">
          <cell r="A11452" t="str">
            <v>HU</v>
          </cell>
          <cell r="B11452" t="str">
            <v>HU_RV_11FF63</v>
          </cell>
          <cell r="C11452">
            <v>1995</v>
          </cell>
          <cell r="D11452" t="str">
            <v>Annual</v>
          </cell>
          <cell r="E11452" t="str">
            <v>Orthophosphate</v>
          </cell>
          <cell r="F11452" t="str">
            <v>mg/l P</v>
          </cell>
          <cell r="G11452">
            <v>12</v>
          </cell>
          <cell r="J11452">
            <v>26</v>
          </cell>
          <cell r="K11452">
            <v>0.13189999759197235</v>
          </cell>
          <cell r="L11452">
            <v>0.12399999797344208</v>
          </cell>
          <cell r="M11452">
            <v>3.4600000828504562E-2</v>
          </cell>
          <cell r="N11452" t="str">
            <v>Largest</v>
          </cell>
          <cell r="O11452">
            <v>13498.32</v>
          </cell>
        </row>
        <row r="11453">
          <cell r="A11453" t="str">
            <v>HU</v>
          </cell>
          <cell r="B11453" t="str">
            <v>HU_RV_10FF22</v>
          </cell>
          <cell r="C11453">
            <v>1995</v>
          </cell>
          <cell r="D11453" t="str">
            <v>Annual</v>
          </cell>
          <cell r="E11453" t="str">
            <v>Orthophosphate</v>
          </cell>
          <cell r="F11453" t="str">
            <v>mg/l P</v>
          </cell>
          <cell r="G11453">
            <v>12</v>
          </cell>
          <cell r="J11453">
            <v>26</v>
          </cell>
          <cell r="K11453">
            <v>0.81430000066757202</v>
          </cell>
          <cell r="L11453">
            <v>0.79900002479553223</v>
          </cell>
          <cell r="M11453">
            <v>0.27410000562667847</v>
          </cell>
          <cell r="N11453" t="str">
            <v>Largest</v>
          </cell>
          <cell r="O11453">
            <v>5656.21</v>
          </cell>
        </row>
        <row r="11454">
          <cell r="A11454" t="str">
            <v>HU</v>
          </cell>
          <cell r="B11454" t="str">
            <v>HU_RV_10FF02</v>
          </cell>
          <cell r="C11454">
            <v>1995</v>
          </cell>
          <cell r="D11454" t="str">
            <v>Annual</v>
          </cell>
          <cell r="E11454" t="str">
            <v>Orthophosphate</v>
          </cell>
          <cell r="F11454" t="str">
            <v>mg/l P</v>
          </cell>
          <cell r="G11454">
            <v>12</v>
          </cell>
          <cell r="J11454">
            <v>26</v>
          </cell>
          <cell r="K11454">
            <v>5.0700001418590546E-2</v>
          </cell>
          <cell r="L11454">
            <v>5.0500001758337021E-2</v>
          </cell>
          <cell r="M11454">
            <v>2.1299999207258224E-2</v>
          </cell>
          <cell r="N11454" t="str">
            <v>Largest</v>
          </cell>
          <cell r="O11454">
            <v>63440</v>
          </cell>
        </row>
        <row r="11455">
          <cell r="A11455" t="str">
            <v>HU</v>
          </cell>
          <cell r="B11455" t="str">
            <v>HU_RV_04FF11</v>
          </cell>
          <cell r="C11455">
            <v>1995</v>
          </cell>
          <cell r="D11455" t="str">
            <v>Annual</v>
          </cell>
          <cell r="E11455" t="str">
            <v>Orthophosphate</v>
          </cell>
          <cell r="F11455" t="str">
            <v>mg/l P</v>
          </cell>
          <cell r="G11455">
            <v>12</v>
          </cell>
          <cell r="J11455">
            <v>26</v>
          </cell>
          <cell r="K11455">
            <v>0.34889999032020569</v>
          </cell>
          <cell r="L11455">
            <v>0.38899999856948853</v>
          </cell>
          <cell r="M11455">
            <v>0.14830000698566437</v>
          </cell>
          <cell r="N11455" t="str">
            <v>Largest</v>
          </cell>
          <cell r="O11455">
            <v>14693</v>
          </cell>
        </row>
        <row r="11456">
          <cell r="A11456" t="str">
            <v>HU</v>
          </cell>
          <cell r="B11456" t="str">
            <v>HU_RV_05FF25</v>
          </cell>
          <cell r="C11456">
            <v>1995</v>
          </cell>
          <cell r="D11456" t="str">
            <v>Annual</v>
          </cell>
          <cell r="E11456" t="str">
            <v>Orthophosphate</v>
          </cell>
          <cell r="F11456" t="str">
            <v>mg/l P</v>
          </cell>
          <cell r="G11456">
            <v>12</v>
          </cell>
          <cell r="J11456">
            <v>20</v>
          </cell>
          <cell r="K11456">
            <v>6.1799999326467514E-2</v>
          </cell>
          <cell r="L11456">
            <v>4.7499999403953552E-2</v>
          </cell>
          <cell r="M11456">
            <v>4.8700001090764999E-2</v>
          </cell>
          <cell r="N11456" t="str">
            <v>Medium</v>
          </cell>
          <cell r="O11456">
            <v>166.94</v>
          </cell>
        </row>
        <row r="11457">
          <cell r="A11457" t="str">
            <v>HU</v>
          </cell>
          <cell r="B11457" t="str">
            <v>HU_RV_10FF40</v>
          </cell>
          <cell r="C11457">
            <v>1995</v>
          </cell>
          <cell r="D11457" t="str">
            <v>Annual</v>
          </cell>
          <cell r="E11457" t="str">
            <v>Orthophosphate</v>
          </cell>
          <cell r="F11457" t="str">
            <v>mg/l P</v>
          </cell>
          <cell r="G11457">
            <v>12</v>
          </cell>
          <cell r="J11457">
            <v>26</v>
          </cell>
          <cell r="K11457">
            <v>0.73059999942779541</v>
          </cell>
          <cell r="L11457">
            <v>0.74949997663497925</v>
          </cell>
          <cell r="M11457">
            <v>0.26759999990463257</v>
          </cell>
          <cell r="N11457" t="str">
            <v>Very Large</v>
          </cell>
          <cell r="O11457">
            <v>1810</v>
          </cell>
        </row>
        <row r="11458">
          <cell r="A11458" t="str">
            <v>HU</v>
          </cell>
          <cell r="B11458" t="str">
            <v>HU_RV_08FF29</v>
          </cell>
          <cell r="C11458">
            <v>1995</v>
          </cell>
          <cell r="D11458" t="str">
            <v>Annual</v>
          </cell>
          <cell r="E11458" t="str">
            <v>Orthophosphate</v>
          </cell>
          <cell r="F11458" t="str">
            <v>mg/l P</v>
          </cell>
          <cell r="G11458">
            <v>12</v>
          </cell>
          <cell r="J11458">
            <v>26</v>
          </cell>
          <cell r="K11458">
            <v>9.920000284910202E-2</v>
          </cell>
          <cell r="L11458">
            <v>7.1999996900558472E-2</v>
          </cell>
          <cell r="M11458">
            <v>8.7399996817111969E-2</v>
          </cell>
          <cell r="N11458" t="str">
            <v>Large</v>
          </cell>
          <cell r="O11458">
            <v>574</v>
          </cell>
        </row>
        <row r="11459">
          <cell r="A11459" t="str">
            <v>HU</v>
          </cell>
          <cell r="B11459" t="str">
            <v>HU_RV_08FF20</v>
          </cell>
          <cell r="C11459">
            <v>1995</v>
          </cell>
          <cell r="D11459" t="str">
            <v>Annual</v>
          </cell>
          <cell r="E11459" t="str">
            <v>Orthophosphate</v>
          </cell>
          <cell r="F11459" t="str">
            <v>mg/l P</v>
          </cell>
          <cell r="G11459">
            <v>12</v>
          </cell>
          <cell r="J11459">
            <v>26</v>
          </cell>
          <cell r="K11459">
            <v>0.14249999821186066</v>
          </cell>
          <cell r="L11459">
            <v>0.148499995470047</v>
          </cell>
          <cell r="M11459">
            <v>5.8899998664855957E-2</v>
          </cell>
          <cell r="N11459" t="str">
            <v>Medium</v>
          </cell>
          <cell r="O11459">
            <v>189.95</v>
          </cell>
        </row>
        <row r="11460">
          <cell r="A11460" t="str">
            <v>HU</v>
          </cell>
          <cell r="B11460" t="str">
            <v>HU_RV_08FF42</v>
          </cell>
          <cell r="C11460">
            <v>1995</v>
          </cell>
          <cell r="D11460" t="str">
            <v>Annual</v>
          </cell>
          <cell r="E11460" t="str">
            <v>Orthophosphate</v>
          </cell>
          <cell r="F11460" t="str">
            <v>mg/l P</v>
          </cell>
          <cell r="G11460">
            <v>12</v>
          </cell>
          <cell r="J11460">
            <v>26</v>
          </cell>
          <cell r="K11460">
            <v>1.7500000074505806E-2</v>
          </cell>
          <cell r="L11460">
            <v>1.3000000268220901E-2</v>
          </cell>
          <cell r="M11460">
            <v>1.6100000590085983E-2</v>
          </cell>
          <cell r="N11460" t="str">
            <v>Small</v>
          </cell>
          <cell r="O11460">
            <v>3.27</v>
          </cell>
        </row>
        <row r="11461">
          <cell r="A11461" t="str">
            <v>HU</v>
          </cell>
          <cell r="B11461" t="str">
            <v>HU_RV_07FF09</v>
          </cell>
          <cell r="C11461">
            <v>1995</v>
          </cell>
          <cell r="D11461" t="str">
            <v>Annual</v>
          </cell>
          <cell r="E11461" t="str">
            <v>Orthophosphate</v>
          </cell>
          <cell r="F11461" t="str">
            <v>mg/l P</v>
          </cell>
          <cell r="G11461">
            <v>12</v>
          </cell>
          <cell r="J11461">
            <v>51</v>
          </cell>
          <cell r="K11461">
            <v>7.5199998915195465E-2</v>
          </cell>
          <cell r="L11461">
            <v>5.4999999701976776E-2</v>
          </cell>
          <cell r="M11461">
            <v>8.7800003588199615E-2</v>
          </cell>
          <cell r="N11461" t="str">
            <v>Largest</v>
          </cell>
          <cell r="O11461">
            <v>15283</v>
          </cell>
        </row>
        <row r="11462">
          <cell r="A11462" t="str">
            <v>HU</v>
          </cell>
          <cell r="B11462" t="str">
            <v>HU_RV_08FF15</v>
          </cell>
          <cell r="C11462">
            <v>1995</v>
          </cell>
          <cell r="D11462" t="str">
            <v>Annual</v>
          </cell>
          <cell r="E11462" t="str">
            <v>Orthophosphate</v>
          </cell>
          <cell r="F11462" t="str">
            <v>mg/l P</v>
          </cell>
          <cell r="G11462">
            <v>12</v>
          </cell>
          <cell r="J11462">
            <v>52</v>
          </cell>
          <cell r="K11462">
            <v>0.23440000414848328</v>
          </cell>
          <cell r="L11462">
            <v>0.21799999475479126</v>
          </cell>
          <cell r="M11462">
            <v>9.7999997437000275E-2</v>
          </cell>
          <cell r="N11462" t="str">
            <v>Largest</v>
          </cell>
          <cell r="O11462">
            <v>2758.56</v>
          </cell>
        </row>
        <row r="11463">
          <cell r="A11463" t="str">
            <v>HU</v>
          </cell>
          <cell r="B11463" t="str">
            <v>HU_RV_08FF10</v>
          </cell>
          <cell r="C11463">
            <v>1995</v>
          </cell>
          <cell r="D11463" t="str">
            <v>Annual</v>
          </cell>
          <cell r="E11463" t="str">
            <v>Orthophosphate</v>
          </cell>
          <cell r="F11463" t="str">
            <v>mg/l P</v>
          </cell>
          <cell r="G11463">
            <v>12</v>
          </cell>
          <cell r="J11463">
            <v>52</v>
          </cell>
          <cell r="K11463">
            <v>9.5600001513957977E-2</v>
          </cell>
          <cell r="L11463">
            <v>8.7999999523162842E-2</v>
          </cell>
          <cell r="M11463">
            <v>3.6400001496076584E-2</v>
          </cell>
          <cell r="N11463" t="str">
            <v>Largest</v>
          </cell>
          <cell r="O11463">
            <v>3224</v>
          </cell>
        </row>
        <row r="11464">
          <cell r="A11464" t="str">
            <v>HU</v>
          </cell>
          <cell r="B11464" t="str">
            <v>HU_RV_04FF12</v>
          </cell>
          <cell r="C11464">
            <v>1995</v>
          </cell>
          <cell r="D11464" t="str">
            <v>Annual</v>
          </cell>
          <cell r="E11464" t="str">
            <v>Orthophosphate</v>
          </cell>
          <cell r="F11464" t="str">
            <v>mg/l P</v>
          </cell>
          <cell r="G11464">
            <v>12</v>
          </cell>
          <cell r="J11464">
            <v>26</v>
          </cell>
          <cell r="K11464">
            <v>0.22460000216960907</v>
          </cell>
          <cell r="L11464">
            <v>0.22200000286102295</v>
          </cell>
          <cell r="M11464">
            <v>0.10540000349283218</v>
          </cell>
          <cell r="N11464" t="str">
            <v>Largest</v>
          </cell>
          <cell r="O11464">
            <v>10164</v>
          </cell>
        </row>
        <row r="11465">
          <cell r="A11465" t="str">
            <v>HU</v>
          </cell>
          <cell r="B11465" t="str">
            <v>HU_RV_11FF12</v>
          </cell>
          <cell r="C11465">
            <v>1995</v>
          </cell>
          <cell r="D11465" t="str">
            <v>Annual</v>
          </cell>
          <cell r="E11465" t="str">
            <v>Orthophosphate</v>
          </cell>
          <cell r="F11465" t="str">
            <v>mg/l P</v>
          </cell>
          <cell r="G11465">
            <v>12</v>
          </cell>
          <cell r="J11465">
            <v>23</v>
          </cell>
          <cell r="K11465">
            <v>6.9399997591972351E-2</v>
          </cell>
          <cell r="L11465">
            <v>6.8000003695487976E-2</v>
          </cell>
          <cell r="M11465">
            <v>2.5800000876188278E-2</v>
          </cell>
          <cell r="N11465" t="str">
            <v>Largest</v>
          </cell>
          <cell r="O11465">
            <v>45019.93</v>
          </cell>
        </row>
        <row r="11466">
          <cell r="A11466" t="str">
            <v>HU</v>
          </cell>
          <cell r="B11466" t="str">
            <v>HU_RV_01FF53</v>
          </cell>
          <cell r="C11466">
            <v>1995</v>
          </cell>
          <cell r="D11466" t="str">
            <v>Annual</v>
          </cell>
          <cell r="E11466" t="str">
            <v>Orthophosphate</v>
          </cell>
          <cell r="F11466" t="str">
            <v>mg/l P</v>
          </cell>
          <cell r="G11466">
            <v>12</v>
          </cell>
          <cell r="J11466">
            <v>26</v>
          </cell>
          <cell r="K11466">
            <v>0.18760000169277191</v>
          </cell>
          <cell r="L11466">
            <v>0.16949999332427979</v>
          </cell>
          <cell r="M11466">
            <v>8.3999998867511749E-2</v>
          </cell>
          <cell r="N11466" t="str">
            <v>Large</v>
          </cell>
          <cell r="O11466">
            <v>320</v>
          </cell>
        </row>
        <row r="11467">
          <cell r="A11467" t="str">
            <v>HU</v>
          </cell>
          <cell r="B11467" t="str">
            <v>HU_RV_04FB41</v>
          </cell>
          <cell r="C11467">
            <v>1995</v>
          </cell>
          <cell r="D11467" t="str">
            <v>Annual</v>
          </cell>
          <cell r="E11467" t="str">
            <v>Orthophosphate</v>
          </cell>
          <cell r="F11467" t="str">
            <v>mg/l P</v>
          </cell>
          <cell r="G11467">
            <v>12</v>
          </cell>
          <cell r="J11467">
            <v>26</v>
          </cell>
          <cell r="K11467">
            <v>6.3400000333786011E-2</v>
          </cell>
          <cell r="L11467">
            <v>4.349999874830246E-2</v>
          </cell>
          <cell r="M11467">
            <v>5.1100000739097595E-2</v>
          </cell>
          <cell r="N11467" t="str">
            <v>Large</v>
          </cell>
          <cell r="O11467">
            <v>314.08</v>
          </cell>
        </row>
        <row r="11468">
          <cell r="A11468" t="str">
            <v>HU</v>
          </cell>
          <cell r="B11468" t="str">
            <v>HU_RV_05FF18</v>
          </cell>
          <cell r="C11468">
            <v>1995</v>
          </cell>
          <cell r="D11468" t="str">
            <v>Annual</v>
          </cell>
          <cell r="E11468" t="str">
            <v>Orthophosphate</v>
          </cell>
          <cell r="F11468" t="str">
            <v>mg/l P</v>
          </cell>
          <cell r="G11468">
            <v>12</v>
          </cell>
          <cell r="J11468">
            <v>25</v>
          </cell>
          <cell r="K11468">
            <v>5.7399999350309372E-2</v>
          </cell>
          <cell r="L11468">
            <v>5.4999999701976776E-2</v>
          </cell>
          <cell r="M11468">
            <v>2.3499999195337296E-2</v>
          </cell>
          <cell r="N11468" t="str">
            <v>Largest</v>
          </cell>
          <cell r="O11468">
            <v>35764</v>
          </cell>
        </row>
        <row r="11469">
          <cell r="A11469" t="str">
            <v>HU</v>
          </cell>
          <cell r="B11469" t="str">
            <v>HU_RV_12FF06</v>
          </cell>
          <cell r="C11469">
            <v>1995</v>
          </cell>
          <cell r="D11469" t="str">
            <v>Annual</v>
          </cell>
          <cell r="E11469" t="str">
            <v>Orthophosphate</v>
          </cell>
          <cell r="F11469" t="str">
            <v>mg/l P</v>
          </cell>
          <cell r="G11469">
            <v>12</v>
          </cell>
          <cell r="J11469">
            <v>26</v>
          </cell>
          <cell r="K11469">
            <v>8.0300003290176392E-2</v>
          </cell>
          <cell r="L11469">
            <v>6.4999997615814209E-2</v>
          </cell>
          <cell r="M11469">
            <v>4.5699998736381531E-2</v>
          </cell>
          <cell r="N11469" t="str">
            <v>Very Large</v>
          </cell>
          <cell r="O11469">
            <v>1560.66</v>
          </cell>
        </row>
        <row r="11470">
          <cell r="A11470" t="str">
            <v>HU</v>
          </cell>
          <cell r="B11470" t="str">
            <v>HU_RV_03FF06</v>
          </cell>
          <cell r="C11470">
            <v>1995</v>
          </cell>
          <cell r="D11470" t="str">
            <v>Annual</v>
          </cell>
          <cell r="E11470" t="str">
            <v>Orthophosphate</v>
          </cell>
          <cell r="F11470" t="str">
            <v>mg/l P</v>
          </cell>
          <cell r="G11470">
            <v>12</v>
          </cell>
          <cell r="J11470">
            <v>26</v>
          </cell>
          <cell r="K11470">
            <v>4.7699999064207077E-2</v>
          </cell>
          <cell r="L11470">
            <v>3.9500001817941666E-2</v>
          </cell>
          <cell r="M11470">
            <v>2.7300000190734863E-2</v>
          </cell>
          <cell r="N11470" t="str">
            <v>Largest</v>
          </cell>
          <cell r="O11470">
            <v>188700</v>
          </cell>
        </row>
        <row r="11471">
          <cell r="A11471" t="str">
            <v>HU</v>
          </cell>
          <cell r="B11471" t="str">
            <v>HU_RV_03FF01</v>
          </cell>
          <cell r="C11471">
            <v>1995</v>
          </cell>
          <cell r="D11471" t="str">
            <v>Annual</v>
          </cell>
          <cell r="E11471" t="str">
            <v>Orthophosphate</v>
          </cell>
          <cell r="F11471" t="str">
            <v>mg/l P</v>
          </cell>
          <cell r="G11471">
            <v>12</v>
          </cell>
          <cell r="J11471">
            <v>32</v>
          </cell>
          <cell r="K11471">
            <v>5.4900001734495163E-2</v>
          </cell>
          <cell r="L11471">
            <v>4.8500001430511475E-2</v>
          </cell>
          <cell r="M11471">
            <v>3.1199999153614044E-2</v>
          </cell>
          <cell r="N11471" t="str">
            <v>Largest</v>
          </cell>
          <cell r="O11471">
            <v>38842.9</v>
          </cell>
        </row>
        <row r="11472">
          <cell r="A11472" t="str">
            <v>HU</v>
          </cell>
          <cell r="B11472" t="str">
            <v>HU_RV_02FR51</v>
          </cell>
          <cell r="C11472">
            <v>1995</v>
          </cell>
          <cell r="D11472" t="str">
            <v>Annual</v>
          </cell>
          <cell r="E11472" t="str">
            <v>Orthophosphate</v>
          </cell>
          <cell r="F11472" t="str">
            <v>mg/l P</v>
          </cell>
          <cell r="G11472">
            <v>12</v>
          </cell>
          <cell r="J11472">
            <v>26</v>
          </cell>
          <cell r="K11472">
            <v>5.3800001740455627E-2</v>
          </cell>
          <cell r="L11472">
            <v>6.1999998986721039E-2</v>
          </cell>
          <cell r="M11472">
            <v>3.4299999475479126E-2</v>
          </cell>
          <cell r="N11472" t="str">
            <v>Largest</v>
          </cell>
          <cell r="O11472">
            <v>183350</v>
          </cell>
        </row>
        <row r="11473">
          <cell r="A11473" t="str">
            <v>HU</v>
          </cell>
          <cell r="B11473" t="str">
            <v>HU_RV_02FF32</v>
          </cell>
          <cell r="C11473">
            <v>1995</v>
          </cell>
          <cell r="D11473" t="str">
            <v>Annual</v>
          </cell>
          <cell r="E11473" t="str">
            <v>Orthophosphate</v>
          </cell>
          <cell r="F11473" t="str">
            <v>mg/l P</v>
          </cell>
          <cell r="G11473">
            <v>12</v>
          </cell>
          <cell r="J11473">
            <v>26</v>
          </cell>
          <cell r="K11473">
            <v>5.2799999713897705E-2</v>
          </cell>
          <cell r="L11473">
            <v>4.8500001430511475E-2</v>
          </cell>
          <cell r="M11473">
            <v>3.5599999129772186E-2</v>
          </cell>
          <cell r="N11473" t="str">
            <v>Largest</v>
          </cell>
          <cell r="O11473">
            <v>13698.65</v>
          </cell>
        </row>
        <row r="11474">
          <cell r="A11474" t="str">
            <v>HU</v>
          </cell>
          <cell r="B11474" t="str">
            <v>HU_RV_01FF07</v>
          </cell>
          <cell r="C11474">
            <v>1995</v>
          </cell>
          <cell r="D11474" t="str">
            <v>Annual</v>
          </cell>
          <cell r="E11474" t="str">
            <v>Orthophosphate</v>
          </cell>
          <cell r="F11474" t="str">
            <v>mg/l P</v>
          </cell>
          <cell r="G11474">
            <v>12</v>
          </cell>
          <cell r="J11474">
            <v>26</v>
          </cell>
          <cell r="K11474">
            <v>7.3499999940395355E-2</v>
          </cell>
          <cell r="L11474">
            <v>5.3500000387430191E-2</v>
          </cell>
          <cell r="M11474">
            <v>5.3100001066923141E-2</v>
          </cell>
          <cell r="N11474" t="str">
            <v>Largest</v>
          </cell>
          <cell r="O11474">
            <v>150820</v>
          </cell>
        </row>
        <row r="11475">
          <cell r="A11475" t="str">
            <v>HU</v>
          </cell>
          <cell r="B11475" t="str">
            <v>HU_RV_01FF02</v>
          </cell>
          <cell r="C11475">
            <v>1995</v>
          </cell>
          <cell r="D11475" t="str">
            <v>Annual</v>
          </cell>
          <cell r="E11475" t="str">
            <v>Orthophosphate</v>
          </cell>
          <cell r="F11475" t="str">
            <v>mg/l P</v>
          </cell>
          <cell r="G11475">
            <v>12</v>
          </cell>
          <cell r="J11475">
            <v>26</v>
          </cell>
          <cell r="K11475">
            <v>7.6899997889995575E-2</v>
          </cell>
          <cell r="L11475">
            <v>4.8999998718500137E-2</v>
          </cell>
          <cell r="M11475">
            <v>5.7999998331069946E-2</v>
          </cell>
          <cell r="N11475" t="str">
            <v>Largest</v>
          </cell>
          <cell r="O11475">
            <v>131605</v>
          </cell>
        </row>
        <row r="11476">
          <cell r="A11476" t="str">
            <v>HU</v>
          </cell>
          <cell r="B11476" t="str">
            <v>HU_RV_08FF26</v>
          </cell>
          <cell r="C11476">
            <v>1995</v>
          </cell>
          <cell r="D11476" t="str">
            <v>Annual</v>
          </cell>
          <cell r="E11476" t="str">
            <v>Orthophosphate</v>
          </cell>
          <cell r="F11476" t="str">
            <v>mg/l P</v>
          </cell>
          <cell r="G11476">
            <v>12</v>
          </cell>
          <cell r="J11476">
            <v>26</v>
          </cell>
          <cell r="K11476">
            <v>1.8241000175476074</v>
          </cell>
          <cell r="L11476">
            <v>1.8205000162124634</v>
          </cell>
          <cell r="M11476">
            <v>0.68580001592636108</v>
          </cell>
          <cell r="N11476" t="str">
            <v>Large</v>
          </cell>
          <cell r="O11476">
            <v>806</v>
          </cell>
        </row>
        <row r="11477">
          <cell r="A11477" t="str">
            <v>HU</v>
          </cell>
          <cell r="B11477" t="str">
            <v>HU_RV_09FF13</v>
          </cell>
          <cell r="C11477">
            <v>1995</v>
          </cell>
          <cell r="D11477" t="str">
            <v>Annual</v>
          </cell>
          <cell r="E11477" t="str">
            <v>Orthophosphate</v>
          </cell>
          <cell r="F11477" t="str">
            <v>mg/l P</v>
          </cell>
          <cell r="G11477">
            <v>12</v>
          </cell>
          <cell r="J11477">
            <v>24</v>
          </cell>
          <cell r="K11477">
            <v>0.81000000238418579</v>
          </cell>
          <cell r="L11477">
            <v>0.79699999094009399</v>
          </cell>
          <cell r="M11477">
            <v>0.25110000371932983</v>
          </cell>
          <cell r="N11477" t="str">
            <v>Very Large</v>
          </cell>
          <cell r="O11477">
            <v>1798.33</v>
          </cell>
        </row>
        <row r="11478">
          <cell r="A11478" t="str">
            <v>HU</v>
          </cell>
          <cell r="B11478" t="str">
            <v>HU_RV_04FV12</v>
          </cell>
          <cell r="C11478">
            <v>1995</v>
          </cell>
          <cell r="D11478" t="str">
            <v>Annual</v>
          </cell>
          <cell r="E11478" t="str">
            <v>Orthophosphate</v>
          </cell>
          <cell r="F11478" t="str">
            <v>mg/l P</v>
          </cell>
          <cell r="G11478">
            <v>12</v>
          </cell>
          <cell r="J11478">
            <v>27</v>
          </cell>
          <cell r="K11478">
            <v>4.2100001126527786E-2</v>
          </cell>
          <cell r="L11478">
            <v>3.9000000804662704E-2</v>
          </cell>
          <cell r="M11478">
            <v>2.2600000724196434E-2</v>
          </cell>
          <cell r="N11478" t="str">
            <v>Largest</v>
          </cell>
          <cell r="O11478">
            <v>76480.23</v>
          </cell>
        </row>
        <row r="11479">
          <cell r="A11479" t="str">
            <v>HU</v>
          </cell>
          <cell r="B11479" t="str">
            <v>HU_RV_04FF60</v>
          </cell>
          <cell r="C11479">
            <v>1995</v>
          </cell>
          <cell r="D11479" t="str">
            <v>Annual</v>
          </cell>
          <cell r="E11479" t="str">
            <v>Orthophosphate</v>
          </cell>
          <cell r="F11479" t="str">
            <v>mg/l P</v>
          </cell>
          <cell r="G11479">
            <v>12</v>
          </cell>
          <cell r="J11479">
            <v>26</v>
          </cell>
          <cell r="K11479">
            <v>4.6599999070167542E-2</v>
          </cell>
          <cell r="L11479">
            <v>2.3499999195337296E-2</v>
          </cell>
          <cell r="M11479">
            <v>3.9900001138448715E-2</v>
          </cell>
          <cell r="N11479" t="str">
            <v>Medium</v>
          </cell>
          <cell r="O11479">
            <v>113.07</v>
          </cell>
        </row>
        <row r="11480">
          <cell r="A11480" t="str">
            <v>HU</v>
          </cell>
          <cell r="B11480" t="str">
            <v>HU_RV_08FF18</v>
          </cell>
          <cell r="C11480">
            <v>1995</v>
          </cell>
          <cell r="D11480" t="str">
            <v>Annual</v>
          </cell>
          <cell r="E11480" t="str">
            <v>Orthophosphate</v>
          </cell>
          <cell r="F11480" t="str">
            <v>mg/l P</v>
          </cell>
          <cell r="G11480">
            <v>12</v>
          </cell>
          <cell r="J11480">
            <v>26</v>
          </cell>
          <cell r="K11480">
            <v>4.6500001102685928E-2</v>
          </cell>
          <cell r="L11480">
            <v>4.6000000089406967E-2</v>
          </cell>
          <cell r="M11480">
            <v>2.2299999371170998E-2</v>
          </cell>
          <cell r="N11480" t="str">
            <v>Large</v>
          </cell>
          <cell r="O11480">
            <v>814.33</v>
          </cell>
        </row>
        <row r="11481">
          <cell r="A11481" t="str">
            <v>HU</v>
          </cell>
          <cell r="B11481" t="str">
            <v>HU_RV_08FF17</v>
          </cell>
          <cell r="C11481">
            <v>1995</v>
          </cell>
          <cell r="D11481" t="str">
            <v>Annual</v>
          </cell>
          <cell r="E11481" t="str">
            <v>Orthophosphate</v>
          </cell>
          <cell r="F11481" t="str">
            <v>mg/l P</v>
          </cell>
          <cell r="G11481">
            <v>12</v>
          </cell>
          <cell r="J11481">
            <v>26</v>
          </cell>
          <cell r="K11481">
            <v>7.2200000286102295E-2</v>
          </cell>
          <cell r="L11481">
            <v>6.4999997615814209E-2</v>
          </cell>
          <cell r="M11481">
            <v>3.48999984562397E-2</v>
          </cell>
          <cell r="N11481" t="str">
            <v>Large</v>
          </cell>
          <cell r="O11481">
            <v>875</v>
          </cell>
        </row>
        <row r="11482">
          <cell r="A11482" t="str">
            <v>HU</v>
          </cell>
          <cell r="B11482" t="str">
            <v>HU_RV_08FF07</v>
          </cell>
          <cell r="C11482">
            <v>1995</v>
          </cell>
          <cell r="D11482" t="str">
            <v>Annual</v>
          </cell>
          <cell r="E11482" t="str">
            <v>Orthophosphate</v>
          </cell>
          <cell r="F11482" t="str">
            <v>mg/l P</v>
          </cell>
          <cell r="G11482">
            <v>12</v>
          </cell>
          <cell r="J11482">
            <v>26</v>
          </cell>
          <cell r="K11482">
            <v>5.8800000697374344E-2</v>
          </cell>
          <cell r="L11482">
            <v>5.7000000029802322E-2</v>
          </cell>
          <cell r="M11482">
            <v>2.8699999675154686E-2</v>
          </cell>
          <cell r="N11482" t="str">
            <v>Largest</v>
          </cell>
          <cell r="O11482">
            <v>12886</v>
          </cell>
        </row>
        <row r="11483">
          <cell r="A11483" t="str">
            <v>HU</v>
          </cell>
          <cell r="B11483" t="str">
            <v>HU_RV_12FF02</v>
          </cell>
          <cell r="C11483">
            <v>1995</v>
          </cell>
          <cell r="D11483" t="str">
            <v>Annual</v>
          </cell>
          <cell r="E11483" t="str">
            <v>Orthophosphate</v>
          </cell>
          <cell r="F11483" t="str">
            <v>mg/l P</v>
          </cell>
          <cell r="G11483">
            <v>12</v>
          </cell>
          <cell r="J11483">
            <v>26</v>
          </cell>
          <cell r="K11483">
            <v>4.5000001788139343E-2</v>
          </cell>
          <cell r="L11483">
            <v>3.0999999493360519E-2</v>
          </cell>
          <cell r="M11483">
            <v>3.3100001513957977E-2</v>
          </cell>
          <cell r="N11483" t="str">
            <v>Largest</v>
          </cell>
          <cell r="O11483">
            <v>4302</v>
          </cell>
        </row>
        <row r="11484">
          <cell r="A11484" t="str">
            <v>HU</v>
          </cell>
          <cell r="B11484" t="str">
            <v>HU_RV_09FF08</v>
          </cell>
          <cell r="C11484">
            <v>1995</v>
          </cell>
          <cell r="D11484" t="str">
            <v>Annual</v>
          </cell>
          <cell r="E11484" t="str">
            <v>Orthophosphate</v>
          </cell>
          <cell r="F11484" t="str">
            <v>mg/l P</v>
          </cell>
          <cell r="G11484">
            <v>12</v>
          </cell>
          <cell r="J11484">
            <v>26</v>
          </cell>
          <cell r="K11484">
            <v>0.14059999585151672</v>
          </cell>
          <cell r="L11484">
            <v>0.12549999356269836</v>
          </cell>
          <cell r="M11484">
            <v>9.6799999475479126E-2</v>
          </cell>
          <cell r="N11484" t="str">
            <v>Largest</v>
          </cell>
          <cell r="O11484">
            <v>5812</v>
          </cell>
        </row>
        <row r="11485">
          <cell r="A11485" t="str">
            <v>HU</v>
          </cell>
          <cell r="B11485" t="str">
            <v>HU_RV_09FF06</v>
          </cell>
          <cell r="C11485">
            <v>1995</v>
          </cell>
          <cell r="D11485" t="str">
            <v>Annual</v>
          </cell>
          <cell r="E11485" t="str">
            <v>Orthophosphate</v>
          </cell>
          <cell r="F11485" t="str">
            <v>mg/l P</v>
          </cell>
          <cell r="G11485">
            <v>12</v>
          </cell>
          <cell r="J11485">
            <v>26</v>
          </cell>
          <cell r="K11485">
            <v>8.6900003254413605E-2</v>
          </cell>
          <cell r="L11485">
            <v>8.2999996840953827E-2</v>
          </cell>
          <cell r="M11485">
            <v>4.6199999749660492E-2</v>
          </cell>
          <cell r="N11485" t="str">
            <v>Largest</v>
          </cell>
          <cell r="O11485">
            <v>3502</v>
          </cell>
        </row>
        <row r="11486">
          <cell r="A11486" t="str">
            <v>HU</v>
          </cell>
          <cell r="B11486" t="str">
            <v>HU_RV_05FF07</v>
          </cell>
          <cell r="C11486">
            <v>1995</v>
          </cell>
          <cell r="D11486" t="str">
            <v>Annual</v>
          </cell>
          <cell r="E11486" t="str">
            <v>Orthophosphate</v>
          </cell>
          <cell r="F11486" t="str">
            <v>mg/l P</v>
          </cell>
          <cell r="G11486">
            <v>12</v>
          </cell>
          <cell r="J11486">
            <v>25</v>
          </cell>
          <cell r="K11486">
            <v>0.52420002222061157</v>
          </cell>
          <cell r="L11486">
            <v>0.45300000905990601</v>
          </cell>
          <cell r="M11486">
            <v>0.29199999570846558</v>
          </cell>
          <cell r="N11486" t="str">
            <v>Large</v>
          </cell>
          <cell r="O11486">
            <v>461</v>
          </cell>
        </row>
        <row r="11487">
          <cell r="A11487" t="str">
            <v>HU</v>
          </cell>
          <cell r="B11487" t="str">
            <v>HU_RV_01FF61</v>
          </cell>
          <cell r="C11487">
            <v>1995</v>
          </cell>
          <cell r="D11487" t="str">
            <v>Annual</v>
          </cell>
          <cell r="E11487" t="str">
            <v>Orthophosphate</v>
          </cell>
          <cell r="F11487" t="str">
            <v>mg/l P</v>
          </cell>
          <cell r="G11487">
            <v>12</v>
          </cell>
          <cell r="J11487">
            <v>26</v>
          </cell>
          <cell r="K11487">
            <v>0.22259999811649323</v>
          </cell>
          <cell r="L11487">
            <v>0.18449999392032623</v>
          </cell>
          <cell r="M11487">
            <v>0.12409999966621399</v>
          </cell>
          <cell r="N11487" t="str">
            <v>Large</v>
          </cell>
          <cell r="O11487">
            <v>454.4</v>
          </cell>
        </row>
        <row r="11488">
          <cell r="A11488" t="str">
            <v>HU</v>
          </cell>
          <cell r="B11488" t="str">
            <v>HU_RV_01FF01</v>
          </cell>
          <cell r="C11488">
            <v>1995</v>
          </cell>
          <cell r="D11488" t="str">
            <v>Annual</v>
          </cell>
          <cell r="E11488" t="str">
            <v>Orthophosphate</v>
          </cell>
          <cell r="F11488" t="str">
            <v>mg/l P</v>
          </cell>
          <cell r="G11488">
            <v>12</v>
          </cell>
          <cell r="J11488">
            <v>26</v>
          </cell>
          <cell r="K11488">
            <v>7.3899999260902405E-2</v>
          </cell>
          <cell r="L11488">
            <v>5.3500000387430191E-2</v>
          </cell>
          <cell r="M11488">
            <v>5.559999868273735E-2</v>
          </cell>
          <cell r="N11488" t="str">
            <v>Largest</v>
          </cell>
          <cell r="O11488">
            <v>131475</v>
          </cell>
        </row>
        <row r="11489">
          <cell r="A11489" t="str">
            <v>HU</v>
          </cell>
          <cell r="B11489" t="str">
            <v>HU_RV_04FF14</v>
          </cell>
          <cell r="C11489">
            <v>1995</v>
          </cell>
          <cell r="D11489" t="str">
            <v>Annual</v>
          </cell>
          <cell r="E11489" t="str">
            <v>Orthophosphate</v>
          </cell>
          <cell r="F11489" t="str">
            <v>mg/l P</v>
          </cell>
          <cell r="G11489">
            <v>12</v>
          </cell>
          <cell r="J11489">
            <v>26</v>
          </cell>
          <cell r="K11489">
            <v>0.26129999756813049</v>
          </cell>
          <cell r="L11489">
            <v>0.23800000548362732</v>
          </cell>
          <cell r="M11489">
            <v>7.2899997234344482E-2</v>
          </cell>
          <cell r="N11489" t="str">
            <v>Largest</v>
          </cell>
          <cell r="O11489">
            <v>3210</v>
          </cell>
        </row>
        <row r="11490">
          <cell r="A11490" t="str">
            <v>HU</v>
          </cell>
          <cell r="B11490" t="str">
            <v>HU_RV_04FB39</v>
          </cell>
          <cell r="C11490">
            <v>1995</v>
          </cell>
          <cell r="D11490" t="str">
            <v>Annual</v>
          </cell>
          <cell r="E11490" t="str">
            <v>Orthophosphate</v>
          </cell>
          <cell r="F11490" t="str">
            <v>mg/l P</v>
          </cell>
          <cell r="G11490">
            <v>12</v>
          </cell>
          <cell r="J11490">
            <v>26</v>
          </cell>
          <cell r="K11490">
            <v>6.5999999642372131E-2</v>
          </cell>
          <cell r="L11490">
            <v>1.4000000432133675E-2</v>
          </cell>
          <cell r="M11490">
            <v>0.25429999828338623</v>
          </cell>
          <cell r="N11490" t="str">
            <v>Medium</v>
          </cell>
          <cell r="O11490">
            <v>87.25</v>
          </cell>
        </row>
        <row r="11491">
          <cell r="A11491" t="str">
            <v>HU</v>
          </cell>
          <cell r="B11491" t="str">
            <v>HU_RV_12FF11</v>
          </cell>
          <cell r="C11491">
            <v>1995</v>
          </cell>
          <cell r="D11491" t="str">
            <v>Annual</v>
          </cell>
          <cell r="E11491" t="str">
            <v>Orthophosphate</v>
          </cell>
          <cell r="F11491" t="str">
            <v>mg/l P</v>
          </cell>
          <cell r="G11491">
            <v>12</v>
          </cell>
          <cell r="J11491">
            <v>26</v>
          </cell>
          <cell r="K11491">
            <v>1.1167999505996704</v>
          </cell>
          <cell r="L11491">
            <v>1.0204999446868896</v>
          </cell>
          <cell r="M11491">
            <v>0.6054999828338623</v>
          </cell>
          <cell r="N11491" t="str">
            <v>Large</v>
          </cell>
          <cell r="O11491">
            <v>324.14</v>
          </cell>
        </row>
        <row r="11492">
          <cell r="A11492" t="str">
            <v>HU</v>
          </cell>
          <cell r="B11492" t="str">
            <v>HU_RV_04FF16</v>
          </cell>
          <cell r="C11492">
            <v>1995</v>
          </cell>
          <cell r="D11492" t="str">
            <v>Annual</v>
          </cell>
          <cell r="E11492" t="str">
            <v>Orthophosphate</v>
          </cell>
          <cell r="F11492" t="str">
            <v>mg/l P</v>
          </cell>
          <cell r="G11492">
            <v>12</v>
          </cell>
          <cell r="J11492">
            <v>26</v>
          </cell>
          <cell r="K11492">
            <v>0.36550000309944153</v>
          </cell>
          <cell r="L11492">
            <v>0.17550000548362732</v>
          </cell>
          <cell r="M11492">
            <v>0.70959997177124023</v>
          </cell>
          <cell r="N11492" t="str">
            <v>Large</v>
          </cell>
          <cell r="O11492">
            <v>656</v>
          </cell>
        </row>
        <row r="11493">
          <cell r="A11493" t="str">
            <v>HU</v>
          </cell>
          <cell r="B11493" t="str">
            <v>HU_RV_05FF26</v>
          </cell>
          <cell r="C11493">
            <v>1995</v>
          </cell>
          <cell r="D11493" t="str">
            <v>Annual</v>
          </cell>
          <cell r="E11493" t="str">
            <v>Orthophosphate</v>
          </cell>
          <cell r="F11493" t="str">
            <v>mg/l P</v>
          </cell>
          <cell r="G11493">
            <v>12</v>
          </cell>
          <cell r="J11493">
            <v>21</v>
          </cell>
          <cell r="K11493">
            <v>9.2900000512599945E-2</v>
          </cell>
          <cell r="L11493">
            <v>5.9000000357627869E-2</v>
          </cell>
          <cell r="M11493">
            <v>7.7899999916553497E-2</v>
          </cell>
          <cell r="N11493" t="str">
            <v>Small</v>
          </cell>
          <cell r="O11493">
            <v>39.25</v>
          </cell>
        </row>
        <row r="11494">
          <cell r="A11494" t="str">
            <v>HU</v>
          </cell>
          <cell r="B11494" t="str">
            <v>HU_RV_03FF42</v>
          </cell>
          <cell r="C11494">
            <v>1995</v>
          </cell>
          <cell r="D11494" t="str">
            <v>Annual</v>
          </cell>
          <cell r="E11494" t="str">
            <v>Orthophosphate</v>
          </cell>
          <cell r="F11494" t="str">
            <v>mg/l P</v>
          </cell>
          <cell r="G11494">
            <v>12</v>
          </cell>
          <cell r="J11494">
            <v>23</v>
          </cell>
          <cell r="K11494">
            <v>0.25299999117851257</v>
          </cell>
          <cell r="L11494">
            <v>0.17000000178813934</v>
          </cell>
          <cell r="M11494">
            <v>0.26679998636245728</v>
          </cell>
          <cell r="N11494" t="str">
            <v>Large</v>
          </cell>
          <cell r="O11494">
            <v>988.81</v>
          </cell>
        </row>
        <row r="11495">
          <cell r="A11495" t="str">
            <v>HU</v>
          </cell>
          <cell r="B11495" t="str">
            <v>HU_RV_01FF63</v>
          </cell>
          <cell r="C11495">
            <v>1995</v>
          </cell>
          <cell r="D11495" t="str">
            <v>Annual</v>
          </cell>
          <cell r="E11495" t="str">
            <v>Orthophosphate</v>
          </cell>
          <cell r="F11495" t="str">
            <v>mg/l P</v>
          </cell>
          <cell r="G11495">
            <v>12</v>
          </cell>
          <cell r="J11495">
            <v>26</v>
          </cell>
          <cell r="K11495">
            <v>1.2525999546051025</v>
          </cell>
          <cell r="L11495">
            <v>0.90950000286102295</v>
          </cell>
          <cell r="M11495">
            <v>1.8652000427246094</v>
          </cell>
          <cell r="N11495" t="str">
            <v>Medium</v>
          </cell>
          <cell r="O11495">
            <v>115.32</v>
          </cell>
        </row>
        <row r="11496">
          <cell r="A11496" t="str">
            <v>HU</v>
          </cell>
          <cell r="B11496" t="str">
            <v>HU_RV_05FB70</v>
          </cell>
          <cell r="C11496">
            <v>1995</v>
          </cell>
          <cell r="D11496" t="str">
            <v>Annual</v>
          </cell>
          <cell r="E11496" t="str">
            <v>Orthophosphate</v>
          </cell>
          <cell r="F11496" t="str">
            <v>mg/l P</v>
          </cell>
          <cell r="G11496">
            <v>12</v>
          </cell>
          <cell r="J11496">
            <v>20</v>
          </cell>
          <cell r="K11496">
            <v>4.7699999064207077E-2</v>
          </cell>
          <cell r="L11496">
            <v>3.9000000804662704E-2</v>
          </cell>
          <cell r="M11496">
            <v>3.8899999111890793E-2</v>
          </cell>
          <cell r="N11496" t="str">
            <v>Small</v>
          </cell>
          <cell r="O11496">
            <v>41.1</v>
          </cell>
        </row>
        <row r="11497">
          <cell r="A11497" t="str">
            <v>HU</v>
          </cell>
          <cell r="B11497" t="str">
            <v>HU_RV_02FF17</v>
          </cell>
          <cell r="C11497">
            <v>1995</v>
          </cell>
          <cell r="D11497" t="str">
            <v>Annual</v>
          </cell>
          <cell r="E11497" t="str">
            <v>Orthophosphate</v>
          </cell>
          <cell r="F11497" t="str">
            <v>mg/l P</v>
          </cell>
          <cell r="G11497">
            <v>12</v>
          </cell>
          <cell r="J11497">
            <v>26</v>
          </cell>
          <cell r="K11497">
            <v>0.16609999537467957</v>
          </cell>
          <cell r="L11497">
            <v>0.17949999868869781</v>
          </cell>
          <cell r="M11497">
            <v>7.5499996542930603E-2</v>
          </cell>
          <cell r="N11497" t="str">
            <v>Very Large</v>
          </cell>
          <cell r="O11497">
            <v>1456.89</v>
          </cell>
        </row>
        <row r="11498">
          <cell r="A11498" t="str">
            <v>HU</v>
          </cell>
          <cell r="B11498" t="str">
            <v>HU_RV_02FF13</v>
          </cell>
          <cell r="C11498">
            <v>1995</v>
          </cell>
          <cell r="D11498" t="str">
            <v>Annual</v>
          </cell>
          <cell r="E11498" t="str">
            <v>Orthophosphate</v>
          </cell>
          <cell r="F11498" t="str">
            <v>mg/l P</v>
          </cell>
          <cell r="G11498">
            <v>12</v>
          </cell>
          <cell r="J11498">
            <v>26</v>
          </cell>
          <cell r="K11498">
            <v>0.22750000655651093</v>
          </cell>
          <cell r="L11498">
            <v>0.24449999630451202</v>
          </cell>
          <cell r="M11498">
            <v>9.5499999821186066E-2</v>
          </cell>
          <cell r="N11498" t="str">
            <v>Very Large</v>
          </cell>
          <cell r="O11498">
            <v>1123</v>
          </cell>
        </row>
        <row r="11499">
          <cell r="A11499" t="str">
            <v>HU</v>
          </cell>
          <cell r="B11499" t="str">
            <v>HU_RV_01FF32</v>
          </cell>
          <cell r="C11499">
            <v>1995</v>
          </cell>
          <cell r="D11499" t="str">
            <v>Annual</v>
          </cell>
          <cell r="E11499" t="str">
            <v>Orthophosphate</v>
          </cell>
          <cell r="F11499" t="str">
            <v>mg/l P</v>
          </cell>
          <cell r="G11499">
            <v>12</v>
          </cell>
          <cell r="J11499">
            <v>26</v>
          </cell>
          <cell r="K11499">
            <v>1.2318999767303467</v>
          </cell>
          <cell r="L11499">
            <v>1.2730000019073486</v>
          </cell>
          <cell r="M11499">
            <v>0.44119998812675476</v>
          </cell>
          <cell r="N11499" t="str">
            <v>Large</v>
          </cell>
          <cell r="O11499">
            <v>261.64999999999998</v>
          </cell>
        </row>
        <row r="11500">
          <cell r="A11500" t="str">
            <v>HU</v>
          </cell>
          <cell r="B11500" t="str">
            <v>HU_RV_05FF14</v>
          </cell>
          <cell r="C11500">
            <v>1995</v>
          </cell>
          <cell r="D11500" t="str">
            <v>Annual</v>
          </cell>
          <cell r="E11500" t="str">
            <v>Orthophosphate</v>
          </cell>
          <cell r="F11500" t="str">
            <v>mg/l P</v>
          </cell>
          <cell r="G11500">
            <v>12</v>
          </cell>
          <cell r="J11500">
            <v>24</v>
          </cell>
          <cell r="K11500">
            <v>0.17919999361038208</v>
          </cell>
          <cell r="L11500">
            <v>0.16500000655651093</v>
          </cell>
          <cell r="M11500">
            <v>9.7300000488758087E-2</v>
          </cell>
          <cell r="N11500" t="str">
            <v>Very Large</v>
          </cell>
          <cell r="O11500">
            <v>1185</v>
          </cell>
        </row>
        <row r="11501">
          <cell r="A11501" t="str">
            <v>HU</v>
          </cell>
          <cell r="B11501" t="str">
            <v>HU_RV_09FF21</v>
          </cell>
          <cell r="C11501">
            <v>1995</v>
          </cell>
          <cell r="D11501" t="str">
            <v>Annual</v>
          </cell>
          <cell r="E11501" t="str">
            <v>Orthophosphate</v>
          </cell>
          <cell r="F11501" t="str">
            <v>mg/l P</v>
          </cell>
          <cell r="G11501">
            <v>12</v>
          </cell>
          <cell r="J11501">
            <v>26</v>
          </cell>
          <cell r="K11501">
            <v>0.66710001230239868</v>
          </cell>
          <cell r="L11501">
            <v>0.63050001859664917</v>
          </cell>
          <cell r="M11501">
            <v>0.45690000057220459</v>
          </cell>
          <cell r="N11501" t="str">
            <v>Small</v>
          </cell>
          <cell r="O11501">
            <v>46.67</v>
          </cell>
        </row>
        <row r="11502">
          <cell r="A11502" t="str">
            <v>HU</v>
          </cell>
          <cell r="B11502" t="str">
            <v>HU_RV_12FF03</v>
          </cell>
          <cell r="C11502">
            <v>1995</v>
          </cell>
          <cell r="D11502" t="str">
            <v>Annual</v>
          </cell>
          <cell r="E11502" t="str">
            <v>Orthophosphate</v>
          </cell>
          <cell r="F11502" t="str">
            <v>mg/l P</v>
          </cell>
          <cell r="G11502">
            <v>12</v>
          </cell>
          <cell r="J11502">
            <v>26</v>
          </cell>
          <cell r="K11502">
            <v>9.0800002217292786E-2</v>
          </cell>
          <cell r="L11502">
            <v>8.3499997854232788E-2</v>
          </cell>
          <cell r="M11502">
            <v>5.3899999707937241E-2</v>
          </cell>
          <cell r="N11502" t="str">
            <v>Very Large</v>
          </cell>
          <cell r="O11502">
            <v>2489</v>
          </cell>
        </row>
        <row r="11503">
          <cell r="A11503" t="str">
            <v>HU</v>
          </cell>
          <cell r="B11503" t="str">
            <v>HU_RV_09FF11</v>
          </cell>
          <cell r="C11503">
            <v>1995</v>
          </cell>
          <cell r="D11503" t="str">
            <v>Annual</v>
          </cell>
          <cell r="E11503" t="str">
            <v>Orthophosphate</v>
          </cell>
          <cell r="F11503" t="str">
            <v>mg/l P</v>
          </cell>
          <cell r="G11503">
            <v>12</v>
          </cell>
          <cell r="J11503">
            <v>24</v>
          </cell>
          <cell r="K11503">
            <v>0.45070001482963562</v>
          </cell>
          <cell r="L11503">
            <v>0.4595000147819519</v>
          </cell>
          <cell r="M11503">
            <v>0.11209999769926071</v>
          </cell>
          <cell r="N11503" t="str">
            <v>Medium</v>
          </cell>
          <cell r="O11503">
            <v>108.63</v>
          </cell>
        </row>
        <row r="11504">
          <cell r="A11504" t="str">
            <v>HU</v>
          </cell>
          <cell r="B11504" t="str">
            <v>HU_RV_03FF46</v>
          </cell>
          <cell r="C11504">
            <v>1995</v>
          </cell>
          <cell r="D11504" t="str">
            <v>Annual</v>
          </cell>
          <cell r="E11504" t="str">
            <v>Orthophosphate</v>
          </cell>
          <cell r="F11504" t="str">
            <v>mg/l P</v>
          </cell>
          <cell r="G11504">
            <v>12</v>
          </cell>
          <cell r="J11504">
            <v>26</v>
          </cell>
          <cell r="K11504">
            <v>2.0400000736117363E-2</v>
          </cell>
          <cell r="L11504">
            <v>1.7000000923871994E-2</v>
          </cell>
          <cell r="M11504">
            <v>1.5699999406933784E-2</v>
          </cell>
          <cell r="N11504" t="str">
            <v>Large</v>
          </cell>
          <cell r="O11504">
            <v>592.84</v>
          </cell>
        </row>
        <row r="11505">
          <cell r="A11505" t="str">
            <v>HU</v>
          </cell>
          <cell r="B11505" t="str">
            <v>HU_RV_06FF20</v>
          </cell>
          <cell r="C11505">
            <v>1995</v>
          </cell>
          <cell r="D11505" t="str">
            <v>Annual</v>
          </cell>
          <cell r="E11505" t="str">
            <v>Orthophosphate</v>
          </cell>
          <cell r="F11505" t="str">
            <v>mg/l P</v>
          </cell>
          <cell r="G11505">
            <v>12</v>
          </cell>
          <cell r="J11505">
            <v>27</v>
          </cell>
          <cell r="K11505">
            <v>0.32039999961853027</v>
          </cell>
          <cell r="L11505">
            <v>0.33899998664855957</v>
          </cell>
          <cell r="M11505">
            <v>0.28259998559951782</v>
          </cell>
          <cell r="N11505" t="str">
            <v>Medium</v>
          </cell>
          <cell r="O11505">
            <v>165.92</v>
          </cell>
        </row>
        <row r="11506">
          <cell r="A11506" t="str">
            <v>HU</v>
          </cell>
          <cell r="B11506" t="str">
            <v>HU_RV_09FF09</v>
          </cell>
          <cell r="C11506">
            <v>1995</v>
          </cell>
          <cell r="D11506" t="str">
            <v>Annual</v>
          </cell>
          <cell r="E11506" t="str">
            <v>Orthophosphate</v>
          </cell>
          <cell r="F11506" t="str">
            <v>mg/l P</v>
          </cell>
          <cell r="G11506">
            <v>12</v>
          </cell>
          <cell r="J11506">
            <v>24</v>
          </cell>
          <cell r="K11506">
            <v>0.60390001535415649</v>
          </cell>
          <cell r="L11506">
            <v>0.64550000429153442</v>
          </cell>
          <cell r="M11506">
            <v>0.25830000638961792</v>
          </cell>
          <cell r="N11506" t="str">
            <v>Medium</v>
          </cell>
          <cell r="O11506">
            <v>158.26</v>
          </cell>
        </row>
        <row r="11507">
          <cell r="A11507" t="str">
            <v>HU</v>
          </cell>
          <cell r="B11507" t="str">
            <v>HU_RV_08FF16</v>
          </cell>
          <cell r="C11507">
            <v>1995</v>
          </cell>
          <cell r="D11507" t="str">
            <v>Annual</v>
          </cell>
          <cell r="E11507" t="str">
            <v>Orthophosphate</v>
          </cell>
          <cell r="F11507" t="str">
            <v>mg/l P</v>
          </cell>
          <cell r="G11507">
            <v>12</v>
          </cell>
          <cell r="J11507">
            <v>26</v>
          </cell>
          <cell r="K11507">
            <v>0.64170002937316895</v>
          </cell>
          <cell r="L11507">
            <v>0.47900000214576721</v>
          </cell>
          <cell r="M11507">
            <v>0.37029999494552612</v>
          </cell>
          <cell r="N11507" t="str">
            <v>Large</v>
          </cell>
          <cell r="O11507">
            <v>280.11</v>
          </cell>
        </row>
        <row r="11508">
          <cell r="A11508" t="str">
            <v>HU</v>
          </cell>
          <cell r="B11508" t="str">
            <v>HU_RV_08FF22</v>
          </cell>
          <cell r="C11508">
            <v>1995</v>
          </cell>
          <cell r="D11508" t="str">
            <v>Annual</v>
          </cell>
          <cell r="E11508" t="str">
            <v>Orthophosphate</v>
          </cell>
          <cell r="F11508" t="str">
            <v>mg/l P</v>
          </cell>
          <cell r="G11508">
            <v>12</v>
          </cell>
          <cell r="J11508">
            <v>26</v>
          </cell>
          <cell r="K11508">
            <v>0.18619999289512634</v>
          </cell>
          <cell r="L11508">
            <v>0.17900000512599945</v>
          </cell>
          <cell r="M11508">
            <v>8.3700001239776611E-2</v>
          </cell>
          <cell r="N11508" t="str">
            <v>Largest</v>
          </cell>
          <cell r="O11508">
            <v>5105</v>
          </cell>
        </row>
        <row r="11509">
          <cell r="A11509" t="str">
            <v>HU</v>
          </cell>
          <cell r="B11509" t="str">
            <v>HU_RV_08FF39</v>
          </cell>
          <cell r="C11509">
            <v>1995</v>
          </cell>
          <cell r="D11509" t="str">
            <v>Annual</v>
          </cell>
          <cell r="E11509" t="str">
            <v>Orthophosphate</v>
          </cell>
          <cell r="F11509" t="str">
            <v>mg/l P</v>
          </cell>
          <cell r="G11509">
            <v>12</v>
          </cell>
          <cell r="J11509">
            <v>26</v>
          </cell>
          <cell r="K11509">
            <v>0.2492000013589859</v>
          </cell>
          <cell r="L11509">
            <v>0.24950000643730164</v>
          </cell>
          <cell r="M11509">
            <v>0.1120000034570694</v>
          </cell>
          <cell r="N11509" t="str">
            <v>Largest</v>
          </cell>
          <cell r="O11509">
            <v>4515</v>
          </cell>
        </row>
        <row r="11510">
          <cell r="A11510" t="str">
            <v>HU</v>
          </cell>
          <cell r="B11510" t="str">
            <v>HU_RV_06FF02</v>
          </cell>
          <cell r="C11510">
            <v>1995</v>
          </cell>
          <cell r="D11510" t="str">
            <v>Annual</v>
          </cell>
          <cell r="E11510" t="str">
            <v>Orthophosphate</v>
          </cell>
          <cell r="F11510" t="str">
            <v>mg/l P</v>
          </cell>
          <cell r="G11510">
            <v>12</v>
          </cell>
          <cell r="J11510">
            <v>26</v>
          </cell>
          <cell r="K11510">
            <v>3.3300001174211502E-2</v>
          </cell>
          <cell r="L11510">
            <v>2.9500000178813934E-2</v>
          </cell>
          <cell r="M11510">
            <v>1.7000000923871994E-2</v>
          </cell>
          <cell r="N11510" t="str">
            <v>Small</v>
          </cell>
          <cell r="O11510">
            <v>2.37</v>
          </cell>
        </row>
        <row r="11511">
          <cell r="A11511" t="str">
            <v>LT</v>
          </cell>
          <cell r="B11511" t="str">
            <v>LT_RV_41</v>
          </cell>
          <cell r="C11511">
            <v>1995</v>
          </cell>
          <cell r="D11511" t="str">
            <v>Annual</v>
          </cell>
          <cell r="E11511" t="str">
            <v>Orthophosphate</v>
          </cell>
          <cell r="F11511" t="str">
            <v>mg/l P</v>
          </cell>
          <cell r="G11511">
            <v>12</v>
          </cell>
          <cell r="J11511">
            <v>12</v>
          </cell>
          <cell r="K11511">
            <v>4.8000000417232513E-2</v>
          </cell>
          <cell r="L11511">
            <v>3.0999999493360519E-2</v>
          </cell>
          <cell r="M11511">
            <v>4.6000000089406967E-2</v>
          </cell>
          <cell r="N11511" t="str">
            <v>Very Large</v>
          </cell>
          <cell r="O11511">
            <v>1168.6400000000001</v>
          </cell>
        </row>
        <row r="11512">
          <cell r="A11512" t="str">
            <v>LT</v>
          </cell>
          <cell r="B11512" t="str">
            <v>LT_RV_42</v>
          </cell>
          <cell r="C11512">
            <v>1995</v>
          </cell>
          <cell r="D11512" t="str">
            <v>Annual</v>
          </cell>
          <cell r="E11512" t="str">
            <v>Orthophosphate</v>
          </cell>
          <cell r="F11512" t="str">
            <v>mg/l P</v>
          </cell>
          <cell r="G11512">
            <v>12</v>
          </cell>
          <cell r="J11512">
            <v>12</v>
          </cell>
          <cell r="K11512">
            <v>6.379999965429306E-2</v>
          </cell>
          <cell r="L11512">
            <v>3.2999999821186066E-2</v>
          </cell>
          <cell r="M11512">
            <v>6.679999828338623E-2</v>
          </cell>
          <cell r="N11512" t="str">
            <v>Medium</v>
          </cell>
          <cell r="O11512">
            <v>105.5</v>
          </cell>
        </row>
        <row r="11513">
          <cell r="A11513" t="str">
            <v>LT</v>
          </cell>
          <cell r="B11513" t="str">
            <v>LT_RV_26</v>
          </cell>
          <cell r="C11513">
            <v>1995</v>
          </cell>
          <cell r="D11513" t="str">
            <v>Annual</v>
          </cell>
          <cell r="E11513" t="str">
            <v>Orthophosphate</v>
          </cell>
          <cell r="F11513" t="str">
            <v>mg/l P</v>
          </cell>
          <cell r="G11513">
            <v>12</v>
          </cell>
          <cell r="J11513">
            <v>12</v>
          </cell>
          <cell r="K11513">
            <v>2.6000000536441803E-2</v>
          </cell>
          <cell r="L11513">
            <v>2.6000000536441803E-2</v>
          </cell>
          <cell r="M11513">
            <v>1.7000000923871994E-2</v>
          </cell>
          <cell r="N11513" t="str">
            <v>Small</v>
          </cell>
          <cell r="O11513">
            <v>30.3</v>
          </cell>
        </row>
        <row r="11514">
          <cell r="A11514" t="str">
            <v>LT</v>
          </cell>
          <cell r="B11514" t="str">
            <v>LT_RV_11</v>
          </cell>
          <cell r="C11514">
            <v>1995</v>
          </cell>
          <cell r="D11514" t="str">
            <v>Annual</v>
          </cell>
          <cell r="E11514" t="str">
            <v>Orthophosphate</v>
          </cell>
          <cell r="F11514" t="str">
            <v>mg/l P</v>
          </cell>
          <cell r="G11514">
            <v>12</v>
          </cell>
          <cell r="J11514">
            <v>12</v>
          </cell>
          <cell r="K11514">
            <v>6.5999999642372131E-2</v>
          </cell>
          <cell r="L11514">
            <v>8.1000000238418579E-2</v>
          </cell>
          <cell r="M11514">
            <v>3.0999999493360519E-2</v>
          </cell>
          <cell r="N11514" t="str">
            <v>Largest</v>
          </cell>
          <cell r="O11514">
            <v>36572.04</v>
          </cell>
        </row>
        <row r="11515">
          <cell r="A11515" t="str">
            <v>LT</v>
          </cell>
          <cell r="B11515" t="str">
            <v>LT_RV_28</v>
          </cell>
          <cell r="C11515">
            <v>1995</v>
          </cell>
          <cell r="D11515" t="str">
            <v>Annual</v>
          </cell>
          <cell r="E11515" t="str">
            <v>Orthophosphate</v>
          </cell>
          <cell r="F11515" t="str">
            <v>mg/l P</v>
          </cell>
          <cell r="G11515">
            <v>12</v>
          </cell>
          <cell r="J11515">
            <v>12</v>
          </cell>
          <cell r="K11515">
            <v>8.6999997496604919E-2</v>
          </cell>
          <cell r="L11515">
            <v>2.6000000536441803E-2</v>
          </cell>
          <cell r="M11515">
            <v>0.14300000667572021</v>
          </cell>
          <cell r="N11515" t="str">
            <v>Very Large</v>
          </cell>
          <cell r="O11515">
            <v>1384.49</v>
          </cell>
        </row>
        <row r="11516">
          <cell r="A11516" t="str">
            <v>LT</v>
          </cell>
          <cell r="B11516" t="str">
            <v>LT_RV_31</v>
          </cell>
          <cell r="C11516">
            <v>1995</v>
          </cell>
          <cell r="D11516" t="str">
            <v>Annual</v>
          </cell>
          <cell r="E11516" t="str">
            <v>Orthophosphate</v>
          </cell>
          <cell r="F11516" t="str">
            <v>mg/l P</v>
          </cell>
          <cell r="G11516">
            <v>12</v>
          </cell>
          <cell r="J11516">
            <v>12</v>
          </cell>
          <cell r="K11516">
            <v>0.46299999952316284</v>
          </cell>
          <cell r="L11516">
            <v>0.43500000238418579</v>
          </cell>
          <cell r="M11516">
            <v>0.38499999046325684</v>
          </cell>
          <cell r="N11516" t="str">
            <v>Medium</v>
          </cell>
          <cell r="O11516">
            <v>152.41</v>
          </cell>
        </row>
        <row r="11517">
          <cell r="A11517" t="str">
            <v>LT</v>
          </cell>
          <cell r="B11517" t="str">
            <v>LT_RV_70</v>
          </cell>
          <cell r="C11517">
            <v>1995</v>
          </cell>
          <cell r="D11517" t="str">
            <v>Annual</v>
          </cell>
          <cell r="E11517" t="str">
            <v>Orthophosphate</v>
          </cell>
          <cell r="F11517" t="str">
            <v>mg/l P</v>
          </cell>
          <cell r="G11517">
            <v>12</v>
          </cell>
          <cell r="J11517">
            <v>12</v>
          </cell>
          <cell r="K11517">
            <v>4.8999998718500137E-2</v>
          </cell>
          <cell r="L11517">
            <v>4.3999999761581421E-2</v>
          </cell>
          <cell r="M11517">
            <v>1.9999999552965164E-2</v>
          </cell>
          <cell r="N11517" t="str">
            <v>Largest</v>
          </cell>
          <cell r="O11517">
            <v>3677.25</v>
          </cell>
        </row>
        <row r="11518">
          <cell r="A11518" t="str">
            <v>LT</v>
          </cell>
          <cell r="B11518" t="str">
            <v>LT_RV_69</v>
          </cell>
          <cell r="C11518">
            <v>1995</v>
          </cell>
          <cell r="D11518" t="str">
            <v>Annual</v>
          </cell>
          <cell r="E11518" t="str">
            <v>Orthophosphate</v>
          </cell>
          <cell r="F11518" t="str">
            <v>mg/l P</v>
          </cell>
          <cell r="G11518">
            <v>12</v>
          </cell>
          <cell r="J11518">
            <v>12</v>
          </cell>
          <cell r="K11518">
            <v>4.6000000089406967E-2</v>
          </cell>
          <cell r="L11518">
            <v>3.9999999105930328E-2</v>
          </cell>
          <cell r="M11518">
            <v>2.0999999716877937E-2</v>
          </cell>
          <cell r="N11518" t="str">
            <v>Largest</v>
          </cell>
          <cell r="O11518">
            <v>2547.19</v>
          </cell>
        </row>
        <row r="11519">
          <cell r="A11519" t="str">
            <v>LT</v>
          </cell>
          <cell r="B11519" t="str">
            <v>LT_RV_19</v>
          </cell>
          <cell r="C11519">
            <v>1995</v>
          </cell>
          <cell r="D11519" t="str">
            <v>Annual</v>
          </cell>
          <cell r="E11519" t="str">
            <v>Orthophosphate</v>
          </cell>
          <cell r="F11519" t="str">
            <v>mg/l P</v>
          </cell>
          <cell r="G11519">
            <v>12</v>
          </cell>
          <cell r="J11519">
            <v>12</v>
          </cell>
          <cell r="K11519">
            <v>4.3999999761581421E-2</v>
          </cell>
          <cell r="L11519">
            <v>3.9999999105930328E-2</v>
          </cell>
          <cell r="M11519">
            <v>2.7000000700354576E-2</v>
          </cell>
          <cell r="N11519" t="str">
            <v>Large</v>
          </cell>
          <cell r="O11519">
            <v>356.21</v>
          </cell>
        </row>
        <row r="11520">
          <cell r="A11520" t="str">
            <v>LT</v>
          </cell>
          <cell r="B11520" t="str">
            <v>LT_RV_61</v>
          </cell>
          <cell r="C11520">
            <v>1995</v>
          </cell>
          <cell r="D11520" t="str">
            <v>Annual</v>
          </cell>
          <cell r="E11520" t="str">
            <v>Orthophosphate</v>
          </cell>
          <cell r="F11520" t="str">
            <v>mg/l P</v>
          </cell>
          <cell r="G11520">
            <v>12</v>
          </cell>
          <cell r="J11520">
            <v>9</v>
          </cell>
          <cell r="K11520">
            <v>7.1000002324581146E-2</v>
          </cell>
          <cell r="L11520">
            <v>3.4000001847743988E-2</v>
          </cell>
          <cell r="M11520">
            <v>0.12800000607967377</v>
          </cell>
          <cell r="N11520" t="str">
            <v>Large</v>
          </cell>
          <cell r="O11520">
            <v>548.19000000000005</v>
          </cell>
        </row>
        <row r="11521">
          <cell r="A11521" t="str">
            <v>LT</v>
          </cell>
          <cell r="B11521" t="str">
            <v>LT_RV_67</v>
          </cell>
          <cell r="C11521">
            <v>1995</v>
          </cell>
          <cell r="D11521" t="str">
            <v>Annual</v>
          </cell>
          <cell r="E11521" t="str">
            <v>Orthophosphate</v>
          </cell>
          <cell r="F11521" t="str">
            <v>mg/l P</v>
          </cell>
          <cell r="G11521">
            <v>12</v>
          </cell>
          <cell r="J11521">
            <v>7</v>
          </cell>
          <cell r="K11521">
            <v>1.0000000474974513E-3</v>
          </cell>
          <cell r="L11521">
            <v>0</v>
          </cell>
          <cell r="M11521">
            <v>0</v>
          </cell>
          <cell r="N11521" t="str">
            <v>Medium</v>
          </cell>
          <cell r="O11521">
            <v>176.52</v>
          </cell>
        </row>
        <row r="11522">
          <cell r="A11522" t="str">
            <v>LT</v>
          </cell>
          <cell r="B11522" t="str">
            <v>LT_RV_40</v>
          </cell>
          <cell r="C11522">
            <v>1995</v>
          </cell>
          <cell r="D11522" t="str">
            <v>Annual</v>
          </cell>
          <cell r="E11522" t="str">
            <v>Orthophosphate</v>
          </cell>
          <cell r="F11522" t="str">
            <v>mg/l P</v>
          </cell>
          <cell r="G11522">
            <v>12</v>
          </cell>
          <cell r="J11522">
            <v>11</v>
          </cell>
          <cell r="K11522">
            <v>0.37599998712539673</v>
          </cell>
          <cell r="L11522">
            <v>0.18999999761581421</v>
          </cell>
          <cell r="M11522">
            <v>0.37299999594688416</v>
          </cell>
          <cell r="N11522" t="str">
            <v>Largest</v>
          </cell>
          <cell r="O11522">
            <v>6795.94</v>
          </cell>
        </row>
        <row r="11523">
          <cell r="A11523" t="str">
            <v>LT</v>
          </cell>
          <cell r="B11523" t="str">
            <v>LT_RV_32</v>
          </cell>
          <cell r="C11523">
            <v>1995</v>
          </cell>
          <cell r="D11523" t="str">
            <v>Annual</v>
          </cell>
          <cell r="E11523" t="str">
            <v>Orthophosphate</v>
          </cell>
          <cell r="F11523" t="str">
            <v>mg/l P</v>
          </cell>
          <cell r="G11523">
            <v>12</v>
          </cell>
          <cell r="J11523">
            <v>12</v>
          </cell>
          <cell r="K11523">
            <v>2.6000000536441803E-2</v>
          </cell>
          <cell r="L11523">
            <v>2.8000000864267349E-2</v>
          </cell>
          <cell r="M11523">
            <v>1.8999999389052391E-2</v>
          </cell>
          <cell r="N11523" t="str">
            <v>Small</v>
          </cell>
          <cell r="O11523">
            <v>1.95</v>
          </cell>
        </row>
        <row r="11524">
          <cell r="A11524" t="str">
            <v>LT</v>
          </cell>
          <cell r="B11524" t="str">
            <v>LT_RV_36</v>
          </cell>
          <cell r="C11524">
            <v>1995</v>
          </cell>
          <cell r="D11524" t="str">
            <v>Annual</v>
          </cell>
          <cell r="E11524" t="str">
            <v>Orthophosphate</v>
          </cell>
          <cell r="F11524" t="str">
            <v>mg/l P</v>
          </cell>
          <cell r="G11524">
            <v>12</v>
          </cell>
          <cell r="J11524">
            <v>12</v>
          </cell>
          <cell r="K11524">
            <v>0.13400000333786011</v>
          </cell>
          <cell r="L11524">
            <v>3.9999999105930328E-2</v>
          </cell>
          <cell r="M11524">
            <v>0.33700001239776611</v>
          </cell>
          <cell r="N11524" t="str">
            <v>Large</v>
          </cell>
          <cell r="O11524">
            <v>748.1</v>
          </cell>
        </row>
        <row r="11525">
          <cell r="A11525" t="str">
            <v>LT</v>
          </cell>
          <cell r="B11525" t="str">
            <v>LT_RV_25</v>
          </cell>
          <cell r="C11525">
            <v>1995</v>
          </cell>
          <cell r="D11525" t="str">
            <v>Annual</v>
          </cell>
          <cell r="E11525" t="str">
            <v>Orthophosphate</v>
          </cell>
          <cell r="F11525" t="str">
            <v>mg/l P</v>
          </cell>
          <cell r="G11525">
            <v>12</v>
          </cell>
          <cell r="J11525">
            <v>12</v>
          </cell>
          <cell r="K11525">
            <v>6.3000001013278961E-2</v>
          </cell>
          <cell r="L11525">
            <v>3.9999999105930328E-2</v>
          </cell>
          <cell r="M11525">
            <v>4.6000000089406967E-2</v>
          </cell>
          <cell r="N11525" t="str">
            <v>Medium</v>
          </cell>
          <cell r="O11525">
            <v>155.63</v>
          </cell>
        </row>
        <row r="11526">
          <cell r="A11526" t="str">
            <v>LT</v>
          </cell>
          <cell r="B11526" t="str">
            <v>LT_RV_23</v>
          </cell>
          <cell r="C11526">
            <v>1995</v>
          </cell>
          <cell r="D11526" t="str">
            <v>Annual</v>
          </cell>
          <cell r="E11526" t="str">
            <v>Orthophosphate</v>
          </cell>
          <cell r="F11526" t="str">
            <v>mg/l P</v>
          </cell>
          <cell r="G11526">
            <v>12</v>
          </cell>
          <cell r="J11526">
            <v>12</v>
          </cell>
          <cell r="K11526">
            <v>2.7000000700354576E-2</v>
          </cell>
          <cell r="L11526">
            <v>2.9999999329447746E-2</v>
          </cell>
          <cell r="M11526">
            <v>1.4000000432133675E-2</v>
          </cell>
          <cell r="N11526" t="str">
            <v>Very Large</v>
          </cell>
          <cell r="O11526">
            <v>1869.02</v>
          </cell>
        </row>
        <row r="11527">
          <cell r="A11527" t="str">
            <v>LT</v>
          </cell>
          <cell r="B11527" t="str">
            <v>LT_RV_22</v>
          </cell>
          <cell r="C11527">
            <v>1995</v>
          </cell>
          <cell r="D11527" t="str">
            <v>Annual</v>
          </cell>
          <cell r="E11527" t="str">
            <v>Orthophosphate</v>
          </cell>
          <cell r="F11527" t="str">
            <v>mg/l P</v>
          </cell>
          <cell r="G11527">
            <v>12</v>
          </cell>
          <cell r="J11527">
            <v>11</v>
          </cell>
          <cell r="K11527">
            <v>3.4000001847743988E-2</v>
          </cell>
          <cell r="L11527">
            <v>1.9999999552965164E-2</v>
          </cell>
          <cell r="M11527">
            <v>2.0999999716877937E-2</v>
          </cell>
          <cell r="N11527" t="str">
            <v>Largest</v>
          </cell>
          <cell r="O11527">
            <v>3595.99</v>
          </cell>
        </row>
        <row r="11528">
          <cell r="A11528" t="str">
            <v>LT</v>
          </cell>
          <cell r="B11528" t="str">
            <v>LT_RV_21</v>
          </cell>
          <cell r="C11528">
            <v>1995</v>
          </cell>
          <cell r="D11528" t="str">
            <v>Annual</v>
          </cell>
          <cell r="E11528" t="str">
            <v>Orthophosphate</v>
          </cell>
          <cell r="F11528" t="str">
            <v>mg/l P</v>
          </cell>
          <cell r="G11528">
            <v>12</v>
          </cell>
          <cell r="J11528">
            <v>11</v>
          </cell>
          <cell r="K11528">
            <v>1.7000000923871994E-2</v>
          </cell>
          <cell r="L11528">
            <v>1.9999999552965164E-2</v>
          </cell>
          <cell r="M11528">
            <v>1.0999999940395355E-2</v>
          </cell>
          <cell r="N11528" t="str">
            <v>Very Large</v>
          </cell>
          <cell r="O11528">
            <v>1676.5</v>
          </cell>
        </row>
        <row r="11529">
          <cell r="A11529" t="str">
            <v>LT</v>
          </cell>
          <cell r="B11529" t="str">
            <v>LT_RV_8</v>
          </cell>
          <cell r="C11529">
            <v>1995</v>
          </cell>
          <cell r="D11529" t="str">
            <v>Annual</v>
          </cell>
          <cell r="E11529" t="str">
            <v>Orthophosphate</v>
          </cell>
          <cell r="F11529" t="str">
            <v>mg/l P</v>
          </cell>
          <cell r="G11529">
            <v>12</v>
          </cell>
          <cell r="J11529">
            <v>12</v>
          </cell>
          <cell r="K11529">
            <v>0.12399999797344208</v>
          </cell>
          <cell r="L11529">
            <v>6.5999999642372131E-2</v>
          </cell>
          <cell r="M11529">
            <v>0.17100000381469727</v>
          </cell>
          <cell r="N11529" t="str">
            <v>Largest</v>
          </cell>
          <cell r="O11529">
            <v>11382.89</v>
          </cell>
        </row>
        <row r="11530">
          <cell r="A11530" t="str">
            <v>LT</v>
          </cell>
          <cell r="B11530" t="str">
            <v>LT_RV_17</v>
          </cell>
          <cell r="C11530">
            <v>1995</v>
          </cell>
          <cell r="D11530" t="str">
            <v>Annual</v>
          </cell>
          <cell r="E11530" t="str">
            <v>Orthophosphate</v>
          </cell>
          <cell r="F11530" t="str">
            <v>mg/l P</v>
          </cell>
          <cell r="G11530">
            <v>12</v>
          </cell>
          <cell r="J11530">
            <v>11</v>
          </cell>
          <cell r="K11530">
            <v>2.6000000536441803E-2</v>
          </cell>
          <cell r="L11530">
            <v>1.9999999552965164E-2</v>
          </cell>
          <cell r="M11530">
            <v>1.8999999389052391E-2</v>
          </cell>
          <cell r="N11530" t="str">
            <v>Largest</v>
          </cell>
          <cell r="O11530">
            <v>2618.52</v>
          </cell>
        </row>
        <row r="11531">
          <cell r="A11531" t="str">
            <v>LT</v>
          </cell>
          <cell r="B11531" t="str">
            <v>LT_RV_14</v>
          </cell>
          <cell r="C11531">
            <v>1995</v>
          </cell>
          <cell r="D11531" t="str">
            <v>Annual</v>
          </cell>
          <cell r="E11531" t="str">
            <v>Orthophosphate</v>
          </cell>
          <cell r="F11531" t="str">
            <v>mg/l P</v>
          </cell>
          <cell r="G11531">
            <v>12</v>
          </cell>
          <cell r="J11531">
            <v>10</v>
          </cell>
          <cell r="K11531">
            <v>2.500000037252903E-2</v>
          </cell>
          <cell r="L11531">
            <v>1.9999999552965164E-2</v>
          </cell>
          <cell r="M11531">
            <v>2.199999988079071E-2</v>
          </cell>
          <cell r="N11531" t="str">
            <v>Large</v>
          </cell>
          <cell r="O11531">
            <v>415.48</v>
          </cell>
        </row>
        <row r="11532">
          <cell r="A11532" t="str">
            <v>LT</v>
          </cell>
          <cell r="B11532" t="str">
            <v>LT_RV_56</v>
          </cell>
          <cell r="C11532">
            <v>1995</v>
          </cell>
          <cell r="D11532" t="str">
            <v>Annual</v>
          </cell>
          <cell r="E11532" t="str">
            <v>Orthophosphate</v>
          </cell>
          <cell r="F11532" t="str">
            <v>mg/l P</v>
          </cell>
          <cell r="G11532">
            <v>12</v>
          </cell>
          <cell r="J11532">
            <v>7</v>
          </cell>
          <cell r="K11532">
            <v>2.4000000208616257E-2</v>
          </cell>
          <cell r="L11532">
            <v>0</v>
          </cell>
          <cell r="M11532">
            <v>0</v>
          </cell>
          <cell r="N11532" t="str">
            <v>Large</v>
          </cell>
          <cell r="O11532">
            <v>455.59</v>
          </cell>
        </row>
        <row r="11533">
          <cell r="A11533" t="str">
            <v>LT</v>
          </cell>
          <cell r="B11533" t="str">
            <v>LT_RV_60</v>
          </cell>
          <cell r="C11533">
            <v>1995</v>
          </cell>
          <cell r="D11533" t="str">
            <v>Annual</v>
          </cell>
          <cell r="E11533" t="str">
            <v>Orthophosphate</v>
          </cell>
          <cell r="F11533" t="str">
            <v>mg/l P</v>
          </cell>
          <cell r="G11533">
            <v>12</v>
          </cell>
          <cell r="J11533">
            <v>9</v>
          </cell>
          <cell r="K11533">
            <v>5.9000000357627869E-2</v>
          </cell>
          <cell r="L11533">
            <v>3.4000001847743988E-2</v>
          </cell>
          <cell r="M11533">
            <v>9.0999998152256012E-2</v>
          </cell>
          <cell r="N11533" t="str">
            <v>Large</v>
          </cell>
          <cell r="O11533">
            <v>466.95</v>
          </cell>
        </row>
        <row r="11534">
          <cell r="A11534" t="str">
            <v>LT</v>
          </cell>
          <cell r="B11534" t="str">
            <v>LT_RV_64</v>
          </cell>
          <cell r="C11534">
            <v>1995</v>
          </cell>
          <cell r="D11534" t="str">
            <v>Annual</v>
          </cell>
          <cell r="E11534" t="str">
            <v>Orthophosphate</v>
          </cell>
          <cell r="F11534" t="str">
            <v>mg/l P</v>
          </cell>
          <cell r="G11534">
            <v>12</v>
          </cell>
          <cell r="J11534">
            <v>12</v>
          </cell>
          <cell r="K11534">
            <v>2.8000000864267349E-2</v>
          </cell>
          <cell r="L11534">
            <v>3.0999999493360519E-2</v>
          </cell>
          <cell r="M11534">
            <v>9.9999997764825821E-3</v>
          </cell>
          <cell r="N11534" t="str">
            <v>Very Large</v>
          </cell>
          <cell r="O11534">
            <v>2163.17</v>
          </cell>
        </row>
        <row r="11535">
          <cell r="A11535" t="str">
            <v>LT</v>
          </cell>
          <cell r="B11535" t="str">
            <v>LT_RV_1</v>
          </cell>
          <cell r="C11535">
            <v>1995</v>
          </cell>
          <cell r="D11535" t="str">
            <v>Annual</v>
          </cell>
          <cell r="E11535" t="str">
            <v>Orthophosphate</v>
          </cell>
          <cell r="F11535" t="str">
            <v>mg/l P</v>
          </cell>
          <cell r="G11535">
            <v>12</v>
          </cell>
          <cell r="J11535">
            <v>12</v>
          </cell>
          <cell r="K11535">
            <v>3.9000000804662704E-2</v>
          </cell>
          <cell r="L11535">
            <v>4.5000001788139343E-2</v>
          </cell>
          <cell r="M11535">
            <v>2.3000000044703484E-2</v>
          </cell>
          <cell r="N11535" t="str">
            <v>Large</v>
          </cell>
          <cell r="O11535">
            <v>970.53</v>
          </cell>
        </row>
        <row r="11536">
          <cell r="A11536" t="str">
            <v>LT</v>
          </cell>
          <cell r="B11536" t="str">
            <v>LT_RV_20</v>
          </cell>
          <cell r="C11536">
            <v>1995</v>
          </cell>
          <cell r="D11536" t="str">
            <v>Annual</v>
          </cell>
          <cell r="E11536" t="str">
            <v>Orthophosphate</v>
          </cell>
          <cell r="F11536" t="str">
            <v>mg/l P</v>
          </cell>
          <cell r="G11536">
            <v>12</v>
          </cell>
          <cell r="J11536">
            <v>11</v>
          </cell>
          <cell r="K11536">
            <v>0.14000000059604645</v>
          </cell>
          <cell r="L11536">
            <v>0.14000000059604645</v>
          </cell>
          <cell r="M11536">
            <v>0.11999999731779099</v>
          </cell>
          <cell r="N11536" t="str">
            <v>Large</v>
          </cell>
          <cell r="O11536">
            <v>367.57</v>
          </cell>
        </row>
        <row r="11537">
          <cell r="A11537" t="str">
            <v>LT</v>
          </cell>
          <cell r="B11537" t="str">
            <v>LT_RV_95</v>
          </cell>
          <cell r="C11537">
            <v>1995</v>
          </cell>
          <cell r="D11537" t="str">
            <v>Annual</v>
          </cell>
          <cell r="E11537" t="str">
            <v>Orthophosphate</v>
          </cell>
          <cell r="F11537" t="str">
            <v>mg/l P</v>
          </cell>
          <cell r="G11537">
            <v>12</v>
          </cell>
          <cell r="J11537">
            <v>12</v>
          </cell>
          <cell r="K11537">
            <v>2.7000000700354576E-2</v>
          </cell>
          <cell r="L11537">
            <v>2.500000037252903E-2</v>
          </cell>
          <cell r="M11537">
            <v>2.199999988079071E-2</v>
          </cell>
          <cell r="N11537" t="str">
            <v>Large</v>
          </cell>
          <cell r="O11537">
            <v>304.37</v>
          </cell>
        </row>
        <row r="11538">
          <cell r="A11538" t="str">
            <v>LT</v>
          </cell>
          <cell r="B11538" t="str">
            <v>LT_RV_58</v>
          </cell>
          <cell r="C11538">
            <v>1995</v>
          </cell>
          <cell r="D11538" t="str">
            <v>Annual</v>
          </cell>
          <cell r="E11538" t="str">
            <v>Orthophosphate</v>
          </cell>
          <cell r="F11538" t="str">
            <v>mg/l P</v>
          </cell>
          <cell r="G11538">
            <v>12</v>
          </cell>
          <cell r="J11538">
            <v>12</v>
          </cell>
          <cell r="K11538">
            <v>5.7999998331069946E-2</v>
          </cell>
          <cell r="L11538">
            <v>5.299999937415123E-2</v>
          </cell>
          <cell r="M11538">
            <v>4.1000001132488251E-2</v>
          </cell>
          <cell r="N11538" t="str">
            <v>Medium</v>
          </cell>
          <cell r="O11538">
            <v>168.33</v>
          </cell>
        </row>
        <row r="11539">
          <cell r="A11539" t="str">
            <v>LT</v>
          </cell>
          <cell r="B11539" t="str">
            <v>LT_RV_74</v>
          </cell>
          <cell r="C11539">
            <v>1995</v>
          </cell>
          <cell r="D11539" t="str">
            <v>Annual</v>
          </cell>
          <cell r="E11539" t="str">
            <v>Orthophosphate</v>
          </cell>
          <cell r="F11539" t="str">
            <v>mg/l P</v>
          </cell>
          <cell r="G11539">
            <v>12</v>
          </cell>
          <cell r="J11539">
            <v>12</v>
          </cell>
          <cell r="K11539">
            <v>2.0999999716877937E-2</v>
          </cell>
          <cell r="L11539">
            <v>1.9999999552965164E-2</v>
          </cell>
          <cell r="M11539">
            <v>1.6000000759959221E-2</v>
          </cell>
          <cell r="N11539" t="str">
            <v>Medium</v>
          </cell>
          <cell r="O11539">
            <v>193.24</v>
          </cell>
        </row>
        <row r="11540">
          <cell r="A11540" t="str">
            <v>LT</v>
          </cell>
          <cell r="B11540" t="str">
            <v>LT_RV_33</v>
          </cell>
          <cell r="C11540">
            <v>1995</v>
          </cell>
          <cell r="D11540" t="str">
            <v>Annual</v>
          </cell>
          <cell r="E11540" t="str">
            <v>Orthophosphate</v>
          </cell>
          <cell r="F11540" t="str">
            <v>mg/l P</v>
          </cell>
          <cell r="G11540">
            <v>12</v>
          </cell>
          <cell r="J11540">
            <v>12</v>
          </cell>
          <cell r="K11540">
            <v>5.9000000357627869E-2</v>
          </cell>
          <cell r="L11540">
            <v>5.9000000357627869E-2</v>
          </cell>
          <cell r="M11540">
            <v>2.7000000700354576E-2</v>
          </cell>
          <cell r="N11540" t="str">
            <v>Very Large</v>
          </cell>
          <cell r="O11540">
            <v>1964.5</v>
          </cell>
        </row>
        <row r="11541">
          <cell r="A11541" t="str">
            <v>LT</v>
          </cell>
          <cell r="B11541" t="str">
            <v>LT_RV_84</v>
          </cell>
          <cell r="C11541">
            <v>1995</v>
          </cell>
          <cell r="D11541" t="str">
            <v>Annual</v>
          </cell>
          <cell r="E11541" t="str">
            <v>Orthophosphate</v>
          </cell>
          <cell r="F11541" t="str">
            <v>mg/l P</v>
          </cell>
          <cell r="G11541">
            <v>12</v>
          </cell>
          <cell r="J11541">
            <v>12</v>
          </cell>
          <cell r="K11541">
            <v>4.3000001460313797E-2</v>
          </cell>
          <cell r="L11541">
            <v>3.9999999105930328E-2</v>
          </cell>
          <cell r="M11541">
            <v>8.0000003799796104E-3</v>
          </cell>
          <cell r="N11541" t="str">
            <v>Large</v>
          </cell>
          <cell r="O11541">
            <v>319.18</v>
          </cell>
        </row>
        <row r="11542">
          <cell r="A11542" t="str">
            <v>LT</v>
          </cell>
          <cell r="B11542" t="str">
            <v>LT_RV_52</v>
          </cell>
          <cell r="C11542">
            <v>1995</v>
          </cell>
          <cell r="D11542" t="str">
            <v>Annual</v>
          </cell>
          <cell r="E11542" t="str">
            <v>Orthophosphate</v>
          </cell>
          <cell r="F11542" t="str">
            <v>mg/l P</v>
          </cell>
          <cell r="G11542">
            <v>12</v>
          </cell>
          <cell r="J11542">
            <v>12</v>
          </cell>
          <cell r="K11542">
            <v>5.299999937415123E-2</v>
          </cell>
          <cell r="L11542">
            <v>5.4999999701976776E-2</v>
          </cell>
          <cell r="M11542">
            <v>1.7000000923871994E-2</v>
          </cell>
          <cell r="N11542" t="str">
            <v>Largest</v>
          </cell>
          <cell r="O11542">
            <v>3314.55</v>
          </cell>
        </row>
        <row r="11543">
          <cell r="A11543" t="str">
            <v>LT</v>
          </cell>
          <cell r="B11543" t="str">
            <v>LT_RV_83</v>
          </cell>
          <cell r="C11543">
            <v>1995</v>
          </cell>
          <cell r="D11543" t="str">
            <v>Annual</v>
          </cell>
          <cell r="E11543" t="str">
            <v>Orthophosphate</v>
          </cell>
          <cell r="F11543" t="str">
            <v>mg/l P</v>
          </cell>
          <cell r="G11543">
            <v>12</v>
          </cell>
          <cell r="J11543">
            <v>12</v>
          </cell>
          <cell r="K11543">
            <v>9.3000002205371857E-2</v>
          </cell>
          <cell r="L11543">
            <v>7.9999998211860657E-2</v>
          </cell>
          <cell r="M11543">
            <v>5.4999999701976776E-2</v>
          </cell>
          <cell r="N11543" t="str">
            <v>Large</v>
          </cell>
          <cell r="O11543">
            <v>910.5</v>
          </cell>
        </row>
        <row r="11544">
          <cell r="A11544" t="str">
            <v>LT</v>
          </cell>
          <cell r="B11544" t="str">
            <v>LT_RV_82</v>
          </cell>
          <cell r="C11544">
            <v>1995</v>
          </cell>
          <cell r="D11544" t="str">
            <v>Annual</v>
          </cell>
          <cell r="E11544" t="str">
            <v>Orthophosphate</v>
          </cell>
          <cell r="F11544" t="str">
            <v>mg/l P</v>
          </cell>
          <cell r="G11544">
            <v>12</v>
          </cell>
          <cell r="J11544">
            <v>12</v>
          </cell>
          <cell r="K11544">
            <v>5.9000000357627869E-2</v>
          </cell>
          <cell r="L11544">
            <v>5.000000074505806E-2</v>
          </cell>
          <cell r="M11544">
            <v>2.7000000700354576E-2</v>
          </cell>
          <cell r="N11544" t="str">
            <v>Largest</v>
          </cell>
          <cell r="O11544">
            <v>3689.98</v>
          </cell>
        </row>
        <row r="11545">
          <cell r="A11545" t="str">
            <v>LT</v>
          </cell>
          <cell r="B11545" t="str">
            <v>LT_RV_77</v>
          </cell>
          <cell r="C11545">
            <v>1995</v>
          </cell>
          <cell r="D11545" t="str">
            <v>Annual</v>
          </cell>
          <cell r="E11545" t="str">
            <v>Orthophosphate</v>
          </cell>
          <cell r="F11545" t="str">
            <v>mg/l P</v>
          </cell>
          <cell r="G11545">
            <v>12</v>
          </cell>
          <cell r="J11545">
            <v>12</v>
          </cell>
          <cell r="K11545">
            <v>6.4999997615814209E-2</v>
          </cell>
          <cell r="L11545">
            <v>5.9999998658895493E-2</v>
          </cell>
          <cell r="M11545">
            <v>3.5999998450279236E-2</v>
          </cell>
          <cell r="N11545" t="str">
            <v>Large</v>
          </cell>
          <cell r="O11545">
            <v>578.91</v>
          </cell>
        </row>
        <row r="11546">
          <cell r="A11546" t="str">
            <v>LT</v>
          </cell>
          <cell r="B11546" t="str">
            <v>LT_RV_79</v>
          </cell>
          <cell r="C11546">
            <v>1995</v>
          </cell>
          <cell r="D11546" t="str">
            <v>Annual</v>
          </cell>
          <cell r="E11546" t="str">
            <v>Orthophosphate</v>
          </cell>
          <cell r="F11546" t="str">
            <v>mg/l P</v>
          </cell>
          <cell r="G11546">
            <v>12</v>
          </cell>
          <cell r="J11546">
            <v>12</v>
          </cell>
          <cell r="K11546">
            <v>4.1999999433755875E-2</v>
          </cell>
          <cell r="L11546">
            <v>3.9999999105930328E-2</v>
          </cell>
          <cell r="M11546">
            <v>2.8999999165534973E-2</v>
          </cell>
          <cell r="N11546" t="str">
            <v>Medium</v>
          </cell>
          <cell r="O11546">
            <v>131.36000000000001</v>
          </cell>
        </row>
        <row r="11547">
          <cell r="A11547" t="str">
            <v>LT</v>
          </cell>
          <cell r="B11547" t="str">
            <v>LT_RV_44</v>
          </cell>
          <cell r="C11547">
            <v>1995</v>
          </cell>
          <cell r="D11547" t="str">
            <v>Annual</v>
          </cell>
          <cell r="E11547" t="str">
            <v>Orthophosphate</v>
          </cell>
          <cell r="F11547" t="str">
            <v>mg/l P</v>
          </cell>
          <cell r="G11547">
            <v>12</v>
          </cell>
          <cell r="J11547">
            <v>9</v>
          </cell>
          <cell r="K11547">
            <v>2.6000000536441803E-2</v>
          </cell>
          <cell r="L11547">
            <v>2.8000000864267349E-2</v>
          </cell>
          <cell r="M11547">
            <v>1.4999999664723873E-2</v>
          </cell>
          <cell r="N11547" t="str">
            <v>Largest</v>
          </cell>
          <cell r="O11547">
            <v>3496.95</v>
          </cell>
        </row>
        <row r="11548">
          <cell r="A11548" t="str">
            <v>LT</v>
          </cell>
          <cell r="B11548" t="str">
            <v>LT_RV_78</v>
          </cell>
          <cell r="C11548">
            <v>1995</v>
          </cell>
          <cell r="D11548" t="str">
            <v>Annual</v>
          </cell>
          <cell r="E11548" t="str">
            <v>Orthophosphate</v>
          </cell>
          <cell r="F11548" t="str">
            <v>mg/l P</v>
          </cell>
          <cell r="G11548">
            <v>12</v>
          </cell>
          <cell r="J11548">
            <v>11</v>
          </cell>
          <cell r="K11548">
            <v>1.8999999389052391E-2</v>
          </cell>
          <cell r="L11548">
            <v>1.9999999552965164E-2</v>
          </cell>
          <cell r="M11548">
            <v>8.999999612569809E-3</v>
          </cell>
          <cell r="N11548" t="str">
            <v>Large</v>
          </cell>
          <cell r="O11548">
            <v>612.01</v>
          </cell>
        </row>
        <row r="11549">
          <cell r="A11549" t="str">
            <v>LT</v>
          </cell>
          <cell r="B11549" t="str">
            <v>LT_RV_105</v>
          </cell>
          <cell r="C11549">
            <v>1995</v>
          </cell>
          <cell r="D11549" t="str">
            <v>Annual</v>
          </cell>
          <cell r="E11549" t="str">
            <v>Orthophosphate</v>
          </cell>
          <cell r="F11549" t="str">
            <v>mg/l P</v>
          </cell>
          <cell r="G11549">
            <v>12</v>
          </cell>
          <cell r="J11549">
            <v>12</v>
          </cell>
          <cell r="K11549">
            <v>4.6000000089406967E-2</v>
          </cell>
          <cell r="L11549">
            <v>3.9000000804662704E-2</v>
          </cell>
          <cell r="M11549">
            <v>2.7000000700354576E-2</v>
          </cell>
          <cell r="N11549" t="str">
            <v>Large</v>
          </cell>
          <cell r="O11549">
            <v>529.51</v>
          </cell>
        </row>
        <row r="11550">
          <cell r="A11550" t="str">
            <v>LT</v>
          </cell>
          <cell r="B11550" t="str">
            <v>LT_RV_106</v>
          </cell>
          <cell r="C11550">
            <v>1995</v>
          </cell>
          <cell r="D11550" t="str">
            <v>Annual</v>
          </cell>
          <cell r="E11550" t="str">
            <v>Orthophosphate</v>
          </cell>
          <cell r="F11550" t="str">
            <v>mg/l P</v>
          </cell>
          <cell r="G11550">
            <v>12</v>
          </cell>
          <cell r="J11550">
            <v>12</v>
          </cell>
          <cell r="K11550">
            <v>8.7999999523162842E-2</v>
          </cell>
          <cell r="L11550">
            <v>6.4999997615814209E-2</v>
          </cell>
          <cell r="M11550">
            <v>6.8000003695487976E-2</v>
          </cell>
          <cell r="N11550" t="str">
            <v>Large</v>
          </cell>
          <cell r="O11550">
            <v>369.6</v>
          </cell>
        </row>
        <row r="11551">
          <cell r="A11551" t="str">
            <v>LT</v>
          </cell>
          <cell r="B11551" t="str">
            <v>LT_RV_91</v>
          </cell>
          <cell r="C11551">
            <v>1995</v>
          </cell>
          <cell r="D11551" t="str">
            <v>Annual</v>
          </cell>
          <cell r="E11551" t="str">
            <v>Orthophosphate</v>
          </cell>
          <cell r="F11551" t="str">
            <v>mg/l P</v>
          </cell>
          <cell r="G11551">
            <v>12</v>
          </cell>
          <cell r="J11551">
            <v>10</v>
          </cell>
          <cell r="K11551">
            <v>2.0699999332427979</v>
          </cell>
          <cell r="L11551">
            <v>1.315000057220459</v>
          </cell>
          <cell r="M11551">
            <v>2.0139999389648437</v>
          </cell>
          <cell r="N11551" t="str">
            <v>Small</v>
          </cell>
          <cell r="O11551">
            <v>23.31</v>
          </cell>
        </row>
        <row r="11552">
          <cell r="A11552" t="str">
            <v>LT</v>
          </cell>
          <cell r="B11552" t="str">
            <v>LT_RV_90</v>
          </cell>
          <cell r="C11552">
            <v>1995</v>
          </cell>
          <cell r="D11552" t="str">
            <v>Annual</v>
          </cell>
          <cell r="E11552" t="str">
            <v>Orthophosphate</v>
          </cell>
          <cell r="F11552" t="str">
            <v>mg/l P</v>
          </cell>
          <cell r="G11552">
            <v>12</v>
          </cell>
          <cell r="J11552">
            <v>11</v>
          </cell>
          <cell r="K11552">
            <v>0.10000000149011612</v>
          </cell>
          <cell r="L11552">
            <v>7.5000002980232239E-2</v>
          </cell>
          <cell r="M11552">
            <v>7.1999996900558472E-2</v>
          </cell>
          <cell r="N11552" t="str">
            <v>Medium</v>
          </cell>
          <cell r="O11552">
            <v>160.19999999999999</v>
          </cell>
        </row>
        <row r="11553">
          <cell r="A11553" t="str">
            <v>LT</v>
          </cell>
          <cell r="B11553" t="str">
            <v>LT_RV_98</v>
          </cell>
          <cell r="C11553">
            <v>1995</v>
          </cell>
          <cell r="D11553" t="str">
            <v>Annual</v>
          </cell>
          <cell r="E11553" t="str">
            <v>Orthophosphate</v>
          </cell>
          <cell r="F11553" t="str">
            <v>mg/l P</v>
          </cell>
          <cell r="G11553">
            <v>12</v>
          </cell>
          <cell r="J11553">
            <v>12</v>
          </cell>
          <cell r="K11553">
            <v>0.8190000057220459</v>
          </cell>
          <cell r="L11553">
            <v>0.39500001072883606</v>
          </cell>
          <cell r="M11553">
            <v>1.2430000305175781</v>
          </cell>
          <cell r="N11553" t="str">
            <v>Very Large</v>
          </cell>
          <cell r="O11553">
            <v>1624.9</v>
          </cell>
        </row>
        <row r="11554">
          <cell r="A11554" t="str">
            <v>LT</v>
          </cell>
          <cell r="B11554" t="str">
            <v>LT_RV_80</v>
          </cell>
          <cell r="C11554">
            <v>1995</v>
          </cell>
          <cell r="D11554" t="str">
            <v>Annual</v>
          </cell>
          <cell r="E11554" t="str">
            <v>Orthophosphate</v>
          </cell>
          <cell r="F11554" t="str">
            <v>mg/l P</v>
          </cell>
          <cell r="G11554">
            <v>12</v>
          </cell>
          <cell r="J11554">
            <v>12</v>
          </cell>
          <cell r="K11554">
            <v>5.2000001072883606E-2</v>
          </cell>
          <cell r="L11554">
            <v>4.5000001788139343E-2</v>
          </cell>
          <cell r="M11554">
            <v>1.7000000923871994E-2</v>
          </cell>
          <cell r="N11554" t="str">
            <v>Large</v>
          </cell>
          <cell r="O11554">
            <v>913.18</v>
          </cell>
        </row>
        <row r="11555">
          <cell r="A11555" t="str">
            <v>LT</v>
          </cell>
          <cell r="B11555" t="str">
            <v>LT_RV_89</v>
          </cell>
          <cell r="C11555">
            <v>1995</v>
          </cell>
          <cell r="D11555" t="str">
            <v>Annual</v>
          </cell>
          <cell r="E11555" t="str">
            <v>Orthophosphate</v>
          </cell>
          <cell r="F11555" t="str">
            <v>mg/l P</v>
          </cell>
          <cell r="G11555">
            <v>12</v>
          </cell>
          <cell r="J11555">
            <v>12</v>
          </cell>
          <cell r="K11555">
            <v>0.11400000005960464</v>
          </cell>
          <cell r="L11555">
            <v>5.9999998658895493E-2</v>
          </cell>
          <cell r="M11555">
            <v>0.12099999934434891</v>
          </cell>
          <cell r="N11555" t="str">
            <v>Large</v>
          </cell>
          <cell r="O11555">
            <v>340.4</v>
          </cell>
        </row>
        <row r="11556">
          <cell r="A11556" t="str">
            <v>LT</v>
          </cell>
          <cell r="B11556" t="str">
            <v>LT_RV_34</v>
          </cell>
          <cell r="C11556">
            <v>1995</v>
          </cell>
          <cell r="D11556" t="str">
            <v>Annual</v>
          </cell>
          <cell r="E11556" t="str">
            <v>Orthophosphate</v>
          </cell>
          <cell r="F11556" t="str">
            <v>mg/l P</v>
          </cell>
          <cell r="G11556">
            <v>12</v>
          </cell>
          <cell r="J11556">
            <v>12</v>
          </cell>
          <cell r="K11556">
            <v>4.8000000417232513E-2</v>
          </cell>
          <cell r="L11556">
            <v>5.000000074505806E-2</v>
          </cell>
          <cell r="M11556">
            <v>1.4999999664723873E-2</v>
          </cell>
          <cell r="N11556" t="str">
            <v>Large</v>
          </cell>
          <cell r="O11556">
            <v>296.89</v>
          </cell>
        </row>
        <row r="11557">
          <cell r="A11557" t="str">
            <v>LT</v>
          </cell>
          <cell r="B11557" t="str">
            <v>LT_RV_35</v>
          </cell>
          <cell r="C11557">
            <v>1995</v>
          </cell>
          <cell r="D11557" t="str">
            <v>Annual</v>
          </cell>
          <cell r="E11557" t="str">
            <v>Orthophosphate</v>
          </cell>
          <cell r="F11557" t="str">
            <v>mg/l P</v>
          </cell>
          <cell r="G11557">
            <v>12</v>
          </cell>
          <cell r="J11557">
            <v>12</v>
          </cell>
          <cell r="K11557">
            <v>9.0999998152256012E-2</v>
          </cell>
          <cell r="L11557">
            <v>5.4999999701976776E-2</v>
          </cell>
          <cell r="M11557">
            <v>9.0999998152256012E-2</v>
          </cell>
          <cell r="N11557" t="str">
            <v>Large</v>
          </cell>
          <cell r="O11557">
            <v>378.69</v>
          </cell>
        </row>
        <row r="11558">
          <cell r="A11558" t="str">
            <v>LT</v>
          </cell>
          <cell r="B11558" t="str">
            <v>LT_RV_86</v>
          </cell>
          <cell r="C11558">
            <v>1995</v>
          </cell>
          <cell r="D11558" t="str">
            <v>Annual</v>
          </cell>
          <cell r="E11558" t="str">
            <v>Orthophosphate</v>
          </cell>
          <cell r="F11558" t="str">
            <v>mg/l P</v>
          </cell>
          <cell r="G11558">
            <v>12</v>
          </cell>
          <cell r="J11558">
            <v>12</v>
          </cell>
          <cell r="K11558">
            <v>0.13099999725818634</v>
          </cell>
          <cell r="L11558">
            <v>0.11500000208616257</v>
          </cell>
          <cell r="M11558">
            <v>0.10300000011920929</v>
          </cell>
          <cell r="N11558" t="str">
            <v>Largest</v>
          </cell>
          <cell r="O11558">
            <v>5089.78</v>
          </cell>
        </row>
        <row r="11559">
          <cell r="A11559" t="str">
            <v>LT</v>
          </cell>
          <cell r="B11559" t="str">
            <v>LT_RV_12</v>
          </cell>
          <cell r="C11559">
            <v>1995</v>
          </cell>
          <cell r="D11559" t="str">
            <v>Annual</v>
          </cell>
          <cell r="E11559" t="str">
            <v>Orthophosphate</v>
          </cell>
          <cell r="F11559" t="str">
            <v>mg/l P</v>
          </cell>
          <cell r="G11559">
            <v>12</v>
          </cell>
          <cell r="J11559">
            <v>13</v>
          </cell>
          <cell r="K11559">
            <v>4.3999999761581421E-2</v>
          </cell>
          <cell r="L11559">
            <v>1.9999999552965164E-2</v>
          </cell>
          <cell r="M11559">
            <v>5.9999998658895493E-2</v>
          </cell>
          <cell r="N11559" t="str">
            <v>Largest</v>
          </cell>
          <cell r="O11559">
            <v>46155.38</v>
          </cell>
        </row>
        <row r="11560">
          <cell r="A11560" t="str">
            <v>LT</v>
          </cell>
          <cell r="B11560" t="str">
            <v>LT_RV_103</v>
          </cell>
          <cell r="C11560">
            <v>1995</v>
          </cell>
          <cell r="D11560" t="str">
            <v>Annual</v>
          </cell>
          <cell r="E11560" t="str">
            <v>Orthophosphate</v>
          </cell>
          <cell r="F11560" t="str">
            <v>mg/l P</v>
          </cell>
          <cell r="G11560">
            <v>12</v>
          </cell>
          <cell r="J11560">
            <v>12</v>
          </cell>
          <cell r="K11560">
            <v>0.70499998331069946</v>
          </cell>
          <cell r="L11560">
            <v>0.60500001907348633</v>
          </cell>
          <cell r="M11560">
            <v>0.6029999852180481</v>
          </cell>
          <cell r="N11560" t="str">
            <v>Medium</v>
          </cell>
          <cell r="O11560">
            <v>170.43</v>
          </cell>
        </row>
        <row r="11561">
          <cell r="A11561" t="str">
            <v>LT</v>
          </cell>
          <cell r="B11561" t="str">
            <v>LT_RV_101</v>
          </cell>
          <cell r="C11561">
            <v>1995</v>
          </cell>
          <cell r="D11561" t="str">
            <v>Annual</v>
          </cell>
          <cell r="E11561" t="str">
            <v>Orthophosphate</v>
          </cell>
          <cell r="F11561" t="str">
            <v>mg/l P</v>
          </cell>
          <cell r="G11561">
            <v>12</v>
          </cell>
          <cell r="J11561">
            <v>12</v>
          </cell>
          <cell r="K11561">
            <v>0.94999998807907104</v>
          </cell>
          <cell r="L11561">
            <v>1</v>
          </cell>
          <cell r="M11561">
            <v>0.49799999594688416</v>
          </cell>
          <cell r="N11561" t="str">
            <v>Small</v>
          </cell>
          <cell r="O11561">
            <v>6.34</v>
          </cell>
        </row>
        <row r="11562">
          <cell r="A11562" t="str">
            <v>LT</v>
          </cell>
          <cell r="B11562" t="str">
            <v>LT_RV_102</v>
          </cell>
          <cell r="C11562">
            <v>1995</v>
          </cell>
          <cell r="D11562" t="str">
            <v>Annual</v>
          </cell>
          <cell r="E11562" t="str">
            <v>Orthophosphate</v>
          </cell>
          <cell r="F11562" t="str">
            <v>mg/l P</v>
          </cell>
          <cell r="G11562">
            <v>12</v>
          </cell>
          <cell r="J11562">
            <v>12</v>
          </cell>
          <cell r="K11562">
            <v>0.20600000023841858</v>
          </cell>
          <cell r="L11562">
            <v>0.20499999821186066</v>
          </cell>
          <cell r="M11562">
            <v>0.10000000149011612</v>
          </cell>
          <cell r="N11562" t="str">
            <v>Medium</v>
          </cell>
          <cell r="O11562">
            <v>174.48</v>
          </cell>
        </row>
        <row r="11563">
          <cell r="A11563" t="str">
            <v>LT</v>
          </cell>
          <cell r="B11563" t="str">
            <v>LT_RV_88</v>
          </cell>
          <cell r="C11563">
            <v>1995</v>
          </cell>
          <cell r="D11563" t="str">
            <v>Annual</v>
          </cell>
          <cell r="E11563" t="str">
            <v>Orthophosphate</v>
          </cell>
          <cell r="F11563" t="str">
            <v>mg/l P</v>
          </cell>
          <cell r="G11563">
            <v>12</v>
          </cell>
          <cell r="J11563">
            <v>12</v>
          </cell>
          <cell r="K11563">
            <v>1.0980000495910645</v>
          </cell>
          <cell r="L11563">
            <v>0.70499998331069946</v>
          </cell>
          <cell r="M11563">
            <v>1.2369999885559082</v>
          </cell>
          <cell r="N11563" t="str">
            <v>Medium</v>
          </cell>
          <cell r="O11563">
            <v>105.55</v>
          </cell>
        </row>
        <row r="11564">
          <cell r="A11564" t="str">
            <v>LT</v>
          </cell>
          <cell r="B11564" t="str">
            <v>LT_RV_43</v>
          </cell>
          <cell r="C11564">
            <v>1995</v>
          </cell>
          <cell r="D11564" t="str">
            <v>Annual</v>
          </cell>
          <cell r="E11564" t="str">
            <v>Orthophosphate</v>
          </cell>
          <cell r="F11564" t="str">
            <v>mg/l P</v>
          </cell>
          <cell r="G11564">
            <v>12</v>
          </cell>
          <cell r="J11564">
            <v>9</v>
          </cell>
          <cell r="K11564">
            <v>2.7000000700354576E-2</v>
          </cell>
          <cell r="L11564">
            <v>2.8000000864267349E-2</v>
          </cell>
          <cell r="M11564">
            <v>1.4000000432133675E-2</v>
          </cell>
          <cell r="N11564" t="str">
            <v>Small</v>
          </cell>
          <cell r="O11564">
            <v>43.41</v>
          </cell>
        </row>
        <row r="11565">
          <cell r="A11565" t="str">
            <v>LT</v>
          </cell>
          <cell r="B11565" t="str">
            <v>LT_RV_99</v>
          </cell>
          <cell r="C11565">
            <v>1995</v>
          </cell>
          <cell r="D11565" t="str">
            <v>Annual</v>
          </cell>
          <cell r="E11565" t="str">
            <v>Orthophosphate</v>
          </cell>
          <cell r="F11565" t="str">
            <v>mg/l P</v>
          </cell>
          <cell r="G11565">
            <v>12</v>
          </cell>
          <cell r="J11565">
            <v>12</v>
          </cell>
          <cell r="K11565">
            <v>7.8299999237060547E-2</v>
          </cell>
          <cell r="L11565">
            <v>8.5000000894069672E-2</v>
          </cell>
          <cell r="M11565">
            <v>4.6500001102685928E-2</v>
          </cell>
          <cell r="N11565" t="str">
            <v>Large</v>
          </cell>
          <cell r="O11565">
            <v>487.8</v>
          </cell>
        </row>
        <row r="11566">
          <cell r="A11566" t="str">
            <v>LT</v>
          </cell>
          <cell r="B11566" t="str">
            <v>LT_RV_92</v>
          </cell>
          <cell r="C11566">
            <v>1995</v>
          </cell>
          <cell r="D11566" t="str">
            <v>Annual</v>
          </cell>
          <cell r="E11566" t="str">
            <v>Orthophosphate</v>
          </cell>
          <cell r="F11566" t="str">
            <v>mg/l P</v>
          </cell>
          <cell r="G11566">
            <v>12</v>
          </cell>
          <cell r="J11566">
            <v>12</v>
          </cell>
          <cell r="K11566">
            <v>7.1000002324581146E-2</v>
          </cell>
          <cell r="L11566">
            <v>5.9999998658895493E-2</v>
          </cell>
          <cell r="M11566">
            <v>5.9000000357627869E-2</v>
          </cell>
          <cell r="N11566" t="str">
            <v>Medium</v>
          </cell>
          <cell r="O11566">
            <v>178.46</v>
          </cell>
        </row>
        <row r="11567">
          <cell r="A11567" t="str">
            <v>LT</v>
          </cell>
          <cell r="B11567" t="str">
            <v>LT_RV_94</v>
          </cell>
          <cell r="C11567">
            <v>1995</v>
          </cell>
          <cell r="D11567" t="str">
            <v>Annual</v>
          </cell>
          <cell r="E11567" t="str">
            <v>Orthophosphate</v>
          </cell>
          <cell r="F11567" t="str">
            <v>mg/l P</v>
          </cell>
          <cell r="G11567">
            <v>12</v>
          </cell>
          <cell r="J11567">
            <v>12</v>
          </cell>
          <cell r="K11567">
            <v>0.26899999380111694</v>
          </cell>
          <cell r="L11567">
            <v>0.22499999403953552</v>
          </cell>
          <cell r="M11567">
            <v>0.19499999284744263</v>
          </cell>
          <cell r="N11567" t="str">
            <v>Large</v>
          </cell>
          <cell r="O11567">
            <v>413.46</v>
          </cell>
        </row>
        <row r="11568">
          <cell r="A11568" t="str">
            <v>LV</v>
          </cell>
          <cell r="B11568" t="str">
            <v>LV_RV_024001</v>
          </cell>
          <cell r="C11568">
            <v>1995</v>
          </cell>
          <cell r="D11568" t="str">
            <v>Annual</v>
          </cell>
          <cell r="E11568" t="str">
            <v>Orthophosphate</v>
          </cell>
          <cell r="F11568" t="str">
            <v>mg/l P</v>
          </cell>
          <cell r="G11568">
            <v>12</v>
          </cell>
          <cell r="J11568">
            <v>8</v>
          </cell>
          <cell r="K11568">
            <v>5.2799999713897705E-2</v>
          </cell>
          <cell r="L11568">
            <v>5.000000074505806E-2</v>
          </cell>
          <cell r="M11568">
            <v>3.1300000846385956E-2</v>
          </cell>
          <cell r="N11568" t="str">
            <v>Large</v>
          </cell>
          <cell r="O11568">
            <v>524</v>
          </cell>
        </row>
        <row r="11569">
          <cell r="A11569" t="str">
            <v>LV</v>
          </cell>
          <cell r="B11569" t="str">
            <v>LV_RV_002002</v>
          </cell>
          <cell r="C11569">
            <v>1995</v>
          </cell>
          <cell r="D11569" t="str">
            <v>Annual</v>
          </cell>
          <cell r="E11569" t="str">
            <v>Orthophosphate</v>
          </cell>
          <cell r="F11569" t="str">
            <v>mg/l P</v>
          </cell>
          <cell r="G11569">
            <v>12</v>
          </cell>
          <cell r="J11569">
            <v>7</v>
          </cell>
          <cell r="K11569">
            <v>1.7699999734759331E-2</v>
          </cell>
          <cell r="L11569">
            <v>1.8999999389052391E-2</v>
          </cell>
          <cell r="M11569">
            <v>5.7999999262392521E-3</v>
          </cell>
          <cell r="N11569" t="str">
            <v>Very Large</v>
          </cell>
          <cell r="O11569">
            <v>2286</v>
          </cell>
        </row>
        <row r="11570">
          <cell r="A11570" t="str">
            <v>LV</v>
          </cell>
          <cell r="B11570" t="str">
            <v>LV_RV_020001</v>
          </cell>
          <cell r="C11570">
            <v>1995</v>
          </cell>
          <cell r="D11570" t="str">
            <v>Annual</v>
          </cell>
          <cell r="E11570" t="str">
            <v>Orthophosphate</v>
          </cell>
          <cell r="F11570" t="str">
            <v>mg/l P</v>
          </cell>
          <cell r="G11570">
            <v>12</v>
          </cell>
          <cell r="J11570">
            <v>5</v>
          </cell>
          <cell r="K11570">
            <v>4.1200000792741776E-2</v>
          </cell>
          <cell r="L11570">
            <v>4.1999999433755875E-2</v>
          </cell>
          <cell r="M11570">
            <v>1.510000042617321E-2</v>
          </cell>
          <cell r="N11570" t="str">
            <v>Very Large</v>
          </cell>
          <cell r="O11570">
            <v>2462</v>
          </cell>
        </row>
        <row r="11571">
          <cell r="A11571" t="str">
            <v>LV</v>
          </cell>
          <cell r="B11571" t="str">
            <v>LV_RV_019002</v>
          </cell>
          <cell r="C11571">
            <v>1995</v>
          </cell>
          <cell r="D11571" t="str">
            <v>Annual</v>
          </cell>
          <cell r="E11571" t="str">
            <v>Orthophosphate</v>
          </cell>
          <cell r="F11571" t="str">
            <v>mg/l P</v>
          </cell>
          <cell r="G11571">
            <v>12</v>
          </cell>
          <cell r="J11571">
            <v>6</v>
          </cell>
          <cell r="K11571">
            <v>4.830000177025795E-2</v>
          </cell>
          <cell r="L11571">
            <v>4.7499999403953552E-2</v>
          </cell>
          <cell r="M11571">
            <v>1.4000000432133675E-2</v>
          </cell>
          <cell r="N11571" t="str">
            <v>Largest</v>
          </cell>
          <cell r="O11571">
            <v>72770</v>
          </cell>
        </row>
        <row r="11572">
          <cell r="A11572" t="str">
            <v>LV</v>
          </cell>
          <cell r="B11572" t="str">
            <v>LV_RV_019001</v>
          </cell>
          <cell r="C11572">
            <v>1995</v>
          </cell>
          <cell r="D11572" t="str">
            <v>Annual</v>
          </cell>
          <cell r="E11572" t="str">
            <v>Orthophosphate</v>
          </cell>
          <cell r="F11572" t="str">
            <v>mg/l P</v>
          </cell>
          <cell r="G11572">
            <v>12</v>
          </cell>
          <cell r="J11572">
            <v>6</v>
          </cell>
          <cell r="K11572">
            <v>3.5500001162290573E-2</v>
          </cell>
          <cell r="L11572">
            <v>3.0999999493360519E-2</v>
          </cell>
          <cell r="M11572">
            <v>1.4499999582767487E-2</v>
          </cell>
          <cell r="N11572" t="str">
            <v>Largest</v>
          </cell>
          <cell r="O11572">
            <v>72182</v>
          </cell>
        </row>
        <row r="11573">
          <cell r="A11573" t="str">
            <v>LV</v>
          </cell>
          <cell r="B11573" t="str">
            <v>LV_RV_017002</v>
          </cell>
          <cell r="C11573">
            <v>1995</v>
          </cell>
          <cell r="D11573" t="str">
            <v>Annual</v>
          </cell>
          <cell r="E11573" t="str">
            <v>Orthophosphate</v>
          </cell>
          <cell r="F11573" t="str">
            <v>mg/l P</v>
          </cell>
          <cell r="G11573">
            <v>12</v>
          </cell>
          <cell r="J11573">
            <v>33</v>
          </cell>
          <cell r="K11573">
            <v>5.130000039935112E-2</v>
          </cell>
          <cell r="L11573">
            <v>4.8000000417232513E-2</v>
          </cell>
          <cell r="M11573">
            <v>2.7499999850988388E-2</v>
          </cell>
          <cell r="N11573" t="str">
            <v>Largest</v>
          </cell>
          <cell r="O11573">
            <v>66991</v>
          </cell>
        </row>
        <row r="11574">
          <cell r="A11574" t="str">
            <v>LV</v>
          </cell>
          <cell r="B11574" t="str">
            <v>LV_RV_017001</v>
          </cell>
          <cell r="C11574">
            <v>1995</v>
          </cell>
          <cell r="D11574" t="str">
            <v>Annual</v>
          </cell>
          <cell r="E11574" t="str">
            <v>Orthophosphate</v>
          </cell>
          <cell r="F11574" t="str">
            <v>mg/l P</v>
          </cell>
          <cell r="G11574">
            <v>12</v>
          </cell>
          <cell r="J11574">
            <v>12</v>
          </cell>
          <cell r="K11574">
            <v>4.3200001120567322E-2</v>
          </cell>
          <cell r="L11574">
            <v>3.9000000804662704E-2</v>
          </cell>
          <cell r="M11574">
            <v>2.2800000384449959E-2</v>
          </cell>
          <cell r="N11574" t="str">
            <v>Largest</v>
          </cell>
          <cell r="O11574">
            <v>66290</v>
          </cell>
        </row>
        <row r="11575">
          <cell r="A11575" t="str">
            <v>LV</v>
          </cell>
          <cell r="B11575" t="str">
            <v>LV_RV_022001</v>
          </cell>
          <cell r="C11575">
            <v>1995</v>
          </cell>
          <cell r="D11575" t="str">
            <v>Annual</v>
          </cell>
          <cell r="E11575" t="str">
            <v>Orthophosphate</v>
          </cell>
          <cell r="F11575" t="str">
            <v>mg/l P</v>
          </cell>
          <cell r="G11575">
            <v>12</v>
          </cell>
          <cell r="J11575">
            <v>6</v>
          </cell>
          <cell r="K11575">
            <v>2.500000037252903E-2</v>
          </cell>
          <cell r="L11575">
            <v>2.7000000700354576E-2</v>
          </cell>
          <cell r="M11575">
            <v>7.0000002160668373E-3</v>
          </cell>
          <cell r="N11575" t="str">
            <v>Largest</v>
          </cell>
          <cell r="O11575">
            <v>9140</v>
          </cell>
        </row>
        <row r="11576">
          <cell r="A11576" t="str">
            <v>LV</v>
          </cell>
          <cell r="B11576" t="str">
            <v>LV_RV_005001</v>
          </cell>
          <cell r="C11576">
            <v>1995</v>
          </cell>
          <cell r="D11576" t="str">
            <v>Annual</v>
          </cell>
          <cell r="E11576" t="str">
            <v>Orthophosphate</v>
          </cell>
          <cell r="F11576" t="str">
            <v>mg/l P</v>
          </cell>
          <cell r="G11576">
            <v>12</v>
          </cell>
          <cell r="J11576">
            <v>12</v>
          </cell>
          <cell r="K11576">
            <v>1.119999960064888E-2</v>
          </cell>
          <cell r="L11576">
            <v>1.0499999858438969E-2</v>
          </cell>
          <cell r="M11576">
            <v>3.599999938160181E-3</v>
          </cell>
          <cell r="N11576" t="str">
            <v>Largest</v>
          </cell>
          <cell r="O11576">
            <v>3471</v>
          </cell>
        </row>
        <row r="11577">
          <cell r="A11577" t="str">
            <v>LV</v>
          </cell>
          <cell r="B11577" t="str">
            <v>LV_RV_005002</v>
          </cell>
          <cell r="C11577">
            <v>1995</v>
          </cell>
          <cell r="D11577" t="str">
            <v>Annual</v>
          </cell>
          <cell r="E11577" t="str">
            <v>Orthophosphate</v>
          </cell>
          <cell r="F11577" t="str">
            <v>mg/l P</v>
          </cell>
          <cell r="G11577">
            <v>12</v>
          </cell>
          <cell r="J11577">
            <v>12</v>
          </cell>
          <cell r="K11577">
            <v>2.239999920129776E-2</v>
          </cell>
          <cell r="L11577">
            <v>2.0500000566244125E-2</v>
          </cell>
          <cell r="M11577">
            <v>9.8000001162290573E-3</v>
          </cell>
          <cell r="N11577" t="str">
            <v>Largest</v>
          </cell>
          <cell r="O11577">
            <v>3484</v>
          </cell>
        </row>
        <row r="11578">
          <cell r="A11578" t="str">
            <v>LV</v>
          </cell>
          <cell r="B11578" t="str">
            <v>LV_RV_007001</v>
          </cell>
          <cell r="C11578">
            <v>1995</v>
          </cell>
          <cell r="D11578" t="str">
            <v>Annual</v>
          </cell>
          <cell r="E11578" t="str">
            <v>Orthophosphate</v>
          </cell>
          <cell r="F11578" t="str">
            <v>mg/l P</v>
          </cell>
          <cell r="G11578">
            <v>12</v>
          </cell>
          <cell r="J11578">
            <v>12</v>
          </cell>
          <cell r="K11578">
            <v>1.3799999840557575E-2</v>
          </cell>
          <cell r="L11578">
            <v>1.2500000186264515E-2</v>
          </cell>
          <cell r="M11578">
            <v>7.6000001281499863E-3</v>
          </cell>
          <cell r="N11578" t="str">
            <v>Largest</v>
          </cell>
          <cell r="O11578">
            <v>6123</v>
          </cell>
        </row>
        <row r="11579">
          <cell r="A11579" t="str">
            <v>LV</v>
          </cell>
          <cell r="B11579" t="str">
            <v>LV_RV_007002</v>
          </cell>
          <cell r="C11579">
            <v>1995</v>
          </cell>
          <cell r="D11579" t="str">
            <v>Annual</v>
          </cell>
          <cell r="E11579" t="str">
            <v>Orthophosphate</v>
          </cell>
          <cell r="F11579" t="str">
            <v>mg/l P</v>
          </cell>
          <cell r="G11579">
            <v>12</v>
          </cell>
          <cell r="J11579">
            <v>12</v>
          </cell>
          <cell r="K11579">
            <v>3.4000001847743988E-2</v>
          </cell>
          <cell r="L11579">
            <v>2.8500000014901161E-2</v>
          </cell>
          <cell r="M11579">
            <v>2.1199999377131462E-2</v>
          </cell>
          <cell r="N11579" t="str">
            <v>Largest</v>
          </cell>
          <cell r="O11579">
            <v>6292</v>
          </cell>
        </row>
        <row r="11580">
          <cell r="A11580" t="str">
            <v>LV</v>
          </cell>
          <cell r="B11580" t="str">
            <v>LV_RV_009002</v>
          </cell>
          <cell r="C11580">
            <v>1995</v>
          </cell>
          <cell r="D11580" t="str">
            <v>Annual</v>
          </cell>
          <cell r="E11580" t="str">
            <v>Orthophosphate</v>
          </cell>
          <cell r="F11580" t="str">
            <v>mg/l P</v>
          </cell>
          <cell r="G11580">
            <v>12</v>
          </cell>
          <cell r="J11580">
            <v>6</v>
          </cell>
          <cell r="K11580">
            <v>2.5200000032782555E-2</v>
          </cell>
          <cell r="L11580">
            <v>2.2500000894069672E-2</v>
          </cell>
          <cell r="M11580">
            <v>8.8999997824430466E-3</v>
          </cell>
          <cell r="N11580" t="str">
            <v>Largest</v>
          </cell>
          <cell r="O11580">
            <v>7859</v>
          </cell>
        </row>
        <row r="11581">
          <cell r="A11581" t="str">
            <v>LV</v>
          </cell>
          <cell r="B11581" t="str">
            <v>LV_RV_010002</v>
          </cell>
          <cell r="C11581">
            <v>1995</v>
          </cell>
          <cell r="D11581" t="str">
            <v>Annual</v>
          </cell>
          <cell r="E11581" t="str">
            <v>Orthophosphate</v>
          </cell>
          <cell r="F11581" t="str">
            <v>mg/l P</v>
          </cell>
          <cell r="G11581">
            <v>12</v>
          </cell>
          <cell r="J11581">
            <v>6</v>
          </cell>
          <cell r="K11581">
            <v>4.179999977350235E-2</v>
          </cell>
          <cell r="L11581">
            <v>3.9000000804662704E-2</v>
          </cell>
          <cell r="M11581">
            <v>2.5499999523162842E-2</v>
          </cell>
          <cell r="N11581" t="str">
            <v>Largest</v>
          </cell>
          <cell r="O11581">
            <v>8530</v>
          </cell>
        </row>
        <row r="11582">
          <cell r="A11582" t="str">
            <v>LV</v>
          </cell>
          <cell r="B11582" t="str">
            <v>LV_RV_012001</v>
          </cell>
          <cell r="C11582">
            <v>1995</v>
          </cell>
          <cell r="D11582" t="str">
            <v>Annual</v>
          </cell>
          <cell r="E11582" t="str">
            <v>Orthophosphate</v>
          </cell>
          <cell r="F11582" t="str">
            <v>mg/l P</v>
          </cell>
          <cell r="G11582">
            <v>12</v>
          </cell>
          <cell r="J11582">
            <v>12</v>
          </cell>
          <cell r="K11582">
            <v>2.2299999371170998E-2</v>
          </cell>
          <cell r="L11582">
            <v>1.7500000074505806E-2</v>
          </cell>
          <cell r="M11582">
            <v>1.1300000362098217E-2</v>
          </cell>
          <cell r="N11582" t="str">
            <v>Largest</v>
          </cell>
          <cell r="O11582">
            <v>8890</v>
          </cell>
        </row>
        <row r="11583">
          <cell r="A11583" t="str">
            <v>LV</v>
          </cell>
          <cell r="B11583" t="str">
            <v>LV_RV_024002</v>
          </cell>
          <cell r="C11583">
            <v>1995</v>
          </cell>
          <cell r="D11583" t="str">
            <v>Annual</v>
          </cell>
          <cell r="E11583" t="str">
            <v>Orthophosphate</v>
          </cell>
          <cell r="F11583" t="str">
            <v>mg/l P</v>
          </cell>
          <cell r="G11583">
            <v>12</v>
          </cell>
          <cell r="J11583">
            <v>8</v>
          </cell>
          <cell r="K11583">
            <v>8.8100001215934753E-2</v>
          </cell>
          <cell r="L11583">
            <v>8.7999999523162842E-2</v>
          </cell>
          <cell r="M11583">
            <v>4.1600000113248825E-2</v>
          </cell>
          <cell r="N11583" t="str">
            <v>Large</v>
          </cell>
          <cell r="O11583">
            <v>686</v>
          </cell>
        </row>
        <row r="11584">
          <cell r="A11584" t="str">
            <v>LV</v>
          </cell>
          <cell r="B11584" t="str">
            <v>LV_RV_034001</v>
          </cell>
          <cell r="C11584">
            <v>1995</v>
          </cell>
          <cell r="D11584" t="str">
            <v>Annual</v>
          </cell>
          <cell r="E11584" t="str">
            <v>Orthophosphate</v>
          </cell>
          <cell r="F11584" t="str">
            <v>mg/l P</v>
          </cell>
          <cell r="G11584">
            <v>12</v>
          </cell>
          <cell r="J11584">
            <v>5</v>
          </cell>
          <cell r="K11584">
            <v>9.3800000846385956E-2</v>
          </cell>
          <cell r="L11584">
            <v>5.9999998658895493E-2</v>
          </cell>
          <cell r="M11584">
            <v>8.7099999189376831E-2</v>
          </cell>
          <cell r="N11584" t="str">
            <v>Largest</v>
          </cell>
          <cell r="O11584">
            <v>5180</v>
          </cell>
        </row>
        <row r="11585">
          <cell r="A11585" t="str">
            <v>LV</v>
          </cell>
          <cell r="B11585" t="str">
            <v>LV_RV_015001</v>
          </cell>
          <cell r="C11585">
            <v>1995</v>
          </cell>
          <cell r="D11585" t="str">
            <v>Annual</v>
          </cell>
          <cell r="E11585" t="str">
            <v>Orthophosphate</v>
          </cell>
          <cell r="F11585" t="str">
            <v>mg/l P</v>
          </cell>
          <cell r="G11585">
            <v>12</v>
          </cell>
          <cell r="J11585">
            <v>8</v>
          </cell>
          <cell r="K11585">
            <v>4.1900001466274261E-2</v>
          </cell>
          <cell r="L11585">
            <v>3.7999998778104782E-2</v>
          </cell>
          <cell r="M11585">
            <v>2.0199999213218689E-2</v>
          </cell>
          <cell r="N11585" t="str">
            <v>Largest</v>
          </cell>
          <cell r="O11585">
            <v>65188</v>
          </cell>
        </row>
        <row r="11586">
          <cell r="A11586" t="str">
            <v>LV</v>
          </cell>
          <cell r="B11586" t="str">
            <v>LV_RV_047001</v>
          </cell>
          <cell r="C11586">
            <v>1995</v>
          </cell>
          <cell r="D11586" t="str">
            <v>Annual</v>
          </cell>
          <cell r="E11586" t="str">
            <v>Orthophosphate</v>
          </cell>
          <cell r="F11586" t="str">
            <v>mg/l P</v>
          </cell>
          <cell r="G11586">
            <v>12</v>
          </cell>
          <cell r="J11586">
            <v>12</v>
          </cell>
          <cell r="K11586">
            <v>1.9700000062584877E-2</v>
          </cell>
          <cell r="L11586">
            <v>1.4999999664723873E-2</v>
          </cell>
          <cell r="M11586">
            <v>1.7100000753998756E-2</v>
          </cell>
          <cell r="N11586" t="str">
            <v>Largest</v>
          </cell>
          <cell r="O11586">
            <v>8321</v>
          </cell>
        </row>
        <row r="11587">
          <cell r="A11587" t="str">
            <v>LV</v>
          </cell>
          <cell r="B11587" t="str">
            <v>LV_RV_052002</v>
          </cell>
          <cell r="C11587">
            <v>1995</v>
          </cell>
          <cell r="D11587" t="str">
            <v>Annual</v>
          </cell>
          <cell r="E11587" t="str">
            <v>Orthophosphate</v>
          </cell>
          <cell r="F11587" t="str">
            <v>mg/l P</v>
          </cell>
          <cell r="G11587">
            <v>12</v>
          </cell>
          <cell r="J11587">
            <v>6</v>
          </cell>
          <cell r="K11587">
            <v>4.2500000447034836E-2</v>
          </cell>
          <cell r="L11587">
            <v>4.050000011920929E-2</v>
          </cell>
          <cell r="M11587">
            <v>1.7699999734759331E-2</v>
          </cell>
          <cell r="N11587" t="str">
            <v>Medium</v>
          </cell>
          <cell r="O11587">
            <v>102</v>
          </cell>
        </row>
        <row r="11588">
          <cell r="A11588" t="str">
            <v>LV</v>
          </cell>
          <cell r="B11588" t="str">
            <v>LV_RV_031002</v>
          </cell>
          <cell r="C11588">
            <v>1995</v>
          </cell>
          <cell r="D11588" t="str">
            <v>Annual</v>
          </cell>
          <cell r="E11588" t="str">
            <v>Orthophosphate</v>
          </cell>
          <cell r="F11588" t="str">
            <v>mg/l P</v>
          </cell>
          <cell r="G11588">
            <v>12</v>
          </cell>
          <cell r="J11588">
            <v>12</v>
          </cell>
          <cell r="K11588">
            <v>8.7399996817111969E-2</v>
          </cell>
          <cell r="L11588">
            <v>8.9500002562999725E-2</v>
          </cell>
          <cell r="M11588">
            <v>3.8199998438358307E-2</v>
          </cell>
          <cell r="N11588" t="str">
            <v>Largest</v>
          </cell>
          <cell r="O11588">
            <v>16426</v>
          </cell>
        </row>
        <row r="11589">
          <cell r="A11589" t="str">
            <v>LV</v>
          </cell>
          <cell r="B11589" t="str">
            <v>LV_RV_029001</v>
          </cell>
          <cell r="C11589">
            <v>1995</v>
          </cell>
          <cell r="D11589" t="str">
            <v>Annual</v>
          </cell>
          <cell r="E11589" t="str">
            <v>Orthophosphate</v>
          </cell>
          <cell r="F11589" t="str">
            <v>mg/l P</v>
          </cell>
          <cell r="G11589">
            <v>12</v>
          </cell>
          <cell r="J11589">
            <v>5</v>
          </cell>
          <cell r="K11589">
            <v>7.720000296831131E-2</v>
          </cell>
          <cell r="L11589">
            <v>8.7999999523162842E-2</v>
          </cell>
          <cell r="M11589">
            <v>2.8799999505281448E-2</v>
          </cell>
          <cell r="N11589" t="str">
            <v>Largest</v>
          </cell>
          <cell r="O11589">
            <v>11100</v>
          </cell>
        </row>
        <row r="11590">
          <cell r="A11590" t="str">
            <v>LV</v>
          </cell>
          <cell r="B11590" t="str">
            <v>LV_RV_052001</v>
          </cell>
          <cell r="C11590">
            <v>1995</v>
          </cell>
          <cell r="D11590" t="str">
            <v>Annual</v>
          </cell>
          <cell r="E11590" t="str">
            <v>Orthophosphate</v>
          </cell>
          <cell r="F11590" t="str">
            <v>mg/l P</v>
          </cell>
          <cell r="G11590">
            <v>12</v>
          </cell>
          <cell r="J11590">
            <v>6</v>
          </cell>
          <cell r="K11590">
            <v>2.1500000730156898E-2</v>
          </cell>
          <cell r="L11590">
            <v>1.9999999552965164E-2</v>
          </cell>
          <cell r="M11590">
            <v>4.0000001899898052E-3</v>
          </cell>
          <cell r="N11590" t="str">
            <v>Medium</v>
          </cell>
          <cell r="O11590">
            <v>71.2</v>
          </cell>
        </row>
        <row r="11591">
          <cell r="A11591" t="str">
            <v>LV</v>
          </cell>
          <cell r="B11591" t="str">
            <v>LV_RV_051001</v>
          </cell>
          <cell r="C11591">
            <v>1995</v>
          </cell>
          <cell r="D11591" t="str">
            <v>Annual</v>
          </cell>
          <cell r="E11591" t="str">
            <v>Orthophosphate</v>
          </cell>
          <cell r="F11591" t="str">
            <v>mg/l P</v>
          </cell>
          <cell r="G11591">
            <v>12</v>
          </cell>
          <cell r="J11591">
            <v>9</v>
          </cell>
          <cell r="K11591">
            <v>2.370000071823597E-2</v>
          </cell>
          <cell r="L11591">
            <v>2.4000000208616257E-2</v>
          </cell>
          <cell r="M11591">
            <v>7.0000002160668373E-3</v>
          </cell>
          <cell r="N11591" t="str">
            <v>Large</v>
          </cell>
          <cell r="O11591">
            <v>825</v>
          </cell>
        </row>
        <row r="11592">
          <cell r="A11592" t="str">
            <v>LV</v>
          </cell>
          <cell r="B11592" t="str">
            <v>LV_RV_047002</v>
          </cell>
          <cell r="C11592">
            <v>1995</v>
          </cell>
          <cell r="D11592" t="str">
            <v>Annual</v>
          </cell>
          <cell r="E11592" t="str">
            <v>Orthophosphate</v>
          </cell>
          <cell r="F11592" t="str">
            <v>mg/l P</v>
          </cell>
          <cell r="G11592">
            <v>12</v>
          </cell>
          <cell r="J11592">
            <v>12</v>
          </cell>
          <cell r="K11592">
            <v>2.4599999189376831E-2</v>
          </cell>
          <cell r="L11592">
            <v>1.9999999552965164E-2</v>
          </cell>
          <cell r="M11592">
            <v>1.6899999231100082E-2</v>
          </cell>
          <cell r="N11592" t="str">
            <v>Largest</v>
          </cell>
          <cell r="O11592">
            <v>8376</v>
          </cell>
        </row>
        <row r="11593">
          <cell r="A11593" t="str">
            <v>LV</v>
          </cell>
          <cell r="B11593" t="str">
            <v>LV_RV_045001</v>
          </cell>
          <cell r="C11593">
            <v>1995</v>
          </cell>
          <cell r="D11593" t="str">
            <v>Annual</v>
          </cell>
          <cell r="E11593" t="str">
            <v>Orthophosphate</v>
          </cell>
          <cell r="F11593" t="str">
            <v>mg/l P</v>
          </cell>
          <cell r="G11593">
            <v>12</v>
          </cell>
          <cell r="J11593">
            <v>6</v>
          </cell>
          <cell r="K11593">
            <v>3.2699998468160629E-2</v>
          </cell>
          <cell r="L11593">
            <v>2.199999988079071E-2</v>
          </cell>
          <cell r="M11593">
            <v>2.2099999710917473E-2</v>
          </cell>
          <cell r="N11593" t="str">
            <v>Largest</v>
          </cell>
          <cell r="O11593">
            <v>6230</v>
          </cell>
        </row>
        <row r="11594">
          <cell r="A11594" t="str">
            <v>LV</v>
          </cell>
          <cell r="B11594" t="str">
            <v>LV_RV_044001</v>
          </cell>
          <cell r="C11594">
            <v>1995</v>
          </cell>
          <cell r="D11594" t="str">
            <v>Annual</v>
          </cell>
          <cell r="E11594" t="str">
            <v>Orthophosphate</v>
          </cell>
          <cell r="F11594" t="str">
            <v>mg/l P</v>
          </cell>
          <cell r="G11594">
            <v>12</v>
          </cell>
          <cell r="J11594">
            <v>8</v>
          </cell>
          <cell r="K11594">
            <v>1.3399999588727951E-2</v>
          </cell>
          <cell r="L11594">
            <v>1.3000000268220901E-2</v>
          </cell>
          <cell r="M11594">
            <v>3.7000000011175871E-3</v>
          </cell>
          <cell r="N11594" t="str">
            <v>Very Large</v>
          </cell>
          <cell r="O11594">
            <v>1920</v>
          </cell>
        </row>
        <row r="11595">
          <cell r="A11595" t="str">
            <v>LV</v>
          </cell>
          <cell r="B11595" t="str">
            <v>LV_RV_042002</v>
          </cell>
          <cell r="C11595">
            <v>1995</v>
          </cell>
          <cell r="D11595" t="str">
            <v>Annual</v>
          </cell>
          <cell r="E11595" t="str">
            <v>Orthophosphate</v>
          </cell>
          <cell r="F11595" t="str">
            <v>mg/l P</v>
          </cell>
          <cell r="G11595">
            <v>12</v>
          </cell>
          <cell r="J11595">
            <v>6</v>
          </cell>
          <cell r="K11595">
            <v>5.5300001055002213E-2</v>
          </cell>
          <cell r="L11595">
            <v>4.8999998718500137E-2</v>
          </cell>
          <cell r="M11595">
            <v>2.9999999329447746E-2</v>
          </cell>
          <cell r="N11595" t="str">
            <v>Large</v>
          </cell>
          <cell r="O11595">
            <v>751</v>
          </cell>
        </row>
        <row r="11596">
          <cell r="A11596" t="str">
            <v>LV</v>
          </cell>
          <cell r="B11596" t="str">
            <v>LV_RV_038002</v>
          </cell>
          <cell r="C11596">
            <v>1995</v>
          </cell>
          <cell r="D11596" t="str">
            <v>Annual</v>
          </cell>
          <cell r="E11596" t="str">
            <v>Orthophosphate</v>
          </cell>
          <cell r="F11596" t="str">
            <v>mg/l P</v>
          </cell>
          <cell r="G11596">
            <v>12</v>
          </cell>
          <cell r="J11596">
            <v>10</v>
          </cell>
          <cell r="K11596">
            <v>5.5500000715255737E-2</v>
          </cell>
          <cell r="L11596">
            <v>5.4999999701976776E-2</v>
          </cell>
          <cell r="M11596">
            <v>2.2199999541044235E-2</v>
          </cell>
          <cell r="N11596" t="str">
            <v>Large</v>
          </cell>
          <cell r="O11596">
            <v>751</v>
          </cell>
        </row>
        <row r="11597">
          <cell r="A11597" t="str">
            <v>LV</v>
          </cell>
          <cell r="B11597" t="str">
            <v>LV_RV_038001</v>
          </cell>
          <cell r="C11597">
            <v>1995</v>
          </cell>
          <cell r="D11597" t="str">
            <v>Annual</v>
          </cell>
          <cell r="E11597" t="str">
            <v>Orthophosphate</v>
          </cell>
          <cell r="F11597" t="str">
            <v>mg/l P</v>
          </cell>
          <cell r="G11597">
            <v>12</v>
          </cell>
          <cell r="J11597">
            <v>10</v>
          </cell>
          <cell r="K11597">
            <v>3.4499999135732651E-2</v>
          </cell>
          <cell r="L11597">
            <v>3.5500001162290573E-2</v>
          </cell>
          <cell r="M11597">
            <v>1.2299999594688416E-2</v>
          </cell>
          <cell r="N11597" t="str">
            <v>Large</v>
          </cell>
          <cell r="O11597">
            <v>604</v>
          </cell>
        </row>
        <row r="11598">
          <cell r="A11598" t="str">
            <v>LV</v>
          </cell>
          <cell r="B11598" t="str">
            <v>LV_RV_037001</v>
          </cell>
          <cell r="C11598">
            <v>1995</v>
          </cell>
          <cell r="D11598" t="str">
            <v>Annual</v>
          </cell>
          <cell r="E11598" t="str">
            <v>Orthophosphate</v>
          </cell>
          <cell r="F11598" t="str">
            <v>mg/l P</v>
          </cell>
          <cell r="G11598">
            <v>12</v>
          </cell>
          <cell r="J11598">
            <v>7</v>
          </cell>
          <cell r="K11598">
            <v>3.2999999821186066E-2</v>
          </cell>
          <cell r="L11598">
            <v>2.9999999329447746E-2</v>
          </cell>
          <cell r="M11598">
            <v>1.6100000590085983E-2</v>
          </cell>
          <cell r="N11598" t="str">
            <v>Large</v>
          </cell>
          <cell r="O11598">
            <v>998</v>
          </cell>
        </row>
        <row r="11599">
          <cell r="A11599" t="str">
            <v>LV</v>
          </cell>
          <cell r="B11599" t="str">
            <v>LV_RV_030001</v>
          </cell>
          <cell r="C11599">
            <v>1995</v>
          </cell>
          <cell r="D11599" t="str">
            <v>Annual</v>
          </cell>
          <cell r="E11599" t="str">
            <v>Orthophosphate</v>
          </cell>
          <cell r="F11599" t="str">
            <v>mg/l P</v>
          </cell>
          <cell r="G11599">
            <v>12</v>
          </cell>
          <cell r="J11599">
            <v>12</v>
          </cell>
          <cell r="K11599">
            <v>6.0199998319149017E-2</v>
          </cell>
          <cell r="L11599">
            <v>6.4000003039836884E-2</v>
          </cell>
          <cell r="M11599">
            <v>3.4600000828504562E-2</v>
          </cell>
          <cell r="N11599" t="str">
            <v>Largest</v>
          </cell>
          <cell r="O11599">
            <v>11498</v>
          </cell>
        </row>
        <row r="11600">
          <cell r="A11600" t="str">
            <v>LV</v>
          </cell>
          <cell r="B11600" t="str">
            <v>LV_RV_032001</v>
          </cell>
          <cell r="C11600">
            <v>1995</v>
          </cell>
          <cell r="D11600" t="str">
            <v>Annual</v>
          </cell>
          <cell r="E11600" t="str">
            <v>Orthophosphate</v>
          </cell>
          <cell r="F11600" t="str">
            <v>mg/l P</v>
          </cell>
          <cell r="G11600">
            <v>12</v>
          </cell>
          <cell r="J11600">
            <v>5</v>
          </cell>
          <cell r="K11600">
            <v>3.359999880194664E-2</v>
          </cell>
          <cell r="L11600">
            <v>4.1999999433755875E-2</v>
          </cell>
          <cell r="M11600">
            <v>1.4999999664723873E-2</v>
          </cell>
          <cell r="N11600" t="str">
            <v>Very Large</v>
          </cell>
          <cell r="O11600">
            <v>1828</v>
          </cell>
        </row>
        <row r="11601">
          <cell r="A11601" t="str">
            <v>LV</v>
          </cell>
          <cell r="B11601" t="str">
            <v>LV_RV_042001</v>
          </cell>
          <cell r="C11601">
            <v>1995</v>
          </cell>
          <cell r="D11601" t="str">
            <v>Annual</v>
          </cell>
          <cell r="E11601" t="str">
            <v>Orthophosphate</v>
          </cell>
          <cell r="F11601" t="str">
            <v>mg/l P</v>
          </cell>
          <cell r="G11601">
            <v>12</v>
          </cell>
          <cell r="J11601">
            <v>6</v>
          </cell>
          <cell r="K11601">
            <v>2.9999999329447746E-2</v>
          </cell>
          <cell r="L11601">
            <v>2.8000000864267349E-2</v>
          </cell>
          <cell r="M11601">
            <v>1.3100000098347664E-2</v>
          </cell>
          <cell r="N11601" t="str">
            <v>Large</v>
          </cell>
          <cell r="O11601">
            <v>604</v>
          </cell>
        </row>
        <row r="11602">
          <cell r="A11602" t="str">
            <v>LV</v>
          </cell>
          <cell r="B11602" t="str">
            <v>LV_RV_049001</v>
          </cell>
          <cell r="C11602">
            <v>1995</v>
          </cell>
          <cell r="D11602" t="str">
            <v>Annual</v>
          </cell>
          <cell r="E11602" t="str">
            <v>Orthophosphate</v>
          </cell>
          <cell r="F11602" t="str">
            <v>mg/l P</v>
          </cell>
          <cell r="G11602">
            <v>12</v>
          </cell>
          <cell r="J11602">
            <v>6</v>
          </cell>
          <cell r="K11602">
            <v>1.5300000086426735E-2</v>
          </cell>
          <cell r="L11602">
            <v>1.4999999664723873E-2</v>
          </cell>
          <cell r="M11602">
            <v>3.7000000011175871E-3</v>
          </cell>
          <cell r="N11602" t="str">
            <v>Large</v>
          </cell>
          <cell r="O11602">
            <v>893</v>
          </cell>
        </row>
        <row r="11603">
          <cell r="A11603" t="str">
            <v>LV</v>
          </cell>
          <cell r="B11603" t="str">
            <v>LV_RV_030002</v>
          </cell>
          <cell r="C11603">
            <v>1995</v>
          </cell>
          <cell r="D11603" t="str">
            <v>Annual</v>
          </cell>
          <cell r="E11603" t="str">
            <v>Orthophosphate</v>
          </cell>
          <cell r="F11603" t="str">
            <v>mg/l P</v>
          </cell>
          <cell r="G11603">
            <v>12</v>
          </cell>
          <cell r="J11603">
            <v>12</v>
          </cell>
          <cell r="K11603">
            <v>0.10159999877214432</v>
          </cell>
          <cell r="L11603">
            <v>9.0999998152256012E-2</v>
          </cell>
          <cell r="M11603">
            <v>9.5700003206729889E-2</v>
          </cell>
          <cell r="N11603" t="str">
            <v>Largest</v>
          </cell>
          <cell r="O11603">
            <v>14431</v>
          </cell>
        </row>
        <row r="11604">
          <cell r="A11604" t="str">
            <v>PL</v>
          </cell>
          <cell r="B11604" t="str">
            <v>PL_RV_CS180065</v>
          </cell>
          <cell r="C11604">
            <v>1995</v>
          </cell>
          <cell r="D11604" t="str">
            <v>Annual</v>
          </cell>
          <cell r="E11604" t="str">
            <v>Orthophosphate</v>
          </cell>
          <cell r="F11604" t="str">
            <v>mg/l P</v>
          </cell>
          <cell r="G11604">
            <v>12</v>
          </cell>
          <cell r="J11604">
            <v>24</v>
          </cell>
          <cell r="K11604">
            <v>6.8300001323223114E-2</v>
          </cell>
          <cell r="L11604">
            <v>6.679999828338623E-2</v>
          </cell>
          <cell r="M11604">
            <v>6.0600001364946365E-2</v>
          </cell>
          <cell r="N11604" t="str">
            <v>Very Large</v>
          </cell>
          <cell r="O11604">
            <v>2339</v>
          </cell>
        </row>
        <row r="11605">
          <cell r="A11605" t="str">
            <v>PL</v>
          </cell>
          <cell r="B11605" t="str">
            <v>PL_RV_CS180053</v>
          </cell>
          <cell r="C11605">
            <v>1995</v>
          </cell>
          <cell r="D11605" t="str">
            <v>Annual</v>
          </cell>
          <cell r="E11605" t="str">
            <v>Orthophosphate</v>
          </cell>
          <cell r="F11605" t="str">
            <v>mg/l P</v>
          </cell>
          <cell r="G11605">
            <v>12</v>
          </cell>
          <cell r="J11605">
            <v>24</v>
          </cell>
          <cell r="K11605">
            <v>0.32109999656677246</v>
          </cell>
          <cell r="L11605">
            <v>0.31130000948905945</v>
          </cell>
          <cell r="M11605">
            <v>1.0313999652862549</v>
          </cell>
          <cell r="N11605" t="str">
            <v>Large</v>
          </cell>
          <cell r="O11605">
            <v>798.2</v>
          </cell>
        </row>
        <row r="11606">
          <cell r="A11606" t="str">
            <v>PL</v>
          </cell>
          <cell r="B11606" t="str">
            <v>PL_RV_CS180051</v>
          </cell>
          <cell r="C11606">
            <v>1995</v>
          </cell>
          <cell r="D11606" t="str">
            <v>Annual</v>
          </cell>
          <cell r="E11606" t="str">
            <v>Orthophosphate</v>
          </cell>
          <cell r="F11606" t="str">
            <v>mg/l P</v>
          </cell>
          <cell r="G11606">
            <v>12</v>
          </cell>
          <cell r="J11606">
            <v>24</v>
          </cell>
          <cell r="K11606">
            <v>9.8000001162290573E-3</v>
          </cell>
          <cell r="L11606">
            <v>6.5000001341104507E-3</v>
          </cell>
          <cell r="M11606">
            <v>3.880000114440918E-2</v>
          </cell>
          <cell r="N11606" t="str">
            <v>Large</v>
          </cell>
          <cell r="O11606">
            <v>250.2</v>
          </cell>
        </row>
        <row r="11607">
          <cell r="A11607" t="str">
            <v>PL</v>
          </cell>
          <cell r="B11607" t="str">
            <v>PL_RV_CS300155</v>
          </cell>
          <cell r="C11607">
            <v>1995</v>
          </cell>
          <cell r="D11607" t="str">
            <v>Annual</v>
          </cell>
          <cell r="E11607" t="str">
            <v>Orthophosphate</v>
          </cell>
          <cell r="F11607" t="str">
            <v>mg/l P</v>
          </cell>
          <cell r="G11607">
            <v>12</v>
          </cell>
          <cell r="J11607">
            <v>22</v>
          </cell>
          <cell r="K11607">
            <v>0.25130000710487366</v>
          </cell>
          <cell r="L11607">
            <v>0.26240000128746033</v>
          </cell>
          <cell r="M11607">
            <v>0.37529999017715454</v>
          </cell>
          <cell r="N11607" t="str">
            <v>Largest</v>
          </cell>
          <cell r="O11607">
            <v>2597</v>
          </cell>
        </row>
        <row r="11608">
          <cell r="A11608" t="str">
            <v>PL</v>
          </cell>
          <cell r="B11608" t="str">
            <v>PL_RV_CS280328</v>
          </cell>
          <cell r="C11608">
            <v>1995</v>
          </cell>
          <cell r="D11608" t="str">
            <v>Annual</v>
          </cell>
          <cell r="E11608" t="str">
            <v>Orthophosphate</v>
          </cell>
          <cell r="F11608" t="str">
            <v>mg/l P</v>
          </cell>
          <cell r="G11608">
            <v>12</v>
          </cell>
          <cell r="J11608">
            <v>26</v>
          </cell>
          <cell r="K11608">
            <v>8.35999995470047E-2</v>
          </cell>
          <cell r="L11608">
            <v>8.150000125169754E-2</v>
          </cell>
          <cell r="M11608">
            <v>8.2500003278255463E-2</v>
          </cell>
          <cell r="N11608" t="str">
            <v>Very Large</v>
          </cell>
          <cell r="O11608">
            <v>1582.8</v>
          </cell>
        </row>
        <row r="11609">
          <cell r="A11609" t="str">
            <v>PL</v>
          </cell>
          <cell r="B11609" t="str">
            <v>PL_RV_CS080046</v>
          </cell>
          <cell r="C11609">
            <v>1995</v>
          </cell>
          <cell r="D11609" t="str">
            <v>Annual</v>
          </cell>
          <cell r="E11609" t="str">
            <v>Orthophosphate</v>
          </cell>
          <cell r="F11609" t="str">
            <v>mg/l P</v>
          </cell>
          <cell r="G11609">
            <v>12</v>
          </cell>
          <cell r="J11609">
            <v>26</v>
          </cell>
          <cell r="K11609">
            <v>0.13030000030994415</v>
          </cell>
          <cell r="L11609">
            <v>0.14339999854564667</v>
          </cell>
          <cell r="M11609">
            <v>0.14280000329017639</v>
          </cell>
          <cell r="N11609" t="str">
            <v>Largest</v>
          </cell>
          <cell r="O11609">
            <v>54518.2</v>
          </cell>
        </row>
        <row r="11610">
          <cell r="A11610" t="str">
            <v>PL</v>
          </cell>
          <cell r="B11610" t="str">
            <v>PL_RV_CS200138</v>
          </cell>
          <cell r="C11610">
            <v>1995</v>
          </cell>
          <cell r="D11610" t="str">
            <v>Annual</v>
          </cell>
          <cell r="E11610" t="str">
            <v>Orthophosphate</v>
          </cell>
          <cell r="F11610" t="str">
            <v>mg/l P</v>
          </cell>
          <cell r="G11610">
            <v>12</v>
          </cell>
          <cell r="J11610">
            <v>26</v>
          </cell>
          <cell r="K11610">
            <v>7.1000000461935997E-3</v>
          </cell>
          <cell r="L11610">
            <v>4.9000000581145287E-3</v>
          </cell>
          <cell r="M11610">
            <v>2.5499999523162842E-2</v>
          </cell>
          <cell r="N11610" t="str">
            <v>Medium</v>
          </cell>
          <cell r="O11610">
            <v>95.2</v>
          </cell>
        </row>
        <row r="11611">
          <cell r="A11611" t="str">
            <v>PL</v>
          </cell>
          <cell r="B11611" t="str">
            <v>PL_RV_CS260069</v>
          </cell>
          <cell r="C11611">
            <v>1995</v>
          </cell>
          <cell r="D11611" t="str">
            <v>Annual</v>
          </cell>
          <cell r="E11611" t="str">
            <v>Orthophosphate</v>
          </cell>
          <cell r="F11611" t="str">
            <v>mg/l P</v>
          </cell>
          <cell r="G11611">
            <v>12</v>
          </cell>
          <cell r="J11611">
            <v>24</v>
          </cell>
          <cell r="K11611">
            <v>7.4400000274181366E-2</v>
          </cell>
          <cell r="L11611">
            <v>6.0300000011920929E-2</v>
          </cell>
          <cell r="M11611">
            <v>0.16099999845027924</v>
          </cell>
          <cell r="N11611" t="str">
            <v>Medium</v>
          </cell>
          <cell r="O11611">
            <v>86.5</v>
          </cell>
        </row>
        <row r="11612">
          <cell r="A11612" t="str">
            <v>PL</v>
          </cell>
          <cell r="B11612" t="str">
            <v>PL_RV_CS100145</v>
          </cell>
          <cell r="C11612">
            <v>1995</v>
          </cell>
          <cell r="D11612" t="str">
            <v>Annual</v>
          </cell>
          <cell r="E11612" t="str">
            <v>Orthophosphate</v>
          </cell>
          <cell r="F11612" t="str">
            <v>mg/l P</v>
          </cell>
          <cell r="G11612">
            <v>12</v>
          </cell>
          <cell r="J11612">
            <v>23</v>
          </cell>
          <cell r="K11612">
            <v>0.10050000250339508</v>
          </cell>
          <cell r="L11612">
            <v>9.7800001502037048E-2</v>
          </cell>
          <cell r="M11612">
            <v>9.0599998831748962E-2</v>
          </cell>
          <cell r="N11612" t="str">
            <v>Very Large</v>
          </cell>
          <cell r="O11612">
            <v>2354</v>
          </cell>
        </row>
        <row r="11613">
          <cell r="A11613" t="str">
            <v>PL</v>
          </cell>
          <cell r="B11613" t="str">
            <v>PL_RV_CS140121</v>
          </cell>
          <cell r="C11613">
            <v>1995</v>
          </cell>
          <cell r="D11613" t="str">
            <v>Annual</v>
          </cell>
          <cell r="E11613" t="str">
            <v>Orthophosphate</v>
          </cell>
          <cell r="F11613" t="str">
            <v>mg/l P</v>
          </cell>
          <cell r="G11613">
            <v>12</v>
          </cell>
          <cell r="J11613">
            <v>24</v>
          </cell>
          <cell r="K11613">
            <v>1.9200000911951065E-2</v>
          </cell>
          <cell r="L11613">
            <v>1.9600000232458115E-2</v>
          </cell>
          <cell r="M11613">
            <v>2.2700000554323196E-2</v>
          </cell>
          <cell r="N11613" t="str">
            <v>Largest</v>
          </cell>
          <cell r="O11613">
            <v>5322.1</v>
          </cell>
        </row>
        <row r="11614">
          <cell r="A11614" t="str">
            <v>PL</v>
          </cell>
          <cell r="B11614" t="str">
            <v>PL_RV_CS240214</v>
          </cell>
          <cell r="C11614">
            <v>1995</v>
          </cell>
          <cell r="D11614" t="str">
            <v>Annual</v>
          </cell>
          <cell r="E11614" t="str">
            <v>Orthophosphate</v>
          </cell>
          <cell r="F11614" t="str">
            <v>mg/l P</v>
          </cell>
          <cell r="G11614">
            <v>12</v>
          </cell>
          <cell r="J11614">
            <v>24</v>
          </cell>
          <cell r="K11614">
            <v>0.47839999198913574</v>
          </cell>
          <cell r="L11614">
            <v>0.47600001096725464</v>
          </cell>
          <cell r="M11614">
            <v>0.14190000295639038</v>
          </cell>
          <cell r="N11614" t="str">
            <v>Medium</v>
          </cell>
          <cell r="O11614">
            <v>66.2</v>
          </cell>
        </row>
        <row r="11615">
          <cell r="A11615" t="str">
            <v>PL</v>
          </cell>
          <cell r="B11615" t="str">
            <v>PL_RV_CS060099</v>
          </cell>
          <cell r="C11615">
            <v>1995</v>
          </cell>
          <cell r="D11615" t="str">
            <v>Annual</v>
          </cell>
          <cell r="E11615" t="str">
            <v>Orthophosphate</v>
          </cell>
          <cell r="F11615" t="str">
            <v>mg/l P</v>
          </cell>
          <cell r="G11615">
            <v>12</v>
          </cell>
          <cell r="J11615">
            <v>24</v>
          </cell>
          <cell r="K11615">
            <v>0.10570000112056732</v>
          </cell>
          <cell r="L11615">
            <v>0.10270000249147415</v>
          </cell>
          <cell r="M11615">
            <v>6.6100001335144043E-2</v>
          </cell>
          <cell r="N11615" t="str">
            <v>Large</v>
          </cell>
          <cell r="O11615">
            <v>327</v>
          </cell>
        </row>
        <row r="11616">
          <cell r="A11616" t="str">
            <v>PL</v>
          </cell>
          <cell r="B11616" t="str">
            <v>PL_RV_CS240015</v>
          </cell>
          <cell r="C11616">
            <v>1995</v>
          </cell>
          <cell r="D11616" t="str">
            <v>Annual</v>
          </cell>
          <cell r="E11616" t="str">
            <v>Orthophosphate</v>
          </cell>
          <cell r="F11616" t="str">
            <v>mg/l P</v>
          </cell>
          <cell r="G11616">
            <v>12</v>
          </cell>
          <cell r="J11616">
            <v>23</v>
          </cell>
          <cell r="K11616">
            <v>5.7799998670816422E-2</v>
          </cell>
          <cell r="L11616">
            <v>4.8900000751018524E-2</v>
          </cell>
          <cell r="M11616">
            <v>9.0000003576278687E-2</v>
          </cell>
          <cell r="N11616" t="str">
            <v>Medium</v>
          </cell>
          <cell r="O11616">
            <v>64.38</v>
          </cell>
        </row>
        <row r="11617">
          <cell r="A11617" t="str">
            <v>PL</v>
          </cell>
          <cell r="B11617" t="str">
            <v>PL_RV_CS060117</v>
          </cell>
          <cell r="C11617">
            <v>1995</v>
          </cell>
          <cell r="D11617" t="str">
            <v>Annual</v>
          </cell>
          <cell r="E11617" t="str">
            <v>Orthophosphate</v>
          </cell>
          <cell r="F11617" t="str">
            <v>mg/l P</v>
          </cell>
          <cell r="G11617">
            <v>12</v>
          </cell>
          <cell r="J11617">
            <v>36</v>
          </cell>
          <cell r="K11617">
            <v>0.1988999992609024</v>
          </cell>
          <cell r="L11617">
            <v>0.19230000674724579</v>
          </cell>
          <cell r="M11617">
            <v>0.24560000002384186</v>
          </cell>
          <cell r="N11617" t="str">
            <v>Largest</v>
          </cell>
          <cell r="O11617">
            <v>10415</v>
          </cell>
        </row>
        <row r="11618">
          <cell r="A11618" t="str">
            <v>PL</v>
          </cell>
          <cell r="B11618" t="str">
            <v>PL_RV_CS240232</v>
          </cell>
          <cell r="C11618">
            <v>1995</v>
          </cell>
          <cell r="D11618" t="str">
            <v>Annual</v>
          </cell>
          <cell r="E11618" t="str">
            <v>Orthophosphate</v>
          </cell>
          <cell r="F11618" t="str">
            <v>mg/l P</v>
          </cell>
          <cell r="G11618">
            <v>12</v>
          </cell>
          <cell r="J11618">
            <v>24</v>
          </cell>
          <cell r="K11618">
            <v>0.11180000007152557</v>
          </cell>
          <cell r="L11618">
            <v>6.5200001001358032E-2</v>
          </cell>
          <cell r="M11618">
            <v>0.35809999704360962</v>
          </cell>
          <cell r="N11618" t="str">
            <v>Large</v>
          </cell>
          <cell r="O11618">
            <v>349.8</v>
          </cell>
        </row>
        <row r="11619">
          <cell r="A11619" t="str">
            <v>PL</v>
          </cell>
          <cell r="B11619" t="str">
            <v>PL_RV_CS240003</v>
          </cell>
          <cell r="C11619">
            <v>1995</v>
          </cell>
          <cell r="D11619" t="str">
            <v>Annual</v>
          </cell>
          <cell r="E11619" t="str">
            <v>Orthophosphate</v>
          </cell>
          <cell r="F11619" t="str">
            <v>mg/l P</v>
          </cell>
          <cell r="G11619">
            <v>12</v>
          </cell>
          <cell r="J11619">
            <v>23</v>
          </cell>
          <cell r="K11619">
            <v>1.5399999916553497E-2</v>
          </cell>
          <cell r="L11619">
            <v>1.6300000250339508E-2</v>
          </cell>
          <cell r="M11619">
            <v>2.669999934732914E-2</v>
          </cell>
          <cell r="N11619" t="str">
            <v>Small</v>
          </cell>
          <cell r="O11619">
            <v>32.5</v>
          </cell>
        </row>
        <row r="11620">
          <cell r="A11620" t="str">
            <v>PL</v>
          </cell>
          <cell r="B11620" t="str">
            <v>PL_RV_CS180077</v>
          </cell>
          <cell r="C11620">
            <v>1995</v>
          </cell>
          <cell r="D11620" t="str">
            <v>Annual</v>
          </cell>
          <cell r="E11620" t="str">
            <v>Orthophosphate</v>
          </cell>
          <cell r="F11620" t="str">
            <v>mg/l P</v>
          </cell>
          <cell r="G11620">
            <v>12</v>
          </cell>
          <cell r="J11620">
            <v>36</v>
          </cell>
          <cell r="K11620">
            <v>0.13050000369548798</v>
          </cell>
          <cell r="L11620">
            <v>0.12060000002384186</v>
          </cell>
          <cell r="M11620">
            <v>0.13689999282360077</v>
          </cell>
          <cell r="N11620" t="str">
            <v>Largest</v>
          </cell>
          <cell r="O11620">
            <v>3516</v>
          </cell>
        </row>
        <row r="11621">
          <cell r="A11621" t="str">
            <v>PL</v>
          </cell>
          <cell r="B11621" t="str">
            <v>PL_RV_CS180054</v>
          </cell>
          <cell r="C11621">
            <v>1995</v>
          </cell>
          <cell r="D11621" t="str">
            <v>Annual</v>
          </cell>
          <cell r="E11621" t="str">
            <v>Orthophosphate</v>
          </cell>
          <cell r="F11621" t="str">
            <v>mg/l P</v>
          </cell>
          <cell r="G11621">
            <v>12</v>
          </cell>
          <cell r="J11621">
            <v>24</v>
          </cell>
          <cell r="K11621">
            <v>5.0500001758337021E-2</v>
          </cell>
          <cell r="L11621">
            <v>3.9099998772144318E-2</v>
          </cell>
          <cell r="M11621">
            <v>0.12120000272989273</v>
          </cell>
          <cell r="N11621" t="str">
            <v>Large</v>
          </cell>
          <cell r="O11621">
            <v>976.4</v>
          </cell>
        </row>
        <row r="11622">
          <cell r="A11622" t="str">
            <v>PL</v>
          </cell>
          <cell r="B11622" t="str">
            <v>PL_RV_CS160005</v>
          </cell>
          <cell r="C11622">
            <v>1995</v>
          </cell>
          <cell r="D11622" t="str">
            <v>Annual</v>
          </cell>
          <cell r="E11622" t="str">
            <v>Orthophosphate</v>
          </cell>
          <cell r="F11622" t="str">
            <v>mg/l P</v>
          </cell>
          <cell r="G11622">
            <v>12</v>
          </cell>
          <cell r="J11622">
            <v>24</v>
          </cell>
          <cell r="K11622">
            <v>7.9599998891353607E-2</v>
          </cell>
          <cell r="L11622">
            <v>6.3600003719329834E-2</v>
          </cell>
          <cell r="M11622">
            <v>0.18320000171661377</v>
          </cell>
          <cell r="N11622" t="str">
            <v>Small</v>
          </cell>
          <cell r="O11622">
            <v>24.9</v>
          </cell>
        </row>
        <row r="11623">
          <cell r="A11623" t="str">
            <v>PL</v>
          </cell>
          <cell r="B11623" t="str">
            <v>PL_RV_CS260073</v>
          </cell>
          <cell r="C11623">
            <v>1995</v>
          </cell>
          <cell r="D11623" t="str">
            <v>Annual</v>
          </cell>
          <cell r="E11623" t="str">
            <v>Orthophosphate</v>
          </cell>
          <cell r="F11623" t="str">
            <v>mg/l P</v>
          </cell>
          <cell r="G11623">
            <v>12</v>
          </cell>
          <cell r="J11623">
            <v>24</v>
          </cell>
          <cell r="K11623">
            <v>7.4799999594688416E-2</v>
          </cell>
          <cell r="L11623">
            <v>7.8199997544288635E-2</v>
          </cell>
          <cell r="M11623">
            <v>8.4100000560283661E-2</v>
          </cell>
          <cell r="N11623" t="str">
            <v>Large</v>
          </cell>
          <cell r="O11623">
            <v>350</v>
          </cell>
        </row>
        <row r="11624">
          <cell r="A11624" t="str">
            <v>PL</v>
          </cell>
          <cell r="B11624" t="str">
            <v>PL_RV_CS200038</v>
          </cell>
          <cell r="C11624">
            <v>1995</v>
          </cell>
          <cell r="D11624" t="str">
            <v>Annual</v>
          </cell>
          <cell r="E11624" t="str">
            <v>Orthophosphate</v>
          </cell>
          <cell r="F11624" t="str">
            <v>mg/l P</v>
          </cell>
          <cell r="G11624">
            <v>12</v>
          </cell>
          <cell r="J11624">
            <v>34</v>
          </cell>
          <cell r="K11624">
            <v>0.20110000669956207</v>
          </cell>
          <cell r="L11624">
            <v>0.18420000374317169</v>
          </cell>
          <cell r="M11624">
            <v>0.29919999837875366</v>
          </cell>
          <cell r="N11624" t="str">
            <v>Very Large</v>
          </cell>
          <cell r="O11624">
            <v>1844.4</v>
          </cell>
        </row>
        <row r="11625">
          <cell r="A11625" t="str">
            <v>PL</v>
          </cell>
          <cell r="B11625" t="str">
            <v>PL_RV_CS180022</v>
          </cell>
          <cell r="C11625">
            <v>1995</v>
          </cell>
          <cell r="D11625" t="str">
            <v>Annual</v>
          </cell>
          <cell r="E11625" t="str">
            <v>Orthophosphate</v>
          </cell>
          <cell r="F11625" t="str">
            <v>mg/l P</v>
          </cell>
          <cell r="G11625">
            <v>12</v>
          </cell>
          <cell r="J11625">
            <v>26</v>
          </cell>
          <cell r="K11625">
            <v>7.6099999248981476E-2</v>
          </cell>
          <cell r="L11625">
            <v>7.5000002980232239E-2</v>
          </cell>
          <cell r="M11625">
            <v>0.14350000023841858</v>
          </cell>
          <cell r="N11625" t="str">
            <v>Largest</v>
          </cell>
          <cell r="O11625">
            <v>4110.2</v>
          </cell>
        </row>
        <row r="11626">
          <cell r="A11626" t="str">
            <v>PL</v>
          </cell>
          <cell r="B11626" t="str">
            <v>PL_RV_CS120082</v>
          </cell>
          <cell r="C11626">
            <v>1995</v>
          </cell>
          <cell r="D11626" t="str">
            <v>Annual</v>
          </cell>
          <cell r="E11626" t="str">
            <v>Orthophosphate</v>
          </cell>
          <cell r="F11626" t="str">
            <v>mg/l P</v>
          </cell>
          <cell r="G11626">
            <v>12</v>
          </cell>
          <cell r="J11626">
            <v>24</v>
          </cell>
          <cell r="K11626">
            <v>2.5399999693036079E-2</v>
          </cell>
          <cell r="L11626">
            <v>2.6100000366568565E-2</v>
          </cell>
          <cell r="M11626">
            <v>3.840000182390213E-2</v>
          </cell>
          <cell r="N11626" t="str">
            <v>Very Large</v>
          </cell>
          <cell r="O11626">
            <v>1357</v>
          </cell>
        </row>
        <row r="11627">
          <cell r="A11627" t="str">
            <v>PL</v>
          </cell>
          <cell r="B11627" t="str">
            <v>PL_RV_CS120105</v>
          </cell>
          <cell r="C11627">
            <v>1995</v>
          </cell>
          <cell r="D11627" t="str">
            <v>Annual</v>
          </cell>
          <cell r="E11627" t="str">
            <v>Orthophosphate</v>
          </cell>
          <cell r="F11627" t="str">
            <v>mg/l P</v>
          </cell>
          <cell r="G11627">
            <v>12</v>
          </cell>
          <cell r="J11627">
            <v>24</v>
          </cell>
          <cell r="K11627">
            <v>6.0400001704692841E-2</v>
          </cell>
          <cell r="L11627">
            <v>6.849999725818634E-2</v>
          </cell>
          <cell r="M11627">
            <v>7.4900001287460327E-2</v>
          </cell>
          <cell r="N11627" t="str">
            <v>Very Large</v>
          </cell>
          <cell r="O11627">
            <v>2071</v>
          </cell>
        </row>
        <row r="11628">
          <cell r="A11628" t="str">
            <v>PL</v>
          </cell>
          <cell r="B11628" t="str">
            <v>PL_RV_CS200001</v>
          </cell>
          <cell r="C11628">
            <v>1995</v>
          </cell>
          <cell r="D11628" t="str">
            <v>Annual</v>
          </cell>
          <cell r="E11628" t="str">
            <v>Orthophosphate</v>
          </cell>
          <cell r="F11628" t="str">
            <v>mg/l P</v>
          </cell>
          <cell r="G11628">
            <v>12</v>
          </cell>
          <cell r="J11628">
            <v>24</v>
          </cell>
          <cell r="K11628">
            <v>2.8699999675154686E-2</v>
          </cell>
          <cell r="L11628">
            <v>2.6100000366568565E-2</v>
          </cell>
          <cell r="M11628">
            <v>5.2000001072883606E-2</v>
          </cell>
          <cell r="N11628" t="str">
            <v>Very Large</v>
          </cell>
          <cell r="O11628">
            <v>1050</v>
          </cell>
        </row>
        <row r="11629">
          <cell r="A11629" t="str">
            <v>PL</v>
          </cell>
          <cell r="B11629" t="str">
            <v>PL_RV_CS160019</v>
          </cell>
          <cell r="C11629">
            <v>1995</v>
          </cell>
          <cell r="D11629" t="str">
            <v>Annual</v>
          </cell>
          <cell r="E11629" t="str">
            <v>Orthophosphate</v>
          </cell>
          <cell r="F11629" t="str">
            <v>mg/l P</v>
          </cell>
          <cell r="G11629">
            <v>12</v>
          </cell>
          <cell r="J11629">
            <v>24</v>
          </cell>
          <cell r="K11629">
            <v>2.2800000384449959E-2</v>
          </cell>
          <cell r="L11629">
            <v>2.2800000384449959E-2</v>
          </cell>
          <cell r="M11629">
            <v>4.8500001430511475E-2</v>
          </cell>
          <cell r="N11629" t="str">
            <v>Very Large</v>
          </cell>
          <cell r="O11629">
            <v>2122.5</v>
          </cell>
        </row>
        <row r="11630">
          <cell r="A11630" t="str">
            <v>PL</v>
          </cell>
          <cell r="B11630" t="str">
            <v>PL_RV_CS240201</v>
          </cell>
          <cell r="C11630">
            <v>1995</v>
          </cell>
          <cell r="D11630" t="str">
            <v>Annual</v>
          </cell>
          <cell r="E11630" t="str">
            <v>Orthophosphate</v>
          </cell>
          <cell r="F11630" t="str">
            <v>mg/l P</v>
          </cell>
          <cell r="G11630">
            <v>12</v>
          </cell>
          <cell r="J11630">
            <v>24</v>
          </cell>
          <cell r="K11630">
            <v>5.2400000393390656E-2</v>
          </cell>
          <cell r="L11630">
            <v>4.5600000768899918E-2</v>
          </cell>
          <cell r="M11630">
            <v>9.830000251531601E-2</v>
          </cell>
          <cell r="N11630" t="str">
            <v>Medium</v>
          </cell>
          <cell r="O11630">
            <v>165.2</v>
          </cell>
        </row>
        <row r="11631">
          <cell r="A11631" t="str">
            <v>PL</v>
          </cell>
          <cell r="B11631" t="str">
            <v>PL_RV_CS240246</v>
          </cell>
          <cell r="C11631">
            <v>1995</v>
          </cell>
          <cell r="D11631" t="str">
            <v>Annual</v>
          </cell>
          <cell r="E11631" t="str">
            <v>Orthophosphate</v>
          </cell>
          <cell r="F11631" t="str">
            <v>mg/l P</v>
          </cell>
          <cell r="G11631">
            <v>12</v>
          </cell>
          <cell r="J11631">
            <v>24</v>
          </cell>
          <cell r="K11631">
            <v>6.210000067949295E-2</v>
          </cell>
          <cell r="L11631">
            <v>5.7100001722574234E-2</v>
          </cell>
          <cell r="M11631">
            <v>9.4499997794628143E-2</v>
          </cell>
          <cell r="N11631" t="str">
            <v>Very Large</v>
          </cell>
          <cell r="O11631">
            <v>1800</v>
          </cell>
        </row>
        <row r="11632">
          <cell r="A11632" t="str">
            <v>PL</v>
          </cell>
          <cell r="B11632" t="str">
            <v>PL_RV_CS060123</v>
          </cell>
          <cell r="C11632">
            <v>1995</v>
          </cell>
          <cell r="D11632" t="str">
            <v>Annual</v>
          </cell>
          <cell r="E11632" t="str">
            <v>Orthophosphate</v>
          </cell>
          <cell r="F11632" t="str">
            <v>mg/l P</v>
          </cell>
          <cell r="G11632">
            <v>12</v>
          </cell>
          <cell r="J11632">
            <v>24</v>
          </cell>
          <cell r="K11632">
            <v>0.5909000039100647</v>
          </cell>
          <cell r="L11632">
            <v>0.46459999680519104</v>
          </cell>
          <cell r="M11632">
            <v>0.96009999513626099</v>
          </cell>
          <cell r="N11632" t="str">
            <v>Large</v>
          </cell>
          <cell r="O11632">
            <v>416.1</v>
          </cell>
        </row>
        <row r="11633">
          <cell r="A11633" t="str">
            <v>PL</v>
          </cell>
          <cell r="B11633" t="str">
            <v>PL_RV_CS060046</v>
          </cell>
          <cell r="C11633">
            <v>1995</v>
          </cell>
          <cell r="D11633" t="str">
            <v>Annual</v>
          </cell>
          <cell r="E11633" t="str">
            <v>Orthophosphate</v>
          </cell>
          <cell r="F11633" t="str">
            <v>mg/l P</v>
          </cell>
          <cell r="G11633">
            <v>12</v>
          </cell>
          <cell r="J11633">
            <v>24</v>
          </cell>
          <cell r="K11633">
            <v>0.30160000920295715</v>
          </cell>
          <cell r="L11633">
            <v>0.30809998512268066</v>
          </cell>
          <cell r="M11633">
            <v>0.33129999041557312</v>
          </cell>
          <cell r="N11633" t="str">
            <v>Largest</v>
          </cell>
          <cell r="O11633">
            <v>3353.2</v>
          </cell>
        </row>
        <row r="11634">
          <cell r="A11634" t="str">
            <v>PL</v>
          </cell>
          <cell r="B11634" t="str">
            <v>PL_RV_CS200101</v>
          </cell>
          <cell r="C11634">
            <v>1995</v>
          </cell>
          <cell r="D11634" t="str">
            <v>Annual</v>
          </cell>
          <cell r="E11634" t="str">
            <v>Orthophosphate</v>
          </cell>
          <cell r="F11634" t="str">
            <v>mg/l P</v>
          </cell>
          <cell r="G11634">
            <v>12</v>
          </cell>
          <cell r="J11634">
            <v>22</v>
          </cell>
          <cell r="K11634">
            <v>0.11620000004768372</v>
          </cell>
          <cell r="L11634">
            <v>0.10760000348091125</v>
          </cell>
          <cell r="M11634">
            <v>0.14069999754428864</v>
          </cell>
          <cell r="N11634" t="str">
            <v>Small</v>
          </cell>
          <cell r="O11634">
            <v>27</v>
          </cell>
        </row>
        <row r="11635">
          <cell r="A11635" t="str">
            <v>PL</v>
          </cell>
          <cell r="B11635" t="str">
            <v>PL_RV_CS260063</v>
          </cell>
          <cell r="C11635">
            <v>1995</v>
          </cell>
          <cell r="D11635" t="str">
            <v>Annual</v>
          </cell>
          <cell r="E11635" t="str">
            <v>Orthophosphate</v>
          </cell>
          <cell r="F11635" t="str">
            <v>mg/l P</v>
          </cell>
          <cell r="G11635">
            <v>12</v>
          </cell>
          <cell r="J11635">
            <v>24</v>
          </cell>
          <cell r="K11635">
            <v>0.18009999394416809</v>
          </cell>
          <cell r="L11635">
            <v>0.18420000374317169</v>
          </cell>
          <cell r="M11635">
            <v>0.26879999041557312</v>
          </cell>
          <cell r="N11635" t="str">
            <v>Very Large</v>
          </cell>
          <cell r="O11635">
            <v>1987.8</v>
          </cell>
        </row>
        <row r="11636">
          <cell r="A11636" t="str">
            <v>PL</v>
          </cell>
          <cell r="B11636" t="str">
            <v>PL_RV_CS240028</v>
          </cell>
          <cell r="C11636">
            <v>1995</v>
          </cell>
          <cell r="D11636" t="str">
            <v>Annual</v>
          </cell>
          <cell r="E11636" t="str">
            <v>Orthophosphate</v>
          </cell>
          <cell r="F11636" t="str">
            <v>mg/l P</v>
          </cell>
          <cell r="G11636">
            <v>12</v>
          </cell>
          <cell r="J11636">
            <v>24</v>
          </cell>
          <cell r="K11636">
            <v>9.6699997782707214E-2</v>
          </cell>
          <cell r="L11636">
            <v>8.6400002241134644E-2</v>
          </cell>
          <cell r="M11636">
            <v>0.15659999847412109</v>
          </cell>
          <cell r="N11636" t="str">
            <v>Medium</v>
          </cell>
          <cell r="O11636">
            <v>201.1</v>
          </cell>
        </row>
        <row r="11637">
          <cell r="A11637" t="str">
            <v>PL</v>
          </cell>
          <cell r="B11637" t="str">
            <v>PL_RV_CS060023</v>
          </cell>
          <cell r="C11637">
            <v>1995</v>
          </cell>
          <cell r="D11637" t="str">
            <v>Annual</v>
          </cell>
          <cell r="E11637" t="str">
            <v>Orthophosphate</v>
          </cell>
          <cell r="F11637" t="str">
            <v>mg/l P</v>
          </cell>
          <cell r="G11637">
            <v>12</v>
          </cell>
          <cell r="J11637">
            <v>24</v>
          </cell>
          <cell r="K11637">
            <v>0.22959999740123749</v>
          </cell>
          <cell r="L11637">
            <v>0.16459999978542328</v>
          </cell>
          <cell r="M11637">
            <v>0.57779997587203979</v>
          </cell>
          <cell r="N11637" t="str">
            <v>Very Large</v>
          </cell>
          <cell r="O11637">
            <v>1394.3</v>
          </cell>
        </row>
        <row r="11638">
          <cell r="A11638" t="str">
            <v>PL</v>
          </cell>
          <cell r="B11638" t="str">
            <v>PL_RV_CS300205</v>
          </cell>
          <cell r="C11638">
            <v>1995</v>
          </cell>
          <cell r="D11638" t="str">
            <v>Annual</v>
          </cell>
          <cell r="E11638" t="str">
            <v>Orthophosphate</v>
          </cell>
          <cell r="F11638" t="str">
            <v>mg/l P</v>
          </cell>
          <cell r="G11638">
            <v>12</v>
          </cell>
          <cell r="J11638">
            <v>24</v>
          </cell>
          <cell r="K11638">
            <v>0.16339999437332153</v>
          </cell>
          <cell r="L11638">
            <v>0.17120000720024109</v>
          </cell>
          <cell r="M11638">
            <v>0.13899999856948853</v>
          </cell>
          <cell r="N11638" t="str">
            <v>Largest</v>
          </cell>
          <cell r="O11638">
            <v>4942.8</v>
          </cell>
        </row>
        <row r="11639">
          <cell r="A11639" t="str">
            <v>PL</v>
          </cell>
          <cell r="B11639" t="str">
            <v>PL_RV_CS200015</v>
          </cell>
          <cell r="C11639">
            <v>1995</v>
          </cell>
          <cell r="D11639" t="str">
            <v>Annual</v>
          </cell>
          <cell r="E11639" t="str">
            <v>Orthophosphate</v>
          </cell>
          <cell r="F11639" t="str">
            <v>mg/l P</v>
          </cell>
          <cell r="G11639">
            <v>12</v>
          </cell>
          <cell r="J11639">
            <v>24</v>
          </cell>
          <cell r="K11639">
            <v>7.3600001633167267E-2</v>
          </cell>
          <cell r="L11639">
            <v>7.6600000262260437E-2</v>
          </cell>
          <cell r="M11639">
            <v>0.10209999978542328</v>
          </cell>
          <cell r="N11639" t="str">
            <v>Largest</v>
          </cell>
          <cell r="O11639">
            <v>15296</v>
          </cell>
        </row>
        <row r="11640">
          <cell r="A11640" t="str">
            <v>PL</v>
          </cell>
          <cell r="B11640" t="str">
            <v>PL_RV_CS120092</v>
          </cell>
          <cell r="C11640">
            <v>1995</v>
          </cell>
          <cell r="D11640" t="str">
            <v>Annual</v>
          </cell>
          <cell r="E11640" t="str">
            <v>Orthophosphate</v>
          </cell>
          <cell r="F11640" t="str">
            <v>mg/l P</v>
          </cell>
          <cell r="G11640">
            <v>12</v>
          </cell>
          <cell r="J11640">
            <v>26</v>
          </cell>
          <cell r="K11640">
            <v>5.3300000727176666E-2</v>
          </cell>
          <cell r="L11640">
            <v>5.8699999004602432E-2</v>
          </cell>
          <cell r="M11640">
            <v>6.8300001323223114E-2</v>
          </cell>
          <cell r="N11640" t="str">
            <v>Largest</v>
          </cell>
          <cell r="O11640">
            <v>6804</v>
          </cell>
        </row>
        <row r="11641">
          <cell r="A11641" t="str">
            <v>PL</v>
          </cell>
          <cell r="B11641" t="str">
            <v>PL_RV_CS140076</v>
          </cell>
          <cell r="C11641">
            <v>1995</v>
          </cell>
          <cell r="D11641" t="str">
            <v>Annual</v>
          </cell>
          <cell r="E11641" t="str">
            <v>Orthophosphate</v>
          </cell>
          <cell r="F11641" t="str">
            <v>mg/l P</v>
          </cell>
          <cell r="G11641">
            <v>12</v>
          </cell>
          <cell r="J11641">
            <v>24</v>
          </cell>
          <cell r="K11641">
            <v>1.0900000110268593E-2</v>
          </cell>
          <cell r="L11641">
            <v>1.1400000192224979E-2</v>
          </cell>
          <cell r="M11641">
            <v>1.0900000110268593E-2</v>
          </cell>
          <cell r="N11641" t="str">
            <v>Largest</v>
          </cell>
          <cell r="O11641">
            <v>75162</v>
          </cell>
        </row>
        <row r="11642">
          <cell r="A11642" t="str">
            <v>PL</v>
          </cell>
          <cell r="B11642" t="str">
            <v>PL_RV_CS040071</v>
          </cell>
          <cell r="C11642">
            <v>1995</v>
          </cell>
          <cell r="D11642" t="str">
            <v>Annual</v>
          </cell>
          <cell r="E11642" t="str">
            <v>Orthophosphate</v>
          </cell>
          <cell r="F11642" t="str">
            <v>mg/l P</v>
          </cell>
          <cell r="G11642">
            <v>12</v>
          </cell>
          <cell r="J11642">
            <v>24</v>
          </cell>
          <cell r="K11642">
            <v>0.13369999825954437</v>
          </cell>
          <cell r="L11642">
            <v>0.14020000398159027</v>
          </cell>
          <cell r="M11642">
            <v>0.17059999704360962</v>
          </cell>
          <cell r="N11642" t="str">
            <v>Largest</v>
          </cell>
          <cell r="O11642">
            <v>5343.5</v>
          </cell>
        </row>
        <row r="11643">
          <cell r="A11643" t="str">
            <v>PL</v>
          </cell>
          <cell r="B11643" t="str">
            <v>PL_RV_CS300183</v>
          </cell>
          <cell r="C11643">
            <v>1995</v>
          </cell>
          <cell r="D11643" t="str">
            <v>Annual</v>
          </cell>
          <cell r="E11643" t="str">
            <v>Orthophosphate</v>
          </cell>
          <cell r="F11643" t="str">
            <v>mg/l P</v>
          </cell>
          <cell r="G11643">
            <v>12</v>
          </cell>
          <cell r="J11643">
            <v>24</v>
          </cell>
          <cell r="K11643">
            <v>8.2199998199939728E-2</v>
          </cell>
          <cell r="L11643">
            <v>7.9899996519088745E-2</v>
          </cell>
          <cell r="M11643">
            <v>9.8099999129772186E-2</v>
          </cell>
          <cell r="N11643" t="str">
            <v>Largest</v>
          </cell>
          <cell r="O11643">
            <v>3296.4</v>
          </cell>
        </row>
        <row r="11644">
          <cell r="A11644" t="str">
            <v>PL</v>
          </cell>
          <cell r="B11644" t="str">
            <v>PL_RV_CS020052</v>
          </cell>
          <cell r="C11644">
            <v>1995</v>
          </cell>
          <cell r="D11644" t="str">
            <v>Annual</v>
          </cell>
          <cell r="E11644" t="str">
            <v>Orthophosphate</v>
          </cell>
          <cell r="F11644" t="str">
            <v>mg/l P</v>
          </cell>
          <cell r="G11644">
            <v>12</v>
          </cell>
          <cell r="J11644">
            <v>24</v>
          </cell>
          <cell r="K11644">
            <v>0.48249998688697815</v>
          </cell>
          <cell r="L11644">
            <v>0.41569998860359192</v>
          </cell>
          <cell r="M11644">
            <v>0.84539997577667236</v>
          </cell>
          <cell r="N11644" t="str">
            <v>Large</v>
          </cell>
          <cell r="O11644">
            <v>271</v>
          </cell>
        </row>
        <row r="11645">
          <cell r="A11645" t="str">
            <v>PL</v>
          </cell>
          <cell r="B11645" t="str">
            <v>PL_RV_CS120136</v>
          </cell>
          <cell r="C11645">
            <v>1995</v>
          </cell>
          <cell r="D11645" t="str">
            <v>Annual</v>
          </cell>
          <cell r="E11645" t="str">
            <v>Orthophosphate</v>
          </cell>
          <cell r="F11645" t="str">
            <v>mg/l P</v>
          </cell>
          <cell r="G11645">
            <v>12</v>
          </cell>
          <cell r="J11645">
            <v>24</v>
          </cell>
          <cell r="K11645">
            <v>1.7400000244379044E-2</v>
          </cell>
          <cell r="L11645">
            <v>1.6300000250339508E-2</v>
          </cell>
          <cell r="M11645">
            <v>1.7899999395012856E-2</v>
          </cell>
          <cell r="N11645" t="str">
            <v>Medium</v>
          </cell>
          <cell r="O11645">
            <v>135</v>
          </cell>
        </row>
        <row r="11646">
          <cell r="A11646" t="str">
            <v>PL</v>
          </cell>
          <cell r="B11646" t="str">
            <v>PL_RV_CS020046</v>
          </cell>
          <cell r="C11646">
            <v>1995</v>
          </cell>
          <cell r="D11646" t="str">
            <v>Annual</v>
          </cell>
          <cell r="E11646" t="str">
            <v>Orthophosphate</v>
          </cell>
          <cell r="F11646" t="str">
            <v>mg/l P</v>
          </cell>
          <cell r="G11646">
            <v>12</v>
          </cell>
          <cell r="J11646">
            <v>24</v>
          </cell>
          <cell r="K11646">
            <v>0.87900000810623169</v>
          </cell>
          <cell r="L11646">
            <v>0.81499999761581421</v>
          </cell>
          <cell r="M11646">
            <v>1.3681000471115112</v>
          </cell>
          <cell r="N11646" t="str">
            <v>Very Large</v>
          </cell>
          <cell r="O11646">
            <v>1767.8</v>
          </cell>
        </row>
        <row r="11647">
          <cell r="A11647" t="str">
            <v>PL</v>
          </cell>
          <cell r="B11647" t="str">
            <v>PL_RV_CS020039</v>
          </cell>
          <cell r="C11647">
            <v>1995</v>
          </cell>
          <cell r="D11647" t="str">
            <v>Annual</v>
          </cell>
          <cell r="E11647" t="str">
            <v>Orthophosphate</v>
          </cell>
          <cell r="F11647" t="str">
            <v>mg/l P</v>
          </cell>
          <cell r="G11647">
            <v>12</v>
          </cell>
          <cell r="J11647">
            <v>24</v>
          </cell>
          <cell r="K11647">
            <v>3.2200001180171967E-2</v>
          </cell>
          <cell r="L11647">
            <v>2.2800000384449959E-2</v>
          </cell>
          <cell r="M11647">
            <v>8.0099999904632568E-2</v>
          </cell>
          <cell r="N11647" t="str">
            <v>Medium</v>
          </cell>
          <cell r="O11647">
            <v>122.9</v>
          </cell>
        </row>
        <row r="11648">
          <cell r="A11648" t="str">
            <v>PL</v>
          </cell>
          <cell r="B11648" t="str">
            <v>PL_RV_CS060147</v>
          </cell>
          <cell r="C11648">
            <v>1995</v>
          </cell>
          <cell r="D11648" t="str">
            <v>Annual</v>
          </cell>
          <cell r="E11648" t="str">
            <v>Orthophosphate</v>
          </cell>
          <cell r="F11648" t="str">
            <v>mg/l P</v>
          </cell>
          <cell r="G11648">
            <v>12</v>
          </cell>
          <cell r="J11648">
            <v>36</v>
          </cell>
          <cell r="K11648">
            <v>1.3539999723434448</v>
          </cell>
          <cell r="L11648">
            <v>1.4018000364303589</v>
          </cell>
          <cell r="M11648">
            <v>1.4088000059127808</v>
          </cell>
          <cell r="N11648" t="str">
            <v>Very Large</v>
          </cell>
          <cell r="O11648">
            <v>1315</v>
          </cell>
        </row>
        <row r="11649">
          <cell r="A11649" t="str">
            <v>PL</v>
          </cell>
          <cell r="B11649" t="str">
            <v>PL_RV_CS060012</v>
          </cell>
          <cell r="C11649">
            <v>1995</v>
          </cell>
          <cell r="D11649" t="str">
            <v>Annual</v>
          </cell>
          <cell r="E11649" t="str">
            <v>Orthophosphate</v>
          </cell>
          <cell r="F11649" t="str">
            <v>mg/l P</v>
          </cell>
          <cell r="G11649">
            <v>12</v>
          </cell>
          <cell r="J11649">
            <v>24</v>
          </cell>
          <cell r="K11649">
            <v>0.15680000185966492</v>
          </cell>
          <cell r="L11649">
            <v>0.14020000398159027</v>
          </cell>
          <cell r="M11649">
            <v>0.16529999673366547</v>
          </cell>
          <cell r="N11649" t="str">
            <v>Largest</v>
          </cell>
          <cell r="O11649">
            <v>26284</v>
          </cell>
        </row>
        <row r="11650">
          <cell r="A11650" t="str">
            <v>PL</v>
          </cell>
          <cell r="B11650" t="str">
            <v>PL_RV_CS080026</v>
          </cell>
          <cell r="C11650">
            <v>1995</v>
          </cell>
          <cell r="D11650" t="str">
            <v>Annual</v>
          </cell>
          <cell r="E11650" t="str">
            <v>Orthophosphate</v>
          </cell>
          <cell r="F11650" t="str">
            <v>mg/l P</v>
          </cell>
          <cell r="G11650">
            <v>12</v>
          </cell>
          <cell r="J11650">
            <v>24</v>
          </cell>
          <cell r="K11650">
            <v>0.14480000734329224</v>
          </cell>
          <cell r="L11650">
            <v>0.13040000200271606</v>
          </cell>
          <cell r="M11650">
            <v>0.18150000274181366</v>
          </cell>
          <cell r="N11650" t="str">
            <v>Largest</v>
          </cell>
          <cell r="O11650">
            <v>5869.4</v>
          </cell>
        </row>
        <row r="11651">
          <cell r="A11651" t="str">
            <v>PL</v>
          </cell>
          <cell r="B11651" t="str">
            <v>PL_RV_CS160002</v>
          </cell>
          <cell r="C11651">
            <v>1995</v>
          </cell>
          <cell r="D11651" t="str">
            <v>Annual</v>
          </cell>
          <cell r="E11651" t="str">
            <v>Orthophosphate</v>
          </cell>
          <cell r="F11651" t="str">
            <v>mg/l P</v>
          </cell>
          <cell r="G11651">
            <v>12</v>
          </cell>
          <cell r="J11651">
            <v>24</v>
          </cell>
          <cell r="K11651">
            <v>0.13500000536441803</v>
          </cell>
          <cell r="L11651">
            <v>0.11569999903440475</v>
          </cell>
          <cell r="M11651">
            <v>0.18709999322891235</v>
          </cell>
          <cell r="N11651" t="str">
            <v>Large</v>
          </cell>
          <cell r="O11651">
            <v>393.6</v>
          </cell>
        </row>
        <row r="11652">
          <cell r="A11652" t="str">
            <v>PL</v>
          </cell>
          <cell r="B11652" t="str">
            <v>PL_RV_CS200065</v>
          </cell>
          <cell r="C11652">
            <v>1995</v>
          </cell>
          <cell r="D11652" t="str">
            <v>Annual</v>
          </cell>
          <cell r="E11652" t="str">
            <v>Orthophosphate</v>
          </cell>
          <cell r="F11652" t="str">
            <v>mg/l P</v>
          </cell>
          <cell r="G11652">
            <v>12</v>
          </cell>
          <cell r="J11652">
            <v>24</v>
          </cell>
          <cell r="K11652">
            <v>6.5099999308586121E-2</v>
          </cell>
          <cell r="L11652">
            <v>6.3600003719329834E-2</v>
          </cell>
          <cell r="M11652">
            <v>0.11240000277757645</v>
          </cell>
          <cell r="N11652" t="str">
            <v>Largest</v>
          </cell>
          <cell r="O11652">
            <v>6900.4</v>
          </cell>
        </row>
        <row r="11653">
          <cell r="A11653" t="str">
            <v>PL</v>
          </cell>
          <cell r="B11653" t="str">
            <v>PL_RV_CS080012</v>
          </cell>
          <cell r="C11653">
            <v>1995</v>
          </cell>
          <cell r="D11653" t="str">
            <v>Annual</v>
          </cell>
          <cell r="E11653" t="str">
            <v>Orthophosphate</v>
          </cell>
          <cell r="F11653" t="str">
            <v>mg/l P</v>
          </cell>
          <cell r="G11653">
            <v>12</v>
          </cell>
          <cell r="J11653">
            <v>23</v>
          </cell>
          <cell r="K11653">
            <v>0.1080000028014183</v>
          </cell>
          <cell r="L11653">
            <v>8.4799997508525848E-2</v>
          </cell>
          <cell r="M11653">
            <v>0.25929999351501465</v>
          </cell>
          <cell r="N11653" t="str">
            <v>Largest</v>
          </cell>
          <cell r="O11653">
            <v>5534.5</v>
          </cell>
        </row>
        <row r="11654">
          <cell r="A11654" t="str">
            <v>PL</v>
          </cell>
          <cell r="B11654" t="str">
            <v>PL_RV_CS300229</v>
          </cell>
          <cell r="C11654">
            <v>1995</v>
          </cell>
          <cell r="D11654" t="str">
            <v>Annual</v>
          </cell>
          <cell r="E11654" t="str">
            <v>Orthophosphate</v>
          </cell>
          <cell r="F11654" t="str">
            <v>mg/l P</v>
          </cell>
          <cell r="G11654">
            <v>12</v>
          </cell>
          <cell r="J11654">
            <v>24</v>
          </cell>
          <cell r="K11654">
            <v>0.12430000305175781</v>
          </cell>
          <cell r="L11654">
            <v>0.12389999628067017</v>
          </cell>
          <cell r="M11654">
            <v>0.12160000205039978</v>
          </cell>
          <cell r="N11654" t="str">
            <v>Medium</v>
          </cell>
          <cell r="O11654">
            <v>163</v>
          </cell>
        </row>
        <row r="11655">
          <cell r="A11655" t="str">
            <v>PL</v>
          </cell>
          <cell r="B11655" t="str">
            <v>PL_RV_CS240058</v>
          </cell>
          <cell r="C11655">
            <v>1995</v>
          </cell>
          <cell r="D11655" t="str">
            <v>Annual</v>
          </cell>
          <cell r="E11655" t="str">
            <v>Orthophosphate</v>
          </cell>
          <cell r="F11655" t="str">
            <v>mg/l P</v>
          </cell>
          <cell r="G11655">
            <v>12</v>
          </cell>
          <cell r="J11655">
            <v>24</v>
          </cell>
          <cell r="K11655">
            <v>0.48179998993873596</v>
          </cell>
          <cell r="L11655">
            <v>0.47600001096725464</v>
          </cell>
          <cell r="M11655">
            <v>0.44909998774528503</v>
          </cell>
          <cell r="N11655" t="str">
            <v>Large</v>
          </cell>
          <cell r="O11655">
            <v>349</v>
          </cell>
        </row>
        <row r="11656">
          <cell r="A11656" t="str">
            <v>PL</v>
          </cell>
          <cell r="B11656" t="str">
            <v>PL_RV_CS160009</v>
          </cell>
          <cell r="C11656">
            <v>1995</v>
          </cell>
          <cell r="D11656" t="str">
            <v>Annual</v>
          </cell>
          <cell r="E11656" t="str">
            <v>Orthophosphate</v>
          </cell>
          <cell r="F11656" t="str">
            <v>mg/l P</v>
          </cell>
          <cell r="G11656">
            <v>12</v>
          </cell>
          <cell r="J11656">
            <v>24</v>
          </cell>
          <cell r="K11656">
            <v>0.38929998874664307</v>
          </cell>
          <cell r="L11656">
            <v>0.32929998636245728</v>
          </cell>
          <cell r="M11656">
            <v>0.63239997625350952</v>
          </cell>
          <cell r="N11656" t="str">
            <v>Large</v>
          </cell>
          <cell r="O11656">
            <v>483.8</v>
          </cell>
        </row>
        <row r="11657">
          <cell r="A11657" t="str">
            <v>PL</v>
          </cell>
          <cell r="B11657" t="str">
            <v>PL_RV_CS180084</v>
          </cell>
          <cell r="C11657">
            <v>1995</v>
          </cell>
          <cell r="D11657" t="str">
            <v>Annual</v>
          </cell>
          <cell r="E11657" t="str">
            <v>Orthophosphate</v>
          </cell>
          <cell r="F11657" t="str">
            <v>mg/l P</v>
          </cell>
          <cell r="G11657">
            <v>12</v>
          </cell>
          <cell r="J11657">
            <v>24</v>
          </cell>
          <cell r="K11657">
            <v>7.0500001311302185E-2</v>
          </cell>
          <cell r="L11657">
            <v>5.5399999022483826E-2</v>
          </cell>
          <cell r="M11657">
            <v>0.21320000290870667</v>
          </cell>
          <cell r="N11657" t="str">
            <v>Medium</v>
          </cell>
          <cell r="O11657">
            <v>206.8</v>
          </cell>
        </row>
        <row r="11658">
          <cell r="A11658" t="str">
            <v>PL</v>
          </cell>
          <cell r="B11658" t="str">
            <v>PL_RV_CS240208</v>
          </cell>
          <cell r="C11658">
            <v>1995</v>
          </cell>
          <cell r="D11658" t="str">
            <v>Annual</v>
          </cell>
          <cell r="E11658" t="str">
            <v>Orthophosphate</v>
          </cell>
          <cell r="F11658" t="str">
            <v>mg/l P</v>
          </cell>
          <cell r="G11658">
            <v>12</v>
          </cell>
          <cell r="J11658">
            <v>24</v>
          </cell>
          <cell r="K11658">
            <v>0.94950002431869507</v>
          </cell>
          <cell r="L11658">
            <v>0.91930001974105835</v>
          </cell>
          <cell r="M11658">
            <v>1.5299999713897705</v>
          </cell>
          <cell r="N11658" t="str">
            <v>Medium</v>
          </cell>
          <cell r="O11658">
            <v>239.1</v>
          </cell>
        </row>
        <row r="11659">
          <cell r="A11659" t="str">
            <v>PL</v>
          </cell>
          <cell r="B11659" t="str">
            <v>PL_RV_CS120017</v>
          </cell>
          <cell r="C11659">
            <v>1995</v>
          </cell>
          <cell r="D11659" t="str">
            <v>Annual</v>
          </cell>
          <cell r="E11659" t="str">
            <v>Orthophosphate</v>
          </cell>
          <cell r="F11659" t="str">
            <v>mg/l P</v>
          </cell>
          <cell r="G11659">
            <v>12</v>
          </cell>
          <cell r="J11659">
            <v>24</v>
          </cell>
          <cell r="K11659">
            <v>4.2199999094009399E-2</v>
          </cell>
          <cell r="L11659">
            <v>3.5900000482797623E-2</v>
          </cell>
          <cell r="M11659">
            <v>7.8699998557567596E-2</v>
          </cell>
          <cell r="N11659" t="str">
            <v>Very Large</v>
          </cell>
          <cell r="O11659">
            <v>1154</v>
          </cell>
        </row>
        <row r="11660">
          <cell r="A11660" t="str">
            <v>PL</v>
          </cell>
          <cell r="B11660" t="str">
            <v>PL_RV_CS020026</v>
          </cell>
          <cell r="C11660">
            <v>1995</v>
          </cell>
          <cell r="D11660" t="str">
            <v>Annual</v>
          </cell>
          <cell r="E11660" t="str">
            <v>Orthophosphate</v>
          </cell>
          <cell r="F11660" t="str">
            <v>mg/l P</v>
          </cell>
          <cell r="G11660">
            <v>12</v>
          </cell>
          <cell r="J11660">
            <v>22</v>
          </cell>
          <cell r="K11660">
            <v>0.21189999580383301</v>
          </cell>
          <cell r="L11660">
            <v>0.1988999992609024</v>
          </cell>
          <cell r="M11660">
            <v>0.31130000948905945</v>
          </cell>
          <cell r="N11660" t="str">
            <v>Large</v>
          </cell>
          <cell r="O11660">
            <v>593.5</v>
          </cell>
        </row>
        <row r="11661">
          <cell r="A11661" t="str">
            <v>PL</v>
          </cell>
          <cell r="B11661" t="str">
            <v>PL_RV_CS020106</v>
          </cell>
          <cell r="C11661">
            <v>1995</v>
          </cell>
          <cell r="D11661" t="str">
            <v>Annual</v>
          </cell>
          <cell r="E11661" t="str">
            <v>Orthophosphate</v>
          </cell>
          <cell r="F11661" t="str">
            <v>mg/l P</v>
          </cell>
          <cell r="G11661">
            <v>12</v>
          </cell>
          <cell r="J11661">
            <v>24</v>
          </cell>
          <cell r="K11661">
            <v>0.3093000054359436</v>
          </cell>
          <cell r="L11661">
            <v>0.25920000672340393</v>
          </cell>
          <cell r="M11661">
            <v>0.506600022315979</v>
          </cell>
          <cell r="N11661" t="str">
            <v>Large</v>
          </cell>
          <cell r="O11661">
            <v>517.5</v>
          </cell>
        </row>
        <row r="11662">
          <cell r="A11662" t="str">
            <v>PL</v>
          </cell>
          <cell r="B11662" t="str">
            <v>PL_RV_CS180050</v>
          </cell>
          <cell r="C11662">
            <v>1995</v>
          </cell>
          <cell r="D11662" t="str">
            <v>Annual</v>
          </cell>
          <cell r="E11662" t="str">
            <v>Orthophosphate</v>
          </cell>
          <cell r="F11662" t="str">
            <v>mg/l P</v>
          </cell>
          <cell r="G11662">
            <v>12</v>
          </cell>
          <cell r="J11662">
            <v>24</v>
          </cell>
          <cell r="K11662">
            <v>5.6600000709295273E-2</v>
          </cell>
          <cell r="L11662">
            <v>5.8699999004602432E-2</v>
          </cell>
          <cell r="M11662">
            <v>5.8699999004602432E-2</v>
          </cell>
          <cell r="N11662" t="str">
            <v>Largest</v>
          </cell>
          <cell r="O11662">
            <v>16857</v>
          </cell>
        </row>
        <row r="11663">
          <cell r="A11663" t="str">
            <v>PL</v>
          </cell>
          <cell r="B11663" t="str">
            <v>PL_RV_CS180023</v>
          </cell>
          <cell r="C11663">
            <v>1995</v>
          </cell>
          <cell r="D11663" t="str">
            <v>Annual</v>
          </cell>
          <cell r="E11663" t="str">
            <v>Orthophosphate</v>
          </cell>
          <cell r="F11663" t="str">
            <v>mg/l P</v>
          </cell>
          <cell r="G11663">
            <v>12</v>
          </cell>
          <cell r="J11663">
            <v>26</v>
          </cell>
          <cell r="K11663">
            <v>6.4800001680850983E-2</v>
          </cell>
          <cell r="L11663">
            <v>6.679999828338623E-2</v>
          </cell>
          <cell r="M11663">
            <v>0.12860000133514404</v>
          </cell>
          <cell r="N11663" t="str">
            <v>Large</v>
          </cell>
          <cell r="O11663">
            <v>970</v>
          </cell>
        </row>
        <row r="11664">
          <cell r="A11664" t="str">
            <v>PL</v>
          </cell>
          <cell r="B11664" t="str">
            <v>PL_RV_CS140024</v>
          </cell>
          <cell r="C11664">
            <v>1995</v>
          </cell>
          <cell r="D11664" t="str">
            <v>Annual</v>
          </cell>
          <cell r="E11664" t="str">
            <v>Orthophosphate</v>
          </cell>
          <cell r="F11664" t="str">
            <v>mg/l P</v>
          </cell>
          <cell r="G11664">
            <v>12</v>
          </cell>
          <cell r="J11664">
            <v>24</v>
          </cell>
          <cell r="K11664">
            <v>0.12359999865293503</v>
          </cell>
          <cell r="L11664">
            <v>9.2900000512599945E-2</v>
          </cell>
          <cell r="M11664">
            <v>0.29170000553131104</v>
          </cell>
          <cell r="N11664" t="str">
            <v>Very Large</v>
          </cell>
          <cell r="O11664">
            <v>2103.8000000000002</v>
          </cell>
        </row>
        <row r="11665">
          <cell r="A11665" t="str">
            <v>PL</v>
          </cell>
          <cell r="B11665" t="str">
            <v>PL_RV_CS120049</v>
          </cell>
          <cell r="C11665">
            <v>1995</v>
          </cell>
          <cell r="D11665" t="str">
            <v>Annual</v>
          </cell>
          <cell r="E11665" t="str">
            <v>Orthophosphate</v>
          </cell>
          <cell r="F11665" t="str">
            <v>mg/l P</v>
          </cell>
          <cell r="G11665">
            <v>12</v>
          </cell>
          <cell r="J11665">
            <v>27</v>
          </cell>
          <cell r="K11665">
            <v>6.6500000655651093E-2</v>
          </cell>
          <cell r="L11665">
            <v>6.5200001001358032E-2</v>
          </cell>
          <cell r="M11665">
            <v>8.9100003242492676E-2</v>
          </cell>
          <cell r="N11665" t="str">
            <v>Very Large</v>
          </cell>
          <cell r="O11665">
            <v>1537.1</v>
          </cell>
        </row>
        <row r="11666">
          <cell r="A11666" t="str">
            <v>PL</v>
          </cell>
          <cell r="B11666" t="str">
            <v>PL_RV_CS240102</v>
          </cell>
          <cell r="C11666">
            <v>1995</v>
          </cell>
          <cell r="D11666" t="str">
            <v>Annual</v>
          </cell>
          <cell r="E11666" t="str">
            <v>Orthophosphate</v>
          </cell>
          <cell r="F11666" t="str">
            <v>mg/l P</v>
          </cell>
          <cell r="G11666">
            <v>12</v>
          </cell>
          <cell r="J11666">
            <v>24</v>
          </cell>
          <cell r="K11666">
            <v>0.90979999303817749</v>
          </cell>
          <cell r="L11666">
            <v>0.93559998273849487</v>
          </cell>
          <cell r="M11666">
            <v>0.79900002479553223</v>
          </cell>
          <cell r="N11666" t="str">
            <v>Very Large</v>
          </cell>
          <cell r="O11666">
            <v>2121.5</v>
          </cell>
        </row>
        <row r="11667">
          <cell r="A11667" t="str">
            <v>PL</v>
          </cell>
          <cell r="B11667" t="str">
            <v>PL_RV_CS160008</v>
          </cell>
          <cell r="C11667">
            <v>1995</v>
          </cell>
          <cell r="D11667" t="str">
            <v>Annual</v>
          </cell>
          <cell r="E11667" t="str">
            <v>Orthophosphate</v>
          </cell>
          <cell r="F11667" t="str">
            <v>mg/l P</v>
          </cell>
          <cell r="G11667">
            <v>12</v>
          </cell>
          <cell r="J11667">
            <v>24</v>
          </cell>
          <cell r="K11667">
            <v>0.61369997262954712</v>
          </cell>
          <cell r="L11667">
            <v>0.51349997520446777</v>
          </cell>
          <cell r="M11667">
            <v>1.1288000345230103</v>
          </cell>
          <cell r="N11667" t="str">
            <v>Medium</v>
          </cell>
          <cell r="O11667">
            <v>200.7</v>
          </cell>
        </row>
        <row r="11668">
          <cell r="A11668" t="str">
            <v>PL</v>
          </cell>
          <cell r="B11668" t="str">
            <v>PL_RV_CS300080</v>
          </cell>
          <cell r="C11668">
            <v>1995</v>
          </cell>
          <cell r="D11668" t="str">
            <v>Annual</v>
          </cell>
          <cell r="E11668" t="str">
            <v>Orthophosphate</v>
          </cell>
          <cell r="F11668" t="str">
            <v>mg/l P</v>
          </cell>
          <cell r="G11668">
            <v>12</v>
          </cell>
          <cell r="J11668">
            <v>24</v>
          </cell>
          <cell r="K11668">
            <v>0.24779999256134033</v>
          </cell>
          <cell r="L11668">
            <v>0.1956000030040741</v>
          </cell>
          <cell r="M11668">
            <v>0.46230000257492065</v>
          </cell>
          <cell r="N11668" t="str">
            <v>Largest</v>
          </cell>
          <cell r="O11668">
            <v>4824.1000000000004</v>
          </cell>
        </row>
        <row r="11669">
          <cell r="A11669" t="str">
            <v>PL</v>
          </cell>
          <cell r="B11669" t="str">
            <v>PL_RV_CS020050</v>
          </cell>
          <cell r="C11669">
            <v>1995</v>
          </cell>
          <cell r="D11669" t="str">
            <v>Annual</v>
          </cell>
          <cell r="E11669" t="str">
            <v>Orthophosphate</v>
          </cell>
          <cell r="F11669" t="str">
            <v>mg/l P</v>
          </cell>
          <cell r="G11669">
            <v>12</v>
          </cell>
          <cell r="J11669">
            <v>34</v>
          </cell>
          <cell r="K11669">
            <v>1.6510000228881836</v>
          </cell>
          <cell r="L11669">
            <v>1.3789999485015869</v>
          </cell>
          <cell r="M11669">
            <v>2.7834999561309814</v>
          </cell>
          <cell r="N11669" t="str">
            <v>Large</v>
          </cell>
          <cell r="O11669">
            <v>614.5</v>
          </cell>
        </row>
        <row r="11670">
          <cell r="A11670" t="str">
            <v>PL</v>
          </cell>
          <cell r="B11670" t="str">
            <v>PL_RV_CS020010</v>
          </cell>
          <cell r="C11670">
            <v>1995</v>
          </cell>
          <cell r="D11670" t="str">
            <v>Annual</v>
          </cell>
          <cell r="E11670" t="str">
            <v>Orthophosphate</v>
          </cell>
          <cell r="F11670" t="str">
            <v>mg/l P</v>
          </cell>
          <cell r="G11670">
            <v>12</v>
          </cell>
          <cell r="J11670">
            <v>23</v>
          </cell>
          <cell r="K11670">
            <v>1.7000000923871994E-2</v>
          </cell>
          <cell r="L11670">
            <v>1.3000000268220901E-2</v>
          </cell>
          <cell r="M11670">
            <v>3.3399999141693115E-2</v>
          </cell>
          <cell r="N11670" t="str">
            <v>Small</v>
          </cell>
          <cell r="O11670">
            <v>49.7</v>
          </cell>
        </row>
        <row r="11671">
          <cell r="A11671" t="str">
            <v>PL</v>
          </cell>
          <cell r="B11671" t="str">
            <v>PL_RV_CS300001</v>
          </cell>
          <cell r="C11671">
            <v>1995</v>
          </cell>
          <cell r="D11671" t="str">
            <v>Annual</v>
          </cell>
          <cell r="E11671" t="str">
            <v>Orthophosphate</v>
          </cell>
          <cell r="F11671" t="str">
            <v>mg/l P</v>
          </cell>
          <cell r="G11671">
            <v>12</v>
          </cell>
          <cell r="J11671">
            <v>24</v>
          </cell>
          <cell r="K11671">
            <v>0.90329998731613159</v>
          </cell>
          <cell r="L11671">
            <v>0.73350000381469727</v>
          </cell>
          <cell r="M11671">
            <v>1.5140999555587769</v>
          </cell>
          <cell r="N11671" t="str">
            <v>Very Large</v>
          </cell>
          <cell r="O11671">
            <v>1866.5</v>
          </cell>
        </row>
        <row r="11672">
          <cell r="A11672" t="str">
            <v>PL</v>
          </cell>
          <cell r="B11672" t="str">
            <v>PL_RV_CS260024</v>
          </cell>
          <cell r="C11672">
            <v>1995</v>
          </cell>
          <cell r="D11672" t="str">
            <v>Annual</v>
          </cell>
          <cell r="E11672" t="str">
            <v>Orthophosphate</v>
          </cell>
          <cell r="F11672" t="str">
            <v>mg/l P</v>
          </cell>
          <cell r="G11672">
            <v>12</v>
          </cell>
          <cell r="J11672">
            <v>24</v>
          </cell>
          <cell r="K11672">
            <v>0.19079999625682831</v>
          </cell>
          <cell r="L11672">
            <v>0.17599999904632568</v>
          </cell>
          <cell r="M11672">
            <v>0.25979998707771301</v>
          </cell>
          <cell r="N11672" t="str">
            <v>Largest</v>
          </cell>
          <cell r="O11672">
            <v>3856.4</v>
          </cell>
        </row>
        <row r="11673">
          <cell r="A11673" t="str">
            <v>PL</v>
          </cell>
          <cell r="B11673" t="str">
            <v>PL_RV_CS260028</v>
          </cell>
          <cell r="C11673">
            <v>1995</v>
          </cell>
          <cell r="D11673" t="str">
            <v>Annual</v>
          </cell>
          <cell r="E11673" t="str">
            <v>Orthophosphate</v>
          </cell>
          <cell r="F11673" t="str">
            <v>mg/l P</v>
          </cell>
          <cell r="G11673">
            <v>12</v>
          </cell>
          <cell r="J11673">
            <v>24</v>
          </cell>
          <cell r="K11673">
            <v>7.3399998247623444E-2</v>
          </cell>
          <cell r="L11673">
            <v>7.8199997544288635E-2</v>
          </cell>
          <cell r="M11673">
            <v>0.13030000030994415</v>
          </cell>
          <cell r="N11673" t="str">
            <v>Large</v>
          </cell>
          <cell r="O11673">
            <v>708.4</v>
          </cell>
        </row>
        <row r="11674">
          <cell r="A11674" t="str">
            <v>PL</v>
          </cell>
          <cell r="B11674" t="str">
            <v>PL_RV_CS300167</v>
          </cell>
          <cell r="C11674">
            <v>1995</v>
          </cell>
          <cell r="D11674" t="str">
            <v>Annual</v>
          </cell>
          <cell r="E11674" t="str">
            <v>Orthophosphate</v>
          </cell>
          <cell r="F11674" t="str">
            <v>mg/l P</v>
          </cell>
          <cell r="G11674">
            <v>12</v>
          </cell>
          <cell r="J11674">
            <v>24</v>
          </cell>
          <cell r="K11674">
            <v>0.14939999580383301</v>
          </cell>
          <cell r="L11674">
            <v>0.14339999854564667</v>
          </cell>
          <cell r="M11674">
            <v>0.23549999296665192</v>
          </cell>
          <cell r="N11674" t="str">
            <v>Large</v>
          </cell>
          <cell r="O11674">
            <v>306</v>
          </cell>
        </row>
        <row r="11675">
          <cell r="A11675" t="str">
            <v>PL</v>
          </cell>
          <cell r="B11675" t="str">
            <v>PL_RV_CS300175</v>
          </cell>
          <cell r="C11675">
            <v>1995</v>
          </cell>
          <cell r="D11675" t="str">
            <v>Annual</v>
          </cell>
          <cell r="E11675" t="str">
            <v>Orthophosphate</v>
          </cell>
          <cell r="F11675" t="str">
            <v>mg/l P</v>
          </cell>
          <cell r="G11675">
            <v>12</v>
          </cell>
          <cell r="J11675">
            <v>24</v>
          </cell>
          <cell r="K11675">
            <v>0.37059998512268066</v>
          </cell>
          <cell r="L11675">
            <v>0.32109999656677246</v>
          </cell>
          <cell r="M11675">
            <v>0.84839999675750732</v>
          </cell>
          <cell r="N11675" t="str">
            <v>Largest</v>
          </cell>
          <cell r="O11675">
            <v>6345</v>
          </cell>
        </row>
        <row r="11676">
          <cell r="A11676" t="str">
            <v>PL</v>
          </cell>
          <cell r="B11676" t="str">
            <v>PL_RV_CS140035</v>
          </cell>
          <cell r="C11676">
            <v>1995</v>
          </cell>
          <cell r="D11676" t="str">
            <v>Annual</v>
          </cell>
          <cell r="E11676" t="str">
            <v>Orthophosphate</v>
          </cell>
          <cell r="F11676" t="str">
            <v>mg/l P</v>
          </cell>
          <cell r="G11676">
            <v>12</v>
          </cell>
          <cell r="J11676">
            <v>24</v>
          </cell>
          <cell r="K11676">
            <v>6.4800001680850983E-2</v>
          </cell>
          <cell r="L11676">
            <v>6.1900001019239426E-2</v>
          </cell>
          <cell r="M11676">
            <v>4.7899998724460602E-2</v>
          </cell>
          <cell r="N11676" t="str">
            <v>Largest</v>
          </cell>
          <cell r="O11676">
            <v>9273</v>
          </cell>
        </row>
        <row r="11677">
          <cell r="A11677" t="str">
            <v>PL</v>
          </cell>
          <cell r="B11677" t="str">
            <v>PL_RV_CS200109</v>
          </cell>
          <cell r="C11677">
            <v>1995</v>
          </cell>
          <cell r="D11677" t="str">
            <v>Annual</v>
          </cell>
          <cell r="E11677" t="str">
            <v>Orthophosphate</v>
          </cell>
          <cell r="F11677" t="str">
            <v>mg/l P</v>
          </cell>
          <cell r="G11677">
            <v>12</v>
          </cell>
          <cell r="J11677">
            <v>12</v>
          </cell>
          <cell r="K11677">
            <v>8.3700001239776611E-2</v>
          </cell>
          <cell r="L11677">
            <v>7.9899996519088745E-2</v>
          </cell>
          <cell r="M11677">
            <v>5.0299998372793198E-2</v>
          </cell>
          <cell r="N11677" t="str">
            <v>Very Large</v>
          </cell>
          <cell r="O11677">
            <v>2101.6999999999998</v>
          </cell>
        </row>
        <row r="11678">
          <cell r="A11678" t="str">
            <v>PL</v>
          </cell>
          <cell r="B11678" t="str">
            <v>PL_RV_CS020058</v>
          </cell>
          <cell r="C11678">
            <v>1995</v>
          </cell>
          <cell r="D11678" t="str">
            <v>Annual</v>
          </cell>
          <cell r="E11678" t="str">
            <v>Orthophosphate</v>
          </cell>
          <cell r="F11678" t="str">
            <v>mg/l P</v>
          </cell>
          <cell r="G11678">
            <v>12</v>
          </cell>
          <cell r="J11678">
            <v>24</v>
          </cell>
          <cell r="K11678">
            <v>1.5435999631881714</v>
          </cell>
          <cell r="L11678">
            <v>1.6789000034332275</v>
          </cell>
          <cell r="M11678">
            <v>2.2792999744415283</v>
          </cell>
          <cell r="N11678" t="str">
            <v>Large</v>
          </cell>
          <cell r="O11678">
            <v>554</v>
          </cell>
        </row>
        <row r="11679">
          <cell r="A11679" t="str">
            <v>PL</v>
          </cell>
          <cell r="B11679" t="str">
            <v>PL_RV_CS160025</v>
          </cell>
          <cell r="C11679">
            <v>1995</v>
          </cell>
          <cell r="D11679" t="str">
            <v>Annual</v>
          </cell>
          <cell r="E11679" t="str">
            <v>Orthophosphate</v>
          </cell>
          <cell r="F11679" t="str">
            <v>mg/l P</v>
          </cell>
          <cell r="G11679">
            <v>12</v>
          </cell>
          <cell r="J11679">
            <v>24</v>
          </cell>
          <cell r="K11679">
            <v>3.5599999129772186E-2</v>
          </cell>
          <cell r="L11679">
            <v>2.930000051856041E-2</v>
          </cell>
          <cell r="M11679">
            <v>8.2999996840953827E-2</v>
          </cell>
          <cell r="N11679" t="str">
            <v>Largest</v>
          </cell>
          <cell r="O11679">
            <v>4514</v>
          </cell>
        </row>
        <row r="11680">
          <cell r="A11680" t="str">
            <v>PL</v>
          </cell>
          <cell r="B11680" t="str">
            <v>PL_RV_CS020031</v>
          </cell>
          <cell r="C11680">
            <v>1995</v>
          </cell>
          <cell r="D11680" t="str">
            <v>Annual</v>
          </cell>
          <cell r="E11680" t="str">
            <v>Orthophosphate</v>
          </cell>
          <cell r="F11680" t="str">
            <v>mg/l P</v>
          </cell>
          <cell r="G11680">
            <v>12</v>
          </cell>
          <cell r="J11680">
            <v>36</v>
          </cell>
          <cell r="K11680">
            <v>0.12150000035762787</v>
          </cell>
          <cell r="L11680">
            <v>0.10920000076293945</v>
          </cell>
          <cell r="M11680">
            <v>0.22599999606609344</v>
          </cell>
          <cell r="N11680" t="str">
            <v>Very Large</v>
          </cell>
          <cell r="O11680">
            <v>1002.7</v>
          </cell>
        </row>
        <row r="11681">
          <cell r="A11681" t="str">
            <v>PL</v>
          </cell>
          <cell r="B11681" t="str">
            <v>PL_RV_CS100118</v>
          </cell>
          <cell r="C11681">
            <v>1995</v>
          </cell>
          <cell r="D11681" t="str">
            <v>Annual</v>
          </cell>
          <cell r="E11681" t="str">
            <v>Orthophosphate</v>
          </cell>
          <cell r="F11681" t="str">
            <v>mg/l P</v>
          </cell>
          <cell r="G11681">
            <v>12</v>
          </cell>
          <cell r="J11681">
            <v>23</v>
          </cell>
          <cell r="K11681">
            <v>9.8099999129772186E-2</v>
          </cell>
          <cell r="L11681">
            <v>8.7999999523162842E-2</v>
          </cell>
          <cell r="M11681">
            <v>0.13109999895095825</v>
          </cell>
          <cell r="N11681" t="str">
            <v>Large</v>
          </cell>
          <cell r="O11681">
            <v>592</v>
          </cell>
        </row>
        <row r="11682">
          <cell r="A11682" t="str">
            <v>PL</v>
          </cell>
          <cell r="B11682" t="str">
            <v>PL_RV_CS020108</v>
          </cell>
          <cell r="C11682">
            <v>1995</v>
          </cell>
          <cell r="D11682" t="str">
            <v>Annual</v>
          </cell>
          <cell r="E11682" t="str">
            <v>Orthophosphate</v>
          </cell>
          <cell r="F11682" t="str">
            <v>mg/l P</v>
          </cell>
          <cell r="G11682">
            <v>12</v>
          </cell>
          <cell r="J11682">
            <v>23</v>
          </cell>
          <cell r="K11682">
            <v>0.33820000290870667</v>
          </cell>
          <cell r="L11682">
            <v>0.2020999938249588</v>
          </cell>
          <cell r="M11682">
            <v>1.511199951171875</v>
          </cell>
          <cell r="N11682" t="str">
            <v>Very Large</v>
          </cell>
          <cell r="O11682">
            <v>1545.5</v>
          </cell>
        </row>
        <row r="11683">
          <cell r="A11683" t="str">
            <v>PL</v>
          </cell>
          <cell r="B11683" t="str">
            <v>PL_RV_CS200021</v>
          </cell>
          <cell r="C11683">
            <v>1995</v>
          </cell>
          <cell r="D11683" t="str">
            <v>Annual</v>
          </cell>
          <cell r="E11683" t="str">
            <v>Orthophosphate</v>
          </cell>
          <cell r="F11683" t="str">
            <v>mg/l P</v>
          </cell>
          <cell r="G11683">
            <v>12</v>
          </cell>
          <cell r="J11683">
            <v>24</v>
          </cell>
          <cell r="K11683">
            <v>0.20479999482631683</v>
          </cell>
          <cell r="L11683">
            <v>0.1956000030040741</v>
          </cell>
          <cell r="M11683">
            <v>0.30779999494552612</v>
          </cell>
          <cell r="N11683" t="str">
            <v>Large</v>
          </cell>
          <cell r="O11683">
            <v>486</v>
          </cell>
        </row>
        <row r="11684">
          <cell r="A11684" t="str">
            <v>PL</v>
          </cell>
          <cell r="B11684" t="str">
            <v>PL_RV_CS080052</v>
          </cell>
          <cell r="C11684">
            <v>1995</v>
          </cell>
          <cell r="D11684" t="str">
            <v>Annual</v>
          </cell>
          <cell r="E11684" t="str">
            <v>Orthophosphate</v>
          </cell>
          <cell r="F11684" t="str">
            <v>mg/l P</v>
          </cell>
          <cell r="G11684">
            <v>12</v>
          </cell>
          <cell r="J11684">
            <v>26</v>
          </cell>
          <cell r="K11684">
            <v>7.1699999272823334E-2</v>
          </cell>
          <cell r="L11684">
            <v>6.849999725818634E-2</v>
          </cell>
          <cell r="M11684">
            <v>9.790000319480896E-2</v>
          </cell>
          <cell r="N11684" t="str">
            <v>Largest</v>
          </cell>
          <cell r="O11684">
            <v>17330.5</v>
          </cell>
        </row>
        <row r="11685">
          <cell r="A11685" t="str">
            <v>SE</v>
          </cell>
          <cell r="B11685" t="str">
            <v>SE_RV_555</v>
          </cell>
          <cell r="C11685">
            <v>1995</v>
          </cell>
          <cell r="D11685" t="str">
            <v>Annual</v>
          </cell>
          <cell r="E11685" t="str">
            <v>Orthophosphate</v>
          </cell>
          <cell r="F11685" t="str">
            <v>mg/l P</v>
          </cell>
          <cell r="G11685">
            <v>12</v>
          </cell>
          <cell r="J11685">
            <v>12</v>
          </cell>
          <cell r="K11685">
            <v>8.39999970048666E-3</v>
          </cell>
          <cell r="L11685">
            <v>6.5000001341104507E-3</v>
          </cell>
          <cell r="M11685">
            <v>6.6999997943639755E-3</v>
          </cell>
          <cell r="N11685" t="str">
            <v>Large</v>
          </cell>
          <cell r="O11685">
            <v>446.27</v>
          </cell>
        </row>
        <row r="11686">
          <cell r="A11686" t="str">
            <v>SE</v>
          </cell>
          <cell r="B11686" t="str">
            <v>SE_RV_267</v>
          </cell>
          <cell r="C11686">
            <v>1995</v>
          </cell>
          <cell r="D11686" t="str">
            <v>Annual</v>
          </cell>
          <cell r="E11686" t="str">
            <v>Orthophosphate</v>
          </cell>
          <cell r="F11686" t="str">
            <v>mg/l P</v>
          </cell>
          <cell r="G11686">
            <v>12</v>
          </cell>
          <cell r="J11686">
            <v>12</v>
          </cell>
          <cell r="K11686">
            <v>8.7999999523162842E-3</v>
          </cell>
          <cell r="L11686">
            <v>8.0000003799796104E-3</v>
          </cell>
          <cell r="M11686">
            <v>2.79999990016222E-3</v>
          </cell>
          <cell r="N11686" t="str">
            <v>Large</v>
          </cell>
          <cell r="O11686">
            <v>357.21</v>
          </cell>
        </row>
        <row r="11687">
          <cell r="A11687" t="str">
            <v>SE</v>
          </cell>
          <cell r="B11687" t="str">
            <v>SE_RV_236</v>
          </cell>
          <cell r="C11687">
            <v>1995</v>
          </cell>
          <cell r="D11687" t="str">
            <v>Annual</v>
          </cell>
          <cell r="E11687" t="str">
            <v>Orthophosphate</v>
          </cell>
          <cell r="F11687" t="str">
            <v>mg/l P</v>
          </cell>
          <cell r="G11687">
            <v>12</v>
          </cell>
          <cell r="J11687">
            <v>12</v>
          </cell>
          <cell r="K11687">
            <v>2.4000001139938831E-3</v>
          </cell>
          <cell r="L11687">
            <v>2.0000000949949026E-3</v>
          </cell>
          <cell r="M11687">
            <v>7.9999997979030013E-4</v>
          </cell>
          <cell r="N11687" t="str">
            <v>Largest</v>
          </cell>
          <cell r="O11687">
            <v>6394.88</v>
          </cell>
        </row>
        <row r="11688">
          <cell r="A11688" t="str">
            <v>SE</v>
          </cell>
          <cell r="B11688" t="str">
            <v>SE_RV_3</v>
          </cell>
          <cell r="C11688">
            <v>1995</v>
          </cell>
          <cell r="D11688" t="str">
            <v>Annual</v>
          </cell>
          <cell r="E11688" t="str">
            <v>Orthophosphate</v>
          </cell>
          <cell r="F11688" t="str">
            <v>mg/l P</v>
          </cell>
          <cell r="G11688">
            <v>12</v>
          </cell>
          <cell r="J11688">
            <v>12</v>
          </cell>
          <cell r="K11688">
            <v>2.6499999687075615E-2</v>
          </cell>
          <cell r="L11688">
            <v>2.4499999359250069E-2</v>
          </cell>
          <cell r="M11688">
            <v>1.5200000256299973E-2</v>
          </cell>
          <cell r="N11688" t="str">
            <v>Large</v>
          </cell>
          <cell r="O11688">
            <v>725.25</v>
          </cell>
        </row>
        <row r="11689">
          <cell r="A11689" t="str">
            <v>SE</v>
          </cell>
          <cell r="B11689" t="str">
            <v>SE_RV_299</v>
          </cell>
          <cell r="C11689">
            <v>1995</v>
          </cell>
          <cell r="D11689" t="str">
            <v>Annual</v>
          </cell>
          <cell r="E11689" t="str">
            <v>Orthophosphate</v>
          </cell>
          <cell r="F11689" t="str">
            <v>mg/l P</v>
          </cell>
          <cell r="G11689">
            <v>12</v>
          </cell>
          <cell r="J11689">
            <v>12</v>
          </cell>
          <cell r="K11689">
            <v>2.4000001139938831E-3</v>
          </cell>
          <cell r="L11689">
            <v>2.0000000949949026E-3</v>
          </cell>
          <cell r="M11689">
            <v>1.0000000474974513E-3</v>
          </cell>
          <cell r="N11689" t="str">
            <v>Largest</v>
          </cell>
          <cell r="O11689">
            <v>11308.82</v>
          </cell>
        </row>
        <row r="11690">
          <cell r="A11690" t="str">
            <v>SE</v>
          </cell>
          <cell r="B11690" t="str">
            <v>SE_RV_297</v>
          </cell>
          <cell r="C11690">
            <v>1995</v>
          </cell>
          <cell r="D11690" t="str">
            <v>Annual</v>
          </cell>
          <cell r="E11690" t="str">
            <v>Orthophosphate</v>
          </cell>
          <cell r="F11690" t="str">
            <v>mg/l P</v>
          </cell>
          <cell r="G11690">
            <v>12</v>
          </cell>
          <cell r="J11690">
            <v>12</v>
          </cell>
          <cell r="K11690">
            <v>2.6000000070780516E-3</v>
          </cell>
          <cell r="L11690">
            <v>3.0000000260770321E-3</v>
          </cell>
          <cell r="M11690">
            <v>7.9999997979030013E-4</v>
          </cell>
          <cell r="N11690" t="str">
            <v>Largest</v>
          </cell>
          <cell r="O11690">
            <v>25224.87</v>
          </cell>
        </row>
        <row r="11691">
          <cell r="A11691" t="str">
            <v>SE</v>
          </cell>
          <cell r="B11691" t="str">
            <v>SE_RV_296</v>
          </cell>
          <cell r="C11691">
            <v>1995</v>
          </cell>
          <cell r="D11691" t="str">
            <v>Annual</v>
          </cell>
          <cell r="E11691" t="str">
            <v>Orthophosphate</v>
          </cell>
          <cell r="F11691" t="str">
            <v>mg/l P</v>
          </cell>
          <cell r="G11691">
            <v>12</v>
          </cell>
          <cell r="J11691">
            <v>12</v>
          </cell>
          <cell r="K11691">
            <v>4.6999999321997166E-3</v>
          </cell>
          <cell r="L11691">
            <v>4.0000001899898052E-3</v>
          </cell>
          <cell r="M11691">
            <v>2.4999999441206455E-3</v>
          </cell>
          <cell r="N11691" t="str">
            <v>Largest</v>
          </cell>
          <cell r="O11691">
            <v>39886.35</v>
          </cell>
        </row>
        <row r="11692">
          <cell r="A11692" t="str">
            <v>SE</v>
          </cell>
          <cell r="B11692" t="str">
            <v>SE_RV_290</v>
          </cell>
          <cell r="C11692">
            <v>1995</v>
          </cell>
          <cell r="D11692" t="str">
            <v>Annual</v>
          </cell>
          <cell r="E11692" t="str">
            <v>Orthophosphate</v>
          </cell>
          <cell r="F11692" t="str">
            <v>mg/l P</v>
          </cell>
          <cell r="G11692">
            <v>12</v>
          </cell>
          <cell r="J11692">
            <v>12</v>
          </cell>
          <cell r="K11692">
            <v>4.19999985024333E-3</v>
          </cell>
          <cell r="L11692">
            <v>4.0000001899898052E-3</v>
          </cell>
          <cell r="M11692">
            <v>1.0999999940395355E-3</v>
          </cell>
          <cell r="N11692" t="str">
            <v>Large</v>
          </cell>
          <cell r="O11692">
            <v>409.26</v>
          </cell>
        </row>
        <row r="11693">
          <cell r="A11693" t="str">
            <v>SE</v>
          </cell>
          <cell r="B11693" t="str">
            <v>SE_RV_275</v>
          </cell>
          <cell r="C11693">
            <v>1995</v>
          </cell>
          <cell r="D11693" t="str">
            <v>Annual</v>
          </cell>
          <cell r="E11693" t="str">
            <v>Orthophosphate</v>
          </cell>
          <cell r="F11693" t="str">
            <v>mg/l P</v>
          </cell>
          <cell r="G11693">
            <v>12</v>
          </cell>
          <cell r="J11693">
            <v>12</v>
          </cell>
          <cell r="K11693">
            <v>3.599999938160181E-3</v>
          </cell>
          <cell r="L11693">
            <v>3.0000000260770321E-3</v>
          </cell>
          <cell r="M11693">
            <v>1.0000000474974513E-3</v>
          </cell>
          <cell r="N11693" t="str">
            <v>Largest</v>
          </cell>
          <cell r="O11693">
            <v>11756.52</v>
          </cell>
        </row>
        <row r="11694">
          <cell r="A11694" t="str">
            <v>SE</v>
          </cell>
          <cell r="B11694" t="str">
            <v>SE_RV_272</v>
          </cell>
          <cell r="C11694">
            <v>1995</v>
          </cell>
          <cell r="D11694" t="str">
            <v>Annual</v>
          </cell>
          <cell r="E11694" t="str">
            <v>Orthophosphate</v>
          </cell>
          <cell r="F11694" t="str">
            <v>mg/l P</v>
          </cell>
          <cell r="G11694">
            <v>12</v>
          </cell>
          <cell r="J11694">
            <v>12</v>
          </cell>
          <cell r="K11694">
            <v>1.3299999758601189E-2</v>
          </cell>
          <cell r="L11694">
            <v>8.0000003799796104E-3</v>
          </cell>
          <cell r="M11694">
            <v>1.2500000186264515E-2</v>
          </cell>
          <cell r="N11694" t="str">
            <v>Large</v>
          </cell>
          <cell r="O11694">
            <v>811.09</v>
          </cell>
        </row>
        <row r="11695">
          <cell r="A11695" t="str">
            <v>SE</v>
          </cell>
          <cell r="B11695" t="str">
            <v>SE_RV_271</v>
          </cell>
          <cell r="C11695">
            <v>1995</v>
          </cell>
          <cell r="D11695" t="str">
            <v>Annual</v>
          </cell>
          <cell r="E11695" t="str">
            <v>Orthophosphate</v>
          </cell>
          <cell r="F11695" t="str">
            <v>mg/l P</v>
          </cell>
          <cell r="G11695">
            <v>12</v>
          </cell>
          <cell r="J11695">
            <v>12</v>
          </cell>
          <cell r="K11695">
            <v>1.0099999606609344E-2</v>
          </cell>
          <cell r="L11695">
            <v>7.0000002160668373E-3</v>
          </cell>
          <cell r="M11695">
            <v>8.6000002920627594E-3</v>
          </cell>
          <cell r="N11695" t="str">
            <v>Very Large</v>
          </cell>
          <cell r="O11695">
            <v>2263.37</v>
          </cell>
        </row>
        <row r="11696">
          <cell r="A11696" t="str">
            <v>SE</v>
          </cell>
          <cell r="B11696" t="str">
            <v>SE_RV_270</v>
          </cell>
          <cell r="C11696">
            <v>1995</v>
          </cell>
          <cell r="D11696" t="str">
            <v>Annual</v>
          </cell>
          <cell r="E11696" t="str">
            <v>Orthophosphate</v>
          </cell>
          <cell r="F11696" t="str">
            <v>mg/l P</v>
          </cell>
          <cell r="G11696">
            <v>12</v>
          </cell>
          <cell r="J11696">
            <v>12</v>
          </cell>
          <cell r="K11696">
            <v>1.6300000250339508E-2</v>
          </cell>
          <cell r="L11696">
            <v>1.0999999940395355E-2</v>
          </cell>
          <cell r="M11696">
            <v>1.7400000244379044E-2</v>
          </cell>
          <cell r="N11696" t="str">
            <v>Very Large</v>
          </cell>
          <cell r="O11696">
            <v>2186.41</v>
          </cell>
        </row>
        <row r="11697">
          <cell r="A11697" t="str">
            <v>SE</v>
          </cell>
          <cell r="B11697" t="str">
            <v>SE_RV_301</v>
          </cell>
          <cell r="C11697">
            <v>1995</v>
          </cell>
          <cell r="D11697" t="str">
            <v>Annual</v>
          </cell>
          <cell r="E11697" t="str">
            <v>Orthophosphate</v>
          </cell>
          <cell r="F11697" t="str">
            <v>mg/l P</v>
          </cell>
          <cell r="G11697">
            <v>12</v>
          </cell>
          <cell r="J11697">
            <v>11</v>
          </cell>
          <cell r="K11697">
            <v>4.6999999321997166E-3</v>
          </cell>
          <cell r="L11697">
            <v>4.0000001899898052E-3</v>
          </cell>
          <cell r="M11697">
            <v>2.199999988079071E-3</v>
          </cell>
          <cell r="N11697" t="str">
            <v>Largest</v>
          </cell>
          <cell r="O11697">
            <v>3441.79</v>
          </cell>
        </row>
        <row r="11698">
          <cell r="A11698" t="str">
            <v>SE</v>
          </cell>
          <cell r="B11698" t="str">
            <v>SE_RV_268</v>
          </cell>
          <cell r="C11698">
            <v>1995</v>
          </cell>
          <cell r="D11698" t="str">
            <v>Annual</v>
          </cell>
          <cell r="E11698" t="str">
            <v>Orthophosphate</v>
          </cell>
          <cell r="F11698" t="str">
            <v>mg/l P</v>
          </cell>
          <cell r="G11698">
            <v>12</v>
          </cell>
          <cell r="J11698">
            <v>12</v>
          </cell>
          <cell r="K11698">
            <v>1.2799999676644802E-2</v>
          </cell>
          <cell r="L11698">
            <v>1.2000000104308128E-2</v>
          </cell>
          <cell r="M11698">
            <v>5.4000001400709152E-3</v>
          </cell>
          <cell r="N11698" t="str">
            <v>Medium</v>
          </cell>
          <cell r="O11698">
            <v>192.19</v>
          </cell>
        </row>
        <row r="11699">
          <cell r="A11699" t="str">
            <v>SE</v>
          </cell>
          <cell r="B11699" t="str">
            <v>SE_RV_302</v>
          </cell>
          <cell r="C11699">
            <v>1995</v>
          </cell>
          <cell r="D11699" t="str">
            <v>Annual</v>
          </cell>
          <cell r="E11699" t="str">
            <v>Orthophosphate</v>
          </cell>
          <cell r="F11699" t="str">
            <v>mg/l P</v>
          </cell>
          <cell r="G11699">
            <v>12</v>
          </cell>
          <cell r="J11699">
            <v>11</v>
          </cell>
          <cell r="K11699">
            <v>2.4999999441206455E-3</v>
          </cell>
          <cell r="L11699">
            <v>3.0000000260770321E-3</v>
          </cell>
          <cell r="M11699">
            <v>1.0000000474974513E-3</v>
          </cell>
          <cell r="N11699" t="str">
            <v>Largest</v>
          </cell>
          <cell r="O11699">
            <v>30638.22</v>
          </cell>
        </row>
        <row r="11700">
          <cell r="A11700" t="str">
            <v>SE</v>
          </cell>
          <cell r="B11700" t="str">
            <v>SE_RV_266</v>
          </cell>
          <cell r="C11700">
            <v>1995</v>
          </cell>
          <cell r="D11700" t="str">
            <v>Annual</v>
          </cell>
          <cell r="E11700" t="str">
            <v>Orthophosphate</v>
          </cell>
          <cell r="F11700" t="str">
            <v>mg/l P</v>
          </cell>
          <cell r="G11700">
            <v>12</v>
          </cell>
          <cell r="J11700">
            <v>12</v>
          </cell>
          <cell r="K11700">
            <v>6.6999997943639755E-3</v>
          </cell>
          <cell r="L11700">
            <v>6.0000000521540642E-3</v>
          </cell>
          <cell r="M11700">
            <v>3.7000000011175871E-3</v>
          </cell>
          <cell r="N11700" t="str">
            <v>Largest</v>
          </cell>
          <cell r="O11700">
            <v>4148.1400000000003</v>
          </cell>
        </row>
        <row r="11701">
          <cell r="A11701" t="str">
            <v>SE</v>
          </cell>
          <cell r="B11701" t="str">
            <v>SE_RV_265</v>
          </cell>
          <cell r="C11701">
            <v>1995</v>
          </cell>
          <cell r="D11701" t="str">
            <v>Annual</v>
          </cell>
          <cell r="E11701" t="str">
            <v>Orthophosphate</v>
          </cell>
          <cell r="F11701" t="str">
            <v>mg/l P</v>
          </cell>
          <cell r="G11701">
            <v>12</v>
          </cell>
          <cell r="J11701">
            <v>12</v>
          </cell>
          <cell r="K11701">
            <v>3.2999999821186066E-3</v>
          </cell>
          <cell r="L11701">
            <v>3.0000000260770321E-3</v>
          </cell>
          <cell r="M11701">
            <v>1.9000000320374966E-3</v>
          </cell>
          <cell r="N11701" t="str">
            <v>Large</v>
          </cell>
          <cell r="O11701">
            <v>887.44</v>
          </cell>
        </row>
        <row r="11702">
          <cell r="A11702" t="str">
            <v>SE</v>
          </cell>
          <cell r="B11702" t="str">
            <v>SE_RV_264</v>
          </cell>
          <cell r="C11702">
            <v>1995</v>
          </cell>
          <cell r="D11702" t="str">
            <v>Annual</v>
          </cell>
          <cell r="E11702" t="str">
            <v>Orthophosphate</v>
          </cell>
          <cell r="F11702" t="str">
            <v>mg/l P</v>
          </cell>
          <cell r="G11702">
            <v>12</v>
          </cell>
          <cell r="J11702">
            <v>12</v>
          </cell>
          <cell r="K11702">
            <v>5.2000000141561031E-3</v>
          </cell>
          <cell r="L11702">
            <v>6.0000000521540642E-3</v>
          </cell>
          <cell r="M11702">
            <v>1.5999999595806003E-3</v>
          </cell>
          <cell r="N11702" t="str">
            <v>Largest</v>
          </cell>
          <cell r="O11702">
            <v>4744.3500000000004</v>
          </cell>
        </row>
        <row r="11703">
          <cell r="A11703" t="str">
            <v>SE</v>
          </cell>
          <cell r="B11703" t="str">
            <v>SE_RV_262</v>
          </cell>
          <cell r="C11703">
            <v>1995</v>
          </cell>
          <cell r="D11703" t="str">
            <v>Annual</v>
          </cell>
          <cell r="E11703" t="str">
            <v>Orthophosphate</v>
          </cell>
          <cell r="F11703" t="str">
            <v>mg/l P</v>
          </cell>
          <cell r="G11703">
            <v>12</v>
          </cell>
          <cell r="J11703">
            <v>12</v>
          </cell>
          <cell r="K11703">
            <v>4.1000000201165676E-3</v>
          </cell>
          <cell r="L11703">
            <v>4.0000001899898052E-3</v>
          </cell>
          <cell r="M11703">
            <v>1.2000000569969416E-3</v>
          </cell>
          <cell r="N11703" t="str">
            <v>Largest</v>
          </cell>
          <cell r="O11703">
            <v>3336.81</v>
          </cell>
        </row>
        <row r="11704">
          <cell r="A11704" t="str">
            <v>SE</v>
          </cell>
          <cell r="B11704" t="str">
            <v>SE_RV_261</v>
          </cell>
          <cell r="C11704">
            <v>1995</v>
          </cell>
          <cell r="D11704" t="str">
            <v>Annual</v>
          </cell>
          <cell r="E11704" t="str">
            <v>Orthophosphate</v>
          </cell>
          <cell r="F11704" t="str">
            <v>mg/l P</v>
          </cell>
          <cell r="G11704">
            <v>12</v>
          </cell>
          <cell r="J11704">
            <v>12</v>
          </cell>
          <cell r="K11704">
            <v>3.5100001841783524E-2</v>
          </cell>
          <cell r="L11704">
            <v>3.1500000506639481E-2</v>
          </cell>
          <cell r="M11704">
            <v>2.1800000220537186E-2</v>
          </cell>
          <cell r="N11704" t="str">
            <v>Large</v>
          </cell>
          <cell r="O11704">
            <v>832.49</v>
          </cell>
        </row>
        <row r="11705">
          <cell r="A11705" t="str">
            <v>SE</v>
          </cell>
          <cell r="B11705" t="str">
            <v>SE_RV_255</v>
          </cell>
          <cell r="C11705">
            <v>1995</v>
          </cell>
          <cell r="D11705" t="str">
            <v>Annual</v>
          </cell>
          <cell r="E11705" t="str">
            <v>Orthophosphate</v>
          </cell>
          <cell r="F11705" t="str">
            <v>mg/l P</v>
          </cell>
          <cell r="G11705">
            <v>12</v>
          </cell>
          <cell r="J11705">
            <v>12</v>
          </cell>
          <cell r="K11705">
            <v>3.1000000890344381E-3</v>
          </cell>
          <cell r="L11705">
            <v>2.4999999441206455E-3</v>
          </cell>
          <cell r="M11705">
            <v>1.5999999595806003E-3</v>
          </cell>
          <cell r="N11705" t="str">
            <v>Largest</v>
          </cell>
          <cell r="O11705">
            <v>11284.66</v>
          </cell>
        </row>
        <row r="11706">
          <cell r="A11706" t="str">
            <v>SE</v>
          </cell>
          <cell r="B11706" t="str">
            <v>SE_RV_253</v>
          </cell>
          <cell r="C11706">
            <v>1995</v>
          </cell>
          <cell r="D11706" t="str">
            <v>Annual</v>
          </cell>
          <cell r="E11706" t="str">
            <v>Orthophosphate</v>
          </cell>
          <cell r="F11706" t="str">
            <v>mg/l P</v>
          </cell>
          <cell r="G11706">
            <v>12</v>
          </cell>
          <cell r="J11706">
            <v>6</v>
          </cell>
          <cell r="K11706">
            <v>1.9300000742077827E-2</v>
          </cell>
          <cell r="L11706">
            <v>1.4499999582767487E-2</v>
          </cell>
          <cell r="M11706">
            <v>1.3299999758601189E-2</v>
          </cell>
          <cell r="N11706" t="str">
            <v>Medium</v>
          </cell>
          <cell r="O11706">
            <v>66.59</v>
          </cell>
        </row>
        <row r="11707">
          <cell r="A11707" t="str">
            <v>SE</v>
          </cell>
          <cell r="B11707" t="str">
            <v>SE_RV_241</v>
          </cell>
          <cell r="C11707">
            <v>1995</v>
          </cell>
          <cell r="D11707" t="str">
            <v>Annual</v>
          </cell>
          <cell r="E11707" t="str">
            <v>Orthophosphate</v>
          </cell>
          <cell r="F11707" t="str">
            <v>mg/l P</v>
          </cell>
          <cell r="G11707">
            <v>12</v>
          </cell>
          <cell r="J11707">
            <v>12</v>
          </cell>
          <cell r="K11707">
            <v>3.7000000011175871E-3</v>
          </cell>
          <cell r="L11707">
            <v>4.0000001899898052E-3</v>
          </cell>
          <cell r="M11707">
            <v>1.39999995008111E-3</v>
          </cell>
          <cell r="N11707" t="str">
            <v>Large</v>
          </cell>
          <cell r="O11707">
            <v>841.01</v>
          </cell>
        </row>
        <row r="11708">
          <cell r="A11708" t="str">
            <v>SE</v>
          </cell>
          <cell r="B11708" t="str">
            <v>SE_RV_553</v>
          </cell>
          <cell r="C11708">
            <v>1995</v>
          </cell>
          <cell r="D11708" t="str">
            <v>Annual</v>
          </cell>
          <cell r="E11708" t="str">
            <v>Orthophosphate</v>
          </cell>
          <cell r="F11708" t="str">
            <v>mg/l P</v>
          </cell>
          <cell r="G11708">
            <v>12</v>
          </cell>
          <cell r="J11708">
            <v>12</v>
          </cell>
          <cell r="K11708">
            <v>3.3700000494718552E-2</v>
          </cell>
          <cell r="L11708">
            <v>3.0500000342726707E-2</v>
          </cell>
          <cell r="M11708">
            <v>1.2799999676644802E-2</v>
          </cell>
          <cell r="N11708" t="str">
            <v>Medium</v>
          </cell>
          <cell r="O11708">
            <v>181.71</v>
          </cell>
        </row>
        <row r="11709">
          <cell r="A11709" t="str">
            <v>SE</v>
          </cell>
          <cell r="B11709" t="str">
            <v>SE_RV_239</v>
          </cell>
          <cell r="C11709">
            <v>1995</v>
          </cell>
          <cell r="D11709" t="str">
            <v>Annual</v>
          </cell>
          <cell r="E11709" t="str">
            <v>Orthophosphate</v>
          </cell>
          <cell r="F11709" t="str">
            <v>mg/l P</v>
          </cell>
          <cell r="G11709">
            <v>12</v>
          </cell>
          <cell r="J11709">
            <v>6</v>
          </cell>
          <cell r="K11709">
            <v>5.4999999701976776E-3</v>
          </cell>
          <cell r="L11709">
            <v>4.999999888241291E-3</v>
          </cell>
          <cell r="M11709">
            <v>1.7999999690800905E-3</v>
          </cell>
          <cell r="N11709" t="str">
            <v>Medium</v>
          </cell>
          <cell r="O11709">
            <v>64.09</v>
          </cell>
        </row>
        <row r="11710">
          <cell r="A11710" t="str">
            <v>SE</v>
          </cell>
          <cell r="B11710" t="str">
            <v>SE_RV_269</v>
          </cell>
          <cell r="C11710">
            <v>1995</v>
          </cell>
          <cell r="D11710" t="str">
            <v>Annual</v>
          </cell>
          <cell r="E11710" t="str">
            <v>Orthophosphate</v>
          </cell>
          <cell r="F11710" t="str">
            <v>mg/l P</v>
          </cell>
          <cell r="G11710">
            <v>12</v>
          </cell>
          <cell r="J11710">
            <v>12</v>
          </cell>
          <cell r="K11710">
            <v>2.79999990016222E-3</v>
          </cell>
          <cell r="L11710">
            <v>3.0000000260770321E-3</v>
          </cell>
          <cell r="M11710">
            <v>1.0999999940395355E-3</v>
          </cell>
          <cell r="N11710" t="str">
            <v>Largest</v>
          </cell>
          <cell r="O11710">
            <v>5044.0600000000004</v>
          </cell>
        </row>
        <row r="11711">
          <cell r="A11711" t="str">
            <v>SE</v>
          </cell>
          <cell r="B11711" t="str">
            <v>SE_RV_484</v>
          </cell>
          <cell r="C11711">
            <v>1995</v>
          </cell>
          <cell r="D11711" t="str">
            <v>Annual</v>
          </cell>
          <cell r="E11711" t="str">
            <v>Orthophosphate</v>
          </cell>
          <cell r="F11711" t="str">
            <v>mg/l P</v>
          </cell>
          <cell r="G11711">
            <v>12</v>
          </cell>
          <cell r="J11711">
            <v>12</v>
          </cell>
          <cell r="K11711">
            <v>3.8999998942017555E-3</v>
          </cell>
          <cell r="L11711">
            <v>4.0000001899898052E-3</v>
          </cell>
          <cell r="M11711">
            <v>1.3000000035390258E-3</v>
          </cell>
          <cell r="N11711" t="str">
            <v>Large</v>
          </cell>
          <cell r="O11711">
            <v>630.79</v>
          </cell>
        </row>
        <row r="11712">
          <cell r="A11712" t="str">
            <v>SE</v>
          </cell>
          <cell r="B11712" t="str">
            <v>SE_RV_928</v>
          </cell>
          <cell r="C11712">
            <v>1995</v>
          </cell>
          <cell r="D11712" t="str">
            <v>Annual</v>
          </cell>
          <cell r="E11712" t="str">
            <v>Orthophosphate</v>
          </cell>
          <cell r="F11712" t="str">
            <v>mg/l P</v>
          </cell>
          <cell r="G11712">
            <v>12</v>
          </cell>
          <cell r="J11712">
            <v>12</v>
          </cell>
          <cell r="K11712">
            <v>6.5000001341104507E-3</v>
          </cell>
          <cell r="L11712">
            <v>6.0000000521540642E-3</v>
          </cell>
          <cell r="M11712">
            <v>2.6000000070780516E-3</v>
          </cell>
          <cell r="N11712" t="str">
            <v>Large</v>
          </cell>
          <cell r="O11712">
            <v>360.66</v>
          </cell>
        </row>
        <row r="11713">
          <cell r="A11713" t="str">
            <v>SE</v>
          </cell>
          <cell r="B11713" t="str">
            <v>SE_RV_927</v>
          </cell>
          <cell r="C11713">
            <v>1995</v>
          </cell>
          <cell r="D11713" t="str">
            <v>Annual</v>
          </cell>
          <cell r="E11713" t="str">
            <v>Orthophosphate</v>
          </cell>
          <cell r="F11713" t="str">
            <v>mg/l P</v>
          </cell>
          <cell r="G11713">
            <v>12</v>
          </cell>
          <cell r="J11713">
            <v>12</v>
          </cell>
          <cell r="K11713">
            <v>1.3700000010430813E-2</v>
          </cell>
          <cell r="L11713">
            <v>1.2500000186264515E-2</v>
          </cell>
          <cell r="M11713">
            <v>6.3000000081956387E-3</v>
          </cell>
          <cell r="N11713" t="str">
            <v>Medium</v>
          </cell>
          <cell r="O11713">
            <v>224.06</v>
          </cell>
        </row>
        <row r="11714">
          <cell r="A11714" t="str">
            <v>SE</v>
          </cell>
          <cell r="B11714" t="str">
            <v>SE_RV_925</v>
          </cell>
          <cell r="C11714">
            <v>1995</v>
          </cell>
          <cell r="D11714" t="str">
            <v>Annual</v>
          </cell>
          <cell r="E11714" t="str">
            <v>Orthophosphate</v>
          </cell>
          <cell r="F11714" t="str">
            <v>mg/l P</v>
          </cell>
          <cell r="G11714">
            <v>12</v>
          </cell>
          <cell r="J11714">
            <v>12</v>
          </cell>
          <cell r="K11714">
            <v>1.2099999934434891E-2</v>
          </cell>
          <cell r="L11714">
            <v>1.0499999858438969E-2</v>
          </cell>
          <cell r="M11714">
            <v>4.19999985024333E-3</v>
          </cell>
          <cell r="N11714" t="str">
            <v>Large</v>
          </cell>
          <cell r="O11714">
            <v>284.47000000000003</v>
          </cell>
        </row>
        <row r="11715">
          <cell r="A11715" t="str">
            <v>SE</v>
          </cell>
          <cell r="B11715" t="str">
            <v>SE_RV_880</v>
          </cell>
          <cell r="C11715">
            <v>1995</v>
          </cell>
          <cell r="D11715" t="str">
            <v>Annual</v>
          </cell>
          <cell r="E11715" t="str">
            <v>Orthophosphate</v>
          </cell>
          <cell r="F11715" t="str">
            <v>mg/l P</v>
          </cell>
          <cell r="G11715">
            <v>12</v>
          </cell>
          <cell r="J11715">
            <v>12</v>
          </cell>
          <cell r="K11715">
            <v>2.6000000070780516E-3</v>
          </cell>
          <cell r="L11715">
            <v>3.0000000260770321E-3</v>
          </cell>
          <cell r="M11715">
            <v>7.9999997979030013E-4</v>
          </cell>
          <cell r="N11715" t="str">
            <v>Large</v>
          </cell>
          <cell r="O11715">
            <v>566.26</v>
          </cell>
        </row>
        <row r="11716">
          <cell r="A11716" t="str">
            <v>SE</v>
          </cell>
          <cell r="B11716" t="str">
            <v>SE_RV_8</v>
          </cell>
          <cell r="C11716">
            <v>1995</v>
          </cell>
          <cell r="D11716" t="str">
            <v>Annual</v>
          </cell>
          <cell r="E11716" t="str">
            <v>Orthophosphate</v>
          </cell>
          <cell r="F11716" t="str">
            <v>mg/l P</v>
          </cell>
          <cell r="G11716">
            <v>12</v>
          </cell>
          <cell r="J11716">
            <v>12</v>
          </cell>
          <cell r="K11716">
            <v>1.7599999904632568E-2</v>
          </cell>
          <cell r="L11716">
            <v>1.4499999582767487E-2</v>
          </cell>
          <cell r="M11716">
            <v>7.799999788403511E-3</v>
          </cell>
          <cell r="N11716" t="str">
            <v>Small</v>
          </cell>
          <cell r="O11716">
            <v>23.31</v>
          </cell>
        </row>
        <row r="11717">
          <cell r="A11717" t="str">
            <v>SE</v>
          </cell>
          <cell r="B11717" t="str">
            <v>SE_RV_586</v>
          </cell>
          <cell r="C11717">
            <v>1995</v>
          </cell>
          <cell r="D11717" t="str">
            <v>Annual</v>
          </cell>
          <cell r="E11717" t="str">
            <v>Orthophosphate</v>
          </cell>
          <cell r="F11717" t="str">
            <v>mg/l P</v>
          </cell>
          <cell r="G11717">
            <v>12</v>
          </cell>
          <cell r="J11717">
            <v>12</v>
          </cell>
          <cell r="K11717">
            <v>7.6899997889995575E-2</v>
          </cell>
          <cell r="L11717">
            <v>7.1000002324581146E-2</v>
          </cell>
          <cell r="M11717">
            <v>3.5700000822544098E-2</v>
          </cell>
          <cell r="N11717" t="str">
            <v>Medium</v>
          </cell>
          <cell r="O11717">
            <v>165.52</v>
          </cell>
        </row>
        <row r="11718">
          <cell r="A11718" t="str">
            <v>SE</v>
          </cell>
          <cell r="B11718" t="str">
            <v>SE_RV_572</v>
          </cell>
          <cell r="C11718">
            <v>1995</v>
          </cell>
          <cell r="D11718" t="str">
            <v>Annual</v>
          </cell>
          <cell r="E11718" t="str">
            <v>Orthophosphate</v>
          </cell>
          <cell r="F11718" t="str">
            <v>mg/l P</v>
          </cell>
          <cell r="G11718">
            <v>12</v>
          </cell>
          <cell r="J11718">
            <v>12</v>
          </cell>
          <cell r="K11718">
            <v>6.0999998822808266E-3</v>
          </cell>
          <cell r="L11718">
            <v>3.0000000260770321E-3</v>
          </cell>
          <cell r="M11718">
            <v>7.1000000461935997E-3</v>
          </cell>
          <cell r="N11718" t="str">
            <v>Very Large</v>
          </cell>
          <cell r="O11718">
            <v>1671.09</v>
          </cell>
        </row>
        <row r="11719">
          <cell r="A11719" t="str">
            <v>SE</v>
          </cell>
          <cell r="B11719" t="str">
            <v>SE_RV_568</v>
          </cell>
          <cell r="C11719">
            <v>1995</v>
          </cell>
          <cell r="D11719" t="str">
            <v>Annual</v>
          </cell>
          <cell r="E11719" t="str">
            <v>Orthophosphate</v>
          </cell>
          <cell r="F11719" t="str">
            <v>mg/l P</v>
          </cell>
          <cell r="G11719">
            <v>12</v>
          </cell>
          <cell r="J11719">
            <v>24</v>
          </cell>
          <cell r="K11719">
            <v>2.4199999868869781E-2</v>
          </cell>
          <cell r="L11719">
            <v>2.2500000894069672E-2</v>
          </cell>
          <cell r="M11719">
            <v>1.3399999588727951E-2</v>
          </cell>
          <cell r="N11719" t="str">
            <v>Medium</v>
          </cell>
          <cell r="O11719">
            <v>205.7</v>
          </cell>
        </row>
        <row r="11720">
          <cell r="A11720" t="str">
            <v>SE</v>
          </cell>
          <cell r="B11720" t="str">
            <v>SE_RV_567</v>
          </cell>
          <cell r="C11720">
            <v>1995</v>
          </cell>
          <cell r="D11720" t="str">
            <v>Annual</v>
          </cell>
          <cell r="E11720" t="str">
            <v>Orthophosphate</v>
          </cell>
          <cell r="F11720" t="str">
            <v>mg/l P</v>
          </cell>
          <cell r="G11720">
            <v>12</v>
          </cell>
          <cell r="J11720">
            <v>24</v>
          </cell>
          <cell r="K11720">
            <v>7.0000000298023224E-2</v>
          </cell>
          <cell r="L11720">
            <v>7.2999998927116394E-2</v>
          </cell>
          <cell r="M11720">
            <v>2.7899999171495438E-2</v>
          </cell>
          <cell r="N11720" t="str">
            <v>Large</v>
          </cell>
          <cell r="O11720">
            <v>261.95999999999998</v>
          </cell>
        </row>
        <row r="11721">
          <cell r="A11721" t="str">
            <v>SE</v>
          </cell>
          <cell r="B11721" t="str">
            <v>SE_RV_566</v>
          </cell>
          <cell r="C11721">
            <v>1995</v>
          </cell>
          <cell r="D11721" t="str">
            <v>Annual</v>
          </cell>
          <cell r="E11721" t="str">
            <v>Orthophosphate</v>
          </cell>
          <cell r="F11721" t="str">
            <v>mg/l P</v>
          </cell>
          <cell r="G11721">
            <v>12</v>
          </cell>
          <cell r="J11721">
            <v>24</v>
          </cell>
          <cell r="K11721">
            <v>9.8700001835823059E-2</v>
          </cell>
          <cell r="L11721">
            <v>9.0999998152256012E-2</v>
          </cell>
          <cell r="M11721">
            <v>4.4500000774860382E-2</v>
          </cell>
          <cell r="N11721" t="str">
            <v>Very Large</v>
          </cell>
          <cell r="O11721">
            <v>1608.16</v>
          </cell>
        </row>
        <row r="11722">
          <cell r="A11722" t="str">
            <v>SE</v>
          </cell>
          <cell r="B11722" t="str">
            <v>SE_RV_300</v>
          </cell>
          <cell r="C11722">
            <v>1995</v>
          </cell>
          <cell r="D11722" t="str">
            <v>Annual</v>
          </cell>
          <cell r="E11722" t="str">
            <v>Orthophosphate</v>
          </cell>
          <cell r="F11722" t="str">
            <v>mg/l P</v>
          </cell>
          <cell r="G11722">
            <v>12</v>
          </cell>
          <cell r="J11722">
            <v>9</v>
          </cell>
          <cell r="K11722">
            <v>2.79999990016222E-3</v>
          </cell>
          <cell r="L11722">
            <v>2.0000000949949026E-3</v>
          </cell>
          <cell r="M11722">
            <v>1.7999999690800905E-3</v>
          </cell>
          <cell r="N11722" t="str">
            <v>Largest</v>
          </cell>
          <cell r="O11722">
            <v>26567.15</v>
          </cell>
        </row>
        <row r="11723">
          <cell r="A11723" t="str">
            <v>SE</v>
          </cell>
          <cell r="B11723" t="str">
            <v>SE_RV_554</v>
          </cell>
          <cell r="C11723">
            <v>1995</v>
          </cell>
          <cell r="D11723" t="str">
            <v>Annual</v>
          </cell>
          <cell r="E11723" t="str">
            <v>Orthophosphate</v>
          </cell>
          <cell r="F11723" t="str">
            <v>mg/l P</v>
          </cell>
          <cell r="G11723">
            <v>12</v>
          </cell>
          <cell r="J11723">
            <v>12</v>
          </cell>
          <cell r="K11723">
            <v>8.6000002920627594E-3</v>
          </cell>
          <cell r="L11723">
            <v>7.0000002160668373E-3</v>
          </cell>
          <cell r="M11723">
            <v>3.8000000640749931E-3</v>
          </cell>
          <cell r="N11723" t="str">
            <v>Large</v>
          </cell>
          <cell r="O11723">
            <v>439.64</v>
          </cell>
        </row>
        <row r="11724">
          <cell r="A11724" t="str">
            <v>SE</v>
          </cell>
          <cell r="B11724" t="str">
            <v>SE_RV_238</v>
          </cell>
          <cell r="C11724">
            <v>1995</v>
          </cell>
          <cell r="D11724" t="str">
            <v>Annual</v>
          </cell>
          <cell r="E11724" t="str">
            <v>Orthophosphate</v>
          </cell>
          <cell r="F11724" t="str">
            <v>mg/l P</v>
          </cell>
          <cell r="G11724">
            <v>12</v>
          </cell>
          <cell r="J11724">
            <v>11</v>
          </cell>
          <cell r="K11724">
            <v>1.0300000198185444E-2</v>
          </cell>
          <cell r="L11724">
            <v>8.999999612569809E-3</v>
          </cell>
          <cell r="M11724">
            <v>6.399999838322401E-3</v>
          </cell>
          <cell r="N11724" t="str">
            <v>Large</v>
          </cell>
          <cell r="O11724">
            <v>417.21</v>
          </cell>
        </row>
        <row r="11725">
          <cell r="A11725" t="str">
            <v>SE</v>
          </cell>
          <cell r="B11725" t="str">
            <v>SE_RV_478</v>
          </cell>
          <cell r="C11725">
            <v>1995</v>
          </cell>
          <cell r="D11725" t="str">
            <v>Annual</v>
          </cell>
          <cell r="E11725" t="str">
            <v>Orthophosphate</v>
          </cell>
          <cell r="F11725" t="str">
            <v>mg/l P</v>
          </cell>
          <cell r="G11725">
            <v>12</v>
          </cell>
          <cell r="J11725">
            <v>10</v>
          </cell>
          <cell r="K11725">
            <v>1.2400000356137753E-2</v>
          </cell>
          <cell r="L11725">
            <v>1.3000000268220901E-2</v>
          </cell>
          <cell r="M11725">
            <v>4.6000001020729542E-3</v>
          </cell>
          <cell r="N11725" t="str">
            <v>Very Large</v>
          </cell>
          <cell r="O11725">
            <v>1334.98</v>
          </cell>
        </row>
        <row r="11726">
          <cell r="A11726" t="str">
            <v>SE</v>
          </cell>
          <cell r="B11726" t="str">
            <v>SE_RV_457</v>
          </cell>
          <cell r="C11726">
            <v>1995</v>
          </cell>
          <cell r="D11726" t="str">
            <v>Annual</v>
          </cell>
          <cell r="E11726" t="str">
            <v>Orthophosphate</v>
          </cell>
          <cell r="F11726" t="str">
            <v>mg/l P</v>
          </cell>
          <cell r="G11726">
            <v>12</v>
          </cell>
          <cell r="J11726">
            <v>12</v>
          </cell>
          <cell r="K11726">
            <v>3.8000000640749931E-3</v>
          </cell>
          <cell r="L11726">
            <v>3.0000000260770321E-3</v>
          </cell>
          <cell r="M11726">
            <v>1.9000000320374966E-3</v>
          </cell>
          <cell r="N11726" t="str">
            <v>Very Large</v>
          </cell>
          <cell r="O11726">
            <v>1648.26</v>
          </cell>
        </row>
        <row r="11727">
          <cell r="A11727" t="str">
            <v>SE</v>
          </cell>
          <cell r="B11727" t="str">
            <v>SE_RV_456</v>
          </cell>
          <cell r="C11727">
            <v>1995</v>
          </cell>
          <cell r="D11727" t="str">
            <v>Annual</v>
          </cell>
          <cell r="E11727" t="str">
            <v>Orthophosphate</v>
          </cell>
          <cell r="F11727" t="str">
            <v>mg/l P</v>
          </cell>
          <cell r="G11727">
            <v>12</v>
          </cell>
          <cell r="J11727">
            <v>12</v>
          </cell>
          <cell r="K11727">
            <v>4.6000001020729542E-3</v>
          </cell>
          <cell r="L11727">
            <v>4.0000001899898052E-3</v>
          </cell>
          <cell r="M11727">
            <v>2.3000000510364771E-3</v>
          </cell>
          <cell r="N11727" t="str">
            <v>Very Large</v>
          </cell>
          <cell r="O11727">
            <v>1648.26</v>
          </cell>
        </row>
        <row r="11728">
          <cell r="A11728" t="str">
            <v>SE</v>
          </cell>
          <cell r="B11728" t="str">
            <v>SE_RV_325</v>
          </cell>
          <cell r="C11728">
            <v>1995</v>
          </cell>
          <cell r="D11728" t="str">
            <v>Annual</v>
          </cell>
          <cell r="E11728" t="str">
            <v>Orthophosphate</v>
          </cell>
          <cell r="F11728" t="str">
            <v>mg/l P</v>
          </cell>
          <cell r="G11728">
            <v>12</v>
          </cell>
          <cell r="J11728">
            <v>12</v>
          </cell>
          <cell r="K11728">
            <v>2.199999988079071E-3</v>
          </cell>
          <cell r="L11728">
            <v>2.0000000949949026E-3</v>
          </cell>
          <cell r="M11728">
            <v>1.0000000474974513E-3</v>
          </cell>
          <cell r="N11728" t="str">
            <v>Largest</v>
          </cell>
          <cell r="O11728">
            <v>25766.83</v>
          </cell>
        </row>
        <row r="11729">
          <cell r="A11729" t="str">
            <v>SE</v>
          </cell>
          <cell r="B11729" t="str">
            <v>SE_RV_312</v>
          </cell>
          <cell r="C11729">
            <v>1995</v>
          </cell>
          <cell r="D11729" t="str">
            <v>Annual</v>
          </cell>
          <cell r="E11729" t="str">
            <v>Orthophosphate</v>
          </cell>
          <cell r="F11729" t="str">
            <v>mg/l P</v>
          </cell>
          <cell r="G11729">
            <v>12</v>
          </cell>
          <cell r="J11729">
            <v>11</v>
          </cell>
          <cell r="K11729">
            <v>4.9000000581145287E-3</v>
          </cell>
          <cell r="L11729">
            <v>4.999999888241291E-3</v>
          </cell>
          <cell r="M11729">
            <v>2.3000000510364771E-3</v>
          </cell>
          <cell r="N11729" t="str">
            <v>Largest</v>
          </cell>
          <cell r="O11729">
            <v>18081.400000000001</v>
          </cell>
        </row>
        <row r="11730">
          <cell r="A11730" t="str">
            <v>SE</v>
          </cell>
          <cell r="B11730" t="str">
            <v>SE_RV_310</v>
          </cell>
          <cell r="C11730">
            <v>1995</v>
          </cell>
          <cell r="D11730" t="str">
            <v>Annual</v>
          </cell>
          <cell r="E11730" t="str">
            <v>Orthophosphate</v>
          </cell>
          <cell r="F11730" t="str">
            <v>mg/l P</v>
          </cell>
          <cell r="G11730">
            <v>12</v>
          </cell>
          <cell r="J11730">
            <v>12</v>
          </cell>
          <cell r="K11730">
            <v>6.0999998822808266E-3</v>
          </cell>
          <cell r="L11730">
            <v>6.0000000521540642E-3</v>
          </cell>
          <cell r="M11730">
            <v>2.0000000949949026E-3</v>
          </cell>
          <cell r="N11730" t="str">
            <v>Large</v>
          </cell>
          <cell r="O11730">
            <v>810.36</v>
          </cell>
        </row>
        <row r="11731">
          <cell r="A11731" t="str">
            <v>SE</v>
          </cell>
          <cell r="B11731" t="str">
            <v>SE_RV_306</v>
          </cell>
          <cell r="C11731">
            <v>1995</v>
          </cell>
          <cell r="D11731" t="str">
            <v>Annual</v>
          </cell>
          <cell r="E11731" t="str">
            <v>Orthophosphate</v>
          </cell>
          <cell r="F11731" t="str">
            <v>mg/l P</v>
          </cell>
          <cell r="G11731">
            <v>12</v>
          </cell>
          <cell r="J11731">
            <v>12</v>
          </cell>
          <cell r="K11731">
            <v>5.7999999262392521E-3</v>
          </cell>
          <cell r="L11731">
            <v>4.999999888241291E-3</v>
          </cell>
          <cell r="M11731">
            <v>1.9000000320374966E-3</v>
          </cell>
          <cell r="N11731" t="str">
            <v>Very Large</v>
          </cell>
          <cell r="O11731">
            <v>2453.36</v>
          </cell>
        </row>
        <row r="11732">
          <cell r="A11732" t="str">
            <v>SE</v>
          </cell>
          <cell r="B11732" t="str">
            <v>SE_RV_305</v>
          </cell>
          <cell r="C11732">
            <v>1995</v>
          </cell>
          <cell r="D11732" t="str">
            <v>Annual</v>
          </cell>
          <cell r="E11732" t="str">
            <v>Orthophosphate</v>
          </cell>
          <cell r="F11732" t="str">
            <v>mg/l P</v>
          </cell>
          <cell r="G11732">
            <v>12</v>
          </cell>
          <cell r="J11732">
            <v>11</v>
          </cell>
          <cell r="K11732">
            <v>3.5000001080334187E-3</v>
          </cell>
          <cell r="L11732">
            <v>3.0000000260770321E-3</v>
          </cell>
          <cell r="M11732">
            <v>1.0999999940395355E-3</v>
          </cell>
          <cell r="N11732" t="str">
            <v>Largest</v>
          </cell>
          <cell r="O11732">
            <v>19819.830000000002</v>
          </cell>
        </row>
        <row r="11733">
          <cell r="A11733" t="str">
            <v>SE</v>
          </cell>
          <cell r="B11733" t="str">
            <v>SE_RV_304</v>
          </cell>
          <cell r="C11733">
            <v>1995</v>
          </cell>
          <cell r="D11733" t="str">
            <v>Annual</v>
          </cell>
          <cell r="E11733" t="str">
            <v>Orthophosphate</v>
          </cell>
          <cell r="F11733" t="str">
            <v>mg/l P</v>
          </cell>
          <cell r="G11733">
            <v>12</v>
          </cell>
          <cell r="J11733">
            <v>11</v>
          </cell>
          <cell r="K11733">
            <v>3.1000000890344381E-3</v>
          </cell>
          <cell r="L11733">
            <v>3.0000000260770321E-3</v>
          </cell>
          <cell r="M11733">
            <v>7.9999997979030013E-4</v>
          </cell>
          <cell r="N11733" t="str">
            <v>Very Large</v>
          </cell>
          <cell r="O11733">
            <v>1992.03</v>
          </cell>
        </row>
        <row r="11734">
          <cell r="A11734" t="str">
            <v>SE</v>
          </cell>
          <cell r="B11734" t="str">
            <v>SE_RV_303</v>
          </cell>
          <cell r="C11734">
            <v>1995</v>
          </cell>
          <cell r="D11734" t="str">
            <v>Annual</v>
          </cell>
          <cell r="E11734" t="str">
            <v>Orthophosphate</v>
          </cell>
          <cell r="F11734" t="str">
            <v>mg/l P</v>
          </cell>
          <cell r="G11734">
            <v>12</v>
          </cell>
          <cell r="J11734">
            <v>12</v>
          </cell>
          <cell r="K11734">
            <v>2.6000000070780516E-3</v>
          </cell>
          <cell r="L11734">
            <v>2.0000000949949026E-3</v>
          </cell>
          <cell r="M11734">
            <v>7.9999997979030013E-4</v>
          </cell>
          <cell r="N11734" t="str">
            <v>Largest</v>
          </cell>
          <cell r="O11734">
            <v>12085.34</v>
          </cell>
        </row>
        <row r="11735">
          <cell r="A11735" t="str">
            <v>SE</v>
          </cell>
          <cell r="B11735" t="str">
            <v>SE_RV_563</v>
          </cell>
          <cell r="C11735">
            <v>1995</v>
          </cell>
          <cell r="D11735" t="str">
            <v>Annual</v>
          </cell>
          <cell r="E11735" t="str">
            <v>Orthophosphate</v>
          </cell>
          <cell r="F11735" t="str">
            <v>mg/l P</v>
          </cell>
          <cell r="G11735">
            <v>12</v>
          </cell>
          <cell r="J11735">
            <v>12</v>
          </cell>
          <cell r="K11735">
            <v>5.2000000141561031E-3</v>
          </cell>
          <cell r="L11735">
            <v>4.999999888241291E-3</v>
          </cell>
          <cell r="M11735">
            <v>1.5999999595806003E-3</v>
          </cell>
          <cell r="N11735" t="str">
            <v>Medium</v>
          </cell>
          <cell r="O11735">
            <v>101.87</v>
          </cell>
        </row>
        <row r="11736">
          <cell r="A11736" t="str">
            <v>SE</v>
          </cell>
          <cell r="B11736" t="str">
            <v>SE_RV_235</v>
          </cell>
          <cell r="C11736">
            <v>1995</v>
          </cell>
          <cell r="D11736" t="str">
            <v>Annual</v>
          </cell>
          <cell r="E11736" t="str">
            <v>Orthophosphate</v>
          </cell>
          <cell r="F11736" t="str">
            <v>mg/l P</v>
          </cell>
          <cell r="G11736">
            <v>12</v>
          </cell>
          <cell r="J11736">
            <v>6</v>
          </cell>
          <cell r="K11736">
            <v>1.3500000350177288E-2</v>
          </cell>
          <cell r="L11736">
            <v>8.0000003799796104E-3</v>
          </cell>
          <cell r="M11736">
            <v>1.510000042617321E-2</v>
          </cell>
          <cell r="N11736" t="str">
            <v>Medium</v>
          </cell>
          <cell r="O11736">
            <v>60.95</v>
          </cell>
        </row>
        <row r="11737">
          <cell r="A11737" t="str">
            <v>SE</v>
          </cell>
          <cell r="B11737" t="str">
            <v>SE_RV_1220</v>
          </cell>
          <cell r="C11737">
            <v>1995</v>
          </cell>
          <cell r="D11737" t="str">
            <v>Annual</v>
          </cell>
          <cell r="E11737" t="str">
            <v>Orthophosphate</v>
          </cell>
          <cell r="F11737" t="str">
            <v>mg/l P</v>
          </cell>
          <cell r="G11737">
            <v>12</v>
          </cell>
          <cell r="J11737">
            <v>5</v>
          </cell>
          <cell r="K11737">
            <v>5.4000001400709152E-3</v>
          </cell>
          <cell r="L11737">
            <v>6.0000000521540642E-3</v>
          </cell>
          <cell r="M11737">
            <v>1.3000000035390258E-3</v>
          </cell>
          <cell r="N11737" t="str">
            <v>Very Large</v>
          </cell>
          <cell r="O11737">
            <v>1465.4</v>
          </cell>
        </row>
        <row r="11738">
          <cell r="A11738" t="str">
            <v>SE</v>
          </cell>
          <cell r="B11738" t="str">
            <v>SE_RV_1211</v>
          </cell>
          <cell r="C11738">
            <v>1995</v>
          </cell>
          <cell r="D11738" t="str">
            <v>Annual</v>
          </cell>
          <cell r="E11738" t="str">
            <v>Orthophosphate</v>
          </cell>
          <cell r="F11738" t="str">
            <v>mg/l P</v>
          </cell>
          <cell r="G11738">
            <v>12</v>
          </cell>
          <cell r="J11738">
            <v>12</v>
          </cell>
          <cell r="K11738">
            <v>7.1999998763203621E-3</v>
          </cell>
          <cell r="L11738">
            <v>6.0000000521540642E-3</v>
          </cell>
          <cell r="M11738">
            <v>3.1999999191612005E-3</v>
          </cell>
          <cell r="N11738" t="str">
            <v>Medium</v>
          </cell>
          <cell r="O11738">
            <v>150.30000000000001</v>
          </cell>
        </row>
        <row r="11739">
          <cell r="A11739" t="str">
            <v>SE</v>
          </cell>
          <cell r="B11739" t="str">
            <v>SE_RV_1208</v>
          </cell>
          <cell r="C11739">
            <v>1995</v>
          </cell>
          <cell r="D11739" t="str">
            <v>Annual</v>
          </cell>
          <cell r="E11739" t="str">
            <v>Orthophosphate</v>
          </cell>
          <cell r="F11739" t="str">
            <v>mg/l P</v>
          </cell>
          <cell r="G11739">
            <v>12</v>
          </cell>
          <cell r="J11739">
            <v>12</v>
          </cell>
          <cell r="K11739">
            <v>3.7000000011175871E-3</v>
          </cell>
          <cell r="L11739">
            <v>3.5000001080334187E-3</v>
          </cell>
          <cell r="M11739">
            <v>2.0000000949949026E-3</v>
          </cell>
          <cell r="N11739" t="str">
            <v>Very Large</v>
          </cell>
          <cell r="O11739">
            <v>1332.76</v>
          </cell>
        </row>
        <row r="11740">
          <cell r="A11740" t="str">
            <v>SE</v>
          </cell>
          <cell r="B11740" t="str">
            <v>SE_RV_1207</v>
          </cell>
          <cell r="C11740">
            <v>1995</v>
          </cell>
          <cell r="D11740" t="str">
            <v>Annual</v>
          </cell>
          <cell r="E11740" t="str">
            <v>Orthophosphate</v>
          </cell>
          <cell r="F11740" t="str">
            <v>mg/l P</v>
          </cell>
          <cell r="G11740">
            <v>12</v>
          </cell>
          <cell r="J11740">
            <v>12</v>
          </cell>
          <cell r="K11740">
            <v>4.9000000581145287E-3</v>
          </cell>
          <cell r="L11740">
            <v>4.999999888241291E-3</v>
          </cell>
          <cell r="M11740">
            <v>2.7000000700354576E-3</v>
          </cell>
          <cell r="N11740" t="str">
            <v>Medium</v>
          </cell>
          <cell r="O11740">
            <v>140</v>
          </cell>
        </row>
        <row r="11741">
          <cell r="A11741" t="str">
            <v>SE</v>
          </cell>
          <cell r="B11741" t="str">
            <v>SE_RV_1206</v>
          </cell>
          <cell r="C11741">
            <v>1995</v>
          </cell>
          <cell r="D11741" t="str">
            <v>Annual</v>
          </cell>
          <cell r="E11741" t="str">
            <v>Orthophosphate</v>
          </cell>
          <cell r="F11741" t="str">
            <v>mg/l P</v>
          </cell>
          <cell r="G11741">
            <v>12</v>
          </cell>
          <cell r="J11741">
            <v>12</v>
          </cell>
          <cell r="K11741">
            <v>3.599999938160181E-3</v>
          </cell>
          <cell r="L11741">
            <v>3.0000000260770321E-3</v>
          </cell>
          <cell r="M11741">
            <v>2.3000000510364771E-3</v>
          </cell>
          <cell r="N11741" t="str">
            <v>Very Large</v>
          </cell>
          <cell r="O11741">
            <v>2346.7600000000002</v>
          </cell>
        </row>
        <row r="11742">
          <cell r="A11742" t="str">
            <v>SE</v>
          </cell>
          <cell r="B11742" t="str">
            <v>SE_RV_1205</v>
          </cell>
          <cell r="C11742">
            <v>1995</v>
          </cell>
          <cell r="D11742" t="str">
            <v>Annual</v>
          </cell>
          <cell r="E11742" t="str">
            <v>Orthophosphate</v>
          </cell>
          <cell r="F11742" t="str">
            <v>mg/l P</v>
          </cell>
          <cell r="G11742">
            <v>12</v>
          </cell>
          <cell r="J11742">
            <v>12</v>
          </cell>
          <cell r="K11742">
            <v>2.6000000070780516E-3</v>
          </cell>
          <cell r="L11742">
            <v>2.0000000949949026E-3</v>
          </cell>
          <cell r="M11742">
            <v>7.9999997979030013E-4</v>
          </cell>
          <cell r="N11742" t="str">
            <v>Large</v>
          </cell>
          <cell r="O11742">
            <v>294.01</v>
          </cell>
        </row>
        <row r="11743">
          <cell r="A11743" t="str">
            <v>SE</v>
          </cell>
          <cell r="B11743" t="str">
            <v>SE_RV_1263</v>
          </cell>
          <cell r="C11743">
            <v>1995</v>
          </cell>
          <cell r="D11743" t="str">
            <v>Annual</v>
          </cell>
          <cell r="E11743" t="str">
            <v>Orthophosphate</v>
          </cell>
          <cell r="F11743" t="str">
            <v>mg/l P</v>
          </cell>
          <cell r="G11743">
            <v>12</v>
          </cell>
          <cell r="J11743">
            <v>12</v>
          </cell>
          <cell r="K11743">
            <v>4.1200000792741776E-2</v>
          </cell>
          <cell r="L11743">
            <v>3.9500001817941666E-2</v>
          </cell>
          <cell r="M11743">
            <v>1.9300000742077827E-2</v>
          </cell>
          <cell r="N11743" t="str">
            <v>Large</v>
          </cell>
          <cell r="O11743">
            <v>348.65</v>
          </cell>
        </row>
        <row r="11744">
          <cell r="A11744" t="str">
            <v>SE</v>
          </cell>
          <cell r="B11744" t="str">
            <v>SE_RV_1203</v>
          </cell>
          <cell r="C11744">
            <v>1995</v>
          </cell>
          <cell r="D11744" t="str">
            <v>Annual</v>
          </cell>
          <cell r="E11744" t="str">
            <v>Orthophosphate</v>
          </cell>
          <cell r="F11744" t="str">
            <v>mg/l P</v>
          </cell>
          <cell r="G11744">
            <v>12</v>
          </cell>
          <cell r="J11744">
            <v>12</v>
          </cell>
          <cell r="K11744">
            <v>1.1300000362098217E-2</v>
          </cell>
          <cell r="L11744">
            <v>9.9999997764825821E-3</v>
          </cell>
          <cell r="M11744">
            <v>5.9000002220273018E-3</v>
          </cell>
          <cell r="N11744" t="str">
            <v>Large</v>
          </cell>
          <cell r="O11744">
            <v>494.24</v>
          </cell>
        </row>
        <row r="11745">
          <cell r="A11745" t="str">
            <v>SE</v>
          </cell>
          <cell r="B11745" t="str">
            <v>SE_RV_1202</v>
          </cell>
          <cell r="C11745">
            <v>1995</v>
          </cell>
          <cell r="D11745" t="str">
            <v>Annual</v>
          </cell>
          <cell r="E11745" t="str">
            <v>Orthophosphate</v>
          </cell>
          <cell r="F11745" t="str">
            <v>mg/l P</v>
          </cell>
          <cell r="G11745">
            <v>12</v>
          </cell>
          <cell r="J11745">
            <v>12</v>
          </cell>
          <cell r="K11745">
            <v>3.7000000011175871E-3</v>
          </cell>
          <cell r="L11745">
            <v>3.5000001080334187E-3</v>
          </cell>
          <cell r="M11745">
            <v>1.7000000225380063E-3</v>
          </cell>
          <cell r="N11745" t="str">
            <v>Large</v>
          </cell>
          <cell r="O11745">
            <v>329.66</v>
          </cell>
        </row>
        <row r="11746">
          <cell r="A11746" t="str">
            <v>SE</v>
          </cell>
          <cell r="B11746" t="str">
            <v>SE_RV_1201</v>
          </cell>
          <cell r="C11746">
            <v>1995</v>
          </cell>
          <cell r="D11746" t="str">
            <v>Annual</v>
          </cell>
          <cell r="E11746" t="str">
            <v>Orthophosphate</v>
          </cell>
          <cell r="F11746" t="str">
            <v>mg/l P</v>
          </cell>
          <cell r="G11746">
            <v>12</v>
          </cell>
          <cell r="J11746">
            <v>12</v>
          </cell>
          <cell r="K11746">
            <v>4.9800001084804535E-2</v>
          </cell>
          <cell r="L11746">
            <v>4.1499998420476913E-2</v>
          </cell>
          <cell r="M11746">
            <v>2.930000051856041E-2</v>
          </cell>
          <cell r="N11746" t="str">
            <v>Medium</v>
          </cell>
          <cell r="O11746">
            <v>98.18</v>
          </cell>
        </row>
        <row r="11747">
          <cell r="A11747" t="str">
            <v>SE</v>
          </cell>
          <cell r="B11747" t="str">
            <v>SE_RV_240</v>
          </cell>
          <cell r="C11747">
            <v>1995</v>
          </cell>
          <cell r="D11747" t="str">
            <v>Annual</v>
          </cell>
          <cell r="E11747" t="str">
            <v>Orthophosphate</v>
          </cell>
          <cell r="F11747" t="str">
            <v>mg/l P</v>
          </cell>
          <cell r="G11747">
            <v>12</v>
          </cell>
          <cell r="J11747">
            <v>11</v>
          </cell>
          <cell r="K11747">
            <v>4.4199999421834946E-2</v>
          </cell>
          <cell r="L11747">
            <v>2.8999999165534973E-2</v>
          </cell>
          <cell r="M11747">
            <v>2.5100000202655792E-2</v>
          </cell>
          <cell r="N11747" t="str">
            <v>Small</v>
          </cell>
          <cell r="O11747">
            <v>31.43</v>
          </cell>
        </row>
        <row r="11748">
          <cell r="A11748" t="str">
            <v>SE</v>
          </cell>
          <cell r="B11748" t="str">
            <v>SE_RV_118</v>
          </cell>
          <cell r="C11748">
            <v>1995</v>
          </cell>
          <cell r="D11748" t="str">
            <v>Annual</v>
          </cell>
          <cell r="E11748" t="str">
            <v>Orthophosphate</v>
          </cell>
          <cell r="F11748" t="str">
            <v>mg/l P</v>
          </cell>
          <cell r="G11748">
            <v>12</v>
          </cell>
          <cell r="J11748">
            <v>12</v>
          </cell>
          <cell r="K11748">
            <v>1.0499999858438969E-2</v>
          </cell>
          <cell r="L11748">
            <v>2.0000000949949026E-3</v>
          </cell>
          <cell r="M11748">
            <v>2.9799999669194221E-2</v>
          </cell>
          <cell r="N11748" t="str">
            <v>Largest</v>
          </cell>
          <cell r="O11748">
            <v>23842.09</v>
          </cell>
        </row>
        <row r="11749">
          <cell r="A11749" t="str">
            <v>SE</v>
          </cell>
          <cell r="B11749" t="str">
            <v>SE_RV_117</v>
          </cell>
          <cell r="C11749">
            <v>1995</v>
          </cell>
          <cell r="D11749" t="str">
            <v>Annual</v>
          </cell>
          <cell r="E11749" t="str">
            <v>Orthophosphate</v>
          </cell>
          <cell r="F11749" t="str">
            <v>mg/l P</v>
          </cell>
          <cell r="G11749">
            <v>12</v>
          </cell>
          <cell r="J11749">
            <v>12</v>
          </cell>
          <cell r="K11749">
            <v>2.0000000949949026E-3</v>
          </cell>
          <cell r="L11749">
            <v>2.0000000949949026E-3</v>
          </cell>
          <cell r="M11749">
            <v>1.0999999940395355E-3</v>
          </cell>
          <cell r="N11749" t="str">
            <v>Largest</v>
          </cell>
          <cell r="O11749">
            <v>6472.51</v>
          </cell>
        </row>
        <row r="11750">
          <cell r="A11750" t="str">
            <v>SE</v>
          </cell>
          <cell r="B11750" t="str">
            <v>SE_RV_1167</v>
          </cell>
          <cell r="C11750">
            <v>1995</v>
          </cell>
          <cell r="D11750" t="str">
            <v>Annual</v>
          </cell>
          <cell r="E11750" t="str">
            <v>Orthophosphate</v>
          </cell>
          <cell r="F11750" t="str">
            <v>mg/l P</v>
          </cell>
          <cell r="G11750">
            <v>12</v>
          </cell>
          <cell r="J11750">
            <v>19</v>
          </cell>
          <cell r="K11750">
            <v>2.099999925121665E-3</v>
          </cell>
          <cell r="L11750">
            <v>2.0000000949949026E-3</v>
          </cell>
          <cell r="M11750">
            <v>5.0000002374872565E-4</v>
          </cell>
          <cell r="N11750" t="str">
            <v>Small</v>
          </cell>
          <cell r="O11750">
            <v>0.52</v>
          </cell>
        </row>
        <row r="11751">
          <cell r="A11751" t="str">
            <v>SE</v>
          </cell>
          <cell r="B11751" t="str">
            <v>SE_RV_929</v>
          </cell>
          <cell r="C11751">
            <v>1995</v>
          </cell>
          <cell r="D11751" t="str">
            <v>Annual</v>
          </cell>
          <cell r="E11751" t="str">
            <v>Orthophosphate</v>
          </cell>
          <cell r="F11751" t="str">
            <v>mg/l P</v>
          </cell>
          <cell r="G11751">
            <v>12</v>
          </cell>
          <cell r="J11751">
            <v>12</v>
          </cell>
          <cell r="K11751">
            <v>4.0300000458955765E-2</v>
          </cell>
          <cell r="L11751">
            <v>2.9500000178813934E-2</v>
          </cell>
          <cell r="M11751">
            <v>2.9899999499320984E-2</v>
          </cell>
          <cell r="N11751" t="str">
            <v>Small</v>
          </cell>
          <cell r="O11751">
            <v>28.05</v>
          </cell>
        </row>
        <row r="11752">
          <cell r="A11752" t="str">
            <v>SE</v>
          </cell>
          <cell r="B11752" t="str">
            <v>SE_RV_1</v>
          </cell>
          <cell r="C11752">
            <v>1995</v>
          </cell>
          <cell r="D11752" t="str">
            <v>Annual</v>
          </cell>
          <cell r="E11752" t="str">
            <v>Orthophosphate</v>
          </cell>
          <cell r="F11752" t="str">
            <v>mg/l P</v>
          </cell>
          <cell r="G11752">
            <v>12</v>
          </cell>
          <cell r="J11752">
            <v>12</v>
          </cell>
          <cell r="K11752">
            <v>2.8799999505281448E-2</v>
          </cell>
          <cell r="L11752">
            <v>2.6000000536441803E-2</v>
          </cell>
          <cell r="M11752">
            <v>1.4800000004470348E-2</v>
          </cell>
          <cell r="N11752" t="str">
            <v>Very Large</v>
          </cell>
          <cell r="O11752">
            <v>2005.54</v>
          </cell>
        </row>
        <row r="11753">
          <cell r="A11753" t="str">
            <v>SE</v>
          </cell>
          <cell r="B11753" t="str">
            <v>SE_RV_1204</v>
          </cell>
          <cell r="C11753">
            <v>1995</v>
          </cell>
          <cell r="D11753" t="str">
            <v>Annual</v>
          </cell>
          <cell r="E11753" t="str">
            <v>Orthophosphate</v>
          </cell>
          <cell r="F11753" t="str">
            <v>mg/l P</v>
          </cell>
          <cell r="G11753">
            <v>12</v>
          </cell>
          <cell r="J11753">
            <v>9</v>
          </cell>
          <cell r="K11753">
            <v>7.6000001281499863E-3</v>
          </cell>
          <cell r="L11753">
            <v>7.0000002160668373E-3</v>
          </cell>
          <cell r="M11753">
            <v>2.4999999441206455E-3</v>
          </cell>
          <cell r="N11753" t="str">
            <v>Very Large</v>
          </cell>
          <cell r="O11753">
            <v>1280.49</v>
          </cell>
        </row>
        <row r="11754">
          <cell r="A11754" t="str">
            <v>SE</v>
          </cell>
          <cell r="B11754" t="str">
            <v>SE_RV_227</v>
          </cell>
          <cell r="C11754">
            <v>1995</v>
          </cell>
          <cell r="D11754" t="str">
            <v>Annual</v>
          </cell>
          <cell r="E11754" t="str">
            <v>Orthophosphate</v>
          </cell>
          <cell r="F11754" t="str">
            <v>mg/l P</v>
          </cell>
          <cell r="G11754">
            <v>12</v>
          </cell>
          <cell r="J11754">
            <v>9</v>
          </cell>
          <cell r="K11754">
            <v>9.8999999463558197E-3</v>
          </cell>
          <cell r="L11754">
            <v>9.9999997764825821E-3</v>
          </cell>
          <cell r="M11754">
            <v>2.79999990016222E-3</v>
          </cell>
          <cell r="N11754" t="str">
            <v>Large</v>
          </cell>
          <cell r="O11754">
            <v>962.75</v>
          </cell>
        </row>
        <row r="11755">
          <cell r="A11755" t="str">
            <v>SE</v>
          </cell>
          <cell r="B11755" t="str">
            <v>SE_RV_119</v>
          </cell>
          <cell r="C11755">
            <v>1995</v>
          </cell>
          <cell r="D11755" t="str">
            <v>Annual</v>
          </cell>
          <cell r="E11755" t="str">
            <v>Orthophosphate</v>
          </cell>
          <cell r="F11755" t="str">
            <v>mg/l P</v>
          </cell>
          <cell r="G11755">
            <v>12</v>
          </cell>
          <cell r="J11755">
            <v>10</v>
          </cell>
          <cell r="K11755">
            <v>3.5000001080334187E-3</v>
          </cell>
          <cell r="L11755">
            <v>3.0000000260770321E-3</v>
          </cell>
          <cell r="M11755">
            <v>1.7999999690800905E-3</v>
          </cell>
          <cell r="N11755" t="str">
            <v>Largest</v>
          </cell>
          <cell r="O11755">
            <v>12272.41</v>
          </cell>
        </row>
        <row r="11756">
          <cell r="A11756" t="str">
            <v>SE</v>
          </cell>
          <cell r="B11756" t="str">
            <v>SE_RV_129</v>
          </cell>
          <cell r="C11756">
            <v>1995</v>
          </cell>
          <cell r="D11756" t="str">
            <v>Annual</v>
          </cell>
          <cell r="E11756" t="str">
            <v>Orthophosphate</v>
          </cell>
          <cell r="F11756" t="str">
            <v>mg/l P</v>
          </cell>
          <cell r="G11756">
            <v>12</v>
          </cell>
          <cell r="J11756">
            <v>12</v>
          </cell>
          <cell r="K11756">
            <v>4.6100001782178879E-2</v>
          </cell>
          <cell r="L11756">
            <v>3.5500001162290573E-2</v>
          </cell>
          <cell r="M11756">
            <v>4.4100001454353333E-2</v>
          </cell>
          <cell r="N11756" t="str">
            <v>Large</v>
          </cell>
          <cell r="O11756">
            <v>856.94</v>
          </cell>
        </row>
        <row r="11757">
          <cell r="A11757" t="str">
            <v>SE</v>
          </cell>
          <cell r="B11757" t="str">
            <v>SE_RV_234</v>
          </cell>
          <cell r="C11757">
            <v>1995</v>
          </cell>
          <cell r="D11757" t="str">
            <v>Annual</v>
          </cell>
          <cell r="E11757" t="str">
            <v>Orthophosphate</v>
          </cell>
          <cell r="F11757" t="str">
            <v>mg/l P</v>
          </cell>
          <cell r="G11757">
            <v>12</v>
          </cell>
          <cell r="J11757">
            <v>12</v>
          </cell>
          <cell r="K11757">
            <v>5.7999999262392521E-3</v>
          </cell>
          <cell r="L11757">
            <v>5.4999999701976776E-3</v>
          </cell>
          <cell r="M11757">
            <v>2.4999999441206455E-3</v>
          </cell>
          <cell r="N11757" t="str">
            <v>Small</v>
          </cell>
          <cell r="O11757">
            <v>43.25</v>
          </cell>
        </row>
        <row r="11758">
          <cell r="A11758" t="str">
            <v>SE</v>
          </cell>
          <cell r="B11758" t="str">
            <v>SE_RV_228</v>
          </cell>
          <cell r="C11758">
            <v>1995</v>
          </cell>
          <cell r="D11758" t="str">
            <v>Annual</v>
          </cell>
          <cell r="E11758" t="str">
            <v>Orthophosphate</v>
          </cell>
          <cell r="F11758" t="str">
            <v>mg/l P</v>
          </cell>
          <cell r="G11758">
            <v>12</v>
          </cell>
          <cell r="J11758">
            <v>10</v>
          </cell>
          <cell r="K11758">
            <v>1.4999999664723873E-2</v>
          </cell>
          <cell r="L11758">
            <v>1.2500000186264515E-2</v>
          </cell>
          <cell r="M11758">
            <v>1.3299999758601189E-2</v>
          </cell>
          <cell r="N11758" t="str">
            <v>Very Large</v>
          </cell>
          <cell r="O11758">
            <v>2160.0300000000002</v>
          </cell>
        </row>
        <row r="11759">
          <cell r="A11759" t="str">
            <v>SE</v>
          </cell>
          <cell r="B11759" t="str">
            <v>SE_RV_225</v>
          </cell>
          <cell r="C11759">
            <v>1995</v>
          </cell>
          <cell r="D11759" t="str">
            <v>Annual</v>
          </cell>
          <cell r="E11759" t="str">
            <v>Orthophosphate</v>
          </cell>
          <cell r="F11759" t="str">
            <v>mg/l P</v>
          </cell>
          <cell r="G11759">
            <v>12</v>
          </cell>
          <cell r="J11759">
            <v>12</v>
          </cell>
          <cell r="K11759">
            <v>3.599999938160181E-3</v>
          </cell>
          <cell r="L11759">
            <v>3.0000000260770321E-3</v>
          </cell>
          <cell r="M11759">
            <v>2.899999963119626E-3</v>
          </cell>
          <cell r="N11759" t="str">
            <v>Large</v>
          </cell>
          <cell r="O11759">
            <v>299.10000000000002</v>
          </cell>
        </row>
        <row r="11760">
          <cell r="A11760" t="str">
            <v>SE</v>
          </cell>
          <cell r="B11760" t="str">
            <v>SE_RV_224</v>
          </cell>
          <cell r="C11760">
            <v>1995</v>
          </cell>
          <cell r="D11760" t="str">
            <v>Annual</v>
          </cell>
          <cell r="E11760" t="str">
            <v>Orthophosphate</v>
          </cell>
          <cell r="F11760" t="str">
            <v>mg/l P</v>
          </cell>
          <cell r="G11760">
            <v>12</v>
          </cell>
          <cell r="J11760">
            <v>11</v>
          </cell>
          <cell r="K11760">
            <v>2.0000000949949026E-3</v>
          </cell>
          <cell r="L11760">
            <v>2.0000000949949026E-3</v>
          </cell>
          <cell r="M11760">
            <v>1.0000000474974513E-3</v>
          </cell>
          <cell r="N11760" t="str">
            <v>Very Large</v>
          </cell>
          <cell r="O11760">
            <v>2488.0700000000002</v>
          </cell>
        </row>
        <row r="11761">
          <cell r="A11761" t="str">
            <v>SE</v>
          </cell>
          <cell r="B11761" t="str">
            <v>SE_RV_222</v>
          </cell>
          <cell r="C11761">
            <v>1995</v>
          </cell>
          <cell r="D11761" t="str">
            <v>Annual</v>
          </cell>
          <cell r="E11761" t="str">
            <v>Orthophosphate</v>
          </cell>
          <cell r="F11761" t="str">
            <v>mg/l P</v>
          </cell>
          <cell r="G11761">
            <v>12</v>
          </cell>
          <cell r="J11761">
            <v>12</v>
          </cell>
          <cell r="K11761">
            <v>4.3999999761581421E-3</v>
          </cell>
          <cell r="L11761">
            <v>4.0000001899898052E-3</v>
          </cell>
          <cell r="M11761">
            <v>1.5999999595806003E-3</v>
          </cell>
          <cell r="N11761" t="str">
            <v>Largest</v>
          </cell>
          <cell r="O11761">
            <v>2859.78</v>
          </cell>
        </row>
        <row r="11762">
          <cell r="A11762" t="str">
            <v>SE</v>
          </cell>
          <cell r="B11762" t="str">
            <v>SE_RV_134</v>
          </cell>
          <cell r="C11762">
            <v>1995</v>
          </cell>
          <cell r="D11762" t="str">
            <v>Annual</v>
          </cell>
          <cell r="E11762" t="str">
            <v>Orthophosphate</v>
          </cell>
          <cell r="F11762" t="str">
            <v>mg/l P</v>
          </cell>
          <cell r="G11762">
            <v>12</v>
          </cell>
          <cell r="J11762">
            <v>12</v>
          </cell>
          <cell r="K11762">
            <v>7.3000001721084118E-3</v>
          </cell>
          <cell r="L11762">
            <v>6.5000001341104507E-3</v>
          </cell>
          <cell r="M11762">
            <v>2.7000000700354576E-3</v>
          </cell>
          <cell r="N11762" t="str">
            <v>Large</v>
          </cell>
          <cell r="O11762">
            <v>734.87</v>
          </cell>
        </row>
        <row r="11763">
          <cell r="A11763" t="str">
            <v>SE</v>
          </cell>
          <cell r="B11763" t="str">
            <v>SE_RV_1296</v>
          </cell>
          <cell r="C11763">
            <v>1995</v>
          </cell>
          <cell r="D11763" t="str">
            <v>Annual</v>
          </cell>
          <cell r="E11763" t="str">
            <v>Orthophosphate</v>
          </cell>
          <cell r="F11763" t="str">
            <v>mg/l P</v>
          </cell>
          <cell r="G11763">
            <v>12</v>
          </cell>
          <cell r="J11763">
            <v>13</v>
          </cell>
          <cell r="K11763">
            <v>4.4999998062849045E-3</v>
          </cell>
          <cell r="L11763">
            <v>4.0000001899898052E-3</v>
          </cell>
          <cell r="M11763">
            <v>1.9000000320374966E-3</v>
          </cell>
          <cell r="N11763" t="str">
            <v>Small</v>
          </cell>
          <cell r="O11763">
            <v>1.59</v>
          </cell>
        </row>
        <row r="11764">
          <cell r="A11764" t="str">
            <v>SE</v>
          </cell>
          <cell r="B11764" t="str">
            <v>SE_RV_233</v>
          </cell>
          <cell r="C11764">
            <v>1995</v>
          </cell>
          <cell r="D11764" t="str">
            <v>Annual</v>
          </cell>
          <cell r="E11764" t="str">
            <v>Orthophosphate</v>
          </cell>
          <cell r="F11764" t="str">
            <v>mg/l P</v>
          </cell>
          <cell r="G11764">
            <v>12</v>
          </cell>
          <cell r="J11764">
            <v>11</v>
          </cell>
          <cell r="K11764">
            <v>1.0499999858438969E-2</v>
          </cell>
          <cell r="L11764">
            <v>8.999999612569809E-3</v>
          </cell>
          <cell r="M11764">
            <v>4.3000001460313797E-3</v>
          </cell>
          <cell r="N11764" t="str">
            <v>Medium</v>
          </cell>
          <cell r="O11764">
            <v>66.31</v>
          </cell>
        </row>
        <row r="11765">
          <cell r="A11765" t="str">
            <v>SE</v>
          </cell>
          <cell r="B11765" t="str">
            <v>SE_RV_131</v>
          </cell>
          <cell r="C11765">
            <v>1995</v>
          </cell>
          <cell r="D11765" t="str">
            <v>Annual</v>
          </cell>
          <cell r="E11765" t="str">
            <v>Orthophosphate</v>
          </cell>
          <cell r="F11765" t="str">
            <v>mg/l P</v>
          </cell>
          <cell r="G11765">
            <v>12</v>
          </cell>
          <cell r="J11765">
            <v>12</v>
          </cell>
          <cell r="K11765">
            <v>6.589999794960022E-2</v>
          </cell>
          <cell r="L11765">
            <v>5.7999998331069946E-2</v>
          </cell>
          <cell r="M11765">
            <v>3.7200000137090683E-2</v>
          </cell>
          <cell r="N11765" t="str">
            <v>Large</v>
          </cell>
          <cell r="O11765">
            <v>711.48</v>
          </cell>
        </row>
        <row r="11766">
          <cell r="A11766" t="str">
            <v>SE</v>
          </cell>
          <cell r="B11766" t="str">
            <v>SE_RV_221</v>
          </cell>
          <cell r="C11766">
            <v>1995</v>
          </cell>
          <cell r="D11766" t="str">
            <v>Annual</v>
          </cell>
          <cell r="E11766" t="str">
            <v>Orthophosphate</v>
          </cell>
          <cell r="F11766" t="str">
            <v>mg/l P</v>
          </cell>
          <cell r="G11766">
            <v>12</v>
          </cell>
          <cell r="J11766">
            <v>12</v>
          </cell>
          <cell r="K11766">
            <v>2.3000000510364771E-3</v>
          </cell>
          <cell r="L11766">
            <v>2.0000000949949026E-3</v>
          </cell>
          <cell r="M11766">
            <v>1.0000000474974513E-3</v>
          </cell>
          <cell r="N11766" t="str">
            <v>Largest</v>
          </cell>
          <cell r="O11766">
            <v>9826.57</v>
          </cell>
        </row>
        <row r="11767">
          <cell r="A11767" t="str">
            <v>SE</v>
          </cell>
          <cell r="B11767" t="str">
            <v>SE_RV_136</v>
          </cell>
          <cell r="C11767">
            <v>1995</v>
          </cell>
          <cell r="D11767" t="str">
            <v>Annual</v>
          </cell>
          <cell r="E11767" t="str">
            <v>Orthophosphate</v>
          </cell>
          <cell r="F11767" t="str">
            <v>mg/l P</v>
          </cell>
          <cell r="G11767">
            <v>12</v>
          </cell>
          <cell r="J11767">
            <v>12</v>
          </cell>
          <cell r="K11767">
            <v>3.2999999821186066E-3</v>
          </cell>
          <cell r="L11767">
            <v>3.0000000260770321E-3</v>
          </cell>
          <cell r="M11767">
            <v>8.9999998454004526E-4</v>
          </cell>
          <cell r="N11767" t="str">
            <v>Very Large</v>
          </cell>
          <cell r="O11767">
            <v>2350.23</v>
          </cell>
        </row>
        <row r="11768">
          <cell r="A11768" t="str">
            <v>SE</v>
          </cell>
          <cell r="B11768" t="str">
            <v>SE_RV_140</v>
          </cell>
          <cell r="C11768">
            <v>1995</v>
          </cell>
          <cell r="D11768" t="str">
            <v>Annual</v>
          </cell>
          <cell r="E11768" t="str">
            <v>Orthophosphate</v>
          </cell>
          <cell r="F11768" t="str">
            <v>mg/l P</v>
          </cell>
          <cell r="G11768">
            <v>12</v>
          </cell>
          <cell r="J11768">
            <v>11</v>
          </cell>
          <cell r="K11768">
            <v>7.4999998323619366E-3</v>
          </cell>
          <cell r="L11768">
            <v>4.0000001899898052E-3</v>
          </cell>
          <cell r="M11768">
            <v>7.4000000022351742E-3</v>
          </cell>
          <cell r="N11768" t="str">
            <v>Largest</v>
          </cell>
          <cell r="O11768">
            <v>8569.58</v>
          </cell>
        </row>
        <row r="11769">
          <cell r="A11769" t="str">
            <v>SE</v>
          </cell>
          <cell r="B11769" t="str">
            <v>SE_RV_143</v>
          </cell>
          <cell r="C11769">
            <v>1995</v>
          </cell>
          <cell r="D11769" t="str">
            <v>Annual</v>
          </cell>
          <cell r="E11769" t="str">
            <v>Orthophosphate</v>
          </cell>
          <cell r="F11769" t="str">
            <v>mg/l P</v>
          </cell>
          <cell r="G11769">
            <v>12</v>
          </cell>
          <cell r="J11769">
            <v>12</v>
          </cell>
          <cell r="K11769">
            <v>4.4999998062849045E-3</v>
          </cell>
          <cell r="L11769">
            <v>4.0000001899898052E-3</v>
          </cell>
          <cell r="M11769">
            <v>1.7999999690800905E-3</v>
          </cell>
          <cell r="N11769" t="str">
            <v>Largest</v>
          </cell>
          <cell r="O11769">
            <v>3780.77</v>
          </cell>
        </row>
        <row r="11770">
          <cell r="A11770" t="str">
            <v>SE</v>
          </cell>
          <cell r="B11770" t="str">
            <v>SE_RV_2</v>
          </cell>
          <cell r="C11770">
            <v>1995</v>
          </cell>
          <cell r="D11770" t="str">
            <v>Annual</v>
          </cell>
          <cell r="E11770" t="str">
            <v>Orthophosphate</v>
          </cell>
          <cell r="F11770" t="str">
            <v>mg/l P</v>
          </cell>
          <cell r="G11770">
            <v>12</v>
          </cell>
          <cell r="J11770">
            <v>12</v>
          </cell>
          <cell r="K11770">
            <v>1.9500000402331352E-2</v>
          </cell>
          <cell r="L11770">
            <v>1.7000000923871994E-2</v>
          </cell>
          <cell r="M11770">
            <v>1.0099999606609344E-2</v>
          </cell>
          <cell r="N11770" t="str">
            <v>Very Large</v>
          </cell>
          <cell r="O11770">
            <v>1193.25</v>
          </cell>
        </row>
        <row r="11771">
          <cell r="A11771" t="str">
            <v>SI</v>
          </cell>
          <cell r="B11771" t="str">
            <v>SI_RV_2650</v>
          </cell>
          <cell r="C11771">
            <v>1995</v>
          </cell>
          <cell r="D11771" t="str">
            <v>Annual</v>
          </cell>
          <cell r="E11771" t="str">
            <v>Orthophosphate</v>
          </cell>
          <cell r="F11771" t="str">
            <v>mg/l P</v>
          </cell>
          <cell r="G11771">
            <v>12</v>
          </cell>
          <cell r="J11771">
            <v>3</v>
          </cell>
          <cell r="K11771">
            <v>1.9999999552965164E-2</v>
          </cell>
          <cell r="L11771">
            <v>9.9999997764825821E-3</v>
          </cell>
          <cell r="M11771">
            <v>1.9000000320374966E-3</v>
          </cell>
          <cell r="N11771" t="str">
            <v>Large</v>
          </cell>
          <cell r="O11771">
            <v>764</v>
          </cell>
        </row>
        <row r="11772">
          <cell r="A11772" t="str">
            <v>SI</v>
          </cell>
          <cell r="B11772" t="str">
            <v>SI_RV_9300</v>
          </cell>
          <cell r="C11772">
            <v>1995</v>
          </cell>
          <cell r="D11772" t="str">
            <v>Annual</v>
          </cell>
          <cell r="E11772" t="str">
            <v>Orthophosphate</v>
          </cell>
          <cell r="F11772" t="str">
            <v>mg/l P</v>
          </cell>
          <cell r="G11772">
            <v>12</v>
          </cell>
          <cell r="J11772">
            <v>3</v>
          </cell>
          <cell r="K11772">
            <v>3.2999999821186066E-3</v>
          </cell>
          <cell r="L11772">
            <v>3.2999999821186066E-3</v>
          </cell>
          <cell r="M11772">
            <v>0</v>
          </cell>
          <cell r="N11772" t="str">
            <v>Medium</v>
          </cell>
          <cell r="O11772">
            <v>93</v>
          </cell>
        </row>
        <row r="11773">
          <cell r="A11773" t="str">
            <v>SI</v>
          </cell>
          <cell r="B11773" t="str">
            <v>SI_RV_8600</v>
          </cell>
          <cell r="C11773">
            <v>1995</v>
          </cell>
          <cell r="D11773" t="str">
            <v>Annual</v>
          </cell>
          <cell r="E11773" t="str">
            <v>Orthophosphate</v>
          </cell>
          <cell r="F11773" t="str">
            <v>mg/l P</v>
          </cell>
          <cell r="G11773">
            <v>12</v>
          </cell>
          <cell r="J11773">
            <v>6</v>
          </cell>
          <cell r="K11773">
            <v>1.9999999552965164E-2</v>
          </cell>
          <cell r="L11773">
            <v>2.9999999329447746E-2</v>
          </cell>
          <cell r="M11773">
            <v>9.7000002861022949E-3</v>
          </cell>
          <cell r="N11773" t="str">
            <v>Large</v>
          </cell>
          <cell r="O11773">
            <v>594</v>
          </cell>
        </row>
        <row r="11774">
          <cell r="A11774" t="str">
            <v>SI</v>
          </cell>
          <cell r="B11774" t="str">
            <v>SI_RV_8180</v>
          </cell>
          <cell r="C11774">
            <v>1995</v>
          </cell>
          <cell r="D11774" t="str">
            <v>Annual</v>
          </cell>
          <cell r="E11774" t="str">
            <v>Orthophosphate</v>
          </cell>
          <cell r="F11774" t="str">
            <v>mg/l P</v>
          </cell>
          <cell r="G11774">
            <v>12</v>
          </cell>
          <cell r="J11774">
            <v>6</v>
          </cell>
          <cell r="K11774">
            <v>6.5000001341104507E-3</v>
          </cell>
          <cell r="L11774">
            <v>6.5000001341104507E-3</v>
          </cell>
          <cell r="M11774">
            <v>2.899999963119626E-3</v>
          </cell>
          <cell r="N11774" t="str">
            <v>Very Large</v>
          </cell>
          <cell r="O11774">
            <v>1573</v>
          </cell>
        </row>
        <row r="11775">
          <cell r="A11775" t="str">
            <v>SI</v>
          </cell>
          <cell r="B11775" t="str">
            <v>SI_RV_5880</v>
          </cell>
          <cell r="C11775">
            <v>1995</v>
          </cell>
          <cell r="D11775" t="str">
            <v>Annual</v>
          </cell>
          <cell r="E11775" t="str">
            <v>Orthophosphate</v>
          </cell>
          <cell r="F11775" t="str">
            <v>mg/l P</v>
          </cell>
          <cell r="G11775">
            <v>12</v>
          </cell>
          <cell r="J11775">
            <v>3</v>
          </cell>
          <cell r="K11775">
            <v>6.5000001341104507E-3</v>
          </cell>
          <cell r="L11775">
            <v>6.5000001341104507E-3</v>
          </cell>
          <cell r="M11775">
            <v>3.2999999821186066E-3</v>
          </cell>
          <cell r="N11775" t="str">
            <v>Unknown</v>
          </cell>
        </row>
        <row r="11776">
          <cell r="A11776" t="str">
            <v>SI</v>
          </cell>
          <cell r="B11776" t="str">
            <v>SI_RV_1082</v>
          </cell>
          <cell r="C11776">
            <v>1995</v>
          </cell>
          <cell r="D11776" t="str">
            <v>Annual</v>
          </cell>
          <cell r="E11776" t="str">
            <v>Orthophosphate</v>
          </cell>
          <cell r="F11776" t="str">
            <v>mg/l P</v>
          </cell>
          <cell r="G11776">
            <v>12</v>
          </cell>
          <cell r="J11776">
            <v>6</v>
          </cell>
          <cell r="K11776">
            <v>5.000000074505806E-2</v>
          </cell>
          <cell r="L11776">
            <v>3.9999999105930328E-2</v>
          </cell>
          <cell r="M11776">
            <v>1.9999999552965164E-2</v>
          </cell>
          <cell r="N11776" t="str">
            <v>Largest</v>
          </cell>
          <cell r="O11776">
            <v>10392</v>
          </cell>
        </row>
        <row r="11777">
          <cell r="A11777" t="str">
            <v>SI</v>
          </cell>
          <cell r="B11777" t="str">
            <v>SI_RV_1140</v>
          </cell>
          <cell r="C11777">
            <v>1995</v>
          </cell>
          <cell r="D11777" t="str">
            <v>Annual</v>
          </cell>
          <cell r="E11777" t="str">
            <v>Orthophosphate</v>
          </cell>
          <cell r="F11777" t="str">
            <v>mg/l P</v>
          </cell>
          <cell r="G11777">
            <v>12</v>
          </cell>
          <cell r="J11777">
            <v>4</v>
          </cell>
          <cell r="K11777">
            <v>7.9999998211860657E-2</v>
          </cell>
          <cell r="L11777">
            <v>7.0000000298023224E-2</v>
          </cell>
          <cell r="M11777">
            <v>3.9999999105930328E-2</v>
          </cell>
          <cell r="N11777" t="str">
            <v>Large</v>
          </cell>
          <cell r="O11777">
            <v>273</v>
          </cell>
        </row>
        <row r="11778">
          <cell r="A11778" t="str">
            <v>SI</v>
          </cell>
          <cell r="B11778" t="str">
            <v>SI_RV_2010</v>
          </cell>
          <cell r="C11778">
            <v>1995</v>
          </cell>
          <cell r="D11778" t="str">
            <v>Annual</v>
          </cell>
          <cell r="E11778" t="str">
            <v>Orthophosphate</v>
          </cell>
          <cell r="F11778" t="str">
            <v>mg/l P</v>
          </cell>
          <cell r="G11778">
            <v>12</v>
          </cell>
          <cell r="J11778">
            <v>6</v>
          </cell>
          <cell r="K11778">
            <v>9.9999997764825821E-3</v>
          </cell>
          <cell r="L11778">
            <v>9.9999997764825821E-3</v>
          </cell>
          <cell r="M11778">
            <v>7.1000000461935997E-3</v>
          </cell>
          <cell r="N11778" t="str">
            <v>Largest</v>
          </cell>
          <cell r="O11778">
            <v>12119</v>
          </cell>
        </row>
        <row r="11779">
          <cell r="A11779" t="str">
            <v>SI</v>
          </cell>
          <cell r="B11779" t="str">
            <v>SI_RV_2199</v>
          </cell>
          <cell r="C11779">
            <v>1995</v>
          </cell>
          <cell r="D11779" t="str">
            <v>Annual</v>
          </cell>
          <cell r="E11779" t="str">
            <v>Orthophosphate</v>
          </cell>
          <cell r="F11779" t="str">
            <v>mg/l P</v>
          </cell>
          <cell r="G11779">
            <v>12</v>
          </cell>
          <cell r="J11779">
            <v>6</v>
          </cell>
          <cell r="K11779">
            <v>9.9999997764825821E-3</v>
          </cell>
          <cell r="L11779">
            <v>9.9999997764825821E-3</v>
          </cell>
          <cell r="M11779">
            <v>6.0999998822808266E-3</v>
          </cell>
          <cell r="N11779" t="str">
            <v>Largest</v>
          </cell>
          <cell r="O11779">
            <v>15379</v>
          </cell>
        </row>
        <row r="11780">
          <cell r="A11780" t="str">
            <v>SI</v>
          </cell>
          <cell r="B11780" t="str">
            <v>SI_RV_9050</v>
          </cell>
          <cell r="C11780">
            <v>1995</v>
          </cell>
          <cell r="D11780" t="str">
            <v>Annual</v>
          </cell>
          <cell r="E11780" t="str">
            <v>Orthophosphate</v>
          </cell>
          <cell r="F11780" t="str">
            <v>mg/l P</v>
          </cell>
          <cell r="G11780">
            <v>12</v>
          </cell>
          <cell r="J11780">
            <v>6</v>
          </cell>
          <cell r="K11780">
            <v>8.2000000402331352E-3</v>
          </cell>
          <cell r="L11780">
            <v>8.2000000402331352E-3</v>
          </cell>
          <cell r="M11780">
            <v>4.9000000581145287E-3</v>
          </cell>
          <cell r="N11780" t="str">
            <v>Large</v>
          </cell>
          <cell r="O11780">
            <v>332</v>
          </cell>
        </row>
        <row r="11781">
          <cell r="A11781" t="str">
            <v>SI</v>
          </cell>
          <cell r="B11781" t="str">
            <v>SI_RV_3450</v>
          </cell>
          <cell r="C11781">
            <v>1995</v>
          </cell>
          <cell r="D11781" t="str">
            <v>Annual</v>
          </cell>
          <cell r="E11781" t="str">
            <v>Orthophosphate</v>
          </cell>
          <cell r="F11781" t="str">
            <v>mg/l P</v>
          </cell>
          <cell r="G11781">
            <v>12</v>
          </cell>
          <cell r="J11781">
            <v>6</v>
          </cell>
          <cell r="K11781">
            <v>9.9999997764825821E-3</v>
          </cell>
          <cell r="L11781">
            <v>8.2000000402331352E-3</v>
          </cell>
          <cell r="M11781">
            <v>7.799999788403511E-3</v>
          </cell>
          <cell r="N11781" t="str">
            <v>Large</v>
          </cell>
          <cell r="O11781">
            <v>505</v>
          </cell>
        </row>
        <row r="11782">
          <cell r="A11782" t="str">
            <v>SI</v>
          </cell>
          <cell r="B11782" t="str">
            <v>SI_RV_3725</v>
          </cell>
          <cell r="C11782">
            <v>1995</v>
          </cell>
          <cell r="D11782" t="str">
            <v>Annual</v>
          </cell>
          <cell r="E11782" t="str">
            <v>Orthophosphate</v>
          </cell>
          <cell r="F11782" t="str">
            <v>mg/l P</v>
          </cell>
          <cell r="G11782">
            <v>12</v>
          </cell>
          <cell r="J11782">
            <v>4</v>
          </cell>
          <cell r="K11782">
            <v>5.9999998658895493E-2</v>
          </cell>
          <cell r="L11782">
            <v>5.000000074505806E-2</v>
          </cell>
          <cell r="M11782">
            <v>2.9999999329447746E-2</v>
          </cell>
          <cell r="N11782" t="str">
            <v>Largest</v>
          </cell>
          <cell r="O11782">
            <v>5177</v>
          </cell>
        </row>
        <row r="11783">
          <cell r="A11783" t="str">
            <v>SI</v>
          </cell>
          <cell r="B11783" t="str">
            <v>SI_RV_3860</v>
          </cell>
          <cell r="C11783">
            <v>1995</v>
          </cell>
          <cell r="D11783" t="str">
            <v>Annual</v>
          </cell>
          <cell r="E11783" t="str">
            <v>Orthophosphate</v>
          </cell>
          <cell r="F11783" t="str">
            <v>mg/l P</v>
          </cell>
          <cell r="G11783">
            <v>12</v>
          </cell>
          <cell r="J11783">
            <v>6</v>
          </cell>
          <cell r="K11783">
            <v>5.000000074505806E-2</v>
          </cell>
          <cell r="L11783">
            <v>2.9999999329447746E-2</v>
          </cell>
          <cell r="M11783">
            <v>2.9999999329447746E-2</v>
          </cell>
          <cell r="N11783" t="str">
            <v>Largest</v>
          </cell>
          <cell r="O11783">
            <v>10149</v>
          </cell>
        </row>
        <row r="11784">
          <cell r="A11784" t="str">
            <v>SI</v>
          </cell>
          <cell r="B11784" t="str">
            <v>SI_RV_5110</v>
          </cell>
          <cell r="C11784">
            <v>1995</v>
          </cell>
          <cell r="D11784" t="str">
            <v>Annual</v>
          </cell>
          <cell r="E11784" t="str">
            <v>Orthophosphate</v>
          </cell>
          <cell r="F11784" t="str">
            <v>mg/l P</v>
          </cell>
          <cell r="G11784">
            <v>12</v>
          </cell>
          <cell r="J11784">
            <v>6</v>
          </cell>
          <cell r="K11784">
            <v>5.000000074505806E-2</v>
          </cell>
          <cell r="L11784">
            <v>5.000000074505806E-2</v>
          </cell>
          <cell r="M11784">
            <v>3.9999999105930328E-2</v>
          </cell>
          <cell r="N11784" t="str">
            <v>Very Large</v>
          </cell>
          <cell r="O11784">
            <v>1763</v>
          </cell>
        </row>
        <row r="11785">
          <cell r="A11785" t="str">
            <v>SI</v>
          </cell>
          <cell r="B11785" t="str">
            <v>SI_RV_4470</v>
          </cell>
          <cell r="C11785">
            <v>1995</v>
          </cell>
          <cell r="D11785" t="str">
            <v>Annual</v>
          </cell>
          <cell r="E11785" t="str">
            <v>Orthophosphate</v>
          </cell>
          <cell r="F11785" t="str">
            <v>mg/l P</v>
          </cell>
          <cell r="G11785">
            <v>12</v>
          </cell>
          <cell r="J11785">
            <v>6</v>
          </cell>
          <cell r="K11785">
            <v>0.34000000357627869</v>
          </cell>
          <cell r="L11785">
            <v>0.31000000238418579</v>
          </cell>
          <cell r="M11785">
            <v>0.23999999463558197</v>
          </cell>
          <cell r="N11785" t="str">
            <v>Large</v>
          </cell>
          <cell r="O11785">
            <v>380</v>
          </cell>
        </row>
        <row r="11786">
          <cell r="A11786" t="str">
            <v>SI</v>
          </cell>
          <cell r="B11786" t="str">
            <v>SI_RV_6210</v>
          </cell>
          <cell r="C11786">
            <v>1995</v>
          </cell>
          <cell r="D11786" t="str">
            <v>Annual</v>
          </cell>
          <cell r="E11786" t="str">
            <v>Orthophosphate</v>
          </cell>
          <cell r="F11786" t="str">
            <v>mg/l P</v>
          </cell>
          <cell r="G11786">
            <v>12</v>
          </cell>
          <cell r="J11786">
            <v>6</v>
          </cell>
          <cell r="K11786">
            <v>2.9999999329447746E-2</v>
          </cell>
          <cell r="L11786">
            <v>2.9999999329447746E-2</v>
          </cell>
          <cell r="M11786">
            <v>2.9999999329447746E-2</v>
          </cell>
          <cell r="N11786" t="str">
            <v>Very Large</v>
          </cell>
          <cell r="O11786">
            <v>1842</v>
          </cell>
        </row>
        <row r="11787">
          <cell r="A11787" t="str">
            <v>SI</v>
          </cell>
          <cell r="B11787" t="str">
            <v>SI_RV_7190</v>
          </cell>
          <cell r="C11787">
            <v>1995</v>
          </cell>
          <cell r="D11787" t="str">
            <v>Annual</v>
          </cell>
          <cell r="E11787" t="str">
            <v>Orthophosphate</v>
          </cell>
          <cell r="F11787" t="str">
            <v>mg/l P</v>
          </cell>
          <cell r="G11787">
            <v>12</v>
          </cell>
          <cell r="J11787">
            <v>7</v>
          </cell>
          <cell r="K11787">
            <v>9.9999997764825821E-3</v>
          </cell>
          <cell r="L11787">
            <v>9.8000001162290573E-3</v>
          </cell>
          <cell r="M11787">
            <v>9.9999997764825821E-3</v>
          </cell>
          <cell r="N11787" t="str">
            <v>Very Large</v>
          </cell>
          <cell r="O11787">
            <v>2346</v>
          </cell>
        </row>
        <row r="11788">
          <cell r="A11788" t="str">
            <v>SI</v>
          </cell>
          <cell r="B11788" t="str">
            <v>SI_RV_4862</v>
          </cell>
          <cell r="C11788">
            <v>1995</v>
          </cell>
          <cell r="D11788" t="str">
            <v>Annual</v>
          </cell>
          <cell r="E11788" t="str">
            <v>Orthophosphate</v>
          </cell>
          <cell r="F11788" t="str">
            <v>mg/l P</v>
          </cell>
          <cell r="G11788">
            <v>12</v>
          </cell>
          <cell r="J11788">
            <v>6</v>
          </cell>
          <cell r="K11788">
            <v>9.9999997764825821E-3</v>
          </cell>
          <cell r="L11788">
            <v>9.8000001162290573E-3</v>
          </cell>
          <cell r="M11788">
            <v>6.0999998822808266E-3</v>
          </cell>
          <cell r="N11788" t="str">
            <v>Very Large</v>
          </cell>
          <cell r="O11788">
            <v>2002</v>
          </cell>
        </row>
        <row r="11789">
          <cell r="A11789" t="str">
            <v>SI</v>
          </cell>
          <cell r="B11789" t="str">
            <v>SI_RV_9240</v>
          </cell>
          <cell r="C11789">
            <v>1995</v>
          </cell>
          <cell r="D11789" t="str">
            <v>Annual</v>
          </cell>
          <cell r="E11789" t="str">
            <v>Orthophosphate</v>
          </cell>
          <cell r="F11789" t="str">
            <v>mg/l P</v>
          </cell>
          <cell r="G11789">
            <v>12</v>
          </cell>
          <cell r="J11789">
            <v>4</v>
          </cell>
          <cell r="K11789">
            <v>3.9999999105930328E-2</v>
          </cell>
          <cell r="L11789">
            <v>2.9999999329447746E-2</v>
          </cell>
          <cell r="M11789">
            <v>2.9999999329447746E-2</v>
          </cell>
          <cell r="N11789" t="str">
            <v>Medium</v>
          </cell>
          <cell r="O11789">
            <v>245</v>
          </cell>
        </row>
        <row r="11790">
          <cell r="A11790" t="str">
            <v>SI</v>
          </cell>
          <cell r="B11790" t="str">
            <v>SI_RV_1010</v>
          </cell>
          <cell r="C11790">
            <v>1995</v>
          </cell>
          <cell r="D11790" t="str">
            <v>Annual</v>
          </cell>
          <cell r="E11790" t="str">
            <v>Orthophosphate</v>
          </cell>
          <cell r="F11790" t="str">
            <v>mg/l P</v>
          </cell>
          <cell r="G11790">
            <v>12</v>
          </cell>
          <cell r="J11790">
            <v>6</v>
          </cell>
          <cell r="K11790">
            <v>3.9999999105930328E-2</v>
          </cell>
          <cell r="L11790">
            <v>2.9999999329447746E-2</v>
          </cell>
          <cell r="M11790">
            <v>1.9999999552965164E-2</v>
          </cell>
          <cell r="N11790" t="str">
            <v>Largest</v>
          </cell>
          <cell r="O11790">
            <v>9796</v>
          </cell>
        </row>
        <row r="11791">
          <cell r="A11791" t="str">
            <v>SI</v>
          </cell>
          <cell r="B11791" t="str">
            <v>SI_RV_4750</v>
          </cell>
          <cell r="C11791">
            <v>1995</v>
          </cell>
          <cell r="D11791" t="str">
            <v>Annual</v>
          </cell>
          <cell r="E11791" t="str">
            <v>Orthophosphate</v>
          </cell>
          <cell r="F11791" t="str">
            <v>mg/l P</v>
          </cell>
          <cell r="G11791">
            <v>12</v>
          </cell>
          <cell r="J11791">
            <v>4</v>
          </cell>
          <cell r="K11791">
            <v>0.10999999940395355</v>
          </cell>
          <cell r="L11791">
            <v>0.10999999940395355</v>
          </cell>
          <cell r="M11791">
            <v>9.9999997764825821E-3</v>
          </cell>
          <cell r="N11791" t="str">
            <v>Large</v>
          </cell>
          <cell r="O11791">
            <v>558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T3-vstupy"/>
      <sheetName val="T7a-val"/>
      <sheetName val="T4-štruk_077"/>
      <sheetName val="sumar bezne s korekciou"/>
      <sheetName val="Korekcia-2015"/>
      <sheetName val="sumar bezne pred korekciou"/>
      <sheetName val="T7-mzdy"/>
      <sheetName val="T8-TaS"/>
      <sheetName val="T14-VVZ"/>
      <sheetName val="T13-sumár-špec"/>
      <sheetName val="T14b-podiely"/>
      <sheetName val="T6b-výkon"/>
      <sheetName val="T6c-výkon-fak"/>
      <sheetName val="T19-počty študentov"/>
      <sheetName val="T5b-studenti"/>
      <sheetName val="T6a-abs"/>
      <sheetName val="T5a-abs"/>
      <sheetName val="T16-KKŠ"/>
      <sheetName val="T2-KO"/>
      <sheetName val="T2-KAP"/>
      <sheetName val="T20-Publik"/>
      <sheetName val="T14c-vstup_DG-ZG"/>
      <sheetName val="T14a-KA"/>
      <sheetName val="T14d-Drš"/>
      <sheetName val="T20a-EPC"/>
      <sheetName val="T20b-EUC"/>
      <sheetName val="T21-Mobility"/>
      <sheetName val="T17-Klinické-Zahr_lek"/>
      <sheetName val="T22-praxe"/>
      <sheetName val="T23-špecifické_potreby"/>
      <sheetName val="T12-špecifiká"/>
      <sheetName val="T2-odbory_predmety"/>
      <sheetName val="T9-kultúra-šport"/>
      <sheetName val="T9a_rozpis na TJ,ŠK"/>
      <sheetName val="T10-prev_ŠD"/>
      <sheetName val="T11-sumár_ŠD"/>
      <sheetName val="T15-štipendiá-soc-Drš"/>
      <sheetName val="T18-Mot_štip"/>
    </sheetNames>
    <sheetDataSet>
      <sheetData sheetId="0" refreshError="1"/>
      <sheetData sheetId="1">
        <row r="6">
          <cell r="C6">
            <v>463535920</v>
          </cell>
        </row>
        <row r="7">
          <cell r="C7">
            <v>156525389</v>
          </cell>
        </row>
        <row r="8">
          <cell r="C8">
            <v>7700000</v>
          </cell>
        </row>
        <row r="9">
          <cell r="C9">
            <v>0</v>
          </cell>
        </row>
        <row r="10">
          <cell r="C10">
            <v>700000</v>
          </cell>
        </row>
        <row r="11">
          <cell r="C11">
            <v>7000000</v>
          </cell>
        </row>
        <row r="15">
          <cell r="C15">
            <v>252669936</v>
          </cell>
        </row>
        <row r="16">
          <cell r="C16">
            <v>156525389</v>
          </cell>
        </row>
        <row r="17">
          <cell r="C17">
            <v>144625389</v>
          </cell>
        </row>
        <row r="18">
          <cell r="C18">
            <v>9400000</v>
          </cell>
        </row>
        <row r="19">
          <cell r="C19">
            <v>2500000</v>
          </cell>
        </row>
        <row r="20">
          <cell r="C20">
            <v>800000</v>
          </cell>
        </row>
        <row r="21">
          <cell r="C21">
            <v>53540595</v>
          </cell>
        </row>
        <row r="22">
          <cell r="C22">
            <v>22095486</v>
          </cell>
        </row>
        <row r="23">
          <cell r="C23">
            <v>8215407</v>
          </cell>
        </row>
        <row r="24">
          <cell r="C24">
            <v>23229702</v>
          </cell>
        </row>
        <row r="25">
          <cell r="C25">
            <v>7000000</v>
          </cell>
        </row>
        <row r="27">
          <cell r="C27">
            <v>143469696</v>
          </cell>
        </row>
        <row r="30">
          <cell r="C30">
            <v>2052841</v>
          </cell>
        </row>
        <row r="31">
          <cell r="C31">
            <v>68799</v>
          </cell>
        </row>
        <row r="36">
          <cell r="C36">
            <v>141348056</v>
          </cell>
        </row>
        <row r="37">
          <cell r="C37">
            <v>120145849</v>
          </cell>
        </row>
        <row r="43">
          <cell r="C43">
            <v>2</v>
          </cell>
        </row>
        <row r="44">
          <cell r="C44">
            <v>1.66</v>
          </cell>
        </row>
        <row r="45">
          <cell r="C45">
            <v>1.33</v>
          </cell>
        </row>
        <row r="46">
          <cell r="C46">
            <v>1</v>
          </cell>
        </row>
        <row r="47">
          <cell r="C47">
            <v>51698908</v>
          </cell>
        </row>
        <row r="48">
          <cell r="C48">
            <v>121055</v>
          </cell>
        </row>
        <row r="49">
          <cell r="C49">
            <v>100000</v>
          </cell>
        </row>
        <row r="50">
          <cell r="C50">
            <v>2000000</v>
          </cell>
        </row>
        <row r="51">
          <cell r="C51">
            <v>1200000</v>
          </cell>
        </row>
        <row r="53">
          <cell r="C53">
            <v>1000000</v>
          </cell>
        </row>
        <row r="55">
          <cell r="C55">
            <v>1160000</v>
          </cell>
        </row>
        <row r="57">
          <cell r="C57">
            <v>700000</v>
          </cell>
        </row>
        <row r="58">
          <cell r="C58">
            <v>1005670</v>
          </cell>
        </row>
        <row r="59">
          <cell r="C59">
            <v>209595</v>
          </cell>
        </row>
        <row r="60">
          <cell r="C60">
            <v>5140287</v>
          </cell>
        </row>
        <row r="61">
          <cell r="C61">
            <v>105100</v>
          </cell>
        </row>
        <row r="62">
          <cell r="C62">
            <v>42762871</v>
          </cell>
        </row>
        <row r="63">
          <cell r="C63">
            <v>10690717</v>
          </cell>
        </row>
        <row r="64">
          <cell r="C64">
            <v>32072154</v>
          </cell>
        </row>
        <row r="65">
          <cell r="C65">
            <v>30072154</v>
          </cell>
        </row>
        <row r="66">
          <cell r="C66">
            <v>7000000</v>
          </cell>
        </row>
        <row r="67">
          <cell r="C67">
            <v>6100000</v>
          </cell>
        </row>
        <row r="70">
          <cell r="C70">
            <v>144184822</v>
          </cell>
        </row>
        <row r="75">
          <cell r="C75">
            <v>0</v>
          </cell>
        </row>
        <row r="76">
          <cell r="C76">
            <v>0</v>
          </cell>
        </row>
        <row r="77">
          <cell r="C77">
            <v>442514</v>
          </cell>
        </row>
        <row r="78">
          <cell r="C78">
            <v>0.85</v>
          </cell>
        </row>
        <row r="79">
          <cell r="C79">
            <v>0.15</v>
          </cell>
        </row>
        <row r="81">
          <cell r="C81">
            <v>0.05</v>
          </cell>
        </row>
        <row r="82">
          <cell r="C82">
            <v>0.25</v>
          </cell>
        </row>
        <row r="83">
          <cell r="C83">
            <v>0.43</v>
          </cell>
        </row>
        <row r="84">
          <cell r="C84">
            <v>0.03</v>
          </cell>
        </row>
        <row r="85">
          <cell r="C85">
            <v>0.09</v>
          </cell>
        </row>
        <row r="86">
          <cell r="C86">
            <v>0.1</v>
          </cell>
        </row>
        <row r="87">
          <cell r="C87">
            <v>0.1</v>
          </cell>
        </row>
        <row r="89">
          <cell r="C89">
            <v>2.5000000000000105E-2</v>
          </cell>
        </row>
        <row r="103">
          <cell r="C103">
            <v>16972301</v>
          </cell>
        </row>
        <row r="105">
          <cell r="C105">
            <v>1037285</v>
          </cell>
        </row>
        <row r="106">
          <cell r="C106">
            <v>1017540</v>
          </cell>
        </row>
        <row r="123">
          <cell r="C123">
            <v>7</v>
          </cell>
        </row>
        <row r="124">
          <cell r="C124">
            <v>7</v>
          </cell>
        </row>
        <row r="129">
          <cell r="C129">
            <v>1</v>
          </cell>
        </row>
        <row r="132">
          <cell r="C132">
            <v>1</v>
          </cell>
        </row>
        <row r="133">
          <cell r="C133">
            <v>0.95</v>
          </cell>
        </row>
        <row r="134">
          <cell r="C134">
            <v>2</v>
          </cell>
        </row>
        <row r="135">
          <cell r="C135">
            <v>420</v>
          </cell>
        </row>
        <row r="136">
          <cell r="C136">
            <v>1000</v>
          </cell>
        </row>
        <row r="150">
          <cell r="C150">
            <v>2016</v>
          </cell>
        </row>
        <row r="151">
          <cell r="C151">
            <v>2015</v>
          </cell>
        </row>
        <row r="152">
          <cell r="C152">
            <v>2014</v>
          </cell>
        </row>
        <row r="153">
          <cell r="C153">
            <v>2013</v>
          </cell>
        </row>
        <row r="154">
          <cell r="C154">
            <v>2012</v>
          </cell>
        </row>
        <row r="155">
          <cell r="C155">
            <v>2167530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v>1</v>
          </cell>
          <cell r="C5" t="str">
            <v>lekárske odbory, farmácia</v>
          </cell>
          <cell r="D5">
            <v>5</v>
          </cell>
          <cell r="E5">
            <v>0.6</v>
          </cell>
          <cell r="F5">
            <v>0.2</v>
          </cell>
          <cell r="G5">
            <v>0.12</v>
          </cell>
          <cell r="H5">
            <v>0.108</v>
          </cell>
          <cell r="I5">
            <v>0.308</v>
          </cell>
          <cell r="J5">
            <v>4.9593220338983057</v>
          </cell>
          <cell r="K5">
            <v>4.96</v>
          </cell>
        </row>
        <row r="6">
          <cell r="B6">
            <v>2</v>
          </cell>
          <cell r="C6" t="str">
            <v>umelecké odbory vrátane dizajnu</v>
          </cell>
          <cell r="D6">
            <v>4</v>
          </cell>
          <cell r="E6">
            <v>0.3</v>
          </cell>
          <cell r="F6">
            <v>0.25</v>
          </cell>
          <cell r="G6">
            <v>7.4999999999999997E-2</v>
          </cell>
          <cell r="H6">
            <v>6.7500000000000004E-2</v>
          </cell>
          <cell r="I6">
            <v>0.3175</v>
          </cell>
          <cell r="J6">
            <v>5.1122881355932206</v>
          </cell>
          <cell r="K6">
            <v>5.1100000000000003</v>
          </cell>
        </row>
        <row r="7">
          <cell r="B7">
            <v>3</v>
          </cell>
          <cell r="C7" t="str">
            <v>veterinárne odbory</v>
          </cell>
          <cell r="D7">
            <v>5</v>
          </cell>
          <cell r="E7">
            <v>1.3</v>
          </cell>
          <cell r="F7">
            <v>0.2</v>
          </cell>
          <cell r="G7">
            <v>0.26</v>
          </cell>
          <cell r="H7">
            <v>0.23400000000000001</v>
          </cell>
          <cell r="I7">
            <v>0.43400000000000005</v>
          </cell>
          <cell r="J7">
            <v>6.9881355932203402</v>
          </cell>
          <cell r="K7">
            <v>6.99</v>
          </cell>
        </row>
        <row r="8">
          <cell r="B8">
            <v>4</v>
          </cell>
          <cell r="C8" t="str">
            <v>prírodovedné odbory,  informačné technológie, technické odbory</v>
          </cell>
          <cell r="D8">
            <v>10</v>
          </cell>
          <cell r="E8">
            <v>0.5</v>
          </cell>
          <cell r="F8">
            <v>0.1</v>
          </cell>
          <cell r="G8">
            <v>0.05</v>
          </cell>
          <cell r="H8">
            <v>4.5000000000000005E-2</v>
          </cell>
          <cell r="I8">
            <v>0.14500000000000002</v>
          </cell>
          <cell r="J8">
            <v>2.3347457627118646</v>
          </cell>
          <cell r="K8">
            <v>2.34</v>
          </cell>
        </row>
        <row r="9">
          <cell r="B9">
            <v>5</v>
          </cell>
          <cell r="C9" t="str">
            <v>poľnohospodársrvo</v>
          </cell>
          <cell r="D9">
            <v>11</v>
          </cell>
          <cell r="E9">
            <v>0.8</v>
          </cell>
          <cell r="F9">
            <v>9.0909090909090912E-2</v>
          </cell>
          <cell r="G9">
            <v>7.2727272727272738E-2</v>
          </cell>
          <cell r="H9">
            <v>6.545454545454546E-2</v>
          </cell>
          <cell r="I9">
            <v>0.15636363636363637</v>
          </cell>
          <cell r="J9">
            <v>2.5177195685670264</v>
          </cell>
          <cell r="K9">
            <v>2.52</v>
          </cell>
        </row>
        <row r="10">
          <cell r="B10">
            <v>6</v>
          </cell>
          <cell r="C10" t="str">
            <v>architektúra, prekladateľstvo, tlmočníctvo</v>
          </cell>
          <cell r="D10">
            <v>8</v>
          </cell>
          <cell r="E10">
            <v>0.2</v>
          </cell>
          <cell r="F10">
            <v>0.125</v>
          </cell>
          <cell r="G10">
            <v>2.5000000000000001E-2</v>
          </cell>
          <cell r="H10">
            <v>2.2500000000000003E-2</v>
          </cell>
          <cell r="I10">
            <v>0.14749999999999999</v>
          </cell>
          <cell r="J10">
            <v>2.375</v>
          </cell>
          <cell r="K10">
            <v>2.38</v>
          </cell>
        </row>
        <row r="11">
          <cell r="B11">
            <v>7</v>
          </cell>
          <cell r="C11" t="str">
            <v>pedagogické odbory, učiteľstvo I. st, učiteľstvo pre špeciálne školy, psychológia, šport, telesná výchova a iné výchovy, žurnalistika</v>
          </cell>
          <cell r="D11">
            <v>10.5</v>
          </cell>
          <cell r="E11">
            <v>0.25</v>
          </cell>
          <cell r="F11">
            <v>9.5238095238095233E-2</v>
          </cell>
          <cell r="G11">
            <v>2.3809523809523808E-2</v>
          </cell>
          <cell r="H11">
            <v>2.1428571428571429E-2</v>
          </cell>
          <cell r="I11">
            <v>0.11666666666666667</v>
          </cell>
          <cell r="J11">
            <v>1.8785310734463279</v>
          </cell>
          <cell r="K11">
            <v>1.88</v>
          </cell>
        </row>
        <row r="12">
          <cell r="B12">
            <v>8</v>
          </cell>
          <cell r="C12" t="str">
            <v>matematika</v>
          </cell>
          <cell r="D12">
            <v>10.5</v>
          </cell>
          <cell r="E12">
            <v>0.4</v>
          </cell>
          <cell r="F12">
            <v>9.5238095238095233E-2</v>
          </cell>
          <cell r="G12">
            <v>3.8095238095238099E-2</v>
          </cell>
          <cell r="H12">
            <v>3.4285714285714287E-2</v>
          </cell>
          <cell r="I12">
            <v>0.12952380952380951</v>
          </cell>
          <cell r="J12">
            <v>2.0855528652138822</v>
          </cell>
          <cell r="K12">
            <v>2.09</v>
          </cell>
        </row>
        <row r="13">
          <cell r="B13">
            <v>9</v>
          </cell>
          <cell r="C13" t="str">
            <v>ekonomické odbory, manažment, obchod, verejná správa, turizmus, geografia, jazyky</v>
          </cell>
          <cell r="D13">
            <v>12</v>
          </cell>
          <cell r="E13">
            <v>0.25</v>
          </cell>
          <cell r="F13">
            <v>8.3333333333333329E-2</v>
          </cell>
          <cell r="G13">
            <v>2.0833333333333332E-2</v>
          </cell>
          <cell r="H13">
            <v>1.8749999999999999E-2</v>
          </cell>
          <cell r="I13">
            <v>0.10208333333333333</v>
          </cell>
          <cell r="J13">
            <v>1.6437146892655368</v>
          </cell>
          <cell r="K13">
            <v>1.64</v>
          </cell>
        </row>
        <row r="14">
          <cell r="B14">
            <v>10</v>
          </cell>
          <cell r="C14" t="str">
            <v>humanitné odbory, sociálne odbory</v>
          </cell>
          <cell r="D14">
            <v>12</v>
          </cell>
          <cell r="E14">
            <v>0.2</v>
          </cell>
          <cell r="F14">
            <v>8.3333333333333329E-2</v>
          </cell>
          <cell r="G14">
            <v>1.6666666666666666E-2</v>
          </cell>
          <cell r="H14">
            <v>1.4999999999999999E-2</v>
          </cell>
          <cell r="I14">
            <v>9.8333333333333328E-2</v>
          </cell>
          <cell r="J14">
            <v>1.5833333333333333</v>
          </cell>
          <cell r="K14">
            <v>1.58</v>
          </cell>
        </row>
        <row r="15">
          <cell r="B15">
            <v>11</v>
          </cell>
          <cell r="C15" t="str">
            <v>právo</v>
          </cell>
          <cell r="D15">
            <v>19</v>
          </cell>
          <cell r="E15">
            <v>0.2</v>
          </cell>
          <cell r="F15">
            <v>5.2631578947368418E-2</v>
          </cell>
          <cell r="G15">
            <v>1.0526315789473684E-2</v>
          </cell>
          <cell r="H15">
            <v>9.4736842105263164E-3</v>
          </cell>
          <cell r="I15">
            <v>6.2105263157894733E-2</v>
          </cell>
          <cell r="J15">
            <v>1</v>
          </cell>
          <cell r="K15">
            <v>1</v>
          </cell>
        </row>
        <row r="16">
          <cell r="B16">
            <v>12</v>
          </cell>
          <cell r="C16" t="str">
            <v>učiteľstvo - prírodné vedy, technické odborné predmety</v>
          </cell>
          <cell r="D16">
            <v>9</v>
          </cell>
          <cell r="E16">
            <v>0.3</v>
          </cell>
          <cell r="F16">
            <v>0.1111111111111111</v>
          </cell>
          <cell r="G16">
            <v>3.3333333333333333E-2</v>
          </cell>
          <cell r="H16">
            <v>0.03</v>
          </cell>
          <cell r="I16">
            <v>0.1411111111111111</v>
          </cell>
          <cell r="J16">
            <v>2.2721280602636535</v>
          </cell>
          <cell r="K16">
            <v>2.27</v>
          </cell>
        </row>
        <row r="17">
          <cell r="B17">
            <v>13</v>
          </cell>
          <cell r="C17" t="str">
            <v>učiteľstvo - moderné jazyky</v>
          </cell>
          <cell r="D17">
            <v>11</v>
          </cell>
          <cell r="E17">
            <v>0.2</v>
          </cell>
          <cell r="F17">
            <v>9.0909090909090912E-2</v>
          </cell>
          <cell r="G17">
            <v>1.8181818181818184E-2</v>
          </cell>
          <cell r="H17">
            <v>1.6363636363636365E-2</v>
          </cell>
          <cell r="I17">
            <v>0.10727272727272727</v>
          </cell>
          <cell r="J17">
            <v>1.7272727272727273</v>
          </cell>
          <cell r="K17">
            <v>1.73</v>
          </cell>
        </row>
        <row r="18">
          <cell r="B18">
            <v>14</v>
          </cell>
          <cell r="C18" t="str">
            <v>učiteľstvo - matematika, informatika</v>
          </cell>
          <cell r="D18">
            <v>10.5</v>
          </cell>
          <cell r="E18">
            <v>0.25</v>
          </cell>
          <cell r="F18">
            <v>9.5238095238095233E-2</v>
          </cell>
          <cell r="G18">
            <v>2.3809523809523808E-2</v>
          </cell>
          <cell r="H18">
            <v>2.1428571428571429E-2</v>
          </cell>
          <cell r="I18">
            <v>0.11666666666666667</v>
          </cell>
          <cell r="J18">
            <v>1.8785310734463279</v>
          </cell>
          <cell r="K18">
            <v>1.88</v>
          </cell>
        </row>
        <row r="19">
          <cell r="B19">
            <v>15</v>
          </cell>
          <cell r="C19" t="str">
            <v>učiteľstvo - humanitné odbory, sociálne odbory, ekonomické predmety</v>
          </cell>
          <cell r="D19">
            <v>11</v>
          </cell>
          <cell r="E19">
            <v>0.2</v>
          </cell>
          <cell r="F19">
            <v>9.0909090909090912E-2</v>
          </cell>
          <cell r="G19">
            <v>1.8181818181818184E-2</v>
          </cell>
          <cell r="H19">
            <v>1.6363636363636365E-2</v>
          </cell>
          <cell r="I19">
            <v>0.10727272727272727</v>
          </cell>
          <cell r="J19">
            <v>1.7272727272727273</v>
          </cell>
          <cell r="K19">
            <v>1.73</v>
          </cell>
        </row>
        <row r="20">
          <cell r="B20">
            <v>16</v>
          </cell>
          <cell r="C20" t="str">
            <v>chemicko-technologické odbory, vybrané hutnícke odbory</v>
          </cell>
          <cell r="D20">
            <v>6.5</v>
          </cell>
          <cell r="E20">
            <v>0.6</v>
          </cell>
          <cell r="F20">
            <v>0.15384615384615385</v>
          </cell>
          <cell r="G20">
            <v>9.2307692307692299E-2</v>
          </cell>
          <cell r="H20">
            <v>8.3076923076923076E-2</v>
          </cell>
          <cell r="I20">
            <v>0.23692307692307693</v>
          </cell>
          <cell r="J20">
            <v>3.8148631029986966</v>
          </cell>
          <cell r="K20">
            <v>3.82</v>
          </cell>
        </row>
        <row r="21">
          <cell r="B21">
            <v>17</v>
          </cell>
          <cell r="C21" t="str">
            <v>ošetrovateľstvo, fyzioterapia, verejné zdravotníctvo,  pôrodná asistencia,
učiteľstvo - umelecké odbory a umelecké výchovy</v>
          </cell>
          <cell r="D21">
            <v>6</v>
          </cell>
          <cell r="E21">
            <v>0.3</v>
          </cell>
          <cell r="F21">
            <v>0.16666666666666666</v>
          </cell>
          <cell r="G21">
            <v>4.9999999999999996E-2</v>
          </cell>
          <cell r="H21">
            <v>4.4999999999999998E-2</v>
          </cell>
          <cell r="I21">
            <v>0.21166666666666667</v>
          </cell>
          <cell r="J21">
            <v>3.4081920903954805</v>
          </cell>
          <cell r="K21">
            <v>3.41</v>
          </cell>
        </row>
        <row r="22">
          <cell r="B22">
            <v>18</v>
          </cell>
          <cell r="C22" t="str">
            <v>doktorandské štúdium - medicína</v>
          </cell>
          <cell r="D22">
            <v>5</v>
          </cell>
          <cell r="E22">
            <v>0.75</v>
          </cell>
          <cell r="F22">
            <v>0.2</v>
          </cell>
          <cell r="G22">
            <v>0.15</v>
          </cell>
          <cell r="H22">
            <v>0.13500000000000001</v>
          </cell>
          <cell r="I22">
            <v>0.33500000000000002</v>
          </cell>
          <cell r="J22">
            <v>5.3940677966101704</v>
          </cell>
          <cell r="K22">
            <v>5.39</v>
          </cell>
        </row>
        <row r="23">
          <cell r="B23">
            <v>19</v>
          </cell>
          <cell r="C23" t="str">
            <v>doktorandské štúdium - prírodovedné odbory, technické odbory, informačné technológie, farmácia, poľnohospodárstvo, lesníctvo</v>
          </cell>
          <cell r="D23">
            <v>8</v>
          </cell>
          <cell r="E23">
            <v>0.75</v>
          </cell>
          <cell r="F23">
            <v>0.125</v>
          </cell>
          <cell r="G23">
            <v>9.375E-2</v>
          </cell>
          <cell r="H23">
            <v>8.4375000000000006E-2</v>
          </cell>
          <cell r="I23">
            <v>0.20937500000000001</v>
          </cell>
          <cell r="J23">
            <v>3.3712923728813564</v>
          </cell>
          <cell r="K23">
            <v>3.37</v>
          </cell>
        </row>
        <row r="24">
          <cell r="B24">
            <v>20</v>
          </cell>
          <cell r="C24" t="str">
            <v>doktorandské štúdium - ostatné odbory</v>
          </cell>
          <cell r="D24">
            <v>13</v>
          </cell>
          <cell r="E24">
            <v>0.45</v>
          </cell>
          <cell r="F24">
            <v>7.6923076923076927E-2</v>
          </cell>
          <cell r="G24">
            <v>3.4615384615384617E-2</v>
          </cell>
          <cell r="H24">
            <v>3.1153846153846157E-2</v>
          </cell>
          <cell r="I24">
            <v>0.10807692307692308</v>
          </cell>
          <cell r="J24">
            <v>1.7402216427640158</v>
          </cell>
          <cell r="K24">
            <v>1.74</v>
          </cell>
        </row>
        <row r="25">
          <cell r="B25">
            <v>0</v>
          </cell>
          <cell r="K25">
            <v>0</v>
          </cell>
        </row>
        <row r="26">
          <cell r="B26" t="str">
            <v>K1</v>
          </cell>
          <cell r="C26" t="str">
            <v>modelový pomer priemerného platu odborných  zamestnancov k priemernému platu učiteľov bez PhD</v>
          </cell>
          <cell r="F26">
            <v>0.9</v>
          </cell>
        </row>
        <row r="29">
          <cell r="J29">
            <v>0.49199623352165733</v>
          </cell>
        </row>
        <row r="30">
          <cell r="J30">
            <v>0.39359698681732586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
          <cell r="A4">
            <v>201251</v>
          </cell>
          <cell r="B4" t="str">
            <v>humanitné vedy a umenie</v>
          </cell>
          <cell r="C4" t="str">
            <v>humanitné vedy</v>
          </cell>
          <cell r="D4" t="str">
            <v>Archeológia</v>
          </cell>
          <cell r="E4">
            <v>1</v>
          </cell>
          <cell r="F4">
            <v>10</v>
          </cell>
          <cell r="G4">
            <v>0</v>
          </cell>
          <cell r="H4">
            <v>0</v>
          </cell>
        </row>
        <row r="5">
          <cell r="A5">
            <v>201252</v>
          </cell>
          <cell r="B5" t="str">
            <v>humanitné vedy a umenie</v>
          </cell>
          <cell r="C5" t="str">
            <v>humanitné vedy</v>
          </cell>
          <cell r="D5" t="str">
            <v>Archeológia</v>
          </cell>
          <cell r="E5">
            <v>2</v>
          </cell>
          <cell r="F5">
            <v>10</v>
          </cell>
          <cell r="G5">
            <v>0</v>
          </cell>
          <cell r="H5">
            <v>0</v>
          </cell>
        </row>
        <row r="6">
          <cell r="A6">
            <v>201253</v>
          </cell>
          <cell r="B6" t="str">
            <v>humanitné vedy a umenie</v>
          </cell>
          <cell r="C6" t="str">
            <v>humanitné vedy</v>
          </cell>
          <cell r="D6" t="str">
            <v>Archeológia</v>
          </cell>
          <cell r="E6">
            <v>3</v>
          </cell>
          <cell r="F6">
            <v>20</v>
          </cell>
          <cell r="G6">
            <v>0</v>
          </cell>
          <cell r="H6">
            <v>0</v>
          </cell>
        </row>
        <row r="7">
          <cell r="A7">
            <v>201101</v>
          </cell>
          <cell r="B7" t="str">
            <v>humanitné vedy a umenie</v>
          </cell>
          <cell r="C7" t="str">
            <v>humanitné vedy</v>
          </cell>
          <cell r="D7" t="str">
            <v>Archívnictvo</v>
          </cell>
          <cell r="E7">
            <v>1</v>
          </cell>
          <cell r="F7">
            <v>10</v>
          </cell>
          <cell r="G7">
            <v>0</v>
          </cell>
          <cell r="H7">
            <v>0</v>
          </cell>
        </row>
        <row r="8">
          <cell r="A8">
            <v>201102</v>
          </cell>
          <cell r="B8" t="str">
            <v>humanitné vedy a umenie</v>
          </cell>
          <cell r="C8" t="str">
            <v>humanitné vedy</v>
          </cell>
          <cell r="D8" t="str">
            <v>Archívnictvo</v>
          </cell>
          <cell r="E8">
            <v>2</v>
          </cell>
          <cell r="F8">
            <v>10</v>
          </cell>
          <cell r="G8">
            <v>0</v>
          </cell>
          <cell r="H8">
            <v>0</v>
          </cell>
        </row>
        <row r="9">
          <cell r="A9">
            <v>201321</v>
          </cell>
          <cell r="B9" t="str">
            <v>humanitné vedy a umenie</v>
          </cell>
          <cell r="C9" t="str">
            <v>humanitné vedy</v>
          </cell>
          <cell r="D9" t="str">
            <v>Cudzie jazyky a kultúry</v>
          </cell>
          <cell r="E9">
            <v>1</v>
          </cell>
          <cell r="F9">
            <v>9</v>
          </cell>
          <cell r="G9">
            <v>0</v>
          </cell>
          <cell r="H9">
            <v>0</v>
          </cell>
        </row>
        <row r="10">
          <cell r="A10">
            <v>201322</v>
          </cell>
          <cell r="B10" t="str">
            <v>humanitné vedy a umenie</v>
          </cell>
          <cell r="C10" t="str">
            <v>humanitné vedy</v>
          </cell>
          <cell r="D10" t="str">
            <v>Cudzie jazyky a kultúry</v>
          </cell>
          <cell r="E10">
            <v>2</v>
          </cell>
          <cell r="F10">
            <v>9</v>
          </cell>
          <cell r="G10">
            <v>0</v>
          </cell>
          <cell r="H10">
            <v>0</v>
          </cell>
        </row>
        <row r="11">
          <cell r="A11">
            <v>201323</v>
          </cell>
          <cell r="B11" t="str">
            <v>humanitné vedy a umenie</v>
          </cell>
          <cell r="C11" t="str">
            <v>humanitné vedy</v>
          </cell>
          <cell r="D11" t="str">
            <v>Cudzie jazyky a kultúry</v>
          </cell>
          <cell r="E11">
            <v>3</v>
          </cell>
          <cell r="F11">
            <v>20</v>
          </cell>
          <cell r="G11">
            <v>0</v>
          </cell>
          <cell r="H11">
            <v>0</v>
          </cell>
        </row>
        <row r="12">
          <cell r="A12">
            <v>201191</v>
          </cell>
          <cell r="B12" t="str">
            <v>humanitné vedy a umenie</v>
          </cell>
          <cell r="C12" t="str">
            <v>humanitné vedy</v>
          </cell>
          <cell r="D12" t="str">
            <v>dejiny a teória divadelného umenia</v>
          </cell>
          <cell r="E12">
            <v>1</v>
          </cell>
          <cell r="F12">
            <v>10</v>
          </cell>
          <cell r="G12">
            <v>0</v>
          </cell>
          <cell r="H12">
            <v>0</v>
          </cell>
        </row>
        <row r="13">
          <cell r="A13">
            <v>201192</v>
          </cell>
          <cell r="B13" t="str">
            <v>humanitné vedy a umenie</v>
          </cell>
          <cell r="C13" t="str">
            <v>humanitné vedy</v>
          </cell>
          <cell r="D13" t="str">
            <v>dejiny a teória divadelného umenia</v>
          </cell>
          <cell r="E13">
            <v>2</v>
          </cell>
          <cell r="F13">
            <v>10</v>
          </cell>
          <cell r="G13">
            <v>0</v>
          </cell>
          <cell r="H13">
            <v>0</v>
          </cell>
        </row>
        <row r="14">
          <cell r="A14">
            <v>201193</v>
          </cell>
          <cell r="B14" t="str">
            <v>humanitné vedy a umenie</v>
          </cell>
          <cell r="C14" t="str">
            <v>humanitné vedy</v>
          </cell>
          <cell r="D14" t="str">
            <v>Dejiny a teória divadelného umenia</v>
          </cell>
          <cell r="E14">
            <v>3</v>
          </cell>
          <cell r="F14">
            <v>20</v>
          </cell>
          <cell r="G14">
            <v>0</v>
          </cell>
          <cell r="H14">
            <v>0</v>
          </cell>
        </row>
        <row r="15">
          <cell r="A15">
            <v>201201</v>
          </cell>
          <cell r="B15" t="str">
            <v>humanitné vedy a umenie</v>
          </cell>
          <cell r="C15" t="str">
            <v>humanitné vedy</v>
          </cell>
          <cell r="D15" t="str">
            <v>Dejiny a teória filmového umenia a multimédií</v>
          </cell>
          <cell r="E15">
            <v>1</v>
          </cell>
          <cell r="F15">
            <v>10</v>
          </cell>
          <cell r="G15">
            <v>0</v>
          </cell>
          <cell r="H15">
            <v>0</v>
          </cell>
        </row>
        <row r="16">
          <cell r="A16">
            <v>201202</v>
          </cell>
          <cell r="B16" t="str">
            <v>humanitné vedy a umenie</v>
          </cell>
          <cell r="C16" t="str">
            <v>humanitné vedy</v>
          </cell>
          <cell r="D16" t="str">
            <v>Dejiny a teória filmového umenia a multimédií</v>
          </cell>
          <cell r="E16">
            <v>2</v>
          </cell>
          <cell r="F16">
            <v>10</v>
          </cell>
          <cell r="G16">
            <v>0</v>
          </cell>
          <cell r="H16">
            <v>0</v>
          </cell>
        </row>
        <row r="17">
          <cell r="A17">
            <v>201203</v>
          </cell>
          <cell r="B17" t="str">
            <v>humanitné vedy a umenie</v>
          </cell>
          <cell r="C17" t="str">
            <v>humanitné vedy</v>
          </cell>
          <cell r="D17" t="str">
            <v>Dejiny a teória filmového umenia a multimédií</v>
          </cell>
          <cell r="E17">
            <v>3</v>
          </cell>
          <cell r="F17">
            <v>20</v>
          </cell>
          <cell r="G17">
            <v>0</v>
          </cell>
          <cell r="H17">
            <v>0</v>
          </cell>
        </row>
        <row r="18">
          <cell r="A18">
            <v>201171</v>
          </cell>
          <cell r="B18" t="str">
            <v>humanitné vedy a umenie</v>
          </cell>
          <cell r="C18" t="str">
            <v>humanitné vedy</v>
          </cell>
          <cell r="D18" t="str">
            <v>Dejiny a teória umenia</v>
          </cell>
          <cell r="E18">
            <v>1</v>
          </cell>
          <cell r="F18">
            <v>10</v>
          </cell>
          <cell r="G18">
            <v>0</v>
          </cell>
          <cell r="H18">
            <v>0</v>
          </cell>
        </row>
        <row r="19">
          <cell r="A19">
            <v>201172</v>
          </cell>
          <cell r="B19" t="str">
            <v>humanitné vedy a umenie</v>
          </cell>
          <cell r="C19" t="str">
            <v>humanitné vedy</v>
          </cell>
          <cell r="D19" t="str">
            <v>Dejiny a teória umenia</v>
          </cell>
          <cell r="E19">
            <v>2</v>
          </cell>
          <cell r="F19">
            <v>10</v>
          </cell>
          <cell r="G19">
            <v>0</v>
          </cell>
          <cell r="H19">
            <v>0</v>
          </cell>
        </row>
        <row r="20">
          <cell r="A20">
            <v>201183</v>
          </cell>
          <cell r="B20" t="str">
            <v>humanitné vedy a umenie</v>
          </cell>
          <cell r="C20" t="str">
            <v>humanitné vedy</v>
          </cell>
          <cell r="D20" t="str">
            <v>Dejiny a teória výtvarného umenia a architektúry</v>
          </cell>
          <cell r="E20">
            <v>3</v>
          </cell>
          <cell r="F20">
            <v>20</v>
          </cell>
          <cell r="G20">
            <v>0</v>
          </cell>
          <cell r="H20">
            <v>0</v>
          </cell>
        </row>
        <row r="21">
          <cell r="A21">
            <v>201033</v>
          </cell>
          <cell r="B21" t="str">
            <v>humanitné vedy a umenie</v>
          </cell>
          <cell r="C21" t="str">
            <v>humanitné vedy</v>
          </cell>
          <cell r="D21" t="str">
            <v>Dejiny filozofie</v>
          </cell>
          <cell r="E21">
            <v>3</v>
          </cell>
          <cell r="F21">
            <v>20</v>
          </cell>
          <cell r="G21">
            <v>0</v>
          </cell>
          <cell r="H21">
            <v>0</v>
          </cell>
        </row>
        <row r="22">
          <cell r="A22">
            <v>201061</v>
          </cell>
          <cell r="B22" t="str">
            <v>humanitné vedy a umenie</v>
          </cell>
          <cell r="C22" t="str">
            <v>humanitné vedy</v>
          </cell>
          <cell r="D22" t="str">
            <v>Estetika</v>
          </cell>
          <cell r="E22">
            <v>1</v>
          </cell>
          <cell r="F22">
            <v>10</v>
          </cell>
          <cell r="G22">
            <v>0</v>
          </cell>
          <cell r="H22">
            <v>0</v>
          </cell>
        </row>
        <row r="23">
          <cell r="A23">
            <v>201062</v>
          </cell>
          <cell r="B23" t="str">
            <v>humanitné vedy a umenie</v>
          </cell>
          <cell r="C23" t="str">
            <v>humanitné vedy</v>
          </cell>
          <cell r="D23" t="str">
            <v>Estetika</v>
          </cell>
          <cell r="E23">
            <v>2</v>
          </cell>
          <cell r="F23">
            <v>10</v>
          </cell>
          <cell r="G23">
            <v>0</v>
          </cell>
          <cell r="H23">
            <v>0</v>
          </cell>
        </row>
        <row r="24">
          <cell r="A24">
            <v>201063</v>
          </cell>
          <cell r="B24" t="str">
            <v>humanitné vedy a umenie</v>
          </cell>
          <cell r="C24" t="str">
            <v>humanitné vedy</v>
          </cell>
          <cell r="D24" t="str">
            <v>Estetika</v>
          </cell>
          <cell r="E24">
            <v>3</v>
          </cell>
          <cell r="F24">
            <v>20</v>
          </cell>
          <cell r="G24">
            <v>0</v>
          </cell>
          <cell r="H24">
            <v>0</v>
          </cell>
        </row>
        <row r="25">
          <cell r="A25">
            <v>201051</v>
          </cell>
          <cell r="B25" t="str">
            <v>humanitné vedy a umenie</v>
          </cell>
          <cell r="C25" t="str">
            <v>humanitné vedy</v>
          </cell>
          <cell r="D25" t="str">
            <v>Etika</v>
          </cell>
          <cell r="E25">
            <v>1</v>
          </cell>
          <cell r="F25">
            <v>10</v>
          </cell>
          <cell r="G25">
            <v>0</v>
          </cell>
          <cell r="H25">
            <v>0</v>
          </cell>
        </row>
        <row r="26">
          <cell r="A26">
            <v>201052</v>
          </cell>
          <cell r="B26" t="str">
            <v>humanitné vedy a umenie</v>
          </cell>
          <cell r="C26" t="str">
            <v>humanitné vedy</v>
          </cell>
          <cell r="D26" t="str">
            <v>Etika</v>
          </cell>
          <cell r="E26">
            <v>2</v>
          </cell>
          <cell r="F26">
            <v>10</v>
          </cell>
          <cell r="G26">
            <v>0</v>
          </cell>
          <cell r="H26">
            <v>0</v>
          </cell>
        </row>
        <row r="27">
          <cell r="A27">
            <v>201053</v>
          </cell>
          <cell r="B27" t="str">
            <v>humanitné vedy a umenie</v>
          </cell>
          <cell r="C27" t="str">
            <v>humanitné vedy</v>
          </cell>
          <cell r="D27" t="str">
            <v>Etika</v>
          </cell>
          <cell r="E27">
            <v>3</v>
          </cell>
          <cell r="F27">
            <v>20</v>
          </cell>
          <cell r="G27">
            <v>0</v>
          </cell>
          <cell r="H27">
            <v>0</v>
          </cell>
        </row>
        <row r="28">
          <cell r="A28">
            <v>201141</v>
          </cell>
          <cell r="B28" t="str">
            <v>humanitné vedy a umenie</v>
          </cell>
          <cell r="C28" t="str">
            <v>humanitné vedy</v>
          </cell>
          <cell r="D28" t="str">
            <v>Evanjelická teológia</v>
          </cell>
          <cell r="E28">
            <v>1</v>
          </cell>
          <cell r="F28">
            <v>10</v>
          </cell>
          <cell r="G28">
            <v>0</v>
          </cell>
          <cell r="H28">
            <v>0</v>
          </cell>
        </row>
        <row r="29">
          <cell r="A29">
            <v>201142</v>
          </cell>
          <cell r="B29" t="str">
            <v>humanitné vedy a umenie</v>
          </cell>
          <cell r="C29" t="str">
            <v>humanitné vedy</v>
          </cell>
          <cell r="D29" t="str">
            <v>Evanjelická teológia</v>
          </cell>
          <cell r="E29">
            <v>2</v>
          </cell>
          <cell r="F29">
            <v>10</v>
          </cell>
          <cell r="G29">
            <v>0</v>
          </cell>
          <cell r="H29">
            <v>0</v>
          </cell>
        </row>
        <row r="30">
          <cell r="A30">
            <v>201143</v>
          </cell>
          <cell r="B30" t="str">
            <v>humanitné vedy a umenie</v>
          </cell>
          <cell r="C30" t="str">
            <v>humanitné vedy</v>
          </cell>
          <cell r="D30" t="str">
            <v>Evanjelická teológia</v>
          </cell>
          <cell r="E30">
            <v>3</v>
          </cell>
          <cell r="F30">
            <v>20</v>
          </cell>
          <cell r="G30">
            <v>0</v>
          </cell>
          <cell r="H30">
            <v>0</v>
          </cell>
        </row>
        <row r="31">
          <cell r="A31">
            <v>201011</v>
          </cell>
          <cell r="B31" t="str">
            <v>humanitné vedy a umenie</v>
          </cell>
          <cell r="C31" t="str">
            <v>humanitné vedy</v>
          </cell>
          <cell r="D31" t="str">
            <v>Filozofia</v>
          </cell>
          <cell r="E31">
            <v>1</v>
          </cell>
          <cell r="F31">
            <v>10</v>
          </cell>
          <cell r="G31">
            <v>0</v>
          </cell>
          <cell r="H31">
            <v>0</v>
          </cell>
        </row>
        <row r="32">
          <cell r="A32">
            <v>201012</v>
          </cell>
          <cell r="B32" t="str">
            <v>humanitné vedy a umenie</v>
          </cell>
          <cell r="C32" t="str">
            <v>humanitné vedy</v>
          </cell>
          <cell r="D32" t="str">
            <v>Filozofia</v>
          </cell>
          <cell r="E32">
            <v>2</v>
          </cell>
          <cell r="F32">
            <v>10</v>
          </cell>
          <cell r="G32">
            <v>0</v>
          </cell>
          <cell r="H32">
            <v>0</v>
          </cell>
        </row>
        <row r="33">
          <cell r="A33">
            <v>201071</v>
          </cell>
          <cell r="B33" t="str">
            <v>humanitné vedy a umenie</v>
          </cell>
          <cell r="C33" t="str">
            <v>humanitné vedy</v>
          </cell>
          <cell r="D33" t="str">
            <v>História</v>
          </cell>
          <cell r="E33">
            <v>1</v>
          </cell>
          <cell r="F33">
            <v>10</v>
          </cell>
          <cell r="G33">
            <v>0</v>
          </cell>
          <cell r="H33">
            <v>0</v>
          </cell>
        </row>
        <row r="34">
          <cell r="A34">
            <v>201072</v>
          </cell>
          <cell r="B34" t="str">
            <v>humanitné vedy a umenie</v>
          </cell>
          <cell r="C34" t="str">
            <v>humanitné vedy</v>
          </cell>
          <cell r="D34" t="str">
            <v>História</v>
          </cell>
          <cell r="E34">
            <v>2</v>
          </cell>
          <cell r="F34">
            <v>10</v>
          </cell>
          <cell r="G34">
            <v>0</v>
          </cell>
          <cell r="H34">
            <v>0</v>
          </cell>
        </row>
        <row r="35">
          <cell r="A35">
            <v>201073</v>
          </cell>
          <cell r="B35" t="str">
            <v>humanitné vedy a umenie</v>
          </cell>
          <cell r="C35" t="str">
            <v>humanitné vedy</v>
          </cell>
          <cell r="D35" t="str">
            <v>História</v>
          </cell>
          <cell r="E35">
            <v>3</v>
          </cell>
          <cell r="F35">
            <v>20</v>
          </cell>
          <cell r="G35">
            <v>0</v>
          </cell>
          <cell r="H35">
            <v>0</v>
          </cell>
        </row>
        <row r="36">
          <cell r="A36">
            <v>201343</v>
          </cell>
          <cell r="B36" t="str">
            <v>humanitné vedy a umenie</v>
          </cell>
          <cell r="C36" t="str">
            <v>humanitné vedy</v>
          </cell>
          <cell r="D36" t="str">
            <v>Jazykoveda konkrétnych jazykových skupín</v>
          </cell>
          <cell r="E36">
            <v>3</v>
          </cell>
          <cell r="F36">
            <v>20</v>
          </cell>
          <cell r="G36">
            <v>0</v>
          </cell>
          <cell r="H36">
            <v>0</v>
          </cell>
        </row>
        <row r="37">
          <cell r="A37">
            <v>201131</v>
          </cell>
          <cell r="B37" t="str">
            <v>humanitné vedy a umenie</v>
          </cell>
          <cell r="C37" t="str">
            <v>humanitné vedy</v>
          </cell>
          <cell r="D37" t="str">
            <v>Katolícka teológia</v>
          </cell>
          <cell r="E37">
            <v>1</v>
          </cell>
          <cell r="F37">
            <v>10</v>
          </cell>
          <cell r="G37">
            <v>0</v>
          </cell>
          <cell r="H37">
            <v>0</v>
          </cell>
        </row>
        <row r="38">
          <cell r="A38">
            <v>201132</v>
          </cell>
          <cell r="B38" t="str">
            <v>humanitné vedy a umenie</v>
          </cell>
          <cell r="C38" t="str">
            <v>humanitné vedy</v>
          </cell>
          <cell r="D38" t="str">
            <v>Katolícka teológia</v>
          </cell>
          <cell r="E38">
            <v>2</v>
          </cell>
          <cell r="F38">
            <v>10</v>
          </cell>
          <cell r="G38">
            <v>0</v>
          </cell>
          <cell r="H38">
            <v>0</v>
          </cell>
        </row>
        <row r="39">
          <cell r="A39">
            <v>201133</v>
          </cell>
          <cell r="B39" t="str">
            <v>humanitné vedy a umenie</v>
          </cell>
          <cell r="C39" t="str">
            <v>humanitné vedy</v>
          </cell>
          <cell r="D39" t="str">
            <v>Katolícka teológia</v>
          </cell>
          <cell r="E39">
            <v>3</v>
          </cell>
          <cell r="F39">
            <v>20</v>
          </cell>
          <cell r="G39">
            <v>0</v>
          </cell>
          <cell r="H39">
            <v>0</v>
          </cell>
        </row>
        <row r="40">
          <cell r="A40">
            <v>201261</v>
          </cell>
          <cell r="B40" t="str">
            <v>humanitné vedy a umenie</v>
          </cell>
          <cell r="C40" t="str">
            <v>humanitné vedy</v>
          </cell>
          <cell r="D40" t="str">
            <v>Klasická archeológia</v>
          </cell>
          <cell r="E40">
            <v>1</v>
          </cell>
          <cell r="F40">
            <v>10</v>
          </cell>
          <cell r="G40">
            <v>0</v>
          </cell>
          <cell r="H40">
            <v>0</v>
          </cell>
        </row>
        <row r="41">
          <cell r="A41">
            <v>201262</v>
          </cell>
          <cell r="B41" t="str">
            <v>humanitné vedy a umenie</v>
          </cell>
          <cell r="C41" t="str">
            <v>humanitné vedy</v>
          </cell>
          <cell r="D41" t="str">
            <v>Klasická archeológia</v>
          </cell>
          <cell r="E41">
            <v>2</v>
          </cell>
          <cell r="F41">
            <v>10</v>
          </cell>
          <cell r="G41">
            <v>0</v>
          </cell>
          <cell r="H41">
            <v>0</v>
          </cell>
        </row>
        <row r="42">
          <cell r="A42">
            <v>201263</v>
          </cell>
          <cell r="B42" t="str">
            <v>humanitné vedy a umenie</v>
          </cell>
          <cell r="C42" t="str">
            <v>humanitné vedy</v>
          </cell>
          <cell r="D42" t="str">
            <v>Klasická archeológia</v>
          </cell>
          <cell r="E42">
            <v>3</v>
          </cell>
          <cell r="F42">
            <v>20</v>
          </cell>
          <cell r="G42">
            <v>0</v>
          </cell>
          <cell r="H42">
            <v>0</v>
          </cell>
        </row>
        <row r="43">
          <cell r="A43">
            <v>201311</v>
          </cell>
          <cell r="B43" t="str">
            <v>humanitné vedy a umenie</v>
          </cell>
          <cell r="C43" t="str">
            <v>humanitné vedy</v>
          </cell>
          <cell r="D43" t="str">
            <v>Klasické jazyky</v>
          </cell>
          <cell r="E43">
            <v>1</v>
          </cell>
          <cell r="F43">
            <v>9</v>
          </cell>
          <cell r="G43">
            <v>0</v>
          </cell>
          <cell r="H43">
            <v>0</v>
          </cell>
        </row>
        <row r="44">
          <cell r="A44">
            <v>201312</v>
          </cell>
          <cell r="B44" t="str">
            <v>humanitné vedy a umenie</v>
          </cell>
          <cell r="C44" t="str">
            <v>humanitné vedy</v>
          </cell>
          <cell r="D44" t="str">
            <v>Klasické jazyky</v>
          </cell>
          <cell r="E44">
            <v>2</v>
          </cell>
          <cell r="F44">
            <v>9</v>
          </cell>
          <cell r="G44">
            <v>0</v>
          </cell>
          <cell r="H44">
            <v>0</v>
          </cell>
        </row>
        <row r="45">
          <cell r="A45">
            <v>201313</v>
          </cell>
          <cell r="B45" t="str">
            <v>humanitné vedy a umenie</v>
          </cell>
          <cell r="C45" t="str">
            <v>humanitné vedy</v>
          </cell>
          <cell r="D45" t="str">
            <v>Klasické jazyky</v>
          </cell>
          <cell r="E45">
            <v>3</v>
          </cell>
          <cell r="F45">
            <v>20</v>
          </cell>
          <cell r="G45">
            <v>0</v>
          </cell>
          <cell r="H45">
            <v>0</v>
          </cell>
        </row>
        <row r="46">
          <cell r="A46">
            <v>201363</v>
          </cell>
          <cell r="B46" t="str">
            <v>humanitné vedy a umenie</v>
          </cell>
          <cell r="C46" t="str">
            <v>humanitné vedy</v>
          </cell>
          <cell r="D46" t="str">
            <v>Literárna veda</v>
          </cell>
          <cell r="E46">
            <v>3</v>
          </cell>
          <cell r="F46">
            <v>20</v>
          </cell>
          <cell r="G46">
            <v>0</v>
          </cell>
          <cell r="H46">
            <v>0</v>
          </cell>
        </row>
        <row r="47">
          <cell r="A47">
            <v>201043</v>
          </cell>
          <cell r="B47" t="str">
            <v>humanitné vedy a umenie</v>
          </cell>
          <cell r="C47" t="str">
            <v>humanitné vedy</v>
          </cell>
          <cell r="D47" t="str">
            <v>Logika a metodológia vedy</v>
          </cell>
          <cell r="E47">
            <v>3</v>
          </cell>
          <cell r="F47">
            <v>20</v>
          </cell>
          <cell r="G47">
            <v>0</v>
          </cell>
          <cell r="H47">
            <v>0</v>
          </cell>
        </row>
        <row r="48">
          <cell r="A48">
            <v>201241</v>
          </cell>
          <cell r="B48" t="str">
            <v>humanitné vedy a umenie</v>
          </cell>
          <cell r="C48" t="str">
            <v>humanitné vedy</v>
          </cell>
          <cell r="D48" t="str">
            <v>Muzeológia</v>
          </cell>
          <cell r="E48">
            <v>1</v>
          </cell>
          <cell r="F48">
            <v>10</v>
          </cell>
          <cell r="G48">
            <v>0</v>
          </cell>
          <cell r="H48">
            <v>0</v>
          </cell>
        </row>
        <row r="49">
          <cell r="A49">
            <v>201242</v>
          </cell>
          <cell r="B49" t="str">
            <v>humanitné vedy a umenie</v>
          </cell>
          <cell r="C49" t="str">
            <v>humanitné vedy</v>
          </cell>
          <cell r="D49" t="str">
            <v>Muzeológia</v>
          </cell>
          <cell r="E49">
            <v>2</v>
          </cell>
          <cell r="F49">
            <v>10</v>
          </cell>
          <cell r="G49">
            <v>0</v>
          </cell>
          <cell r="H49">
            <v>0</v>
          </cell>
        </row>
        <row r="50">
          <cell r="A50">
            <v>201243</v>
          </cell>
          <cell r="B50" t="str">
            <v>humanitné vedy a umenie</v>
          </cell>
          <cell r="C50" t="str">
            <v>humanitné vedy</v>
          </cell>
          <cell r="D50" t="str">
            <v>Muzeológia</v>
          </cell>
          <cell r="E50">
            <v>3</v>
          </cell>
          <cell r="F50">
            <v>20</v>
          </cell>
          <cell r="G50">
            <v>0</v>
          </cell>
          <cell r="H50">
            <v>0</v>
          </cell>
        </row>
        <row r="51">
          <cell r="A51">
            <v>201371</v>
          </cell>
          <cell r="B51" t="str">
            <v>humanitné vedy a umenie</v>
          </cell>
          <cell r="C51" t="str">
            <v>humanitné vedy</v>
          </cell>
          <cell r="D51" t="str">
            <v>Muzikológia</v>
          </cell>
          <cell r="E51">
            <v>1</v>
          </cell>
          <cell r="F51">
            <v>10</v>
          </cell>
          <cell r="G51">
            <v>0</v>
          </cell>
        </row>
        <row r="52">
          <cell r="A52">
            <v>201372</v>
          </cell>
          <cell r="B52" t="str">
            <v>humanitné vedy a umenie</v>
          </cell>
          <cell r="C52" t="str">
            <v>humanitné vedy</v>
          </cell>
          <cell r="D52" t="str">
            <v>Muzikológia</v>
          </cell>
          <cell r="E52">
            <v>2</v>
          </cell>
          <cell r="F52">
            <v>10</v>
          </cell>
          <cell r="G52">
            <v>0</v>
          </cell>
          <cell r="H52">
            <v>0</v>
          </cell>
        </row>
        <row r="53">
          <cell r="A53">
            <v>201373</v>
          </cell>
          <cell r="B53" t="str">
            <v>humanitné vedy a umenie</v>
          </cell>
          <cell r="C53" t="str">
            <v>humanitné vedy</v>
          </cell>
          <cell r="D53" t="str">
            <v>Muzikológia</v>
          </cell>
          <cell r="E53">
            <v>3</v>
          </cell>
          <cell r="F53">
            <v>20</v>
          </cell>
          <cell r="G53">
            <v>0</v>
          </cell>
          <cell r="H53">
            <v>0</v>
          </cell>
        </row>
        <row r="54">
          <cell r="A54">
            <v>201291</v>
          </cell>
          <cell r="B54" t="str">
            <v>humanitné vedy a umenie</v>
          </cell>
          <cell r="C54" t="str">
            <v>humanitné vedy</v>
          </cell>
          <cell r="D54" t="str">
            <v>Neslovanské jazyky a literatúra</v>
          </cell>
          <cell r="E54">
            <v>1</v>
          </cell>
          <cell r="F54">
            <v>9</v>
          </cell>
          <cell r="G54">
            <v>0</v>
          </cell>
          <cell r="H54">
            <v>0</v>
          </cell>
        </row>
        <row r="55">
          <cell r="A55">
            <v>201292</v>
          </cell>
          <cell r="B55" t="str">
            <v>humanitné vedy a umenie</v>
          </cell>
          <cell r="C55" t="str">
            <v>humanitné vedy</v>
          </cell>
          <cell r="D55" t="str">
            <v>Neslovanské jazyky a literatúra</v>
          </cell>
          <cell r="E55">
            <v>2</v>
          </cell>
          <cell r="F55">
            <v>9</v>
          </cell>
          <cell r="G55">
            <v>0</v>
          </cell>
          <cell r="H55">
            <v>0</v>
          </cell>
        </row>
        <row r="56">
          <cell r="A56">
            <v>201293</v>
          </cell>
          <cell r="B56" t="str">
            <v>humanitné vedy a umenie</v>
          </cell>
          <cell r="C56" t="str">
            <v>humanitné vedy</v>
          </cell>
          <cell r="D56" t="str">
            <v>Neslovanské jazyky a literatúra</v>
          </cell>
          <cell r="E56">
            <v>3</v>
          </cell>
          <cell r="F56">
            <v>20</v>
          </cell>
          <cell r="G56">
            <v>0</v>
          </cell>
          <cell r="H56">
            <v>0</v>
          </cell>
        </row>
        <row r="57">
          <cell r="A57">
            <v>201301</v>
          </cell>
          <cell r="B57" t="str">
            <v>humanitné vedy a umenie</v>
          </cell>
          <cell r="C57" t="str">
            <v>humanitné vedy</v>
          </cell>
          <cell r="D57" t="str">
            <v>Orientálne jazyky a literatúra</v>
          </cell>
          <cell r="E57">
            <v>1</v>
          </cell>
          <cell r="F57">
            <v>9</v>
          </cell>
          <cell r="G57">
            <v>0</v>
          </cell>
          <cell r="H57">
            <v>0</v>
          </cell>
        </row>
        <row r="58">
          <cell r="A58">
            <v>201302</v>
          </cell>
          <cell r="B58" t="str">
            <v>humanitné vedy a umenie</v>
          </cell>
          <cell r="C58" t="str">
            <v>humanitné vedy</v>
          </cell>
          <cell r="D58" t="str">
            <v>Orientálne jazyky a literatúra</v>
          </cell>
          <cell r="E58">
            <v>2</v>
          </cell>
          <cell r="F58">
            <v>9</v>
          </cell>
          <cell r="G58">
            <v>0</v>
          </cell>
          <cell r="H58">
            <v>0</v>
          </cell>
        </row>
        <row r="59">
          <cell r="A59">
            <v>201303</v>
          </cell>
          <cell r="B59" t="str">
            <v>humanitné vedy a umenie</v>
          </cell>
          <cell r="C59" t="str">
            <v>humanitné vedy</v>
          </cell>
          <cell r="D59" t="str">
            <v>Orientálne jazyky a literatúra</v>
          </cell>
          <cell r="E59">
            <v>3</v>
          </cell>
          <cell r="F59">
            <v>20</v>
          </cell>
          <cell r="G59">
            <v>0</v>
          </cell>
          <cell r="H59">
            <v>0</v>
          </cell>
        </row>
        <row r="60">
          <cell r="A60">
            <v>201113</v>
          </cell>
          <cell r="B60" t="str">
            <v>humanitné vedy a umenie</v>
          </cell>
          <cell r="C60" t="str">
            <v>humanitné vedy</v>
          </cell>
          <cell r="D60" t="str">
            <v>Pomocné vedy historické</v>
          </cell>
          <cell r="E60">
            <v>3</v>
          </cell>
          <cell r="F60">
            <v>20</v>
          </cell>
          <cell r="G60">
            <v>0</v>
          </cell>
          <cell r="H60">
            <v>0</v>
          </cell>
        </row>
        <row r="61">
          <cell r="A61">
            <v>201151</v>
          </cell>
          <cell r="B61" t="str">
            <v>humanitné vedy a umenie</v>
          </cell>
          <cell r="C61" t="str">
            <v>humanitné vedy</v>
          </cell>
          <cell r="D61" t="str">
            <v>Pravoslávna teológia</v>
          </cell>
          <cell r="E61">
            <v>1</v>
          </cell>
          <cell r="F61">
            <v>10</v>
          </cell>
          <cell r="G61">
            <v>0</v>
          </cell>
          <cell r="H61">
            <v>0</v>
          </cell>
        </row>
        <row r="62">
          <cell r="A62">
            <v>201152</v>
          </cell>
          <cell r="B62" t="str">
            <v>humanitné vedy a umenie</v>
          </cell>
          <cell r="C62" t="str">
            <v>humanitné vedy</v>
          </cell>
          <cell r="D62" t="str">
            <v>Pravoslávna teológia</v>
          </cell>
          <cell r="E62">
            <v>2</v>
          </cell>
          <cell r="F62">
            <v>10</v>
          </cell>
          <cell r="G62">
            <v>0</v>
          </cell>
          <cell r="H62">
            <v>0</v>
          </cell>
        </row>
        <row r="63">
          <cell r="A63">
            <v>201153</v>
          </cell>
          <cell r="B63" t="str">
            <v>humanitné vedy a umenie</v>
          </cell>
          <cell r="C63" t="str">
            <v>humanitné vedy</v>
          </cell>
          <cell r="D63" t="str">
            <v>Pravoslávna teológia</v>
          </cell>
          <cell r="E63">
            <v>3</v>
          </cell>
          <cell r="F63">
            <v>20</v>
          </cell>
          <cell r="G63">
            <v>0</v>
          </cell>
          <cell r="H63">
            <v>0</v>
          </cell>
        </row>
        <row r="64">
          <cell r="A64">
            <v>201351</v>
          </cell>
          <cell r="B64" t="str">
            <v>humanitné vedy a umenie</v>
          </cell>
          <cell r="C64" t="str">
            <v>humanitné vedy</v>
          </cell>
          <cell r="D64" t="str">
            <v>Prekladateľstvo a tlmočníctvo</v>
          </cell>
          <cell r="E64">
            <v>1</v>
          </cell>
          <cell r="F64">
            <v>6</v>
          </cell>
          <cell r="G64">
            <v>0</v>
          </cell>
          <cell r="H64">
            <v>0</v>
          </cell>
        </row>
        <row r="65">
          <cell r="A65">
            <v>201352</v>
          </cell>
          <cell r="B65" t="str">
            <v>humanitné vedy a umenie</v>
          </cell>
          <cell r="C65" t="str">
            <v>humanitné vedy</v>
          </cell>
          <cell r="D65" t="str">
            <v>Prekladateľstvo a tlmočníctvo</v>
          </cell>
          <cell r="E65">
            <v>2</v>
          </cell>
          <cell r="F65">
            <v>6</v>
          </cell>
          <cell r="G65">
            <v>0</v>
          </cell>
          <cell r="H65">
            <v>0</v>
          </cell>
        </row>
        <row r="66">
          <cell r="A66">
            <v>201353</v>
          </cell>
          <cell r="B66" t="str">
            <v>humanitné vedy a umenie</v>
          </cell>
          <cell r="C66" t="str">
            <v>humanitné vedy</v>
          </cell>
          <cell r="D66" t="str">
            <v>Prekladateľstvo a tlmočníctvo</v>
          </cell>
          <cell r="E66">
            <v>3</v>
          </cell>
          <cell r="F66">
            <v>20</v>
          </cell>
          <cell r="G66">
            <v>0</v>
          </cell>
          <cell r="H66">
            <v>0</v>
          </cell>
        </row>
        <row r="67">
          <cell r="A67">
            <v>201161</v>
          </cell>
          <cell r="B67" t="str">
            <v>humanitné vedy a umenie</v>
          </cell>
          <cell r="C67" t="str">
            <v>humanitné vedy</v>
          </cell>
          <cell r="D67" t="str">
            <v>Religionistika</v>
          </cell>
          <cell r="E67">
            <v>1</v>
          </cell>
          <cell r="F67">
            <v>10</v>
          </cell>
          <cell r="G67">
            <v>0</v>
          </cell>
          <cell r="H67">
            <v>0</v>
          </cell>
        </row>
        <row r="68">
          <cell r="A68">
            <v>201162</v>
          </cell>
          <cell r="B68" t="str">
            <v>humanitné vedy a umenie</v>
          </cell>
          <cell r="C68" t="str">
            <v>humanitné vedy</v>
          </cell>
          <cell r="D68" t="str">
            <v>Religionistika</v>
          </cell>
          <cell r="E68">
            <v>2</v>
          </cell>
          <cell r="F68">
            <v>10</v>
          </cell>
          <cell r="G68">
            <v>0</v>
          </cell>
          <cell r="H68">
            <v>0</v>
          </cell>
        </row>
        <row r="69">
          <cell r="A69">
            <v>201163</v>
          </cell>
          <cell r="B69" t="str">
            <v>humanitné vedy a umenie</v>
          </cell>
          <cell r="C69" t="str">
            <v>humanitné vedy</v>
          </cell>
          <cell r="D69" t="str">
            <v>Religionistika</v>
          </cell>
          <cell r="E69">
            <v>3</v>
          </cell>
          <cell r="F69">
            <v>20</v>
          </cell>
          <cell r="G69">
            <v>0</v>
          </cell>
          <cell r="H69">
            <v>0</v>
          </cell>
        </row>
        <row r="70">
          <cell r="A70">
            <v>201281</v>
          </cell>
          <cell r="B70" t="str">
            <v>humanitné vedy a umenie</v>
          </cell>
          <cell r="C70" t="str">
            <v>humanitné vedy</v>
          </cell>
          <cell r="D70" t="str">
            <v>Slovanské jazyky a literatúry</v>
          </cell>
          <cell r="E70">
            <v>1</v>
          </cell>
          <cell r="F70">
            <v>9</v>
          </cell>
          <cell r="G70">
            <v>0</v>
          </cell>
          <cell r="H70">
            <v>0</v>
          </cell>
        </row>
        <row r="71">
          <cell r="A71">
            <v>201282</v>
          </cell>
          <cell r="B71" t="str">
            <v>humanitné vedy a umenie</v>
          </cell>
          <cell r="C71" t="str">
            <v>humanitné vedy</v>
          </cell>
          <cell r="D71" t="str">
            <v>Slovanské jazyky a literatúry</v>
          </cell>
          <cell r="E71">
            <v>2</v>
          </cell>
          <cell r="F71">
            <v>9</v>
          </cell>
          <cell r="G71">
            <v>0</v>
          </cell>
          <cell r="H71">
            <v>0</v>
          </cell>
        </row>
        <row r="72">
          <cell r="A72">
            <v>201283</v>
          </cell>
          <cell r="B72" t="str">
            <v>humanitné vedy a umenie</v>
          </cell>
          <cell r="C72" t="str">
            <v>humanitné vedy</v>
          </cell>
          <cell r="D72" t="str">
            <v>Slovanské jazyky a literatúry</v>
          </cell>
          <cell r="E72">
            <v>3</v>
          </cell>
          <cell r="F72">
            <v>20</v>
          </cell>
          <cell r="G72">
            <v>0</v>
          </cell>
          <cell r="H72">
            <v>0</v>
          </cell>
        </row>
        <row r="73">
          <cell r="A73">
            <v>201093</v>
          </cell>
          <cell r="B73" t="str">
            <v>humanitné vedy a umenie</v>
          </cell>
          <cell r="C73" t="str">
            <v>humanitné vedy</v>
          </cell>
          <cell r="D73" t="str">
            <v>Slovenské dejiny</v>
          </cell>
          <cell r="E73">
            <v>3</v>
          </cell>
          <cell r="F73">
            <v>20</v>
          </cell>
          <cell r="G73">
            <v>0</v>
          </cell>
          <cell r="H73">
            <v>0</v>
          </cell>
        </row>
        <row r="74">
          <cell r="A74">
            <v>201271</v>
          </cell>
          <cell r="B74" t="str">
            <v>humanitné vedy a umenie</v>
          </cell>
          <cell r="C74" t="str">
            <v>humanitné vedy</v>
          </cell>
          <cell r="D74" t="str">
            <v>Slovenský jazyk a literatúra</v>
          </cell>
          <cell r="E74">
            <v>1</v>
          </cell>
          <cell r="F74">
            <v>10</v>
          </cell>
          <cell r="G74">
            <v>0</v>
          </cell>
          <cell r="H74">
            <v>0</v>
          </cell>
        </row>
        <row r="75">
          <cell r="A75">
            <v>201272</v>
          </cell>
          <cell r="B75" t="str">
            <v>humanitné vedy a umenie</v>
          </cell>
          <cell r="C75" t="str">
            <v>humanitné vedy</v>
          </cell>
          <cell r="D75" t="str">
            <v>Slovenský jazyk a literatúra</v>
          </cell>
          <cell r="E75">
            <v>2</v>
          </cell>
          <cell r="F75">
            <v>10</v>
          </cell>
          <cell r="G75">
            <v>0</v>
          </cell>
          <cell r="H75">
            <v>0</v>
          </cell>
        </row>
        <row r="76">
          <cell r="A76">
            <v>201273</v>
          </cell>
          <cell r="B76" t="str">
            <v>humanitné vedy a umenie</v>
          </cell>
          <cell r="C76" t="str">
            <v>humanitné vedy</v>
          </cell>
          <cell r="D76" t="str">
            <v>Slovenský jazyk a literatúra</v>
          </cell>
          <cell r="E76">
            <v>3</v>
          </cell>
          <cell r="F76">
            <v>20</v>
          </cell>
          <cell r="G76">
            <v>0</v>
          </cell>
          <cell r="H76">
            <v>0</v>
          </cell>
        </row>
        <row r="77">
          <cell r="A77">
            <v>201023</v>
          </cell>
          <cell r="B77" t="str">
            <v>humanitné vedy a umenie</v>
          </cell>
          <cell r="C77" t="str">
            <v>humanitné vedy</v>
          </cell>
          <cell r="D77" t="str">
            <v>Systematická filozofia</v>
          </cell>
          <cell r="E77">
            <v>3</v>
          </cell>
          <cell r="F77">
            <v>20</v>
          </cell>
          <cell r="G77">
            <v>0</v>
          </cell>
          <cell r="H77">
            <v>0</v>
          </cell>
        </row>
        <row r="78">
          <cell r="A78">
            <v>201121</v>
          </cell>
          <cell r="B78" t="str">
            <v>humanitné vedy a umenie</v>
          </cell>
          <cell r="C78" t="str">
            <v>humanitné vedy</v>
          </cell>
          <cell r="D78" t="str">
            <v>Teológia</v>
          </cell>
          <cell r="E78">
            <v>1</v>
          </cell>
          <cell r="F78">
            <v>10</v>
          </cell>
          <cell r="G78">
            <v>0</v>
          </cell>
          <cell r="H78">
            <v>0</v>
          </cell>
        </row>
        <row r="79">
          <cell r="A79">
            <v>201122</v>
          </cell>
          <cell r="B79" t="str">
            <v>humanitné vedy a umenie</v>
          </cell>
          <cell r="C79" t="str">
            <v>humanitné vedy</v>
          </cell>
          <cell r="D79" t="str">
            <v>Teológia</v>
          </cell>
          <cell r="E79">
            <v>2</v>
          </cell>
          <cell r="F79">
            <v>10</v>
          </cell>
          <cell r="G79">
            <v>0</v>
          </cell>
          <cell r="H79">
            <v>0</v>
          </cell>
        </row>
        <row r="80">
          <cell r="A80">
            <v>201123</v>
          </cell>
          <cell r="B80" t="str">
            <v>humanitné vedy a umenie</v>
          </cell>
          <cell r="C80" t="str">
            <v>humanitné vedy</v>
          </cell>
          <cell r="D80" t="str">
            <v>Teológia</v>
          </cell>
          <cell r="E80">
            <v>3</v>
          </cell>
          <cell r="F80">
            <v>20</v>
          </cell>
          <cell r="G80">
            <v>0</v>
          </cell>
          <cell r="H80">
            <v>0</v>
          </cell>
        </row>
        <row r="81">
          <cell r="A81">
            <v>201213</v>
          </cell>
          <cell r="B81" t="str">
            <v>humanitné vedy a umenie</v>
          </cell>
          <cell r="C81" t="str">
            <v>humanitné vedy</v>
          </cell>
          <cell r="D81" t="str">
            <v>Teória hudby</v>
          </cell>
          <cell r="E81">
            <v>3</v>
          </cell>
          <cell r="F81">
            <v>20</v>
          </cell>
          <cell r="G81">
            <v>0</v>
          </cell>
          <cell r="H81">
            <v>0</v>
          </cell>
        </row>
        <row r="82">
          <cell r="A82">
            <v>201233</v>
          </cell>
          <cell r="B82" t="str">
            <v>humanitné vedy a umenie</v>
          </cell>
          <cell r="C82" t="str">
            <v>humanitné vedy</v>
          </cell>
          <cell r="D82" t="str">
            <v>Teória literatúry a dejiny konkrétnych národných literatúr</v>
          </cell>
          <cell r="E82">
            <v>3</v>
          </cell>
          <cell r="F82">
            <v>20</v>
          </cell>
          <cell r="G82">
            <v>0</v>
          </cell>
          <cell r="H82">
            <v>0</v>
          </cell>
        </row>
        <row r="83">
          <cell r="A83">
            <v>201223</v>
          </cell>
          <cell r="B83" t="str">
            <v>humanitné vedy a umenie</v>
          </cell>
          <cell r="C83" t="str">
            <v>humanitné vedy</v>
          </cell>
          <cell r="D83" t="str">
            <v>Teória tanca</v>
          </cell>
          <cell r="E83">
            <v>3</v>
          </cell>
          <cell r="F83">
            <v>20</v>
          </cell>
          <cell r="G83">
            <v>0</v>
          </cell>
          <cell r="H83">
            <v>0</v>
          </cell>
        </row>
        <row r="84">
          <cell r="A84">
            <v>201333</v>
          </cell>
          <cell r="B84" t="str">
            <v>humanitné vedy a umenie</v>
          </cell>
          <cell r="C84" t="str">
            <v>humanitné vedy</v>
          </cell>
          <cell r="D84" t="str">
            <v>Všeobecná jazykoveda</v>
          </cell>
          <cell r="E84">
            <v>3</v>
          </cell>
          <cell r="F84">
            <v>20</v>
          </cell>
          <cell r="G84">
            <v>0</v>
          </cell>
          <cell r="H84">
            <v>0</v>
          </cell>
        </row>
        <row r="85">
          <cell r="A85">
            <v>201083</v>
          </cell>
          <cell r="B85" t="str">
            <v>humanitné vedy a umenie</v>
          </cell>
          <cell r="C85" t="str">
            <v>humanitné vedy</v>
          </cell>
          <cell r="D85" t="str">
            <v>Všeobecné dejiny</v>
          </cell>
          <cell r="E85">
            <v>3</v>
          </cell>
          <cell r="F85">
            <v>20</v>
          </cell>
          <cell r="G85">
            <v>0</v>
          </cell>
          <cell r="H85">
            <v>0</v>
          </cell>
        </row>
        <row r="86">
          <cell r="A86">
            <v>202071</v>
          </cell>
          <cell r="B86" t="str">
            <v>humanitné vedy a umenie</v>
          </cell>
          <cell r="C86" t="str">
            <v>umenie</v>
          </cell>
          <cell r="D86" t="str">
            <v>Architektonická tvorba</v>
          </cell>
          <cell r="E86">
            <v>1</v>
          </cell>
          <cell r="F86">
            <v>2</v>
          </cell>
          <cell r="G86">
            <v>0</v>
          </cell>
          <cell r="H86">
            <v>0</v>
          </cell>
        </row>
        <row r="87">
          <cell r="A87">
            <v>202072</v>
          </cell>
          <cell r="B87" t="str">
            <v>humanitné vedy a umenie</v>
          </cell>
          <cell r="C87" t="str">
            <v>umenie</v>
          </cell>
          <cell r="D87" t="str">
            <v>Architektonická tvorba</v>
          </cell>
          <cell r="E87">
            <v>2</v>
          </cell>
          <cell r="F87">
            <v>2</v>
          </cell>
          <cell r="G87">
            <v>0</v>
          </cell>
          <cell r="H87">
            <v>0</v>
          </cell>
        </row>
        <row r="88">
          <cell r="A88">
            <v>202073</v>
          </cell>
          <cell r="B88" t="str">
            <v>humanitné vedy a umenie</v>
          </cell>
          <cell r="C88" t="str">
            <v>umenie</v>
          </cell>
          <cell r="D88" t="str">
            <v>Architektonická tvorba</v>
          </cell>
          <cell r="E88">
            <v>3</v>
          </cell>
          <cell r="F88">
            <v>20</v>
          </cell>
          <cell r="G88">
            <v>0</v>
          </cell>
          <cell r="H88">
            <v>0</v>
          </cell>
        </row>
        <row r="89">
          <cell r="A89">
            <v>202041</v>
          </cell>
          <cell r="B89" t="str">
            <v>humanitné vedy a umenie</v>
          </cell>
          <cell r="C89" t="str">
            <v>umenie</v>
          </cell>
          <cell r="D89" t="str">
            <v>Divadelné umenie</v>
          </cell>
          <cell r="E89">
            <v>1</v>
          </cell>
          <cell r="F89">
            <v>2</v>
          </cell>
          <cell r="G89">
            <v>0</v>
          </cell>
          <cell r="H89">
            <v>0</v>
          </cell>
        </row>
        <row r="90">
          <cell r="A90">
            <v>202042</v>
          </cell>
          <cell r="B90" t="str">
            <v>humanitné vedy a umenie</v>
          </cell>
          <cell r="C90" t="str">
            <v>umenie</v>
          </cell>
          <cell r="D90" t="str">
            <v>Divadelné umenie</v>
          </cell>
          <cell r="E90">
            <v>2</v>
          </cell>
          <cell r="F90">
            <v>2</v>
          </cell>
          <cell r="G90">
            <v>0</v>
          </cell>
          <cell r="H90">
            <v>0</v>
          </cell>
        </row>
        <row r="91">
          <cell r="A91">
            <v>202043</v>
          </cell>
          <cell r="B91" t="str">
            <v>humanitné vedy a umenie</v>
          </cell>
          <cell r="C91" t="str">
            <v>umenie</v>
          </cell>
          <cell r="D91" t="str">
            <v>Divadelné umenie</v>
          </cell>
          <cell r="E91">
            <v>3</v>
          </cell>
          <cell r="F91">
            <v>20</v>
          </cell>
          <cell r="G91">
            <v>0</v>
          </cell>
          <cell r="H91">
            <v>0</v>
          </cell>
        </row>
        <row r="92">
          <cell r="A92">
            <v>202061</v>
          </cell>
          <cell r="B92" t="str">
            <v>humanitné vedy a umenie</v>
          </cell>
          <cell r="C92" t="str">
            <v>umenie</v>
          </cell>
          <cell r="D92" t="str">
            <v>Dizajn</v>
          </cell>
          <cell r="E92">
            <v>1</v>
          </cell>
          <cell r="F92">
            <v>2</v>
          </cell>
          <cell r="G92">
            <v>0</v>
          </cell>
          <cell r="H92">
            <v>0</v>
          </cell>
        </row>
        <row r="93">
          <cell r="A93">
            <v>202062</v>
          </cell>
          <cell r="B93" t="str">
            <v>humanitné vedy a umenie</v>
          </cell>
          <cell r="C93" t="str">
            <v>umenie</v>
          </cell>
          <cell r="D93" t="str">
            <v>Dizajn</v>
          </cell>
          <cell r="E93">
            <v>2</v>
          </cell>
          <cell r="F93">
            <v>2</v>
          </cell>
          <cell r="G93">
            <v>0</v>
          </cell>
          <cell r="H93">
            <v>0</v>
          </cell>
        </row>
        <row r="94">
          <cell r="A94">
            <v>202063</v>
          </cell>
          <cell r="B94" t="str">
            <v>humanitné vedy a umenie</v>
          </cell>
          <cell r="C94" t="str">
            <v>umenie</v>
          </cell>
          <cell r="D94" t="str">
            <v>Dizajn</v>
          </cell>
          <cell r="E94">
            <v>3</v>
          </cell>
          <cell r="F94">
            <v>20</v>
          </cell>
          <cell r="G94">
            <v>0</v>
          </cell>
          <cell r="H94">
            <v>0</v>
          </cell>
        </row>
        <row r="95">
          <cell r="A95">
            <v>202051</v>
          </cell>
          <cell r="B95" t="str">
            <v>humanitné vedy a umenie</v>
          </cell>
          <cell r="C95" t="str">
            <v>umenie</v>
          </cell>
          <cell r="D95" t="str">
            <v>Filmové umenie a multimédiá</v>
          </cell>
          <cell r="E95">
            <v>1</v>
          </cell>
          <cell r="F95">
            <v>2</v>
          </cell>
          <cell r="G95">
            <v>0</v>
          </cell>
          <cell r="H95">
            <v>0</v>
          </cell>
        </row>
        <row r="96">
          <cell r="A96">
            <v>202052</v>
          </cell>
          <cell r="B96" t="str">
            <v>humanitné vedy a umenie</v>
          </cell>
          <cell r="C96" t="str">
            <v>umenie</v>
          </cell>
          <cell r="D96" t="str">
            <v>Filmové umenie a multimédiá</v>
          </cell>
          <cell r="E96">
            <v>2</v>
          </cell>
          <cell r="F96">
            <v>2</v>
          </cell>
          <cell r="G96">
            <v>0</v>
          </cell>
          <cell r="H96">
            <v>0</v>
          </cell>
        </row>
        <row r="97">
          <cell r="A97">
            <v>202053</v>
          </cell>
          <cell r="B97" t="str">
            <v>humanitné vedy a umenie</v>
          </cell>
          <cell r="C97" t="str">
            <v>umenie</v>
          </cell>
          <cell r="D97" t="str">
            <v>Filmové umenie a multimédiá</v>
          </cell>
          <cell r="E97">
            <v>3</v>
          </cell>
          <cell r="F97">
            <v>20</v>
          </cell>
          <cell r="G97">
            <v>0</v>
          </cell>
          <cell r="H97">
            <v>0</v>
          </cell>
        </row>
        <row r="98">
          <cell r="A98">
            <v>202031</v>
          </cell>
          <cell r="B98" t="str">
            <v>humanitné vedy a umenie</v>
          </cell>
          <cell r="C98" t="str">
            <v>umenie</v>
          </cell>
          <cell r="D98" t="str">
            <v>Hudobné umenie</v>
          </cell>
          <cell r="E98">
            <v>1</v>
          </cell>
          <cell r="F98">
            <v>2</v>
          </cell>
          <cell r="G98">
            <v>0</v>
          </cell>
          <cell r="H98">
            <v>0</v>
          </cell>
        </row>
        <row r="99">
          <cell r="A99">
            <v>202032</v>
          </cell>
          <cell r="B99" t="str">
            <v>humanitné vedy a umenie</v>
          </cell>
          <cell r="C99" t="str">
            <v>umenie</v>
          </cell>
          <cell r="D99" t="str">
            <v>Hudobné umenie</v>
          </cell>
          <cell r="E99">
            <v>2</v>
          </cell>
          <cell r="F99">
            <v>2</v>
          </cell>
          <cell r="G99">
            <v>0</v>
          </cell>
          <cell r="H99">
            <v>0</v>
          </cell>
        </row>
        <row r="100">
          <cell r="A100">
            <v>202033</v>
          </cell>
          <cell r="B100" t="str">
            <v>humanitné vedy a umenie</v>
          </cell>
          <cell r="C100" t="str">
            <v>umenie</v>
          </cell>
          <cell r="D100" t="str">
            <v>Hudobné umenie</v>
          </cell>
          <cell r="E100">
            <v>3</v>
          </cell>
          <cell r="F100">
            <v>20</v>
          </cell>
          <cell r="G100">
            <v>0</v>
          </cell>
          <cell r="H100">
            <v>0</v>
          </cell>
        </row>
        <row r="101">
          <cell r="A101">
            <v>202081</v>
          </cell>
          <cell r="B101" t="str">
            <v>humanitné vedy a umenie</v>
          </cell>
          <cell r="C101" t="str">
            <v>umenie</v>
          </cell>
          <cell r="D101" t="str">
            <v>Reštaurovanie</v>
          </cell>
          <cell r="E101">
            <v>1</v>
          </cell>
          <cell r="F101">
            <v>2</v>
          </cell>
          <cell r="G101">
            <v>0</v>
          </cell>
          <cell r="H101">
            <v>0</v>
          </cell>
        </row>
        <row r="102">
          <cell r="A102">
            <v>202082</v>
          </cell>
          <cell r="B102" t="str">
            <v>humanitné vedy a umenie</v>
          </cell>
          <cell r="C102" t="str">
            <v>umenie</v>
          </cell>
          <cell r="D102" t="str">
            <v>Reštaurovanie</v>
          </cell>
          <cell r="E102">
            <v>2</v>
          </cell>
          <cell r="F102">
            <v>2</v>
          </cell>
          <cell r="G102">
            <v>0</v>
          </cell>
          <cell r="H102">
            <v>0</v>
          </cell>
        </row>
        <row r="103">
          <cell r="A103">
            <v>202083</v>
          </cell>
          <cell r="B103" t="str">
            <v>humanitné vedy a umenie</v>
          </cell>
          <cell r="C103" t="str">
            <v>umenie</v>
          </cell>
          <cell r="D103" t="str">
            <v>Reštaurovanie</v>
          </cell>
          <cell r="E103">
            <v>3</v>
          </cell>
          <cell r="F103">
            <v>20</v>
          </cell>
          <cell r="G103">
            <v>0</v>
          </cell>
          <cell r="H103">
            <v>0</v>
          </cell>
        </row>
        <row r="104">
          <cell r="A104">
            <v>202021</v>
          </cell>
          <cell r="B104" t="str">
            <v>humanitné vedy a umenie</v>
          </cell>
          <cell r="C104" t="str">
            <v>umenie</v>
          </cell>
          <cell r="D104" t="str">
            <v>Tanečné umenie</v>
          </cell>
          <cell r="E104">
            <v>1</v>
          </cell>
          <cell r="F104">
            <v>2</v>
          </cell>
          <cell r="G104">
            <v>0</v>
          </cell>
          <cell r="H104">
            <v>0</v>
          </cell>
        </row>
        <row r="105">
          <cell r="A105">
            <v>202022</v>
          </cell>
          <cell r="B105" t="str">
            <v>humanitné vedy a umenie</v>
          </cell>
          <cell r="C105" t="str">
            <v>umenie</v>
          </cell>
          <cell r="D105" t="str">
            <v>Tanečné umenie</v>
          </cell>
          <cell r="E105">
            <v>2</v>
          </cell>
          <cell r="F105">
            <v>2</v>
          </cell>
          <cell r="G105">
            <v>0</v>
          </cell>
          <cell r="H105">
            <v>0</v>
          </cell>
        </row>
        <row r="106">
          <cell r="A106">
            <v>202023</v>
          </cell>
          <cell r="B106" t="str">
            <v>humanitné vedy a umenie</v>
          </cell>
          <cell r="C106" t="str">
            <v>umenie</v>
          </cell>
          <cell r="D106" t="str">
            <v>Tanečné umenie</v>
          </cell>
          <cell r="E106">
            <v>3</v>
          </cell>
          <cell r="F106">
            <v>20</v>
          </cell>
          <cell r="G106">
            <v>0</v>
          </cell>
          <cell r="H106">
            <v>0</v>
          </cell>
        </row>
        <row r="107">
          <cell r="A107">
            <v>202011</v>
          </cell>
          <cell r="B107" t="str">
            <v>humanitné vedy a umenie</v>
          </cell>
          <cell r="C107" t="str">
            <v>umenie</v>
          </cell>
          <cell r="D107" t="str">
            <v>Výtvarné umenie</v>
          </cell>
          <cell r="E107">
            <v>1</v>
          </cell>
          <cell r="F107">
            <v>2</v>
          </cell>
          <cell r="G107">
            <v>0</v>
          </cell>
          <cell r="H107">
            <v>0</v>
          </cell>
        </row>
        <row r="108">
          <cell r="A108">
            <v>202012</v>
          </cell>
          <cell r="B108" t="str">
            <v>humanitné vedy a umenie</v>
          </cell>
          <cell r="C108" t="str">
            <v>umenie</v>
          </cell>
          <cell r="D108" t="str">
            <v>Výtvarné umenie</v>
          </cell>
          <cell r="E108">
            <v>2</v>
          </cell>
          <cell r="F108">
            <v>2</v>
          </cell>
          <cell r="G108">
            <v>0</v>
          </cell>
          <cell r="H108">
            <v>0</v>
          </cell>
        </row>
        <row r="109">
          <cell r="A109">
            <v>202013</v>
          </cell>
          <cell r="B109" t="str">
            <v>humanitné vedy a umenie</v>
          </cell>
          <cell r="C109" t="str">
            <v>umenie</v>
          </cell>
          <cell r="D109" t="str">
            <v>Výtvarné umenie</v>
          </cell>
          <cell r="E109">
            <v>3</v>
          </cell>
          <cell r="F109">
            <v>20</v>
          </cell>
          <cell r="G109">
            <v>0</v>
          </cell>
          <cell r="H109">
            <v>0</v>
          </cell>
        </row>
        <row r="110">
          <cell r="A110">
            <v>902091</v>
          </cell>
          <cell r="B110" t="str">
            <v>informatické vedy, matematika, informačné a komunikačné technológie</v>
          </cell>
          <cell r="C110" t="str">
            <v>informatické vedy, informačné a komunikačné technológie</v>
          </cell>
          <cell r="D110" t="str">
            <v>Aplikovaná informatika</v>
          </cell>
          <cell r="E110">
            <v>1</v>
          </cell>
          <cell r="F110">
            <v>4</v>
          </cell>
          <cell r="G110">
            <v>1</v>
          </cell>
          <cell r="H110">
            <v>1</v>
          </cell>
        </row>
        <row r="111">
          <cell r="A111">
            <v>902092</v>
          </cell>
          <cell r="B111" t="str">
            <v>informatické vedy, matematika, informačné a komunikačné technológie</v>
          </cell>
          <cell r="C111" t="str">
            <v>informatické vedy, informačné a komunikačné technológie</v>
          </cell>
          <cell r="D111" t="str">
            <v>Aplikovaná informatika</v>
          </cell>
          <cell r="E111">
            <v>2</v>
          </cell>
          <cell r="F111">
            <v>4</v>
          </cell>
          <cell r="G111">
            <v>1</v>
          </cell>
          <cell r="H111">
            <v>1</v>
          </cell>
        </row>
        <row r="112">
          <cell r="A112">
            <v>902093</v>
          </cell>
          <cell r="B112" t="str">
            <v>informatické vedy, matematika, informačné a komunikačné technológie</v>
          </cell>
          <cell r="C112" t="str">
            <v>informatické vedy, informačné a komunikačné technológie</v>
          </cell>
          <cell r="D112" t="str">
            <v>Aplikovaná informatika</v>
          </cell>
          <cell r="E112">
            <v>3</v>
          </cell>
          <cell r="F112">
            <v>19</v>
          </cell>
          <cell r="G112">
            <v>0</v>
          </cell>
          <cell r="H112">
            <v>1</v>
          </cell>
        </row>
        <row r="113">
          <cell r="A113">
            <v>902101</v>
          </cell>
          <cell r="B113" t="str">
            <v>informatické vedy, matematika, informačné a komunikačné technológie</v>
          </cell>
          <cell r="C113" t="str">
            <v>informatické vedy, informačné a komunikačné technológie</v>
          </cell>
          <cell r="D113" t="str">
            <v>Hospodárska informatika</v>
          </cell>
          <cell r="E113">
            <v>1</v>
          </cell>
          <cell r="F113">
            <v>4</v>
          </cell>
          <cell r="G113">
            <v>1</v>
          </cell>
          <cell r="H113">
            <v>1</v>
          </cell>
        </row>
        <row r="114">
          <cell r="A114">
            <v>902102</v>
          </cell>
          <cell r="B114" t="str">
            <v>informatické vedy, matematika, informačné a komunikačné technológie</v>
          </cell>
          <cell r="C114" t="str">
            <v>informatické vedy, informačné a komunikačné technológie</v>
          </cell>
          <cell r="D114" t="str">
            <v>Hospodárska informatika</v>
          </cell>
          <cell r="E114">
            <v>2</v>
          </cell>
          <cell r="F114">
            <v>4</v>
          </cell>
          <cell r="G114">
            <v>1</v>
          </cell>
          <cell r="H114">
            <v>1</v>
          </cell>
        </row>
        <row r="115">
          <cell r="A115">
            <v>902103</v>
          </cell>
          <cell r="B115" t="str">
            <v>informatické vedy, matematika, informačné a komunikačné technológie</v>
          </cell>
          <cell r="C115" t="str">
            <v>informatické vedy, informačné a komunikačné technológie</v>
          </cell>
          <cell r="D115" t="str">
            <v>Hospodárska informatika</v>
          </cell>
          <cell r="E115">
            <v>3</v>
          </cell>
          <cell r="F115">
            <v>19</v>
          </cell>
          <cell r="G115">
            <v>0</v>
          </cell>
          <cell r="H115">
            <v>1</v>
          </cell>
        </row>
        <row r="116">
          <cell r="A116">
            <v>902061</v>
          </cell>
          <cell r="B116" t="str">
            <v>informatické vedy, matematika, informačné a komunikačné technológie</v>
          </cell>
          <cell r="C116" t="str">
            <v>informatické vedy, informačné a komunikačné technológie</v>
          </cell>
          <cell r="D116" t="str">
            <v>Informačné systémy</v>
          </cell>
          <cell r="E116">
            <v>1</v>
          </cell>
          <cell r="F116">
            <v>4</v>
          </cell>
          <cell r="G116">
            <v>1</v>
          </cell>
          <cell r="H116">
            <v>1</v>
          </cell>
        </row>
        <row r="117">
          <cell r="A117">
            <v>902062</v>
          </cell>
          <cell r="B117" t="str">
            <v>informatické vedy, matematika, informačné a komunikačné technológie</v>
          </cell>
          <cell r="C117" t="str">
            <v>informatické vedy, informačné a komunikačné technológie</v>
          </cell>
          <cell r="D117" t="str">
            <v>Informačné systémy</v>
          </cell>
          <cell r="E117">
            <v>2</v>
          </cell>
          <cell r="F117">
            <v>4</v>
          </cell>
          <cell r="G117">
            <v>1</v>
          </cell>
          <cell r="H117">
            <v>1</v>
          </cell>
        </row>
        <row r="118">
          <cell r="A118">
            <v>902063</v>
          </cell>
          <cell r="B118" t="str">
            <v>informatické vedy, matematika, informačné a komunikačné technológie</v>
          </cell>
          <cell r="C118" t="str">
            <v>informatické vedy, informačné a komunikačné technológie</v>
          </cell>
          <cell r="D118" t="str">
            <v>Informačné systémy</v>
          </cell>
          <cell r="E118">
            <v>3</v>
          </cell>
          <cell r="F118">
            <v>19</v>
          </cell>
          <cell r="G118">
            <v>0</v>
          </cell>
          <cell r="H118">
            <v>1</v>
          </cell>
        </row>
        <row r="119">
          <cell r="A119">
            <v>902011</v>
          </cell>
          <cell r="B119" t="str">
            <v>informatické vedy, matematika, informačné a komunikačné technológie</v>
          </cell>
          <cell r="C119" t="str">
            <v>informatické vedy, informačné a komunikačné technológie</v>
          </cell>
          <cell r="D119" t="str">
            <v>Informatika</v>
          </cell>
          <cell r="E119">
            <v>1</v>
          </cell>
          <cell r="F119">
            <v>4</v>
          </cell>
          <cell r="G119">
            <v>1</v>
          </cell>
          <cell r="H119">
            <v>1</v>
          </cell>
        </row>
        <row r="120">
          <cell r="A120">
            <v>902012</v>
          </cell>
          <cell r="B120" t="str">
            <v>informatické vedy, matematika, informačné a komunikačné technológie</v>
          </cell>
          <cell r="C120" t="str">
            <v>informatické vedy, informačné a komunikačné technológie</v>
          </cell>
          <cell r="D120" t="str">
            <v>Informatika</v>
          </cell>
          <cell r="E120">
            <v>2</v>
          </cell>
          <cell r="F120">
            <v>4</v>
          </cell>
          <cell r="G120">
            <v>1</v>
          </cell>
          <cell r="H120">
            <v>1</v>
          </cell>
        </row>
        <row r="121">
          <cell r="A121">
            <v>902013</v>
          </cell>
          <cell r="B121" t="str">
            <v>informatické vedy, matematika, informačné a komunikačné technológie</v>
          </cell>
          <cell r="C121" t="str">
            <v>informatické vedy, informačné a komunikačné technológie</v>
          </cell>
          <cell r="D121" t="str">
            <v>Informatika</v>
          </cell>
          <cell r="E121">
            <v>3</v>
          </cell>
          <cell r="F121">
            <v>19</v>
          </cell>
          <cell r="G121">
            <v>0</v>
          </cell>
          <cell r="H121">
            <v>1</v>
          </cell>
        </row>
        <row r="122">
          <cell r="A122">
            <v>902112</v>
          </cell>
          <cell r="B122" t="str">
            <v>informatické vedy, matematika, informačné a komunikačné technológie</v>
          </cell>
          <cell r="C122" t="str">
            <v>informatické vedy, informačné a komunikačné technológie</v>
          </cell>
          <cell r="D122" t="str">
            <v>Kognitívna veda</v>
          </cell>
          <cell r="E122">
            <v>2</v>
          </cell>
          <cell r="F122">
            <v>4</v>
          </cell>
          <cell r="G122">
            <v>1</v>
          </cell>
          <cell r="H122">
            <v>1</v>
          </cell>
        </row>
        <row r="123">
          <cell r="A123">
            <v>902113</v>
          </cell>
          <cell r="B123" t="str">
            <v>informatické vedy, matematika, informačné a komunikačné technológie</v>
          </cell>
          <cell r="C123" t="str">
            <v>informatické vedy, informačné a komunikačné technológie</v>
          </cell>
          <cell r="D123" t="str">
            <v>Kognitívna veda</v>
          </cell>
          <cell r="E123">
            <v>3</v>
          </cell>
          <cell r="F123">
            <v>19</v>
          </cell>
          <cell r="G123">
            <v>0</v>
          </cell>
          <cell r="H123">
            <v>1</v>
          </cell>
        </row>
        <row r="124">
          <cell r="A124">
            <v>902071</v>
          </cell>
          <cell r="B124" t="str">
            <v>informatické vedy, matematika, informačné a komunikačné technológie</v>
          </cell>
          <cell r="C124" t="str">
            <v>informatické vedy, informačné a komunikačné technológie</v>
          </cell>
          <cell r="D124" t="str">
            <v>Kybernetika</v>
          </cell>
          <cell r="E124">
            <v>1</v>
          </cell>
          <cell r="F124">
            <v>4</v>
          </cell>
          <cell r="G124">
            <v>1</v>
          </cell>
          <cell r="H124">
            <v>1</v>
          </cell>
        </row>
        <row r="125">
          <cell r="A125">
            <v>902072</v>
          </cell>
          <cell r="B125" t="str">
            <v>informatické vedy, matematika, informačné a komunikačné technológie</v>
          </cell>
          <cell r="C125" t="str">
            <v>informatické vedy, informačné a komunikačné technológie</v>
          </cell>
          <cell r="D125" t="str">
            <v>Kybernetika</v>
          </cell>
          <cell r="E125">
            <v>2</v>
          </cell>
          <cell r="F125">
            <v>4</v>
          </cell>
          <cell r="G125">
            <v>1</v>
          </cell>
          <cell r="H125">
            <v>1</v>
          </cell>
        </row>
        <row r="126">
          <cell r="A126">
            <v>902073</v>
          </cell>
          <cell r="B126" t="str">
            <v>informatické vedy, matematika, informačné a komunikačné technológie</v>
          </cell>
          <cell r="C126" t="str">
            <v>informatické vedy, informačné a komunikačné technológie</v>
          </cell>
          <cell r="D126" t="str">
            <v>Kybernetika</v>
          </cell>
          <cell r="E126">
            <v>3</v>
          </cell>
          <cell r="F126">
            <v>19</v>
          </cell>
          <cell r="G126">
            <v>0</v>
          </cell>
          <cell r="H126">
            <v>1</v>
          </cell>
        </row>
        <row r="127">
          <cell r="A127">
            <v>902041</v>
          </cell>
          <cell r="B127" t="str">
            <v>informatické vedy, matematika, informačné a komunikačné technológie</v>
          </cell>
          <cell r="C127" t="str">
            <v>informatické vedy, informačné a komunikačné technológie</v>
          </cell>
          <cell r="D127" t="str">
            <v>Počítačové inžinierstvo</v>
          </cell>
          <cell r="E127">
            <v>1</v>
          </cell>
          <cell r="F127">
            <v>4</v>
          </cell>
          <cell r="G127">
            <v>1</v>
          </cell>
          <cell r="H127">
            <v>1</v>
          </cell>
        </row>
        <row r="128">
          <cell r="A128">
            <v>902042</v>
          </cell>
          <cell r="B128" t="str">
            <v>informatické vedy, matematika, informačné a komunikačné technológie</v>
          </cell>
          <cell r="C128" t="str">
            <v>informatické vedy, informačné a komunikačné technológie</v>
          </cell>
          <cell r="D128" t="str">
            <v>Počítačové inžinierstvo</v>
          </cell>
          <cell r="E128">
            <v>2</v>
          </cell>
          <cell r="F128">
            <v>4</v>
          </cell>
          <cell r="G128">
            <v>1</v>
          </cell>
          <cell r="H128">
            <v>1</v>
          </cell>
        </row>
        <row r="129">
          <cell r="A129">
            <v>902043</v>
          </cell>
          <cell r="B129" t="str">
            <v>informatické vedy, matematika, informačné a komunikačné technológie</v>
          </cell>
          <cell r="C129" t="str">
            <v>informatické vedy, informačné a komunikačné technológie</v>
          </cell>
          <cell r="D129" t="str">
            <v>Počítačové inžinierstvo</v>
          </cell>
          <cell r="E129">
            <v>3</v>
          </cell>
          <cell r="F129">
            <v>19</v>
          </cell>
          <cell r="G129">
            <v>0</v>
          </cell>
          <cell r="H129">
            <v>1</v>
          </cell>
        </row>
        <row r="130">
          <cell r="A130">
            <v>902051</v>
          </cell>
          <cell r="B130" t="str">
            <v>informatické vedy, matematika, informačné a komunikačné technológie</v>
          </cell>
          <cell r="C130" t="str">
            <v>informatické vedy, informačné a komunikačné technológie</v>
          </cell>
          <cell r="D130" t="str">
            <v>Softvérové inžinierstvo</v>
          </cell>
          <cell r="E130">
            <v>1</v>
          </cell>
          <cell r="F130">
            <v>4</v>
          </cell>
          <cell r="G130">
            <v>1</v>
          </cell>
          <cell r="H130">
            <v>1</v>
          </cell>
        </row>
        <row r="131">
          <cell r="A131">
            <v>902052</v>
          </cell>
          <cell r="B131" t="str">
            <v>informatické vedy, matematika, informačné a komunikačné technológie</v>
          </cell>
          <cell r="C131" t="str">
            <v>informatické vedy, informačné a komunikačné technológie</v>
          </cell>
          <cell r="D131" t="str">
            <v>Softvérové inžinierstvo</v>
          </cell>
          <cell r="E131">
            <v>2</v>
          </cell>
          <cell r="F131">
            <v>4</v>
          </cell>
          <cell r="G131">
            <v>1</v>
          </cell>
          <cell r="H131">
            <v>1</v>
          </cell>
        </row>
        <row r="132">
          <cell r="A132">
            <v>902053</v>
          </cell>
          <cell r="B132" t="str">
            <v>informatické vedy, matematika, informačné a komunikačné technológie</v>
          </cell>
          <cell r="C132" t="str">
            <v>informatické vedy, informačné a komunikačné technológie</v>
          </cell>
          <cell r="D132" t="str">
            <v>Softvérové inžinierstvo</v>
          </cell>
          <cell r="E132">
            <v>3</v>
          </cell>
          <cell r="F132">
            <v>19</v>
          </cell>
          <cell r="G132">
            <v>0</v>
          </cell>
          <cell r="H132">
            <v>1</v>
          </cell>
        </row>
        <row r="133">
          <cell r="A133">
            <v>902023</v>
          </cell>
          <cell r="B133" t="str">
            <v>informatické vedy, matematika, informačné a komunikačné technológie</v>
          </cell>
          <cell r="C133" t="str">
            <v>informatické vedy, informačné a komunikačné technológie</v>
          </cell>
          <cell r="D133" t="str">
            <v>Teoretická informatika</v>
          </cell>
          <cell r="E133">
            <v>3</v>
          </cell>
          <cell r="F133">
            <v>19</v>
          </cell>
          <cell r="G133">
            <v>0</v>
          </cell>
          <cell r="H133">
            <v>1</v>
          </cell>
        </row>
        <row r="134">
          <cell r="A134">
            <v>902033</v>
          </cell>
          <cell r="B134" t="str">
            <v>informatické vedy, matematika, informačné a komunikačné technológie</v>
          </cell>
          <cell r="C134" t="str">
            <v>informatické vedy, informačné a komunikačné technológie</v>
          </cell>
          <cell r="D134" t="str">
            <v>Teória vyučovania informatiky</v>
          </cell>
          <cell r="E134">
            <v>3</v>
          </cell>
          <cell r="F134">
            <v>20</v>
          </cell>
          <cell r="G134">
            <v>0</v>
          </cell>
          <cell r="H134">
            <v>1</v>
          </cell>
        </row>
        <row r="135">
          <cell r="A135">
            <v>902082</v>
          </cell>
          <cell r="B135" t="str">
            <v>informatické vedy, matematika, informačné a komunikačné technológie</v>
          </cell>
          <cell r="C135" t="str">
            <v>informatické vedy, informačné a komunikačné technológie</v>
          </cell>
          <cell r="D135" t="str">
            <v>Umelá inteligencia</v>
          </cell>
          <cell r="E135">
            <v>2</v>
          </cell>
          <cell r="F135">
            <v>4</v>
          </cell>
          <cell r="G135">
            <v>1</v>
          </cell>
          <cell r="H135">
            <v>1</v>
          </cell>
        </row>
        <row r="136">
          <cell r="A136">
            <v>902083</v>
          </cell>
          <cell r="B136" t="str">
            <v>informatické vedy, matematika, informačné a komunikačné technológie</v>
          </cell>
          <cell r="C136" t="str">
            <v>informatické vedy, informačné a komunikačné technológie</v>
          </cell>
          <cell r="D136" t="str">
            <v>Umelá inteligencia</v>
          </cell>
          <cell r="E136">
            <v>3</v>
          </cell>
          <cell r="F136">
            <v>19</v>
          </cell>
          <cell r="G136">
            <v>0</v>
          </cell>
          <cell r="H136">
            <v>1</v>
          </cell>
        </row>
        <row r="137">
          <cell r="A137">
            <v>901033</v>
          </cell>
          <cell r="B137" t="str">
            <v>informatické vedy, matematika, informačné a komunikačné technológie</v>
          </cell>
          <cell r="C137" t="str">
            <v>matematika a štatistika</v>
          </cell>
          <cell r="D137" t="str">
            <v>Algebra a teória čísel</v>
          </cell>
          <cell r="E137">
            <v>3</v>
          </cell>
          <cell r="F137">
            <v>19</v>
          </cell>
          <cell r="G137">
            <v>0</v>
          </cell>
          <cell r="H137">
            <v>1</v>
          </cell>
        </row>
        <row r="138">
          <cell r="A138">
            <v>901091</v>
          </cell>
          <cell r="B138" t="str">
            <v>informatické vedy, matematika, informačné a komunikačné technológie</v>
          </cell>
          <cell r="C138" t="str">
            <v>matematika a štatistika</v>
          </cell>
          <cell r="D138" t="str">
            <v>Aplikovaná matematika</v>
          </cell>
          <cell r="E138">
            <v>1</v>
          </cell>
          <cell r="F138">
            <v>8</v>
          </cell>
          <cell r="G138">
            <v>1</v>
          </cell>
          <cell r="H138">
            <v>1</v>
          </cell>
        </row>
        <row r="139">
          <cell r="A139">
            <v>901092</v>
          </cell>
          <cell r="B139" t="str">
            <v>informatické vedy, matematika, informačné a komunikačné technológie</v>
          </cell>
          <cell r="C139" t="str">
            <v>matematika a štatistika</v>
          </cell>
          <cell r="D139" t="str">
            <v>Aplikovaná matematika</v>
          </cell>
          <cell r="E139">
            <v>2</v>
          </cell>
          <cell r="F139">
            <v>8</v>
          </cell>
          <cell r="G139">
            <v>1</v>
          </cell>
          <cell r="H139">
            <v>1</v>
          </cell>
        </row>
        <row r="140">
          <cell r="A140">
            <v>901093</v>
          </cell>
          <cell r="B140" t="str">
            <v>informatické vedy, matematika, informačné a komunikačné technológie</v>
          </cell>
          <cell r="C140" t="str">
            <v>matematika a štatistika</v>
          </cell>
          <cell r="D140" t="str">
            <v>Aplikovaná matematika</v>
          </cell>
          <cell r="E140">
            <v>3</v>
          </cell>
          <cell r="F140">
            <v>19</v>
          </cell>
          <cell r="G140">
            <v>0</v>
          </cell>
          <cell r="H140">
            <v>1</v>
          </cell>
        </row>
        <row r="141">
          <cell r="A141">
            <v>901063</v>
          </cell>
          <cell r="B141" t="str">
            <v>informatické vedy, matematika, informačné a komunikačné technológie</v>
          </cell>
          <cell r="C141" t="str">
            <v>matematika a štatistika</v>
          </cell>
          <cell r="D141" t="str">
            <v>Diskrétna matematika</v>
          </cell>
          <cell r="E141">
            <v>3</v>
          </cell>
          <cell r="F141">
            <v>19</v>
          </cell>
          <cell r="G141">
            <v>0</v>
          </cell>
          <cell r="H141">
            <v>1</v>
          </cell>
        </row>
        <row r="142">
          <cell r="A142">
            <v>901073</v>
          </cell>
          <cell r="B142" t="str">
            <v>informatické vedy, matematika, informačné a komunikačné technológie</v>
          </cell>
          <cell r="C142" t="str">
            <v>matematika a štatistika</v>
          </cell>
          <cell r="D142" t="str">
            <v>Geometria a topológia</v>
          </cell>
          <cell r="E142">
            <v>3</v>
          </cell>
          <cell r="F142">
            <v>19</v>
          </cell>
          <cell r="G142">
            <v>0</v>
          </cell>
          <cell r="H142">
            <v>1</v>
          </cell>
        </row>
        <row r="143">
          <cell r="A143">
            <v>901043</v>
          </cell>
          <cell r="B143" t="str">
            <v>informatické vedy, matematika, informačné a komunikačné technológie</v>
          </cell>
          <cell r="C143" t="str">
            <v>matematika a štatistika</v>
          </cell>
          <cell r="D143" t="str">
            <v>Matematická analýza</v>
          </cell>
          <cell r="E143">
            <v>3</v>
          </cell>
          <cell r="F143">
            <v>19</v>
          </cell>
          <cell r="G143">
            <v>0</v>
          </cell>
          <cell r="H143">
            <v>1</v>
          </cell>
        </row>
        <row r="144">
          <cell r="A144">
            <v>901023</v>
          </cell>
          <cell r="B144" t="str">
            <v>informatické vedy, matematika, informačné a komunikačné technológie</v>
          </cell>
          <cell r="C144" t="str">
            <v>matematika a štatistika</v>
          </cell>
          <cell r="D144" t="str">
            <v>Matematická logika a základy matematiky</v>
          </cell>
          <cell r="E144">
            <v>3</v>
          </cell>
          <cell r="F144">
            <v>19</v>
          </cell>
          <cell r="G144">
            <v>0</v>
          </cell>
          <cell r="H144">
            <v>1</v>
          </cell>
        </row>
        <row r="145">
          <cell r="A145">
            <v>901011</v>
          </cell>
          <cell r="B145" t="str">
            <v>informatické vedy, matematika, informačné a komunikačné technológie</v>
          </cell>
          <cell r="C145" t="str">
            <v>matematika a štatistika</v>
          </cell>
          <cell r="D145" t="str">
            <v>Matematika</v>
          </cell>
          <cell r="E145">
            <v>1</v>
          </cell>
          <cell r="F145">
            <v>8</v>
          </cell>
          <cell r="G145">
            <v>1</v>
          </cell>
          <cell r="H145">
            <v>1</v>
          </cell>
        </row>
        <row r="146">
          <cell r="A146">
            <v>901012</v>
          </cell>
          <cell r="B146" t="str">
            <v>informatické vedy, matematika, informačné a komunikačné technológie</v>
          </cell>
          <cell r="C146" t="str">
            <v>matematika a štatistika</v>
          </cell>
          <cell r="D146" t="str">
            <v>Matematika</v>
          </cell>
          <cell r="E146">
            <v>2</v>
          </cell>
          <cell r="F146">
            <v>8</v>
          </cell>
          <cell r="G146">
            <v>1</v>
          </cell>
          <cell r="H146">
            <v>1</v>
          </cell>
        </row>
        <row r="147">
          <cell r="A147">
            <v>901053</v>
          </cell>
          <cell r="B147" t="str">
            <v>informatické vedy, matematika, informačné a komunikačné technológie</v>
          </cell>
          <cell r="C147" t="str">
            <v>matematika a štatistika</v>
          </cell>
          <cell r="D147" t="str">
            <v>Numerická analýza a vedecko-technické výpočty</v>
          </cell>
          <cell r="E147">
            <v>3</v>
          </cell>
          <cell r="F147">
            <v>19</v>
          </cell>
          <cell r="G147">
            <v>0</v>
          </cell>
          <cell r="H147">
            <v>1</v>
          </cell>
        </row>
        <row r="148">
          <cell r="A148">
            <v>901113</v>
          </cell>
          <cell r="B148" t="str">
            <v>informatické vedy, matematika, informačné a komunikačné technológie</v>
          </cell>
          <cell r="C148" t="str">
            <v>matematika a štatistika</v>
          </cell>
          <cell r="D148" t="str">
            <v>Pravdepodobnosť a matematická štatistika</v>
          </cell>
          <cell r="E148">
            <v>3</v>
          </cell>
          <cell r="F148">
            <v>19</v>
          </cell>
          <cell r="G148">
            <v>0</v>
          </cell>
          <cell r="H148">
            <v>1</v>
          </cell>
        </row>
        <row r="149">
          <cell r="A149">
            <v>901101</v>
          </cell>
          <cell r="B149" t="str">
            <v>informatické vedy, matematika, informačné a komunikačné technológie</v>
          </cell>
          <cell r="C149" t="str">
            <v>matematika a štatistika</v>
          </cell>
          <cell r="D149" t="str">
            <v>Štatistika</v>
          </cell>
          <cell r="E149">
            <v>1</v>
          </cell>
          <cell r="F149">
            <v>8</v>
          </cell>
          <cell r="G149">
            <v>1</v>
          </cell>
          <cell r="H149">
            <v>1</v>
          </cell>
        </row>
        <row r="150">
          <cell r="A150">
            <v>901102</v>
          </cell>
          <cell r="B150" t="str">
            <v>informatické vedy, matematika, informačné a komunikačné technológie</v>
          </cell>
          <cell r="C150" t="str">
            <v>matematika a štatistika</v>
          </cell>
          <cell r="D150" t="str">
            <v>Štatistika</v>
          </cell>
          <cell r="E150">
            <v>2</v>
          </cell>
          <cell r="F150">
            <v>8</v>
          </cell>
          <cell r="G150">
            <v>1</v>
          </cell>
          <cell r="H150">
            <v>1</v>
          </cell>
        </row>
        <row r="151">
          <cell r="A151">
            <v>901103</v>
          </cell>
          <cell r="B151" t="str">
            <v>informatické vedy, matematika, informačné a komunikačné technológie</v>
          </cell>
          <cell r="C151" t="str">
            <v>matematika a štatistika</v>
          </cell>
          <cell r="D151" t="str">
            <v>Štatistika</v>
          </cell>
          <cell r="E151">
            <v>3</v>
          </cell>
          <cell r="F151">
            <v>19</v>
          </cell>
          <cell r="G151">
            <v>0</v>
          </cell>
          <cell r="H151">
            <v>1</v>
          </cell>
        </row>
        <row r="152">
          <cell r="A152">
            <v>901083</v>
          </cell>
          <cell r="B152" t="str">
            <v>informatické vedy, matematika, informačné a komunikačné technológie</v>
          </cell>
          <cell r="C152" t="str">
            <v>matematika a štatistika</v>
          </cell>
          <cell r="D152" t="str">
            <v>Teória vyučovania matematiky</v>
          </cell>
          <cell r="E152">
            <v>3</v>
          </cell>
          <cell r="F152">
            <v>20</v>
          </cell>
          <cell r="G152">
            <v>0</v>
          </cell>
          <cell r="H152">
            <v>1</v>
          </cell>
        </row>
        <row r="153">
          <cell r="A153">
            <v>501071</v>
          </cell>
          <cell r="B153" t="str">
            <v>konštruovanie, technológie, výroba a komunikácie</v>
          </cell>
          <cell r="C153" t="str">
            <v>architektúra a staviteľstvo</v>
          </cell>
          <cell r="D153" t="str">
            <v>Aplikovaná mechanika</v>
          </cell>
          <cell r="E153">
            <v>1</v>
          </cell>
          <cell r="F153">
            <v>6</v>
          </cell>
          <cell r="G153">
            <v>0</v>
          </cell>
          <cell r="H153">
            <v>1</v>
          </cell>
        </row>
        <row r="154">
          <cell r="A154">
            <v>501072</v>
          </cell>
          <cell r="B154" t="str">
            <v>konštruovanie, technológie, výroba a komunikácie</v>
          </cell>
          <cell r="C154" t="str">
            <v>architektúra a staviteľstvo</v>
          </cell>
          <cell r="D154" t="str">
            <v>Aplikovaná mechanika</v>
          </cell>
          <cell r="E154">
            <v>2</v>
          </cell>
          <cell r="F154">
            <v>6</v>
          </cell>
          <cell r="G154">
            <v>0</v>
          </cell>
          <cell r="H154">
            <v>1</v>
          </cell>
        </row>
        <row r="155">
          <cell r="A155">
            <v>501073</v>
          </cell>
          <cell r="B155" t="str">
            <v>konštruovanie, technológie, výroba a komunikácie</v>
          </cell>
          <cell r="C155" t="str">
            <v>architektúra a staviteľstvo</v>
          </cell>
          <cell r="D155" t="str">
            <v>Aplikovaná mechanika</v>
          </cell>
          <cell r="E155">
            <v>3</v>
          </cell>
          <cell r="F155">
            <v>19</v>
          </cell>
          <cell r="G155">
            <v>0</v>
          </cell>
          <cell r="H155">
            <v>1</v>
          </cell>
        </row>
        <row r="156">
          <cell r="A156">
            <v>501011</v>
          </cell>
          <cell r="B156" t="str">
            <v>konštruovanie, technológie, výroba a komunikácie</v>
          </cell>
          <cell r="C156" t="str">
            <v>architektúra a staviteľstvo</v>
          </cell>
          <cell r="D156" t="str">
            <v>Architektúra a urbanizmus</v>
          </cell>
          <cell r="E156">
            <v>1</v>
          </cell>
          <cell r="F156">
            <v>6</v>
          </cell>
          <cell r="G156">
            <v>0</v>
          </cell>
          <cell r="H156">
            <v>1</v>
          </cell>
        </row>
        <row r="157">
          <cell r="A157">
            <v>501012</v>
          </cell>
          <cell r="B157" t="str">
            <v>konštruovanie, technológie, výroba a komunikácie</v>
          </cell>
          <cell r="C157" t="str">
            <v>architektúra a staviteľstvo</v>
          </cell>
          <cell r="D157" t="str">
            <v>Architektúra a urbanizmus</v>
          </cell>
          <cell r="E157">
            <v>2</v>
          </cell>
          <cell r="F157">
            <v>6</v>
          </cell>
          <cell r="G157">
            <v>0</v>
          </cell>
          <cell r="H157">
            <v>1</v>
          </cell>
        </row>
        <row r="158">
          <cell r="A158">
            <v>501013</v>
          </cell>
          <cell r="B158" t="str">
            <v>konštruovanie, technológie, výroba a komunikácie</v>
          </cell>
          <cell r="C158" t="str">
            <v>architektúra a staviteľstvo</v>
          </cell>
          <cell r="D158" t="str">
            <v>Architektúra a urbanizmus</v>
          </cell>
          <cell r="E158">
            <v>3</v>
          </cell>
          <cell r="F158">
            <v>19</v>
          </cell>
          <cell r="G158">
            <v>0</v>
          </cell>
          <cell r="H158">
            <v>1</v>
          </cell>
        </row>
        <row r="159">
          <cell r="A159">
            <v>501031</v>
          </cell>
          <cell r="B159" t="str">
            <v>konštruovanie, technológie, výroba a komunikácie</v>
          </cell>
          <cell r="C159" t="str">
            <v>architektúra a staviteľstvo</v>
          </cell>
          <cell r="D159" t="str">
            <v>Geodézia a kartografia</v>
          </cell>
          <cell r="E159">
            <v>1</v>
          </cell>
          <cell r="F159">
            <v>6</v>
          </cell>
          <cell r="G159">
            <v>0</v>
          </cell>
          <cell r="H159">
            <v>1</v>
          </cell>
        </row>
        <row r="160">
          <cell r="A160">
            <v>501032</v>
          </cell>
          <cell r="B160" t="str">
            <v>konštruovanie, technológie, výroba a komunikácie</v>
          </cell>
          <cell r="C160" t="str">
            <v>architektúra a staviteľstvo</v>
          </cell>
          <cell r="D160" t="str">
            <v>Geodézia a kartografia</v>
          </cell>
          <cell r="E160">
            <v>2</v>
          </cell>
          <cell r="F160">
            <v>6</v>
          </cell>
          <cell r="G160">
            <v>0</v>
          </cell>
          <cell r="H160">
            <v>1</v>
          </cell>
        </row>
        <row r="161">
          <cell r="A161">
            <v>501033</v>
          </cell>
          <cell r="B161" t="str">
            <v>konštruovanie, technológie, výroba a komunikácie</v>
          </cell>
          <cell r="C161" t="str">
            <v>architektúra a staviteľstvo</v>
          </cell>
          <cell r="D161" t="str">
            <v>Geodézia a kartografia</v>
          </cell>
          <cell r="E161">
            <v>3</v>
          </cell>
          <cell r="F161">
            <v>19</v>
          </cell>
          <cell r="G161">
            <v>0</v>
          </cell>
          <cell r="H161">
            <v>1</v>
          </cell>
        </row>
        <row r="162">
          <cell r="A162">
            <v>501051</v>
          </cell>
          <cell r="B162" t="str">
            <v>konštruovanie, technológie, výroba a komunikácie</v>
          </cell>
          <cell r="C162" t="str">
            <v>architektúra a staviteľstvo</v>
          </cell>
          <cell r="D162" t="str">
            <v>Inžinierske konštrukcie a dopravné stavby</v>
          </cell>
          <cell r="E162">
            <v>1</v>
          </cell>
          <cell r="F162">
            <v>6</v>
          </cell>
          <cell r="G162">
            <v>0</v>
          </cell>
          <cell r="H162">
            <v>1</v>
          </cell>
        </row>
        <row r="163">
          <cell r="A163">
            <v>501052</v>
          </cell>
          <cell r="B163" t="str">
            <v>konštruovanie, technológie, výroba a komunikácie</v>
          </cell>
          <cell r="C163" t="str">
            <v>architektúra a staviteľstvo</v>
          </cell>
          <cell r="D163" t="str">
            <v>Inžinierske konštrukcie a dopravné stavby</v>
          </cell>
          <cell r="E163">
            <v>2</v>
          </cell>
          <cell r="F163">
            <v>6</v>
          </cell>
          <cell r="G163">
            <v>0</v>
          </cell>
          <cell r="H163">
            <v>1</v>
          </cell>
        </row>
        <row r="164">
          <cell r="A164">
            <v>501053</v>
          </cell>
          <cell r="B164" t="str">
            <v>konštruovanie, technológie, výroba a komunikácie</v>
          </cell>
          <cell r="C164" t="str">
            <v>architektúra a staviteľstvo</v>
          </cell>
          <cell r="D164" t="str">
            <v>Inžinierske konštrukcie a dopravné stavby</v>
          </cell>
          <cell r="E164">
            <v>3</v>
          </cell>
          <cell r="F164">
            <v>19</v>
          </cell>
          <cell r="G164">
            <v>0</v>
          </cell>
          <cell r="H164">
            <v>1</v>
          </cell>
        </row>
        <row r="165">
          <cell r="A165">
            <v>501041</v>
          </cell>
          <cell r="B165" t="str">
            <v>konštruovanie, technológie, výroba a komunikácie</v>
          </cell>
          <cell r="C165" t="str">
            <v>architektúra a staviteľstvo</v>
          </cell>
          <cell r="D165" t="str">
            <v>Pozemné stavby</v>
          </cell>
          <cell r="E165">
            <v>1</v>
          </cell>
          <cell r="F165">
            <v>6</v>
          </cell>
          <cell r="G165">
            <v>0</v>
          </cell>
          <cell r="H165">
            <v>1</v>
          </cell>
        </row>
        <row r="166">
          <cell r="A166">
            <v>501042</v>
          </cell>
          <cell r="B166" t="str">
            <v>konštruovanie, technológie, výroba a komunikácie</v>
          </cell>
          <cell r="C166" t="str">
            <v>architektúra a staviteľstvo</v>
          </cell>
          <cell r="D166" t="str">
            <v>Pozemné stavby</v>
          </cell>
          <cell r="E166">
            <v>2</v>
          </cell>
          <cell r="F166">
            <v>6</v>
          </cell>
          <cell r="G166">
            <v>0</v>
          </cell>
          <cell r="H166">
            <v>1</v>
          </cell>
        </row>
        <row r="167">
          <cell r="A167">
            <v>501043</v>
          </cell>
          <cell r="B167" t="str">
            <v>konštruovanie, technológie, výroba a komunikácie</v>
          </cell>
          <cell r="C167" t="str">
            <v>architektúra a staviteľstvo</v>
          </cell>
          <cell r="D167" t="str">
            <v>Pozemné stavby</v>
          </cell>
          <cell r="E167">
            <v>3</v>
          </cell>
          <cell r="F167">
            <v>19</v>
          </cell>
          <cell r="G167">
            <v>0</v>
          </cell>
          <cell r="H167">
            <v>1</v>
          </cell>
        </row>
        <row r="168">
          <cell r="A168">
            <v>501021</v>
          </cell>
          <cell r="B168" t="str">
            <v>konštruovanie, technológie, výroba a komunikácie</v>
          </cell>
          <cell r="C168" t="str">
            <v>architektúra a staviteľstvo</v>
          </cell>
          <cell r="D168" t="str">
            <v>Priestorové plánovanie</v>
          </cell>
          <cell r="E168">
            <v>1</v>
          </cell>
          <cell r="F168">
            <v>6</v>
          </cell>
          <cell r="G168">
            <v>0</v>
          </cell>
          <cell r="H168">
            <v>1</v>
          </cell>
        </row>
        <row r="169">
          <cell r="A169">
            <v>501022</v>
          </cell>
          <cell r="B169" t="str">
            <v>konštruovanie, technológie, výroba a komunikácie</v>
          </cell>
          <cell r="C169" t="str">
            <v>architektúra a staviteľstvo</v>
          </cell>
          <cell r="D169" t="str">
            <v>Priestorové plánovanie</v>
          </cell>
          <cell r="E169">
            <v>2</v>
          </cell>
          <cell r="F169">
            <v>6</v>
          </cell>
          <cell r="G169">
            <v>0</v>
          </cell>
          <cell r="H169">
            <v>1</v>
          </cell>
        </row>
        <row r="170">
          <cell r="A170">
            <v>501023</v>
          </cell>
          <cell r="B170" t="str">
            <v>konštruovanie, technológie, výroba a komunikácie</v>
          </cell>
          <cell r="C170" t="str">
            <v>architektúra a staviteľstvo</v>
          </cell>
          <cell r="D170" t="str">
            <v>Priestorové plánovanie</v>
          </cell>
          <cell r="E170">
            <v>3</v>
          </cell>
          <cell r="F170">
            <v>19</v>
          </cell>
          <cell r="G170">
            <v>0</v>
          </cell>
          <cell r="H170">
            <v>1</v>
          </cell>
        </row>
        <row r="171">
          <cell r="A171">
            <v>501061</v>
          </cell>
          <cell r="B171" t="str">
            <v>konštruovanie, technológie, výroba a komunikácie</v>
          </cell>
          <cell r="C171" t="str">
            <v>architektúra a staviteľstvo</v>
          </cell>
          <cell r="D171" t="str">
            <v>Vodné stavby</v>
          </cell>
          <cell r="E171">
            <v>1</v>
          </cell>
          <cell r="F171">
            <v>6</v>
          </cell>
          <cell r="G171">
            <v>1</v>
          </cell>
          <cell r="H171">
            <v>1</v>
          </cell>
        </row>
        <row r="172">
          <cell r="A172">
            <v>501062</v>
          </cell>
          <cell r="B172" t="str">
            <v>konštruovanie, technológie, výroba a komunikácie</v>
          </cell>
          <cell r="C172" t="str">
            <v>architektúra a staviteľstvo</v>
          </cell>
          <cell r="D172" t="str">
            <v>Vodné stavby</v>
          </cell>
          <cell r="E172">
            <v>2</v>
          </cell>
          <cell r="F172">
            <v>6</v>
          </cell>
          <cell r="G172">
            <v>1</v>
          </cell>
          <cell r="H172">
            <v>1</v>
          </cell>
        </row>
        <row r="173">
          <cell r="A173">
            <v>501063</v>
          </cell>
          <cell r="B173" t="str">
            <v>konštruovanie, technológie, výroba a komunikácie</v>
          </cell>
          <cell r="C173" t="str">
            <v>architektúra a staviteľstvo</v>
          </cell>
          <cell r="D173" t="str">
            <v>Vodné stavby</v>
          </cell>
          <cell r="E173">
            <v>3</v>
          </cell>
          <cell r="F173">
            <v>19</v>
          </cell>
          <cell r="G173">
            <v>0</v>
          </cell>
          <cell r="H173">
            <v>1</v>
          </cell>
        </row>
        <row r="174">
          <cell r="A174">
            <v>502193</v>
          </cell>
          <cell r="B174" t="str">
            <v>konštruovanie, technológie, výroba a komunikácie</v>
          </cell>
          <cell r="C174" t="str">
            <v>konštrukčné inžinierstvo, technológie, výroba a komunikácie</v>
          </cell>
          <cell r="D174" t="str">
            <v>Anorganická technológia a materiály</v>
          </cell>
          <cell r="E174">
            <v>3</v>
          </cell>
          <cell r="F174">
            <v>19</v>
          </cell>
          <cell r="G174">
            <v>0</v>
          </cell>
          <cell r="H174">
            <v>1</v>
          </cell>
        </row>
        <row r="175">
          <cell r="A175">
            <v>502141</v>
          </cell>
          <cell r="B175" t="str">
            <v>konštruovanie, technológie, výroba a komunikácie</v>
          </cell>
          <cell r="C175" t="str">
            <v>konštrukčné inžinierstvo, technológie, výroba a komunikácie</v>
          </cell>
          <cell r="D175" t="str">
            <v>Automatizácia</v>
          </cell>
          <cell r="E175">
            <v>1</v>
          </cell>
          <cell r="F175">
            <v>4</v>
          </cell>
          <cell r="G175">
            <v>1</v>
          </cell>
          <cell r="H175">
            <v>1</v>
          </cell>
        </row>
        <row r="176">
          <cell r="A176">
            <v>502142</v>
          </cell>
          <cell r="B176" t="str">
            <v>konštruovanie, technológie, výroba a komunikácie</v>
          </cell>
          <cell r="C176" t="str">
            <v>konštrukčné inžinierstvo, technológie, výroba a komunikácie</v>
          </cell>
          <cell r="D176" t="str">
            <v>Automatizácia</v>
          </cell>
          <cell r="E176">
            <v>2</v>
          </cell>
          <cell r="F176">
            <v>4</v>
          </cell>
          <cell r="G176">
            <v>1</v>
          </cell>
          <cell r="H176">
            <v>1</v>
          </cell>
        </row>
        <row r="177">
          <cell r="A177">
            <v>502143</v>
          </cell>
          <cell r="B177" t="str">
            <v>konštruovanie, technológie, výroba a komunikácie</v>
          </cell>
          <cell r="C177" t="str">
            <v>konštrukčné inžinierstvo, technológie, výroba a komunikácie</v>
          </cell>
          <cell r="D177" t="str">
            <v>Automatizácia</v>
          </cell>
          <cell r="E177">
            <v>3</v>
          </cell>
          <cell r="F177">
            <v>19</v>
          </cell>
          <cell r="G177">
            <v>0</v>
          </cell>
          <cell r="H177">
            <v>1</v>
          </cell>
        </row>
        <row r="178">
          <cell r="A178">
            <v>502321</v>
          </cell>
          <cell r="B178" t="str">
            <v>konštruovanie, technológie, výroba a komunikácie</v>
          </cell>
          <cell r="C178" t="str">
            <v>konštrukčné inžinierstvo, technológie, výroba a komunikácie</v>
          </cell>
          <cell r="D178" t="str">
            <v>Baníctvo</v>
          </cell>
          <cell r="E178">
            <v>1</v>
          </cell>
          <cell r="F178">
            <v>4</v>
          </cell>
          <cell r="G178">
            <v>0</v>
          </cell>
          <cell r="H178">
            <v>1</v>
          </cell>
        </row>
        <row r="179">
          <cell r="A179">
            <v>502322</v>
          </cell>
          <cell r="B179" t="str">
            <v>konštruovanie, technológie, výroba a komunikácie</v>
          </cell>
          <cell r="C179" t="str">
            <v>konštrukčné inžinierstvo, technológie, výroba a komunikácie</v>
          </cell>
          <cell r="D179" t="str">
            <v>Baníctvo</v>
          </cell>
          <cell r="E179">
            <v>2</v>
          </cell>
          <cell r="F179">
            <v>4</v>
          </cell>
          <cell r="G179">
            <v>0</v>
          </cell>
          <cell r="H179">
            <v>1</v>
          </cell>
        </row>
        <row r="180">
          <cell r="A180">
            <v>502323</v>
          </cell>
          <cell r="B180" t="str">
            <v>konštruovanie, technológie, výroba a komunikácie</v>
          </cell>
          <cell r="C180" t="str">
            <v>konštrukčné inžinierstvo, technológie, výroba a komunikácie</v>
          </cell>
          <cell r="D180" t="str">
            <v>Baníctvo</v>
          </cell>
          <cell r="E180">
            <v>3</v>
          </cell>
          <cell r="F180">
            <v>19</v>
          </cell>
          <cell r="G180">
            <v>0</v>
          </cell>
          <cell r="H180">
            <v>1</v>
          </cell>
        </row>
        <row r="181">
          <cell r="A181">
            <v>502351</v>
          </cell>
          <cell r="B181" t="str">
            <v>konštruovanie, technológie, výroba a komunikácie</v>
          </cell>
          <cell r="C181" t="str">
            <v>konštrukčné inžinierstvo, technológie, výroba a komunikácie</v>
          </cell>
          <cell r="D181" t="str">
            <v>Banská geológia a geologický prieskum</v>
          </cell>
          <cell r="E181">
            <v>1</v>
          </cell>
          <cell r="F181">
            <v>4</v>
          </cell>
          <cell r="G181">
            <v>0</v>
          </cell>
          <cell r="H181">
            <v>1</v>
          </cell>
        </row>
        <row r="182">
          <cell r="A182">
            <v>502352</v>
          </cell>
          <cell r="B182" t="str">
            <v>konštruovanie, technológie, výroba a komunikácie</v>
          </cell>
          <cell r="C182" t="str">
            <v>konštrukčné inžinierstvo, technológie, výroba a komunikácie</v>
          </cell>
          <cell r="D182" t="str">
            <v>Banská geológia a geologický prieskum</v>
          </cell>
          <cell r="E182">
            <v>2</v>
          </cell>
          <cell r="F182">
            <v>4</v>
          </cell>
          <cell r="G182">
            <v>0</v>
          </cell>
          <cell r="H182">
            <v>1</v>
          </cell>
        </row>
        <row r="183">
          <cell r="A183">
            <v>502353</v>
          </cell>
          <cell r="B183" t="str">
            <v>konštruovanie, technológie, výroba a komunikácie</v>
          </cell>
          <cell r="C183" t="str">
            <v>konštrukčné inžinierstvo, technológie, výroba a komunikácie</v>
          </cell>
          <cell r="D183" t="str">
            <v>Banská geológia a geologický prieskum</v>
          </cell>
          <cell r="E183">
            <v>3</v>
          </cell>
          <cell r="F183">
            <v>19</v>
          </cell>
          <cell r="G183">
            <v>0</v>
          </cell>
          <cell r="H183">
            <v>1</v>
          </cell>
        </row>
        <row r="184">
          <cell r="A184">
            <v>502363</v>
          </cell>
          <cell r="B184" t="str">
            <v>konštruovanie, technológie, výroba a komunikácie</v>
          </cell>
          <cell r="C184" t="str">
            <v>konštrukčné inžinierstvo, technológie, výroba a komunikácie</v>
          </cell>
          <cell r="D184" t="str">
            <v>Banská mechanizácia, doprava a hlbinné vŕtanie</v>
          </cell>
          <cell r="E184">
            <v>3</v>
          </cell>
          <cell r="F184">
            <v>19</v>
          </cell>
          <cell r="G184">
            <v>0</v>
          </cell>
          <cell r="H184">
            <v>1</v>
          </cell>
        </row>
        <row r="185">
          <cell r="A185">
            <v>502333</v>
          </cell>
          <cell r="B185" t="str">
            <v>konštruovanie, technológie, výroba a komunikácie</v>
          </cell>
          <cell r="C185" t="str">
            <v>konštrukčné inžinierstvo, technológie, výroba a komunikácie</v>
          </cell>
          <cell r="D185" t="str">
            <v>Banské meračstvo a geodézia</v>
          </cell>
          <cell r="E185">
            <v>3</v>
          </cell>
          <cell r="F185">
            <v>19</v>
          </cell>
          <cell r="G185">
            <v>0</v>
          </cell>
          <cell r="H185">
            <v>1</v>
          </cell>
        </row>
        <row r="186">
          <cell r="A186">
            <v>502562</v>
          </cell>
          <cell r="B186" t="str">
            <v>konštruovanie, technológie, výroba a komunikácie</v>
          </cell>
          <cell r="C186" t="str">
            <v>konštrukčné inžinierstvo, technológie, výroba a komunikácie</v>
          </cell>
          <cell r="D186" t="str">
            <v>Bezpečnosť technických systémov</v>
          </cell>
          <cell r="E186">
            <v>2</v>
          </cell>
          <cell r="F186">
            <v>4</v>
          </cell>
          <cell r="G186">
            <v>1</v>
          </cell>
          <cell r="H186">
            <v>1</v>
          </cell>
        </row>
        <row r="187">
          <cell r="A187">
            <v>502563</v>
          </cell>
          <cell r="B187" t="str">
            <v>konštruovanie, technológie, výroba a komunikácie</v>
          </cell>
          <cell r="C187" t="str">
            <v>konštrukčné inžinierstvo, technológie, výroba a komunikácie</v>
          </cell>
          <cell r="D187" t="str">
            <v>Bezpečnosť technických systémov</v>
          </cell>
          <cell r="E187">
            <v>3</v>
          </cell>
          <cell r="F187">
            <v>19</v>
          </cell>
          <cell r="G187">
            <v>0</v>
          </cell>
          <cell r="H187">
            <v>1</v>
          </cell>
        </row>
        <row r="188">
          <cell r="A188">
            <v>502471</v>
          </cell>
          <cell r="B188" t="str">
            <v>konštruovanie, technológie, výroba a komunikácie</v>
          </cell>
          <cell r="C188" t="str">
            <v>konštrukčné inžinierstvo, technológie, výroba a komunikácie</v>
          </cell>
          <cell r="D188" t="str">
            <v>Biomedicínske inžinierstvo</v>
          </cell>
          <cell r="E188">
            <v>1</v>
          </cell>
          <cell r="F188">
            <v>4</v>
          </cell>
          <cell r="G188">
            <v>1</v>
          </cell>
          <cell r="H188">
            <v>1</v>
          </cell>
        </row>
        <row r="189">
          <cell r="A189">
            <v>502472</v>
          </cell>
          <cell r="B189" t="str">
            <v>konštruovanie, technológie, výroba a komunikácie</v>
          </cell>
          <cell r="C189" t="str">
            <v>konštrukčné inžinierstvo, technológie, výroba a komunikácie</v>
          </cell>
          <cell r="D189" t="str">
            <v>Biomedicínske inžinierstvo</v>
          </cell>
          <cell r="E189">
            <v>2</v>
          </cell>
          <cell r="F189">
            <v>4</v>
          </cell>
          <cell r="G189">
            <v>1</v>
          </cell>
          <cell r="H189">
            <v>1</v>
          </cell>
        </row>
        <row r="190">
          <cell r="A190">
            <v>502473</v>
          </cell>
          <cell r="B190" t="str">
            <v>konštruovanie, technológie, výroba a komunikácie</v>
          </cell>
          <cell r="C190" t="str">
            <v>konštrukčné inžinierstvo, technológie, výroba a komunikácie</v>
          </cell>
          <cell r="D190" t="str">
            <v>Biomedicínske inžinierstvo</v>
          </cell>
          <cell r="E190">
            <v>3</v>
          </cell>
          <cell r="F190">
            <v>19</v>
          </cell>
          <cell r="G190">
            <v>0</v>
          </cell>
          <cell r="H190">
            <v>1</v>
          </cell>
        </row>
        <row r="191">
          <cell r="A191">
            <v>502251</v>
          </cell>
          <cell r="B191" t="str">
            <v>konštruovanie, technológie, výroba a komunikácie</v>
          </cell>
          <cell r="C191" t="str">
            <v>konštrukčné inžinierstvo, technológie, výroba a komunikácie</v>
          </cell>
          <cell r="D191" t="str">
            <v>Biotechnológie</v>
          </cell>
          <cell r="E191">
            <v>1</v>
          </cell>
          <cell r="F191">
            <v>4</v>
          </cell>
          <cell r="G191">
            <v>1</v>
          </cell>
          <cell r="H191">
            <v>1</v>
          </cell>
        </row>
        <row r="192">
          <cell r="A192">
            <v>502252</v>
          </cell>
          <cell r="B192" t="str">
            <v>konštruovanie, technológie, výroba a komunikácie</v>
          </cell>
          <cell r="C192" t="str">
            <v>konštrukčné inžinierstvo, technológie, výroba a komunikácie</v>
          </cell>
          <cell r="D192" t="str">
            <v>Biotechnológie</v>
          </cell>
          <cell r="E192">
            <v>2</v>
          </cell>
          <cell r="F192">
            <v>4</v>
          </cell>
          <cell r="G192">
            <v>1</v>
          </cell>
          <cell r="H192">
            <v>1</v>
          </cell>
        </row>
        <row r="193">
          <cell r="A193">
            <v>502253</v>
          </cell>
          <cell r="B193" t="str">
            <v>konštruovanie, technológie, výroba a komunikácie</v>
          </cell>
          <cell r="C193" t="str">
            <v>konštrukčné inžinierstvo, technológie, výroba a komunikácie</v>
          </cell>
          <cell r="D193" t="str">
            <v>Biotechnológie</v>
          </cell>
          <cell r="E193">
            <v>3</v>
          </cell>
          <cell r="F193">
            <v>19</v>
          </cell>
          <cell r="G193">
            <v>0</v>
          </cell>
          <cell r="H193">
            <v>1</v>
          </cell>
        </row>
        <row r="194">
          <cell r="A194">
            <v>502053</v>
          </cell>
          <cell r="B194" t="str">
            <v>konštruovanie, technológie, výroba a komunikácie</v>
          </cell>
          <cell r="C194" t="str">
            <v>konštrukčné inžinierstvo, technológie, výroba a komunikácie</v>
          </cell>
          <cell r="D194" t="str">
            <v>Časti a mechanizmy strojov</v>
          </cell>
          <cell r="E194">
            <v>3</v>
          </cell>
          <cell r="F194">
            <v>19</v>
          </cell>
          <cell r="G194">
            <v>0</v>
          </cell>
          <cell r="H194">
            <v>1</v>
          </cell>
        </row>
        <row r="195">
          <cell r="A195">
            <v>502591</v>
          </cell>
          <cell r="B195" t="str">
            <v>konštruovanie, technológie, výroba a komunikácie</v>
          </cell>
          <cell r="C195" t="str">
            <v>konštrukčné inžinierstvo, technológie, výroba a komunikácie</v>
          </cell>
          <cell r="D195" t="str">
            <v>Doprava</v>
          </cell>
          <cell r="E195">
            <v>1</v>
          </cell>
          <cell r="F195">
            <v>4</v>
          </cell>
          <cell r="G195">
            <v>0</v>
          </cell>
          <cell r="H195">
            <v>1</v>
          </cell>
        </row>
        <row r="196">
          <cell r="A196">
            <v>502592</v>
          </cell>
          <cell r="B196" t="str">
            <v>konštruovanie, technológie, výroba a komunikácie</v>
          </cell>
          <cell r="C196" t="str">
            <v>konštrukčné inžinierstvo, technológie, výroba a komunikácie</v>
          </cell>
          <cell r="D196" t="str">
            <v>Doprava</v>
          </cell>
          <cell r="E196">
            <v>2</v>
          </cell>
          <cell r="F196">
            <v>4</v>
          </cell>
          <cell r="G196">
            <v>0</v>
          </cell>
          <cell r="H196">
            <v>1</v>
          </cell>
        </row>
        <row r="197">
          <cell r="A197">
            <v>502593</v>
          </cell>
          <cell r="B197" t="str">
            <v>konštruovanie, technológie, výroba a komunikácie</v>
          </cell>
          <cell r="C197" t="str">
            <v>konštrukčné inžinierstvo, technológie, výroba a komunikácie</v>
          </cell>
          <cell r="D197" t="str">
            <v>Doprava</v>
          </cell>
          <cell r="E197">
            <v>3</v>
          </cell>
          <cell r="F197">
            <v>19</v>
          </cell>
          <cell r="G197">
            <v>0</v>
          </cell>
          <cell r="H197">
            <v>1</v>
          </cell>
        </row>
        <row r="198">
          <cell r="A198">
            <v>502031</v>
          </cell>
          <cell r="B198" t="str">
            <v>konštruovanie, technológie, výroba a komunikácie</v>
          </cell>
          <cell r="C198" t="str">
            <v>konštrukčné inžinierstvo, technológie, výroba a komunikácie</v>
          </cell>
          <cell r="D198" t="str">
            <v>Dopravné stroje a zariadenia</v>
          </cell>
          <cell r="E198">
            <v>1</v>
          </cell>
          <cell r="F198">
            <v>4</v>
          </cell>
          <cell r="G198">
            <v>1</v>
          </cell>
          <cell r="H198">
            <v>1</v>
          </cell>
        </row>
        <row r="199">
          <cell r="A199">
            <v>502032</v>
          </cell>
          <cell r="B199" t="str">
            <v>konštruovanie, technológie, výroba a komunikácie</v>
          </cell>
          <cell r="C199" t="str">
            <v>konštrukčné inžinierstvo, technológie, výroba a komunikácie</v>
          </cell>
          <cell r="D199" t="str">
            <v>Dopravné stroje a zariadenia</v>
          </cell>
          <cell r="E199">
            <v>2</v>
          </cell>
          <cell r="F199">
            <v>4</v>
          </cell>
          <cell r="G199">
            <v>1</v>
          </cell>
          <cell r="H199">
            <v>1</v>
          </cell>
        </row>
        <row r="200">
          <cell r="A200">
            <v>502033</v>
          </cell>
          <cell r="B200" t="str">
            <v>konštruovanie, technológie, výroba a komunikácie</v>
          </cell>
          <cell r="C200" t="str">
            <v>konštrukčné inžinierstvo, technológie, výroba a komunikácie</v>
          </cell>
          <cell r="D200" t="str">
            <v>Dopravné stroje a zariadenia</v>
          </cell>
          <cell r="E200">
            <v>3</v>
          </cell>
          <cell r="F200">
            <v>19</v>
          </cell>
          <cell r="G200">
            <v>0</v>
          </cell>
          <cell r="H200">
            <v>1</v>
          </cell>
        </row>
        <row r="201">
          <cell r="A201">
            <v>502421</v>
          </cell>
          <cell r="B201" t="str">
            <v>konštruovanie, technológie, výroba a komunikácie</v>
          </cell>
          <cell r="C201" t="str">
            <v>konštrukčné inžinierstvo, technológie, výroba a komunikácie</v>
          </cell>
          <cell r="D201" t="str">
            <v>Drevárstvo</v>
          </cell>
          <cell r="E201">
            <v>1</v>
          </cell>
          <cell r="F201">
            <v>4</v>
          </cell>
          <cell r="G201">
            <v>1</v>
          </cell>
          <cell r="H201">
            <v>1</v>
          </cell>
        </row>
        <row r="202">
          <cell r="A202">
            <v>502422</v>
          </cell>
          <cell r="B202" t="str">
            <v>konštruovanie, technológie, výroba a komunikácie</v>
          </cell>
          <cell r="C202" t="str">
            <v>konštrukčné inžinierstvo, technológie, výroba a komunikácie</v>
          </cell>
          <cell r="D202" t="str">
            <v>Drevárstvo</v>
          </cell>
          <cell r="E202">
            <v>2</v>
          </cell>
          <cell r="F202">
            <v>4</v>
          </cell>
          <cell r="G202">
            <v>1</v>
          </cell>
          <cell r="H202">
            <v>1</v>
          </cell>
        </row>
        <row r="203">
          <cell r="A203">
            <v>502303</v>
          </cell>
          <cell r="B203" t="str">
            <v>konštruovanie, technológie, výroba a komunikácie</v>
          </cell>
          <cell r="C203" t="str">
            <v>konštrukčné inžinierstvo, technológie, výroba a komunikácie</v>
          </cell>
          <cell r="D203" t="str">
            <v>Elektroenergetika</v>
          </cell>
          <cell r="E203">
            <v>3</v>
          </cell>
          <cell r="F203">
            <v>19</v>
          </cell>
          <cell r="G203">
            <v>0</v>
          </cell>
          <cell r="H203">
            <v>1</v>
          </cell>
        </row>
        <row r="204">
          <cell r="A204">
            <v>502131</v>
          </cell>
          <cell r="B204" t="str">
            <v>konštruovanie, technológie, výroba a komunikácie</v>
          </cell>
          <cell r="C204" t="str">
            <v>konštrukčné inžinierstvo, technológie, výroba a komunikácie</v>
          </cell>
          <cell r="D204" t="str">
            <v>Elektronika</v>
          </cell>
          <cell r="E204">
            <v>1</v>
          </cell>
          <cell r="F204">
            <v>4</v>
          </cell>
          <cell r="G204">
            <v>1</v>
          </cell>
          <cell r="H204">
            <v>1</v>
          </cell>
        </row>
        <row r="205">
          <cell r="A205">
            <v>502132</v>
          </cell>
          <cell r="B205" t="str">
            <v>konštruovanie, technológie, výroba a komunikácie</v>
          </cell>
          <cell r="C205" t="str">
            <v>konštrukčné inžinierstvo, technológie, výroba a komunikácie</v>
          </cell>
          <cell r="D205" t="str">
            <v>Elektronika</v>
          </cell>
          <cell r="E205">
            <v>2</v>
          </cell>
          <cell r="F205">
            <v>4</v>
          </cell>
          <cell r="G205">
            <v>1</v>
          </cell>
          <cell r="H205">
            <v>1</v>
          </cell>
        </row>
        <row r="206">
          <cell r="A206">
            <v>502133</v>
          </cell>
          <cell r="B206" t="str">
            <v>konštruovanie, technológie, výroba a komunikácie</v>
          </cell>
          <cell r="C206" t="str">
            <v>konštrukčné inžinierstvo, technológie, výroba a komunikácie</v>
          </cell>
          <cell r="D206" t="str">
            <v>Elektronika</v>
          </cell>
          <cell r="E206">
            <v>3</v>
          </cell>
          <cell r="F206">
            <v>19</v>
          </cell>
          <cell r="G206">
            <v>0</v>
          </cell>
          <cell r="H206">
            <v>1</v>
          </cell>
        </row>
        <row r="207">
          <cell r="A207">
            <v>502091</v>
          </cell>
          <cell r="B207" t="str">
            <v>konštruovanie, technológie, výroba a komunikácie</v>
          </cell>
          <cell r="C207" t="str">
            <v>konštrukčné inžinierstvo, technológie, výroba a komunikácie</v>
          </cell>
          <cell r="D207" t="str">
            <v>Elektrotechnika</v>
          </cell>
          <cell r="E207">
            <v>1</v>
          </cell>
          <cell r="F207">
            <v>4</v>
          </cell>
          <cell r="G207">
            <v>1</v>
          </cell>
          <cell r="H207">
            <v>1</v>
          </cell>
        </row>
        <row r="208">
          <cell r="A208">
            <v>502092</v>
          </cell>
          <cell r="B208" t="str">
            <v>konštruovanie, technológie, výroba a komunikácie</v>
          </cell>
          <cell r="C208" t="str">
            <v>konštrukčné inžinierstvo, technológie, výroba a komunikácie</v>
          </cell>
          <cell r="D208" t="str">
            <v>Elektrotechnika</v>
          </cell>
          <cell r="E208">
            <v>2</v>
          </cell>
          <cell r="F208">
            <v>4</v>
          </cell>
          <cell r="G208">
            <v>1</v>
          </cell>
          <cell r="H208">
            <v>1</v>
          </cell>
        </row>
        <row r="209">
          <cell r="A209">
            <v>502123</v>
          </cell>
          <cell r="B209" t="str">
            <v>konštruovanie, technológie, výroba a komunikácie</v>
          </cell>
          <cell r="C209" t="str">
            <v>konštrukčné inžinierstvo, technológie, výroba a komunikácie</v>
          </cell>
          <cell r="D209" t="str">
            <v>Elektrotechnológie a materiály</v>
          </cell>
          <cell r="E209">
            <v>3</v>
          </cell>
          <cell r="F209">
            <v>19</v>
          </cell>
          <cell r="G209">
            <v>0</v>
          </cell>
          <cell r="H209">
            <v>1</v>
          </cell>
        </row>
        <row r="210">
          <cell r="A210">
            <v>502061</v>
          </cell>
          <cell r="B210" t="str">
            <v>konštruovanie, technológie, výroba a komunikácie</v>
          </cell>
          <cell r="C210" t="str">
            <v>konštrukčné inžinierstvo, technológie, výroba a komunikácie</v>
          </cell>
          <cell r="D210" t="str">
            <v>Energetické stroje a zariadenia</v>
          </cell>
          <cell r="E210">
            <v>1</v>
          </cell>
          <cell r="F210">
            <v>4</v>
          </cell>
          <cell r="G210">
            <v>1</v>
          </cell>
          <cell r="H210">
            <v>1</v>
          </cell>
        </row>
        <row r="211">
          <cell r="A211">
            <v>502062</v>
          </cell>
          <cell r="B211" t="str">
            <v>konštruovanie, technológie, výroba a komunikácie</v>
          </cell>
          <cell r="C211" t="str">
            <v>konštrukčné inžinierstvo, technológie, výroba a komunikácie</v>
          </cell>
          <cell r="D211" t="str">
            <v>Energetické stroje a zariadenia</v>
          </cell>
          <cell r="E211">
            <v>2</v>
          </cell>
          <cell r="F211">
            <v>4</v>
          </cell>
          <cell r="G211">
            <v>1</v>
          </cell>
          <cell r="H211">
            <v>1</v>
          </cell>
        </row>
        <row r="212">
          <cell r="A212">
            <v>502063</v>
          </cell>
          <cell r="B212" t="str">
            <v>konštruovanie, technológie, výroba a komunikácie</v>
          </cell>
          <cell r="C212" t="str">
            <v>konštrukčné inžinierstvo, technológie, výroba a komunikácie</v>
          </cell>
          <cell r="D212" t="str">
            <v>Energetické stroje a zariadenia</v>
          </cell>
          <cell r="E212">
            <v>3</v>
          </cell>
          <cell r="F212">
            <v>19</v>
          </cell>
          <cell r="G212">
            <v>0</v>
          </cell>
          <cell r="H212">
            <v>1</v>
          </cell>
        </row>
        <row r="213">
          <cell r="A213">
            <v>502291</v>
          </cell>
          <cell r="B213" t="str">
            <v>konštruovanie, technológie, výroba a komunikácie</v>
          </cell>
          <cell r="C213" t="str">
            <v>konštrukčné inžinierstvo, technológie, výroba a komunikácie</v>
          </cell>
          <cell r="D213" t="str">
            <v>Energetika</v>
          </cell>
          <cell r="E213">
            <v>1</v>
          </cell>
          <cell r="F213">
            <v>4</v>
          </cell>
          <cell r="G213">
            <v>1</v>
          </cell>
          <cell r="H213">
            <v>1</v>
          </cell>
        </row>
        <row r="214">
          <cell r="A214">
            <v>502292</v>
          </cell>
          <cell r="B214" t="str">
            <v>konštruovanie, technológie, výroba a komunikácie</v>
          </cell>
          <cell r="C214" t="str">
            <v>konštrukčné inžinierstvo, technológie, výroba a komunikácie</v>
          </cell>
          <cell r="D214" t="str">
            <v>Energetika</v>
          </cell>
          <cell r="E214">
            <v>2</v>
          </cell>
          <cell r="F214">
            <v>4</v>
          </cell>
          <cell r="G214">
            <v>1</v>
          </cell>
          <cell r="H214">
            <v>1</v>
          </cell>
        </row>
        <row r="215">
          <cell r="A215">
            <v>502293</v>
          </cell>
          <cell r="B215" t="str">
            <v>konštruovanie, technológie, výroba a komunikácie</v>
          </cell>
          <cell r="C215" t="str">
            <v>konštrukčné inžinierstvo, technológie, výroba a komunikácie</v>
          </cell>
          <cell r="D215" t="str">
            <v>Energetika</v>
          </cell>
          <cell r="E215">
            <v>3</v>
          </cell>
          <cell r="F215">
            <v>19</v>
          </cell>
          <cell r="G215">
            <v>0</v>
          </cell>
          <cell r="H215">
            <v>1</v>
          </cell>
        </row>
        <row r="216">
          <cell r="A216">
            <v>502413</v>
          </cell>
          <cell r="B216" t="str">
            <v>konštruovanie, technológie, výroba a komunikácie</v>
          </cell>
          <cell r="C216" t="str">
            <v>konštrukčné inžinierstvo, technológie, výroba a komunikácie</v>
          </cell>
          <cell r="D216" t="str">
            <v>Fyzikálna metalurgia</v>
          </cell>
          <cell r="E216">
            <v>3</v>
          </cell>
          <cell r="F216">
            <v>19</v>
          </cell>
          <cell r="G216">
            <v>0</v>
          </cell>
          <cell r="H216">
            <v>1</v>
          </cell>
        </row>
        <row r="217">
          <cell r="A217">
            <v>502481</v>
          </cell>
          <cell r="B217" t="str">
            <v>konštruovanie, technológie, výroba a komunikácie</v>
          </cell>
          <cell r="C217" t="str">
            <v>konštrukčné inžinierstvo, technológie, výroba a komunikácie</v>
          </cell>
          <cell r="D217" t="str">
            <v>Fyzikálne inžinierstvo</v>
          </cell>
          <cell r="E217">
            <v>1</v>
          </cell>
          <cell r="F217">
            <v>4</v>
          </cell>
          <cell r="G217">
            <v>1</v>
          </cell>
          <cell r="H217">
            <v>1</v>
          </cell>
        </row>
        <row r="218">
          <cell r="A218">
            <v>502482</v>
          </cell>
          <cell r="B218" t="str">
            <v>konštruovanie, technológie, výroba a komunikácie</v>
          </cell>
          <cell r="C218" t="str">
            <v>konštrukčné inžinierstvo, technológie, výroba a komunikácie</v>
          </cell>
          <cell r="D218" t="str">
            <v>Fyzikálne inžinierstvo</v>
          </cell>
          <cell r="E218">
            <v>2</v>
          </cell>
          <cell r="F218">
            <v>4</v>
          </cell>
          <cell r="G218">
            <v>1</v>
          </cell>
          <cell r="H218">
            <v>1</v>
          </cell>
        </row>
        <row r="219">
          <cell r="A219">
            <v>502483</v>
          </cell>
          <cell r="B219" t="str">
            <v>konštruovanie, technológie, výroba a komunikácie</v>
          </cell>
          <cell r="C219" t="str">
            <v>konštrukčné inžinierstvo, technológie, výroba a komunikácie</v>
          </cell>
          <cell r="D219" t="str">
            <v>Fyzikálne inžinierstvo</v>
          </cell>
          <cell r="E219">
            <v>3</v>
          </cell>
          <cell r="F219">
            <v>19</v>
          </cell>
          <cell r="G219">
            <v>0</v>
          </cell>
          <cell r="H219">
            <v>1</v>
          </cell>
        </row>
        <row r="220">
          <cell r="A220">
            <v>502342</v>
          </cell>
          <cell r="B220" t="str">
            <v>konštruovanie, technológie, výroba a komunikácie</v>
          </cell>
          <cell r="C220" t="str">
            <v>konštrukčné inžinierstvo, technológie, výroba a komunikácie</v>
          </cell>
          <cell r="D220" t="str">
            <v>Geotechnika</v>
          </cell>
          <cell r="E220">
            <v>2</v>
          </cell>
          <cell r="F220">
            <v>4</v>
          </cell>
          <cell r="G220">
            <v>1</v>
          </cell>
          <cell r="H220">
            <v>1</v>
          </cell>
        </row>
        <row r="221">
          <cell r="A221">
            <v>502343</v>
          </cell>
          <cell r="B221" t="str">
            <v>konštruovanie, technológie, výroba a komunikácie</v>
          </cell>
          <cell r="C221" t="str">
            <v>konštrukčné inžinierstvo, technológie, výroba a komunikácie</v>
          </cell>
          <cell r="D221" t="str">
            <v>Geotechnika</v>
          </cell>
          <cell r="E221">
            <v>3</v>
          </cell>
          <cell r="F221">
            <v>19</v>
          </cell>
          <cell r="G221">
            <v>0</v>
          </cell>
          <cell r="H221">
            <v>1</v>
          </cell>
        </row>
        <row r="222">
          <cell r="A222">
            <v>502391</v>
          </cell>
          <cell r="B222" t="str">
            <v>konštruovanie, technológie, výroba a komunikácie</v>
          </cell>
          <cell r="C222" t="str">
            <v>konštrukčné inžinierstvo, technológie, výroba a komunikácie</v>
          </cell>
          <cell r="D222" t="str">
            <v>Hutníctvo</v>
          </cell>
          <cell r="E222">
            <v>1</v>
          </cell>
          <cell r="F222">
            <v>16</v>
          </cell>
          <cell r="G222">
            <v>1</v>
          </cell>
          <cell r="H222">
            <v>1</v>
          </cell>
        </row>
        <row r="223">
          <cell r="A223">
            <v>502392</v>
          </cell>
          <cell r="B223" t="str">
            <v>konštruovanie, technológie, výroba a komunikácie</v>
          </cell>
          <cell r="C223" t="str">
            <v>konštrukčné inžinierstvo, technológie, výroba a komunikácie</v>
          </cell>
          <cell r="D223" t="str">
            <v>Hutníctvo</v>
          </cell>
          <cell r="E223">
            <v>2</v>
          </cell>
          <cell r="F223">
            <v>16</v>
          </cell>
          <cell r="G223">
            <v>1</v>
          </cell>
          <cell r="H223">
            <v>1</v>
          </cell>
        </row>
        <row r="224">
          <cell r="A224">
            <v>502403</v>
          </cell>
          <cell r="B224" t="str">
            <v>konštruovanie, technológie, výroba a komunikácie</v>
          </cell>
          <cell r="C224" t="str">
            <v>konštrukčné inžinierstvo, technológie, výroba a komunikácie</v>
          </cell>
          <cell r="D224" t="str">
            <v>Hutníctvo kovov</v>
          </cell>
          <cell r="E224">
            <v>3</v>
          </cell>
          <cell r="F224">
            <v>19</v>
          </cell>
          <cell r="G224">
            <v>0</v>
          </cell>
          <cell r="H224">
            <v>1</v>
          </cell>
        </row>
        <row r="225">
          <cell r="A225">
            <v>502223</v>
          </cell>
          <cell r="B225" t="str">
            <v>konštruovanie, technológie, výroba a komunikácie</v>
          </cell>
          <cell r="C225" t="str">
            <v>konštrukčné inžinierstvo, technológie, výroba a komunikácie</v>
          </cell>
          <cell r="D225" t="str">
            <v>Chémia a technológia poživatín</v>
          </cell>
          <cell r="E225">
            <v>3</v>
          </cell>
          <cell r="F225">
            <v>19</v>
          </cell>
          <cell r="G225">
            <v>0</v>
          </cell>
          <cell r="H225">
            <v>1</v>
          </cell>
        </row>
        <row r="226">
          <cell r="A226">
            <v>502233</v>
          </cell>
          <cell r="B226" t="str">
            <v>konštruovanie, technológie, výroba a komunikácie</v>
          </cell>
          <cell r="C226" t="str">
            <v>konštrukčné inžinierstvo, technológie, výroba a komunikácie</v>
          </cell>
          <cell r="D226" t="str">
            <v>Chémia a technológia životného prostredia</v>
          </cell>
          <cell r="E226">
            <v>3</v>
          </cell>
          <cell r="F226">
            <v>19</v>
          </cell>
          <cell r="G226">
            <v>0</v>
          </cell>
          <cell r="H226">
            <v>1</v>
          </cell>
        </row>
        <row r="227">
          <cell r="A227">
            <v>502171</v>
          </cell>
          <cell r="B227" t="str">
            <v>konštruovanie, technológie, výroba a komunikácie</v>
          </cell>
          <cell r="C227" t="str">
            <v>konštrukčné inžinierstvo, technológie, výroba a komunikácie</v>
          </cell>
          <cell r="D227" t="str">
            <v>Chemické inžinierstvo</v>
          </cell>
          <cell r="E227">
            <v>1</v>
          </cell>
          <cell r="F227">
            <v>4</v>
          </cell>
          <cell r="G227">
            <v>1</v>
          </cell>
          <cell r="H227">
            <v>1</v>
          </cell>
        </row>
        <row r="228">
          <cell r="A228">
            <v>502172</v>
          </cell>
          <cell r="B228" t="str">
            <v>konštruovanie, technológie, výroba a komunikácie</v>
          </cell>
          <cell r="C228" t="str">
            <v>konštrukčné inžinierstvo, technológie, výroba a komunikácie</v>
          </cell>
          <cell r="D228" t="str">
            <v>Chemické inžinierstvo</v>
          </cell>
          <cell r="E228">
            <v>2</v>
          </cell>
          <cell r="F228">
            <v>4</v>
          </cell>
          <cell r="G228">
            <v>1</v>
          </cell>
          <cell r="H228">
            <v>1</v>
          </cell>
        </row>
        <row r="229">
          <cell r="A229">
            <v>502173</v>
          </cell>
          <cell r="B229" t="str">
            <v>konštruovanie, technológie, výroba a komunikácie</v>
          </cell>
          <cell r="C229" t="str">
            <v>konštrukčné inžinierstvo, technológie, výroba a komunikácie</v>
          </cell>
          <cell r="D229" t="str">
            <v>Chemické inžinierstvo</v>
          </cell>
          <cell r="E229">
            <v>3</v>
          </cell>
          <cell r="F229">
            <v>19</v>
          </cell>
          <cell r="G229">
            <v>0</v>
          </cell>
          <cell r="H229">
            <v>1</v>
          </cell>
        </row>
        <row r="230">
          <cell r="A230">
            <v>502181</v>
          </cell>
          <cell r="B230" t="str">
            <v>konštruovanie, technológie, výroba a komunikácie</v>
          </cell>
          <cell r="C230" t="str">
            <v>konštrukčné inžinierstvo, technológie, výroba a komunikácie</v>
          </cell>
          <cell r="D230" t="str">
            <v>Chemické technológie</v>
          </cell>
          <cell r="E230">
            <v>1</v>
          </cell>
          <cell r="F230">
            <v>16</v>
          </cell>
          <cell r="G230">
            <v>1</v>
          </cell>
          <cell r="H230">
            <v>1</v>
          </cell>
        </row>
        <row r="231">
          <cell r="A231">
            <v>502182</v>
          </cell>
          <cell r="B231" t="str">
            <v>konštruovanie, technológie, výroba a komunikácie</v>
          </cell>
          <cell r="C231" t="str">
            <v>konštrukčné inžinierstvo, technológie, výroba a komunikácie</v>
          </cell>
          <cell r="D231" t="str">
            <v>Chemické technológie</v>
          </cell>
          <cell r="E231">
            <v>2</v>
          </cell>
          <cell r="F231">
            <v>16</v>
          </cell>
          <cell r="G231">
            <v>1</v>
          </cell>
          <cell r="H231">
            <v>1</v>
          </cell>
        </row>
        <row r="232">
          <cell r="A232">
            <v>502313</v>
          </cell>
          <cell r="B232" t="str">
            <v>konštruovanie, technológie, výroba a komunikácie</v>
          </cell>
          <cell r="C232" t="str">
            <v>konštrukčné inžinierstvo, technológie, výroba a komunikácie</v>
          </cell>
          <cell r="D232" t="str">
            <v>Jadrová energetika</v>
          </cell>
          <cell r="E232">
            <v>3</v>
          </cell>
          <cell r="F232">
            <v>19</v>
          </cell>
          <cell r="G232">
            <v>0</v>
          </cell>
          <cell r="H232">
            <v>1</v>
          </cell>
        </row>
        <row r="233">
          <cell r="A233">
            <v>502451</v>
          </cell>
          <cell r="B233" t="str">
            <v>konštruovanie, technológie, výroba a komunikácie</v>
          </cell>
          <cell r="C233" t="str">
            <v>konštrukčné inžinierstvo, technológie, výroba a komunikácie</v>
          </cell>
          <cell r="D233" t="str">
            <v>Konštrukcie a procesy výroby drevárskych výrobkov</v>
          </cell>
          <cell r="E233">
            <v>1</v>
          </cell>
          <cell r="F233">
            <v>4</v>
          </cell>
          <cell r="G233">
            <v>1</v>
          </cell>
          <cell r="H233">
            <v>1</v>
          </cell>
        </row>
        <row r="234">
          <cell r="A234">
            <v>502452</v>
          </cell>
          <cell r="B234" t="str">
            <v>konštruovanie, technológie, výroba a komunikácie</v>
          </cell>
          <cell r="C234" t="str">
            <v>konštrukčné inžinierstvo, technológie, výroba a komunikácie</v>
          </cell>
          <cell r="D234" t="str">
            <v>Konštrukcie a procesy výroby drevárskych výrobkov</v>
          </cell>
          <cell r="E234">
            <v>2</v>
          </cell>
          <cell r="F234">
            <v>4</v>
          </cell>
          <cell r="G234">
            <v>1</v>
          </cell>
          <cell r="H234">
            <v>1</v>
          </cell>
        </row>
        <row r="235">
          <cell r="A235">
            <v>502453</v>
          </cell>
          <cell r="B235" t="str">
            <v>konštruovanie, technológie, výroba a komunikácie</v>
          </cell>
          <cell r="C235" t="str">
            <v>konštrukčné inžinierstvo, technológie, výroba a komunikácie</v>
          </cell>
          <cell r="D235" t="str">
            <v>Konštrukcie a procesy výroby drevárskych výrobkov</v>
          </cell>
          <cell r="E235">
            <v>3</v>
          </cell>
          <cell r="F235">
            <v>19</v>
          </cell>
          <cell r="G235">
            <v>0</v>
          </cell>
          <cell r="H235">
            <v>1</v>
          </cell>
        </row>
        <row r="236">
          <cell r="A236">
            <v>502571</v>
          </cell>
          <cell r="B236" t="str">
            <v>konštruovanie, technológie, výroba a komunikácie</v>
          </cell>
          <cell r="C236" t="str">
            <v>konštrukčné inžinierstvo, technológie, výroba a komunikácie</v>
          </cell>
          <cell r="D236" t="str">
            <v>Kvalita produkcie</v>
          </cell>
          <cell r="E236">
            <v>1</v>
          </cell>
          <cell r="F236">
            <v>4</v>
          </cell>
          <cell r="G236">
            <v>0</v>
          </cell>
          <cell r="H236">
            <v>1</v>
          </cell>
        </row>
        <row r="237">
          <cell r="A237">
            <v>502572</v>
          </cell>
          <cell r="B237" t="str">
            <v>konštruovanie, technológie, výroba a komunikácie</v>
          </cell>
          <cell r="C237" t="str">
            <v>konštrukčné inžinierstvo, technológie, výroba a komunikácie</v>
          </cell>
          <cell r="D237" t="str">
            <v>Kvalita produkcie</v>
          </cell>
          <cell r="E237">
            <v>2</v>
          </cell>
          <cell r="F237">
            <v>4</v>
          </cell>
          <cell r="G237">
            <v>0</v>
          </cell>
          <cell r="H237">
            <v>1</v>
          </cell>
        </row>
        <row r="238">
          <cell r="A238">
            <v>502573</v>
          </cell>
          <cell r="B238" t="str">
            <v>konštruovanie, technológie, výroba a komunikácie</v>
          </cell>
          <cell r="C238" t="str">
            <v>konštrukčné inžinierstvo, technológie, výroba a komunikácie</v>
          </cell>
          <cell r="D238" t="str">
            <v>Kvalita produkcie</v>
          </cell>
          <cell r="E238">
            <v>3</v>
          </cell>
          <cell r="F238">
            <v>19</v>
          </cell>
          <cell r="G238">
            <v>0</v>
          </cell>
          <cell r="H238">
            <v>1</v>
          </cell>
        </row>
        <row r="239">
          <cell r="A239">
            <v>502261</v>
          </cell>
          <cell r="B239" t="str">
            <v>konštruovanie, technológie, výroba a komunikácie</v>
          </cell>
          <cell r="C239" t="str">
            <v>konštrukčné inžinierstvo, technológie, výroba a komunikácie</v>
          </cell>
          <cell r="D239" t="str">
            <v>Materiály</v>
          </cell>
          <cell r="E239">
            <v>1</v>
          </cell>
          <cell r="F239">
            <v>4</v>
          </cell>
          <cell r="G239">
            <v>1</v>
          </cell>
          <cell r="H239">
            <v>1</v>
          </cell>
        </row>
        <row r="240">
          <cell r="A240">
            <v>502262</v>
          </cell>
          <cell r="B240" t="str">
            <v>konštruovanie, technológie, výroba a komunikácie</v>
          </cell>
          <cell r="C240" t="str">
            <v>konštrukčné inžinierstvo, technológie, výroba a komunikácie</v>
          </cell>
          <cell r="D240" t="str">
            <v>Materiály</v>
          </cell>
          <cell r="E240">
            <v>2</v>
          </cell>
          <cell r="F240">
            <v>4</v>
          </cell>
          <cell r="G240">
            <v>1</v>
          </cell>
          <cell r="H240">
            <v>1</v>
          </cell>
        </row>
        <row r="241">
          <cell r="A241">
            <v>502263</v>
          </cell>
          <cell r="B241" t="str">
            <v>konštruovanie, technológie, výroba a komunikácie</v>
          </cell>
          <cell r="C241" t="str">
            <v>konštrukčné inžinierstvo, technológie, výroba a komunikácie</v>
          </cell>
          <cell r="D241" t="str">
            <v>Materiály</v>
          </cell>
          <cell r="E241">
            <v>3</v>
          </cell>
          <cell r="F241">
            <v>19</v>
          </cell>
          <cell r="G241">
            <v>0</v>
          </cell>
          <cell r="H241">
            <v>1</v>
          </cell>
        </row>
        <row r="242">
          <cell r="A242">
            <v>502273</v>
          </cell>
          <cell r="B242" t="str">
            <v>konštruovanie, technológie, výroba a komunikácie</v>
          </cell>
          <cell r="C242" t="str">
            <v>konštrukčné inžinierstvo, technológie, výroba a komunikácie</v>
          </cell>
          <cell r="D242" t="str">
            <v>Medzné stavy materiálov</v>
          </cell>
          <cell r="E242">
            <v>3</v>
          </cell>
          <cell r="F242">
            <v>19</v>
          </cell>
          <cell r="G242">
            <v>0</v>
          </cell>
          <cell r="H242">
            <v>1</v>
          </cell>
        </row>
        <row r="243">
          <cell r="A243">
            <v>502161</v>
          </cell>
          <cell r="B243" t="str">
            <v>konštruovanie, technológie, výroba a komunikácie</v>
          </cell>
          <cell r="C243" t="str">
            <v>konštrukčné inžinierstvo, technológie, výroba a komunikácie</v>
          </cell>
          <cell r="D243" t="str">
            <v>Mechatronika</v>
          </cell>
          <cell r="E243">
            <v>1</v>
          </cell>
          <cell r="F243">
            <v>4</v>
          </cell>
          <cell r="G243">
            <v>1</v>
          </cell>
          <cell r="H243">
            <v>1</v>
          </cell>
        </row>
        <row r="244">
          <cell r="A244">
            <v>502162</v>
          </cell>
          <cell r="B244" t="str">
            <v>konštruovanie, technológie, výroba a komunikácie</v>
          </cell>
          <cell r="C244" t="str">
            <v>konštrukčné inžinierstvo, technológie, výroba a komunikácie</v>
          </cell>
          <cell r="D244" t="str">
            <v>Mechatronika</v>
          </cell>
          <cell r="E244">
            <v>2</v>
          </cell>
          <cell r="F244">
            <v>4</v>
          </cell>
          <cell r="G244">
            <v>1</v>
          </cell>
          <cell r="H244">
            <v>1</v>
          </cell>
        </row>
        <row r="245">
          <cell r="A245">
            <v>502163</v>
          </cell>
          <cell r="B245" t="str">
            <v>konštruovanie, technológie, výroba a komunikácie</v>
          </cell>
          <cell r="C245" t="str">
            <v>konštrukčné inžinierstvo, technológie, výroba a komunikácie</v>
          </cell>
          <cell r="D245" t="str">
            <v>Mechatronika</v>
          </cell>
          <cell r="E245">
            <v>3</v>
          </cell>
          <cell r="F245">
            <v>19</v>
          </cell>
          <cell r="G245">
            <v>0</v>
          </cell>
          <cell r="H245">
            <v>1</v>
          </cell>
        </row>
        <row r="246">
          <cell r="A246">
            <v>502543</v>
          </cell>
          <cell r="B246" t="str">
            <v>konštruovanie, technológie, výroba a komunikácie</v>
          </cell>
          <cell r="C246" t="str">
            <v>konštrukčné inžinierstvo, technológie, výroba a komunikácie</v>
          </cell>
          <cell r="D246" t="str">
            <v>Meracia technika</v>
          </cell>
          <cell r="E246">
            <v>3</v>
          </cell>
          <cell r="F246">
            <v>19</v>
          </cell>
          <cell r="G246">
            <v>0</v>
          </cell>
          <cell r="H246">
            <v>1</v>
          </cell>
        </row>
        <row r="247">
          <cell r="A247">
            <v>502531</v>
          </cell>
          <cell r="B247" t="str">
            <v>konštruovanie, technológie, výroba a komunikácie</v>
          </cell>
          <cell r="C247" t="str">
            <v>konštrukčné inžinierstvo, technológie, výroba a komunikácie</v>
          </cell>
          <cell r="D247" t="str">
            <v>Meranie</v>
          </cell>
          <cell r="E247">
            <v>1</v>
          </cell>
          <cell r="F247">
            <v>4</v>
          </cell>
          <cell r="G247">
            <v>1</v>
          </cell>
          <cell r="H247">
            <v>1</v>
          </cell>
        </row>
        <row r="248">
          <cell r="A248">
            <v>502532</v>
          </cell>
          <cell r="B248" t="str">
            <v>konštruovanie, technológie, výroba a komunikácie</v>
          </cell>
          <cell r="C248" t="str">
            <v>konštrukčné inžinierstvo, technológie, výroba a komunikácie</v>
          </cell>
          <cell r="D248" t="str">
            <v>Meranie</v>
          </cell>
          <cell r="E248">
            <v>2</v>
          </cell>
          <cell r="F248">
            <v>4</v>
          </cell>
          <cell r="G248">
            <v>1</v>
          </cell>
          <cell r="H248">
            <v>1</v>
          </cell>
        </row>
        <row r="249">
          <cell r="A249">
            <v>502553</v>
          </cell>
          <cell r="B249" t="str">
            <v>konštruovanie, technológie, výroba a komunikácie</v>
          </cell>
          <cell r="C249" t="str">
            <v>konštrukčné inžinierstvo, technológie, výroba a komunikácie</v>
          </cell>
          <cell r="D249" t="str">
            <v>Metrológia</v>
          </cell>
          <cell r="E249">
            <v>3</v>
          </cell>
          <cell r="F249">
            <v>19</v>
          </cell>
          <cell r="G249">
            <v>0</v>
          </cell>
          <cell r="H249">
            <v>1</v>
          </cell>
        </row>
        <row r="250">
          <cell r="A250">
            <v>502371</v>
          </cell>
          <cell r="B250" t="str">
            <v>konštruovanie, technológie, výroba a komunikácie</v>
          </cell>
          <cell r="C250" t="str">
            <v>konštrukčné inžinierstvo, technológie, výroba a komunikácie</v>
          </cell>
          <cell r="D250" t="str">
            <v>Mineralurgia</v>
          </cell>
          <cell r="E250">
            <v>1</v>
          </cell>
          <cell r="F250">
            <v>4</v>
          </cell>
          <cell r="G250">
            <v>1</v>
          </cell>
          <cell r="H250">
            <v>1</v>
          </cell>
        </row>
        <row r="251">
          <cell r="A251">
            <v>502372</v>
          </cell>
          <cell r="B251" t="str">
            <v>konštruovanie, technológie, výroba a komunikácie</v>
          </cell>
          <cell r="C251" t="str">
            <v>konštrukčné inžinierstvo, technológie, výroba a komunikácie</v>
          </cell>
          <cell r="D251" t="str">
            <v>Mineralurgia</v>
          </cell>
          <cell r="E251">
            <v>2</v>
          </cell>
          <cell r="F251">
            <v>4</v>
          </cell>
          <cell r="G251">
            <v>1</v>
          </cell>
          <cell r="H251">
            <v>1</v>
          </cell>
        </row>
        <row r="252">
          <cell r="A252">
            <v>502373</v>
          </cell>
          <cell r="B252" t="str">
            <v>konštruovanie, technológie, výroba a komunikácie</v>
          </cell>
          <cell r="C252" t="str">
            <v>konštrukčné inžinierstvo, technológie, výroba a komunikácie</v>
          </cell>
          <cell r="D252" t="str">
            <v>Mineralurgia</v>
          </cell>
          <cell r="E252">
            <v>3</v>
          </cell>
          <cell r="F252">
            <v>19</v>
          </cell>
          <cell r="G252">
            <v>0</v>
          </cell>
          <cell r="H252">
            <v>1</v>
          </cell>
        </row>
        <row r="253">
          <cell r="A253">
            <v>502041</v>
          </cell>
          <cell r="B253" t="str">
            <v>konštruovanie, technológie, výroba a komunikácie</v>
          </cell>
          <cell r="C253" t="str">
            <v>konštrukčné inžinierstvo, technológie, výroba a komunikácie</v>
          </cell>
          <cell r="D253" t="str">
            <v>Motorové vozidlá, koľajové vozidlá, lode a lietadlá</v>
          </cell>
          <cell r="E253">
            <v>1</v>
          </cell>
          <cell r="F253">
            <v>4</v>
          </cell>
          <cell r="G253">
            <v>1</v>
          </cell>
          <cell r="H253">
            <v>1</v>
          </cell>
        </row>
        <row r="254">
          <cell r="A254">
            <v>502042</v>
          </cell>
          <cell r="B254" t="str">
            <v>konštruovanie, technológie, výroba a komunikácie</v>
          </cell>
          <cell r="C254" t="str">
            <v>konštrukčné inžinierstvo, technológie, výroba a komunikácie</v>
          </cell>
          <cell r="D254" t="str">
            <v>Motorové vozidlá, koľajové vozidlá, lode a lietadlá</v>
          </cell>
          <cell r="E254">
            <v>2</v>
          </cell>
          <cell r="F254">
            <v>4</v>
          </cell>
          <cell r="G254">
            <v>1</v>
          </cell>
          <cell r="H254">
            <v>1</v>
          </cell>
        </row>
        <row r="255">
          <cell r="A255">
            <v>502043</v>
          </cell>
          <cell r="B255" t="str">
            <v>konštruovanie, technológie, výroba a komunikácie</v>
          </cell>
          <cell r="C255" t="str">
            <v>konštrukčné inžinierstvo, technológie, výroba a komunikácie</v>
          </cell>
          <cell r="D255" t="str">
            <v>Motorové vozidlá, koľajové vozidlá, lode a lietadlá</v>
          </cell>
          <cell r="E255">
            <v>3</v>
          </cell>
          <cell r="F255">
            <v>19</v>
          </cell>
          <cell r="G255">
            <v>0</v>
          </cell>
          <cell r="H255">
            <v>1</v>
          </cell>
        </row>
        <row r="256">
          <cell r="A256">
            <v>502283</v>
          </cell>
          <cell r="B256" t="str">
            <v>konštruovanie, technológie, výroba a komunikácie</v>
          </cell>
          <cell r="C256" t="str">
            <v>konštrukčné inžinierstvo, technológie, výroba a komunikácie</v>
          </cell>
          <cell r="D256" t="str">
            <v>Nekovové materiály a stavebné hmoty</v>
          </cell>
          <cell r="E256">
            <v>3</v>
          </cell>
          <cell r="F256">
            <v>19</v>
          </cell>
          <cell r="G256">
            <v>0</v>
          </cell>
          <cell r="H256">
            <v>1</v>
          </cell>
        </row>
        <row r="257">
          <cell r="A257">
            <v>502203</v>
          </cell>
          <cell r="B257" t="str">
            <v>konštruovanie, technológie, výroba a komunikácie</v>
          </cell>
          <cell r="C257" t="str">
            <v>konštrukčné inžinierstvo, technológie, výroba a komunikácie</v>
          </cell>
          <cell r="D257" t="str">
            <v>Organická technológia a technológia palív</v>
          </cell>
          <cell r="E257">
            <v>3</v>
          </cell>
          <cell r="F257">
            <v>19</v>
          </cell>
          <cell r="G257">
            <v>0</v>
          </cell>
          <cell r="H257">
            <v>1</v>
          </cell>
        </row>
        <row r="258">
          <cell r="A258">
            <v>502461</v>
          </cell>
          <cell r="B258" t="str">
            <v>konštruovanie, technológie, výroba a komunikácie</v>
          </cell>
          <cell r="C258" t="str">
            <v>konštrukčné inžinierstvo, technológie, výroba a komunikácie</v>
          </cell>
          <cell r="D258" t="str">
            <v>Poľnohospodárska a lesnícka technika</v>
          </cell>
          <cell r="E258">
            <v>1</v>
          </cell>
          <cell r="F258">
            <v>4</v>
          </cell>
          <cell r="G258">
            <v>1</v>
          </cell>
          <cell r="H258">
            <v>1</v>
          </cell>
        </row>
        <row r="259">
          <cell r="A259">
            <v>502462</v>
          </cell>
          <cell r="B259" t="str">
            <v>konštruovanie, technológie, výroba a komunikácie</v>
          </cell>
          <cell r="C259" t="str">
            <v>konštrukčné inžinierstvo, technológie, výroba a komunikácie</v>
          </cell>
          <cell r="D259" t="str">
            <v>Poľnohospodárska a lesnícka technika</v>
          </cell>
          <cell r="E259">
            <v>2</v>
          </cell>
          <cell r="F259">
            <v>4</v>
          </cell>
          <cell r="G259">
            <v>1</v>
          </cell>
          <cell r="H259">
            <v>1</v>
          </cell>
        </row>
        <row r="260">
          <cell r="A260">
            <v>502601</v>
          </cell>
          <cell r="B260" t="str">
            <v>konštruovanie, technológie, výroba a komunikácie</v>
          </cell>
          <cell r="C260" t="str">
            <v>konštrukčné inžinierstvo, technológie, výroba a komunikácie</v>
          </cell>
          <cell r="D260" t="str">
            <v>Poštové technológie</v>
          </cell>
          <cell r="E260">
            <v>1</v>
          </cell>
          <cell r="F260">
            <v>4</v>
          </cell>
          <cell r="G260">
            <v>0</v>
          </cell>
          <cell r="H260">
            <v>1</v>
          </cell>
        </row>
        <row r="261">
          <cell r="A261">
            <v>502602</v>
          </cell>
          <cell r="B261" t="str">
            <v>konštruovanie, technológie, výroba a komunikácie</v>
          </cell>
          <cell r="C261" t="str">
            <v>konštrukčné inžinierstvo, technológie, výroba a komunikácie</v>
          </cell>
          <cell r="D261" t="str">
            <v>Poštové technológie</v>
          </cell>
          <cell r="E261">
            <v>2</v>
          </cell>
          <cell r="F261">
            <v>4</v>
          </cell>
          <cell r="G261">
            <v>0</v>
          </cell>
          <cell r="H261">
            <v>1</v>
          </cell>
        </row>
        <row r="262">
          <cell r="A262">
            <v>502603</v>
          </cell>
          <cell r="B262" t="str">
            <v>konštruovanie, technológie, výroba a komunikácie</v>
          </cell>
          <cell r="C262" t="str">
            <v>konštrukčné inžinierstvo, technológie, výroba a komunikácie</v>
          </cell>
          <cell r="D262" t="str">
            <v>Poštové technológie</v>
          </cell>
          <cell r="E262">
            <v>3</v>
          </cell>
          <cell r="F262">
            <v>19</v>
          </cell>
          <cell r="G262">
            <v>0</v>
          </cell>
          <cell r="H262">
            <v>1</v>
          </cell>
        </row>
        <row r="263">
          <cell r="A263">
            <v>502241</v>
          </cell>
          <cell r="B263" t="str">
            <v>konštruovanie, technológie, výroba a komunikácie</v>
          </cell>
          <cell r="C263" t="str">
            <v>konštrukčné inžinierstvo, technológie, výroba a komunikácie</v>
          </cell>
          <cell r="D263" t="str">
            <v>Potravinárstvo</v>
          </cell>
          <cell r="E263">
            <v>1</v>
          </cell>
          <cell r="F263">
            <v>4</v>
          </cell>
          <cell r="G263">
            <v>1</v>
          </cell>
          <cell r="H263">
            <v>1</v>
          </cell>
        </row>
        <row r="264">
          <cell r="A264">
            <v>502242</v>
          </cell>
          <cell r="B264" t="str">
            <v>konštruovanie, technológie, výroba a komunikácie</v>
          </cell>
          <cell r="C264" t="str">
            <v>konštrukčné inžinierstvo, technológie, výroba a komunikácie</v>
          </cell>
          <cell r="D264" t="str">
            <v>Potravinárstvo</v>
          </cell>
          <cell r="E264">
            <v>2</v>
          </cell>
          <cell r="F264">
            <v>4</v>
          </cell>
          <cell r="G264">
            <v>1</v>
          </cell>
          <cell r="H264">
            <v>1</v>
          </cell>
        </row>
        <row r="265">
          <cell r="A265">
            <v>502521</v>
          </cell>
          <cell r="B265" t="str">
            <v>konštruovanie, technológie, výroba a komunikácie</v>
          </cell>
          <cell r="C265" t="str">
            <v>konštrukčné inžinierstvo, technológie, výroba a komunikácie</v>
          </cell>
          <cell r="D265" t="str">
            <v>Priemyselné inžinierstvo</v>
          </cell>
          <cell r="E265">
            <v>1</v>
          </cell>
          <cell r="F265">
            <v>4</v>
          </cell>
          <cell r="G265">
            <v>1</v>
          </cell>
          <cell r="H265">
            <v>1</v>
          </cell>
        </row>
        <row r="266">
          <cell r="A266">
            <v>502522</v>
          </cell>
          <cell r="B266" t="str">
            <v>konštruovanie, technológie, výroba a komunikácie</v>
          </cell>
          <cell r="C266" t="str">
            <v>konštrukčné inžinierstvo, technológie, výroba a komunikácie</v>
          </cell>
          <cell r="D266" t="str">
            <v>Priemyselné inžinierstvo</v>
          </cell>
          <cell r="E266">
            <v>2</v>
          </cell>
          <cell r="F266">
            <v>4</v>
          </cell>
          <cell r="G266">
            <v>1</v>
          </cell>
          <cell r="H266">
            <v>1</v>
          </cell>
        </row>
        <row r="267">
          <cell r="A267">
            <v>502523</v>
          </cell>
          <cell r="B267" t="str">
            <v>konštruovanie, technológie, výroba a komunikácie</v>
          </cell>
          <cell r="C267" t="str">
            <v>konštrukčné inžinierstvo, technológie, výroba a komunikácie</v>
          </cell>
          <cell r="D267" t="str">
            <v>Priemyselné inžinierstvo</v>
          </cell>
          <cell r="E267">
            <v>3</v>
          </cell>
          <cell r="F267">
            <v>19</v>
          </cell>
          <cell r="G267">
            <v>0</v>
          </cell>
          <cell r="H267">
            <v>1</v>
          </cell>
        </row>
        <row r="268">
          <cell r="A268">
            <v>502491</v>
          </cell>
          <cell r="B268" t="str">
            <v>konštruovanie, technológie, výroba a komunikácie</v>
          </cell>
          <cell r="C268" t="str">
            <v>konštrukčné inžinierstvo, technológie, výroba a komunikácie</v>
          </cell>
          <cell r="D268" t="str">
            <v>Procesná technika</v>
          </cell>
          <cell r="E268">
            <v>1</v>
          </cell>
          <cell r="F268">
            <v>4</v>
          </cell>
          <cell r="G268">
            <v>1</v>
          </cell>
          <cell r="H268">
            <v>1</v>
          </cell>
        </row>
        <row r="269">
          <cell r="A269">
            <v>502492</v>
          </cell>
          <cell r="B269" t="str">
            <v>konštruovanie, technológie, výroba a komunikácie</v>
          </cell>
          <cell r="C269" t="str">
            <v>konštrukčné inžinierstvo, technológie, výroba a komunikácie</v>
          </cell>
          <cell r="D269" t="str">
            <v>Procesná technika</v>
          </cell>
          <cell r="E269">
            <v>2</v>
          </cell>
          <cell r="F269">
            <v>4</v>
          </cell>
          <cell r="G269">
            <v>1</v>
          </cell>
          <cell r="H269">
            <v>1</v>
          </cell>
        </row>
        <row r="270">
          <cell r="A270">
            <v>502493</v>
          </cell>
          <cell r="B270" t="str">
            <v>konštruovanie, technológie, výroba a komunikácie</v>
          </cell>
          <cell r="C270" t="str">
            <v>konštrukčné inžinierstvo, technológie, výroba a komunikácie</v>
          </cell>
          <cell r="D270" t="str">
            <v>Procesná technika</v>
          </cell>
          <cell r="E270">
            <v>3</v>
          </cell>
          <cell r="F270">
            <v>19</v>
          </cell>
          <cell r="G270">
            <v>0</v>
          </cell>
          <cell r="H270">
            <v>1</v>
          </cell>
        </row>
        <row r="271">
          <cell r="A271">
            <v>502113</v>
          </cell>
          <cell r="B271" t="str">
            <v>konštruovanie, technológie, výroba a komunikácie</v>
          </cell>
          <cell r="C271" t="str">
            <v>konštrukčné inžinierstvo, technológie, výroba a komunikácie</v>
          </cell>
          <cell r="D271" t="str">
            <v>Silnoprúdová elektrotechnika</v>
          </cell>
          <cell r="E271">
            <v>3</v>
          </cell>
          <cell r="F271">
            <v>19</v>
          </cell>
          <cell r="G271">
            <v>0</v>
          </cell>
          <cell r="H271">
            <v>1</v>
          </cell>
        </row>
        <row r="272">
          <cell r="A272">
            <v>502081</v>
          </cell>
          <cell r="B272" t="str">
            <v>konštruovanie, technológie, výroba a komunikácie</v>
          </cell>
          <cell r="C272" t="str">
            <v>konštrukčné inžinierstvo, technológie, výroba a komunikácie</v>
          </cell>
          <cell r="D272" t="str">
            <v>Stavebníctvo</v>
          </cell>
          <cell r="E272">
            <v>1</v>
          </cell>
          <cell r="F272">
            <v>4</v>
          </cell>
          <cell r="G272">
            <v>1</v>
          </cell>
          <cell r="H272">
            <v>1</v>
          </cell>
        </row>
        <row r="273">
          <cell r="A273">
            <v>502082</v>
          </cell>
          <cell r="B273" t="str">
            <v>konštruovanie, technológie, výroba a komunikácie</v>
          </cell>
          <cell r="C273" t="str">
            <v>konštrukčné inžinierstvo, technológie, výroba a komunikácie</v>
          </cell>
          <cell r="D273" t="str">
            <v>Stavebníctvo</v>
          </cell>
          <cell r="E273">
            <v>2</v>
          </cell>
          <cell r="F273">
            <v>4</v>
          </cell>
          <cell r="G273">
            <v>1</v>
          </cell>
          <cell r="H273">
            <v>1</v>
          </cell>
        </row>
        <row r="274">
          <cell r="A274">
            <v>502083</v>
          </cell>
          <cell r="B274" t="str">
            <v>konštruovanie, technológie, výroba a komunikácie</v>
          </cell>
          <cell r="C274" t="str">
            <v>konštrukčné inžinierstvo, technológie, výroba a komunikácie</v>
          </cell>
          <cell r="D274" t="str">
            <v>Stavebníctvo</v>
          </cell>
          <cell r="E274">
            <v>3</v>
          </cell>
          <cell r="F274">
            <v>19</v>
          </cell>
          <cell r="G274">
            <v>0</v>
          </cell>
          <cell r="H274">
            <v>1</v>
          </cell>
        </row>
        <row r="275">
          <cell r="A275">
            <v>502073</v>
          </cell>
          <cell r="B275" t="str">
            <v>konštruovanie, technológie, výroba a komunikácie</v>
          </cell>
          <cell r="C275" t="str">
            <v>konštrukčné inžinierstvo, technológie, výroba a komunikácie</v>
          </cell>
          <cell r="D275" t="str">
            <v>Strojárske technológie a materiály</v>
          </cell>
          <cell r="E275">
            <v>3</v>
          </cell>
          <cell r="F275">
            <v>19</v>
          </cell>
          <cell r="G275">
            <v>0</v>
          </cell>
          <cell r="H275">
            <v>1</v>
          </cell>
        </row>
        <row r="276">
          <cell r="A276">
            <v>502011</v>
          </cell>
          <cell r="B276" t="str">
            <v>konštruovanie, technológie, výroba a komunikácie</v>
          </cell>
          <cell r="C276" t="str">
            <v>konštrukčné inžinierstvo, technológie, výroba a komunikácie</v>
          </cell>
          <cell r="D276" t="str">
            <v>Strojárstvo</v>
          </cell>
          <cell r="E276">
            <v>1</v>
          </cell>
          <cell r="F276">
            <v>4</v>
          </cell>
          <cell r="G276">
            <v>1</v>
          </cell>
          <cell r="H276">
            <v>1</v>
          </cell>
        </row>
        <row r="277">
          <cell r="A277">
            <v>502012</v>
          </cell>
          <cell r="B277" t="str">
            <v>konštruovanie, technológie, výroba a komunikácie</v>
          </cell>
          <cell r="C277" t="str">
            <v>konštrukčné inžinierstvo, technológie, výroba a komunikácie</v>
          </cell>
          <cell r="D277" t="str">
            <v>Strojárstvo</v>
          </cell>
          <cell r="E277">
            <v>2</v>
          </cell>
          <cell r="F277">
            <v>4</v>
          </cell>
          <cell r="G277">
            <v>1</v>
          </cell>
          <cell r="H277">
            <v>1</v>
          </cell>
        </row>
        <row r="278">
          <cell r="A278">
            <v>502582</v>
          </cell>
          <cell r="B278" t="str">
            <v>konštruovanie, technológie, výroba a komunikácie</v>
          </cell>
          <cell r="C278" t="str">
            <v>konštrukčné inžinierstvo, technológie, výroba a komunikácie</v>
          </cell>
          <cell r="D278" t="str">
            <v>Súdne inžinierstvo</v>
          </cell>
          <cell r="E278">
            <v>2</v>
          </cell>
          <cell r="F278">
            <v>4</v>
          </cell>
          <cell r="G278">
            <v>1</v>
          </cell>
          <cell r="H278">
            <v>1</v>
          </cell>
        </row>
        <row r="279">
          <cell r="A279">
            <v>502583</v>
          </cell>
          <cell r="B279" t="str">
            <v>konštruovanie, technológie, výroba a komunikácie</v>
          </cell>
          <cell r="C279" t="str">
            <v>konštrukčné inžinierstvo, technológie, výroba a komunikácie</v>
          </cell>
          <cell r="D279" t="str">
            <v>Súdne inžinierstvo</v>
          </cell>
          <cell r="E279">
            <v>3</v>
          </cell>
          <cell r="F279">
            <v>19</v>
          </cell>
          <cell r="G279">
            <v>0</v>
          </cell>
          <cell r="H279">
            <v>1</v>
          </cell>
        </row>
        <row r="280">
          <cell r="A280">
            <v>502443</v>
          </cell>
          <cell r="B280" t="str">
            <v>konštruovanie, technológie, výroba a komunikácie</v>
          </cell>
          <cell r="C280" t="str">
            <v>konštrukčné inžinierstvo, technológie, výroba a komunikácie</v>
          </cell>
          <cell r="D280" t="str">
            <v>Štruktúra a vlastnosti dreva</v>
          </cell>
          <cell r="E280">
            <v>3</v>
          </cell>
          <cell r="F280">
            <v>19</v>
          </cell>
          <cell r="G280">
            <v>0</v>
          </cell>
          <cell r="H280">
            <v>1</v>
          </cell>
        </row>
        <row r="281">
          <cell r="A281">
            <v>502213</v>
          </cell>
          <cell r="B281" t="str">
            <v>konštruovanie, technológie, výroba a komunikácie</v>
          </cell>
          <cell r="C281" t="str">
            <v>konštrukčné inžinierstvo, technológie, výroba a komunikácie</v>
          </cell>
          <cell r="D281" t="str">
            <v>Technológia makromolekulových látok</v>
          </cell>
          <cell r="E281">
            <v>3</v>
          </cell>
          <cell r="F281">
            <v>19</v>
          </cell>
          <cell r="G281">
            <v>0</v>
          </cell>
          <cell r="H281">
            <v>1</v>
          </cell>
        </row>
        <row r="282">
          <cell r="A282">
            <v>502433</v>
          </cell>
          <cell r="B282" t="str">
            <v>konštruovanie, technológie, výroba a komunikácie</v>
          </cell>
          <cell r="C282" t="str">
            <v>konštrukčné inžinierstvo, technológie, výroba a komunikácie</v>
          </cell>
          <cell r="D282" t="str">
            <v>Technológia spracovania dreva</v>
          </cell>
          <cell r="E282">
            <v>3</v>
          </cell>
          <cell r="F282">
            <v>19</v>
          </cell>
          <cell r="G282">
            <v>0</v>
          </cell>
          <cell r="H282">
            <v>1</v>
          </cell>
        </row>
        <row r="283">
          <cell r="A283">
            <v>502151</v>
          </cell>
          <cell r="B283" t="str">
            <v>konštruovanie, technológie, výroba a komunikácie</v>
          </cell>
          <cell r="C283" t="str">
            <v>konštrukčné inžinierstvo, technológie, výroba a komunikácie</v>
          </cell>
          <cell r="D283" t="str">
            <v>Telekomunikácie</v>
          </cell>
          <cell r="E283">
            <v>1</v>
          </cell>
          <cell r="F283">
            <v>4</v>
          </cell>
          <cell r="G283">
            <v>1</v>
          </cell>
          <cell r="H283">
            <v>1</v>
          </cell>
        </row>
        <row r="284">
          <cell r="A284">
            <v>502152</v>
          </cell>
          <cell r="B284" t="str">
            <v>konštruovanie, technológie, výroba a komunikácie</v>
          </cell>
          <cell r="C284" t="str">
            <v>konštrukčné inžinierstvo, technológie, výroba a komunikácie</v>
          </cell>
          <cell r="D284" t="str">
            <v>Telekomunikácie</v>
          </cell>
          <cell r="E284">
            <v>2</v>
          </cell>
          <cell r="F284">
            <v>4</v>
          </cell>
          <cell r="G284">
            <v>1</v>
          </cell>
          <cell r="H284">
            <v>1</v>
          </cell>
        </row>
        <row r="285">
          <cell r="A285">
            <v>502153</v>
          </cell>
          <cell r="B285" t="str">
            <v>konštruovanie, technológie, výroba a komunikácie</v>
          </cell>
          <cell r="C285" t="str">
            <v>konštrukčné inžinierstvo, technológie, výroba a komunikácie</v>
          </cell>
          <cell r="D285" t="str">
            <v>Telekomunikácie</v>
          </cell>
          <cell r="E285">
            <v>3</v>
          </cell>
          <cell r="F285">
            <v>19</v>
          </cell>
          <cell r="G285">
            <v>0</v>
          </cell>
          <cell r="H285">
            <v>1</v>
          </cell>
        </row>
        <row r="286">
          <cell r="A286">
            <v>502103</v>
          </cell>
          <cell r="B286" t="str">
            <v>konštruovanie, technológie, výroba a komunikácie</v>
          </cell>
          <cell r="C286" t="str">
            <v>konštrukčné inžinierstvo, technológie, výroba a komunikácie</v>
          </cell>
          <cell r="D286" t="str">
            <v>Teoretická elektrotechnika</v>
          </cell>
          <cell r="E286">
            <v>3</v>
          </cell>
          <cell r="F286">
            <v>19</v>
          </cell>
          <cell r="G286">
            <v>0</v>
          </cell>
          <cell r="H286">
            <v>1</v>
          </cell>
        </row>
        <row r="287">
          <cell r="A287">
            <v>502021</v>
          </cell>
          <cell r="B287" t="str">
            <v>konštruovanie, technológie, výroba a komunikácie</v>
          </cell>
          <cell r="C287" t="str">
            <v>konštrukčné inžinierstvo, technológie, výroba a komunikácie</v>
          </cell>
          <cell r="D287" t="str">
            <v>Údržba strojov a zariadení</v>
          </cell>
          <cell r="E287">
            <v>1</v>
          </cell>
          <cell r="F287">
            <v>4</v>
          </cell>
          <cell r="G287">
            <v>1</v>
          </cell>
          <cell r="H287">
            <v>1</v>
          </cell>
        </row>
        <row r="288">
          <cell r="A288">
            <v>502022</v>
          </cell>
          <cell r="B288" t="str">
            <v>konštruovanie, technológie, výroba a komunikácie</v>
          </cell>
          <cell r="C288" t="str">
            <v>konštrukčné inžinierstvo, technológie, výroba a komunikácie</v>
          </cell>
          <cell r="D288" t="str">
            <v>Údržba strojov a zariadení</v>
          </cell>
          <cell r="E288">
            <v>2</v>
          </cell>
          <cell r="F288">
            <v>4</v>
          </cell>
          <cell r="G288">
            <v>1</v>
          </cell>
          <cell r="H288">
            <v>1</v>
          </cell>
        </row>
        <row r="289">
          <cell r="A289">
            <v>502501</v>
          </cell>
          <cell r="B289" t="str">
            <v>konštruovanie, technológie, výroba a komunikácie</v>
          </cell>
          <cell r="C289" t="str">
            <v>konštrukčné inžinierstvo, technológie, výroba a komunikácie</v>
          </cell>
          <cell r="D289" t="str">
            <v>Výrobná technika</v>
          </cell>
          <cell r="E289">
            <v>1</v>
          </cell>
          <cell r="F289">
            <v>4</v>
          </cell>
          <cell r="G289">
            <v>1</v>
          </cell>
          <cell r="H289">
            <v>1</v>
          </cell>
        </row>
        <row r="290">
          <cell r="A290">
            <v>502502</v>
          </cell>
          <cell r="B290" t="str">
            <v>konštruovanie, technológie, výroba a komunikácie</v>
          </cell>
          <cell r="C290" t="str">
            <v>konštrukčné inžinierstvo, technológie, výroba a komunikácie</v>
          </cell>
          <cell r="D290" t="str">
            <v>Výrobná technika</v>
          </cell>
          <cell r="E290">
            <v>2</v>
          </cell>
          <cell r="F290">
            <v>4</v>
          </cell>
          <cell r="G290">
            <v>1</v>
          </cell>
          <cell r="H290">
            <v>1</v>
          </cell>
        </row>
        <row r="291">
          <cell r="A291">
            <v>502503</v>
          </cell>
          <cell r="B291" t="str">
            <v>konštruovanie, technológie, výroba a komunikácie</v>
          </cell>
          <cell r="C291" t="str">
            <v>konštrukčné inžinierstvo, technológie, výroba a komunikácie</v>
          </cell>
          <cell r="D291" t="str">
            <v>Výrobná technika</v>
          </cell>
          <cell r="E291">
            <v>3</v>
          </cell>
          <cell r="F291">
            <v>19</v>
          </cell>
          <cell r="G291">
            <v>0</v>
          </cell>
          <cell r="H291">
            <v>1</v>
          </cell>
        </row>
        <row r="292">
          <cell r="A292">
            <v>502511</v>
          </cell>
          <cell r="B292" t="str">
            <v>konštruovanie, technológie, výroba a komunikácie</v>
          </cell>
          <cell r="C292" t="str">
            <v>konštrukčné inžinierstvo, technológie, výroba a komunikácie</v>
          </cell>
          <cell r="D292" t="str">
            <v>Výrobné technológie</v>
          </cell>
          <cell r="E292">
            <v>1</v>
          </cell>
          <cell r="F292">
            <v>4</v>
          </cell>
          <cell r="G292">
            <v>1</v>
          </cell>
          <cell r="H292">
            <v>1</v>
          </cell>
        </row>
        <row r="293">
          <cell r="A293">
            <v>502512</v>
          </cell>
          <cell r="B293" t="str">
            <v>konštruovanie, technológie, výroba a komunikácie</v>
          </cell>
          <cell r="C293" t="str">
            <v>konštrukčné inžinierstvo, technológie, výroba a komunikácie</v>
          </cell>
          <cell r="D293" t="str">
            <v>Výrobné technológie</v>
          </cell>
          <cell r="E293">
            <v>2</v>
          </cell>
          <cell r="F293">
            <v>4</v>
          </cell>
          <cell r="G293">
            <v>1</v>
          </cell>
          <cell r="H293">
            <v>1</v>
          </cell>
        </row>
        <row r="294">
          <cell r="A294">
            <v>502381</v>
          </cell>
          <cell r="B294" t="str">
            <v>konštruovanie, technológie, výroba a komunikácie</v>
          </cell>
          <cell r="C294" t="str">
            <v>konštrukčné inžinierstvo, technológie, výroba a komunikácie</v>
          </cell>
          <cell r="D294" t="str">
            <v>Získavanie a spracovanie zemských zdrojov</v>
          </cell>
          <cell r="E294">
            <v>1</v>
          </cell>
          <cell r="F294">
            <v>4</v>
          </cell>
          <cell r="G294">
            <v>1</v>
          </cell>
          <cell r="H294">
            <v>1</v>
          </cell>
        </row>
        <row r="295">
          <cell r="A295">
            <v>502382</v>
          </cell>
          <cell r="B295" t="str">
            <v>konštruovanie, technológie, výroba a komunikácie</v>
          </cell>
          <cell r="C295" t="str">
            <v>konštrukčné inžinierstvo, technológie, výroba a komunikácie</v>
          </cell>
          <cell r="D295" t="str">
            <v>Získavanie a spracovanie zemských zdrojov</v>
          </cell>
          <cell r="E295">
            <v>2</v>
          </cell>
          <cell r="F295">
            <v>4</v>
          </cell>
          <cell r="G295">
            <v>1</v>
          </cell>
          <cell r="H295">
            <v>1</v>
          </cell>
        </row>
        <row r="296">
          <cell r="A296">
            <v>502383</v>
          </cell>
          <cell r="B296" t="str">
            <v>konštruovanie, technológie, výroba a komunikácie</v>
          </cell>
          <cell r="C296" t="str">
            <v>konštrukčné inžinierstvo, technológie, výroba a komunikácie</v>
          </cell>
          <cell r="D296" t="str">
            <v>Získavanie a spracovanie zemských zdrojov</v>
          </cell>
          <cell r="E296">
            <v>3</v>
          </cell>
          <cell r="F296">
            <v>19</v>
          </cell>
          <cell r="G296">
            <v>0</v>
          </cell>
          <cell r="H296">
            <v>1</v>
          </cell>
        </row>
        <row r="297">
          <cell r="A297">
            <v>602083</v>
          </cell>
          <cell r="B297" t="str">
            <v>pôdohospodárske a veterinárske vedy</v>
          </cell>
          <cell r="C297" t="str">
            <v>lesníctvo</v>
          </cell>
          <cell r="D297" t="str">
            <v>Ekosystémové služby lesov</v>
          </cell>
          <cell r="E297">
            <v>3</v>
          </cell>
          <cell r="F297">
            <v>19</v>
          </cell>
          <cell r="G297">
            <v>0</v>
          </cell>
          <cell r="H297">
            <v>0</v>
          </cell>
        </row>
        <row r="298">
          <cell r="A298">
            <v>602033</v>
          </cell>
          <cell r="B298" t="str">
            <v>pôdohospodárske a veterinárske vedy</v>
          </cell>
          <cell r="C298" t="str">
            <v>lesníctvo</v>
          </cell>
          <cell r="D298" t="str">
            <v>Hospodárska úprava lesov</v>
          </cell>
          <cell r="E298">
            <v>3</v>
          </cell>
          <cell r="F298">
            <v>19</v>
          </cell>
          <cell r="G298">
            <v>0</v>
          </cell>
          <cell r="H298">
            <v>0</v>
          </cell>
        </row>
        <row r="299">
          <cell r="A299">
            <v>602043</v>
          </cell>
          <cell r="B299" t="str">
            <v>pôdohospodárske a veterinárske vedy</v>
          </cell>
          <cell r="C299" t="str">
            <v>lesníctvo</v>
          </cell>
          <cell r="D299" t="str">
            <v>Lesnícka fytológia</v>
          </cell>
          <cell r="E299">
            <v>3</v>
          </cell>
          <cell r="F299">
            <v>19</v>
          </cell>
          <cell r="G299">
            <v>0</v>
          </cell>
          <cell r="H299">
            <v>0</v>
          </cell>
        </row>
        <row r="300">
          <cell r="A300">
            <v>602071</v>
          </cell>
          <cell r="B300" t="str">
            <v>pôdohospodárske a veterinárske vedy</v>
          </cell>
          <cell r="C300" t="str">
            <v>lesníctvo</v>
          </cell>
          <cell r="D300" t="str">
            <v>Lesnícke technológie</v>
          </cell>
          <cell r="E300">
            <v>1</v>
          </cell>
          <cell r="F300">
            <v>5</v>
          </cell>
          <cell r="G300">
            <v>0</v>
          </cell>
          <cell r="H300">
            <v>0</v>
          </cell>
        </row>
        <row r="301">
          <cell r="A301">
            <v>602072</v>
          </cell>
          <cell r="B301" t="str">
            <v>pôdohospodárske a veterinárske vedy</v>
          </cell>
          <cell r="C301" t="str">
            <v>lesníctvo</v>
          </cell>
          <cell r="D301" t="str">
            <v>Lesnícke technológie</v>
          </cell>
          <cell r="E301">
            <v>2</v>
          </cell>
          <cell r="F301">
            <v>5</v>
          </cell>
          <cell r="G301">
            <v>0</v>
          </cell>
          <cell r="H301">
            <v>0</v>
          </cell>
        </row>
        <row r="302">
          <cell r="A302">
            <v>602073</v>
          </cell>
          <cell r="B302" t="str">
            <v>pôdohospodárske a veterinárske vedy</v>
          </cell>
          <cell r="C302" t="str">
            <v>lesníctvo</v>
          </cell>
          <cell r="D302" t="str">
            <v>Lesnícke technológie</v>
          </cell>
          <cell r="E302">
            <v>3</v>
          </cell>
          <cell r="F302">
            <v>19</v>
          </cell>
          <cell r="G302">
            <v>0</v>
          </cell>
          <cell r="H302">
            <v>0</v>
          </cell>
        </row>
        <row r="303">
          <cell r="A303">
            <v>602011</v>
          </cell>
          <cell r="B303" t="str">
            <v>pôdohospodárske a veterinárske vedy</v>
          </cell>
          <cell r="C303" t="str">
            <v>lesníctvo</v>
          </cell>
          <cell r="D303" t="str">
            <v>Lesníctvo</v>
          </cell>
          <cell r="E303">
            <v>1</v>
          </cell>
          <cell r="F303">
            <v>5</v>
          </cell>
          <cell r="G303">
            <v>0</v>
          </cell>
          <cell r="H303">
            <v>0</v>
          </cell>
        </row>
        <row r="304">
          <cell r="A304">
            <v>602012</v>
          </cell>
          <cell r="B304" t="str">
            <v>pôdohospodárske a veterinárske vedy</v>
          </cell>
          <cell r="C304" t="str">
            <v>lesníctvo</v>
          </cell>
          <cell r="D304" t="str">
            <v>Lesníctvo</v>
          </cell>
          <cell r="E304">
            <v>2</v>
          </cell>
          <cell r="F304">
            <v>5</v>
          </cell>
          <cell r="G304">
            <v>0</v>
          </cell>
          <cell r="H304">
            <v>0</v>
          </cell>
        </row>
        <row r="305">
          <cell r="A305">
            <v>602053</v>
          </cell>
          <cell r="B305" t="str">
            <v>pôdohospodárske a veterinárske vedy</v>
          </cell>
          <cell r="C305" t="str">
            <v>lesníctvo</v>
          </cell>
          <cell r="D305" t="str">
            <v>Ochrana lesa</v>
          </cell>
          <cell r="E305">
            <v>3</v>
          </cell>
          <cell r="F305">
            <v>19</v>
          </cell>
          <cell r="G305">
            <v>0</v>
          </cell>
          <cell r="H305">
            <v>0</v>
          </cell>
        </row>
        <row r="306">
          <cell r="A306">
            <v>602023</v>
          </cell>
          <cell r="B306" t="str">
            <v>pôdohospodárske a veterinárske vedy</v>
          </cell>
          <cell r="C306" t="str">
            <v>lesníctvo</v>
          </cell>
          <cell r="D306" t="str">
            <v>Pestovanie lesa</v>
          </cell>
          <cell r="E306">
            <v>3</v>
          </cell>
          <cell r="F306">
            <v>19</v>
          </cell>
          <cell r="G306">
            <v>0</v>
          </cell>
          <cell r="H306">
            <v>0</v>
          </cell>
        </row>
        <row r="307">
          <cell r="A307">
            <v>602061</v>
          </cell>
          <cell r="B307" t="str">
            <v>pôdohospodárske a veterinárske vedy</v>
          </cell>
          <cell r="C307" t="str">
            <v>lesníctvo</v>
          </cell>
          <cell r="D307" t="str">
            <v>Poľovníctvo</v>
          </cell>
          <cell r="E307">
            <v>1</v>
          </cell>
          <cell r="F307">
            <v>5</v>
          </cell>
          <cell r="G307">
            <v>0</v>
          </cell>
          <cell r="H307">
            <v>0</v>
          </cell>
        </row>
        <row r="308">
          <cell r="A308">
            <v>602062</v>
          </cell>
          <cell r="B308" t="str">
            <v>pôdohospodárske a veterinárske vedy</v>
          </cell>
          <cell r="C308" t="str">
            <v>lesníctvo</v>
          </cell>
          <cell r="D308" t="str">
            <v>Poľovníctvo</v>
          </cell>
          <cell r="E308">
            <v>2</v>
          </cell>
          <cell r="F308">
            <v>5</v>
          </cell>
          <cell r="G308">
            <v>0</v>
          </cell>
          <cell r="H308">
            <v>0</v>
          </cell>
        </row>
        <row r="309">
          <cell r="A309">
            <v>602063</v>
          </cell>
          <cell r="B309" t="str">
            <v>pôdohospodárske a veterinárske vedy</v>
          </cell>
          <cell r="C309" t="str">
            <v>lesníctvo</v>
          </cell>
          <cell r="D309" t="str">
            <v>Poľovníctvo</v>
          </cell>
          <cell r="E309">
            <v>3</v>
          </cell>
          <cell r="F309">
            <v>19</v>
          </cell>
          <cell r="G309">
            <v>0</v>
          </cell>
          <cell r="H309">
            <v>0</v>
          </cell>
        </row>
        <row r="310">
          <cell r="A310">
            <v>601181</v>
          </cell>
          <cell r="B310" t="str">
            <v>pôdohospodárske a veterinárske vedy</v>
          </cell>
          <cell r="C310" t="str">
            <v>poľnohospodárstvo</v>
          </cell>
          <cell r="D310" t="str">
            <v>Agrobiotechnológie</v>
          </cell>
          <cell r="E310">
            <v>1</v>
          </cell>
          <cell r="F310">
            <v>5</v>
          </cell>
          <cell r="G310">
            <v>0</v>
          </cell>
          <cell r="H310">
            <v>0</v>
          </cell>
        </row>
        <row r="311">
          <cell r="A311">
            <v>601182</v>
          </cell>
          <cell r="B311" t="str">
            <v>pôdohospodárske a veterinárske vedy</v>
          </cell>
          <cell r="C311" t="str">
            <v>poľnohospodárstvo</v>
          </cell>
          <cell r="D311" t="str">
            <v>Agrobiotechnológie</v>
          </cell>
          <cell r="E311">
            <v>2</v>
          </cell>
          <cell r="F311">
            <v>5</v>
          </cell>
          <cell r="G311">
            <v>0</v>
          </cell>
          <cell r="H311">
            <v>0</v>
          </cell>
        </row>
        <row r="312">
          <cell r="A312">
            <v>601183</v>
          </cell>
          <cell r="B312" t="str">
            <v>pôdohospodárske a veterinárske vedy</v>
          </cell>
          <cell r="C312" t="str">
            <v>poľnohospodárstvo</v>
          </cell>
          <cell r="D312" t="str">
            <v>Agrobiotechnológie</v>
          </cell>
          <cell r="E312">
            <v>3</v>
          </cell>
          <cell r="F312">
            <v>5</v>
          </cell>
          <cell r="G312">
            <v>0</v>
          </cell>
          <cell r="H312">
            <v>0</v>
          </cell>
        </row>
        <row r="313">
          <cell r="A313">
            <v>601083</v>
          </cell>
          <cell r="B313" t="str">
            <v>pôdohospodárske a veterinárske vedy</v>
          </cell>
          <cell r="C313" t="str">
            <v>poľnohospodárstvo</v>
          </cell>
          <cell r="D313" t="str">
            <v>Agrochémia a výživa rastlín</v>
          </cell>
          <cell r="E313">
            <v>3</v>
          </cell>
          <cell r="F313">
            <v>19</v>
          </cell>
          <cell r="G313">
            <v>0</v>
          </cell>
          <cell r="H313">
            <v>0</v>
          </cell>
        </row>
        <row r="314">
          <cell r="A314">
            <v>601093</v>
          </cell>
          <cell r="B314" t="str">
            <v>pôdohospodárske a veterinárske vedy</v>
          </cell>
          <cell r="C314" t="str">
            <v>poľnohospodárstvo</v>
          </cell>
          <cell r="D314" t="str">
            <v>Fyziológia plodín a drevín</v>
          </cell>
          <cell r="E314">
            <v>3</v>
          </cell>
          <cell r="F314">
            <v>19</v>
          </cell>
          <cell r="G314">
            <v>0</v>
          </cell>
          <cell r="H314">
            <v>0</v>
          </cell>
        </row>
        <row r="315">
          <cell r="A315">
            <v>601111</v>
          </cell>
          <cell r="B315" t="str">
            <v>pôdohospodárske a veterinárske vedy</v>
          </cell>
          <cell r="C315" t="str">
            <v>poľnohospodárstvo</v>
          </cell>
          <cell r="D315" t="str">
            <v>Krajinárstvo</v>
          </cell>
          <cell r="E315">
            <v>1</v>
          </cell>
          <cell r="F315">
            <v>5</v>
          </cell>
          <cell r="G315">
            <v>0</v>
          </cell>
          <cell r="H315">
            <v>0</v>
          </cell>
        </row>
        <row r="316">
          <cell r="A316">
            <v>601112</v>
          </cell>
          <cell r="B316" t="str">
            <v>pôdohospodárske a veterinárske vedy</v>
          </cell>
          <cell r="C316" t="str">
            <v>poľnohospodárstvo</v>
          </cell>
          <cell r="D316" t="str">
            <v>Krajinárstvo</v>
          </cell>
          <cell r="E316">
            <v>2</v>
          </cell>
          <cell r="F316">
            <v>5</v>
          </cell>
          <cell r="G316">
            <v>0</v>
          </cell>
          <cell r="H316">
            <v>0</v>
          </cell>
        </row>
        <row r="317">
          <cell r="A317">
            <v>601113</v>
          </cell>
          <cell r="B317" t="str">
            <v>pôdohospodárske a veterinárske vedy</v>
          </cell>
          <cell r="C317" t="str">
            <v>poľnohospodárstvo</v>
          </cell>
          <cell r="D317" t="str">
            <v>Krajinárstvo</v>
          </cell>
          <cell r="E317">
            <v>3</v>
          </cell>
          <cell r="F317">
            <v>19</v>
          </cell>
          <cell r="G317">
            <v>0</v>
          </cell>
          <cell r="H317">
            <v>0</v>
          </cell>
        </row>
        <row r="318">
          <cell r="A318">
            <v>601171</v>
          </cell>
          <cell r="B318" t="str">
            <v>pôdohospodárske a veterinárske vedy</v>
          </cell>
          <cell r="C318" t="str">
            <v>poľnohospodárstvo</v>
          </cell>
          <cell r="D318" t="str">
            <v>Krajinná a záhradná architektúra</v>
          </cell>
          <cell r="E318">
            <v>1</v>
          </cell>
          <cell r="F318">
            <v>5</v>
          </cell>
          <cell r="G318">
            <v>0</v>
          </cell>
          <cell r="H318">
            <v>0</v>
          </cell>
        </row>
        <row r="319">
          <cell r="A319">
            <v>601172</v>
          </cell>
          <cell r="B319" t="str">
            <v>pôdohospodárske a veterinárske vedy</v>
          </cell>
          <cell r="C319" t="str">
            <v>poľnohospodárstvo</v>
          </cell>
          <cell r="D319" t="str">
            <v>Krajinná a záhradná architektúra</v>
          </cell>
          <cell r="E319">
            <v>2</v>
          </cell>
          <cell r="F319">
            <v>5</v>
          </cell>
          <cell r="G319">
            <v>0</v>
          </cell>
          <cell r="H319">
            <v>0</v>
          </cell>
        </row>
        <row r="320">
          <cell r="A320">
            <v>601173</v>
          </cell>
          <cell r="B320" t="str">
            <v>pôdohospodárske a veterinárske vedy</v>
          </cell>
          <cell r="C320" t="str">
            <v>poľnohospodárstvo</v>
          </cell>
          <cell r="D320" t="str">
            <v>Krajinná a záhradná architektúra</v>
          </cell>
          <cell r="E320">
            <v>3</v>
          </cell>
          <cell r="F320">
            <v>19</v>
          </cell>
          <cell r="G320">
            <v>0</v>
          </cell>
          <cell r="H320">
            <v>0</v>
          </cell>
        </row>
        <row r="321">
          <cell r="A321">
            <v>601143</v>
          </cell>
          <cell r="B321" t="str">
            <v>pôdohospodárske a veterinárske vedy</v>
          </cell>
          <cell r="C321" t="str">
            <v>poľnohospodárstvo</v>
          </cell>
          <cell r="D321" t="str">
            <v>Mechanizácia poľnohospodárskej a lesníckej výroby</v>
          </cell>
          <cell r="E321">
            <v>3</v>
          </cell>
          <cell r="F321">
            <v>19</v>
          </cell>
          <cell r="G321">
            <v>0</v>
          </cell>
          <cell r="H321">
            <v>0</v>
          </cell>
        </row>
        <row r="322">
          <cell r="A322">
            <v>601153</v>
          </cell>
          <cell r="B322" t="str">
            <v>pôdohospodárske a veterinárske vedy</v>
          </cell>
          <cell r="C322" t="str">
            <v>poľnohospodárstvo</v>
          </cell>
          <cell r="D322" t="str">
            <v>Ochrana pôdy</v>
          </cell>
          <cell r="E322">
            <v>3</v>
          </cell>
          <cell r="F322">
            <v>19</v>
          </cell>
          <cell r="G322">
            <v>0</v>
          </cell>
          <cell r="H322">
            <v>0</v>
          </cell>
        </row>
        <row r="323">
          <cell r="A323">
            <v>601163</v>
          </cell>
          <cell r="B323" t="str">
            <v>pôdohospodárske a veterinárske vedy</v>
          </cell>
          <cell r="C323" t="str">
            <v>poľnohospodárstvo</v>
          </cell>
          <cell r="D323" t="str">
            <v>Ochrana rastlín</v>
          </cell>
          <cell r="E323">
            <v>3</v>
          </cell>
          <cell r="F323">
            <v>19</v>
          </cell>
          <cell r="G323">
            <v>0</v>
          </cell>
          <cell r="H323">
            <v>0</v>
          </cell>
        </row>
        <row r="324">
          <cell r="A324">
            <v>601051</v>
          </cell>
          <cell r="B324" t="str">
            <v>pôdohospodárske a veterinárske vedy</v>
          </cell>
          <cell r="C324" t="str">
            <v>poľnohospodárstvo</v>
          </cell>
          <cell r="D324" t="str">
            <v>Rastlinná produkcia</v>
          </cell>
          <cell r="E324">
            <v>1</v>
          </cell>
          <cell r="F324">
            <v>5</v>
          </cell>
          <cell r="G324">
            <v>0</v>
          </cell>
          <cell r="H324">
            <v>0</v>
          </cell>
        </row>
        <row r="325">
          <cell r="A325">
            <v>601052</v>
          </cell>
          <cell r="B325" t="str">
            <v>pôdohospodárske a veterinárske vedy</v>
          </cell>
          <cell r="C325" t="str">
            <v>poľnohospodárstvo</v>
          </cell>
          <cell r="D325" t="str">
            <v>Rastlinná produkcia</v>
          </cell>
          <cell r="E325">
            <v>2</v>
          </cell>
          <cell r="F325">
            <v>5</v>
          </cell>
          <cell r="G325">
            <v>0</v>
          </cell>
          <cell r="H325">
            <v>0</v>
          </cell>
        </row>
        <row r="326">
          <cell r="A326">
            <v>601131</v>
          </cell>
          <cell r="B326" t="str">
            <v>pôdohospodárske a veterinárske vedy</v>
          </cell>
          <cell r="C326" t="str">
            <v>poľnohospodárstvo</v>
          </cell>
          <cell r="D326" t="str">
            <v>Spracovanie poľnohospodárskych produktov</v>
          </cell>
          <cell r="E326">
            <v>1</v>
          </cell>
          <cell r="F326">
            <v>5</v>
          </cell>
          <cell r="G326">
            <v>0</v>
          </cell>
          <cell r="H326">
            <v>0</v>
          </cell>
        </row>
        <row r="327">
          <cell r="A327">
            <v>601132</v>
          </cell>
          <cell r="B327" t="str">
            <v>pôdohospodárske a veterinárske vedy</v>
          </cell>
          <cell r="C327" t="str">
            <v>poľnohospodárstvo</v>
          </cell>
          <cell r="D327" t="str">
            <v>Spracovanie poľnohospodárskych produktov</v>
          </cell>
          <cell r="E327">
            <v>2</v>
          </cell>
          <cell r="F327">
            <v>5</v>
          </cell>
          <cell r="G327">
            <v>0</v>
          </cell>
          <cell r="H327">
            <v>0</v>
          </cell>
        </row>
        <row r="328">
          <cell r="A328">
            <v>601133</v>
          </cell>
          <cell r="B328" t="str">
            <v>pôdohospodárske a veterinárske vedy</v>
          </cell>
          <cell r="C328" t="str">
            <v>poľnohospodárstvo</v>
          </cell>
          <cell r="D328" t="str">
            <v>Spracovanie poľnohospodárskych produktov</v>
          </cell>
          <cell r="E328">
            <v>3</v>
          </cell>
          <cell r="F328">
            <v>19</v>
          </cell>
          <cell r="G328">
            <v>0</v>
          </cell>
          <cell r="H328">
            <v>0</v>
          </cell>
        </row>
        <row r="329">
          <cell r="A329">
            <v>601073</v>
          </cell>
          <cell r="B329" t="str">
            <v>pôdohospodárske a veterinárske vedy</v>
          </cell>
          <cell r="C329" t="str">
            <v>poľnohospodárstvo</v>
          </cell>
          <cell r="D329" t="str">
            <v>Špeciálna rastlinná produkcia</v>
          </cell>
          <cell r="E329">
            <v>3</v>
          </cell>
          <cell r="F329">
            <v>19</v>
          </cell>
          <cell r="G329">
            <v>0</v>
          </cell>
          <cell r="H329">
            <v>0</v>
          </cell>
        </row>
        <row r="330">
          <cell r="A330">
            <v>601043</v>
          </cell>
          <cell r="B330" t="str">
            <v>pôdohospodárske a veterinárske vedy</v>
          </cell>
          <cell r="C330" t="str">
            <v>poľnohospodárstvo</v>
          </cell>
          <cell r="D330" t="str">
            <v>Špeciálna živočíšna produkcia</v>
          </cell>
          <cell r="E330">
            <v>3</v>
          </cell>
          <cell r="F330">
            <v>19</v>
          </cell>
          <cell r="G330">
            <v>0</v>
          </cell>
          <cell r="H330">
            <v>0</v>
          </cell>
        </row>
        <row r="331">
          <cell r="A331">
            <v>601063</v>
          </cell>
          <cell r="B331" t="str">
            <v>pôdohospodárske a veterinárske vedy</v>
          </cell>
          <cell r="C331" t="str">
            <v>poľnohospodárstvo</v>
          </cell>
          <cell r="D331" t="str">
            <v>Všeobecná rastlinná produkcia</v>
          </cell>
          <cell r="E331">
            <v>3</v>
          </cell>
          <cell r="F331">
            <v>19</v>
          </cell>
          <cell r="G331">
            <v>0</v>
          </cell>
          <cell r="H331">
            <v>0</v>
          </cell>
        </row>
        <row r="332">
          <cell r="A332">
            <v>601033</v>
          </cell>
          <cell r="B332" t="str">
            <v>pôdohospodárske a veterinárske vedy</v>
          </cell>
          <cell r="C332" t="str">
            <v>poľnohospodárstvo</v>
          </cell>
          <cell r="D332" t="str">
            <v>Všeobecná živočíšna produkcia</v>
          </cell>
          <cell r="E332">
            <v>3</v>
          </cell>
          <cell r="F332">
            <v>19</v>
          </cell>
          <cell r="G332">
            <v>0</v>
          </cell>
          <cell r="H332">
            <v>0</v>
          </cell>
        </row>
        <row r="333">
          <cell r="A333">
            <v>601011</v>
          </cell>
          <cell r="B333" t="str">
            <v>pôdohospodárske a veterinárske vedy</v>
          </cell>
          <cell r="C333" t="str">
            <v>poľnohospodárstvo</v>
          </cell>
          <cell r="D333" t="str">
            <v>Všeobecné poľnohospodárstvo</v>
          </cell>
          <cell r="E333">
            <v>1</v>
          </cell>
          <cell r="F333">
            <v>5</v>
          </cell>
          <cell r="G333">
            <v>0</v>
          </cell>
          <cell r="H333">
            <v>0</v>
          </cell>
        </row>
        <row r="334">
          <cell r="A334">
            <v>601012</v>
          </cell>
          <cell r="B334" t="str">
            <v>pôdohospodárske a veterinárske vedy</v>
          </cell>
          <cell r="C334" t="str">
            <v>poľnohospodárstvo</v>
          </cell>
          <cell r="D334" t="str">
            <v>Všeobecné poľnohospodárstvo</v>
          </cell>
          <cell r="E334">
            <v>2</v>
          </cell>
          <cell r="F334">
            <v>5</v>
          </cell>
          <cell r="G334">
            <v>0</v>
          </cell>
          <cell r="H334">
            <v>0</v>
          </cell>
        </row>
        <row r="335">
          <cell r="A335">
            <v>601121</v>
          </cell>
          <cell r="B335" t="str">
            <v>pôdohospodárske a veterinárske vedy</v>
          </cell>
          <cell r="C335" t="str">
            <v>poľnohospodárstvo</v>
          </cell>
          <cell r="D335" t="str">
            <v>Výživa</v>
          </cell>
          <cell r="E335">
            <v>1</v>
          </cell>
          <cell r="F335">
            <v>5</v>
          </cell>
          <cell r="G335">
            <v>0</v>
          </cell>
          <cell r="H335">
            <v>0</v>
          </cell>
        </row>
        <row r="336">
          <cell r="A336">
            <v>601122</v>
          </cell>
          <cell r="B336" t="str">
            <v>pôdohospodárske a veterinárske vedy</v>
          </cell>
          <cell r="C336" t="str">
            <v>poľnohospodárstvo</v>
          </cell>
          <cell r="D336" t="str">
            <v>Výživa</v>
          </cell>
          <cell r="E336">
            <v>2</v>
          </cell>
          <cell r="F336">
            <v>5</v>
          </cell>
          <cell r="G336">
            <v>0</v>
          </cell>
          <cell r="H336">
            <v>0</v>
          </cell>
        </row>
        <row r="337">
          <cell r="A337">
            <v>601123</v>
          </cell>
          <cell r="B337" t="str">
            <v>pôdohospodárske a veterinárske vedy</v>
          </cell>
          <cell r="C337" t="str">
            <v>poľnohospodárstvo</v>
          </cell>
          <cell r="D337" t="str">
            <v>Výživa</v>
          </cell>
          <cell r="E337">
            <v>3</v>
          </cell>
          <cell r="F337">
            <v>19</v>
          </cell>
          <cell r="G337">
            <v>0</v>
          </cell>
          <cell r="H337">
            <v>0</v>
          </cell>
        </row>
        <row r="338">
          <cell r="A338">
            <v>601101</v>
          </cell>
          <cell r="B338" t="str">
            <v>pôdohospodárske a veterinárske vedy</v>
          </cell>
          <cell r="C338" t="str">
            <v>poľnohospodárstvo</v>
          </cell>
          <cell r="D338" t="str">
            <v>Záhradníctvo</v>
          </cell>
          <cell r="E338">
            <v>1</v>
          </cell>
          <cell r="F338">
            <v>5</v>
          </cell>
          <cell r="G338">
            <v>0</v>
          </cell>
          <cell r="H338">
            <v>0</v>
          </cell>
        </row>
        <row r="339">
          <cell r="A339">
            <v>601102</v>
          </cell>
          <cell r="B339" t="str">
            <v>pôdohospodárske a veterinárske vedy</v>
          </cell>
          <cell r="C339" t="str">
            <v>poľnohospodárstvo</v>
          </cell>
          <cell r="D339" t="str">
            <v>Záhradníctvo</v>
          </cell>
          <cell r="E339">
            <v>2</v>
          </cell>
          <cell r="F339">
            <v>5</v>
          </cell>
          <cell r="G339">
            <v>0</v>
          </cell>
          <cell r="H339">
            <v>0</v>
          </cell>
        </row>
        <row r="340">
          <cell r="A340">
            <v>601103</v>
          </cell>
          <cell r="B340" t="str">
            <v>pôdohospodárske a veterinárske vedy</v>
          </cell>
          <cell r="C340" t="str">
            <v>poľnohospodárstvo</v>
          </cell>
          <cell r="D340" t="str">
            <v>Záhradníctvo</v>
          </cell>
          <cell r="E340">
            <v>3</v>
          </cell>
          <cell r="F340">
            <v>19</v>
          </cell>
          <cell r="G340">
            <v>0</v>
          </cell>
          <cell r="H340">
            <v>0</v>
          </cell>
        </row>
        <row r="341">
          <cell r="A341">
            <v>601021</v>
          </cell>
          <cell r="B341" t="str">
            <v>pôdohospodárske a veterinárske vedy</v>
          </cell>
          <cell r="C341" t="str">
            <v>poľnohospodárstvo</v>
          </cell>
          <cell r="D341" t="str">
            <v>Živočíšna produkcia</v>
          </cell>
          <cell r="E341">
            <v>1</v>
          </cell>
          <cell r="F341">
            <v>5</v>
          </cell>
          <cell r="G341">
            <v>0</v>
          </cell>
          <cell r="H341">
            <v>0</v>
          </cell>
        </row>
        <row r="342">
          <cell r="A342">
            <v>601022</v>
          </cell>
          <cell r="B342" t="str">
            <v>pôdohospodárske a veterinárske vedy</v>
          </cell>
          <cell r="C342" t="str">
            <v>poľnohospodárstvo</v>
          </cell>
          <cell r="D342" t="str">
            <v>Živočíšna produkcia</v>
          </cell>
          <cell r="E342">
            <v>2</v>
          </cell>
          <cell r="F342">
            <v>5</v>
          </cell>
          <cell r="G342">
            <v>0</v>
          </cell>
          <cell r="H342">
            <v>0</v>
          </cell>
        </row>
        <row r="343">
          <cell r="A343">
            <v>603113</v>
          </cell>
          <cell r="B343" t="str">
            <v>pôdohospodárske a veterinárske vedy</v>
          </cell>
          <cell r="C343" t="str">
            <v>veterinárske vedy</v>
          </cell>
          <cell r="D343" t="str">
            <v>Hygiena chovu zvierat a životné prostredie</v>
          </cell>
          <cell r="E343">
            <v>3</v>
          </cell>
          <cell r="F343">
            <v>19</v>
          </cell>
          <cell r="G343">
            <v>0</v>
          </cell>
          <cell r="H343">
            <v>0</v>
          </cell>
        </row>
        <row r="344">
          <cell r="A344">
            <v>603021</v>
          </cell>
          <cell r="B344" t="str">
            <v>pôdohospodárske a veterinárske vedy</v>
          </cell>
          <cell r="C344" t="str">
            <v>veterinárske vedy</v>
          </cell>
          <cell r="D344" t="str">
            <v>Hygiena potravín</v>
          </cell>
          <cell r="E344">
            <v>1</v>
          </cell>
          <cell r="F344">
            <v>3</v>
          </cell>
          <cell r="G344">
            <v>0</v>
          </cell>
          <cell r="H344">
            <v>0</v>
          </cell>
        </row>
        <row r="345">
          <cell r="A345">
            <v>603022</v>
          </cell>
          <cell r="B345" t="str">
            <v>pôdohospodárske a veterinárske vedy</v>
          </cell>
          <cell r="C345" t="str">
            <v>veterinárske vedy</v>
          </cell>
          <cell r="D345" t="str">
            <v>Hygiena potravín</v>
          </cell>
          <cell r="E345">
            <v>2</v>
          </cell>
          <cell r="F345">
            <v>3</v>
          </cell>
          <cell r="G345">
            <v>0</v>
          </cell>
          <cell r="H345">
            <v>0</v>
          </cell>
        </row>
        <row r="346">
          <cell r="A346">
            <v>603023</v>
          </cell>
          <cell r="B346" t="str">
            <v>pôdohospodárske a veterinárske vedy</v>
          </cell>
          <cell r="C346" t="str">
            <v>veterinárske vedy</v>
          </cell>
          <cell r="D346" t="str">
            <v>Hygiena potravín</v>
          </cell>
          <cell r="E346">
            <v>3</v>
          </cell>
          <cell r="F346">
            <v>19</v>
          </cell>
          <cell r="G346">
            <v>0</v>
          </cell>
          <cell r="H346">
            <v>0</v>
          </cell>
        </row>
        <row r="347">
          <cell r="A347">
            <v>603073</v>
          </cell>
          <cell r="B347" t="str">
            <v>pôdohospodárske a veterinárske vedy</v>
          </cell>
          <cell r="C347" t="str">
            <v>veterinárske vedy</v>
          </cell>
          <cell r="D347" t="str">
            <v>Infekčné a parazitárne choroby zvierat</v>
          </cell>
          <cell r="E347">
            <v>3</v>
          </cell>
          <cell r="F347">
            <v>19</v>
          </cell>
          <cell r="G347">
            <v>0</v>
          </cell>
          <cell r="H347">
            <v>0</v>
          </cell>
        </row>
        <row r="348">
          <cell r="A348">
            <v>603081</v>
          </cell>
          <cell r="B348" t="str">
            <v>pôdohospodárske a veterinárske vedy</v>
          </cell>
          <cell r="C348" t="str">
            <v>veterinárske vedy</v>
          </cell>
          <cell r="D348" t="str">
            <v>Kynológia</v>
          </cell>
          <cell r="E348">
            <v>1</v>
          </cell>
          <cell r="F348">
            <v>3</v>
          </cell>
          <cell r="G348">
            <v>0</v>
          </cell>
          <cell r="H348">
            <v>0</v>
          </cell>
        </row>
        <row r="349">
          <cell r="A349">
            <v>603093</v>
          </cell>
          <cell r="B349" t="str">
            <v>pôdohospodárske a veterinárske vedy</v>
          </cell>
          <cell r="C349" t="str">
            <v>veterinárske vedy</v>
          </cell>
          <cell r="D349" t="str">
            <v>Súdne a verejné veterinárske lekárstvo</v>
          </cell>
          <cell r="E349">
            <v>3</v>
          </cell>
          <cell r="F349">
            <v>19</v>
          </cell>
          <cell r="G349">
            <v>0</v>
          </cell>
          <cell r="H349">
            <v>0</v>
          </cell>
        </row>
        <row r="350">
          <cell r="A350">
            <v>603053</v>
          </cell>
          <cell r="B350" t="str">
            <v>pôdohospodárske a veterinárske vedy</v>
          </cell>
          <cell r="C350" t="str">
            <v>veterinárske vedy</v>
          </cell>
          <cell r="D350" t="str">
            <v>Veterinárna chirurgia, ortopédia a röntgenológia</v>
          </cell>
          <cell r="E350">
            <v>3</v>
          </cell>
          <cell r="F350">
            <v>19</v>
          </cell>
          <cell r="G350">
            <v>0</v>
          </cell>
          <cell r="H350">
            <v>0</v>
          </cell>
        </row>
        <row r="351">
          <cell r="A351">
            <v>603033</v>
          </cell>
          <cell r="B351" t="str">
            <v>pôdohospodárske a veterinárske vedy</v>
          </cell>
          <cell r="C351" t="str">
            <v>veterinárske vedy</v>
          </cell>
          <cell r="D351" t="str">
            <v>Veterinárna morfológia a fyziológia</v>
          </cell>
          <cell r="E351">
            <v>3</v>
          </cell>
          <cell r="F351">
            <v>19</v>
          </cell>
          <cell r="G351">
            <v>0</v>
          </cell>
          <cell r="H351">
            <v>0</v>
          </cell>
        </row>
        <row r="352">
          <cell r="A352">
            <v>603063</v>
          </cell>
          <cell r="B352" t="str">
            <v>pôdohospodárske a veterinárske vedy</v>
          </cell>
          <cell r="C352" t="str">
            <v>veterinárske vedy</v>
          </cell>
          <cell r="D352" t="str">
            <v>Veterinárne pôrodníctvo a gynekológia</v>
          </cell>
          <cell r="E352">
            <v>3</v>
          </cell>
          <cell r="F352">
            <v>19</v>
          </cell>
          <cell r="G352">
            <v>0</v>
          </cell>
          <cell r="H352">
            <v>0</v>
          </cell>
        </row>
        <row r="353">
          <cell r="A353">
            <v>603043</v>
          </cell>
          <cell r="B353" t="str">
            <v>pôdohospodárske a veterinárske vedy</v>
          </cell>
          <cell r="C353" t="str">
            <v>veterinárske vedy</v>
          </cell>
          <cell r="D353" t="str">
            <v>Vnútorné choroby zvierat</v>
          </cell>
          <cell r="E353">
            <v>3</v>
          </cell>
          <cell r="F353">
            <v>19</v>
          </cell>
          <cell r="G353">
            <v>0</v>
          </cell>
          <cell r="H353">
            <v>0</v>
          </cell>
        </row>
        <row r="354">
          <cell r="A354">
            <v>603011</v>
          </cell>
          <cell r="B354" t="str">
            <v>pôdohospodárske a veterinárske vedy</v>
          </cell>
          <cell r="C354" t="str">
            <v>veterinárske vedy</v>
          </cell>
          <cell r="D354" t="str">
            <v>Všeobecné veterinárske lekárstvo</v>
          </cell>
          <cell r="E354">
            <v>1</v>
          </cell>
          <cell r="F354">
            <v>3</v>
          </cell>
          <cell r="G354">
            <v>0</v>
          </cell>
          <cell r="H354">
            <v>0</v>
          </cell>
        </row>
        <row r="355">
          <cell r="A355">
            <v>603012</v>
          </cell>
          <cell r="B355" t="str">
            <v>pôdohospodárske a veterinárske vedy</v>
          </cell>
          <cell r="C355" t="str">
            <v>veterinárske vedy</v>
          </cell>
          <cell r="D355" t="str">
            <v>Všeobecné veterinárske lekárstvo</v>
          </cell>
          <cell r="E355">
            <v>2</v>
          </cell>
          <cell r="F355">
            <v>3</v>
          </cell>
          <cell r="G355">
            <v>0</v>
          </cell>
          <cell r="H355">
            <v>0</v>
          </cell>
        </row>
        <row r="356">
          <cell r="A356">
            <v>603103</v>
          </cell>
          <cell r="B356" t="str">
            <v>pôdohospodárske a veterinárske vedy</v>
          </cell>
          <cell r="C356" t="str">
            <v>veterinárske vedy</v>
          </cell>
          <cell r="D356" t="str">
            <v>Výživa zvierat a dietetika</v>
          </cell>
          <cell r="E356">
            <v>3</v>
          </cell>
          <cell r="F356">
            <v>19</v>
          </cell>
          <cell r="G356">
            <v>0</v>
          </cell>
          <cell r="H356">
            <v>0</v>
          </cell>
        </row>
        <row r="357">
          <cell r="A357">
            <v>604022</v>
          </cell>
          <cell r="B357" t="str">
            <v>pôdohospodárske a veterinárske vedy</v>
          </cell>
          <cell r="C357" t="str">
            <v>vodné hospodárstvo</v>
          </cell>
          <cell r="D357" t="str">
            <v>Hydromeliorácie</v>
          </cell>
          <cell r="E357">
            <v>2</v>
          </cell>
          <cell r="F357">
            <v>4</v>
          </cell>
          <cell r="G357">
            <v>0</v>
          </cell>
          <cell r="H357">
            <v>0</v>
          </cell>
        </row>
        <row r="358">
          <cell r="A358">
            <v>604023</v>
          </cell>
          <cell r="B358" t="str">
            <v>pôdohospodárske a veterinárske vedy</v>
          </cell>
          <cell r="C358" t="str">
            <v>vodné hospodárstvo</v>
          </cell>
          <cell r="D358" t="str">
            <v>Hydromeliorácie</v>
          </cell>
          <cell r="E358">
            <v>3</v>
          </cell>
          <cell r="F358">
            <v>19</v>
          </cell>
          <cell r="G358">
            <v>0</v>
          </cell>
          <cell r="H358">
            <v>0</v>
          </cell>
        </row>
        <row r="359">
          <cell r="A359">
            <v>604011</v>
          </cell>
          <cell r="B359" t="str">
            <v>pôdohospodárske a veterinárske vedy</v>
          </cell>
          <cell r="C359" t="str">
            <v>vodné hospodárstvo</v>
          </cell>
          <cell r="D359" t="str">
            <v>Vodné hospodárstvo</v>
          </cell>
          <cell r="E359">
            <v>1</v>
          </cell>
          <cell r="F359">
            <v>4</v>
          </cell>
          <cell r="G359">
            <v>1</v>
          </cell>
          <cell r="H359">
            <v>0</v>
          </cell>
        </row>
        <row r="360">
          <cell r="A360">
            <v>604012</v>
          </cell>
          <cell r="B360" t="str">
            <v>pôdohospodárske a veterinárske vedy</v>
          </cell>
          <cell r="C360" t="str">
            <v>vodné hospodárstvo</v>
          </cell>
          <cell r="D360" t="str">
            <v>Vodné hospodárstvo</v>
          </cell>
          <cell r="E360">
            <v>2</v>
          </cell>
          <cell r="F360">
            <v>4</v>
          </cell>
          <cell r="G360">
            <v>1</v>
          </cell>
          <cell r="H360">
            <v>0</v>
          </cell>
        </row>
        <row r="361">
          <cell r="A361">
            <v>403021</v>
          </cell>
          <cell r="B361" t="str">
            <v>prírodné vedy</v>
          </cell>
          <cell r="C361" t="str">
            <v>ekologické a environmentálne vedy</v>
          </cell>
          <cell r="D361" t="str">
            <v>Environmentálne inžinierstvo</v>
          </cell>
          <cell r="E361">
            <v>1</v>
          </cell>
          <cell r="F361">
            <v>4</v>
          </cell>
          <cell r="G361">
            <v>1</v>
          </cell>
          <cell r="H361">
            <v>1</v>
          </cell>
        </row>
        <row r="362">
          <cell r="A362">
            <v>403022</v>
          </cell>
          <cell r="B362" t="str">
            <v>prírodné vedy</v>
          </cell>
          <cell r="C362" t="str">
            <v>ekologické a environmentálne vedy</v>
          </cell>
          <cell r="D362" t="str">
            <v>Environmentálne inžinierstvo</v>
          </cell>
          <cell r="E362">
            <v>2</v>
          </cell>
          <cell r="F362">
            <v>4</v>
          </cell>
          <cell r="G362">
            <v>1</v>
          </cell>
          <cell r="H362">
            <v>1</v>
          </cell>
        </row>
        <row r="363">
          <cell r="A363">
            <v>403023</v>
          </cell>
          <cell r="B363" t="str">
            <v>prírodné vedy</v>
          </cell>
          <cell r="C363" t="str">
            <v>ekologické a environmentálne vedy</v>
          </cell>
          <cell r="D363" t="str">
            <v>Environmentálne inžinierstvo</v>
          </cell>
          <cell r="E363">
            <v>3</v>
          </cell>
          <cell r="F363">
            <v>19</v>
          </cell>
          <cell r="G363">
            <v>0</v>
          </cell>
          <cell r="H363">
            <v>1</v>
          </cell>
        </row>
        <row r="364">
          <cell r="A364">
            <v>403031</v>
          </cell>
          <cell r="B364" t="str">
            <v>prírodné vedy</v>
          </cell>
          <cell r="C364" t="str">
            <v>ekologické a environmentálne vedy</v>
          </cell>
          <cell r="D364" t="str">
            <v>Environmentálny manažment</v>
          </cell>
          <cell r="E364">
            <v>1</v>
          </cell>
          <cell r="F364">
            <v>4</v>
          </cell>
          <cell r="G364">
            <v>1</v>
          </cell>
          <cell r="H364">
            <v>1</v>
          </cell>
        </row>
        <row r="365">
          <cell r="A365">
            <v>403032</v>
          </cell>
          <cell r="B365" t="str">
            <v>prírodné vedy</v>
          </cell>
          <cell r="C365" t="str">
            <v>ekologické a environmentálne vedy</v>
          </cell>
          <cell r="D365" t="str">
            <v>Environmentálny manažment</v>
          </cell>
          <cell r="E365">
            <v>2</v>
          </cell>
          <cell r="F365">
            <v>4</v>
          </cell>
          <cell r="G365">
            <v>1</v>
          </cell>
          <cell r="H365">
            <v>1</v>
          </cell>
        </row>
        <row r="366">
          <cell r="A366">
            <v>403033</v>
          </cell>
          <cell r="B366" t="str">
            <v>prírodné vedy</v>
          </cell>
          <cell r="C366" t="str">
            <v>ekologické a environmentálne vedy</v>
          </cell>
          <cell r="D366" t="str">
            <v>Environmentálny manažment</v>
          </cell>
          <cell r="E366">
            <v>3</v>
          </cell>
          <cell r="F366">
            <v>19</v>
          </cell>
          <cell r="G366">
            <v>0</v>
          </cell>
          <cell r="H366">
            <v>1</v>
          </cell>
        </row>
        <row r="367">
          <cell r="A367">
            <v>403011</v>
          </cell>
          <cell r="B367" t="str">
            <v>prírodné vedy</v>
          </cell>
          <cell r="C367" t="str">
            <v>ekologické a environmentálne vedy</v>
          </cell>
          <cell r="D367" t="str">
            <v>Ochrana a využívanie krajiny</v>
          </cell>
          <cell r="E367">
            <v>1</v>
          </cell>
          <cell r="F367">
            <v>4</v>
          </cell>
          <cell r="G367">
            <v>1</v>
          </cell>
          <cell r="H367">
            <v>1</v>
          </cell>
        </row>
        <row r="368">
          <cell r="A368">
            <v>403012</v>
          </cell>
          <cell r="B368" t="str">
            <v>prírodné vedy</v>
          </cell>
          <cell r="C368" t="str">
            <v>ekologické a environmentálne vedy</v>
          </cell>
          <cell r="D368" t="str">
            <v>Ochrana a využívanie krajiny</v>
          </cell>
          <cell r="E368">
            <v>2</v>
          </cell>
          <cell r="F368">
            <v>4</v>
          </cell>
          <cell r="G368">
            <v>1</v>
          </cell>
          <cell r="H368">
            <v>1</v>
          </cell>
        </row>
        <row r="369">
          <cell r="A369">
            <v>403013</v>
          </cell>
          <cell r="B369" t="str">
            <v>prírodné vedy</v>
          </cell>
          <cell r="C369" t="str">
            <v>ekologické a environmentálne vedy</v>
          </cell>
          <cell r="D369" t="str">
            <v>Ochrana a využívanie krajiny</v>
          </cell>
          <cell r="E369">
            <v>3</v>
          </cell>
          <cell r="F369">
            <v>19</v>
          </cell>
          <cell r="G369">
            <v>0</v>
          </cell>
          <cell r="H369">
            <v>1</v>
          </cell>
        </row>
        <row r="370">
          <cell r="A370">
            <v>403051</v>
          </cell>
          <cell r="B370" t="str">
            <v>prírodné vedy</v>
          </cell>
          <cell r="C370" t="str">
            <v>ekologické a environmentálne vedy</v>
          </cell>
          <cell r="D370" t="str">
            <v>Synekológia</v>
          </cell>
          <cell r="E370">
            <v>1</v>
          </cell>
          <cell r="F370">
            <v>4</v>
          </cell>
          <cell r="G370">
            <v>1</v>
          </cell>
          <cell r="H370">
            <v>1</v>
          </cell>
        </row>
        <row r="371">
          <cell r="A371">
            <v>403052</v>
          </cell>
          <cell r="B371" t="str">
            <v>prírodné vedy</v>
          </cell>
          <cell r="C371" t="str">
            <v>ekologické a environmentálne vedy</v>
          </cell>
          <cell r="D371" t="str">
            <v>Synekológia</v>
          </cell>
          <cell r="E371">
            <v>2</v>
          </cell>
          <cell r="F371">
            <v>4</v>
          </cell>
          <cell r="G371">
            <v>1</v>
          </cell>
          <cell r="H371">
            <v>1</v>
          </cell>
        </row>
        <row r="372">
          <cell r="A372">
            <v>403053</v>
          </cell>
          <cell r="B372" t="str">
            <v>prírodné vedy</v>
          </cell>
          <cell r="C372" t="str">
            <v>ekologické a environmentálne vedy</v>
          </cell>
          <cell r="D372" t="str">
            <v>Synekológia</v>
          </cell>
          <cell r="E372">
            <v>3</v>
          </cell>
          <cell r="F372">
            <v>19</v>
          </cell>
          <cell r="G372">
            <v>0</v>
          </cell>
          <cell r="H372">
            <v>1</v>
          </cell>
        </row>
        <row r="373">
          <cell r="A373">
            <v>403041</v>
          </cell>
          <cell r="B373" t="str">
            <v>prírodné vedy</v>
          </cell>
          <cell r="C373" t="str">
            <v>ekologické a environmentálne vedy</v>
          </cell>
          <cell r="D373" t="str">
            <v>Všeobecná ekológia a ekológia jedinca a populácií</v>
          </cell>
          <cell r="E373">
            <v>1</v>
          </cell>
          <cell r="F373">
            <v>4</v>
          </cell>
          <cell r="G373">
            <v>1</v>
          </cell>
          <cell r="H373">
            <v>1</v>
          </cell>
        </row>
        <row r="374">
          <cell r="A374">
            <v>403042</v>
          </cell>
          <cell r="B374" t="str">
            <v>prírodné vedy</v>
          </cell>
          <cell r="C374" t="str">
            <v>ekologické a environmentálne vedy</v>
          </cell>
          <cell r="D374" t="str">
            <v>Všeobecná ekológia a ekológia jedinca a populácií</v>
          </cell>
          <cell r="E374">
            <v>2</v>
          </cell>
          <cell r="F374">
            <v>4</v>
          </cell>
          <cell r="G374">
            <v>1</v>
          </cell>
          <cell r="H374">
            <v>1</v>
          </cell>
        </row>
        <row r="375">
          <cell r="A375">
            <v>403043</v>
          </cell>
          <cell r="B375" t="str">
            <v>prírodné vedy</v>
          </cell>
          <cell r="C375" t="str">
            <v>ekologické a environmentálne vedy</v>
          </cell>
          <cell r="D375" t="str">
            <v>Všeobecná ekológia a ekológia jedinca a populácií</v>
          </cell>
          <cell r="E375">
            <v>3</v>
          </cell>
          <cell r="F375">
            <v>19</v>
          </cell>
          <cell r="G375">
            <v>0</v>
          </cell>
          <cell r="H375">
            <v>1</v>
          </cell>
        </row>
        <row r="376">
          <cell r="A376">
            <v>401173</v>
          </cell>
          <cell r="B376" t="str">
            <v>prírodné vedy</v>
          </cell>
          <cell r="C376" t="str">
            <v>vedy o neživej prírode</v>
          </cell>
          <cell r="D376" t="str">
            <v>Analytická chémia</v>
          </cell>
          <cell r="E376">
            <v>3</v>
          </cell>
          <cell r="F376">
            <v>19</v>
          </cell>
          <cell r="G376">
            <v>0</v>
          </cell>
          <cell r="H376">
            <v>1</v>
          </cell>
        </row>
        <row r="377">
          <cell r="A377">
            <v>401153</v>
          </cell>
          <cell r="B377" t="str">
            <v>prírodné vedy</v>
          </cell>
          <cell r="C377" t="str">
            <v>vedy o neživej prírode</v>
          </cell>
          <cell r="D377" t="str">
            <v>Anorganická chémia</v>
          </cell>
          <cell r="E377">
            <v>3</v>
          </cell>
          <cell r="F377">
            <v>19</v>
          </cell>
          <cell r="G377">
            <v>0</v>
          </cell>
          <cell r="H377">
            <v>1</v>
          </cell>
        </row>
        <row r="378">
          <cell r="A378">
            <v>401303</v>
          </cell>
          <cell r="B378" t="str">
            <v>prírodné vedy</v>
          </cell>
          <cell r="C378" t="str">
            <v>vedy o neživej prírode</v>
          </cell>
          <cell r="D378" t="str">
            <v>Aplikovaná geofyzika</v>
          </cell>
          <cell r="E378">
            <v>3</v>
          </cell>
          <cell r="F378">
            <v>19</v>
          </cell>
          <cell r="G378">
            <v>0</v>
          </cell>
          <cell r="H378">
            <v>1</v>
          </cell>
        </row>
        <row r="379">
          <cell r="A379">
            <v>401083</v>
          </cell>
          <cell r="B379" t="str">
            <v>prírodné vedy</v>
          </cell>
          <cell r="C379" t="str">
            <v>vedy o neživej prírode</v>
          </cell>
          <cell r="D379" t="str">
            <v>Astrofyzika</v>
          </cell>
          <cell r="E379">
            <v>3</v>
          </cell>
          <cell r="F379">
            <v>19</v>
          </cell>
          <cell r="G379">
            <v>0</v>
          </cell>
          <cell r="H379">
            <v>1</v>
          </cell>
        </row>
        <row r="380">
          <cell r="A380">
            <v>401073</v>
          </cell>
          <cell r="B380" t="str">
            <v>prírodné vedy</v>
          </cell>
          <cell r="C380" t="str">
            <v>vedy o neživej prírode</v>
          </cell>
          <cell r="D380" t="str">
            <v>Astronómia</v>
          </cell>
          <cell r="E380">
            <v>3</v>
          </cell>
          <cell r="F380">
            <v>19</v>
          </cell>
          <cell r="G380">
            <v>0</v>
          </cell>
          <cell r="H380">
            <v>1</v>
          </cell>
        </row>
        <row r="381">
          <cell r="A381">
            <v>401123</v>
          </cell>
          <cell r="B381" t="str">
            <v>prírodné vedy</v>
          </cell>
          <cell r="C381" t="str">
            <v>vedy o neživej prírode</v>
          </cell>
          <cell r="D381" t="str">
            <v>Biofyzika</v>
          </cell>
          <cell r="E381">
            <v>3</v>
          </cell>
          <cell r="F381">
            <v>19</v>
          </cell>
          <cell r="G381">
            <v>0</v>
          </cell>
          <cell r="H381">
            <v>1</v>
          </cell>
        </row>
        <row r="382">
          <cell r="A382">
            <v>401223</v>
          </cell>
          <cell r="B382" t="str">
            <v>prírodné vedy</v>
          </cell>
          <cell r="C382" t="str">
            <v>vedy o neživej prírode</v>
          </cell>
          <cell r="D382" t="str">
            <v>Biochémia</v>
          </cell>
          <cell r="E382">
            <v>3</v>
          </cell>
          <cell r="F382">
            <v>19</v>
          </cell>
          <cell r="G382">
            <v>0</v>
          </cell>
          <cell r="H382">
            <v>1</v>
          </cell>
        </row>
        <row r="383">
          <cell r="A383">
            <v>401363</v>
          </cell>
          <cell r="B383" t="str">
            <v>prírodné vedy</v>
          </cell>
          <cell r="C383" t="str">
            <v>vedy o neživej prírode</v>
          </cell>
          <cell r="D383" t="str">
            <v>Fyzická geografia a geoekológia</v>
          </cell>
          <cell r="E383">
            <v>3</v>
          </cell>
          <cell r="F383">
            <v>19</v>
          </cell>
          <cell r="G383">
            <v>0</v>
          </cell>
          <cell r="H383">
            <v>1</v>
          </cell>
        </row>
        <row r="384">
          <cell r="A384">
            <v>401011</v>
          </cell>
          <cell r="B384" t="str">
            <v>prírodné vedy</v>
          </cell>
          <cell r="C384" t="str">
            <v>vedy o neživej prírode</v>
          </cell>
          <cell r="D384" t="str">
            <v>Fyzika</v>
          </cell>
          <cell r="E384">
            <v>1</v>
          </cell>
          <cell r="F384">
            <v>4</v>
          </cell>
          <cell r="G384">
            <v>1</v>
          </cell>
          <cell r="H384">
            <v>1</v>
          </cell>
        </row>
        <row r="385">
          <cell r="A385">
            <v>401012</v>
          </cell>
          <cell r="B385" t="str">
            <v>prírodné vedy</v>
          </cell>
          <cell r="C385" t="str">
            <v>vedy o neživej prírode</v>
          </cell>
          <cell r="D385" t="str">
            <v>Fyzika</v>
          </cell>
          <cell r="E385">
            <v>2</v>
          </cell>
          <cell r="F385">
            <v>4</v>
          </cell>
          <cell r="G385">
            <v>1</v>
          </cell>
          <cell r="H385">
            <v>1</v>
          </cell>
        </row>
        <row r="386">
          <cell r="A386">
            <v>401033</v>
          </cell>
          <cell r="B386" t="str">
            <v>prírodné vedy</v>
          </cell>
          <cell r="C386" t="str">
            <v>vedy o neživej prírode</v>
          </cell>
          <cell r="D386" t="str">
            <v>Fyzika kondenzovaných látok a akustika</v>
          </cell>
          <cell r="E386">
            <v>3</v>
          </cell>
          <cell r="F386">
            <v>19</v>
          </cell>
          <cell r="G386">
            <v>0</v>
          </cell>
          <cell r="H386">
            <v>1</v>
          </cell>
        </row>
        <row r="387">
          <cell r="A387">
            <v>401063</v>
          </cell>
          <cell r="B387" t="str">
            <v>prírodné vedy</v>
          </cell>
          <cell r="C387" t="str">
            <v>vedy o neživej prírode</v>
          </cell>
          <cell r="D387" t="str">
            <v>Fyzika plazmy</v>
          </cell>
          <cell r="E387">
            <v>3</v>
          </cell>
          <cell r="F387">
            <v>19</v>
          </cell>
          <cell r="G387">
            <v>0</v>
          </cell>
          <cell r="H387">
            <v>1</v>
          </cell>
        </row>
        <row r="388">
          <cell r="A388">
            <v>401183</v>
          </cell>
          <cell r="B388" t="str">
            <v>prírodné vedy</v>
          </cell>
          <cell r="C388" t="str">
            <v>vedy o neživej prírode</v>
          </cell>
          <cell r="D388" t="str">
            <v>Fyzikálna chémia</v>
          </cell>
          <cell r="E388">
            <v>3</v>
          </cell>
          <cell r="F388">
            <v>19</v>
          </cell>
          <cell r="G388">
            <v>0</v>
          </cell>
          <cell r="H388">
            <v>1</v>
          </cell>
        </row>
        <row r="389">
          <cell r="A389">
            <v>401093</v>
          </cell>
          <cell r="B389" t="str">
            <v>prírodné vedy</v>
          </cell>
          <cell r="C389" t="str">
            <v>vedy o neživej prírode</v>
          </cell>
          <cell r="D389" t="str">
            <v>Geofyzika</v>
          </cell>
          <cell r="E389">
            <v>3</v>
          </cell>
          <cell r="F389">
            <v>19</v>
          </cell>
          <cell r="G389">
            <v>0</v>
          </cell>
          <cell r="H389">
            <v>1</v>
          </cell>
        </row>
        <row r="390">
          <cell r="A390">
            <v>401351</v>
          </cell>
          <cell r="B390" t="str">
            <v>prírodné vedy</v>
          </cell>
          <cell r="C390" t="str">
            <v>vedy o neživej prírode</v>
          </cell>
          <cell r="D390" t="str">
            <v>Geografia</v>
          </cell>
          <cell r="E390">
            <v>1</v>
          </cell>
          <cell r="F390">
            <v>9</v>
          </cell>
          <cell r="G390">
            <v>1</v>
          </cell>
          <cell r="H390">
            <v>1</v>
          </cell>
        </row>
        <row r="391">
          <cell r="A391">
            <v>401352</v>
          </cell>
          <cell r="B391" t="str">
            <v>prírodné vedy</v>
          </cell>
          <cell r="C391" t="str">
            <v>vedy o neživej prírode</v>
          </cell>
          <cell r="D391" t="str">
            <v>Geografia</v>
          </cell>
          <cell r="E391">
            <v>2</v>
          </cell>
          <cell r="F391">
            <v>9</v>
          </cell>
          <cell r="G391">
            <v>1</v>
          </cell>
          <cell r="H391">
            <v>1</v>
          </cell>
        </row>
        <row r="392">
          <cell r="A392">
            <v>401283</v>
          </cell>
          <cell r="B392" t="str">
            <v>prírodné vedy</v>
          </cell>
          <cell r="C392" t="str">
            <v>vedy o neživej prírode</v>
          </cell>
          <cell r="D392" t="str">
            <v>Geochémia</v>
          </cell>
          <cell r="E392">
            <v>3</v>
          </cell>
          <cell r="F392">
            <v>19</v>
          </cell>
          <cell r="G392">
            <v>0</v>
          </cell>
          <cell r="H392">
            <v>1</v>
          </cell>
        </row>
        <row r="393">
          <cell r="A393">
            <v>401403</v>
          </cell>
          <cell r="B393" t="str">
            <v>prírodné vedy</v>
          </cell>
          <cell r="C393" t="str">
            <v>vedy o neživej prírode</v>
          </cell>
          <cell r="D393" t="str">
            <v>Geoinformatika</v>
          </cell>
          <cell r="E393">
            <v>3</v>
          </cell>
          <cell r="F393">
            <v>19</v>
          </cell>
          <cell r="G393">
            <v>0</v>
          </cell>
          <cell r="H393">
            <v>1</v>
          </cell>
        </row>
        <row r="394">
          <cell r="A394">
            <v>401231</v>
          </cell>
          <cell r="B394" t="str">
            <v>prírodné vedy</v>
          </cell>
          <cell r="C394" t="str">
            <v>vedy o neživej prírode</v>
          </cell>
          <cell r="D394" t="str">
            <v>Geológia</v>
          </cell>
          <cell r="E394">
            <v>1</v>
          </cell>
          <cell r="F394">
            <v>4</v>
          </cell>
          <cell r="G394">
            <v>1</v>
          </cell>
          <cell r="H394">
            <v>1</v>
          </cell>
        </row>
        <row r="395">
          <cell r="A395">
            <v>401232</v>
          </cell>
          <cell r="B395" t="str">
            <v>prírodné vedy</v>
          </cell>
          <cell r="C395" t="str">
            <v>vedy o neživej prírode</v>
          </cell>
          <cell r="D395" t="str">
            <v>Geológia</v>
          </cell>
          <cell r="E395">
            <v>2</v>
          </cell>
          <cell r="F395">
            <v>4</v>
          </cell>
          <cell r="G395">
            <v>1</v>
          </cell>
          <cell r="H395">
            <v>1</v>
          </cell>
        </row>
        <row r="396">
          <cell r="A396">
            <v>401373</v>
          </cell>
          <cell r="B396" t="str">
            <v>prírodné vedy</v>
          </cell>
          <cell r="C396" t="str">
            <v>vedy o neživej prírode</v>
          </cell>
          <cell r="D396" t="str">
            <v>Humánna geografia</v>
          </cell>
          <cell r="E396">
            <v>3</v>
          </cell>
          <cell r="F396">
            <v>19</v>
          </cell>
          <cell r="G396">
            <v>0</v>
          </cell>
          <cell r="H396">
            <v>1</v>
          </cell>
        </row>
        <row r="397">
          <cell r="A397">
            <v>401253</v>
          </cell>
          <cell r="B397" t="str">
            <v>prírodné vedy</v>
          </cell>
          <cell r="C397" t="str">
            <v>vedy o neživej prírode</v>
          </cell>
          <cell r="D397" t="str">
            <v>Hydrogeológia</v>
          </cell>
          <cell r="E397">
            <v>3</v>
          </cell>
          <cell r="F397">
            <v>19</v>
          </cell>
          <cell r="G397">
            <v>0</v>
          </cell>
          <cell r="H397">
            <v>1</v>
          </cell>
        </row>
        <row r="398">
          <cell r="A398">
            <v>401243</v>
          </cell>
          <cell r="B398" t="str">
            <v>prírodné vedy</v>
          </cell>
          <cell r="C398" t="str">
            <v>vedy o neživej prírode</v>
          </cell>
          <cell r="D398" t="str">
            <v>Hydrológia</v>
          </cell>
          <cell r="E398">
            <v>3</v>
          </cell>
          <cell r="F398">
            <v>19</v>
          </cell>
          <cell r="G398">
            <v>0</v>
          </cell>
          <cell r="H398">
            <v>1</v>
          </cell>
        </row>
        <row r="399">
          <cell r="A399">
            <v>401141</v>
          </cell>
          <cell r="B399" t="str">
            <v>prírodné vedy</v>
          </cell>
          <cell r="C399" t="str">
            <v>vedy o neživej prírode</v>
          </cell>
          <cell r="D399" t="str">
            <v>Chémia</v>
          </cell>
          <cell r="E399">
            <v>1</v>
          </cell>
          <cell r="F399">
            <v>4</v>
          </cell>
          <cell r="G399">
            <v>1</v>
          </cell>
          <cell r="H399">
            <v>1</v>
          </cell>
        </row>
        <row r="400">
          <cell r="A400">
            <v>401142</v>
          </cell>
          <cell r="B400" t="str">
            <v>prírodné vedy</v>
          </cell>
          <cell r="C400" t="str">
            <v>vedy o neživej prírode</v>
          </cell>
          <cell r="D400" t="str">
            <v>Chémia</v>
          </cell>
          <cell r="E400">
            <v>2</v>
          </cell>
          <cell r="F400">
            <v>4</v>
          </cell>
          <cell r="G400">
            <v>1</v>
          </cell>
          <cell r="H400">
            <v>1</v>
          </cell>
        </row>
        <row r="401">
          <cell r="A401">
            <v>401113</v>
          </cell>
          <cell r="B401" t="str">
            <v>prírodné vedy</v>
          </cell>
          <cell r="C401" t="str">
            <v>vedy o neživej prírode</v>
          </cell>
          <cell r="D401" t="str">
            <v>Chemická fyzika</v>
          </cell>
          <cell r="E401">
            <v>3</v>
          </cell>
          <cell r="F401">
            <v>19</v>
          </cell>
          <cell r="G401">
            <v>0</v>
          </cell>
          <cell r="H401">
            <v>1</v>
          </cell>
        </row>
        <row r="402">
          <cell r="A402">
            <v>401263</v>
          </cell>
          <cell r="B402" t="str">
            <v>prírodné vedy</v>
          </cell>
          <cell r="C402" t="str">
            <v>vedy o neživej prírode</v>
          </cell>
          <cell r="D402" t="str">
            <v>Inžinierska geológia</v>
          </cell>
          <cell r="E402">
            <v>3</v>
          </cell>
          <cell r="F402">
            <v>19</v>
          </cell>
          <cell r="G402">
            <v>0</v>
          </cell>
          <cell r="H402">
            <v>1</v>
          </cell>
        </row>
        <row r="403">
          <cell r="A403">
            <v>401053</v>
          </cell>
          <cell r="B403" t="str">
            <v>prírodné vedy</v>
          </cell>
          <cell r="C403" t="str">
            <v>vedy o neživej prírode</v>
          </cell>
          <cell r="D403" t="str">
            <v>Jadrová a subjadrová fyzika</v>
          </cell>
          <cell r="E403">
            <v>3</v>
          </cell>
          <cell r="F403">
            <v>19</v>
          </cell>
          <cell r="G403">
            <v>0</v>
          </cell>
          <cell r="H403">
            <v>1</v>
          </cell>
        </row>
        <row r="404">
          <cell r="A404">
            <v>401203</v>
          </cell>
          <cell r="B404" t="str">
            <v>prírodné vedy</v>
          </cell>
          <cell r="C404" t="str">
            <v>vedy o neživej prírode</v>
          </cell>
          <cell r="D404" t="str">
            <v>Jadrová chémia</v>
          </cell>
          <cell r="E404">
            <v>3</v>
          </cell>
          <cell r="F404">
            <v>19</v>
          </cell>
          <cell r="G404">
            <v>0</v>
          </cell>
          <cell r="H404">
            <v>1</v>
          </cell>
        </row>
        <row r="405">
          <cell r="A405">
            <v>401043</v>
          </cell>
          <cell r="B405" t="str">
            <v>prírodné vedy</v>
          </cell>
          <cell r="C405" t="str">
            <v>vedy o neživej prírode</v>
          </cell>
          <cell r="D405" t="str">
            <v>Kvantová elektronika a optika</v>
          </cell>
          <cell r="E405">
            <v>3</v>
          </cell>
          <cell r="F405">
            <v>19</v>
          </cell>
          <cell r="G405">
            <v>0</v>
          </cell>
          <cell r="H405">
            <v>1</v>
          </cell>
        </row>
        <row r="406">
          <cell r="A406">
            <v>401273</v>
          </cell>
          <cell r="B406" t="str">
            <v>prírodné vedy</v>
          </cell>
          <cell r="C406" t="str">
            <v>vedy o neživej prírode</v>
          </cell>
          <cell r="D406" t="str">
            <v>Ložisková geológia</v>
          </cell>
          <cell r="E406">
            <v>3</v>
          </cell>
          <cell r="F406">
            <v>19</v>
          </cell>
          <cell r="G406">
            <v>0</v>
          </cell>
          <cell r="H406">
            <v>1</v>
          </cell>
        </row>
        <row r="407">
          <cell r="A407">
            <v>401193</v>
          </cell>
          <cell r="B407" t="str">
            <v>prírodné vedy</v>
          </cell>
          <cell r="C407" t="str">
            <v>vedy o neživej prírode</v>
          </cell>
          <cell r="D407" t="str">
            <v>Makromolekulová chémia</v>
          </cell>
          <cell r="E407">
            <v>3</v>
          </cell>
          <cell r="F407">
            <v>19</v>
          </cell>
          <cell r="G407">
            <v>0</v>
          </cell>
          <cell r="H407">
            <v>1</v>
          </cell>
        </row>
        <row r="408">
          <cell r="A408">
            <v>401103</v>
          </cell>
          <cell r="B408" t="str">
            <v>prírodné vedy</v>
          </cell>
          <cell r="C408" t="str">
            <v>vedy o neživej prírode</v>
          </cell>
          <cell r="D408" t="str">
            <v>Meteorológia a klimatológia</v>
          </cell>
          <cell r="E408">
            <v>3</v>
          </cell>
          <cell r="F408">
            <v>19</v>
          </cell>
          <cell r="G408">
            <v>0</v>
          </cell>
          <cell r="H408">
            <v>1</v>
          </cell>
        </row>
        <row r="409">
          <cell r="A409">
            <v>401293</v>
          </cell>
          <cell r="B409" t="str">
            <v>prírodné vedy</v>
          </cell>
          <cell r="C409" t="str">
            <v>vedy o neživej prírode</v>
          </cell>
          <cell r="D409" t="str">
            <v>Mineralógia</v>
          </cell>
          <cell r="E409">
            <v>3</v>
          </cell>
          <cell r="F409">
            <v>19</v>
          </cell>
          <cell r="G409">
            <v>0</v>
          </cell>
          <cell r="H409">
            <v>1</v>
          </cell>
        </row>
        <row r="410">
          <cell r="A410">
            <v>401163</v>
          </cell>
          <cell r="B410" t="str">
            <v>prírodné vedy</v>
          </cell>
          <cell r="C410" t="str">
            <v>vedy o neživej prírode</v>
          </cell>
          <cell r="D410" t="str">
            <v>Organická chémia</v>
          </cell>
          <cell r="E410">
            <v>3</v>
          </cell>
          <cell r="F410">
            <v>19</v>
          </cell>
          <cell r="G410">
            <v>0</v>
          </cell>
          <cell r="H410">
            <v>1</v>
          </cell>
        </row>
        <row r="411">
          <cell r="A411">
            <v>401313</v>
          </cell>
          <cell r="B411" t="str">
            <v>prírodné vedy</v>
          </cell>
          <cell r="C411" t="str">
            <v>vedy o neživej prírode</v>
          </cell>
          <cell r="D411" t="str">
            <v>Paleontológia</v>
          </cell>
          <cell r="E411">
            <v>3</v>
          </cell>
          <cell r="F411">
            <v>19</v>
          </cell>
          <cell r="G411">
            <v>0</v>
          </cell>
          <cell r="H411">
            <v>1</v>
          </cell>
        </row>
        <row r="412">
          <cell r="A412">
            <v>401343</v>
          </cell>
          <cell r="B412" t="str">
            <v>prírodné vedy</v>
          </cell>
          <cell r="C412" t="str">
            <v>vedy o neživej prírode</v>
          </cell>
          <cell r="D412" t="str">
            <v>Pedológia</v>
          </cell>
          <cell r="E412">
            <v>3</v>
          </cell>
          <cell r="F412">
            <v>19</v>
          </cell>
          <cell r="G412">
            <v>0</v>
          </cell>
          <cell r="H412">
            <v>1</v>
          </cell>
        </row>
        <row r="413">
          <cell r="A413">
            <v>401323</v>
          </cell>
          <cell r="B413" t="str">
            <v>prírodné vedy</v>
          </cell>
          <cell r="C413" t="str">
            <v>vedy o neživej prírode</v>
          </cell>
          <cell r="D413" t="str">
            <v>Petrológia</v>
          </cell>
          <cell r="E413">
            <v>3</v>
          </cell>
          <cell r="F413">
            <v>19</v>
          </cell>
          <cell r="G413">
            <v>0</v>
          </cell>
          <cell r="H413">
            <v>1</v>
          </cell>
        </row>
        <row r="414">
          <cell r="A414">
            <v>401393</v>
          </cell>
          <cell r="B414" t="str">
            <v>prírodné vedy</v>
          </cell>
          <cell r="C414" t="str">
            <v>vedy o neživej prírode</v>
          </cell>
          <cell r="D414" t="str">
            <v>Politická geografia</v>
          </cell>
          <cell r="E414">
            <v>3</v>
          </cell>
          <cell r="F414">
            <v>19</v>
          </cell>
          <cell r="G414">
            <v>0</v>
          </cell>
          <cell r="H414">
            <v>1</v>
          </cell>
        </row>
        <row r="415">
          <cell r="A415">
            <v>401383</v>
          </cell>
          <cell r="B415" t="str">
            <v>prírodné vedy</v>
          </cell>
          <cell r="C415" t="str">
            <v>vedy o neživej prírode</v>
          </cell>
          <cell r="D415" t="str">
            <v>Regionálna geografia</v>
          </cell>
          <cell r="E415">
            <v>3</v>
          </cell>
          <cell r="F415">
            <v>19</v>
          </cell>
          <cell r="G415">
            <v>0</v>
          </cell>
          <cell r="H415">
            <v>1</v>
          </cell>
        </row>
        <row r="416">
          <cell r="A416">
            <v>401333</v>
          </cell>
          <cell r="B416" t="str">
            <v>prírodné vedy</v>
          </cell>
          <cell r="C416" t="str">
            <v>vedy o neživej prírode</v>
          </cell>
          <cell r="D416" t="str">
            <v>Tektonika</v>
          </cell>
          <cell r="E416">
            <v>3</v>
          </cell>
          <cell r="F416">
            <v>19</v>
          </cell>
          <cell r="G416">
            <v>0</v>
          </cell>
          <cell r="H416">
            <v>1</v>
          </cell>
        </row>
        <row r="417">
          <cell r="A417">
            <v>401213</v>
          </cell>
          <cell r="B417" t="str">
            <v>prírodné vedy</v>
          </cell>
          <cell r="C417" t="str">
            <v>vedy o neživej prírode</v>
          </cell>
          <cell r="D417" t="str">
            <v>Teoretická a počítačová chémia</v>
          </cell>
          <cell r="E417">
            <v>3</v>
          </cell>
          <cell r="F417">
            <v>19</v>
          </cell>
          <cell r="G417">
            <v>0</v>
          </cell>
          <cell r="H417">
            <v>1</v>
          </cell>
        </row>
        <row r="418">
          <cell r="A418">
            <v>401133</v>
          </cell>
          <cell r="B418" t="str">
            <v>prírodné vedy</v>
          </cell>
          <cell r="C418" t="str">
            <v>vedy o neživej prírode</v>
          </cell>
          <cell r="D418" t="str">
            <v>Teória vyučovania fyziky</v>
          </cell>
          <cell r="E418">
            <v>3</v>
          </cell>
          <cell r="F418">
            <v>19</v>
          </cell>
          <cell r="G418">
            <v>0</v>
          </cell>
          <cell r="H418">
            <v>1</v>
          </cell>
        </row>
        <row r="419">
          <cell r="A419">
            <v>401023</v>
          </cell>
          <cell r="B419" t="str">
            <v>prírodné vedy</v>
          </cell>
          <cell r="C419" t="str">
            <v>vedy o neživej prírode</v>
          </cell>
          <cell r="D419" t="str">
            <v>Všeobecná fyzika a matematická fyzika</v>
          </cell>
          <cell r="E419">
            <v>3</v>
          </cell>
          <cell r="F419">
            <v>19</v>
          </cell>
          <cell r="G419">
            <v>0</v>
          </cell>
          <cell r="H419">
            <v>1</v>
          </cell>
        </row>
        <row r="420">
          <cell r="A420">
            <v>402083</v>
          </cell>
          <cell r="B420" t="str">
            <v>prírodné vedy</v>
          </cell>
          <cell r="C420" t="str">
            <v>vedy o živej prírode</v>
          </cell>
          <cell r="D420" t="str">
            <v>Antropológia</v>
          </cell>
          <cell r="E420">
            <v>3</v>
          </cell>
          <cell r="F420">
            <v>19</v>
          </cell>
          <cell r="G420">
            <v>0</v>
          </cell>
          <cell r="H420">
            <v>1</v>
          </cell>
        </row>
        <row r="421">
          <cell r="A421">
            <v>402011</v>
          </cell>
          <cell r="B421" t="str">
            <v>prírodné vedy</v>
          </cell>
          <cell r="C421" t="str">
            <v>vedy o živej prírode</v>
          </cell>
          <cell r="D421" t="str">
            <v>Biológia</v>
          </cell>
          <cell r="E421">
            <v>1</v>
          </cell>
          <cell r="F421">
            <v>4</v>
          </cell>
          <cell r="G421">
            <v>1</v>
          </cell>
          <cell r="H421">
            <v>1</v>
          </cell>
        </row>
        <row r="422">
          <cell r="A422">
            <v>402012</v>
          </cell>
          <cell r="B422" t="str">
            <v>prírodné vedy</v>
          </cell>
          <cell r="C422" t="str">
            <v>vedy o živej prírode</v>
          </cell>
          <cell r="D422" t="str">
            <v>Biológia</v>
          </cell>
          <cell r="E422">
            <v>2</v>
          </cell>
          <cell r="F422">
            <v>4</v>
          </cell>
          <cell r="G422">
            <v>1</v>
          </cell>
          <cell r="H422">
            <v>1</v>
          </cell>
        </row>
        <row r="423">
          <cell r="A423">
            <v>402113</v>
          </cell>
          <cell r="B423" t="str">
            <v>prírodné vedy</v>
          </cell>
          <cell r="C423" t="str">
            <v>vedy o živej prírode</v>
          </cell>
          <cell r="D423" t="str">
            <v>Bionika a biomechanika</v>
          </cell>
          <cell r="E423">
            <v>3</v>
          </cell>
          <cell r="F423">
            <v>19</v>
          </cell>
          <cell r="G423">
            <v>0</v>
          </cell>
          <cell r="H423">
            <v>1</v>
          </cell>
        </row>
        <row r="424">
          <cell r="A424">
            <v>402063</v>
          </cell>
          <cell r="B424" t="str">
            <v>prírodné vedy</v>
          </cell>
          <cell r="C424" t="str">
            <v>vedy o živej prírode</v>
          </cell>
          <cell r="D424" t="str">
            <v>Botanika</v>
          </cell>
          <cell r="E424">
            <v>3</v>
          </cell>
          <cell r="F424">
            <v>19</v>
          </cell>
          <cell r="G424">
            <v>0</v>
          </cell>
          <cell r="H424">
            <v>1</v>
          </cell>
        </row>
        <row r="425">
          <cell r="A425">
            <v>402123</v>
          </cell>
          <cell r="B425" t="str">
            <v>prírodné vedy</v>
          </cell>
          <cell r="C425" t="str">
            <v>vedy o živej prírode</v>
          </cell>
          <cell r="D425" t="str">
            <v>Etológia</v>
          </cell>
          <cell r="E425">
            <v>3</v>
          </cell>
          <cell r="F425">
            <v>19</v>
          </cell>
          <cell r="G425">
            <v>0</v>
          </cell>
          <cell r="H425">
            <v>1</v>
          </cell>
        </row>
        <row r="426">
          <cell r="A426">
            <v>402093</v>
          </cell>
          <cell r="B426" t="str">
            <v>prírodné vedy</v>
          </cell>
          <cell r="C426" t="str">
            <v>vedy o živej prírode</v>
          </cell>
          <cell r="D426" t="str">
            <v>Fyziológia rastlín</v>
          </cell>
          <cell r="E426">
            <v>3</v>
          </cell>
          <cell r="F426">
            <v>19</v>
          </cell>
          <cell r="G426">
            <v>0</v>
          </cell>
          <cell r="H426">
            <v>1</v>
          </cell>
        </row>
        <row r="427">
          <cell r="A427">
            <v>402103</v>
          </cell>
          <cell r="B427" t="str">
            <v>prírodné vedy</v>
          </cell>
          <cell r="C427" t="str">
            <v>vedy o živej prírode</v>
          </cell>
          <cell r="D427" t="str">
            <v>Fyziológia živočíchov</v>
          </cell>
          <cell r="E427">
            <v>3</v>
          </cell>
          <cell r="F427">
            <v>19</v>
          </cell>
          <cell r="G427">
            <v>0</v>
          </cell>
          <cell r="H427">
            <v>1</v>
          </cell>
        </row>
        <row r="428">
          <cell r="A428">
            <v>402043</v>
          </cell>
          <cell r="B428" t="str">
            <v>prírodné vedy</v>
          </cell>
          <cell r="C428" t="str">
            <v>vedy o živej prírode</v>
          </cell>
          <cell r="D428" t="str">
            <v>Genetika</v>
          </cell>
          <cell r="E428">
            <v>3</v>
          </cell>
          <cell r="F428">
            <v>19</v>
          </cell>
          <cell r="G428">
            <v>0</v>
          </cell>
          <cell r="H428">
            <v>1</v>
          </cell>
        </row>
        <row r="429">
          <cell r="A429">
            <v>402153</v>
          </cell>
          <cell r="B429" t="str">
            <v>prírodné vedy</v>
          </cell>
          <cell r="C429" t="str">
            <v>vedy o živej prírode</v>
          </cell>
          <cell r="D429" t="str">
            <v>Imunológia</v>
          </cell>
          <cell r="E429">
            <v>3</v>
          </cell>
          <cell r="F429">
            <v>19</v>
          </cell>
          <cell r="G429">
            <v>0</v>
          </cell>
          <cell r="H429">
            <v>1</v>
          </cell>
        </row>
        <row r="430">
          <cell r="A430">
            <v>402073</v>
          </cell>
          <cell r="B430" t="str">
            <v>prírodné vedy</v>
          </cell>
          <cell r="C430" t="str">
            <v>vedy o živej prírode</v>
          </cell>
          <cell r="D430" t="str">
            <v>Mikrobiológia</v>
          </cell>
          <cell r="E430">
            <v>3</v>
          </cell>
          <cell r="F430">
            <v>19</v>
          </cell>
          <cell r="G430">
            <v>0</v>
          </cell>
          <cell r="H430">
            <v>1</v>
          </cell>
        </row>
        <row r="431">
          <cell r="A431">
            <v>402033</v>
          </cell>
          <cell r="B431" t="str">
            <v>prírodné vedy</v>
          </cell>
          <cell r="C431" t="str">
            <v>vedy o živej prírode</v>
          </cell>
          <cell r="D431" t="str">
            <v>Molekulárna biológia</v>
          </cell>
          <cell r="E431">
            <v>3</v>
          </cell>
          <cell r="F431">
            <v>19</v>
          </cell>
          <cell r="G431">
            <v>0</v>
          </cell>
          <cell r="H431">
            <v>1</v>
          </cell>
        </row>
        <row r="432">
          <cell r="A432">
            <v>402023</v>
          </cell>
          <cell r="B432" t="str">
            <v>prírodné vedy</v>
          </cell>
          <cell r="C432" t="str">
            <v>vedy o živej prírode</v>
          </cell>
          <cell r="D432" t="str">
            <v>Molekulárna cytológia</v>
          </cell>
          <cell r="E432">
            <v>3</v>
          </cell>
          <cell r="F432">
            <v>19</v>
          </cell>
          <cell r="G432">
            <v>0</v>
          </cell>
          <cell r="H432">
            <v>1</v>
          </cell>
        </row>
        <row r="433">
          <cell r="A433">
            <v>402163</v>
          </cell>
          <cell r="B433" t="str">
            <v>prírodné vedy</v>
          </cell>
          <cell r="C433" t="str">
            <v>vedy o živej prírode</v>
          </cell>
          <cell r="D433" t="str">
            <v>Neurovedy</v>
          </cell>
          <cell r="E433">
            <v>3</v>
          </cell>
          <cell r="F433">
            <v>19</v>
          </cell>
          <cell r="G433">
            <v>0</v>
          </cell>
          <cell r="H433">
            <v>1</v>
          </cell>
        </row>
        <row r="434">
          <cell r="A434">
            <v>402143</v>
          </cell>
          <cell r="B434" t="str">
            <v>prírodné vedy</v>
          </cell>
          <cell r="C434" t="str">
            <v>vedy o živej prírode</v>
          </cell>
          <cell r="D434" t="str">
            <v>Parazitológia</v>
          </cell>
          <cell r="E434">
            <v>3</v>
          </cell>
          <cell r="F434">
            <v>19</v>
          </cell>
          <cell r="G434">
            <v>0</v>
          </cell>
          <cell r="H434">
            <v>1</v>
          </cell>
        </row>
        <row r="435">
          <cell r="A435">
            <v>402133</v>
          </cell>
          <cell r="B435" t="str">
            <v>prírodné vedy</v>
          </cell>
          <cell r="C435" t="str">
            <v>vedy o živej prírode</v>
          </cell>
          <cell r="D435" t="str">
            <v>Virológia</v>
          </cell>
          <cell r="E435">
            <v>3</v>
          </cell>
          <cell r="F435">
            <v>19</v>
          </cell>
          <cell r="G435">
            <v>0</v>
          </cell>
          <cell r="H435">
            <v>1</v>
          </cell>
        </row>
        <row r="436">
          <cell r="A436">
            <v>402053</v>
          </cell>
          <cell r="B436" t="str">
            <v>prírodné vedy</v>
          </cell>
          <cell r="C436" t="str">
            <v>vedy o živej prírode</v>
          </cell>
          <cell r="D436" t="str">
            <v>Zoológia</v>
          </cell>
          <cell r="E436">
            <v>3</v>
          </cell>
          <cell r="F436">
            <v>19</v>
          </cell>
          <cell r="G436">
            <v>0</v>
          </cell>
          <cell r="H436">
            <v>1</v>
          </cell>
        </row>
        <row r="437">
          <cell r="A437">
            <v>803051</v>
          </cell>
          <cell r="B437" t="str">
            <v>služby</v>
          </cell>
          <cell r="C437" t="str">
            <v>bezpečnostné služby</v>
          </cell>
          <cell r="D437" t="str">
            <v>Bezpečnosť a ochrana zdravia pri práci</v>
          </cell>
          <cell r="E437">
            <v>1</v>
          </cell>
          <cell r="F437">
            <v>4</v>
          </cell>
          <cell r="G437">
            <v>0</v>
          </cell>
          <cell r="H437">
            <v>0</v>
          </cell>
        </row>
        <row r="438">
          <cell r="A438">
            <v>803052</v>
          </cell>
          <cell r="B438" t="str">
            <v>služby</v>
          </cell>
          <cell r="C438" t="str">
            <v>bezpečnostné služby</v>
          </cell>
          <cell r="D438" t="str">
            <v>Bezpečnosť a ochrana zdravia pri práci</v>
          </cell>
          <cell r="E438">
            <v>2</v>
          </cell>
          <cell r="F438">
            <v>4</v>
          </cell>
          <cell r="G438">
            <v>0</v>
          </cell>
          <cell r="H438">
            <v>0</v>
          </cell>
        </row>
        <row r="439">
          <cell r="A439">
            <v>803053</v>
          </cell>
          <cell r="B439" t="str">
            <v>služby</v>
          </cell>
          <cell r="C439" t="str">
            <v>bezpečnostné služby</v>
          </cell>
          <cell r="D439" t="str">
            <v>Bezpečnosť a ochrana zdravia pri práci</v>
          </cell>
          <cell r="E439">
            <v>3</v>
          </cell>
          <cell r="F439">
            <v>19</v>
          </cell>
          <cell r="G439">
            <v>0</v>
          </cell>
          <cell r="H439">
            <v>0</v>
          </cell>
        </row>
        <row r="440">
          <cell r="A440">
            <v>803021</v>
          </cell>
          <cell r="B440" t="str">
            <v>služby</v>
          </cell>
          <cell r="C440" t="str">
            <v>bezpečnostné služby</v>
          </cell>
          <cell r="D440" t="str">
            <v>Bezpečnostné verejno-správne služby</v>
          </cell>
          <cell r="E440">
            <v>1</v>
          </cell>
          <cell r="F440">
            <v>4</v>
          </cell>
          <cell r="G440">
            <v>0</v>
          </cell>
          <cell r="H440">
            <v>0</v>
          </cell>
        </row>
        <row r="441">
          <cell r="A441">
            <v>803022</v>
          </cell>
          <cell r="B441" t="str">
            <v>služby</v>
          </cell>
          <cell r="C441" t="str">
            <v>bezpečnostné služby</v>
          </cell>
          <cell r="D441" t="str">
            <v>Bezpečnostné verejno-správne služby</v>
          </cell>
          <cell r="E441">
            <v>2</v>
          </cell>
          <cell r="F441">
            <v>4</v>
          </cell>
          <cell r="G441">
            <v>0</v>
          </cell>
          <cell r="H441">
            <v>0</v>
          </cell>
        </row>
        <row r="442">
          <cell r="A442">
            <v>803023</v>
          </cell>
          <cell r="B442" t="str">
            <v>služby</v>
          </cell>
          <cell r="C442" t="str">
            <v>bezpečnostné služby</v>
          </cell>
          <cell r="D442" t="str">
            <v>Bezpečnostné verejno-správne služby</v>
          </cell>
          <cell r="E442">
            <v>3</v>
          </cell>
          <cell r="F442">
            <v>19</v>
          </cell>
          <cell r="G442">
            <v>0</v>
          </cell>
          <cell r="H442">
            <v>0</v>
          </cell>
        </row>
        <row r="443">
          <cell r="A443">
            <v>803041</v>
          </cell>
          <cell r="B443" t="str">
            <v>služby</v>
          </cell>
          <cell r="C443" t="str">
            <v>bezpečnostné služby</v>
          </cell>
          <cell r="D443" t="str">
            <v>Kriminalistika a kriminológia</v>
          </cell>
          <cell r="E443">
            <v>1</v>
          </cell>
          <cell r="F443">
            <v>4</v>
          </cell>
          <cell r="G443">
            <v>0</v>
          </cell>
          <cell r="H443">
            <v>0</v>
          </cell>
        </row>
        <row r="444">
          <cell r="A444">
            <v>803042</v>
          </cell>
          <cell r="B444" t="str">
            <v>služby</v>
          </cell>
          <cell r="C444" t="str">
            <v>bezpečnostné služby</v>
          </cell>
          <cell r="D444" t="str">
            <v>Kriminalistika a kriminológia</v>
          </cell>
          <cell r="E444">
            <v>2</v>
          </cell>
          <cell r="F444">
            <v>4</v>
          </cell>
          <cell r="G444">
            <v>0</v>
          </cell>
          <cell r="H444">
            <v>0</v>
          </cell>
        </row>
        <row r="445">
          <cell r="A445">
            <v>803043</v>
          </cell>
          <cell r="B445" t="str">
            <v>služby</v>
          </cell>
          <cell r="C445" t="str">
            <v>bezpečnostné služby</v>
          </cell>
          <cell r="D445" t="str">
            <v>Kriminológia a kriminalistika</v>
          </cell>
          <cell r="E445">
            <v>3</v>
          </cell>
          <cell r="F445">
            <v>20</v>
          </cell>
          <cell r="G445">
            <v>0</v>
          </cell>
          <cell r="H445">
            <v>0</v>
          </cell>
        </row>
        <row r="446">
          <cell r="A446">
            <v>803071</v>
          </cell>
          <cell r="B446" t="str">
            <v>služby</v>
          </cell>
          <cell r="C446" t="str">
            <v>bezpečnostné služby</v>
          </cell>
          <cell r="D446" t="str">
            <v>Občianska bezpečnosť</v>
          </cell>
          <cell r="E446">
            <v>1</v>
          </cell>
          <cell r="F446">
            <v>4</v>
          </cell>
          <cell r="G446">
            <v>0</v>
          </cell>
          <cell r="H446">
            <v>0</v>
          </cell>
        </row>
        <row r="447">
          <cell r="A447">
            <v>803072</v>
          </cell>
          <cell r="B447" t="str">
            <v>služby</v>
          </cell>
          <cell r="C447" t="str">
            <v>bezpečnostné služby</v>
          </cell>
          <cell r="D447" t="str">
            <v>Občianska bezpečnosť</v>
          </cell>
          <cell r="E447">
            <v>2</v>
          </cell>
          <cell r="F447">
            <v>4</v>
          </cell>
          <cell r="G447">
            <v>0</v>
          </cell>
          <cell r="H447">
            <v>0</v>
          </cell>
        </row>
        <row r="448">
          <cell r="A448">
            <v>803073</v>
          </cell>
          <cell r="B448" t="str">
            <v>služby</v>
          </cell>
          <cell r="C448" t="str">
            <v>bezpečnostné služby</v>
          </cell>
          <cell r="D448" t="str">
            <v>Občianska bezpečnosť</v>
          </cell>
          <cell r="E448">
            <v>3</v>
          </cell>
          <cell r="F448">
            <v>19</v>
          </cell>
          <cell r="G448">
            <v>0</v>
          </cell>
          <cell r="H448">
            <v>0</v>
          </cell>
        </row>
        <row r="449">
          <cell r="A449">
            <v>803011</v>
          </cell>
          <cell r="B449" t="str">
            <v>služby</v>
          </cell>
          <cell r="C449" t="str">
            <v>bezpečnostné služby</v>
          </cell>
          <cell r="D449" t="str">
            <v>Ochrana osôb a majetku</v>
          </cell>
          <cell r="E449">
            <v>1</v>
          </cell>
          <cell r="F449">
            <v>4</v>
          </cell>
          <cell r="G449">
            <v>0</v>
          </cell>
          <cell r="H449">
            <v>0</v>
          </cell>
        </row>
        <row r="450">
          <cell r="A450">
            <v>803012</v>
          </cell>
          <cell r="B450" t="str">
            <v>služby</v>
          </cell>
          <cell r="C450" t="str">
            <v>bezpečnostné služby</v>
          </cell>
          <cell r="D450" t="str">
            <v>Ochrana osôb a majetku</v>
          </cell>
          <cell r="E450">
            <v>2</v>
          </cell>
          <cell r="F450">
            <v>4</v>
          </cell>
          <cell r="G450">
            <v>0</v>
          </cell>
          <cell r="H450">
            <v>0</v>
          </cell>
        </row>
        <row r="451">
          <cell r="A451">
            <v>803013</v>
          </cell>
          <cell r="B451" t="str">
            <v>služby</v>
          </cell>
          <cell r="C451" t="str">
            <v>bezpečnostné služby</v>
          </cell>
          <cell r="D451" t="str">
            <v>Ochrana osôb a majetku</v>
          </cell>
          <cell r="E451">
            <v>3</v>
          </cell>
          <cell r="F451">
            <v>19</v>
          </cell>
          <cell r="G451">
            <v>0</v>
          </cell>
          <cell r="H451">
            <v>0</v>
          </cell>
        </row>
        <row r="452">
          <cell r="A452">
            <v>803033</v>
          </cell>
          <cell r="B452" t="str">
            <v>služby</v>
          </cell>
          <cell r="C452" t="str">
            <v>bezpečnostné služby</v>
          </cell>
          <cell r="D452" t="str">
            <v>Teória policajných vied</v>
          </cell>
          <cell r="E452">
            <v>3</v>
          </cell>
          <cell r="F452">
            <v>20</v>
          </cell>
          <cell r="G452">
            <v>0</v>
          </cell>
          <cell r="H452">
            <v>0</v>
          </cell>
        </row>
        <row r="453">
          <cell r="A453">
            <v>803061</v>
          </cell>
          <cell r="B453" t="str">
            <v>služby</v>
          </cell>
          <cell r="C453" t="str">
            <v>bezpečnostné služby</v>
          </cell>
          <cell r="D453" t="str">
            <v>Záchranné služby</v>
          </cell>
          <cell r="E453">
            <v>1</v>
          </cell>
          <cell r="F453">
            <v>4</v>
          </cell>
          <cell r="G453">
            <v>0</v>
          </cell>
          <cell r="H453">
            <v>0</v>
          </cell>
        </row>
        <row r="454">
          <cell r="A454">
            <v>803062</v>
          </cell>
          <cell r="B454" t="str">
            <v>služby</v>
          </cell>
          <cell r="C454" t="str">
            <v>bezpečnostné služby</v>
          </cell>
          <cell r="D454" t="str">
            <v>Záchranné služby</v>
          </cell>
          <cell r="E454">
            <v>2</v>
          </cell>
          <cell r="F454">
            <v>4</v>
          </cell>
          <cell r="G454">
            <v>0</v>
          </cell>
          <cell r="H454">
            <v>0</v>
          </cell>
        </row>
        <row r="455">
          <cell r="A455">
            <v>803063</v>
          </cell>
          <cell r="B455" t="str">
            <v>služby</v>
          </cell>
          <cell r="C455" t="str">
            <v>bezpečnostné služby</v>
          </cell>
          <cell r="D455" t="str">
            <v>Záchranné služby</v>
          </cell>
          <cell r="E455">
            <v>3</v>
          </cell>
          <cell r="F455">
            <v>19</v>
          </cell>
          <cell r="G455">
            <v>0</v>
          </cell>
          <cell r="H455">
            <v>0</v>
          </cell>
        </row>
        <row r="456">
          <cell r="A456">
            <v>802011</v>
          </cell>
          <cell r="B456" t="str">
            <v>služby</v>
          </cell>
          <cell r="C456" t="str">
            <v>dopravné a poštové služby</v>
          </cell>
          <cell r="D456" t="str">
            <v>Dopravné služby</v>
          </cell>
          <cell r="E456">
            <v>1</v>
          </cell>
          <cell r="F456">
            <v>4</v>
          </cell>
          <cell r="G456">
            <v>0</v>
          </cell>
          <cell r="H456">
            <v>0</v>
          </cell>
        </row>
        <row r="457">
          <cell r="A457">
            <v>802012</v>
          </cell>
          <cell r="B457" t="str">
            <v>služby</v>
          </cell>
          <cell r="C457" t="str">
            <v>dopravné a poštové služby</v>
          </cell>
          <cell r="D457" t="str">
            <v>Dopravné služby</v>
          </cell>
          <cell r="E457">
            <v>2</v>
          </cell>
          <cell r="F457">
            <v>4</v>
          </cell>
          <cell r="G457">
            <v>0</v>
          </cell>
          <cell r="H457">
            <v>0</v>
          </cell>
        </row>
        <row r="458">
          <cell r="A458">
            <v>802013</v>
          </cell>
          <cell r="B458" t="str">
            <v>služby</v>
          </cell>
          <cell r="C458" t="str">
            <v>dopravné a poštové služby</v>
          </cell>
          <cell r="D458" t="str">
            <v>Dopravné služby</v>
          </cell>
          <cell r="E458">
            <v>3</v>
          </cell>
          <cell r="F458">
            <v>19</v>
          </cell>
          <cell r="G458">
            <v>0</v>
          </cell>
          <cell r="H458">
            <v>0</v>
          </cell>
        </row>
        <row r="459">
          <cell r="A459">
            <v>802021</v>
          </cell>
          <cell r="B459" t="str">
            <v>služby</v>
          </cell>
          <cell r="C459" t="str">
            <v>dopravné a poštové služby</v>
          </cell>
          <cell r="D459" t="str">
            <v>Poštové služby</v>
          </cell>
          <cell r="E459">
            <v>1</v>
          </cell>
          <cell r="F459">
            <v>4</v>
          </cell>
          <cell r="G459">
            <v>0</v>
          </cell>
          <cell r="H459">
            <v>0</v>
          </cell>
        </row>
        <row r="460">
          <cell r="A460">
            <v>802022</v>
          </cell>
          <cell r="B460" t="str">
            <v>služby</v>
          </cell>
          <cell r="C460" t="str">
            <v>dopravné a poštové služby</v>
          </cell>
          <cell r="D460" t="str">
            <v>Poštové služby</v>
          </cell>
          <cell r="E460">
            <v>2</v>
          </cell>
          <cell r="F460">
            <v>4</v>
          </cell>
          <cell r="G460">
            <v>0</v>
          </cell>
          <cell r="H460">
            <v>0</v>
          </cell>
        </row>
        <row r="461">
          <cell r="A461">
            <v>802023</v>
          </cell>
          <cell r="B461" t="str">
            <v>služby</v>
          </cell>
          <cell r="C461" t="str">
            <v>dopravné a poštové služby</v>
          </cell>
          <cell r="D461" t="str">
            <v>Poštové služby</v>
          </cell>
          <cell r="E461">
            <v>3</v>
          </cell>
          <cell r="F461">
            <v>19</v>
          </cell>
          <cell r="G461">
            <v>0</v>
          </cell>
          <cell r="H461">
            <v>0</v>
          </cell>
        </row>
        <row r="462">
          <cell r="A462">
            <v>805011</v>
          </cell>
          <cell r="B462" t="str">
            <v>služby</v>
          </cell>
          <cell r="C462" t="str">
            <v>logistika</v>
          </cell>
          <cell r="D462" t="str">
            <v>Logistika</v>
          </cell>
          <cell r="E462">
            <v>1</v>
          </cell>
          <cell r="F462">
            <v>4</v>
          </cell>
          <cell r="G462">
            <v>0</v>
          </cell>
          <cell r="H462">
            <v>0</v>
          </cell>
        </row>
        <row r="463">
          <cell r="A463">
            <v>805012</v>
          </cell>
          <cell r="B463" t="str">
            <v>služby</v>
          </cell>
          <cell r="C463" t="str">
            <v>logistika</v>
          </cell>
          <cell r="D463" t="str">
            <v>Logistika</v>
          </cell>
          <cell r="E463">
            <v>2</v>
          </cell>
          <cell r="F463">
            <v>4</v>
          </cell>
          <cell r="G463">
            <v>0</v>
          </cell>
          <cell r="H463">
            <v>0</v>
          </cell>
        </row>
        <row r="464">
          <cell r="A464">
            <v>805013</v>
          </cell>
          <cell r="B464" t="str">
            <v>služby</v>
          </cell>
          <cell r="C464" t="str">
            <v>logistika</v>
          </cell>
          <cell r="D464" t="str">
            <v>Logistika</v>
          </cell>
          <cell r="E464">
            <v>3</v>
          </cell>
          <cell r="F464">
            <v>19</v>
          </cell>
          <cell r="G464">
            <v>0</v>
          </cell>
          <cell r="H464">
            <v>0</v>
          </cell>
        </row>
        <row r="465">
          <cell r="A465">
            <v>804021</v>
          </cell>
          <cell r="B465" t="str">
            <v>služby</v>
          </cell>
          <cell r="C465" t="str">
            <v>obrana a vojenstvo</v>
          </cell>
          <cell r="D465" t="str">
            <v>Ekonomika a manažment obranných zdrojov</v>
          </cell>
          <cell r="E465">
            <v>1</v>
          </cell>
          <cell r="F465">
            <v>4</v>
          </cell>
          <cell r="G465">
            <v>0</v>
          </cell>
          <cell r="H465">
            <v>0</v>
          </cell>
        </row>
        <row r="466">
          <cell r="A466">
            <v>804022</v>
          </cell>
          <cell r="B466" t="str">
            <v>služby</v>
          </cell>
          <cell r="C466" t="str">
            <v>obrana a vojenstvo</v>
          </cell>
          <cell r="D466" t="str">
            <v>Ekonomika a manažment obranných zdrojov</v>
          </cell>
          <cell r="E466">
            <v>2</v>
          </cell>
          <cell r="F466">
            <v>4</v>
          </cell>
          <cell r="G466">
            <v>0</v>
          </cell>
          <cell r="H466">
            <v>0</v>
          </cell>
        </row>
        <row r="467">
          <cell r="A467">
            <v>804023</v>
          </cell>
          <cell r="B467" t="str">
            <v>služby</v>
          </cell>
          <cell r="C467" t="str">
            <v>obrana a vojenstvo</v>
          </cell>
          <cell r="D467" t="str">
            <v>Ekonomika a manažment obranných zdrojov</v>
          </cell>
          <cell r="E467">
            <v>3</v>
          </cell>
          <cell r="F467">
            <v>19</v>
          </cell>
          <cell r="G467">
            <v>0</v>
          </cell>
          <cell r="H467">
            <v>0</v>
          </cell>
        </row>
        <row r="468">
          <cell r="A468">
            <v>804011</v>
          </cell>
          <cell r="B468" t="str">
            <v>služby</v>
          </cell>
          <cell r="C468" t="str">
            <v>obrana a vojenstvo</v>
          </cell>
          <cell r="D468" t="str">
            <v>Manažment vojenských systémov</v>
          </cell>
          <cell r="E468">
            <v>1</v>
          </cell>
          <cell r="F468">
            <v>4</v>
          </cell>
          <cell r="G468">
            <v>0</v>
          </cell>
          <cell r="H468">
            <v>0</v>
          </cell>
        </row>
        <row r="469">
          <cell r="A469">
            <v>804012</v>
          </cell>
          <cell r="B469" t="str">
            <v>služby</v>
          </cell>
          <cell r="C469" t="str">
            <v>obrana a vojenstvo</v>
          </cell>
          <cell r="D469" t="str">
            <v>Manažment vojenských systémov</v>
          </cell>
          <cell r="E469">
            <v>2</v>
          </cell>
          <cell r="F469">
            <v>4</v>
          </cell>
          <cell r="G469">
            <v>0</v>
          </cell>
          <cell r="H469">
            <v>0</v>
          </cell>
        </row>
        <row r="470">
          <cell r="A470">
            <v>804013</v>
          </cell>
          <cell r="B470" t="str">
            <v>služby</v>
          </cell>
          <cell r="C470" t="str">
            <v>obrana a vojenstvo</v>
          </cell>
          <cell r="D470" t="str">
            <v>Manažment vojenských systémov</v>
          </cell>
          <cell r="E470">
            <v>3</v>
          </cell>
          <cell r="F470">
            <v>19</v>
          </cell>
          <cell r="G470">
            <v>0</v>
          </cell>
          <cell r="H470">
            <v>0</v>
          </cell>
        </row>
        <row r="471">
          <cell r="A471">
            <v>804041</v>
          </cell>
          <cell r="B471" t="str">
            <v>služby</v>
          </cell>
          <cell r="C471" t="str">
            <v>obrana a vojenstvo</v>
          </cell>
          <cell r="D471" t="str">
            <v>Národná a medzinárodná bezpečnosť</v>
          </cell>
          <cell r="E471">
            <v>1</v>
          </cell>
          <cell r="F471">
            <v>9</v>
          </cell>
          <cell r="G471">
            <v>0</v>
          </cell>
          <cell r="H471">
            <v>0</v>
          </cell>
        </row>
        <row r="472">
          <cell r="A472">
            <v>804042</v>
          </cell>
          <cell r="B472" t="str">
            <v>služby</v>
          </cell>
          <cell r="C472" t="str">
            <v>obrana a vojenstvo</v>
          </cell>
          <cell r="D472" t="str">
            <v>Národná a medzinárodná bezpečnosť</v>
          </cell>
          <cell r="E472">
            <v>2</v>
          </cell>
          <cell r="F472">
            <v>9</v>
          </cell>
          <cell r="G472">
            <v>0</v>
          </cell>
          <cell r="H472">
            <v>0</v>
          </cell>
        </row>
        <row r="473">
          <cell r="A473">
            <v>804043</v>
          </cell>
          <cell r="B473" t="str">
            <v>služby</v>
          </cell>
          <cell r="C473" t="str">
            <v>obrana a vojenstvo</v>
          </cell>
          <cell r="D473" t="str">
            <v>Národná a medzinárodná bezpečnosť</v>
          </cell>
          <cell r="E473">
            <v>3</v>
          </cell>
          <cell r="F473">
            <v>19</v>
          </cell>
          <cell r="G473">
            <v>0</v>
          </cell>
          <cell r="H473">
            <v>0</v>
          </cell>
        </row>
        <row r="474">
          <cell r="A474">
            <v>804053</v>
          </cell>
          <cell r="B474" t="str">
            <v>služby</v>
          </cell>
          <cell r="C474" t="str">
            <v>obrana a vojenstvo</v>
          </cell>
          <cell r="D474" t="str">
            <v>Operačné a bojové použitie ozbrojených síl</v>
          </cell>
          <cell r="E474">
            <v>3</v>
          </cell>
          <cell r="F474">
            <v>19</v>
          </cell>
          <cell r="G474">
            <v>0</v>
          </cell>
          <cell r="H474">
            <v>0</v>
          </cell>
        </row>
        <row r="475">
          <cell r="A475">
            <v>804073</v>
          </cell>
          <cell r="B475" t="str">
            <v>služby</v>
          </cell>
          <cell r="C475" t="str">
            <v>obrana a vojenstvo</v>
          </cell>
          <cell r="D475" t="str">
            <v>Vojenská logistika</v>
          </cell>
          <cell r="E475">
            <v>3</v>
          </cell>
          <cell r="F475">
            <v>19</v>
          </cell>
          <cell r="G475">
            <v>0</v>
          </cell>
          <cell r="H475">
            <v>0</v>
          </cell>
        </row>
        <row r="476">
          <cell r="A476">
            <v>804061</v>
          </cell>
          <cell r="B476" t="str">
            <v>služby</v>
          </cell>
          <cell r="C476" t="str">
            <v>obrana a vojenstvo</v>
          </cell>
          <cell r="D476" t="str">
            <v>Vojenské spojovacie a informačné systémy</v>
          </cell>
          <cell r="E476">
            <v>1</v>
          </cell>
          <cell r="F476">
            <v>4</v>
          </cell>
          <cell r="G476">
            <v>0</v>
          </cell>
          <cell r="H476">
            <v>0</v>
          </cell>
        </row>
        <row r="477">
          <cell r="A477">
            <v>804062</v>
          </cell>
          <cell r="B477" t="str">
            <v>služby</v>
          </cell>
          <cell r="C477" t="str">
            <v>obrana a vojenstvo</v>
          </cell>
          <cell r="D477" t="str">
            <v>Vojenské spojovacie a informačné systémy</v>
          </cell>
          <cell r="E477">
            <v>2</v>
          </cell>
          <cell r="F477">
            <v>4</v>
          </cell>
          <cell r="G477">
            <v>0</v>
          </cell>
          <cell r="H477">
            <v>0</v>
          </cell>
        </row>
        <row r="478">
          <cell r="A478">
            <v>804063</v>
          </cell>
          <cell r="B478" t="str">
            <v>služby</v>
          </cell>
          <cell r="C478" t="str">
            <v>obrana a vojenstvo</v>
          </cell>
          <cell r="D478" t="str">
            <v>Vojenské spojovacie a informačné systémy</v>
          </cell>
          <cell r="E478">
            <v>3</v>
          </cell>
          <cell r="F478">
            <v>19</v>
          </cell>
          <cell r="G478">
            <v>0</v>
          </cell>
          <cell r="H478">
            <v>0</v>
          </cell>
        </row>
        <row r="479">
          <cell r="A479">
            <v>804031</v>
          </cell>
          <cell r="B479" t="str">
            <v>služby</v>
          </cell>
          <cell r="C479" t="str">
            <v>obrana a vojenstvo</v>
          </cell>
          <cell r="D479" t="str">
            <v>Výzbroj a technika ozbrojených síl</v>
          </cell>
          <cell r="E479">
            <v>1</v>
          </cell>
          <cell r="F479">
            <v>4</v>
          </cell>
          <cell r="G479">
            <v>0</v>
          </cell>
          <cell r="H479">
            <v>0</v>
          </cell>
        </row>
        <row r="480">
          <cell r="A480">
            <v>804032</v>
          </cell>
          <cell r="B480" t="str">
            <v>služby</v>
          </cell>
          <cell r="C480" t="str">
            <v>obrana a vojenstvo</v>
          </cell>
          <cell r="D480" t="str">
            <v>Výzbroj a technika ozbrojených síl</v>
          </cell>
          <cell r="E480">
            <v>2</v>
          </cell>
          <cell r="F480">
            <v>4</v>
          </cell>
          <cell r="G480">
            <v>0</v>
          </cell>
          <cell r="H480">
            <v>0</v>
          </cell>
        </row>
        <row r="481">
          <cell r="A481">
            <v>804033</v>
          </cell>
          <cell r="B481" t="str">
            <v>služby</v>
          </cell>
          <cell r="C481" t="str">
            <v>obrana a vojenstvo</v>
          </cell>
          <cell r="D481" t="str">
            <v>Výzbroj a technika ozbrojených síl</v>
          </cell>
          <cell r="E481">
            <v>3</v>
          </cell>
          <cell r="F481">
            <v>19</v>
          </cell>
          <cell r="G481">
            <v>0</v>
          </cell>
          <cell r="H481">
            <v>0</v>
          </cell>
        </row>
        <row r="482">
          <cell r="A482">
            <v>801011</v>
          </cell>
          <cell r="B482" t="str">
            <v>služby</v>
          </cell>
          <cell r="C482" t="str">
            <v>osobné služby</v>
          </cell>
          <cell r="D482" t="str">
            <v>Cestovný ruch</v>
          </cell>
          <cell r="E482">
            <v>1</v>
          </cell>
          <cell r="F482">
            <v>9</v>
          </cell>
          <cell r="G482">
            <v>0</v>
          </cell>
          <cell r="H482">
            <v>0</v>
          </cell>
        </row>
        <row r="483">
          <cell r="A483">
            <v>801012</v>
          </cell>
          <cell r="B483" t="str">
            <v>služby</v>
          </cell>
          <cell r="C483" t="str">
            <v>osobné služby</v>
          </cell>
          <cell r="D483" t="str">
            <v>Cestovný ruch</v>
          </cell>
          <cell r="E483">
            <v>2</v>
          </cell>
          <cell r="F483">
            <v>9</v>
          </cell>
          <cell r="G483">
            <v>0</v>
          </cell>
          <cell r="H483">
            <v>0</v>
          </cell>
        </row>
        <row r="484">
          <cell r="A484">
            <v>801013</v>
          </cell>
          <cell r="B484" t="str">
            <v>služby</v>
          </cell>
          <cell r="C484" t="str">
            <v>osobné služby</v>
          </cell>
          <cell r="D484" t="str">
            <v>Cestovný ruch</v>
          </cell>
          <cell r="E484">
            <v>3</v>
          </cell>
          <cell r="F484">
            <v>20</v>
          </cell>
          <cell r="G484">
            <v>0</v>
          </cell>
          <cell r="H484">
            <v>0</v>
          </cell>
        </row>
        <row r="485">
          <cell r="A485">
            <v>801021</v>
          </cell>
          <cell r="B485" t="str">
            <v>služby</v>
          </cell>
          <cell r="C485" t="str">
            <v>osobné služby</v>
          </cell>
          <cell r="D485" t="str">
            <v>Šport</v>
          </cell>
          <cell r="E485">
            <v>1</v>
          </cell>
          <cell r="F485">
            <v>7</v>
          </cell>
          <cell r="G485">
            <v>0</v>
          </cell>
          <cell r="H485">
            <v>0</v>
          </cell>
        </row>
        <row r="486">
          <cell r="A486">
            <v>801022</v>
          </cell>
          <cell r="B486" t="str">
            <v>služby</v>
          </cell>
          <cell r="C486" t="str">
            <v>osobné služby</v>
          </cell>
          <cell r="D486" t="str">
            <v>Šport</v>
          </cell>
          <cell r="E486">
            <v>2</v>
          </cell>
          <cell r="F486">
            <v>7</v>
          </cell>
          <cell r="G486">
            <v>0</v>
          </cell>
          <cell r="H486">
            <v>0</v>
          </cell>
        </row>
        <row r="487">
          <cell r="A487">
            <v>801033</v>
          </cell>
          <cell r="B487" t="str">
            <v>služby</v>
          </cell>
          <cell r="C487" t="str">
            <v>osobné služby</v>
          </cell>
          <cell r="D487" t="str">
            <v>Športová edukológia</v>
          </cell>
          <cell r="E487">
            <v>3</v>
          </cell>
          <cell r="F487">
            <v>20</v>
          </cell>
          <cell r="G487">
            <v>0</v>
          </cell>
          <cell r="H487">
            <v>0</v>
          </cell>
        </row>
        <row r="488">
          <cell r="A488">
            <v>801043</v>
          </cell>
          <cell r="B488" t="str">
            <v>služby</v>
          </cell>
          <cell r="C488" t="str">
            <v>osobné služby</v>
          </cell>
          <cell r="D488" t="str">
            <v>Športová humanistika</v>
          </cell>
          <cell r="E488">
            <v>3</v>
          </cell>
          <cell r="F488">
            <v>20</v>
          </cell>
          <cell r="G488">
            <v>0</v>
          </cell>
          <cell r="H488">
            <v>0</v>
          </cell>
        </row>
        <row r="489">
          <cell r="A489">
            <v>801053</v>
          </cell>
          <cell r="B489" t="str">
            <v>služby</v>
          </cell>
          <cell r="C489" t="str">
            <v>osobné služby</v>
          </cell>
          <cell r="D489" t="str">
            <v>Športová kinantropológia</v>
          </cell>
          <cell r="E489">
            <v>3</v>
          </cell>
          <cell r="F489">
            <v>20</v>
          </cell>
          <cell r="G489">
            <v>0</v>
          </cell>
          <cell r="H489">
            <v>0</v>
          </cell>
        </row>
        <row r="490">
          <cell r="A490">
            <v>303023</v>
          </cell>
          <cell r="B490" t="str">
            <v>sociálne, ekonomické a právne vedy</v>
          </cell>
          <cell r="C490" t="str">
            <v>ekonómia a manažment</v>
          </cell>
          <cell r="D490" t="str">
            <v>Dejiny národného hospodárstva</v>
          </cell>
          <cell r="E490">
            <v>3</v>
          </cell>
          <cell r="F490">
            <v>20</v>
          </cell>
          <cell r="G490">
            <v>0</v>
          </cell>
          <cell r="H490">
            <v>0</v>
          </cell>
        </row>
        <row r="491">
          <cell r="A491">
            <v>303253</v>
          </cell>
          <cell r="B491" t="str">
            <v>sociálne, ekonomické a právne vedy</v>
          </cell>
          <cell r="C491" t="str">
            <v>ekonómia a manažment</v>
          </cell>
          <cell r="D491" t="str">
            <v>Ekonometria a operačný výskum</v>
          </cell>
          <cell r="E491">
            <v>3</v>
          </cell>
          <cell r="F491">
            <v>20</v>
          </cell>
          <cell r="G491">
            <v>0</v>
          </cell>
          <cell r="H491">
            <v>0</v>
          </cell>
        </row>
        <row r="492">
          <cell r="A492">
            <v>303033</v>
          </cell>
          <cell r="B492" t="str">
            <v>sociálne, ekonomické a právne vedy</v>
          </cell>
          <cell r="C492" t="str">
            <v>ekonómia a manažment</v>
          </cell>
          <cell r="D492" t="str">
            <v>Ekonomická teória</v>
          </cell>
          <cell r="E492">
            <v>3</v>
          </cell>
          <cell r="F492">
            <v>20</v>
          </cell>
          <cell r="G492">
            <v>0</v>
          </cell>
          <cell r="H492">
            <v>0</v>
          </cell>
        </row>
        <row r="493">
          <cell r="A493">
            <v>303161</v>
          </cell>
          <cell r="B493" t="str">
            <v>sociálne, ekonomické a právne vedy</v>
          </cell>
          <cell r="C493" t="str">
            <v>ekonómia a manažment</v>
          </cell>
          <cell r="D493" t="str">
            <v>Ekonomika a manažment podniku</v>
          </cell>
          <cell r="E493">
            <v>1</v>
          </cell>
          <cell r="F493">
            <v>9</v>
          </cell>
          <cell r="G493">
            <v>0</v>
          </cell>
          <cell r="H493">
            <v>0</v>
          </cell>
        </row>
        <row r="494">
          <cell r="A494">
            <v>303162</v>
          </cell>
          <cell r="B494" t="str">
            <v>sociálne, ekonomické a právne vedy</v>
          </cell>
          <cell r="C494" t="str">
            <v>ekonómia a manažment</v>
          </cell>
          <cell r="D494" t="str">
            <v>Ekonomika a manažment podniku</v>
          </cell>
          <cell r="E494">
            <v>2</v>
          </cell>
          <cell r="F494">
            <v>9</v>
          </cell>
          <cell r="G494">
            <v>0</v>
          </cell>
          <cell r="H494">
            <v>0</v>
          </cell>
        </row>
        <row r="495">
          <cell r="A495">
            <v>303163</v>
          </cell>
          <cell r="B495" t="str">
            <v>sociálne, ekonomické a právne vedy</v>
          </cell>
          <cell r="C495" t="str">
            <v>ekonómia a manažment</v>
          </cell>
          <cell r="D495" t="str">
            <v>Ekonomika a manažment podniku</v>
          </cell>
          <cell r="E495">
            <v>3</v>
          </cell>
          <cell r="F495">
            <v>20</v>
          </cell>
          <cell r="G495">
            <v>0</v>
          </cell>
          <cell r="H495">
            <v>0</v>
          </cell>
        </row>
        <row r="496">
          <cell r="A496">
            <v>303213</v>
          </cell>
          <cell r="B496" t="str">
            <v>sociálne, ekonomické a právne vedy</v>
          </cell>
          <cell r="C496" t="str">
            <v>ekonómia a manažment</v>
          </cell>
          <cell r="D496" t="str">
            <v>Ekonomika a riadenie podnikov</v>
          </cell>
          <cell r="E496">
            <v>3</v>
          </cell>
          <cell r="F496">
            <v>20</v>
          </cell>
          <cell r="G496">
            <v>0</v>
          </cell>
          <cell r="H496">
            <v>0</v>
          </cell>
        </row>
        <row r="497">
          <cell r="A497">
            <v>303073</v>
          </cell>
          <cell r="B497" t="str">
            <v>sociálne, ekonomické a právne vedy</v>
          </cell>
          <cell r="C497" t="str">
            <v>ekonómia a manažment</v>
          </cell>
          <cell r="D497" t="str">
            <v>Financie</v>
          </cell>
          <cell r="E497">
            <v>3</v>
          </cell>
          <cell r="F497">
            <v>20</v>
          </cell>
          <cell r="G497">
            <v>0</v>
          </cell>
          <cell r="H497">
            <v>0</v>
          </cell>
        </row>
        <row r="498">
          <cell r="A498">
            <v>303061</v>
          </cell>
          <cell r="B498" t="str">
            <v>sociálne, ekonomické a právne vedy</v>
          </cell>
          <cell r="C498" t="str">
            <v>ekonómia a manažment</v>
          </cell>
          <cell r="D498" t="str">
            <v>Financie, bankovníctvo a investovanie</v>
          </cell>
          <cell r="E498">
            <v>1</v>
          </cell>
          <cell r="F498">
            <v>9</v>
          </cell>
          <cell r="G498">
            <v>0</v>
          </cell>
          <cell r="H498">
            <v>0</v>
          </cell>
        </row>
        <row r="499">
          <cell r="A499">
            <v>303062</v>
          </cell>
          <cell r="B499" t="str">
            <v>sociálne, ekonomické a právne vedy</v>
          </cell>
          <cell r="C499" t="str">
            <v>ekonómia a manažment</v>
          </cell>
          <cell r="D499" t="str">
            <v>Financie, bankovníctvo a investovanie</v>
          </cell>
          <cell r="E499">
            <v>2</v>
          </cell>
          <cell r="F499">
            <v>9</v>
          </cell>
          <cell r="G499">
            <v>0</v>
          </cell>
          <cell r="H499">
            <v>0</v>
          </cell>
        </row>
        <row r="500">
          <cell r="A500">
            <v>303131</v>
          </cell>
          <cell r="B500" t="str">
            <v>sociálne, ekonomické a právne vedy</v>
          </cell>
          <cell r="C500" t="str">
            <v>ekonómia a manažment</v>
          </cell>
          <cell r="D500" t="str">
            <v>Finančný manažment</v>
          </cell>
          <cell r="E500">
            <v>1</v>
          </cell>
          <cell r="F500">
            <v>9</v>
          </cell>
          <cell r="G500">
            <v>0</v>
          </cell>
          <cell r="H500">
            <v>0</v>
          </cell>
        </row>
        <row r="501">
          <cell r="A501">
            <v>303132</v>
          </cell>
          <cell r="B501" t="str">
            <v>sociálne, ekonomické a právne vedy</v>
          </cell>
          <cell r="C501" t="str">
            <v>ekonómia a manažment</v>
          </cell>
          <cell r="D501" t="str">
            <v>Finančný manažment</v>
          </cell>
          <cell r="E501">
            <v>2</v>
          </cell>
          <cell r="F501">
            <v>9</v>
          </cell>
          <cell r="G501">
            <v>0</v>
          </cell>
          <cell r="H501">
            <v>0</v>
          </cell>
        </row>
        <row r="502">
          <cell r="A502">
            <v>303133</v>
          </cell>
          <cell r="B502" t="str">
            <v>sociálne, ekonomické a právne vedy</v>
          </cell>
          <cell r="C502" t="str">
            <v>ekonómia a manažment</v>
          </cell>
          <cell r="D502" t="str">
            <v>Finančný manažment</v>
          </cell>
          <cell r="E502">
            <v>3</v>
          </cell>
          <cell r="F502">
            <v>20</v>
          </cell>
          <cell r="G502">
            <v>0</v>
          </cell>
          <cell r="H502">
            <v>0</v>
          </cell>
        </row>
        <row r="503">
          <cell r="A503">
            <v>303241</v>
          </cell>
          <cell r="B503" t="str">
            <v>sociálne, ekonomické a právne vedy</v>
          </cell>
          <cell r="C503" t="str">
            <v>ekonómia a manažment</v>
          </cell>
          <cell r="D503" t="str">
            <v>Kvantitatívne metódy v ekonómii</v>
          </cell>
          <cell r="E503">
            <v>1</v>
          </cell>
          <cell r="F503">
            <v>9</v>
          </cell>
          <cell r="G503">
            <v>0</v>
          </cell>
          <cell r="H503">
            <v>0</v>
          </cell>
        </row>
        <row r="504">
          <cell r="A504">
            <v>303242</v>
          </cell>
          <cell r="B504" t="str">
            <v>sociálne, ekonomické a právne vedy</v>
          </cell>
          <cell r="C504" t="str">
            <v>ekonómia a manažment</v>
          </cell>
          <cell r="D504" t="str">
            <v>Kvantitatívne metódy v ekonómii</v>
          </cell>
          <cell r="E504">
            <v>2</v>
          </cell>
          <cell r="F504">
            <v>9</v>
          </cell>
          <cell r="G504">
            <v>0</v>
          </cell>
          <cell r="H504">
            <v>0</v>
          </cell>
        </row>
        <row r="505">
          <cell r="A505">
            <v>303243</v>
          </cell>
          <cell r="B505" t="str">
            <v>sociálne, ekonomické a právne vedy</v>
          </cell>
          <cell r="C505" t="str">
            <v>ekonómia a manažment</v>
          </cell>
          <cell r="D505" t="str">
            <v>Kvantitatívne metódy v ekonómii</v>
          </cell>
          <cell r="E505">
            <v>3</v>
          </cell>
          <cell r="F505">
            <v>20</v>
          </cell>
          <cell r="G505">
            <v>0</v>
          </cell>
          <cell r="H505">
            <v>0</v>
          </cell>
        </row>
        <row r="506">
          <cell r="A506">
            <v>303141</v>
          </cell>
          <cell r="B506" t="str">
            <v>sociálne, ekonomické a právne vedy</v>
          </cell>
          <cell r="C506" t="str">
            <v>ekonómia a manažment</v>
          </cell>
          <cell r="D506" t="str">
            <v>Ľudské zdroje a personálny manažment</v>
          </cell>
          <cell r="E506">
            <v>1</v>
          </cell>
          <cell r="F506">
            <v>9</v>
          </cell>
          <cell r="G506">
            <v>0</v>
          </cell>
          <cell r="H506">
            <v>0</v>
          </cell>
        </row>
        <row r="507">
          <cell r="A507">
            <v>303142</v>
          </cell>
          <cell r="B507" t="str">
            <v>sociálne, ekonomické a právne vedy</v>
          </cell>
          <cell r="C507" t="str">
            <v>ekonómia a manažment</v>
          </cell>
          <cell r="D507" t="str">
            <v>Ľudské zdroje a personálny manažment</v>
          </cell>
          <cell r="E507">
            <v>2</v>
          </cell>
          <cell r="F507">
            <v>9</v>
          </cell>
          <cell r="G507">
            <v>0</v>
          </cell>
          <cell r="H507">
            <v>0</v>
          </cell>
        </row>
        <row r="508">
          <cell r="A508">
            <v>303151</v>
          </cell>
          <cell r="B508" t="str">
            <v>sociálne, ekonomické a právne vedy</v>
          </cell>
          <cell r="C508" t="str">
            <v>ekonómia a manažment</v>
          </cell>
          <cell r="D508" t="str">
            <v>Manažment</v>
          </cell>
          <cell r="E508">
            <v>1</v>
          </cell>
          <cell r="F508">
            <v>9</v>
          </cell>
          <cell r="G508">
            <v>0</v>
          </cell>
          <cell r="H508">
            <v>0</v>
          </cell>
        </row>
        <row r="509">
          <cell r="A509">
            <v>303152</v>
          </cell>
          <cell r="B509" t="str">
            <v>sociálne, ekonomické a právne vedy</v>
          </cell>
          <cell r="C509" t="str">
            <v>ekonómia a manažment</v>
          </cell>
          <cell r="D509" t="str">
            <v>Manažment</v>
          </cell>
          <cell r="E509">
            <v>2</v>
          </cell>
          <cell r="F509">
            <v>9</v>
          </cell>
          <cell r="G509">
            <v>0</v>
          </cell>
          <cell r="H509">
            <v>0</v>
          </cell>
        </row>
        <row r="510">
          <cell r="A510">
            <v>303153</v>
          </cell>
          <cell r="B510" t="str">
            <v>sociálne, ekonomické a právne vedy</v>
          </cell>
          <cell r="C510" t="str">
            <v>ekonómia a manažment</v>
          </cell>
          <cell r="D510" t="str">
            <v>Manažment</v>
          </cell>
          <cell r="E510">
            <v>3</v>
          </cell>
          <cell r="F510">
            <v>20</v>
          </cell>
          <cell r="G510">
            <v>0</v>
          </cell>
          <cell r="H510">
            <v>0</v>
          </cell>
        </row>
        <row r="511">
          <cell r="A511">
            <v>303171</v>
          </cell>
          <cell r="B511" t="str">
            <v>sociálne, ekonomické a právne vedy</v>
          </cell>
          <cell r="C511" t="str">
            <v>ekonómia a manažment</v>
          </cell>
          <cell r="D511" t="str">
            <v>Medzinárodné ekonomické vzťahy</v>
          </cell>
          <cell r="E511">
            <v>1</v>
          </cell>
          <cell r="F511">
            <v>9</v>
          </cell>
          <cell r="G511">
            <v>0</v>
          </cell>
          <cell r="H511">
            <v>0</v>
          </cell>
        </row>
        <row r="512">
          <cell r="A512">
            <v>303172</v>
          </cell>
          <cell r="B512" t="str">
            <v>sociálne, ekonomické a právne vedy</v>
          </cell>
          <cell r="C512" t="str">
            <v>ekonómia a manažment</v>
          </cell>
          <cell r="D512" t="str">
            <v>Medzinárodné ekonomické vzťahy</v>
          </cell>
          <cell r="E512">
            <v>2</v>
          </cell>
          <cell r="F512">
            <v>9</v>
          </cell>
          <cell r="G512">
            <v>0</v>
          </cell>
          <cell r="H512">
            <v>0</v>
          </cell>
        </row>
        <row r="513">
          <cell r="A513">
            <v>303173</v>
          </cell>
          <cell r="B513" t="str">
            <v>sociálne, ekonomické a právne vedy</v>
          </cell>
          <cell r="C513" t="str">
            <v>ekonómia a manažment</v>
          </cell>
          <cell r="D513" t="str">
            <v>Medzinárodné ekonomické vzťahy</v>
          </cell>
          <cell r="E513">
            <v>3</v>
          </cell>
          <cell r="F513">
            <v>20</v>
          </cell>
          <cell r="G513">
            <v>0</v>
          </cell>
          <cell r="H513">
            <v>0</v>
          </cell>
        </row>
        <row r="514">
          <cell r="A514">
            <v>303181</v>
          </cell>
          <cell r="B514" t="str">
            <v>sociálne, ekonomické a právne vedy</v>
          </cell>
          <cell r="C514" t="str">
            <v>ekonómia a manažment</v>
          </cell>
          <cell r="D514" t="str">
            <v>Medzinárodné podnikanie</v>
          </cell>
          <cell r="E514">
            <v>1</v>
          </cell>
          <cell r="F514">
            <v>9</v>
          </cell>
          <cell r="G514">
            <v>0</v>
          </cell>
          <cell r="H514">
            <v>0</v>
          </cell>
        </row>
        <row r="515">
          <cell r="A515">
            <v>303182</v>
          </cell>
          <cell r="B515" t="str">
            <v>sociálne, ekonomické a právne vedy</v>
          </cell>
          <cell r="C515" t="str">
            <v>ekonómia a manažment</v>
          </cell>
          <cell r="D515" t="str">
            <v>Medzinárodné podnikanie</v>
          </cell>
          <cell r="E515">
            <v>2</v>
          </cell>
          <cell r="F515">
            <v>9</v>
          </cell>
          <cell r="G515">
            <v>0</v>
          </cell>
          <cell r="H515">
            <v>0</v>
          </cell>
        </row>
        <row r="516">
          <cell r="A516">
            <v>303183</v>
          </cell>
          <cell r="B516" t="str">
            <v>sociálne, ekonomické a právne vedy</v>
          </cell>
          <cell r="C516" t="str">
            <v>ekonómia a manažment</v>
          </cell>
          <cell r="D516" t="str">
            <v>Medzinárodné podnikanie</v>
          </cell>
          <cell r="E516">
            <v>3</v>
          </cell>
          <cell r="F516">
            <v>20</v>
          </cell>
          <cell r="G516">
            <v>0</v>
          </cell>
          <cell r="H516">
            <v>0</v>
          </cell>
        </row>
        <row r="517">
          <cell r="A517">
            <v>303011</v>
          </cell>
          <cell r="B517" t="str">
            <v>sociálne, ekonomické a právne vedy</v>
          </cell>
          <cell r="C517" t="str">
            <v>ekonómia a manažment</v>
          </cell>
          <cell r="D517" t="str">
            <v>Národné hospodárstvo</v>
          </cell>
          <cell r="E517">
            <v>1</v>
          </cell>
          <cell r="F517">
            <v>9</v>
          </cell>
          <cell r="G517">
            <v>0</v>
          </cell>
          <cell r="H517">
            <v>0</v>
          </cell>
        </row>
        <row r="518">
          <cell r="A518">
            <v>303012</v>
          </cell>
          <cell r="B518" t="str">
            <v>sociálne, ekonomické a právne vedy</v>
          </cell>
          <cell r="C518" t="str">
            <v>ekonómia a manažment</v>
          </cell>
          <cell r="D518" t="str">
            <v>Národné hospodárstvo</v>
          </cell>
          <cell r="E518">
            <v>2</v>
          </cell>
          <cell r="F518">
            <v>9</v>
          </cell>
          <cell r="G518">
            <v>0</v>
          </cell>
          <cell r="H518">
            <v>0</v>
          </cell>
        </row>
        <row r="519">
          <cell r="A519">
            <v>303102</v>
          </cell>
          <cell r="B519" t="str">
            <v>sociálne, ekonomické a právne vedy</v>
          </cell>
          <cell r="C519" t="str">
            <v>ekonómia a manažment</v>
          </cell>
          <cell r="D519" t="str">
            <v>Obchod a marketing</v>
          </cell>
          <cell r="E519">
            <v>2</v>
          </cell>
          <cell r="F519">
            <v>9</v>
          </cell>
          <cell r="G519">
            <v>0</v>
          </cell>
          <cell r="H519">
            <v>0</v>
          </cell>
        </row>
        <row r="520">
          <cell r="A520">
            <v>303103</v>
          </cell>
          <cell r="B520" t="str">
            <v>sociálne, ekonomické a právne vedy</v>
          </cell>
          <cell r="C520" t="str">
            <v>ekonómia a manažment</v>
          </cell>
          <cell r="D520" t="str">
            <v>Obchod a marketing</v>
          </cell>
          <cell r="E520">
            <v>3</v>
          </cell>
          <cell r="F520">
            <v>20</v>
          </cell>
          <cell r="G520">
            <v>0</v>
          </cell>
          <cell r="H520">
            <v>0</v>
          </cell>
        </row>
        <row r="521">
          <cell r="A521">
            <v>303091</v>
          </cell>
          <cell r="B521" t="str">
            <v>sociálne, ekonomické a právne vedy</v>
          </cell>
          <cell r="C521" t="str">
            <v>ekonómia a manažment</v>
          </cell>
          <cell r="D521" t="str">
            <v>Obchodné podnikanie</v>
          </cell>
          <cell r="E521">
            <v>1</v>
          </cell>
          <cell r="F521">
            <v>9</v>
          </cell>
          <cell r="G521">
            <v>0</v>
          </cell>
          <cell r="H521">
            <v>0</v>
          </cell>
        </row>
        <row r="522">
          <cell r="A522">
            <v>303113</v>
          </cell>
          <cell r="B522" t="str">
            <v>sociálne, ekonomické a právne vedy</v>
          </cell>
          <cell r="C522" t="str">
            <v>ekonómia a manažment</v>
          </cell>
          <cell r="D522" t="str">
            <v>Odvetvové a prierezové ekonomiky</v>
          </cell>
          <cell r="E522">
            <v>3</v>
          </cell>
          <cell r="F522">
            <v>20</v>
          </cell>
          <cell r="G522">
            <v>0</v>
          </cell>
          <cell r="H522">
            <v>0</v>
          </cell>
        </row>
        <row r="523">
          <cell r="A523">
            <v>303201</v>
          </cell>
          <cell r="B523" t="str">
            <v>sociálne, ekonomické a právne vedy</v>
          </cell>
          <cell r="C523" t="str">
            <v>ekonómia a manažment</v>
          </cell>
          <cell r="D523" t="str">
            <v>Odvetvové ekonomiky a manažment</v>
          </cell>
          <cell r="E523">
            <v>1</v>
          </cell>
          <cell r="F523">
            <v>9</v>
          </cell>
          <cell r="G523">
            <v>0</v>
          </cell>
          <cell r="H523">
            <v>0</v>
          </cell>
        </row>
        <row r="524">
          <cell r="A524">
            <v>303202</v>
          </cell>
          <cell r="B524" t="str">
            <v>sociálne, ekonomické a právne vedy</v>
          </cell>
          <cell r="C524" t="str">
            <v>ekonómia a manažment</v>
          </cell>
          <cell r="D524" t="str">
            <v>Odvetvové ekonomiky a manažment</v>
          </cell>
          <cell r="E524">
            <v>2</v>
          </cell>
          <cell r="F524">
            <v>9</v>
          </cell>
          <cell r="G524">
            <v>0</v>
          </cell>
          <cell r="H524">
            <v>0</v>
          </cell>
        </row>
        <row r="525">
          <cell r="A525">
            <v>303203</v>
          </cell>
          <cell r="B525" t="str">
            <v>sociálne, ekonomické a právne vedy</v>
          </cell>
          <cell r="C525" t="str">
            <v>ekonómia a manažment</v>
          </cell>
          <cell r="D525" t="str">
            <v>Odvetvové ekonomiky a manažment</v>
          </cell>
          <cell r="E525">
            <v>3</v>
          </cell>
          <cell r="F525">
            <v>20</v>
          </cell>
          <cell r="G525">
            <v>0</v>
          </cell>
          <cell r="H525">
            <v>0</v>
          </cell>
        </row>
        <row r="526">
          <cell r="A526">
            <v>303223</v>
          </cell>
          <cell r="B526" t="str">
            <v>sociálne, ekonomické a právne vedy</v>
          </cell>
          <cell r="C526" t="str">
            <v>ekonómia a manažment</v>
          </cell>
          <cell r="D526" t="str">
            <v>Podnikový manažment</v>
          </cell>
          <cell r="E526">
            <v>3</v>
          </cell>
          <cell r="F526">
            <v>20</v>
          </cell>
          <cell r="G526">
            <v>0</v>
          </cell>
          <cell r="H526">
            <v>0</v>
          </cell>
        </row>
        <row r="527">
          <cell r="A527">
            <v>303081</v>
          </cell>
          <cell r="B527" t="str">
            <v>sociálne, ekonomické a právne vedy</v>
          </cell>
          <cell r="C527" t="str">
            <v>ekonómia a manažment</v>
          </cell>
          <cell r="D527" t="str">
            <v>Poisťovníctvo</v>
          </cell>
          <cell r="E527">
            <v>1</v>
          </cell>
          <cell r="F527">
            <v>9</v>
          </cell>
          <cell r="G527">
            <v>0</v>
          </cell>
          <cell r="H527">
            <v>0</v>
          </cell>
        </row>
        <row r="528">
          <cell r="A528">
            <v>303082</v>
          </cell>
          <cell r="B528" t="str">
            <v>sociálne, ekonomické a právne vedy</v>
          </cell>
          <cell r="C528" t="str">
            <v>ekonómia a manažment</v>
          </cell>
          <cell r="D528" t="str">
            <v>Poisťovníctvo</v>
          </cell>
          <cell r="E528">
            <v>2</v>
          </cell>
          <cell r="F528">
            <v>9</v>
          </cell>
          <cell r="G528">
            <v>0</v>
          </cell>
          <cell r="H528">
            <v>0</v>
          </cell>
        </row>
        <row r="529">
          <cell r="A529">
            <v>303083</v>
          </cell>
          <cell r="B529" t="str">
            <v>sociálne, ekonomické a právne vedy</v>
          </cell>
          <cell r="C529" t="str">
            <v>ekonómia a manažment</v>
          </cell>
          <cell r="D529" t="str">
            <v>Poisťovníctvo</v>
          </cell>
          <cell r="E529">
            <v>3</v>
          </cell>
          <cell r="F529">
            <v>20</v>
          </cell>
          <cell r="G529">
            <v>0</v>
          </cell>
          <cell r="H529">
            <v>0</v>
          </cell>
        </row>
        <row r="530">
          <cell r="A530">
            <v>303043</v>
          </cell>
          <cell r="B530" t="str">
            <v>sociálne, ekonomické a právne vedy</v>
          </cell>
          <cell r="C530" t="str">
            <v>ekonómia a manažment</v>
          </cell>
          <cell r="D530" t="str">
            <v>Prognostika</v>
          </cell>
          <cell r="E530">
            <v>3</v>
          </cell>
          <cell r="F530">
            <v>20</v>
          </cell>
          <cell r="G530">
            <v>0</v>
          </cell>
          <cell r="H530">
            <v>0</v>
          </cell>
        </row>
        <row r="531">
          <cell r="A531">
            <v>303193</v>
          </cell>
          <cell r="B531" t="str">
            <v>sociálne, ekonomické a právne vedy</v>
          </cell>
          <cell r="C531" t="str">
            <v>ekonómia a manažment</v>
          </cell>
          <cell r="D531" t="str">
            <v>Svetová ekonomika</v>
          </cell>
          <cell r="E531">
            <v>3</v>
          </cell>
          <cell r="F531">
            <v>20</v>
          </cell>
          <cell r="G531">
            <v>0</v>
          </cell>
          <cell r="H531">
            <v>0</v>
          </cell>
        </row>
        <row r="532">
          <cell r="A532">
            <v>303121</v>
          </cell>
          <cell r="B532" t="str">
            <v>sociálne, ekonomické a právne vedy</v>
          </cell>
          <cell r="C532" t="str">
            <v>ekonómia a manažment</v>
          </cell>
          <cell r="D532" t="str">
            <v>Účtovníctvo</v>
          </cell>
          <cell r="E532">
            <v>1</v>
          </cell>
          <cell r="F532">
            <v>9</v>
          </cell>
          <cell r="G532">
            <v>0</v>
          </cell>
          <cell r="H532">
            <v>0</v>
          </cell>
        </row>
        <row r="533">
          <cell r="A533">
            <v>303122</v>
          </cell>
          <cell r="B533" t="str">
            <v>sociálne, ekonomické a právne vedy</v>
          </cell>
          <cell r="C533" t="str">
            <v>ekonómia a manažment</v>
          </cell>
          <cell r="D533" t="str">
            <v>Účtovníctvo</v>
          </cell>
          <cell r="E533">
            <v>2</v>
          </cell>
          <cell r="F533">
            <v>9</v>
          </cell>
          <cell r="G533">
            <v>0</v>
          </cell>
          <cell r="H533">
            <v>0</v>
          </cell>
        </row>
        <row r="534">
          <cell r="A534">
            <v>303123</v>
          </cell>
          <cell r="B534" t="str">
            <v>sociálne, ekonomické a právne vedy</v>
          </cell>
          <cell r="C534" t="str">
            <v>ekonómia a manažment</v>
          </cell>
          <cell r="D534" t="str">
            <v>Účtovníctvo</v>
          </cell>
          <cell r="E534">
            <v>3</v>
          </cell>
          <cell r="F534">
            <v>20</v>
          </cell>
          <cell r="G534">
            <v>0</v>
          </cell>
          <cell r="H534">
            <v>0</v>
          </cell>
        </row>
        <row r="535">
          <cell r="A535">
            <v>303231</v>
          </cell>
          <cell r="B535" t="str">
            <v>sociálne, ekonomické a právne vedy</v>
          </cell>
          <cell r="C535" t="str">
            <v>ekonómia a manažment</v>
          </cell>
          <cell r="D535" t="str">
            <v>Verejná ekonomika a služby</v>
          </cell>
          <cell r="E535">
            <v>1</v>
          </cell>
          <cell r="F535">
            <v>9</v>
          </cell>
          <cell r="G535">
            <v>0</v>
          </cell>
          <cell r="H535">
            <v>0</v>
          </cell>
        </row>
        <row r="536">
          <cell r="A536">
            <v>303232</v>
          </cell>
          <cell r="B536" t="str">
            <v>sociálne, ekonomické a právne vedy</v>
          </cell>
          <cell r="C536" t="str">
            <v>ekonómia a manažment</v>
          </cell>
          <cell r="D536" t="str">
            <v>Verejná ekonomika a služby</v>
          </cell>
          <cell r="E536">
            <v>2</v>
          </cell>
          <cell r="F536">
            <v>9</v>
          </cell>
          <cell r="G536">
            <v>0</v>
          </cell>
          <cell r="H536">
            <v>0</v>
          </cell>
        </row>
        <row r="537">
          <cell r="A537">
            <v>303233</v>
          </cell>
          <cell r="B537" t="str">
            <v>sociálne, ekonomické a právne vedy</v>
          </cell>
          <cell r="C537" t="str">
            <v>ekonómia a manažment</v>
          </cell>
          <cell r="D537" t="str">
            <v>Verejná ekonomika a služby</v>
          </cell>
          <cell r="E537">
            <v>3</v>
          </cell>
          <cell r="F537">
            <v>20</v>
          </cell>
          <cell r="G537">
            <v>0</v>
          </cell>
          <cell r="H537">
            <v>0</v>
          </cell>
        </row>
        <row r="538">
          <cell r="A538">
            <v>303051</v>
          </cell>
          <cell r="B538" t="str">
            <v>sociálne, ekonomické a právne vedy</v>
          </cell>
          <cell r="C538" t="str">
            <v>ekonómia a manažment</v>
          </cell>
          <cell r="D538" t="str">
            <v>Verejná správa  a regionálny rozvoj</v>
          </cell>
          <cell r="E538">
            <v>1</v>
          </cell>
          <cell r="F538">
            <v>9</v>
          </cell>
          <cell r="G538">
            <v>0</v>
          </cell>
          <cell r="H538">
            <v>0</v>
          </cell>
        </row>
        <row r="539">
          <cell r="A539">
            <v>303052</v>
          </cell>
          <cell r="B539" t="str">
            <v>sociálne, ekonomické a právne vedy</v>
          </cell>
          <cell r="C539" t="str">
            <v>ekonómia a manažment</v>
          </cell>
          <cell r="D539" t="str">
            <v>Verejná správa  a regionálny rozvoj</v>
          </cell>
          <cell r="E539">
            <v>2</v>
          </cell>
          <cell r="F539">
            <v>9</v>
          </cell>
          <cell r="G539">
            <v>0</v>
          </cell>
          <cell r="H539">
            <v>0</v>
          </cell>
        </row>
        <row r="540">
          <cell r="A540">
            <v>303053</v>
          </cell>
          <cell r="B540" t="str">
            <v>sociálne, ekonomické a právne vedy</v>
          </cell>
          <cell r="C540" t="str">
            <v>ekonómia a manažment</v>
          </cell>
          <cell r="D540" t="str">
            <v>Verejná správa  a regionálny rozvoj</v>
          </cell>
          <cell r="E540">
            <v>3</v>
          </cell>
          <cell r="F540">
            <v>20</v>
          </cell>
          <cell r="G540">
            <v>0</v>
          </cell>
          <cell r="H540">
            <v>0</v>
          </cell>
        </row>
        <row r="541">
          <cell r="A541">
            <v>304053</v>
          </cell>
          <cell r="B541" t="str">
            <v>sociálne, ekonomické a právne vedy</v>
          </cell>
          <cell r="C541" t="str">
            <v>právo</v>
          </cell>
          <cell r="D541" t="str">
            <v>Hospodárske právo a finančné právo</v>
          </cell>
          <cell r="E541">
            <v>3</v>
          </cell>
          <cell r="F541">
            <v>20</v>
          </cell>
          <cell r="G541">
            <v>0</v>
          </cell>
          <cell r="H541">
            <v>0</v>
          </cell>
        </row>
        <row r="542">
          <cell r="A542">
            <v>304122</v>
          </cell>
          <cell r="B542" t="str">
            <v>sociálne, ekonomické a právne vedy</v>
          </cell>
          <cell r="C542" t="str">
            <v>právo</v>
          </cell>
          <cell r="D542" t="str">
            <v>Kánonické právo</v>
          </cell>
          <cell r="E542">
            <v>2</v>
          </cell>
          <cell r="F542">
            <v>11</v>
          </cell>
          <cell r="G542">
            <v>0</v>
          </cell>
          <cell r="H542">
            <v>0</v>
          </cell>
        </row>
        <row r="543">
          <cell r="A543">
            <v>304123</v>
          </cell>
          <cell r="B543" t="str">
            <v>sociálne, ekonomické a právne vedy</v>
          </cell>
          <cell r="C543" t="str">
            <v>právo</v>
          </cell>
          <cell r="D543" t="str">
            <v>Kánonické právo</v>
          </cell>
          <cell r="E543">
            <v>3</v>
          </cell>
          <cell r="F543">
            <v>20</v>
          </cell>
          <cell r="G543">
            <v>0</v>
          </cell>
          <cell r="H543">
            <v>0</v>
          </cell>
        </row>
        <row r="544">
          <cell r="A544">
            <v>304083</v>
          </cell>
          <cell r="B544" t="str">
            <v>sociálne, ekonomické a právne vedy</v>
          </cell>
          <cell r="C544" t="str">
            <v>právo</v>
          </cell>
          <cell r="D544" t="str">
            <v>Medzinárodné právo</v>
          </cell>
          <cell r="E544">
            <v>3</v>
          </cell>
          <cell r="F544">
            <v>20</v>
          </cell>
          <cell r="G544">
            <v>0</v>
          </cell>
          <cell r="H544">
            <v>0</v>
          </cell>
        </row>
        <row r="545">
          <cell r="A545">
            <v>304113</v>
          </cell>
          <cell r="B545" t="str">
            <v>sociálne, ekonomické a právne vedy</v>
          </cell>
          <cell r="C545" t="str">
            <v>právo</v>
          </cell>
          <cell r="D545" t="str">
            <v>Občianske právo</v>
          </cell>
          <cell r="E545">
            <v>3</v>
          </cell>
          <cell r="F545">
            <v>20</v>
          </cell>
          <cell r="G545">
            <v>0</v>
          </cell>
          <cell r="H545">
            <v>0</v>
          </cell>
        </row>
        <row r="546">
          <cell r="A546">
            <v>304103</v>
          </cell>
          <cell r="B546" t="str">
            <v>sociálne, ekonomické a právne vedy</v>
          </cell>
          <cell r="C546" t="str">
            <v>právo</v>
          </cell>
          <cell r="D546" t="str">
            <v>Obchodné a finančné právo</v>
          </cell>
          <cell r="E546">
            <v>3</v>
          </cell>
          <cell r="F546">
            <v>20</v>
          </cell>
          <cell r="G546">
            <v>0</v>
          </cell>
          <cell r="H546">
            <v>0</v>
          </cell>
        </row>
        <row r="547">
          <cell r="A547">
            <v>304063</v>
          </cell>
          <cell r="B547" t="str">
            <v>sociálne, ekonomické a právne vedy</v>
          </cell>
          <cell r="C547" t="str">
            <v>právo</v>
          </cell>
          <cell r="D547" t="str">
            <v>Pracovné právo</v>
          </cell>
          <cell r="E547">
            <v>3</v>
          </cell>
          <cell r="F547">
            <v>20</v>
          </cell>
          <cell r="G547">
            <v>0</v>
          </cell>
          <cell r="H547">
            <v>0</v>
          </cell>
        </row>
        <row r="548">
          <cell r="A548">
            <v>304011</v>
          </cell>
          <cell r="B548" t="str">
            <v>sociálne, ekonomické a právne vedy</v>
          </cell>
          <cell r="C548" t="str">
            <v>právo</v>
          </cell>
          <cell r="D548" t="str">
            <v>Právo</v>
          </cell>
          <cell r="E548">
            <v>1</v>
          </cell>
          <cell r="F548">
            <v>11</v>
          </cell>
          <cell r="G548">
            <v>0</v>
          </cell>
          <cell r="H548">
            <v>0</v>
          </cell>
        </row>
        <row r="549">
          <cell r="A549">
            <v>304012</v>
          </cell>
          <cell r="B549" t="str">
            <v>sociálne, ekonomické a právne vedy</v>
          </cell>
          <cell r="C549" t="str">
            <v>právo</v>
          </cell>
          <cell r="D549" t="str">
            <v>Právo</v>
          </cell>
          <cell r="E549">
            <v>2</v>
          </cell>
          <cell r="F549">
            <v>11</v>
          </cell>
          <cell r="G549">
            <v>0</v>
          </cell>
          <cell r="H549">
            <v>0</v>
          </cell>
        </row>
        <row r="550">
          <cell r="A550">
            <v>304093</v>
          </cell>
          <cell r="B550" t="str">
            <v>sociálne, ekonomické a právne vedy</v>
          </cell>
          <cell r="C550" t="str">
            <v>právo</v>
          </cell>
          <cell r="D550" t="str">
            <v>Rímske právo</v>
          </cell>
          <cell r="E550">
            <v>3</v>
          </cell>
          <cell r="F550">
            <v>20</v>
          </cell>
          <cell r="G550">
            <v>0</v>
          </cell>
          <cell r="H550">
            <v>0</v>
          </cell>
        </row>
        <row r="551">
          <cell r="A551">
            <v>304043</v>
          </cell>
          <cell r="B551" t="str">
            <v>sociálne, ekonomické a právne vedy</v>
          </cell>
          <cell r="C551" t="str">
            <v>právo</v>
          </cell>
          <cell r="D551" t="str">
            <v>Správne právo</v>
          </cell>
          <cell r="E551">
            <v>3</v>
          </cell>
          <cell r="F551">
            <v>20</v>
          </cell>
          <cell r="G551">
            <v>0</v>
          </cell>
          <cell r="H551">
            <v>0</v>
          </cell>
        </row>
        <row r="552">
          <cell r="A552">
            <v>304023</v>
          </cell>
          <cell r="B552" t="str">
            <v>sociálne, ekonomické a právne vedy</v>
          </cell>
          <cell r="C552" t="str">
            <v>právo</v>
          </cell>
          <cell r="D552" t="str">
            <v>Teória a dejiny štátu a práva</v>
          </cell>
          <cell r="E552">
            <v>3</v>
          </cell>
          <cell r="F552">
            <v>20</v>
          </cell>
          <cell r="G552">
            <v>0</v>
          </cell>
          <cell r="H552">
            <v>0</v>
          </cell>
        </row>
        <row r="553">
          <cell r="A553">
            <v>304073</v>
          </cell>
          <cell r="B553" t="str">
            <v>sociálne, ekonomické a právne vedy</v>
          </cell>
          <cell r="C553" t="str">
            <v>právo</v>
          </cell>
          <cell r="D553" t="str">
            <v>Trestné právo</v>
          </cell>
          <cell r="E553">
            <v>3</v>
          </cell>
          <cell r="F553">
            <v>20</v>
          </cell>
          <cell r="G553">
            <v>0</v>
          </cell>
          <cell r="H553">
            <v>0</v>
          </cell>
        </row>
        <row r="554">
          <cell r="A554">
            <v>304033</v>
          </cell>
          <cell r="B554" t="str">
            <v>sociálne, ekonomické a právne vedy</v>
          </cell>
          <cell r="C554" t="str">
            <v>právo</v>
          </cell>
          <cell r="D554" t="str">
            <v>Ústavné právo</v>
          </cell>
          <cell r="E554">
            <v>3</v>
          </cell>
          <cell r="F554">
            <v>20</v>
          </cell>
          <cell r="G554">
            <v>0</v>
          </cell>
          <cell r="H554">
            <v>0</v>
          </cell>
        </row>
        <row r="555">
          <cell r="A555">
            <v>301031</v>
          </cell>
          <cell r="B555" t="str">
            <v>sociálne, ekonomické a právne vedy</v>
          </cell>
          <cell r="C555" t="str">
            <v>spoločenské a behaviorálne vedy</v>
          </cell>
          <cell r="D555" t="str">
            <v>Etnológia</v>
          </cell>
          <cell r="E555">
            <v>1</v>
          </cell>
          <cell r="F555">
            <v>10</v>
          </cell>
          <cell r="G555">
            <v>0</v>
          </cell>
          <cell r="H555">
            <v>0</v>
          </cell>
        </row>
        <row r="556">
          <cell r="A556">
            <v>301032</v>
          </cell>
          <cell r="B556" t="str">
            <v>sociálne, ekonomické a právne vedy</v>
          </cell>
          <cell r="C556" t="str">
            <v>spoločenské a behaviorálne vedy</v>
          </cell>
          <cell r="D556" t="str">
            <v>Etnológia</v>
          </cell>
          <cell r="E556">
            <v>2</v>
          </cell>
          <cell r="F556">
            <v>10</v>
          </cell>
          <cell r="G556">
            <v>0</v>
          </cell>
          <cell r="H556">
            <v>0</v>
          </cell>
        </row>
        <row r="557">
          <cell r="A557">
            <v>301033</v>
          </cell>
          <cell r="B557" t="str">
            <v>sociálne, ekonomické a právne vedy</v>
          </cell>
          <cell r="C557" t="str">
            <v>spoločenské a behaviorálne vedy</v>
          </cell>
          <cell r="D557" t="str">
            <v>Etnológia</v>
          </cell>
          <cell r="E557">
            <v>3</v>
          </cell>
          <cell r="F557">
            <v>20</v>
          </cell>
          <cell r="G557">
            <v>0</v>
          </cell>
          <cell r="H557">
            <v>0</v>
          </cell>
        </row>
        <row r="558">
          <cell r="A558">
            <v>301123</v>
          </cell>
          <cell r="B558" t="str">
            <v>sociálne, ekonomické a právne vedy</v>
          </cell>
          <cell r="C558" t="str">
            <v>spoločenské a behaviorálne vedy</v>
          </cell>
          <cell r="D558" t="str">
            <v>Klinická psychológia</v>
          </cell>
          <cell r="E558">
            <v>3</v>
          </cell>
          <cell r="F558">
            <v>20</v>
          </cell>
          <cell r="G558">
            <v>0</v>
          </cell>
          <cell r="H558">
            <v>0</v>
          </cell>
        </row>
        <row r="559">
          <cell r="A559">
            <v>301021</v>
          </cell>
          <cell r="B559" t="str">
            <v>sociálne, ekonomické a právne vedy</v>
          </cell>
          <cell r="C559" t="str">
            <v>spoločenské a behaviorálne vedy</v>
          </cell>
          <cell r="D559" t="str">
            <v>Kulturológia</v>
          </cell>
          <cell r="E559">
            <v>1</v>
          </cell>
          <cell r="F559">
            <v>10</v>
          </cell>
          <cell r="G559">
            <v>0</v>
          </cell>
          <cell r="H559">
            <v>0</v>
          </cell>
        </row>
        <row r="560">
          <cell r="A560">
            <v>301022</v>
          </cell>
          <cell r="B560" t="str">
            <v>sociálne, ekonomické a právne vedy</v>
          </cell>
          <cell r="C560" t="str">
            <v>spoločenské a behaviorálne vedy</v>
          </cell>
          <cell r="D560" t="str">
            <v>Kulturológia</v>
          </cell>
          <cell r="E560">
            <v>2</v>
          </cell>
          <cell r="F560">
            <v>10</v>
          </cell>
          <cell r="G560">
            <v>0</v>
          </cell>
          <cell r="H560">
            <v>0</v>
          </cell>
        </row>
        <row r="561">
          <cell r="A561">
            <v>301023</v>
          </cell>
          <cell r="B561" t="str">
            <v>sociálne, ekonomické a právne vedy</v>
          </cell>
          <cell r="C561" t="str">
            <v>spoločenské a behaviorálne vedy</v>
          </cell>
          <cell r="D561" t="str">
            <v>Kulturológia</v>
          </cell>
          <cell r="E561">
            <v>3</v>
          </cell>
          <cell r="F561">
            <v>20</v>
          </cell>
          <cell r="G561">
            <v>0</v>
          </cell>
          <cell r="H561">
            <v>0</v>
          </cell>
        </row>
        <row r="562">
          <cell r="A562">
            <v>301051</v>
          </cell>
          <cell r="B562" t="str">
            <v>sociálne, ekonomické a právne vedy</v>
          </cell>
          <cell r="C562" t="str">
            <v>spoločenské a behaviorálne vedy</v>
          </cell>
          <cell r="D562" t="str">
            <v>Medzinárodné vzťahy</v>
          </cell>
          <cell r="E562">
            <v>1</v>
          </cell>
          <cell r="F562">
            <v>10</v>
          </cell>
          <cell r="G562">
            <v>0</v>
          </cell>
          <cell r="H562">
            <v>0</v>
          </cell>
        </row>
        <row r="563">
          <cell r="A563">
            <v>301052</v>
          </cell>
          <cell r="B563" t="str">
            <v>sociálne, ekonomické a právne vedy</v>
          </cell>
          <cell r="C563" t="str">
            <v>spoločenské a behaviorálne vedy</v>
          </cell>
          <cell r="D563" t="str">
            <v>Medzinárodné vzťahy</v>
          </cell>
          <cell r="E563">
            <v>2</v>
          </cell>
          <cell r="F563">
            <v>10</v>
          </cell>
          <cell r="G563">
            <v>0</v>
          </cell>
          <cell r="H563">
            <v>0</v>
          </cell>
        </row>
        <row r="564">
          <cell r="A564">
            <v>301053</v>
          </cell>
          <cell r="B564" t="str">
            <v>sociálne, ekonomické a právne vedy</v>
          </cell>
          <cell r="C564" t="str">
            <v>spoločenské a behaviorálne vedy</v>
          </cell>
          <cell r="D564" t="str">
            <v>Medzinárodné vzťahy</v>
          </cell>
          <cell r="E564">
            <v>3</v>
          </cell>
          <cell r="F564">
            <v>20</v>
          </cell>
          <cell r="G564">
            <v>0</v>
          </cell>
          <cell r="H564">
            <v>0</v>
          </cell>
        </row>
        <row r="565">
          <cell r="A565">
            <v>301113</v>
          </cell>
          <cell r="B565" t="str">
            <v>sociálne, ekonomické a právne vedy</v>
          </cell>
          <cell r="C565" t="str">
            <v>spoločenské a behaviorálne vedy</v>
          </cell>
          <cell r="D565" t="str">
            <v>Pedagogická, poradenská a školská psychológia</v>
          </cell>
          <cell r="E565">
            <v>3</v>
          </cell>
          <cell r="F565">
            <v>20</v>
          </cell>
          <cell r="G565">
            <v>0</v>
          </cell>
          <cell r="H565">
            <v>0</v>
          </cell>
        </row>
        <row r="566">
          <cell r="A566">
            <v>301061</v>
          </cell>
          <cell r="B566" t="str">
            <v>sociálne, ekonomické a právne vedy</v>
          </cell>
          <cell r="C566" t="str">
            <v>spoločenské a behaviorálne vedy</v>
          </cell>
          <cell r="D566" t="str">
            <v>Politológia</v>
          </cell>
          <cell r="E566">
            <v>1</v>
          </cell>
          <cell r="F566">
            <v>10</v>
          </cell>
          <cell r="G566">
            <v>0</v>
          </cell>
          <cell r="H566">
            <v>0</v>
          </cell>
        </row>
        <row r="567">
          <cell r="A567">
            <v>301062</v>
          </cell>
          <cell r="B567" t="str">
            <v>sociálne, ekonomické a právne vedy</v>
          </cell>
          <cell r="C567" t="str">
            <v>spoločenské a behaviorálne vedy</v>
          </cell>
          <cell r="D567" t="str">
            <v>Politológia</v>
          </cell>
          <cell r="E567">
            <v>2</v>
          </cell>
          <cell r="F567">
            <v>10</v>
          </cell>
          <cell r="G567">
            <v>0</v>
          </cell>
          <cell r="H567">
            <v>0</v>
          </cell>
        </row>
        <row r="568">
          <cell r="A568">
            <v>301063</v>
          </cell>
          <cell r="B568" t="str">
            <v>sociálne, ekonomické a právne vedy</v>
          </cell>
          <cell r="C568" t="str">
            <v>spoločenské a behaviorálne vedy</v>
          </cell>
          <cell r="D568" t="str">
            <v>Politológia</v>
          </cell>
          <cell r="E568">
            <v>3</v>
          </cell>
          <cell r="F568">
            <v>20</v>
          </cell>
          <cell r="G568">
            <v>0</v>
          </cell>
          <cell r="H568">
            <v>0</v>
          </cell>
        </row>
        <row r="569">
          <cell r="A569">
            <v>301091</v>
          </cell>
          <cell r="B569" t="str">
            <v>sociálne, ekonomické a právne vedy</v>
          </cell>
          <cell r="C569" t="str">
            <v>spoločenské a behaviorálne vedy</v>
          </cell>
          <cell r="D569" t="str">
            <v>Psychológia</v>
          </cell>
          <cell r="E569">
            <v>1</v>
          </cell>
          <cell r="F569">
            <v>10</v>
          </cell>
          <cell r="G569">
            <v>0</v>
          </cell>
          <cell r="H569">
            <v>0</v>
          </cell>
        </row>
        <row r="570">
          <cell r="A570">
            <v>301092</v>
          </cell>
          <cell r="B570" t="str">
            <v>sociálne, ekonomické a právne vedy</v>
          </cell>
          <cell r="C570" t="str">
            <v>spoločenské a behaviorálne vedy</v>
          </cell>
          <cell r="D570" t="str">
            <v>Psychológia</v>
          </cell>
          <cell r="E570">
            <v>2</v>
          </cell>
          <cell r="F570">
            <v>10</v>
          </cell>
          <cell r="G570">
            <v>0</v>
          </cell>
          <cell r="H570">
            <v>0</v>
          </cell>
        </row>
        <row r="571">
          <cell r="A571">
            <v>301151</v>
          </cell>
          <cell r="B571" t="str">
            <v>sociálne, ekonomické a právne vedy</v>
          </cell>
          <cell r="C571" t="str">
            <v>spoločenské a behaviorálne vedy</v>
          </cell>
          <cell r="D571" t="str">
            <v>Sociálna antropológia</v>
          </cell>
          <cell r="E571">
            <v>1</v>
          </cell>
          <cell r="F571">
            <v>10</v>
          </cell>
          <cell r="G571">
            <v>0</v>
          </cell>
          <cell r="H571">
            <v>0</v>
          </cell>
        </row>
        <row r="572">
          <cell r="A572">
            <v>301152</v>
          </cell>
          <cell r="B572" t="str">
            <v>sociálne, ekonomické a právne vedy</v>
          </cell>
          <cell r="C572" t="str">
            <v>spoločenské a behaviorálne vedy</v>
          </cell>
          <cell r="D572" t="str">
            <v>Sociálna antropológia</v>
          </cell>
          <cell r="E572">
            <v>2</v>
          </cell>
          <cell r="F572">
            <v>10</v>
          </cell>
          <cell r="G572">
            <v>0</v>
          </cell>
          <cell r="H572">
            <v>0</v>
          </cell>
        </row>
        <row r="573">
          <cell r="A573">
            <v>301153</v>
          </cell>
          <cell r="B573" t="str">
            <v>sociálne, ekonomické a právne vedy</v>
          </cell>
          <cell r="C573" t="str">
            <v>spoločenské a behaviorálne vedy</v>
          </cell>
          <cell r="D573" t="str">
            <v>Sociálna antropológia</v>
          </cell>
          <cell r="E573">
            <v>3</v>
          </cell>
          <cell r="F573">
            <v>20</v>
          </cell>
          <cell r="G573">
            <v>0</v>
          </cell>
          <cell r="H573">
            <v>0</v>
          </cell>
        </row>
        <row r="574">
          <cell r="A574">
            <v>301141</v>
          </cell>
          <cell r="B574" t="str">
            <v>sociálne, ekonomické a právne vedy</v>
          </cell>
          <cell r="C574" t="str">
            <v>spoločenské a behaviorálne vedy</v>
          </cell>
          <cell r="D574" t="str">
            <v>Sociálna práca</v>
          </cell>
          <cell r="E574">
            <v>1</v>
          </cell>
          <cell r="F574">
            <v>10</v>
          </cell>
          <cell r="G574">
            <v>0</v>
          </cell>
          <cell r="H574">
            <v>0</v>
          </cell>
        </row>
        <row r="575">
          <cell r="A575">
            <v>301142</v>
          </cell>
          <cell r="B575" t="str">
            <v>sociálne, ekonomické a právne vedy</v>
          </cell>
          <cell r="C575" t="str">
            <v>spoločenské a behaviorálne vedy</v>
          </cell>
          <cell r="D575" t="str">
            <v>Sociálna práca</v>
          </cell>
          <cell r="E575">
            <v>2</v>
          </cell>
          <cell r="F575">
            <v>10</v>
          </cell>
          <cell r="G575">
            <v>0</v>
          </cell>
          <cell r="H575">
            <v>0</v>
          </cell>
        </row>
        <row r="576">
          <cell r="A576">
            <v>301143</v>
          </cell>
          <cell r="B576" t="str">
            <v>sociálne, ekonomické a právne vedy</v>
          </cell>
          <cell r="C576" t="str">
            <v>spoločenské a behaviorálne vedy</v>
          </cell>
          <cell r="D576" t="str">
            <v>Sociálna práca</v>
          </cell>
          <cell r="E576">
            <v>3</v>
          </cell>
          <cell r="F576">
            <v>20</v>
          </cell>
          <cell r="G576">
            <v>0</v>
          </cell>
          <cell r="H576">
            <v>0</v>
          </cell>
        </row>
        <row r="577">
          <cell r="A577">
            <v>301133</v>
          </cell>
          <cell r="B577" t="str">
            <v>sociálne, ekonomické a právne vedy</v>
          </cell>
          <cell r="C577" t="str">
            <v>spoločenské a behaviorálne vedy</v>
          </cell>
          <cell r="D577" t="str">
            <v>Sociálna psychológia a psychológia práce</v>
          </cell>
          <cell r="E577">
            <v>3</v>
          </cell>
          <cell r="F577">
            <v>20</v>
          </cell>
          <cell r="G577">
            <v>0</v>
          </cell>
          <cell r="H577">
            <v>0</v>
          </cell>
        </row>
        <row r="578">
          <cell r="A578">
            <v>301161</v>
          </cell>
          <cell r="B578" t="str">
            <v>sociálne, ekonomické a právne vedy</v>
          </cell>
          <cell r="C578" t="str">
            <v>spoločenské a behaviorálne vedy</v>
          </cell>
          <cell r="D578" t="str">
            <v>Sociálne služby a poradenstvo</v>
          </cell>
          <cell r="E578">
            <v>1</v>
          </cell>
          <cell r="F578">
            <v>10</v>
          </cell>
          <cell r="G578">
            <v>0</v>
          </cell>
          <cell r="H578">
            <v>0</v>
          </cell>
        </row>
        <row r="579">
          <cell r="A579">
            <v>301162</v>
          </cell>
          <cell r="B579" t="str">
            <v>sociálne, ekonomické a právne vedy</v>
          </cell>
          <cell r="C579" t="str">
            <v>spoločenské a behaviorálne vedy</v>
          </cell>
          <cell r="D579" t="str">
            <v>Sociálne služby a poradenstvo</v>
          </cell>
          <cell r="E579">
            <v>2</v>
          </cell>
          <cell r="F579">
            <v>10</v>
          </cell>
          <cell r="G579">
            <v>0</v>
          </cell>
          <cell r="H579">
            <v>0</v>
          </cell>
        </row>
        <row r="580">
          <cell r="A580">
            <v>301163</v>
          </cell>
          <cell r="B580" t="str">
            <v>sociálne, ekonomické a právne vedy</v>
          </cell>
          <cell r="C580" t="str">
            <v>spoločenské a behaviorálne vedy</v>
          </cell>
          <cell r="D580" t="str">
            <v>Sociálne služby a poradenstvo</v>
          </cell>
          <cell r="E580">
            <v>3</v>
          </cell>
          <cell r="F580">
            <v>20</v>
          </cell>
          <cell r="G580">
            <v>0</v>
          </cell>
          <cell r="H580">
            <v>0</v>
          </cell>
        </row>
        <row r="581">
          <cell r="A581">
            <v>301011</v>
          </cell>
          <cell r="B581" t="str">
            <v>sociálne, ekonomické a právne vedy</v>
          </cell>
          <cell r="C581" t="str">
            <v>spoločenské a behaviorálne vedy</v>
          </cell>
          <cell r="D581" t="str">
            <v>Sociológia</v>
          </cell>
          <cell r="E581">
            <v>1</v>
          </cell>
          <cell r="F581">
            <v>10</v>
          </cell>
          <cell r="G581">
            <v>0</v>
          </cell>
          <cell r="H581">
            <v>0</v>
          </cell>
        </row>
        <row r="582">
          <cell r="A582">
            <v>301012</v>
          </cell>
          <cell r="B582" t="str">
            <v>sociálne, ekonomické a právne vedy</v>
          </cell>
          <cell r="C582" t="str">
            <v>spoločenské a behaviorálne vedy</v>
          </cell>
          <cell r="D582" t="str">
            <v>Sociológia</v>
          </cell>
          <cell r="E582">
            <v>2</v>
          </cell>
          <cell r="F582">
            <v>10</v>
          </cell>
          <cell r="G582">
            <v>0</v>
          </cell>
          <cell r="H582">
            <v>0</v>
          </cell>
        </row>
        <row r="583">
          <cell r="A583">
            <v>301013</v>
          </cell>
          <cell r="B583" t="str">
            <v>sociálne, ekonomické a právne vedy</v>
          </cell>
          <cell r="C583" t="str">
            <v>spoločenské a behaviorálne vedy</v>
          </cell>
          <cell r="D583" t="str">
            <v>Sociológia</v>
          </cell>
          <cell r="E583">
            <v>3</v>
          </cell>
          <cell r="F583">
            <v>20</v>
          </cell>
          <cell r="G583">
            <v>0</v>
          </cell>
          <cell r="H583">
            <v>0</v>
          </cell>
        </row>
        <row r="584">
          <cell r="A584">
            <v>301043</v>
          </cell>
          <cell r="B584" t="str">
            <v>sociálne, ekonomické a právne vedy</v>
          </cell>
          <cell r="C584" t="str">
            <v>spoločenské a behaviorálne vedy</v>
          </cell>
          <cell r="D584" t="str">
            <v>Teória a metodológia sociológie</v>
          </cell>
          <cell r="E584">
            <v>3</v>
          </cell>
          <cell r="F584">
            <v>20</v>
          </cell>
          <cell r="G584">
            <v>0</v>
          </cell>
          <cell r="H584">
            <v>0</v>
          </cell>
        </row>
        <row r="585">
          <cell r="A585">
            <v>301083</v>
          </cell>
          <cell r="B585" t="str">
            <v>sociálne, ekonomické a právne vedy</v>
          </cell>
          <cell r="C585" t="str">
            <v>spoločenské a behaviorálne vedy</v>
          </cell>
          <cell r="D585" t="str">
            <v>Teória politiky</v>
          </cell>
          <cell r="E585">
            <v>3</v>
          </cell>
          <cell r="F585">
            <v>20</v>
          </cell>
          <cell r="G585">
            <v>0</v>
          </cell>
          <cell r="H585">
            <v>0</v>
          </cell>
        </row>
        <row r="586">
          <cell r="A586">
            <v>301071</v>
          </cell>
          <cell r="B586" t="str">
            <v>sociálne, ekonomické a právne vedy</v>
          </cell>
          <cell r="C586" t="str">
            <v>spoločenské a behaviorálne vedy</v>
          </cell>
          <cell r="D586" t="str">
            <v>Verejná politika a verejná správa</v>
          </cell>
          <cell r="E586">
            <v>1</v>
          </cell>
          <cell r="F586">
            <v>10</v>
          </cell>
          <cell r="G586">
            <v>0</v>
          </cell>
          <cell r="H586">
            <v>0</v>
          </cell>
        </row>
        <row r="587">
          <cell r="A587">
            <v>301072</v>
          </cell>
          <cell r="B587" t="str">
            <v>sociálne, ekonomické a právne vedy</v>
          </cell>
          <cell r="C587" t="str">
            <v>spoločenské a behaviorálne vedy</v>
          </cell>
          <cell r="D587" t="str">
            <v>Verejná politika a verejná správa</v>
          </cell>
          <cell r="E587">
            <v>2</v>
          </cell>
          <cell r="F587">
            <v>10</v>
          </cell>
          <cell r="G587">
            <v>0</v>
          </cell>
          <cell r="H587">
            <v>0</v>
          </cell>
        </row>
        <row r="588">
          <cell r="A588">
            <v>301073</v>
          </cell>
          <cell r="B588" t="str">
            <v>sociálne, ekonomické a právne vedy</v>
          </cell>
          <cell r="C588" t="str">
            <v>spoločenské a behaviorálne vedy</v>
          </cell>
          <cell r="D588" t="str">
            <v>Verejná politika a verejná správa</v>
          </cell>
          <cell r="E588">
            <v>3</v>
          </cell>
          <cell r="F588">
            <v>20</v>
          </cell>
          <cell r="G588">
            <v>0</v>
          </cell>
          <cell r="H588">
            <v>0</v>
          </cell>
        </row>
        <row r="589">
          <cell r="A589">
            <v>301103</v>
          </cell>
          <cell r="B589" t="str">
            <v>sociálne, ekonomické a právne vedy</v>
          </cell>
          <cell r="C589" t="str">
            <v>spoločenské a behaviorálne vedy</v>
          </cell>
          <cell r="D589" t="str">
            <v>Všeobecná a experimentálna psychológia</v>
          </cell>
          <cell r="E589">
            <v>3</v>
          </cell>
          <cell r="F589">
            <v>20</v>
          </cell>
          <cell r="G589">
            <v>0</v>
          </cell>
          <cell r="H589">
            <v>0</v>
          </cell>
        </row>
        <row r="590">
          <cell r="A590">
            <v>302041</v>
          </cell>
          <cell r="B590" t="str">
            <v>sociálne, ekonomické a právne vedy</v>
          </cell>
          <cell r="C590" t="str">
            <v>žurnalistika a informácie</v>
          </cell>
          <cell r="D590" t="str">
            <v>Knižnično-informačné štúdiá</v>
          </cell>
          <cell r="E590">
            <v>1</v>
          </cell>
          <cell r="F590">
            <v>7</v>
          </cell>
          <cell r="G590">
            <v>0</v>
          </cell>
          <cell r="H590">
            <v>0</v>
          </cell>
        </row>
        <row r="591">
          <cell r="A591">
            <v>302042</v>
          </cell>
          <cell r="B591" t="str">
            <v>sociálne, ekonomické a právne vedy</v>
          </cell>
          <cell r="C591" t="str">
            <v>žurnalistika a informácie</v>
          </cell>
          <cell r="D591" t="str">
            <v>Knižnično-informačné štúdiá</v>
          </cell>
          <cell r="E591">
            <v>2</v>
          </cell>
          <cell r="F591">
            <v>7</v>
          </cell>
          <cell r="G591">
            <v>0</v>
          </cell>
          <cell r="H591">
            <v>0</v>
          </cell>
        </row>
        <row r="592">
          <cell r="A592">
            <v>302043</v>
          </cell>
          <cell r="B592" t="str">
            <v>sociálne, ekonomické a právne vedy</v>
          </cell>
          <cell r="C592" t="str">
            <v>žurnalistika a informácie</v>
          </cell>
          <cell r="D592" t="str">
            <v>Knižnično-informačné štúdiá</v>
          </cell>
          <cell r="E592">
            <v>3</v>
          </cell>
          <cell r="F592">
            <v>20</v>
          </cell>
          <cell r="G592">
            <v>0</v>
          </cell>
          <cell r="H592">
            <v>0</v>
          </cell>
        </row>
        <row r="593">
          <cell r="A593">
            <v>302031</v>
          </cell>
          <cell r="B593" t="str">
            <v>sociálne, ekonomické a právne vedy</v>
          </cell>
          <cell r="C593" t="str">
            <v>žurnalistika a informácie</v>
          </cell>
          <cell r="D593" t="str">
            <v>Masmediálne štúdiá</v>
          </cell>
          <cell r="E593">
            <v>1</v>
          </cell>
          <cell r="F593">
            <v>7</v>
          </cell>
          <cell r="G593">
            <v>0</v>
          </cell>
          <cell r="H593">
            <v>0</v>
          </cell>
        </row>
        <row r="594">
          <cell r="A594">
            <v>302032</v>
          </cell>
          <cell r="B594" t="str">
            <v>sociálne, ekonomické a právne vedy</v>
          </cell>
          <cell r="C594" t="str">
            <v>žurnalistika a informácie</v>
          </cell>
          <cell r="D594" t="str">
            <v>Masmediálne štúdiá</v>
          </cell>
          <cell r="E594">
            <v>2</v>
          </cell>
          <cell r="F594">
            <v>7</v>
          </cell>
          <cell r="G594">
            <v>0</v>
          </cell>
          <cell r="H594">
            <v>0</v>
          </cell>
        </row>
        <row r="595">
          <cell r="A595">
            <v>302033</v>
          </cell>
          <cell r="B595" t="str">
            <v>sociálne, ekonomické a právne vedy</v>
          </cell>
          <cell r="C595" t="str">
            <v>žurnalistika a informácie</v>
          </cell>
          <cell r="D595" t="str">
            <v>Masmediálne štúdiá</v>
          </cell>
          <cell r="E595">
            <v>3</v>
          </cell>
          <cell r="F595">
            <v>20</v>
          </cell>
          <cell r="G595">
            <v>0</v>
          </cell>
          <cell r="H595">
            <v>0</v>
          </cell>
        </row>
        <row r="596">
          <cell r="A596">
            <v>302023</v>
          </cell>
          <cell r="B596" t="str">
            <v>sociálne, ekonomické a právne vedy</v>
          </cell>
          <cell r="C596" t="str">
            <v>žurnalistika a informácie</v>
          </cell>
          <cell r="D596" t="str">
            <v>Teória a dejiny žurnalistiky</v>
          </cell>
          <cell r="E596">
            <v>3</v>
          </cell>
          <cell r="F596">
            <v>20</v>
          </cell>
          <cell r="G596">
            <v>0</v>
          </cell>
          <cell r="H596">
            <v>0</v>
          </cell>
        </row>
        <row r="597">
          <cell r="A597">
            <v>302011</v>
          </cell>
          <cell r="B597" t="str">
            <v>sociálne, ekonomické a právne vedy</v>
          </cell>
          <cell r="C597" t="str">
            <v>žurnalistika a informácie</v>
          </cell>
          <cell r="D597" t="str">
            <v>Žurnalistika</v>
          </cell>
          <cell r="E597">
            <v>1</v>
          </cell>
          <cell r="F597">
            <v>7</v>
          </cell>
          <cell r="G597">
            <v>0</v>
          </cell>
          <cell r="H597">
            <v>0</v>
          </cell>
        </row>
        <row r="598">
          <cell r="A598">
            <v>302012</v>
          </cell>
          <cell r="B598" t="str">
            <v>sociálne, ekonomické a právne vedy</v>
          </cell>
          <cell r="C598" t="str">
            <v>žurnalistika a informácie</v>
          </cell>
          <cell r="D598" t="str">
            <v>Žurnalistika</v>
          </cell>
          <cell r="E598">
            <v>2</v>
          </cell>
          <cell r="F598">
            <v>7</v>
          </cell>
          <cell r="G598">
            <v>0</v>
          </cell>
          <cell r="H598">
            <v>0</v>
          </cell>
        </row>
        <row r="599">
          <cell r="A599">
            <v>101091</v>
          </cell>
          <cell r="B599" t="str">
            <v>výchova a vzdelávanie</v>
          </cell>
          <cell r="C599" t="str">
            <v>učiteľstvo, vychovávateľstvo a pedagogické vedy</v>
          </cell>
          <cell r="D599" t="str">
            <v>Andragogika</v>
          </cell>
          <cell r="E599">
            <v>1</v>
          </cell>
          <cell r="F599">
            <v>7</v>
          </cell>
          <cell r="G599">
            <v>0</v>
          </cell>
          <cell r="H599">
            <v>0</v>
          </cell>
        </row>
        <row r="600">
          <cell r="A600">
            <v>101092</v>
          </cell>
          <cell r="B600" t="str">
            <v>výchova a vzdelávanie</v>
          </cell>
          <cell r="C600" t="str">
            <v>učiteľstvo, vychovávateľstvo a pedagogické vedy</v>
          </cell>
          <cell r="D600" t="str">
            <v>Andragogika</v>
          </cell>
          <cell r="E600">
            <v>2</v>
          </cell>
          <cell r="F600">
            <v>7</v>
          </cell>
          <cell r="G600">
            <v>0</v>
          </cell>
          <cell r="H600">
            <v>0</v>
          </cell>
        </row>
        <row r="601">
          <cell r="A601">
            <v>101093</v>
          </cell>
          <cell r="B601" t="str">
            <v>výchova a vzdelávanie</v>
          </cell>
          <cell r="C601" t="str">
            <v>učiteľstvo, vychovávateľstvo a pedagogické vedy</v>
          </cell>
          <cell r="D601" t="str">
            <v>Andragogika</v>
          </cell>
          <cell r="E601">
            <v>3</v>
          </cell>
          <cell r="F601">
            <v>20</v>
          </cell>
          <cell r="G601">
            <v>0</v>
          </cell>
          <cell r="H601">
            <v>0</v>
          </cell>
        </row>
        <row r="602">
          <cell r="A602">
            <v>101071</v>
          </cell>
          <cell r="B602" t="str">
            <v>výchova a vzdelávanie</v>
          </cell>
          <cell r="C602" t="str">
            <v>učiteľstvo, vychovávateľstvo a pedagogické vedy</v>
          </cell>
          <cell r="D602" t="str">
            <v>Liečebná pedagogika</v>
          </cell>
          <cell r="E602">
            <v>1</v>
          </cell>
          <cell r="F602">
            <v>7</v>
          </cell>
          <cell r="G602">
            <v>0</v>
          </cell>
          <cell r="H602">
            <v>0</v>
          </cell>
        </row>
        <row r="603">
          <cell r="A603">
            <v>101072</v>
          </cell>
          <cell r="B603" t="str">
            <v>výchova a vzdelávanie</v>
          </cell>
          <cell r="C603" t="str">
            <v>učiteľstvo, vychovávateľstvo a pedagogické vedy</v>
          </cell>
          <cell r="D603" t="str">
            <v>Liečebná pedagogika</v>
          </cell>
          <cell r="E603">
            <v>2</v>
          </cell>
          <cell r="F603">
            <v>7</v>
          </cell>
          <cell r="G603">
            <v>0</v>
          </cell>
          <cell r="H603">
            <v>0</v>
          </cell>
        </row>
        <row r="604">
          <cell r="A604">
            <v>101073</v>
          </cell>
          <cell r="B604" t="str">
            <v>výchova a vzdelávanie</v>
          </cell>
          <cell r="C604" t="str">
            <v>učiteľstvo, vychovávateľstvo a pedagogické vedy</v>
          </cell>
          <cell r="D604" t="str">
            <v>Liečebná pedagogika</v>
          </cell>
          <cell r="E604">
            <v>3</v>
          </cell>
          <cell r="F604">
            <v>20</v>
          </cell>
          <cell r="G604">
            <v>0</v>
          </cell>
          <cell r="H604">
            <v>0</v>
          </cell>
        </row>
        <row r="605">
          <cell r="A605">
            <v>101081</v>
          </cell>
          <cell r="B605" t="str">
            <v>výchova a vzdelávanie</v>
          </cell>
          <cell r="C605" t="str">
            <v>učiteľstvo, vychovávateľstvo a pedagogické vedy</v>
          </cell>
          <cell r="D605" t="str">
            <v>Logopédia</v>
          </cell>
          <cell r="E605">
            <v>1</v>
          </cell>
          <cell r="F605">
            <v>7</v>
          </cell>
          <cell r="G605">
            <v>0</v>
          </cell>
          <cell r="H605">
            <v>0</v>
          </cell>
        </row>
        <row r="606">
          <cell r="A606">
            <v>101082</v>
          </cell>
          <cell r="B606" t="str">
            <v>výchova a vzdelávanie</v>
          </cell>
          <cell r="C606" t="str">
            <v>učiteľstvo, vychovávateľstvo a pedagogické vedy</v>
          </cell>
          <cell r="D606" t="str">
            <v>Logopédia</v>
          </cell>
          <cell r="E606">
            <v>2</v>
          </cell>
          <cell r="F606">
            <v>7</v>
          </cell>
          <cell r="G606">
            <v>0</v>
          </cell>
          <cell r="H606">
            <v>0</v>
          </cell>
        </row>
        <row r="607">
          <cell r="A607">
            <v>101083</v>
          </cell>
          <cell r="B607" t="str">
            <v>výchova a vzdelávanie</v>
          </cell>
          <cell r="C607" t="str">
            <v>učiteľstvo, vychovávateľstvo a pedagogické vedy</v>
          </cell>
          <cell r="D607" t="str">
            <v>Logopédia</v>
          </cell>
          <cell r="E607">
            <v>3</v>
          </cell>
          <cell r="F607">
            <v>20</v>
          </cell>
          <cell r="G607">
            <v>0</v>
          </cell>
          <cell r="H607">
            <v>0</v>
          </cell>
        </row>
        <row r="608">
          <cell r="A608">
            <v>101103</v>
          </cell>
          <cell r="B608" t="str">
            <v>výchova a vzdelávanie</v>
          </cell>
          <cell r="C608" t="str">
            <v>učiteľstvo, vychovávateľstvo a pedagogické vedy</v>
          </cell>
          <cell r="D608" t="str">
            <v>Odborová didaktika</v>
          </cell>
          <cell r="E608">
            <v>3</v>
          </cell>
          <cell r="F608">
            <v>20</v>
          </cell>
          <cell r="G608">
            <v>0</v>
          </cell>
          <cell r="H608">
            <v>0</v>
          </cell>
        </row>
        <row r="609">
          <cell r="A609">
            <v>101041</v>
          </cell>
          <cell r="B609" t="str">
            <v>výchova a vzdelávanie</v>
          </cell>
          <cell r="C609" t="str">
            <v>učiteľstvo, vychovávateľstvo a pedagogické vedy</v>
          </cell>
          <cell r="D609" t="str">
            <v>Pedagogika</v>
          </cell>
          <cell r="E609">
            <v>1</v>
          </cell>
          <cell r="F609">
            <v>7</v>
          </cell>
          <cell r="G609">
            <v>0</v>
          </cell>
          <cell r="H609">
            <v>0</v>
          </cell>
        </row>
        <row r="610">
          <cell r="A610">
            <v>101042</v>
          </cell>
          <cell r="B610" t="str">
            <v>výchova a vzdelávanie</v>
          </cell>
          <cell r="C610" t="str">
            <v>učiteľstvo, vychovávateľstvo a pedagogické vedy</v>
          </cell>
          <cell r="D610" t="str">
            <v>Pedagogika</v>
          </cell>
          <cell r="E610">
            <v>2</v>
          </cell>
          <cell r="F610">
            <v>7</v>
          </cell>
          <cell r="G610">
            <v>0</v>
          </cell>
          <cell r="H610">
            <v>0</v>
          </cell>
        </row>
        <row r="611">
          <cell r="A611">
            <v>101043</v>
          </cell>
          <cell r="B611" t="str">
            <v>výchova a vzdelávanie</v>
          </cell>
          <cell r="C611" t="str">
            <v>učiteľstvo, vychovávateľstvo a pedagogické vedy</v>
          </cell>
          <cell r="D611" t="str">
            <v>Pedagogika</v>
          </cell>
          <cell r="E611">
            <v>3</v>
          </cell>
          <cell r="F611">
            <v>20</v>
          </cell>
          <cell r="G611">
            <v>0</v>
          </cell>
          <cell r="H611">
            <v>0</v>
          </cell>
        </row>
        <row r="612">
          <cell r="A612">
            <v>101051</v>
          </cell>
          <cell r="B612" t="str">
            <v>výchova a vzdelávanie</v>
          </cell>
          <cell r="C612" t="str">
            <v>učiteľstvo, vychovávateľstvo a pedagogické vedy</v>
          </cell>
          <cell r="D612" t="str">
            <v>Predškolská a elementárna pedagogika</v>
          </cell>
          <cell r="E612">
            <v>1</v>
          </cell>
          <cell r="F612">
            <v>7</v>
          </cell>
          <cell r="G612">
            <v>0</v>
          </cell>
          <cell r="H612">
            <v>0</v>
          </cell>
        </row>
        <row r="613">
          <cell r="A613">
            <v>101052</v>
          </cell>
          <cell r="B613" t="str">
            <v>výchova a vzdelávanie</v>
          </cell>
          <cell r="C613" t="str">
            <v>učiteľstvo, vychovávateľstvo a pedagogické vedy</v>
          </cell>
          <cell r="D613" t="str">
            <v>Predškolská a elementárna pedagogika</v>
          </cell>
          <cell r="E613">
            <v>2</v>
          </cell>
          <cell r="F613">
            <v>7</v>
          </cell>
          <cell r="G613">
            <v>0</v>
          </cell>
          <cell r="H613">
            <v>0</v>
          </cell>
        </row>
        <row r="614">
          <cell r="A614">
            <v>101053</v>
          </cell>
          <cell r="B614" t="str">
            <v>výchova a vzdelávanie</v>
          </cell>
          <cell r="C614" t="str">
            <v>učiteľstvo, vychovávateľstvo a pedagogické vedy</v>
          </cell>
          <cell r="D614" t="str">
            <v>Predškolská a elementárna pedagogika</v>
          </cell>
          <cell r="E614">
            <v>3</v>
          </cell>
          <cell r="F614">
            <v>20</v>
          </cell>
          <cell r="G614">
            <v>0</v>
          </cell>
          <cell r="H614">
            <v>0</v>
          </cell>
        </row>
        <row r="615">
          <cell r="A615">
            <v>101061</v>
          </cell>
          <cell r="B615" t="str">
            <v>výchova a vzdelávanie</v>
          </cell>
          <cell r="C615" t="str">
            <v>učiteľstvo, vychovávateľstvo a pedagogické vedy</v>
          </cell>
          <cell r="D615" t="str">
            <v>Špeciálna pedagogika</v>
          </cell>
          <cell r="E615">
            <v>1</v>
          </cell>
          <cell r="F615">
            <v>7</v>
          </cell>
          <cell r="G615">
            <v>0</v>
          </cell>
          <cell r="H615">
            <v>0</v>
          </cell>
        </row>
        <row r="616">
          <cell r="A616">
            <v>101062</v>
          </cell>
          <cell r="B616" t="str">
            <v>výchova a vzdelávanie</v>
          </cell>
          <cell r="C616" t="str">
            <v>učiteľstvo, vychovávateľstvo a pedagogické vedy</v>
          </cell>
          <cell r="D616" t="str">
            <v>Špeciálna pedagogika</v>
          </cell>
          <cell r="E616">
            <v>2</v>
          </cell>
          <cell r="F616">
            <v>7</v>
          </cell>
          <cell r="G616">
            <v>0</v>
          </cell>
          <cell r="H616">
            <v>0</v>
          </cell>
        </row>
        <row r="617">
          <cell r="A617">
            <v>101063</v>
          </cell>
          <cell r="B617" t="str">
            <v>výchova a vzdelávanie</v>
          </cell>
          <cell r="C617" t="str">
            <v>učiteľstvo, vychovávateľstvo a pedagogické vedy</v>
          </cell>
          <cell r="D617" t="str">
            <v>Špeciálna pedagogika</v>
          </cell>
          <cell r="E617">
            <v>3</v>
          </cell>
          <cell r="F617">
            <v>20</v>
          </cell>
          <cell r="G617">
            <v>0</v>
          </cell>
          <cell r="H617">
            <v>0</v>
          </cell>
        </row>
        <row r="618">
          <cell r="A618">
            <v>101011</v>
          </cell>
          <cell r="B618" t="str">
            <v>výchova a vzdelávanie</v>
          </cell>
          <cell r="C618" t="str">
            <v>učiteľstvo, vychovávateľstvo a pedagogické vedy</v>
          </cell>
          <cell r="D618" t="str">
            <v>Učiteľstvo akademických predmetov</v>
          </cell>
          <cell r="E618">
            <v>1</v>
          </cell>
          <cell r="G618">
            <v>-1</v>
          </cell>
          <cell r="H618">
            <v>-1</v>
          </cell>
        </row>
        <row r="619">
          <cell r="A619">
            <v>101012</v>
          </cell>
          <cell r="B619" t="str">
            <v>výchova a vzdelávanie</v>
          </cell>
          <cell r="C619" t="str">
            <v>učiteľstvo, vychovávateľstvo a pedagogické vedy</v>
          </cell>
          <cell r="D619" t="str">
            <v>Učiteľstvo akademických predmetov</v>
          </cell>
          <cell r="E619">
            <v>2</v>
          </cell>
          <cell r="G619">
            <v>-1</v>
          </cell>
          <cell r="H619">
            <v>-1</v>
          </cell>
        </row>
        <row r="620">
          <cell r="A620">
            <v>101021</v>
          </cell>
          <cell r="B620" t="str">
            <v>výchova a vzdelávanie</v>
          </cell>
          <cell r="C620" t="str">
            <v>učiteľstvo, vychovávateľstvo a pedagogické vedy</v>
          </cell>
          <cell r="D620" t="str">
            <v>Učiteľstvo profesijných predmetov a praktickej prípravy</v>
          </cell>
          <cell r="E620">
            <v>1</v>
          </cell>
          <cell r="G620">
            <v>-1</v>
          </cell>
          <cell r="H620">
            <v>-1</v>
          </cell>
        </row>
        <row r="621">
          <cell r="A621">
            <v>101022</v>
          </cell>
          <cell r="B621" t="str">
            <v>výchova a vzdelávanie</v>
          </cell>
          <cell r="C621" t="str">
            <v>učiteľstvo, vychovávateľstvo a pedagogické vedy</v>
          </cell>
          <cell r="D621" t="str">
            <v>Učiteľstvo profesijných predmetov a praktickej prípravy</v>
          </cell>
          <cell r="E621">
            <v>2</v>
          </cell>
          <cell r="G621">
            <v>-1</v>
          </cell>
          <cell r="H621">
            <v>-1</v>
          </cell>
        </row>
        <row r="622">
          <cell r="A622">
            <v>101031</v>
          </cell>
          <cell r="B622" t="str">
            <v>výchova a vzdelávanie</v>
          </cell>
          <cell r="C622" t="str">
            <v>učiteľstvo, vychovávateľstvo a pedagogické vedy</v>
          </cell>
          <cell r="D622" t="str">
            <v>Učiteľstvo umelecko-výchovných a výchovných predmetov</v>
          </cell>
          <cell r="E622">
            <v>1</v>
          </cell>
          <cell r="G622">
            <v>-1</v>
          </cell>
          <cell r="H622">
            <v>-1</v>
          </cell>
        </row>
        <row r="623">
          <cell r="A623">
            <v>101032</v>
          </cell>
          <cell r="B623" t="str">
            <v>výchova a vzdelávanie</v>
          </cell>
          <cell r="C623" t="str">
            <v>učiteľstvo, vychovávateľstvo a pedagogické vedy</v>
          </cell>
          <cell r="D623" t="str">
            <v>Učiteľstvo umelecko-výchovných a výchovných predmetov</v>
          </cell>
          <cell r="E623">
            <v>2</v>
          </cell>
          <cell r="G623">
            <v>-1</v>
          </cell>
          <cell r="H623">
            <v>-1</v>
          </cell>
        </row>
        <row r="624">
          <cell r="A624">
            <v>703033</v>
          </cell>
          <cell r="B624" t="str">
            <v>zdravotníctvo</v>
          </cell>
          <cell r="C624" t="str">
            <v>farmaceutické vedy</v>
          </cell>
          <cell r="D624" t="str">
            <v>Farmaceutická chémia</v>
          </cell>
          <cell r="E624">
            <v>3</v>
          </cell>
          <cell r="F624">
            <v>19</v>
          </cell>
          <cell r="G624">
            <v>0</v>
          </cell>
          <cell r="H624">
            <v>0</v>
          </cell>
        </row>
        <row r="625">
          <cell r="A625">
            <v>703011</v>
          </cell>
          <cell r="B625" t="str">
            <v>zdravotníctvo</v>
          </cell>
          <cell r="C625" t="str">
            <v>farmaceutické vedy</v>
          </cell>
          <cell r="D625" t="str">
            <v>Farmácia</v>
          </cell>
          <cell r="E625">
            <v>1</v>
          </cell>
          <cell r="F625">
            <v>1</v>
          </cell>
          <cell r="G625">
            <v>0</v>
          </cell>
          <cell r="H625">
            <v>0</v>
          </cell>
        </row>
        <row r="626">
          <cell r="A626">
            <v>703012</v>
          </cell>
          <cell r="B626" t="str">
            <v>zdravotníctvo</v>
          </cell>
          <cell r="C626" t="str">
            <v>farmaceutické vedy</v>
          </cell>
          <cell r="D626" t="str">
            <v>Farmácia</v>
          </cell>
          <cell r="E626">
            <v>2</v>
          </cell>
          <cell r="F626">
            <v>1</v>
          </cell>
          <cell r="G626">
            <v>0</v>
          </cell>
          <cell r="H626">
            <v>0</v>
          </cell>
        </row>
        <row r="627">
          <cell r="A627">
            <v>703043</v>
          </cell>
          <cell r="B627" t="str">
            <v>zdravotníctvo</v>
          </cell>
          <cell r="C627" t="str">
            <v>farmaceutické vedy</v>
          </cell>
          <cell r="D627" t="str">
            <v>Farmakognózia</v>
          </cell>
          <cell r="E627">
            <v>3</v>
          </cell>
          <cell r="F627">
            <v>19</v>
          </cell>
          <cell r="G627">
            <v>0</v>
          </cell>
          <cell r="H627">
            <v>0</v>
          </cell>
        </row>
        <row r="628">
          <cell r="A628">
            <v>703023</v>
          </cell>
          <cell r="B628" t="str">
            <v>zdravotníctvo</v>
          </cell>
          <cell r="C628" t="str">
            <v>farmaceutické vedy</v>
          </cell>
          <cell r="D628" t="str">
            <v>Farmakológia</v>
          </cell>
          <cell r="E628">
            <v>3</v>
          </cell>
          <cell r="F628">
            <v>19</v>
          </cell>
          <cell r="G628">
            <v>0</v>
          </cell>
          <cell r="H628">
            <v>0</v>
          </cell>
        </row>
        <row r="629">
          <cell r="A629">
            <v>703053</v>
          </cell>
          <cell r="B629" t="str">
            <v>zdravotníctvo</v>
          </cell>
          <cell r="C629" t="str">
            <v>farmaceutické vedy</v>
          </cell>
          <cell r="D629" t="str">
            <v>Galenická farmácia</v>
          </cell>
          <cell r="E629">
            <v>3</v>
          </cell>
          <cell r="F629">
            <v>19</v>
          </cell>
          <cell r="G629">
            <v>0</v>
          </cell>
          <cell r="H629">
            <v>0</v>
          </cell>
        </row>
        <row r="630">
          <cell r="A630">
            <v>703073</v>
          </cell>
          <cell r="B630" t="str">
            <v>zdravotníctvo</v>
          </cell>
          <cell r="C630" t="str">
            <v>farmaceutické vedy</v>
          </cell>
          <cell r="D630" t="str">
            <v>Klinická farmácia</v>
          </cell>
          <cell r="E630">
            <v>3</v>
          </cell>
          <cell r="F630">
            <v>19</v>
          </cell>
          <cell r="G630">
            <v>0</v>
          </cell>
          <cell r="H630">
            <v>0</v>
          </cell>
        </row>
        <row r="631">
          <cell r="A631">
            <v>703063</v>
          </cell>
          <cell r="B631" t="str">
            <v>zdravotníctvo</v>
          </cell>
          <cell r="C631" t="str">
            <v>farmaceutické vedy</v>
          </cell>
          <cell r="D631" t="str">
            <v>Lekárenstvo - sociálna farmácia</v>
          </cell>
          <cell r="E631">
            <v>3</v>
          </cell>
          <cell r="F631">
            <v>19</v>
          </cell>
          <cell r="G631">
            <v>0</v>
          </cell>
          <cell r="H631">
            <v>0</v>
          </cell>
        </row>
        <row r="632">
          <cell r="A632">
            <v>701023</v>
          </cell>
          <cell r="B632" t="str">
            <v>zdravotníctvo</v>
          </cell>
          <cell r="C632" t="str">
            <v>lekárske vedy</v>
          </cell>
          <cell r="D632" t="str">
            <v>Anatómia, histológia a embryológia</v>
          </cell>
          <cell r="E632">
            <v>3</v>
          </cell>
          <cell r="F632">
            <v>18</v>
          </cell>
          <cell r="G632">
            <v>0</v>
          </cell>
          <cell r="H632">
            <v>0</v>
          </cell>
        </row>
        <row r="633">
          <cell r="A633">
            <v>701203</v>
          </cell>
          <cell r="B633" t="str">
            <v>zdravotníctvo</v>
          </cell>
          <cell r="C633" t="str">
            <v>lekárske vedy</v>
          </cell>
          <cell r="D633" t="str">
            <v>Anesteziológia a resuscitácia</v>
          </cell>
          <cell r="E633">
            <v>3</v>
          </cell>
          <cell r="F633">
            <v>18</v>
          </cell>
          <cell r="G633">
            <v>0</v>
          </cell>
          <cell r="H633">
            <v>0</v>
          </cell>
        </row>
        <row r="634">
          <cell r="A634">
            <v>701133</v>
          </cell>
          <cell r="B634" t="str">
            <v>zdravotníctvo</v>
          </cell>
          <cell r="C634" t="str">
            <v>lekárske vedy</v>
          </cell>
          <cell r="D634" t="str">
            <v>Dermatovenerológia</v>
          </cell>
          <cell r="E634">
            <v>3</v>
          </cell>
          <cell r="F634">
            <v>18</v>
          </cell>
          <cell r="G634">
            <v>0</v>
          </cell>
          <cell r="H634">
            <v>0</v>
          </cell>
        </row>
        <row r="635">
          <cell r="A635">
            <v>701053</v>
          </cell>
          <cell r="B635" t="str">
            <v>zdravotníctvo</v>
          </cell>
          <cell r="C635" t="str">
            <v>lekárske vedy</v>
          </cell>
          <cell r="D635" t="str">
            <v>Epidemiológia</v>
          </cell>
          <cell r="E635">
            <v>3</v>
          </cell>
          <cell r="F635">
            <v>18</v>
          </cell>
          <cell r="G635">
            <v>0</v>
          </cell>
          <cell r="H635">
            <v>0</v>
          </cell>
        </row>
        <row r="636">
          <cell r="A636">
            <v>701243</v>
          </cell>
          <cell r="B636" t="str">
            <v>zdravotníctvo</v>
          </cell>
          <cell r="C636" t="str">
            <v>lekárske vedy</v>
          </cell>
          <cell r="D636" t="str">
            <v>Fyziatria, balneológia a liečebná rehabilitácia</v>
          </cell>
          <cell r="E636">
            <v>3</v>
          </cell>
          <cell r="F636">
            <v>18</v>
          </cell>
          <cell r="G636">
            <v>0</v>
          </cell>
          <cell r="H636">
            <v>0</v>
          </cell>
        </row>
        <row r="637">
          <cell r="A637">
            <v>701093</v>
          </cell>
          <cell r="B637" t="str">
            <v>zdravotníctvo</v>
          </cell>
          <cell r="C637" t="str">
            <v>lekárske vedy</v>
          </cell>
          <cell r="D637" t="str">
            <v>Gynekológia a pôrodníctvo</v>
          </cell>
          <cell r="E637">
            <v>3</v>
          </cell>
          <cell r="F637">
            <v>18</v>
          </cell>
          <cell r="G637">
            <v>0</v>
          </cell>
          <cell r="H637">
            <v>0</v>
          </cell>
        </row>
        <row r="638">
          <cell r="A638">
            <v>701063</v>
          </cell>
          <cell r="B638" t="str">
            <v>zdravotníctvo</v>
          </cell>
          <cell r="C638" t="str">
            <v>lekárske vedy</v>
          </cell>
          <cell r="D638" t="str">
            <v>Hygiena</v>
          </cell>
          <cell r="E638">
            <v>3</v>
          </cell>
          <cell r="F638">
            <v>18</v>
          </cell>
          <cell r="G638">
            <v>0</v>
          </cell>
          <cell r="H638">
            <v>0</v>
          </cell>
        </row>
        <row r="639">
          <cell r="A639">
            <v>701073</v>
          </cell>
          <cell r="B639" t="str">
            <v>zdravotníctvo</v>
          </cell>
          <cell r="C639" t="str">
            <v>lekárske vedy</v>
          </cell>
          <cell r="D639" t="str">
            <v>Chirurgia</v>
          </cell>
          <cell r="E639">
            <v>3</v>
          </cell>
          <cell r="F639">
            <v>18</v>
          </cell>
          <cell r="G639">
            <v>0</v>
          </cell>
          <cell r="H639">
            <v>0</v>
          </cell>
        </row>
        <row r="640">
          <cell r="A640">
            <v>701253</v>
          </cell>
          <cell r="B640" t="str">
            <v>zdravotníctvo</v>
          </cell>
          <cell r="C640" t="str">
            <v>lekárske vedy</v>
          </cell>
          <cell r="D640" t="str">
            <v>Klinická biochémia</v>
          </cell>
          <cell r="E640">
            <v>3</v>
          </cell>
          <cell r="F640">
            <v>18</v>
          </cell>
          <cell r="G640">
            <v>0</v>
          </cell>
          <cell r="H640">
            <v>0</v>
          </cell>
        </row>
        <row r="641">
          <cell r="A641">
            <v>701263</v>
          </cell>
          <cell r="B641" t="str">
            <v>zdravotníctvo</v>
          </cell>
          <cell r="C641" t="str">
            <v>lekárske vedy</v>
          </cell>
          <cell r="D641" t="str">
            <v>Klinická farmakológia</v>
          </cell>
          <cell r="E641">
            <v>3</v>
          </cell>
          <cell r="F641">
            <v>18</v>
          </cell>
          <cell r="G641">
            <v>0</v>
          </cell>
          <cell r="H641">
            <v>0</v>
          </cell>
        </row>
        <row r="642">
          <cell r="A642">
            <v>701273</v>
          </cell>
          <cell r="B642" t="str">
            <v>zdravotníctvo</v>
          </cell>
          <cell r="C642" t="str">
            <v>lekárske vedy</v>
          </cell>
          <cell r="D642" t="str">
            <v>Lekárska biofyzika</v>
          </cell>
          <cell r="E642">
            <v>3</v>
          </cell>
          <cell r="F642">
            <v>19</v>
          </cell>
          <cell r="G642">
            <v>0</v>
          </cell>
          <cell r="H642">
            <v>0</v>
          </cell>
        </row>
        <row r="643">
          <cell r="A643">
            <v>701283</v>
          </cell>
          <cell r="B643" t="str">
            <v>zdravotníctvo</v>
          </cell>
          <cell r="C643" t="str">
            <v>lekárske vedy</v>
          </cell>
          <cell r="D643" t="str">
            <v>Lekárska, klinická a farmaceutická biochémia</v>
          </cell>
          <cell r="E643">
            <v>3</v>
          </cell>
          <cell r="F643">
            <v>19</v>
          </cell>
          <cell r="G643">
            <v>0</v>
          </cell>
          <cell r="H643">
            <v>0</v>
          </cell>
        </row>
        <row r="644">
          <cell r="A644">
            <v>701113</v>
          </cell>
          <cell r="B644" t="str">
            <v>zdravotníctvo</v>
          </cell>
          <cell r="C644" t="str">
            <v>lekárske vedy</v>
          </cell>
          <cell r="D644" t="str">
            <v>Neurológia</v>
          </cell>
          <cell r="E644">
            <v>3</v>
          </cell>
          <cell r="F644">
            <v>18</v>
          </cell>
          <cell r="G644">
            <v>0</v>
          </cell>
          <cell r="H644">
            <v>0</v>
          </cell>
        </row>
        <row r="645">
          <cell r="A645">
            <v>701033</v>
          </cell>
          <cell r="B645" t="str">
            <v>zdravotníctvo</v>
          </cell>
          <cell r="C645" t="str">
            <v>lekárske vedy</v>
          </cell>
          <cell r="D645" t="str">
            <v>Normálna a patologická fyziológia</v>
          </cell>
          <cell r="E645">
            <v>3</v>
          </cell>
          <cell r="F645">
            <v>18</v>
          </cell>
          <cell r="G645">
            <v>0</v>
          </cell>
          <cell r="H645">
            <v>0</v>
          </cell>
        </row>
        <row r="646">
          <cell r="A646">
            <v>701193</v>
          </cell>
          <cell r="B646" t="str">
            <v>zdravotníctvo</v>
          </cell>
          <cell r="C646" t="str">
            <v>lekárske vedy</v>
          </cell>
          <cell r="D646" t="str">
            <v>Nukleárna medicína</v>
          </cell>
          <cell r="E646">
            <v>3</v>
          </cell>
          <cell r="F646">
            <v>18</v>
          </cell>
          <cell r="G646">
            <v>0</v>
          </cell>
          <cell r="H646">
            <v>0</v>
          </cell>
        </row>
        <row r="647">
          <cell r="A647">
            <v>701143</v>
          </cell>
          <cell r="B647" t="str">
            <v>zdravotníctvo</v>
          </cell>
          <cell r="C647" t="str">
            <v>lekárske vedy</v>
          </cell>
          <cell r="D647" t="str">
            <v>Oftalmológia</v>
          </cell>
          <cell r="E647">
            <v>3</v>
          </cell>
          <cell r="F647">
            <v>18</v>
          </cell>
          <cell r="G647">
            <v>0</v>
          </cell>
          <cell r="H647">
            <v>0</v>
          </cell>
        </row>
        <row r="648">
          <cell r="A648">
            <v>701153</v>
          </cell>
          <cell r="B648" t="str">
            <v>zdravotníctvo</v>
          </cell>
          <cell r="C648" t="str">
            <v>lekárske vedy</v>
          </cell>
          <cell r="D648" t="str">
            <v>Onkológia</v>
          </cell>
          <cell r="E648">
            <v>3</v>
          </cell>
          <cell r="F648">
            <v>18</v>
          </cell>
          <cell r="G648">
            <v>0</v>
          </cell>
          <cell r="H648">
            <v>0</v>
          </cell>
        </row>
        <row r="649">
          <cell r="A649">
            <v>701223</v>
          </cell>
          <cell r="B649" t="str">
            <v>zdravotníctvo</v>
          </cell>
          <cell r="C649" t="str">
            <v>lekárske vedy</v>
          </cell>
          <cell r="D649" t="str">
            <v>Ortopédia</v>
          </cell>
          <cell r="E649">
            <v>3</v>
          </cell>
          <cell r="F649">
            <v>18</v>
          </cell>
          <cell r="G649">
            <v>0</v>
          </cell>
          <cell r="H649">
            <v>0</v>
          </cell>
        </row>
        <row r="650">
          <cell r="A650">
            <v>701163</v>
          </cell>
          <cell r="B650" t="str">
            <v>zdravotníctvo</v>
          </cell>
          <cell r="C650" t="str">
            <v>lekárske vedy</v>
          </cell>
          <cell r="D650" t="str">
            <v>Otorinolaryngológia</v>
          </cell>
          <cell r="E650">
            <v>3</v>
          </cell>
          <cell r="F650">
            <v>18</v>
          </cell>
          <cell r="G650">
            <v>0</v>
          </cell>
          <cell r="H650">
            <v>0</v>
          </cell>
        </row>
        <row r="651">
          <cell r="A651">
            <v>701213</v>
          </cell>
          <cell r="B651" t="str">
            <v>zdravotníctvo</v>
          </cell>
          <cell r="C651" t="str">
            <v>lekárske vedy</v>
          </cell>
          <cell r="D651" t="str">
            <v>Patologická anatómia a súdne lekárstvo</v>
          </cell>
          <cell r="E651">
            <v>3</v>
          </cell>
          <cell r="F651">
            <v>18</v>
          </cell>
          <cell r="G651">
            <v>0</v>
          </cell>
          <cell r="H651">
            <v>0</v>
          </cell>
        </row>
        <row r="652">
          <cell r="A652">
            <v>701103</v>
          </cell>
          <cell r="B652" t="str">
            <v>zdravotníctvo</v>
          </cell>
          <cell r="C652" t="str">
            <v>lekárske vedy</v>
          </cell>
          <cell r="D652" t="str">
            <v>Pediatria</v>
          </cell>
          <cell r="E652">
            <v>3</v>
          </cell>
          <cell r="F652">
            <v>18</v>
          </cell>
          <cell r="G652">
            <v>0</v>
          </cell>
          <cell r="H652">
            <v>0</v>
          </cell>
        </row>
        <row r="653">
          <cell r="A653">
            <v>701123</v>
          </cell>
          <cell r="B653" t="str">
            <v>zdravotníctvo</v>
          </cell>
          <cell r="C653" t="str">
            <v>lekárske vedy</v>
          </cell>
          <cell r="D653" t="str">
            <v>Psychiatria</v>
          </cell>
          <cell r="E653">
            <v>3</v>
          </cell>
          <cell r="F653">
            <v>18</v>
          </cell>
          <cell r="G653">
            <v>0</v>
          </cell>
          <cell r="H653">
            <v>0</v>
          </cell>
        </row>
        <row r="654">
          <cell r="A654">
            <v>701083</v>
          </cell>
          <cell r="B654" t="str">
            <v>zdravotníctvo</v>
          </cell>
          <cell r="C654" t="str">
            <v>lekárske vedy</v>
          </cell>
          <cell r="D654" t="str">
            <v>Röntgenológia a rádiológia</v>
          </cell>
          <cell r="E654">
            <v>3</v>
          </cell>
          <cell r="F654">
            <v>18</v>
          </cell>
          <cell r="G654">
            <v>0</v>
          </cell>
          <cell r="H654">
            <v>0</v>
          </cell>
        </row>
        <row r="655">
          <cell r="A655">
            <v>701173</v>
          </cell>
          <cell r="B655" t="str">
            <v>zdravotníctvo</v>
          </cell>
          <cell r="C655" t="str">
            <v>lekárske vedy</v>
          </cell>
          <cell r="D655" t="str">
            <v>Telovýchovné lekárstvo</v>
          </cell>
          <cell r="E655">
            <v>3</v>
          </cell>
          <cell r="F655">
            <v>18</v>
          </cell>
          <cell r="G655">
            <v>0</v>
          </cell>
          <cell r="H655">
            <v>0</v>
          </cell>
        </row>
        <row r="656">
          <cell r="A656">
            <v>701183</v>
          </cell>
          <cell r="B656" t="str">
            <v>zdravotníctvo</v>
          </cell>
          <cell r="C656" t="str">
            <v>lekárske vedy</v>
          </cell>
          <cell r="D656" t="str">
            <v>Toxikológia</v>
          </cell>
          <cell r="E656">
            <v>3</v>
          </cell>
          <cell r="F656">
            <v>18</v>
          </cell>
          <cell r="G656">
            <v>0</v>
          </cell>
          <cell r="H656">
            <v>0</v>
          </cell>
        </row>
        <row r="657">
          <cell r="A657">
            <v>701233</v>
          </cell>
          <cell r="B657" t="str">
            <v>zdravotníctvo</v>
          </cell>
          <cell r="C657" t="str">
            <v>lekárske vedy</v>
          </cell>
          <cell r="D657" t="str">
            <v>Urológia</v>
          </cell>
          <cell r="E657">
            <v>3</v>
          </cell>
          <cell r="F657">
            <v>18</v>
          </cell>
          <cell r="G657">
            <v>0</v>
          </cell>
          <cell r="H657">
            <v>0</v>
          </cell>
        </row>
        <row r="658">
          <cell r="A658">
            <v>701043</v>
          </cell>
          <cell r="B658" t="str">
            <v>zdravotníctvo</v>
          </cell>
          <cell r="C658" t="str">
            <v>lekárske vedy</v>
          </cell>
          <cell r="D658" t="str">
            <v>Vnútorné choroby</v>
          </cell>
          <cell r="E658">
            <v>3</v>
          </cell>
          <cell r="F658">
            <v>18</v>
          </cell>
          <cell r="G658">
            <v>0</v>
          </cell>
          <cell r="H658">
            <v>0</v>
          </cell>
        </row>
        <row r="659">
          <cell r="A659">
            <v>701011</v>
          </cell>
          <cell r="B659" t="str">
            <v>zdravotníctvo</v>
          </cell>
          <cell r="C659" t="str">
            <v>lekárske vedy</v>
          </cell>
          <cell r="D659" t="str">
            <v>Všeobecné lekárstvo</v>
          </cell>
          <cell r="E659">
            <v>1</v>
          </cell>
          <cell r="F659">
            <v>1</v>
          </cell>
          <cell r="G659">
            <v>0</v>
          </cell>
          <cell r="H659">
            <v>0</v>
          </cell>
        </row>
        <row r="660">
          <cell r="A660">
            <v>701012</v>
          </cell>
          <cell r="B660" t="str">
            <v>zdravotníctvo</v>
          </cell>
          <cell r="C660" t="str">
            <v>lekárske vedy</v>
          </cell>
          <cell r="D660" t="str">
            <v>Všeobecné lekárstvo</v>
          </cell>
          <cell r="E660">
            <v>2</v>
          </cell>
          <cell r="F660">
            <v>1</v>
          </cell>
          <cell r="G660">
            <v>0</v>
          </cell>
          <cell r="H660">
            <v>0</v>
          </cell>
        </row>
        <row r="661">
          <cell r="A661">
            <v>704091</v>
          </cell>
          <cell r="B661" t="str">
            <v>zdravotníctvo</v>
          </cell>
          <cell r="C661" t="str">
            <v>nelekárske zdravotnícke vedy</v>
          </cell>
          <cell r="D661" t="str">
            <v>Dentálna hygiena</v>
          </cell>
          <cell r="E661">
            <v>1</v>
          </cell>
          <cell r="F661">
            <v>17</v>
          </cell>
          <cell r="G661">
            <v>0</v>
          </cell>
          <cell r="H661">
            <v>0</v>
          </cell>
        </row>
        <row r="662">
          <cell r="A662">
            <v>704101</v>
          </cell>
          <cell r="B662" t="str">
            <v>zdravotníctvo</v>
          </cell>
          <cell r="C662" t="str">
            <v>nelekárske zdravotnícke vedy</v>
          </cell>
          <cell r="D662" t="str">
            <v>Fyziologická a klinická výživa</v>
          </cell>
          <cell r="E662">
            <v>1</v>
          </cell>
          <cell r="F662">
            <v>17</v>
          </cell>
          <cell r="G662">
            <v>0</v>
          </cell>
          <cell r="H662">
            <v>0</v>
          </cell>
        </row>
        <row r="663">
          <cell r="A663">
            <v>704071</v>
          </cell>
          <cell r="B663" t="str">
            <v>zdravotníctvo</v>
          </cell>
          <cell r="C663" t="str">
            <v>nelekárske zdravotnícke vedy</v>
          </cell>
          <cell r="D663" t="str">
            <v>Fyzioterapia</v>
          </cell>
          <cell r="E663">
            <v>1</v>
          </cell>
          <cell r="F663">
            <v>17</v>
          </cell>
          <cell r="G663">
            <v>0</v>
          </cell>
          <cell r="H663">
            <v>0</v>
          </cell>
        </row>
        <row r="664">
          <cell r="A664">
            <v>704072</v>
          </cell>
          <cell r="B664" t="str">
            <v>zdravotníctvo</v>
          </cell>
          <cell r="C664" t="str">
            <v>nelekárske zdravotnícke vedy</v>
          </cell>
          <cell r="D664" t="str">
            <v>Fyzioterapia</v>
          </cell>
          <cell r="E664">
            <v>2</v>
          </cell>
          <cell r="F664">
            <v>17</v>
          </cell>
          <cell r="G664">
            <v>0</v>
          </cell>
          <cell r="H664">
            <v>0</v>
          </cell>
        </row>
        <row r="665">
          <cell r="A665">
            <v>704073</v>
          </cell>
          <cell r="B665" t="str">
            <v>zdravotníctvo</v>
          </cell>
          <cell r="C665" t="str">
            <v>nelekárske zdravotnícke vedy</v>
          </cell>
          <cell r="D665" t="str">
            <v>Fyzioterapia</v>
          </cell>
          <cell r="E665">
            <v>3</v>
          </cell>
          <cell r="F665">
            <v>19</v>
          </cell>
          <cell r="G665">
            <v>0</v>
          </cell>
          <cell r="H665">
            <v>0</v>
          </cell>
        </row>
        <row r="666">
          <cell r="A666">
            <v>704031</v>
          </cell>
          <cell r="B666" t="str">
            <v>zdravotníctvo</v>
          </cell>
          <cell r="C666" t="str">
            <v>nelekárske zdravotnícke vedy</v>
          </cell>
          <cell r="D666" t="str">
            <v>Laboratórne vyšetrovacie metódy v zdravotníctve</v>
          </cell>
          <cell r="E666">
            <v>1</v>
          </cell>
          <cell r="F666">
            <v>4</v>
          </cell>
          <cell r="G666">
            <v>0</v>
          </cell>
          <cell r="H666">
            <v>0</v>
          </cell>
        </row>
        <row r="667">
          <cell r="A667">
            <v>704032</v>
          </cell>
          <cell r="B667" t="str">
            <v>zdravotníctvo</v>
          </cell>
          <cell r="C667" t="str">
            <v>nelekárske zdravotnícke vedy</v>
          </cell>
          <cell r="D667" t="str">
            <v>Laboratórne vyšetrovacie metódy v zdravotníctve</v>
          </cell>
          <cell r="E667">
            <v>2</v>
          </cell>
          <cell r="F667">
            <v>4</v>
          </cell>
          <cell r="G667">
            <v>0</v>
          </cell>
          <cell r="H667">
            <v>0</v>
          </cell>
        </row>
        <row r="668">
          <cell r="A668">
            <v>704033</v>
          </cell>
          <cell r="B668" t="str">
            <v>zdravotníctvo</v>
          </cell>
          <cell r="C668" t="str">
            <v>nelekárske zdravotnícke vedy</v>
          </cell>
          <cell r="D668" t="str">
            <v>Laboratórne vyšetrovacie metódy v zdravotníctve</v>
          </cell>
          <cell r="E668">
            <v>3</v>
          </cell>
          <cell r="F668">
            <v>19</v>
          </cell>
          <cell r="G668">
            <v>0</v>
          </cell>
          <cell r="H668">
            <v>0</v>
          </cell>
        </row>
        <row r="669">
          <cell r="A669">
            <v>704011</v>
          </cell>
          <cell r="B669" t="str">
            <v>zdravotníctvo</v>
          </cell>
          <cell r="C669" t="str">
            <v>nelekárske zdravotnícke vedy</v>
          </cell>
          <cell r="D669" t="str">
            <v>Ošetrovateľstvo</v>
          </cell>
          <cell r="E669">
            <v>1</v>
          </cell>
          <cell r="F669">
            <v>17</v>
          </cell>
          <cell r="G669">
            <v>0</v>
          </cell>
          <cell r="H669">
            <v>0</v>
          </cell>
        </row>
        <row r="670">
          <cell r="A670">
            <v>704012</v>
          </cell>
          <cell r="B670" t="str">
            <v>zdravotníctvo</v>
          </cell>
          <cell r="C670" t="str">
            <v>nelekárske zdravotnícke vedy</v>
          </cell>
          <cell r="D670" t="str">
            <v>Ošetrovateľstvo</v>
          </cell>
          <cell r="E670">
            <v>2</v>
          </cell>
          <cell r="F670">
            <v>17</v>
          </cell>
          <cell r="G670">
            <v>0</v>
          </cell>
          <cell r="H670">
            <v>0</v>
          </cell>
        </row>
        <row r="671">
          <cell r="A671">
            <v>704013</v>
          </cell>
          <cell r="B671" t="str">
            <v>zdravotníctvo</v>
          </cell>
          <cell r="C671" t="str">
            <v>nelekárske zdravotnícke vedy</v>
          </cell>
          <cell r="D671" t="str">
            <v>Ošetrovateľstvo</v>
          </cell>
          <cell r="E671">
            <v>3</v>
          </cell>
          <cell r="F671">
            <v>19</v>
          </cell>
          <cell r="G671">
            <v>0</v>
          </cell>
          <cell r="H671">
            <v>0</v>
          </cell>
        </row>
        <row r="672">
          <cell r="A672">
            <v>704041</v>
          </cell>
          <cell r="B672" t="str">
            <v>zdravotníctvo</v>
          </cell>
          <cell r="C672" t="str">
            <v>nelekárske zdravotnícke vedy</v>
          </cell>
          <cell r="D672" t="str">
            <v>Pôrodná asistencia</v>
          </cell>
          <cell r="E672">
            <v>1</v>
          </cell>
          <cell r="F672">
            <v>1</v>
          </cell>
          <cell r="G672">
            <v>0</v>
          </cell>
          <cell r="H672">
            <v>0</v>
          </cell>
        </row>
        <row r="673">
          <cell r="A673">
            <v>704042</v>
          </cell>
          <cell r="B673" t="str">
            <v>zdravotníctvo</v>
          </cell>
          <cell r="C673" t="str">
            <v>nelekárske zdravotnícke vedy</v>
          </cell>
          <cell r="D673" t="str">
            <v>Pôrodná asistencia</v>
          </cell>
          <cell r="E673">
            <v>2</v>
          </cell>
          <cell r="F673">
            <v>1</v>
          </cell>
          <cell r="G673">
            <v>0</v>
          </cell>
          <cell r="H673">
            <v>0</v>
          </cell>
        </row>
        <row r="674">
          <cell r="A674">
            <v>704081</v>
          </cell>
          <cell r="B674" t="str">
            <v>zdravotníctvo</v>
          </cell>
          <cell r="C674" t="str">
            <v>nelekárske zdravotnícke vedy</v>
          </cell>
          <cell r="D674" t="str">
            <v>Rádiologická technika</v>
          </cell>
          <cell r="E674">
            <v>1</v>
          </cell>
          <cell r="F674">
            <v>4</v>
          </cell>
          <cell r="G674">
            <v>0</v>
          </cell>
          <cell r="H674">
            <v>0</v>
          </cell>
        </row>
        <row r="675">
          <cell r="A675">
            <v>704061</v>
          </cell>
          <cell r="B675" t="str">
            <v>zdravotníctvo</v>
          </cell>
          <cell r="C675" t="str">
            <v>nelekárske zdravotnícke vedy</v>
          </cell>
          <cell r="D675" t="str">
            <v>Urgentná zdravotná starostlivosť</v>
          </cell>
          <cell r="E675">
            <v>1</v>
          </cell>
          <cell r="F675">
            <v>17</v>
          </cell>
          <cell r="G675">
            <v>0</v>
          </cell>
          <cell r="H675">
            <v>0</v>
          </cell>
        </row>
        <row r="676">
          <cell r="A676">
            <v>704021</v>
          </cell>
          <cell r="B676" t="str">
            <v>zdravotníctvo</v>
          </cell>
          <cell r="C676" t="str">
            <v>nelekárske zdravotnícke vedy</v>
          </cell>
          <cell r="D676" t="str">
            <v>Verejné zdravotníctvo</v>
          </cell>
          <cell r="E676">
            <v>1</v>
          </cell>
          <cell r="F676">
            <v>4</v>
          </cell>
          <cell r="G676">
            <v>0</v>
          </cell>
          <cell r="H676">
            <v>0</v>
          </cell>
        </row>
        <row r="677">
          <cell r="A677">
            <v>704022</v>
          </cell>
          <cell r="B677" t="str">
            <v>zdravotníctvo</v>
          </cell>
          <cell r="C677" t="str">
            <v>nelekárske zdravotnícke vedy</v>
          </cell>
          <cell r="D677" t="str">
            <v>Verejné zdravotníctvo</v>
          </cell>
          <cell r="E677">
            <v>2</v>
          </cell>
          <cell r="F677">
            <v>4</v>
          </cell>
          <cell r="G677">
            <v>0</v>
          </cell>
          <cell r="H677">
            <v>0</v>
          </cell>
        </row>
        <row r="678">
          <cell r="A678">
            <v>704023</v>
          </cell>
          <cell r="B678" t="str">
            <v>zdravotníctvo</v>
          </cell>
          <cell r="C678" t="str">
            <v>nelekárske zdravotnícke vedy</v>
          </cell>
          <cell r="D678" t="str">
            <v>Verejné zdravotníctvo</v>
          </cell>
          <cell r="E678">
            <v>3</v>
          </cell>
          <cell r="F678">
            <v>19</v>
          </cell>
          <cell r="G678">
            <v>0</v>
          </cell>
          <cell r="H678">
            <v>0</v>
          </cell>
        </row>
        <row r="679">
          <cell r="A679">
            <v>704051</v>
          </cell>
          <cell r="B679" t="str">
            <v>zdravotníctvo</v>
          </cell>
          <cell r="C679" t="str">
            <v>nelekárske zdravotnícke vedy</v>
          </cell>
          <cell r="D679" t="str">
            <v>Zdravotnícke a diagnostické pomôcky</v>
          </cell>
          <cell r="E679">
            <v>1</v>
          </cell>
          <cell r="F679">
            <v>4</v>
          </cell>
          <cell r="G679">
            <v>0</v>
          </cell>
          <cell r="H679">
            <v>0</v>
          </cell>
        </row>
        <row r="680">
          <cell r="A680">
            <v>704111</v>
          </cell>
          <cell r="B680" t="str">
            <v>zdravotníctvo</v>
          </cell>
          <cell r="C680" t="str">
            <v>nelekárske zdravotnícke vedy</v>
          </cell>
          <cell r="D680" t="str">
            <v>Zubná technika</v>
          </cell>
          <cell r="E680">
            <v>1</v>
          </cell>
          <cell r="F680">
            <v>1</v>
          </cell>
          <cell r="G680">
            <v>0</v>
          </cell>
          <cell r="H680">
            <v>0</v>
          </cell>
        </row>
        <row r="681">
          <cell r="A681">
            <v>702011</v>
          </cell>
          <cell r="B681" t="str">
            <v>zdravotníctvo</v>
          </cell>
          <cell r="C681" t="str">
            <v>zubné lekárstvo</v>
          </cell>
          <cell r="D681" t="str">
            <v>Zubné lekárstvo</v>
          </cell>
          <cell r="E681">
            <v>1</v>
          </cell>
          <cell r="F681">
            <v>1</v>
          </cell>
          <cell r="G681">
            <v>0</v>
          </cell>
          <cell r="H681">
            <v>0</v>
          </cell>
        </row>
        <row r="682">
          <cell r="A682">
            <v>702012</v>
          </cell>
          <cell r="B682" t="str">
            <v>zdravotníctvo</v>
          </cell>
          <cell r="C682" t="str">
            <v>zubné lekárstvo</v>
          </cell>
          <cell r="D682" t="str">
            <v>Zubné lekárstvo</v>
          </cell>
          <cell r="E682">
            <v>2</v>
          </cell>
          <cell r="F682">
            <v>1</v>
          </cell>
          <cell r="G682">
            <v>0</v>
          </cell>
          <cell r="H682">
            <v>0</v>
          </cell>
        </row>
        <row r="683">
          <cell r="A683">
            <v>702013</v>
          </cell>
          <cell r="B683" t="str">
            <v>zdravotníctvo</v>
          </cell>
          <cell r="C683" t="str">
            <v>zubné lekárstvo</v>
          </cell>
          <cell r="D683" t="str">
            <v>Zubné lekárstvo</v>
          </cell>
          <cell r="E683">
            <v>3</v>
          </cell>
          <cell r="F683">
            <v>18</v>
          </cell>
          <cell r="G683">
            <v>0</v>
          </cell>
          <cell r="H683">
            <v>0</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Fig 1"/>
      <sheetName val="Fig 1a"/>
      <sheetName val="Figure 1_Groundwater NO3 Europe"/>
      <sheetName val="GW NO3 country time series"/>
      <sheetName val="GW NO3 statistics"/>
      <sheetName val="GW NO3 GWBs"/>
      <sheetName val="Fig 1b"/>
      <sheetName val="Figure 1_River NO3 Europe"/>
      <sheetName val="River NO3 country time series"/>
      <sheetName val="River NO3 statistics"/>
      <sheetName val="River NO3 stations"/>
      <sheetName val="Fig 1c"/>
      <sheetName val="Figure 1_River OP Europe"/>
      <sheetName val="Sheet11"/>
      <sheetName val="Test rows to column"/>
      <sheetName val="Sheet8"/>
      <sheetName val="River OP country time series"/>
      <sheetName val="Sheet3"/>
      <sheetName val="Sheet1"/>
      <sheetName val="River OP statistics"/>
      <sheetName val="River OP stations"/>
      <sheetName val="Fig 1d"/>
      <sheetName val="Figure 1_Lake TP Europe"/>
      <sheetName val="Lake TP country times series"/>
      <sheetName val="Lake TP statistics"/>
      <sheetName val="Lake TP stations"/>
    </sheetNames>
    <sheetDataSet>
      <sheetData sheetId="0"/>
      <sheetData sheetId="1" refreshError="1"/>
      <sheetData sheetId="2">
        <row r="1">
          <cell r="B1">
            <v>1992</v>
          </cell>
        </row>
      </sheetData>
      <sheetData sheetId="3"/>
      <sheetData sheetId="4"/>
      <sheetData sheetId="5"/>
      <sheetData sheetId="6" refreshError="1"/>
      <sheetData sheetId="7">
        <row r="1">
          <cell r="B1">
            <v>1992</v>
          </cell>
        </row>
      </sheetData>
      <sheetData sheetId="8"/>
      <sheetData sheetId="9"/>
      <sheetData sheetId="10"/>
      <sheetData sheetId="11" refreshError="1"/>
      <sheetData sheetId="12"/>
      <sheetData sheetId="13">
        <row r="1">
          <cell r="B1">
            <v>2000</v>
          </cell>
          <cell r="C1">
            <v>2001</v>
          </cell>
          <cell r="D1">
            <v>2002</v>
          </cell>
          <cell r="E1">
            <v>2003</v>
          </cell>
          <cell r="F1">
            <v>2004</v>
          </cell>
          <cell r="G1">
            <v>2005</v>
          </cell>
          <cell r="H1">
            <v>2006</v>
          </cell>
          <cell r="I1">
            <v>2007</v>
          </cell>
          <cell r="J1">
            <v>2008</v>
          </cell>
          <cell r="K1">
            <v>2009</v>
          </cell>
          <cell r="L1">
            <v>2010</v>
          </cell>
          <cell r="M1">
            <v>2011</v>
          </cell>
          <cell r="N1">
            <v>2012</v>
          </cell>
        </row>
        <row r="2">
          <cell r="B2">
            <v>4.60311110208333E-2</v>
          </cell>
          <cell r="C2">
            <v>3.6193001604166698E-2</v>
          </cell>
          <cell r="D2">
            <v>4.0835416645833303E-2</v>
          </cell>
          <cell r="E2">
            <v>4.6684603937499999E-2</v>
          </cell>
          <cell r="F2">
            <v>3.9162790166666697E-2</v>
          </cell>
          <cell r="G2">
            <v>3.5116499937499997E-2</v>
          </cell>
          <cell r="H2">
            <v>3.2761851166666703E-2</v>
          </cell>
          <cell r="I2">
            <v>3.1023577802083299E-2</v>
          </cell>
          <cell r="J2">
            <v>2.7895979687499999E-2</v>
          </cell>
          <cell r="K2">
            <v>2.4856493125E-2</v>
          </cell>
          <cell r="L2">
            <v>2.9648067333333299E-2</v>
          </cell>
          <cell r="M2">
            <v>3.2490301562499997E-2</v>
          </cell>
          <cell r="N2">
            <v>3.6989318437500002E-2</v>
          </cell>
        </row>
        <row r="3">
          <cell r="B3">
            <v>3.5962500562499999E-2</v>
          </cell>
          <cell r="C3">
            <v>3.5962500562499999E-2</v>
          </cell>
          <cell r="D3">
            <v>4.4025000437500003E-2</v>
          </cell>
          <cell r="E3">
            <v>5.1202094093749997E-2</v>
          </cell>
          <cell r="F3">
            <v>6.42396250625E-2</v>
          </cell>
          <cell r="G3">
            <v>4.10937499375E-2</v>
          </cell>
          <cell r="H3">
            <v>3.6005206312500003E-2</v>
          </cell>
          <cell r="I3">
            <v>5.0949525624999999E-2</v>
          </cell>
          <cell r="J3">
            <v>4.6503557937500002E-2</v>
          </cell>
          <cell r="K3">
            <v>4.0281251187499999E-2</v>
          </cell>
          <cell r="L3">
            <v>2.7494791562499999E-2</v>
          </cell>
          <cell r="M3">
            <v>3.0911460375000002E-2</v>
          </cell>
          <cell r="N3">
            <v>3.0911460375000002E-2</v>
          </cell>
        </row>
        <row r="4">
          <cell r="B4">
            <v>0.25384035155882401</v>
          </cell>
          <cell r="C4">
            <v>0.22206160210294101</v>
          </cell>
          <cell r="D4">
            <v>0.23338495472058801</v>
          </cell>
          <cell r="E4">
            <v>0.287474204676471</v>
          </cell>
          <cell r="F4">
            <v>0.27322563307352898</v>
          </cell>
          <cell r="G4">
            <v>0.263327414073529</v>
          </cell>
          <cell r="H4">
            <v>0.209124912058824</v>
          </cell>
          <cell r="I4">
            <v>0.181288235147059</v>
          </cell>
          <cell r="J4">
            <v>0.15744114729411801</v>
          </cell>
          <cell r="K4">
            <v>0.21453235294117601</v>
          </cell>
          <cell r="L4">
            <v>0.20575882308823501</v>
          </cell>
          <cell r="M4">
            <v>0.204676470029412</v>
          </cell>
          <cell r="N4">
            <v>0.154825588676471</v>
          </cell>
        </row>
        <row r="5">
          <cell r="B5">
            <v>0.163353167345238</v>
          </cell>
          <cell r="C5">
            <v>0.21318605927381001</v>
          </cell>
          <cell r="D5">
            <v>0.19457333299999999</v>
          </cell>
          <cell r="E5">
            <v>0.179532498964286</v>
          </cell>
          <cell r="F5">
            <v>0.17963958333333299</v>
          </cell>
          <cell r="G5">
            <v>0.105624000083333</v>
          </cell>
          <cell r="H5">
            <v>0.24206457214881</v>
          </cell>
          <cell r="I5">
            <v>0.30809967710119002</v>
          </cell>
          <cell r="J5">
            <v>0.24146309523214299</v>
          </cell>
          <cell r="K5">
            <v>0.20975893067857099</v>
          </cell>
          <cell r="L5">
            <v>0.21905952521428601</v>
          </cell>
          <cell r="M5">
            <v>0.10674047652381</v>
          </cell>
          <cell r="N5">
            <v>0.12554761911904799</v>
          </cell>
        </row>
        <row r="6">
          <cell r="B6">
            <v>2.36733334E-2</v>
          </cell>
          <cell r="C6">
            <v>2.40866667333333E-2</v>
          </cell>
          <cell r="D6">
            <v>2.1190000233333301E-2</v>
          </cell>
          <cell r="E6">
            <v>1.9219999799999998E-2</v>
          </cell>
          <cell r="F6">
            <v>1.9480000066666701E-2</v>
          </cell>
          <cell r="G6">
            <v>1.8940000066666698E-2</v>
          </cell>
          <cell r="H6">
            <v>2.28733335333333E-2</v>
          </cell>
          <cell r="I6">
            <v>1.8318162833333301E-2</v>
          </cell>
          <cell r="J6">
            <v>1.7197435366666701E-2</v>
          </cell>
          <cell r="K6">
            <v>1.7603880700000001E-2</v>
          </cell>
          <cell r="L6">
            <v>1.67665746E-2</v>
          </cell>
          <cell r="M6">
            <v>1.84210052E-2</v>
          </cell>
          <cell r="N6">
            <v>1.70661852E-2</v>
          </cell>
        </row>
        <row r="7">
          <cell r="B7">
            <v>7.8267442186046504E-2</v>
          </cell>
          <cell r="C7">
            <v>7.5759689976744204E-2</v>
          </cell>
          <cell r="D7">
            <v>7.3422480968992204E-2</v>
          </cell>
          <cell r="E7">
            <v>7.0790697558139506E-2</v>
          </cell>
          <cell r="F7">
            <v>7.6077519542635696E-2</v>
          </cell>
          <cell r="G7">
            <v>7.3081395604651198E-2</v>
          </cell>
          <cell r="H7">
            <v>7.0515504062015497E-2</v>
          </cell>
          <cell r="I7">
            <v>6.9556937872092994E-2</v>
          </cell>
          <cell r="J7">
            <v>6.8448712883720897E-2</v>
          </cell>
          <cell r="K7">
            <v>7.5074256000000006E-2</v>
          </cell>
          <cell r="L7">
            <v>6.5566480449612399E-2</v>
          </cell>
          <cell r="M7">
            <v>6.8698953317829506E-2</v>
          </cell>
          <cell r="N7">
            <v>6.8983108465116294E-2</v>
          </cell>
        </row>
        <row r="8">
          <cell r="B8">
            <v>6.4853658024390207E-2</v>
          </cell>
          <cell r="C8">
            <v>6.18292681097561E-2</v>
          </cell>
          <cell r="D8">
            <v>6.1243902609756103E-2</v>
          </cell>
          <cell r="E8">
            <v>6.04878049268293E-2</v>
          </cell>
          <cell r="F8">
            <v>6.11219511219512E-2</v>
          </cell>
          <cell r="G8">
            <v>5.45195659268293E-2</v>
          </cell>
          <cell r="H8">
            <v>6.3084314951219495E-2</v>
          </cell>
          <cell r="I8">
            <v>5.6441199609756097E-2</v>
          </cell>
          <cell r="J8">
            <v>5.6191653414634099E-2</v>
          </cell>
          <cell r="K8">
            <v>5.7106382439024397E-2</v>
          </cell>
          <cell r="L8">
            <v>5.1368062097561E-2</v>
          </cell>
          <cell r="M8">
            <v>5.3075641463414598E-2</v>
          </cell>
          <cell r="N8">
            <v>5.2853546560975601E-2</v>
          </cell>
        </row>
        <row r="9">
          <cell r="B9">
            <v>3.0811845660377399E-2</v>
          </cell>
          <cell r="C9">
            <v>3.51025923584906E-2</v>
          </cell>
          <cell r="D9">
            <v>3.3939264396226403E-2</v>
          </cell>
          <cell r="E9">
            <v>4.1241276575471698E-2</v>
          </cell>
          <cell r="F9">
            <v>3.03749766792453E-2</v>
          </cell>
          <cell r="G9">
            <v>2.88868026037736E-2</v>
          </cell>
          <cell r="H9">
            <v>2.6957840273584902E-2</v>
          </cell>
          <cell r="I9">
            <v>2.5028877943396199E-2</v>
          </cell>
          <cell r="J9">
            <v>2.74937044150943E-2</v>
          </cell>
          <cell r="K9">
            <v>3.0410152830188698E-2</v>
          </cell>
          <cell r="L9">
            <v>2.45993779433962E-2</v>
          </cell>
          <cell r="M9">
            <v>2.60994849245283E-2</v>
          </cell>
          <cell r="N9">
            <v>2.4020444528301901E-2</v>
          </cell>
        </row>
        <row r="10">
          <cell r="B10">
            <v>1.4779591867346901E-2</v>
          </cell>
          <cell r="C10">
            <v>1.55744897755102E-2</v>
          </cell>
          <cell r="D10">
            <v>1.1287755153061199E-2</v>
          </cell>
          <cell r="E10">
            <v>1.3317346948979601E-2</v>
          </cell>
          <cell r="F10">
            <v>1.3331632551020401E-2</v>
          </cell>
          <cell r="G10">
            <v>1.4115306040816299E-2</v>
          </cell>
          <cell r="H10">
            <v>1.3428571438775501E-2</v>
          </cell>
          <cell r="I10">
            <v>1.2175510224489801E-2</v>
          </cell>
          <cell r="J10">
            <v>1.37020409489796E-2</v>
          </cell>
          <cell r="K10">
            <v>1.41005101938776E-2</v>
          </cell>
          <cell r="L10">
            <v>1.2472449E-2</v>
          </cell>
          <cell r="M10">
            <v>1.2467346877551E-2</v>
          </cell>
          <cell r="N10">
            <v>1.34173469489796E-2</v>
          </cell>
        </row>
        <row r="11">
          <cell r="B11">
            <v>8.2734453489495804E-2</v>
          </cell>
          <cell r="C11">
            <v>7.2423410691176499E-2</v>
          </cell>
          <cell r="D11">
            <v>9.0258495464285701E-2</v>
          </cell>
          <cell r="E11">
            <v>7.5878989218487403E-2</v>
          </cell>
          <cell r="F11">
            <v>7.3503588972689105E-2</v>
          </cell>
          <cell r="G11">
            <v>7.4784380884453799E-2</v>
          </cell>
          <cell r="H11">
            <v>7.0102981155462193E-2</v>
          </cell>
          <cell r="I11">
            <v>7.3931732512605E-2</v>
          </cell>
          <cell r="J11">
            <v>5.7606359539915997E-2</v>
          </cell>
          <cell r="K11">
            <v>5.9343690707983197E-2</v>
          </cell>
          <cell r="L11">
            <v>5.4922570245798302E-2</v>
          </cell>
          <cell r="M11">
            <v>5.3009674235294103E-2</v>
          </cell>
          <cell r="N11">
            <v>4.8880401672268897E-2</v>
          </cell>
        </row>
        <row r="12">
          <cell r="B12">
            <v>4.6141688942857098E-2</v>
          </cell>
          <cell r="C12">
            <v>4.16279717142857E-2</v>
          </cell>
          <cell r="D12">
            <v>3.6094377285714303E-2</v>
          </cell>
          <cell r="E12">
            <v>3.5501728185714301E-2</v>
          </cell>
          <cell r="F12">
            <v>3.5194839114285698E-2</v>
          </cell>
          <cell r="G12">
            <v>3.4711377000000002E-2</v>
          </cell>
          <cell r="H12">
            <v>3.6387205499999999E-2</v>
          </cell>
          <cell r="I12">
            <v>3.4562128371428601E-2</v>
          </cell>
          <cell r="J12">
            <v>3.3657142742857103E-2</v>
          </cell>
          <cell r="K12">
            <v>3.5277142857142903E-2</v>
          </cell>
          <cell r="L12">
            <v>3.7486701999999997E-2</v>
          </cell>
          <cell r="M12">
            <v>3.4251287971428603E-2</v>
          </cell>
          <cell r="N12">
            <v>2.3490893171428599E-2</v>
          </cell>
        </row>
        <row r="13">
          <cell r="B13">
            <v>5.4999999999999997E-3</v>
          </cell>
          <cell r="C13">
            <v>8.0000000000000002E-3</v>
          </cell>
          <cell r="D13">
            <v>8.5000000000000006E-3</v>
          </cell>
          <cell r="E13">
            <v>8.9999999999999993E-3</v>
          </cell>
          <cell r="F13">
            <v>1.2999999999999999E-2</v>
          </cell>
          <cell r="G13">
            <v>1.0500000000000001E-2</v>
          </cell>
          <cell r="H13">
            <v>8.0000000000000002E-3</v>
          </cell>
          <cell r="I13">
            <v>7.6812499999999997E-3</v>
          </cell>
          <cell r="J13">
            <v>7.3625000000000001E-3</v>
          </cell>
          <cell r="K13">
            <v>2E-3</v>
          </cell>
          <cell r="L13">
            <v>5.5999999999999999E-3</v>
          </cell>
          <cell r="M13">
            <v>8.0000000000000002E-3</v>
          </cell>
          <cell r="N13">
            <v>6.0000000000000001E-3</v>
          </cell>
        </row>
        <row r="14">
          <cell r="B14">
            <v>4.5891198147058797E-2</v>
          </cell>
          <cell r="C14">
            <v>3.6021863500000001E-2</v>
          </cell>
          <cell r="D14">
            <v>5.2866099411764698E-2</v>
          </cell>
          <cell r="E14">
            <v>5.1142957838235303E-2</v>
          </cell>
          <cell r="F14">
            <v>3.7456077382352897E-2</v>
          </cell>
          <cell r="G14">
            <v>4.2542645852941201E-2</v>
          </cell>
          <cell r="H14">
            <v>5.1715939294117601E-2</v>
          </cell>
          <cell r="I14">
            <v>5.2696714470588199E-2</v>
          </cell>
          <cell r="J14">
            <v>5.32260616764706E-2</v>
          </cell>
          <cell r="K14">
            <v>4.9317647323529397E-2</v>
          </cell>
          <cell r="L14">
            <v>5.2851091426470598E-2</v>
          </cell>
          <cell r="M14">
            <v>4.3572770705882398E-2</v>
          </cell>
          <cell r="N14">
            <v>4.62727706764706E-2</v>
          </cell>
        </row>
        <row r="15">
          <cell r="B15">
            <v>1.46153845384615E-2</v>
          </cell>
          <cell r="C15">
            <v>1.6923076692307699E-2</v>
          </cell>
          <cell r="D15">
            <v>1.61538459230769E-2</v>
          </cell>
          <cell r="E15">
            <v>1.8461538384615402E-2</v>
          </cell>
          <cell r="F15">
            <v>1.3846153769230801E-2</v>
          </cell>
          <cell r="G15">
            <v>1.3846153692307701E-2</v>
          </cell>
          <cell r="H15">
            <v>1.3076923000000001E-2</v>
          </cell>
          <cell r="I15">
            <v>1.3076923000000001E-2</v>
          </cell>
          <cell r="J15">
            <v>1.46153844615385E-2</v>
          </cell>
          <cell r="K15">
            <v>1.3846153769230801E-2</v>
          </cell>
          <cell r="L15">
            <v>1.4951923000000001E-2</v>
          </cell>
          <cell r="M15">
            <v>1.2519230846153801E-2</v>
          </cell>
          <cell r="N15">
            <v>1.2519230846153801E-2</v>
          </cell>
        </row>
        <row r="16">
          <cell r="B16">
            <v>0.100439287035714</v>
          </cell>
          <cell r="C16">
            <v>8.0992858321428607E-2</v>
          </cell>
          <cell r="D16">
            <v>0.12095466817857101</v>
          </cell>
          <cell r="E16">
            <v>8.1789564178571403E-2</v>
          </cell>
          <cell r="F16">
            <v>6.3735464321428598E-2</v>
          </cell>
          <cell r="G16">
            <v>0.109024406053571</v>
          </cell>
          <cell r="H16">
            <v>0.13070594392857099</v>
          </cell>
          <cell r="I16">
            <v>4.6919642749999997E-2</v>
          </cell>
          <cell r="J16">
            <v>7.0437485785714293E-2</v>
          </cell>
          <cell r="K16">
            <v>7.2275426535714296E-2</v>
          </cell>
          <cell r="L16">
            <v>4.8154743607142898E-2</v>
          </cell>
          <cell r="M16">
            <v>4.58440319642857E-2</v>
          </cell>
          <cell r="N16">
            <v>3.9517857107142902E-2</v>
          </cell>
        </row>
        <row r="17">
          <cell r="B17">
            <v>4.3333333000000002E-2</v>
          </cell>
          <cell r="C17">
            <v>4.6666667000000002E-2</v>
          </cell>
          <cell r="D17">
            <v>4.2733333999999998E-2</v>
          </cell>
          <cell r="E17">
            <v>4.4098717500000002E-2</v>
          </cell>
          <cell r="F17">
            <v>4.5464101E-2</v>
          </cell>
          <cell r="G17">
            <v>4.4936700333333301E-2</v>
          </cell>
          <cell r="H17">
            <v>3.01344666666667E-2</v>
          </cell>
          <cell r="I17">
            <v>3.59793666666667E-2</v>
          </cell>
          <cell r="J17">
            <v>2.6786799999999999E-2</v>
          </cell>
          <cell r="K17">
            <v>6.6129999999999994E-2</v>
          </cell>
          <cell r="L17">
            <v>3.3027399999999998E-2</v>
          </cell>
          <cell r="M17">
            <v>7.5736666666666702E-2</v>
          </cell>
          <cell r="N17">
            <v>8.3401734666666699E-2</v>
          </cell>
        </row>
        <row r="18">
          <cell r="B18">
            <v>3.51578952631579E-2</v>
          </cell>
          <cell r="C18">
            <v>4.7168421315789501E-2</v>
          </cell>
          <cell r="D18">
            <v>3.53999998947368E-2</v>
          </cell>
          <cell r="E18">
            <v>4.5409114052631601E-2</v>
          </cell>
          <cell r="F18">
            <v>3.77188843157895E-2</v>
          </cell>
          <cell r="G18">
            <v>3.29714014210526E-2</v>
          </cell>
          <cell r="H18">
            <v>4.5476683736842098E-2</v>
          </cell>
          <cell r="I18">
            <v>3.5026753026315798E-2</v>
          </cell>
          <cell r="J18">
            <v>2.56149142105263E-2</v>
          </cell>
          <cell r="K18">
            <v>1.84478053684211E-2</v>
          </cell>
          <cell r="L18">
            <v>2.6719300000000001E-2</v>
          </cell>
          <cell r="M18">
            <v>2.2854603105263199E-2</v>
          </cell>
          <cell r="N18">
            <v>2.3706145473684201E-2</v>
          </cell>
        </row>
        <row r="19">
          <cell r="B19">
            <v>0.56421052631578905</v>
          </cell>
          <cell r="C19">
            <v>0.32052631199999998</v>
          </cell>
          <cell r="D19">
            <v>0.55495341989473701</v>
          </cell>
          <cell r="E19">
            <v>0.53295510739473695</v>
          </cell>
          <cell r="F19">
            <v>0.45602614050000001</v>
          </cell>
          <cell r="G19">
            <v>0.29958917757894699</v>
          </cell>
          <cell r="H19">
            <v>0.225370210947368</v>
          </cell>
          <cell r="I19">
            <v>0.33879009142105299</v>
          </cell>
          <cell r="J19">
            <v>0.32641470894736802</v>
          </cell>
          <cell r="K19">
            <v>0.26418749528947399</v>
          </cell>
          <cell r="L19">
            <v>0.20477689257894699</v>
          </cell>
          <cell r="M19">
            <v>0.24049346852631601</v>
          </cell>
          <cell r="N19">
            <v>0.29154773931578898</v>
          </cell>
        </row>
        <row r="20">
          <cell r="B20">
            <v>4.306102E-3</v>
          </cell>
          <cell r="C20">
            <v>4.7687700000000003E-3</v>
          </cell>
          <cell r="D20">
            <v>5.6463729999999997E-3</v>
          </cell>
          <cell r="E20">
            <v>1.5978941999999999E-3</v>
          </cell>
          <cell r="F20">
            <v>3.4781285000000002E-3</v>
          </cell>
          <cell r="G20">
            <v>5.1687503000000003E-3</v>
          </cell>
          <cell r="H20">
            <v>1.4343750000000001E-3</v>
          </cell>
          <cell r="I20">
            <v>7.3189403E-3</v>
          </cell>
          <cell r="J20">
            <v>4.2932765999999997E-3</v>
          </cell>
          <cell r="K20">
            <v>3.5760416000000001E-3</v>
          </cell>
          <cell r="L20">
            <v>3.603125E-3</v>
          </cell>
          <cell r="M20">
            <v>4.8124999000000003E-3</v>
          </cell>
          <cell r="N20">
            <v>8.2427083999999998E-3</v>
          </cell>
        </row>
        <row r="21">
          <cell r="B21">
            <v>0.17531379273275899</v>
          </cell>
          <cell r="C21">
            <v>0.17531379273275899</v>
          </cell>
          <cell r="D21">
            <v>0.132882758887931</v>
          </cell>
          <cell r="E21">
            <v>0.14538362101293101</v>
          </cell>
          <cell r="F21">
            <v>0.102967801939655</v>
          </cell>
          <cell r="G21">
            <v>0.100311897961207</v>
          </cell>
          <cell r="H21">
            <v>9.1680000103448303E-2</v>
          </cell>
          <cell r="I21">
            <v>0.123998104008621</v>
          </cell>
          <cell r="J21">
            <v>0.111950861275862</v>
          </cell>
          <cell r="K21">
            <v>0.10630610505603399</v>
          </cell>
          <cell r="L21">
            <v>7.4946316323275905E-2</v>
          </cell>
          <cell r="M21">
            <v>7.9243237090517199E-2</v>
          </cell>
          <cell r="N21">
            <v>8.9357036922413799E-2</v>
          </cell>
        </row>
        <row r="22">
          <cell r="B22">
            <v>1.01026110733945E-2</v>
          </cell>
          <cell r="C22">
            <v>1.12302752201835E-2</v>
          </cell>
          <cell r="D22">
            <v>1.29266055779817E-2</v>
          </cell>
          <cell r="E22">
            <v>1.2559633073394499E-2</v>
          </cell>
          <cell r="F22">
            <v>1.5275228880733901E-2</v>
          </cell>
          <cell r="G22">
            <v>1.3128440376146799E-2</v>
          </cell>
          <cell r="H22">
            <v>1.3458715614678899E-2</v>
          </cell>
          <cell r="I22">
            <v>1.22880733853211E-2</v>
          </cell>
          <cell r="J22">
            <v>1.23775230550459E-2</v>
          </cell>
          <cell r="K22">
            <v>1.15440367889908E-2</v>
          </cell>
          <cell r="L22">
            <v>1.32477064220183E-2</v>
          </cell>
          <cell r="M22">
            <v>1.4064220183486201E-2</v>
          </cell>
          <cell r="N22">
            <v>1.14495413211009E-2</v>
          </cell>
        </row>
        <row r="23">
          <cell r="B23">
            <v>3.7932025615384599E-2</v>
          </cell>
          <cell r="C23">
            <v>3.81974153846154E-2</v>
          </cell>
          <cell r="D23">
            <v>3.4353846384615402E-2</v>
          </cell>
          <cell r="E23">
            <v>3.17884559230769E-2</v>
          </cell>
          <cell r="F23">
            <v>2.5000000769230799E-2</v>
          </cell>
          <cell r="G23">
            <v>2.95384615384615E-2</v>
          </cell>
          <cell r="H23">
            <v>3.8476923384615398E-2</v>
          </cell>
          <cell r="I23">
            <v>2.9115384923076901E-2</v>
          </cell>
          <cell r="J23">
            <v>1.77923079230769E-2</v>
          </cell>
          <cell r="K23">
            <v>1.7146153961538499E-2</v>
          </cell>
          <cell r="L23">
            <v>1.33730767692308E-2</v>
          </cell>
          <cell r="M23">
            <v>1.5423077E-2</v>
          </cell>
          <cell r="N23">
            <v>2.0184615076923099E-2</v>
          </cell>
        </row>
        <row r="24">
          <cell r="B24">
            <v>0.15139999637500001</v>
          </cell>
          <cell r="C24">
            <v>0.16418124775000001</v>
          </cell>
          <cell r="D24">
            <v>0.16618575118750001</v>
          </cell>
          <cell r="E24">
            <v>0.18107350224999999</v>
          </cell>
          <cell r="F24">
            <v>0.15507502518749999</v>
          </cell>
          <cell r="G24">
            <v>0.12523494937499999</v>
          </cell>
          <cell r="H24">
            <v>0.11193689975</v>
          </cell>
          <cell r="I24">
            <v>0.121965311875</v>
          </cell>
          <cell r="J24">
            <v>0.11538892475</v>
          </cell>
          <cell r="K24">
            <v>0.11070416225</v>
          </cell>
          <cell r="L24">
            <v>8.5405869312499993E-2</v>
          </cell>
          <cell r="M24">
            <v>8.3844837249999998E-2</v>
          </cell>
          <cell r="N24">
            <v>9.7765097250000002E-2</v>
          </cell>
        </row>
        <row r="25">
          <cell r="B25">
            <v>0.36663099644736802</v>
          </cell>
          <cell r="C25">
            <v>0.33698910890789502</v>
          </cell>
          <cell r="D25">
            <v>0.32796637627631597</v>
          </cell>
          <cell r="E25">
            <v>0.28851698115789498</v>
          </cell>
          <cell r="F25">
            <v>0.26088395336842102</v>
          </cell>
          <cell r="G25">
            <v>0.36103909757894698</v>
          </cell>
          <cell r="H25">
            <v>0.28217954261842099</v>
          </cell>
          <cell r="I25">
            <v>0.232120445539474</v>
          </cell>
          <cell r="J25">
            <v>0.179615786565789</v>
          </cell>
          <cell r="K25">
            <v>0.184741173552632</v>
          </cell>
          <cell r="L25">
            <v>0.167402666947368</v>
          </cell>
          <cell r="M25">
            <v>0.185460175394737</v>
          </cell>
          <cell r="N25">
            <v>0.134671411789474</v>
          </cell>
        </row>
      </sheetData>
      <sheetData sheetId="14">
        <row r="2">
          <cell r="B2">
            <v>4.60311110208333E-2</v>
          </cell>
          <cell r="C2">
            <v>3.6193001604166698E-2</v>
          </cell>
          <cell r="D2">
            <v>4.0835416645833303E-2</v>
          </cell>
          <cell r="E2">
            <v>4.6684603937499999E-2</v>
          </cell>
          <cell r="F2">
            <v>3.9162790166666697E-2</v>
          </cell>
          <cell r="G2">
            <v>3.5116499937499997E-2</v>
          </cell>
          <cell r="H2">
            <v>3.2761851166666703E-2</v>
          </cell>
          <cell r="I2">
            <v>3.1023577802083299E-2</v>
          </cell>
          <cell r="J2">
            <v>2.7895979687499999E-2</v>
          </cell>
          <cell r="K2">
            <v>2.4856493125E-2</v>
          </cell>
          <cell r="L2">
            <v>2.9648067333333299E-2</v>
          </cell>
          <cell r="M2">
            <v>3.2490301562499997E-2</v>
          </cell>
          <cell r="N2">
            <v>3.6989318437500002E-2</v>
          </cell>
        </row>
        <row r="3">
          <cell r="B3">
            <v>3.5962500562499999E-2</v>
          </cell>
          <cell r="C3">
            <v>3.5962500562499999E-2</v>
          </cell>
          <cell r="D3">
            <v>4.4025000437500003E-2</v>
          </cell>
          <cell r="E3">
            <v>5.1202094093749997E-2</v>
          </cell>
          <cell r="F3">
            <v>6.42396250625E-2</v>
          </cell>
          <cell r="G3">
            <v>4.10937499375E-2</v>
          </cell>
          <cell r="H3">
            <v>3.6005206312500003E-2</v>
          </cell>
          <cell r="I3">
            <v>5.0949525624999999E-2</v>
          </cell>
          <cell r="J3">
            <v>4.6503557937500002E-2</v>
          </cell>
          <cell r="K3">
            <v>4.0281251187499999E-2</v>
          </cell>
          <cell r="L3">
            <v>2.7494791562499999E-2</v>
          </cell>
          <cell r="M3">
            <v>3.0911460375000002E-2</v>
          </cell>
          <cell r="N3">
            <v>3.0911460375000002E-2</v>
          </cell>
        </row>
        <row r="4">
          <cell r="B4">
            <v>0.25384035155882401</v>
          </cell>
          <cell r="C4">
            <v>0.22206160210294101</v>
          </cell>
          <cell r="D4">
            <v>0.23338495472058801</v>
          </cell>
          <cell r="E4">
            <v>0.287474204676471</v>
          </cell>
          <cell r="F4">
            <v>0.27322563307352898</v>
          </cell>
          <cell r="G4">
            <v>0.263327414073529</v>
          </cell>
          <cell r="H4">
            <v>0.209124912058824</v>
          </cell>
          <cell r="I4">
            <v>0.181288235147059</v>
          </cell>
          <cell r="J4">
            <v>0.15744114729411801</v>
          </cell>
          <cell r="K4">
            <v>0.21453235294117601</v>
          </cell>
          <cell r="L4">
            <v>0.20575882308823501</v>
          </cell>
          <cell r="M4">
            <v>0.204676470029412</v>
          </cell>
          <cell r="N4">
            <v>0.154825588676471</v>
          </cell>
        </row>
        <row r="5">
          <cell r="B5">
            <v>0.163353167345238</v>
          </cell>
          <cell r="C5">
            <v>0.21318605927381001</v>
          </cell>
          <cell r="D5">
            <v>0.19457333299999999</v>
          </cell>
          <cell r="E5">
            <v>0.179532498964286</v>
          </cell>
          <cell r="F5">
            <v>0.17963958333333299</v>
          </cell>
          <cell r="G5">
            <v>0.105624000083333</v>
          </cell>
          <cell r="H5">
            <v>0.24206457214881</v>
          </cell>
          <cell r="I5">
            <v>0.30809967710119002</v>
          </cell>
          <cell r="J5">
            <v>0.24146309523214299</v>
          </cell>
          <cell r="K5">
            <v>0.20975893067857099</v>
          </cell>
          <cell r="L5">
            <v>0.21905952521428601</v>
          </cell>
          <cell r="M5">
            <v>0.10674047652381</v>
          </cell>
          <cell r="N5">
            <v>0.12554761911904799</v>
          </cell>
        </row>
        <row r="6">
          <cell r="B6">
            <v>2.36733334E-2</v>
          </cell>
          <cell r="C6">
            <v>2.40866667333333E-2</v>
          </cell>
          <cell r="D6">
            <v>2.1190000233333301E-2</v>
          </cell>
          <cell r="E6">
            <v>1.9219999799999998E-2</v>
          </cell>
          <cell r="F6">
            <v>1.9480000066666701E-2</v>
          </cell>
          <cell r="G6">
            <v>1.8940000066666698E-2</v>
          </cell>
          <cell r="H6">
            <v>2.28733335333333E-2</v>
          </cell>
          <cell r="I6">
            <v>1.8318162833333301E-2</v>
          </cell>
          <cell r="J6">
            <v>1.7197435366666701E-2</v>
          </cell>
          <cell r="K6">
            <v>1.7603880700000001E-2</v>
          </cell>
          <cell r="L6">
            <v>1.67665746E-2</v>
          </cell>
          <cell r="M6">
            <v>1.84210052E-2</v>
          </cell>
          <cell r="N6">
            <v>1.70661852E-2</v>
          </cell>
        </row>
        <row r="7">
          <cell r="B7">
            <v>7.8267442186046504E-2</v>
          </cell>
          <cell r="C7">
            <v>7.5759689976744204E-2</v>
          </cell>
          <cell r="D7">
            <v>7.3422480968992204E-2</v>
          </cell>
          <cell r="E7">
            <v>7.0790697558139506E-2</v>
          </cell>
          <cell r="F7">
            <v>7.6077519542635696E-2</v>
          </cell>
          <cell r="G7">
            <v>7.3081395604651198E-2</v>
          </cell>
          <cell r="H7">
            <v>7.0515504062015497E-2</v>
          </cell>
          <cell r="I7">
            <v>6.9556937872092994E-2</v>
          </cell>
          <cell r="J7">
            <v>6.8448712883720897E-2</v>
          </cell>
          <cell r="K7">
            <v>7.5074256000000006E-2</v>
          </cell>
          <cell r="L7">
            <v>6.5566480449612399E-2</v>
          </cell>
          <cell r="M7">
            <v>6.8698953317829506E-2</v>
          </cell>
          <cell r="N7">
            <v>6.8983108465116294E-2</v>
          </cell>
        </row>
        <row r="8">
          <cell r="B8">
            <v>6.4853658024390207E-2</v>
          </cell>
          <cell r="C8">
            <v>6.18292681097561E-2</v>
          </cell>
          <cell r="D8">
            <v>6.1243902609756103E-2</v>
          </cell>
          <cell r="E8">
            <v>6.04878049268293E-2</v>
          </cell>
          <cell r="F8">
            <v>6.11219511219512E-2</v>
          </cell>
          <cell r="G8">
            <v>5.45195659268293E-2</v>
          </cell>
          <cell r="H8">
            <v>6.3084314951219495E-2</v>
          </cell>
          <cell r="I8">
            <v>5.6441199609756097E-2</v>
          </cell>
          <cell r="J8">
            <v>5.6191653414634099E-2</v>
          </cell>
          <cell r="K8">
            <v>5.7106382439024397E-2</v>
          </cell>
          <cell r="L8">
            <v>5.1368062097561E-2</v>
          </cell>
          <cell r="M8">
            <v>5.3075641463414598E-2</v>
          </cell>
          <cell r="N8">
            <v>5.2853546560975601E-2</v>
          </cell>
        </row>
        <row r="9">
          <cell r="B9">
            <v>3.0811845660377399E-2</v>
          </cell>
          <cell r="C9">
            <v>3.51025923584906E-2</v>
          </cell>
          <cell r="D9">
            <v>3.3939264396226403E-2</v>
          </cell>
          <cell r="E9">
            <v>4.1241276575471698E-2</v>
          </cell>
          <cell r="F9">
            <v>3.03749766792453E-2</v>
          </cell>
          <cell r="G9">
            <v>2.88868026037736E-2</v>
          </cell>
          <cell r="H9">
            <v>2.6957840273584902E-2</v>
          </cell>
          <cell r="I9">
            <v>2.5028877943396199E-2</v>
          </cell>
          <cell r="J9">
            <v>2.74937044150943E-2</v>
          </cell>
          <cell r="K9">
            <v>3.0410152830188698E-2</v>
          </cell>
          <cell r="L9">
            <v>2.45993779433962E-2</v>
          </cell>
          <cell r="M9">
            <v>2.60994849245283E-2</v>
          </cell>
          <cell r="N9">
            <v>2.4020444528301901E-2</v>
          </cell>
        </row>
        <row r="10">
          <cell r="B10">
            <v>1.4779591867346901E-2</v>
          </cell>
          <cell r="C10">
            <v>1.55744897755102E-2</v>
          </cell>
          <cell r="D10">
            <v>1.1287755153061199E-2</v>
          </cell>
          <cell r="E10">
            <v>1.3317346948979601E-2</v>
          </cell>
          <cell r="F10">
            <v>1.3331632551020401E-2</v>
          </cell>
          <cell r="G10">
            <v>1.4115306040816299E-2</v>
          </cell>
          <cell r="H10">
            <v>1.3428571438775501E-2</v>
          </cell>
          <cell r="I10">
            <v>1.2175510224489801E-2</v>
          </cell>
          <cell r="J10">
            <v>1.37020409489796E-2</v>
          </cell>
          <cell r="K10">
            <v>1.41005101938776E-2</v>
          </cell>
          <cell r="L10">
            <v>1.2472449E-2</v>
          </cell>
          <cell r="M10">
            <v>1.2467346877551E-2</v>
          </cell>
          <cell r="N10">
            <v>1.34173469489796E-2</v>
          </cell>
        </row>
        <row r="11">
          <cell r="B11">
            <v>8.2734453489495804E-2</v>
          </cell>
          <cell r="C11">
            <v>7.2423410691176499E-2</v>
          </cell>
          <cell r="D11">
            <v>9.0258495464285701E-2</v>
          </cell>
          <cell r="E11">
            <v>7.5878989218487403E-2</v>
          </cell>
          <cell r="F11">
            <v>7.3503588972689105E-2</v>
          </cell>
          <cell r="G11">
            <v>7.4784380884453799E-2</v>
          </cell>
          <cell r="H11">
            <v>7.0102981155462193E-2</v>
          </cell>
          <cell r="I11">
            <v>7.3931732512605E-2</v>
          </cell>
          <cell r="J11">
            <v>5.7606359539915997E-2</v>
          </cell>
          <cell r="K11">
            <v>5.9343690707983197E-2</v>
          </cell>
          <cell r="L11">
            <v>5.4922570245798302E-2</v>
          </cell>
          <cell r="M11">
            <v>5.3009674235294103E-2</v>
          </cell>
          <cell r="N11">
            <v>4.8880401672268897E-2</v>
          </cell>
        </row>
        <row r="12">
          <cell r="B12">
            <v>4.6141688942857098E-2</v>
          </cell>
          <cell r="C12">
            <v>4.16279717142857E-2</v>
          </cell>
          <cell r="D12">
            <v>3.6094377285714303E-2</v>
          </cell>
          <cell r="E12">
            <v>3.5501728185714301E-2</v>
          </cell>
          <cell r="F12">
            <v>3.5194839114285698E-2</v>
          </cell>
          <cell r="G12">
            <v>3.4711377000000002E-2</v>
          </cell>
          <cell r="H12">
            <v>3.6387205499999999E-2</v>
          </cell>
          <cell r="I12">
            <v>3.4562128371428601E-2</v>
          </cell>
          <cell r="J12">
            <v>3.3657142742857103E-2</v>
          </cell>
          <cell r="K12">
            <v>3.5277142857142903E-2</v>
          </cell>
          <cell r="L12">
            <v>3.7486701999999997E-2</v>
          </cell>
          <cell r="M12">
            <v>3.4251287971428603E-2</v>
          </cell>
          <cell r="N12">
            <v>2.3490893171428599E-2</v>
          </cell>
        </row>
        <row r="13">
          <cell r="B13">
            <v>5.4999999999999997E-3</v>
          </cell>
          <cell r="C13">
            <v>8.0000000000000002E-3</v>
          </cell>
          <cell r="D13">
            <v>8.5000000000000006E-3</v>
          </cell>
          <cell r="E13">
            <v>8.9999999999999993E-3</v>
          </cell>
          <cell r="F13">
            <v>1.2999999999999999E-2</v>
          </cell>
          <cell r="G13">
            <v>1.0500000000000001E-2</v>
          </cell>
          <cell r="H13">
            <v>8.0000000000000002E-3</v>
          </cell>
          <cell r="I13">
            <v>7.6812499999999997E-3</v>
          </cell>
          <cell r="J13">
            <v>7.3625000000000001E-3</v>
          </cell>
          <cell r="K13">
            <v>2E-3</v>
          </cell>
          <cell r="L13">
            <v>5.5999999999999999E-3</v>
          </cell>
          <cell r="M13">
            <v>8.0000000000000002E-3</v>
          </cell>
          <cell r="N13">
            <v>6.0000000000000001E-3</v>
          </cell>
        </row>
        <row r="14">
          <cell r="B14">
            <v>4.5891198147058797E-2</v>
          </cell>
          <cell r="C14">
            <v>3.6021863500000001E-2</v>
          </cell>
          <cell r="D14">
            <v>5.2866099411764698E-2</v>
          </cell>
          <cell r="E14">
            <v>5.1142957838235303E-2</v>
          </cell>
          <cell r="F14">
            <v>3.7456077382352897E-2</v>
          </cell>
          <cell r="G14">
            <v>4.2542645852941201E-2</v>
          </cell>
          <cell r="H14">
            <v>5.1715939294117601E-2</v>
          </cell>
          <cell r="I14">
            <v>5.2696714470588199E-2</v>
          </cell>
          <cell r="J14">
            <v>5.32260616764706E-2</v>
          </cell>
          <cell r="K14">
            <v>4.9317647323529397E-2</v>
          </cell>
          <cell r="L14">
            <v>5.2851091426470598E-2</v>
          </cell>
          <cell r="M14">
            <v>4.3572770705882398E-2</v>
          </cell>
          <cell r="N14">
            <v>4.62727706764706E-2</v>
          </cell>
        </row>
        <row r="15">
          <cell r="B15">
            <v>1.46153845384615E-2</v>
          </cell>
          <cell r="C15">
            <v>1.6923076692307699E-2</v>
          </cell>
          <cell r="D15">
            <v>1.61538459230769E-2</v>
          </cell>
          <cell r="E15">
            <v>1.8461538384615402E-2</v>
          </cell>
          <cell r="F15">
            <v>1.3846153769230801E-2</v>
          </cell>
          <cell r="G15">
            <v>1.3846153692307701E-2</v>
          </cell>
          <cell r="H15">
            <v>1.3076923000000001E-2</v>
          </cell>
          <cell r="I15">
            <v>1.3076923000000001E-2</v>
          </cell>
          <cell r="J15">
            <v>1.46153844615385E-2</v>
          </cell>
          <cell r="K15">
            <v>1.3846153769230801E-2</v>
          </cell>
          <cell r="L15">
            <v>1.4951923000000001E-2</v>
          </cell>
          <cell r="M15">
            <v>1.2519230846153801E-2</v>
          </cell>
          <cell r="N15">
            <v>1.2519230846153801E-2</v>
          </cell>
        </row>
        <row r="16">
          <cell r="B16">
            <v>0.100439287035714</v>
          </cell>
          <cell r="C16">
            <v>8.0992858321428607E-2</v>
          </cell>
          <cell r="D16">
            <v>0.12095466817857101</v>
          </cell>
          <cell r="E16">
            <v>8.1789564178571403E-2</v>
          </cell>
          <cell r="F16">
            <v>6.3735464321428598E-2</v>
          </cell>
          <cell r="G16">
            <v>0.109024406053571</v>
          </cell>
          <cell r="H16">
            <v>0.13070594392857099</v>
          </cell>
          <cell r="I16">
            <v>4.6919642749999997E-2</v>
          </cell>
          <cell r="J16">
            <v>7.0437485785714293E-2</v>
          </cell>
          <cell r="K16">
            <v>7.2275426535714296E-2</v>
          </cell>
          <cell r="L16">
            <v>4.8154743607142898E-2</v>
          </cell>
          <cell r="M16">
            <v>4.58440319642857E-2</v>
          </cell>
          <cell r="N16">
            <v>3.9517857107142902E-2</v>
          </cell>
        </row>
        <row r="17">
          <cell r="B17">
            <v>4.3333333000000002E-2</v>
          </cell>
          <cell r="C17">
            <v>4.6666667000000002E-2</v>
          </cell>
          <cell r="D17">
            <v>4.2733333999999998E-2</v>
          </cell>
          <cell r="E17">
            <v>4.4098717500000002E-2</v>
          </cell>
          <cell r="F17">
            <v>4.5464101E-2</v>
          </cell>
          <cell r="G17">
            <v>4.4936700333333301E-2</v>
          </cell>
          <cell r="H17">
            <v>3.01344666666667E-2</v>
          </cell>
          <cell r="I17">
            <v>3.59793666666667E-2</v>
          </cell>
          <cell r="J17">
            <v>2.6786799999999999E-2</v>
          </cell>
          <cell r="K17">
            <v>6.6129999999999994E-2</v>
          </cell>
          <cell r="L17">
            <v>3.3027399999999998E-2</v>
          </cell>
          <cell r="M17">
            <v>7.5736666666666702E-2</v>
          </cell>
          <cell r="N17">
            <v>8.3401734666666699E-2</v>
          </cell>
        </row>
        <row r="18">
          <cell r="B18">
            <v>3.51578952631579E-2</v>
          </cell>
          <cell r="C18">
            <v>4.7168421315789501E-2</v>
          </cell>
          <cell r="D18">
            <v>3.53999998947368E-2</v>
          </cell>
          <cell r="E18">
            <v>4.5409114052631601E-2</v>
          </cell>
          <cell r="F18">
            <v>3.77188843157895E-2</v>
          </cell>
          <cell r="G18">
            <v>3.29714014210526E-2</v>
          </cell>
          <cell r="H18">
            <v>4.5476683736842098E-2</v>
          </cell>
          <cell r="I18">
            <v>3.5026753026315798E-2</v>
          </cell>
          <cell r="J18">
            <v>2.56149142105263E-2</v>
          </cell>
          <cell r="K18">
            <v>1.84478053684211E-2</v>
          </cell>
          <cell r="L18">
            <v>2.6719300000000001E-2</v>
          </cell>
          <cell r="M18">
            <v>2.2854603105263199E-2</v>
          </cell>
          <cell r="N18">
            <v>2.3706145473684201E-2</v>
          </cell>
        </row>
        <row r="19">
          <cell r="B19">
            <v>0.56421052631578905</v>
          </cell>
          <cell r="C19">
            <v>0.32052631199999998</v>
          </cell>
          <cell r="D19">
            <v>0.55495341989473701</v>
          </cell>
          <cell r="E19">
            <v>0.53295510739473695</v>
          </cell>
          <cell r="F19">
            <v>0.45602614050000001</v>
          </cell>
          <cell r="G19">
            <v>0.29958917757894699</v>
          </cell>
          <cell r="H19">
            <v>0.225370210947368</v>
          </cell>
          <cell r="I19">
            <v>0.33879009142105299</v>
          </cell>
          <cell r="J19">
            <v>0.32641470894736802</v>
          </cell>
          <cell r="K19">
            <v>0.26418749528947399</v>
          </cell>
          <cell r="L19">
            <v>0.20477689257894699</v>
          </cell>
          <cell r="M19">
            <v>0.24049346852631601</v>
          </cell>
          <cell r="N19">
            <v>0.29154773931578898</v>
          </cell>
        </row>
        <row r="20">
          <cell r="B20">
            <v>4.306102E-3</v>
          </cell>
          <cell r="C20">
            <v>4.7687700000000003E-3</v>
          </cell>
          <cell r="D20">
            <v>5.6463729999999997E-3</v>
          </cell>
          <cell r="E20">
            <v>1.5978941999999999E-3</v>
          </cell>
          <cell r="F20">
            <v>3.4781285000000002E-3</v>
          </cell>
          <cell r="G20">
            <v>5.1687503000000003E-3</v>
          </cell>
          <cell r="H20">
            <v>1.4343750000000001E-3</v>
          </cell>
          <cell r="I20">
            <v>7.3189403E-3</v>
          </cell>
          <cell r="J20">
            <v>4.2932765999999997E-3</v>
          </cell>
          <cell r="K20">
            <v>3.5760416000000001E-3</v>
          </cell>
          <cell r="L20">
            <v>3.603125E-3</v>
          </cell>
          <cell r="M20">
            <v>4.8124999000000003E-3</v>
          </cell>
          <cell r="N20">
            <v>8.2427083999999998E-3</v>
          </cell>
        </row>
        <row r="21">
          <cell r="B21">
            <v>0.17531379273275899</v>
          </cell>
          <cell r="C21">
            <v>0.17531379273275899</v>
          </cell>
          <cell r="D21">
            <v>0.132882758887931</v>
          </cell>
          <cell r="E21">
            <v>0.14538362101293101</v>
          </cell>
          <cell r="F21">
            <v>0.102967801939655</v>
          </cell>
          <cell r="G21">
            <v>0.100311897961207</v>
          </cell>
          <cell r="H21">
            <v>9.1680000103448303E-2</v>
          </cell>
          <cell r="I21">
            <v>0.123998104008621</v>
          </cell>
          <cell r="J21">
            <v>0.111950861275862</v>
          </cell>
          <cell r="K21">
            <v>0.10630610505603399</v>
          </cell>
          <cell r="L21">
            <v>7.4946316323275905E-2</v>
          </cell>
          <cell r="M21">
            <v>7.9243237090517199E-2</v>
          </cell>
          <cell r="N21">
            <v>8.9357036922413799E-2</v>
          </cell>
        </row>
        <row r="22">
          <cell r="B22">
            <v>1.01026110733945E-2</v>
          </cell>
          <cell r="C22">
            <v>1.12302752201835E-2</v>
          </cell>
          <cell r="D22">
            <v>1.29266055779817E-2</v>
          </cell>
          <cell r="E22">
            <v>1.2559633073394499E-2</v>
          </cell>
          <cell r="F22">
            <v>1.5275228880733901E-2</v>
          </cell>
          <cell r="G22">
            <v>1.3128440376146799E-2</v>
          </cell>
          <cell r="H22">
            <v>1.3458715614678899E-2</v>
          </cell>
          <cell r="I22">
            <v>1.22880733853211E-2</v>
          </cell>
          <cell r="J22">
            <v>1.23775230550459E-2</v>
          </cell>
          <cell r="K22">
            <v>1.15440367889908E-2</v>
          </cell>
          <cell r="L22">
            <v>1.32477064220183E-2</v>
          </cell>
          <cell r="M22">
            <v>1.4064220183486201E-2</v>
          </cell>
          <cell r="N22">
            <v>1.14495413211009E-2</v>
          </cell>
        </row>
        <row r="23">
          <cell r="B23">
            <v>3.7932025615384599E-2</v>
          </cell>
          <cell r="C23">
            <v>3.81974153846154E-2</v>
          </cell>
          <cell r="D23">
            <v>3.4353846384615402E-2</v>
          </cell>
          <cell r="E23">
            <v>3.17884559230769E-2</v>
          </cell>
          <cell r="F23">
            <v>2.5000000769230799E-2</v>
          </cell>
          <cell r="G23">
            <v>2.95384615384615E-2</v>
          </cell>
          <cell r="H23">
            <v>3.8476923384615398E-2</v>
          </cell>
          <cell r="I23">
            <v>2.9115384923076901E-2</v>
          </cell>
          <cell r="J23">
            <v>1.77923079230769E-2</v>
          </cell>
          <cell r="K23">
            <v>1.7146153961538499E-2</v>
          </cell>
          <cell r="L23">
            <v>1.33730767692308E-2</v>
          </cell>
          <cell r="M23">
            <v>1.5423077E-2</v>
          </cell>
          <cell r="N23">
            <v>2.0184615076923099E-2</v>
          </cell>
        </row>
        <row r="24">
          <cell r="B24">
            <v>0.15139999637500001</v>
          </cell>
          <cell r="C24">
            <v>0.16418124775000001</v>
          </cell>
          <cell r="D24">
            <v>0.16618575118750001</v>
          </cell>
          <cell r="E24">
            <v>0.18107350224999999</v>
          </cell>
          <cell r="F24">
            <v>0.15507502518749999</v>
          </cell>
          <cell r="G24">
            <v>0.12523494937499999</v>
          </cell>
          <cell r="H24">
            <v>0.11193689975</v>
          </cell>
          <cell r="I24">
            <v>0.121965311875</v>
          </cell>
          <cell r="J24">
            <v>0.11538892475</v>
          </cell>
          <cell r="K24">
            <v>0.11070416225</v>
          </cell>
          <cell r="L24">
            <v>8.5405869312499993E-2</v>
          </cell>
          <cell r="M24">
            <v>8.3844837249999998E-2</v>
          </cell>
          <cell r="N24">
            <v>9.7765097250000002E-2</v>
          </cell>
        </row>
        <row r="25">
          <cell r="B25">
            <v>0.36663099644736802</v>
          </cell>
          <cell r="C25">
            <v>0.33698910890789502</v>
          </cell>
          <cell r="D25">
            <v>0.32796637627631597</v>
          </cell>
          <cell r="E25">
            <v>0.28851698115789498</v>
          </cell>
          <cell r="F25">
            <v>0.26088395336842102</v>
          </cell>
          <cell r="G25">
            <v>0.36103909757894698</v>
          </cell>
          <cell r="H25">
            <v>0.28217954261842099</v>
          </cell>
          <cell r="I25">
            <v>0.232120445539474</v>
          </cell>
          <cell r="J25">
            <v>0.179615786565789</v>
          </cell>
          <cell r="K25">
            <v>0.184741173552632</v>
          </cell>
          <cell r="L25">
            <v>0.167402666947368</v>
          </cell>
          <cell r="M25">
            <v>0.185460175394737</v>
          </cell>
          <cell r="N25">
            <v>0.134671411789474</v>
          </cell>
        </row>
      </sheetData>
      <sheetData sheetId="15">
        <row r="1">
          <cell r="A1" t="str">
            <v>Country</v>
          </cell>
          <cell r="B1" t="str">
            <v>AT</v>
          </cell>
          <cell r="C1" t="str">
            <v>BA</v>
          </cell>
          <cell r="D1" t="str">
            <v>BE</v>
          </cell>
          <cell r="E1" t="str">
            <v>BG</v>
          </cell>
          <cell r="F1" t="str">
            <v>CH</v>
          </cell>
          <cell r="G1" t="str">
            <v>DE</v>
          </cell>
          <cell r="H1" t="str">
            <v>DK</v>
          </cell>
          <cell r="I1" t="str">
            <v>EE</v>
          </cell>
          <cell r="J1" t="str">
            <v>FI</v>
          </cell>
          <cell r="K1" t="str">
            <v>FR</v>
          </cell>
          <cell r="L1" t="str">
            <v>IE</v>
          </cell>
          <cell r="M1" t="str">
            <v>IS</v>
          </cell>
          <cell r="N1" t="str">
            <v>IT</v>
          </cell>
          <cell r="O1" t="str">
            <v>LI</v>
          </cell>
          <cell r="P1" t="str">
            <v>LT</v>
          </cell>
          <cell r="Q1" t="str">
            <v>LU</v>
          </cell>
          <cell r="R1" t="str">
            <v>LV</v>
          </cell>
          <cell r="S1" t="str">
            <v>MK</v>
          </cell>
          <cell r="T1" t="str">
            <v>NO</v>
          </cell>
          <cell r="U1" t="str">
            <v>RO</v>
          </cell>
          <cell r="V1" t="str">
            <v>SE</v>
          </cell>
          <cell r="W1" t="str">
            <v>SI</v>
          </cell>
          <cell r="X1" t="str">
            <v>SK</v>
          </cell>
          <cell r="Y1" t="str">
            <v>UK</v>
          </cell>
        </row>
        <row r="2">
          <cell r="A2">
            <v>2000</v>
          </cell>
          <cell r="B2">
            <v>4.60311110208333E-2</v>
          </cell>
          <cell r="C2">
            <v>3.5962500562499999E-2</v>
          </cell>
          <cell r="D2">
            <v>0.25384035155882401</v>
          </cell>
          <cell r="E2">
            <v>0.163353167345238</v>
          </cell>
          <cell r="F2">
            <v>2.36733334E-2</v>
          </cell>
          <cell r="G2">
            <v>7.8267442186046504E-2</v>
          </cell>
          <cell r="H2">
            <v>6.4853658024390207E-2</v>
          </cell>
          <cell r="I2">
            <v>3.0811845660377399E-2</v>
          </cell>
          <cell r="J2">
            <v>1.4779591867346901E-2</v>
          </cell>
          <cell r="K2">
            <v>8.2734453489495804E-2</v>
          </cell>
          <cell r="L2">
            <v>4.6141688942857098E-2</v>
          </cell>
          <cell r="M2">
            <v>5.4999999999999997E-3</v>
          </cell>
          <cell r="N2">
            <v>4.5891198147058797E-2</v>
          </cell>
          <cell r="O2">
            <v>1.46153845384615E-2</v>
          </cell>
          <cell r="P2">
            <v>0.100439287035714</v>
          </cell>
          <cell r="Q2">
            <v>4.3333333000000002E-2</v>
          </cell>
          <cell r="R2">
            <v>3.51578952631579E-2</v>
          </cell>
          <cell r="S2">
            <v>0.56421052631578905</v>
          </cell>
          <cell r="T2">
            <v>4.306102E-3</v>
          </cell>
          <cell r="U2">
            <v>0.17531379273275899</v>
          </cell>
          <cell r="V2">
            <v>1.01026110733945E-2</v>
          </cell>
          <cell r="W2">
            <v>3.7932025615384599E-2</v>
          </cell>
          <cell r="X2">
            <v>0.15139999637500001</v>
          </cell>
          <cell r="Y2">
            <v>0.36663099644736802</v>
          </cell>
        </row>
        <row r="3">
          <cell r="A3">
            <v>2001</v>
          </cell>
          <cell r="B3">
            <v>3.6193001604166698E-2</v>
          </cell>
          <cell r="C3">
            <v>3.5962500562499999E-2</v>
          </cell>
          <cell r="D3">
            <v>0.22206160210294101</v>
          </cell>
          <cell r="E3">
            <v>0.21318605927381001</v>
          </cell>
          <cell r="F3">
            <v>2.40866667333333E-2</v>
          </cell>
          <cell r="G3">
            <v>7.5759689976744204E-2</v>
          </cell>
          <cell r="H3">
            <v>6.18292681097561E-2</v>
          </cell>
          <cell r="I3">
            <v>3.51025923584906E-2</v>
          </cell>
          <cell r="J3">
            <v>1.55744897755102E-2</v>
          </cell>
          <cell r="K3">
            <v>7.2423410691176499E-2</v>
          </cell>
          <cell r="L3">
            <v>4.16279717142857E-2</v>
          </cell>
          <cell r="M3">
            <v>8.0000000000000002E-3</v>
          </cell>
          <cell r="N3">
            <v>3.6021863500000001E-2</v>
          </cell>
          <cell r="O3">
            <v>1.6923076692307699E-2</v>
          </cell>
          <cell r="P3">
            <v>8.0992858321428607E-2</v>
          </cell>
          <cell r="Q3">
            <v>4.6666667000000002E-2</v>
          </cell>
          <cell r="R3">
            <v>4.7168421315789501E-2</v>
          </cell>
          <cell r="S3">
            <v>0.32052631199999998</v>
          </cell>
          <cell r="T3">
            <v>4.7687700000000003E-3</v>
          </cell>
          <cell r="U3">
            <v>0.17531379273275899</v>
          </cell>
          <cell r="V3">
            <v>1.12302752201835E-2</v>
          </cell>
          <cell r="W3">
            <v>3.81974153846154E-2</v>
          </cell>
          <cell r="X3">
            <v>0.16418124775000001</v>
          </cell>
          <cell r="Y3">
            <v>0.33698910890789502</v>
          </cell>
        </row>
        <row r="4">
          <cell r="A4">
            <v>2002</v>
          </cell>
          <cell r="B4">
            <v>4.0835416645833303E-2</v>
          </cell>
          <cell r="C4">
            <v>4.4025000437500003E-2</v>
          </cell>
          <cell r="D4">
            <v>0.23338495472058801</v>
          </cell>
          <cell r="E4">
            <v>0.19457333299999999</v>
          </cell>
          <cell r="F4">
            <v>2.1190000233333301E-2</v>
          </cell>
          <cell r="G4">
            <v>7.3422480968992204E-2</v>
          </cell>
          <cell r="H4">
            <v>6.1243902609756103E-2</v>
          </cell>
          <cell r="I4">
            <v>3.3939264396226403E-2</v>
          </cell>
          <cell r="J4">
            <v>1.1287755153061199E-2</v>
          </cell>
          <cell r="K4">
            <v>9.0258495464285701E-2</v>
          </cell>
          <cell r="L4">
            <v>3.6094377285714303E-2</v>
          </cell>
          <cell r="M4">
            <v>8.5000000000000006E-3</v>
          </cell>
          <cell r="N4">
            <v>5.2866099411764698E-2</v>
          </cell>
          <cell r="O4">
            <v>1.61538459230769E-2</v>
          </cell>
          <cell r="P4">
            <v>0.12095466817857101</v>
          </cell>
          <cell r="Q4">
            <v>4.2733333999999998E-2</v>
          </cell>
          <cell r="R4">
            <v>3.53999998947368E-2</v>
          </cell>
          <cell r="S4">
            <v>0.55495341989473701</v>
          </cell>
          <cell r="T4">
            <v>5.6463729999999997E-3</v>
          </cell>
          <cell r="U4">
            <v>0.132882758887931</v>
          </cell>
          <cell r="V4">
            <v>1.29266055779817E-2</v>
          </cell>
          <cell r="W4">
            <v>3.4353846384615402E-2</v>
          </cell>
          <cell r="X4">
            <v>0.16618575118750001</v>
          </cell>
          <cell r="Y4">
            <v>0.32796637627631597</v>
          </cell>
        </row>
        <row r="5">
          <cell r="A5">
            <v>2003</v>
          </cell>
          <cell r="B5">
            <v>4.6684603937499999E-2</v>
          </cell>
          <cell r="C5">
            <v>5.1202094093749997E-2</v>
          </cell>
          <cell r="D5">
            <v>0.287474204676471</v>
          </cell>
          <cell r="E5">
            <v>0.179532498964286</v>
          </cell>
          <cell r="F5">
            <v>1.9219999799999998E-2</v>
          </cell>
          <cell r="G5">
            <v>7.0790697558139506E-2</v>
          </cell>
          <cell r="H5">
            <v>6.04878049268293E-2</v>
          </cell>
          <cell r="I5">
            <v>4.1241276575471698E-2</v>
          </cell>
          <cell r="J5">
            <v>1.3317346948979601E-2</v>
          </cell>
          <cell r="K5">
            <v>7.5878989218487403E-2</v>
          </cell>
          <cell r="L5">
            <v>3.5501728185714301E-2</v>
          </cell>
          <cell r="M5">
            <v>8.9999999999999993E-3</v>
          </cell>
          <cell r="N5">
            <v>5.1142957838235303E-2</v>
          </cell>
          <cell r="O5">
            <v>1.8461538384615402E-2</v>
          </cell>
          <cell r="P5">
            <v>8.1789564178571403E-2</v>
          </cell>
          <cell r="Q5">
            <v>4.4098717500000002E-2</v>
          </cell>
          <cell r="R5">
            <v>4.5409114052631601E-2</v>
          </cell>
          <cell r="S5">
            <v>0.53295510739473695</v>
          </cell>
          <cell r="T5">
            <v>1.5978941999999999E-3</v>
          </cell>
          <cell r="U5">
            <v>0.14538362101293101</v>
          </cell>
          <cell r="V5">
            <v>1.2559633073394499E-2</v>
          </cell>
          <cell r="W5">
            <v>3.17884559230769E-2</v>
          </cell>
          <cell r="X5">
            <v>0.18107350224999999</v>
          </cell>
          <cell r="Y5">
            <v>0.28851698115789498</v>
          </cell>
        </row>
        <row r="6">
          <cell r="A6">
            <v>2004</v>
          </cell>
          <cell r="B6">
            <v>3.9162790166666697E-2</v>
          </cell>
          <cell r="C6">
            <v>6.42396250625E-2</v>
          </cell>
          <cell r="D6">
            <v>0.27322563307352898</v>
          </cell>
          <cell r="E6">
            <v>0.17963958333333299</v>
          </cell>
          <cell r="F6">
            <v>1.9480000066666701E-2</v>
          </cell>
          <cell r="G6">
            <v>7.6077519542635696E-2</v>
          </cell>
          <cell r="H6">
            <v>6.11219511219512E-2</v>
          </cell>
          <cell r="I6">
            <v>3.03749766792453E-2</v>
          </cell>
          <cell r="J6">
            <v>1.3331632551020401E-2</v>
          </cell>
          <cell r="K6">
            <v>7.3503588972689105E-2</v>
          </cell>
          <cell r="L6">
            <v>3.5194839114285698E-2</v>
          </cell>
          <cell r="M6">
            <v>1.2999999999999999E-2</v>
          </cell>
          <cell r="N6">
            <v>3.7456077382352897E-2</v>
          </cell>
          <cell r="O6">
            <v>1.3846153769230801E-2</v>
          </cell>
          <cell r="P6">
            <v>6.3735464321428598E-2</v>
          </cell>
          <cell r="Q6">
            <v>4.5464101E-2</v>
          </cell>
          <cell r="R6">
            <v>3.77188843157895E-2</v>
          </cell>
          <cell r="S6">
            <v>0.45602614050000001</v>
          </cell>
          <cell r="T6">
            <v>3.4781285000000002E-3</v>
          </cell>
          <cell r="U6">
            <v>0.102967801939655</v>
          </cell>
          <cell r="V6">
            <v>1.5275228880733901E-2</v>
          </cell>
          <cell r="W6">
            <v>2.5000000769230799E-2</v>
          </cell>
          <cell r="X6">
            <v>0.15507502518749999</v>
          </cell>
          <cell r="Y6">
            <v>0.26088395336842102</v>
          </cell>
        </row>
        <row r="7">
          <cell r="A7">
            <v>2005</v>
          </cell>
          <cell r="B7">
            <v>3.5116499937499997E-2</v>
          </cell>
          <cell r="C7">
            <v>4.10937499375E-2</v>
          </cell>
          <cell r="D7">
            <v>0.263327414073529</v>
          </cell>
          <cell r="E7">
            <v>0.105624000083333</v>
          </cell>
          <cell r="F7">
            <v>1.8940000066666698E-2</v>
          </cell>
          <cell r="G7">
            <v>7.3081395604651198E-2</v>
          </cell>
          <cell r="H7">
            <v>5.45195659268293E-2</v>
          </cell>
          <cell r="I7">
            <v>2.88868026037736E-2</v>
          </cell>
          <cell r="J7">
            <v>1.4115306040816299E-2</v>
          </cell>
          <cell r="K7">
            <v>7.4784380884453799E-2</v>
          </cell>
          <cell r="L7">
            <v>3.4711377000000002E-2</v>
          </cell>
          <cell r="M7">
            <v>1.0500000000000001E-2</v>
          </cell>
          <cell r="N7">
            <v>4.2542645852941201E-2</v>
          </cell>
          <cell r="O7">
            <v>1.3846153692307701E-2</v>
          </cell>
          <cell r="P7">
            <v>0.109024406053571</v>
          </cell>
          <cell r="Q7">
            <v>4.4936700333333301E-2</v>
          </cell>
          <cell r="R7">
            <v>3.29714014210526E-2</v>
          </cell>
          <cell r="S7">
            <v>0.29958917757894699</v>
          </cell>
          <cell r="T7">
            <v>5.1687503000000003E-3</v>
          </cell>
          <cell r="U7">
            <v>0.100311897961207</v>
          </cell>
          <cell r="V7">
            <v>1.3128440376146799E-2</v>
          </cell>
          <cell r="W7">
            <v>2.95384615384615E-2</v>
          </cell>
          <cell r="X7">
            <v>0.12523494937499999</v>
          </cell>
          <cell r="Y7">
            <v>0.36103909757894698</v>
          </cell>
        </row>
        <row r="8">
          <cell r="A8">
            <v>2006</v>
          </cell>
          <cell r="B8">
            <v>3.2761851166666703E-2</v>
          </cell>
          <cell r="C8">
            <v>3.6005206312500003E-2</v>
          </cell>
          <cell r="D8">
            <v>0.209124912058824</v>
          </cell>
          <cell r="E8">
            <v>0.24206457214881</v>
          </cell>
          <cell r="F8">
            <v>2.28733335333333E-2</v>
          </cell>
          <cell r="G8">
            <v>7.0515504062015497E-2</v>
          </cell>
          <cell r="H8">
            <v>6.3084314951219495E-2</v>
          </cell>
          <cell r="I8">
            <v>2.6957840273584902E-2</v>
          </cell>
          <cell r="J8">
            <v>1.3428571438775501E-2</v>
          </cell>
          <cell r="K8">
            <v>7.0102981155462193E-2</v>
          </cell>
          <cell r="L8">
            <v>3.6387205499999999E-2</v>
          </cell>
          <cell r="M8">
            <v>8.0000000000000002E-3</v>
          </cell>
          <cell r="N8">
            <v>5.1715939294117601E-2</v>
          </cell>
          <cell r="O8">
            <v>1.3076923000000001E-2</v>
          </cell>
          <cell r="P8">
            <v>0.13070594392857099</v>
          </cell>
          <cell r="Q8">
            <v>3.01344666666667E-2</v>
          </cell>
          <cell r="R8">
            <v>4.5476683736842098E-2</v>
          </cell>
          <cell r="S8">
            <v>0.225370210947368</v>
          </cell>
          <cell r="T8">
            <v>1.4343750000000001E-3</v>
          </cell>
          <cell r="U8">
            <v>9.1680000103448303E-2</v>
          </cell>
          <cell r="V8">
            <v>1.3458715614678899E-2</v>
          </cell>
          <cell r="W8">
            <v>3.8476923384615398E-2</v>
          </cell>
          <cell r="X8">
            <v>0.11193689975</v>
          </cell>
          <cell r="Y8">
            <v>0.28217954261842099</v>
          </cell>
        </row>
        <row r="9">
          <cell r="A9">
            <v>2007</v>
          </cell>
          <cell r="B9">
            <v>3.1023577802083299E-2</v>
          </cell>
          <cell r="C9">
            <v>5.0949525624999999E-2</v>
          </cell>
          <cell r="D9">
            <v>0.181288235147059</v>
          </cell>
          <cell r="E9">
            <v>0.30809967710119002</v>
          </cell>
          <cell r="F9">
            <v>1.8318162833333301E-2</v>
          </cell>
          <cell r="G9">
            <v>6.9556937872092994E-2</v>
          </cell>
          <cell r="H9">
            <v>5.6441199609756097E-2</v>
          </cell>
          <cell r="I9">
            <v>2.5028877943396199E-2</v>
          </cell>
          <cell r="J9">
            <v>1.2175510224489801E-2</v>
          </cell>
          <cell r="K9">
            <v>7.3931732512605E-2</v>
          </cell>
          <cell r="L9">
            <v>3.4562128371428601E-2</v>
          </cell>
          <cell r="M9">
            <v>7.6812499999999997E-3</v>
          </cell>
          <cell r="N9">
            <v>5.2696714470588199E-2</v>
          </cell>
          <cell r="O9">
            <v>1.3076923000000001E-2</v>
          </cell>
          <cell r="P9">
            <v>4.6919642749999997E-2</v>
          </cell>
          <cell r="Q9">
            <v>3.59793666666667E-2</v>
          </cell>
          <cell r="R9">
            <v>3.5026753026315798E-2</v>
          </cell>
          <cell r="S9">
            <v>0.33879009142105299</v>
          </cell>
          <cell r="T9">
            <v>7.3189403E-3</v>
          </cell>
          <cell r="U9">
            <v>0.123998104008621</v>
          </cell>
          <cell r="V9">
            <v>1.22880733853211E-2</v>
          </cell>
          <cell r="W9">
            <v>2.9115384923076901E-2</v>
          </cell>
          <cell r="X9">
            <v>0.121965311875</v>
          </cell>
          <cell r="Y9">
            <v>0.232120445539474</v>
          </cell>
        </row>
        <row r="10">
          <cell r="A10">
            <v>2008</v>
          </cell>
          <cell r="B10">
            <v>2.7895979687499999E-2</v>
          </cell>
          <cell r="C10">
            <v>4.6503557937500002E-2</v>
          </cell>
          <cell r="D10">
            <v>0.15744114729411801</v>
          </cell>
          <cell r="E10">
            <v>0.24146309523214299</v>
          </cell>
          <cell r="F10">
            <v>1.7197435366666701E-2</v>
          </cell>
          <cell r="G10">
            <v>6.8448712883720897E-2</v>
          </cell>
          <cell r="H10">
            <v>5.6191653414634099E-2</v>
          </cell>
          <cell r="I10">
            <v>2.74937044150943E-2</v>
          </cell>
          <cell r="J10">
            <v>1.37020409489796E-2</v>
          </cell>
          <cell r="K10">
            <v>5.7606359539915997E-2</v>
          </cell>
          <cell r="L10">
            <v>3.3657142742857103E-2</v>
          </cell>
          <cell r="M10">
            <v>7.3625000000000001E-3</v>
          </cell>
          <cell r="N10">
            <v>5.32260616764706E-2</v>
          </cell>
          <cell r="O10">
            <v>1.46153844615385E-2</v>
          </cell>
          <cell r="P10">
            <v>7.0437485785714293E-2</v>
          </cell>
          <cell r="Q10">
            <v>2.6786799999999999E-2</v>
          </cell>
          <cell r="R10">
            <v>2.56149142105263E-2</v>
          </cell>
          <cell r="S10">
            <v>0.32641470894736802</v>
          </cell>
          <cell r="T10">
            <v>4.2932765999999997E-3</v>
          </cell>
          <cell r="U10">
            <v>0.111950861275862</v>
          </cell>
          <cell r="V10">
            <v>1.23775230550459E-2</v>
          </cell>
          <cell r="W10">
            <v>1.77923079230769E-2</v>
          </cell>
          <cell r="X10">
            <v>0.11538892475</v>
          </cell>
          <cell r="Y10">
            <v>0.179615786565789</v>
          </cell>
        </row>
        <row r="11">
          <cell r="A11">
            <v>2009</v>
          </cell>
          <cell r="B11">
            <v>2.4856493125E-2</v>
          </cell>
          <cell r="C11">
            <v>4.0281251187499999E-2</v>
          </cell>
          <cell r="D11">
            <v>0.21453235294117601</v>
          </cell>
          <cell r="E11">
            <v>0.20975893067857099</v>
          </cell>
          <cell r="F11">
            <v>1.7603880700000001E-2</v>
          </cell>
          <cell r="G11">
            <v>7.5074256000000006E-2</v>
          </cell>
          <cell r="H11">
            <v>5.7106382439024397E-2</v>
          </cell>
          <cell r="I11">
            <v>3.0410152830188698E-2</v>
          </cell>
          <cell r="J11">
            <v>1.41005101938776E-2</v>
          </cell>
          <cell r="K11">
            <v>5.9343690707983197E-2</v>
          </cell>
          <cell r="L11">
            <v>3.5277142857142903E-2</v>
          </cell>
          <cell r="M11">
            <v>2E-3</v>
          </cell>
          <cell r="N11">
            <v>4.9317647323529397E-2</v>
          </cell>
          <cell r="O11">
            <v>1.3846153769230801E-2</v>
          </cell>
          <cell r="P11">
            <v>7.2275426535714296E-2</v>
          </cell>
          <cell r="Q11">
            <v>6.6129999999999994E-2</v>
          </cell>
          <cell r="R11">
            <v>1.84478053684211E-2</v>
          </cell>
          <cell r="S11">
            <v>0.26418749528947399</v>
          </cell>
          <cell r="T11">
            <v>3.5760416000000001E-3</v>
          </cell>
          <cell r="U11">
            <v>0.10630610505603399</v>
          </cell>
          <cell r="V11">
            <v>1.15440367889908E-2</v>
          </cell>
          <cell r="W11">
            <v>1.7146153961538499E-2</v>
          </cell>
          <cell r="X11">
            <v>0.11070416225</v>
          </cell>
          <cell r="Y11">
            <v>0.184741173552632</v>
          </cell>
        </row>
        <row r="12">
          <cell r="A12">
            <v>2010</v>
          </cell>
          <cell r="B12">
            <v>2.9648067333333299E-2</v>
          </cell>
          <cell r="C12">
            <v>2.7494791562499999E-2</v>
          </cell>
          <cell r="D12">
            <v>0.20575882308823501</v>
          </cell>
          <cell r="E12">
            <v>0.21905952521428601</v>
          </cell>
          <cell r="F12">
            <v>1.67665746E-2</v>
          </cell>
          <cell r="G12">
            <v>6.5566480449612399E-2</v>
          </cell>
          <cell r="H12">
            <v>5.1368062097561E-2</v>
          </cell>
          <cell r="I12">
            <v>2.45993779433962E-2</v>
          </cell>
          <cell r="J12">
            <v>1.2472449E-2</v>
          </cell>
          <cell r="K12">
            <v>5.4922570245798302E-2</v>
          </cell>
          <cell r="L12">
            <v>3.7486701999999997E-2</v>
          </cell>
          <cell r="M12">
            <v>5.5999999999999999E-3</v>
          </cell>
          <cell r="N12">
            <v>5.2851091426470598E-2</v>
          </cell>
          <cell r="O12">
            <v>1.4951923000000001E-2</v>
          </cell>
          <cell r="P12">
            <v>4.8154743607142898E-2</v>
          </cell>
          <cell r="Q12">
            <v>3.3027399999999998E-2</v>
          </cell>
          <cell r="R12">
            <v>2.6719300000000001E-2</v>
          </cell>
          <cell r="S12">
            <v>0.20477689257894699</v>
          </cell>
          <cell r="T12">
            <v>3.603125E-3</v>
          </cell>
          <cell r="U12">
            <v>7.4946316323275905E-2</v>
          </cell>
          <cell r="V12">
            <v>1.32477064220183E-2</v>
          </cell>
          <cell r="W12">
            <v>1.33730767692308E-2</v>
          </cell>
          <cell r="X12">
            <v>8.5405869312499993E-2</v>
          </cell>
          <cell r="Y12">
            <v>0.167402666947368</v>
          </cell>
        </row>
        <row r="13">
          <cell r="A13">
            <v>2011</v>
          </cell>
          <cell r="B13">
            <v>3.2490301562499997E-2</v>
          </cell>
          <cell r="C13">
            <v>3.0911460375000002E-2</v>
          </cell>
          <cell r="D13">
            <v>0.204676470029412</v>
          </cell>
          <cell r="E13">
            <v>0.10674047652381</v>
          </cell>
          <cell r="F13">
            <v>1.84210052E-2</v>
          </cell>
          <cell r="G13">
            <v>6.8698953317829506E-2</v>
          </cell>
          <cell r="H13">
            <v>5.3075641463414598E-2</v>
          </cell>
          <cell r="I13">
            <v>2.60994849245283E-2</v>
          </cell>
          <cell r="J13">
            <v>1.2467346877551E-2</v>
          </cell>
          <cell r="K13">
            <v>5.3009674235294103E-2</v>
          </cell>
          <cell r="L13">
            <v>3.4251287971428603E-2</v>
          </cell>
          <cell r="M13">
            <v>8.0000000000000002E-3</v>
          </cell>
          <cell r="N13">
            <v>4.3572770705882398E-2</v>
          </cell>
          <cell r="O13">
            <v>1.2519230846153801E-2</v>
          </cell>
          <cell r="P13">
            <v>4.58440319642857E-2</v>
          </cell>
          <cell r="Q13">
            <v>7.5736666666666702E-2</v>
          </cell>
          <cell r="R13">
            <v>2.2854603105263199E-2</v>
          </cell>
          <cell r="S13">
            <v>0.24049346852631601</v>
          </cell>
          <cell r="T13">
            <v>4.8124999000000003E-3</v>
          </cell>
          <cell r="U13">
            <v>7.9243237090517199E-2</v>
          </cell>
          <cell r="V13">
            <v>1.4064220183486201E-2</v>
          </cell>
          <cell r="W13">
            <v>1.5423077E-2</v>
          </cell>
          <cell r="X13">
            <v>8.3844837249999998E-2</v>
          </cell>
          <cell r="Y13">
            <v>0.185460175394737</v>
          </cell>
        </row>
        <row r="14">
          <cell r="A14">
            <v>2012</v>
          </cell>
          <cell r="B14">
            <v>3.6989318437500002E-2</v>
          </cell>
          <cell r="C14">
            <v>3.0911460375000002E-2</v>
          </cell>
          <cell r="D14">
            <v>0.154825588676471</v>
          </cell>
          <cell r="E14">
            <v>0.12554761911904799</v>
          </cell>
          <cell r="F14">
            <v>1.70661852E-2</v>
          </cell>
          <cell r="G14">
            <v>6.8983108465116294E-2</v>
          </cell>
          <cell r="H14">
            <v>5.2853546560975601E-2</v>
          </cell>
          <cell r="I14">
            <v>2.4020444528301901E-2</v>
          </cell>
          <cell r="J14">
            <v>1.34173469489796E-2</v>
          </cell>
          <cell r="K14">
            <v>4.8880401672268897E-2</v>
          </cell>
          <cell r="L14">
            <v>2.3490893171428599E-2</v>
          </cell>
          <cell r="M14">
            <v>6.0000000000000001E-3</v>
          </cell>
          <cell r="N14">
            <v>4.62727706764706E-2</v>
          </cell>
          <cell r="O14">
            <v>1.2519230846153801E-2</v>
          </cell>
          <cell r="P14">
            <v>3.9517857107142902E-2</v>
          </cell>
          <cell r="Q14">
            <v>8.3401734666666699E-2</v>
          </cell>
          <cell r="R14">
            <v>2.3706145473684201E-2</v>
          </cell>
          <cell r="S14">
            <v>0.29154773931578898</v>
          </cell>
          <cell r="T14">
            <v>8.2427083999999998E-3</v>
          </cell>
          <cell r="U14">
            <v>8.9357036922413799E-2</v>
          </cell>
          <cell r="V14">
            <v>1.14495413211009E-2</v>
          </cell>
          <cell r="W14">
            <v>2.0184615076923099E-2</v>
          </cell>
          <cell r="X14">
            <v>9.7765097250000002E-2</v>
          </cell>
          <cell r="Y14">
            <v>0.134671411789474</v>
          </cell>
        </row>
      </sheetData>
      <sheetData sheetId="16"/>
      <sheetData sheetId="17"/>
      <sheetData sheetId="18"/>
      <sheetData sheetId="19"/>
      <sheetData sheetId="20"/>
      <sheetData sheetId="21" refreshError="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_region"/>
      <sheetName val="ts_count_countries"/>
      <sheetName val="trend_fig"/>
      <sheetName val="ts_from_pivot_R"/>
      <sheetName val="ts_from_pivot"/>
      <sheetName val="status_countries"/>
      <sheetName val="pivot_avg"/>
      <sheetName val="pivot_count"/>
      <sheetName val="Nitrate1992_2005Final_JMO"/>
      <sheetName val="Nitrate1992_2005Final"/>
    </sheetNames>
    <sheetDataSet>
      <sheetData sheetId="0"/>
      <sheetData sheetId="1"/>
      <sheetData sheetId="2"/>
      <sheetData sheetId="3"/>
      <sheetData sheetId="4"/>
      <sheetData sheetId="5"/>
      <sheetData sheetId="6"/>
      <sheetData sheetId="7"/>
      <sheetData sheetId="8"/>
      <sheetData sheetId="9">
        <row r="1">
          <cell r="A1" t="str">
            <v>CountryCode</v>
          </cell>
          <cell r="B1" t="str">
            <v>LakeName</v>
          </cell>
          <cell r="C1" t="str">
            <v>AllYear</v>
          </cell>
          <cell r="D1" t="str">
            <v>AggregationPeriod</v>
          </cell>
          <cell r="E1" t="str">
            <v>Determinand</v>
          </cell>
          <cell r="F1" t="str">
            <v>AvgMean</v>
          </cell>
          <cell r="G1" t="str">
            <v>CountOfWaterBaseID</v>
          </cell>
          <cell r="H1" t="str">
            <v>Unit</v>
          </cell>
        </row>
        <row r="2">
          <cell r="A2" t="str">
            <v>BA</v>
          </cell>
          <cell r="B2" t="str">
            <v>Drenova</v>
          </cell>
          <cell r="C2">
            <v>2003</v>
          </cell>
          <cell r="D2" t="str">
            <v>Annual</v>
          </cell>
          <cell r="E2" t="str">
            <v>Nitrate</v>
          </cell>
          <cell r="F2">
            <v>8.5625000000000007E-2</v>
          </cell>
          <cell r="G2">
            <v>4</v>
          </cell>
          <cell r="H2" t="str">
            <v>mg/l N</v>
          </cell>
        </row>
        <row r="3">
          <cell r="A3" t="str">
            <v>BA</v>
          </cell>
          <cell r="B3" t="str">
            <v>Bocac</v>
          </cell>
          <cell r="C3">
            <v>2004</v>
          </cell>
          <cell r="D3" t="str">
            <v>Annual</v>
          </cell>
          <cell r="E3" t="str">
            <v>Nitrate</v>
          </cell>
          <cell r="F3">
            <v>0.24957986999999998</v>
          </cell>
          <cell r="G3">
            <v>4</v>
          </cell>
          <cell r="H3" t="str">
            <v>mg/l N</v>
          </cell>
        </row>
        <row r="4">
          <cell r="A4" t="str">
            <v>BA</v>
          </cell>
          <cell r="B4" t="str">
            <v>Drenova</v>
          </cell>
          <cell r="C4">
            <v>2004</v>
          </cell>
          <cell r="D4" t="str">
            <v>Annual</v>
          </cell>
          <cell r="E4" t="str">
            <v>Nitrate</v>
          </cell>
          <cell r="F4">
            <v>8.8067499999999993E-2</v>
          </cell>
          <cell r="G4">
            <v>4</v>
          </cell>
          <cell r="H4" t="str">
            <v>mg/l N</v>
          </cell>
        </row>
        <row r="5">
          <cell r="A5" t="str">
            <v>BA</v>
          </cell>
          <cell r="B5" t="str">
            <v>Bocac</v>
          </cell>
          <cell r="C5">
            <v>2005</v>
          </cell>
          <cell r="D5" t="str">
            <v>Annual</v>
          </cell>
          <cell r="E5" t="str">
            <v>Nitrate</v>
          </cell>
          <cell r="F5">
            <v>0.31812499999999999</v>
          </cell>
          <cell r="G5">
            <v>4</v>
          </cell>
          <cell r="H5" t="str">
            <v>mg/l N</v>
          </cell>
        </row>
        <row r="6">
          <cell r="A6" t="str">
            <v>BA</v>
          </cell>
          <cell r="B6" t="str">
            <v>Drenova</v>
          </cell>
          <cell r="C6">
            <v>2005</v>
          </cell>
          <cell r="D6" t="str">
            <v>Annual</v>
          </cell>
          <cell r="E6" t="str">
            <v>Nitrate</v>
          </cell>
          <cell r="F6">
            <v>0.42156250000000001</v>
          </cell>
          <cell r="G6">
            <v>4</v>
          </cell>
          <cell r="H6" t="str">
            <v>mg/l N</v>
          </cell>
        </row>
        <row r="7">
          <cell r="A7" t="str">
            <v>BE</v>
          </cell>
          <cell r="B7" t="str">
            <v>Het Vinne</v>
          </cell>
          <cell r="C7">
            <v>2005</v>
          </cell>
          <cell r="D7" t="str">
            <v>Annual</v>
          </cell>
          <cell r="E7" t="str">
            <v>Nitrate</v>
          </cell>
          <cell r="F7">
            <v>0.11</v>
          </cell>
          <cell r="G7">
            <v>1</v>
          </cell>
          <cell r="H7" t="str">
            <v>mg/l N</v>
          </cell>
        </row>
        <row r="8">
          <cell r="A8" t="str">
            <v>BG</v>
          </cell>
          <cell r="B8" t="str">
            <v>“Jrebchevo”</v>
          </cell>
          <cell r="C8">
            <v>1992</v>
          </cell>
          <cell r="D8" t="str">
            <v>Annual</v>
          </cell>
          <cell r="E8" t="str">
            <v>Nitrate</v>
          </cell>
          <cell r="F8">
            <v>1.7150000000000001</v>
          </cell>
          <cell r="G8">
            <v>1</v>
          </cell>
          <cell r="H8" t="str">
            <v>mg/l N</v>
          </cell>
        </row>
        <row r="9">
          <cell r="A9" t="str">
            <v>BG</v>
          </cell>
          <cell r="B9" t="str">
            <v>“Ogosta”</v>
          </cell>
          <cell r="C9">
            <v>1992</v>
          </cell>
          <cell r="D9" t="str">
            <v>Annual</v>
          </cell>
          <cell r="E9" t="str">
            <v>Nitrate</v>
          </cell>
          <cell r="F9">
            <v>1.96</v>
          </cell>
          <cell r="G9">
            <v>1</v>
          </cell>
          <cell r="H9" t="str">
            <v>mg/l N</v>
          </cell>
        </row>
        <row r="10">
          <cell r="A10" t="str">
            <v>BG</v>
          </cell>
          <cell r="B10" t="str">
            <v>“Topolnica”</v>
          </cell>
          <cell r="C10">
            <v>1992</v>
          </cell>
          <cell r="D10" t="str">
            <v>Annual</v>
          </cell>
          <cell r="E10" t="str">
            <v>Nitrate</v>
          </cell>
          <cell r="F10">
            <v>11.563000000000001</v>
          </cell>
          <cell r="G10">
            <v>1</v>
          </cell>
          <cell r="H10" t="str">
            <v>mg/l N</v>
          </cell>
        </row>
        <row r="11">
          <cell r="A11" t="str">
            <v>BG</v>
          </cell>
          <cell r="B11" t="str">
            <v>Mandra</v>
          </cell>
          <cell r="C11">
            <v>1992</v>
          </cell>
          <cell r="D11" t="str">
            <v>Annual</v>
          </cell>
          <cell r="E11" t="str">
            <v>Nitrate</v>
          </cell>
          <cell r="F11">
            <v>1.323</v>
          </cell>
          <cell r="G11">
            <v>1</v>
          </cell>
          <cell r="H11" t="str">
            <v>mg/l N</v>
          </cell>
        </row>
        <row r="12">
          <cell r="A12" t="str">
            <v>BG</v>
          </cell>
          <cell r="B12" t="str">
            <v>“Ogosta”</v>
          </cell>
          <cell r="C12">
            <v>1993</v>
          </cell>
          <cell r="D12" t="str">
            <v>Annual</v>
          </cell>
          <cell r="E12" t="str">
            <v>Nitrate</v>
          </cell>
          <cell r="F12">
            <v>0.81200000000000006</v>
          </cell>
          <cell r="G12">
            <v>1</v>
          </cell>
          <cell r="H12" t="str">
            <v>mg/l N</v>
          </cell>
        </row>
        <row r="13">
          <cell r="A13" t="str">
            <v>BG</v>
          </cell>
          <cell r="B13" t="str">
            <v>“Topolnica”</v>
          </cell>
          <cell r="C13">
            <v>1993</v>
          </cell>
          <cell r="D13" t="str">
            <v>Annual</v>
          </cell>
          <cell r="E13" t="str">
            <v>Nitrate</v>
          </cell>
          <cell r="F13">
            <v>1.87</v>
          </cell>
          <cell r="G13">
            <v>1</v>
          </cell>
          <cell r="H13" t="str">
            <v>mg/l N</v>
          </cell>
        </row>
        <row r="14">
          <cell r="A14" t="str">
            <v>BG</v>
          </cell>
          <cell r="B14" t="str">
            <v>Mandra</v>
          </cell>
          <cell r="C14">
            <v>1993</v>
          </cell>
          <cell r="D14" t="str">
            <v>Annual</v>
          </cell>
          <cell r="E14" t="str">
            <v>Nitrate</v>
          </cell>
          <cell r="F14">
            <v>0.43149999999999999</v>
          </cell>
          <cell r="G14">
            <v>2</v>
          </cell>
          <cell r="H14" t="str">
            <v>mg/l N</v>
          </cell>
        </row>
        <row r="15">
          <cell r="A15" t="str">
            <v>BG</v>
          </cell>
          <cell r="B15" t="str">
            <v>“Ogosta”</v>
          </cell>
          <cell r="C15">
            <v>1994</v>
          </cell>
          <cell r="D15" t="str">
            <v>Annual</v>
          </cell>
          <cell r="E15" t="str">
            <v>Nitrate</v>
          </cell>
          <cell r="F15">
            <v>0.96599999999999997</v>
          </cell>
          <cell r="G15">
            <v>1</v>
          </cell>
          <cell r="H15" t="str">
            <v>mg/l N</v>
          </cell>
        </row>
        <row r="16">
          <cell r="A16" t="str">
            <v>BG</v>
          </cell>
          <cell r="B16" t="str">
            <v>Mandra</v>
          </cell>
          <cell r="C16">
            <v>1994</v>
          </cell>
          <cell r="D16" t="str">
            <v>Annual</v>
          </cell>
          <cell r="E16" t="str">
            <v>Nitrate</v>
          </cell>
          <cell r="F16">
            <v>0.79500000000000004</v>
          </cell>
          <cell r="G16">
            <v>2</v>
          </cell>
          <cell r="H16" t="str">
            <v>mg/l N</v>
          </cell>
        </row>
        <row r="17">
          <cell r="A17" t="str">
            <v>BG</v>
          </cell>
          <cell r="B17" t="str">
            <v>“Ogosta”</v>
          </cell>
          <cell r="C17">
            <v>1995</v>
          </cell>
          <cell r="D17" t="str">
            <v>Annual</v>
          </cell>
          <cell r="E17" t="str">
            <v>Nitrate</v>
          </cell>
          <cell r="F17">
            <v>0.97299999999999998</v>
          </cell>
          <cell r="G17">
            <v>1</v>
          </cell>
          <cell r="H17" t="str">
            <v>mg/l N</v>
          </cell>
        </row>
        <row r="18">
          <cell r="A18" t="str">
            <v>BG</v>
          </cell>
          <cell r="B18" t="str">
            <v>Mandra</v>
          </cell>
          <cell r="C18">
            <v>1995</v>
          </cell>
          <cell r="D18" t="str">
            <v>Annual</v>
          </cell>
          <cell r="E18" t="str">
            <v>Nitrate</v>
          </cell>
          <cell r="F18">
            <v>0.91050000000000009</v>
          </cell>
          <cell r="G18">
            <v>2</v>
          </cell>
          <cell r="H18" t="str">
            <v>mg/l N</v>
          </cell>
        </row>
        <row r="19">
          <cell r="A19" t="str">
            <v>BG</v>
          </cell>
          <cell r="B19" t="str">
            <v>“Ogosta”</v>
          </cell>
          <cell r="C19">
            <v>1996</v>
          </cell>
          <cell r="D19" t="str">
            <v>Annual</v>
          </cell>
          <cell r="E19" t="str">
            <v>Nitrate</v>
          </cell>
          <cell r="F19">
            <v>0.96399999999999997</v>
          </cell>
          <cell r="G19">
            <v>1</v>
          </cell>
          <cell r="H19" t="str">
            <v>mg/l N</v>
          </cell>
        </row>
        <row r="20">
          <cell r="A20" t="str">
            <v>BG</v>
          </cell>
          <cell r="B20" t="str">
            <v>Mandra</v>
          </cell>
          <cell r="C20">
            <v>1996</v>
          </cell>
          <cell r="D20" t="str">
            <v>Annual</v>
          </cell>
          <cell r="E20" t="str">
            <v>Nitrate</v>
          </cell>
          <cell r="F20">
            <v>2.1185</v>
          </cell>
          <cell r="G20">
            <v>2</v>
          </cell>
          <cell r="H20" t="str">
            <v>mg/l N</v>
          </cell>
        </row>
        <row r="21">
          <cell r="A21" t="str">
            <v>BG</v>
          </cell>
          <cell r="B21" t="str">
            <v>“Batak”</v>
          </cell>
          <cell r="C21">
            <v>1999</v>
          </cell>
          <cell r="D21" t="str">
            <v>Annual</v>
          </cell>
          <cell r="E21" t="str">
            <v>Nitrate</v>
          </cell>
          <cell r="F21">
            <v>0.34</v>
          </cell>
          <cell r="G21">
            <v>1</v>
          </cell>
          <cell r="H21" t="str">
            <v>mg/l N</v>
          </cell>
        </row>
        <row r="22">
          <cell r="A22" t="str">
            <v>BG</v>
          </cell>
          <cell r="B22" t="str">
            <v>“Conevo”</v>
          </cell>
          <cell r="C22">
            <v>1999</v>
          </cell>
          <cell r="D22" t="str">
            <v>Annual</v>
          </cell>
          <cell r="E22" t="str">
            <v>Nitrate</v>
          </cell>
          <cell r="F22">
            <v>1.7330000000000001</v>
          </cell>
          <cell r="G22">
            <v>1</v>
          </cell>
          <cell r="H22" t="str">
            <v>mg/l N</v>
          </cell>
        </row>
        <row r="23">
          <cell r="A23" t="str">
            <v>BG</v>
          </cell>
          <cell r="B23" t="str">
            <v>“Dospat”</v>
          </cell>
          <cell r="C23">
            <v>1999</v>
          </cell>
          <cell r="D23" t="str">
            <v>Annual</v>
          </cell>
          <cell r="E23" t="str">
            <v>Nitrate</v>
          </cell>
          <cell r="F23">
            <v>4.7E-2</v>
          </cell>
          <cell r="G23">
            <v>1</v>
          </cell>
          <cell r="H23" t="str">
            <v>mg/l N</v>
          </cell>
        </row>
        <row r="24">
          <cell r="A24" t="str">
            <v>BG</v>
          </cell>
          <cell r="B24" t="str">
            <v>“Iskar”</v>
          </cell>
          <cell r="C24">
            <v>1999</v>
          </cell>
          <cell r="D24" t="str">
            <v>Annual</v>
          </cell>
          <cell r="E24" t="str">
            <v>Nitrate</v>
          </cell>
          <cell r="F24">
            <v>0.39700000000000002</v>
          </cell>
          <cell r="G24">
            <v>1</v>
          </cell>
          <cell r="H24" t="str">
            <v>mg/l N</v>
          </cell>
        </row>
        <row r="25">
          <cell r="A25" t="str">
            <v>BG</v>
          </cell>
          <cell r="B25" t="str">
            <v>“Ivailovgrad”</v>
          </cell>
          <cell r="C25">
            <v>1999</v>
          </cell>
          <cell r="D25" t="str">
            <v>Annual</v>
          </cell>
          <cell r="E25" t="str">
            <v>Nitrate</v>
          </cell>
          <cell r="F25">
            <v>0.753</v>
          </cell>
          <cell r="G25">
            <v>1</v>
          </cell>
          <cell r="H25" t="str">
            <v>mg/l N</v>
          </cell>
        </row>
        <row r="26">
          <cell r="A26" t="str">
            <v>BG</v>
          </cell>
          <cell r="B26" t="str">
            <v>“Jrebchevo”</v>
          </cell>
          <cell r="C26">
            <v>1999</v>
          </cell>
          <cell r="D26" t="str">
            <v>Annual</v>
          </cell>
          <cell r="E26" t="str">
            <v>Nitrate</v>
          </cell>
          <cell r="F26">
            <v>0.35</v>
          </cell>
          <cell r="G26">
            <v>1</v>
          </cell>
          <cell r="H26" t="str">
            <v>mg/l N</v>
          </cell>
        </row>
        <row r="27">
          <cell r="A27" t="str">
            <v>BG</v>
          </cell>
          <cell r="B27" t="str">
            <v>“Kamchia”</v>
          </cell>
          <cell r="C27">
            <v>1999</v>
          </cell>
          <cell r="D27" t="str">
            <v>Annual</v>
          </cell>
          <cell r="E27" t="str">
            <v>Nitrate</v>
          </cell>
          <cell r="F27">
            <v>2.1619999999999999</v>
          </cell>
          <cell r="G27">
            <v>1</v>
          </cell>
          <cell r="H27" t="str">
            <v>mg/l N</v>
          </cell>
        </row>
        <row r="28">
          <cell r="A28" t="str">
            <v>BG</v>
          </cell>
          <cell r="B28" t="str">
            <v>“Kardzali”</v>
          </cell>
          <cell r="C28">
            <v>1999</v>
          </cell>
          <cell r="D28" t="str">
            <v>Annual</v>
          </cell>
          <cell r="E28" t="str">
            <v>Nitrate</v>
          </cell>
          <cell r="F28">
            <v>0.78300000000000003</v>
          </cell>
          <cell r="G28">
            <v>1</v>
          </cell>
          <cell r="H28" t="str">
            <v>mg/l N</v>
          </cell>
        </row>
        <row r="29">
          <cell r="A29" t="str">
            <v>BG</v>
          </cell>
          <cell r="B29" t="str">
            <v>“Koprinka”</v>
          </cell>
          <cell r="C29">
            <v>1999</v>
          </cell>
          <cell r="D29" t="str">
            <v>Annual</v>
          </cell>
          <cell r="E29" t="str">
            <v>Nitrate</v>
          </cell>
          <cell r="F29">
            <v>0.42699999999999999</v>
          </cell>
          <cell r="G29">
            <v>1</v>
          </cell>
          <cell r="H29" t="str">
            <v>mg/l N</v>
          </cell>
        </row>
        <row r="30">
          <cell r="A30" t="str">
            <v>BG</v>
          </cell>
          <cell r="B30" t="str">
            <v>“Ogosta”</v>
          </cell>
          <cell r="C30">
            <v>1999</v>
          </cell>
          <cell r="D30" t="str">
            <v>Annual</v>
          </cell>
          <cell r="E30" t="str">
            <v>Nitrate</v>
          </cell>
          <cell r="F30">
            <v>0.46</v>
          </cell>
          <cell r="G30">
            <v>1</v>
          </cell>
          <cell r="H30" t="str">
            <v>mg/l N</v>
          </cell>
        </row>
        <row r="31">
          <cell r="A31" t="str">
            <v>BG</v>
          </cell>
          <cell r="B31" t="str">
            <v>“Stamboliiski”</v>
          </cell>
          <cell r="C31">
            <v>1999</v>
          </cell>
          <cell r="D31" t="str">
            <v>Annual</v>
          </cell>
          <cell r="E31" t="str">
            <v>Nitrate</v>
          </cell>
          <cell r="F31">
            <v>0.55000000000000004</v>
          </cell>
          <cell r="G31">
            <v>1</v>
          </cell>
          <cell r="H31" t="str">
            <v>mg/l N</v>
          </cell>
        </row>
        <row r="32">
          <cell r="A32" t="str">
            <v>BG</v>
          </cell>
          <cell r="B32" t="str">
            <v>“Studen kladenec”</v>
          </cell>
          <cell r="C32">
            <v>1999</v>
          </cell>
          <cell r="D32" t="str">
            <v>Annual</v>
          </cell>
          <cell r="E32" t="str">
            <v>Nitrate</v>
          </cell>
          <cell r="F32">
            <v>0.627</v>
          </cell>
          <cell r="G32">
            <v>1</v>
          </cell>
          <cell r="H32" t="str">
            <v>mg/l N</v>
          </cell>
        </row>
        <row r="33">
          <cell r="A33" t="str">
            <v>BG</v>
          </cell>
          <cell r="B33" t="str">
            <v>“Topolnica”</v>
          </cell>
          <cell r="C33">
            <v>1999</v>
          </cell>
          <cell r="D33" t="str">
            <v>Annual</v>
          </cell>
          <cell r="E33" t="str">
            <v>Nitrate</v>
          </cell>
          <cell r="F33">
            <v>5.44</v>
          </cell>
          <cell r="G33">
            <v>1</v>
          </cell>
          <cell r="H33" t="str">
            <v>mg/l N</v>
          </cell>
        </row>
        <row r="34">
          <cell r="A34" t="str">
            <v>BG</v>
          </cell>
          <cell r="B34" t="str">
            <v>Burgasko</v>
          </cell>
          <cell r="C34">
            <v>1999</v>
          </cell>
          <cell r="D34" t="str">
            <v>Annual</v>
          </cell>
          <cell r="E34" t="str">
            <v>Nitrate</v>
          </cell>
          <cell r="F34">
            <v>0.6825</v>
          </cell>
          <cell r="G34">
            <v>2</v>
          </cell>
          <cell r="H34" t="str">
            <v>mg/l N</v>
          </cell>
        </row>
        <row r="35">
          <cell r="A35" t="str">
            <v>BG</v>
          </cell>
          <cell r="B35" t="str">
            <v>Mandra</v>
          </cell>
          <cell r="C35">
            <v>1999</v>
          </cell>
          <cell r="D35" t="str">
            <v>Annual</v>
          </cell>
          <cell r="E35" t="str">
            <v>Nitrate</v>
          </cell>
          <cell r="F35">
            <v>0.82499999999999996</v>
          </cell>
          <cell r="G35">
            <v>2</v>
          </cell>
          <cell r="H35" t="str">
            <v>mg/l N</v>
          </cell>
        </row>
        <row r="36">
          <cell r="A36" t="str">
            <v>BG</v>
          </cell>
          <cell r="B36" t="str">
            <v>“Batak”</v>
          </cell>
          <cell r="C36">
            <v>2000</v>
          </cell>
          <cell r="D36" t="str">
            <v>Annual</v>
          </cell>
          <cell r="E36" t="str">
            <v>Nitrate</v>
          </cell>
          <cell r="F36">
            <v>3.5000000000000003E-2</v>
          </cell>
          <cell r="G36">
            <v>1</v>
          </cell>
          <cell r="H36" t="str">
            <v>mg/l N</v>
          </cell>
        </row>
        <row r="37">
          <cell r="A37" t="str">
            <v>BG</v>
          </cell>
          <cell r="B37" t="str">
            <v>“Conevo”</v>
          </cell>
          <cell r="C37">
            <v>2000</v>
          </cell>
          <cell r="D37" t="str">
            <v>Annual</v>
          </cell>
          <cell r="E37" t="str">
            <v>Nitrate</v>
          </cell>
          <cell r="F37">
            <v>0.20399999999999999</v>
          </cell>
          <cell r="G37">
            <v>1</v>
          </cell>
          <cell r="H37" t="str">
            <v>mg/l N</v>
          </cell>
        </row>
        <row r="38">
          <cell r="A38" t="str">
            <v>BG</v>
          </cell>
          <cell r="B38" t="str">
            <v>“Dospat”</v>
          </cell>
          <cell r="C38">
            <v>2000</v>
          </cell>
          <cell r="D38" t="str">
            <v>Annual</v>
          </cell>
          <cell r="E38" t="str">
            <v>Nitrate</v>
          </cell>
          <cell r="F38">
            <v>0.27300000000000002</v>
          </cell>
          <cell r="G38">
            <v>1</v>
          </cell>
          <cell r="H38" t="str">
            <v>mg/l N</v>
          </cell>
        </row>
        <row r="39">
          <cell r="A39" t="str">
            <v>BG</v>
          </cell>
          <cell r="B39" t="str">
            <v>“Iskar”</v>
          </cell>
          <cell r="C39">
            <v>2000</v>
          </cell>
          <cell r="D39" t="str">
            <v>Annual</v>
          </cell>
          <cell r="E39" t="str">
            <v>Nitrate</v>
          </cell>
          <cell r="F39">
            <v>0.40300000000000002</v>
          </cell>
          <cell r="G39">
            <v>1</v>
          </cell>
          <cell r="H39" t="str">
            <v>mg/l N</v>
          </cell>
        </row>
        <row r="40">
          <cell r="A40" t="str">
            <v>BG</v>
          </cell>
          <cell r="B40" t="str">
            <v>“Ivailovgrad”</v>
          </cell>
          <cell r="C40">
            <v>2000</v>
          </cell>
          <cell r="D40" t="str">
            <v>Annual</v>
          </cell>
          <cell r="E40" t="str">
            <v>Nitrate</v>
          </cell>
          <cell r="F40">
            <v>0.94299999999999995</v>
          </cell>
          <cell r="G40">
            <v>1</v>
          </cell>
          <cell r="H40" t="str">
            <v>mg/l N</v>
          </cell>
        </row>
        <row r="41">
          <cell r="A41" t="str">
            <v>BG</v>
          </cell>
          <cell r="B41" t="str">
            <v>“Jrebchevo”</v>
          </cell>
          <cell r="C41">
            <v>2000</v>
          </cell>
          <cell r="D41" t="str">
            <v>Annual</v>
          </cell>
          <cell r="E41" t="str">
            <v>Nitrate</v>
          </cell>
          <cell r="F41">
            <v>0.35799999999999998</v>
          </cell>
          <cell r="G41">
            <v>1</v>
          </cell>
          <cell r="H41" t="str">
            <v>mg/l N</v>
          </cell>
        </row>
        <row r="42">
          <cell r="A42" t="str">
            <v>BG</v>
          </cell>
          <cell r="B42" t="str">
            <v>“Kamchia”</v>
          </cell>
          <cell r="C42">
            <v>2000</v>
          </cell>
          <cell r="D42" t="str">
            <v>Annual</v>
          </cell>
          <cell r="E42" t="str">
            <v>Nitrate</v>
          </cell>
          <cell r="F42">
            <v>0.47199999999999998</v>
          </cell>
          <cell r="G42">
            <v>1</v>
          </cell>
          <cell r="H42" t="str">
            <v>mg/l N</v>
          </cell>
        </row>
        <row r="43">
          <cell r="A43" t="str">
            <v>BG</v>
          </cell>
          <cell r="B43" t="str">
            <v>“Kardzali”</v>
          </cell>
          <cell r="C43">
            <v>2000</v>
          </cell>
          <cell r="D43" t="str">
            <v>Annual</v>
          </cell>
          <cell r="E43" t="str">
            <v>Nitrate</v>
          </cell>
          <cell r="F43">
            <v>0.97499999999999998</v>
          </cell>
          <cell r="G43">
            <v>1</v>
          </cell>
          <cell r="H43" t="str">
            <v>mg/l N</v>
          </cell>
        </row>
        <row r="44">
          <cell r="A44" t="str">
            <v>BG</v>
          </cell>
          <cell r="B44" t="str">
            <v>“Koprinka”</v>
          </cell>
          <cell r="C44">
            <v>2000</v>
          </cell>
          <cell r="D44" t="str">
            <v>Annual</v>
          </cell>
          <cell r="E44" t="str">
            <v>Nitrate</v>
          </cell>
          <cell r="F44">
            <v>0.188</v>
          </cell>
          <cell r="G44">
            <v>1</v>
          </cell>
          <cell r="H44" t="str">
            <v>mg/l N</v>
          </cell>
        </row>
        <row r="45">
          <cell r="A45" t="str">
            <v>BG</v>
          </cell>
          <cell r="B45" t="str">
            <v>“Ogosta”</v>
          </cell>
          <cell r="C45">
            <v>2000</v>
          </cell>
          <cell r="D45" t="str">
            <v>Annual</v>
          </cell>
          <cell r="E45" t="str">
            <v>Nitrate</v>
          </cell>
          <cell r="F45">
            <v>1.2749999999999999</v>
          </cell>
          <cell r="G45">
            <v>1</v>
          </cell>
          <cell r="H45" t="str">
            <v>mg/l N</v>
          </cell>
        </row>
        <row r="46">
          <cell r="A46" t="str">
            <v>BG</v>
          </cell>
          <cell r="B46" t="str">
            <v>“Stamboliiski”</v>
          </cell>
          <cell r="C46">
            <v>2000</v>
          </cell>
          <cell r="D46" t="str">
            <v>Annual</v>
          </cell>
          <cell r="E46" t="str">
            <v>Nitrate</v>
          </cell>
          <cell r="F46">
            <v>0.8</v>
          </cell>
          <cell r="G46">
            <v>1</v>
          </cell>
          <cell r="H46" t="str">
            <v>mg/l N</v>
          </cell>
        </row>
        <row r="47">
          <cell r="A47" t="str">
            <v>BG</v>
          </cell>
          <cell r="B47" t="str">
            <v>“Studen kladenec”</v>
          </cell>
          <cell r="C47">
            <v>2000</v>
          </cell>
          <cell r="D47" t="str">
            <v>Annual</v>
          </cell>
          <cell r="E47" t="str">
            <v>Nitrate</v>
          </cell>
          <cell r="F47">
            <v>1.24</v>
          </cell>
          <cell r="G47">
            <v>1</v>
          </cell>
          <cell r="H47" t="str">
            <v>mg/l N</v>
          </cell>
        </row>
        <row r="48">
          <cell r="A48" t="str">
            <v>BG</v>
          </cell>
          <cell r="B48" t="str">
            <v>“Topolnica”</v>
          </cell>
          <cell r="C48">
            <v>2000</v>
          </cell>
          <cell r="D48" t="str">
            <v>Annual</v>
          </cell>
          <cell r="E48" t="str">
            <v>Nitrate</v>
          </cell>
          <cell r="F48">
            <v>0.59299999999999997</v>
          </cell>
          <cell r="G48">
            <v>1</v>
          </cell>
          <cell r="H48" t="str">
            <v>mg/l N</v>
          </cell>
        </row>
        <row r="49">
          <cell r="A49" t="str">
            <v>BG</v>
          </cell>
          <cell r="B49" t="str">
            <v>Burgasko</v>
          </cell>
          <cell r="C49">
            <v>2000</v>
          </cell>
          <cell r="D49" t="str">
            <v>Annual</v>
          </cell>
          <cell r="E49" t="str">
            <v>Nitrate</v>
          </cell>
          <cell r="F49">
            <v>0.65849999999999997</v>
          </cell>
          <cell r="G49">
            <v>2</v>
          </cell>
          <cell r="H49" t="str">
            <v>mg/l N</v>
          </cell>
        </row>
        <row r="50">
          <cell r="A50" t="str">
            <v>BG</v>
          </cell>
          <cell r="B50" t="str">
            <v>Mandra</v>
          </cell>
          <cell r="C50">
            <v>2000</v>
          </cell>
          <cell r="D50" t="str">
            <v>Annual</v>
          </cell>
          <cell r="E50" t="str">
            <v>Nitrate</v>
          </cell>
          <cell r="F50">
            <v>0.90049999999999997</v>
          </cell>
          <cell r="G50">
            <v>2</v>
          </cell>
          <cell r="H50" t="str">
            <v>mg/l N</v>
          </cell>
        </row>
        <row r="51">
          <cell r="A51" t="str">
            <v>BG</v>
          </cell>
          <cell r="B51" t="str">
            <v>“Batak”</v>
          </cell>
          <cell r="C51">
            <v>2001</v>
          </cell>
          <cell r="D51" t="str">
            <v>Annual</v>
          </cell>
          <cell r="E51" t="str">
            <v>Nitrate</v>
          </cell>
          <cell r="F51">
            <v>0.16</v>
          </cell>
          <cell r="G51">
            <v>1</v>
          </cell>
          <cell r="H51" t="str">
            <v>mg/l N</v>
          </cell>
        </row>
        <row r="52">
          <cell r="A52" t="str">
            <v>BG</v>
          </cell>
          <cell r="B52" t="str">
            <v>“Conevo”</v>
          </cell>
          <cell r="C52">
            <v>2001</v>
          </cell>
          <cell r="D52" t="str">
            <v>Annual</v>
          </cell>
          <cell r="E52" t="str">
            <v>Nitrate</v>
          </cell>
          <cell r="F52">
            <v>0.24</v>
          </cell>
          <cell r="G52">
            <v>1</v>
          </cell>
          <cell r="H52" t="str">
            <v>mg/l N</v>
          </cell>
        </row>
        <row r="53">
          <cell r="A53" t="str">
            <v>BG</v>
          </cell>
          <cell r="B53" t="str">
            <v>“Dospat”</v>
          </cell>
          <cell r="C53">
            <v>2001</v>
          </cell>
          <cell r="D53" t="str">
            <v>Annual</v>
          </cell>
          <cell r="E53" t="str">
            <v>Nitrate</v>
          </cell>
          <cell r="F53">
            <v>0.1</v>
          </cell>
          <cell r="G53">
            <v>1</v>
          </cell>
          <cell r="H53" t="str">
            <v>mg/l N</v>
          </cell>
        </row>
        <row r="54">
          <cell r="A54" t="str">
            <v>BG</v>
          </cell>
          <cell r="B54" t="str">
            <v>“Iskar”</v>
          </cell>
          <cell r="C54">
            <v>2001</v>
          </cell>
          <cell r="D54" t="str">
            <v>Annual</v>
          </cell>
          <cell r="E54" t="str">
            <v>Nitrate</v>
          </cell>
          <cell r="F54">
            <v>0.22</v>
          </cell>
          <cell r="G54">
            <v>1</v>
          </cell>
          <cell r="H54" t="str">
            <v>mg/l N</v>
          </cell>
        </row>
        <row r="55">
          <cell r="A55" t="str">
            <v>BG</v>
          </cell>
          <cell r="B55" t="str">
            <v>“Ivailovgrad”</v>
          </cell>
          <cell r="C55">
            <v>2001</v>
          </cell>
          <cell r="D55" t="str">
            <v>Annual</v>
          </cell>
          <cell r="E55" t="str">
            <v>Nitrate</v>
          </cell>
          <cell r="F55">
            <v>0.6</v>
          </cell>
          <cell r="G55">
            <v>1</v>
          </cell>
          <cell r="H55" t="str">
            <v>mg/l N</v>
          </cell>
        </row>
        <row r="56">
          <cell r="A56" t="str">
            <v>BG</v>
          </cell>
          <cell r="B56" t="str">
            <v>“Jrebchevo”</v>
          </cell>
          <cell r="C56">
            <v>2001</v>
          </cell>
          <cell r="D56" t="str">
            <v>Annual</v>
          </cell>
          <cell r="E56" t="str">
            <v>Nitrate</v>
          </cell>
          <cell r="F56">
            <v>0.14000000000000001</v>
          </cell>
          <cell r="G56">
            <v>1</v>
          </cell>
          <cell r="H56" t="str">
            <v>mg/l N</v>
          </cell>
        </row>
        <row r="57">
          <cell r="A57" t="str">
            <v>BG</v>
          </cell>
          <cell r="B57" t="str">
            <v>“Kamchia”</v>
          </cell>
          <cell r="C57">
            <v>2001</v>
          </cell>
          <cell r="D57" t="str">
            <v>Annual</v>
          </cell>
          <cell r="E57" t="str">
            <v>Nitrate</v>
          </cell>
          <cell r="F57">
            <v>0.13</v>
          </cell>
          <cell r="G57">
            <v>1</v>
          </cell>
          <cell r="H57" t="str">
            <v>mg/l N</v>
          </cell>
        </row>
        <row r="58">
          <cell r="A58" t="str">
            <v>BG</v>
          </cell>
          <cell r="B58" t="str">
            <v>“Kardzali”</v>
          </cell>
          <cell r="C58">
            <v>2001</v>
          </cell>
          <cell r="D58" t="str">
            <v>Annual</v>
          </cell>
          <cell r="E58" t="str">
            <v>Nitrate</v>
          </cell>
          <cell r="F58">
            <v>0.78</v>
          </cell>
          <cell r="G58">
            <v>1</v>
          </cell>
          <cell r="H58" t="str">
            <v>mg/l N</v>
          </cell>
        </row>
        <row r="59">
          <cell r="A59" t="str">
            <v>BG</v>
          </cell>
          <cell r="B59" t="str">
            <v>“Koprinka”</v>
          </cell>
          <cell r="C59">
            <v>2001</v>
          </cell>
          <cell r="D59" t="str">
            <v>Annual</v>
          </cell>
          <cell r="E59" t="str">
            <v>Nitrate</v>
          </cell>
          <cell r="F59">
            <v>0.26</v>
          </cell>
          <cell r="G59">
            <v>1</v>
          </cell>
          <cell r="H59" t="str">
            <v>mg/l N</v>
          </cell>
        </row>
        <row r="60">
          <cell r="A60" t="str">
            <v>BG</v>
          </cell>
          <cell r="B60" t="str">
            <v>“Ogosta”</v>
          </cell>
          <cell r="C60">
            <v>2001</v>
          </cell>
          <cell r="D60" t="str">
            <v>Annual</v>
          </cell>
          <cell r="E60" t="str">
            <v>Nitrate</v>
          </cell>
          <cell r="F60">
            <v>0.6</v>
          </cell>
          <cell r="G60">
            <v>1</v>
          </cell>
          <cell r="H60" t="str">
            <v>mg/l N</v>
          </cell>
        </row>
        <row r="61">
          <cell r="A61" t="str">
            <v>BG</v>
          </cell>
          <cell r="B61" t="str">
            <v>“Stamboliiski”</v>
          </cell>
          <cell r="C61">
            <v>2001</v>
          </cell>
          <cell r="D61" t="str">
            <v>Annual</v>
          </cell>
          <cell r="E61" t="str">
            <v>Nitrate</v>
          </cell>
          <cell r="F61">
            <v>0.93</v>
          </cell>
          <cell r="G61">
            <v>1</v>
          </cell>
          <cell r="H61" t="str">
            <v>mg/l N</v>
          </cell>
        </row>
        <row r="62">
          <cell r="A62" t="str">
            <v>BG</v>
          </cell>
          <cell r="B62" t="str">
            <v>“Studen kladenec”</v>
          </cell>
          <cell r="C62">
            <v>2001</v>
          </cell>
          <cell r="D62" t="str">
            <v>Annual</v>
          </cell>
          <cell r="E62" t="str">
            <v>Nitrate</v>
          </cell>
          <cell r="F62">
            <v>0.55000000000000004</v>
          </cell>
          <cell r="G62">
            <v>1</v>
          </cell>
          <cell r="H62" t="str">
            <v>mg/l N</v>
          </cell>
        </row>
        <row r="63">
          <cell r="A63" t="str">
            <v>BG</v>
          </cell>
          <cell r="B63" t="str">
            <v>“Topolnica”</v>
          </cell>
          <cell r="C63">
            <v>2001</v>
          </cell>
          <cell r="D63" t="str">
            <v>Annual</v>
          </cell>
          <cell r="E63" t="str">
            <v>Nitrate</v>
          </cell>
          <cell r="F63">
            <v>0.46</v>
          </cell>
          <cell r="G63">
            <v>1</v>
          </cell>
          <cell r="H63" t="str">
            <v>mg/l N</v>
          </cell>
        </row>
        <row r="64">
          <cell r="A64" t="str">
            <v>BG</v>
          </cell>
          <cell r="B64" t="str">
            <v>Burgasko</v>
          </cell>
          <cell r="C64">
            <v>2001</v>
          </cell>
          <cell r="D64" t="str">
            <v>Annual</v>
          </cell>
          <cell r="E64" t="str">
            <v>Nitrate</v>
          </cell>
          <cell r="F64">
            <v>0.71</v>
          </cell>
          <cell r="G64">
            <v>1</v>
          </cell>
          <cell r="H64" t="str">
            <v>mg/l N</v>
          </cell>
        </row>
        <row r="65">
          <cell r="A65" t="str">
            <v>BG</v>
          </cell>
          <cell r="B65" t="str">
            <v>“Batak”</v>
          </cell>
          <cell r="C65">
            <v>2002</v>
          </cell>
          <cell r="D65" t="str">
            <v>Annual</v>
          </cell>
          <cell r="E65" t="str">
            <v>Nitrate</v>
          </cell>
          <cell r="F65">
            <v>2.3333333000000001E-2</v>
          </cell>
          <cell r="G65">
            <v>1</v>
          </cell>
          <cell r="H65" t="str">
            <v>mg/l N</v>
          </cell>
        </row>
        <row r="66">
          <cell r="A66" t="str">
            <v>BG</v>
          </cell>
          <cell r="B66" t="str">
            <v>“Conevo”</v>
          </cell>
          <cell r="C66">
            <v>2002</v>
          </cell>
          <cell r="D66" t="str">
            <v>Annual</v>
          </cell>
          <cell r="E66" t="str">
            <v>Nitrate</v>
          </cell>
          <cell r="F66">
            <v>0.28000000000000003</v>
          </cell>
          <cell r="G66">
            <v>1</v>
          </cell>
          <cell r="H66" t="str">
            <v>mg/l N</v>
          </cell>
        </row>
        <row r="67">
          <cell r="A67" t="str">
            <v>BG</v>
          </cell>
          <cell r="B67" t="str">
            <v>“Dospat”</v>
          </cell>
          <cell r="C67">
            <v>2002</v>
          </cell>
          <cell r="D67" t="str">
            <v>Annual</v>
          </cell>
          <cell r="E67" t="str">
            <v>Nitrate</v>
          </cell>
          <cell r="F67">
            <v>8.7499999999999994E-2</v>
          </cell>
          <cell r="G67">
            <v>1</v>
          </cell>
          <cell r="H67" t="str">
            <v>mg/l N</v>
          </cell>
        </row>
        <row r="68">
          <cell r="A68" t="str">
            <v>BG</v>
          </cell>
          <cell r="B68" t="str">
            <v>“Iskar”</v>
          </cell>
          <cell r="C68">
            <v>2002</v>
          </cell>
          <cell r="D68" t="str">
            <v>Annual</v>
          </cell>
          <cell r="E68" t="str">
            <v>Nitrate</v>
          </cell>
          <cell r="F68">
            <v>0.18333333299999999</v>
          </cell>
          <cell r="G68">
            <v>1</v>
          </cell>
          <cell r="H68" t="str">
            <v>mg/l N</v>
          </cell>
        </row>
        <row r="69">
          <cell r="A69" t="str">
            <v>BG</v>
          </cell>
          <cell r="B69" t="str">
            <v>“Ivailovgrad”</v>
          </cell>
          <cell r="C69">
            <v>2002</v>
          </cell>
          <cell r="D69" t="str">
            <v>Annual</v>
          </cell>
          <cell r="E69" t="str">
            <v>Nitrate</v>
          </cell>
          <cell r="F69">
            <v>0.35749999999999998</v>
          </cell>
          <cell r="G69">
            <v>1</v>
          </cell>
          <cell r="H69" t="str">
            <v>mg/l N</v>
          </cell>
        </row>
        <row r="70">
          <cell r="A70" t="str">
            <v>BG</v>
          </cell>
          <cell r="B70" t="str">
            <v>“Jrebchevo”</v>
          </cell>
          <cell r="C70">
            <v>2002</v>
          </cell>
          <cell r="D70" t="str">
            <v>Annual</v>
          </cell>
          <cell r="E70" t="str">
            <v>Nitrate</v>
          </cell>
          <cell r="F70">
            <v>0.13250000000000001</v>
          </cell>
          <cell r="G70">
            <v>1</v>
          </cell>
          <cell r="H70" t="str">
            <v>mg/l N</v>
          </cell>
        </row>
        <row r="71">
          <cell r="A71" t="str">
            <v>BG</v>
          </cell>
          <cell r="B71" t="str">
            <v>“Kamchia”</v>
          </cell>
          <cell r="C71">
            <v>2002</v>
          </cell>
          <cell r="D71" t="str">
            <v>Annual</v>
          </cell>
          <cell r="E71" t="str">
            <v>Nitrate</v>
          </cell>
          <cell r="F71">
            <v>0.30249999999999999</v>
          </cell>
          <cell r="G71">
            <v>1</v>
          </cell>
          <cell r="H71" t="str">
            <v>mg/l N</v>
          </cell>
        </row>
        <row r="72">
          <cell r="A72" t="str">
            <v>BG</v>
          </cell>
          <cell r="B72" t="str">
            <v>“Kardzali”</v>
          </cell>
          <cell r="C72">
            <v>2002</v>
          </cell>
          <cell r="D72" t="str">
            <v>Annual</v>
          </cell>
          <cell r="E72" t="str">
            <v>Nitrate</v>
          </cell>
          <cell r="F72">
            <v>0.3725</v>
          </cell>
          <cell r="G72">
            <v>1</v>
          </cell>
          <cell r="H72" t="str">
            <v>mg/l N</v>
          </cell>
        </row>
        <row r="73">
          <cell r="A73" t="str">
            <v>BG</v>
          </cell>
          <cell r="B73" t="str">
            <v>“Koprinka”</v>
          </cell>
          <cell r="C73">
            <v>2002</v>
          </cell>
          <cell r="D73" t="str">
            <v>Annual</v>
          </cell>
          <cell r="E73" t="str">
            <v>Nitrate</v>
          </cell>
          <cell r="F73">
            <v>0.16500000000000001</v>
          </cell>
          <cell r="G73">
            <v>1</v>
          </cell>
          <cell r="H73" t="str">
            <v>mg/l N</v>
          </cell>
        </row>
        <row r="74">
          <cell r="A74" t="str">
            <v>BG</v>
          </cell>
          <cell r="B74" t="str">
            <v>“Ogosta”</v>
          </cell>
          <cell r="C74">
            <v>2002</v>
          </cell>
          <cell r="D74" t="str">
            <v>Annual</v>
          </cell>
          <cell r="E74" t="str">
            <v>Nitrate</v>
          </cell>
          <cell r="F74">
            <v>0.315</v>
          </cell>
          <cell r="G74">
            <v>1</v>
          </cell>
          <cell r="H74" t="str">
            <v>mg/l N</v>
          </cell>
        </row>
        <row r="75">
          <cell r="A75" t="str">
            <v>BG</v>
          </cell>
          <cell r="B75" t="str">
            <v>“Stamboliiski”</v>
          </cell>
          <cell r="C75">
            <v>2002</v>
          </cell>
          <cell r="D75" t="str">
            <v>Annual</v>
          </cell>
          <cell r="E75" t="str">
            <v>Nitrate</v>
          </cell>
          <cell r="F75">
            <v>0.39600000000000002</v>
          </cell>
          <cell r="G75">
            <v>1</v>
          </cell>
          <cell r="H75" t="str">
            <v>mg/l N</v>
          </cell>
        </row>
        <row r="76">
          <cell r="A76" t="str">
            <v>BG</v>
          </cell>
          <cell r="B76" t="str">
            <v>“Studen kladenec”</v>
          </cell>
          <cell r="C76">
            <v>2002</v>
          </cell>
          <cell r="D76" t="str">
            <v>Annual</v>
          </cell>
          <cell r="E76" t="str">
            <v>Nitrate</v>
          </cell>
          <cell r="F76">
            <v>0.34250000000000003</v>
          </cell>
          <cell r="G76">
            <v>1</v>
          </cell>
          <cell r="H76" t="str">
            <v>mg/l N</v>
          </cell>
        </row>
        <row r="77">
          <cell r="A77" t="str">
            <v>BG</v>
          </cell>
          <cell r="B77" t="str">
            <v>“Topolnica”</v>
          </cell>
          <cell r="C77">
            <v>2002</v>
          </cell>
          <cell r="D77" t="str">
            <v>Annual</v>
          </cell>
          <cell r="E77" t="str">
            <v>Nitrate</v>
          </cell>
          <cell r="F77">
            <v>0.48749999999999999</v>
          </cell>
          <cell r="G77">
            <v>1</v>
          </cell>
          <cell r="H77" t="str">
            <v>mg/l N</v>
          </cell>
        </row>
        <row r="78">
          <cell r="A78" t="str">
            <v>BG</v>
          </cell>
          <cell r="B78" t="str">
            <v>Burgasko</v>
          </cell>
          <cell r="C78">
            <v>2002</v>
          </cell>
          <cell r="D78" t="str">
            <v>Annual</v>
          </cell>
          <cell r="E78" t="str">
            <v>Nitrate</v>
          </cell>
          <cell r="F78">
            <v>0.41791666650000003</v>
          </cell>
          <cell r="G78">
            <v>2</v>
          </cell>
          <cell r="H78" t="str">
            <v>mg/l N</v>
          </cell>
        </row>
        <row r="79">
          <cell r="A79" t="str">
            <v>BG</v>
          </cell>
          <cell r="B79" t="str">
            <v>Mandra</v>
          </cell>
          <cell r="C79">
            <v>2002</v>
          </cell>
          <cell r="D79" t="str">
            <v>Annual</v>
          </cell>
          <cell r="E79" t="str">
            <v>Nitrate</v>
          </cell>
          <cell r="F79">
            <v>0.64500000000000002</v>
          </cell>
          <cell r="G79">
            <v>2</v>
          </cell>
          <cell r="H79" t="str">
            <v>mg/l N</v>
          </cell>
        </row>
        <row r="80">
          <cell r="A80" t="str">
            <v>BG</v>
          </cell>
          <cell r="B80" t="str">
            <v>“Batak”</v>
          </cell>
          <cell r="C80">
            <v>2003</v>
          </cell>
          <cell r="D80" t="str">
            <v>Annual</v>
          </cell>
          <cell r="E80" t="str">
            <v>Nitrate</v>
          </cell>
          <cell r="F80">
            <v>0.06</v>
          </cell>
          <cell r="G80">
            <v>1</v>
          </cell>
          <cell r="H80" t="str">
            <v>mg/l N</v>
          </cell>
        </row>
        <row r="81">
          <cell r="A81" t="str">
            <v>BG</v>
          </cell>
          <cell r="B81" t="str">
            <v>“Conevo”</v>
          </cell>
          <cell r="C81">
            <v>2003</v>
          </cell>
          <cell r="D81" t="str">
            <v>Annual</v>
          </cell>
          <cell r="E81" t="str">
            <v>Nitrate</v>
          </cell>
          <cell r="F81">
            <v>0.45</v>
          </cell>
          <cell r="G81">
            <v>1</v>
          </cell>
          <cell r="H81" t="str">
            <v>mg/l N</v>
          </cell>
        </row>
        <row r="82">
          <cell r="A82" t="str">
            <v>BG</v>
          </cell>
          <cell r="B82" t="str">
            <v>“Dospat”</v>
          </cell>
          <cell r="C82">
            <v>2003</v>
          </cell>
          <cell r="D82" t="str">
            <v>Annual</v>
          </cell>
          <cell r="E82" t="str">
            <v>Nitrate</v>
          </cell>
          <cell r="F82">
            <v>0.1</v>
          </cell>
          <cell r="G82">
            <v>1</v>
          </cell>
          <cell r="H82" t="str">
            <v>mg/l N</v>
          </cell>
        </row>
        <row r="83">
          <cell r="A83" t="str">
            <v>BG</v>
          </cell>
          <cell r="B83" t="str">
            <v>“Iskar”</v>
          </cell>
          <cell r="C83">
            <v>2003</v>
          </cell>
          <cell r="D83" t="str">
            <v>Annual</v>
          </cell>
          <cell r="E83" t="str">
            <v>Nitrate</v>
          </cell>
          <cell r="F83">
            <v>0.24</v>
          </cell>
          <cell r="G83">
            <v>1</v>
          </cell>
          <cell r="H83" t="str">
            <v>mg/l N</v>
          </cell>
        </row>
        <row r="84">
          <cell r="A84" t="str">
            <v>BG</v>
          </cell>
          <cell r="B84" t="str">
            <v>“Ivailovgrad”</v>
          </cell>
          <cell r="C84">
            <v>2003</v>
          </cell>
          <cell r="D84" t="str">
            <v>Annual</v>
          </cell>
          <cell r="E84" t="str">
            <v>Nitrate</v>
          </cell>
          <cell r="F84">
            <v>0.27</v>
          </cell>
          <cell r="G84">
            <v>1</v>
          </cell>
          <cell r="H84" t="str">
            <v>mg/l N</v>
          </cell>
        </row>
        <row r="85">
          <cell r="A85" t="str">
            <v>BG</v>
          </cell>
          <cell r="B85" t="str">
            <v>“Jrebchevo”</v>
          </cell>
          <cell r="C85">
            <v>2003</v>
          </cell>
          <cell r="D85" t="str">
            <v>Annual</v>
          </cell>
          <cell r="E85" t="str">
            <v>Nitrate</v>
          </cell>
          <cell r="F85">
            <v>0.33</v>
          </cell>
          <cell r="G85">
            <v>1</v>
          </cell>
          <cell r="H85" t="str">
            <v>mg/l N</v>
          </cell>
        </row>
        <row r="86">
          <cell r="A86" t="str">
            <v>BG</v>
          </cell>
          <cell r="B86" t="str">
            <v>“Kamchia”</v>
          </cell>
          <cell r="C86">
            <v>2003</v>
          </cell>
          <cell r="D86" t="str">
            <v>Annual</v>
          </cell>
          <cell r="E86" t="str">
            <v>Nitrate</v>
          </cell>
          <cell r="F86">
            <v>0.43</v>
          </cell>
          <cell r="G86">
            <v>1</v>
          </cell>
          <cell r="H86" t="str">
            <v>mg/l N</v>
          </cell>
        </row>
        <row r="87">
          <cell r="A87" t="str">
            <v>BG</v>
          </cell>
          <cell r="B87" t="str">
            <v>“Kardzali”</v>
          </cell>
          <cell r="C87">
            <v>2003</v>
          </cell>
          <cell r="D87" t="str">
            <v>Annual</v>
          </cell>
          <cell r="E87" t="str">
            <v>Nitrate</v>
          </cell>
          <cell r="F87">
            <v>0.22</v>
          </cell>
          <cell r="G87">
            <v>1</v>
          </cell>
          <cell r="H87" t="str">
            <v>mg/l N</v>
          </cell>
        </row>
        <row r="88">
          <cell r="A88" t="str">
            <v>BG</v>
          </cell>
          <cell r="B88" t="str">
            <v>“Koprinka”</v>
          </cell>
          <cell r="C88">
            <v>2003</v>
          </cell>
          <cell r="D88" t="str">
            <v>Annual</v>
          </cell>
          <cell r="E88" t="str">
            <v>Nitrate</v>
          </cell>
          <cell r="F88">
            <v>0.47</v>
          </cell>
          <cell r="G88">
            <v>1</v>
          </cell>
          <cell r="H88" t="str">
            <v>mg/l N</v>
          </cell>
        </row>
        <row r="89">
          <cell r="A89" t="str">
            <v>BG</v>
          </cell>
          <cell r="B89" t="str">
            <v>“Ogosta”</v>
          </cell>
          <cell r="C89">
            <v>2003</v>
          </cell>
          <cell r="D89" t="str">
            <v>Annual</v>
          </cell>
          <cell r="E89" t="str">
            <v>Nitrate</v>
          </cell>
          <cell r="F89">
            <v>0.41</v>
          </cell>
          <cell r="G89">
            <v>1</v>
          </cell>
          <cell r="H89" t="str">
            <v>mg/l N</v>
          </cell>
        </row>
        <row r="90">
          <cell r="A90" t="str">
            <v>BG</v>
          </cell>
          <cell r="B90" t="str">
            <v>“Stamboliiski”</v>
          </cell>
          <cell r="C90">
            <v>2003</v>
          </cell>
          <cell r="D90" t="str">
            <v>Annual</v>
          </cell>
          <cell r="E90" t="str">
            <v>Nitrate</v>
          </cell>
          <cell r="F90">
            <v>0.79</v>
          </cell>
          <cell r="G90">
            <v>1</v>
          </cell>
          <cell r="H90" t="str">
            <v>mg/l N</v>
          </cell>
        </row>
        <row r="91">
          <cell r="A91" t="str">
            <v>BG</v>
          </cell>
          <cell r="B91" t="str">
            <v>“Studen kladenec”</v>
          </cell>
          <cell r="C91">
            <v>2003</v>
          </cell>
          <cell r="D91" t="str">
            <v>Annual</v>
          </cell>
          <cell r="E91" t="str">
            <v>Nitrate</v>
          </cell>
          <cell r="F91">
            <v>0.25</v>
          </cell>
          <cell r="G91">
            <v>1</v>
          </cell>
          <cell r="H91" t="str">
            <v>mg/l N</v>
          </cell>
        </row>
        <row r="92">
          <cell r="A92" t="str">
            <v>BG</v>
          </cell>
          <cell r="B92" t="str">
            <v>“Topolnica”</v>
          </cell>
          <cell r="C92">
            <v>2003</v>
          </cell>
          <cell r="D92" t="str">
            <v>Annual</v>
          </cell>
          <cell r="E92" t="str">
            <v>Nitrate</v>
          </cell>
          <cell r="F92">
            <v>0.44</v>
          </cell>
          <cell r="G92">
            <v>1</v>
          </cell>
          <cell r="H92" t="str">
            <v>mg/l N</v>
          </cell>
        </row>
        <row r="93">
          <cell r="A93" t="str">
            <v>BG</v>
          </cell>
          <cell r="B93" t="str">
            <v>Burgasko</v>
          </cell>
          <cell r="C93">
            <v>2003</v>
          </cell>
          <cell r="D93" t="str">
            <v>Annual</v>
          </cell>
          <cell r="E93" t="str">
            <v>Nitrate</v>
          </cell>
          <cell r="F93">
            <v>0.98</v>
          </cell>
          <cell r="G93">
            <v>2</v>
          </cell>
          <cell r="H93" t="str">
            <v>mg/l N</v>
          </cell>
        </row>
        <row r="94">
          <cell r="A94" t="str">
            <v>BG</v>
          </cell>
          <cell r="B94" t="str">
            <v>Mandra</v>
          </cell>
          <cell r="C94">
            <v>2003</v>
          </cell>
          <cell r="D94" t="str">
            <v>Annual</v>
          </cell>
          <cell r="E94" t="str">
            <v>Nitrate</v>
          </cell>
          <cell r="F94">
            <v>1.7549999999999999</v>
          </cell>
          <cell r="G94">
            <v>2</v>
          </cell>
          <cell r="H94" t="str">
            <v>mg/l N</v>
          </cell>
        </row>
        <row r="95">
          <cell r="A95" t="str">
            <v>BG</v>
          </cell>
          <cell r="B95" t="str">
            <v>“Batak”</v>
          </cell>
          <cell r="C95">
            <v>2004</v>
          </cell>
          <cell r="D95" t="str">
            <v>Annual</v>
          </cell>
          <cell r="E95" t="str">
            <v>Nitrate</v>
          </cell>
          <cell r="F95">
            <v>1.0900000000000001</v>
          </cell>
          <cell r="G95">
            <v>1</v>
          </cell>
          <cell r="H95" t="str">
            <v>mg/l N</v>
          </cell>
        </row>
        <row r="96">
          <cell r="A96" t="str">
            <v>BG</v>
          </cell>
          <cell r="B96" t="str">
            <v>“Conevo”</v>
          </cell>
          <cell r="C96">
            <v>2004</v>
          </cell>
          <cell r="D96" t="str">
            <v>Annual</v>
          </cell>
          <cell r="E96" t="str">
            <v>Nitrate</v>
          </cell>
          <cell r="F96">
            <v>0.23</v>
          </cell>
          <cell r="G96">
            <v>1</v>
          </cell>
          <cell r="H96" t="str">
            <v>mg/l N</v>
          </cell>
        </row>
        <row r="97">
          <cell r="A97" t="str">
            <v>BG</v>
          </cell>
          <cell r="B97" t="str">
            <v>“Dospat”</v>
          </cell>
          <cell r="C97">
            <v>2004</v>
          </cell>
          <cell r="D97" t="str">
            <v>Annual</v>
          </cell>
          <cell r="E97" t="str">
            <v>Nitrate</v>
          </cell>
          <cell r="F97">
            <v>8.7999999999999995E-2</v>
          </cell>
          <cell r="G97">
            <v>1</v>
          </cell>
          <cell r="H97" t="str">
            <v>mg/l N</v>
          </cell>
        </row>
        <row r="98">
          <cell r="A98" t="str">
            <v>BG</v>
          </cell>
          <cell r="B98" t="str">
            <v>“Iskar”</v>
          </cell>
          <cell r="C98">
            <v>2004</v>
          </cell>
          <cell r="D98" t="str">
            <v>Annual</v>
          </cell>
          <cell r="E98" t="str">
            <v>Nitrate</v>
          </cell>
          <cell r="F98">
            <v>0.41</v>
          </cell>
          <cell r="G98">
            <v>1</v>
          </cell>
          <cell r="H98" t="str">
            <v>mg/l N</v>
          </cell>
        </row>
        <row r="99">
          <cell r="A99" t="str">
            <v>BG</v>
          </cell>
          <cell r="B99" t="str">
            <v>“Ivailovgrad”</v>
          </cell>
          <cell r="C99">
            <v>2004</v>
          </cell>
          <cell r="D99" t="str">
            <v>Annual</v>
          </cell>
          <cell r="E99" t="str">
            <v>Nitrate</v>
          </cell>
          <cell r="F99">
            <v>0.98399999999999999</v>
          </cell>
          <cell r="G99">
            <v>1</v>
          </cell>
          <cell r="H99" t="str">
            <v>mg/l N</v>
          </cell>
        </row>
        <row r="100">
          <cell r="A100" t="str">
            <v>BG</v>
          </cell>
          <cell r="B100" t="str">
            <v>“Jrebchevo”</v>
          </cell>
          <cell r="C100">
            <v>2004</v>
          </cell>
          <cell r="D100" t="str">
            <v>Annual</v>
          </cell>
          <cell r="E100" t="str">
            <v>Nitrate</v>
          </cell>
          <cell r="F100">
            <v>0.30499999999999999</v>
          </cell>
          <cell r="G100">
            <v>1</v>
          </cell>
          <cell r="H100" t="str">
            <v>mg/l N</v>
          </cell>
        </row>
        <row r="101">
          <cell r="A101" t="str">
            <v>BG</v>
          </cell>
          <cell r="B101" t="str">
            <v>“Kamchia”</v>
          </cell>
          <cell r="C101">
            <v>2004</v>
          </cell>
          <cell r="D101" t="str">
            <v>Annual</v>
          </cell>
          <cell r="E101" t="str">
            <v>Nitrate</v>
          </cell>
          <cell r="F101">
            <v>0.36299999999999999</v>
          </cell>
          <cell r="G101">
            <v>1</v>
          </cell>
          <cell r="H101" t="str">
            <v>mg/l N</v>
          </cell>
        </row>
        <row r="102">
          <cell r="A102" t="str">
            <v>BG</v>
          </cell>
          <cell r="B102" t="str">
            <v>“Kardzali”</v>
          </cell>
          <cell r="C102">
            <v>2004</v>
          </cell>
          <cell r="D102" t="str">
            <v>Annual</v>
          </cell>
          <cell r="E102" t="str">
            <v>Nitrate</v>
          </cell>
          <cell r="F102">
            <v>1.157</v>
          </cell>
          <cell r="G102">
            <v>1</v>
          </cell>
          <cell r="H102" t="str">
            <v>mg/l N</v>
          </cell>
        </row>
        <row r="103">
          <cell r="A103" t="str">
            <v>BG</v>
          </cell>
          <cell r="B103" t="str">
            <v>“Koprinka”</v>
          </cell>
          <cell r="C103">
            <v>2004</v>
          </cell>
          <cell r="D103" t="str">
            <v>Annual</v>
          </cell>
          <cell r="E103" t="str">
            <v>Nitrate</v>
          </cell>
          <cell r="F103">
            <v>0.46700000000000003</v>
          </cell>
          <cell r="G103">
            <v>1</v>
          </cell>
          <cell r="H103" t="str">
            <v>mg/l N</v>
          </cell>
        </row>
        <row r="104">
          <cell r="A104" t="str">
            <v>BG</v>
          </cell>
          <cell r="B104" t="str">
            <v>“Ogosta”</v>
          </cell>
          <cell r="C104">
            <v>2004</v>
          </cell>
          <cell r="D104" t="str">
            <v>Annual</v>
          </cell>
          <cell r="E104" t="str">
            <v>Nitrate</v>
          </cell>
          <cell r="F104">
            <v>0.40400000000000003</v>
          </cell>
          <cell r="G104">
            <v>1</v>
          </cell>
          <cell r="H104" t="str">
            <v>mg/l N</v>
          </cell>
        </row>
        <row r="105">
          <cell r="A105" t="str">
            <v>BG</v>
          </cell>
          <cell r="B105" t="str">
            <v>“Stamboliiski”</v>
          </cell>
          <cell r="C105">
            <v>2004</v>
          </cell>
          <cell r="D105" t="str">
            <v>Annual</v>
          </cell>
          <cell r="E105" t="str">
            <v>Nitrate</v>
          </cell>
          <cell r="F105">
            <v>0.49</v>
          </cell>
          <cell r="G105">
            <v>1</v>
          </cell>
          <cell r="H105" t="str">
            <v>mg/l N</v>
          </cell>
        </row>
        <row r="106">
          <cell r="A106" t="str">
            <v>BG</v>
          </cell>
          <cell r="B106" t="str">
            <v>“Studen kladenec”</v>
          </cell>
          <cell r="C106">
            <v>2004</v>
          </cell>
          <cell r="D106" t="str">
            <v>Annual</v>
          </cell>
          <cell r="E106" t="str">
            <v>Nitrate</v>
          </cell>
          <cell r="F106">
            <v>1.67</v>
          </cell>
          <cell r="G106">
            <v>1</v>
          </cell>
          <cell r="H106" t="str">
            <v>mg/l N</v>
          </cell>
        </row>
        <row r="107">
          <cell r="A107" t="str">
            <v>BG</v>
          </cell>
          <cell r="B107" t="str">
            <v>“Topolnica”</v>
          </cell>
          <cell r="C107">
            <v>2004</v>
          </cell>
          <cell r="D107" t="str">
            <v>Annual</v>
          </cell>
          <cell r="E107" t="str">
            <v>Nitrate</v>
          </cell>
          <cell r="F107">
            <v>0.66700000000000004</v>
          </cell>
          <cell r="G107">
            <v>1</v>
          </cell>
          <cell r="H107" t="str">
            <v>mg/l N</v>
          </cell>
        </row>
        <row r="108">
          <cell r="A108" t="str">
            <v>BG</v>
          </cell>
          <cell r="B108" t="str">
            <v>Mandra</v>
          </cell>
          <cell r="C108">
            <v>2004</v>
          </cell>
          <cell r="D108" t="str">
            <v>Annual</v>
          </cell>
          <cell r="E108" t="str">
            <v>Nitrate</v>
          </cell>
          <cell r="F108">
            <v>1.3054999999999999</v>
          </cell>
          <cell r="G108">
            <v>2</v>
          </cell>
          <cell r="H108" t="str">
            <v>mg/l N</v>
          </cell>
        </row>
        <row r="109">
          <cell r="A109" t="str">
            <v>BG</v>
          </cell>
          <cell r="B109" t="str">
            <v>“Conevo”</v>
          </cell>
          <cell r="C109">
            <v>2005</v>
          </cell>
          <cell r="D109" t="str">
            <v>Annual</v>
          </cell>
          <cell r="E109" t="str">
            <v>Nitrate</v>
          </cell>
          <cell r="F109">
            <v>0.34499999999999997</v>
          </cell>
          <cell r="G109">
            <v>2</v>
          </cell>
          <cell r="H109" t="str">
            <v>mg/l N</v>
          </cell>
        </row>
        <row r="110">
          <cell r="A110" t="str">
            <v>BG</v>
          </cell>
          <cell r="B110" t="str">
            <v>“Ivailovgrad”</v>
          </cell>
          <cell r="C110">
            <v>2005</v>
          </cell>
          <cell r="D110" t="str">
            <v>Annual</v>
          </cell>
          <cell r="E110" t="str">
            <v>Nitrate</v>
          </cell>
          <cell r="F110">
            <v>0.53</v>
          </cell>
          <cell r="G110">
            <v>1</v>
          </cell>
          <cell r="H110" t="str">
            <v>mg/l N</v>
          </cell>
        </row>
        <row r="111">
          <cell r="A111" t="str">
            <v>BG</v>
          </cell>
          <cell r="B111" t="str">
            <v>“Jrebchevo”</v>
          </cell>
          <cell r="C111">
            <v>2005</v>
          </cell>
          <cell r="D111" t="str">
            <v>Annual</v>
          </cell>
          <cell r="E111" t="str">
            <v>Nitrate</v>
          </cell>
          <cell r="F111">
            <v>0.41</v>
          </cell>
          <cell r="G111">
            <v>1</v>
          </cell>
          <cell r="H111" t="str">
            <v>mg/l N</v>
          </cell>
        </row>
        <row r="112">
          <cell r="A112" t="str">
            <v>BG</v>
          </cell>
          <cell r="B112" t="str">
            <v>“Kamchia”</v>
          </cell>
          <cell r="C112">
            <v>2005</v>
          </cell>
          <cell r="D112" t="str">
            <v>Annual</v>
          </cell>
          <cell r="E112" t="str">
            <v>Nitrate</v>
          </cell>
          <cell r="F112">
            <v>0.67</v>
          </cell>
          <cell r="G112">
            <v>1</v>
          </cell>
          <cell r="H112" t="str">
            <v>mg/l N</v>
          </cell>
        </row>
        <row r="113">
          <cell r="A113" t="str">
            <v>BG</v>
          </cell>
          <cell r="B113" t="str">
            <v>“Kardzali”</v>
          </cell>
          <cell r="C113">
            <v>2005</v>
          </cell>
          <cell r="D113" t="str">
            <v>Annual</v>
          </cell>
          <cell r="E113" t="str">
            <v>Nitrate</v>
          </cell>
          <cell r="F113">
            <v>1.73</v>
          </cell>
          <cell r="G113">
            <v>2</v>
          </cell>
          <cell r="H113" t="str">
            <v>mg/l N</v>
          </cell>
        </row>
        <row r="114">
          <cell r="A114" t="str">
            <v>BG</v>
          </cell>
          <cell r="B114" t="str">
            <v>“Koprinka”</v>
          </cell>
          <cell r="C114">
            <v>2005</v>
          </cell>
          <cell r="D114" t="str">
            <v>Annual</v>
          </cell>
          <cell r="E114" t="str">
            <v>Nitrate</v>
          </cell>
          <cell r="F114">
            <v>1.05</v>
          </cell>
          <cell r="G114">
            <v>2</v>
          </cell>
          <cell r="H114" t="str">
            <v>mg/l N</v>
          </cell>
        </row>
        <row r="115">
          <cell r="A115" t="str">
            <v>BG</v>
          </cell>
          <cell r="B115" t="str">
            <v>“Ogosta”</v>
          </cell>
          <cell r="C115">
            <v>2005</v>
          </cell>
          <cell r="D115" t="str">
            <v>Annual</v>
          </cell>
          <cell r="E115" t="str">
            <v>Nitrate</v>
          </cell>
          <cell r="F115">
            <v>0.43</v>
          </cell>
          <cell r="G115">
            <v>1</v>
          </cell>
          <cell r="H115" t="str">
            <v>mg/l N</v>
          </cell>
        </row>
        <row r="116">
          <cell r="A116" t="str">
            <v>BG</v>
          </cell>
          <cell r="B116" t="str">
            <v>“Stamboliiski”</v>
          </cell>
          <cell r="C116">
            <v>2005</v>
          </cell>
          <cell r="D116" t="str">
            <v>Annual</v>
          </cell>
          <cell r="E116" t="str">
            <v>Nitrate</v>
          </cell>
          <cell r="F116">
            <v>1.155</v>
          </cell>
          <cell r="G116">
            <v>2</v>
          </cell>
          <cell r="H116" t="str">
            <v>mg/l N</v>
          </cell>
        </row>
        <row r="117">
          <cell r="A117" t="str">
            <v>BG</v>
          </cell>
          <cell r="B117" t="str">
            <v>“Studen kladenec”</v>
          </cell>
          <cell r="C117">
            <v>2005</v>
          </cell>
          <cell r="D117" t="str">
            <v>Annual</v>
          </cell>
          <cell r="E117" t="str">
            <v>Nitrate</v>
          </cell>
          <cell r="F117">
            <v>0.65500000000000003</v>
          </cell>
          <cell r="G117">
            <v>2</v>
          </cell>
          <cell r="H117" t="str">
            <v>mg/l N</v>
          </cell>
        </row>
        <row r="118">
          <cell r="A118" t="str">
            <v>BG</v>
          </cell>
          <cell r="B118" t="str">
            <v>“Topolnica”</v>
          </cell>
          <cell r="C118">
            <v>2005</v>
          </cell>
          <cell r="D118" t="str">
            <v>Annual</v>
          </cell>
          <cell r="E118" t="str">
            <v>Nitrate</v>
          </cell>
          <cell r="F118">
            <v>10.115</v>
          </cell>
          <cell r="G118">
            <v>2</v>
          </cell>
          <cell r="H118" t="str">
            <v>mg/l N</v>
          </cell>
        </row>
        <row r="119">
          <cell r="A119" t="str">
            <v>CS</v>
          </cell>
          <cell r="B119" t="str">
            <v>Gradsko</v>
          </cell>
          <cell r="C119">
            <v>2003</v>
          </cell>
          <cell r="D119" t="str">
            <v>Annual</v>
          </cell>
          <cell r="E119" t="str">
            <v>Nitrate</v>
          </cell>
          <cell r="F119">
            <v>3.56</v>
          </cell>
          <cell r="G119">
            <v>1</v>
          </cell>
          <cell r="H119" t="str">
            <v>mg/l N</v>
          </cell>
        </row>
        <row r="120">
          <cell r="A120" t="str">
            <v>CS</v>
          </cell>
          <cell r="B120" t="str">
            <v>Zobnatica</v>
          </cell>
          <cell r="C120">
            <v>2003</v>
          </cell>
          <cell r="D120" t="str">
            <v>Annual</v>
          </cell>
          <cell r="E120" t="str">
            <v>Nitrate</v>
          </cell>
          <cell r="F120">
            <v>0.09</v>
          </cell>
          <cell r="G120">
            <v>1</v>
          </cell>
          <cell r="H120" t="str">
            <v>mg/l N</v>
          </cell>
        </row>
        <row r="121">
          <cell r="A121" t="str">
            <v>CS</v>
          </cell>
          <cell r="B121" t="str">
            <v>Gradsko</v>
          </cell>
          <cell r="C121">
            <v>2004</v>
          </cell>
          <cell r="D121" t="str">
            <v>Annual</v>
          </cell>
          <cell r="E121" t="str">
            <v>Nitrate</v>
          </cell>
          <cell r="F121">
            <v>3.47</v>
          </cell>
          <cell r="G121">
            <v>1</v>
          </cell>
          <cell r="H121" t="str">
            <v>mg/l N</v>
          </cell>
        </row>
        <row r="122">
          <cell r="A122" t="str">
            <v>CS</v>
          </cell>
          <cell r="B122" t="str">
            <v>Ludoš</v>
          </cell>
          <cell r="C122">
            <v>2004</v>
          </cell>
          <cell r="D122" t="str">
            <v>Annual</v>
          </cell>
          <cell r="E122" t="str">
            <v>Nitrate</v>
          </cell>
          <cell r="F122">
            <v>0.16</v>
          </cell>
          <cell r="G122">
            <v>1</v>
          </cell>
          <cell r="H122" t="str">
            <v>mg/l N</v>
          </cell>
        </row>
        <row r="123">
          <cell r="A123" t="str">
            <v>CS</v>
          </cell>
          <cell r="B123" t="str">
            <v>Palić</v>
          </cell>
          <cell r="C123">
            <v>2004</v>
          </cell>
          <cell r="D123" t="str">
            <v>Annual</v>
          </cell>
          <cell r="E123" t="str">
            <v>Nitrate</v>
          </cell>
          <cell r="F123">
            <v>1.4999999999999999E-2</v>
          </cell>
          <cell r="G123">
            <v>1</v>
          </cell>
          <cell r="H123" t="str">
            <v>mg/l N</v>
          </cell>
        </row>
        <row r="124">
          <cell r="A124" t="str">
            <v>CS</v>
          </cell>
          <cell r="B124" t="str">
            <v>Zobnatica</v>
          </cell>
          <cell r="C124">
            <v>2004</v>
          </cell>
          <cell r="D124" t="str">
            <v>Annual</v>
          </cell>
          <cell r="E124" t="str">
            <v>Nitrate</v>
          </cell>
          <cell r="F124">
            <v>0.04</v>
          </cell>
          <cell r="G124">
            <v>1</v>
          </cell>
          <cell r="H124" t="str">
            <v>mg/l N</v>
          </cell>
        </row>
        <row r="125">
          <cell r="A125" t="str">
            <v>CS</v>
          </cell>
          <cell r="B125" t="str">
            <v>Zvoronik</v>
          </cell>
          <cell r="C125">
            <v>2004</v>
          </cell>
          <cell r="D125" t="str">
            <v>Annual</v>
          </cell>
          <cell r="E125" t="str">
            <v>Nitrate</v>
          </cell>
          <cell r="F125">
            <v>3.5624999999999997E-2</v>
          </cell>
          <cell r="G125">
            <v>1</v>
          </cell>
          <cell r="H125" t="str">
            <v>mg/l N</v>
          </cell>
        </row>
        <row r="126">
          <cell r="A126" t="str">
            <v>EE</v>
          </cell>
          <cell r="B126" t="str">
            <v>Nohipalu Mustjärv</v>
          </cell>
          <cell r="C126">
            <v>1992</v>
          </cell>
          <cell r="D126" t="str">
            <v>Annual</v>
          </cell>
          <cell r="E126" t="str">
            <v>Nitrate</v>
          </cell>
          <cell r="F126">
            <v>4.2000000000000003E-2</v>
          </cell>
          <cell r="G126">
            <v>1</v>
          </cell>
          <cell r="H126" t="str">
            <v>mg/l N</v>
          </cell>
        </row>
        <row r="127">
          <cell r="A127" t="str">
            <v>EE</v>
          </cell>
          <cell r="B127" t="str">
            <v>Nohipalu Valgjärv</v>
          </cell>
          <cell r="C127">
            <v>1992</v>
          </cell>
          <cell r="D127" t="str">
            <v>Annual</v>
          </cell>
          <cell r="E127" t="str">
            <v>Nitrate</v>
          </cell>
          <cell r="F127">
            <v>3.5000000000000003E-2</v>
          </cell>
          <cell r="G127">
            <v>1</v>
          </cell>
          <cell r="H127" t="str">
            <v>mg/l N</v>
          </cell>
        </row>
        <row r="128">
          <cell r="A128" t="str">
            <v>EE</v>
          </cell>
          <cell r="B128" t="str">
            <v>Peipsi jarv</v>
          </cell>
          <cell r="C128">
            <v>1992</v>
          </cell>
          <cell r="D128" t="str">
            <v>Annual</v>
          </cell>
          <cell r="E128" t="str">
            <v>Nitrate</v>
          </cell>
          <cell r="F128">
            <v>0.10167499999999999</v>
          </cell>
          <cell r="G128">
            <v>4</v>
          </cell>
          <cell r="H128" t="str">
            <v>mg/l N</v>
          </cell>
        </row>
        <row r="129">
          <cell r="A129" t="str">
            <v>EE</v>
          </cell>
          <cell r="B129" t="str">
            <v>Pühajärv</v>
          </cell>
          <cell r="C129">
            <v>1992</v>
          </cell>
          <cell r="D129" t="str">
            <v>Annual</v>
          </cell>
          <cell r="E129" t="str">
            <v>Nitrate</v>
          </cell>
          <cell r="F129">
            <v>9.8000000000000004E-2</v>
          </cell>
          <cell r="G129">
            <v>1</v>
          </cell>
          <cell r="H129" t="str">
            <v>mg/l N</v>
          </cell>
        </row>
        <row r="130">
          <cell r="A130" t="str">
            <v>EE</v>
          </cell>
          <cell r="B130" t="str">
            <v>R?uge Suurjärv</v>
          </cell>
          <cell r="C130">
            <v>1992</v>
          </cell>
          <cell r="D130" t="str">
            <v>Annual</v>
          </cell>
          <cell r="E130" t="str">
            <v>Nitrate</v>
          </cell>
          <cell r="F130">
            <v>0.58799999999999997</v>
          </cell>
          <cell r="G130">
            <v>1</v>
          </cell>
          <cell r="H130" t="str">
            <v>mg/l N</v>
          </cell>
        </row>
        <row r="131">
          <cell r="A131" t="str">
            <v>EE</v>
          </cell>
          <cell r="B131" t="str">
            <v>Uljaste järv</v>
          </cell>
          <cell r="C131">
            <v>1992</v>
          </cell>
          <cell r="D131" t="str">
            <v>Annual</v>
          </cell>
          <cell r="E131" t="str">
            <v>Nitrate</v>
          </cell>
          <cell r="F131">
            <v>7.0000000000000001E-3</v>
          </cell>
          <cell r="G131">
            <v>1</v>
          </cell>
          <cell r="H131" t="str">
            <v>mg/l N</v>
          </cell>
        </row>
        <row r="132">
          <cell r="A132" t="str">
            <v>EE</v>
          </cell>
          <cell r="B132" t="str">
            <v>Viitna Pikkjärv</v>
          </cell>
          <cell r="C132">
            <v>1992</v>
          </cell>
          <cell r="D132" t="str">
            <v>Annual</v>
          </cell>
          <cell r="E132" t="str">
            <v>Nitrate</v>
          </cell>
          <cell r="F132">
            <v>5.5999999999999999E-3</v>
          </cell>
          <cell r="G132">
            <v>1</v>
          </cell>
          <cell r="H132" t="str">
            <v>mg/l N</v>
          </cell>
        </row>
        <row r="133">
          <cell r="A133" t="str">
            <v>EE</v>
          </cell>
          <cell r="B133" t="str">
            <v>Peipsi jarv</v>
          </cell>
          <cell r="C133">
            <v>1993</v>
          </cell>
          <cell r="D133" t="str">
            <v>Annual</v>
          </cell>
          <cell r="E133" t="str">
            <v>Nitrate</v>
          </cell>
          <cell r="F133">
            <v>0.23920000000000002</v>
          </cell>
          <cell r="G133">
            <v>4</v>
          </cell>
          <cell r="H133" t="str">
            <v>mg/l N</v>
          </cell>
        </row>
        <row r="134">
          <cell r="A134" t="str">
            <v>EE</v>
          </cell>
          <cell r="B134" t="str">
            <v>Pühajärv</v>
          </cell>
          <cell r="C134">
            <v>1993</v>
          </cell>
          <cell r="D134" t="str">
            <v>Annual</v>
          </cell>
          <cell r="E134" t="str">
            <v>Nitrate</v>
          </cell>
          <cell r="F134">
            <v>7.6999999999999999E-2</v>
          </cell>
          <cell r="G134">
            <v>1</v>
          </cell>
          <cell r="H134" t="str">
            <v>mg/l N</v>
          </cell>
        </row>
        <row r="135">
          <cell r="A135" t="str">
            <v>EE</v>
          </cell>
          <cell r="B135" t="str">
            <v>R?uge Suurjärv</v>
          </cell>
          <cell r="C135">
            <v>1993</v>
          </cell>
          <cell r="D135" t="str">
            <v>Annual</v>
          </cell>
          <cell r="E135" t="str">
            <v>Nitrate</v>
          </cell>
          <cell r="F135">
            <v>0.31919999999999998</v>
          </cell>
          <cell r="G135">
            <v>1</v>
          </cell>
          <cell r="H135" t="str">
            <v>mg/l N</v>
          </cell>
        </row>
        <row r="136">
          <cell r="A136" t="str">
            <v>EE</v>
          </cell>
          <cell r="B136" t="str">
            <v>V?rtsjärv</v>
          </cell>
          <cell r="C136">
            <v>1993</v>
          </cell>
          <cell r="D136" t="str">
            <v>Annual</v>
          </cell>
          <cell r="E136" t="str">
            <v>Nitrate</v>
          </cell>
          <cell r="F136">
            <v>0.46829999999999999</v>
          </cell>
          <cell r="G136">
            <v>1</v>
          </cell>
          <cell r="H136" t="str">
            <v>mg/l N</v>
          </cell>
        </row>
        <row r="137">
          <cell r="A137" t="str">
            <v>EE</v>
          </cell>
          <cell r="B137" t="str">
            <v>Nohipalu Mustjärv</v>
          </cell>
          <cell r="C137">
            <v>1994</v>
          </cell>
          <cell r="D137" t="str">
            <v>Annual</v>
          </cell>
          <cell r="E137" t="str">
            <v>Nitrate</v>
          </cell>
          <cell r="F137">
            <v>2.3E-3</v>
          </cell>
          <cell r="G137">
            <v>1</v>
          </cell>
          <cell r="H137" t="str">
            <v>mg/l N</v>
          </cell>
        </row>
        <row r="138">
          <cell r="A138" t="str">
            <v>EE</v>
          </cell>
          <cell r="B138" t="str">
            <v>Nohipalu Valgjärv</v>
          </cell>
          <cell r="C138">
            <v>1994</v>
          </cell>
          <cell r="D138" t="str">
            <v>Annual</v>
          </cell>
          <cell r="E138" t="str">
            <v>Nitrate</v>
          </cell>
          <cell r="F138">
            <v>1.1999999999999999E-3</v>
          </cell>
          <cell r="G138">
            <v>1</v>
          </cell>
          <cell r="H138" t="str">
            <v>mg/l N</v>
          </cell>
        </row>
        <row r="139">
          <cell r="A139" t="str">
            <v>EE</v>
          </cell>
          <cell r="B139" t="str">
            <v>Peipsi jarv</v>
          </cell>
          <cell r="C139">
            <v>1994</v>
          </cell>
          <cell r="D139" t="str">
            <v>Annual</v>
          </cell>
          <cell r="E139" t="str">
            <v>Nitrate</v>
          </cell>
          <cell r="F139">
            <v>0.24335000000000001</v>
          </cell>
          <cell r="G139">
            <v>4</v>
          </cell>
          <cell r="H139" t="str">
            <v>mg/l N</v>
          </cell>
        </row>
        <row r="140">
          <cell r="A140" t="str">
            <v>EE</v>
          </cell>
          <cell r="B140" t="str">
            <v>Pühajärv</v>
          </cell>
          <cell r="C140">
            <v>1994</v>
          </cell>
          <cell r="D140" t="str">
            <v>Annual</v>
          </cell>
          <cell r="E140" t="str">
            <v>Nitrate</v>
          </cell>
          <cell r="F140">
            <v>1.4E-2</v>
          </cell>
          <cell r="G140">
            <v>1</v>
          </cell>
          <cell r="H140" t="str">
            <v>mg/l N</v>
          </cell>
        </row>
        <row r="141">
          <cell r="A141" t="str">
            <v>EE</v>
          </cell>
          <cell r="B141" t="str">
            <v>R?uge Suurjärv</v>
          </cell>
          <cell r="C141">
            <v>1994</v>
          </cell>
          <cell r="D141" t="str">
            <v>Annual</v>
          </cell>
          <cell r="E141" t="str">
            <v>Nitrate</v>
          </cell>
          <cell r="F141">
            <v>0.37280000000000002</v>
          </cell>
          <cell r="G141">
            <v>1</v>
          </cell>
          <cell r="H141" t="str">
            <v>mg/l N</v>
          </cell>
        </row>
        <row r="142">
          <cell r="A142" t="str">
            <v>EE</v>
          </cell>
          <cell r="B142" t="str">
            <v>Uljaste järv</v>
          </cell>
          <cell r="C142">
            <v>1994</v>
          </cell>
          <cell r="D142" t="str">
            <v>Annual</v>
          </cell>
          <cell r="E142" t="str">
            <v>Nitrate</v>
          </cell>
          <cell r="F142">
            <v>2.1000000000000001E-2</v>
          </cell>
          <cell r="G142">
            <v>1</v>
          </cell>
          <cell r="H142" t="str">
            <v>mg/l N</v>
          </cell>
        </row>
        <row r="143">
          <cell r="A143" t="str">
            <v>EE</v>
          </cell>
          <cell r="B143" t="str">
            <v>V?rtsjärv</v>
          </cell>
          <cell r="C143">
            <v>1994</v>
          </cell>
          <cell r="D143" t="str">
            <v>Annual</v>
          </cell>
          <cell r="E143" t="str">
            <v>Nitrate</v>
          </cell>
          <cell r="F143">
            <v>0.41749999999999998</v>
          </cell>
          <cell r="G143">
            <v>1</v>
          </cell>
          <cell r="H143" t="str">
            <v>mg/l N</v>
          </cell>
        </row>
        <row r="144">
          <cell r="A144" t="str">
            <v>EE</v>
          </cell>
          <cell r="B144" t="str">
            <v>Viitna Pikkjärv</v>
          </cell>
          <cell r="C144">
            <v>1994</v>
          </cell>
          <cell r="D144" t="str">
            <v>Annual</v>
          </cell>
          <cell r="E144" t="str">
            <v>Nitrate</v>
          </cell>
          <cell r="F144">
            <v>3.5000000000000001E-3</v>
          </cell>
          <cell r="G144">
            <v>1</v>
          </cell>
          <cell r="H144" t="str">
            <v>mg/l N</v>
          </cell>
        </row>
        <row r="145">
          <cell r="A145" t="str">
            <v>EE</v>
          </cell>
          <cell r="B145" t="str">
            <v>Nohipalu Mustjärv</v>
          </cell>
          <cell r="C145">
            <v>1995</v>
          </cell>
          <cell r="D145" t="str">
            <v>Annual</v>
          </cell>
          <cell r="E145" t="str">
            <v>Nitrate</v>
          </cell>
          <cell r="F145">
            <v>0.124</v>
          </cell>
          <cell r="G145">
            <v>1</v>
          </cell>
          <cell r="H145" t="str">
            <v>mg/l N</v>
          </cell>
        </row>
        <row r="146">
          <cell r="A146" t="str">
            <v>EE</v>
          </cell>
          <cell r="B146" t="str">
            <v>Nohipalu Valgjärv</v>
          </cell>
          <cell r="C146">
            <v>1995</v>
          </cell>
          <cell r="D146" t="str">
            <v>Annual</v>
          </cell>
          <cell r="E146" t="str">
            <v>Nitrate</v>
          </cell>
          <cell r="F146">
            <v>0.10059999999999999</v>
          </cell>
          <cell r="G146">
            <v>1</v>
          </cell>
          <cell r="H146" t="str">
            <v>mg/l N</v>
          </cell>
        </row>
        <row r="147">
          <cell r="A147" t="str">
            <v>EE</v>
          </cell>
          <cell r="B147" t="str">
            <v>Peipsi jarv</v>
          </cell>
          <cell r="C147">
            <v>1995</v>
          </cell>
          <cell r="D147" t="str">
            <v>Annual</v>
          </cell>
          <cell r="E147" t="str">
            <v>Nitrate</v>
          </cell>
          <cell r="F147">
            <v>0.15315000000000001</v>
          </cell>
          <cell r="G147">
            <v>4</v>
          </cell>
          <cell r="H147" t="str">
            <v>mg/l N</v>
          </cell>
        </row>
        <row r="148">
          <cell r="A148" t="str">
            <v>EE</v>
          </cell>
          <cell r="B148" t="str">
            <v>Pühajärv</v>
          </cell>
          <cell r="C148">
            <v>1995</v>
          </cell>
          <cell r="D148" t="str">
            <v>Annual</v>
          </cell>
          <cell r="E148" t="str">
            <v>Nitrate</v>
          </cell>
          <cell r="F148">
            <v>9.7500000000000003E-2</v>
          </cell>
          <cell r="G148">
            <v>1</v>
          </cell>
          <cell r="H148" t="str">
            <v>mg/l N</v>
          </cell>
        </row>
        <row r="149">
          <cell r="A149" t="str">
            <v>EE</v>
          </cell>
          <cell r="B149" t="str">
            <v>R?uge Suurjärv</v>
          </cell>
          <cell r="C149">
            <v>1995</v>
          </cell>
          <cell r="D149" t="str">
            <v>Annual</v>
          </cell>
          <cell r="E149" t="str">
            <v>Nitrate</v>
          </cell>
          <cell r="F149">
            <v>0.33839999999999998</v>
          </cell>
          <cell r="G149">
            <v>1</v>
          </cell>
          <cell r="H149" t="str">
            <v>mg/l N</v>
          </cell>
        </row>
        <row r="150">
          <cell r="A150" t="str">
            <v>EE</v>
          </cell>
          <cell r="B150" t="str">
            <v>Uljaste järv</v>
          </cell>
          <cell r="C150">
            <v>1995</v>
          </cell>
          <cell r="D150" t="str">
            <v>Annual</v>
          </cell>
          <cell r="E150" t="str">
            <v>Nitrate</v>
          </cell>
          <cell r="F150">
            <v>5.7500000000000002E-2</v>
          </cell>
          <cell r="G150">
            <v>1</v>
          </cell>
          <cell r="H150" t="str">
            <v>mg/l N</v>
          </cell>
        </row>
        <row r="151">
          <cell r="A151" t="str">
            <v>EE</v>
          </cell>
          <cell r="B151" t="str">
            <v>V?rtsjärv</v>
          </cell>
          <cell r="C151">
            <v>1995</v>
          </cell>
          <cell r="D151" t="str">
            <v>Annual</v>
          </cell>
          <cell r="E151" t="str">
            <v>Nitrate</v>
          </cell>
          <cell r="F151">
            <v>0.31509999999999999</v>
          </cell>
          <cell r="G151">
            <v>1</v>
          </cell>
          <cell r="H151" t="str">
            <v>mg/l N</v>
          </cell>
        </row>
        <row r="152">
          <cell r="A152" t="str">
            <v>EE</v>
          </cell>
          <cell r="B152" t="str">
            <v>Viitna Pikkjärv</v>
          </cell>
          <cell r="C152">
            <v>1995</v>
          </cell>
          <cell r="D152" t="str">
            <v>Annual</v>
          </cell>
          <cell r="E152" t="str">
            <v>Nitrate</v>
          </cell>
          <cell r="F152">
            <v>7.0000000000000001E-3</v>
          </cell>
          <cell r="G152">
            <v>1</v>
          </cell>
          <cell r="H152" t="str">
            <v>mg/l N</v>
          </cell>
        </row>
        <row r="153">
          <cell r="A153" t="str">
            <v>EE</v>
          </cell>
          <cell r="B153" t="str">
            <v>Ähijärv</v>
          </cell>
          <cell r="C153">
            <v>1996</v>
          </cell>
          <cell r="D153" t="str">
            <v>Annual</v>
          </cell>
          <cell r="E153" t="str">
            <v>Nitrate</v>
          </cell>
          <cell r="F153">
            <v>5.6500000000000002E-2</v>
          </cell>
          <cell r="G153">
            <v>1</v>
          </cell>
          <cell r="H153" t="str">
            <v>mg/l N</v>
          </cell>
        </row>
        <row r="154">
          <cell r="A154" t="str">
            <v>EE</v>
          </cell>
          <cell r="B154" t="str">
            <v>Nohipalu Mustjärv</v>
          </cell>
          <cell r="C154">
            <v>1996</v>
          </cell>
          <cell r="D154" t="str">
            <v>Annual</v>
          </cell>
          <cell r="E154" t="str">
            <v>Nitrate</v>
          </cell>
          <cell r="F154">
            <v>1.78E-2</v>
          </cell>
          <cell r="G154">
            <v>1</v>
          </cell>
          <cell r="H154" t="str">
            <v>mg/l N</v>
          </cell>
        </row>
        <row r="155">
          <cell r="A155" t="str">
            <v>EE</v>
          </cell>
          <cell r="B155" t="str">
            <v>Nohipalu Valgjärv</v>
          </cell>
          <cell r="C155">
            <v>1996</v>
          </cell>
          <cell r="D155" t="str">
            <v>Annual</v>
          </cell>
          <cell r="E155" t="str">
            <v>Nitrate</v>
          </cell>
          <cell r="F155">
            <v>2.47E-2</v>
          </cell>
          <cell r="G155">
            <v>1</v>
          </cell>
          <cell r="H155" t="str">
            <v>mg/l N</v>
          </cell>
        </row>
        <row r="156">
          <cell r="A156" t="str">
            <v>EE</v>
          </cell>
          <cell r="B156" t="str">
            <v>Peipsi jarv</v>
          </cell>
          <cell r="C156">
            <v>1996</v>
          </cell>
          <cell r="D156" t="str">
            <v>Annual</v>
          </cell>
          <cell r="E156" t="str">
            <v>Nitrate</v>
          </cell>
          <cell r="F156">
            <v>0.20350000000000001</v>
          </cell>
          <cell r="G156">
            <v>4</v>
          </cell>
          <cell r="H156" t="str">
            <v>mg/l N</v>
          </cell>
        </row>
        <row r="157">
          <cell r="A157" t="str">
            <v>EE</v>
          </cell>
          <cell r="B157" t="str">
            <v>Pühajärv</v>
          </cell>
          <cell r="C157">
            <v>1996</v>
          </cell>
          <cell r="D157" t="str">
            <v>Annual</v>
          </cell>
          <cell r="E157" t="str">
            <v>Nitrate</v>
          </cell>
          <cell r="F157">
            <v>0.1313</v>
          </cell>
          <cell r="G157">
            <v>1</v>
          </cell>
          <cell r="H157" t="str">
            <v>mg/l N</v>
          </cell>
        </row>
        <row r="158">
          <cell r="A158" t="str">
            <v>EE</v>
          </cell>
          <cell r="B158" t="str">
            <v>R?uge Suurjärv</v>
          </cell>
          <cell r="C158">
            <v>1996</v>
          </cell>
          <cell r="D158" t="str">
            <v>Annual</v>
          </cell>
          <cell r="E158" t="str">
            <v>Nitrate</v>
          </cell>
          <cell r="F158">
            <v>0.17100000000000001</v>
          </cell>
          <cell r="G158">
            <v>1</v>
          </cell>
          <cell r="H158" t="str">
            <v>mg/l N</v>
          </cell>
        </row>
        <row r="159">
          <cell r="A159" t="str">
            <v>EE</v>
          </cell>
          <cell r="B159" t="str">
            <v>Uljaste järv</v>
          </cell>
          <cell r="C159">
            <v>1996</v>
          </cell>
          <cell r="D159" t="str">
            <v>Annual</v>
          </cell>
          <cell r="E159" t="str">
            <v>Nitrate</v>
          </cell>
          <cell r="F159">
            <v>0.1258</v>
          </cell>
          <cell r="G159">
            <v>1</v>
          </cell>
          <cell r="H159" t="str">
            <v>mg/l N</v>
          </cell>
        </row>
        <row r="160">
          <cell r="A160" t="str">
            <v>EE</v>
          </cell>
          <cell r="B160" t="str">
            <v>V?rtsjärv</v>
          </cell>
          <cell r="C160">
            <v>1996</v>
          </cell>
          <cell r="D160" t="str">
            <v>Annual</v>
          </cell>
          <cell r="E160" t="str">
            <v>Nitrate</v>
          </cell>
          <cell r="F160">
            <v>0.51039999999999996</v>
          </cell>
          <cell r="G160">
            <v>1</v>
          </cell>
          <cell r="H160" t="str">
            <v>mg/l N</v>
          </cell>
        </row>
        <row r="161">
          <cell r="A161" t="str">
            <v>EE</v>
          </cell>
          <cell r="B161" t="str">
            <v>Viitna Pikkjärv</v>
          </cell>
          <cell r="C161">
            <v>1996</v>
          </cell>
          <cell r="D161" t="str">
            <v>Annual</v>
          </cell>
          <cell r="E161" t="str">
            <v>Nitrate</v>
          </cell>
          <cell r="F161">
            <v>4.8500000000000001E-2</v>
          </cell>
          <cell r="G161">
            <v>1</v>
          </cell>
          <cell r="H161" t="str">
            <v>mg/l N</v>
          </cell>
        </row>
        <row r="162">
          <cell r="A162" t="str">
            <v>EE</v>
          </cell>
          <cell r="B162" t="str">
            <v>Ähijärv</v>
          </cell>
          <cell r="C162">
            <v>1997</v>
          </cell>
          <cell r="D162" t="str">
            <v>Annual</v>
          </cell>
          <cell r="E162" t="str">
            <v>Nitrate</v>
          </cell>
          <cell r="F162">
            <v>0.1205</v>
          </cell>
          <cell r="G162">
            <v>1</v>
          </cell>
          <cell r="H162" t="str">
            <v>mg/l N</v>
          </cell>
        </row>
        <row r="163">
          <cell r="A163" t="str">
            <v>EE</v>
          </cell>
          <cell r="B163" t="str">
            <v>Nohipalu Mustjärv</v>
          </cell>
          <cell r="C163">
            <v>1997</v>
          </cell>
          <cell r="D163" t="str">
            <v>Annual</v>
          </cell>
          <cell r="E163" t="str">
            <v>Nitrate</v>
          </cell>
          <cell r="F163">
            <v>1.6400000000000001E-2</v>
          </cell>
          <cell r="G163">
            <v>1</v>
          </cell>
          <cell r="H163" t="str">
            <v>mg/l N</v>
          </cell>
        </row>
        <row r="164">
          <cell r="A164" t="str">
            <v>EE</v>
          </cell>
          <cell r="B164" t="str">
            <v>Nohipalu Valgjärv</v>
          </cell>
          <cell r="C164">
            <v>1997</v>
          </cell>
          <cell r="D164" t="str">
            <v>Annual</v>
          </cell>
          <cell r="E164" t="str">
            <v>Nitrate</v>
          </cell>
          <cell r="F164">
            <v>1.1599999999999999E-2</v>
          </cell>
          <cell r="G164">
            <v>1</v>
          </cell>
          <cell r="H164" t="str">
            <v>mg/l N</v>
          </cell>
        </row>
        <row r="165">
          <cell r="A165" t="str">
            <v>EE</v>
          </cell>
          <cell r="B165" t="str">
            <v>Peipsi jarv</v>
          </cell>
          <cell r="C165">
            <v>1997</v>
          </cell>
          <cell r="D165" t="str">
            <v>Annual</v>
          </cell>
          <cell r="E165" t="str">
            <v>Nitrate</v>
          </cell>
          <cell r="F165">
            <v>0.20590000000000003</v>
          </cell>
          <cell r="G165">
            <v>4</v>
          </cell>
          <cell r="H165" t="str">
            <v>mg/l N</v>
          </cell>
        </row>
        <row r="166">
          <cell r="A166" t="str">
            <v>EE</v>
          </cell>
          <cell r="B166" t="str">
            <v>Pühajärv</v>
          </cell>
          <cell r="C166">
            <v>1997</v>
          </cell>
          <cell r="D166" t="str">
            <v>Annual</v>
          </cell>
          <cell r="E166" t="str">
            <v>Nitrate</v>
          </cell>
          <cell r="F166">
            <v>9.5399999999999999E-2</v>
          </cell>
          <cell r="G166">
            <v>1</v>
          </cell>
          <cell r="H166" t="str">
            <v>mg/l N</v>
          </cell>
        </row>
        <row r="167">
          <cell r="A167" t="str">
            <v>EE</v>
          </cell>
          <cell r="B167" t="str">
            <v>R?uge Suurjärv</v>
          </cell>
          <cell r="C167">
            <v>1997</v>
          </cell>
          <cell r="D167" t="str">
            <v>Annual</v>
          </cell>
          <cell r="E167" t="str">
            <v>Nitrate</v>
          </cell>
          <cell r="F167">
            <v>0.22409999999999999</v>
          </cell>
          <cell r="G167">
            <v>1</v>
          </cell>
          <cell r="H167" t="str">
            <v>mg/l N</v>
          </cell>
        </row>
        <row r="168">
          <cell r="A168" t="str">
            <v>EE</v>
          </cell>
          <cell r="B168" t="str">
            <v>Uljaste järv</v>
          </cell>
          <cell r="C168">
            <v>1997</v>
          </cell>
          <cell r="D168" t="str">
            <v>Annual</v>
          </cell>
          <cell r="E168" t="str">
            <v>Nitrate</v>
          </cell>
          <cell r="F168">
            <v>0.1045</v>
          </cell>
          <cell r="G168">
            <v>1</v>
          </cell>
          <cell r="H168" t="str">
            <v>mg/l N</v>
          </cell>
        </row>
        <row r="169">
          <cell r="A169" t="str">
            <v>EE</v>
          </cell>
          <cell r="B169" t="str">
            <v>V?rtsjärv</v>
          </cell>
          <cell r="C169">
            <v>1997</v>
          </cell>
          <cell r="D169" t="str">
            <v>Annual</v>
          </cell>
          <cell r="E169" t="str">
            <v>Nitrate</v>
          </cell>
          <cell r="F169">
            <v>0.73040000000000005</v>
          </cell>
          <cell r="G169">
            <v>1</v>
          </cell>
          <cell r="H169" t="str">
            <v>mg/l N</v>
          </cell>
        </row>
        <row r="170">
          <cell r="A170" t="str">
            <v>EE</v>
          </cell>
          <cell r="B170" t="str">
            <v>Viitna Pikkjärv</v>
          </cell>
          <cell r="C170">
            <v>1997</v>
          </cell>
          <cell r="D170" t="str">
            <v>Annual</v>
          </cell>
          <cell r="E170" t="str">
            <v>Nitrate</v>
          </cell>
          <cell r="F170">
            <v>4.0000000000000001E-3</v>
          </cell>
          <cell r="G170">
            <v>1</v>
          </cell>
          <cell r="H170" t="str">
            <v>mg/l N</v>
          </cell>
        </row>
        <row r="171">
          <cell r="A171" t="str">
            <v>EE</v>
          </cell>
          <cell r="B171" t="str">
            <v>Ähijärv</v>
          </cell>
          <cell r="C171">
            <v>1998</v>
          </cell>
          <cell r="D171" t="str">
            <v>Annual</v>
          </cell>
          <cell r="E171" t="str">
            <v>Nitrate</v>
          </cell>
          <cell r="F171">
            <v>0.11</v>
          </cell>
          <cell r="G171">
            <v>1</v>
          </cell>
          <cell r="H171" t="str">
            <v>mg/l N</v>
          </cell>
        </row>
        <row r="172">
          <cell r="A172" t="str">
            <v>EE</v>
          </cell>
          <cell r="B172" t="str">
            <v>Nohipalu Mustjärv</v>
          </cell>
          <cell r="C172">
            <v>1998</v>
          </cell>
          <cell r="D172" t="str">
            <v>Annual</v>
          </cell>
          <cell r="E172" t="str">
            <v>Nitrate</v>
          </cell>
          <cell r="F172">
            <v>8.6699999999999999E-2</v>
          </cell>
          <cell r="G172">
            <v>1</v>
          </cell>
          <cell r="H172" t="str">
            <v>mg/l N</v>
          </cell>
        </row>
        <row r="173">
          <cell r="A173" t="str">
            <v>EE</v>
          </cell>
          <cell r="B173" t="str">
            <v>Nohipalu Valgjärv</v>
          </cell>
          <cell r="C173">
            <v>1998</v>
          </cell>
          <cell r="D173" t="str">
            <v>Annual</v>
          </cell>
          <cell r="E173" t="str">
            <v>Nitrate</v>
          </cell>
          <cell r="F173">
            <v>6.6699999999999995E-2</v>
          </cell>
          <cell r="G173">
            <v>1</v>
          </cell>
          <cell r="H173" t="str">
            <v>mg/l N</v>
          </cell>
        </row>
        <row r="174">
          <cell r="A174" t="str">
            <v>EE</v>
          </cell>
          <cell r="B174" t="str">
            <v>Peipsi jarv</v>
          </cell>
          <cell r="C174">
            <v>1998</v>
          </cell>
          <cell r="D174" t="str">
            <v>Annual</v>
          </cell>
          <cell r="E174" t="str">
            <v>Nitrate</v>
          </cell>
          <cell r="F174">
            <v>0.1847</v>
          </cell>
          <cell r="G174">
            <v>4</v>
          </cell>
          <cell r="H174" t="str">
            <v>mg/l N</v>
          </cell>
        </row>
        <row r="175">
          <cell r="A175" t="str">
            <v>EE</v>
          </cell>
          <cell r="B175" t="str">
            <v>Pühajärv</v>
          </cell>
          <cell r="C175">
            <v>1998</v>
          </cell>
          <cell r="D175" t="str">
            <v>Annual</v>
          </cell>
          <cell r="E175" t="str">
            <v>Nitrate</v>
          </cell>
          <cell r="F175">
            <v>0.105</v>
          </cell>
          <cell r="G175">
            <v>1</v>
          </cell>
          <cell r="H175" t="str">
            <v>mg/l N</v>
          </cell>
        </row>
        <row r="176">
          <cell r="A176" t="str">
            <v>EE</v>
          </cell>
          <cell r="B176" t="str">
            <v>R?uge Suurjärv</v>
          </cell>
          <cell r="C176">
            <v>1998</v>
          </cell>
          <cell r="D176" t="str">
            <v>Annual</v>
          </cell>
          <cell r="E176" t="str">
            <v>Nitrate</v>
          </cell>
          <cell r="F176">
            <v>0.13170000000000001</v>
          </cell>
          <cell r="G176">
            <v>1</v>
          </cell>
          <cell r="H176" t="str">
            <v>mg/l N</v>
          </cell>
        </row>
        <row r="177">
          <cell r="A177" t="str">
            <v>EE</v>
          </cell>
          <cell r="B177" t="str">
            <v>Uljaste järv</v>
          </cell>
          <cell r="C177">
            <v>1998</v>
          </cell>
          <cell r="D177" t="str">
            <v>Annual</v>
          </cell>
          <cell r="E177" t="str">
            <v>Nitrate</v>
          </cell>
          <cell r="F177">
            <v>0.14000000000000001</v>
          </cell>
          <cell r="G177">
            <v>1</v>
          </cell>
          <cell r="H177" t="str">
            <v>mg/l N</v>
          </cell>
        </row>
        <row r="178">
          <cell r="A178" t="str">
            <v>EE</v>
          </cell>
          <cell r="B178" t="str">
            <v>V?rtsjärv</v>
          </cell>
          <cell r="C178">
            <v>1998</v>
          </cell>
          <cell r="D178" t="str">
            <v>Annual</v>
          </cell>
          <cell r="E178" t="str">
            <v>Nitrate</v>
          </cell>
          <cell r="F178">
            <v>0.55640000000000001</v>
          </cell>
          <cell r="G178">
            <v>1</v>
          </cell>
          <cell r="H178" t="str">
            <v>mg/l N</v>
          </cell>
        </row>
        <row r="179">
          <cell r="A179" t="str">
            <v>EE</v>
          </cell>
          <cell r="B179" t="str">
            <v>Viitna Pikkjärv</v>
          </cell>
          <cell r="C179">
            <v>1998</v>
          </cell>
          <cell r="D179" t="str">
            <v>Annual</v>
          </cell>
          <cell r="E179" t="str">
            <v>Nitrate</v>
          </cell>
          <cell r="F179">
            <v>1.4999999999999999E-2</v>
          </cell>
          <cell r="G179">
            <v>1</v>
          </cell>
          <cell r="H179" t="str">
            <v>mg/l N</v>
          </cell>
        </row>
        <row r="180">
          <cell r="A180" t="str">
            <v>EE</v>
          </cell>
          <cell r="B180" t="str">
            <v>Ähijärv</v>
          </cell>
          <cell r="C180">
            <v>1999</v>
          </cell>
          <cell r="D180" t="str">
            <v>Annual</v>
          </cell>
          <cell r="E180" t="str">
            <v>Nitrate</v>
          </cell>
          <cell r="F180">
            <v>0.01</v>
          </cell>
          <cell r="G180">
            <v>1</v>
          </cell>
          <cell r="H180" t="str">
            <v>mg/l N</v>
          </cell>
        </row>
        <row r="181">
          <cell r="A181" t="str">
            <v>EE</v>
          </cell>
          <cell r="B181" t="str">
            <v>Nohipalu Mustjärv</v>
          </cell>
          <cell r="C181">
            <v>1999</v>
          </cell>
          <cell r="D181" t="str">
            <v>Annual</v>
          </cell>
          <cell r="E181" t="str">
            <v>Nitrate</v>
          </cell>
          <cell r="F181">
            <v>4.0000000000000001E-3</v>
          </cell>
          <cell r="G181">
            <v>1</v>
          </cell>
          <cell r="H181" t="str">
            <v>mg/l N</v>
          </cell>
        </row>
        <row r="182">
          <cell r="A182" t="str">
            <v>EE</v>
          </cell>
          <cell r="B182" t="str">
            <v>Nohipalu Valgjärv</v>
          </cell>
          <cell r="C182">
            <v>1999</v>
          </cell>
          <cell r="D182" t="str">
            <v>Annual</v>
          </cell>
          <cell r="E182" t="str">
            <v>Nitrate</v>
          </cell>
          <cell r="F182">
            <v>3.3E-3</v>
          </cell>
          <cell r="G182">
            <v>1</v>
          </cell>
          <cell r="H182" t="str">
            <v>mg/l N</v>
          </cell>
        </row>
        <row r="183">
          <cell r="A183" t="str">
            <v>EE</v>
          </cell>
          <cell r="B183" t="str">
            <v>Peipsi jarv</v>
          </cell>
          <cell r="C183">
            <v>1999</v>
          </cell>
          <cell r="D183" t="str">
            <v>Annual</v>
          </cell>
          <cell r="E183" t="str">
            <v>Nitrate</v>
          </cell>
          <cell r="F183">
            <v>8.6175000000000002E-2</v>
          </cell>
          <cell r="G183">
            <v>4</v>
          </cell>
          <cell r="H183" t="str">
            <v>mg/l N</v>
          </cell>
        </row>
        <row r="184">
          <cell r="A184" t="str">
            <v>EE</v>
          </cell>
          <cell r="B184" t="str">
            <v>Pühajärv</v>
          </cell>
          <cell r="C184">
            <v>1999</v>
          </cell>
          <cell r="D184" t="str">
            <v>Annual</v>
          </cell>
          <cell r="E184" t="str">
            <v>Nitrate</v>
          </cell>
          <cell r="F184">
            <v>0.06</v>
          </cell>
          <cell r="G184">
            <v>1</v>
          </cell>
          <cell r="H184" t="str">
            <v>mg/l N</v>
          </cell>
        </row>
        <row r="185">
          <cell r="A185" t="str">
            <v>EE</v>
          </cell>
          <cell r="B185" t="str">
            <v>R?uge Suurjärv</v>
          </cell>
          <cell r="C185">
            <v>1999</v>
          </cell>
          <cell r="D185" t="str">
            <v>Annual</v>
          </cell>
          <cell r="E185" t="str">
            <v>Nitrate</v>
          </cell>
          <cell r="F185">
            <v>0.17829999999999999</v>
          </cell>
          <cell r="G185">
            <v>1</v>
          </cell>
          <cell r="H185" t="str">
            <v>mg/l N</v>
          </cell>
        </row>
        <row r="186">
          <cell r="A186" t="str">
            <v>EE</v>
          </cell>
          <cell r="B186" t="str">
            <v>Uljaste järv</v>
          </cell>
          <cell r="C186">
            <v>1999</v>
          </cell>
          <cell r="D186" t="str">
            <v>Annual</v>
          </cell>
          <cell r="E186" t="str">
            <v>Nitrate</v>
          </cell>
          <cell r="F186">
            <v>1.7500000000000002E-2</v>
          </cell>
          <cell r="G186">
            <v>1</v>
          </cell>
          <cell r="H186" t="str">
            <v>mg/l N</v>
          </cell>
        </row>
        <row r="187">
          <cell r="A187" t="str">
            <v>EE</v>
          </cell>
          <cell r="B187" t="str">
            <v>V?rtsjärv</v>
          </cell>
          <cell r="C187">
            <v>1999</v>
          </cell>
          <cell r="D187" t="str">
            <v>Annual</v>
          </cell>
          <cell r="E187" t="str">
            <v>Nitrate</v>
          </cell>
          <cell r="F187">
            <v>0.44340000000000002</v>
          </cell>
          <cell r="G187">
            <v>1</v>
          </cell>
          <cell r="H187" t="str">
            <v>mg/l N</v>
          </cell>
        </row>
        <row r="188">
          <cell r="A188" t="str">
            <v>EE</v>
          </cell>
          <cell r="B188" t="str">
            <v>Viitna Pikkjärv</v>
          </cell>
          <cell r="C188">
            <v>1999</v>
          </cell>
          <cell r="D188" t="str">
            <v>Annual</v>
          </cell>
          <cell r="E188" t="str">
            <v>Nitrate</v>
          </cell>
          <cell r="F188">
            <v>5.0000000000000001E-3</v>
          </cell>
          <cell r="G188">
            <v>1</v>
          </cell>
          <cell r="H188" t="str">
            <v>mg/l N</v>
          </cell>
        </row>
        <row r="189">
          <cell r="A189" t="str">
            <v>EE</v>
          </cell>
          <cell r="B189" t="str">
            <v>Nohipalu Mustjärv</v>
          </cell>
          <cell r="C189">
            <v>2000</v>
          </cell>
          <cell r="D189" t="str">
            <v>Annual</v>
          </cell>
          <cell r="E189" t="str">
            <v>Nitrate</v>
          </cell>
          <cell r="F189">
            <v>5.0000000000000001E-3</v>
          </cell>
          <cell r="G189">
            <v>1</v>
          </cell>
          <cell r="H189" t="str">
            <v>mg/l N</v>
          </cell>
        </row>
        <row r="190">
          <cell r="A190" t="str">
            <v>EE</v>
          </cell>
          <cell r="B190" t="str">
            <v>Peipsi jarv</v>
          </cell>
          <cell r="C190">
            <v>2000</v>
          </cell>
          <cell r="D190" t="str">
            <v>Annual</v>
          </cell>
          <cell r="E190" t="str">
            <v>Nitrate</v>
          </cell>
          <cell r="F190">
            <v>0.10402500000000001</v>
          </cell>
          <cell r="G190">
            <v>4</v>
          </cell>
          <cell r="H190" t="str">
            <v>mg/l N</v>
          </cell>
        </row>
        <row r="191">
          <cell r="A191" t="str">
            <v>EE</v>
          </cell>
          <cell r="B191" t="str">
            <v>Pühajärv</v>
          </cell>
          <cell r="C191">
            <v>2000</v>
          </cell>
          <cell r="D191" t="str">
            <v>Annual</v>
          </cell>
          <cell r="E191" t="str">
            <v>Nitrate</v>
          </cell>
          <cell r="F191">
            <v>4.7500000000000001E-2</v>
          </cell>
          <cell r="G191">
            <v>1</v>
          </cell>
          <cell r="H191" t="str">
            <v>mg/l N</v>
          </cell>
        </row>
        <row r="192">
          <cell r="A192" t="str">
            <v>EE</v>
          </cell>
          <cell r="B192" t="str">
            <v>R?uge Suurjärv</v>
          </cell>
          <cell r="C192">
            <v>2000</v>
          </cell>
          <cell r="D192" t="str">
            <v>Annual</v>
          </cell>
          <cell r="E192" t="str">
            <v>Nitrate</v>
          </cell>
          <cell r="F192">
            <v>0.13170000000000001</v>
          </cell>
          <cell r="G192">
            <v>1</v>
          </cell>
          <cell r="H192" t="str">
            <v>mg/l N</v>
          </cell>
        </row>
        <row r="193">
          <cell r="A193" t="str">
            <v>EE</v>
          </cell>
          <cell r="B193" t="str">
            <v>Uljaste järv</v>
          </cell>
          <cell r="C193">
            <v>2000</v>
          </cell>
          <cell r="D193" t="str">
            <v>Annual</v>
          </cell>
          <cell r="E193" t="str">
            <v>Nitrate</v>
          </cell>
          <cell r="F193">
            <v>4.2500000000000003E-2</v>
          </cell>
          <cell r="G193">
            <v>1</v>
          </cell>
          <cell r="H193" t="str">
            <v>mg/l N</v>
          </cell>
        </row>
        <row r="194">
          <cell r="A194" t="str">
            <v>EE</v>
          </cell>
          <cell r="B194" t="str">
            <v>V?rtsjärv</v>
          </cell>
          <cell r="C194">
            <v>2000</v>
          </cell>
          <cell r="D194" t="str">
            <v>Annual</v>
          </cell>
          <cell r="E194" t="str">
            <v>Nitrate</v>
          </cell>
          <cell r="F194">
            <v>0.45879999999999999</v>
          </cell>
          <cell r="G194">
            <v>1</v>
          </cell>
          <cell r="H194" t="str">
            <v>mg/l N</v>
          </cell>
        </row>
        <row r="195">
          <cell r="A195" t="str">
            <v>EE</v>
          </cell>
          <cell r="B195" t="str">
            <v>Viitna Pikkjärv</v>
          </cell>
          <cell r="C195">
            <v>2000</v>
          </cell>
          <cell r="D195" t="str">
            <v>Annual</v>
          </cell>
          <cell r="E195" t="str">
            <v>Nitrate</v>
          </cell>
          <cell r="F195">
            <v>2.2499999999999999E-2</v>
          </cell>
          <cell r="G195">
            <v>1</v>
          </cell>
          <cell r="H195" t="str">
            <v>mg/l N</v>
          </cell>
        </row>
        <row r="196">
          <cell r="A196" t="str">
            <v>EE</v>
          </cell>
          <cell r="B196" t="str">
            <v>Ähijärv</v>
          </cell>
          <cell r="C196">
            <v>2001</v>
          </cell>
          <cell r="D196" t="str">
            <v>Annual</v>
          </cell>
          <cell r="E196" t="str">
            <v>Nitrate</v>
          </cell>
          <cell r="F196">
            <v>2.3E-3</v>
          </cell>
          <cell r="G196">
            <v>1</v>
          </cell>
          <cell r="H196" t="str">
            <v>mg/l N</v>
          </cell>
        </row>
        <row r="197">
          <cell r="A197" t="str">
            <v>EE</v>
          </cell>
          <cell r="B197" t="str">
            <v>Mullutu-Suurlaht</v>
          </cell>
          <cell r="C197">
            <v>2001</v>
          </cell>
          <cell r="D197" t="str">
            <v>Annual</v>
          </cell>
          <cell r="E197" t="str">
            <v>Nitrate</v>
          </cell>
          <cell r="F197">
            <v>1.5E-3</v>
          </cell>
          <cell r="G197">
            <v>1</v>
          </cell>
          <cell r="H197" t="str">
            <v>mg/l N</v>
          </cell>
        </row>
        <row r="198">
          <cell r="A198" t="str">
            <v>EE</v>
          </cell>
          <cell r="B198" t="str">
            <v>Peipsi jarv</v>
          </cell>
          <cell r="C198">
            <v>2001</v>
          </cell>
          <cell r="D198" t="str">
            <v>Annual</v>
          </cell>
          <cell r="E198" t="str">
            <v>Nitrate</v>
          </cell>
          <cell r="F198">
            <v>0.13472499999999998</v>
          </cell>
          <cell r="G198">
            <v>4</v>
          </cell>
          <cell r="H198" t="str">
            <v>mg/l N</v>
          </cell>
        </row>
        <row r="199">
          <cell r="A199" t="str">
            <v>EE</v>
          </cell>
          <cell r="B199" t="str">
            <v>V?rtsjärv</v>
          </cell>
          <cell r="C199">
            <v>2001</v>
          </cell>
          <cell r="D199" t="str">
            <v>Annual</v>
          </cell>
          <cell r="E199" t="str">
            <v>Nitrate</v>
          </cell>
          <cell r="F199">
            <v>0.40029999999999999</v>
          </cell>
          <cell r="G199">
            <v>1</v>
          </cell>
          <cell r="H199" t="str">
            <v>mg/l N</v>
          </cell>
        </row>
        <row r="200">
          <cell r="A200" t="str">
            <v>EE</v>
          </cell>
          <cell r="B200" t="str">
            <v>Mullutu-Suurlaht</v>
          </cell>
          <cell r="C200">
            <v>2002</v>
          </cell>
          <cell r="D200" t="str">
            <v>Annual</v>
          </cell>
          <cell r="E200" t="str">
            <v>Nitrate</v>
          </cell>
          <cell r="F200">
            <v>3.0000000000000001E-3</v>
          </cell>
          <cell r="G200">
            <v>1</v>
          </cell>
          <cell r="H200" t="str">
            <v>mg/l N</v>
          </cell>
        </row>
        <row r="201">
          <cell r="A201" t="str">
            <v>EE</v>
          </cell>
          <cell r="B201" t="str">
            <v>Peipsi jarv</v>
          </cell>
          <cell r="C201">
            <v>2002</v>
          </cell>
          <cell r="D201" t="str">
            <v>Annual</v>
          </cell>
          <cell r="E201" t="str">
            <v>Nitrate</v>
          </cell>
          <cell r="F201">
            <v>0.1389</v>
          </cell>
          <cell r="G201">
            <v>4</v>
          </cell>
          <cell r="H201" t="str">
            <v>mg/l N</v>
          </cell>
        </row>
        <row r="202">
          <cell r="A202" t="str">
            <v>EE</v>
          </cell>
          <cell r="B202" t="str">
            <v>V?rtsjärv</v>
          </cell>
          <cell r="C202">
            <v>2002</v>
          </cell>
          <cell r="D202" t="str">
            <v>Annual</v>
          </cell>
          <cell r="E202" t="str">
            <v>Nitrate</v>
          </cell>
          <cell r="F202">
            <v>0.442</v>
          </cell>
          <cell r="G202">
            <v>1</v>
          </cell>
          <cell r="H202" t="str">
            <v>mg/l N</v>
          </cell>
        </row>
        <row r="203">
          <cell r="A203" t="str">
            <v>EE</v>
          </cell>
          <cell r="B203" t="str">
            <v>Mullutu-Suurlaht</v>
          </cell>
          <cell r="C203">
            <v>2003</v>
          </cell>
          <cell r="D203" t="str">
            <v>Annual</v>
          </cell>
          <cell r="E203" t="str">
            <v>Nitrate</v>
          </cell>
          <cell r="F203">
            <v>2E-3</v>
          </cell>
          <cell r="G203">
            <v>1</v>
          </cell>
          <cell r="H203" t="str">
            <v>mg/l N</v>
          </cell>
        </row>
        <row r="204">
          <cell r="A204" t="str">
            <v>EE</v>
          </cell>
          <cell r="B204" t="str">
            <v>Peipsi jarv</v>
          </cell>
          <cell r="C204">
            <v>2003</v>
          </cell>
          <cell r="D204" t="str">
            <v>Annual</v>
          </cell>
          <cell r="E204" t="str">
            <v>Nitrate</v>
          </cell>
          <cell r="F204">
            <v>9.6950000000000008E-2</v>
          </cell>
          <cell r="G204">
            <v>4</v>
          </cell>
          <cell r="H204" t="str">
            <v>mg/l N</v>
          </cell>
        </row>
        <row r="205">
          <cell r="A205" t="str">
            <v>EE</v>
          </cell>
          <cell r="B205" t="str">
            <v>V?rtsjärv</v>
          </cell>
          <cell r="C205">
            <v>2003</v>
          </cell>
          <cell r="D205" t="str">
            <v>Annual</v>
          </cell>
          <cell r="E205" t="str">
            <v>Nitrate</v>
          </cell>
          <cell r="F205">
            <v>0.50080000000000002</v>
          </cell>
          <cell r="G205">
            <v>1</v>
          </cell>
          <cell r="H205" t="str">
            <v>mg/l N</v>
          </cell>
        </row>
        <row r="206">
          <cell r="A206" t="str">
            <v>EE</v>
          </cell>
          <cell r="B206" t="str">
            <v>Ähijärv</v>
          </cell>
          <cell r="C206">
            <v>2004</v>
          </cell>
          <cell r="D206" t="str">
            <v>Annual</v>
          </cell>
          <cell r="E206" t="str">
            <v>Nitrate</v>
          </cell>
          <cell r="F206">
            <v>3.3E-3</v>
          </cell>
          <cell r="G206">
            <v>1</v>
          </cell>
          <cell r="H206" t="str">
            <v>mg/l N</v>
          </cell>
        </row>
        <row r="207">
          <cell r="A207" t="str">
            <v>EE</v>
          </cell>
          <cell r="B207" t="str">
            <v>Nohipalu Mustjärv</v>
          </cell>
          <cell r="C207">
            <v>2004</v>
          </cell>
          <cell r="D207" t="str">
            <v>Annual</v>
          </cell>
          <cell r="E207" t="str">
            <v>Nitrate</v>
          </cell>
          <cell r="F207">
            <v>1.1999999999999999E-3</v>
          </cell>
          <cell r="G207">
            <v>1</v>
          </cell>
          <cell r="H207" t="str">
            <v>mg/l N</v>
          </cell>
        </row>
        <row r="208">
          <cell r="A208" t="str">
            <v>EE</v>
          </cell>
          <cell r="B208" t="str">
            <v>Nohipalu Valgjärv</v>
          </cell>
          <cell r="C208">
            <v>2004</v>
          </cell>
          <cell r="D208" t="str">
            <v>Annual</v>
          </cell>
          <cell r="E208" t="str">
            <v>Nitrate</v>
          </cell>
          <cell r="F208">
            <v>4.0000000000000002E-4</v>
          </cell>
          <cell r="G208">
            <v>1</v>
          </cell>
          <cell r="H208" t="str">
            <v>mg/l N</v>
          </cell>
        </row>
        <row r="209">
          <cell r="A209" t="str">
            <v>EE</v>
          </cell>
          <cell r="B209" t="str">
            <v>Peipsi jarv</v>
          </cell>
          <cell r="C209">
            <v>2004</v>
          </cell>
          <cell r="D209" t="str">
            <v>Annual</v>
          </cell>
          <cell r="E209" t="str">
            <v>Nitrate</v>
          </cell>
          <cell r="F209">
            <v>0.18970000000000001</v>
          </cell>
          <cell r="G209">
            <v>4</v>
          </cell>
          <cell r="H209" t="str">
            <v>mg/l N</v>
          </cell>
        </row>
        <row r="210">
          <cell r="A210" t="str">
            <v>EE</v>
          </cell>
          <cell r="B210" t="str">
            <v>Pühajärv</v>
          </cell>
          <cell r="C210">
            <v>2004</v>
          </cell>
          <cell r="D210" t="str">
            <v>Annual</v>
          </cell>
          <cell r="E210" t="str">
            <v>Nitrate</v>
          </cell>
          <cell r="F210">
            <v>3.3E-3</v>
          </cell>
          <cell r="G210">
            <v>1</v>
          </cell>
          <cell r="H210" t="str">
            <v>mg/l N</v>
          </cell>
        </row>
        <row r="211">
          <cell r="A211" t="str">
            <v>EE</v>
          </cell>
          <cell r="B211" t="str">
            <v>R?uge Suurjärv</v>
          </cell>
          <cell r="C211">
            <v>2004</v>
          </cell>
          <cell r="D211" t="str">
            <v>Annual</v>
          </cell>
          <cell r="E211" t="str">
            <v>Nitrate</v>
          </cell>
          <cell r="F211">
            <v>7.0000000000000001E-3</v>
          </cell>
          <cell r="G211">
            <v>1</v>
          </cell>
          <cell r="H211" t="str">
            <v>mg/l N</v>
          </cell>
        </row>
        <row r="212">
          <cell r="A212" t="str">
            <v>EE</v>
          </cell>
          <cell r="B212" t="str">
            <v>Uljaste järv</v>
          </cell>
          <cell r="C212">
            <v>2004</v>
          </cell>
          <cell r="D212" t="str">
            <v>Annual</v>
          </cell>
          <cell r="E212" t="str">
            <v>Nitrate</v>
          </cell>
          <cell r="F212">
            <v>5.0000000000000001E-4</v>
          </cell>
          <cell r="G212">
            <v>1</v>
          </cell>
          <cell r="H212" t="str">
            <v>mg/l N</v>
          </cell>
        </row>
        <row r="213">
          <cell r="A213" t="str">
            <v>EE</v>
          </cell>
          <cell r="B213" t="str">
            <v>V?rtsjärv</v>
          </cell>
          <cell r="C213">
            <v>2004</v>
          </cell>
          <cell r="D213" t="str">
            <v>Annual</v>
          </cell>
          <cell r="E213" t="str">
            <v>Nitrate</v>
          </cell>
          <cell r="F213">
            <v>0.43830000000000002</v>
          </cell>
          <cell r="G213">
            <v>1</v>
          </cell>
          <cell r="H213" t="str">
            <v>mg/l N</v>
          </cell>
        </row>
        <row r="214">
          <cell r="A214" t="str">
            <v>EE</v>
          </cell>
          <cell r="B214" t="str">
            <v>Ähijärv</v>
          </cell>
          <cell r="C214">
            <v>2005</v>
          </cell>
          <cell r="D214" t="str">
            <v>Annual</v>
          </cell>
          <cell r="E214" t="str">
            <v>Nitrate</v>
          </cell>
          <cell r="F214">
            <v>4.07E-2</v>
          </cell>
          <cell r="G214">
            <v>1</v>
          </cell>
          <cell r="H214" t="str">
            <v>mg/l N</v>
          </cell>
        </row>
        <row r="215">
          <cell r="A215" t="str">
            <v>EE</v>
          </cell>
          <cell r="B215" t="str">
            <v>Mullutu-Suurlaht</v>
          </cell>
          <cell r="C215">
            <v>2005</v>
          </cell>
          <cell r="D215" t="str">
            <v>Annual</v>
          </cell>
          <cell r="E215" t="str">
            <v>Nitrate</v>
          </cell>
          <cell r="F215">
            <v>2E-3</v>
          </cell>
          <cell r="G215">
            <v>1</v>
          </cell>
          <cell r="H215" t="str">
            <v>mg/l N</v>
          </cell>
        </row>
        <row r="216">
          <cell r="A216" t="str">
            <v>EE</v>
          </cell>
          <cell r="B216" t="str">
            <v>Nohipalu Mustjärv</v>
          </cell>
          <cell r="C216">
            <v>2005</v>
          </cell>
          <cell r="D216" t="str">
            <v>Annual</v>
          </cell>
          <cell r="E216" t="str">
            <v>Nitrate</v>
          </cell>
          <cell r="F216">
            <v>5.0000000000000001E-3</v>
          </cell>
          <cell r="G216">
            <v>1</v>
          </cell>
          <cell r="H216" t="str">
            <v>mg/l N</v>
          </cell>
        </row>
        <row r="217">
          <cell r="A217" t="str">
            <v>EE</v>
          </cell>
          <cell r="B217" t="str">
            <v>Nohipalu Valgjärv</v>
          </cell>
          <cell r="C217">
            <v>2005</v>
          </cell>
          <cell r="D217" t="str">
            <v>Annual</v>
          </cell>
          <cell r="E217" t="str">
            <v>Nitrate</v>
          </cell>
          <cell r="F217">
            <v>2.3999999999999998E-3</v>
          </cell>
          <cell r="G217">
            <v>1</v>
          </cell>
          <cell r="H217" t="str">
            <v>mg/l N</v>
          </cell>
        </row>
        <row r="218">
          <cell r="A218" t="str">
            <v>EE</v>
          </cell>
          <cell r="B218" t="str">
            <v>Peipsi jarv</v>
          </cell>
          <cell r="C218">
            <v>2005</v>
          </cell>
          <cell r="D218" t="str">
            <v>Annual</v>
          </cell>
          <cell r="E218" t="str">
            <v>Nitrate</v>
          </cell>
          <cell r="F218">
            <v>0.25505</v>
          </cell>
          <cell r="G218">
            <v>4</v>
          </cell>
          <cell r="H218" t="str">
            <v>mg/l N</v>
          </cell>
        </row>
        <row r="219">
          <cell r="A219" t="str">
            <v>EE</v>
          </cell>
          <cell r="B219" t="str">
            <v>Pühajärv</v>
          </cell>
          <cell r="C219">
            <v>2005</v>
          </cell>
          <cell r="D219" t="str">
            <v>Annual</v>
          </cell>
          <cell r="E219" t="str">
            <v>Nitrate</v>
          </cell>
          <cell r="F219">
            <v>6.3700000000000007E-2</v>
          </cell>
          <cell r="G219">
            <v>1</v>
          </cell>
          <cell r="H219" t="str">
            <v>mg/l N</v>
          </cell>
        </row>
        <row r="220">
          <cell r="A220" t="str">
            <v>EE</v>
          </cell>
          <cell r="B220" t="str">
            <v>R?uge Suurjärv</v>
          </cell>
          <cell r="C220">
            <v>2005</v>
          </cell>
          <cell r="D220" t="str">
            <v>Annual</v>
          </cell>
          <cell r="E220" t="str">
            <v>Nitrate</v>
          </cell>
          <cell r="F220">
            <v>0.13239999999999999</v>
          </cell>
          <cell r="G220">
            <v>1</v>
          </cell>
          <cell r="H220" t="str">
            <v>mg/l N</v>
          </cell>
        </row>
        <row r="221">
          <cell r="A221" t="str">
            <v>EE</v>
          </cell>
          <cell r="B221" t="str">
            <v>Uljaste järv</v>
          </cell>
          <cell r="C221">
            <v>2005</v>
          </cell>
          <cell r="D221" t="str">
            <v>Annual</v>
          </cell>
          <cell r="E221" t="str">
            <v>Nitrate</v>
          </cell>
          <cell r="F221">
            <v>9.4999999999999998E-3</v>
          </cell>
          <cell r="G221">
            <v>1</v>
          </cell>
          <cell r="H221" t="str">
            <v>mg/l N</v>
          </cell>
        </row>
        <row r="222">
          <cell r="A222" t="str">
            <v>EE</v>
          </cell>
          <cell r="B222" t="str">
            <v>V?rtsjärv</v>
          </cell>
          <cell r="C222">
            <v>2005</v>
          </cell>
          <cell r="D222" t="str">
            <v>Annual</v>
          </cell>
          <cell r="E222" t="str">
            <v>Nitrate</v>
          </cell>
          <cell r="F222">
            <v>0.51500000000000001</v>
          </cell>
          <cell r="G222">
            <v>1</v>
          </cell>
          <cell r="H222" t="str">
            <v>mg/l N</v>
          </cell>
        </row>
        <row r="223">
          <cell r="A223" t="str">
            <v>EE</v>
          </cell>
          <cell r="B223" t="str">
            <v>Viitna Pikkjärv</v>
          </cell>
          <cell r="C223">
            <v>2005</v>
          </cell>
          <cell r="D223" t="str">
            <v>Annual</v>
          </cell>
          <cell r="E223" t="str">
            <v>Nitrate</v>
          </cell>
          <cell r="F223">
            <v>1.2999999999999999E-3</v>
          </cell>
          <cell r="G223">
            <v>1</v>
          </cell>
          <cell r="H223" t="str">
            <v>mg/l N</v>
          </cell>
        </row>
        <row r="224">
          <cell r="A224" t="str">
            <v>FI</v>
          </cell>
          <cell r="B224" t="str">
            <v>Ahveninen</v>
          </cell>
          <cell r="C224">
            <v>1992</v>
          </cell>
          <cell r="D224" t="str">
            <v>Annual</v>
          </cell>
          <cell r="E224" t="str">
            <v>Nitrate</v>
          </cell>
          <cell r="F224">
            <v>4.0000000000000001E-3</v>
          </cell>
          <cell r="G224">
            <v>1</v>
          </cell>
          <cell r="H224" t="str">
            <v>mg/l N</v>
          </cell>
        </row>
        <row r="225">
          <cell r="A225" t="str">
            <v>FI</v>
          </cell>
          <cell r="B225" t="str">
            <v>Ala-Keitele (N60+99.50)</v>
          </cell>
          <cell r="C225">
            <v>1992</v>
          </cell>
          <cell r="D225" t="str">
            <v>Annual</v>
          </cell>
          <cell r="E225" t="str">
            <v>Nitrate</v>
          </cell>
          <cell r="F225">
            <v>3.2000000000000001E-2</v>
          </cell>
          <cell r="G225">
            <v>1</v>
          </cell>
          <cell r="H225" t="str">
            <v>mg/l N</v>
          </cell>
        </row>
        <row r="226">
          <cell r="A226" t="str">
            <v>FI</v>
          </cell>
          <cell r="B226" t="str">
            <v>Hiidenvesi</v>
          </cell>
          <cell r="C226">
            <v>1992</v>
          </cell>
          <cell r="D226" t="str">
            <v>Annual</v>
          </cell>
          <cell r="E226" t="str">
            <v>Nitrate</v>
          </cell>
          <cell r="F226">
            <v>0.38650000000000001</v>
          </cell>
          <cell r="G226">
            <v>2</v>
          </cell>
          <cell r="H226" t="str">
            <v>mg/l N</v>
          </cell>
        </row>
        <row r="227">
          <cell r="A227" t="str">
            <v>FI</v>
          </cell>
          <cell r="B227" t="str">
            <v>Hormajärvi</v>
          </cell>
          <cell r="C227">
            <v>1992</v>
          </cell>
          <cell r="D227" t="str">
            <v>Annual</v>
          </cell>
          <cell r="E227" t="str">
            <v>Nitrate</v>
          </cell>
          <cell r="F227">
            <v>3.0000000000000001E-3</v>
          </cell>
          <cell r="G227">
            <v>1</v>
          </cell>
          <cell r="H227" t="str">
            <v>mg/l N</v>
          </cell>
        </row>
        <row r="228">
          <cell r="A228" t="str">
            <v>FI</v>
          </cell>
          <cell r="B228" t="str">
            <v>Höytiäinen</v>
          </cell>
          <cell r="C228">
            <v>1992</v>
          </cell>
          <cell r="D228" t="str">
            <v>Annual</v>
          </cell>
          <cell r="E228" t="str">
            <v>Nitrate</v>
          </cell>
          <cell r="F228">
            <v>0.223</v>
          </cell>
          <cell r="G228">
            <v>1</v>
          </cell>
          <cell r="H228" t="str">
            <v>mg/l N</v>
          </cell>
        </row>
        <row r="229">
          <cell r="A229" t="str">
            <v>FI</v>
          </cell>
          <cell r="B229" t="str">
            <v>Iisvesi</v>
          </cell>
          <cell r="C229">
            <v>1992</v>
          </cell>
          <cell r="D229" t="str">
            <v>Annual</v>
          </cell>
          <cell r="E229" t="str">
            <v>Nitrate</v>
          </cell>
          <cell r="F229">
            <v>3.3000000000000002E-2</v>
          </cell>
          <cell r="G229">
            <v>1</v>
          </cell>
          <cell r="H229" t="str">
            <v>mg/l N</v>
          </cell>
        </row>
        <row r="230">
          <cell r="A230" t="str">
            <v>FI</v>
          </cell>
          <cell r="B230" t="str">
            <v>Iso Hietajärvi</v>
          </cell>
          <cell r="C230">
            <v>1992</v>
          </cell>
          <cell r="D230" t="str">
            <v>Annual</v>
          </cell>
          <cell r="E230" t="str">
            <v>Nitrate</v>
          </cell>
          <cell r="F230">
            <v>3.2000000000000001E-2</v>
          </cell>
          <cell r="G230">
            <v>1</v>
          </cell>
          <cell r="H230" t="str">
            <v>mg/l N</v>
          </cell>
        </row>
        <row r="231">
          <cell r="A231" t="str">
            <v>FI</v>
          </cell>
          <cell r="B231" t="str">
            <v>Iso-Roine</v>
          </cell>
          <cell r="C231">
            <v>1992</v>
          </cell>
          <cell r="D231" t="str">
            <v>Annual</v>
          </cell>
          <cell r="E231" t="str">
            <v>Nitrate</v>
          </cell>
          <cell r="F231">
            <v>1.0999999999999999E-2</v>
          </cell>
          <cell r="G231">
            <v>1</v>
          </cell>
          <cell r="H231" t="str">
            <v>mg/l N</v>
          </cell>
        </row>
        <row r="232">
          <cell r="A232" t="str">
            <v>FI</v>
          </cell>
          <cell r="B232" t="str">
            <v>Iso-Soukka</v>
          </cell>
          <cell r="C232">
            <v>1992</v>
          </cell>
          <cell r="D232" t="str">
            <v>Annual</v>
          </cell>
          <cell r="E232" t="str">
            <v>Nitrate</v>
          </cell>
          <cell r="F232">
            <v>5.6000000000000001E-2</v>
          </cell>
          <cell r="G232">
            <v>1</v>
          </cell>
          <cell r="H232" t="str">
            <v>mg/l N</v>
          </cell>
        </row>
        <row r="233">
          <cell r="A233" t="str">
            <v>FI</v>
          </cell>
          <cell r="B233" t="str">
            <v>Juojärvi</v>
          </cell>
          <cell r="C233">
            <v>1992</v>
          </cell>
          <cell r="D233" t="str">
            <v>Annual</v>
          </cell>
          <cell r="E233" t="str">
            <v>Nitrate</v>
          </cell>
          <cell r="F233">
            <v>0.16</v>
          </cell>
          <cell r="G233">
            <v>1</v>
          </cell>
          <cell r="H233" t="str">
            <v>mg/l N</v>
          </cell>
        </row>
        <row r="234">
          <cell r="A234" t="str">
            <v>FI</v>
          </cell>
          <cell r="B234" t="str">
            <v>Juoksjärvi</v>
          </cell>
          <cell r="C234">
            <v>1992</v>
          </cell>
          <cell r="D234" t="str">
            <v>Annual</v>
          </cell>
          <cell r="E234" t="str">
            <v>Nitrate</v>
          </cell>
          <cell r="F234">
            <v>2E-3</v>
          </cell>
          <cell r="G234">
            <v>1</v>
          </cell>
          <cell r="H234" t="str">
            <v>mg/l N</v>
          </cell>
        </row>
        <row r="235">
          <cell r="A235" t="str">
            <v>FI</v>
          </cell>
          <cell r="B235" t="str">
            <v>Juurusvesi-Akonv.</v>
          </cell>
          <cell r="C235">
            <v>1992</v>
          </cell>
          <cell r="D235" t="str">
            <v>Annual</v>
          </cell>
          <cell r="E235" t="str">
            <v>Nitrate</v>
          </cell>
          <cell r="F235">
            <v>0.14000000000000001</v>
          </cell>
          <cell r="G235">
            <v>1</v>
          </cell>
          <cell r="H235" t="str">
            <v>mg/l N</v>
          </cell>
        </row>
        <row r="236">
          <cell r="A236" t="str">
            <v>FI</v>
          </cell>
          <cell r="B236" t="str">
            <v>Kakkinen</v>
          </cell>
          <cell r="C236">
            <v>1992</v>
          </cell>
          <cell r="D236" t="str">
            <v>Annual</v>
          </cell>
          <cell r="E236" t="str">
            <v>Nitrate</v>
          </cell>
          <cell r="F236">
            <v>1.6E-2</v>
          </cell>
          <cell r="G236">
            <v>1</v>
          </cell>
          <cell r="H236" t="str">
            <v>mg/l N</v>
          </cell>
        </row>
        <row r="237">
          <cell r="A237" t="str">
            <v>FI</v>
          </cell>
          <cell r="B237" t="str">
            <v>Kallavesi (N60 81.70)</v>
          </cell>
          <cell r="C237">
            <v>1992</v>
          </cell>
          <cell r="D237" t="str">
            <v>Annual</v>
          </cell>
          <cell r="E237" t="str">
            <v>Nitrate</v>
          </cell>
          <cell r="F237">
            <v>0.18666666666666668</v>
          </cell>
          <cell r="G237">
            <v>3</v>
          </cell>
          <cell r="H237" t="str">
            <v>mg/l N</v>
          </cell>
        </row>
        <row r="238">
          <cell r="A238" t="str">
            <v>FI</v>
          </cell>
          <cell r="B238" t="str">
            <v>Kattilajärvi</v>
          </cell>
          <cell r="C238">
            <v>1992</v>
          </cell>
          <cell r="D238" t="str">
            <v>Annual</v>
          </cell>
          <cell r="E238" t="str">
            <v>Nitrate</v>
          </cell>
          <cell r="F238">
            <v>3.5999999999999997E-2</v>
          </cell>
          <cell r="G238">
            <v>1</v>
          </cell>
          <cell r="H238" t="str">
            <v>mg/l N</v>
          </cell>
        </row>
        <row r="239">
          <cell r="A239" t="str">
            <v>FI</v>
          </cell>
          <cell r="B239" t="str">
            <v>Katumajärvi</v>
          </cell>
          <cell r="C239">
            <v>1992</v>
          </cell>
          <cell r="D239" t="str">
            <v>Annual</v>
          </cell>
          <cell r="E239" t="str">
            <v>Nitrate</v>
          </cell>
          <cell r="F239">
            <v>0.01</v>
          </cell>
          <cell r="G239">
            <v>1</v>
          </cell>
          <cell r="H239" t="str">
            <v>mg/l N</v>
          </cell>
        </row>
        <row r="240">
          <cell r="A240" t="str">
            <v>FI</v>
          </cell>
          <cell r="B240" t="str">
            <v>Kernaalanjärvi</v>
          </cell>
          <cell r="C240">
            <v>1992</v>
          </cell>
          <cell r="D240" t="str">
            <v>Annual</v>
          </cell>
          <cell r="E240" t="str">
            <v>Nitrate</v>
          </cell>
          <cell r="F240">
            <v>6.0000000000000001E-3</v>
          </cell>
          <cell r="G240">
            <v>1</v>
          </cell>
          <cell r="H240" t="str">
            <v>mg/l N</v>
          </cell>
        </row>
        <row r="241">
          <cell r="A241" t="str">
            <v>FI</v>
          </cell>
          <cell r="B241" t="str">
            <v>Keurusselkä (N60 105.40)x1</v>
          </cell>
          <cell r="C241">
            <v>1992</v>
          </cell>
          <cell r="D241" t="str">
            <v>Annual</v>
          </cell>
          <cell r="E241" t="str">
            <v>Nitrate</v>
          </cell>
          <cell r="F241">
            <v>0.125</v>
          </cell>
          <cell r="G241">
            <v>1</v>
          </cell>
          <cell r="H241" t="str">
            <v>mg/l N</v>
          </cell>
        </row>
        <row r="242">
          <cell r="A242" t="str">
            <v>FI</v>
          </cell>
          <cell r="B242" t="str">
            <v>Kiiminginjärvi</v>
          </cell>
          <cell r="C242">
            <v>1992</v>
          </cell>
          <cell r="D242" t="str">
            <v>Annual</v>
          </cell>
          <cell r="E242" t="str">
            <v>Nitrate</v>
          </cell>
          <cell r="F242">
            <v>8.9999999999999993E-3</v>
          </cell>
          <cell r="G242">
            <v>1</v>
          </cell>
          <cell r="H242" t="str">
            <v>mg/l N</v>
          </cell>
        </row>
        <row r="243">
          <cell r="A243" t="str">
            <v>FI</v>
          </cell>
          <cell r="B243" t="str">
            <v>Kivijärvi</v>
          </cell>
          <cell r="C243">
            <v>1992</v>
          </cell>
          <cell r="D243" t="str">
            <v>Annual</v>
          </cell>
          <cell r="E243" t="str">
            <v>Nitrate</v>
          </cell>
          <cell r="F243">
            <v>6.8000000000000005E-2</v>
          </cell>
          <cell r="G243">
            <v>2</v>
          </cell>
          <cell r="H243" t="str">
            <v>mg/l N</v>
          </cell>
        </row>
        <row r="244">
          <cell r="A244" t="str">
            <v>FI</v>
          </cell>
          <cell r="B244" t="str">
            <v>Koitere</v>
          </cell>
          <cell r="C244">
            <v>1992</v>
          </cell>
          <cell r="D244" t="str">
            <v>Annual</v>
          </cell>
          <cell r="E244" t="str">
            <v>Nitrate</v>
          </cell>
          <cell r="F244">
            <v>0.06</v>
          </cell>
          <cell r="G244">
            <v>1</v>
          </cell>
          <cell r="H244" t="str">
            <v>mg/l N</v>
          </cell>
        </row>
        <row r="245">
          <cell r="A245" t="str">
            <v>FI</v>
          </cell>
          <cell r="B245" t="str">
            <v>Kolima</v>
          </cell>
          <cell r="C245">
            <v>1992</v>
          </cell>
          <cell r="D245" t="str">
            <v>Annual</v>
          </cell>
          <cell r="E245" t="str">
            <v>Nitrate</v>
          </cell>
          <cell r="F245">
            <v>0.12</v>
          </cell>
          <cell r="G245">
            <v>1</v>
          </cell>
          <cell r="H245" t="str">
            <v>mg/l N</v>
          </cell>
        </row>
        <row r="246">
          <cell r="A246" t="str">
            <v>FI</v>
          </cell>
          <cell r="B246" t="str">
            <v>Konnevesi</v>
          </cell>
          <cell r="C246">
            <v>1992</v>
          </cell>
          <cell r="D246" t="str">
            <v>Annual</v>
          </cell>
          <cell r="E246" t="str">
            <v>Nitrate</v>
          </cell>
          <cell r="F246">
            <v>3.7000000000000005E-2</v>
          </cell>
          <cell r="G246">
            <v>2</v>
          </cell>
          <cell r="H246" t="str">
            <v>mg/l N</v>
          </cell>
        </row>
        <row r="247">
          <cell r="A247" t="str">
            <v>FI</v>
          </cell>
          <cell r="B247" t="str">
            <v>Kulovesi</v>
          </cell>
          <cell r="C247">
            <v>1992</v>
          </cell>
          <cell r="D247" t="str">
            <v>Annual</v>
          </cell>
          <cell r="E247" t="str">
            <v>Nitrate</v>
          </cell>
          <cell r="F247">
            <v>0.21</v>
          </cell>
          <cell r="G247">
            <v>1</v>
          </cell>
          <cell r="H247" t="str">
            <v>mg/l N</v>
          </cell>
        </row>
        <row r="248">
          <cell r="A248" t="str">
            <v>FI</v>
          </cell>
          <cell r="B248" t="str">
            <v>Kuolimo</v>
          </cell>
          <cell r="C248">
            <v>1992</v>
          </cell>
          <cell r="D248" t="str">
            <v>Annual</v>
          </cell>
          <cell r="E248" t="str">
            <v>Nitrate</v>
          </cell>
          <cell r="F248">
            <v>9.1999999999999998E-2</v>
          </cell>
          <cell r="G248">
            <v>1</v>
          </cell>
          <cell r="H248" t="str">
            <v>mg/l N</v>
          </cell>
        </row>
        <row r="249">
          <cell r="A249" t="str">
            <v>FI</v>
          </cell>
          <cell r="B249" t="str">
            <v>Kuortaneenjärvi</v>
          </cell>
          <cell r="C249">
            <v>1992</v>
          </cell>
          <cell r="D249" t="str">
            <v>Annual</v>
          </cell>
          <cell r="E249" t="str">
            <v>Nitrate</v>
          </cell>
          <cell r="F249">
            <v>0.39600000000000002</v>
          </cell>
          <cell r="G249">
            <v>1</v>
          </cell>
          <cell r="H249" t="str">
            <v>mg/l N</v>
          </cell>
        </row>
        <row r="250">
          <cell r="A250" t="str">
            <v>FI</v>
          </cell>
          <cell r="B250" t="str">
            <v>Kynsivesi-Leivonvesi</v>
          </cell>
          <cell r="C250">
            <v>1992</v>
          </cell>
          <cell r="D250" t="str">
            <v>Annual</v>
          </cell>
          <cell r="E250" t="str">
            <v>Nitrate</v>
          </cell>
          <cell r="F250">
            <v>0.06</v>
          </cell>
          <cell r="G250">
            <v>1</v>
          </cell>
          <cell r="H250" t="str">
            <v>mg/l N</v>
          </cell>
        </row>
        <row r="251">
          <cell r="A251" t="str">
            <v>FI</v>
          </cell>
          <cell r="B251" t="str">
            <v>Lapinjärvi Lappträsket</v>
          </cell>
          <cell r="C251">
            <v>1992</v>
          </cell>
          <cell r="D251" t="str">
            <v>Annual</v>
          </cell>
          <cell r="E251" t="str">
            <v>Nitrate</v>
          </cell>
          <cell r="F251">
            <v>0.16800000000000001</v>
          </cell>
          <cell r="G251">
            <v>1</v>
          </cell>
          <cell r="H251" t="str">
            <v>mg/l N</v>
          </cell>
        </row>
        <row r="252">
          <cell r="A252" t="str">
            <v>FI</v>
          </cell>
          <cell r="B252" t="str">
            <v>Leppävesi</v>
          </cell>
          <cell r="C252">
            <v>1992</v>
          </cell>
          <cell r="D252" t="str">
            <v>Annual</v>
          </cell>
          <cell r="E252" t="str">
            <v>Nitrate</v>
          </cell>
          <cell r="F252">
            <v>8.5000000000000006E-2</v>
          </cell>
          <cell r="G252">
            <v>1</v>
          </cell>
          <cell r="H252" t="str">
            <v>mg/l N</v>
          </cell>
        </row>
        <row r="253">
          <cell r="A253" t="str">
            <v>FI</v>
          </cell>
          <cell r="B253" t="str">
            <v>Lestijärvi</v>
          </cell>
          <cell r="C253">
            <v>1992</v>
          </cell>
          <cell r="D253" t="str">
            <v>Annual</v>
          </cell>
          <cell r="E253" t="str">
            <v>Nitrate</v>
          </cell>
          <cell r="F253">
            <v>4.0000000000000001E-3</v>
          </cell>
          <cell r="G253">
            <v>1</v>
          </cell>
          <cell r="H253" t="str">
            <v>mg/l N</v>
          </cell>
        </row>
        <row r="254">
          <cell r="A254" t="str">
            <v>FI</v>
          </cell>
          <cell r="B254" t="str">
            <v>Lievestuoreenjärvi</v>
          </cell>
          <cell r="C254">
            <v>1992</v>
          </cell>
          <cell r="D254" t="str">
            <v>Annual</v>
          </cell>
          <cell r="E254" t="str">
            <v>Nitrate</v>
          </cell>
          <cell r="F254">
            <v>0.12</v>
          </cell>
          <cell r="G254">
            <v>1</v>
          </cell>
          <cell r="H254" t="str">
            <v>mg/l N</v>
          </cell>
        </row>
        <row r="255">
          <cell r="A255" t="str">
            <v>FI</v>
          </cell>
          <cell r="B255" t="str">
            <v>Lohjanjärvi</v>
          </cell>
          <cell r="C255">
            <v>1992</v>
          </cell>
          <cell r="D255" t="str">
            <v>Annual</v>
          </cell>
          <cell r="E255" t="str">
            <v>Nitrate</v>
          </cell>
          <cell r="F255">
            <v>0.40100000000000002</v>
          </cell>
          <cell r="G255">
            <v>2</v>
          </cell>
          <cell r="H255" t="str">
            <v>mg/l N</v>
          </cell>
        </row>
        <row r="256">
          <cell r="A256" t="str">
            <v>FI</v>
          </cell>
          <cell r="B256" t="str">
            <v>Näsijärvi (N60 95.40)x1</v>
          </cell>
          <cell r="C256">
            <v>1992</v>
          </cell>
          <cell r="D256" t="str">
            <v>Annual</v>
          </cell>
          <cell r="E256" t="str">
            <v>Nitrate</v>
          </cell>
          <cell r="F256">
            <v>0.16</v>
          </cell>
          <cell r="G256">
            <v>1</v>
          </cell>
          <cell r="H256" t="str">
            <v>mg/l N</v>
          </cell>
        </row>
        <row r="257">
          <cell r="A257" t="str">
            <v>FI</v>
          </cell>
          <cell r="B257" t="str">
            <v>Näsijärvi (N60 95.40)x2</v>
          </cell>
          <cell r="C257">
            <v>1992</v>
          </cell>
          <cell r="D257" t="str">
            <v>Annual</v>
          </cell>
          <cell r="E257" t="str">
            <v>Nitrate</v>
          </cell>
          <cell r="F257">
            <v>0.11</v>
          </cell>
          <cell r="G257">
            <v>1</v>
          </cell>
          <cell r="H257" t="str">
            <v>mg/l N</v>
          </cell>
        </row>
        <row r="258">
          <cell r="A258" t="str">
            <v>FI</v>
          </cell>
          <cell r="B258" t="str">
            <v>Niinivesi</v>
          </cell>
          <cell r="C258">
            <v>1992</v>
          </cell>
          <cell r="D258" t="str">
            <v>Annual</v>
          </cell>
          <cell r="E258" t="str">
            <v>Nitrate</v>
          </cell>
          <cell r="F258">
            <v>4.7E-2</v>
          </cell>
          <cell r="G258">
            <v>1</v>
          </cell>
          <cell r="H258" t="str">
            <v>mg/l N</v>
          </cell>
        </row>
        <row r="259">
          <cell r="A259" t="str">
            <v>FI</v>
          </cell>
          <cell r="B259" t="str">
            <v>Nilakka</v>
          </cell>
          <cell r="C259">
            <v>1992</v>
          </cell>
          <cell r="D259" t="str">
            <v>Annual</v>
          </cell>
          <cell r="E259" t="str">
            <v>Nitrate</v>
          </cell>
          <cell r="F259">
            <v>5.5E-2</v>
          </cell>
          <cell r="G259">
            <v>1</v>
          </cell>
          <cell r="H259" t="str">
            <v>mg/l N</v>
          </cell>
        </row>
        <row r="260">
          <cell r="A260" t="str">
            <v>FI</v>
          </cell>
          <cell r="B260" t="str">
            <v>Nuorajärvi</v>
          </cell>
          <cell r="C260">
            <v>1992</v>
          </cell>
          <cell r="D260" t="str">
            <v>Annual</v>
          </cell>
          <cell r="E260" t="str">
            <v>Nitrate</v>
          </cell>
          <cell r="F260">
            <v>5.0000000000000001E-3</v>
          </cell>
          <cell r="G260">
            <v>1</v>
          </cell>
          <cell r="H260" t="str">
            <v>mg/l N</v>
          </cell>
        </row>
        <row r="261">
          <cell r="A261" t="str">
            <v>FI</v>
          </cell>
          <cell r="B261" t="str">
            <v>Onkivesi</v>
          </cell>
          <cell r="C261">
            <v>1992</v>
          </cell>
          <cell r="D261" t="str">
            <v>Annual</v>
          </cell>
          <cell r="E261" t="str">
            <v>Nitrate</v>
          </cell>
          <cell r="F261">
            <v>0.01</v>
          </cell>
          <cell r="G261">
            <v>1</v>
          </cell>
          <cell r="H261" t="str">
            <v>mg/l N</v>
          </cell>
        </row>
        <row r="262">
          <cell r="A262" t="str">
            <v>FI</v>
          </cell>
          <cell r="B262" t="str">
            <v>Orivesi (Saimaa N60+75.80)</v>
          </cell>
          <cell r="C262">
            <v>1992</v>
          </cell>
          <cell r="D262" t="str">
            <v>Annual</v>
          </cell>
          <cell r="E262" t="str">
            <v>Nitrate</v>
          </cell>
          <cell r="F262">
            <v>0.10640000000000001</v>
          </cell>
          <cell r="G262">
            <v>5</v>
          </cell>
          <cell r="H262" t="str">
            <v>mg/l N</v>
          </cell>
        </row>
        <row r="263">
          <cell r="A263" t="str">
            <v>FI</v>
          </cell>
          <cell r="B263" t="str">
            <v>Oulujärvi (N43 122.20)x3</v>
          </cell>
          <cell r="C263">
            <v>1992</v>
          </cell>
          <cell r="D263" t="str">
            <v>Annual</v>
          </cell>
          <cell r="E263" t="str">
            <v>Nitrate</v>
          </cell>
          <cell r="F263">
            <v>0.106</v>
          </cell>
          <cell r="G263">
            <v>1</v>
          </cell>
          <cell r="H263" t="str">
            <v>mg/l N</v>
          </cell>
        </row>
        <row r="264">
          <cell r="A264" t="str">
            <v>FI</v>
          </cell>
          <cell r="B264" t="str">
            <v>Pääjärvi</v>
          </cell>
          <cell r="C264">
            <v>1992</v>
          </cell>
          <cell r="D264" t="str">
            <v>Annual</v>
          </cell>
          <cell r="E264" t="str">
            <v>Nitrate</v>
          </cell>
          <cell r="F264">
            <v>0.47050000000000003</v>
          </cell>
          <cell r="G264">
            <v>2</v>
          </cell>
          <cell r="H264" t="str">
            <v>mg/l N</v>
          </cell>
        </row>
        <row r="265">
          <cell r="A265" t="str">
            <v>FI</v>
          </cell>
          <cell r="B265" t="str">
            <v>Päijänne (etel. N60+78.10)</v>
          </cell>
          <cell r="C265">
            <v>1992</v>
          </cell>
          <cell r="D265" t="str">
            <v>Annual</v>
          </cell>
          <cell r="E265" t="str">
            <v>Nitrate</v>
          </cell>
          <cell r="F265">
            <v>0.22</v>
          </cell>
          <cell r="G265">
            <v>1</v>
          </cell>
          <cell r="H265" t="str">
            <v>mg/l N</v>
          </cell>
        </row>
        <row r="266">
          <cell r="A266" t="str">
            <v>FI</v>
          </cell>
          <cell r="B266" t="str">
            <v>Päijänne (kesk. N60+78.10)</v>
          </cell>
          <cell r="C266">
            <v>1992</v>
          </cell>
          <cell r="D266" t="str">
            <v>Annual</v>
          </cell>
          <cell r="E266" t="str">
            <v>Nitrate</v>
          </cell>
          <cell r="F266">
            <v>0.22074999999999997</v>
          </cell>
          <cell r="G266">
            <v>4</v>
          </cell>
          <cell r="H266" t="str">
            <v>mg/l N</v>
          </cell>
        </row>
        <row r="267">
          <cell r="A267" t="str">
            <v>FI</v>
          </cell>
          <cell r="B267" t="str">
            <v>Päijänne (pohj. N60+78.10)</v>
          </cell>
          <cell r="C267">
            <v>1992</v>
          </cell>
          <cell r="D267" t="str">
            <v>Annual</v>
          </cell>
          <cell r="E267" t="str">
            <v>Nitrate</v>
          </cell>
          <cell r="F267">
            <v>0.15899999999999997</v>
          </cell>
          <cell r="G267">
            <v>2</v>
          </cell>
          <cell r="H267" t="str">
            <v>mg/l N</v>
          </cell>
        </row>
        <row r="268">
          <cell r="A268" t="str">
            <v>FI</v>
          </cell>
          <cell r="B268" t="str">
            <v>Pielavesi</v>
          </cell>
          <cell r="C268">
            <v>1992</v>
          </cell>
          <cell r="D268" t="str">
            <v>Annual</v>
          </cell>
          <cell r="E268" t="str">
            <v>Nitrate</v>
          </cell>
          <cell r="F268">
            <v>0.1</v>
          </cell>
          <cell r="G268">
            <v>1</v>
          </cell>
          <cell r="H268" t="str">
            <v>mg/l N</v>
          </cell>
        </row>
        <row r="269">
          <cell r="A269" t="str">
            <v>FI</v>
          </cell>
          <cell r="B269" t="str">
            <v>Pielinen</v>
          </cell>
          <cell r="C269">
            <v>1992</v>
          </cell>
          <cell r="D269" t="str">
            <v>Annual</v>
          </cell>
          <cell r="E269" t="str">
            <v>Nitrate</v>
          </cell>
          <cell r="F269">
            <v>0.126</v>
          </cell>
          <cell r="G269">
            <v>4</v>
          </cell>
          <cell r="H269" t="str">
            <v>mg/l N</v>
          </cell>
        </row>
        <row r="270">
          <cell r="A270" t="str">
            <v>FI</v>
          </cell>
          <cell r="B270" t="str">
            <v>Pihlajavesi</v>
          </cell>
          <cell r="C270">
            <v>1992</v>
          </cell>
          <cell r="D270" t="str">
            <v>Annual</v>
          </cell>
          <cell r="E270" t="str">
            <v>Nitrate</v>
          </cell>
          <cell r="F270">
            <v>4.8000000000000001E-2</v>
          </cell>
          <cell r="G270">
            <v>1</v>
          </cell>
          <cell r="H270" t="str">
            <v>mg/l N</v>
          </cell>
        </row>
        <row r="271">
          <cell r="A271" t="str">
            <v>FI</v>
          </cell>
          <cell r="B271" t="str">
            <v>Porovesi</v>
          </cell>
          <cell r="C271">
            <v>1992</v>
          </cell>
          <cell r="D271" t="str">
            <v>Annual</v>
          </cell>
          <cell r="E271" t="str">
            <v>Nitrate</v>
          </cell>
          <cell r="F271">
            <v>6.7000000000000004E-2</v>
          </cell>
          <cell r="G271">
            <v>1</v>
          </cell>
          <cell r="H271" t="str">
            <v>mg/l N</v>
          </cell>
        </row>
        <row r="272">
          <cell r="A272" t="str">
            <v>FI</v>
          </cell>
          <cell r="B272" t="str">
            <v>Poussunjärvi - Rahkolampi</v>
          </cell>
          <cell r="C272">
            <v>1992</v>
          </cell>
          <cell r="D272" t="str">
            <v>Annual</v>
          </cell>
          <cell r="E272" t="str">
            <v>Nitrate</v>
          </cell>
          <cell r="F272">
            <v>0.03</v>
          </cell>
          <cell r="G272">
            <v>1</v>
          </cell>
          <cell r="H272" t="str">
            <v>mg/l N</v>
          </cell>
        </row>
        <row r="273">
          <cell r="A273" t="str">
            <v>FI</v>
          </cell>
          <cell r="B273" t="str">
            <v>Punelia</v>
          </cell>
          <cell r="C273">
            <v>1992</v>
          </cell>
          <cell r="D273" t="str">
            <v>Annual</v>
          </cell>
          <cell r="E273" t="str">
            <v>Nitrate</v>
          </cell>
          <cell r="F273">
            <v>1.7000000000000001E-2</v>
          </cell>
          <cell r="G273">
            <v>1</v>
          </cell>
          <cell r="H273" t="str">
            <v>mg/l N</v>
          </cell>
        </row>
        <row r="274">
          <cell r="A274" t="str">
            <v>FI</v>
          </cell>
          <cell r="B274" t="str">
            <v>Puruvesi (Saimaa)</v>
          </cell>
          <cell r="C274">
            <v>1992</v>
          </cell>
          <cell r="D274" t="str">
            <v>Annual</v>
          </cell>
          <cell r="E274" t="str">
            <v>Nitrate</v>
          </cell>
          <cell r="F274">
            <v>8.9999999999999993E-3</v>
          </cell>
          <cell r="G274">
            <v>1</v>
          </cell>
          <cell r="H274" t="str">
            <v>mg/l N</v>
          </cell>
        </row>
        <row r="275">
          <cell r="A275" t="str">
            <v>FI</v>
          </cell>
          <cell r="B275" t="str">
            <v>Pusulanjärvi eli Jäämäjärvi</v>
          </cell>
          <cell r="C275">
            <v>1992</v>
          </cell>
          <cell r="D275" t="str">
            <v>Annual</v>
          </cell>
          <cell r="E275" t="str">
            <v>Nitrate</v>
          </cell>
          <cell r="F275">
            <v>0.08</v>
          </cell>
          <cell r="G275">
            <v>1</v>
          </cell>
          <cell r="H275" t="str">
            <v>mg/l N</v>
          </cell>
        </row>
        <row r="276">
          <cell r="A276" t="str">
            <v>FI</v>
          </cell>
          <cell r="B276" t="str">
            <v>Pyhäjärvi</v>
          </cell>
          <cell r="C276">
            <v>1992</v>
          </cell>
          <cell r="D276" t="str">
            <v>Annual</v>
          </cell>
          <cell r="E276" t="str">
            <v>Nitrate</v>
          </cell>
          <cell r="F276">
            <v>0.16825000000000001</v>
          </cell>
          <cell r="G276">
            <v>8</v>
          </cell>
          <cell r="H276" t="str">
            <v>mg/l N</v>
          </cell>
        </row>
        <row r="277">
          <cell r="A277" t="str">
            <v>FI</v>
          </cell>
          <cell r="B277" t="str">
            <v>Pyhäjärvi (N60 77.20)</v>
          </cell>
          <cell r="C277">
            <v>1992</v>
          </cell>
          <cell r="D277" t="str">
            <v>Annual</v>
          </cell>
          <cell r="E277" t="str">
            <v>Nitrate</v>
          </cell>
          <cell r="F277">
            <v>0.46100000000000002</v>
          </cell>
          <cell r="G277">
            <v>1</v>
          </cell>
          <cell r="H277" t="str">
            <v>mg/l N</v>
          </cell>
        </row>
        <row r="278">
          <cell r="A278" t="str">
            <v>FI</v>
          </cell>
          <cell r="B278" t="str">
            <v>Pyhäselkä (Saimaa N60+75.80)</v>
          </cell>
          <cell r="C278">
            <v>1992</v>
          </cell>
          <cell r="D278" t="str">
            <v>Annual</v>
          </cell>
          <cell r="E278" t="str">
            <v>Nitrate</v>
          </cell>
          <cell r="F278">
            <v>0.13100000000000001</v>
          </cell>
          <cell r="G278">
            <v>2</v>
          </cell>
          <cell r="H278" t="str">
            <v>mg/l N</v>
          </cell>
        </row>
        <row r="279">
          <cell r="A279" t="str">
            <v>FI</v>
          </cell>
          <cell r="B279" t="str">
            <v>Rehja-Nuasjärvi</v>
          </cell>
          <cell r="C279">
            <v>1992</v>
          </cell>
          <cell r="D279" t="str">
            <v>Annual</v>
          </cell>
          <cell r="E279" t="str">
            <v>Nitrate</v>
          </cell>
          <cell r="F279">
            <v>0.113</v>
          </cell>
          <cell r="G279">
            <v>1</v>
          </cell>
          <cell r="H279" t="str">
            <v>mg/l N</v>
          </cell>
        </row>
        <row r="280">
          <cell r="A280" t="str">
            <v>FI</v>
          </cell>
          <cell r="B280" t="str">
            <v>Ruovesi (N60 96.10)x1</v>
          </cell>
          <cell r="C280">
            <v>1992</v>
          </cell>
          <cell r="D280" t="str">
            <v>Annual</v>
          </cell>
          <cell r="E280" t="str">
            <v>Nitrate</v>
          </cell>
          <cell r="F280">
            <v>0.14000000000000001</v>
          </cell>
          <cell r="G280">
            <v>1</v>
          </cell>
          <cell r="H280" t="str">
            <v>mg/l N</v>
          </cell>
        </row>
        <row r="281">
          <cell r="A281" t="str">
            <v>FI</v>
          </cell>
          <cell r="B281" t="str">
            <v>Ruovesi (N60 96.10)x2</v>
          </cell>
          <cell r="C281">
            <v>1992</v>
          </cell>
          <cell r="D281" t="str">
            <v>Annual</v>
          </cell>
          <cell r="E281" t="str">
            <v>Nitrate</v>
          </cell>
          <cell r="F281">
            <v>8.5000000000000006E-2</v>
          </cell>
          <cell r="G281">
            <v>1</v>
          </cell>
          <cell r="H281" t="str">
            <v>mg/l N</v>
          </cell>
        </row>
        <row r="282">
          <cell r="A282" t="str">
            <v>FI</v>
          </cell>
          <cell r="B282" t="str">
            <v>Sääksjärvi</v>
          </cell>
          <cell r="C282">
            <v>1992</v>
          </cell>
          <cell r="D282" t="str">
            <v>Annual</v>
          </cell>
          <cell r="E282" t="str">
            <v>Nitrate</v>
          </cell>
          <cell r="F282">
            <v>4.8000000000000001E-2</v>
          </cell>
          <cell r="G282">
            <v>1</v>
          </cell>
          <cell r="H282" t="str">
            <v>mg/l N</v>
          </cell>
        </row>
        <row r="283">
          <cell r="A283" t="str">
            <v>FI</v>
          </cell>
          <cell r="B283" t="str">
            <v>Saimaa</v>
          </cell>
          <cell r="C283">
            <v>1992</v>
          </cell>
          <cell r="D283" t="str">
            <v>Annual</v>
          </cell>
          <cell r="E283" t="str">
            <v>Nitrate</v>
          </cell>
          <cell r="F283">
            <v>9.9500000000000005E-2</v>
          </cell>
          <cell r="G283">
            <v>4</v>
          </cell>
          <cell r="H283" t="str">
            <v>mg/l N</v>
          </cell>
        </row>
        <row r="284">
          <cell r="A284" t="str">
            <v>FI</v>
          </cell>
          <cell r="B284" t="str">
            <v>Simijärvi eli Iso-Simi</v>
          </cell>
          <cell r="C284">
            <v>1992</v>
          </cell>
          <cell r="D284" t="str">
            <v>Annual</v>
          </cell>
          <cell r="E284" t="str">
            <v>Nitrate</v>
          </cell>
          <cell r="F284">
            <v>0.22</v>
          </cell>
          <cell r="G284">
            <v>1</v>
          </cell>
          <cell r="H284" t="str">
            <v>mg/l N</v>
          </cell>
        </row>
        <row r="285">
          <cell r="A285" t="str">
            <v>FI</v>
          </cell>
          <cell r="B285" t="str">
            <v>Sonnanen</v>
          </cell>
          <cell r="C285">
            <v>1992</v>
          </cell>
          <cell r="D285" t="str">
            <v>Annual</v>
          </cell>
          <cell r="E285" t="str">
            <v>Nitrate</v>
          </cell>
          <cell r="F285">
            <v>2E-3</v>
          </cell>
          <cell r="G285">
            <v>1</v>
          </cell>
          <cell r="H285" t="str">
            <v>mg/l N</v>
          </cell>
        </row>
        <row r="286">
          <cell r="A286" t="str">
            <v>FI</v>
          </cell>
          <cell r="B286" t="str">
            <v>Sorsavesi</v>
          </cell>
          <cell r="C286">
            <v>1992</v>
          </cell>
          <cell r="D286" t="str">
            <v>Annual</v>
          </cell>
          <cell r="E286" t="str">
            <v>Nitrate</v>
          </cell>
          <cell r="F286">
            <v>4.9000000000000002E-2</v>
          </cell>
          <cell r="G286">
            <v>1</v>
          </cell>
          <cell r="H286" t="str">
            <v>mg/l N</v>
          </cell>
        </row>
        <row r="287">
          <cell r="A287" t="str">
            <v>FI</v>
          </cell>
          <cell r="B287" t="str">
            <v>Suininki</v>
          </cell>
          <cell r="C287">
            <v>1992</v>
          </cell>
          <cell r="D287" t="str">
            <v>Annual</v>
          </cell>
          <cell r="E287" t="str">
            <v>Nitrate</v>
          </cell>
          <cell r="F287">
            <v>0.05</v>
          </cell>
          <cell r="G287">
            <v>1</v>
          </cell>
          <cell r="H287" t="str">
            <v>mg/l N</v>
          </cell>
        </row>
        <row r="288">
          <cell r="A288" t="str">
            <v>FI</v>
          </cell>
          <cell r="B288" t="str">
            <v>Suontienselkä-Paasvesi</v>
          </cell>
          <cell r="C288">
            <v>1992</v>
          </cell>
          <cell r="D288" t="str">
            <v>Annual</v>
          </cell>
          <cell r="E288" t="str">
            <v>Nitrate</v>
          </cell>
          <cell r="F288">
            <v>0.127</v>
          </cell>
          <cell r="G288">
            <v>1</v>
          </cell>
          <cell r="H288" t="str">
            <v>mg/l N</v>
          </cell>
        </row>
        <row r="289">
          <cell r="A289" t="str">
            <v>FI</v>
          </cell>
          <cell r="B289" t="str">
            <v>Suvasvesi (N60 81.70)</v>
          </cell>
          <cell r="C289">
            <v>1992</v>
          </cell>
          <cell r="D289" t="str">
            <v>Annual</v>
          </cell>
          <cell r="E289" t="str">
            <v>Nitrate</v>
          </cell>
          <cell r="F289">
            <v>0.19</v>
          </cell>
          <cell r="G289">
            <v>1</v>
          </cell>
          <cell r="H289" t="str">
            <v>mg/l N</v>
          </cell>
        </row>
        <row r="290">
          <cell r="A290" t="str">
            <v>FI</v>
          </cell>
          <cell r="B290" t="str">
            <v>Syväri</v>
          </cell>
          <cell r="C290">
            <v>1992</v>
          </cell>
          <cell r="D290" t="str">
            <v>Annual</v>
          </cell>
          <cell r="E290" t="str">
            <v>Nitrate</v>
          </cell>
          <cell r="F290">
            <v>0.12</v>
          </cell>
          <cell r="G290">
            <v>1</v>
          </cell>
          <cell r="H290" t="str">
            <v>mg/l N</v>
          </cell>
        </row>
        <row r="291">
          <cell r="A291" t="str">
            <v>FI</v>
          </cell>
          <cell r="B291" t="str">
            <v>Torankijärvi</v>
          </cell>
          <cell r="C291">
            <v>1992</v>
          </cell>
          <cell r="D291" t="str">
            <v>Annual</v>
          </cell>
          <cell r="E291" t="str">
            <v>Nitrate</v>
          </cell>
          <cell r="F291">
            <v>0.64700000000000002</v>
          </cell>
          <cell r="G291">
            <v>1</v>
          </cell>
          <cell r="H291" t="str">
            <v>mg/l N</v>
          </cell>
        </row>
        <row r="292">
          <cell r="A292" t="str">
            <v>FI</v>
          </cell>
          <cell r="B292" t="str">
            <v>Tuusulanjärvi</v>
          </cell>
          <cell r="C292">
            <v>1992</v>
          </cell>
          <cell r="D292" t="str">
            <v>Annual</v>
          </cell>
          <cell r="E292" t="str">
            <v>Nitrate</v>
          </cell>
          <cell r="F292">
            <v>0.59699999999999998</v>
          </cell>
          <cell r="G292">
            <v>1</v>
          </cell>
          <cell r="H292" t="str">
            <v>mg/l N</v>
          </cell>
        </row>
        <row r="293">
          <cell r="A293" t="str">
            <v>FI</v>
          </cell>
          <cell r="B293" t="str">
            <v>Ukonvesi (Saimaa)</v>
          </cell>
          <cell r="C293">
            <v>1992</v>
          </cell>
          <cell r="D293" t="str">
            <v>Annual</v>
          </cell>
          <cell r="E293" t="str">
            <v>Nitrate</v>
          </cell>
          <cell r="F293">
            <v>1.093</v>
          </cell>
          <cell r="G293">
            <v>1</v>
          </cell>
          <cell r="H293" t="str">
            <v>mg/l N</v>
          </cell>
        </row>
        <row r="294">
          <cell r="A294" t="str">
            <v>FI</v>
          </cell>
          <cell r="B294" t="str">
            <v>Uljuan tekojärvi</v>
          </cell>
          <cell r="C294">
            <v>1992</v>
          </cell>
          <cell r="D294" t="str">
            <v>Annual</v>
          </cell>
          <cell r="E294" t="str">
            <v>Nitrate</v>
          </cell>
          <cell r="F294">
            <v>0.19700000000000001</v>
          </cell>
          <cell r="G294">
            <v>1</v>
          </cell>
          <cell r="H294" t="str">
            <v>mg/l N</v>
          </cell>
        </row>
        <row r="295">
          <cell r="A295" t="str">
            <v>FI</v>
          </cell>
          <cell r="B295" t="str">
            <v>Ullavanjärvi</v>
          </cell>
          <cell r="C295">
            <v>1992</v>
          </cell>
          <cell r="D295" t="str">
            <v>Annual</v>
          </cell>
          <cell r="E295" t="str">
            <v>Nitrate</v>
          </cell>
          <cell r="F295">
            <v>0.127</v>
          </cell>
          <cell r="G295">
            <v>1</v>
          </cell>
          <cell r="H295" t="str">
            <v>mg/l N</v>
          </cell>
        </row>
        <row r="296">
          <cell r="A296" t="str">
            <v>FI</v>
          </cell>
          <cell r="B296" t="str">
            <v>Unnukka</v>
          </cell>
          <cell r="C296">
            <v>1992</v>
          </cell>
          <cell r="D296" t="str">
            <v>Annual</v>
          </cell>
          <cell r="E296" t="str">
            <v>Nitrate</v>
          </cell>
          <cell r="F296">
            <v>9.4E-2</v>
          </cell>
          <cell r="G296">
            <v>1</v>
          </cell>
          <cell r="H296" t="str">
            <v>mg/l N</v>
          </cell>
        </row>
        <row r="297">
          <cell r="A297" t="str">
            <v>FI</v>
          </cell>
          <cell r="B297" t="str">
            <v>Valkea-Kotinen</v>
          </cell>
          <cell r="C297">
            <v>1992</v>
          </cell>
          <cell r="D297" t="str">
            <v>Annual</v>
          </cell>
          <cell r="E297" t="str">
            <v>Nitrate</v>
          </cell>
          <cell r="F297">
            <v>4.5999999999999999E-2</v>
          </cell>
          <cell r="G297">
            <v>1</v>
          </cell>
          <cell r="H297" t="str">
            <v>mg/l N</v>
          </cell>
        </row>
        <row r="298">
          <cell r="A298" t="str">
            <v>FI</v>
          </cell>
          <cell r="B298" t="str">
            <v>Vatianjärvi</v>
          </cell>
          <cell r="C298">
            <v>1992</v>
          </cell>
          <cell r="D298" t="str">
            <v>Annual</v>
          </cell>
          <cell r="E298" t="str">
            <v>Nitrate</v>
          </cell>
          <cell r="F298">
            <v>7.5999999999999998E-2</v>
          </cell>
          <cell r="G298">
            <v>1</v>
          </cell>
          <cell r="H298" t="str">
            <v>mg/l N</v>
          </cell>
        </row>
        <row r="299">
          <cell r="A299" t="str">
            <v>FI</v>
          </cell>
          <cell r="B299" t="str">
            <v>Vesijärvi</v>
          </cell>
          <cell r="C299">
            <v>1992</v>
          </cell>
          <cell r="D299" t="str">
            <v>Annual</v>
          </cell>
          <cell r="E299" t="str">
            <v>Nitrate</v>
          </cell>
          <cell r="F299">
            <v>0.11799999999999999</v>
          </cell>
          <cell r="G299">
            <v>1</v>
          </cell>
          <cell r="H299" t="str">
            <v>mg/l N</v>
          </cell>
        </row>
        <row r="300">
          <cell r="A300" t="str">
            <v>FI</v>
          </cell>
          <cell r="B300" t="str">
            <v>Viinijärvi</v>
          </cell>
          <cell r="C300">
            <v>1992</v>
          </cell>
          <cell r="D300" t="str">
            <v>Annual</v>
          </cell>
          <cell r="E300" t="str">
            <v>Nitrate</v>
          </cell>
          <cell r="F300">
            <v>1.7500000000000002E-2</v>
          </cell>
          <cell r="G300">
            <v>2</v>
          </cell>
          <cell r="H300" t="str">
            <v>mg/l N</v>
          </cell>
        </row>
        <row r="301">
          <cell r="A301" t="str">
            <v>FI</v>
          </cell>
          <cell r="B301" t="str">
            <v>Vuohijärvi</v>
          </cell>
          <cell r="C301">
            <v>1992</v>
          </cell>
          <cell r="D301" t="str">
            <v>Annual</v>
          </cell>
          <cell r="E301" t="str">
            <v>Nitrate</v>
          </cell>
          <cell r="F301">
            <v>0.126</v>
          </cell>
          <cell r="G301">
            <v>1</v>
          </cell>
          <cell r="H301" t="str">
            <v>mg/l N</v>
          </cell>
        </row>
        <row r="302">
          <cell r="A302" t="str">
            <v>FI</v>
          </cell>
          <cell r="B302" t="str">
            <v>Vuosjärvi</v>
          </cell>
          <cell r="C302">
            <v>1992</v>
          </cell>
          <cell r="D302" t="str">
            <v>Annual</v>
          </cell>
          <cell r="E302" t="str">
            <v>Nitrate</v>
          </cell>
          <cell r="F302">
            <v>6.0000000000000001E-3</v>
          </cell>
          <cell r="G302">
            <v>1</v>
          </cell>
          <cell r="H302" t="str">
            <v>mg/l N</v>
          </cell>
        </row>
        <row r="303">
          <cell r="A303" t="str">
            <v>FI</v>
          </cell>
          <cell r="B303" t="str">
            <v>Ylä-Keitele (N60 99.50)</v>
          </cell>
          <cell r="C303">
            <v>1992</v>
          </cell>
          <cell r="D303" t="str">
            <v>Annual</v>
          </cell>
          <cell r="E303" t="str">
            <v>Nitrate</v>
          </cell>
          <cell r="F303">
            <v>0.04</v>
          </cell>
          <cell r="G303">
            <v>1</v>
          </cell>
          <cell r="H303" t="str">
            <v>mg/l N</v>
          </cell>
        </row>
        <row r="304">
          <cell r="A304" t="str">
            <v>FI</v>
          </cell>
          <cell r="B304" t="str">
            <v>Ala-Keitele (N60+99.50)</v>
          </cell>
          <cell r="C304">
            <v>1993</v>
          </cell>
          <cell r="D304" t="str">
            <v>Annual</v>
          </cell>
          <cell r="E304" t="str">
            <v>Nitrate</v>
          </cell>
          <cell r="F304">
            <v>0.06</v>
          </cell>
          <cell r="G304">
            <v>1</v>
          </cell>
          <cell r="H304" t="str">
            <v>mg/l N</v>
          </cell>
        </row>
        <row r="305">
          <cell r="A305" t="str">
            <v>FI</v>
          </cell>
          <cell r="B305" t="str">
            <v>Haapajärvi</v>
          </cell>
          <cell r="C305">
            <v>1993</v>
          </cell>
          <cell r="D305" t="str">
            <v>Annual</v>
          </cell>
          <cell r="E305" t="str">
            <v>Nitrate</v>
          </cell>
          <cell r="F305">
            <v>6.0000000000000001E-3</v>
          </cell>
          <cell r="G305">
            <v>1</v>
          </cell>
          <cell r="H305" t="str">
            <v>mg/l N</v>
          </cell>
        </row>
        <row r="306">
          <cell r="A306" t="str">
            <v>FI</v>
          </cell>
          <cell r="B306" t="str">
            <v>Hiidenvesi</v>
          </cell>
          <cell r="C306">
            <v>1993</v>
          </cell>
          <cell r="D306" t="str">
            <v>Annual</v>
          </cell>
          <cell r="E306" t="str">
            <v>Nitrate</v>
          </cell>
          <cell r="F306">
            <v>0.40349999999999997</v>
          </cell>
          <cell r="G306">
            <v>2</v>
          </cell>
          <cell r="H306" t="str">
            <v>mg/l N</v>
          </cell>
        </row>
        <row r="307">
          <cell r="A307" t="str">
            <v>FI</v>
          </cell>
          <cell r="B307" t="str">
            <v>Hormajärvi</v>
          </cell>
          <cell r="C307">
            <v>1993</v>
          </cell>
          <cell r="D307" t="str">
            <v>Annual</v>
          </cell>
          <cell r="E307" t="str">
            <v>Nitrate</v>
          </cell>
          <cell r="F307">
            <v>6.0000000000000001E-3</v>
          </cell>
          <cell r="G307">
            <v>1</v>
          </cell>
          <cell r="H307" t="str">
            <v>mg/l N</v>
          </cell>
        </row>
        <row r="308">
          <cell r="A308" t="str">
            <v>FI</v>
          </cell>
          <cell r="B308" t="str">
            <v>Höytiäinen</v>
          </cell>
          <cell r="C308">
            <v>1993</v>
          </cell>
          <cell r="D308" t="str">
            <v>Annual</v>
          </cell>
          <cell r="E308" t="str">
            <v>Nitrate</v>
          </cell>
          <cell r="F308">
            <v>0.21</v>
          </cell>
          <cell r="G308">
            <v>1</v>
          </cell>
          <cell r="H308" t="str">
            <v>mg/l N</v>
          </cell>
        </row>
        <row r="309">
          <cell r="A309" t="str">
            <v>FI</v>
          </cell>
          <cell r="B309" t="str">
            <v>Iisvesi</v>
          </cell>
          <cell r="C309">
            <v>1993</v>
          </cell>
          <cell r="D309" t="str">
            <v>Annual</v>
          </cell>
          <cell r="E309" t="str">
            <v>Nitrate</v>
          </cell>
          <cell r="F309">
            <v>2.5000000000000001E-2</v>
          </cell>
          <cell r="G309">
            <v>1</v>
          </cell>
          <cell r="H309" t="str">
            <v>mg/l N</v>
          </cell>
        </row>
        <row r="310">
          <cell r="A310" t="str">
            <v>FI</v>
          </cell>
          <cell r="B310" t="str">
            <v>Iso Hietajärvi</v>
          </cell>
          <cell r="C310">
            <v>1993</v>
          </cell>
          <cell r="D310" t="str">
            <v>Annual</v>
          </cell>
          <cell r="E310" t="str">
            <v>Nitrate</v>
          </cell>
          <cell r="F310">
            <v>2.9000000000000001E-2</v>
          </cell>
          <cell r="G310">
            <v>1</v>
          </cell>
          <cell r="H310" t="str">
            <v>mg/l N</v>
          </cell>
        </row>
        <row r="311">
          <cell r="A311" t="str">
            <v>FI</v>
          </cell>
          <cell r="B311" t="str">
            <v>Iso-Roine</v>
          </cell>
          <cell r="C311">
            <v>1993</v>
          </cell>
          <cell r="D311" t="str">
            <v>Annual</v>
          </cell>
          <cell r="E311" t="str">
            <v>Nitrate</v>
          </cell>
          <cell r="F311">
            <v>6.7000000000000004E-2</v>
          </cell>
          <cell r="G311">
            <v>1</v>
          </cell>
          <cell r="H311" t="str">
            <v>mg/l N</v>
          </cell>
        </row>
        <row r="312">
          <cell r="A312" t="str">
            <v>FI</v>
          </cell>
          <cell r="B312" t="str">
            <v>Iso-Soukka</v>
          </cell>
          <cell r="C312">
            <v>1993</v>
          </cell>
          <cell r="D312" t="str">
            <v>Annual</v>
          </cell>
          <cell r="E312" t="str">
            <v>Nitrate</v>
          </cell>
          <cell r="F312">
            <v>2E-3</v>
          </cell>
          <cell r="G312">
            <v>1</v>
          </cell>
          <cell r="H312" t="str">
            <v>mg/l N</v>
          </cell>
        </row>
        <row r="313">
          <cell r="A313" t="str">
            <v>FI</v>
          </cell>
          <cell r="B313" t="str">
            <v>Juojärvi</v>
          </cell>
          <cell r="C313">
            <v>1993</v>
          </cell>
          <cell r="D313" t="str">
            <v>Annual</v>
          </cell>
          <cell r="E313" t="str">
            <v>Nitrate</v>
          </cell>
          <cell r="F313">
            <v>0.14000000000000001</v>
          </cell>
          <cell r="G313">
            <v>1</v>
          </cell>
          <cell r="H313" t="str">
            <v>mg/l N</v>
          </cell>
        </row>
        <row r="314">
          <cell r="A314" t="str">
            <v>FI</v>
          </cell>
          <cell r="B314" t="str">
            <v>Juoksjärvi</v>
          </cell>
          <cell r="C314">
            <v>1993</v>
          </cell>
          <cell r="D314" t="str">
            <v>Annual</v>
          </cell>
          <cell r="E314" t="str">
            <v>Nitrate</v>
          </cell>
          <cell r="F314">
            <v>1.0999999999999999E-2</v>
          </cell>
          <cell r="G314">
            <v>1</v>
          </cell>
          <cell r="H314" t="str">
            <v>mg/l N</v>
          </cell>
        </row>
        <row r="315">
          <cell r="A315" t="str">
            <v>FI</v>
          </cell>
          <cell r="B315" t="str">
            <v>Juurusvesi-Akonv.</v>
          </cell>
          <cell r="C315">
            <v>1993</v>
          </cell>
          <cell r="D315" t="str">
            <v>Annual</v>
          </cell>
          <cell r="E315" t="str">
            <v>Nitrate</v>
          </cell>
          <cell r="F315">
            <v>8.5000000000000006E-2</v>
          </cell>
          <cell r="G315">
            <v>1</v>
          </cell>
          <cell r="H315" t="str">
            <v>mg/l N</v>
          </cell>
        </row>
        <row r="316">
          <cell r="A316" t="str">
            <v>FI</v>
          </cell>
          <cell r="B316" t="str">
            <v>Kakkinen</v>
          </cell>
          <cell r="C316">
            <v>1993</v>
          </cell>
          <cell r="D316" t="str">
            <v>Annual</v>
          </cell>
          <cell r="E316" t="str">
            <v>Nitrate</v>
          </cell>
          <cell r="F316">
            <v>0.02</v>
          </cell>
          <cell r="G316">
            <v>1</v>
          </cell>
          <cell r="H316" t="str">
            <v>mg/l N</v>
          </cell>
        </row>
        <row r="317">
          <cell r="A317" t="str">
            <v>FI</v>
          </cell>
          <cell r="B317" t="str">
            <v>Kallavesi (N60 81.70)</v>
          </cell>
          <cell r="C317">
            <v>1993</v>
          </cell>
          <cell r="D317" t="str">
            <v>Annual</v>
          </cell>
          <cell r="E317" t="str">
            <v>Nitrate</v>
          </cell>
          <cell r="F317">
            <v>0.17</v>
          </cell>
          <cell r="G317">
            <v>3</v>
          </cell>
          <cell r="H317" t="str">
            <v>mg/l N</v>
          </cell>
        </row>
        <row r="318">
          <cell r="A318" t="str">
            <v>FI</v>
          </cell>
          <cell r="B318" t="str">
            <v>Kattilajärvi</v>
          </cell>
          <cell r="C318">
            <v>1993</v>
          </cell>
          <cell r="D318" t="str">
            <v>Annual</v>
          </cell>
          <cell r="E318" t="str">
            <v>Nitrate</v>
          </cell>
          <cell r="F318">
            <v>0.03</v>
          </cell>
          <cell r="G318">
            <v>1</v>
          </cell>
          <cell r="H318" t="str">
            <v>mg/l N</v>
          </cell>
        </row>
        <row r="319">
          <cell r="A319" t="str">
            <v>FI</v>
          </cell>
          <cell r="B319" t="str">
            <v>Katumajärvi</v>
          </cell>
          <cell r="C319">
            <v>1993</v>
          </cell>
          <cell r="D319" t="str">
            <v>Annual</v>
          </cell>
          <cell r="E319" t="str">
            <v>Nitrate</v>
          </cell>
          <cell r="F319">
            <v>3.0000000000000001E-3</v>
          </cell>
          <cell r="G319">
            <v>1</v>
          </cell>
          <cell r="H319" t="str">
            <v>mg/l N</v>
          </cell>
        </row>
        <row r="320">
          <cell r="A320" t="str">
            <v>FI</v>
          </cell>
          <cell r="B320" t="str">
            <v>Keurusselkä (N60 105.40)x1</v>
          </cell>
          <cell r="C320">
            <v>1993</v>
          </cell>
          <cell r="D320" t="str">
            <v>Annual</v>
          </cell>
          <cell r="E320" t="str">
            <v>Nitrate</v>
          </cell>
          <cell r="F320">
            <v>7.8E-2</v>
          </cell>
          <cell r="G320">
            <v>1</v>
          </cell>
          <cell r="H320" t="str">
            <v>mg/l N</v>
          </cell>
        </row>
        <row r="321">
          <cell r="A321" t="str">
            <v>FI</v>
          </cell>
          <cell r="B321" t="str">
            <v>Kiiminginjärvi</v>
          </cell>
          <cell r="C321">
            <v>1993</v>
          </cell>
          <cell r="D321" t="str">
            <v>Annual</v>
          </cell>
          <cell r="E321" t="str">
            <v>Nitrate</v>
          </cell>
          <cell r="F321">
            <v>5.5E-2</v>
          </cell>
          <cell r="G321">
            <v>1</v>
          </cell>
          <cell r="H321" t="str">
            <v>mg/l N</v>
          </cell>
        </row>
        <row r="322">
          <cell r="A322" t="str">
            <v>FI</v>
          </cell>
          <cell r="B322" t="str">
            <v>Kivijärvi</v>
          </cell>
          <cell r="C322">
            <v>1993</v>
          </cell>
          <cell r="D322" t="str">
            <v>Annual</v>
          </cell>
          <cell r="E322" t="str">
            <v>Nitrate</v>
          </cell>
          <cell r="F322">
            <v>9.8000000000000004E-2</v>
          </cell>
          <cell r="G322">
            <v>1</v>
          </cell>
          <cell r="H322" t="str">
            <v>mg/l N</v>
          </cell>
        </row>
        <row r="323">
          <cell r="A323" t="str">
            <v>FI</v>
          </cell>
          <cell r="B323" t="str">
            <v>Koitere</v>
          </cell>
          <cell r="C323">
            <v>1993</v>
          </cell>
          <cell r="D323" t="str">
            <v>Annual</v>
          </cell>
          <cell r="E323" t="str">
            <v>Nitrate</v>
          </cell>
          <cell r="F323">
            <v>4.1000000000000002E-2</v>
          </cell>
          <cell r="G323">
            <v>1</v>
          </cell>
          <cell r="H323" t="str">
            <v>mg/l N</v>
          </cell>
        </row>
        <row r="324">
          <cell r="A324" t="str">
            <v>FI</v>
          </cell>
          <cell r="B324" t="str">
            <v>Kolima</v>
          </cell>
          <cell r="C324">
            <v>1993</v>
          </cell>
          <cell r="D324" t="str">
            <v>Annual</v>
          </cell>
          <cell r="E324" t="str">
            <v>Nitrate</v>
          </cell>
          <cell r="F324">
            <v>0.11</v>
          </cell>
          <cell r="G324">
            <v>1</v>
          </cell>
          <cell r="H324" t="str">
            <v>mg/l N</v>
          </cell>
        </row>
        <row r="325">
          <cell r="A325" t="str">
            <v>FI</v>
          </cell>
          <cell r="B325" t="str">
            <v>Konnevesi</v>
          </cell>
          <cell r="C325">
            <v>1993</v>
          </cell>
          <cell r="D325" t="str">
            <v>Annual</v>
          </cell>
          <cell r="E325" t="str">
            <v>Nitrate</v>
          </cell>
          <cell r="F325">
            <v>2.8499999999999998E-2</v>
          </cell>
          <cell r="G325">
            <v>2</v>
          </cell>
          <cell r="H325" t="str">
            <v>mg/l N</v>
          </cell>
        </row>
        <row r="326">
          <cell r="A326" t="str">
            <v>FI</v>
          </cell>
          <cell r="B326" t="str">
            <v>Kuortaneenjärvi</v>
          </cell>
          <cell r="C326">
            <v>1993</v>
          </cell>
          <cell r="D326" t="str">
            <v>Annual</v>
          </cell>
          <cell r="E326" t="str">
            <v>Nitrate</v>
          </cell>
          <cell r="F326">
            <v>0.29799999999999999</v>
          </cell>
          <cell r="G326">
            <v>1</v>
          </cell>
          <cell r="H326" t="str">
            <v>mg/l N</v>
          </cell>
        </row>
        <row r="327">
          <cell r="A327" t="str">
            <v>FI</v>
          </cell>
          <cell r="B327" t="str">
            <v>Kynsivesi-Leivonvesi</v>
          </cell>
          <cell r="C327">
            <v>1993</v>
          </cell>
          <cell r="D327" t="str">
            <v>Annual</v>
          </cell>
          <cell r="E327" t="str">
            <v>Nitrate</v>
          </cell>
          <cell r="F327">
            <v>3.6999999999999998E-2</v>
          </cell>
          <cell r="G327">
            <v>1</v>
          </cell>
          <cell r="H327" t="str">
            <v>mg/l N</v>
          </cell>
        </row>
        <row r="328">
          <cell r="A328" t="str">
            <v>FI</v>
          </cell>
          <cell r="B328" t="str">
            <v>Lapinjärvi Lappträsket</v>
          </cell>
          <cell r="C328">
            <v>1993</v>
          </cell>
          <cell r="D328" t="str">
            <v>Annual</v>
          </cell>
          <cell r="E328" t="str">
            <v>Nitrate</v>
          </cell>
          <cell r="F328">
            <v>0.22600000000000001</v>
          </cell>
          <cell r="G328">
            <v>1</v>
          </cell>
          <cell r="H328" t="str">
            <v>mg/l N</v>
          </cell>
        </row>
        <row r="329">
          <cell r="A329" t="str">
            <v>FI</v>
          </cell>
          <cell r="B329" t="str">
            <v>Leppävesi</v>
          </cell>
          <cell r="C329">
            <v>1993</v>
          </cell>
          <cell r="D329" t="str">
            <v>Annual</v>
          </cell>
          <cell r="E329" t="str">
            <v>Nitrate</v>
          </cell>
          <cell r="F329">
            <v>4.9000000000000002E-2</v>
          </cell>
          <cell r="G329">
            <v>1</v>
          </cell>
          <cell r="H329" t="str">
            <v>mg/l N</v>
          </cell>
        </row>
        <row r="330">
          <cell r="A330" t="str">
            <v>FI</v>
          </cell>
          <cell r="B330" t="str">
            <v>Lestijärvi</v>
          </cell>
          <cell r="C330">
            <v>1993</v>
          </cell>
          <cell r="D330" t="str">
            <v>Annual</v>
          </cell>
          <cell r="E330" t="str">
            <v>Nitrate</v>
          </cell>
          <cell r="F330">
            <v>1.7000000000000001E-2</v>
          </cell>
          <cell r="G330">
            <v>1</v>
          </cell>
          <cell r="H330" t="str">
            <v>mg/l N</v>
          </cell>
        </row>
        <row r="331">
          <cell r="A331" t="str">
            <v>FI</v>
          </cell>
          <cell r="B331" t="str">
            <v>Lievestuoreenjärvi</v>
          </cell>
          <cell r="C331">
            <v>1993</v>
          </cell>
          <cell r="D331" t="str">
            <v>Annual</v>
          </cell>
          <cell r="E331" t="str">
            <v>Nitrate</v>
          </cell>
          <cell r="F331">
            <v>9.9000000000000005E-2</v>
          </cell>
          <cell r="G331">
            <v>1</v>
          </cell>
          <cell r="H331" t="str">
            <v>mg/l N</v>
          </cell>
        </row>
        <row r="332">
          <cell r="A332" t="str">
            <v>FI</v>
          </cell>
          <cell r="B332" t="str">
            <v>Lohjanjärvi</v>
          </cell>
          <cell r="C332">
            <v>1993</v>
          </cell>
          <cell r="D332" t="str">
            <v>Annual</v>
          </cell>
          <cell r="E332" t="str">
            <v>Nitrate</v>
          </cell>
          <cell r="F332">
            <v>0.501</v>
          </cell>
          <cell r="G332">
            <v>2</v>
          </cell>
          <cell r="H332" t="str">
            <v>mg/l N</v>
          </cell>
        </row>
        <row r="333">
          <cell r="A333" t="str">
            <v>FI</v>
          </cell>
          <cell r="B333" t="str">
            <v>Näsijärvi (N60 95.40)x1</v>
          </cell>
          <cell r="C333">
            <v>1993</v>
          </cell>
          <cell r="D333" t="str">
            <v>Annual</v>
          </cell>
          <cell r="E333" t="str">
            <v>Nitrate</v>
          </cell>
          <cell r="F333">
            <v>0.13</v>
          </cell>
          <cell r="G333">
            <v>1</v>
          </cell>
          <cell r="H333" t="str">
            <v>mg/l N</v>
          </cell>
        </row>
        <row r="334">
          <cell r="A334" t="str">
            <v>FI</v>
          </cell>
          <cell r="B334" t="str">
            <v>Niinivesi</v>
          </cell>
          <cell r="C334">
            <v>1993</v>
          </cell>
          <cell r="D334" t="str">
            <v>Annual</v>
          </cell>
          <cell r="E334" t="str">
            <v>Nitrate</v>
          </cell>
          <cell r="F334">
            <v>2.5999999999999999E-2</v>
          </cell>
          <cell r="G334">
            <v>1</v>
          </cell>
          <cell r="H334" t="str">
            <v>mg/l N</v>
          </cell>
        </row>
        <row r="335">
          <cell r="A335" t="str">
            <v>FI</v>
          </cell>
          <cell r="B335" t="str">
            <v>Nilakka</v>
          </cell>
          <cell r="C335">
            <v>1993</v>
          </cell>
          <cell r="D335" t="str">
            <v>Annual</v>
          </cell>
          <cell r="E335" t="str">
            <v>Nitrate</v>
          </cell>
          <cell r="F335">
            <v>3.3000000000000002E-2</v>
          </cell>
          <cell r="G335">
            <v>1</v>
          </cell>
          <cell r="H335" t="str">
            <v>mg/l N</v>
          </cell>
        </row>
        <row r="336">
          <cell r="A336" t="str">
            <v>FI</v>
          </cell>
          <cell r="B336" t="str">
            <v>Nuorajärvi</v>
          </cell>
          <cell r="C336">
            <v>1993</v>
          </cell>
          <cell r="D336" t="str">
            <v>Annual</v>
          </cell>
          <cell r="E336" t="str">
            <v>Nitrate</v>
          </cell>
          <cell r="F336">
            <v>5.0000000000000001E-3</v>
          </cell>
          <cell r="G336">
            <v>1</v>
          </cell>
          <cell r="H336" t="str">
            <v>mg/l N</v>
          </cell>
        </row>
        <row r="337">
          <cell r="A337" t="str">
            <v>FI</v>
          </cell>
          <cell r="B337" t="str">
            <v>Onkivesi</v>
          </cell>
          <cell r="C337">
            <v>1993</v>
          </cell>
          <cell r="D337" t="str">
            <v>Annual</v>
          </cell>
          <cell r="E337" t="str">
            <v>Nitrate</v>
          </cell>
          <cell r="F337">
            <v>0.02</v>
          </cell>
          <cell r="G337">
            <v>1</v>
          </cell>
          <cell r="H337" t="str">
            <v>mg/l N</v>
          </cell>
        </row>
        <row r="338">
          <cell r="A338" t="str">
            <v>FI</v>
          </cell>
          <cell r="B338" t="str">
            <v>Orivesi (Saimaa N60+75.80)</v>
          </cell>
          <cell r="C338">
            <v>1993</v>
          </cell>
          <cell r="D338" t="str">
            <v>Annual</v>
          </cell>
          <cell r="E338" t="str">
            <v>Nitrate</v>
          </cell>
          <cell r="F338">
            <v>8.1000000000000003E-2</v>
          </cell>
          <cell r="G338">
            <v>5</v>
          </cell>
          <cell r="H338" t="str">
            <v>mg/l N</v>
          </cell>
        </row>
        <row r="339">
          <cell r="A339" t="str">
            <v>FI</v>
          </cell>
          <cell r="B339" t="str">
            <v>Oulujärvi (N43 122.20)x3</v>
          </cell>
          <cell r="C339">
            <v>1993</v>
          </cell>
          <cell r="D339" t="str">
            <v>Annual</v>
          </cell>
          <cell r="E339" t="str">
            <v>Nitrate</v>
          </cell>
          <cell r="F339">
            <v>1.7000000000000001E-2</v>
          </cell>
          <cell r="G339">
            <v>1</v>
          </cell>
          <cell r="H339" t="str">
            <v>mg/l N</v>
          </cell>
        </row>
        <row r="340">
          <cell r="A340" t="str">
            <v>FI</v>
          </cell>
          <cell r="B340" t="str">
            <v>Pääjärvi</v>
          </cell>
          <cell r="C340">
            <v>1993</v>
          </cell>
          <cell r="D340" t="str">
            <v>Annual</v>
          </cell>
          <cell r="E340" t="str">
            <v>Nitrate</v>
          </cell>
          <cell r="F340">
            <v>0.42649999999999999</v>
          </cell>
          <cell r="G340">
            <v>2</v>
          </cell>
          <cell r="H340" t="str">
            <v>mg/l N</v>
          </cell>
        </row>
        <row r="341">
          <cell r="A341" t="str">
            <v>FI</v>
          </cell>
          <cell r="B341" t="str">
            <v>Päijänne (etel. N60+78.10)</v>
          </cell>
          <cell r="C341">
            <v>1993</v>
          </cell>
          <cell r="D341" t="str">
            <v>Annual</v>
          </cell>
          <cell r="E341" t="str">
            <v>Nitrate</v>
          </cell>
          <cell r="F341">
            <v>0.21</v>
          </cell>
          <cell r="G341">
            <v>1</v>
          </cell>
          <cell r="H341" t="str">
            <v>mg/l N</v>
          </cell>
        </row>
        <row r="342">
          <cell r="A342" t="str">
            <v>FI</v>
          </cell>
          <cell r="B342" t="str">
            <v>Päijänne (kesk. N60+78.10)</v>
          </cell>
          <cell r="C342">
            <v>1993</v>
          </cell>
          <cell r="D342" t="str">
            <v>Annual</v>
          </cell>
          <cell r="E342" t="str">
            <v>Nitrate</v>
          </cell>
          <cell r="F342">
            <v>0.19</v>
          </cell>
          <cell r="G342">
            <v>4</v>
          </cell>
          <cell r="H342" t="str">
            <v>mg/l N</v>
          </cell>
        </row>
        <row r="343">
          <cell r="A343" t="str">
            <v>FI</v>
          </cell>
          <cell r="B343" t="str">
            <v>Päijänne (pohj. N60+78.10)</v>
          </cell>
          <cell r="C343">
            <v>1993</v>
          </cell>
          <cell r="D343" t="str">
            <v>Annual</v>
          </cell>
          <cell r="E343" t="str">
            <v>Nitrate</v>
          </cell>
          <cell r="F343">
            <v>0.121</v>
          </cell>
          <cell r="G343">
            <v>2</v>
          </cell>
          <cell r="H343" t="str">
            <v>mg/l N</v>
          </cell>
        </row>
        <row r="344">
          <cell r="A344" t="str">
            <v>FI</v>
          </cell>
          <cell r="B344" t="str">
            <v>Pieksänjärvi</v>
          </cell>
          <cell r="C344">
            <v>1993</v>
          </cell>
          <cell r="D344" t="str">
            <v>Annual</v>
          </cell>
          <cell r="E344" t="str">
            <v>Nitrate</v>
          </cell>
          <cell r="F344">
            <v>9.7000000000000003E-2</v>
          </cell>
          <cell r="G344">
            <v>1</v>
          </cell>
          <cell r="H344" t="str">
            <v>mg/l N</v>
          </cell>
        </row>
        <row r="345">
          <cell r="A345" t="str">
            <v>FI</v>
          </cell>
          <cell r="B345" t="str">
            <v>Pielavesi</v>
          </cell>
          <cell r="C345">
            <v>1993</v>
          </cell>
          <cell r="D345" t="str">
            <v>Annual</v>
          </cell>
          <cell r="E345" t="str">
            <v>Nitrate</v>
          </cell>
          <cell r="F345">
            <v>8.4000000000000005E-2</v>
          </cell>
          <cell r="G345">
            <v>1</v>
          </cell>
          <cell r="H345" t="str">
            <v>mg/l N</v>
          </cell>
        </row>
        <row r="346">
          <cell r="A346" t="str">
            <v>FI</v>
          </cell>
          <cell r="B346" t="str">
            <v>Pielinen</v>
          </cell>
          <cell r="C346">
            <v>1993</v>
          </cell>
          <cell r="D346" t="str">
            <v>Annual</v>
          </cell>
          <cell r="E346" t="str">
            <v>Nitrate</v>
          </cell>
          <cell r="F346">
            <v>0.1245</v>
          </cell>
          <cell r="G346">
            <v>4</v>
          </cell>
          <cell r="H346" t="str">
            <v>mg/l N</v>
          </cell>
        </row>
        <row r="347">
          <cell r="A347" t="str">
            <v>FI</v>
          </cell>
          <cell r="B347" t="str">
            <v>Pihlajavesi</v>
          </cell>
          <cell r="C347">
            <v>1993</v>
          </cell>
          <cell r="D347" t="str">
            <v>Annual</v>
          </cell>
          <cell r="E347" t="str">
            <v>Nitrate</v>
          </cell>
          <cell r="F347">
            <v>2.7E-2</v>
          </cell>
          <cell r="G347">
            <v>1</v>
          </cell>
          <cell r="H347" t="str">
            <v>mg/l N</v>
          </cell>
        </row>
        <row r="348">
          <cell r="A348" t="str">
            <v>FI</v>
          </cell>
          <cell r="B348" t="str">
            <v>Porovesi</v>
          </cell>
          <cell r="C348">
            <v>1993</v>
          </cell>
          <cell r="D348" t="str">
            <v>Annual</v>
          </cell>
          <cell r="E348" t="str">
            <v>Nitrate</v>
          </cell>
          <cell r="F348">
            <v>4.9000000000000002E-2</v>
          </cell>
          <cell r="G348">
            <v>1</v>
          </cell>
          <cell r="H348" t="str">
            <v>mg/l N</v>
          </cell>
        </row>
        <row r="349">
          <cell r="A349" t="str">
            <v>FI</v>
          </cell>
          <cell r="B349" t="str">
            <v>Poussunjärvi - Rahkolampi</v>
          </cell>
          <cell r="C349">
            <v>1993</v>
          </cell>
          <cell r="D349" t="str">
            <v>Annual</v>
          </cell>
          <cell r="E349" t="str">
            <v>Nitrate</v>
          </cell>
          <cell r="F349">
            <v>6.0000000000000001E-3</v>
          </cell>
          <cell r="G349">
            <v>1</v>
          </cell>
          <cell r="H349" t="str">
            <v>mg/l N</v>
          </cell>
        </row>
        <row r="350">
          <cell r="A350" t="str">
            <v>FI</v>
          </cell>
          <cell r="B350" t="str">
            <v>Punelia</v>
          </cell>
          <cell r="C350">
            <v>1993</v>
          </cell>
          <cell r="D350" t="str">
            <v>Annual</v>
          </cell>
          <cell r="E350" t="str">
            <v>Nitrate</v>
          </cell>
          <cell r="F350">
            <v>6.0000000000000001E-3</v>
          </cell>
          <cell r="G350">
            <v>1</v>
          </cell>
          <cell r="H350" t="str">
            <v>mg/l N</v>
          </cell>
        </row>
        <row r="351">
          <cell r="A351" t="str">
            <v>FI</v>
          </cell>
          <cell r="B351" t="str">
            <v>Puruvesi (Saimaa)</v>
          </cell>
          <cell r="C351">
            <v>1993</v>
          </cell>
          <cell r="D351" t="str">
            <v>Annual</v>
          </cell>
          <cell r="E351" t="str">
            <v>Nitrate</v>
          </cell>
          <cell r="F351">
            <v>7.0000000000000001E-3</v>
          </cell>
          <cell r="G351">
            <v>1</v>
          </cell>
          <cell r="H351" t="str">
            <v>mg/l N</v>
          </cell>
        </row>
        <row r="352">
          <cell r="A352" t="str">
            <v>FI</v>
          </cell>
          <cell r="B352" t="str">
            <v>Pyhäjärvi</v>
          </cell>
          <cell r="C352">
            <v>1993</v>
          </cell>
          <cell r="D352" t="str">
            <v>Annual</v>
          </cell>
          <cell r="E352" t="str">
            <v>Nitrate</v>
          </cell>
          <cell r="F352">
            <v>0.17642857142857141</v>
          </cell>
          <cell r="G352">
            <v>7</v>
          </cell>
          <cell r="H352" t="str">
            <v>mg/l N</v>
          </cell>
        </row>
        <row r="353">
          <cell r="A353" t="str">
            <v>FI</v>
          </cell>
          <cell r="B353" t="str">
            <v>Pyhäjärvi (N60 77.20)</v>
          </cell>
          <cell r="C353">
            <v>1993</v>
          </cell>
          <cell r="D353" t="str">
            <v>Annual</v>
          </cell>
          <cell r="E353" t="str">
            <v>Nitrate</v>
          </cell>
          <cell r="F353">
            <v>0.35</v>
          </cell>
          <cell r="G353">
            <v>1</v>
          </cell>
          <cell r="H353" t="str">
            <v>mg/l N</v>
          </cell>
        </row>
        <row r="354">
          <cell r="A354" t="str">
            <v>FI</v>
          </cell>
          <cell r="B354" t="str">
            <v>Pyhäselkä (Saimaa N60+75.80)</v>
          </cell>
          <cell r="C354">
            <v>1993</v>
          </cell>
          <cell r="D354" t="str">
            <v>Annual</v>
          </cell>
          <cell r="E354" t="str">
            <v>Nitrate</v>
          </cell>
          <cell r="F354">
            <v>0.12</v>
          </cell>
          <cell r="G354">
            <v>2</v>
          </cell>
          <cell r="H354" t="str">
            <v>mg/l N</v>
          </cell>
        </row>
        <row r="355">
          <cell r="A355" t="str">
            <v>FI</v>
          </cell>
          <cell r="B355" t="str">
            <v>Rehja-Nuasjärvi</v>
          </cell>
          <cell r="C355">
            <v>1993</v>
          </cell>
          <cell r="D355" t="str">
            <v>Annual</v>
          </cell>
          <cell r="E355" t="str">
            <v>Nitrate</v>
          </cell>
          <cell r="F355">
            <v>2.5999999999999999E-2</v>
          </cell>
          <cell r="G355">
            <v>1</v>
          </cell>
          <cell r="H355" t="str">
            <v>mg/l N</v>
          </cell>
        </row>
        <row r="356">
          <cell r="A356" t="str">
            <v>FI</v>
          </cell>
          <cell r="B356" t="str">
            <v>Roine (N60 84.20)x3</v>
          </cell>
          <cell r="C356">
            <v>1993</v>
          </cell>
          <cell r="D356" t="str">
            <v>Annual</v>
          </cell>
          <cell r="E356" t="str">
            <v>Nitrate</v>
          </cell>
          <cell r="F356">
            <v>0.106</v>
          </cell>
          <cell r="G356">
            <v>1</v>
          </cell>
          <cell r="H356" t="str">
            <v>mg/l N</v>
          </cell>
        </row>
        <row r="357">
          <cell r="A357" t="str">
            <v>FI</v>
          </cell>
          <cell r="B357" t="str">
            <v>Ruovesi (N60 96.10)x1</v>
          </cell>
          <cell r="C357">
            <v>1993</v>
          </cell>
          <cell r="D357" t="str">
            <v>Annual</v>
          </cell>
          <cell r="E357" t="str">
            <v>Nitrate</v>
          </cell>
          <cell r="F357">
            <v>6.6000000000000003E-2</v>
          </cell>
          <cell r="G357">
            <v>1</v>
          </cell>
          <cell r="H357" t="str">
            <v>mg/l N</v>
          </cell>
        </row>
        <row r="358">
          <cell r="A358" t="str">
            <v>FI</v>
          </cell>
          <cell r="B358" t="str">
            <v>Ruovesi (N60 96.10)x2</v>
          </cell>
          <cell r="C358">
            <v>1993</v>
          </cell>
          <cell r="D358" t="str">
            <v>Annual</v>
          </cell>
          <cell r="E358" t="str">
            <v>Nitrate</v>
          </cell>
          <cell r="F358">
            <v>4.2999999999999997E-2</v>
          </cell>
          <cell r="G358">
            <v>1</v>
          </cell>
          <cell r="H358" t="str">
            <v>mg/l N</v>
          </cell>
        </row>
        <row r="359">
          <cell r="A359" t="str">
            <v>FI</v>
          </cell>
          <cell r="B359" t="str">
            <v>Sääksjärvi</v>
          </cell>
          <cell r="C359">
            <v>1993</v>
          </cell>
          <cell r="D359" t="str">
            <v>Annual</v>
          </cell>
          <cell r="E359" t="str">
            <v>Nitrate</v>
          </cell>
          <cell r="F359">
            <v>6.0999999999999999E-2</v>
          </cell>
          <cell r="G359">
            <v>1</v>
          </cell>
          <cell r="H359" t="str">
            <v>mg/l N</v>
          </cell>
        </row>
        <row r="360">
          <cell r="A360" t="str">
            <v>FI</v>
          </cell>
          <cell r="B360" t="str">
            <v>Saimaa</v>
          </cell>
          <cell r="C360">
            <v>1993</v>
          </cell>
          <cell r="D360" t="str">
            <v>Annual</v>
          </cell>
          <cell r="E360" t="str">
            <v>Nitrate</v>
          </cell>
          <cell r="F360">
            <v>0.19600000000000001</v>
          </cell>
          <cell r="G360">
            <v>1</v>
          </cell>
          <cell r="H360" t="str">
            <v>mg/l N</v>
          </cell>
        </row>
        <row r="361">
          <cell r="A361" t="str">
            <v>FI</v>
          </cell>
          <cell r="B361" t="str">
            <v>Simijärvi eli Iso-Simi</v>
          </cell>
          <cell r="C361">
            <v>1993</v>
          </cell>
          <cell r="D361" t="str">
            <v>Annual</v>
          </cell>
          <cell r="E361" t="str">
            <v>Nitrate</v>
          </cell>
          <cell r="F361">
            <v>0.23599999999999999</v>
          </cell>
          <cell r="G361">
            <v>1</v>
          </cell>
          <cell r="H361" t="str">
            <v>mg/l N</v>
          </cell>
        </row>
        <row r="362">
          <cell r="A362" t="str">
            <v>FI</v>
          </cell>
          <cell r="B362" t="str">
            <v>Sonnanen</v>
          </cell>
          <cell r="C362">
            <v>1993</v>
          </cell>
          <cell r="D362" t="str">
            <v>Annual</v>
          </cell>
          <cell r="E362" t="str">
            <v>Nitrate</v>
          </cell>
          <cell r="F362">
            <v>5.0000000000000001E-3</v>
          </cell>
          <cell r="G362">
            <v>1</v>
          </cell>
          <cell r="H362" t="str">
            <v>mg/l N</v>
          </cell>
        </row>
        <row r="363">
          <cell r="A363" t="str">
            <v>FI</v>
          </cell>
          <cell r="B363" t="str">
            <v>Sorsavesi</v>
          </cell>
          <cell r="C363">
            <v>1993</v>
          </cell>
          <cell r="D363" t="str">
            <v>Annual</v>
          </cell>
          <cell r="E363" t="str">
            <v>Nitrate</v>
          </cell>
          <cell r="F363">
            <v>3.4000000000000002E-2</v>
          </cell>
          <cell r="G363">
            <v>1</v>
          </cell>
          <cell r="H363" t="str">
            <v>mg/l N</v>
          </cell>
        </row>
        <row r="364">
          <cell r="A364" t="str">
            <v>FI</v>
          </cell>
          <cell r="B364" t="str">
            <v>Suininki</v>
          </cell>
          <cell r="C364">
            <v>1993</v>
          </cell>
          <cell r="D364" t="str">
            <v>Annual</v>
          </cell>
          <cell r="E364" t="str">
            <v>Nitrate</v>
          </cell>
          <cell r="F364">
            <v>2.1999999999999999E-2</v>
          </cell>
          <cell r="G364">
            <v>1</v>
          </cell>
          <cell r="H364" t="str">
            <v>mg/l N</v>
          </cell>
        </row>
        <row r="365">
          <cell r="A365" t="str">
            <v>FI</v>
          </cell>
          <cell r="B365" t="str">
            <v>Suontienselkä-Paasvesi</v>
          </cell>
          <cell r="C365">
            <v>1993</v>
          </cell>
          <cell r="D365" t="str">
            <v>Annual</v>
          </cell>
          <cell r="E365" t="str">
            <v>Nitrate</v>
          </cell>
          <cell r="F365">
            <v>0.11700000000000001</v>
          </cell>
          <cell r="G365">
            <v>1</v>
          </cell>
          <cell r="H365" t="str">
            <v>mg/l N</v>
          </cell>
        </row>
        <row r="366">
          <cell r="A366" t="str">
            <v>FI</v>
          </cell>
          <cell r="B366" t="str">
            <v>Suvasvesi (N60 81.70)</v>
          </cell>
          <cell r="C366">
            <v>1993</v>
          </cell>
          <cell r="D366" t="str">
            <v>Annual</v>
          </cell>
          <cell r="E366" t="str">
            <v>Nitrate</v>
          </cell>
          <cell r="F366">
            <v>0.18</v>
          </cell>
          <cell r="G366">
            <v>1</v>
          </cell>
          <cell r="H366" t="str">
            <v>mg/l N</v>
          </cell>
        </row>
        <row r="367">
          <cell r="A367" t="str">
            <v>FI</v>
          </cell>
          <cell r="B367" t="str">
            <v>Syväri</v>
          </cell>
          <cell r="C367">
            <v>1993</v>
          </cell>
          <cell r="D367" t="str">
            <v>Annual</v>
          </cell>
          <cell r="E367" t="str">
            <v>Nitrate</v>
          </cell>
          <cell r="F367">
            <v>4.2000000000000003E-2</v>
          </cell>
          <cell r="G367">
            <v>1</v>
          </cell>
          <cell r="H367" t="str">
            <v>mg/l N</v>
          </cell>
        </row>
        <row r="368">
          <cell r="A368" t="str">
            <v>FI</v>
          </cell>
          <cell r="B368" t="str">
            <v>Torankijärvi</v>
          </cell>
          <cell r="C368">
            <v>1993</v>
          </cell>
          <cell r="D368" t="str">
            <v>Annual</v>
          </cell>
          <cell r="E368" t="str">
            <v>Nitrate</v>
          </cell>
          <cell r="F368">
            <v>0.71399999999999997</v>
          </cell>
          <cell r="G368">
            <v>1</v>
          </cell>
          <cell r="H368" t="str">
            <v>mg/l N</v>
          </cell>
        </row>
        <row r="369">
          <cell r="A369" t="str">
            <v>FI</v>
          </cell>
          <cell r="B369" t="str">
            <v>Tuusulanjärvi</v>
          </cell>
          <cell r="C369">
            <v>1993</v>
          </cell>
          <cell r="D369" t="str">
            <v>Annual</v>
          </cell>
          <cell r="E369" t="str">
            <v>Nitrate</v>
          </cell>
          <cell r="F369">
            <v>0.433</v>
          </cell>
          <cell r="G369">
            <v>1</v>
          </cell>
          <cell r="H369" t="str">
            <v>mg/l N</v>
          </cell>
        </row>
        <row r="370">
          <cell r="A370" t="str">
            <v>FI</v>
          </cell>
          <cell r="B370" t="str">
            <v>Ukonvesi (Saimaa)</v>
          </cell>
          <cell r="C370">
            <v>1993</v>
          </cell>
          <cell r="D370" t="str">
            <v>Annual</v>
          </cell>
          <cell r="E370" t="str">
            <v>Nitrate</v>
          </cell>
          <cell r="F370">
            <v>1.35</v>
          </cell>
          <cell r="G370">
            <v>1</v>
          </cell>
          <cell r="H370" t="str">
            <v>mg/l N</v>
          </cell>
        </row>
        <row r="371">
          <cell r="A371" t="str">
            <v>FI</v>
          </cell>
          <cell r="B371" t="str">
            <v>Uljuan tekojärvi</v>
          </cell>
          <cell r="C371">
            <v>1993</v>
          </cell>
          <cell r="D371" t="str">
            <v>Annual</v>
          </cell>
          <cell r="E371" t="str">
            <v>Nitrate</v>
          </cell>
          <cell r="F371">
            <v>0.17199999999999999</v>
          </cell>
          <cell r="G371">
            <v>1</v>
          </cell>
          <cell r="H371" t="str">
            <v>mg/l N</v>
          </cell>
        </row>
        <row r="372">
          <cell r="A372" t="str">
            <v>FI</v>
          </cell>
          <cell r="B372" t="str">
            <v>Ullavanjärvi</v>
          </cell>
          <cell r="C372">
            <v>1993</v>
          </cell>
          <cell r="D372" t="str">
            <v>Annual</v>
          </cell>
          <cell r="E372" t="str">
            <v>Nitrate</v>
          </cell>
          <cell r="F372">
            <v>5.6000000000000001E-2</v>
          </cell>
          <cell r="G372">
            <v>1</v>
          </cell>
          <cell r="H372" t="str">
            <v>mg/l N</v>
          </cell>
        </row>
        <row r="373">
          <cell r="A373" t="str">
            <v>FI</v>
          </cell>
          <cell r="B373" t="str">
            <v>Unnukka</v>
          </cell>
          <cell r="C373">
            <v>1993</v>
          </cell>
          <cell r="D373" t="str">
            <v>Annual</v>
          </cell>
          <cell r="E373" t="str">
            <v>Nitrate</v>
          </cell>
          <cell r="F373">
            <v>0.12</v>
          </cell>
          <cell r="G373">
            <v>1</v>
          </cell>
          <cell r="H373" t="str">
            <v>mg/l N</v>
          </cell>
        </row>
        <row r="374">
          <cell r="A374" t="str">
            <v>FI</v>
          </cell>
          <cell r="B374" t="str">
            <v>Valkea-Kotinen</v>
          </cell>
          <cell r="C374">
            <v>1993</v>
          </cell>
          <cell r="D374" t="str">
            <v>Annual</v>
          </cell>
          <cell r="E374" t="str">
            <v>Nitrate</v>
          </cell>
          <cell r="F374">
            <v>1.2999999999999999E-2</v>
          </cell>
          <cell r="G374">
            <v>1</v>
          </cell>
          <cell r="H374" t="str">
            <v>mg/l N</v>
          </cell>
        </row>
        <row r="375">
          <cell r="A375" t="str">
            <v>FI</v>
          </cell>
          <cell r="B375" t="str">
            <v>Vesijärvi</v>
          </cell>
          <cell r="C375">
            <v>1993</v>
          </cell>
          <cell r="D375" t="str">
            <v>Annual</v>
          </cell>
          <cell r="E375" t="str">
            <v>Nitrate</v>
          </cell>
          <cell r="F375">
            <v>0.114</v>
          </cell>
          <cell r="G375">
            <v>1</v>
          </cell>
          <cell r="H375" t="str">
            <v>mg/l N</v>
          </cell>
        </row>
        <row r="376">
          <cell r="A376" t="str">
            <v>FI</v>
          </cell>
          <cell r="B376" t="str">
            <v>Viinijärvi</v>
          </cell>
          <cell r="C376">
            <v>1993</v>
          </cell>
          <cell r="D376" t="str">
            <v>Annual</v>
          </cell>
          <cell r="E376" t="str">
            <v>Nitrate</v>
          </cell>
          <cell r="F376">
            <v>8.0000000000000002E-3</v>
          </cell>
          <cell r="G376">
            <v>2</v>
          </cell>
          <cell r="H376" t="str">
            <v>mg/l N</v>
          </cell>
        </row>
        <row r="377">
          <cell r="A377" t="str">
            <v>FI</v>
          </cell>
          <cell r="B377" t="str">
            <v>Vuohijärvi</v>
          </cell>
          <cell r="C377">
            <v>1993</v>
          </cell>
          <cell r="D377" t="str">
            <v>Annual</v>
          </cell>
          <cell r="E377" t="str">
            <v>Nitrate</v>
          </cell>
          <cell r="F377">
            <v>0.11700000000000001</v>
          </cell>
          <cell r="G377">
            <v>1</v>
          </cell>
          <cell r="H377" t="str">
            <v>mg/l N</v>
          </cell>
        </row>
        <row r="378">
          <cell r="A378" t="str">
            <v>FI</v>
          </cell>
          <cell r="B378" t="str">
            <v>Haukivesi (Saimaa N60+75.80)</v>
          </cell>
          <cell r="C378">
            <v>1994</v>
          </cell>
          <cell r="D378" t="str">
            <v>Annual</v>
          </cell>
          <cell r="E378" t="str">
            <v>Nitrate</v>
          </cell>
          <cell r="F378">
            <v>0.12</v>
          </cell>
          <cell r="G378">
            <v>1</v>
          </cell>
          <cell r="H378" t="str">
            <v>mg/l N</v>
          </cell>
        </row>
        <row r="379">
          <cell r="A379" t="str">
            <v>FI</v>
          </cell>
          <cell r="B379" t="str">
            <v>Hiidenvesi</v>
          </cell>
          <cell r="C379">
            <v>1994</v>
          </cell>
          <cell r="D379" t="str">
            <v>Annual</v>
          </cell>
          <cell r="E379" t="str">
            <v>Nitrate</v>
          </cell>
          <cell r="F379">
            <v>0.20550000000000002</v>
          </cell>
          <cell r="G379">
            <v>2</v>
          </cell>
          <cell r="H379" t="str">
            <v>mg/l N</v>
          </cell>
        </row>
        <row r="380">
          <cell r="A380" t="str">
            <v>FI</v>
          </cell>
          <cell r="B380" t="str">
            <v>Hormajärvi</v>
          </cell>
          <cell r="C380">
            <v>1994</v>
          </cell>
          <cell r="D380" t="str">
            <v>Annual</v>
          </cell>
          <cell r="E380" t="str">
            <v>Nitrate</v>
          </cell>
          <cell r="F380">
            <v>6.2E-2</v>
          </cell>
          <cell r="G380">
            <v>1</v>
          </cell>
          <cell r="H380" t="str">
            <v>mg/l N</v>
          </cell>
        </row>
        <row r="381">
          <cell r="A381" t="str">
            <v>FI</v>
          </cell>
          <cell r="B381" t="str">
            <v>Höytiäinen</v>
          </cell>
          <cell r="C381">
            <v>1994</v>
          </cell>
          <cell r="D381" t="str">
            <v>Annual</v>
          </cell>
          <cell r="E381" t="str">
            <v>Nitrate</v>
          </cell>
          <cell r="F381">
            <v>0.16700000000000001</v>
          </cell>
          <cell r="G381">
            <v>1</v>
          </cell>
          <cell r="H381" t="str">
            <v>mg/l N</v>
          </cell>
        </row>
        <row r="382">
          <cell r="A382" t="str">
            <v>FI</v>
          </cell>
          <cell r="B382" t="str">
            <v>Iso Hietajärvi</v>
          </cell>
          <cell r="C382">
            <v>1994</v>
          </cell>
          <cell r="D382" t="str">
            <v>Annual</v>
          </cell>
          <cell r="E382" t="str">
            <v>Nitrate</v>
          </cell>
          <cell r="F382">
            <v>2.1999999999999999E-2</v>
          </cell>
          <cell r="G382">
            <v>1</v>
          </cell>
          <cell r="H382" t="str">
            <v>mg/l N</v>
          </cell>
        </row>
        <row r="383">
          <cell r="A383" t="str">
            <v>FI</v>
          </cell>
          <cell r="B383" t="str">
            <v>Iso-Roine</v>
          </cell>
          <cell r="C383">
            <v>1994</v>
          </cell>
          <cell r="D383" t="str">
            <v>Annual</v>
          </cell>
          <cell r="E383" t="str">
            <v>Nitrate</v>
          </cell>
          <cell r="F383">
            <v>0.09</v>
          </cell>
          <cell r="G383">
            <v>1</v>
          </cell>
          <cell r="H383" t="str">
            <v>mg/l N</v>
          </cell>
        </row>
        <row r="384">
          <cell r="A384" t="str">
            <v>FI</v>
          </cell>
          <cell r="B384" t="str">
            <v>Iso-Soukka</v>
          </cell>
          <cell r="C384">
            <v>1994</v>
          </cell>
          <cell r="D384" t="str">
            <v>Annual</v>
          </cell>
          <cell r="E384" t="str">
            <v>Nitrate</v>
          </cell>
          <cell r="F384">
            <v>5.0000000000000001E-3</v>
          </cell>
          <cell r="G384">
            <v>1</v>
          </cell>
          <cell r="H384" t="str">
            <v>mg/l N</v>
          </cell>
        </row>
        <row r="385">
          <cell r="A385" t="str">
            <v>FI</v>
          </cell>
          <cell r="B385" t="str">
            <v>Kakkinen</v>
          </cell>
          <cell r="C385">
            <v>1994</v>
          </cell>
          <cell r="D385" t="str">
            <v>Annual</v>
          </cell>
          <cell r="E385" t="str">
            <v>Nitrate</v>
          </cell>
          <cell r="F385">
            <v>1.7000000000000001E-2</v>
          </cell>
          <cell r="G385">
            <v>1</v>
          </cell>
          <cell r="H385" t="str">
            <v>mg/l N</v>
          </cell>
        </row>
        <row r="386">
          <cell r="A386" t="str">
            <v>FI</v>
          </cell>
          <cell r="B386" t="str">
            <v>Kattilajärvi</v>
          </cell>
          <cell r="C386">
            <v>1994</v>
          </cell>
          <cell r="D386" t="str">
            <v>Annual</v>
          </cell>
          <cell r="E386" t="str">
            <v>Nitrate</v>
          </cell>
          <cell r="F386">
            <v>2.4E-2</v>
          </cell>
          <cell r="G386">
            <v>1</v>
          </cell>
          <cell r="H386" t="str">
            <v>mg/l N</v>
          </cell>
        </row>
        <row r="387">
          <cell r="A387" t="str">
            <v>FI</v>
          </cell>
          <cell r="B387" t="str">
            <v>Katumajärvi</v>
          </cell>
          <cell r="C387">
            <v>1994</v>
          </cell>
          <cell r="D387" t="str">
            <v>Annual</v>
          </cell>
          <cell r="E387" t="str">
            <v>Nitrate</v>
          </cell>
          <cell r="F387">
            <v>7.0000000000000007E-2</v>
          </cell>
          <cell r="G387">
            <v>1</v>
          </cell>
          <cell r="H387" t="str">
            <v>mg/l N</v>
          </cell>
        </row>
        <row r="388">
          <cell r="A388" t="str">
            <v>FI</v>
          </cell>
          <cell r="B388" t="str">
            <v>Kiiminginjärvi</v>
          </cell>
          <cell r="C388">
            <v>1994</v>
          </cell>
          <cell r="D388" t="str">
            <v>Annual</v>
          </cell>
          <cell r="E388" t="str">
            <v>Nitrate</v>
          </cell>
          <cell r="F388">
            <v>2.5999999999999999E-2</v>
          </cell>
          <cell r="G388">
            <v>1</v>
          </cell>
          <cell r="H388" t="str">
            <v>mg/l N</v>
          </cell>
        </row>
        <row r="389">
          <cell r="A389" t="str">
            <v>FI</v>
          </cell>
          <cell r="B389" t="str">
            <v>Koitere</v>
          </cell>
          <cell r="C389">
            <v>1994</v>
          </cell>
          <cell r="D389" t="str">
            <v>Annual</v>
          </cell>
          <cell r="E389" t="str">
            <v>Nitrate</v>
          </cell>
          <cell r="F389">
            <v>3.9E-2</v>
          </cell>
          <cell r="G389">
            <v>1</v>
          </cell>
          <cell r="H389" t="str">
            <v>mg/l N</v>
          </cell>
        </row>
        <row r="390">
          <cell r="A390" t="str">
            <v>FI</v>
          </cell>
          <cell r="B390" t="str">
            <v>Kolima</v>
          </cell>
          <cell r="C390">
            <v>1994</v>
          </cell>
          <cell r="D390" t="str">
            <v>Annual</v>
          </cell>
          <cell r="E390" t="str">
            <v>Nitrate</v>
          </cell>
          <cell r="F390">
            <v>9.6000000000000002E-2</v>
          </cell>
          <cell r="G390">
            <v>1</v>
          </cell>
          <cell r="H390" t="str">
            <v>mg/l N</v>
          </cell>
        </row>
        <row r="391">
          <cell r="A391" t="str">
            <v>FI</v>
          </cell>
          <cell r="B391" t="str">
            <v>Konnevesi</v>
          </cell>
          <cell r="C391">
            <v>1994</v>
          </cell>
          <cell r="D391" t="str">
            <v>Annual</v>
          </cell>
          <cell r="E391" t="str">
            <v>Nitrate</v>
          </cell>
          <cell r="F391">
            <v>0.03</v>
          </cell>
          <cell r="G391">
            <v>1</v>
          </cell>
          <cell r="H391" t="str">
            <v>mg/l N</v>
          </cell>
        </row>
        <row r="392">
          <cell r="A392" t="str">
            <v>FI</v>
          </cell>
          <cell r="B392" t="str">
            <v>Lapinjärvi Lappträsket</v>
          </cell>
          <cell r="C392">
            <v>1994</v>
          </cell>
          <cell r="D392" t="str">
            <v>Annual</v>
          </cell>
          <cell r="E392" t="str">
            <v>Nitrate</v>
          </cell>
          <cell r="F392">
            <v>0.157</v>
          </cell>
          <cell r="G392">
            <v>1</v>
          </cell>
          <cell r="H392" t="str">
            <v>mg/l N</v>
          </cell>
        </row>
        <row r="393">
          <cell r="A393" t="str">
            <v>FI</v>
          </cell>
          <cell r="B393" t="str">
            <v>Leppävesi</v>
          </cell>
          <cell r="C393">
            <v>1994</v>
          </cell>
          <cell r="D393" t="str">
            <v>Annual</v>
          </cell>
          <cell r="E393" t="str">
            <v>Nitrate</v>
          </cell>
          <cell r="F393">
            <v>2.5000000000000001E-2</v>
          </cell>
          <cell r="G393">
            <v>1</v>
          </cell>
          <cell r="H393" t="str">
            <v>mg/l N</v>
          </cell>
        </row>
        <row r="394">
          <cell r="A394" t="str">
            <v>FI</v>
          </cell>
          <cell r="B394" t="str">
            <v>Lohjanjärvi</v>
          </cell>
          <cell r="C394">
            <v>1994</v>
          </cell>
          <cell r="D394" t="str">
            <v>Annual</v>
          </cell>
          <cell r="E394" t="str">
            <v>Nitrate</v>
          </cell>
          <cell r="F394">
            <v>0.26700000000000002</v>
          </cell>
          <cell r="G394">
            <v>2</v>
          </cell>
          <cell r="H394" t="str">
            <v>mg/l N</v>
          </cell>
        </row>
        <row r="395">
          <cell r="A395" t="str">
            <v>FI</v>
          </cell>
          <cell r="B395" t="str">
            <v>Luomajärvi</v>
          </cell>
          <cell r="C395">
            <v>1994</v>
          </cell>
          <cell r="D395" t="str">
            <v>Annual</v>
          </cell>
          <cell r="E395" t="str">
            <v>Nitrate</v>
          </cell>
          <cell r="F395">
            <v>1.2E-2</v>
          </cell>
          <cell r="G395">
            <v>1</v>
          </cell>
          <cell r="H395" t="str">
            <v>mg/l N</v>
          </cell>
        </row>
        <row r="396">
          <cell r="A396" t="str">
            <v>FI</v>
          </cell>
          <cell r="B396" t="str">
            <v>Nuorajärvi</v>
          </cell>
          <cell r="C396">
            <v>1994</v>
          </cell>
          <cell r="D396" t="str">
            <v>Annual</v>
          </cell>
          <cell r="E396" t="str">
            <v>Nitrate</v>
          </cell>
          <cell r="F396">
            <v>5.0000000000000001E-3</v>
          </cell>
          <cell r="G396">
            <v>1</v>
          </cell>
          <cell r="H396" t="str">
            <v>mg/l N</v>
          </cell>
        </row>
        <row r="397">
          <cell r="A397" t="str">
            <v>FI</v>
          </cell>
          <cell r="B397" t="str">
            <v>Orivesi (Saimaa N60+75.80)</v>
          </cell>
          <cell r="C397">
            <v>1994</v>
          </cell>
          <cell r="D397" t="str">
            <v>Annual</v>
          </cell>
          <cell r="E397" t="str">
            <v>Nitrate</v>
          </cell>
          <cell r="F397">
            <v>0.11966666666666666</v>
          </cell>
          <cell r="G397">
            <v>3</v>
          </cell>
          <cell r="H397" t="str">
            <v>mg/l N</v>
          </cell>
        </row>
        <row r="398">
          <cell r="A398" t="str">
            <v>FI</v>
          </cell>
          <cell r="B398" t="str">
            <v>Oulujärvi (N43 122.20)x3</v>
          </cell>
          <cell r="C398">
            <v>1994</v>
          </cell>
          <cell r="D398" t="str">
            <v>Annual</v>
          </cell>
          <cell r="E398" t="str">
            <v>Nitrate</v>
          </cell>
          <cell r="F398">
            <v>7.9000000000000001E-2</v>
          </cell>
          <cell r="G398">
            <v>1</v>
          </cell>
          <cell r="H398" t="str">
            <v>mg/l N</v>
          </cell>
        </row>
        <row r="399">
          <cell r="A399" t="str">
            <v>FI</v>
          </cell>
          <cell r="B399" t="str">
            <v>Pääjärvi</v>
          </cell>
          <cell r="C399">
            <v>1994</v>
          </cell>
          <cell r="D399" t="str">
            <v>Annual</v>
          </cell>
          <cell r="E399" t="str">
            <v>Nitrate</v>
          </cell>
          <cell r="F399">
            <v>0.46149999999999997</v>
          </cell>
          <cell r="G399">
            <v>2</v>
          </cell>
          <cell r="H399" t="str">
            <v>mg/l N</v>
          </cell>
        </row>
        <row r="400">
          <cell r="A400" t="str">
            <v>FI</v>
          </cell>
          <cell r="B400" t="str">
            <v>Päijänne (kesk. N60+78.10)</v>
          </cell>
          <cell r="C400">
            <v>1994</v>
          </cell>
          <cell r="D400" t="str">
            <v>Annual</v>
          </cell>
          <cell r="E400" t="str">
            <v>Nitrate</v>
          </cell>
          <cell r="F400">
            <v>0.1535</v>
          </cell>
          <cell r="G400">
            <v>4</v>
          </cell>
          <cell r="H400" t="str">
            <v>mg/l N</v>
          </cell>
        </row>
        <row r="401">
          <cell r="A401" t="str">
            <v>FI</v>
          </cell>
          <cell r="B401" t="str">
            <v>Päijänne (pohj. N60+78.10)</v>
          </cell>
          <cell r="C401">
            <v>1994</v>
          </cell>
          <cell r="D401" t="str">
            <v>Annual</v>
          </cell>
          <cell r="E401" t="str">
            <v>Nitrate</v>
          </cell>
          <cell r="F401">
            <v>0.11849999999999999</v>
          </cell>
          <cell r="G401">
            <v>2</v>
          </cell>
          <cell r="H401" t="str">
            <v>mg/l N</v>
          </cell>
        </row>
        <row r="402">
          <cell r="A402" t="str">
            <v>FI</v>
          </cell>
          <cell r="B402" t="str">
            <v>Pielinen</v>
          </cell>
          <cell r="C402">
            <v>1994</v>
          </cell>
          <cell r="D402" t="str">
            <v>Annual</v>
          </cell>
          <cell r="E402" t="str">
            <v>Nitrate</v>
          </cell>
          <cell r="F402">
            <v>8.539999999999999E-2</v>
          </cell>
          <cell r="G402">
            <v>5</v>
          </cell>
          <cell r="H402" t="str">
            <v>mg/l N</v>
          </cell>
        </row>
        <row r="403">
          <cell r="A403" t="str">
            <v>FI</v>
          </cell>
          <cell r="B403" t="str">
            <v>Poussunjärvi - Rahkolampi</v>
          </cell>
          <cell r="C403">
            <v>1994</v>
          </cell>
          <cell r="D403" t="str">
            <v>Annual</v>
          </cell>
          <cell r="E403" t="str">
            <v>Nitrate</v>
          </cell>
          <cell r="F403">
            <v>8.0000000000000002E-3</v>
          </cell>
          <cell r="G403">
            <v>1</v>
          </cell>
          <cell r="H403" t="str">
            <v>mg/l N</v>
          </cell>
        </row>
        <row r="404">
          <cell r="A404" t="str">
            <v>FI</v>
          </cell>
          <cell r="B404" t="str">
            <v>Punelia</v>
          </cell>
          <cell r="C404">
            <v>1994</v>
          </cell>
          <cell r="D404" t="str">
            <v>Annual</v>
          </cell>
          <cell r="E404" t="str">
            <v>Nitrate</v>
          </cell>
          <cell r="F404">
            <v>5.7000000000000002E-2</v>
          </cell>
          <cell r="G404">
            <v>1</v>
          </cell>
          <cell r="H404" t="str">
            <v>mg/l N</v>
          </cell>
        </row>
        <row r="405">
          <cell r="A405" t="str">
            <v>FI</v>
          </cell>
          <cell r="B405" t="str">
            <v>Puruvesi (Saimaa)</v>
          </cell>
          <cell r="C405">
            <v>1994</v>
          </cell>
          <cell r="D405" t="str">
            <v>Annual</v>
          </cell>
          <cell r="E405" t="str">
            <v>Nitrate</v>
          </cell>
          <cell r="F405">
            <v>7.0000000000000001E-3</v>
          </cell>
          <cell r="G405">
            <v>1</v>
          </cell>
          <cell r="H405" t="str">
            <v>mg/l N</v>
          </cell>
        </row>
        <row r="406">
          <cell r="A406" t="str">
            <v>FI</v>
          </cell>
          <cell r="B406" t="str">
            <v>Pusulanjärvi eli Jäämäjärvi</v>
          </cell>
          <cell r="C406">
            <v>1994</v>
          </cell>
          <cell r="D406" t="str">
            <v>Annual</v>
          </cell>
          <cell r="E406" t="str">
            <v>Nitrate</v>
          </cell>
          <cell r="F406">
            <v>2E-3</v>
          </cell>
          <cell r="G406">
            <v>1</v>
          </cell>
          <cell r="H406" t="str">
            <v>mg/l N</v>
          </cell>
        </row>
        <row r="407">
          <cell r="A407" t="str">
            <v>FI</v>
          </cell>
          <cell r="B407" t="str">
            <v>Puujärvi</v>
          </cell>
          <cell r="C407">
            <v>1994</v>
          </cell>
          <cell r="D407" t="str">
            <v>Annual</v>
          </cell>
          <cell r="E407" t="str">
            <v>Nitrate</v>
          </cell>
          <cell r="F407">
            <v>7.4999999999999997E-2</v>
          </cell>
          <cell r="G407">
            <v>1</v>
          </cell>
          <cell r="H407" t="str">
            <v>mg/l N</v>
          </cell>
        </row>
        <row r="408">
          <cell r="A408" t="str">
            <v>FI</v>
          </cell>
          <cell r="B408" t="str">
            <v>Pyhäjärvi</v>
          </cell>
          <cell r="C408">
            <v>1994</v>
          </cell>
          <cell r="D408" t="str">
            <v>Annual</v>
          </cell>
          <cell r="E408" t="str">
            <v>Nitrate</v>
          </cell>
          <cell r="F408">
            <v>0.34833333333333333</v>
          </cell>
          <cell r="G408">
            <v>3</v>
          </cell>
          <cell r="H408" t="str">
            <v>mg/l N</v>
          </cell>
        </row>
        <row r="409">
          <cell r="A409" t="str">
            <v>FI</v>
          </cell>
          <cell r="B409" t="str">
            <v>Rehja-Nuasjärvi</v>
          </cell>
          <cell r="C409">
            <v>1994</v>
          </cell>
          <cell r="D409" t="str">
            <v>Annual</v>
          </cell>
          <cell r="E409" t="str">
            <v>Nitrate</v>
          </cell>
          <cell r="F409">
            <v>6.9000000000000006E-2</v>
          </cell>
          <cell r="G409">
            <v>1</v>
          </cell>
          <cell r="H409" t="str">
            <v>mg/l N</v>
          </cell>
        </row>
        <row r="410">
          <cell r="A410" t="str">
            <v>FI</v>
          </cell>
          <cell r="B410" t="str">
            <v>Roine (N60 84.20)x3</v>
          </cell>
          <cell r="C410">
            <v>1994</v>
          </cell>
          <cell r="D410" t="str">
            <v>Annual</v>
          </cell>
          <cell r="E410" t="str">
            <v>Nitrate</v>
          </cell>
          <cell r="F410">
            <v>0.08</v>
          </cell>
          <cell r="G410">
            <v>1</v>
          </cell>
          <cell r="H410" t="str">
            <v>mg/l N</v>
          </cell>
        </row>
        <row r="411">
          <cell r="A411" t="str">
            <v>FI</v>
          </cell>
          <cell r="B411" t="str">
            <v>Ruovesi (N60 96.10)x2</v>
          </cell>
          <cell r="C411">
            <v>1994</v>
          </cell>
          <cell r="D411" t="str">
            <v>Annual</v>
          </cell>
          <cell r="E411" t="str">
            <v>Nitrate</v>
          </cell>
          <cell r="F411">
            <v>0.04</v>
          </cell>
          <cell r="G411">
            <v>1</v>
          </cell>
          <cell r="H411" t="str">
            <v>mg/l N</v>
          </cell>
        </row>
        <row r="412">
          <cell r="A412" t="str">
            <v>FI</v>
          </cell>
          <cell r="B412" t="str">
            <v>Sääksjärvi</v>
          </cell>
          <cell r="C412">
            <v>1994</v>
          </cell>
          <cell r="D412" t="str">
            <v>Annual</v>
          </cell>
          <cell r="E412" t="str">
            <v>Nitrate</v>
          </cell>
          <cell r="F412">
            <v>2.1999999999999999E-2</v>
          </cell>
          <cell r="G412">
            <v>1</v>
          </cell>
          <cell r="H412" t="str">
            <v>mg/l N</v>
          </cell>
        </row>
        <row r="413">
          <cell r="A413" t="str">
            <v>FI</v>
          </cell>
          <cell r="B413" t="str">
            <v>Saimaa</v>
          </cell>
          <cell r="C413">
            <v>1994</v>
          </cell>
          <cell r="D413" t="str">
            <v>Annual</v>
          </cell>
          <cell r="E413" t="str">
            <v>Nitrate</v>
          </cell>
          <cell r="F413">
            <v>6.1666666666666668E-2</v>
          </cell>
          <cell r="G413">
            <v>3</v>
          </cell>
          <cell r="H413" t="str">
            <v>mg/l N</v>
          </cell>
        </row>
        <row r="414">
          <cell r="A414" t="str">
            <v>FI</v>
          </cell>
          <cell r="B414" t="str">
            <v>Simijärvi eli Iso-Simi</v>
          </cell>
          <cell r="C414">
            <v>1994</v>
          </cell>
          <cell r="D414" t="str">
            <v>Annual</v>
          </cell>
          <cell r="E414" t="str">
            <v>Nitrate</v>
          </cell>
          <cell r="F414">
            <v>0.2</v>
          </cell>
          <cell r="G414">
            <v>1</v>
          </cell>
          <cell r="H414" t="str">
            <v>mg/l N</v>
          </cell>
        </row>
        <row r="415">
          <cell r="A415" t="str">
            <v>FI</v>
          </cell>
          <cell r="B415" t="str">
            <v>Suininki</v>
          </cell>
          <cell r="C415">
            <v>1994</v>
          </cell>
          <cell r="D415" t="str">
            <v>Annual</v>
          </cell>
          <cell r="E415" t="str">
            <v>Nitrate</v>
          </cell>
          <cell r="F415">
            <v>3.1E-2</v>
          </cell>
          <cell r="G415">
            <v>1</v>
          </cell>
          <cell r="H415" t="str">
            <v>mg/l N</v>
          </cell>
        </row>
        <row r="416">
          <cell r="A416" t="str">
            <v>FI</v>
          </cell>
          <cell r="B416" t="str">
            <v>Torankijärvi</v>
          </cell>
          <cell r="C416">
            <v>1994</v>
          </cell>
          <cell r="D416" t="str">
            <v>Annual</v>
          </cell>
          <cell r="E416" t="str">
            <v>Nitrate</v>
          </cell>
          <cell r="F416">
            <v>9.8000000000000004E-2</v>
          </cell>
          <cell r="G416">
            <v>1</v>
          </cell>
          <cell r="H416" t="str">
            <v>mg/l N</v>
          </cell>
        </row>
        <row r="417">
          <cell r="A417" t="str">
            <v>FI</v>
          </cell>
          <cell r="B417" t="str">
            <v>Tuusulanjärvi</v>
          </cell>
          <cell r="C417">
            <v>1994</v>
          </cell>
          <cell r="D417" t="str">
            <v>Annual</v>
          </cell>
          <cell r="E417" t="str">
            <v>Nitrate</v>
          </cell>
          <cell r="F417">
            <v>0.27200000000000002</v>
          </cell>
          <cell r="G417">
            <v>1</v>
          </cell>
          <cell r="H417" t="str">
            <v>mg/l N</v>
          </cell>
        </row>
        <row r="418">
          <cell r="A418" t="str">
            <v>FI</v>
          </cell>
          <cell r="B418" t="str">
            <v>Ukonvesi (Saimaa)</v>
          </cell>
          <cell r="C418">
            <v>1994</v>
          </cell>
          <cell r="D418" t="str">
            <v>Annual</v>
          </cell>
          <cell r="E418" t="str">
            <v>Nitrate</v>
          </cell>
          <cell r="F418">
            <v>0.875</v>
          </cell>
          <cell r="G418">
            <v>1</v>
          </cell>
          <cell r="H418" t="str">
            <v>mg/l N</v>
          </cell>
        </row>
        <row r="419">
          <cell r="A419" t="str">
            <v>FI</v>
          </cell>
          <cell r="B419" t="str">
            <v>Uljuan tekojärvi</v>
          </cell>
          <cell r="C419">
            <v>1994</v>
          </cell>
          <cell r="D419" t="str">
            <v>Annual</v>
          </cell>
          <cell r="E419" t="str">
            <v>Nitrate</v>
          </cell>
          <cell r="F419">
            <v>0.16</v>
          </cell>
          <cell r="G419">
            <v>1</v>
          </cell>
          <cell r="H419" t="str">
            <v>mg/l N</v>
          </cell>
        </row>
        <row r="420">
          <cell r="A420" t="str">
            <v>FI</v>
          </cell>
          <cell r="B420" t="str">
            <v>Valkea-Kotinen</v>
          </cell>
          <cell r="C420">
            <v>1994</v>
          </cell>
          <cell r="D420" t="str">
            <v>Annual</v>
          </cell>
          <cell r="E420" t="str">
            <v>Nitrate</v>
          </cell>
          <cell r="F420">
            <v>1.0999999999999999E-2</v>
          </cell>
          <cell r="G420">
            <v>1</v>
          </cell>
          <cell r="H420" t="str">
            <v>mg/l N</v>
          </cell>
        </row>
        <row r="421">
          <cell r="A421" t="str">
            <v>FI</v>
          </cell>
          <cell r="B421" t="str">
            <v>Vatianjärvi</v>
          </cell>
          <cell r="C421">
            <v>1994</v>
          </cell>
          <cell r="D421" t="str">
            <v>Annual</v>
          </cell>
          <cell r="E421" t="str">
            <v>Nitrate</v>
          </cell>
          <cell r="F421">
            <v>0.03</v>
          </cell>
          <cell r="G421">
            <v>1</v>
          </cell>
          <cell r="H421" t="str">
            <v>mg/l N</v>
          </cell>
        </row>
        <row r="422">
          <cell r="A422" t="str">
            <v>FI</v>
          </cell>
          <cell r="B422" t="str">
            <v>Vuohijärvi</v>
          </cell>
          <cell r="C422">
            <v>1994</v>
          </cell>
          <cell r="D422" t="str">
            <v>Annual</v>
          </cell>
          <cell r="E422" t="str">
            <v>Nitrate</v>
          </cell>
          <cell r="F422">
            <v>0.08</v>
          </cell>
          <cell r="G422">
            <v>1</v>
          </cell>
          <cell r="H422" t="str">
            <v>mg/l N</v>
          </cell>
        </row>
        <row r="423">
          <cell r="A423" t="str">
            <v>FI</v>
          </cell>
          <cell r="B423" t="str">
            <v>Ala-Keitele (N60+99.50)</v>
          </cell>
          <cell r="C423">
            <v>1995</v>
          </cell>
          <cell r="D423" t="str">
            <v>Annual</v>
          </cell>
          <cell r="E423" t="str">
            <v>Nitrate</v>
          </cell>
          <cell r="F423">
            <v>3.1E-2</v>
          </cell>
          <cell r="G423">
            <v>1</v>
          </cell>
          <cell r="H423" t="str">
            <v>mg/l N</v>
          </cell>
        </row>
        <row r="424">
          <cell r="A424" t="str">
            <v>FI</v>
          </cell>
          <cell r="B424" t="str">
            <v>Enonvesi (Saimaa N60+75.80)</v>
          </cell>
          <cell r="C424">
            <v>1995</v>
          </cell>
          <cell r="D424" t="str">
            <v>Annual</v>
          </cell>
          <cell r="E424" t="str">
            <v>Nitrate</v>
          </cell>
          <cell r="F424">
            <v>8.2000000000000003E-2</v>
          </cell>
          <cell r="G424">
            <v>1</v>
          </cell>
          <cell r="H424" t="str">
            <v>mg/l N</v>
          </cell>
        </row>
        <row r="425">
          <cell r="A425" t="str">
            <v>FI</v>
          </cell>
          <cell r="B425" t="str">
            <v>Haukivesi (Saimaa N60+75.80)</v>
          </cell>
          <cell r="C425">
            <v>1995</v>
          </cell>
          <cell r="D425" t="str">
            <v>Annual</v>
          </cell>
          <cell r="E425" t="str">
            <v>Nitrate</v>
          </cell>
          <cell r="F425">
            <v>0.11</v>
          </cell>
          <cell r="G425">
            <v>1</v>
          </cell>
          <cell r="H425" t="str">
            <v>mg/l N</v>
          </cell>
        </row>
        <row r="426">
          <cell r="A426" t="str">
            <v>FI</v>
          </cell>
          <cell r="B426" t="str">
            <v>Hiidenvesi</v>
          </cell>
          <cell r="C426">
            <v>1995</v>
          </cell>
          <cell r="D426" t="str">
            <v>Annual</v>
          </cell>
          <cell r="E426" t="str">
            <v>Nitrate</v>
          </cell>
          <cell r="F426">
            <v>0.252</v>
          </cell>
          <cell r="G426">
            <v>2</v>
          </cell>
          <cell r="H426" t="str">
            <v>mg/l N</v>
          </cell>
        </row>
        <row r="427">
          <cell r="A427" t="str">
            <v>FI</v>
          </cell>
          <cell r="B427" t="str">
            <v>Hormajärvi</v>
          </cell>
          <cell r="C427">
            <v>1995</v>
          </cell>
          <cell r="D427" t="str">
            <v>Annual</v>
          </cell>
          <cell r="E427" t="str">
            <v>Nitrate</v>
          </cell>
          <cell r="F427">
            <v>0.127</v>
          </cell>
          <cell r="G427">
            <v>1</v>
          </cell>
          <cell r="H427" t="str">
            <v>mg/l N</v>
          </cell>
        </row>
        <row r="428">
          <cell r="A428" t="str">
            <v>FI</v>
          </cell>
          <cell r="B428" t="str">
            <v>Höytiäinen</v>
          </cell>
          <cell r="C428">
            <v>1995</v>
          </cell>
          <cell r="D428" t="str">
            <v>Annual</v>
          </cell>
          <cell r="E428" t="str">
            <v>Nitrate</v>
          </cell>
          <cell r="F428">
            <v>0.16</v>
          </cell>
          <cell r="G428">
            <v>1</v>
          </cell>
          <cell r="H428" t="str">
            <v>mg/l N</v>
          </cell>
        </row>
        <row r="429">
          <cell r="A429" t="str">
            <v>FI</v>
          </cell>
          <cell r="B429" t="str">
            <v>Iso Hietajärvi</v>
          </cell>
          <cell r="C429">
            <v>1995</v>
          </cell>
          <cell r="D429" t="str">
            <v>Annual</v>
          </cell>
          <cell r="E429" t="str">
            <v>Nitrate</v>
          </cell>
          <cell r="F429">
            <v>1.4999999999999999E-2</v>
          </cell>
          <cell r="G429">
            <v>1</v>
          </cell>
          <cell r="H429" t="str">
            <v>mg/l N</v>
          </cell>
        </row>
        <row r="430">
          <cell r="A430" t="str">
            <v>FI</v>
          </cell>
          <cell r="B430" t="str">
            <v>Kakkinen</v>
          </cell>
          <cell r="C430">
            <v>1995</v>
          </cell>
          <cell r="D430" t="str">
            <v>Annual</v>
          </cell>
          <cell r="E430" t="str">
            <v>Nitrate</v>
          </cell>
          <cell r="F430">
            <v>1.7000000000000001E-2</v>
          </cell>
          <cell r="G430">
            <v>1</v>
          </cell>
          <cell r="H430" t="str">
            <v>mg/l N</v>
          </cell>
        </row>
        <row r="431">
          <cell r="A431" t="str">
            <v>FI</v>
          </cell>
          <cell r="B431" t="str">
            <v>Kangasjärvi</v>
          </cell>
          <cell r="C431">
            <v>1995</v>
          </cell>
          <cell r="D431" t="str">
            <v>Annual</v>
          </cell>
          <cell r="E431" t="str">
            <v>Nitrate</v>
          </cell>
          <cell r="F431">
            <v>0.17499999999999999</v>
          </cell>
          <cell r="G431">
            <v>1</v>
          </cell>
          <cell r="H431" t="str">
            <v>mg/l N</v>
          </cell>
        </row>
        <row r="432">
          <cell r="A432" t="str">
            <v>FI</v>
          </cell>
          <cell r="B432" t="str">
            <v>Kattilajärvi</v>
          </cell>
          <cell r="C432">
            <v>1995</v>
          </cell>
          <cell r="D432" t="str">
            <v>Annual</v>
          </cell>
          <cell r="E432" t="str">
            <v>Nitrate</v>
          </cell>
          <cell r="F432">
            <v>4.8000000000000001E-2</v>
          </cell>
          <cell r="G432">
            <v>1</v>
          </cell>
          <cell r="H432" t="str">
            <v>mg/l N</v>
          </cell>
        </row>
        <row r="433">
          <cell r="A433" t="str">
            <v>FI</v>
          </cell>
          <cell r="B433" t="str">
            <v>Kermajärvi</v>
          </cell>
          <cell r="C433">
            <v>1995</v>
          </cell>
          <cell r="D433" t="str">
            <v>Annual</v>
          </cell>
          <cell r="E433" t="str">
            <v>Nitrate</v>
          </cell>
          <cell r="F433">
            <v>0.11700000000000001</v>
          </cell>
          <cell r="G433">
            <v>1</v>
          </cell>
          <cell r="H433" t="str">
            <v>mg/l N</v>
          </cell>
        </row>
        <row r="434">
          <cell r="A434" t="str">
            <v>FI</v>
          </cell>
          <cell r="B434" t="str">
            <v>Kiiminginjärvi</v>
          </cell>
          <cell r="C434">
            <v>1995</v>
          </cell>
          <cell r="D434" t="str">
            <v>Annual</v>
          </cell>
          <cell r="E434" t="str">
            <v>Nitrate</v>
          </cell>
          <cell r="F434">
            <v>3.6999999999999998E-2</v>
          </cell>
          <cell r="G434">
            <v>1</v>
          </cell>
          <cell r="H434" t="str">
            <v>mg/l N</v>
          </cell>
        </row>
        <row r="435">
          <cell r="A435" t="str">
            <v>FI</v>
          </cell>
          <cell r="B435" t="str">
            <v>Kivijärvi</v>
          </cell>
          <cell r="C435">
            <v>1995</v>
          </cell>
          <cell r="D435" t="str">
            <v>Annual</v>
          </cell>
          <cell r="E435" t="str">
            <v>Nitrate</v>
          </cell>
          <cell r="F435">
            <v>5.7999999999999996E-2</v>
          </cell>
          <cell r="G435">
            <v>2</v>
          </cell>
          <cell r="H435" t="str">
            <v>mg/l N</v>
          </cell>
        </row>
        <row r="436">
          <cell r="A436" t="str">
            <v>FI</v>
          </cell>
          <cell r="B436" t="str">
            <v>Koitere</v>
          </cell>
          <cell r="C436">
            <v>1995</v>
          </cell>
          <cell r="D436" t="str">
            <v>Annual</v>
          </cell>
          <cell r="E436" t="str">
            <v>Nitrate</v>
          </cell>
          <cell r="F436">
            <v>4.1000000000000002E-2</v>
          </cell>
          <cell r="G436">
            <v>1</v>
          </cell>
          <cell r="H436" t="str">
            <v>mg/l N</v>
          </cell>
        </row>
        <row r="437">
          <cell r="A437" t="str">
            <v>FI</v>
          </cell>
          <cell r="B437" t="str">
            <v>Kuolimo</v>
          </cell>
          <cell r="C437">
            <v>1995</v>
          </cell>
          <cell r="D437" t="str">
            <v>Annual</v>
          </cell>
          <cell r="E437" t="str">
            <v>Nitrate</v>
          </cell>
          <cell r="F437">
            <v>5.6000000000000001E-2</v>
          </cell>
          <cell r="G437">
            <v>1</v>
          </cell>
          <cell r="H437" t="str">
            <v>mg/l N</v>
          </cell>
        </row>
        <row r="438">
          <cell r="A438" t="str">
            <v>FI</v>
          </cell>
          <cell r="B438" t="str">
            <v>Lapinjärvi Lappträsket</v>
          </cell>
          <cell r="C438">
            <v>1995</v>
          </cell>
          <cell r="D438" t="str">
            <v>Annual</v>
          </cell>
          <cell r="E438" t="str">
            <v>Nitrate</v>
          </cell>
          <cell r="F438">
            <v>0.153</v>
          </cell>
          <cell r="G438">
            <v>1</v>
          </cell>
          <cell r="H438" t="str">
            <v>mg/l N</v>
          </cell>
        </row>
        <row r="439">
          <cell r="A439" t="str">
            <v>FI</v>
          </cell>
          <cell r="B439" t="str">
            <v>Lohjanjärvi</v>
          </cell>
          <cell r="C439">
            <v>1995</v>
          </cell>
          <cell r="D439" t="str">
            <v>Annual</v>
          </cell>
          <cell r="E439" t="str">
            <v>Nitrate</v>
          </cell>
          <cell r="F439">
            <v>0.30349999999999999</v>
          </cell>
          <cell r="G439">
            <v>2</v>
          </cell>
          <cell r="H439" t="str">
            <v>mg/l N</v>
          </cell>
        </row>
        <row r="440">
          <cell r="A440" t="str">
            <v>FI</v>
          </cell>
          <cell r="B440" t="str">
            <v>Luomajärvi</v>
          </cell>
          <cell r="C440">
            <v>1995</v>
          </cell>
          <cell r="D440" t="str">
            <v>Annual</v>
          </cell>
          <cell r="E440" t="str">
            <v>Nitrate</v>
          </cell>
          <cell r="F440">
            <v>1.7999999999999999E-2</v>
          </cell>
          <cell r="G440">
            <v>1</v>
          </cell>
          <cell r="H440" t="str">
            <v>mg/l N</v>
          </cell>
        </row>
        <row r="441">
          <cell r="A441" t="str">
            <v>FI</v>
          </cell>
          <cell r="B441" t="str">
            <v>Oulujärvi (N43 122.20)x2</v>
          </cell>
          <cell r="C441">
            <v>1995</v>
          </cell>
          <cell r="D441" t="str">
            <v>Annual</v>
          </cell>
          <cell r="E441" t="str">
            <v>Nitrate</v>
          </cell>
          <cell r="F441">
            <v>4.4999999999999998E-2</v>
          </cell>
          <cell r="G441">
            <v>1</v>
          </cell>
          <cell r="H441" t="str">
            <v>mg/l N</v>
          </cell>
        </row>
        <row r="442">
          <cell r="A442" t="str">
            <v>FI</v>
          </cell>
          <cell r="B442" t="str">
            <v>Oulujärvi (N43 122.20)x3</v>
          </cell>
          <cell r="C442">
            <v>1995</v>
          </cell>
          <cell r="D442" t="str">
            <v>Annual</v>
          </cell>
          <cell r="E442" t="str">
            <v>Nitrate</v>
          </cell>
          <cell r="F442">
            <v>6.4000000000000001E-2</v>
          </cell>
          <cell r="G442">
            <v>1</v>
          </cell>
          <cell r="H442" t="str">
            <v>mg/l N</v>
          </cell>
        </row>
        <row r="443">
          <cell r="A443" t="str">
            <v>FI</v>
          </cell>
          <cell r="B443" t="str">
            <v>Päijänne (kesk. N60+78.10)</v>
          </cell>
          <cell r="C443">
            <v>1995</v>
          </cell>
          <cell r="D443" t="str">
            <v>Annual</v>
          </cell>
          <cell r="E443" t="str">
            <v>Nitrate</v>
          </cell>
          <cell r="F443">
            <v>0.125</v>
          </cell>
          <cell r="G443">
            <v>1</v>
          </cell>
          <cell r="H443" t="str">
            <v>mg/l N</v>
          </cell>
        </row>
        <row r="444">
          <cell r="A444" t="str">
            <v>FI</v>
          </cell>
          <cell r="B444" t="str">
            <v>Pieksänjärvi</v>
          </cell>
          <cell r="C444">
            <v>1995</v>
          </cell>
          <cell r="D444" t="str">
            <v>Annual</v>
          </cell>
          <cell r="E444" t="str">
            <v>Nitrate</v>
          </cell>
          <cell r="F444">
            <v>0.33400000000000002</v>
          </cell>
          <cell r="G444">
            <v>1</v>
          </cell>
          <cell r="H444" t="str">
            <v>mg/l N</v>
          </cell>
        </row>
        <row r="445">
          <cell r="A445" t="str">
            <v>FI</v>
          </cell>
          <cell r="B445" t="str">
            <v>Pielinen</v>
          </cell>
          <cell r="C445">
            <v>1995</v>
          </cell>
          <cell r="D445" t="str">
            <v>Annual</v>
          </cell>
          <cell r="E445" t="str">
            <v>Nitrate</v>
          </cell>
          <cell r="F445">
            <v>9.98E-2</v>
          </cell>
          <cell r="G445">
            <v>5</v>
          </cell>
          <cell r="H445" t="str">
            <v>mg/l N</v>
          </cell>
        </row>
        <row r="446">
          <cell r="A446" t="str">
            <v>FI</v>
          </cell>
          <cell r="B446" t="str">
            <v>Poussunjärvi - Rahkolampi</v>
          </cell>
          <cell r="C446">
            <v>1995</v>
          </cell>
          <cell r="D446" t="str">
            <v>Annual</v>
          </cell>
          <cell r="E446" t="str">
            <v>Nitrate</v>
          </cell>
          <cell r="F446">
            <v>4.0000000000000001E-3</v>
          </cell>
          <cell r="G446">
            <v>1</v>
          </cell>
          <cell r="H446" t="str">
            <v>mg/l N</v>
          </cell>
        </row>
        <row r="447">
          <cell r="A447" t="str">
            <v>FI</v>
          </cell>
          <cell r="B447" t="str">
            <v>Punelia</v>
          </cell>
          <cell r="C447">
            <v>1995</v>
          </cell>
          <cell r="D447" t="str">
            <v>Annual</v>
          </cell>
          <cell r="E447" t="str">
            <v>Nitrate</v>
          </cell>
          <cell r="F447">
            <v>5.8000000000000003E-2</v>
          </cell>
          <cell r="G447">
            <v>1</v>
          </cell>
          <cell r="H447" t="str">
            <v>mg/l N</v>
          </cell>
        </row>
        <row r="448">
          <cell r="A448" t="str">
            <v>FI</v>
          </cell>
          <cell r="B448" t="str">
            <v>Pusulanjärvi eli Jäämäjärvi</v>
          </cell>
          <cell r="C448">
            <v>1995</v>
          </cell>
          <cell r="D448" t="str">
            <v>Annual</v>
          </cell>
          <cell r="E448" t="str">
            <v>Nitrate</v>
          </cell>
          <cell r="F448">
            <v>2E-3</v>
          </cell>
          <cell r="G448">
            <v>1</v>
          </cell>
          <cell r="H448" t="str">
            <v>mg/l N</v>
          </cell>
        </row>
        <row r="449">
          <cell r="A449" t="str">
            <v>FI</v>
          </cell>
          <cell r="B449" t="str">
            <v>Puujärvi</v>
          </cell>
          <cell r="C449">
            <v>1995</v>
          </cell>
          <cell r="D449" t="str">
            <v>Annual</v>
          </cell>
          <cell r="E449" t="str">
            <v>Nitrate</v>
          </cell>
          <cell r="F449">
            <v>0.106</v>
          </cell>
          <cell r="G449">
            <v>1</v>
          </cell>
          <cell r="H449" t="str">
            <v>mg/l N</v>
          </cell>
        </row>
        <row r="450">
          <cell r="A450" t="str">
            <v>FI</v>
          </cell>
          <cell r="B450" t="str">
            <v>Pyhäjärvi</v>
          </cell>
          <cell r="C450">
            <v>1995</v>
          </cell>
          <cell r="D450" t="str">
            <v>Annual</v>
          </cell>
          <cell r="E450" t="str">
            <v>Nitrate</v>
          </cell>
          <cell r="F450">
            <v>0.28200000000000003</v>
          </cell>
          <cell r="G450">
            <v>3</v>
          </cell>
          <cell r="H450" t="str">
            <v>mg/l N</v>
          </cell>
        </row>
        <row r="451">
          <cell r="A451" t="str">
            <v>FI</v>
          </cell>
          <cell r="B451" t="str">
            <v>Rehja-Nuasjärvi</v>
          </cell>
          <cell r="C451">
            <v>1995</v>
          </cell>
          <cell r="D451" t="str">
            <v>Annual</v>
          </cell>
          <cell r="E451" t="str">
            <v>Nitrate</v>
          </cell>
          <cell r="F451">
            <v>7.9000000000000001E-2</v>
          </cell>
          <cell r="G451">
            <v>1</v>
          </cell>
          <cell r="H451" t="str">
            <v>mg/l N</v>
          </cell>
        </row>
        <row r="452">
          <cell r="A452" t="str">
            <v>FI</v>
          </cell>
          <cell r="B452" t="str">
            <v>Roine (N60 84.20)x3</v>
          </cell>
          <cell r="C452">
            <v>1995</v>
          </cell>
          <cell r="D452" t="str">
            <v>Annual</v>
          </cell>
          <cell r="E452" t="str">
            <v>Nitrate</v>
          </cell>
          <cell r="F452">
            <v>9.8000000000000004E-2</v>
          </cell>
          <cell r="G452">
            <v>1</v>
          </cell>
          <cell r="H452" t="str">
            <v>mg/l N</v>
          </cell>
        </row>
        <row r="453">
          <cell r="A453" t="str">
            <v>FI</v>
          </cell>
          <cell r="B453" t="str">
            <v>Sääksjärvi</v>
          </cell>
          <cell r="C453">
            <v>1995</v>
          </cell>
          <cell r="D453" t="str">
            <v>Annual</v>
          </cell>
          <cell r="E453" t="str">
            <v>Nitrate</v>
          </cell>
          <cell r="F453">
            <v>0.08</v>
          </cell>
          <cell r="G453">
            <v>1</v>
          </cell>
          <cell r="H453" t="str">
            <v>mg/l N</v>
          </cell>
        </row>
        <row r="454">
          <cell r="A454" t="str">
            <v>FI</v>
          </cell>
          <cell r="B454" t="str">
            <v>Saimaa</v>
          </cell>
          <cell r="C454">
            <v>1995</v>
          </cell>
          <cell r="D454" t="str">
            <v>Annual</v>
          </cell>
          <cell r="E454" t="str">
            <v>Nitrate</v>
          </cell>
          <cell r="F454">
            <v>0.125</v>
          </cell>
          <cell r="G454">
            <v>1</v>
          </cell>
          <cell r="H454" t="str">
            <v>mg/l N</v>
          </cell>
        </row>
        <row r="455">
          <cell r="A455" t="str">
            <v>FI</v>
          </cell>
          <cell r="B455" t="str">
            <v>Simijärvi eli Iso-Simi</v>
          </cell>
          <cell r="C455">
            <v>1995</v>
          </cell>
          <cell r="D455" t="str">
            <v>Annual</v>
          </cell>
          <cell r="E455" t="str">
            <v>Nitrate</v>
          </cell>
          <cell r="F455">
            <v>0.185</v>
          </cell>
          <cell r="G455">
            <v>1</v>
          </cell>
          <cell r="H455" t="str">
            <v>mg/l N</v>
          </cell>
        </row>
        <row r="456">
          <cell r="A456" t="str">
            <v>FI</v>
          </cell>
          <cell r="B456" t="str">
            <v>Suininki</v>
          </cell>
          <cell r="C456">
            <v>1995</v>
          </cell>
          <cell r="D456" t="str">
            <v>Annual</v>
          </cell>
          <cell r="E456" t="str">
            <v>Nitrate</v>
          </cell>
          <cell r="F456">
            <v>1.4E-2</v>
          </cell>
          <cell r="G456">
            <v>1</v>
          </cell>
          <cell r="H456" t="str">
            <v>mg/l N</v>
          </cell>
        </row>
        <row r="457">
          <cell r="A457" t="str">
            <v>FI</v>
          </cell>
          <cell r="B457" t="str">
            <v>Torankijärvi</v>
          </cell>
          <cell r="C457">
            <v>1995</v>
          </cell>
          <cell r="D457" t="str">
            <v>Annual</v>
          </cell>
          <cell r="E457" t="str">
            <v>Nitrate</v>
          </cell>
          <cell r="F457">
            <v>0.25800000000000001</v>
          </cell>
          <cell r="G457">
            <v>1</v>
          </cell>
          <cell r="H457" t="str">
            <v>mg/l N</v>
          </cell>
        </row>
        <row r="458">
          <cell r="A458" t="str">
            <v>FI</v>
          </cell>
          <cell r="B458" t="str">
            <v>Tuusulanjärvi</v>
          </cell>
          <cell r="C458">
            <v>1995</v>
          </cell>
          <cell r="D458" t="str">
            <v>Annual</v>
          </cell>
          <cell r="E458" t="str">
            <v>Nitrate</v>
          </cell>
          <cell r="F458">
            <v>0.36599999999999999</v>
          </cell>
          <cell r="G458">
            <v>1</v>
          </cell>
          <cell r="H458" t="str">
            <v>mg/l N</v>
          </cell>
        </row>
        <row r="459">
          <cell r="A459" t="str">
            <v>FI</v>
          </cell>
          <cell r="B459" t="str">
            <v>Ukonvesi (Saimaa)</v>
          </cell>
          <cell r="C459">
            <v>1995</v>
          </cell>
          <cell r="D459" t="str">
            <v>Annual</v>
          </cell>
          <cell r="E459" t="str">
            <v>Nitrate</v>
          </cell>
          <cell r="F459">
            <v>1.165</v>
          </cell>
          <cell r="G459">
            <v>1</v>
          </cell>
          <cell r="H459" t="str">
            <v>mg/l N</v>
          </cell>
        </row>
        <row r="460">
          <cell r="A460" t="str">
            <v>FI</v>
          </cell>
          <cell r="B460" t="str">
            <v>Viinijärvi</v>
          </cell>
          <cell r="C460">
            <v>1995</v>
          </cell>
          <cell r="D460" t="str">
            <v>Annual</v>
          </cell>
          <cell r="E460" t="str">
            <v>Nitrate</v>
          </cell>
          <cell r="F460">
            <v>1.2999999999999999E-2</v>
          </cell>
          <cell r="G460">
            <v>1</v>
          </cell>
          <cell r="H460" t="str">
            <v>mg/l N</v>
          </cell>
        </row>
        <row r="461">
          <cell r="A461" t="str">
            <v>FI</v>
          </cell>
          <cell r="B461" t="str">
            <v>Vuohijärvi</v>
          </cell>
          <cell r="C461">
            <v>1995</v>
          </cell>
          <cell r="D461" t="str">
            <v>Annual</v>
          </cell>
          <cell r="E461" t="str">
            <v>Nitrate</v>
          </cell>
          <cell r="F461">
            <v>7.6999999999999999E-2</v>
          </cell>
          <cell r="G461">
            <v>1</v>
          </cell>
          <cell r="H461" t="str">
            <v>mg/l N</v>
          </cell>
        </row>
        <row r="462">
          <cell r="A462" t="str">
            <v>FI</v>
          </cell>
          <cell r="B462" t="str">
            <v>Haukivesi (Saimaa N60+75.80)</v>
          </cell>
          <cell r="C462">
            <v>1996</v>
          </cell>
          <cell r="D462" t="str">
            <v>Annual</v>
          </cell>
          <cell r="E462" t="str">
            <v>Nitrate</v>
          </cell>
          <cell r="F462">
            <v>0.109</v>
          </cell>
          <cell r="G462">
            <v>1</v>
          </cell>
          <cell r="H462" t="str">
            <v>mg/l N</v>
          </cell>
        </row>
        <row r="463">
          <cell r="A463" t="str">
            <v>FI</v>
          </cell>
          <cell r="B463" t="str">
            <v>Hiidenvesi</v>
          </cell>
          <cell r="C463">
            <v>1996</v>
          </cell>
          <cell r="D463" t="str">
            <v>Annual</v>
          </cell>
          <cell r="E463" t="str">
            <v>Nitrate</v>
          </cell>
          <cell r="F463">
            <v>0.40900000000000003</v>
          </cell>
          <cell r="G463">
            <v>2</v>
          </cell>
          <cell r="H463" t="str">
            <v>mg/l N</v>
          </cell>
        </row>
        <row r="464">
          <cell r="A464" t="str">
            <v>FI</v>
          </cell>
          <cell r="B464" t="str">
            <v>Hormajärvi</v>
          </cell>
          <cell r="C464">
            <v>1996</v>
          </cell>
          <cell r="D464" t="str">
            <v>Annual</v>
          </cell>
          <cell r="E464" t="str">
            <v>Nitrate</v>
          </cell>
          <cell r="F464">
            <v>6.6000000000000003E-2</v>
          </cell>
          <cell r="G464">
            <v>1</v>
          </cell>
          <cell r="H464" t="str">
            <v>mg/l N</v>
          </cell>
        </row>
        <row r="465">
          <cell r="A465" t="str">
            <v>FI</v>
          </cell>
          <cell r="B465" t="str">
            <v>Iso Hietajärvi</v>
          </cell>
          <cell r="C465">
            <v>1996</v>
          </cell>
          <cell r="D465" t="str">
            <v>Annual</v>
          </cell>
          <cell r="E465" t="str">
            <v>Nitrate</v>
          </cell>
          <cell r="F465">
            <v>1.2E-2</v>
          </cell>
          <cell r="G465">
            <v>1</v>
          </cell>
          <cell r="H465" t="str">
            <v>mg/l N</v>
          </cell>
        </row>
        <row r="466">
          <cell r="A466" t="str">
            <v>FI</v>
          </cell>
          <cell r="B466" t="str">
            <v>Kakkinen</v>
          </cell>
          <cell r="C466">
            <v>1996</v>
          </cell>
          <cell r="D466" t="str">
            <v>Annual</v>
          </cell>
          <cell r="E466" t="str">
            <v>Nitrate</v>
          </cell>
          <cell r="F466">
            <v>0.02</v>
          </cell>
          <cell r="G466">
            <v>1</v>
          </cell>
          <cell r="H466" t="str">
            <v>mg/l N</v>
          </cell>
        </row>
        <row r="467">
          <cell r="A467" t="str">
            <v>FI</v>
          </cell>
          <cell r="B467" t="str">
            <v>Kattilajärvi</v>
          </cell>
          <cell r="C467">
            <v>1996</v>
          </cell>
          <cell r="D467" t="str">
            <v>Annual</v>
          </cell>
          <cell r="E467" t="str">
            <v>Nitrate</v>
          </cell>
          <cell r="F467">
            <v>2.5000000000000001E-2</v>
          </cell>
          <cell r="G467">
            <v>1</v>
          </cell>
          <cell r="H467" t="str">
            <v>mg/l N</v>
          </cell>
        </row>
        <row r="468">
          <cell r="A468" t="str">
            <v>FI</v>
          </cell>
          <cell r="B468" t="str">
            <v>Keurusselkä (N60 105.40)x1</v>
          </cell>
          <cell r="C468">
            <v>1996</v>
          </cell>
          <cell r="D468" t="str">
            <v>Annual</v>
          </cell>
          <cell r="E468" t="str">
            <v>Nitrate</v>
          </cell>
          <cell r="F468">
            <v>4.3999999999999997E-2</v>
          </cell>
          <cell r="G468">
            <v>1</v>
          </cell>
          <cell r="H468" t="str">
            <v>mg/l N</v>
          </cell>
        </row>
        <row r="469">
          <cell r="A469" t="str">
            <v>FI</v>
          </cell>
          <cell r="B469" t="str">
            <v>Koitere</v>
          </cell>
          <cell r="C469">
            <v>1996</v>
          </cell>
          <cell r="D469" t="str">
            <v>Annual</v>
          </cell>
          <cell r="E469" t="str">
            <v>Nitrate</v>
          </cell>
          <cell r="F469">
            <v>3.9E-2</v>
          </cell>
          <cell r="G469">
            <v>1</v>
          </cell>
          <cell r="H469" t="str">
            <v>mg/l N</v>
          </cell>
        </row>
        <row r="470">
          <cell r="A470" t="str">
            <v>FI</v>
          </cell>
          <cell r="B470" t="str">
            <v>Kyyvesi</v>
          </cell>
          <cell r="C470">
            <v>1996</v>
          </cell>
          <cell r="D470" t="str">
            <v>Annual</v>
          </cell>
          <cell r="E470" t="str">
            <v>Nitrate</v>
          </cell>
          <cell r="F470">
            <v>1.4999999999999999E-2</v>
          </cell>
          <cell r="G470">
            <v>1</v>
          </cell>
          <cell r="H470" t="str">
            <v>mg/l N</v>
          </cell>
        </row>
        <row r="471">
          <cell r="A471" t="str">
            <v>FI</v>
          </cell>
          <cell r="B471" t="str">
            <v>Lapinjärvi Lappträsket</v>
          </cell>
          <cell r="C471">
            <v>1996</v>
          </cell>
          <cell r="D471" t="str">
            <v>Annual</v>
          </cell>
          <cell r="E471" t="str">
            <v>Nitrate</v>
          </cell>
          <cell r="F471">
            <v>0.192</v>
          </cell>
          <cell r="G471">
            <v>1</v>
          </cell>
          <cell r="H471" t="str">
            <v>mg/l N</v>
          </cell>
        </row>
        <row r="472">
          <cell r="A472" t="str">
            <v>FI</v>
          </cell>
          <cell r="B472" t="str">
            <v>Lievestuoreenjärvi</v>
          </cell>
          <cell r="C472">
            <v>1996</v>
          </cell>
          <cell r="D472" t="str">
            <v>Annual</v>
          </cell>
          <cell r="E472" t="str">
            <v>Nitrate</v>
          </cell>
          <cell r="F472">
            <v>7.3999999999999996E-2</v>
          </cell>
          <cell r="G472">
            <v>1</v>
          </cell>
          <cell r="H472" t="str">
            <v>mg/l N</v>
          </cell>
        </row>
        <row r="473">
          <cell r="A473" t="str">
            <v>FI</v>
          </cell>
          <cell r="B473" t="str">
            <v>Lohjanjärvi</v>
          </cell>
          <cell r="C473">
            <v>1996</v>
          </cell>
          <cell r="D473" t="str">
            <v>Annual</v>
          </cell>
          <cell r="E473" t="str">
            <v>Nitrate</v>
          </cell>
          <cell r="F473">
            <v>0.34350000000000003</v>
          </cell>
          <cell r="G473">
            <v>2</v>
          </cell>
          <cell r="H473" t="str">
            <v>mg/l N</v>
          </cell>
        </row>
        <row r="474">
          <cell r="A474" t="str">
            <v>FI</v>
          </cell>
          <cell r="B474" t="str">
            <v>Luomajärvi</v>
          </cell>
          <cell r="C474">
            <v>1996</v>
          </cell>
          <cell r="D474" t="str">
            <v>Annual</v>
          </cell>
          <cell r="E474" t="str">
            <v>Nitrate</v>
          </cell>
          <cell r="F474">
            <v>8.0000000000000002E-3</v>
          </cell>
          <cell r="G474">
            <v>1</v>
          </cell>
          <cell r="H474" t="str">
            <v>mg/l N</v>
          </cell>
        </row>
        <row r="475">
          <cell r="A475" t="str">
            <v>FI</v>
          </cell>
          <cell r="B475" t="str">
            <v>Orivesi (Saimaa N60+75.80)</v>
          </cell>
          <cell r="C475">
            <v>1996</v>
          </cell>
          <cell r="D475" t="str">
            <v>Annual</v>
          </cell>
          <cell r="E475" t="str">
            <v>Nitrate</v>
          </cell>
          <cell r="F475">
            <v>0.12</v>
          </cell>
          <cell r="G475">
            <v>1</v>
          </cell>
          <cell r="H475" t="str">
            <v>mg/l N</v>
          </cell>
        </row>
        <row r="476">
          <cell r="A476" t="str">
            <v>FI</v>
          </cell>
          <cell r="B476" t="str">
            <v>Oulujärvi (N43 122.20)x3</v>
          </cell>
          <cell r="C476">
            <v>1996</v>
          </cell>
          <cell r="D476" t="str">
            <v>Annual</v>
          </cell>
          <cell r="E476" t="str">
            <v>Nitrate</v>
          </cell>
          <cell r="F476">
            <v>8.3000000000000004E-2</v>
          </cell>
          <cell r="G476">
            <v>1</v>
          </cell>
          <cell r="H476" t="str">
            <v>mg/l N</v>
          </cell>
        </row>
        <row r="477">
          <cell r="A477" t="str">
            <v>FI</v>
          </cell>
          <cell r="B477" t="str">
            <v>Päijänne (kesk. N60+78.10)</v>
          </cell>
          <cell r="C477">
            <v>1996</v>
          </cell>
          <cell r="D477" t="str">
            <v>Annual</v>
          </cell>
          <cell r="E477" t="str">
            <v>Nitrate</v>
          </cell>
          <cell r="F477">
            <v>0.155</v>
          </cell>
          <cell r="G477">
            <v>1</v>
          </cell>
          <cell r="H477" t="str">
            <v>mg/l N</v>
          </cell>
        </row>
        <row r="478">
          <cell r="A478" t="str">
            <v>FI</v>
          </cell>
          <cell r="B478" t="str">
            <v>Pielinen</v>
          </cell>
          <cell r="C478">
            <v>1996</v>
          </cell>
          <cell r="D478" t="str">
            <v>Annual</v>
          </cell>
          <cell r="E478" t="str">
            <v>Nitrate</v>
          </cell>
          <cell r="F478">
            <v>9.5599999999999991E-2</v>
          </cell>
          <cell r="G478">
            <v>5</v>
          </cell>
          <cell r="H478" t="str">
            <v>mg/l N</v>
          </cell>
        </row>
        <row r="479">
          <cell r="A479" t="str">
            <v>FI</v>
          </cell>
          <cell r="B479" t="str">
            <v>Pihlajavesi</v>
          </cell>
          <cell r="C479">
            <v>1996</v>
          </cell>
          <cell r="D479" t="str">
            <v>Annual</v>
          </cell>
          <cell r="E479" t="str">
            <v>Nitrate</v>
          </cell>
          <cell r="F479">
            <v>6.0000000000000001E-3</v>
          </cell>
          <cell r="G479">
            <v>1</v>
          </cell>
          <cell r="H479" t="str">
            <v>mg/l N</v>
          </cell>
        </row>
        <row r="480">
          <cell r="A480" t="str">
            <v>FI</v>
          </cell>
          <cell r="B480" t="str">
            <v>Pusulanjärvi eli Jäämäjärvi</v>
          </cell>
          <cell r="C480">
            <v>1996</v>
          </cell>
          <cell r="D480" t="str">
            <v>Annual</v>
          </cell>
          <cell r="E480" t="str">
            <v>Nitrate</v>
          </cell>
          <cell r="F480">
            <v>0.21</v>
          </cell>
          <cell r="G480">
            <v>1</v>
          </cell>
          <cell r="H480" t="str">
            <v>mg/l N</v>
          </cell>
        </row>
        <row r="481">
          <cell r="A481" t="str">
            <v>FI</v>
          </cell>
          <cell r="B481" t="str">
            <v>Puujärvi</v>
          </cell>
          <cell r="C481">
            <v>1996</v>
          </cell>
          <cell r="D481" t="str">
            <v>Annual</v>
          </cell>
          <cell r="E481" t="str">
            <v>Nitrate</v>
          </cell>
          <cell r="F481">
            <v>7.9000000000000001E-2</v>
          </cell>
          <cell r="G481">
            <v>1</v>
          </cell>
          <cell r="H481" t="str">
            <v>mg/l N</v>
          </cell>
        </row>
        <row r="482">
          <cell r="A482" t="str">
            <v>FI</v>
          </cell>
          <cell r="B482" t="str">
            <v>Puula</v>
          </cell>
          <cell r="C482">
            <v>1996</v>
          </cell>
          <cell r="D482" t="str">
            <v>Annual</v>
          </cell>
          <cell r="E482" t="str">
            <v>Nitrate</v>
          </cell>
          <cell r="F482">
            <v>7.1999999999999995E-2</v>
          </cell>
          <cell r="G482">
            <v>1</v>
          </cell>
          <cell r="H482" t="str">
            <v>mg/l N</v>
          </cell>
        </row>
        <row r="483">
          <cell r="A483" t="str">
            <v>FI</v>
          </cell>
          <cell r="B483" t="str">
            <v>Pyhäjärvi</v>
          </cell>
          <cell r="C483">
            <v>1996</v>
          </cell>
          <cell r="D483" t="str">
            <v>Annual</v>
          </cell>
          <cell r="E483" t="str">
            <v>Nitrate</v>
          </cell>
          <cell r="F483">
            <v>0.307</v>
          </cell>
          <cell r="G483">
            <v>3</v>
          </cell>
          <cell r="H483" t="str">
            <v>mg/l N</v>
          </cell>
        </row>
        <row r="484">
          <cell r="A484" t="str">
            <v>FI</v>
          </cell>
          <cell r="B484" t="str">
            <v>Pyhäselkä (Saimaa N60+75.80)</v>
          </cell>
          <cell r="C484">
            <v>1996</v>
          </cell>
          <cell r="D484" t="str">
            <v>Annual</v>
          </cell>
          <cell r="E484" t="str">
            <v>Nitrate</v>
          </cell>
          <cell r="F484">
            <v>0.108</v>
          </cell>
          <cell r="G484">
            <v>1</v>
          </cell>
          <cell r="H484" t="str">
            <v>mg/l N</v>
          </cell>
        </row>
        <row r="485">
          <cell r="A485" t="str">
            <v>FI</v>
          </cell>
          <cell r="B485" t="str">
            <v>Rehja-Nuasjärvi</v>
          </cell>
          <cell r="C485">
            <v>1996</v>
          </cell>
          <cell r="D485" t="str">
            <v>Annual</v>
          </cell>
          <cell r="E485" t="str">
            <v>Nitrate</v>
          </cell>
          <cell r="F485">
            <v>6.6000000000000003E-2</v>
          </cell>
          <cell r="G485">
            <v>1</v>
          </cell>
          <cell r="H485" t="str">
            <v>mg/l N</v>
          </cell>
        </row>
        <row r="486">
          <cell r="A486" t="str">
            <v>FI</v>
          </cell>
          <cell r="B486" t="str">
            <v>Roine (N60 84.20)x3</v>
          </cell>
          <cell r="C486">
            <v>1996</v>
          </cell>
          <cell r="D486" t="str">
            <v>Annual</v>
          </cell>
          <cell r="E486" t="str">
            <v>Nitrate</v>
          </cell>
          <cell r="F486">
            <v>7.8E-2</v>
          </cell>
          <cell r="G486">
            <v>1</v>
          </cell>
          <cell r="H486" t="str">
            <v>mg/l N</v>
          </cell>
        </row>
        <row r="487">
          <cell r="A487" t="str">
            <v>FI</v>
          </cell>
          <cell r="B487" t="str">
            <v>Sääksjärvi</v>
          </cell>
          <cell r="C487">
            <v>1996</v>
          </cell>
          <cell r="D487" t="str">
            <v>Annual</v>
          </cell>
          <cell r="E487" t="str">
            <v>Nitrate</v>
          </cell>
          <cell r="F487">
            <v>1E-3</v>
          </cell>
          <cell r="G487">
            <v>1</v>
          </cell>
          <cell r="H487" t="str">
            <v>mg/l N</v>
          </cell>
        </row>
        <row r="488">
          <cell r="A488" t="str">
            <v>FI</v>
          </cell>
          <cell r="B488" t="str">
            <v>Saimaa</v>
          </cell>
          <cell r="C488">
            <v>1996</v>
          </cell>
          <cell r="D488" t="str">
            <v>Annual</v>
          </cell>
          <cell r="E488" t="str">
            <v>Nitrate</v>
          </cell>
          <cell r="F488">
            <v>0.127</v>
          </cell>
          <cell r="G488">
            <v>1</v>
          </cell>
          <cell r="H488" t="str">
            <v>mg/l N</v>
          </cell>
        </row>
        <row r="489">
          <cell r="A489" t="str">
            <v>FI</v>
          </cell>
          <cell r="B489" t="str">
            <v>Simijärvi eli Iso-Simi</v>
          </cell>
          <cell r="C489">
            <v>1996</v>
          </cell>
          <cell r="D489" t="str">
            <v>Annual</v>
          </cell>
          <cell r="E489" t="str">
            <v>Nitrate</v>
          </cell>
          <cell r="F489">
            <v>0.21299999999999999</v>
          </cell>
          <cell r="G489">
            <v>1</v>
          </cell>
          <cell r="H489" t="str">
            <v>mg/l N</v>
          </cell>
        </row>
        <row r="490">
          <cell r="A490" t="str">
            <v>FI</v>
          </cell>
          <cell r="B490" t="str">
            <v>Suontee (N60 94.10)</v>
          </cell>
          <cell r="C490">
            <v>1996</v>
          </cell>
          <cell r="D490" t="str">
            <v>Annual</v>
          </cell>
          <cell r="E490" t="str">
            <v>Nitrate</v>
          </cell>
          <cell r="F490">
            <v>1.2999999999999999E-2</v>
          </cell>
          <cell r="G490">
            <v>1</v>
          </cell>
          <cell r="H490" t="str">
            <v>mg/l N</v>
          </cell>
        </row>
        <row r="491">
          <cell r="A491" t="str">
            <v>FI</v>
          </cell>
          <cell r="B491" t="str">
            <v>Tuusulanjärvi</v>
          </cell>
          <cell r="C491">
            <v>1996</v>
          </cell>
          <cell r="D491" t="str">
            <v>Annual</v>
          </cell>
          <cell r="E491" t="str">
            <v>Nitrate</v>
          </cell>
          <cell r="F491">
            <v>0.23599999999999999</v>
          </cell>
          <cell r="G491">
            <v>1</v>
          </cell>
          <cell r="H491" t="str">
            <v>mg/l N</v>
          </cell>
        </row>
        <row r="492">
          <cell r="A492" t="str">
            <v>FI</v>
          </cell>
          <cell r="B492" t="str">
            <v>Vuohijärvi</v>
          </cell>
          <cell r="C492">
            <v>1996</v>
          </cell>
          <cell r="D492" t="str">
            <v>Annual</v>
          </cell>
          <cell r="E492" t="str">
            <v>Nitrate</v>
          </cell>
          <cell r="F492">
            <v>8.7999999999999995E-2</v>
          </cell>
          <cell r="G492">
            <v>1</v>
          </cell>
          <cell r="H492" t="str">
            <v>mg/l N</v>
          </cell>
        </row>
        <row r="493">
          <cell r="A493" t="str">
            <v>FI</v>
          </cell>
          <cell r="B493" t="str">
            <v>Ala-Keitele (N60+99.50)</v>
          </cell>
          <cell r="C493">
            <v>1997</v>
          </cell>
          <cell r="D493" t="str">
            <v>Annual</v>
          </cell>
          <cell r="E493" t="str">
            <v>Nitrate</v>
          </cell>
          <cell r="F493">
            <v>6.7000000000000004E-2</v>
          </cell>
          <cell r="G493">
            <v>1</v>
          </cell>
          <cell r="H493" t="str">
            <v>mg/l N</v>
          </cell>
        </row>
        <row r="494">
          <cell r="A494" t="str">
            <v>FI</v>
          </cell>
          <cell r="B494" t="str">
            <v>Änättijärvi</v>
          </cell>
          <cell r="C494">
            <v>1997</v>
          </cell>
          <cell r="D494" t="str">
            <v>Annual</v>
          </cell>
          <cell r="E494" t="str">
            <v>Nitrate</v>
          </cell>
          <cell r="F494">
            <v>7.1999999999999995E-2</v>
          </cell>
          <cell r="G494">
            <v>1</v>
          </cell>
          <cell r="H494" t="str">
            <v>mg/l N</v>
          </cell>
        </row>
        <row r="495">
          <cell r="A495" t="str">
            <v>FI</v>
          </cell>
          <cell r="B495" t="str">
            <v>Enonvesi (Saimaa N60+75.80)</v>
          </cell>
          <cell r="C495">
            <v>1997</v>
          </cell>
          <cell r="D495" t="str">
            <v>Annual</v>
          </cell>
          <cell r="E495" t="str">
            <v>Nitrate</v>
          </cell>
          <cell r="F495">
            <v>0.14199999999999999</v>
          </cell>
          <cell r="G495">
            <v>1</v>
          </cell>
          <cell r="H495" t="str">
            <v>mg/l N</v>
          </cell>
        </row>
        <row r="496">
          <cell r="A496" t="str">
            <v>FI</v>
          </cell>
          <cell r="B496" t="str">
            <v>Haukivesi (Saimaa N60+75.80)</v>
          </cell>
          <cell r="C496">
            <v>1997</v>
          </cell>
          <cell r="D496" t="str">
            <v>Annual</v>
          </cell>
          <cell r="E496" t="str">
            <v>Nitrate</v>
          </cell>
          <cell r="F496">
            <v>0.14799999999999999</v>
          </cell>
          <cell r="G496">
            <v>1</v>
          </cell>
          <cell r="H496" t="str">
            <v>mg/l N</v>
          </cell>
        </row>
        <row r="497">
          <cell r="A497" t="str">
            <v>FI</v>
          </cell>
          <cell r="B497" t="str">
            <v>Hiidenvesi</v>
          </cell>
          <cell r="C497">
            <v>1997</v>
          </cell>
          <cell r="D497" t="str">
            <v>Annual</v>
          </cell>
          <cell r="E497" t="str">
            <v>Nitrate</v>
          </cell>
          <cell r="F497">
            <v>0.29100000000000004</v>
          </cell>
          <cell r="G497">
            <v>2</v>
          </cell>
          <cell r="H497" t="str">
            <v>mg/l N</v>
          </cell>
        </row>
        <row r="498">
          <cell r="A498" t="str">
            <v>FI</v>
          </cell>
          <cell r="B498" t="str">
            <v>Hormajärvi</v>
          </cell>
          <cell r="C498">
            <v>1997</v>
          </cell>
          <cell r="D498" t="str">
            <v>Annual</v>
          </cell>
          <cell r="E498" t="str">
            <v>Nitrate</v>
          </cell>
          <cell r="F498">
            <v>5.0999999999999997E-2</v>
          </cell>
          <cell r="G498">
            <v>1</v>
          </cell>
          <cell r="H498" t="str">
            <v>mg/l N</v>
          </cell>
        </row>
        <row r="499">
          <cell r="A499" t="str">
            <v>FI</v>
          </cell>
          <cell r="B499" t="str">
            <v>Höytiäinen</v>
          </cell>
          <cell r="C499">
            <v>1997</v>
          </cell>
          <cell r="D499" t="str">
            <v>Annual</v>
          </cell>
          <cell r="E499" t="str">
            <v>Nitrate</v>
          </cell>
          <cell r="F499">
            <v>0.17</v>
          </cell>
          <cell r="G499">
            <v>1</v>
          </cell>
          <cell r="H499" t="str">
            <v>mg/l N</v>
          </cell>
        </row>
        <row r="500">
          <cell r="A500" t="str">
            <v>FI</v>
          </cell>
          <cell r="B500" t="str">
            <v>Iso-Soukka</v>
          </cell>
          <cell r="C500">
            <v>1997</v>
          </cell>
          <cell r="D500" t="str">
            <v>Annual</v>
          </cell>
          <cell r="E500" t="str">
            <v>Nitrate</v>
          </cell>
          <cell r="F500">
            <v>1E-3</v>
          </cell>
          <cell r="G500">
            <v>1</v>
          </cell>
          <cell r="H500" t="str">
            <v>mg/l N</v>
          </cell>
        </row>
        <row r="501">
          <cell r="A501" t="str">
            <v>FI</v>
          </cell>
          <cell r="B501" t="str">
            <v>Kakkinen</v>
          </cell>
          <cell r="C501">
            <v>1997</v>
          </cell>
          <cell r="D501" t="str">
            <v>Annual</v>
          </cell>
          <cell r="E501" t="str">
            <v>Nitrate</v>
          </cell>
          <cell r="F501">
            <v>2.5999999999999999E-2</v>
          </cell>
          <cell r="G501">
            <v>1</v>
          </cell>
          <cell r="H501" t="str">
            <v>mg/l N</v>
          </cell>
        </row>
        <row r="502">
          <cell r="A502" t="str">
            <v>FI</v>
          </cell>
          <cell r="B502" t="str">
            <v>Kermajärvi</v>
          </cell>
          <cell r="C502">
            <v>1997</v>
          </cell>
          <cell r="D502" t="str">
            <v>Annual</v>
          </cell>
          <cell r="E502" t="str">
            <v>Nitrate</v>
          </cell>
          <cell r="F502">
            <v>0.16800000000000001</v>
          </cell>
          <cell r="G502">
            <v>1</v>
          </cell>
          <cell r="H502" t="str">
            <v>mg/l N</v>
          </cell>
        </row>
        <row r="503">
          <cell r="A503" t="str">
            <v>FI</v>
          </cell>
          <cell r="B503" t="str">
            <v>Keurusselkä (N60 105.40)x1</v>
          </cell>
          <cell r="C503">
            <v>1997</v>
          </cell>
          <cell r="D503" t="str">
            <v>Annual</v>
          </cell>
          <cell r="E503" t="str">
            <v>Nitrate</v>
          </cell>
          <cell r="F503">
            <v>0.114</v>
          </cell>
          <cell r="G503">
            <v>1</v>
          </cell>
          <cell r="H503" t="str">
            <v>mg/l N</v>
          </cell>
        </row>
        <row r="504">
          <cell r="A504" t="str">
            <v>FI</v>
          </cell>
          <cell r="B504" t="str">
            <v>Kiantajärvi (N43 199.30)</v>
          </cell>
          <cell r="C504">
            <v>1997</v>
          </cell>
          <cell r="D504" t="str">
            <v>Annual</v>
          </cell>
          <cell r="E504" t="str">
            <v>Nitrate</v>
          </cell>
          <cell r="F504">
            <v>0.06</v>
          </cell>
          <cell r="G504">
            <v>1</v>
          </cell>
          <cell r="H504" t="str">
            <v>mg/l N</v>
          </cell>
        </row>
        <row r="505">
          <cell r="A505" t="str">
            <v>FI</v>
          </cell>
          <cell r="B505" t="str">
            <v>Kivijärvi</v>
          </cell>
          <cell r="C505">
            <v>1997</v>
          </cell>
          <cell r="D505" t="str">
            <v>Annual</v>
          </cell>
          <cell r="E505" t="str">
            <v>Nitrate</v>
          </cell>
          <cell r="F505">
            <v>8.7999999999999995E-2</v>
          </cell>
          <cell r="G505">
            <v>2</v>
          </cell>
          <cell r="H505" t="str">
            <v>mg/l N</v>
          </cell>
        </row>
        <row r="506">
          <cell r="A506" t="str">
            <v>FI</v>
          </cell>
          <cell r="B506" t="str">
            <v>Koitere</v>
          </cell>
          <cell r="C506">
            <v>1997</v>
          </cell>
          <cell r="D506" t="str">
            <v>Annual</v>
          </cell>
          <cell r="E506" t="str">
            <v>Nitrate</v>
          </cell>
          <cell r="F506">
            <v>5.1999999999999998E-2</v>
          </cell>
          <cell r="G506">
            <v>1</v>
          </cell>
          <cell r="H506" t="str">
            <v>mg/l N</v>
          </cell>
        </row>
        <row r="507">
          <cell r="A507" t="str">
            <v>FI</v>
          </cell>
          <cell r="B507" t="str">
            <v>Kolima</v>
          </cell>
          <cell r="C507">
            <v>1997</v>
          </cell>
          <cell r="D507" t="str">
            <v>Annual</v>
          </cell>
          <cell r="E507" t="str">
            <v>Nitrate</v>
          </cell>
          <cell r="F507">
            <v>0.124</v>
          </cell>
          <cell r="G507">
            <v>1</v>
          </cell>
          <cell r="H507" t="str">
            <v>mg/l N</v>
          </cell>
        </row>
        <row r="508">
          <cell r="A508" t="str">
            <v>FI</v>
          </cell>
          <cell r="B508" t="str">
            <v>Konnevesi</v>
          </cell>
          <cell r="C508">
            <v>1997</v>
          </cell>
          <cell r="D508" t="str">
            <v>Annual</v>
          </cell>
          <cell r="E508" t="str">
            <v>Nitrate</v>
          </cell>
          <cell r="F508">
            <v>8.5000000000000006E-2</v>
          </cell>
          <cell r="G508">
            <v>1</v>
          </cell>
          <cell r="H508" t="str">
            <v>mg/l N</v>
          </cell>
        </row>
        <row r="509">
          <cell r="A509" t="str">
            <v>FI</v>
          </cell>
          <cell r="B509" t="str">
            <v>Kuolimo</v>
          </cell>
          <cell r="C509">
            <v>1997</v>
          </cell>
          <cell r="D509" t="str">
            <v>Annual</v>
          </cell>
          <cell r="E509" t="str">
            <v>Nitrate</v>
          </cell>
          <cell r="F509">
            <v>0.10299999999999999</v>
          </cell>
          <cell r="G509">
            <v>1</v>
          </cell>
          <cell r="H509" t="str">
            <v>mg/l N</v>
          </cell>
        </row>
        <row r="510">
          <cell r="A510" t="str">
            <v>FI</v>
          </cell>
          <cell r="B510" t="str">
            <v>Kyrösjärvi</v>
          </cell>
          <cell r="C510">
            <v>1997</v>
          </cell>
          <cell r="D510" t="str">
            <v>Annual</v>
          </cell>
          <cell r="E510" t="str">
            <v>Nitrate</v>
          </cell>
          <cell r="F510">
            <v>0.1</v>
          </cell>
          <cell r="G510">
            <v>1</v>
          </cell>
          <cell r="H510" t="str">
            <v>mg/l N</v>
          </cell>
        </row>
        <row r="511">
          <cell r="A511" t="str">
            <v>FI</v>
          </cell>
          <cell r="B511" t="str">
            <v>Kyyvesi</v>
          </cell>
          <cell r="C511">
            <v>1997</v>
          </cell>
          <cell r="D511" t="str">
            <v>Annual</v>
          </cell>
          <cell r="E511" t="str">
            <v>Nitrate</v>
          </cell>
          <cell r="F511">
            <v>9.1999999999999998E-2</v>
          </cell>
          <cell r="G511">
            <v>1</v>
          </cell>
          <cell r="H511" t="str">
            <v>mg/l N</v>
          </cell>
        </row>
        <row r="512">
          <cell r="A512" t="str">
            <v>FI</v>
          </cell>
          <cell r="B512" t="str">
            <v>Längelmävesi</v>
          </cell>
          <cell r="C512">
            <v>1997</v>
          </cell>
          <cell r="D512" t="str">
            <v>Annual</v>
          </cell>
          <cell r="E512" t="str">
            <v>Nitrate</v>
          </cell>
          <cell r="F512">
            <v>0.01</v>
          </cell>
          <cell r="G512">
            <v>1</v>
          </cell>
          <cell r="H512" t="str">
            <v>mg/l N</v>
          </cell>
        </row>
        <row r="513">
          <cell r="A513" t="str">
            <v>FI</v>
          </cell>
          <cell r="B513" t="str">
            <v>Lapinjärvi Lappträsket</v>
          </cell>
          <cell r="C513">
            <v>1997</v>
          </cell>
          <cell r="D513" t="str">
            <v>Annual</v>
          </cell>
          <cell r="E513" t="str">
            <v>Nitrate</v>
          </cell>
          <cell r="F513">
            <v>0.28000000000000003</v>
          </cell>
          <cell r="G513">
            <v>1</v>
          </cell>
          <cell r="H513" t="str">
            <v>mg/l N</v>
          </cell>
        </row>
        <row r="514">
          <cell r="A514" t="str">
            <v>FI</v>
          </cell>
          <cell r="B514" t="str">
            <v>Lentua</v>
          </cell>
          <cell r="C514">
            <v>1997</v>
          </cell>
          <cell r="D514" t="str">
            <v>Annual</v>
          </cell>
          <cell r="E514" t="str">
            <v>Nitrate</v>
          </cell>
          <cell r="F514">
            <v>7.0999999999999994E-2</v>
          </cell>
          <cell r="G514">
            <v>1</v>
          </cell>
          <cell r="H514" t="str">
            <v>mg/l N</v>
          </cell>
        </row>
        <row r="515">
          <cell r="A515" t="str">
            <v>FI</v>
          </cell>
          <cell r="B515" t="str">
            <v>Lievestuoreenjärvi</v>
          </cell>
          <cell r="C515">
            <v>1997</v>
          </cell>
          <cell r="D515" t="str">
            <v>Annual</v>
          </cell>
          <cell r="E515" t="str">
            <v>Nitrate</v>
          </cell>
          <cell r="F515">
            <v>0.112</v>
          </cell>
          <cell r="G515">
            <v>1</v>
          </cell>
          <cell r="H515" t="str">
            <v>mg/l N</v>
          </cell>
        </row>
        <row r="516">
          <cell r="A516" t="str">
            <v>FI</v>
          </cell>
          <cell r="B516" t="str">
            <v>Lohjanjärvi</v>
          </cell>
          <cell r="C516">
            <v>1997</v>
          </cell>
          <cell r="D516" t="str">
            <v>Annual</v>
          </cell>
          <cell r="E516" t="str">
            <v>Nitrate</v>
          </cell>
          <cell r="F516">
            <v>0.318</v>
          </cell>
          <cell r="G516">
            <v>2</v>
          </cell>
          <cell r="H516" t="str">
            <v>mg/l N</v>
          </cell>
        </row>
        <row r="517">
          <cell r="A517" t="str">
            <v>FI</v>
          </cell>
          <cell r="B517" t="str">
            <v>Luomajärvi</v>
          </cell>
          <cell r="C517">
            <v>1997</v>
          </cell>
          <cell r="D517" t="str">
            <v>Annual</v>
          </cell>
          <cell r="E517" t="str">
            <v>Nitrate</v>
          </cell>
          <cell r="F517">
            <v>1E-3</v>
          </cell>
          <cell r="G517">
            <v>1</v>
          </cell>
          <cell r="H517" t="str">
            <v>mg/l N</v>
          </cell>
        </row>
        <row r="518">
          <cell r="A518" t="str">
            <v>FI</v>
          </cell>
          <cell r="B518" t="str">
            <v>Näsijärvi (N60 95.40)x1</v>
          </cell>
          <cell r="C518">
            <v>1997</v>
          </cell>
          <cell r="D518" t="str">
            <v>Annual</v>
          </cell>
          <cell r="E518" t="str">
            <v>Nitrate</v>
          </cell>
          <cell r="F518">
            <v>5.8999999999999997E-2</v>
          </cell>
          <cell r="G518">
            <v>1</v>
          </cell>
          <cell r="H518" t="str">
            <v>mg/l N</v>
          </cell>
        </row>
        <row r="519">
          <cell r="A519" t="str">
            <v>FI</v>
          </cell>
          <cell r="B519" t="str">
            <v>Nuorajärvi</v>
          </cell>
          <cell r="C519">
            <v>1997</v>
          </cell>
          <cell r="D519" t="str">
            <v>Annual</v>
          </cell>
          <cell r="E519" t="str">
            <v>Nitrate</v>
          </cell>
          <cell r="F519">
            <v>1.6E-2</v>
          </cell>
          <cell r="G519">
            <v>1</v>
          </cell>
          <cell r="H519" t="str">
            <v>mg/l N</v>
          </cell>
        </row>
        <row r="520">
          <cell r="A520" t="str">
            <v>FI</v>
          </cell>
          <cell r="B520" t="str">
            <v>Orivesi (Saimaa N60+75.80)</v>
          </cell>
          <cell r="C520">
            <v>1997</v>
          </cell>
          <cell r="D520" t="str">
            <v>Annual</v>
          </cell>
          <cell r="E520" t="str">
            <v>Nitrate</v>
          </cell>
          <cell r="F520">
            <v>0.1802</v>
          </cell>
          <cell r="G520">
            <v>5</v>
          </cell>
          <cell r="H520" t="str">
            <v>mg/l N</v>
          </cell>
        </row>
        <row r="521">
          <cell r="A521" t="str">
            <v>FI</v>
          </cell>
          <cell r="B521" t="str">
            <v>Oulujärvi (N43 122.20)x1</v>
          </cell>
          <cell r="C521">
            <v>1997</v>
          </cell>
          <cell r="D521" t="str">
            <v>Annual</v>
          </cell>
          <cell r="E521" t="str">
            <v>Nitrate</v>
          </cell>
          <cell r="F521">
            <v>4.8000000000000001E-2</v>
          </cell>
          <cell r="G521">
            <v>1</v>
          </cell>
          <cell r="H521" t="str">
            <v>mg/l N</v>
          </cell>
        </row>
        <row r="522">
          <cell r="A522" t="str">
            <v>FI</v>
          </cell>
          <cell r="B522" t="str">
            <v>Oulujärvi (N43 122.20)x3</v>
          </cell>
          <cell r="C522">
            <v>1997</v>
          </cell>
          <cell r="D522" t="str">
            <v>Annual</v>
          </cell>
          <cell r="E522" t="str">
            <v>Nitrate</v>
          </cell>
          <cell r="F522">
            <v>6.8000000000000005E-2</v>
          </cell>
          <cell r="G522">
            <v>1</v>
          </cell>
          <cell r="H522" t="str">
            <v>mg/l N</v>
          </cell>
        </row>
        <row r="523">
          <cell r="A523" t="str">
            <v>FI</v>
          </cell>
          <cell r="B523" t="str">
            <v>Pääjärvi</v>
          </cell>
          <cell r="C523">
            <v>1997</v>
          </cell>
          <cell r="D523" t="str">
            <v>Annual</v>
          </cell>
          <cell r="E523" t="str">
            <v>Nitrate</v>
          </cell>
          <cell r="F523">
            <v>0.58199999999999996</v>
          </cell>
          <cell r="G523">
            <v>1</v>
          </cell>
          <cell r="H523" t="str">
            <v>mg/l N</v>
          </cell>
        </row>
        <row r="524">
          <cell r="A524" t="str">
            <v>FI</v>
          </cell>
          <cell r="B524" t="str">
            <v>Päijänne (kesk. N60+78.10)</v>
          </cell>
          <cell r="C524">
            <v>1997</v>
          </cell>
          <cell r="D524" t="str">
            <v>Annual</v>
          </cell>
          <cell r="E524" t="str">
            <v>Nitrate</v>
          </cell>
          <cell r="F524">
            <v>0.19600000000000001</v>
          </cell>
          <cell r="G524">
            <v>2</v>
          </cell>
          <cell r="H524" t="str">
            <v>mg/l N</v>
          </cell>
        </row>
        <row r="525">
          <cell r="A525" t="str">
            <v>FI</v>
          </cell>
          <cell r="B525" t="str">
            <v>Pielinen</v>
          </cell>
          <cell r="C525">
            <v>1997</v>
          </cell>
          <cell r="D525" t="str">
            <v>Annual</v>
          </cell>
          <cell r="E525" t="str">
            <v>Nitrate</v>
          </cell>
          <cell r="F525">
            <v>0.14249999999999999</v>
          </cell>
          <cell r="G525">
            <v>4</v>
          </cell>
          <cell r="H525" t="str">
            <v>mg/l N</v>
          </cell>
        </row>
        <row r="526">
          <cell r="A526" t="str">
            <v>FI</v>
          </cell>
          <cell r="B526" t="str">
            <v>Pihlajavesi</v>
          </cell>
          <cell r="C526">
            <v>1997</v>
          </cell>
          <cell r="D526" t="str">
            <v>Annual</v>
          </cell>
          <cell r="E526" t="str">
            <v>Nitrate</v>
          </cell>
          <cell r="F526">
            <v>3.1E-2</v>
          </cell>
          <cell r="G526">
            <v>1</v>
          </cell>
          <cell r="H526" t="str">
            <v>mg/l N</v>
          </cell>
        </row>
        <row r="527">
          <cell r="A527" t="str">
            <v>FI</v>
          </cell>
          <cell r="B527" t="str">
            <v>Puruvesi (Saimaa)</v>
          </cell>
          <cell r="C527">
            <v>1997</v>
          </cell>
          <cell r="D527" t="str">
            <v>Annual</v>
          </cell>
          <cell r="E527" t="str">
            <v>Nitrate</v>
          </cell>
          <cell r="F527">
            <v>3.6999999999999998E-2</v>
          </cell>
          <cell r="G527">
            <v>1</v>
          </cell>
          <cell r="H527" t="str">
            <v>mg/l N</v>
          </cell>
        </row>
        <row r="528">
          <cell r="A528" t="str">
            <v>FI</v>
          </cell>
          <cell r="B528" t="str">
            <v>Pusulanjärvi eli Jäämäjärvi</v>
          </cell>
          <cell r="C528">
            <v>1997</v>
          </cell>
          <cell r="D528" t="str">
            <v>Annual</v>
          </cell>
          <cell r="E528" t="str">
            <v>Nitrate</v>
          </cell>
          <cell r="F528">
            <v>0.29299999999999998</v>
          </cell>
          <cell r="G528">
            <v>1</v>
          </cell>
          <cell r="H528" t="str">
            <v>mg/l N</v>
          </cell>
        </row>
        <row r="529">
          <cell r="A529" t="str">
            <v>FI</v>
          </cell>
          <cell r="B529" t="str">
            <v>Puujärvi</v>
          </cell>
          <cell r="C529">
            <v>1997</v>
          </cell>
          <cell r="D529" t="str">
            <v>Annual</v>
          </cell>
          <cell r="E529" t="str">
            <v>Nitrate</v>
          </cell>
          <cell r="F529">
            <v>8.3000000000000004E-2</v>
          </cell>
          <cell r="G529">
            <v>1</v>
          </cell>
          <cell r="H529" t="str">
            <v>mg/l N</v>
          </cell>
        </row>
        <row r="530">
          <cell r="A530" t="str">
            <v>FI</v>
          </cell>
          <cell r="B530" t="str">
            <v>Puula</v>
          </cell>
          <cell r="C530">
            <v>1997</v>
          </cell>
          <cell r="D530" t="str">
            <v>Annual</v>
          </cell>
          <cell r="E530" t="str">
            <v>Nitrate</v>
          </cell>
          <cell r="F530">
            <v>0.113</v>
          </cell>
          <cell r="G530">
            <v>1</v>
          </cell>
          <cell r="H530" t="str">
            <v>mg/l N</v>
          </cell>
        </row>
        <row r="531">
          <cell r="A531" t="str">
            <v>FI</v>
          </cell>
          <cell r="B531" t="str">
            <v>Pyhäjärvi</v>
          </cell>
          <cell r="C531">
            <v>1997</v>
          </cell>
          <cell r="D531" t="str">
            <v>Annual</v>
          </cell>
          <cell r="E531" t="str">
            <v>Nitrate</v>
          </cell>
          <cell r="F531">
            <v>0.251</v>
          </cell>
          <cell r="G531">
            <v>4</v>
          </cell>
          <cell r="H531" t="str">
            <v>mg/l N</v>
          </cell>
        </row>
        <row r="532">
          <cell r="A532" t="str">
            <v>FI</v>
          </cell>
          <cell r="B532" t="str">
            <v>Pyhäselkä (Saimaa N60+75.80)</v>
          </cell>
          <cell r="C532">
            <v>1997</v>
          </cell>
          <cell r="D532" t="str">
            <v>Annual</v>
          </cell>
          <cell r="E532" t="str">
            <v>Nitrate</v>
          </cell>
          <cell r="F532">
            <v>0.1585</v>
          </cell>
          <cell r="G532">
            <v>2</v>
          </cell>
          <cell r="H532" t="str">
            <v>mg/l N</v>
          </cell>
        </row>
        <row r="533">
          <cell r="A533" t="str">
            <v>FI</v>
          </cell>
          <cell r="B533" t="str">
            <v>Rehja-Nuasjärvi</v>
          </cell>
          <cell r="C533">
            <v>1997</v>
          </cell>
          <cell r="D533" t="str">
            <v>Annual</v>
          </cell>
          <cell r="E533" t="str">
            <v>Nitrate</v>
          </cell>
          <cell r="F533">
            <v>6.4000000000000001E-2</v>
          </cell>
          <cell r="G533">
            <v>1</v>
          </cell>
          <cell r="H533" t="str">
            <v>mg/l N</v>
          </cell>
        </row>
        <row r="534">
          <cell r="A534" t="str">
            <v>FI</v>
          </cell>
          <cell r="B534" t="str">
            <v>Roine (N60 84.20)x3</v>
          </cell>
          <cell r="C534">
            <v>1997</v>
          </cell>
          <cell r="D534" t="str">
            <v>Annual</v>
          </cell>
          <cell r="E534" t="str">
            <v>Nitrate</v>
          </cell>
          <cell r="F534">
            <v>0.11</v>
          </cell>
          <cell r="G534">
            <v>1</v>
          </cell>
          <cell r="H534" t="str">
            <v>mg/l N</v>
          </cell>
        </row>
        <row r="535">
          <cell r="A535" t="str">
            <v>FI</v>
          </cell>
          <cell r="B535" t="str">
            <v>Sääksjärvi</v>
          </cell>
          <cell r="C535">
            <v>1997</v>
          </cell>
          <cell r="D535" t="str">
            <v>Annual</v>
          </cell>
          <cell r="E535" t="str">
            <v>Nitrate</v>
          </cell>
          <cell r="F535">
            <v>2.3E-2</v>
          </cell>
          <cell r="G535">
            <v>1</v>
          </cell>
          <cell r="H535" t="str">
            <v>mg/l N</v>
          </cell>
        </row>
        <row r="536">
          <cell r="A536" t="str">
            <v>FI</v>
          </cell>
          <cell r="B536" t="str">
            <v>Saimaa</v>
          </cell>
          <cell r="C536">
            <v>1997</v>
          </cell>
          <cell r="D536" t="str">
            <v>Annual</v>
          </cell>
          <cell r="E536" t="str">
            <v>Nitrate</v>
          </cell>
          <cell r="F536">
            <v>0.11824999999999999</v>
          </cell>
          <cell r="G536">
            <v>4</v>
          </cell>
          <cell r="H536" t="str">
            <v>mg/l N</v>
          </cell>
        </row>
        <row r="537">
          <cell r="A537" t="str">
            <v>FI</v>
          </cell>
          <cell r="B537" t="str">
            <v>Simijärvi eli Iso-Simi</v>
          </cell>
          <cell r="C537">
            <v>1997</v>
          </cell>
          <cell r="D537" t="str">
            <v>Annual</v>
          </cell>
          <cell r="E537" t="str">
            <v>Nitrate</v>
          </cell>
          <cell r="F537">
            <v>0.21199999999999999</v>
          </cell>
          <cell r="G537">
            <v>1</v>
          </cell>
          <cell r="H537" t="str">
            <v>mg/l N</v>
          </cell>
        </row>
        <row r="538">
          <cell r="A538" t="str">
            <v>FI</v>
          </cell>
          <cell r="B538" t="str">
            <v>Sonnanen</v>
          </cell>
          <cell r="C538">
            <v>1997</v>
          </cell>
          <cell r="D538" t="str">
            <v>Annual</v>
          </cell>
          <cell r="E538" t="str">
            <v>Nitrate</v>
          </cell>
          <cell r="F538">
            <v>7.8E-2</v>
          </cell>
          <cell r="G538">
            <v>1</v>
          </cell>
          <cell r="H538" t="str">
            <v>mg/l N</v>
          </cell>
        </row>
        <row r="539">
          <cell r="A539" t="str">
            <v>FI</v>
          </cell>
          <cell r="B539" t="str">
            <v>Suontee (N60 94.10)</v>
          </cell>
          <cell r="C539">
            <v>1997</v>
          </cell>
          <cell r="D539" t="str">
            <v>Annual</v>
          </cell>
          <cell r="E539" t="str">
            <v>Nitrate</v>
          </cell>
          <cell r="F539">
            <v>5.1999999999999998E-2</v>
          </cell>
          <cell r="G539">
            <v>1</v>
          </cell>
          <cell r="H539" t="str">
            <v>mg/l N</v>
          </cell>
        </row>
        <row r="540">
          <cell r="A540" t="str">
            <v>FI</v>
          </cell>
          <cell r="B540" t="str">
            <v>Torankijärvi</v>
          </cell>
          <cell r="C540">
            <v>1997</v>
          </cell>
          <cell r="D540" t="str">
            <v>Annual</v>
          </cell>
          <cell r="E540" t="str">
            <v>Nitrate</v>
          </cell>
          <cell r="F540">
            <v>0.56200000000000006</v>
          </cell>
          <cell r="G540">
            <v>1</v>
          </cell>
          <cell r="H540" t="str">
            <v>mg/l N</v>
          </cell>
        </row>
        <row r="541">
          <cell r="A541" t="str">
            <v>FI</v>
          </cell>
          <cell r="B541" t="str">
            <v>Tuusulanjärvi</v>
          </cell>
          <cell r="C541">
            <v>1997</v>
          </cell>
          <cell r="D541" t="str">
            <v>Annual</v>
          </cell>
          <cell r="E541" t="str">
            <v>Nitrate</v>
          </cell>
          <cell r="F541">
            <v>0.26500000000000001</v>
          </cell>
          <cell r="G541">
            <v>1</v>
          </cell>
          <cell r="H541" t="str">
            <v>mg/l N</v>
          </cell>
        </row>
        <row r="542">
          <cell r="A542" t="str">
            <v>FI</v>
          </cell>
          <cell r="B542" t="str">
            <v>Vanajavesi (N60 79.40)x2</v>
          </cell>
          <cell r="C542">
            <v>1997</v>
          </cell>
          <cell r="D542" t="str">
            <v>Annual</v>
          </cell>
          <cell r="E542" t="str">
            <v>Nitrate</v>
          </cell>
          <cell r="F542">
            <v>0.34</v>
          </cell>
          <cell r="G542">
            <v>1</v>
          </cell>
          <cell r="H542" t="str">
            <v>mg/l N</v>
          </cell>
        </row>
        <row r="543">
          <cell r="A543" t="str">
            <v>FI</v>
          </cell>
          <cell r="B543" t="str">
            <v>Vesijärvi</v>
          </cell>
          <cell r="C543">
            <v>1997</v>
          </cell>
          <cell r="D543" t="str">
            <v>Annual</v>
          </cell>
          <cell r="E543" t="str">
            <v>Nitrate</v>
          </cell>
          <cell r="F543">
            <v>2E-3</v>
          </cell>
          <cell r="G543">
            <v>1</v>
          </cell>
          <cell r="H543" t="str">
            <v>mg/l N</v>
          </cell>
        </row>
        <row r="544">
          <cell r="A544" t="str">
            <v>FI</v>
          </cell>
          <cell r="B544" t="str">
            <v>Viinijärvi</v>
          </cell>
          <cell r="C544">
            <v>1997</v>
          </cell>
          <cell r="D544" t="str">
            <v>Annual</v>
          </cell>
          <cell r="E544" t="str">
            <v>Nitrate</v>
          </cell>
          <cell r="F544">
            <v>7.6999999999999999E-2</v>
          </cell>
          <cell r="G544">
            <v>2</v>
          </cell>
          <cell r="H544" t="str">
            <v>mg/l N</v>
          </cell>
        </row>
        <row r="545">
          <cell r="A545" t="str">
            <v>FI</v>
          </cell>
          <cell r="B545" t="str">
            <v>Vuohijärvi</v>
          </cell>
          <cell r="C545">
            <v>1997</v>
          </cell>
          <cell r="D545" t="str">
            <v>Annual</v>
          </cell>
          <cell r="E545" t="str">
            <v>Nitrate</v>
          </cell>
          <cell r="F545">
            <v>0.124</v>
          </cell>
          <cell r="G545">
            <v>1</v>
          </cell>
          <cell r="H545" t="str">
            <v>mg/l N</v>
          </cell>
        </row>
        <row r="546">
          <cell r="A546" t="str">
            <v>FI</v>
          </cell>
          <cell r="B546" t="str">
            <v>Ala-Keitele (N60+99.50)</v>
          </cell>
          <cell r="C546">
            <v>1998</v>
          </cell>
          <cell r="D546" t="str">
            <v>Annual</v>
          </cell>
          <cell r="E546" t="str">
            <v>Nitrate</v>
          </cell>
          <cell r="F546">
            <v>0.06</v>
          </cell>
          <cell r="G546">
            <v>1</v>
          </cell>
          <cell r="H546" t="str">
            <v>mg/l N</v>
          </cell>
        </row>
        <row r="547">
          <cell r="A547" t="str">
            <v>FI</v>
          </cell>
          <cell r="B547" t="str">
            <v>Enonvesi (Saimaa N60+75.80)</v>
          </cell>
          <cell r="C547">
            <v>1998</v>
          </cell>
          <cell r="D547" t="str">
            <v>Annual</v>
          </cell>
          <cell r="E547" t="str">
            <v>Nitrate</v>
          </cell>
          <cell r="F547">
            <v>0.124</v>
          </cell>
          <cell r="G547">
            <v>1</v>
          </cell>
          <cell r="H547" t="str">
            <v>mg/l N</v>
          </cell>
        </row>
        <row r="548">
          <cell r="A548" t="str">
            <v>FI</v>
          </cell>
          <cell r="B548" t="str">
            <v>Haukivesi (Saimaa N60+75.80)</v>
          </cell>
          <cell r="C548">
            <v>1998</v>
          </cell>
          <cell r="D548" t="str">
            <v>Annual</v>
          </cell>
          <cell r="E548" t="str">
            <v>Nitrate</v>
          </cell>
          <cell r="F548">
            <v>0.158</v>
          </cell>
          <cell r="G548">
            <v>3</v>
          </cell>
          <cell r="H548" t="str">
            <v>mg/l N</v>
          </cell>
        </row>
        <row r="549">
          <cell r="A549" t="str">
            <v>FI</v>
          </cell>
          <cell r="B549" t="str">
            <v>Hiidenvesi</v>
          </cell>
          <cell r="C549">
            <v>1998</v>
          </cell>
          <cell r="D549" t="str">
            <v>Annual</v>
          </cell>
          <cell r="E549" t="str">
            <v>Nitrate</v>
          </cell>
          <cell r="F549">
            <v>0.51400000000000001</v>
          </cell>
          <cell r="G549">
            <v>2</v>
          </cell>
          <cell r="H549" t="str">
            <v>mg/l N</v>
          </cell>
        </row>
        <row r="550">
          <cell r="A550" t="str">
            <v>FI</v>
          </cell>
          <cell r="B550" t="str">
            <v>Hormajärvi</v>
          </cell>
          <cell r="C550">
            <v>1998</v>
          </cell>
          <cell r="D550" t="str">
            <v>Annual</v>
          </cell>
          <cell r="E550" t="str">
            <v>Nitrate</v>
          </cell>
          <cell r="F550">
            <v>6.0999999999999999E-2</v>
          </cell>
          <cell r="G550">
            <v>1</v>
          </cell>
          <cell r="H550" t="str">
            <v>mg/l N</v>
          </cell>
        </row>
        <row r="551">
          <cell r="A551" t="str">
            <v>FI</v>
          </cell>
          <cell r="B551" t="str">
            <v>Höytiäinen</v>
          </cell>
          <cell r="C551">
            <v>1998</v>
          </cell>
          <cell r="D551" t="str">
            <v>Annual</v>
          </cell>
          <cell r="E551" t="str">
            <v>Nitrate</v>
          </cell>
          <cell r="F551">
            <v>0.17299999999999999</v>
          </cell>
          <cell r="G551">
            <v>1</v>
          </cell>
          <cell r="H551" t="str">
            <v>mg/l N</v>
          </cell>
        </row>
        <row r="552">
          <cell r="A552" t="str">
            <v>FI</v>
          </cell>
          <cell r="B552" t="str">
            <v>Iso-Soukka</v>
          </cell>
          <cell r="C552">
            <v>1998</v>
          </cell>
          <cell r="D552" t="str">
            <v>Annual</v>
          </cell>
          <cell r="E552" t="str">
            <v>Nitrate</v>
          </cell>
          <cell r="F552">
            <v>1E-3</v>
          </cell>
          <cell r="G552">
            <v>1</v>
          </cell>
          <cell r="H552" t="str">
            <v>mg/l N</v>
          </cell>
        </row>
        <row r="553">
          <cell r="A553" t="str">
            <v>FI</v>
          </cell>
          <cell r="B553" t="str">
            <v>Kakkinen</v>
          </cell>
          <cell r="C553">
            <v>1998</v>
          </cell>
          <cell r="D553" t="str">
            <v>Annual</v>
          </cell>
          <cell r="E553" t="str">
            <v>Nitrate</v>
          </cell>
          <cell r="F553">
            <v>1.6E-2</v>
          </cell>
          <cell r="G553">
            <v>1</v>
          </cell>
          <cell r="H553" t="str">
            <v>mg/l N</v>
          </cell>
        </row>
        <row r="554">
          <cell r="A554" t="str">
            <v>FI</v>
          </cell>
          <cell r="B554" t="str">
            <v>Katumajärvi</v>
          </cell>
          <cell r="C554">
            <v>1998</v>
          </cell>
          <cell r="D554" t="str">
            <v>Annual</v>
          </cell>
          <cell r="E554" t="str">
            <v>Nitrate</v>
          </cell>
          <cell r="F554">
            <v>5.8999999999999997E-2</v>
          </cell>
          <cell r="G554">
            <v>1</v>
          </cell>
          <cell r="H554" t="str">
            <v>mg/l N</v>
          </cell>
        </row>
        <row r="555">
          <cell r="A555" t="str">
            <v>FI</v>
          </cell>
          <cell r="B555" t="str">
            <v>Kermajärvi</v>
          </cell>
          <cell r="C555">
            <v>1998</v>
          </cell>
          <cell r="D555" t="str">
            <v>Annual</v>
          </cell>
          <cell r="E555" t="str">
            <v>Nitrate</v>
          </cell>
          <cell r="F555">
            <v>0.14799999999999999</v>
          </cell>
          <cell r="G555">
            <v>1</v>
          </cell>
          <cell r="H555" t="str">
            <v>mg/l N</v>
          </cell>
        </row>
        <row r="556">
          <cell r="A556" t="str">
            <v>FI</v>
          </cell>
          <cell r="B556" t="str">
            <v>Keurusselkä (N60 105.40)x1</v>
          </cell>
          <cell r="C556">
            <v>1998</v>
          </cell>
          <cell r="D556" t="str">
            <v>Annual</v>
          </cell>
          <cell r="E556" t="str">
            <v>Nitrate</v>
          </cell>
          <cell r="F556">
            <v>0.1</v>
          </cell>
          <cell r="G556">
            <v>1</v>
          </cell>
          <cell r="H556" t="str">
            <v>mg/l N</v>
          </cell>
        </row>
        <row r="557">
          <cell r="A557" t="str">
            <v>FI</v>
          </cell>
          <cell r="B557" t="str">
            <v>Kiantajärvi (N43 199.30)</v>
          </cell>
          <cell r="C557">
            <v>1998</v>
          </cell>
          <cell r="D557" t="str">
            <v>Annual</v>
          </cell>
          <cell r="E557" t="str">
            <v>Nitrate</v>
          </cell>
          <cell r="F557">
            <v>6.0999999999999999E-2</v>
          </cell>
          <cell r="G557">
            <v>1</v>
          </cell>
          <cell r="H557" t="str">
            <v>mg/l N</v>
          </cell>
        </row>
        <row r="558">
          <cell r="A558" t="str">
            <v>FI</v>
          </cell>
          <cell r="B558" t="str">
            <v>Kiiminginjärvi</v>
          </cell>
          <cell r="C558">
            <v>1998</v>
          </cell>
          <cell r="D558" t="str">
            <v>Annual</v>
          </cell>
          <cell r="E558" t="str">
            <v>Nitrate</v>
          </cell>
          <cell r="F558">
            <v>2.5000000000000001E-2</v>
          </cell>
          <cell r="G558">
            <v>1</v>
          </cell>
          <cell r="H558" t="str">
            <v>mg/l N</v>
          </cell>
        </row>
        <row r="559">
          <cell r="A559" t="str">
            <v>FI</v>
          </cell>
          <cell r="B559" t="str">
            <v>Kivijärvi</v>
          </cell>
          <cell r="C559">
            <v>1998</v>
          </cell>
          <cell r="D559" t="str">
            <v>Annual</v>
          </cell>
          <cell r="E559" t="str">
            <v>Nitrate</v>
          </cell>
          <cell r="F559">
            <v>7.3999999999999996E-2</v>
          </cell>
          <cell r="G559">
            <v>2</v>
          </cell>
          <cell r="H559" t="str">
            <v>mg/l N</v>
          </cell>
        </row>
        <row r="560">
          <cell r="A560" t="str">
            <v>FI</v>
          </cell>
          <cell r="B560" t="str">
            <v>Koitere</v>
          </cell>
          <cell r="C560">
            <v>1998</v>
          </cell>
          <cell r="D560" t="str">
            <v>Annual</v>
          </cell>
          <cell r="E560" t="str">
            <v>Nitrate</v>
          </cell>
          <cell r="F560">
            <v>6.5000000000000002E-2</v>
          </cell>
          <cell r="G560">
            <v>1</v>
          </cell>
          <cell r="H560" t="str">
            <v>mg/l N</v>
          </cell>
        </row>
        <row r="561">
          <cell r="A561" t="str">
            <v>FI</v>
          </cell>
          <cell r="B561" t="str">
            <v>Kolima</v>
          </cell>
          <cell r="C561">
            <v>1998</v>
          </cell>
          <cell r="D561" t="str">
            <v>Annual</v>
          </cell>
          <cell r="E561" t="str">
            <v>Nitrate</v>
          </cell>
          <cell r="F561">
            <v>0.125</v>
          </cell>
          <cell r="G561">
            <v>1</v>
          </cell>
          <cell r="H561" t="str">
            <v>mg/l N</v>
          </cell>
        </row>
        <row r="562">
          <cell r="A562" t="str">
            <v>FI</v>
          </cell>
          <cell r="B562" t="str">
            <v>Konnevesi</v>
          </cell>
          <cell r="C562">
            <v>1998</v>
          </cell>
          <cell r="D562" t="str">
            <v>Annual</v>
          </cell>
          <cell r="E562" t="str">
            <v>Nitrate</v>
          </cell>
          <cell r="F562">
            <v>7.9000000000000001E-2</v>
          </cell>
          <cell r="G562">
            <v>1</v>
          </cell>
          <cell r="H562" t="str">
            <v>mg/l N</v>
          </cell>
        </row>
        <row r="563">
          <cell r="A563" t="str">
            <v>FI</v>
          </cell>
          <cell r="B563" t="str">
            <v>Kuolimo</v>
          </cell>
          <cell r="C563">
            <v>1998</v>
          </cell>
          <cell r="D563" t="str">
            <v>Annual</v>
          </cell>
          <cell r="E563" t="str">
            <v>Nitrate</v>
          </cell>
          <cell r="F563">
            <v>8.5999999999999993E-2</v>
          </cell>
          <cell r="G563">
            <v>1</v>
          </cell>
          <cell r="H563" t="str">
            <v>mg/l N</v>
          </cell>
        </row>
        <row r="564">
          <cell r="A564" t="str">
            <v>FI</v>
          </cell>
          <cell r="B564" t="str">
            <v>Kuortaneenjärvi</v>
          </cell>
          <cell r="C564">
            <v>1998</v>
          </cell>
          <cell r="D564" t="str">
            <v>Annual</v>
          </cell>
          <cell r="E564" t="str">
            <v>Nitrate</v>
          </cell>
          <cell r="F564">
            <v>0.27400000000000002</v>
          </cell>
          <cell r="G564">
            <v>1</v>
          </cell>
          <cell r="H564" t="str">
            <v>mg/l N</v>
          </cell>
        </row>
        <row r="565">
          <cell r="A565" t="str">
            <v>FI</v>
          </cell>
          <cell r="B565" t="str">
            <v>Kyyvesi</v>
          </cell>
          <cell r="C565">
            <v>1998</v>
          </cell>
          <cell r="D565" t="str">
            <v>Annual</v>
          </cell>
          <cell r="E565" t="str">
            <v>Nitrate</v>
          </cell>
          <cell r="F565">
            <v>7.4999999999999997E-2</v>
          </cell>
          <cell r="G565">
            <v>1</v>
          </cell>
          <cell r="H565" t="str">
            <v>mg/l N</v>
          </cell>
        </row>
        <row r="566">
          <cell r="A566" t="str">
            <v>FI</v>
          </cell>
          <cell r="B566" t="str">
            <v>Längelmävesi</v>
          </cell>
          <cell r="C566">
            <v>1998</v>
          </cell>
          <cell r="D566" t="str">
            <v>Annual</v>
          </cell>
          <cell r="E566" t="str">
            <v>Nitrate</v>
          </cell>
          <cell r="F566">
            <v>1.4E-2</v>
          </cell>
          <cell r="G566">
            <v>1</v>
          </cell>
          <cell r="H566" t="str">
            <v>mg/l N</v>
          </cell>
        </row>
        <row r="567">
          <cell r="A567" t="str">
            <v>FI</v>
          </cell>
          <cell r="B567" t="str">
            <v>Lapinjärvi Lappträsket</v>
          </cell>
          <cell r="C567">
            <v>1998</v>
          </cell>
          <cell r="D567" t="str">
            <v>Annual</v>
          </cell>
          <cell r="E567" t="str">
            <v>Nitrate</v>
          </cell>
          <cell r="F567">
            <v>0.33100000000000002</v>
          </cell>
          <cell r="G567">
            <v>1</v>
          </cell>
          <cell r="H567" t="str">
            <v>mg/l N</v>
          </cell>
        </row>
        <row r="568">
          <cell r="A568" t="str">
            <v>FI</v>
          </cell>
          <cell r="B568" t="str">
            <v>Lappajärvi</v>
          </cell>
          <cell r="C568">
            <v>1998</v>
          </cell>
          <cell r="D568" t="str">
            <v>Annual</v>
          </cell>
          <cell r="E568" t="str">
            <v>Nitrate</v>
          </cell>
          <cell r="F568">
            <v>6.4000000000000001E-2</v>
          </cell>
          <cell r="G568">
            <v>1</v>
          </cell>
          <cell r="H568" t="str">
            <v>mg/l N</v>
          </cell>
        </row>
        <row r="569">
          <cell r="A569" t="str">
            <v>FI</v>
          </cell>
          <cell r="B569" t="str">
            <v>Lentua</v>
          </cell>
          <cell r="C569">
            <v>1998</v>
          </cell>
          <cell r="D569" t="str">
            <v>Annual</v>
          </cell>
          <cell r="E569" t="str">
            <v>Nitrate</v>
          </cell>
          <cell r="F569">
            <v>3.7999999999999999E-2</v>
          </cell>
          <cell r="G569">
            <v>1</v>
          </cell>
          <cell r="H569" t="str">
            <v>mg/l N</v>
          </cell>
        </row>
        <row r="570">
          <cell r="A570" t="str">
            <v>FI</v>
          </cell>
          <cell r="B570" t="str">
            <v>Lievestuoreenjärvi</v>
          </cell>
          <cell r="C570">
            <v>1998</v>
          </cell>
          <cell r="D570" t="str">
            <v>Annual</v>
          </cell>
          <cell r="E570" t="str">
            <v>Nitrate</v>
          </cell>
          <cell r="F570">
            <v>0.109</v>
          </cell>
          <cell r="G570">
            <v>1</v>
          </cell>
          <cell r="H570" t="str">
            <v>mg/l N</v>
          </cell>
        </row>
        <row r="571">
          <cell r="A571" t="str">
            <v>FI</v>
          </cell>
          <cell r="B571" t="str">
            <v>Lohjanjärvi</v>
          </cell>
          <cell r="C571">
            <v>1998</v>
          </cell>
          <cell r="D571" t="str">
            <v>Annual</v>
          </cell>
          <cell r="E571" t="str">
            <v>Nitrate</v>
          </cell>
          <cell r="F571">
            <v>0.36599999999999999</v>
          </cell>
          <cell r="G571">
            <v>2</v>
          </cell>
          <cell r="H571" t="str">
            <v>mg/l N</v>
          </cell>
        </row>
        <row r="572">
          <cell r="A572" t="str">
            <v>FI</v>
          </cell>
          <cell r="B572" t="str">
            <v>Luomajärvi</v>
          </cell>
          <cell r="C572">
            <v>1998</v>
          </cell>
          <cell r="D572" t="str">
            <v>Annual</v>
          </cell>
          <cell r="E572" t="str">
            <v>Nitrate</v>
          </cell>
          <cell r="F572">
            <v>2.4E-2</v>
          </cell>
          <cell r="G572">
            <v>1</v>
          </cell>
          <cell r="H572" t="str">
            <v>mg/l N</v>
          </cell>
        </row>
        <row r="573">
          <cell r="A573" t="str">
            <v>FI</v>
          </cell>
          <cell r="B573" t="str">
            <v>Orivesi (Saimaa N60+75.80)</v>
          </cell>
          <cell r="C573">
            <v>1998</v>
          </cell>
          <cell r="D573" t="str">
            <v>Annual</v>
          </cell>
          <cell r="E573" t="str">
            <v>Nitrate</v>
          </cell>
          <cell r="F573">
            <v>0.11</v>
          </cell>
          <cell r="G573">
            <v>1</v>
          </cell>
          <cell r="H573" t="str">
            <v>mg/l N</v>
          </cell>
        </row>
        <row r="574">
          <cell r="A574" t="str">
            <v>FI</v>
          </cell>
          <cell r="B574" t="str">
            <v>Oulujärvi (N43 122.20)x1</v>
          </cell>
          <cell r="C574">
            <v>1998</v>
          </cell>
          <cell r="D574" t="str">
            <v>Annual</v>
          </cell>
          <cell r="E574" t="str">
            <v>Nitrate</v>
          </cell>
          <cell r="F574">
            <v>0.04</v>
          </cell>
          <cell r="G574">
            <v>1</v>
          </cell>
          <cell r="H574" t="str">
            <v>mg/l N</v>
          </cell>
        </row>
        <row r="575">
          <cell r="A575" t="str">
            <v>FI</v>
          </cell>
          <cell r="B575" t="str">
            <v>Oulujärvi (N43 122.20)x2</v>
          </cell>
          <cell r="C575">
            <v>1998</v>
          </cell>
          <cell r="D575" t="str">
            <v>Annual</v>
          </cell>
          <cell r="E575" t="str">
            <v>Nitrate</v>
          </cell>
          <cell r="F575">
            <v>9.5000000000000001E-2</v>
          </cell>
          <cell r="G575">
            <v>1</v>
          </cell>
          <cell r="H575" t="str">
            <v>mg/l N</v>
          </cell>
        </row>
        <row r="576">
          <cell r="A576" t="str">
            <v>FI</v>
          </cell>
          <cell r="B576" t="str">
            <v>Oulujärvi (N43 122.20)x3</v>
          </cell>
          <cell r="C576">
            <v>1998</v>
          </cell>
          <cell r="D576" t="str">
            <v>Annual</v>
          </cell>
          <cell r="E576" t="str">
            <v>Nitrate</v>
          </cell>
          <cell r="F576">
            <v>9.2999999999999999E-2</v>
          </cell>
          <cell r="G576">
            <v>1</v>
          </cell>
          <cell r="H576" t="str">
            <v>mg/l N</v>
          </cell>
        </row>
        <row r="577">
          <cell r="A577" t="str">
            <v>FI</v>
          </cell>
          <cell r="B577" t="str">
            <v>Pääjärvi</v>
          </cell>
          <cell r="C577">
            <v>1998</v>
          </cell>
          <cell r="D577" t="str">
            <v>Annual</v>
          </cell>
          <cell r="E577" t="str">
            <v>Nitrate</v>
          </cell>
          <cell r="F577">
            <v>0.65</v>
          </cell>
          <cell r="G577">
            <v>1</v>
          </cell>
          <cell r="H577" t="str">
            <v>mg/l N</v>
          </cell>
        </row>
        <row r="578">
          <cell r="A578" t="str">
            <v>FI</v>
          </cell>
          <cell r="B578" t="str">
            <v>Päijänne (kesk. N60+78.10)</v>
          </cell>
          <cell r="C578">
            <v>1998</v>
          </cell>
          <cell r="D578" t="str">
            <v>Annual</v>
          </cell>
          <cell r="E578" t="str">
            <v>Nitrate</v>
          </cell>
          <cell r="F578">
            <v>0.20300000000000001</v>
          </cell>
          <cell r="G578">
            <v>2</v>
          </cell>
          <cell r="H578" t="str">
            <v>mg/l N</v>
          </cell>
        </row>
        <row r="579">
          <cell r="A579" t="str">
            <v>FI</v>
          </cell>
          <cell r="B579" t="str">
            <v>Pielinen</v>
          </cell>
          <cell r="C579">
            <v>1998</v>
          </cell>
          <cell r="D579" t="str">
            <v>Annual</v>
          </cell>
          <cell r="E579" t="str">
            <v>Nitrate</v>
          </cell>
          <cell r="F579">
            <v>0.16</v>
          </cell>
          <cell r="G579">
            <v>1</v>
          </cell>
          <cell r="H579" t="str">
            <v>mg/l N</v>
          </cell>
        </row>
        <row r="580">
          <cell r="A580" t="str">
            <v>FI</v>
          </cell>
          <cell r="B580" t="str">
            <v>Pihlajavesi</v>
          </cell>
          <cell r="C580">
            <v>1998</v>
          </cell>
          <cell r="D580" t="str">
            <v>Annual</v>
          </cell>
          <cell r="E580" t="str">
            <v>Nitrate</v>
          </cell>
          <cell r="F580">
            <v>2.5000000000000001E-2</v>
          </cell>
          <cell r="G580">
            <v>1</v>
          </cell>
          <cell r="H580" t="str">
            <v>mg/l N</v>
          </cell>
        </row>
        <row r="581">
          <cell r="A581" t="str">
            <v>FI</v>
          </cell>
          <cell r="B581" t="str">
            <v>Puruvesi (Saimaa)</v>
          </cell>
          <cell r="C581">
            <v>1998</v>
          </cell>
          <cell r="D581" t="str">
            <v>Annual</v>
          </cell>
          <cell r="E581" t="str">
            <v>Nitrate</v>
          </cell>
          <cell r="F581">
            <v>2.8000000000000001E-2</v>
          </cell>
          <cell r="G581">
            <v>1</v>
          </cell>
          <cell r="H581" t="str">
            <v>mg/l N</v>
          </cell>
        </row>
        <row r="582">
          <cell r="A582" t="str">
            <v>FI</v>
          </cell>
          <cell r="B582" t="str">
            <v>Pusulanjärvi eli Jäämäjärvi</v>
          </cell>
          <cell r="C582">
            <v>1998</v>
          </cell>
          <cell r="D582" t="str">
            <v>Annual</v>
          </cell>
          <cell r="E582" t="str">
            <v>Nitrate</v>
          </cell>
          <cell r="F582">
            <v>0.65300000000000002</v>
          </cell>
          <cell r="G582">
            <v>1</v>
          </cell>
          <cell r="H582" t="str">
            <v>mg/l N</v>
          </cell>
        </row>
        <row r="583">
          <cell r="A583" t="str">
            <v>FI</v>
          </cell>
          <cell r="B583" t="str">
            <v>Puujärvi</v>
          </cell>
          <cell r="C583">
            <v>1998</v>
          </cell>
          <cell r="D583" t="str">
            <v>Annual</v>
          </cell>
          <cell r="E583" t="str">
            <v>Nitrate</v>
          </cell>
          <cell r="F583">
            <v>0.112</v>
          </cell>
          <cell r="G583">
            <v>1</v>
          </cell>
          <cell r="H583" t="str">
            <v>mg/l N</v>
          </cell>
        </row>
        <row r="584">
          <cell r="A584" t="str">
            <v>FI</v>
          </cell>
          <cell r="B584" t="str">
            <v>Puula</v>
          </cell>
          <cell r="C584">
            <v>1998</v>
          </cell>
          <cell r="D584" t="str">
            <v>Annual</v>
          </cell>
          <cell r="E584" t="str">
            <v>Nitrate</v>
          </cell>
          <cell r="F584">
            <v>0.1</v>
          </cell>
          <cell r="G584">
            <v>1</v>
          </cell>
          <cell r="H584" t="str">
            <v>mg/l N</v>
          </cell>
        </row>
        <row r="585">
          <cell r="A585" t="str">
            <v>FI</v>
          </cell>
          <cell r="B585" t="str">
            <v>Pyhäjärvi</v>
          </cell>
          <cell r="C585">
            <v>1998</v>
          </cell>
          <cell r="D585" t="str">
            <v>Annual</v>
          </cell>
          <cell r="E585" t="str">
            <v>Nitrate</v>
          </cell>
          <cell r="F585">
            <v>0.26224999999999998</v>
          </cell>
          <cell r="G585">
            <v>4</v>
          </cell>
          <cell r="H585" t="str">
            <v>mg/l N</v>
          </cell>
        </row>
        <row r="586">
          <cell r="A586" t="str">
            <v>FI</v>
          </cell>
          <cell r="B586" t="str">
            <v>Pyhäselkä (Saimaa N60+75.80)</v>
          </cell>
          <cell r="C586">
            <v>1998</v>
          </cell>
          <cell r="D586" t="str">
            <v>Annual</v>
          </cell>
          <cell r="E586" t="str">
            <v>Nitrate</v>
          </cell>
          <cell r="F586">
            <v>0.13300000000000001</v>
          </cell>
          <cell r="G586">
            <v>1</v>
          </cell>
          <cell r="H586" t="str">
            <v>mg/l N</v>
          </cell>
        </row>
        <row r="587">
          <cell r="A587" t="str">
            <v>FI</v>
          </cell>
          <cell r="B587" t="str">
            <v>Rehja-Nuasjärvi</v>
          </cell>
          <cell r="C587">
            <v>1998</v>
          </cell>
          <cell r="D587" t="str">
            <v>Annual</v>
          </cell>
          <cell r="E587" t="str">
            <v>Nitrate</v>
          </cell>
          <cell r="F587">
            <v>7.5999999999999998E-2</v>
          </cell>
          <cell r="G587">
            <v>1</v>
          </cell>
          <cell r="H587" t="str">
            <v>mg/l N</v>
          </cell>
        </row>
        <row r="588">
          <cell r="A588" t="str">
            <v>FI</v>
          </cell>
          <cell r="B588" t="str">
            <v>Roine (N60 84.20)x3</v>
          </cell>
          <cell r="C588">
            <v>1998</v>
          </cell>
          <cell r="D588" t="str">
            <v>Annual</v>
          </cell>
          <cell r="E588" t="str">
            <v>Nitrate</v>
          </cell>
          <cell r="F588">
            <v>5.8000000000000003E-2</v>
          </cell>
          <cell r="G588">
            <v>1</v>
          </cell>
          <cell r="H588" t="str">
            <v>mg/l N</v>
          </cell>
        </row>
        <row r="589">
          <cell r="A589" t="str">
            <v>FI</v>
          </cell>
          <cell r="B589" t="str">
            <v>Sääksjärvi</v>
          </cell>
          <cell r="C589">
            <v>1998</v>
          </cell>
          <cell r="D589" t="str">
            <v>Annual</v>
          </cell>
          <cell r="E589" t="str">
            <v>Nitrate</v>
          </cell>
          <cell r="F589">
            <v>0.04</v>
          </cell>
          <cell r="G589">
            <v>1</v>
          </cell>
          <cell r="H589" t="str">
            <v>mg/l N</v>
          </cell>
        </row>
        <row r="590">
          <cell r="A590" t="str">
            <v>FI</v>
          </cell>
          <cell r="B590" t="str">
            <v>Saimaa</v>
          </cell>
          <cell r="C590">
            <v>1998</v>
          </cell>
          <cell r="D590" t="str">
            <v>Annual</v>
          </cell>
          <cell r="E590" t="str">
            <v>Nitrate</v>
          </cell>
          <cell r="F590">
            <v>0.10174999999999999</v>
          </cell>
          <cell r="G590">
            <v>4</v>
          </cell>
          <cell r="H590" t="str">
            <v>mg/l N</v>
          </cell>
        </row>
        <row r="591">
          <cell r="A591" t="str">
            <v>FI</v>
          </cell>
          <cell r="B591" t="str">
            <v>Simijärvi eli Iso-Simi</v>
          </cell>
          <cell r="C591">
            <v>1998</v>
          </cell>
          <cell r="D591" t="str">
            <v>Annual</v>
          </cell>
          <cell r="E591" t="str">
            <v>Nitrate</v>
          </cell>
          <cell r="F591">
            <v>0.20300000000000001</v>
          </cell>
          <cell r="G591">
            <v>1</v>
          </cell>
          <cell r="H591" t="str">
            <v>mg/l N</v>
          </cell>
        </row>
        <row r="592">
          <cell r="A592" t="str">
            <v>FI</v>
          </cell>
          <cell r="B592" t="str">
            <v>Suontee (N60 94.10)</v>
          </cell>
          <cell r="C592">
            <v>1998</v>
          </cell>
          <cell r="D592" t="str">
            <v>Annual</v>
          </cell>
          <cell r="E592" t="str">
            <v>Nitrate</v>
          </cell>
          <cell r="F592">
            <v>3.7999999999999999E-2</v>
          </cell>
          <cell r="G592">
            <v>1</v>
          </cell>
          <cell r="H592" t="str">
            <v>mg/l N</v>
          </cell>
        </row>
        <row r="593">
          <cell r="A593" t="str">
            <v>FI</v>
          </cell>
          <cell r="B593" t="str">
            <v>Tuusulanjärvi</v>
          </cell>
          <cell r="C593">
            <v>1998</v>
          </cell>
          <cell r="D593" t="str">
            <v>Annual</v>
          </cell>
          <cell r="E593" t="str">
            <v>Nitrate</v>
          </cell>
          <cell r="F593">
            <v>0.41399999999999998</v>
          </cell>
          <cell r="G593">
            <v>1</v>
          </cell>
          <cell r="H593" t="str">
            <v>mg/l N</v>
          </cell>
        </row>
        <row r="594">
          <cell r="A594" t="str">
            <v>FI</v>
          </cell>
          <cell r="B594" t="str">
            <v>Viinijärvi</v>
          </cell>
          <cell r="C594">
            <v>1998</v>
          </cell>
          <cell r="D594" t="str">
            <v>Annual</v>
          </cell>
          <cell r="E594" t="str">
            <v>Nitrate</v>
          </cell>
          <cell r="F594">
            <v>6.3E-2</v>
          </cell>
          <cell r="G594">
            <v>1</v>
          </cell>
          <cell r="H594" t="str">
            <v>mg/l N</v>
          </cell>
        </row>
        <row r="595">
          <cell r="A595" t="str">
            <v>FI</v>
          </cell>
          <cell r="B595" t="str">
            <v>Vuohijärvi</v>
          </cell>
          <cell r="C595">
            <v>1998</v>
          </cell>
          <cell r="D595" t="str">
            <v>Annual</v>
          </cell>
          <cell r="E595" t="str">
            <v>Nitrate</v>
          </cell>
          <cell r="F595">
            <v>0.11899999999999999</v>
          </cell>
          <cell r="G595">
            <v>1</v>
          </cell>
          <cell r="H595" t="str">
            <v>mg/l N</v>
          </cell>
        </row>
        <row r="596">
          <cell r="A596" t="str">
            <v>FI</v>
          </cell>
          <cell r="B596" t="str">
            <v>Ala-Keitele (N60+99.50)</v>
          </cell>
          <cell r="C596">
            <v>1999</v>
          </cell>
          <cell r="D596" t="str">
            <v>Annual</v>
          </cell>
          <cell r="E596" t="str">
            <v>Nitrate</v>
          </cell>
          <cell r="F596">
            <v>7.4999999999999997E-2</v>
          </cell>
          <cell r="G596">
            <v>1</v>
          </cell>
          <cell r="H596" t="str">
            <v>mg/l N</v>
          </cell>
        </row>
        <row r="597">
          <cell r="A597" t="str">
            <v>FI</v>
          </cell>
          <cell r="B597" t="str">
            <v>Enonvesi (Saimaa N60+75.80)</v>
          </cell>
          <cell r="C597">
            <v>1999</v>
          </cell>
          <cell r="D597" t="str">
            <v>Annual</v>
          </cell>
          <cell r="E597" t="str">
            <v>Nitrate</v>
          </cell>
          <cell r="F597">
            <v>0.123</v>
          </cell>
          <cell r="G597">
            <v>1</v>
          </cell>
          <cell r="H597" t="str">
            <v>mg/l N</v>
          </cell>
        </row>
        <row r="598">
          <cell r="A598" t="str">
            <v>FI</v>
          </cell>
          <cell r="B598" t="str">
            <v>Haukivesi (Saimaa N60+75.80)</v>
          </cell>
          <cell r="C598">
            <v>1999</v>
          </cell>
          <cell r="D598" t="str">
            <v>Annual</v>
          </cell>
          <cell r="E598" t="str">
            <v>Nitrate</v>
          </cell>
          <cell r="F598">
            <v>9.2999999999999999E-2</v>
          </cell>
          <cell r="G598">
            <v>2</v>
          </cell>
          <cell r="H598" t="str">
            <v>mg/l N</v>
          </cell>
        </row>
        <row r="599">
          <cell r="A599" t="str">
            <v>FI</v>
          </cell>
          <cell r="B599" t="str">
            <v>Hiidenvesi</v>
          </cell>
          <cell r="C599">
            <v>1999</v>
          </cell>
          <cell r="D599" t="str">
            <v>Annual</v>
          </cell>
          <cell r="E599" t="str">
            <v>Nitrate</v>
          </cell>
          <cell r="F599">
            <v>0.2505</v>
          </cell>
          <cell r="G599">
            <v>2</v>
          </cell>
          <cell r="H599" t="str">
            <v>mg/l N</v>
          </cell>
        </row>
        <row r="600">
          <cell r="A600" t="str">
            <v>FI</v>
          </cell>
          <cell r="B600" t="str">
            <v>Hormajärvi</v>
          </cell>
          <cell r="C600">
            <v>1999</v>
          </cell>
          <cell r="D600" t="str">
            <v>Annual</v>
          </cell>
          <cell r="E600" t="str">
            <v>Nitrate</v>
          </cell>
          <cell r="F600">
            <v>5.8000000000000003E-2</v>
          </cell>
          <cell r="G600">
            <v>1</v>
          </cell>
          <cell r="H600" t="str">
            <v>mg/l N</v>
          </cell>
        </row>
        <row r="601">
          <cell r="A601" t="str">
            <v>FI</v>
          </cell>
          <cell r="B601" t="str">
            <v>Höytiäinen</v>
          </cell>
          <cell r="C601">
            <v>1999</v>
          </cell>
          <cell r="D601" t="str">
            <v>Annual</v>
          </cell>
          <cell r="E601" t="str">
            <v>Nitrate</v>
          </cell>
          <cell r="F601">
            <v>0.17</v>
          </cell>
          <cell r="G601">
            <v>1</v>
          </cell>
          <cell r="H601" t="str">
            <v>mg/l N</v>
          </cell>
        </row>
        <row r="602">
          <cell r="A602" t="str">
            <v>FI</v>
          </cell>
          <cell r="B602" t="str">
            <v>Iso-Soukka</v>
          </cell>
          <cell r="C602">
            <v>1999</v>
          </cell>
          <cell r="D602" t="str">
            <v>Annual</v>
          </cell>
          <cell r="E602" t="str">
            <v>Nitrate</v>
          </cell>
          <cell r="F602">
            <v>1.2999999999999999E-2</v>
          </cell>
          <cell r="G602">
            <v>1</v>
          </cell>
          <cell r="H602" t="str">
            <v>mg/l N</v>
          </cell>
        </row>
        <row r="603">
          <cell r="A603" t="str">
            <v>FI</v>
          </cell>
          <cell r="B603" t="str">
            <v>Kakkinen</v>
          </cell>
          <cell r="C603">
            <v>1999</v>
          </cell>
          <cell r="D603" t="str">
            <v>Annual</v>
          </cell>
          <cell r="E603" t="str">
            <v>Nitrate</v>
          </cell>
          <cell r="F603">
            <v>3.3000000000000002E-2</v>
          </cell>
          <cell r="G603">
            <v>1</v>
          </cell>
          <cell r="H603" t="str">
            <v>mg/l N</v>
          </cell>
        </row>
        <row r="604">
          <cell r="A604" t="str">
            <v>FI</v>
          </cell>
          <cell r="B604" t="str">
            <v>Kermajärvi</v>
          </cell>
          <cell r="C604">
            <v>1999</v>
          </cell>
          <cell r="D604" t="str">
            <v>Annual</v>
          </cell>
          <cell r="E604" t="str">
            <v>Nitrate</v>
          </cell>
          <cell r="F604">
            <v>0.14899999999999999</v>
          </cell>
          <cell r="G604">
            <v>1</v>
          </cell>
          <cell r="H604" t="str">
            <v>mg/l N</v>
          </cell>
        </row>
        <row r="605">
          <cell r="A605" t="str">
            <v>FI</v>
          </cell>
          <cell r="B605" t="str">
            <v>Keurusselkä (N60 105.40)x1</v>
          </cell>
          <cell r="C605">
            <v>1999</v>
          </cell>
          <cell r="D605" t="str">
            <v>Annual</v>
          </cell>
          <cell r="E605" t="str">
            <v>Nitrate</v>
          </cell>
          <cell r="F605">
            <v>0.104</v>
          </cell>
          <cell r="G605">
            <v>1</v>
          </cell>
          <cell r="H605" t="str">
            <v>mg/l N</v>
          </cell>
        </row>
        <row r="606">
          <cell r="A606" t="str">
            <v>FI</v>
          </cell>
          <cell r="B606" t="str">
            <v>Kiantajärvi (N43 199.30)</v>
          </cell>
          <cell r="C606">
            <v>1999</v>
          </cell>
          <cell r="D606" t="str">
            <v>Annual</v>
          </cell>
          <cell r="E606" t="str">
            <v>Nitrate</v>
          </cell>
          <cell r="F606">
            <v>5.0999999999999997E-2</v>
          </cell>
          <cell r="G606">
            <v>1</v>
          </cell>
          <cell r="H606" t="str">
            <v>mg/l N</v>
          </cell>
        </row>
        <row r="607">
          <cell r="A607" t="str">
            <v>FI</v>
          </cell>
          <cell r="B607" t="str">
            <v>Kiiminginjärvi</v>
          </cell>
          <cell r="C607">
            <v>1999</v>
          </cell>
          <cell r="D607" t="str">
            <v>Annual</v>
          </cell>
          <cell r="E607" t="str">
            <v>Nitrate</v>
          </cell>
          <cell r="F607">
            <v>3.5000000000000003E-2</v>
          </cell>
          <cell r="G607">
            <v>1</v>
          </cell>
          <cell r="H607" t="str">
            <v>mg/l N</v>
          </cell>
        </row>
        <row r="608">
          <cell r="A608" t="str">
            <v>FI</v>
          </cell>
          <cell r="B608" t="str">
            <v>Kivijärvi</v>
          </cell>
          <cell r="C608">
            <v>1999</v>
          </cell>
          <cell r="D608" t="str">
            <v>Annual</v>
          </cell>
          <cell r="E608" t="str">
            <v>Nitrate</v>
          </cell>
          <cell r="F608">
            <v>7.9500000000000001E-2</v>
          </cell>
          <cell r="G608">
            <v>2</v>
          </cell>
          <cell r="H608" t="str">
            <v>mg/l N</v>
          </cell>
        </row>
        <row r="609">
          <cell r="A609" t="str">
            <v>FI</v>
          </cell>
          <cell r="B609" t="str">
            <v>Koitere</v>
          </cell>
          <cell r="C609">
            <v>1999</v>
          </cell>
          <cell r="D609" t="str">
            <v>Annual</v>
          </cell>
          <cell r="E609" t="str">
            <v>Nitrate</v>
          </cell>
          <cell r="F609">
            <v>6.5000000000000002E-2</v>
          </cell>
          <cell r="G609">
            <v>1</v>
          </cell>
          <cell r="H609" t="str">
            <v>mg/l N</v>
          </cell>
        </row>
        <row r="610">
          <cell r="A610" t="str">
            <v>FI</v>
          </cell>
          <cell r="B610" t="str">
            <v>Kolima</v>
          </cell>
          <cell r="C610">
            <v>1999</v>
          </cell>
          <cell r="D610" t="str">
            <v>Annual</v>
          </cell>
          <cell r="E610" t="str">
            <v>Nitrate</v>
          </cell>
          <cell r="F610">
            <v>0.13400000000000001</v>
          </cell>
          <cell r="G610">
            <v>1</v>
          </cell>
          <cell r="H610" t="str">
            <v>mg/l N</v>
          </cell>
        </row>
        <row r="611">
          <cell r="A611" t="str">
            <v>FI</v>
          </cell>
          <cell r="B611" t="str">
            <v>Konnevesi</v>
          </cell>
          <cell r="C611">
            <v>1999</v>
          </cell>
          <cell r="D611" t="str">
            <v>Annual</v>
          </cell>
          <cell r="E611" t="str">
            <v>Nitrate</v>
          </cell>
          <cell r="F611">
            <v>7.9000000000000001E-2</v>
          </cell>
          <cell r="G611">
            <v>1</v>
          </cell>
          <cell r="H611" t="str">
            <v>mg/l N</v>
          </cell>
        </row>
        <row r="612">
          <cell r="A612" t="str">
            <v>FI</v>
          </cell>
          <cell r="B612" t="str">
            <v>Kuolimo</v>
          </cell>
          <cell r="C612">
            <v>1999</v>
          </cell>
          <cell r="D612" t="str">
            <v>Annual</v>
          </cell>
          <cell r="E612" t="str">
            <v>Nitrate</v>
          </cell>
          <cell r="F612">
            <v>0.1</v>
          </cell>
          <cell r="G612">
            <v>1</v>
          </cell>
          <cell r="H612" t="str">
            <v>mg/l N</v>
          </cell>
        </row>
        <row r="613">
          <cell r="A613" t="str">
            <v>FI</v>
          </cell>
          <cell r="B613" t="str">
            <v>Kyyvesi</v>
          </cell>
          <cell r="C613">
            <v>1999</v>
          </cell>
          <cell r="D613" t="str">
            <v>Annual</v>
          </cell>
          <cell r="E613" t="str">
            <v>Nitrate</v>
          </cell>
          <cell r="F613">
            <v>7.0999999999999994E-2</v>
          </cell>
          <cell r="G613">
            <v>1</v>
          </cell>
          <cell r="H613" t="str">
            <v>mg/l N</v>
          </cell>
        </row>
        <row r="614">
          <cell r="A614" t="str">
            <v>FI</v>
          </cell>
          <cell r="B614" t="str">
            <v>Längelmävesi</v>
          </cell>
          <cell r="C614">
            <v>1999</v>
          </cell>
          <cell r="D614" t="str">
            <v>Annual</v>
          </cell>
          <cell r="E614" t="str">
            <v>Nitrate</v>
          </cell>
          <cell r="F614">
            <v>1.4999999999999999E-2</v>
          </cell>
          <cell r="G614">
            <v>1</v>
          </cell>
          <cell r="H614" t="str">
            <v>mg/l N</v>
          </cell>
        </row>
        <row r="615">
          <cell r="A615" t="str">
            <v>FI</v>
          </cell>
          <cell r="B615" t="str">
            <v>Lapinjärvi Lappträsket</v>
          </cell>
          <cell r="C615">
            <v>1999</v>
          </cell>
          <cell r="D615" t="str">
            <v>Annual</v>
          </cell>
          <cell r="E615" t="str">
            <v>Nitrate</v>
          </cell>
          <cell r="F615">
            <v>0.27200000000000002</v>
          </cell>
          <cell r="G615">
            <v>1</v>
          </cell>
          <cell r="H615" t="str">
            <v>mg/l N</v>
          </cell>
        </row>
        <row r="616">
          <cell r="A616" t="str">
            <v>FI</v>
          </cell>
          <cell r="B616" t="str">
            <v>Lappajärvi</v>
          </cell>
          <cell r="C616">
            <v>1999</v>
          </cell>
          <cell r="D616" t="str">
            <v>Annual</v>
          </cell>
          <cell r="E616" t="str">
            <v>Nitrate</v>
          </cell>
          <cell r="F616">
            <v>8.6999999999999994E-2</v>
          </cell>
          <cell r="G616">
            <v>1</v>
          </cell>
          <cell r="H616" t="str">
            <v>mg/l N</v>
          </cell>
        </row>
        <row r="617">
          <cell r="A617" t="str">
            <v>FI</v>
          </cell>
          <cell r="B617" t="str">
            <v>Lentua</v>
          </cell>
          <cell r="C617">
            <v>1999</v>
          </cell>
          <cell r="D617" t="str">
            <v>Annual</v>
          </cell>
          <cell r="E617" t="str">
            <v>Nitrate</v>
          </cell>
          <cell r="F617">
            <v>3.7999999999999999E-2</v>
          </cell>
          <cell r="G617">
            <v>1</v>
          </cell>
          <cell r="H617" t="str">
            <v>mg/l N</v>
          </cell>
        </row>
        <row r="618">
          <cell r="A618" t="str">
            <v>FI</v>
          </cell>
          <cell r="B618" t="str">
            <v>Lievestuoreenjärvi</v>
          </cell>
          <cell r="C618">
            <v>1999</v>
          </cell>
          <cell r="D618" t="str">
            <v>Annual</v>
          </cell>
          <cell r="E618" t="str">
            <v>Nitrate</v>
          </cell>
          <cell r="F618">
            <v>0.111</v>
          </cell>
          <cell r="G618">
            <v>1</v>
          </cell>
          <cell r="H618" t="str">
            <v>mg/l N</v>
          </cell>
        </row>
        <row r="619">
          <cell r="A619" t="str">
            <v>FI</v>
          </cell>
          <cell r="B619" t="str">
            <v>Lohjanjärvi</v>
          </cell>
          <cell r="C619">
            <v>1999</v>
          </cell>
          <cell r="D619" t="str">
            <v>Annual</v>
          </cell>
          <cell r="E619" t="str">
            <v>Nitrate</v>
          </cell>
          <cell r="F619">
            <v>0.34250000000000003</v>
          </cell>
          <cell r="G619">
            <v>2</v>
          </cell>
          <cell r="H619" t="str">
            <v>mg/l N</v>
          </cell>
        </row>
        <row r="620">
          <cell r="A620" t="str">
            <v>FI</v>
          </cell>
          <cell r="B620" t="str">
            <v>Luomajärvi</v>
          </cell>
          <cell r="C620">
            <v>1999</v>
          </cell>
          <cell r="D620" t="str">
            <v>Annual</v>
          </cell>
          <cell r="E620" t="str">
            <v>Nitrate</v>
          </cell>
          <cell r="F620">
            <v>1.2999999999999999E-2</v>
          </cell>
          <cell r="G620">
            <v>1</v>
          </cell>
          <cell r="H620" t="str">
            <v>mg/l N</v>
          </cell>
        </row>
        <row r="621">
          <cell r="A621" t="str">
            <v>FI</v>
          </cell>
          <cell r="B621" t="str">
            <v>Nuorajärvi</v>
          </cell>
          <cell r="C621">
            <v>1999</v>
          </cell>
          <cell r="D621" t="str">
            <v>Annual</v>
          </cell>
          <cell r="E621" t="str">
            <v>Nitrate</v>
          </cell>
          <cell r="F621">
            <v>2E-3</v>
          </cell>
          <cell r="G621">
            <v>1</v>
          </cell>
          <cell r="H621" t="str">
            <v>mg/l N</v>
          </cell>
        </row>
        <row r="622">
          <cell r="A622" t="str">
            <v>FI</v>
          </cell>
          <cell r="B622" t="str">
            <v>Orivesi (Saimaa N60+75.80)</v>
          </cell>
          <cell r="C622">
            <v>1999</v>
          </cell>
          <cell r="D622" t="str">
            <v>Annual</v>
          </cell>
          <cell r="E622" t="str">
            <v>Nitrate</v>
          </cell>
          <cell r="F622">
            <v>8.0600000000000005E-2</v>
          </cell>
          <cell r="G622">
            <v>5</v>
          </cell>
          <cell r="H622" t="str">
            <v>mg/l N</v>
          </cell>
        </row>
        <row r="623">
          <cell r="A623" t="str">
            <v>FI</v>
          </cell>
          <cell r="B623" t="str">
            <v>Oulujärvi (N43 122.20)x1</v>
          </cell>
          <cell r="C623">
            <v>1999</v>
          </cell>
          <cell r="D623" t="str">
            <v>Annual</v>
          </cell>
          <cell r="E623" t="str">
            <v>Nitrate</v>
          </cell>
          <cell r="F623">
            <v>3.7999999999999999E-2</v>
          </cell>
          <cell r="G623">
            <v>1</v>
          </cell>
          <cell r="H623" t="str">
            <v>mg/l N</v>
          </cell>
        </row>
        <row r="624">
          <cell r="A624" t="str">
            <v>FI</v>
          </cell>
          <cell r="B624" t="str">
            <v>Pääjärvi</v>
          </cell>
          <cell r="C624">
            <v>1999</v>
          </cell>
          <cell r="D624" t="str">
            <v>Annual</v>
          </cell>
          <cell r="E624" t="str">
            <v>Nitrate</v>
          </cell>
          <cell r="F624">
            <v>0.496</v>
          </cell>
          <cell r="G624">
            <v>2</v>
          </cell>
          <cell r="H624" t="str">
            <v>mg/l N</v>
          </cell>
        </row>
        <row r="625">
          <cell r="A625" t="str">
            <v>FI</v>
          </cell>
          <cell r="B625" t="str">
            <v>Päijänne (kesk. N60+78.10)</v>
          </cell>
          <cell r="C625">
            <v>1999</v>
          </cell>
          <cell r="D625" t="str">
            <v>Annual</v>
          </cell>
          <cell r="E625" t="str">
            <v>Nitrate</v>
          </cell>
          <cell r="F625">
            <v>0.17699999999999999</v>
          </cell>
          <cell r="G625">
            <v>1</v>
          </cell>
          <cell r="H625" t="str">
            <v>mg/l N</v>
          </cell>
        </row>
        <row r="626">
          <cell r="A626" t="str">
            <v>FI</v>
          </cell>
          <cell r="B626" t="str">
            <v>Pielinen</v>
          </cell>
          <cell r="C626">
            <v>1999</v>
          </cell>
          <cell r="D626" t="str">
            <v>Annual</v>
          </cell>
          <cell r="E626" t="str">
            <v>Nitrate</v>
          </cell>
          <cell r="F626">
            <v>0.10975</v>
          </cell>
          <cell r="G626">
            <v>4</v>
          </cell>
          <cell r="H626" t="str">
            <v>mg/l N</v>
          </cell>
        </row>
        <row r="627">
          <cell r="A627" t="str">
            <v>FI</v>
          </cell>
          <cell r="B627" t="str">
            <v>Pihlajavesi</v>
          </cell>
          <cell r="C627">
            <v>1999</v>
          </cell>
          <cell r="D627" t="str">
            <v>Annual</v>
          </cell>
          <cell r="E627" t="str">
            <v>Nitrate</v>
          </cell>
          <cell r="F627">
            <v>3.1E-2</v>
          </cell>
          <cell r="G627">
            <v>1</v>
          </cell>
          <cell r="H627" t="str">
            <v>mg/l N</v>
          </cell>
        </row>
        <row r="628">
          <cell r="A628" t="str">
            <v>FI</v>
          </cell>
          <cell r="B628" t="str">
            <v>Puruvesi (Saimaa)</v>
          </cell>
          <cell r="C628">
            <v>1999</v>
          </cell>
          <cell r="D628" t="str">
            <v>Annual</v>
          </cell>
          <cell r="E628" t="str">
            <v>Nitrate</v>
          </cell>
          <cell r="F628">
            <v>2.9000000000000001E-2</v>
          </cell>
          <cell r="G628">
            <v>1</v>
          </cell>
          <cell r="H628" t="str">
            <v>mg/l N</v>
          </cell>
        </row>
        <row r="629">
          <cell r="A629" t="str">
            <v>FI</v>
          </cell>
          <cell r="B629" t="str">
            <v>Pusulanjärvi eli Jäämäjärvi</v>
          </cell>
          <cell r="C629">
            <v>1999</v>
          </cell>
          <cell r="D629" t="str">
            <v>Annual</v>
          </cell>
          <cell r="E629" t="str">
            <v>Nitrate</v>
          </cell>
          <cell r="F629">
            <v>0.40799999999999997</v>
          </cell>
          <cell r="G629">
            <v>1</v>
          </cell>
          <cell r="H629" t="str">
            <v>mg/l N</v>
          </cell>
        </row>
        <row r="630">
          <cell r="A630" t="str">
            <v>FI</v>
          </cell>
          <cell r="B630" t="str">
            <v>Puujärvi</v>
          </cell>
          <cell r="C630">
            <v>1999</v>
          </cell>
          <cell r="D630" t="str">
            <v>Annual</v>
          </cell>
          <cell r="E630" t="str">
            <v>Nitrate</v>
          </cell>
          <cell r="F630">
            <v>0.10199999999999999</v>
          </cell>
          <cell r="G630">
            <v>1</v>
          </cell>
          <cell r="H630" t="str">
            <v>mg/l N</v>
          </cell>
        </row>
        <row r="631">
          <cell r="A631" t="str">
            <v>FI</v>
          </cell>
          <cell r="B631" t="str">
            <v>Puula</v>
          </cell>
          <cell r="C631">
            <v>1999</v>
          </cell>
          <cell r="D631" t="str">
            <v>Annual</v>
          </cell>
          <cell r="E631" t="str">
            <v>Nitrate</v>
          </cell>
          <cell r="F631">
            <v>9.9000000000000005E-2</v>
          </cell>
          <cell r="G631">
            <v>1</v>
          </cell>
          <cell r="H631" t="str">
            <v>mg/l N</v>
          </cell>
        </row>
        <row r="632">
          <cell r="A632" t="str">
            <v>FI</v>
          </cell>
          <cell r="B632" t="str">
            <v>Pyhäjärvi</v>
          </cell>
          <cell r="C632">
            <v>1999</v>
          </cell>
          <cell r="D632" t="str">
            <v>Annual</v>
          </cell>
          <cell r="E632" t="str">
            <v>Nitrate</v>
          </cell>
          <cell r="F632">
            <v>0.26374999999999998</v>
          </cell>
          <cell r="G632">
            <v>4</v>
          </cell>
          <cell r="H632" t="str">
            <v>mg/l N</v>
          </cell>
        </row>
        <row r="633">
          <cell r="A633" t="str">
            <v>FI</v>
          </cell>
          <cell r="B633" t="str">
            <v>Pyhäselkä (Saimaa N60+75.80)</v>
          </cell>
          <cell r="C633">
            <v>1999</v>
          </cell>
          <cell r="D633" t="str">
            <v>Annual</v>
          </cell>
          <cell r="E633" t="str">
            <v>Nitrate</v>
          </cell>
          <cell r="F633">
            <v>0.1105</v>
          </cell>
          <cell r="G633">
            <v>2</v>
          </cell>
          <cell r="H633" t="str">
            <v>mg/l N</v>
          </cell>
        </row>
        <row r="634">
          <cell r="A634" t="str">
            <v>FI</v>
          </cell>
          <cell r="B634" t="str">
            <v>Roine (N60 84.20)x3</v>
          </cell>
          <cell r="C634">
            <v>1999</v>
          </cell>
          <cell r="D634" t="str">
            <v>Annual</v>
          </cell>
          <cell r="E634" t="str">
            <v>Nitrate</v>
          </cell>
          <cell r="F634">
            <v>6.5000000000000002E-2</v>
          </cell>
          <cell r="G634">
            <v>1</v>
          </cell>
          <cell r="H634" t="str">
            <v>mg/l N</v>
          </cell>
        </row>
        <row r="635">
          <cell r="A635" t="str">
            <v>FI</v>
          </cell>
          <cell r="B635" t="str">
            <v>Sääksjärvi</v>
          </cell>
          <cell r="C635">
            <v>1999</v>
          </cell>
          <cell r="D635" t="str">
            <v>Annual</v>
          </cell>
          <cell r="E635" t="str">
            <v>Nitrate</v>
          </cell>
          <cell r="F635">
            <v>5.5E-2</v>
          </cell>
          <cell r="G635">
            <v>1</v>
          </cell>
          <cell r="H635" t="str">
            <v>mg/l N</v>
          </cell>
        </row>
        <row r="636">
          <cell r="A636" t="str">
            <v>FI</v>
          </cell>
          <cell r="B636" t="str">
            <v>Saimaa</v>
          </cell>
          <cell r="C636">
            <v>1999</v>
          </cell>
          <cell r="D636" t="str">
            <v>Annual</v>
          </cell>
          <cell r="E636" t="str">
            <v>Nitrate</v>
          </cell>
          <cell r="F636">
            <v>8.900000000000001E-2</v>
          </cell>
          <cell r="G636">
            <v>3</v>
          </cell>
          <cell r="H636" t="str">
            <v>mg/l N</v>
          </cell>
        </row>
        <row r="637">
          <cell r="A637" t="str">
            <v>FI</v>
          </cell>
          <cell r="B637" t="str">
            <v>Simijärvi eli Iso-Simi</v>
          </cell>
          <cell r="C637">
            <v>1999</v>
          </cell>
          <cell r="D637" t="str">
            <v>Annual</v>
          </cell>
          <cell r="E637" t="str">
            <v>Nitrate</v>
          </cell>
          <cell r="F637">
            <v>0.17599999999999999</v>
          </cell>
          <cell r="G637">
            <v>1</v>
          </cell>
          <cell r="H637" t="str">
            <v>mg/l N</v>
          </cell>
        </row>
        <row r="638">
          <cell r="A638" t="str">
            <v>FI</v>
          </cell>
          <cell r="B638" t="str">
            <v>Sonnanen</v>
          </cell>
          <cell r="C638">
            <v>1999</v>
          </cell>
          <cell r="D638" t="str">
            <v>Annual</v>
          </cell>
          <cell r="E638" t="str">
            <v>Nitrate</v>
          </cell>
          <cell r="F638">
            <v>1.0999999999999999E-2</v>
          </cell>
          <cell r="G638">
            <v>1</v>
          </cell>
          <cell r="H638" t="str">
            <v>mg/l N</v>
          </cell>
        </row>
        <row r="639">
          <cell r="A639" t="str">
            <v>FI</v>
          </cell>
          <cell r="B639" t="str">
            <v>Suontee (N60 94.10)</v>
          </cell>
          <cell r="C639">
            <v>1999</v>
          </cell>
          <cell r="D639" t="str">
            <v>Annual</v>
          </cell>
          <cell r="E639" t="str">
            <v>Nitrate</v>
          </cell>
          <cell r="F639">
            <v>5.1999999999999998E-2</v>
          </cell>
          <cell r="G639">
            <v>1</v>
          </cell>
          <cell r="H639" t="str">
            <v>mg/l N</v>
          </cell>
        </row>
        <row r="640">
          <cell r="A640" t="str">
            <v>FI</v>
          </cell>
          <cell r="B640" t="str">
            <v>Tuusulanjärvi</v>
          </cell>
          <cell r="C640">
            <v>1999</v>
          </cell>
          <cell r="D640" t="str">
            <v>Annual</v>
          </cell>
          <cell r="E640" t="str">
            <v>Nitrate</v>
          </cell>
          <cell r="F640">
            <v>0.33400000000000002</v>
          </cell>
          <cell r="G640">
            <v>1</v>
          </cell>
          <cell r="H640" t="str">
            <v>mg/l N</v>
          </cell>
        </row>
        <row r="641">
          <cell r="A641" t="str">
            <v>FI</v>
          </cell>
          <cell r="B641" t="str">
            <v>Viinijärvi</v>
          </cell>
          <cell r="C641">
            <v>1999</v>
          </cell>
          <cell r="D641" t="str">
            <v>Annual</v>
          </cell>
          <cell r="E641" t="str">
            <v>Nitrate</v>
          </cell>
          <cell r="F641">
            <v>7.2999999999999995E-2</v>
          </cell>
          <cell r="G641">
            <v>2</v>
          </cell>
          <cell r="H641" t="str">
            <v>mg/l N</v>
          </cell>
        </row>
        <row r="642">
          <cell r="A642" t="str">
            <v>FI</v>
          </cell>
          <cell r="B642" t="str">
            <v>Vuohijärvi</v>
          </cell>
          <cell r="C642">
            <v>1999</v>
          </cell>
          <cell r="D642" t="str">
            <v>Annual</v>
          </cell>
          <cell r="E642" t="str">
            <v>Nitrate</v>
          </cell>
          <cell r="F642">
            <v>0.11799999999999999</v>
          </cell>
          <cell r="G642">
            <v>1</v>
          </cell>
          <cell r="H642" t="str">
            <v>mg/l N</v>
          </cell>
        </row>
        <row r="643">
          <cell r="A643" t="str">
            <v>FI</v>
          </cell>
          <cell r="B643" t="str">
            <v>Hiidenvesi</v>
          </cell>
          <cell r="C643">
            <v>2000</v>
          </cell>
          <cell r="D643" t="str">
            <v>Annual</v>
          </cell>
          <cell r="E643" t="str">
            <v>Nitrate</v>
          </cell>
          <cell r="F643">
            <v>0.36099999999999999</v>
          </cell>
          <cell r="G643">
            <v>2</v>
          </cell>
          <cell r="H643" t="str">
            <v>mg/l N</v>
          </cell>
        </row>
        <row r="644">
          <cell r="A644" t="str">
            <v>FI</v>
          </cell>
          <cell r="B644" t="str">
            <v>Hormajärvi</v>
          </cell>
          <cell r="C644">
            <v>2000</v>
          </cell>
          <cell r="D644" t="str">
            <v>Annual</v>
          </cell>
          <cell r="E644" t="str">
            <v>Nitrate</v>
          </cell>
          <cell r="F644">
            <v>8.5999999999999993E-2</v>
          </cell>
          <cell r="G644">
            <v>1</v>
          </cell>
          <cell r="H644" t="str">
            <v>mg/l N</v>
          </cell>
        </row>
        <row r="645">
          <cell r="A645" t="str">
            <v>FI</v>
          </cell>
          <cell r="B645" t="str">
            <v>Kangasjärvi</v>
          </cell>
          <cell r="C645">
            <v>2000</v>
          </cell>
          <cell r="D645" t="str">
            <v>Annual</v>
          </cell>
          <cell r="E645" t="str">
            <v>Nitrate</v>
          </cell>
          <cell r="F645">
            <v>8.9999999999999993E-3</v>
          </cell>
          <cell r="G645">
            <v>1</v>
          </cell>
          <cell r="H645" t="str">
            <v>mg/l N</v>
          </cell>
        </row>
        <row r="646">
          <cell r="A646" t="str">
            <v>FI</v>
          </cell>
          <cell r="B646" t="str">
            <v>Kattilajärvi</v>
          </cell>
          <cell r="C646">
            <v>2000</v>
          </cell>
          <cell r="D646" t="str">
            <v>Annual</v>
          </cell>
          <cell r="E646" t="str">
            <v>Nitrate</v>
          </cell>
          <cell r="F646">
            <v>3.4000000000000002E-2</v>
          </cell>
          <cell r="G646">
            <v>1</v>
          </cell>
          <cell r="H646" t="str">
            <v>mg/l N</v>
          </cell>
        </row>
        <row r="647">
          <cell r="A647" t="str">
            <v>FI</v>
          </cell>
          <cell r="B647" t="str">
            <v>Lapinjärvi Lappträsket</v>
          </cell>
          <cell r="C647">
            <v>2000</v>
          </cell>
          <cell r="D647" t="str">
            <v>Annual</v>
          </cell>
          <cell r="E647" t="str">
            <v>Nitrate</v>
          </cell>
          <cell r="F647">
            <v>0.30499999999999999</v>
          </cell>
          <cell r="G647">
            <v>1</v>
          </cell>
          <cell r="H647" t="str">
            <v>mg/l N</v>
          </cell>
        </row>
        <row r="648">
          <cell r="A648" t="str">
            <v>FI</v>
          </cell>
          <cell r="B648" t="str">
            <v>Lohjanjärvi</v>
          </cell>
          <cell r="C648">
            <v>2000</v>
          </cell>
          <cell r="D648" t="str">
            <v>Annual</v>
          </cell>
          <cell r="E648" t="str">
            <v>Nitrate</v>
          </cell>
          <cell r="F648">
            <v>0.51350000000000007</v>
          </cell>
          <cell r="G648">
            <v>2</v>
          </cell>
          <cell r="H648" t="str">
            <v>mg/l N</v>
          </cell>
        </row>
        <row r="649">
          <cell r="A649" t="str">
            <v>FI</v>
          </cell>
          <cell r="B649" t="str">
            <v>Pääjärvi</v>
          </cell>
          <cell r="C649">
            <v>2000</v>
          </cell>
          <cell r="D649" t="str">
            <v>Annual</v>
          </cell>
          <cell r="E649" t="str">
            <v>Nitrate</v>
          </cell>
          <cell r="F649">
            <v>0.83599999999999997</v>
          </cell>
          <cell r="G649">
            <v>1</v>
          </cell>
          <cell r="H649" t="str">
            <v>mg/l N</v>
          </cell>
        </row>
        <row r="650">
          <cell r="A650" t="str">
            <v>FI</v>
          </cell>
          <cell r="B650" t="str">
            <v>Pusulanjärvi eli Jäämäjärvi</v>
          </cell>
          <cell r="C650">
            <v>2000</v>
          </cell>
          <cell r="D650" t="str">
            <v>Annual</v>
          </cell>
          <cell r="E650" t="str">
            <v>Nitrate</v>
          </cell>
          <cell r="F650">
            <v>0.48799999999999999</v>
          </cell>
          <cell r="G650">
            <v>1</v>
          </cell>
          <cell r="H650" t="str">
            <v>mg/l N</v>
          </cell>
        </row>
        <row r="651">
          <cell r="A651" t="str">
            <v>FI</v>
          </cell>
          <cell r="B651" t="str">
            <v>Puujärvi</v>
          </cell>
          <cell r="C651">
            <v>2000</v>
          </cell>
          <cell r="D651" t="str">
            <v>Annual</v>
          </cell>
          <cell r="E651" t="str">
            <v>Nitrate</v>
          </cell>
          <cell r="F651">
            <v>0.13200000000000001</v>
          </cell>
          <cell r="G651">
            <v>1</v>
          </cell>
          <cell r="H651" t="str">
            <v>mg/l N</v>
          </cell>
        </row>
        <row r="652">
          <cell r="A652" t="str">
            <v>FI</v>
          </cell>
          <cell r="B652" t="str">
            <v>Pyhäjärvi</v>
          </cell>
          <cell r="C652">
            <v>2000</v>
          </cell>
          <cell r="D652" t="str">
            <v>Annual</v>
          </cell>
          <cell r="E652" t="str">
            <v>Nitrate</v>
          </cell>
          <cell r="F652">
            <v>1.054</v>
          </cell>
          <cell r="G652">
            <v>1</v>
          </cell>
          <cell r="H652" t="str">
            <v>mg/l N</v>
          </cell>
        </row>
        <row r="653">
          <cell r="A653" t="str">
            <v>FI</v>
          </cell>
          <cell r="B653" t="str">
            <v>Simijärvi eli Iso-Simi</v>
          </cell>
          <cell r="C653">
            <v>2000</v>
          </cell>
          <cell r="D653" t="str">
            <v>Annual</v>
          </cell>
          <cell r="E653" t="str">
            <v>Nitrate</v>
          </cell>
          <cell r="F653">
            <v>0.17100000000000001</v>
          </cell>
          <cell r="G653">
            <v>1</v>
          </cell>
          <cell r="H653" t="str">
            <v>mg/l N</v>
          </cell>
        </row>
        <row r="654">
          <cell r="A654" t="str">
            <v>FI</v>
          </cell>
          <cell r="B654" t="str">
            <v>Tuusulanjärvi</v>
          </cell>
          <cell r="C654">
            <v>2000</v>
          </cell>
          <cell r="D654" t="str">
            <v>Annual</v>
          </cell>
          <cell r="E654" t="str">
            <v>Nitrate</v>
          </cell>
          <cell r="F654">
            <v>0.84199999999999997</v>
          </cell>
          <cell r="G654">
            <v>1</v>
          </cell>
          <cell r="H654" t="str">
            <v>mg/l N</v>
          </cell>
        </row>
        <row r="655">
          <cell r="A655" t="str">
            <v>FI</v>
          </cell>
          <cell r="B655" t="str">
            <v>Hiidenvesi</v>
          </cell>
          <cell r="C655">
            <v>2001</v>
          </cell>
          <cell r="D655" t="str">
            <v>Annual</v>
          </cell>
          <cell r="E655" t="str">
            <v>Nitrate</v>
          </cell>
          <cell r="F655">
            <v>0.30399999999999999</v>
          </cell>
          <cell r="G655">
            <v>2</v>
          </cell>
          <cell r="H655" t="str">
            <v>mg/l N</v>
          </cell>
        </row>
        <row r="656">
          <cell r="A656" t="str">
            <v>FI</v>
          </cell>
          <cell r="B656" t="str">
            <v>Hormajärvi</v>
          </cell>
          <cell r="C656">
            <v>2001</v>
          </cell>
          <cell r="D656" t="str">
            <v>Annual</v>
          </cell>
          <cell r="E656" t="str">
            <v>Nitrate</v>
          </cell>
          <cell r="F656">
            <v>9.0999999999999998E-2</v>
          </cell>
          <cell r="G656">
            <v>1</v>
          </cell>
          <cell r="H656" t="str">
            <v>mg/l N</v>
          </cell>
        </row>
        <row r="657">
          <cell r="A657" t="str">
            <v>FI</v>
          </cell>
          <cell r="B657" t="str">
            <v>Kangasjärvi</v>
          </cell>
          <cell r="C657">
            <v>2001</v>
          </cell>
          <cell r="D657" t="str">
            <v>Annual</v>
          </cell>
          <cell r="E657" t="str">
            <v>Nitrate</v>
          </cell>
          <cell r="F657">
            <v>2E-3</v>
          </cell>
          <cell r="G657">
            <v>1</v>
          </cell>
          <cell r="H657" t="str">
            <v>mg/l N</v>
          </cell>
        </row>
        <row r="658">
          <cell r="A658" t="str">
            <v>FI</v>
          </cell>
          <cell r="B658" t="str">
            <v>Kattilajärvi</v>
          </cell>
          <cell r="C658">
            <v>2001</v>
          </cell>
          <cell r="D658" t="str">
            <v>Annual</v>
          </cell>
          <cell r="E658" t="str">
            <v>Nitrate</v>
          </cell>
          <cell r="F658">
            <v>0.03</v>
          </cell>
          <cell r="G658">
            <v>1</v>
          </cell>
          <cell r="H658" t="str">
            <v>mg/l N</v>
          </cell>
        </row>
        <row r="659">
          <cell r="A659" t="str">
            <v>FI</v>
          </cell>
          <cell r="B659" t="str">
            <v>Lapinjärvi Lappträsket</v>
          </cell>
          <cell r="C659">
            <v>2001</v>
          </cell>
          <cell r="D659" t="str">
            <v>Annual</v>
          </cell>
          <cell r="E659" t="str">
            <v>Nitrate</v>
          </cell>
          <cell r="F659">
            <v>0.36</v>
          </cell>
          <cell r="G659">
            <v>1</v>
          </cell>
          <cell r="H659" t="str">
            <v>mg/l N</v>
          </cell>
        </row>
        <row r="660">
          <cell r="A660" t="str">
            <v>FI</v>
          </cell>
          <cell r="B660" t="str">
            <v>Lohjanjärvi</v>
          </cell>
          <cell r="C660">
            <v>2001</v>
          </cell>
          <cell r="D660" t="str">
            <v>Annual</v>
          </cell>
          <cell r="E660" t="str">
            <v>Nitrate</v>
          </cell>
          <cell r="F660">
            <v>0.48299999999999998</v>
          </cell>
          <cell r="G660">
            <v>2</v>
          </cell>
          <cell r="H660" t="str">
            <v>mg/l N</v>
          </cell>
        </row>
        <row r="661">
          <cell r="A661" t="str">
            <v>FI</v>
          </cell>
          <cell r="B661" t="str">
            <v>Pääjärvi</v>
          </cell>
          <cell r="C661">
            <v>2001</v>
          </cell>
          <cell r="D661" t="str">
            <v>Annual</v>
          </cell>
          <cell r="E661" t="str">
            <v>Nitrate</v>
          </cell>
          <cell r="F661">
            <v>0.872</v>
          </cell>
          <cell r="G661">
            <v>1</v>
          </cell>
          <cell r="H661" t="str">
            <v>mg/l N</v>
          </cell>
        </row>
        <row r="662">
          <cell r="A662" t="str">
            <v>FI</v>
          </cell>
          <cell r="B662" t="str">
            <v>Pusulanjärvi eli Jäämäjärvi</v>
          </cell>
          <cell r="C662">
            <v>2001</v>
          </cell>
          <cell r="D662" t="str">
            <v>Annual</v>
          </cell>
          <cell r="E662" t="str">
            <v>Nitrate</v>
          </cell>
          <cell r="F662">
            <v>0.51300000000000001</v>
          </cell>
          <cell r="G662">
            <v>1</v>
          </cell>
          <cell r="H662" t="str">
            <v>mg/l N</v>
          </cell>
        </row>
        <row r="663">
          <cell r="A663" t="str">
            <v>FI</v>
          </cell>
          <cell r="B663" t="str">
            <v>Puujärvi</v>
          </cell>
          <cell r="C663">
            <v>2001</v>
          </cell>
          <cell r="D663" t="str">
            <v>Annual</v>
          </cell>
          <cell r="E663" t="str">
            <v>Nitrate</v>
          </cell>
          <cell r="F663">
            <v>0.114</v>
          </cell>
          <cell r="G663">
            <v>1</v>
          </cell>
          <cell r="H663" t="str">
            <v>mg/l N</v>
          </cell>
        </row>
        <row r="664">
          <cell r="A664" t="str">
            <v>FI</v>
          </cell>
          <cell r="B664" t="str">
            <v>Pyhäjärvi</v>
          </cell>
          <cell r="C664">
            <v>2001</v>
          </cell>
          <cell r="D664" t="str">
            <v>Annual</v>
          </cell>
          <cell r="E664" t="str">
            <v>Nitrate</v>
          </cell>
          <cell r="F664">
            <v>1.2210000000000001</v>
          </cell>
          <cell r="G664">
            <v>1</v>
          </cell>
          <cell r="H664" t="str">
            <v>mg/l N</v>
          </cell>
        </row>
        <row r="665">
          <cell r="A665" t="str">
            <v>FI</v>
          </cell>
          <cell r="B665" t="str">
            <v>Sääksjärvi</v>
          </cell>
          <cell r="C665">
            <v>2001</v>
          </cell>
          <cell r="D665" t="str">
            <v>Annual</v>
          </cell>
          <cell r="E665" t="str">
            <v>Nitrate</v>
          </cell>
          <cell r="F665">
            <v>7.4999999999999997E-2</v>
          </cell>
          <cell r="G665">
            <v>1</v>
          </cell>
          <cell r="H665" t="str">
            <v>mg/l N</v>
          </cell>
        </row>
        <row r="666">
          <cell r="A666" t="str">
            <v>FI</v>
          </cell>
          <cell r="B666" t="str">
            <v>Simijärvi eli Iso-Simi</v>
          </cell>
          <cell r="C666">
            <v>2001</v>
          </cell>
          <cell r="D666" t="str">
            <v>Annual</v>
          </cell>
          <cell r="E666" t="str">
            <v>Nitrate</v>
          </cell>
          <cell r="F666">
            <v>0.17399999999999999</v>
          </cell>
          <cell r="G666">
            <v>1</v>
          </cell>
          <cell r="H666" t="str">
            <v>mg/l N</v>
          </cell>
        </row>
        <row r="667">
          <cell r="A667" t="str">
            <v>FI</v>
          </cell>
          <cell r="B667" t="str">
            <v>Tuusulanjärvi</v>
          </cell>
          <cell r="C667">
            <v>2001</v>
          </cell>
          <cell r="D667" t="str">
            <v>Annual</v>
          </cell>
          <cell r="E667" t="str">
            <v>Nitrate</v>
          </cell>
          <cell r="F667">
            <v>0.505</v>
          </cell>
          <cell r="G667">
            <v>1</v>
          </cell>
          <cell r="H667" t="str">
            <v>mg/l N</v>
          </cell>
        </row>
        <row r="668">
          <cell r="A668" t="str">
            <v>FI</v>
          </cell>
          <cell r="B668" t="str">
            <v>Hiidenvesi</v>
          </cell>
          <cell r="C668">
            <v>2002</v>
          </cell>
          <cell r="D668" t="str">
            <v>Annual</v>
          </cell>
          <cell r="E668" t="str">
            <v>Nitrate</v>
          </cell>
          <cell r="F668">
            <v>0.35449999999999998</v>
          </cell>
          <cell r="G668">
            <v>2</v>
          </cell>
          <cell r="H668" t="str">
            <v>mg/l N</v>
          </cell>
        </row>
        <row r="669">
          <cell r="A669" t="str">
            <v>FI</v>
          </cell>
          <cell r="B669" t="str">
            <v>Hormajärvi</v>
          </cell>
          <cell r="C669">
            <v>2002</v>
          </cell>
          <cell r="D669" t="str">
            <v>Annual</v>
          </cell>
          <cell r="E669" t="str">
            <v>Nitrate</v>
          </cell>
          <cell r="F669">
            <v>8.1000000000000003E-2</v>
          </cell>
          <cell r="G669">
            <v>1</v>
          </cell>
          <cell r="H669" t="str">
            <v>mg/l N</v>
          </cell>
        </row>
        <row r="670">
          <cell r="A670" t="str">
            <v>FI</v>
          </cell>
          <cell r="B670" t="str">
            <v>Iso-Roine</v>
          </cell>
          <cell r="C670">
            <v>2002</v>
          </cell>
          <cell r="D670" t="str">
            <v>Annual</v>
          </cell>
          <cell r="E670" t="str">
            <v>Nitrate</v>
          </cell>
          <cell r="F670">
            <v>1E-3</v>
          </cell>
          <cell r="G670">
            <v>1</v>
          </cell>
          <cell r="H670" t="str">
            <v>mg/l N</v>
          </cell>
        </row>
        <row r="671">
          <cell r="A671" t="str">
            <v>FI</v>
          </cell>
          <cell r="B671" t="str">
            <v>Kangasjärvi</v>
          </cell>
          <cell r="C671">
            <v>2002</v>
          </cell>
          <cell r="D671" t="str">
            <v>Annual</v>
          </cell>
          <cell r="E671" t="str">
            <v>Nitrate</v>
          </cell>
          <cell r="F671">
            <v>2E-3</v>
          </cell>
          <cell r="G671">
            <v>1</v>
          </cell>
          <cell r="H671" t="str">
            <v>mg/l N</v>
          </cell>
        </row>
        <row r="672">
          <cell r="A672" t="str">
            <v>FI</v>
          </cell>
          <cell r="B672" t="str">
            <v>Kattilajärvi</v>
          </cell>
          <cell r="C672">
            <v>2002</v>
          </cell>
          <cell r="D672" t="str">
            <v>Annual</v>
          </cell>
          <cell r="E672" t="str">
            <v>Nitrate</v>
          </cell>
          <cell r="F672">
            <v>2.4E-2</v>
          </cell>
          <cell r="G672">
            <v>1</v>
          </cell>
          <cell r="H672" t="str">
            <v>mg/l N</v>
          </cell>
        </row>
        <row r="673">
          <cell r="A673" t="str">
            <v>FI</v>
          </cell>
          <cell r="B673" t="str">
            <v>Katumajärvi</v>
          </cell>
          <cell r="C673">
            <v>2002</v>
          </cell>
          <cell r="D673" t="str">
            <v>Annual</v>
          </cell>
          <cell r="E673" t="str">
            <v>Nitrate</v>
          </cell>
          <cell r="F673">
            <v>1E-3</v>
          </cell>
          <cell r="G673">
            <v>1</v>
          </cell>
          <cell r="H673" t="str">
            <v>mg/l N</v>
          </cell>
        </row>
        <row r="674">
          <cell r="A674" t="str">
            <v>FI</v>
          </cell>
          <cell r="B674" t="str">
            <v>Kernaalanjärvi</v>
          </cell>
          <cell r="C674">
            <v>2002</v>
          </cell>
          <cell r="D674" t="str">
            <v>Annual</v>
          </cell>
          <cell r="E674" t="str">
            <v>Nitrate</v>
          </cell>
          <cell r="F674">
            <v>1E-3</v>
          </cell>
          <cell r="G674">
            <v>1</v>
          </cell>
          <cell r="H674" t="str">
            <v>mg/l N</v>
          </cell>
        </row>
        <row r="675">
          <cell r="A675" t="str">
            <v>FI</v>
          </cell>
          <cell r="B675" t="str">
            <v>Kuortaneenjärvi</v>
          </cell>
          <cell r="C675">
            <v>2002</v>
          </cell>
          <cell r="D675" t="str">
            <v>Annual</v>
          </cell>
          <cell r="E675" t="str">
            <v>Nitrate</v>
          </cell>
          <cell r="F675">
            <v>2E-3</v>
          </cell>
          <cell r="G675">
            <v>1</v>
          </cell>
          <cell r="H675" t="str">
            <v>mg/l N</v>
          </cell>
        </row>
        <row r="676">
          <cell r="A676" t="str">
            <v>FI</v>
          </cell>
          <cell r="B676" t="str">
            <v>Lapinjärvi Lappträsket</v>
          </cell>
          <cell r="C676">
            <v>2002</v>
          </cell>
          <cell r="D676" t="str">
            <v>Annual</v>
          </cell>
          <cell r="E676" t="str">
            <v>Nitrate</v>
          </cell>
          <cell r="F676">
            <v>0.14599999999999999</v>
          </cell>
          <cell r="G676">
            <v>1</v>
          </cell>
          <cell r="H676" t="str">
            <v>mg/l N</v>
          </cell>
        </row>
        <row r="677">
          <cell r="A677" t="str">
            <v>FI</v>
          </cell>
          <cell r="B677" t="str">
            <v>Lohjanjärvi</v>
          </cell>
          <cell r="C677">
            <v>2002</v>
          </cell>
          <cell r="D677" t="str">
            <v>Annual</v>
          </cell>
          <cell r="E677" t="str">
            <v>Nitrate</v>
          </cell>
          <cell r="F677">
            <v>0.52549999999999997</v>
          </cell>
          <cell r="G677">
            <v>2</v>
          </cell>
          <cell r="H677" t="str">
            <v>mg/l N</v>
          </cell>
        </row>
        <row r="678">
          <cell r="A678" t="str">
            <v>FI</v>
          </cell>
          <cell r="B678" t="str">
            <v>Pääjärvi</v>
          </cell>
          <cell r="C678">
            <v>2002</v>
          </cell>
          <cell r="D678" t="str">
            <v>Annual</v>
          </cell>
          <cell r="E678" t="str">
            <v>Nitrate</v>
          </cell>
          <cell r="F678">
            <v>0.86399999999999999</v>
          </cell>
          <cell r="G678">
            <v>1</v>
          </cell>
          <cell r="H678" t="str">
            <v>mg/l N</v>
          </cell>
        </row>
        <row r="679">
          <cell r="A679" t="str">
            <v>FI</v>
          </cell>
          <cell r="B679" t="str">
            <v>Päijänne (etel. N60+78.10)</v>
          </cell>
          <cell r="C679">
            <v>2002</v>
          </cell>
          <cell r="D679" t="str">
            <v>Annual</v>
          </cell>
          <cell r="E679" t="str">
            <v>Nitrate</v>
          </cell>
          <cell r="F679">
            <v>0.19</v>
          </cell>
          <cell r="G679">
            <v>1</v>
          </cell>
          <cell r="H679" t="str">
            <v>mg/l N</v>
          </cell>
        </row>
        <row r="680">
          <cell r="A680" t="str">
            <v>FI</v>
          </cell>
          <cell r="B680" t="str">
            <v>Päijänne (kesk. N60+78.10)</v>
          </cell>
          <cell r="C680">
            <v>2002</v>
          </cell>
          <cell r="D680" t="str">
            <v>Annual</v>
          </cell>
          <cell r="E680" t="str">
            <v>Nitrate</v>
          </cell>
          <cell r="F680">
            <v>0.19</v>
          </cell>
          <cell r="G680">
            <v>1</v>
          </cell>
          <cell r="H680" t="str">
            <v>mg/l N</v>
          </cell>
        </row>
        <row r="681">
          <cell r="A681" t="str">
            <v>FI</v>
          </cell>
          <cell r="B681" t="str">
            <v>Punelia</v>
          </cell>
          <cell r="C681">
            <v>2002</v>
          </cell>
          <cell r="D681" t="str">
            <v>Annual</v>
          </cell>
          <cell r="E681" t="str">
            <v>Nitrate</v>
          </cell>
          <cell r="F681">
            <v>2.4E-2</v>
          </cell>
          <cell r="G681">
            <v>1</v>
          </cell>
          <cell r="H681" t="str">
            <v>mg/l N</v>
          </cell>
        </row>
        <row r="682">
          <cell r="A682" t="str">
            <v>FI</v>
          </cell>
          <cell r="B682" t="str">
            <v>Pusulanjärvi eli Jäämäjärvi</v>
          </cell>
          <cell r="C682">
            <v>2002</v>
          </cell>
          <cell r="D682" t="str">
            <v>Annual</v>
          </cell>
          <cell r="E682" t="str">
            <v>Nitrate</v>
          </cell>
          <cell r="F682">
            <v>0.251</v>
          </cell>
          <cell r="G682">
            <v>1</v>
          </cell>
          <cell r="H682" t="str">
            <v>mg/l N</v>
          </cell>
        </row>
        <row r="683">
          <cell r="A683" t="str">
            <v>FI</v>
          </cell>
          <cell r="B683" t="str">
            <v>Puujärvi</v>
          </cell>
          <cell r="C683">
            <v>2002</v>
          </cell>
          <cell r="D683" t="str">
            <v>Annual</v>
          </cell>
          <cell r="E683" t="str">
            <v>Nitrate</v>
          </cell>
          <cell r="F683">
            <v>0.11600000000000001</v>
          </cell>
          <cell r="G683">
            <v>1</v>
          </cell>
          <cell r="H683" t="str">
            <v>mg/l N</v>
          </cell>
        </row>
        <row r="684">
          <cell r="A684" t="str">
            <v>FI</v>
          </cell>
          <cell r="B684" t="str">
            <v>Pyhäjärvi</v>
          </cell>
          <cell r="C684">
            <v>2002</v>
          </cell>
          <cell r="D684" t="str">
            <v>Annual</v>
          </cell>
          <cell r="E684" t="str">
            <v>Nitrate</v>
          </cell>
          <cell r="F684">
            <v>0.54199999999999993</v>
          </cell>
          <cell r="G684">
            <v>2</v>
          </cell>
          <cell r="H684" t="str">
            <v>mg/l N</v>
          </cell>
        </row>
        <row r="685">
          <cell r="A685" t="str">
            <v>FI</v>
          </cell>
          <cell r="B685" t="str">
            <v>Rehtijärvi</v>
          </cell>
          <cell r="C685">
            <v>2002</v>
          </cell>
          <cell r="D685" t="str">
            <v>Annual</v>
          </cell>
          <cell r="E685" t="str">
            <v>Nitrate</v>
          </cell>
          <cell r="F685">
            <v>2.5000000000000001E-2</v>
          </cell>
          <cell r="G685">
            <v>1</v>
          </cell>
          <cell r="H685" t="str">
            <v>mg/l N</v>
          </cell>
        </row>
        <row r="686">
          <cell r="A686" t="str">
            <v>FI</v>
          </cell>
          <cell r="B686" t="str">
            <v>Sääksjärvi</v>
          </cell>
          <cell r="C686">
            <v>2002</v>
          </cell>
          <cell r="D686" t="str">
            <v>Annual</v>
          </cell>
          <cell r="E686" t="str">
            <v>Nitrate</v>
          </cell>
          <cell r="F686">
            <v>1E-3</v>
          </cell>
          <cell r="G686">
            <v>1</v>
          </cell>
          <cell r="H686" t="str">
            <v>mg/l N</v>
          </cell>
        </row>
        <row r="687">
          <cell r="A687" t="str">
            <v>FI</v>
          </cell>
          <cell r="B687" t="str">
            <v>Simijärvi eli Iso-Simi</v>
          </cell>
          <cell r="C687">
            <v>2002</v>
          </cell>
          <cell r="D687" t="str">
            <v>Annual</v>
          </cell>
          <cell r="E687" t="str">
            <v>Nitrate</v>
          </cell>
          <cell r="F687">
            <v>0.161</v>
          </cell>
          <cell r="G687">
            <v>1</v>
          </cell>
          <cell r="H687" t="str">
            <v>mg/l N</v>
          </cell>
        </row>
        <row r="688">
          <cell r="A688" t="str">
            <v>FI</v>
          </cell>
          <cell r="B688" t="str">
            <v>Tiiläänjärvi</v>
          </cell>
          <cell r="C688">
            <v>2002</v>
          </cell>
          <cell r="D688" t="str">
            <v>Annual</v>
          </cell>
          <cell r="E688" t="str">
            <v>Nitrate</v>
          </cell>
          <cell r="F688">
            <v>2E-3</v>
          </cell>
          <cell r="G688">
            <v>1</v>
          </cell>
          <cell r="H688" t="str">
            <v>mg/l N</v>
          </cell>
        </row>
        <row r="689">
          <cell r="A689" t="str">
            <v>FI</v>
          </cell>
          <cell r="B689" t="str">
            <v>Tuusulanjärvi</v>
          </cell>
          <cell r="C689">
            <v>2002</v>
          </cell>
          <cell r="D689" t="str">
            <v>Annual</v>
          </cell>
          <cell r="E689" t="str">
            <v>Nitrate</v>
          </cell>
          <cell r="F689">
            <v>0.31</v>
          </cell>
          <cell r="G689">
            <v>1</v>
          </cell>
          <cell r="H689" t="str">
            <v>mg/l N</v>
          </cell>
        </row>
        <row r="690">
          <cell r="A690" t="str">
            <v>FI</v>
          </cell>
          <cell r="B690" t="str">
            <v>Vanajavesi (N60 79.40)x4</v>
          </cell>
          <cell r="C690">
            <v>2002</v>
          </cell>
          <cell r="D690" t="str">
            <v>Annual</v>
          </cell>
          <cell r="E690" t="str">
            <v>Nitrate</v>
          </cell>
          <cell r="F690">
            <v>0.32</v>
          </cell>
          <cell r="G690">
            <v>1</v>
          </cell>
          <cell r="H690" t="str">
            <v>mg/l N</v>
          </cell>
        </row>
        <row r="691">
          <cell r="A691" t="str">
            <v>FI</v>
          </cell>
          <cell r="B691" t="str">
            <v>Vesijärvi</v>
          </cell>
          <cell r="C691">
            <v>2002</v>
          </cell>
          <cell r="D691" t="str">
            <v>Annual</v>
          </cell>
          <cell r="E691" t="str">
            <v>Nitrate</v>
          </cell>
          <cell r="F691">
            <v>1E-3</v>
          </cell>
          <cell r="G691">
            <v>1</v>
          </cell>
          <cell r="H691" t="str">
            <v>mg/l N</v>
          </cell>
        </row>
        <row r="692">
          <cell r="A692" t="str">
            <v>FI</v>
          </cell>
          <cell r="B692" t="str">
            <v>Haukivesi (Saimaa N60+75.80)</v>
          </cell>
          <cell r="C692">
            <v>2003</v>
          </cell>
          <cell r="D692" t="str">
            <v>Annual</v>
          </cell>
          <cell r="E692" t="str">
            <v>Nitrate</v>
          </cell>
          <cell r="F692">
            <v>9.5000000000000001E-2</v>
          </cell>
          <cell r="G692">
            <v>1</v>
          </cell>
          <cell r="H692" t="str">
            <v>mg/l N</v>
          </cell>
        </row>
        <row r="693">
          <cell r="A693" t="str">
            <v>FI</v>
          </cell>
          <cell r="B693" t="str">
            <v>Hiidenvesi</v>
          </cell>
          <cell r="C693">
            <v>2003</v>
          </cell>
          <cell r="D693" t="str">
            <v>Annual</v>
          </cell>
          <cell r="E693" t="str">
            <v>Nitrate</v>
          </cell>
          <cell r="F693">
            <v>0.26500000000000001</v>
          </cell>
          <cell r="G693">
            <v>2</v>
          </cell>
          <cell r="H693" t="str">
            <v>mg/l N</v>
          </cell>
        </row>
        <row r="694">
          <cell r="A694" t="str">
            <v>FI</v>
          </cell>
          <cell r="B694" t="str">
            <v>Hormajärvi</v>
          </cell>
          <cell r="C694">
            <v>2003</v>
          </cell>
          <cell r="D694" t="str">
            <v>Annual</v>
          </cell>
          <cell r="E694" t="str">
            <v>Nitrate</v>
          </cell>
          <cell r="F694">
            <v>3.9E-2</v>
          </cell>
          <cell r="G694">
            <v>1</v>
          </cell>
          <cell r="H694" t="str">
            <v>mg/l N</v>
          </cell>
        </row>
        <row r="695">
          <cell r="A695" t="str">
            <v>FI</v>
          </cell>
          <cell r="B695" t="str">
            <v>Kakkinen</v>
          </cell>
          <cell r="C695">
            <v>2003</v>
          </cell>
          <cell r="D695" t="str">
            <v>Annual</v>
          </cell>
          <cell r="E695" t="str">
            <v>Nitrate</v>
          </cell>
          <cell r="F695">
            <v>1.7000000000000001E-2</v>
          </cell>
          <cell r="G695">
            <v>1</v>
          </cell>
          <cell r="H695" t="str">
            <v>mg/l N</v>
          </cell>
        </row>
        <row r="696">
          <cell r="A696" t="str">
            <v>FI</v>
          </cell>
          <cell r="B696" t="str">
            <v>Kattilajärvi</v>
          </cell>
          <cell r="C696">
            <v>2003</v>
          </cell>
          <cell r="D696" t="str">
            <v>Annual</v>
          </cell>
          <cell r="E696" t="str">
            <v>Nitrate</v>
          </cell>
          <cell r="F696">
            <v>2.1000000000000001E-2</v>
          </cell>
          <cell r="G696">
            <v>1</v>
          </cell>
          <cell r="H696" t="str">
            <v>mg/l N</v>
          </cell>
        </row>
        <row r="697">
          <cell r="A697" t="str">
            <v>FI</v>
          </cell>
          <cell r="B697" t="str">
            <v>Katumajärvi</v>
          </cell>
          <cell r="C697">
            <v>2003</v>
          </cell>
          <cell r="D697" t="str">
            <v>Annual</v>
          </cell>
          <cell r="E697" t="str">
            <v>Nitrate</v>
          </cell>
          <cell r="F697">
            <v>0.2</v>
          </cell>
          <cell r="G697">
            <v>1</v>
          </cell>
          <cell r="H697" t="str">
            <v>mg/l N</v>
          </cell>
        </row>
        <row r="698">
          <cell r="A698" t="str">
            <v>FI</v>
          </cell>
          <cell r="B698" t="str">
            <v>Längelmävesi</v>
          </cell>
          <cell r="C698">
            <v>2003</v>
          </cell>
          <cell r="D698" t="str">
            <v>Annual</v>
          </cell>
          <cell r="E698" t="str">
            <v>Nitrate</v>
          </cell>
          <cell r="F698">
            <v>8.9999999999999993E-3</v>
          </cell>
          <cell r="G698">
            <v>1</v>
          </cell>
          <cell r="H698" t="str">
            <v>mg/l N</v>
          </cell>
        </row>
        <row r="699">
          <cell r="A699" t="str">
            <v>FI</v>
          </cell>
          <cell r="B699" t="str">
            <v>Lapinjärvi Lappträsket</v>
          </cell>
          <cell r="C699">
            <v>2003</v>
          </cell>
          <cell r="D699" t="str">
            <v>Annual</v>
          </cell>
          <cell r="E699" t="str">
            <v>Nitrate</v>
          </cell>
          <cell r="F699">
            <v>4.9000000000000002E-2</v>
          </cell>
          <cell r="G699">
            <v>1</v>
          </cell>
          <cell r="H699" t="str">
            <v>mg/l N</v>
          </cell>
        </row>
        <row r="700">
          <cell r="A700" t="str">
            <v>FI</v>
          </cell>
          <cell r="B700" t="str">
            <v>Lohjanjärvi</v>
          </cell>
          <cell r="C700">
            <v>2003</v>
          </cell>
          <cell r="D700" t="str">
            <v>Annual</v>
          </cell>
          <cell r="E700" t="str">
            <v>Nitrate</v>
          </cell>
          <cell r="F700">
            <v>0.42649999999999999</v>
          </cell>
          <cell r="G700">
            <v>2</v>
          </cell>
          <cell r="H700" t="str">
            <v>mg/l N</v>
          </cell>
        </row>
        <row r="701">
          <cell r="A701" t="str">
            <v>FI</v>
          </cell>
          <cell r="B701" t="str">
            <v>Luomajärvi</v>
          </cell>
          <cell r="C701">
            <v>2003</v>
          </cell>
          <cell r="D701" t="str">
            <v>Annual</v>
          </cell>
          <cell r="E701" t="str">
            <v>Nitrate</v>
          </cell>
          <cell r="F701">
            <v>1.7000000000000001E-2</v>
          </cell>
          <cell r="G701">
            <v>1</v>
          </cell>
          <cell r="H701" t="str">
            <v>mg/l N</v>
          </cell>
        </row>
        <row r="702">
          <cell r="A702" t="str">
            <v>FI</v>
          </cell>
          <cell r="B702" t="str">
            <v>Pääjärvi</v>
          </cell>
          <cell r="C702">
            <v>2003</v>
          </cell>
          <cell r="D702" t="str">
            <v>Annual</v>
          </cell>
          <cell r="E702" t="str">
            <v>Nitrate</v>
          </cell>
          <cell r="F702">
            <v>0.85599999999999998</v>
          </cell>
          <cell r="G702">
            <v>1</v>
          </cell>
          <cell r="H702" t="str">
            <v>mg/l N</v>
          </cell>
        </row>
        <row r="703">
          <cell r="A703" t="str">
            <v>FI</v>
          </cell>
          <cell r="B703" t="str">
            <v>Päijänne (kesk. N60+78.10)</v>
          </cell>
          <cell r="C703">
            <v>2003</v>
          </cell>
          <cell r="D703" t="str">
            <v>Annual</v>
          </cell>
          <cell r="E703" t="str">
            <v>Nitrate</v>
          </cell>
          <cell r="F703">
            <v>0.16</v>
          </cell>
          <cell r="G703">
            <v>1</v>
          </cell>
          <cell r="H703" t="str">
            <v>mg/l N</v>
          </cell>
        </row>
        <row r="704">
          <cell r="A704" t="str">
            <v>FI</v>
          </cell>
          <cell r="B704" t="str">
            <v>Pielinen</v>
          </cell>
          <cell r="C704">
            <v>2003</v>
          </cell>
          <cell r="D704" t="str">
            <v>Annual</v>
          </cell>
          <cell r="E704" t="str">
            <v>Nitrate</v>
          </cell>
          <cell r="F704">
            <v>0.13300000000000001</v>
          </cell>
          <cell r="G704">
            <v>1</v>
          </cell>
          <cell r="H704" t="str">
            <v>mg/l N</v>
          </cell>
        </row>
        <row r="705">
          <cell r="A705" t="str">
            <v>FI</v>
          </cell>
          <cell r="B705" t="str">
            <v>Pusulanjärvi eli Jäämäjärvi</v>
          </cell>
          <cell r="C705">
            <v>2003</v>
          </cell>
          <cell r="D705" t="str">
            <v>Annual</v>
          </cell>
          <cell r="E705" t="str">
            <v>Nitrate</v>
          </cell>
          <cell r="F705">
            <v>0.27</v>
          </cell>
          <cell r="G705">
            <v>1</v>
          </cell>
          <cell r="H705" t="str">
            <v>mg/l N</v>
          </cell>
        </row>
        <row r="706">
          <cell r="A706" t="str">
            <v>FI</v>
          </cell>
          <cell r="B706" t="str">
            <v>Puujärvi</v>
          </cell>
          <cell r="C706">
            <v>2003</v>
          </cell>
          <cell r="D706" t="str">
            <v>Annual</v>
          </cell>
          <cell r="E706" t="str">
            <v>Nitrate</v>
          </cell>
          <cell r="F706">
            <v>5.8000000000000003E-2</v>
          </cell>
          <cell r="G706">
            <v>1</v>
          </cell>
          <cell r="H706" t="str">
            <v>mg/l N</v>
          </cell>
        </row>
        <row r="707">
          <cell r="A707" t="str">
            <v>FI</v>
          </cell>
          <cell r="B707" t="str">
            <v>Pyhäjärvi</v>
          </cell>
          <cell r="C707">
            <v>2003</v>
          </cell>
          <cell r="D707" t="str">
            <v>Annual</v>
          </cell>
          <cell r="E707" t="str">
            <v>Nitrate</v>
          </cell>
          <cell r="F707">
            <v>0.629</v>
          </cell>
          <cell r="G707">
            <v>1</v>
          </cell>
          <cell r="H707" t="str">
            <v>mg/l N</v>
          </cell>
        </row>
        <row r="708">
          <cell r="A708" t="str">
            <v>FI</v>
          </cell>
          <cell r="B708" t="str">
            <v>Sääksjärvi</v>
          </cell>
          <cell r="C708">
            <v>2003</v>
          </cell>
          <cell r="D708" t="str">
            <v>Annual</v>
          </cell>
          <cell r="E708" t="str">
            <v>Nitrate</v>
          </cell>
          <cell r="F708">
            <v>4.5999999999999999E-2</v>
          </cell>
          <cell r="G708">
            <v>1</v>
          </cell>
          <cell r="H708" t="str">
            <v>mg/l N</v>
          </cell>
        </row>
        <row r="709">
          <cell r="A709" t="str">
            <v>FI</v>
          </cell>
          <cell r="B709" t="str">
            <v>Saimaa</v>
          </cell>
          <cell r="C709">
            <v>2003</v>
          </cell>
          <cell r="D709" t="str">
            <v>Annual</v>
          </cell>
          <cell r="E709" t="str">
            <v>Nitrate</v>
          </cell>
          <cell r="F709">
            <v>9.4E-2</v>
          </cell>
          <cell r="G709">
            <v>1</v>
          </cell>
          <cell r="H709" t="str">
            <v>mg/l N</v>
          </cell>
        </row>
        <row r="710">
          <cell r="A710" t="str">
            <v>FI</v>
          </cell>
          <cell r="B710" t="str">
            <v>Simijärvi eli Iso-Simi</v>
          </cell>
          <cell r="C710">
            <v>2003</v>
          </cell>
          <cell r="D710" t="str">
            <v>Annual</v>
          </cell>
          <cell r="E710" t="str">
            <v>Nitrate</v>
          </cell>
          <cell r="F710">
            <v>0.152</v>
          </cell>
          <cell r="G710">
            <v>1</v>
          </cell>
          <cell r="H710" t="str">
            <v>mg/l N</v>
          </cell>
        </row>
        <row r="711">
          <cell r="A711" t="str">
            <v>FI</v>
          </cell>
          <cell r="B711" t="str">
            <v>Sonnanen</v>
          </cell>
          <cell r="C711">
            <v>2003</v>
          </cell>
          <cell r="D711" t="str">
            <v>Annual</v>
          </cell>
          <cell r="E711" t="str">
            <v>Nitrate</v>
          </cell>
          <cell r="F711">
            <v>6.0000000000000001E-3</v>
          </cell>
          <cell r="G711">
            <v>1</v>
          </cell>
          <cell r="H711" t="str">
            <v>mg/l N</v>
          </cell>
        </row>
        <row r="712">
          <cell r="A712" t="str">
            <v>FI</v>
          </cell>
          <cell r="B712" t="str">
            <v>Tuusulanjärvi</v>
          </cell>
          <cell r="C712">
            <v>2003</v>
          </cell>
          <cell r="D712" t="str">
            <v>Annual</v>
          </cell>
          <cell r="E712" t="str">
            <v>Nitrate</v>
          </cell>
          <cell r="F712">
            <v>0.16700000000000001</v>
          </cell>
          <cell r="G712">
            <v>1</v>
          </cell>
          <cell r="H712" t="str">
            <v>mg/l N</v>
          </cell>
        </row>
        <row r="713">
          <cell r="A713" t="str">
            <v>FI</v>
          </cell>
          <cell r="B713" t="str">
            <v>Ukonvesi (Saimaa)</v>
          </cell>
          <cell r="C713">
            <v>2003</v>
          </cell>
          <cell r="D713" t="str">
            <v>Annual</v>
          </cell>
          <cell r="E713" t="str">
            <v>Nitrate</v>
          </cell>
          <cell r="F713">
            <v>3.05</v>
          </cell>
          <cell r="G713">
            <v>1</v>
          </cell>
          <cell r="H713" t="str">
            <v>mg/l N</v>
          </cell>
        </row>
        <row r="714">
          <cell r="A714" t="str">
            <v>FI</v>
          </cell>
          <cell r="B714" t="str">
            <v>Veckjärvi</v>
          </cell>
          <cell r="C714">
            <v>2003</v>
          </cell>
          <cell r="D714" t="str">
            <v>Annual</v>
          </cell>
          <cell r="E714" t="str">
            <v>Nitrate</v>
          </cell>
          <cell r="F714">
            <v>0.111</v>
          </cell>
          <cell r="G714">
            <v>1</v>
          </cell>
          <cell r="H714" t="str">
            <v>mg/l N</v>
          </cell>
        </row>
        <row r="715">
          <cell r="A715" t="str">
            <v>FI</v>
          </cell>
          <cell r="B715" t="str">
            <v>Haukivesi (Saimaa N60+75.80)</v>
          </cell>
          <cell r="C715">
            <v>2004</v>
          </cell>
          <cell r="D715" t="str">
            <v>Annual</v>
          </cell>
          <cell r="E715" t="str">
            <v>Nitrate</v>
          </cell>
          <cell r="F715">
            <v>0.12</v>
          </cell>
          <cell r="G715">
            <v>1</v>
          </cell>
          <cell r="H715" t="str">
            <v>mg/l N</v>
          </cell>
        </row>
        <row r="716">
          <cell r="A716" t="str">
            <v>FI</v>
          </cell>
          <cell r="B716" t="str">
            <v>Hiidenvesi</v>
          </cell>
          <cell r="C716">
            <v>2004</v>
          </cell>
          <cell r="D716" t="str">
            <v>Annual</v>
          </cell>
          <cell r="E716" t="str">
            <v>Nitrate</v>
          </cell>
          <cell r="F716">
            <v>0.81600000000000006</v>
          </cell>
          <cell r="G716">
            <v>2</v>
          </cell>
          <cell r="H716" t="str">
            <v>mg/l N</v>
          </cell>
        </row>
        <row r="717">
          <cell r="A717" t="str">
            <v>FI</v>
          </cell>
          <cell r="B717" t="str">
            <v>Hormajärvi</v>
          </cell>
          <cell r="C717">
            <v>2004</v>
          </cell>
          <cell r="D717" t="str">
            <v>Annual</v>
          </cell>
          <cell r="E717" t="str">
            <v>Nitrate</v>
          </cell>
          <cell r="F717">
            <v>0.13700000000000001</v>
          </cell>
          <cell r="G717">
            <v>1</v>
          </cell>
          <cell r="H717" t="str">
            <v>mg/l N</v>
          </cell>
        </row>
        <row r="718">
          <cell r="A718" t="str">
            <v>FI</v>
          </cell>
          <cell r="B718" t="str">
            <v>Kakkinen</v>
          </cell>
          <cell r="C718">
            <v>2004</v>
          </cell>
          <cell r="D718" t="str">
            <v>Annual</v>
          </cell>
          <cell r="E718" t="str">
            <v>Nitrate</v>
          </cell>
          <cell r="F718">
            <v>2.5999999999999999E-2</v>
          </cell>
          <cell r="G718">
            <v>1</v>
          </cell>
          <cell r="H718" t="str">
            <v>mg/l N</v>
          </cell>
        </row>
        <row r="719">
          <cell r="A719" t="str">
            <v>FI</v>
          </cell>
          <cell r="B719" t="str">
            <v>Kattilajärvi</v>
          </cell>
          <cell r="C719">
            <v>2004</v>
          </cell>
          <cell r="D719" t="str">
            <v>Annual</v>
          </cell>
          <cell r="E719" t="str">
            <v>Nitrate</v>
          </cell>
          <cell r="F719">
            <v>0.03</v>
          </cell>
          <cell r="G719">
            <v>1</v>
          </cell>
          <cell r="H719" t="str">
            <v>mg/l N</v>
          </cell>
        </row>
        <row r="720">
          <cell r="A720" t="str">
            <v>FI</v>
          </cell>
          <cell r="B720" t="str">
            <v>Katumajärvi</v>
          </cell>
          <cell r="C720">
            <v>2004</v>
          </cell>
          <cell r="D720" t="str">
            <v>Annual</v>
          </cell>
          <cell r="E720" t="str">
            <v>Nitrate</v>
          </cell>
          <cell r="F720">
            <v>0.14299999999999999</v>
          </cell>
          <cell r="G720">
            <v>1</v>
          </cell>
          <cell r="H720" t="str">
            <v>mg/l N</v>
          </cell>
        </row>
        <row r="721">
          <cell r="A721" t="str">
            <v>FI</v>
          </cell>
          <cell r="B721" t="str">
            <v>Lapinjärvi Lappträsket</v>
          </cell>
          <cell r="C721">
            <v>2004</v>
          </cell>
          <cell r="D721" t="str">
            <v>Annual</v>
          </cell>
          <cell r="E721" t="str">
            <v>Nitrate</v>
          </cell>
          <cell r="F721">
            <v>0.28599999999999998</v>
          </cell>
          <cell r="G721">
            <v>1</v>
          </cell>
          <cell r="H721" t="str">
            <v>mg/l N</v>
          </cell>
        </row>
        <row r="722">
          <cell r="A722" t="str">
            <v>FI</v>
          </cell>
          <cell r="B722" t="str">
            <v>Lohjanjärvi</v>
          </cell>
          <cell r="C722">
            <v>2004</v>
          </cell>
          <cell r="D722" t="str">
            <v>Annual</v>
          </cell>
          <cell r="E722" t="str">
            <v>Nitrate</v>
          </cell>
          <cell r="F722">
            <v>0.46600000000000003</v>
          </cell>
          <cell r="G722">
            <v>2</v>
          </cell>
          <cell r="H722" t="str">
            <v>mg/l N</v>
          </cell>
        </row>
        <row r="723">
          <cell r="A723" t="str">
            <v>FI</v>
          </cell>
          <cell r="B723" t="str">
            <v>Luomajärvi</v>
          </cell>
          <cell r="C723">
            <v>2004</v>
          </cell>
          <cell r="D723" t="str">
            <v>Annual</v>
          </cell>
          <cell r="E723" t="str">
            <v>Nitrate</v>
          </cell>
          <cell r="F723">
            <v>8.1000000000000003E-2</v>
          </cell>
          <cell r="G723">
            <v>1</v>
          </cell>
          <cell r="H723" t="str">
            <v>mg/l N</v>
          </cell>
        </row>
        <row r="724">
          <cell r="A724" t="str">
            <v>FI</v>
          </cell>
          <cell r="B724" t="str">
            <v>Pääjärvi</v>
          </cell>
          <cell r="C724">
            <v>2004</v>
          </cell>
          <cell r="D724" t="str">
            <v>Annual</v>
          </cell>
          <cell r="E724" t="str">
            <v>Nitrate</v>
          </cell>
          <cell r="F724">
            <v>0.99</v>
          </cell>
          <cell r="G724">
            <v>1</v>
          </cell>
          <cell r="H724" t="str">
            <v>mg/l N</v>
          </cell>
        </row>
        <row r="725">
          <cell r="A725" t="str">
            <v>FI</v>
          </cell>
          <cell r="B725" t="str">
            <v>Pusulanjärvi eli Jäämäjärvi</v>
          </cell>
          <cell r="C725">
            <v>2004</v>
          </cell>
          <cell r="D725" t="str">
            <v>Annual</v>
          </cell>
          <cell r="E725" t="str">
            <v>Nitrate</v>
          </cell>
          <cell r="F725">
            <v>0.89200000000000002</v>
          </cell>
          <cell r="G725">
            <v>1</v>
          </cell>
          <cell r="H725" t="str">
            <v>mg/l N</v>
          </cell>
        </row>
        <row r="726">
          <cell r="A726" t="str">
            <v>FI</v>
          </cell>
          <cell r="B726" t="str">
            <v>Puujärvi</v>
          </cell>
          <cell r="C726">
            <v>2004</v>
          </cell>
          <cell r="D726" t="str">
            <v>Annual</v>
          </cell>
          <cell r="E726" t="str">
            <v>Nitrate</v>
          </cell>
          <cell r="F726">
            <v>0.10299999999999999</v>
          </cell>
          <cell r="G726">
            <v>1</v>
          </cell>
          <cell r="H726" t="str">
            <v>mg/l N</v>
          </cell>
        </row>
        <row r="727">
          <cell r="A727" t="str">
            <v>FI</v>
          </cell>
          <cell r="B727" t="str">
            <v>Pyhäjärvi</v>
          </cell>
          <cell r="C727">
            <v>2004</v>
          </cell>
          <cell r="D727" t="str">
            <v>Annual</v>
          </cell>
          <cell r="E727" t="str">
            <v>Nitrate</v>
          </cell>
          <cell r="F727">
            <v>0.77100000000000002</v>
          </cell>
          <cell r="G727">
            <v>1</v>
          </cell>
          <cell r="H727" t="str">
            <v>mg/l N</v>
          </cell>
        </row>
        <row r="728">
          <cell r="A728" t="str">
            <v>FI</v>
          </cell>
          <cell r="B728" t="str">
            <v>Saimaa</v>
          </cell>
          <cell r="C728">
            <v>2004</v>
          </cell>
          <cell r="D728" t="str">
            <v>Annual</v>
          </cell>
          <cell r="E728" t="str">
            <v>Nitrate</v>
          </cell>
          <cell r="F728">
            <v>8.3000000000000004E-2</v>
          </cell>
          <cell r="G728">
            <v>1</v>
          </cell>
          <cell r="H728" t="str">
            <v>mg/l N</v>
          </cell>
        </row>
        <row r="729">
          <cell r="A729" t="str">
            <v>FI</v>
          </cell>
          <cell r="B729" t="str">
            <v>Salmijärvi</v>
          </cell>
          <cell r="C729">
            <v>2004</v>
          </cell>
          <cell r="D729" t="str">
            <v>Annual</v>
          </cell>
          <cell r="E729" t="str">
            <v>Nitrate</v>
          </cell>
          <cell r="F729">
            <v>1.2E-2</v>
          </cell>
          <cell r="G729">
            <v>1</v>
          </cell>
          <cell r="H729" t="str">
            <v>mg/l N</v>
          </cell>
        </row>
        <row r="730">
          <cell r="A730" t="str">
            <v>FI</v>
          </cell>
          <cell r="B730" t="str">
            <v>Simijärvi eli Iso-Simi</v>
          </cell>
          <cell r="C730">
            <v>2004</v>
          </cell>
          <cell r="D730" t="str">
            <v>Annual</v>
          </cell>
          <cell r="E730" t="str">
            <v>Nitrate</v>
          </cell>
          <cell r="F730">
            <v>0.13900000000000001</v>
          </cell>
          <cell r="G730">
            <v>1</v>
          </cell>
          <cell r="H730" t="str">
            <v>mg/l N</v>
          </cell>
        </row>
        <row r="731">
          <cell r="A731" t="str">
            <v>FI</v>
          </cell>
          <cell r="B731" t="str">
            <v>Sonnanen</v>
          </cell>
          <cell r="C731">
            <v>2004</v>
          </cell>
          <cell r="D731" t="str">
            <v>Annual</v>
          </cell>
          <cell r="E731" t="str">
            <v>Nitrate</v>
          </cell>
          <cell r="F731">
            <v>1.2E-2</v>
          </cell>
          <cell r="G731">
            <v>1</v>
          </cell>
          <cell r="H731" t="str">
            <v>mg/l N</v>
          </cell>
        </row>
        <row r="732">
          <cell r="A732" t="str">
            <v>FI</v>
          </cell>
          <cell r="B732" t="str">
            <v>Tuusulanjärvi</v>
          </cell>
          <cell r="C732">
            <v>2004</v>
          </cell>
          <cell r="D732" t="str">
            <v>Annual</v>
          </cell>
          <cell r="E732" t="str">
            <v>Nitrate</v>
          </cell>
          <cell r="F732">
            <v>0.60599999999999998</v>
          </cell>
          <cell r="G732">
            <v>1</v>
          </cell>
          <cell r="H732" t="str">
            <v>mg/l N</v>
          </cell>
        </row>
        <row r="733">
          <cell r="A733" t="str">
            <v>FI</v>
          </cell>
          <cell r="B733" t="str">
            <v>Veckjärvi</v>
          </cell>
          <cell r="C733">
            <v>2004</v>
          </cell>
          <cell r="D733" t="str">
            <v>Annual</v>
          </cell>
          <cell r="E733" t="str">
            <v>Nitrate</v>
          </cell>
          <cell r="F733">
            <v>0.187</v>
          </cell>
          <cell r="G733">
            <v>1</v>
          </cell>
          <cell r="H733" t="str">
            <v>mg/l N</v>
          </cell>
        </row>
        <row r="734">
          <cell r="A734" t="str">
            <v>FI</v>
          </cell>
          <cell r="B734" t="str">
            <v>Hiidenvesi</v>
          </cell>
          <cell r="C734">
            <v>2005</v>
          </cell>
          <cell r="D734" t="str">
            <v>Annual</v>
          </cell>
          <cell r="E734" t="str">
            <v>Nitrate</v>
          </cell>
          <cell r="F734">
            <v>0.75749999999999995</v>
          </cell>
          <cell r="G734">
            <v>2</v>
          </cell>
          <cell r="H734" t="str">
            <v>mg/l N</v>
          </cell>
        </row>
        <row r="735">
          <cell r="A735" t="str">
            <v>FI</v>
          </cell>
          <cell r="B735" t="str">
            <v>Hormajärvi</v>
          </cell>
          <cell r="C735">
            <v>2005</v>
          </cell>
          <cell r="D735" t="str">
            <v>Annual</v>
          </cell>
          <cell r="E735" t="str">
            <v>Nitrate</v>
          </cell>
          <cell r="F735">
            <v>7.2999999999999995E-2</v>
          </cell>
          <cell r="G735">
            <v>1</v>
          </cell>
          <cell r="H735" t="str">
            <v>mg/l N</v>
          </cell>
        </row>
        <row r="736">
          <cell r="A736" t="str">
            <v>FI</v>
          </cell>
          <cell r="B736" t="str">
            <v>Kakkinen</v>
          </cell>
          <cell r="C736">
            <v>2005</v>
          </cell>
          <cell r="D736" t="str">
            <v>Annual</v>
          </cell>
          <cell r="E736" t="str">
            <v>Nitrate</v>
          </cell>
          <cell r="F736">
            <v>3.7999999999999999E-2</v>
          </cell>
          <cell r="G736">
            <v>1</v>
          </cell>
          <cell r="H736" t="str">
            <v>mg/l N</v>
          </cell>
        </row>
        <row r="737">
          <cell r="A737" t="str">
            <v>FI</v>
          </cell>
          <cell r="B737" t="str">
            <v>Kattilajärvi</v>
          </cell>
          <cell r="C737">
            <v>2005</v>
          </cell>
          <cell r="D737" t="str">
            <v>Annual</v>
          </cell>
          <cell r="E737" t="str">
            <v>Nitrate</v>
          </cell>
          <cell r="F737">
            <v>2.3E-2</v>
          </cell>
          <cell r="G737">
            <v>1</v>
          </cell>
          <cell r="H737" t="str">
            <v>mg/l N</v>
          </cell>
        </row>
        <row r="738">
          <cell r="A738" t="str">
            <v>FI</v>
          </cell>
          <cell r="B738" t="str">
            <v>Katumajärvi</v>
          </cell>
          <cell r="C738">
            <v>2005</v>
          </cell>
          <cell r="D738" t="str">
            <v>Annual</v>
          </cell>
          <cell r="E738" t="str">
            <v>Nitrate</v>
          </cell>
          <cell r="F738">
            <v>0.214</v>
          </cell>
          <cell r="G738">
            <v>1</v>
          </cell>
          <cell r="H738" t="str">
            <v>mg/l N</v>
          </cell>
        </row>
        <row r="739">
          <cell r="A739" t="str">
            <v>FI</v>
          </cell>
          <cell r="B739" t="str">
            <v>Lapinjärvi Lappträsket</v>
          </cell>
          <cell r="C739">
            <v>2005</v>
          </cell>
          <cell r="D739" t="str">
            <v>Annual</v>
          </cell>
          <cell r="E739" t="str">
            <v>Nitrate</v>
          </cell>
          <cell r="F739">
            <v>0.159</v>
          </cell>
          <cell r="G739">
            <v>1</v>
          </cell>
          <cell r="H739" t="str">
            <v>mg/l N</v>
          </cell>
        </row>
        <row r="740">
          <cell r="A740" t="str">
            <v>FI</v>
          </cell>
          <cell r="B740" t="str">
            <v>Lohjanjärvi</v>
          </cell>
          <cell r="C740">
            <v>2005</v>
          </cell>
          <cell r="D740" t="str">
            <v>Annual</v>
          </cell>
          <cell r="E740" t="str">
            <v>Nitrate</v>
          </cell>
          <cell r="F740">
            <v>0.52600000000000002</v>
          </cell>
          <cell r="G740">
            <v>2</v>
          </cell>
          <cell r="H740" t="str">
            <v>mg/l N</v>
          </cell>
        </row>
        <row r="741">
          <cell r="A741" t="str">
            <v>FI</v>
          </cell>
          <cell r="B741" t="str">
            <v>Luomajärvi</v>
          </cell>
          <cell r="C741">
            <v>2005</v>
          </cell>
          <cell r="D741" t="str">
            <v>Annual</v>
          </cell>
          <cell r="E741" t="str">
            <v>Nitrate</v>
          </cell>
          <cell r="F741">
            <v>0.05</v>
          </cell>
          <cell r="G741">
            <v>1</v>
          </cell>
          <cell r="H741" t="str">
            <v>mg/l N</v>
          </cell>
        </row>
        <row r="742">
          <cell r="A742" t="str">
            <v>FI</v>
          </cell>
          <cell r="B742" t="str">
            <v>Päijänne (kesk. N60+78.10)</v>
          </cell>
          <cell r="C742">
            <v>2005</v>
          </cell>
          <cell r="D742" t="str">
            <v>Annual</v>
          </cell>
          <cell r="E742" t="str">
            <v>Nitrate</v>
          </cell>
          <cell r="F742">
            <v>0.16500000000000001</v>
          </cell>
          <cell r="G742">
            <v>1</v>
          </cell>
          <cell r="H742" t="str">
            <v>mg/l N</v>
          </cell>
        </row>
        <row r="743">
          <cell r="A743" t="str">
            <v>FI</v>
          </cell>
          <cell r="B743" t="str">
            <v>Pusulanjärvi eli Jäämäjärvi</v>
          </cell>
          <cell r="C743">
            <v>2005</v>
          </cell>
          <cell r="D743" t="str">
            <v>Annual</v>
          </cell>
          <cell r="E743" t="str">
            <v>Nitrate</v>
          </cell>
          <cell r="F743">
            <v>0.47099999999999997</v>
          </cell>
          <cell r="G743">
            <v>1</v>
          </cell>
          <cell r="H743" t="str">
            <v>mg/l N</v>
          </cell>
        </row>
        <row r="744">
          <cell r="A744" t="str">
            <v>FI</v>
          </cell>
          <cell r="B744" t="str">
            <v>Puujärvi</v>
          </cell>
          <cell r="C744">
            <v>2005</v>
          </cell>
          <cell r="D744" t="str">
            <v>Annual</v>
          </cell>
          <cell r="E744" t="str">
            <v>Nitrate</v>
          </cell>
          <cell r="F744">
            <v>9.8000000000000004E-2</v>
          </cell>
          <cell r="G744">
            <v>1</v>
          </cell>
          <cell r="H744" t="str">
            <v>mg/l N</v>
          </cell>
        </row>
        <row r="745">
          <cell r="A745" t="str">
            <v>FI</v>
          </cell>
          <cell r="B745" t="str">
            <v>Pyhäjärvi</v>
          </cell>
          <cell r="C745">
            <v>2005</v>
          </cell>
          <cell r="D745" t="str">
            <v>Annual</v>
          </cell>
          <cell r="E745" t="str">
            <v>Nitrate</v>
          </cell>
          <cell r="F745">
            <v>0.77300000000000002</v>
          </cell>
          <cell r="G745">
            <v>1</v>
          </cell>
          <cell r="H745" t="str">
            <v>mg/l N</v>
          </cell>
        </row>
        <row r="746">
          <cell r="A746" t="str">
            <v>FI</v>
          </cell>
          <cell r="B746" t="str">
            <v>Sääksjärvi</v>
          </cell>
          <cell r="C746">
            <v>2005</v>
          </cell>
          <cell r="D746" t="str">
            <v>Annual</v>
          </cell>
          <cell r="E746" t="str">
            <v>Nitrate</v>
          </cell>
          <cell r="F746">
            <v>0.05</v>
          </cell>
          <cell r="G746">
            <v>1</v>
          </cell>
          <cell r="H746" t="str">
            <v>mg/l N</v>
          </cell>
        </row>
        <row r="747">
          <cell r="A747" t="str">
            <v>FI</v>
          </cell>
          <cell r="B747" t="str">
            <v>Saimaa</v>
          </cell>
          <cell r="C747">
            <v>2005</v>
          </cell>
          <cell r="D747" t="str">
            <v>Annual</v>
          </cell>
          <cell r="E747" t="str">
            <v>Nitrate</v>
          </cell>
          <cell r="F747">
            <v>0.1</v>
          </cell>
          <cell r="G747">
            <v>1</v>
          </cell>
          <cell r="H747" t="str">
            <v>mg/l N</v>
          </cell>
        </row>
        <row r="748">
          <cell r="A748" t="str">
            <v>FI</v>
          </cell>
          <cell r="B748" t="str">
            <v>Salmijärvi</v>
          </cell>
          <cell r="C748">
            <v>2005</v>
          </cell>
          <cell r="D748" t="str">
            <v>Annual</v>
          </cell>
          <cell r="E748" t="str">
            <v>Nitrate</v>
          </cell>
          <cell r="F748">
            <v>0.02</v>
          </cell>
          <cell r="G748">
            <v>1</v>
          </cell>
          <cell r="H748" t="str">
            <v>mg/l N</v>
          </cell>
        </row>
        <row r="749">
          <cell r="A749" t="str">
            <v>FI</v>
          </cell>
          <cell r="B749" t="str">
            <v>Simijärvi eli Iso-Simi</v>
          </cell>
          <cell r="C749">
            <v>2005</v>
          </cell>
          <cell r="D749" t="str">
            <v>Annual</v>
          </cell>
          <cell r="E749" t="str">
            <v>Nitrate</v>
          </cell>
          <cell r="F749">
            <v>0.13400000000000001</v>
          </cell>
          <cell r="G749">
            <v>1</v>
          </cell>
          <cell r="H749" t="str">
            <v>mg/l N</v>
          </cell>
        </row>
        <row r="750">
          <cell r="A750" t="str">
            <v>FI</v>
          </cell>
          <cell r="B750" t="str">
            <v>Sonnanen</v>
          </cell>
          <cell r="C750">
            <v>2005</v>
          </cell>
          <cell r="D750" t="str">
            <v>Annual</v>
          </cell>
          <cell r="E750" t="str">
            <v>Nitrate</v>
          </cell>
          <cell r="F750">
            <v>1.7000000000000001E-2</v>
          </cell>
          <cell r="G750">
            <v>1</v>
          </cell>
          <cell r="H750" t="str">
            <v>mg/l N</v>
          </cell>
        </row>
        <row r="751">
          <cell r="A751" t="str">
            <v>FI</v>
          </cell>
          <cell r="B751" t="str">
            <v>Tiiläänjärvi</v>
          </cell>
          <cell r="C751">
            <v>2005</v>
          </cell>
          <cell r="D751" t="str">
            <v>Annual</v>
          </cell>
          <cell r="E751" t="str">
            <v>Nitrate</v>
          </cell>
          <cell r="F751">
            <v>0.35899999999999999</v>
          </cell>
          <cell r="G751">
            <v>1</v>
          </cell>
          <cell r="H751" t="str">
            <v>mg/l N</v>
          </cell>
        </row>
        <row r="752">
          <cell r="A752" t="str">
            <v>FI</v>
          </cell>
          <cell r="B752" t="str">
            <v>Tuusulanjärvi</v>
          </cell>
          <cell r="C752">
            <v>2005</v>
          </cell>
          <cell r="D752" t="str">
            <v>Annual</v>
          </cell>
          <cell r="E752" t="str">
            <v>Nitrate</v>
          </cell>
          <cell r="F752">
            <v>0.436</v>
          </cell>
          <cell r="G752">
            <v>1</v>
          </cell>
          <cell r="H752" t="str">
            <v>mg/l N</v>
          </cell>
        </row>
        <row r="753">
          <cell r="A753" t="str">
            <v>FI</v>
          </cell>
          <cell r="B753" t="str">
            <v>Veckjärvi</v>
          </cell>
          <cell r="C753">
            <v>2005</v>
          </cell>
          <cell r="D753" t="str">
            <v>Annual</v>
          </cell>
          <cell r="E753" t="str">
            <v>Nitrate</v>
          </cell>
          <cell r="F753">
            <v>7.8E-2</v>
          </cell>
          <cell r="G753">
            <v>1</v>
          </cell>
          <cell r="H753" t="str">
            <v>mg/l N</v>
          </cell>
        </row>
        <row r="754">
          <cell r="A754" t="str">
            <v>FR</v>
          </cell>
          <cell r="B754" t="str">
            <v>RESERVOIR MARNE</v>
          </cell>
          <cell r="C754">
            <v>1992</v>
          </cell>
          <cell r="D754" t="str">
            <v>Annual</v>
          </cell>
          <cell r="E754" t="str">
            <v>Nitrate</v>
          </cell>
          <cell r="F754">
            <v>2.597</v>
          </cell>
          <cell r="G754">
            <v>1</v>
          </cell>
          <cell r="H754" t="str">
            <v>mg/l N</v>
          </cell>
        </row>
        <row r="755">
          <cell r="A755" t="str">
            <v>FR</v>
          </cell>
          <cell r="B755" t="str">
            <v>RESERVOIR SEINE / FORET D'ORIENT</v>
          </cell>
          <cell r="C755">
            <v>1992</v>
          </cell>
          <cell r="D755" t="str">
            <v>Annual</v>
          </cell>
          <cell r="E755" t="str">
            <v>Nitrate</v>
          </cell>
          <cell r="F755">
            <v>3.887</v>
          </cell>
          <cell r="G755">
            <v>1</v>
          </cell>
          <cell r="H755" t="str">
            <v>mg/l N</v>
          </cell>
        </row>
        <row r="756">
          <cell r="A756" t="str">
            <v>FR</v>
          </cell>
          <cell r="B756" t="str">
            <v>PALADRU (LAC DE) OU DE CHARAVINES</v>
          </cell>
          <cell r="C756">
            <v>1993</v>
          </cell>
          <cell r="D756" t="str">
            <v>Annual</v>
          </cell>
          <cell r="E756" t="str">
            <v>Nitrate</v>
          </cell>
          <cell r="F756">
            <v>1.6</v>
          </cell>
          <cell r="G756">
            <v>1</v>
          </cell>
          <cell r="H756" t="str">
            <v>mg/l N</v>
          </cell>
        </row>
        <row r="757">
          <cell r="A757" t="str">
            <v>FR</v>
          </cell>
          <cell r="B757" t="str">
            <v>RESERVOIR MARNE</v>
          </cell>
          <cell r="C757">
            <v>1993</v>
          </cell>
          <cell r="D757" t="str">
            <v>Annual</v>
          </cell>
          <cell r="E757" t="str">
            <v>Nitrate</v>
          </cell>
          <cell r="F757">
            <v>1.958</v>
          </cell>
          <cell r="G757">
            <v>1</v>
          </cell>
          <cell r="H757" t="str">
            <v>mg/l N</v>
          </cell>
        </row>
        <row r="758">
          <cell r="A758" t="str">
            <v>FR</v>
          </cell>
          <cell r="B758" t="str">
            <v>RESERVOIR SEINE / FORET D'ORIENT</v>
          </cell>
          <cell r="C758">
            <v>1993</v>
          </cell>
          <cell r="D758" t="str">
            <v>Annual</v>
          </cell>
          <cell r="E758" t="str">
            <v>Nitrate</v>
          </cell>
          <cell r="F758">
            <v>3.5750000000000002</v>
          </cell>
          <cell r="G758">
            <v>1</v>
          </cell>
          <cell r="H758" t="str">
            <v>mg/l N</v>
          </cell>
        </row>
        <row r="759">
          <cell r="A759" t="str">
            <v>FR</v>
          </cell>
          <cell r="B759" t="str">
            <v>AUBE / BASSIN AMANCE</v>
          </cell>
          <cell r="C759">
            <v>1994</v>
          </cell>
          <cell r="D759" t="str">
            <v>Annual</v>
          </cell>
          <cell r="E759" t="str">
            <v>Nitrate</v>
          </cell>
          <cell r="F759">
            <v>8</v>
          </cell>
          <cell r="G759">
            <v>1</v>
          </cell>
          <cell r="H759" t="str">
            <v>mg/l N</v>
          </cell>
        </row>
        <row r="760">
          <cell r="A760" t="str">
            <v>FR</v>
          </cell>
          <cell r="B760" t="str">
            <v>AUZON-TEMPLE</v>
          </cell>
          <cell r="C760">
            <v>1994</v>
          </cell>
          <cell r="D760" t="str">
            <v>Annual</v>
          </cell>
          <cell r="E760" t="str">
            <v>Nitrate</v>
          </cell>
          <cell r="F760">
            <v>10</v>
          </cell>
          <cell r="G760">
            <v>1</v>
          </cell>
          <cell r="H760" t="str">
            <v>mg/l N</v>
          </cell>
        </row>
        <row r="761">
          <cell r="A761" t="str">
            <v>FR</v>
          </cell>
          <cell r="B761" t="str">
            <v>CARCES</v>
          </cell>
          <cell r="C761">
            <v>1994</v>
          </cell>
          <cell r="D761" t="str">
            <v>Annual</v>
          </cell>
          <cell r="E761" t="str">
            <v>Nitrate</v>
          </cell>
          <cell r="F761">
            <v>4</v>
          </cell>
          <cell r="G761">
            <v>1</v>
          </cell>
          <cell r="H761" t="str">
            <v>mg/l N</v>
          </cell>
        </row>
        <row r="762">
          <cell r="A762" t="str">
            <v>FR</v>
          </cell>
          <cell r="B762" t="str">
            <v>DRENNEC / LENN AN DREENAG</v>
          </cell>
          <cell r="C762">
            <v>1994</v>
          </cell>
          <cell r="D762" t="str">
            <v>Annual</v>
          </cell>
          <cell r="E762" t="str">
            <v>Nitrate</v>
          </cell>
          <cell r="F762">
            <v>11</v>
          </cell>
          <cell r="G762">
            <v>1</v>
          </cell>
          <cell r="H762" t="str">
            <v>mg/l N</v>
          </cell>
        </row>
        <row r="763">
          <cell r="A763" t="str">
            <v>FR</v>
          </cell>
          <cell r="B763" t="str">
            <v>MOULIN NEUF / TOUL DOUR</v>
          </cell>
          <cell r="C763">
            <v>1994</v>
          </cell>
          <cell r="D763" t="str">
            <v>Annual</v>
          </cell>
          <cell r="E763" t="str">
            <v>Nitrate</v>
          </cell>
          <cell r="F763">
            <v>35</v>
          </cell>
          <cell r="G763">
            <v>1</v>
          </cell>
          <cell r="H763" t="str">
            <v>mg/l N</v>
          </cell>
        </row>
        <row r="764">
          <cell r="A764" t="str">
            <v>FR</v>
          </cell>
          <cell r="B764" t="str">
            <v>NAUSSAC</v>
          </cell>
          <cell r="C764">
            <v>1994</v>
          </cell>
          <cell r="D764" t="str">
            <v>Annual</v>
          </cell>
          <cell r="E764" t="str">
            <v>Nitrate</v>
          </cell>
          <cell r="F764">
            <v>1.55</v>
          </cell>
          <cell r="G764">
            <v>1</v>
          </cell>
          <cell r="H764" t="str">
            <v>mg/l N</v>
          </cell>
        </row>
        <row r="765">
          <cell r="A765" t="str">
            <v>FR</v>
          </cell>
          <cell r="B765" t="str">
            <v>PALADRU (LAC DE) OU DE CHARAVINES</v>
          </cell>
          <cell r="C765">
            <v>1994</v>
          </cell>
          <cell r="D765" t="str">
            <v>Annual</v>
          </cell>
          <cell r="E765" t="str">
            <v>Nitrate</v>
          </cell>
          <cell r="F765">
            <v>1.6</v>
          </cell>
          <cell r="G765">
            <v>1</v>
          </cell>
          <cell r="H765" t="str">
            <v>mg/l N</v>
          </cell>
        </row>
        <row r="766">
          <cell r="A766" t="str">
            <v>FR</v>
          </cell>
          <cell r="B766" t="str">
            <v>PANNECIERE-CHAUMARD</v>
          </cell>
          <cell r="C766">
            <v>1994</v>
          </cell>
          <cell r="D766" t="str">
            <v>Annual</v>
          </cell>
          <cell r="E766" t="str">
            <v>Nitrate</v>
          </cell>
          <cell r="F766">
            <v>2.3740000000000001</v>
          </cell>
          <cell r="G766">
            <v>1</v>
          </cell>
          <cell r="H766" t="str">
            <v>mg/l N</v>
          </cell>
        </row>
        <row r="767">
          <cell r="A767" t="str">
            <v>FR</v>
          </cell>
          <cell r="B767" t="str">
            <v>RESERVOIR MARNE</v>
          </cell>
          <cell r="C767">
            <v>1994</v>
          </cell>
          <cell r="D767" t="str">
            <v>Annual</v>
          </cell>
          <cell r="E767" t="str">
            <v>Nitrate</v>
          </cell>
          <cell r="F767">
            <v>11.83</v>
          </cell>
          <cell r="G767">
            <v>1</v>
          </cell>
          <cell r="H767" t="str">
            <v>mg/l N</v>
          </cell>
        </row>
        <row r="768">
          <cell r="A768" t="str">
            <v>FR</v>
          </cell>
          <cell r="B768" t="str">
            <v>RESERVOIR SEINE / FORET D'ORIENT</v>
          </cell>
          <cell r="C768">
            <v>1994</v>
          </cell>
          <cell r="D768" t="str">
            <v>Annual</v>
          </cell>
          <cell r="E768" t="str">
            <v>Nitrate</v>
          </cell>
          <cell r="F768">
            <v>15.17</v>
          </cell>
          <cell r="G768">
            <v>1</v>
          </cell>
          <cell r="H768" t="str">
            <v>mg/l N</v>
          </cell>
        </row>
        <row r="769">
          <cell r="A769" t="str">
            <v>FR</v>
          </cell>
          <cell r="B769" t="str">
            <v>ROUSSIERES (DES)</v>
          </cell>
          <cell r="C769">
            <v>1994</v>
          </cell>
          <cell r="D769" t="str">
            <v>Annual</v>
          </cell>
          <cell r="E769" t="str">
            <v>Nitrate</v>
          </cell>
          <cell r="F769">
            <v>0.15</v>
          </cell>
          <cell r="G769">
            <v>1</v>
          </cell>
          <cell r="H769" t="str">
            <v>mg/l N</v>
          </cell>
        </row>
        <row r="770">
          <cell r="A770" t="str">
            <v>FR</v>
          </cell>
          <cell r="B770" t="str">
            <v>VALLON D'OL</v>
          </cell>
          <cell r="C770">
            <v>1994</v>
          </cell>
          <cell r="D770" t="str">
            <v>Annual</v>
          </cell>
          <cell r="E770" t="str">
            <v>Nitrate</v>
          </cell>
          <cell r="F770">
            <v>0.2</v>
          </cell>
          <cell r="G770">
            <v>1</v>
          </cell>
          <cell r="H770" t="str">
            <v>mg/l N</v>
          </cell>
        </row>
        <row r="771">
          <cell r="A771" t="str">
            <v>FR</v>
          </cell>
          <cell r="B771" t="str">
            <v>VERDON</v>
          </cell>
          <cell r="C771">
            <v>1994</v>
          </cell>
          <cell r="D771" t="str">
            <v>Annual</v>
          </cell>
          <cell r="E771" t="str">
            <v>Nitrate</v>
          </cell>
          <cell r="F771">
            <v>15</v>
          </cell>
          <cell r="G771">
            <v>1</v>
          </cell>
          <cell r="H771" t="str">
            <v>mg/l N</v>
          </cell>
        </row>
        <row r="772">
          <cell r="A772" t="str">
            <v>FR</v>
          </cell>
          <cell r="B772" t="str">
            <v>BANCALIE-AVAL</v>
          </cell>
          <cell r="C772">
            <v>1995</v>
          </cell>
          <cell r="D772" t="str">
            <v>Annual</v>
          </cell>
          <cell r="E772" t="str">
            <v>Nitrate</v>
          </cell>
          <cell r="F772">
            <v>1</v>
          </cell>
          <cell r="G772">
            <v>1</v>
          </cell>
          <cell r="H772" t="str">
            <v>mg/l N</v>
          </cell>
        </row>
        <row r="773">
          <cell r="A773" t="str">
            <v>FR</v>
          </cell>
          <cell r="B773" t="str">
            <v>LAC LEMAN / LAKE GENEVA</v>
          </cell>
          <cell r="C773">
            <v>1995</v>
          </cell>
          <cell r="D773" t="str">
            <v>Annual</v>
          </cell>
          <cell r="E773" t="str">
            <v>Nitrate</v>
          </cell>
          <cell r="F773">
            <v>0.57099999999999995</v>
          </cell>
          <cell r="G773">
            <v>1</v>
          </cell>
          <cell r="H773" t="str">
            <v>mg/l N</v>
          </cell>
        </row>
        <row r="774">
          <cell r="A774" t="str">
            <v>FR</v>
          </cell>
          <cell r="B774" t="str">
            <v>RESERVOIR MARNE</v>
          </cell>
          <cell r="C774">
            <v>1995</v>
          </cell>
          <cell r="D774" t="str">
            <v>Annual</v>
          </cell>
          <cell r="E774" t="str">
            <v>Nitrate</v>
          </cell>
          <cell r="F774">
            <v>2.5209999999999999</v>
          </cell>
          <cell r="G774">
            <v>1</v>
          </cell>
          <cell r="H774" t="str">
            <v>mg/l N</v>
          </cell>
        </row>
        <row r="775">
          <cell r="A775" t="str">
            <v>FR</v>
          </cell>
          <cell r="B775" t="str">
            <v>RESERVOIR SEINE / FORET D'ORIENT</v>
          </cell>
          <cell r="C775">
            <v>1995</v>
          </cell>
          <cell r="D775" t="str">
            <v>Annual</v>
          </cell>
          <cell r="E775" t="str">
            <v>Nitrate</v>
          </cell>
          <cell r="F775">
            <v>3.3119999999999998</v>
          </cell>
          <cell r="G775">
            <v>1</v>
          </cell>
          <cell r="H775" t="str">
            <v>mg/l N</v>
          </cell>
        </row>
        <row r="776">
          <cell r="A776" t="str">
            <v>FR</v>
          </cell>
          <cell r="B776" t="str">
            <v>RESERVOIR MARNE</v>
          </cell>
          <cell r="C776">
            <v>1996</v>
          </cell>
          <cell r="D776" t="str">
            <v>Annual</v>
          </cell>
          <cell r="E776" t="str">
            <v>Nitrate</v>
          </cell>
          <cell r="F776">
            <v>2.1440000000000001</v>
          </cell>
          <cell r="G776">
            <v>1</v>
          </cell>
          <cell r="H776" t="str">
            <v>mg/l N</v>
          </cell>
        </row>
        <row r="777">
          <cell r="A777" t="str">
            <v>FR</v>
          </cell>
          <cell r="B777" t="str">
            <v>RESERVOIR SEINE / FORET D'ORIENT</v>
          </cell>
          <cell r="C777">
            <v>1996</v>
          </cell>
          <cell r="D777" t="str">
            <v>Annual</v>
          </cell>
          <cell r="E777" t="str">
            <v>Nitrate</v>
          </cell>
          <cell r="F777">
            <v>3.1219999999999999</v>
          </cell>
          <cell r="G777">
            <v>1</v>
          </cell>
          <cell r="H777" t="str">
            <v>mg/l N</v>
          </cell>
        </row>
        <row r="778">
          <cell r="A778" t="str">
            <v>FR</v>
          </cell>
          <cell r="B778" t="str">
            <v>DRENNEC / LENN AN DREENAG</v>
          </cell>
          <cell r="C778">
            <v>2002</v>
          </cell>
          <cell r="D778" t="str">
            <v>Annual</v>
          </cell>
          <cell r="E778" t="str">
            <v>Nitrate</v>
          </cell>
          <cell r="F778">
            <v>1.53</v>
          </cell>
          <cell r="G778">
            <v>1</v>
          </cell>
          <cell r="H778" t="str">
            <v>mg/l N</v>
          </cell>
        </row>
        <row r="779">
          <cell r="A779" t="str">
            <v>FR</v>
          </cell>
          <cell r="B779" t="str">
            <v>RIBOU / MOULIN RIBOU</v>
          </cell>
          <cell r="C779">
            <v>2002</v>
          </cell>
          <cell r="D779" t="str">
            <v>Annual</v>
          </cell>
          <cell r="E779" t="str">
            <v>Nitrate</v>
          </cell>
          <cell r="F779">
            <v>12</v>
          </cell>
          <cell r="G779">
            <v>1</v>
          </cell>
          <cell r="H779" t="str">
            <v>mg/l N</v>
          </cell>
        </row>
        <row r="780">
          <cell r="A780" t="str">
            <v>FR</v>
          </cell>
          <cell r="B780" t="str">
            <v>VERDON</v>
          </cell>
          <cell r="C780">
            <v>2002</v>
          </cell>
          <cell r="D780" t="str">
            <v>Annual</v>
          </cell>
          <cell r="E780" t="str">
            <v>Nitrate</v>
          </cell>
          <cell r="F780">
            <v>2.0299999999999998</v>
          </cell>
          <cell r="G780">
            <v>1</v>
          </cell>
          <cell r="H780" t="str">
            <v>mg/l N</v>
          </cell>
        </row>
        <row r="781">
          <cell r="A781" t="str">
            <v>FR</v>
          </cell>
          <cell r="B781" t="str">
            <v>ARZAL</v>
          </cell>
          <cell r="C781">
            <v>2003</v>
          </cell>
          <cell r="D781" t="str">
            <v>Annual</v>
          </cell>
          <cell r="E781" t="str">
            <v>Nitrate</v>
          </cell>
          <cell r="F781">
            <v>5.0640000000000001</v>
          </cell>
          <cell r="G781">
            <v>1</v>
          </cell>
          <cell r="H781" t="str">
            <v>mg/l N</v>
          </cell>
        </row>
        <row r="782">
          <cell r="A782" t="str">
            <v>FR</v>
          </cell>
          <cell r="B782" t="str">
            <v>DRENNEC / LENN AN DREENAG</v>
          </cell>
          <cell r="C782">
            <v>2003</v>
          </cell>
          <cell r="D782" t="str">
            <v>Annual</v>
          </cell>
          <cell r="E782" t="str">
            <v>Nitrate</v>
          </cell>
          <cell r="F782">
            <v>1.3</v>
          </cell>
          <cell r="G782">
            <v>1</v>
          </cell>
          <cell r="H782" t="str">
            <v>mg/l N</v>
          </cell>
        </row>
        <row r="783">
          <cell r="A783" t="str">
            <v>GB</v>
          </cell>
          <cell r="B783" t="str">
            <v>Carron Valley</v>
          </cell>
          <cell r="C783">
            <v>1992</v>
          </cell>
          <cell r="D783" t="str">
            <v>Annual</v>
          </cell>
          <cell r="E783" t="str">
            <v>Nitrate</v>
          </cell>
          <cell r="F783">
            <v>0.17169999999999999</v>
          </cell>
          <cell r="G783">
            <v>1</v>
          </cell>
          <cell r="H783" t="str">
            <v>mg/l N</v>
          </cell>
        </row>
        <row r="784">
          <cell r="A784" t="str">
            <v>GB</v>
          </cell>
          <cell r="B784" t="str">
            <v>Lake of Menteith</v>
          </cell>
          <cell r="C784">
            <v>1992</v>
          </cell>
          <cell r="D784" t="str">
            <v>Annual</v>
          </cell>
          <cell r="E784" t="str">
            <v>Nitrate</v>
          </cell>
          <cell r="F784">
            <v>0.13750000000000001</v>
          </cell>
          <cell r="G784">
            <v>1</v>
          </cell>
          <cell r="H784" t="str">
            <v>mg/l N</v>
          </cell>
        </row>
        <row r="785">
          <cell r="A785" t="str">
            <v>GB</v>
          </cell>
          <cell r="B785" t="str">
            <v>Loch Ard</v>
          </cell>
          <cell r="C785">
            <v>1992</v>
          </cell>
          <cell r="D785" t="str">
            <v>Annual</v>
          </cell>
          <cell r="E785" t="str">
            <v>Nitrate</v>
          </cell>
          <cell r="F785">
            <v>0.21829999999999999</v>
          </cell>
          <cell r="G785">
            <v>1</v>
          </cell>
          <cell r="H785" t="str">
            <v>mg/l N</v>
          </cell>
        </row>
        <row r="786">
          <cell r="A786" t="str">
            <v>GB</v>
          </cell>
          <cell r="B786" t="str">
            <v>Loch Chon</v>
          </cell>
          <cell r="C786">
            <v>1992</v>
          </cell>
          <cell r="D786" t="str">
            <v>Annual</v>
          </cell>
          <cell r="E786" t="str">
            <v>Nitrate</v>
          </cell>
          <cell r="F786">
            <v>0.15920000000000001</v>
          </cell>
          <cell r="G786">
            <v>1</v>
          </cell>
          <cell r="H786" t="str">
            <v>mg/l N</v>
          </cell>
        </row>
        <row r="787">
          <cell r="A787" t="str">
            <v>GB</v>
          </cell>
          <cell r="B787" t="str">
            <v>Loch Dee</v>
          </cell>
          <cell r="C787">
            <v>1992</v>
          </cell>
          <cell r="D787" t="str">
            <v>Annual</v>
          </cell>
          <cell r="E787" t="str">
            <v>Nitrate</v>
          </cell>
          <cell r="F787">
            <v>0.109</v>
          </cell>
          <cell r="G787">
            <v>1</v>
          </cell>
          <cell r="H787" t="str">
            <v>mg/l N</v>
          </cell>
        </row>
        <row r="788">
          <cell r="A788" t="str">
            <v>GB</v>
          </cell>
          <cell r="B788" t="str">
            <v>Loch Gelly</v>
          </cell>
          <cell r="C788">
            <v>1992</v>
          </cell>
          <cell r="D788" t="str">
            <v>Annual</v>
          </cell>
          <cell r="E788" t="str">
            <v>Nitrate</v>
          </cell>
          <cell r="F788">
            <v>1.9233</v>
          </cell>
          <cell r="G788">
            <v>1</v>
          </cell>
          <cell r="H788" t="str">
            <v>mg/l N</v>
          </cell>
        </row>
        <row r="789">
          <cell r="A789" t="str">
            <v>GB</v>
          </cell>
          <cell r="B789" t="str">
            <v>Loch Leven</v>
          </cell>
          <cell r="C789">
            <v>1992</v>
          </cell>
          <cell r="D789" t="str">
            <v>Annual</v>
          </cell>
          <cell r="E789" t="str">
            <v>Nitrate</v>
          </cell>
          <cell r="F789">
            <v>1.1888000000000001</v>
          </cell>
          <cell r="G789">
            <v>1</v>
          </cell>
          <cell r="H789" t="str">
            <v>mg/l N</v>
          </cell>
        </row>
        <row r="790">
          <cell r="A790" t="str">
            <v>GB</v>
          </cell>
          <cell r="B790" t="str">
            <v>Loch Lomond</v>
          </cell>
          <cell r="C790">
            <v>1992</v>
          </cell>
          <cell r="D790" t="str">
            <v>Annual</v>
          </cell>
          <cell r="E790" t="str">
            <v>Nitrate</v>
          </cell>
          <cell r="F790">
            <v>0.23669999999999999</v>
          </cell>
          <cell r="G790">
            <v>1</v>
          </cell>
          <cell r="H790" t="str">
            <v>mg/l N</v>
          </cell>
        </row>
        <row r="791">
          <cell r="A791" t="str">
            <v>GB</v>
          </cell>
          <cell r="B791" t="str">
            <v>Loch Lubnaig</v>
          </cell>
          <cell r="C791">
            <v>1992</v>
          </cell>
          <cell r="D791" t="str">
            <v>Annual</v>
          </cell>
          <cell r="E791" t="str">
            <v>Nitrate</v>
          </cell>
          <cell r="F791">
            <v>0.14169999999999999</v>
          </cell>
          <cell r="G791">
            <v>1</v>
          </cell>
          <cell r="H791" t="str">
            <v>mg/l N</v>
          </cell>
        </row>
        <row r="792">
          <cell r="A792" t="str">
            <v>GB</v>
          </cell>
          <cell r="B792" t="str">
            <v>Loch Shin</v>
          </cell>
          <cell r="C792">
            <v>1992</v>
          </cell>
          <cell r="D792" t="str">
            <v>Annual</v>
          </cell>
          <cell r="E792" t="str">
            <v>Nitrate</v>
          </cell>
          <cell r="F792">
            <v>4.6899999999999997E-2</v>
          </cell>
          <cell r="G792">
            <v>1</v>
          </cell>
          <cell r="H792" t="str">
            <v>mg/l N</v>
          </cell>
        </row>
        <row r="793">
          <cell r="A793" t="str">
            <v>GB</v>
          </cell>
          <cell r="B793" t="str">
            <v>Loch Strathbeg</v>
          </cell>
          <cell r="C793">
            <v>1992</v>
          </cell>
          <cell r="D793" t="str">
            <v>Annual</v>
          </cell>
          <cell r="E793" t="str">
            <v>Nitrate</v>
          </cell>
          <cell r="F793">
            <v>1.7975000000000001</v>
          </cell>
          <cell r="G793">
            <v>1</v>
          </cell>
          <cell r="H793" t="str">
            <v>mg/l N</v>
          </cell>
        </row>
        <row r="794">
          <cell r="A794" t="str">
            <v>GB</v>
          </cell>
          <cell r="B794" t="str">
            <v>Loch Venacher</v>
          </cell>
          <cell r="C794">
            <v>1992</v>
          </cell>
          <cell r="D794" t="str">
            <v>Annual</v>
          </cell>
          <cell r="E794" t="str">
            <v>Nitrate</v>
          </cell>
          <cell r="F794">
            <v>0.17499999999999999</v>
          </cell>
          <cell r="G794">
            <v>1</v>
          </cell>
          <cell r="H794" t="str">
            <v>mg/l N</v>
          </cell>
        </row>
        <row r="795">
          <cell r="A795" t="str">
            <v>GB</v>
          </cell>
          <cell r="B795" t="str">
            <v>Loch Voil</v>
          </cell>
          <cell r="C795">
            <v>1992</v>
          </cell>
          <cell r="D795" t="str">
            <v>Annual</v>
          </cell>
          <cell r="E795" t="str">
            <v>Nitrate</v>
          </cell>
          <cell r="F795">
            <v>7.4999999999999997E-2</v>
          </cell>
          <cell r="G795">
            <v>1</v>
          </cell>
          <cell r="H795" t="str">
            <v>mg/l N</v>
          </cell>
        </row>
        <row r="796">
          <cell r="A796" t="str">
            <v>GB</v>
          </cell>
          <cell r="B796" t="str">
            <v>Carron Valley</v>
          </cell>
          <cell r="C796">
            <v>1993</v>
          </cell>
          <cell r="D796" t="str">
            <v>Annual</v>
          </cell>
          <cell r="E796" t="str">
            <v>Nitrate</v>
          </cell>
          <cell r="F796">
            <v>0.17580000000000001</v>
          </cell>
          <cell r="G796">
            <v>1</v>
          </cell>
          <cell r="H796" t="str">
            <v>mg/l N</v>
          </cell>
        </row>
        <row r="797">
          <cell r="A797" t="str">
            <v>GB</v>
          </cell>
          <cell r="B797" t="str">
            <v>Lake of Menteith</v>
          </cell>
          <cell r="C797">
            <v>1993</v>
          </cell>
          <cell r="D797" t="str">
            <v>Annual</v>
          </cell>
          <cell r="E797" t="str">
            <v>Nitrate</v>
          </cell>
          <cell r="F797">
            <v>9.5799999999999996E-2</v>
          </cell>
          <cell r="G797">
            <v>1</v>
          </cell>
          <cell r="H797" t="str">
            <v>mg/l N</v>
          </cell>
        </row>
        <row r="798">
          <cell r="A798" t="str">
            <v>GB</v>
          </cell>
          <cell r="B798" t="str">
            <v>Loch Ard</v>
          </cell>
          <cell r="C798">
            <v>1993</v>
          </cell>
          <cell r="D798" t="str">
            <v>Annual</v>
          </cell>
          <cell r="E798" t="str">
            <v>Nitrate</v>
          </cell>
          <cell r="F798">
            <v>0.19670000000000001</v>
          </cell>
          <cell r="G798">
            <v>1</v>
          </cell>
          <cell r="H798" t="str">
            <v>mg/l N</v>
          </cell>
        </row>
        <row r="799">
          <cell r="A799" t="str">
            <v>GB</v>
          </cell>
          <cell r="B799" t="str">
            <v>Loch Chon</v>
          </cell>
          <cell r="C799">
            <v>1993</v>
          </cell>
          <cell r="D799" t="str">
            <v>Annual</v>
          </cell>
          <cell r="E799" t="str">
            <v>Nitrate</v>
          </cell>
          <cell r="F799">
            <v>0.17330000000000001</v>
          </cell>
          <cell r="G799">
            <v>1</v>
          </cell>
          <cell r="H799" t="str">
            <v>mg/l N</v>
          </cell>
        </row>
        <row r="800">
          <cell r="A800" t="str">
            <v>GB</v>
          </cell>
          <cell r="B800" t="str">
            <v>Loch Dee</v>
          </cell>
          <cell r="C800">
            <v>1993</v>
          </cell>
          <cell r="D800" t="str">
            <v>Annual</v>
          </cell>
          <cell r="E800" t="str">
            <v>Nitrate</v>
          </cell>
          <cell r="F800">
            <v>9.2600000000000002E-2</v>
          </cell>
          <cell r="G800">
            <v>1</v>
          </cell>
          <cell r="H800" t="str">
            <v>mg/l N</v>
          </cell>
        </row>
        <row r="801">
          <cell r="A801" t="str">
            <v>GB</v>
          </cell>
          <cell r="B801" t="str">
            <v>Loch Gelly</v>
          </cell>
          <cell r="C801">
            <v>1993</v>
          </cell>
          <cell r="D801" t="str">
            <v>Annual</v>
          </cell>
          <cell r="E801" t="str">
            <v>Nitrate</v>
          </cell>
          <cell r="F801">
            <v>1.84</v>
          </cell>
          <cell r="G801">
            <v>1</v>
          </cell>
          <cell r="H801" t="str">
            <v>mg/l N</v>
          </cell>
        </row>
        <row r="802">
          <cell r="A802" t="str">
            <v>GB</v>
          </cell>
          <cell r="B802" t="str">
            <v>Loch Leven</v>
          </cell>
          <cell r="C802">
            <v>1993</v>
          </cell>
          <cell r="D802" t="str">
            <v>Annual</v>
          </cell>
          <cell r="E802" t="str">
            <v>Nitrate</v>
          </cell>
          <cell r="F802">
            <v>1.2273000000000001</v>
          </cell>
          <cell r="G802">
            <v>1</v>
          </cell>
          <cell r="H802" t="str">
            <v>mg/l N</v>
          </cell>
        </row>
        <row r="803">
          <cell r="A803" t="str">
            <v>GB</v>
          </cell>
          <cell r="B803" t="str">
            <v>Loch Lomond</v>
          </cell>
          <cell r="C803">
            <v>1993</v>
          </cell>
          <cell r="D803" t="str">
            <v>Annual</v>
          </cell>
          <cell r="E803" t="str">
            <v>Nitrate</v>
          </cell>
          <cell r="F803">
            <v>0.16349999999999998</v>
          </cell>
          <cell r="G803">
            <v>2</v>
          </cell>
          <cell r="H803" t="str">
            <v>mg/l N</v>
          </cell>
        </row>
        <row r="804">
          <cell r="A804" t="str">
            <v>GB</v>
          </cell>
          <cell r="B804" t="str">
            <v>Loch Lubnaig</v>
          </cell>
          <cell r="C804">
            <v>1993</v>
          </cell>
          <cell r="D804" t="str">
            <v>Annual</v>
          </cell>
          <cell r="E804" t="str">
            <v>Nitrate</v>
          </cell>
          <cell r="F804">
            <v>0.1396</v>
          </cell>
          <cell r="G804">
            <v>1</v>
          </cell>
          <cell r="H804" t="str">
            <v>mg/l N</v>
          </cell>
        </row>
        <row r="805">
          <cell r="A805" t="str">
            <v>GB</v>
          </cell>
          <cell r="B805" t="str">
            <v>Loch Shin</v>
          </cell>
          <cell r="C805">
            <v>1993</v>
          </cell>
          <cell r="D805" t="str">
            <v>Annual</v>
          </cell>
          <cell r="E805" t="str">
            <v>Nitrate</v>
          </cell>
          <cell r="F805">
            <v>4.4699999999999997E-2</v>
          </cell>
          <cell r="G805">
            <v>1</v>
          </cell>
          <cell r="H805" t="str">
            <v>mg/l N</v>
          </cell>
        </row>
        <row r="806">
          <cell r="A806" t="str">
            <v>GB</v>
          </cell>
          <cell r="B806" t="str">
            <v>Loch Strathbeg</v>
          </cell>
          <cell r="C806">
            <v>1993</v>
          </cell>
          <cell r="D806" t="str">
            <v>Annual</v>
          </cell>
          <cell r="E806" t="str">
            <v>Nitrate</v>
          </cell>
          <cell r="F806">
            <v>0.93079999999999996</v>
          </cell>
          <cell r="G806">
            <v>1</v>
          </cell>
          <cell r="H806" t="str">
            <v>mg/l N</v>
          </cell>
        </row>
        <row r="807">
          <cell r="A807" t="str">
            <v>GB</v>
          </cell>
          <cell r="B807" t="str">
            <v>Loch Venacher</v>
          </cell>
          <cell r="C807">
            <v>1993</v>
          </cell>
          <cell r="D807" t="str">
            <v>Annual</v>
          </cell>
          <cell r="E807" t="str">
            <v>Nitrate</v>
          </cell>
          <cell r="F807">
            <v>0.14000000000000001</v>
          </cell>
          <cell r="G807">
            <v>1</v>
          </cell>
          <cell r="H807" t="str">
            <v>mg/l N</v>
          </cell>
        </row>
        <row r="808">
          <cell r="A808" t="str">
            <v>GB</v>
          </cell>
          <cell r="B808" t="str">
            <v>Loch Voil</v>
          </cell>
          <cell r="C808">
            <v>1993</v>
          </cell>
          <cell r="D808" t="str">
            <v>Annual</v>
          </cell>
          <cell r="E808" t="str">
            <v>Nitrate</v>
          </cell>
          <cell r="F808">
            <v>7.9200000000000007E-2</v>
          </cell>
          <cell r="G808">
            <v>1</v>
          </cell>
          <cell r="H808" t="str">
            <v>mg/l N</v>
          </cell>
        </row>
        <row r="809">
          <cell r="A809" t="str">
            <v>GB</v>
          </cell>
          <cell r="B809" t="str">
            <v>Carron Valley</v>
          </cell>
          <cell r="C809">
            <v>1994</v>
          </cell>
          <cell r="D809" t="str">
            <v>Annual</v>
          </cell>
          <cell r="E809" t="str">
            <v>Nitrate</v>
          </cell>
          <cell r="F809">
            <v>0.23749999999999999</v>
          </cell>
          <cell r="G809">
            <v>1</v>
          </cell>
          <cell r="H809" t="str">
            <v>mg/l N</v>
          </cell>
        </row>
        <row r="810">
          <cell r="A810" t="str">
            <v>GB</v>
          </cell>
          <cell r="B810" t="str">
            <v>Lake of Menteith</v>
          </cell>
          <cell r="C810">
            <v>1994</v>
          </cell>
          <cell r="D810" t="str">
            <v>Annual</v>
          </cell>
          <cell r="E810" t="str">
            <v>Nitrate</v>
          </cell>
          <cell r="F810">
            <v>0.1192</v>
          </cell>
          <cell r="G810">
            <v>1</v>
          </cell>
          <cell r="H810" t="str">
            <v>mg/l N</v>
          </cell>
        </row>
        <row r="811">
          <cell r="A811" t="str">
            <v>GB</v>
          </cell>
          <cell r="B811" t="str">
            <v>Loch Ard</v>
          </cell>
          <cell r="C811">
            <v>1994</v>
          </cell>
          <cell r="D811" t="str">
            <v>Annual</v>
          </cell>
          <cell r="E811" t="str">
            <v>Nitrate</v>
          </cell>
          <cell r="F811">
            <v>0.19020000000000001</v>
          </cell>
          <cell r="G811">
            <v>1</v>
          </cell>
          <cell r="H811" t="str">
            <v>mg/l N</v>
          </cell>
        </row>
        <row r="812">
          <cell r="A812" t="str">
            <v>GB</v>
          </cell>
          <cell r="B812" t="str">
            <v>Loch Chon</v>
          </cell>
          <cell r="C812">
            <v>1994</v>
          </cell>
          <cell r="D812" t="str">
            <v>Annual</v>
          </cell>
          <cell r="E812" t="str">
            <v>Nitrate</v>
          </cell>
          <cell r="F812">
            <v>0.13170000000000001</v>
          </cell>
          <cell r="G812">
            <v>1</v>
          </cell>
          <cell r="H812" t="str">
            <v>mg/l N</v>
          </cell>
        </row>
        <row r="813">
          <cell r="A813" t="str">
            <v>GB</v>
          </cell>
          <cell r="B813" t="str">
            <v>Loch Dee</v>
          </cell>
          <cell r="C813">
            <v>1994</v>
          </cell>
          <cell r="D813" t="str">
            <v>Annual</v>
          </cell>
          <cell r="E813" t="str">
            <v>Nitrate</v>
          </cell>
          <cell r="F813">
            <v>8.3500000000000005E-2</v>
          </cell>
          <cell r="G813">
            <v>1</v>
          </cell>
          <cell r="H813" t="str">
            <v>mg/l N</v>
          </cell>
        </row>
        <row r="814">
          <cell r="A814" t="str">
            <v>GB</v>
          </cell>
          <cell r="B814" t="str">
            <v>Loch Gelly</v>
          </cell>
          <cell r="C814">
            <v>1994</v>
          </cell>
          <cell r="D814" t="str">
            <v>Annual</v>
          </cell>
          <cell r="E814" t="str">
            <v>Nitrate</v>
          </cell>
          <cell r="F814">
            <v>1.9750000000000001</v>
          </cell>
          <cell r="G814">
            <v>1</v>
          </cell>
          <cell r="H814" t="str">
            <v>mg/l N</v>
          </cell>
        </row>
        <row r="815">
          <cell r="A815" t="str">
            <v>GB</v>
          </cell>
          <cell r="B815" t="str">
            <v>Loch Katrine</v>
          </cell>
          <cell r="C815">
            <v>1994</v>
          </cell>
          <cell r="D815" t="str">
            <v>Annual</v>
          </cell>
          <cell r="E815" t="str">
            <v>Nitrate</v>
          </cell>
          <cell r="F815">
            <v>0.11</v>
          </cell>
          <cell r="G815">
            <v>1</v>
          </cell>
          <cell r="H815" t="str">
            <v>mg/l N</v>
          </cell>
        </row>
        <row r="816">
          <cell r="A816" t="str">
            <v>GB</v>
          </cell>
          <cell r="B816" t="str">
            <v>Loch Leven</v>
          </cell>
          <cell r="C816">
            <v>1994</v>
          </cell>
          <cell r="D816" t="str">
            <v>Annual</v>
          </cell>
          <cell r="E816" t="str">
            <v>Nitrate</v>
          </cell>
          <cell r="F816">
            <v>0.99080000000000001</v>
          </cell>
          <cell r="G816">
            <v>1</v>
          </cell>
          <cell r="H816" t="str">
            <v>mg/l N</v>
          </cell>
        </row>
        <row r="817">
          <cell r="A817" t="str">
            <v>GB</v>
          </cell>
          <cell r="B817" t="str">
            <v>Loch Lomond</v>
          </cell>
          <cell r="C817">
            <v>1994</v>
          </cell>
          <cell r="D817" t="str">
            <v>Annual</v>
          </cell>
          <cell r="E817" t="str">
            <v>Nitrate</v>
          </cell>
          <cell r="F817">
            <v>0.18975</v>
          </cell>
          <cell r="G817">
            <v>2</v>
          </cell>
          <cell r="H817" t="str">
            <v>mg/l N</v>
          </cell>
        </row>
        <row r="818">
          <cell r="A818" t="str">
            <v>GB</v>
          </cell>
          <cell r="B818" t="str">
            <v>Loch Lubnaig</v>
          </cell>
          <cell r="C818">
            <v>1994</v>
          </cell>
          <cell r="D818" t="str">
            <v>Annual</v>
          </cell>
          <cell r="E818" t="str">
            <v>Nitrate</v>
          </cell>
          <cell r="F818">
            <v>9.5799999999999996E-2</v>
          </cell>
          <cell r="G818">
            <v>1</v>
          </cell>
          <cell r="H818" t="str">
            <v>mg/l N</v>
          </cell>
        </row>
        <row r="819">
          <cell r="A819" t="str">
            <v>GB</v>
          </cell>
          <cell r="B819" t="str">
            <v>Loch Strathbeg</v>
          </cell>
          <cell r="C819">
            <v>1994</v>
          </cell>
          <cell r="D819" t="str">
            <v>Annual</v>
          </cell>
          <cell r="E819" t="str">
            <v>Nitrate</v>
          </cell>
          <cell r="F819">
            <v>1.2041999999999999</v>
          </cell>
          <cell r="G819">
            <v>1</v>
          </cell>
          <cell r="H819" t="str">
            <v>mg/l N</v>
          </cell>
        </row>
        <row r="820">
          <cell r="A820" t="str">
            <v>GB</v>
          </cell>
          <cell r="B820" t="str">
            <v>Loch Venacher</v>
          </cell>
          <cell r="C820">
            <v>1994</v>
          </cell>
          <cell r="D820" t="str">
            <v>Annual</v>
          </cell>
          <cell r="E820" t="str">
            <v>Nitrate</v>
          </cell>
          <cell r="F820">
            <v>0.14530000000000001</v>
          </cell>
          <cell r="G820">
            <v>1</v>
          </cell>
          <cell r="H820" t="str">
            <v>mg/l N</v>
          </cell>
        </row>
        <row r="821">
          <cell r="A821" t="str">
            <v>GB</v>
          </cell>
          <cell r="B821" t="str">
            <v>Loch Voil</v>
          </cell>
          <cell r="C821">
            <v>1994</v>
          </cell>
          <cell r="D821" t="str">
            <v>Annual</v>
          </cell>
          <cell r="E821" t="str">
            <v>Nitrate</v>
          </cell>
          <cell r="F821">
            <v>7.9799999999999996E-2</v>
          </cell>
          <cell r="G821">
            <v>1</v>
          </cell>
          <cell r="H821" t="str">
            <v>mg/l N</v>
          </cell>
        </row>
        <row r="822">
          <cell r="A822" t="str">
            <v>GB</v>
          </cell>
          <cell r="B822" t="str">
            <v>Carron Valley</v>
          </cell>
          <cell r="C822">
            <v>1995</v>
          </cell>
          <cell r="D822" t="str">
            <v>Annual</v>
          </cell>
          <cell r="E822" t="str">
            <v>Nitrate</v>
          </cell>
          <cell r="F822">
            <v>0.19750000000000001</v>
          </cell>
          <cell r="G822">
            <v>1</v>
          </cell>
          <cell r="H822" t="str">
            <v>mg/l N</v>
          </cell>
        </row>
        <row r="823">
          <cell r="A823" t="str">
            <v>GB</v>
          </cell>
          <cell r="B823" t="str">
            <v>Lake of Menteith</v>
          </cell>
          <cell r="C823">
            <v>1995</v>
          </cell>
          <cell r="D823" t="str">
            <v>Annual</v>
          </cell>
          <cell r="E823" t="str">
            <v>Nitrate</v>
          </cell>
          <cell r="F823">
            <v>0.18179999999999999</v>
          </cell>
          <cell r="G823">
            <v>1</v>
          </cell>
          <cell r="H823" t="str">
            <v>mg/l N</v>
          </cell>
        </row>
        <row r="824">
          <cell r="A824" t="str">
            <v>GB</v>
          </cell>
          <cell r="B824" t="str">
            <v>Loch Ard</v>
          </cell>
          <cell r="C824">
            <v>1995</v>
          </cell>
          <cell r="D824" t="str">
            <v>Annual</v>
          </cell>
          <cell r="E824" t="str">
            <v>Nitrate</v>
          </cell>
          <cell r="F824">
            <v>0.2225</v>
          </cell>
          <cell r="G824">
            <v>1</v>
          </cell>
          <cell r="H824" t="str">
            <v>mg/l N</v>
          </cell>
        </row>
        <row r="825">
          <cell r="A825" t="str">
            <v>GB</v>
          </cell>
          <cell r="B825" t="str">
            <v>Loch Chon</v>
          </cell>
          <cell r="C825">
            <v>1995</v>
          </cell>
          <cell r="D825" t="str">
            <v>Annual</v>
          </cell>
          <cell r="E825" t="str">
            <v>Nitrate</v>
          </cell>
          <cell r="F825">
            <v>0.17630000000000001</v>
          </cell>
          <cell r="G825">
            <v>1</v>
          </cell>
          <cell r="H825" t="str">
            <v>mg/l N</v>
          </cell>
        </row>
        <row r="826">
          <cell r="A826" t="str">
            <v>GB</v>
          </cell>
          <cell r="B826" t="str">
            <v>Loch Dee</v>
          </cell>
          <cell r="C826">
            <v>1995</v>
          </cell>
          <cell r="D826" t="str">
            <v>Annual</v>
          </cell>
          <cell r="E826" t="str">
            <v>Nitrate</v>
          </cell>
          <cell r="F826">
            <v>0.13769999999999999</v>
          </cell>
          <cell r="G826">
            <v>1</v>
          </cell>
          <cell r="H826" t="str">
            <v>mg/l N</v>
          </cell>
        </row>
        <row r="827">
          <cell r="A827" t="str">
            <v>GB</v>
          </cell>
          <cell r="B827" t="str">
            <v>Loch Gelly</v>
          </cell>
          <cell r="C827">
            <v>1995</v>
          </cell>
          <cell r="D827" t="str">
            <v>Annual</v>
          </cell>
          <cell r="E827" t="str">
            <v>Nitrate</v>
          </cell>
          <cell r="F827">
            <v>2.044</v>
          </cell>
          <cell r="G827">
            <v>1</v>
          </cell>
          <cell r="H827" t="str">
            <v>mg/l N</v>
          </cell>
        </row>
        <row r="828">
          <cell r="A828" t="str">
            <v>GB</v>
          </cell>
          <cell r="B828" t="str">
            <v>Loch Katrine</v>
          </cell>
          <cell r="C828">
            <v>1995</v>
          </cell>
          <cell r="D828" t="str">
            <v>Annual</v>
          </cell>
          <cell r="E828" t="str">
            <v>Nitrate</v>
          </cell>
          <cell r="F828">
            <v>0.1265</v>
          </cell>
          <cell r="G828">
            <v>1</v>
          </cell>
          <cell r="H828" t="str">
            <v>mg/l N</v>
          </cell>
        </row>
        <row r="829">
          <cell r="A829" t="str">
            <v>GB</v>
          </cell>
          <cell r="B829" t="str">
            <v>Loch Leven</v>
          </cell>
          <cell r="C829">
            <v>1995</v>
          </cell>
          <cell r="D829" t="str">
            <v>Annual</v>
          </cell>
          <cell r="E829" t="str">
            <v>Nitrate</v>
          </cell>
          <cell r="F829">
            <v>1.218</v>
          </cell>
          <cell r="G829">
            <v>1</v>
          </cell>
          <cell r="H829" t="str">
            <v>mg/l N</v>
          </cell>
        </row>
        <row r="830">
          <cell r="A830" t="str">
            <v>GB</v>
          </cell>
          <cell r="B830" t="str">
            <v>Loch Lomond</v>
          </cell>
          <cell r="C830">
            <v>1995</v>
          </cell>
          <cell r="D830" t="str">
            <v>Annual</v>
          </cell>
          <cell r="E830" t="str">
            <v>Nitrate</v>
          </cell>
          <cell r="F830">
            <v>0.41464999999999996</v>
          </cell>
          <cell r="G830">
            <v>2</v>
          </cell>
          <cell r="H830" t="str">
            <v>mg/l N</v>
          </cell>
        </row>
        <row r="831">
          <cell r="A831" t="str">
            <v>GB</v>
          </cell>
          <cell r="B831" t="str">
            <v>Loch Lubnaig</v>
          </cell>
          <cell r="C831">
            <v>1995</v>
          </cell>
          <cell r="D831" t="str">
            <v>Annual</v>
          </cell>
          <cell r="E831" t="str">
            <v>Nitrate</v>
          </cell>
          <cell r="F831">
            <v>0.3503</v>
          </cell>
          <cell r="G831">
            <v>1</v>
          </cell>
          <cell r="H831" t="str">
            <v>mg/l N</v>
          </cell>
        </row>
        <row r="832">
          <cell r="A832" t="str">
            <v>GB</v>
          </cell>
          <cell r="B832" t="str">
            <v>Loch Strathbeg</v>
          </cell>
          <cell r="C832">
            <v>1995</v>
          </cell>
          <cell r="D832" t="str">
            <v>Annual</v>
          </cell>
          <cell r="E832" t="str">
            <v>Nitrate</v>
          </cell>
          <cell r="F832">
            <v>1.9144000000000001</v>
          </cell>
          <cell r="G832">
            <v>1</v>
          </cell>
          <cell r="H832" t="str">
            <v>mg/l N</v>
          </cell>
        </row>
        <row r="833">
          <cell r="A833" t="str">
            <v>GB</v>
          </cell>
          <cell r="B833" t="str">
            <v>Loch Venacher</v>
          </cell>
          <cell r="C833">
            <v>1995</v>
          </cell>
          <cell r="D833" t="str">
            <v>Annual</v>
          </cell>
          <cell r="E833" t="str">
            <v>Nitrate</v>
          </cell>
          <cell r="F833">
            <v>0.17430000000000001</v>
          </cell>
          <cell r="G833">
            <v>1</v>
          </cell>
          <cell r="H833" t="str">
            <v>mg/l N</v>
          </cell>
        </row>
        <row r="834">
          <cell r="A834" t="str">
            <v>GB</v>
          </cell>
          <cell r="B834" t="str">
            <v>Loch Voil</v>
          </cell>
          <cell r="C834">
            <v>1995</v>
          </cell>
          <cell r="D834" t="str">
            <v>Annual</v>
          </cell>
          <cell r="E834" t="str">
            <v>Nitrate</v>
          </cell>
          <cell r="F834">
            <v>0.1353</v>
          </cell>
          <cell r="G834">
            <v>1</v>
          </cell>
          <cell r="H834" t="str">
            <v>mg/l N</v>
          </cell>
        </row>
        <row r="835">
          <cell r="A835" t="str">
            <v>GB</v>
          </cell>
          <cell r="B835" t="str">
            <v>Carron Valley</v>
          </cell>
          <cell r="C835">
            <v>1996</v>
          </cell>
          <cell r="D835" t="str">
            <v>Annual</v>
          </cell>
          <cell r="E835" t="str">
            <v>Nitrate</v>
          </cell>
          <cell r="F835">
            <v>0.30049999999999999</v>
          </cell>
          <cell r="G835">
            <v>1</v>
          </cell>
          <cell r="H835" t="str">
            <v>mg/l N</v>
          </cell>
        </row>
        <row r="836">
          <cell r="A836" t="str">
            <v>GB</v>
          </cell>
          <cell r="B836" t="str">
            <v>Lake of Menteith</v>
          </cell>
          <cell r="C836">
            <v>1996</v>
          </cell>
          <cell r="D836" t="str">
            <v>Annual</v>
          </cell>
          <cell r="E836" t="str">
            <v>Nitrate</v>
          </cell>
          <cell r="F836">
            <v>0.25940000000000002</v>
          </cell>
          <cell r="G836">
            <v>1</v>
          </cell>
          <cell r="H836" t="str">
            <v>mg/l N</v>
          </cell>
        </row>
        <row r="837">
          <cell r="A837" t="str">
            <v>GB</v>
          </cell>
          <cell r="B837" t="str">
            <v>Loch Ard</v>
          </cell>
          <cell r="C837">
            <v>1996</v>
          </cell>
          <cell r="D837" t="str">
            <v>Annual</v>
          </cell>
          <cell r="E837" t="str">
            <v>Nitrate</v>
          </cell>
          <cell r="F837">
            <v>0.30330000000000001</v>
          </cell>
          <cell r="G837">
            <v>1</v>
          </cell>
          <cell r="H837" t="str">
            <v>mg/l N</v>
          </cell>
        </row>
        <row r="838">
          <cell r="A838" t="str">
            <v>GB</v>
          </cell>
          <cell r="B838" t="str">
            <v>Loch Chon</v>
          </cell>
          <cell r="C838">
            <v>1996</v>
          </cell>
          <cell r="D838" t="str">
            <v>Annual</v>
          </cell>
          <cell r="E838" t="str">
            <v>Nitrate</v>
          </cell>
          <cell r="F838">
            <v>0.30709999999999998</v>
          </cell>
          <cell r="G838">
            <v>1</v>
          </cell>
          <cell r="H838" t="str">
            <v>mg/l N</v>
          </cell>
        </row>
        <row r="839">
          <cell r="A839" t="str">
            <v>GB</v>
          </cell>
          <cell r="B839" t="str">
            <v>Loch Dee</v>
          </cell>
          <cell r="C839">
            <v>1996</v>
          </cell>
          <cell r="D839" t="str">
            <v>Annual</v>
          </cell>
          <cell r="E839" t="str">
            <v>Nitrate</v>
          </cell>
          <cell r="F839">
            <v>0.2286</v>
          </cell>
          <cell r="G839">
            <v>1</v>
          </cell>
          <cell r="H839" t="str">
            <v>mg/l N</v>
          </cell>
        </row>
        <row r="840">
          <cell r="A840" t="str">
            <v>GB</v>
          </cell>
          <cell r="B840" t="str">
            <v>Loch Gelly</v>
          </cell>
          <cell r="C840">
            <v>1996</v>
          </cell>
          <cell r="D840" t="str">
            <v>Annual</v>
          </cell>
          <cell r="E840" t="str">
            <v>Nitrate</v>
          </cell>
          <cell r="F840">
            <v>1.9517</v>
          </cell>
          <cell r="G840">
            <v>1</v>
          </cell>
          <cell r="H840" t="str">
            <v>mg/l N</v>
          </cell>
        </row>
        <row r="841">
          <cell r="A841" t="str">
            <v>GB</v>
          </cell>
          <cell r="B841" t="str">
            <v>Loch Insh</v>
          </cell>
          <cell r="C841">
            <v>1996</v>
          </cell>
          <cell r="D841" t="str">
            <v>Annual</v>
          </cell>
          <cell r="E841" t="str">
            <v>Nitrate</v>
          </cell>
          <cell r="F841">
            <v>0.1676</v>
          </cell>
          <cell r="G841">
            <v>1</v>
          </cell>
          <cell r="H841" t="str">
            <v>mg/l N</v>
          </cell>
        </row>
        <row r="842">
          <cell r="A842" t="str">
            <v>GB</v>
          </cell>
          <cell r="B842" t="str">
            <v>Loch Katrine</v>
          </cell>
          <cell r="C842">
            <v>1996</v>
          </cell>
          <cell r="D842" t="str">
            <v>Annual</v>
          </cell>
          <cell r="E842" t="str">
            <v>Nitrate</v>
          </cell>
          <cell r="F842">
            <v>0.186</v>
          </cell>
          <cell r="G842">
            <v>1</v>
          </cell>
          <cell r="H842" t="str">
            <v>mg/l N</v>
          </cell>
        </row>
        <row r="843">
          <cell r="A843" t="str">
            <v>GB</v>
          </cell>
          <cell r="B843" t="str">
            <v>Loch Leven</v>
          </cell>
          <cell r="C843">
            <v>1996</v>
          </cell>
          <cell r="D843" t="str">
            <v>Annual</v>
          </cell>
          <cell r="E843" t="str">
            <v>Nitrate</v>
          </cell>
          <cell r="F843">
            <v>1.5328999999999999</v>
          </cell>
          <cell r="G843">
            <v>1</v>
          </cell>
          <cell r="H843" t="str">
            <v>mg/l N</v>
          </cell>
        </row>
        <row r="844">
          <cell r="A844" t="str">
            <v>GB</v>
          </cell>
          <cell r="B844" t="str">
            <v>Loch Lomond</v>
          </cell>
          <cell r="C844">
            <v>1996</v>
          </cell>
          <cell r="D844" t="str">
            <v>Annual</v>
          </cell>
          <cell r="E844" t="str">
            <v>Nitrate</v>
          </cell>
          <cell r="F844">
            <v>0.32830000000000004</v>
          </cell>
          <cell r="G844">
            <v>2</v>
          </cell>
          <cell r="H844" t="str">
            <v>mg/l N</v>
          </cell>
        </row>
        <row r="845">
          <cell r="A845" t="str">
            <v>GB</v>
          </cell>
          <cell r="B845" t="str">
            <v>Loch Lubnaig</v>
          </cell>
          <cell r="C845">
            <v>1996</v>
          </cell>
          <cell r="D845" t="str">
            <v>Annual</v>
          </cell>
          <cell r="E845" t="str">
            <v>Nitrate</v>
          </cell>
          <cell r="F845">
            <v>0.1983</v>
          </cell>
          <cell r="G845">
            <v>1</v>
          </cell>
          <cell r="H845" t="str">
            <v>mg/l N</v>
          </cell>
        </row>
        <row r="846">
          <cell r="A846" t="str">
            <v>GB</v>
          </cell>
          <cell r="B846" t="str">
            <v>Loch Morlich</v>
          </cell>
          <cell r="C846">
            <v>1996</v>
          </cell>
          <cell r="D846" t="str">
            <v>Annual</v>
          </cell>
          <cell r="E846" t="str">
            <v>Nitrate</v>
          </cell>
          <cell r="F846">
            <v>0.13589999999999999</v>
          </cell>
          <cell r="G846">
            <v>1</v>
          </cell>
          <cell r="H846" t="str">
            <v>mg/l N</v>
          </cell>
        </row>
        <row r="847">
          <cell r="A847" t="str">
            <v>GB</v>
          </cell>
          <cell r="B847" t="str">
            <v>Loch Strathbeg</v>
          </cell>
          <cell r="C847">
            <v>1996</v>
          </cell>
          <cell r="D847" t="str">
            <v>Annual</v>
          </cell>
          <cell r="E847" t="str">
            <v>Nitrate</v>
          </cell>
          <cell r="F847">
            <v>1.3640000000000001</v>
          </cell>
          <cell r="G847">
            <v>1</v>
          </cell>
          <cell r="H847" t="str">
            <v>mg/l N</v>
          </cell>
        </row>
        <row r="848">
          <cell r="A848" t="str">
            <v>GB</v>
          </cell>
          <cell r="B848" t="str">
            <v>Loch Venacher</v>
          </cell>
          <cell r="C848">
            <v>1996</v>
          </cell>
          <cell r="D848" t="str">
            <v>Annual</v>
          </cell>
          <cell r="E848" t="str">
            <v>Nitrate</v>
          </cell>
          <cell r="F848">
            <v>0.25140000000000001</v>
          </cell>
          <cell r="G848">
            <v>1</v>
          </cell>
          <cell r="H848" t="str">
            <v>mg/l N</v>
          </cell>
        </row>
        <row r="849">
          <cell r="A849" t="str">
            <v>GB</v>
          </cell>
          <cell r="B849" t="str">
            <v>Loch Voil</v>
          </cell>
          <cell r="C849">
            <v>1996</v>
          </cell>
          <cell r="D849" t="str">
            <v>Annual</v>
          </cell>
          <cell r="E849" t="str">
            <v>Nitrate</v>
          </cell>
          <cell r="F849">
            <v>0.15809999999999999</v>
          </cell>
          <cell r="G849">
            <v>1</v>
          </cell>
          <cell r="H849" t="str">
            <v>mg/l N</v>
          </cell>
        </row>
        <row r="850">
          <cell r="A850" t="str">
            <v>GB</v>
          </cell>
          <cell r="B850" t="str">
            <v>Carron Valley</v>
          </cell>
          <cell r="C850">
            <v>1997</v>
          </cell>
          <cell r="D850" t="str">
            <v>Annual</v>
          </cell>
          <cell r="E850" t="str">
            <v>Nitrate</v>
          </cell>
          <cell r="F850">
            <v>0.29870000000000002</v>
          </cell>
          <cell r="G850">
            <v>1</v>
          </cell>
          <cell r="H850" t="str">
            <v>mg/l N</v>
          </cell>
        </row>
        <row r="851">
          <cell r="A851" t="str">
            <v>GB</v>
          </cell>
          <cell r="B851" t="str">
            <v>Lake of Menteith</v>
          </cell>
          <cell r="C851">
            <v>1997</v>
          </cell>
          <cell r="D851" t="str">
            <v>Annual</v>
          </cell>
          <cell r="E851" t="str">
            <v>Nitrate</v>
          </cell>
          <cell r="F851">
            <v>0.2283</v>
          </cell>
          <cell r="G851">
            <v>1</v>
          </cell>
          <cell r="H851" t="str">
            <v>mg/l N</v>
          </cell>
        </row>
        <row r="852">
          <cell r="A852" t="str">
            <v>GB</v>
          </cell>
          <cell r="B852" t="str">
            <v>Loch Ard</v>
          </cell>
          <cell r="C852">
            <v>1997</v>
          </cell>
          <cell r="D852" t="str">
            <v>Annual</v>
          </cell>
          <cell r="E852" t="str">
            <v>Nitrate</v>
          </cell>
          <cell r="F852">
            <v>0.2737</v>
          </cell>
          <cell r="G852">
            <v>1</v>
          </cell>
          <cell r="H852" t="str">
            <v>mg/l N</v>
          </cell>
        </row>
        <row r="853">
          <cell r="A853" t="str">
            <v>GB</v>
          </cell>
          <cell r="B853" t="str">
            <v>Loch Chon</v>
          </cell>
          <cell r="C853">
            <v>1997</v>
          </cell>
          <cell r="D853" t="str">
            <v>Annual</v>
          </cell>
          <cell r="E853" t="str">
            <v>Nitrate</v>
          </cell>
          <cell r="F853">
            <v>0.25919999999999999</v>
          </cell>
          <cell r="G853">
            <v>1</v>
          </cell>
          <cell r="H853" t="str">
            <v>mg/l N</v>
          </cell>
        </row>
        <row r="854">
          <cell r="A854" t="str">
            <v>GB</v>
          </cell>
          <cell r="B854" t="str">
            <v>Loch Dee</v>
          </cell>
          <cell r="C854">
            <v>1997</v>
          </cell>
          <cell r="D854" t="str">
            <v>Annual</v>
          </cell>
          <cell r="E854" t="str">
            <v>Nitrate</v>
          </cell>
          <cell r="F854">
            <v>0.1195</v>
          </cell>
          <cell r="G854">
            <v>1</v>
          </cell>
          <cell r="H854" t="str">
            <v>mg/l N</v>
          </cell>
        </row>
        <row r="855">
          <cell r="A855" t="str">
            <v>GB</v>
          </cell>
          <cell r="B855" t="str">
            <v>Loch Gelly</v>
          </cell>
          <cell r="C855">
            <v>1997</v>
          </cell>
          <cell r="D855" t="str">
            <v>Annual</v>
          </cell>
          <cell r="E855" t="str">
            <v>Nitrate</v>
          </cell>
          <cell r="F855">
            <v>1.2533000000000001</v>
          </cell>
          <cell r="G855">
            <v>1</v>
          </cell>
          <cell r="H855" t="str">
            <v>mg/l N</v>
          </cell>
        </row>
        <row r="856">
          <cell r="A856" t="str">
            <v>GB</v>
          </cell>
          <cell r="B856" t="str">
            <v>Loch Insh</v>
          </cell>
          <cell r="C856">
            <v>1997</v>
          </cell>
          <cell r="D856" t="str">
            <v>Annual</v>
          </cell>
          <cell r="E856" t="str">
            <v>Nitrate</v>
          </cell>
          <cell r="F856">
            <v>0.1391</v>
          </cell>
          <cell r="G856">
            <v>1</v>
          </cell>
          <cell r="H856" t="str">
            <v>mg/l N</v>
          </cell>
        </row>
        <row r="857">
          <cell r="A857" t="str">
            <v>GB</v>
          </cell>
          <cell r="B857" t="str">
            <v>Loch Katrine</v>
          </cell>
          <cell r="C857">
            <v>1997</v>
          </cell>
          <cell r="D857" t="str">
            <v>Annual</v>
          </cell>
          <cell r="E857" t="str">
            <v>Nitrate</v>
          </cell>
          <cell r="F857">
            <v>0.20630000000000001</v>
          </cell>
          <cell r="G857">
            <v>1</v>
          </cell>
          <cell r="H857" t="str">
            <v>mg/l N</v>
          </cell>
        </row>
        <row r="858">
          <cell r="A858" t="str">
            <v>GB</v>
          </cell>
          <cell r="B858" t="str">
            <v>Loch Leven</v>
          </cell>
          <cell r="C858">
            <v>1997</v>
          </cell>
          <cell r="D858" t="str">
            <v>Annual</v>
          </cell>
          <cell r="E858" t="str">
            <v>Nitrate</v>
          </cell>
          <cell r="F858">
            <v>1.3058000000000001</v>
          </cell>
          <cell r="G858">
            <v>1</v>
          </cell>
          <cell r="H858" t="str">
            <v>mg/l N</v>
          </cell>
        </row>
        <row r="859">
          <cell r="A859" t="str">
            <v>GB</v>
          </cell>
          <cell r="B859" t="str">
            <v>Loch Lomond</v>
          </cell>
          <cell r="C859">
            <v>1997</v>
          </cell>
          <cell r="D859" t="str">
            <v>Annual</v>
          </cell>
          <cell r="E859" t="str">
            <v>Nitrate</v>
          </cell>
          <cell r="F859">
            <v>0.28734999999999999</v>
          </cell>
          <cell r="G859">
            <v>2</v>
          </cell>
          <cell r="H859" t="str">
            <v>mg/l N</v>
          </cell>
        </row>
        <row r="860">
          <cell r="A860" t="str">
            <v>GB</v>
          </cell>
          <cell r="B860" t="str">
            <v>Loch Lubnaig</v>
          </cell>
          <cell r="C860">
            <v>1997</v>
          </cell>
          <cell r="D860" t="str">
            <v>Annual</v>
          </cell>
          <cell r="E860" t="str">
            <v>Nitrate</v>
          </cell>
          <cell r="F860">
            <v>0.16439999999999999</v>
          </cell>
          <cell r="G860">
            <v>1</v>
          </cell>
          <cell r="H860" t="str">
            <v>mg/l N</v>
          </cell>
        </row>
        <row r="861">
          <cell r="A861" t="str">
            <v>GB</v>
          </cell>
          <cell r="B861" t="str">
            <v>Loch Morlich</v>
          </cell>
          <cell r="C861">
            <v>1997</v>
          </cell>
          <cell r="D861" t="str">
            <v>Annual</v>
          </cell>
          <cell r="E861" t="str">
            <v>Nitrate</v>
          </cell>
          <cell r="F861">
            <v>0.1162</v>
          </cell>
          <cell r="G861">
            <v>1</v>
          </cell>
          <cell r="H861" t="str">
            <v>mg/l N</v>
          </cell>
        </row>
        <row r="862">
          <cell r="A862" t="str">
            <v>GB</v>
          </cell>
          <cell r="B862" t="str">
            <v>Loch Strathbeg</v>
          </cell>
          <cell r="C862">
            <v>1997</v>
          </cell>
          <cell r="D862" t="str">
            <v>Annual</v>
          </cell>
          <cell r="E862" t="str">
            <v>Nitrate</v>
          </cell>
          <cell r="F862">
            <v>0.97030000000000005</v>
          </cell>
          <cell r="G862">
            <v>1</v>
          </cell>
          <cell r="H862" t="str">
            <v>mg/l N</v>
          </cell>
        </row>
        <row r="863">
          <cell r="A863" t="str">
            <v>GB</v>
          </cell>
          <cell r="B863" t="str">
            <v>Loch Venacher</v>
          </cell>
          <cell r="C863">
            <v>1997</v>
          </cell>
          <cell r="D863" t="str">
            <v>Annual</v>
          </cell>
          <cell r="E863" t="str">
            <v>Nitrate</v>
          </cell>
          <cell r="F863">
            <v>0.2087</v>
          </cell>
          <cell r="G863">
            <v>1</v>
          </cell>
          <cell r="H863" t="str">
            <v>mg/l N</v>
          </cell>
        </row>
        <row r="864">
          <cell r="A864" t="str">
            <v>GB</v>
          </cell>
          <cell r="B864" t="str">
            <v>Loch Voil</v>
          </cell>
          <cell r="C864">
            <v>1997</v>
          </cell>
          <cell r="D864" t="str">
            <v>Annual</v>
          </cell>
          <cell r="E864" t="str">
            <v>Nitrate</v>
          </cell>
          <cell r="F864">
            <v>0.1208</v>
          </cell>
          <cell r="G864">
            <v>1</v>
          </cell>
          <cell r="H864" t="str">
            <v>mg/l N</v>
          </cell>
        </row>
        <row r="865">
          <cell r="A865" t="str">
            <v>GB</v>
          </cell>
          <cell r="B865" t="str">
            <v>Carron Valley</v>
          </cell>
          <cell r="C865">
            <v>1998</v>
          </cell>
          <cell r="D865" t="str">
            <v>Annual</v>
          </cell>
          <cell r="E865" t="str">
            <v>Nitrate</v>
          </cell>
          <cell r="F865">
            <v>0.38919999999999999</v>
          </cell>
          <cell r="G865">
            <v>1</v>
          </cell>
          <cell r="H865" t="str">
            <v>mg/l N</v>
          </cell>
        </row>
        <row r="866">
          <cell r="A866" t="str">
            <v>GB</v>
          </cell>
          <cell r="B866" t="str">
            <v>Lake of Menteith</v>
          </cell>
          <cell r="C866">
            <v>1998</v>
          </cell>
          <cell r="D866" t="str">
            <v>Annual</v>
          </cell>
          <cell r="E866" t="str">
            <v>Nitrate</v>
          </cell>
          <cell r="F866">
            <v>0.26440000000000002</v>
          </cell>
          <cell r="G866">
            <v>1</v>
          </cell>
          <cell r="H866" t="str">
            <v>mg/l N</v>
          </cell>
        </row>
        <row r="867">
          <cell r="A867" t="str">
            <v>GB</v>
          </cell>
          <cell r="B867" t="str">
            <v>Loch Ard</v>
          </cell>
          <cell r="C867">
            <v>1998</v>
          </cell>
          <cell r="D867" t="str">
            <v>Annual</v>
          </cell>
          <cell r="E867" t="str">
            <v>Nitrate</v>
          </cell>
          <cell r="F867">
            <v>0.252</v>
          </cell>
          <cell r="G867">
            <v>1</v>
          </cell>
          <cell r="H867" t="str">
            <v>mg/l N</v>
          </cell>
        </row>
        <row r="868">
          <cell r="A868" t="str">
            <v>GB</v>
          </cell>
          <cell r="B868" t="str">
            <v>Loch Calder</v>
          </cell>
          <cell r="C868">
            <v>1998</v>
          </cell>
          <cell r="D868" t="str">
            <v>Annual</v>
          </cell>
          <cell r="E868" t="str">
            <v>Nitrate</v>
          </cell>
          <cell r="F868">
            <v>0.1125</v>
          </cell>
          <cell r="G868">
            <v>1</v>
          </cell>
          <cell r="H868" t="str">
            <v>mg/l N</v>
          </cell>
        </row>
        <row r="869">
          <cell r="A869" t="str">
            <v>GB</v>
          </cell>
          <cell r="B869" t="str">
            <v>Loch Chon</v>
          </cell>
          <cell r="C869">
            <v>1998</v>
          </cell>
          <cell r="D869" t="str">
            <v>Annual</v>
          </cell>
          <cell r="E869" t="str">
            <v>Nitrate</v>
          </cell>
          <cell r="F869">
            <v>0.28770000000000001</v>
          </cell>
          <cell r="G869">
            <v>1</v>
          </cell>
          <cell r="H869" t="str">
            <v>mg/l N</v>
          </cell>
        </row>
        <row r="870">
          <cell r="A870" t="str">
            <v>GB</v>
          </cell>
          <cell r="B870" t="str">
            <v>Loch Dee</v>
          </cell>
          <cell r="C870">
            <v>1998</v>
          </cell>
          <cell r="D870" t="str">
            <v>Annual</v>
          </cell>
          <cell r="E870" t="str">
            <v>Nitrate</v>
          </cell>
          <cell r="F870">
            <v>0.12859999999999999</v>
          </cell>
          <cell r="G870">
            <v>1</v>
          </cell>
          <cell r="H870" t="str">
            <v>mg/l N</v>
          </cell>
        </row>
        <row r="871">
          <cell r="A871" t="str">
            <v>GB</v>
          </cell>
          <cell r="B871" t="str">
            <v>Loch Gelly</v>
          </cell>
          <cell r="C871">
            <v>1998</v>
          </cell>
          <cell r="D871" t="str">
            <v>Annual</v>
          </cell>
          <cell r="E871" t="str">
            <v>Nitrate</v>
          </cell>
          <cell r="F871">
            <v>0.99329999999999996</v>
          </cell>
          <cell r="G871">
            <v>1</v>
          </cell>
          <cell r="H871" t="str">
            <v>mg/l N</v>
          </cell>
        </row>
        <row r="872">
          <cell r="A872" t="str">
            <v>GB</v>
          </cell>
          <cell r="B872" t="str">
            <v>Loch Insh</v>
          </cell>
          <cell r="C872">
            <v>1998</v>
          </cell>
          <cell r="D872" t="str">
            <v>Annual</v>
          </cell>
          <cell r="E872" t="str">
            <v>Nitrate</v>
          </cell>
          <cell r="F872">
            <v>0.13739999999999999</v>
          </cell>
          <cell r="G872">
            <v>1</v>
          </cell>
          <cell r="H872" t="str">
            <v>mg/l N</v>
          </cell>
        </row>
        <row r="873">
          <cell r="A873" t="str">
            <v>GB</v>
          </cell>
          <cell r="B873" t="str">
            <v>Loch Katrine</v>
          </cell>
          <cell r="C873">
            <v>1998</v>
          </cell>
          <cell r="D873" t="str">
            <v>Annual</v>
          </cell>
          <cell r="E873" t="str">
            <v>Nitrate</v>
          </cell>
          <cell r="F873">
            <v>0.16250000000000001</v>
          </cell>
          <cell r="G873">
            <v>1</v>
          </cell>
          <cell r="H873" t="str">
            <v>mg/l N</v>
          </cell>
        </row>
        <row r="874">
          <cell r="A874" t="str">
            <v>GB</v>
          </cell>
          <cell r="B874" t="str">
            <v>Loch Leven</v>
          </cell>
          <cell r="C874">
            <v>1998</v>
          </cell>
          <cell r="D874" t="str">
            <v>Annual</v>
          </cell>
          <cell r="E874" t="str">
            <v>Nitrate</v>
          </cell>
          <cell r="F874">
            <v>1.9306000000000001</v>
          </cell>
          <cell r="G874">
            <v>1</v>
          </cell>
          <cell r="H874" t="str">
            <v>mg/l N</v>
          </cell>
        </row>
        <row r="875">
          <cell r="A875" t="str">
            <v>GB</v>
          </cell>
          <cell r="B875" t="str">
            <v>Loch Lomond</v>
          </cell>
          <cell r="C875">
            <v>1998</v>
          </cell>
          <cell r="D875" t="str">
            <v>Annual</v>
          </cell>
          <cell r="E875" t="str">
            <v>Nitrate</v>
          </cell>
          <cell r="F875">
            <v>0.27274999999999999</v>
          </cell>
          <cell r="G875">
            <v>2</v>
          </cell>
          <cell r="H875" t="str">
            <v>mg/l N</v>
          </cell>
        </row>
        <row r="876">
          <cell r="A876" t="str">
            <v>GB</v>
          </cell>
          <cell r="B876" t="str">
            <v>Loch Lubnaig</v>
          </cell>
          <cell r="C876">
            <v>1998</v>
          </cell>
          <cell r="D876" t="str">
            <v>Annual</v>
          </cell>
          <cell r="E876" t="str">
            <v>Nitrate</v>
          </cell>
          <cell r="F876">
            <v>0.15759999999999999</v>
          </cell>
          <cell r="G876">
            <v>1</v>
          </cell>
          <cell r="H876" t="str">
            <v>mg/l N</v>
          </cell>
        </row>
        <row r="877">
          <cell r="A877" t="str">
            <v>GB</v>
          </cell>
          <cell r="B877" t="str">
            <v>Loch Morlich</v>
          </cell>
          <cell r="C877">
            <v>1998</v>
          </cell>
          <cell r="D877" t="str">
            <v>Annual</v>
          </cell>
          <cell r="E877" t="str">
            <v>Nitrate</v>
          </cell>
          <cell r="F877">
            <v>0.1305</v>
          </cell>
          <cell r="G877">
            <v>1</v>
          </cell>
          <cell r="H877" t="str">
            <v>mg/l N</v>
          </cell>
        </row>
        <row r="878">
          <cell r="A878" t="str">
            <v>GB</v>
          </cell>
          <cell r="B878" t="str">
            <v>Loch Ness</v>
          </cell>
          <cell r="C878">
            <v>1998</v>
          </cell>
          <cell r="D878" t="str">
            <v>Annual</v>
          </cell>
          <cell r="E878" t="str">
            <v>Nitrate</v>
          </cell>
          <cell r="F878">
            <v>9.8400000000000001E-2</v>
          </cell>
          <cell r="G878">
            <v>1</v>
          </cell>
          <cell r="H878" t="str">
            <v>mg/l N</v>
          </cell>
        </row>
        <row r="879">
          <cell r="A879" t="str">
            <v>GB</v>
          </cell>
          <cell r="B879" t="str">
            <v>Loch Shin</v>
          </cell>
          <cell r="C879">
            <v>1998</v>
          </cell>
          <cell r="D879" t="str">
            <v>Annual</v>
          </cell>
          <cell r="E879" t="str">
            <v>Nitrate</v>
          </cell>
          <cell r="F879">
            <v>7.4099999999999999E-2</v>
          </cell>
          <cell r="G879">
            <v>1</v>
          </cell>
          <cell r="H879" t="str">
            <v>mg/l N</v>
          </cell>
        </row>
        <row r="880">
          <cell r="A880" t="str">
            <v>GB</v>
          </cell>
          <cell r="B880" t="str">
            <v>Loch Strathbeg</v>
          </cell>
          <cell r="C880">
            <v>1998</v>
          </cell>
          <cell r="D880" t="str">
            <v>Annual</v>
          </cell>
          <cell r="E880" t="str">
            <v>Nitrate</v>
          </cell>
          <cell r="F880">
            <v>1.7868999999999999</v>
          </cell>
          <cell r="G880">
            <v>1</v>
          </cell>
          <cell r="H880" t="str">
            <v>mg/l N</v>
          </cell>
        </row>
        <row r="881">
          <cell r="A881" t="str">
            <v>GB</v>
          </cell>
          <cell r="B881" t="str">
            <v>Loch Tay</v>
          </cell>
          <cell r="C881">
            <v>1998</v>
          </cell>
          <cell r="D881" t="str">
            <v>Annual</v>
          </cell>
          <cell r="E881" t="str">
            <v>Nitrate</v>
          </cell>
          <cell r="F881">
            <v>0.26860000000000001</v>
          </cell>
          <cell r="G881">
            <v>1</v>
          </cell>
          <cell r="H881" t="str">
            <v>mg/l N</v>
          </cell>
        </row>
        <row r="882">
          <cell r="A882" t="str">
            <v>GB</v>
          </cell>
          <cell r="B882" t="str">
            <v>Loch Venacher</v>
          </cell>
          <cell r="C882">
            <v>1998</v>
          </cell>
          <cell r="D882" t="str">
            <v>Annual</v>
          </cell>
          <cell r="E882" t="str">
            <v>Nitrate</v>
          </cell>
          <cell r="F882">
            <v>0.223</v>
          </cell>
          <cell r="G882">
            <v>1</v>
          </cell>
          <cell r="H882" t="str">
            <v>mg/l N</v>
          </cell>
        </row>
        <row r="883">
          <cell r="A883" t="str">
            <v>GB</v>
          </cell>
          <cell r="B883" t="str">
            <v>Loch Voil</v>
          </cell>
          <cell r="C883">
            <v>1998</v>
          </cell>
          <cell r="D883" t="str">
            <v>Annual</v>
          </cell>
          <cell r="E883" t="str">
            <v>Nitrate</v>
          </cell>
          <cell r="F883">
            <v>0.13519999999999999</v>
          </cell>
          <cell r="G883">
            <v>1</v>
          </cell>
          <cell r="H883" t="str">
            <v>mg/l N</v>
          </cell>
        </row>
        <row r="884">
          <cell r="A884" t="str">
            <v>GB</v>
          </cell>
          <cell r="B884" t="str">
            <v>Loch Watten</v>
          </cell>
          <cell r="C884">
            <v>1998</v>
          </cell>
          <cell r="D884" t="str">
            <v>Annual</v>
          </cell>
          <cell r="E884" t="str">
            <v>Nitrate</v>
          </cell>
          <cell r="F884">
            <v>0.16750000000000001</v>
          </cell>
          <cell r="G884">
            <v>1</v>
          </cell>
          <cell r="H884" t="str">
            <v>mg/l N</v>
          </cell>
        </row>
        <row r="885">
          <cell r="A885" t="str">
            <v>GB</v>
          </cell>
          <cell r="B885" t="str">
            <v>Carron Valley</v>
          </cell>
          <cell r="C885">
            <v>1999</v>
          </cell>
          <cell r="D885" t="str">
            <v>Annual</v>
          </cell>
          <cell r="E885" t="str">
            <v>Nitrate</v>
          </cell>
          <cell r="F885">
            <v>0.183</v>
          </cell>
          <cell r="G885">
            <v>1</v>
          </cell>
          <cell r="H885" t="str">
            <v>mg/l N</v>
          </cell>
        </row>
        <row r="886">
          <cell r="A886" t="str">
            <v>GB</v>
          </cell>
          <cell r="B886" t="str">
            <v>Lake of Menteith</v>
          </cell>
          <cell r="C886">
            <v>1999</v>
          </cell>
          <cell r="D886" t="str">
            <v>Annual</v>
          </cell>
          <cell r="E886" t="str">
            <v>Nitrate</v>
          </cell>
          <cell r="F886">
            <v>0.1358</v>
          </cell>
          <cell r="G886">
            <v>1</v>
          </cell>
          <cell r="H886" t="str">
            <v>mg/l N</v>
          </cell>
        </row>
        <row r="887">
          <cell r="A887" t="str">
            <v>GB</v>
          </cell>
          <cell r="B887" t="str">
            <v>Loch Ard</v>
          </cell>
          <cell r="C887">
            <v>1999</v>
          </cell>
          <cell r="D887" t="str">
            <v>Annual</v>
          </cell>
          <cell r="E887" t="str">
            <v>Nitrate</v>
          </cell>
          <cell r="F887">
            <v>0.20150000000000001</v>
          </cell>
          <cell r="G887">
            <v>1</v>
          </cell>
          <cell r="H887" t="str">
            <v>mg/l N</v>
          </cell>
        </row>
        <row r="888">
          <cell r="A888" t="str">
            <v>GB</v>
          </cell>
          <cell r="B888" t="str">
            <v>Loch Calder</v>
          </cell>
          <cell r="C888">
            <v>1999</v>
          </cell>
          <cell r="D888" t="str">
            <v>Annual</v>
          </cell>
          <cell r="E888" t="str">
            <v>Nitrate</v>
          </cell>
          <cell r="F888">
            <v>0.19800000000000001</v>
          </cell>
          <cell r="G888">
            <v>1</v>
          </cell>
          <cell r="H888" t="str">
            <v>mg/l N</v>
          </cell>
        </row>
        <row r="889">
          <cell r="A889" t="str">
            <v>GB</v>
          </cell>
          <cell r="B889" t="str">
            <v>Loch Chon</v>
          </cell>
          <cell r="C889">
            <v>1999</v>
          </cell>
          <cell r="D889" t="str">
            <v>Annual</v>
          </cell>
          <cell r="E889" t="str">
            <v>Nitrate</v>
          </cell>
          <cell r="F889">
            <v>0.16159999999999999</v>
          </cell>
          <cell r="G889">
            <v>1</v>
          </cell>
          <cell r="H889" t="str">
            <v>mg/l N</v>
          </cell>
        </row>
        <row r="890">
          <cell r="A890" t="str">
            <v>GB</v>
          </cell>
          <cell r="B890" t="str">
            <v>Loch Dee</v>
          </cell>
          <cell r="C890">
            <v>1999</v>
          </cell>
          <cell r="D890" t="str">
            <v>Annual</v>
          </cell>
          <cell r="E890" t="str">
            <v>Nitrate</v>
          </cell>
          <cell r="F890">
            <v>0.1394</v>
          </cell>
          <cell r="G890">
            <v>1</v>
          </cell>
          <cell r="H890" t="str">
            <v>mg/l N</v>
          </cell>
        </row>
        <row r="891">
          <cell r="A891" t="str">
            <v>GB</v>
          </cell>
          <cell r="B891" t="str">
            <v>Loch Gelly</v>
          </cell>
          <cell r="C891">
            <v>1999</v>
          </cell>
          <cell r="D891" t="str">
            <v>Annual</v>
          </cell>
          <cell r="E891" t="str">
            <v>Nitrate</v>
          </cell>
          <cell r="F891">
            <v>1.1074999999999999</v>
          </cell>
          <cell r="G891">
            <v>1</v>
          </cell>
          <cell r="H891" t="str">
            <v>mg/l N</v>
          </cell>
        </row>
        <row r="892">
          <cell r="A892" t="str">
            <v>GB</v>
          </cell>
          <cell r="B892" t="str">
            <v>Loch Insh</v>
          </cell>
          <cell r="C892">
            <v>1999</v>
          </cell>
          <cell r="D892" t="str">
            <v>Annual</v>
          </cell>
          <cell r="E892" t="str">
            <v>Nitrate</v>
          </cell>
          <cell r="F892">
            <v>0.1608</v>
          </cell>
          <cell r="G892">
            <v>1</v>
          </cell>
          <cell r="H892" t="str">
            <v>mg/l N</v>
          </cell>
        </row>
        <row r="893">
          <cell r="A893" t="str">
            <v>GB</v>
          </cell>
          <cell r="B893" t="str">
            <v>Loch Katrine</v>
          </cell>
          <cell r="C893">
            <v>1999</v>
          </cell>
          <cell r="D893" t="str">
            <v>Annual</v>
          </cell>
          <cell r="E893" t="str">
            <v>Nitrate</v>
          </cell>
          <cell r="F893">
            <v>0.1143</v>
          </cell>
          <cell r="G893">
            <v>1</v>
          </cell>
          <cell r="H893" t="str">
            <v>mg/l N</v>
          </cell>
        </row>
        <row r="894">
          <cell r="A894" t="str">
            <v>GB</v>
          </cell>
          <cell r="B894" t="str">
            <v>Loch Leven</v>
          </cell>
          <cell r="C894">
            <v>1999</v>
          </cell>
          <cell r="D894" t="str">
            <v>Annual</v>
          </cell>
          <cell r="E894" t="str">
            <v>Nitrate</v>
          </cell>
          <cell r="F894">
            <v>1.0837000000000001</v>
          </cell>
          <cell r="G894">
            <v>1</v>
          </cell>
          <cell r="H894" t="str">
            <v>mg/l N</v>
          </cell>
        </row>
        <row r="895">
          <cell r="A895" t="str">
            <v>GB</v>
          </cell>
          <cell r="B895" t="str">
            <v>Loch Lomond</v>
          </cell>
          <cell r="C895">
            <v>1999</v>
          </cell>
          <cell r="D895" t="str">
            <v>Annual</v>
          </cell>
          <cell r="E895" t="str">
            <v>Nitrate</v>
          </cell>
          <cell r="F895">
            <v>0.26279999999999998</v>
          </cell>
          <cell r="G895">
            <v>2</v>
          </cell>
          <cell r="H895" t="str">
            <v>mg/l N</v>
          </cell>
        </row>
        <row r="896">
          <cell r="A896" t="str">
            <v>GB</v>
          </cell>
          <cell r="B896" t="str">
            <v>Loch Lubnaig</v>
          </cell>
          <cell r="C896">
            <v>1999</v>
          </cell>
          <cell r="D896" t="str">
            <v>Annual</v>
          </cell>
          <cell r="E896" t="str">
            <v>Nitrate</v>
          </cell>
          <cell r="F896">
            <v>0.1003</v>
          </cell>
          <cell r="G896">
            <v>1</v>
          </cell>
          <cell r="H896" t="str">
            <v>mg/l N</v>
          </cell>
        </row>
        <row r="897">
          <cell r="A897" t="str">
            <v>GB</v>
          </cell>
          <cell r="B897" t="str">
            <v>Loch Morlich</v>
          </cell>
          <cell r="C897">
            <v>1999</v>
          </cell>
          <cell r="D897" t="str">
            <v>Annual</v>
          </cell>
          <cell r="E897" t="str">
            <v>Nitrate</v>
          </cell>
          <cell r="F897">
            <v>0.14530000000000001</v>
          </cell>
          <cell r="G897">
            <v>1</v>
          </cell>
          <cell r="H897" t="str">
            <v>mg/l N</v>
          </cell>
        </row>
        <row r="898">
          <cell r="A898" t="str">
            <v>GB</v>
          </cell>
          <cell r="B898" t="str">
            <v>Loch Ness</v>
          </cell>
          <cell r="C898">
            <v>1999</v>
          </cell>
          <cell r="D898" t="str">
            <v>Annual</v>
          </cell>
          <cell r="E898" t="str">
            <v>Nitrate</v>
          </cell>
          <cell r="F898">
            <v>0.28370000000000001</v>
          </cell>
          <cell r="G898">
            <v>1</v>
          </cell>
          <cell r="H898" t="str">
            <v>mg/l N</v>
          </cell>
        </row>
        <row r="899">
          <cell r="A899" t="str">
            <v>GB</v>
          </cell>
          <cell r="B899" t="str">
            <v>Loch Shin</v>
          </cell>
          <cell r="C899">
            <v>1999</v>
          </cell>
          <cell r="D899" t="str">
            <v>Annual</v>
          </cell>
          <cell r="E899" t="str">
            <v>Nitrate</v>
          </cell>
          <cell r="F899">
            <v>0.1147</v>
          </cell>
          <cell r="G899">
            <v>1</v>
          </cell>
          <cell r="H899" t="str">
            <v>mg/l N</v>
          </cell>
        </row>
        <row r="900">
          <cell r="A900" t="str">
            <v>GB</v>
          </cell>
          <cell r="B900" t="str">
            <v>Loch Strathbeg</v>
          </cell>
          <cell r="C900">
            <v>1999</v>
          </cell>
          <cell r="D900" t="str">
            <v>Annual</v>
          </cell>
          <cell r="E900" t="str">
            <v>Nitrate</v>
          </cell>
          <cell r="F900">
            <v>0.88329999999999997</v>
          </cell>
          <cell r="G900">
            <v>1</v>
          </cell>
          <cell r="H900" t="str">
            <v>mg/l N</v>
          </cell>
        </row>
        <row r="901">
          <cell r="A901" t="str">
            <v>GB</v>
          </cell>
          <cell r="B901" t="str">
            <v>Loch Tay</v>
          </cell>
          <cell r="C901">
            <v>1999</v>
          </cell>
          <cell r="D901" t="str">
            <v>Annual</v>
          </cell>
          <cell r="E901" t="str">
            <v>Nitrate</v>
          </cell>
          <cell r="F901">
            <v>0.35</v>
          </cell>
          <cell r="G901">
            <v>1</v>
          </cell>
          <cell r="H901" t="str">
            <v>mg/l N</v>
          </cell>
        </row>
        <row r="902">
          <cell r="A902" t="str">
            <v>GB</v>
          </cell>
          <cell r="B902" t="str">
            <v>Loch Venacher</v>
          </cell>
          <cell r="C902">
            <v>1999</v>
          </cell>
          <cell r="D902" t="str">
            <v>Annual</v>
          </cell>
          <cell r="E902" t="str">
            <v>Nitrate</v>
          </cell>
          <cell r="F902">
            <v>0.1457</v>
          </cell>
          <cell r="G902">
            <v>1</v>
          </cell>
          <cell r="H902" t="str">
            <v>mg/l N</v>
          </cell>
        </row>
        <row r="903">
          <cell r="A903" t="str">
            <v>GB</v>
          </cell>
          <cell r="B903" t="str">
            <v>Loch Voil</v>
          </cell>
          <cell r="C903">
            <v>1999</v>
          </cell>
          <cell r="D903" t="str">
            <v>Annual</v>
          </cell>
          <cell r="E903" t="str">
            <v>Nitrate</v>
          </cell>
          <cell r="F903">
            <v>7.0999999999999994E-2</v>
          </cell>
          <cell r="G903">
            <v>1</v>
          </cell>
          <cell r="H903" t="str">
            <v>mg/l N</v>
          </cell>
        </row>
        <row r="904">
          <cell r="A904" t="str">
            <v>GB</v>
          </cell>
          <cell r="B904" t="str">
            <v>Loch Watten</v>
          </cell>
          <cell r="C904">
            <v>1999</v>
          </cell>
          <cell r="D904" t="str">
            <v>Annual</v>
          </cell>
          <cell r="E904" t="str">
            <v>Nitrate</v>
          </cell>
          <cell r="F904">
            <v>0.52739999999999998</v>
          </cell>
          <cell r="G904">
            <v>1</v>
          </cell>
          <cell r="H904" t="str">
            <v>mg/l N</v>
          </cell>
        </row>
        <row r="905">
          <cell r="A905" t="str">
            <v>GB</v>
          </cell>
          <cell r="B905" t="str">
            <v>Carron Valley</v>
          </cell>
          <cell r="C905">
            <v>2000</v>
          </cell>
          <cell r="D905" t="str">
            <v>Annual</v>
          </cell>
          <cell r="E905" t="str">
            <v>Nitrate</v>
          </cell>
          <cell r="F905">
            <v>0.1011</v>
          </cell>
          <cell r="G905">
            <v>1</v>
          </cell>
          <cell r="H905" t="str">
            <v>mg/l N</v>
          </cell>
        </row>
        <row r="906">
          <cell r="A906" t="str">
            <v>GB</v>
          </cell>
          <cell r="B906" t="str">
            <v>Lake of Menteith</v>
          </cell>
          <cell r="C906">
            <v>2000</v>
          </cell>
          <cell r="D906" t="str">
            <v>Annual</v>
          </cell>
          <cell r="E906" t="str">
            <v>Nitrate</v>
          </cell>
          <cell r="F906">
            <v>0.1653</v>
          </cell>
          <cell r="G906">
            <v>1</v>
          </cell>
          <cell r="H906" t="str">
            <v>mg/l N</v>
          </cell>
        </row>
        <row r="907">
          <cell r="A907" t="str">
            <v>GB</v>
          </cell>
          <cell r="B907" t="str">
            <v>Loch Ard</v>
          </cell>
          <cell r="C907">
            <v>2000</v>
          </cell>
          <cell r="D907" t="str">
            <v>Annual</v>
          </cell>
          <cell r="E907" t="str">
            <v>Nitrate</v>
          </cell>
          <cell r="F907">
            <v>0.19040000000000001</v>
          </cell>
          <cell r="G907">
            <v>1</v>
          </cell>
          <cell r="H907" t="str">
            <v>mg/l N</v>
          </cell>
        </row>
        <row r="908">
          <cell r="A908" t="str">
            <v>GB</v>
          </cell>
          <cell r="B908" t="str">
            <v>Loch Calder</v>
          </cell>
          <cell r="C908">
            <v>2000</v>
          </cell>
          <cell r="D908" t="str">
            <v>Annual</v>
          </cell>
          <cell r="E908" t="str">
            <v>Nitrate</v>
          </cell>
          <cell r="F908">
            <v>0.2329</v>
          </cell>
          <cell r="G908">
            <v>1</v>
          </cell>
          <cell r="H908" t="str">
            <v>mg/l N</v>
          </cell>
        </row>
        <row r="909">
          <cell r="A909" t="str">
            <v>GB</v>
          </cell>
          <cell r="B909" t="str">
            <v>Loch Chon</v>
          </cell>
          <cell r="C909">
            <v>2000</v>
          </cell>
          <cell r="D909" t="str">
            <v>Annual</v>
          </cell>
          <cell r="E909" t="str">
            <v>Nitrate</v>
          </cell>
          <cell r="F909">
            <v>0.13769999999999999</v>
          </cell>
          <cell r="G909">
            <v>1</v>
          </cell>
          <cell r="H909" t="str">
            <v>mg/l N</v>
          </cell>
        </row>
        <row r="910">
          <cell r="A910" t="str">
            <v>GB</v>
          </cell>
          <cell r="B910" t="str">
            <v>Loch Dee</v>
          </cell>
          <cell r="C910">
            <v>2000</v>
          </cell>
          <cell r="D910" t="str">
            <v>Annual</v>
          </cell>
          <cell r="E910" t="str">
            <v>Nitrate</v>
          </cell>
          <cell r="F910">
            <v>0.16470000000000001</v>
          </cell>
          <cell r="G910">
            <v>1</v>
          </cell>
          <cell r="H910" t="str">
            <v>mg/l N</v>
          </cell>
        </row>
        <row r="911">
          <cell r="A911" t="str">
            <v>GB</v>
          </cell>
          <cell r="B911" t="str">
            <v>Loch Gelly</v>
          </cell>
          <cell r="C911">
            <v>2000</v>
          </cell>
          <cell r="D911" t="str">
            <v>Annual</v>
          </cell>
          <cell r="E911" t="str">
            <v>Nitrate</v>
          </cell>
          <cell r="F911">
            <v>1.1488</v>
          </cell>
          <cell r="G911">
            <v>1</v>
          </cell>
          <cell r="H911" t="str">
            <v>mg/l N</v>
          </cell>
        </row>
        <row r="912">
          <cell r="A912" t="str">
            <v>GB</v>
          </cell>
          <cell r="B912" t="str">
            <v>Loch Insh</v>
          </cell>
          <cell r="C912">
            <v>2000</v>
          </cell>
          <cell r="D912" t="str">
            <v>Annual</v>
          </cell>
          <cell r="E912" t="str">
            <v>Nitrate</v>
          </cell>
          <cell r="F912">
            <v>0.1469</v>
          </cell>
          <cell r="G912">
            <v>1</v>
          </cell>
          <cell r="H912" t="str">
            <v>mg/l N</v>
          </cell>
        </row>
        <row r="913">
          <cell r="A913" t="str">
            <v>GB</v>
          </cell>
          <cell r="B913" t="str">
            <v>Loch Katrine</v>
          </cell>
          <cell r="C913">
            <v>2000</v>
          </cell>
          <cell r="D913" t="str">
            <v>Annual</v>
          </cell>
          <cell r="E913" t="str">
            <v>Nitrate</v>
          </cell>
          <cell r="F913">
            <v>3.8300000000000001E-2</v>
          </cell>
          <cell r="G913">
            <v>1</v>
          </cell>
          <cell r="H913" t="str">
            <v>mg/l N</v>
          </cell>
        </row>
        <row r="914">
          <cell r="A914" t="str">
            <v>GB</v>
          </cell>
          <cell r="B914" t="str">
            <v>Loch Leven</v>
          </cell>
          <cell r="C914">
            <v>2000</v>
          </cell>
          <cell r="D914" t="str">
            <v>Annual</v>
          </cell>
          <cell r="E914" t="str">
            <v>Nitrate</v>
          </cell>
          <cell r="F914">
            <v>1.3062</v>
          </cell>
          <cell r="G914">
            <v>1</v>
          </cell>
          <cell r="H914" t="str">
            <v>mg/l N</v>
          </cell>
        </row>
        <row r="915">
          <cell r="A915" t="str">
            <v>GB</v>
          </cell>
          <cell r="B915" t="str">
            <v>Loch Lomond</v>
          </cell>
          <cell r="C915">
            <v>2000</v>
          </cell>
          <cell r="D915" t="str">
            <v>Annual</v>
          </cell>
          <cell r="E915" t="str">
            <v>Nitrate</v>
          </cell>
          <cell r="F915">
            <v>0.19785</v>
          </cell>
          <cell r="G915">
            <v>2</v>
          </cell>
          <cell r="H915" t="str">
            <v>mg/l N</v>
          </cell>
        </row>
        <row r="916">
          <cell r="A916" t="str">
            <v>GB</v>
          </cell>
          <cell r="B916" t="str">
            <v>Loch Lubnaig</v>
          </cell>
          <cell r="C916">
            <v>2000</v>
          </cell>
          <cell r="D916" t="str">
            <v>Annual</v>
          </cell>
          <cell r="E916" t="str">
            <v>Nitrate</v>
          </cell>
          <cell r="F916">
            <v>0.12509999999999999</v>
          </cell>
          <cell r="G916">
            <v>1</v>
          </cell>
          <cell r="H916" t="str">
            <v>mg/l N</v>
          </cell>
        </row>
        <row r="917">
          <cell r="A917" t="str">
            <v>GB</v>
          </cell>
          <cell r="B917" t="str">
            <v>Loch Morlich</v>
          </cell>
          <cell r="C917">
            <v>2000</v>
          </cell>
          <cell r="D917" t="str">
            <v>Annual</v>
          </cell>
          <cell r="E917" t="str">
            <v>Nitrate</v>
          </cell>
          <cell r="F917">
            <v>0.106</v>
          </cell>
          <cell r="G917">
            <v>1</v>
          </cell>
          <cell r="H917" t="str">
            <v>mg/l N</v>
          </cell>
        </row>
        <row r="918">
          <cell r="A918" t="str">
            <v>GB</v>
          </cell>
          <cell r="B918" t="str">
            <v>Loch Ness</v>
          </cell>
          <cell r="C918">
            <v>2000</v>
          </cell>
          <cell r="D918" t="str">
            <v>Annual</v>
          </cell>
          <cell r="E918" t="str">
            <v>Nitrate</v>
          </cell>
          <cell r="F918">
            <v>0.2409</v>
          </cell>
          <cell r="G918">
            <v>1</v>
          </cell>
          <cell r="H918" t="str">
            <v>mg/l N</v>
          </cell>
        </row>
        <row r="919">
          <cell r="A919" t="str">
            <v>GB</v>
          </cell>
          <cell r="B919" t="str">
            <v>Loch Shin</v>
          </cell>
          <cell r="C919">
            <v>2000</v>
          </cell>
          <cell r="D919" t="str">
            <v>Annual</v>
          </cell>
          <cell r="E919" t="str">
            <v>Nitrate</v>
          </cell>
          <cell r="F919">
            <v>0.19389999999999999</v>
          </cell>
          <cell r="G919">
            <v>1</v>
          </cell>
          <cell r="H919" t="str">
            <v>mg/l N</v>
          </cell>
        </row>
        <row r="920">
          <cell r="A920" t="str">
            <v>GB</v>
          </cell>
          <cell r="B920" t="str">
            <v>Loch Strathbeg</v>
          </cell>
          <cell r="C920">
            <v>2000</v>
          </cell>
          <cell r="D920" t="str">
            <v>Annual</v>
          </cell>
          <cell r="E920" t="str">
            <v>Nitrate</v>
          </cell>
          <cell r="F920">
            <v>1.3384</v>
          </cell>
          <cell r="G920">
            <v>1</v>
          </cell>
          <cell r="H920" t="str">
            <v>mg/l N</v>
          </cell>
        </row>
        <row r="921">
          <cell r="A921" t="str">
            <v>GB</v>
          </cell>
          <cell r="B921" t="str">
            <v>Loch Venacher</v>
          </cell>
          <cell r="C921">
            <v>2000</v>
          </cell>
          <cell r="D921" t="str">
            <v>Annual</v>
          </cell>
          <cell r="E921" t="str">
            <v>Nitrate</v>
          </cell>
          <cell r="F921">
            <v>0.157</v>
          </cell>
          <cell r="G921">
            <v>1</v>
          </cell>
          <cell r="H921" t="str">
            <v>mg/l N</v>
          </cell>
        </row>
        <row r="922">
          <cell r="A922" t="str">
            <v>GB</v>
          </cell>
          <cell r="B922" t="str">
            <v>Loch Voil</v>
          </cell>
          <cell r="C922">
            <v>2000</v>
          </cell>
          <cell r="D922" t="str">
            <v>Annual</v>
          </cell>
          <cell r="E922" t="str">
            <v>Nitrate</v>
          </cell>
          <cell r="F922">
            <v>8.1100000000000005E-2</v>
          </cell>
          <cell r="G922">
            <v>1</v>
          </cell>
          <cell r="H922" t="str">
            <v>mg/l N</v>
          </cell>
        </row>
        <row r="923">
          <cell r="A923" t="str">
            <v>GB</v>
          </cell>
          <cell r="B923" t="str">
            <v>Loch Watten</v>
          </cell>
          <cell r="C923">
            <v>2000</v>
          </cell>
          <cell r="D923" t="str">
            <v>Annual</v>
          </cell>
          <cell r="E923" t="str">
            <v>Nitrate</v>
          </cell>
          <cell r="F923">
            <v>0.54330000000000001</v>
          </cell>
          <cell r="G923">
            <v>1</v>
          </cell>
          <cell r="H923" t="str">
            <v>mg/l N</v>
          </cell>
        </row>
        <row r="924">
          <cell r="A924" t="str">
            <v>GB</v>
          </cell>
          <cell r="B924" t="str">
            <v>Carron Valley</v>
          </cell>
          <cell r="C924">
            <v>2001</v>
          </cell>
          <cell r="D924" t="str">
            <v>Annual</v>
          </cell>
          <cell r="E924" t="str">
            <v>Nitrate</v>
          </cell>
          <cell r="F924">
            <v>0.14630000000000001</v>
          </cell>
          <cell r="G924">
            <v>1</v>
          </cell>
          <cell r="H924" t="str">
            <v>mg/l N</v>
          </cell>
        </row>
        <row r="925">
          <cell r="A925" t="str">
            <v>GB</v>
          </cell>
          <cell r="B925" t="str">
            <v>Lake of Menteith</v>
          </cell>
          <cell r="C925">
            <v>2001</v>
          </cell>
          <cell r="D925" t="str">
            <v>Annual</v>
          </cell>
          <cell r="E925" t="str">
            <v>Nitrate</v>
          </cell>
          <cell r="F925">
            <v>0.18679999999999999</v>
          </cell>
          <cell r="G925">
            <v>1</v>
          </cell>
          <cell r="H925" t="str">
            <v>mg/l N</v>
          </cell>
        </row>
        <row r="926">
          <cell r="A926" t="str">
            <v>GB</v>
          </cell>
          <cell r="B926" t="str">
            <v>Loch Ard</v>
          </cell>
          <cell r="C926">
            <v>2001</v>
          </cell>
          <cell r="D926" t="str">
            <v>Annual</v>
          </cell>
          <cell r="E926" t="str">
            <v>Nitrate</v>
          </cell>
          <cell r="F926">
            <v>0.18690000000000001</v>
          </cell>
          <cell r="G926">
            <v>1</v>
          </cell>
          <cell r="H926" t="str">
            <v>mg/l N</v>
          </cell>
        </row>
        <row r="927">
          <cell r="A927" t="str">
            <v>GB</v>
          </cell>
          <cell r="B927" t="str">
            <v>Loch Calder</v>
          </cell>
          <cell r="C927">
            <v>2001</v>
          </cell>
          <cell r="D927" t="str">
            <v>Annual</v>
          </cell>
          <cell r="E927" t="str">
            <v>Nitrate</v>
          </cell>
          <cell r="F927">
            <v>0.14000000000000001</v>
          </cell>
          <cell r="G927">
            <v>1</v>
          </cell>
          <cell r="H927" t="str">
            <v>mg/l N</v>
          </cell>
        </row>
        <row r="928">
          <cell r="A928" t="str">
            <v>GB</v>
          </cell>
          <cell r="B928" t="str">
            <v>Loch Chon</v>
          </cell>
          <cell r="C928">
            <v>2001</v>
          </cell>
          <cell r="D928" t="str">
            <v>Annual</v>
          </cell>
          <cell r="E928" t="str">
            <v>Nitrate</v>
          </cell>
          <cell r="F928">
            <v>0.19800000000000001</v>
          </cell>
          <cell r="G928">
            <v>1</v>
          </cell>
          <cell r="H928" t="str">
            <v>mg/l N</v>
          </cell>
        </row>
        <row r="929">
          <cell r="A929" t="str">
            <v>GB</v>
          </cell>
          <cell r="B929" t="str">
            <v>Loch Dee</v>
          </cell>
          <cell r="C929">
            <v>2001</v>
          </cell>
          <cell r="D929" t="str">
            <v>Annual</v>
          </cell>
          <cell r="E929" t="str">
            <v>Nitrate</v>
          </cell>
          <cell r="F929">
            <v>0.26319999999999999</v>
          </cell>
          <cell r="G929">
            <v>1</v>
          </cell>
          <cell r="H929" t="str">
            <v>mg/l N</v>
          </cell>
        </row>
        <row r="930">
          <cell r="A930" t="str">
            <v>GB</v>
          </cell>
          <cell r="B930" t="str">
            <v>Loch Gelly</v>
          </cell>
          <cell r="C930">
            <v>2001</v>
          </cell>
          <cell r="D930" t="str">
            <v>Annual</v>
          </cell>
          <cell r="E930" t="str">
            <v>Nitrate</v>
          </cell>
          <cell r="F930">
            <v>0.25</v>
          </cell>
          <cell r="G930">
            <v>1</v>
          </cell>
          <cell r="H930" t="str">
            <v>mg/l N</v>
          </cell>
        </row>
        <row r="931">
          <cell r="A931" t="str">
            <v>GB</v>
          </cell>
          <cell r="B931" t="str">
            <v>Loch Insh</v>
          </cell>
          <cell r="C931">
            <v>2001</v>
          </cell>
          <cell r="D931" t="str">
            <v>Annual</v>
          </cell>
          <cell r="E931" t="str">
            <v>Nitrate</v>
          </cell>
          <cell r="F931">
            <v>0.1244</v>
          </cell>
          <cell r="G931">
            <v>1</v>
          </cell>
          <cell r="H931" t="str">
            <v>mg/l N</v>
          </cell>
        </row>
        <row r="932">
          <cell r="A932" t="str">
            <v>GB</v>
          </cell>
          <cell r="B932" t="str">
            <v>Loch Katrine</v>
          </cell>
          <cell r="C932">
            <v>2001</v>
          </cell>
          <cell r="D932" t="str">
            <v>Annual</v>
          </cell>
          <cell r="E932" t="str">
            <v>Nitrate</v>
          </cell>
          <cell r="F932">
            <v>8.6999999999999994E-2</v>
          </cell>
          <cell r="G932">
            <v>1</v>
          </cell>
          <cell r="H932" t="str">
            <v>mg/l N</v>
          </cell>
        </row>
        <row r="933">
          <cell r="A933" t="str">
            <v>GB</v>
          </cell>
          <cell r="B933" t="str">
            <v>Loch Leven</v>
          </cell>
          <cell r="C933">
            <v>2001</v>
          </cell>
          <cell r="D933" t="str">
            <v>Annual</v>
          </cell>
          <cell r="E933" t="str">
            <v>Nitrate</v>
          </cell>
          <cell r="F933">
            <v>1.099</v>
          </cell>
          <cell r="G933">
            <v>1</v>
          </cell>
          <cell r="H933" t="str">
            <v>mg/l N</v>
          </cell>
        </row>
        <row r="934">
          <cell r="A934" t="str">
            <v>GB</v>
          </cell>
          <cell r="B934" t="str">
            <v>Loch Lomond</v>
          </cell>
          <cell r="C934">
            <v>2001</v>
          </cell>
          <cell r="D934" t="str">
            <v>Annual</v>
          </cell>
          <cell r="E934" t="str">
            <v>Nitrate</v>
          </cell>
          <cell r="F934">
            <v>0.17885000000000001</v>
          </cell>
          <cell r="G934">
            <v>2</v>
          </cell>
          <cell r="H934" t="str">
            <v>mg/l N</v>
          </cell>
        </row>
        <row r="935">
          <cell r="A935" t="str">
            <v>GB</v>
          </cell>
          <cell r="B935" t="str">
            <v>Loch Lubnaig</v>
          </cell>
          <cell r="C935">
            <v>2001</v>
          </cell>
          <cell r="D935" t="str">
            <v>Annual</v>
          </cell>
          <cell r="E935" t="str">
            <v>Nitrate</v>
          </cell>
          <cell r="F935">
            <v>0.12770000000000001</v>
          </cell>
          <cell r="G935">
            <v>1</v>
          </cell>
          <cell r="H935" t="str">
            <v>mg/l N</v>
          </cell>
        </row>
        <row r="936">
          <cell r="A936" t="str">
            <v>GB</v>
          </cell>
          <cell r="B936" t="str">
            <v>Loch Morlich</v>
          </cell>
          <cell r="C936">
            <v>2001</v>
          </cell>
          <cell r="D936" t="str">
            <v>Annual</v>
          </cell>
          <cell r="E936" t="str">
            <v>Nitrate</v>
          </cell>
          <cell r="F936">
            <v>6.5799999999999997E-2</v>
          </cell>
          <cell r="G936">
            <v>1</v>
          </cell>
          <cell r="H936" t="str">
            <v>mg/l N</v>
          </cell>
        </row>
        <row r="937">
          <cell r="A937" t="str">
            <v>GB</v>
          </cell>
          <cell r="B937" t="str">
            <v>Loch Ness</v>
          </cell>
          <cell r="C937">
            <v>2001</v>
          </cell>
          <cell r="D937" t="str">
            <v>Annual</v>
          </cell>
          <cell r="E937" t="str">
            <v>Nitrate</v>
          </cell>
          <cell r="F937">
            <v>9.2399999999999996E-2</v>
          </cell>
          <cell r="G937">
            <v>1</v>
          </cell>
          <cell r="H937" t="str">
            <v>mg/l N</v>
          </cell>
        </row>
        <row r="938">
          <cell r="A938" t="str">
            <v>GB</v>
          </cell>
          <cell r="B938" t="str">
            <v>Loch Shin</v>
          </cell>
          <cell r="C938">
            <v>2001</v>
          </cell>
          <cell r="D938" t="str">
            <v>Annual</v>
          </cell>
          <cell r="E938" t="str">
            <v>Nitrate</v>
          </cell>
          <cell r="F938">
            <v>9.5600000000000004E-2</v>
          </cell>
          <cell r="G938">
            <v>1</v>
          </cell>
          <cell r="H938" t="str">
            <v>mg/l N</v>
          </cell>
        </row>
        <row r="939">
          <cell r="A939" t="str">
            <v>GB</v>
          </cell>
          <cell r="B939" t="str">
            <v>Loch Strathbeg</v>
          </cell>
          <cell r="C939">
            <v>2001</v>
          </cell>
          <cell r="D939" t="str">
            <v>Annual</v>
          </cell>
          <cell r="E939" t="str">
            <v>Nitrate</v>
          </cell>
          <cell r="F939">
            <v>0.87980000000000003</v>
          </cell>
          <cell r="G939">
            <v>1</v>
          </cell>
          <cell r="H939" t="str">
            <v>mg/l N</v>
          </cell>
        </row>
        <row r="940">
          <cell r="A940" t="str">
            <v>GB</v>
          </cell>
          <cell r="B940" t="str">
            <v>Loch Venacher</v>
          </cell>
          <cell r="C940">
            <v>2001</v>
          </cell>
          <cell r="D940" t="str">
            <v>Annual</v>
          </cell>
          <cell r="E940" t="str">
            <v>Nitrate</v>
          </cell>
          <cell r="F940">
            <v>0.15140000000000001</v>
          </cell>
          <cell r="G940">
            <v>1</v>
          </cell>
          <cell r="H940" t="str">
            <v>mg/l N</v>
          </cell>
        </row>
        <row r="941">
          <cell r="A941" t="str">
            <v>GB</v>
          </cell>
          <cell r="B941" t="str">
            <v>Loch Voil</v>
          </cell>
          <cell r="C941">
            <v>2001</v>
          </cell>
          <cell r="D941" t="str">
            <v>Annual</v>
          </cell>
          <cell r="E941" t="str">
            <v>Nitrate</v>
          </cell>
          <cell r="F941">
            <v>0.1143</v>
          </cell>
          <cell r="G941">
            <v>1</v>
          </cell>
          <cell r="H941" t="str">
            <v>mg/l N</v>
          </cell>
        </row>
        <row r="942">
          <cell r="A942" t="str">
            <v>GB</v>
          </cell>
          <cell r="B942" t="str">
            <v>Loch Watten</v>
          </cell>
          <cell r="C942">
            <v>2001</v>
          </cell>
          <cell r="D942" t="str">
            <v>Annual</v>
          </cell>
          <cell r="E942" t="str">
            <v>Nitrate</v>
          </cell>
          <cell r="F942">
            <v>0.48549999999999999</v>
          </cell>
          <cell r="G942">
            <v>1</v>
          </cell>
          <cell r="H942" t="str">
            <v>mg/l N</v>
          </cell>
        </row>
        <row r="943">
          <cell r="A943" t="str">
            <v>GB</v>
          </cell>
          <cell r="B943" t="str">
            <v>Carron Valley</v>
          </cell>
          <cell r="C943">
            <v>2002</v>
          </cell>
          <cell r="D943" t="str">
            <v>Annual</v>
          </cell>
          <cell r="E943" t="str">
            <v>Nitrate</v>
          </cell>
          <cell r="F943">
            <v>0.89400000000000002</v>
          </cell>
          <cell r="G943">
            <v>1</v>
          </cell>
          <cell r="H943" t="str">
            <v>mg/l N</v>
          </cell>
        </row>
        <row r="944">
          <cell r="A944" t="str">
            <v>GB</v>
          </cell>
          <cell r="B944" t="str">
            <v>Lake of Menteith</v>
          </cell>
          <cell r="C944">
            <v>2002</v>
          </cell>
          <cell r="D944" t="str">
            <v>Annual</v>
          </cell>
          <cell r="E944" t="str">
            <v>Nitrate</v>
          </cell>
          <cell r="F944">
            <v>0.20180000000000001</v>
          </cell>
          <cell r="G944">
            <v>1</v>
          </cell>
          <cell r="H944" t="str">
            <v>mg/l N</v>
          </cell>
        </row>
        <row r="945">
          <cell r="A945" t="str">
            <v>GB</v>
          </cell>
          <cell r="B945" t="str">
            <v>Loch Ard</v>
          </cell>
          <cell r="C945">
            <v>2002</v>
          </cell>
          <cell r="D945" t="str">
            <v>Annual</v>
          </cell>
          <cell r="E945" t="str">
            <v>Nitrate</v>
          </cell>
          <cell r="F945">
            <v>0.1827</v>
          </cell>
          <cell r="G945">
            <v>1</v>
          </cell>
          <cell r="H945" t="str">
            <v>mg/l N</v>
          </cell>
        </row>
        <row r="946">
          <cell r="A946" t="str">
            <v>GB</v>
          </cell>
          <cell r="B946" t="str">
            <v>Loch Calder</v>
          </cell>
          <cell r="C946">
            <v>2002</v>
          </cell>
          <cell r="D946" t="str">
            <v>Annual</v>
          </cell>
          <cell r="E946" t="str">
            <v>Nitrate</v>
          </cell>
          <cell r="F946">
            <v>8.4400000000000003E-2</v>
          </cell>
          <cell r="G946">
            <v>1</v>
          </cell>
          <cell r="H946" t="str">
            <v>mg/l N</v>
          </cell>
        </row>
        <row r="947">
          <cell r="A947" t="str">
            <v>GB</v>
          </cell>
          <cell r="B947" t="str">
            <v>Loch Chon</v>
          </cell>
          <cell r="C947">
            <v>2002</v>
          </cell>
          <cell r="D947" t="str">
            <v>Annual</v>
          </cell>
          <cell r="E947" t="str">
            <v>Nitrate</v>
          </cell>
          <cell r="F947">
            <v>0.16819999999999999</v>
          </cell>
          <cell r="G947">
            <v>1</v>
          </cell>
          <cell r="H947" t="str">
            <v>mg/l N</v>
          </cell>
        </row>
        <row r="948">
          <cell r="A948" t="str">
            <v>GB</v>
          </cell>
          <cell r="B948" t="str">
            <v>Loch Dee</v>
          </cell>
          <cell r="C948">
            <v>2002</v>
          </cell>
          <cell r="D948" t="str">
            <v>Annual</v>
          </cell>
          <cell r="E948" t="str">
            <v>Nitrate</v>
          </cell>
          <cell r="F948">
            <v>0.18049999999999999</v>
          </cell>
          <cell r="G948">
            <v>1</v>
          </cell>
          <cell r="H948" t="str">
            <v>mg/l N</v>
          </cell>
        </row>
        <row r="949">
          <cell r="A949" t="str">
            <v>GB</v>
          </cell>
          <cell r="B949" t="str">
            <v>Loch Gelly</v>
          </cell>
          <cell r="C949">
            <v>2002</v>
          </cell>
          <cell r="D949" t="str">
            <v>Annual</v>
          </cell>
          <cell r="E949" t="str">
            <v>Nitrate</v>
          </cell>
          <cell r="F949">
            <v>1.0063</v>
          </cell>
          <cell r="G949">
            <v>1</v>
          </cell>
          <cell r="H949" t="str">
            <v>mg/l N</v>
          </cell>
        </row>
        <row r="950">
          <cell r="A950" t="str">
            <v>GB</v>
          </cell>
          <cell r="B950" t="str">
            <v>Loch Insh</v>
          </cell>
          <cell r="C950">
            <v>2002</v>
          </cell>
          <cell r="D950" t="str">
            <v>Annual</v>
          </cell>
          <cell r="E950" t="str">
            <v>Nitrate</v>
          </cell>
          <cell r="F950">
            <v>0.106</v>
          </cell>
          <cell r="G950">
            <v>1</v>
          </cell>
          <cell r="H950" t="str">
            <v>mg/l N</v>
          </cell>
        </row>
        <row r="951">
          <cell r="A951" t="str">
            <v>GB</v>
          </cell>
          <cell r="B951" t="str">
            <v>Loch Katrine</v>
          </cell>
          <cell r="C951">
            <v>2002</v>
          </cell>
          <cell r="D951" t="str">
            <v>Annual</v>
          </cell>
          <cell r="E951" t="str">
            <v>Nitrate</v>
          </cell>
          <cell r="F951">
            <v>0.16669999999999999</v>
          </cell>
          <cell r="G951">
            <v>1</v>
          </cell>
          <cell r="H951" t="str">
            <v>mg/l N</v>
          </cell>
        </row>
        <row r="952">
          <cell r="A952" t="str">
            <v>GB</v>
          </cell>
          <cell r="B952" t="str">
            <v>Loch Leven</v>
          </cell>
          <cell r="C952">
            <v>2002</v>
          </cell>
          <cell r="D952" t="str">
            <v>Annual</v>
          </cell>
          <cell r="E952" t="str">
            <v>Nitrate</v>
          </cell>
          <cell r="F952">
            <v>1.5079</v>
          </cell>
          <cell r="G952">
            <v>1</v>
          </cell>
          <cell r="H952" t="str">
            <v>mg/l N</v>
          </cell>
        </row>
        <row r="953">
          <cell r="A953" t="str">
            <v>GB</v>
          </cell>
          <cell r="B953" t="str">
            <v>Loch Lomond</v>
          </cell>
          <cell r="C953">
            <v>2002</v>
          </cell>
          <cell r="D953" t="str">
            <v>Annual</v>
          </cell>
          <cell r="E953" t="str">
            <v>Nitrate</v>
          </cell>
          <cell r="F953">
            <v>0.21249999999999999</v>
          </cell>
          <cell r="G953">
            <v>2</v>
          </cell>
          <cell r="H953" t="str">
            <v>mg/l N</v>
          </cell>
        </row>
        <row r="954">
          <cell r="A954" t="str">
            <v>GB</v>
          </cell>
          <cell r="B954" t="str">
            <v>Loch Lubnaig</v>
          </cell>
          <cell r="C954">
            <v>2002</v>
          </cell>
          <cell r="D954" t="str">
            <v>Annual</v>
          </cell>
          <cell r="E954" t="str">
            <v>Nitrate</v>
          </cell>
          <cell r="F954">
            <v>0.16300000000000001</v>
          </cell>
          <cell r="G954">
            <v>1</v>
          </cell>
          <cell r="H954" t="str">
            <v>mg/l N</v>
          </cell>
        </row>
        <row r="955">
          <cell r="A955" t="str">
            <v>GB</v>
          </cell>
          <cell r="B955" t="str">
            <v>Loch Morlich</v>
          </cell>
          <cell r="C955">
            <v>2002</v>
          </cell>
          <cell r="D955" t="str">
            <v>Annual</v>
          </cell>
          <cell r="E955" t="str">
            <v>Nitrate</v>
          </cell>
          <cell r="F955">
            <v>9.6500000000000002E-2</v>
          </cell>
          <cell r="G955">
            <v>1</v>
          </cell>
          <cell r="H955" t="str">
            <v>mg/l N</v>
          </cell>
        </row>
        <row r="956">
          <cell r="A956" t="str">
            <v>GB</v>
          </cell>
          <cell r="B956" t="str">
            <v>Loch Ness</v>
          </cell>
          <cell r="C956">
            <v>2002</v>
          </cell>
          <cell r="D956" t="str">
            <v>Annual</v>
          </cell>
          <cell r="E956" t="str">
            <v>Nitrate</v>
          </cell>
          <cell r="F956">
            <v>8.9800000000000005E-2</v>
          </cell>
          <cell r="G956">
            <v>1</v>
          </cell>
          <cell r="H956" t="str">
            <v>mg/l N</v>
          </cell>
        </row>
        <row r="957">
          <cell r="A957" t="str">
            <v>GB</v>
          </cell>
          <cell r="B957" t="str">
            <v>Loch Shin</v>
          </cell>
          <cell r="C957">
            <v>2002</v>
          </cell>
          <cell r="D957" t="str">
            <v>Annual</v>
          </cell>
          <cell r="E957" t="str">
            <v>Nitrate</v>
          </cell>
          <cell r="F957">
            <v>0.04</v>
          </cell>
          <cell r="G957">
            <v>1</v>
          </cell>
          <cell r="H957" t="str">
            <v>mg/l N</v>
          </cell>
        </row>
        <row r="958">
          <cell r="A958" t="str">
            <v>GB</v>
          </cell>
          <cell r="B958" t="str">
            <v>Loch Strathbeg</v>
          </cell>
          <cell r="C958">
            <v>2002</v>
          </cell>
          <cell r="D958" t="str">
            <v>Annual</v>
          </cell>
          <cell r="E958" t="str">
            <v>Nitrate</v>
          </cell>
          <cell r="F958">
            <v>0.95760000000000001</v>
          </cell>
          <cell r="G958">
            <v>1</v>
          </cell>
          <cell r="H958" t="str">
            <v>mg/l N</v>
          </cell>
        </row>
        <row r="959">
          <cell r="A959" t="str">
            <v>GB</v>
          </cell>
          <cell r="B959" t="str">
            <v>Loch Venacher</v>
          </cell>
          <cell r="C959">
            <v>2002</v>
          </cell>
          <cell r="D959" t="str">
            <v>Annual</v>
          </cell>
          <cell r="E959" t="str">
            <v>Nitrate</v>
          </cell>
          <cell r="F959">
            <v>0.15720000000000001</v>
          </cell>
          <cell r="G959">
            <v>1</v>
          </cell>
          <cell r="H959" t="str">
            <v>mg/l N</v>
          </cell>
        </row>
        <row r="960">
          <cell r="A960" t="str">
            <v>GB</v>
          </cell>
          <cell r="B960" t="str">
            <v>Loch Voil</v>
          </cell>
          <cell r="C960">
            <v>2002</v>
          </cell>
          <cell r="D960" t="str">
            <v>Annual</v>
          </cell>
          <cell r="E960" t="str">
            <v>Nitrate</v>
          </cell>
          <cell r="F960">
            <v>0.14910000000000001</v>
          </cell>
          <cell r="G960">
            <v>1</v>
          </cell>
          <cell r="H960" t="str">
            <v>mg/l N</v>
          </cell>
        </row>
        <row r="961">
          <cell r="A961" t="str">
            <v>GB</v>
          </cell>
          <cell r="B961" t="str">
            <v>Loch Watten</v>
          </cell>
          <cell r="C961">
            <v>2002</v>
          </cell>
          <cell r="D961" t="str">
            <v>Annual</v>
          </cell>
          <cell r="E961" t="str">
            <v>Nitrate</v>
          </cell>
          <cell r="F961">
            <v>0.2286</v>
          </cell>
          <cell r="G961">
            <v>1</v>
          </cell>
          <cell r="H961" t="str">
            <v>mg/l N</v>
          </cell>
        </row>
        <row r="962">
          <cell r="A962" t="str">
            <v>GB</v>
          </cell>
          <cell r="B962" t="str">
            <v>Argal Reservoir</v>
          </cell>
          <cell r="C962">
            <v>2003</v>
          </cell>
          <cell r="D962" t="str">
            <v>Annual</v>
          </cell>
          <cell r="E962" t="str">
            <v>Nitrate</v>
          </cell>
          <cell r="F962">
            <v>0.86099999999999999</v>
          </cell>
          <cell r="G962">
            <v>1</v>
          </cell>
          <cell r="H962" t="str">
            <v>mg/l N</v>
          </cell>
        </row>
        <row r="963">
          <cell r="A963" t="str">
            <v>GB</v>
          </cell>
          <cell r="B963" t="str">
            <v>Bewl Water</v>
          </cell>
          <cell r="C963">
            <v>2003</v>
          </cell>
          <cell r="D963" t="str">
            <v>Annual</v>
          </cell>
          <cell r="E963" t="str">
            <v>Nitrate</v>
          </cell>
          <cell r="F963">
            <v>0.43441666666666701</v>
          </cell>
          <cell r="G963">
            <v>1</v>
          </cell>
          <cell r="H963" t="str">
            <v>mg/l N</v>
          </cell>
        </row>
        <row r="964">
          <cell r="A964" t="str">
            <v>GB</v>
          </cell>
          <cell r="B964" t="str">
            <v>Blackstone Edge Reservoir</v>
          </cell>
          <cell r="C964">
            <v>2003</v>
          </cell>
          <cell r="D964" t="str">
            <v>Annual</v>
          </cell>
          <cell r="E964" t="str">
            <v>Nitrate</v>
          </cell>
          <cell r="F964">
            <v>0.47949999999999998</v>
          </cell>
          <cell r="G964">
            <v>2</v>
          </cell>
          <cell r="H964" t="str">
            <v>mg/l N</v>
          </cell>
        </row>
        <row r="965">
          <cell r="A965" t="str">
            <v>GB</v>
          </cell>
          <cell r="B965" t="str">
            <v>Carron Valley</v>
          </cell>
          <cell r="C965">
            <v>2003</v>
          </cell>
          <cell r="D965" t="str">
            <v>Annual</v>
          </cell>
          <cell r="E965" t="str">
            <v>Nitrate</v>
          </cell>
          <cell r="F965">
            <v>0.21659999999999999</v>
          </cell>
          <cell r="G965">
            <v>1</v>
          </cell>
          <cell r="H965" t="str">
            <v>mg/l N</v>
          </cell>
        </row>
        <row r="966">
          <cell r="A966" t="str">
            <v>GB</v>
          </cell>
          <cell r="B966" t="str">
            <v>Cod Beck Reservoir</v>
          </cell>
          <cell r="C966">
            <v>2003</v>
          </cell>
          <cell r="D966" t="str">
            <v>Annual</v>
          </cell>
          <cell r="E966" t="str">
            <v>Nitrate</v>
          </cell>
          <cell r="F966">
            <v>0.35799999999999998</v>
          </cell>
          <cell r="G966">
            <v>1</v>
          </cell>
          <cell r="H966" t="str">
            <v>mg/l N</v>
          </cell>
        </row>
        <row r="967">
          <cell r="A967" t="str">
            <v>GB</v>
          </cell>
          <cell r="B967" t="str">
            <v>Colliford Lake</v>
          </cell>
          <cell r="C967">
            <v>2003</v>
          </cell>
          <cell r="D967" t="str">
            <v>Annual</v>
          </cell>
          <cell r="E967" t="str">
            <v>Nitrate</v>
          </cell>
          <cell r="F967">
            <v>9.6000000000000002E-2</v>
          </cell>
          <cell r="G967">
            <v>1</v>
          </cell>
          <cell r="H967" t="str">
            <v>mg/l N</v>
          </cell>
        </row>
        <row r="968">
          <cell r="A968" t="str">
            <v>GB</v>
          </cell>
          <cell r="B968" t="str">
            <v>Costessey Pits</v>
          </cell>
          <cell r="C968">
            <v>2003</v>
          </cell>
          <cell r="D968" t="str">
            <v>Annual</v>
          </cell>
          <cell r="E968" t="str">
            <v>Nitrate</v>
          </cell>
          <cell r="F968">
            <v>6.6257140000000003</v>
          </cell>
          <cell r="G968">
            <v>1</v>
          </cell>
          <cell r="H968" t="str">
            <v>mg/l N</v>
          </cell>
        </row>
        <row r="969">
          <cell r="A969" t="str">
            <v>GB</v>
          </cell>
          <cell r="B969" t="str">
            <v>Covenham Reservoir</v>
          </cell>
          <cell r="C969">
            <v>2003</v>
          </cell>
          <cell r="D969" t="str">
            <v>Annual</v>
          </cell>
          <cell r="E969" t="str">
            <v>Nitrate</v>
          </cell>
          <cell r="F969">
            <v>4.7925000000000004</v>
          </cell>
          <cell r="G969">
            <v>1</v>
          </cell>
          <cell r="H969" t="str">
            <v>mg/l N</v>
          </cell>
        </row>
        <row r="970">
          <cell r="A970" t="str">
            <v>GB</v>
          </cell>
          <cell r="B970" t="str">
            <v>Danson Park Lake</v>
          </cell>
          <cell r="C970">
            <v>2003</v>
          </cell>
          <cell r="D970" t="str">
            <v>Annual</v>
          </cell>
          <cell r="E970" t="str">
            <v>Nitrate</v>
          </cell>
          <cell r="F970">
            <v>9.1404545454545314</v>
          </cell>
          <cell r="G970">
            <v>2</v>
          </cell>
          <cell r="H970" t="str">
            <v>mg/l N</v>
          </cell>
        </row>
        <row r="971">
          <cell r="A971" t="str">
            <v>GB</v>
          </cell>
          <cell r="B971" t="str">
            <v>Darwell Reservoir</v>
          </cell>
          <cell r="C971">
            <v>2003</v>
          </cell>
          <cell r="D971" t="str">
            <v>Annual</v>
          </cell>
          <cell r="E971" t="str">
            <v>Nitrate</v>
          </cell>
          <cell r="F971">
            <v>0.69544399999999995</v>
          </cell>
          <cell r="G971">
            <v>1</v>
          </cell>
          <cell r="H971" t="str">
            <v>mg/l N</v>
          </cell>
        </row>
        <row r="972">
          <cell r="A972" t="str">
            <v>GB</v>
          </cell>
          <cell r="B972" t="str">
            <v>Dinas Reservoir</v>
          </cell>
          <cell r="C972">
            <v>2003</v>
          </cell>
          <cell r="D972" t="str">
            <v>Annual</v>
          </cell>
          <cell r="E972" t="str">
            <v>Nitrate</v>
          </cell>
          <cell r="F972">
            <v>0.24</v>
          </cell>
          <cell r="G972">
            <v>1</v>
          </cell>
          <cell r="H972" t="str">
            <v>mg/l N</v>
          </cell>
        </row>
        <row r="973">
          <cell r="A973" t="str">
            <v>GB</v>
          </cell>
          <cell r="B973" t="str">
            <v>Fontburn Reservoir</v>
          </cell>
          <cell r="C973">
            <v>2003</v>
          </cell>
          <cell r="D973" t="str">
            <v>Annual</v>
          </cell>
          <cell r="E973" t="str">
            <v>Nitrate</v>
          </cell>
          <cell r="F973">
            <v>0.59618181818181804</v>
          </cell>
          <cell r="G973">
            <v>1</v>
          </cell>
          <cell r="H973" t="str">
            <v>mg/l N</v>
          </cell>
        </row>
        <row r="974">
          <cell r="A974" t="str">
            <v>GB</v>
          </cell>
          <cell r="B974" t="str">
            <v>Foremark Reservoir</v>
          </cell>
          <cell r="C974">
            <v>2003</v>
          </cell>
          <cell r="D974" t="str">
            <v>Annual</v>
          </cell>
          <cell r="E974" t="str">
            <v>Nitrate</v>
          </cell>
          <cell r="F974">
            <v>2.3679999999999999</v>
          </cell>
          <cell r="G974">
            <v>1</v>
          </cell>
          <cell r="H974" t="str">
            <v>mg/l N</v>
          </cell>
        </row>
        <row r="975">
          <cell r="A975" t="str">
            <v>GB</v>
          </cell>
          <cell r="B975" t="str">
            <v>Grafham Water</v>
          </cell>
          <cell r="C975">
            <v>2003</v>
          </cell>
          <cell r="D975" t="str">
            <v>Annual</v>
          </cell>
          <cell r="E975" t="str">
            <v>Nitrate</v>
          </cell>
          <cell r="F975">
            <v>4.2533329999999996</v>
          </cell>
          <cell r="G975">
            <v>1</v>
          </cell>
          <cell r="H975" t="str">
            <v>mg/l N</v>
          </cell>
        </row>
        <row r="976">
          <cell r="A976" t="str">
            <v>GB</v>
          </cell>
          <cell r="B976" t="str">
            <v>Hickling Broad</v>
          </cell>
          <cell r="C976">
            <v>2003</v>
          </cell>
          <cell r="D976" t="str">
            <v>Annual</v>
          </cell>
          <cell r="E976" t="str">
            <v>Nitrate</v>
          </cell>
          <cell r="F976">
            <v>0.56074999999999997</v>
          </cell>
          <cell r="G976">
            <v>1</v>
          </cell>
          <cell r="H976" t="str">
            <v>mg/l N</v>
          </cell>
        </row>
        <row r="977">
          <cell r="A977" t="str">
            <v>GB</v>
          </cell>
          <cell r="B977" t="str">
            <v>Hurst Reservoir</v>
          </cell>
          <cell r="C977">
            <v>2003</v>
          </cell>
          <cell r="D977" t="str">
            <v>Annual</v>
          </cell>
          <cell r="E977" t="str">
            <v>Nitrate</v>
          </cell>
          <cell r="F977">
            <v>0.81625000000000003</v>
          </cell>
          <cell r="G977">
            <v>1</v>
          </cell>
          <cell r="H977" t="str">
            <v>mg/l N</v>
          </cell>
        </row>
        <row r="978">
          <cell r="A978" t="str">
            <v>GB</v>
          </cell>
          <cell r="B978" t="str">
            <v>Ladybower Reservoir</v>
          </cell>
          <cell r="C978">
            <v>2003</v>
          </cell>
          <cell r="D978" t="str">
            <v>Annual</v>
          </cell>
          <cell r="E978" t="str">
            <v>Nitrate</v>
          </cell>
          <cell r="F978">
            <v>0.66112499999999996</v>
          </cell>
          <cell r="G978">
            <v>1</v>
          </cell>
          <cell r="H978" t="str">
            <v>mg/l N</v>
          </cell>
        </row>
        <row r="979">
          <cell r="A979" t="str">
            <v>GB</v>
          </cell>
          <cell r="B979" t="str">
            <v>Lake of Menteith</v>
          </cell>
          <cell r="C979">
            <v>2003</v>
          </cell>
          <cell r="D979" t="str">
            <v>Annual</v>
          </cell>
          <cell r="E979" t="str">
            <v>Nitrate</v>
          </cell>
          <cell r="F979">
            <v>0.18129999999999999</v>
          </cell>
          <cell r="G979">
            <v>1</v>
          </cell>
          <cell r="H979" t="str">
            <v>mg/l N</v>
          </cell>
        </row>
        <row r="980">
          <cell r="A980" t="str">
            <v>GB</v>
          </cell>
          <cell r="B980" t="str">
            <v>Loch Ard</v>
          </cell>
          <cell r="C980">
            <v>2003</v>
          </cell>
          <cell r="D980" t="str">
            <v>Annual</v>
          </cell>
          <cell r="E980" t="str">
            <v>Nitrate</v>
          </cell>
          <cell r="F980">
            <v>0.1961</v>
          </cell>
          <cell r="G980">
            <v>1</v>
          </cell>
          <cell r="H980" t="str">
            <v>mg/l N</v>
          </cell>
        </row>
        <row r="981">
          <cell r="A981" t="str">
            <v>GB</v>
          </cell>
          <cell r="B981" t="str">
            <v>Loch Calder</v>
          </cell>
          <cell r="C981">
            <v>2003</v>
          </cell>
          <cell r="D981" t="str">
            <v>Annual</v>
          </cell>
          <cell r="E981" t="str">
            <v>Nitrate</v>
          </cell>
          <cell r="F981">
            <v>6.5500000000000003E-2</v>
          </cell>
          <cell r="G981">
            <v>1</v>
          </cell>
          <cell r="H981" t="str">
            <v>mg/l N</v>
          </cell>
        </row>
        <row r="982">
          <cell r="A982" t="str">
            <v>GB</v>
          </cell>
          <cell r="B982" t="str">
            <v>Loch Chon</v>
          </cell>
          <cell r="C982">
            <v>2003</v>
          </cell>
          <cell r="D982" t="str">
            <v>Annual</v>
          </cell>
          <cell r="E982" t="str">
            <v>Nitrate</v>
          </cell>
          <cell r="F982">
            <v>0.2908</v>
          </cell>
          <cell r="G982">
            <v>1</v>
          </cell>
          <cell r="H982" t="str">
            <v>mg/l N</v>
          </cell>
        </row>
        <row r="983">
          <cell r="A983" t="str">
            <v>GB</v>
          </cell>
          <cell r="B983" t="str">
            <v>Loch Dee</v>
          </cell>
          <cell r="C983">
            <v>2003</v>
          </cell>
          <cell r="D983" t="str">
            <v>Annual</v>
          </cell>
          <cell r="E983" t="str">
            <v>Nitrate</v>
          </cell>
          <cell r="F983">
            <v>0.1089</v>
          </cell>
          <cell r="G983">
            <v>1</v>
          </cell>
          <cell r="H983" t="str">
            <v>mg/l N</v>
          </cell>
        </row>
        <row r="984">
          <cell r="A984" t="str">
            <v>GB</v>
          </cell>
          <cell r="B984" t="str">
            <v>Loch Gelly</v>
          </cell>
          <cell r="C984">
            <v>2003</v>
          </cell>
          <cell r="D984" t="str">
            <v>Annual</v>
          </cell>
          <cell r="E984" t="str">
            <v>Nitrate</v>
          </cell>
          <cell r="F984">
            <v>0.83989999999999998</v>
          </cell>
          <cell r="G984">
            <v>1</v>
          </cell>
          <cell r="H984" t="str">
            <v>mg/l N</v>
          </cell>
        </row>
        <row r="985">
          <cell r="A985" t="str">
            <v>GB</v>
          </cell>
          <cell r="B985" t="str">
            <v>Loch Insh</v>
          </cell>
          <cell r="C985">
            <v>2003</v>
          </cell>
          <cell r="D985" t="str">
            <v>Annual</v>
          </cell>
          <cell r="E985" t="str">
            <v>Nitrate</v>
          </cell>
          <cell r="F985">
            <v>0.1222</v>
          </cell>
          <cell r="G985">
            <v>1</v>
          </cell>
          <cell r="H985" t="str">
            <v>mg/l N</v>
          </cell>
        </row>
        <row r="986">
          <cell r="A986" t="str">
            <v>GB</v>
          </cell>
          <cell r="B986" t="str">
            <v>Loch Katrine</v>
          </cell>
          <cell r="C986">
            <v>2003</v>
          </cell>
          <cell r="D986" t="str">
            <v>Annual</v>
          </cell>
          <cell r="E986" t="str">
            <v>Nitrate</v>
          </cell>
          <cell r="F986">
            <v>0.14630000000000001</v>
          </cell>
          <cell r="G986">
            <v>1</v>
          </cell>
          <cell r="H986" t="str">
            <v>mg/l N</v>
          </cell>
        </row>
        <row r="987">
          <cell r="A987" t="str">
            <v>GB</v>
          </cell>
          <cell r="B987" t="str">
            <v>Loch Leven</v>
          </cell>
          <cell r="C987">
            <v>2003</v>
          </cell>
          <cell r="D987" t="str">
            <v>Annual</v>
          </cell>
          <cell r="E987" t="str">
            <v>Nitrate</v>
          </cell>
          <cell r="F987">
            <v>0.88329999999999997</v>
          </cell>
          <cell r="G987">
            <v>1</v>
          </cell>
          <cell r="H987" t="str">
            <v>mg/l N</v>
          </cell>
        </row>
        <row r="988">
          <cell r="A988" t="str">
            <v>GB</v>
          </cell>
          <cell r="B988" t="str">
            <v>Loch Lomond</v>
          </cell>
          <cell r="C988">
            <v>2003</v>
          </cell>
          <cell r="D988" t="str">
            <v>Annual</v>
          </cell>
          <cell r="E988" t="str">
            <v>Nitrate</v>
          </cell>
          <cell r="F988">
            <v>0.16314999999999999</v>
          </cell>
          <cell r="G988">
            <v>2</v>
          </cell>
          <cell r="H988" t="str">
            <v>mg/l N</v>
          </cell>
        </row>
        <row r="989">
          <cell r="A989" t="str">
            <v>GB</v>
          </cell>
          <cell r="B989" t="str">
            <v>Loch Lubnaig</v>
          </cell>
          <cell r="C989">
            <v>2003</v>
          </cell>
          <cell r="D989" t="str">
            <v>Annual</v>
          </cell>
          <cell r="E989" t="str">
            <v>Nitrate</v>
          </cell>
          <cell r="F989">
            <v>0.16109999999999999</v>
          </cell>
          <cell r="G989">
            <v>1</v>
          </cell>
          <cell r="H989" t="str">
            <v>mg/l N</v>
          </cell>
        </row>
        <row r="990">
          <cell r="A990" t="str">
            <v>GB</v>
          </cell>
          <cell r="B990" t="str">
            <v>Loch Morlich</v>
          </cell>
          <cell r="C990">
            <v>2003</v>
          </cell>
          <cell r="D990" t="str">
            <v>Annual</v>
          </cell>
          <cell r="E990" t="str">
            <v>Nitrate</v>
          </cell>
          <cell r="F990">
            <v>0.14219999999999999</v>
          </cell>
          <cell r="G990">
            <v>1</v>
          </cell>
          <cell r="H990" t="str">
            <v>mg/l N</v>
          </cell>
        </row>
        <row r="991">
          <cell r="A991" t="str">
            <v>GB</v>
          </cell>
          <cell r="B991" t="str">
            <v>Loch Ness</v>
          </cell>
          <cell r="C991">
            <v>2003</v>
          </cell>
          <cell r="D991" t="str">
            <v>Annual</v>
          </cell>
          <cell r="E991" t="str">
            <v>Nitrate</v>
          </cell>
          <cell r="F991">
            <v>9.8500000000000004E-2</v>
          </cell>
          <cell r="G991">
            <v>1</v>
          </cell>
          <cell r="H991" t="str">
            <v>mg/l N</v>
          </cell>
        </row>
        <row r="992">
          <cell r="A992" t="str">
            <v>GB</v>
          </cell>
          <cell r="B992" t="str">
            <v>Loch Shin</v>
          </cell>
          <cell r="C992">
            <v>2003</v>
          </cell>
          <cell r="D992" t="str">
            <v>Annual</v>
          </cell>
          <cell r="E992" t="str">
            <v>Nitrate</v>
          </cell>
          <cell r="F992">
            <v>0.10100000000000001</v>
          </cell>
          <cell r="G992">
            <v>1</v>
          </cell>
          <cell r="H992" t="str">
            <v>mg/l N</v>
          </cell>
        </row>
        <row r="993">
          <cell r="A993" t="str">
            <v>GB</v>
          </cell>
          <cell r="B993" t="str">
            <v>Loch Strathbeg</v>
          </cell>
          <cell r="C993">
            <v>2003</v>
          </cell>
          <cell r="D993" t="str">
            <v>Annual</v>
          </cell>
          <cell r="E993" t="str">
            <v>Nitrate</v>
          </cell>
          <cell r="F993">
            <v>0.46650000000000003</v>
          </cell>
          <cell r="G993">
            <v>1</v>
          </cell>
          <cell r="H993" t="str">
            <v>mg/l N</v>
          </cell>
        </row>
        <row r="994">
          <cell r="A994" t="str">
            <v>GB</v>
          </cell>
          <cell r="B994" t="str">
            <v>Loch Tay</v>
          </cell>
          <cell r="C994">
            <v>2003</v>
          </cell>
          <cell r="D994" t="str">
            <v>Annual</v>
          </cell>
          <cell r="E994" t="str">
            <v>Nitrate</v>
          </cell>
          <cell r="F994">
            <v>0.14779999999999999</v>
          </cell>
          <cell r="G994">
            <v>1</v>
          </cell>
          <cell r="H994" t="str">
            <v>mg/l N</v>
          </cell>
        </row>
        <row r="995">
          <cell r="A995" t="str">
            <v>GB</v>
          </cell>
          <cell r="B995" t="str">
            <v>Loch Venacher</v>
          </cell>
          <cell r="C995">
            <v>2003</v>
          </cell>
          <cell r="D995" t="str">
            <v>Annual</v>
          </cell>
          <cell r="E995" t="str">
            <v>Nitrate</v>
          </cell>
          <cell r="F995">
            <v>0.17530000000000001</v>
          </cell>
          <cell r="G995">
            <v>1</v>
          </cell>
          <cell r="H995" t="str">
            <v>mg/l N</v>
          </cell>
        </row>
        <row r="996">
          <cell r="A996" t="str">
            <v>GB</v>
          </cell>
          <cell r="B996" t="str">
            <v>Loch Voil</v>
          </cell>
          <cell r="C996">
            <v>2003</v>
          </cell>
          <cell r="D996" t="str">
            <v>Annual</v>
          </cell>
          <cell r="E996" t="str">
            <v>Nitrate</v>
          </cell>
          <cell r="F996">
            <v>0.14799999999999999</v>
          </cell>
          <cell r="G996">
            <v>1</v>
          </cell>
          <cell r="H996" t="str">
            <v>mg/l N</v>
          </cell>
        </row>
        <row r="997">
          <cell r="A997" t="str">
            <v>GB</v>
          </cell>
          <cell r="B997" t="str">
            <v>Loch Watten</v>
          </cell>
          <cell r="C997">
            <v>2003</v>
          </cell>
          <cell r="D997" t="str">
            <v>Annual</v>
          </cell>
          <cell r="E997" t="str">
            <v>Nitrate</v>
          </cell>
          <cell r="F997">
            <v>0.45710000000000001</v>
          </cell>
          <cell r="G997">
            <v>1</v>
          </cell>
          <cell r="H997" t="str">
            <v>mg/l N</v>
          </cell>
        </row>
        <row r="998">
          <cell r="A998" t="str">
            <v>GB</v>
          </cell>
          <cell r="B998" t="str">
            <v>Lough Neagh</v>
          </cell>
          <cell r="C998">
            <v>2003</v>
          </cell>
          <cell r="D998" t="str">
            <v>Annual</v>
          </cell>
          <cell r="E998" t="str">
            <v>Nitrate</v>
          </cell>
          <cell r="F998">
            <v>6.5630400000000005E-2</v>
          </cell>
          <cell r="G998">
            <v>1</v>
          </cell>
          <cell r="H998" t="str">
            <v>mg/l N</v>
          </cell>
        </row>
        <row r="999">
          <cell r="A999" t="str">
            <v>GB</v>
          </cell>
          <cell r="B999" t="str">
            <v>Lower Lough Erne</v>
          </cell>
          <cell r="C999">
            <v>2003</v>
          </cell>
          <cell r="D999" t="str">
            <v>Annual</v>
          </cell>
          <cell r="E999" t="str">
            <v>Nitrate</v>
          </cell>
          <cell r="F999">
            <v>0.10358333333333332</v>
          </cell>
          <cell r="G999">
            <v>3</v>
          </cell>
          <cell r="H999" t="str">
            <v>mg/l N</v>
          </cell>
        </row>
        <row r="1000">
          <cell r="A1000" t="str">
            <v>GB</v>
          </cell>
          <cell r="B1000" t="str">
            <v>Mill Water/College Basin/Middle Water</v>
          </cell>
          <cell r="C1000">
            <v>2003</v>
          </cell>
          <cell r="D1000" t="str">
            <v>Annual</v>
          </cell>
          <cell r="E1000" t="str">
            <v>Nitrate</v>
          </cell>
          <cell r="F1000">
            <v>4.3559999999999999</v>
          </cell>
          <cell r="G1000">
            <v>2</v>
          </cell>
          <cell r="H1000" t="str">
            <v>mg/l N</v>
          </cell>
        </row>
        <row r="1001">
          <cell r="A1001" t="str">
            <v>GB</v>
          </cell>
          <cell r="B1001" t="str">
            <v>Pitsford Water</v>
          </cell>
          <cell r="C1001">
            <v>2003</v>
          </cell>
          <cell r="D1001" t="str">
            <v>Annual</v>
          </cell>
          <cell r="E1001" t="str">
            <v>Nitrate</v>
          </cell>
          <cell r="F1001">
            <v>2.3094169999999998</v>
          </cell>
          <cell r="G1001">
            <v>1</v>
          </cell>
          <cell r="H1001" t="str">
            <v>mg/l N</v>
          </cell>
        </row>
        <row r="1002">
          <cell r="A1002" t="str">
            <v>GB</v>
          </cell>
          <cell r="B1002" t="str">
            <v>Rivington Reservoirs</v>
          </cell>
          <cell r="C1002">
            <v>2003</v>
          </cell>
          <cell r="D1002" t="str">
            <v>Annual</v>
          </cell>
          <cell r="E1002" t="str">
            <v>Nitrate</v>
          </cell>
          <cell r="F1002">
            <v>0.209666666666667</v>
          </cell>
          <cell r="G1002">
            <v>1</v>
          </cell>
          <cell r="H1002" t="str">
            <v>mg/l N</v>
          </cell>
        </row>
        <row r="1003">
          <cell r="A1003" t="str">
            <v>GB</v>
          </cell>
          <cell r="B1003" t="str">
            <v>Rollesby Broad</v>
          </cell>
          <cell r="C1003">
            <v>2003</v>
          </cell>
          <cell r="D1003" t="str">
            <v>Annual</v>
          </cell>
          <cell r="E1003" t="str">
            <v>Nitrate</v>
          </cell>
          <cell r="F1003">
            <v>1.31</v>
          </cell>
          <cell r="G1003">
            <v>1</v>
          </cell>
          <cell r="H1003" t="str">
            <v>mg/l N</v>
          </cell>
        </row>
        <row r="1004">
          <cell r="A1004" t="str">
            <v>GB</v>
          </cell>
          <cell r="B1004" t="str">
            <v>Rufford Lake</v>
          </cell>
          <cell r="C1004">
            <v>2003</v>
          </cell>
          <cell r="D1004" t="str">
            <v>Annual</v>
          </cell>
          <cell r="E1004" t="str">
            <v>Nitrate</v>
          </cell>
          <cell r="F1004">
            <v>12.127083500000001</v>
          </cell>
          <cell r="G1004">
            <v>2</v>
          </cell>
          <cell r="H1004" t="str">
            <v>mg/l N</v>
          </cell>
        </row>
        <row r="1005">
          <cell r="A1005" t="str">
            <v>GB</v>
          </cell>
          <cell r="B1005" t="str">
            <v>Rutland Water</v>
          </cell>
          <cell r="C1005">
            <v>2003</v>
          </cell>
          <cell r="D1005" t="str">
            <v>Annual</v>
          </cell>
          <cell r="E1005" t="str">
            <v>Nitrate</v>
          </cell>
          <cell r="F1005">
            <v>2.3495015555555567</v>
          </cell>
          <cell r="G1005">
            <v>3</v>
          </cell>
          <cell r="H1005" t="str">
            <v>mg/l N</v>
          </cell>
        </row>
        <row r="1006">
          <cell r="A1006" t="str">
            <v>GB</v>
          </cell>
          <cell r="B1006" t="str">
            <v>Slade Reservoirs</v>
          </cell>
          <cell r="C1006">
            <v>2003</v>
          </cell>
          <cell r="D1006" t="str">
            <v>Annual</v>
          </cell>
          <cell r="E1006" t="str">
            <v>Nitrate</v>
          </cell>
          <cell r="F1006">
            <v>1.76</v>
          </cell>
          <cell r="G1006">
            <v>1</v>
          </cell>
          <cell r="H1006" t="str">
            <v>mg/l N</v>
          </cell>
        </row>
        <row r="1007">
          <cell r="A1007" t="str">
            <v>GB</v>
          </cell>
          <cell r="B1007" t="str">
            <v>Thornton Steward Reservoir</v>
          </cell>
          <cell r="C1007">
            <v>2003</v>
          </cell>
          <cell r="D1007" t="str">
            <v>Annual</v>
          </cell>
          <cell r="E1007" t="str">
            <v>Nitrate</v>
          </cell>
          <cell r="F1007">
            <v>0.57087500000000002</v>
          </cell>
          <cell r="G1007">
            <v>1</v>
          </cell>
          <cell r="H1007" t="str">
            <v>mg/l N</v>
          </cell>
        </row>
        <row r="1008">
          <cell r="A1008" t="str">
            <v>GB</v>
          </cell>
          <cell r="B1008" t="str">
            <v>Upper Lough Erne</v>
          </cell>
          <cell r="C1008">
            <v>2003</v>
          </cell>
          <cell r="D1008" t="str">
            <v>Annual</v>
          </cell>
          <cell r="E1008" t="str">
            <v>Nitrate</v>
          </cell>
          <cell r="F1008">
            <v>7.4519733333333324E-2</v>
          </cell>
          <cell r="G1008">
            <v>3</v>
          </cell>
          <cell r="H1008" t="str">
            <v>mg/l N</v>
          </cell>
        </row>
        <row r="1009">
          <cell r="A1009" t="str">
            <v>GB</v>
          </cell>
          <cell r="B1009" t="str">
            <v>Upper Tamar Lake</v>
          </cell>
          <cell r="C1009">
            <v>2003</v>
          </cell>
          <cell r="D1009" t="str">
            <v>Annual</v>
          </cell>
          <cell r="E1009" t="str">
            <v>Nitrate</v>
          </cell>
          <cell r="F1009">
            <v>1.3082500000000001</v>
          </cell>
          <cell r="G1009">
            <v>2</v>
          </cell>
          <cell r="H1009" t="str">
            <v>mg/l N</v>
          </cell>
        </row>
        <row r="1010">
          <cell r="A1010" t="str">
            <v>GB</v>
          </cell>
          <cell r="B1010" t="str">
            <v>Upton Broad</v>
          </cell>
          <cell r="C1010">
            <v>2003</v>
          </cell>
          <cell r="D1010" t="str">
            <v>Annual</v>
          </cell>
          <cell r="E1010" t="str">
            <v>Nitrate</v>
          </cell>
          <cell r="F1010">
            <v>0.25007699999999999</v>
          </cell>
          <cell r="G1010">
            <v>1</v>
          </cell>
          <cell r="H1010" t="str">
            <v>mg/l N</v>
          </cell>
        </row>
        <row r="1011">
          <cell r="A1011" t="str">
            <v>GB</v>
          </cell>
          <cell r="B1011" t="str">
            <v>Venford Reservoir</v>
          </cell>
          <cell r="C1011">
            <v>2003</v>
          </cell>
          <cell r="D1011" t="str">
            <v>Annual</v>
          </cell>
          <cell r="E1011" t="str">
            <v>Nitrate</v>
          </cell>
          <cell r="F1011">
            <v>0.10037499999999999</v>
          </cell>
          <cell r="G1011">
            <v>2</v>
          </cell>
          <cell r="H1011" t="str">
            <v>mg/l N</v>
          </cell>
        </row>
        <row r="1012">
          <cell r="A1012" t="str">
            <v>GB</v>
          </cell>
          <cell r="B1012" t="str">
            <v>Windermere</v>
          </cell>
          <cell r="C1012">
            <v>2003</v>
          </cell>
          <cell r="D1012" t="str">
            <v>Annual</v>
          </cell>
          <cell r="E1012" t="str">
            <v>Nitrate</v>
          </cell>
          <cell r="F1012">
            <v>0.34054807692307698</v>
          </cell>
          <cell r="G1012">
            <v>2</v>
          </cell>
          <cell r="H1012" t="str">
            <v>mg/l N</v>
          </cell>
        </row>
        <row r="1013">
          <cell r="A1013" t="str">
            <v>GB</v>
          </cell>
          <cell r="B1013" t="str">
            <v>Wistlandpound Reservoir</v>
          </cell>
          <cell r="C1013">
            <v>2003</v>
          </cell>
          <cell r="D1013" t="str">
            <v>Annual</v>
          </cell>
          <cell r="E1013" t="str">
            <v>Nitrate</v>
          </cell>
          <cell r="F1013">
            <v>2.3199999999999998</v>
          </cell>
          <cell r="G1013">
            <v>1</v>
          </cell>
          <cell r="H1013" t="str">
            <v>mg/l N</v>
          </cell>
        </row>
        <row r="1014">
          <cell r="A1014" t="str">
            <v>GB</v>
          </cell>
          <cell r="B1014" t="str">
            <v>Ystradfellte Reservoir</v>
          </cell>
          <cell r="C1014">
            <v>2003</v>
          </cell>
          <cell r="D1014" t="str">
            <v>Annual</v>
          </cell>
          <cell r="E1014" t="str">
            <v>Nitrate</v>
          </cell>
          <cell r="F1014">
            <v>0.65400000000000003</v>
          </cell>
          <cell r="G1014">
            <v>1</v>
          </cell>
          <cell r="H1014" t="str">
            <v>mg/l N</v>
          </cell>
        </row>
        <row r="1015">
          <cell r="A1015" t="str">
            <v>GB</v>
          </cell>
          <cell r="B1015" t="str">
            <v>Argal Reservoir</v>
          </cell>
          <cell r="C1015">
            <v>2004</v>
          </cell>
          <cell r="D1015" t="str">
            <v>Annual</v>
          </cell>
          <cell r="E1015" t="str">
            <v>Nitrate</v>
          </cell>
          <cell r="F1015">
            <v>1.32</v>
          </cell>
          <cell r="G1015">
            <v>1</v>
          </cell>
          <cell r="H1015" t="str">
            <v>mg/l N</v>
          </cell>
        </row>
        <row r="1016">
          <cell r="A1016" t="str">
            <v>GB</v>
          </cell>
          <cell r="B1016" t="str">
            <v>Avon Dam</v>
          </cell>
          <cell r="C1016">
            <v>2004</v>
          </cell>
          <cell r="D1016" t="str">
            <v>Annual</v>
          </cell>
          <cell r="E1016" t="str">
            <v>Nitrate</v>
          </cell>
          <cell r="F1016">
            <v>9.8000000000000004E-2</v>
          </cell>
          <cell r="G1016">
            <v>1</v>
          </cell>
          <cell r="H1016" t="str">
            <v>mg/l N</v>
          </cell>
        </row>
        <row r="1017">
          <cell r="A1017" t="str">
            <v>GB</v>
          </cell>
          <cell r="B1017" t="str">
            <v>Bewl Water</v>
          </cell>
          <cell r="C1017">
            <v>2004</v>
          </cell>
          <cell r="D1017" t="str">
            <v>Annual</v>
          </cell>
          <cell r="E1017" t="str">
            <v>Nitrate</v>
          </cell>
          <cell r="F1017">
            <v>2.3258329999999998</v>
          </cell>
          <cell r="G1017">
            <v>1</v>
          </cell>
          <cell r="H1017" t="str">
            <v>mg/l N</v>
          </cell>
        </row>
        <row r="1018">
          <cell r="A1018" t="str">
            <v>GB</v>
          </cell>
          <cell r="B1018" t="str">
            <v>Blackstone Edge Reservoir</v>
          </cell>
          <cell r="C1018">
            <v>2004</v>
          </cell>
          <cell r="D1018" t="str">
            <v>Annual</v>
          </cell>
          <cell r="E1018" t="str">
            <v>Nitrate</v>
          </cell>
          <cell r="F1018">
            <v>0.45908333333333351</v>
          </cell>
          <cell r="G1018">
            <v>2</v>
          </cell>
          <cell r="H1018" t="str">
            <v>mg/l N</v>
          </cell>
        </row>
        <row r="1019">
          <cell r="A1019" t="str">
            <v>GB</v>
          </cell>
          <cell r="B1019" t="str">
            <v>Cod Beck Reservoir</v>
          </cell>
          <cell r="C1019">
            <v>2004</v>
          </cell>
          <cell r="D1019" t="str">
            <v>Annual</v>
          </cell>
          <cell r="E1019" t="str">
            <v>Nitrate</v>
          </cell>
          <cell r="F1019">
            <v>9.8000000000000004E-2</v>
          </cell>
          <cell r="G1019">
            <v>1</v>
          </cell>
          <cell r="H1019" t="str">
            <v>mg/l N</v>
          </cell>
        </row>
        <row r="1020">
          <cell r="A1020" t="str">
            <v>GB</v>
          </cell>
          <cell r="B1020" t="str">
            <v>Colliford Lake</v>
          </cell>
          <cell r="C1020">
            <v>2004</v>
          </cell>
          <cell r="D1020" t="str">
            <v>Annual</v>
          </cell>
          <cell r="E1020" t="str">
            <v>Nitrate</v>
          </cell>
          <cell r="F1020">
            <v>9.8000000000000004E-2</v>
          </cell>
          <cell r="G1020">
            <v>1</v>
          </cell>
          <cell r="H1020" t="str">
            <v>mg/l N</v>
          </cell>
        </row>
        <row r="1021">
          <cell r="A1021" t="str">
            <v>GB</v>
          </cell>
          <cell r="B1021" t="str">
            <v>Costessey Pits</v>
          </cell>
          <cell r="C1021">
            <v>2004</v>
          </cell>
          <cell r="D1021" t="str">
            <v>Annual</v>
          </cell>
          <cell r="E1021" t="str">
            <v>Nitrate</v>
          </cell>
          <cell r="F1021">
            <v>6.2888890000000002</v>
          </cell>
          <cell r="G1021">
            <v>1</v>
          </cell>
          <cell r="H1021" t="str">
            <v>mg/l N</v>
          </cell>
        </row>
        <row r="1022">
          <cell r="A1022" t="str">
            <v>GB</v>
          </cell>
          <cell r="B1022" t="str">
            <v>Covenham Reservoir</v>
          </cell>
          <cell r="C1022">
            <v>2004</v>
          </cell>
          <cell r="D1022" t="str">
            <v>Annual</v>
          </cell>
          <cell r="E1022" t="str">
            <v>Nitrate</v>
          </cell>
          <cell r="F1022">
            <v>6.2912499999999998</v>
          </cell>
          <cell r="G1022">
            <v>1</v>
          </cell>
          <cell r="H1022" t="str">
            <v>mg/l N</v>
          </cell>
        </row>
        <row r="1023">
          <cell r="A1023" t="str">
            <v>GB</v>
          </cell>
          <cell r="B1023" t="str">
            <v>Danson Park Lake</v>
          </cell>
          <cell r="C1023">
            <v>2004</v>
          </cell>
          <cell r="D1023" t="str">
            <v>Annual</v>
          </cell>
          <cell r="E1023" t="str">
            <v>Nitrate</v>
          </cell>
          <cell r="F1023">
            <v>8.1049999999999844</v>
          </cell>
          <cell r="G1023">
            <v>2</v>
          </cell>
          <cell r="H1023" t="str">
            <v>mg/l N</v>
          </cell>
        </row>
        <row r="1024">
          <cell r="A1024" t="str">
            <v>GB</v>
          </cell>
          <cell r="B1024" t="str">
            <v>Darwell Reservoir</v>
          </cell>
          <cell r="C1024">
            <v>2004</v>
          </cell>
          <cell r="D1024" t="str">
            <v>Annual</v>
          </cell>
          <cell r="E1024" t="str">
            <v>Nitrate</v>
          </cell>
          <cell r="F1024">
            <v>2.6017779999999999</v>
          </cell>
          <cell r="G1024">
            <v>1</v>
          </cell>
          <cell r="H1024" t="str">
            <v>mg/l N</v>
          </cell>
        </row>
        <row r="1025">
          <cell r="A1025" t="str">
            <v>GB</v>
          </cell>
          <cell r="B1025" t="str">
            <v>Dinas Reservoir</v>
          </cell>
          <cell r="C1025">
            <v>2004</v>
          </cell>
          <cell r="D1025" t="str">
            <v>Annual</v>
          </cell>
          <cell r="E1025" t="str">
            <v>Nitrate</v>
          </cell>
          <cell r="F1025">
            <v>0.245</v>
          </cell>
          <cell r="G1025">
            <v>1</v>
          </cell>
          <cell r="H1025" t="str">
            <v>mg/l N</v>
          </cell>
        </row>
        <row r="1026">
          <cell r="A1026" t="str">
            <v>GB</v>
          </cell>
          <cell r="B1026" t="str">
            <v>Fontburn Reservoir</v>
          </cell>
          <cell r="C1026">
            <v>2004</v>
          </cell>
          <cell r="D1026" t="str">
            <v>Annual</v>
          </cell>
          <cell r="E1026" t="str">
            <v>Nitrate</v>
          </cell>
          <cell r="F1026">
            <v>0.44416666666666699</v>
          </cell>
          <cell r="G1026">
            <v>1</v>
          </cell>
          <cell r="H1026" t="str">
            <v>mg/l N</v>
          </cell>
        </row>
        <row r="1027">
          <cell r="A1027" t="str">
            <v>GB</v>
          </cell>
          <cell r="B1027" t="str">
            <v>Foremark Reservoir</v>
          </cell>
          <cell r="C1027">
            <v>2004</v>
          </cell>
          <cell r="D1027" t="str">
            <v>Annual</v>
          </cell>
          <cell r="E1027" t="str">
            <v>Nitrate</v>
          </cell>
          <cell r="F1027">
            <v>2.5698333333333299</v>
          </cell>
          <cell r="G1027">
            <v>1</v>
          </cell>
          <cell r="H1027" t="str">
            <v>mg/l N</v>
          </cell>
        </row>
        <row r="1028">
          <cell r="A1028" t="str">
            <v>GB</v>
          </cell>
          <cell r="B1028" t="str">
            <v>Grafham Water</v>
          </cell>
          <cell r="C1028">
            <v>2004</v>
          </cell>
          <cell r="D1028" t="str">
            <v>Annual</v>
          </cell>
          <cell r="E1028" t="str">
            <v>Nitrate</v>
          </cell>
          <cell r="F1028">
            <v>5.7675000000000001</v>
          </cell>
          <cell r="G1028">
            <v>1</v>
          </cell>
          <cell r="H1028" t="str">
            <v>mg/l N</v>
          </cell>
        </row>
        <row r="1029">
          <cell r="A1029" t="str">
            <v>GB</v>
          </cell>
          <cell r="B1029" t="str">
            <v>Hickling Broad</v>
          </cell>
          <cell r="C1029">
            <v>2004</v>
          </cell>
          <cell r="D1029" t="str">
            <v>Annual</v>
          </cell>
          <cell r="E1029" t="str">
            <v>Nitrate</v>
          </cell>
          <cell r="F1029">
            <v>0.509077</v>
          </cell>
          <cell r="G1029">
            <v>1</v>
          </cell>
          <cell r="H1029" t="str">
            <v>mg/l N</v>
          </cell>
        </row>
        <row r="1030">
          <cell r="A1030" t="str">
            <v>GB</v>
          </cell>
          <cell r="B1030" t="str">
            <v>Hurst Reservoir</v>
          </cell>
          <cell r="C1030">
            <v>2004</v>
          </cell>
          <cell r="D1030" t="str">
            <v>Annual</v>
          </cell>
          <cell r="E1030" t="str">
            <v>Nitrate</v>
          </cell>
          <cell r="F1030">
            <v>0.62075000000000002</v>
          </cell>
          <cell r="G1030">
            <v>1</v>
          </cell>
          <cell r="H1030" t="str">
            <v>mg/l N</v>
          </cell>
        </row>
        <row r="1031">
          <cell r="A1031" t="str">
            <v>GB</v>
          </cell>
          <cell r="B1031" t="str">
            <v>Ladybower Reservoir</v>
          </cell>
          <cell r="C1031">
            <v>2004</v>
          </cell>
          <cell r="D1031" t="str">
            <v>Annual</v>
          </cell>
          <cell r="E1031" t="str">
            <v>Nitrate</v>
          </cell>
          <cell r="F1031">
            <v>0.71924999999999994</v>
          </cell>
          <cell r="G1031">
            <v>1</v>
          </cell>
          <cell r="H1031" t="str">
            <v>mg/l N</v>
          </cell>
        </row>
        <row r="1032">
          <cell r="A1032" t="str">
            <v>GB</v>
          </cell>
          <cell r="B1032" t="str">
            <v>Loch Calder</v>
          </cell>
          <cell r="C1032">
            <v>2004</v>
          </cell>
          <cell r="D1032" t="str">
            <v>Annual</v>
          </cell>
          <cell r="E1032" t="str">
            <v>Nitrate</v>
          </cell>
          <cell r="F1032">
            <v>9.1600000000000001E-2</v>
          </cell>
          <cell r="G1032">
            <v>1</v>
          </cell>
          <cell r="H1032" t="str">
            <v>mg/l N</v>
          </cell>
        </row>
        <row r="1033">
          <cell r="A1033" t="str">
            <v>GB</v>
          </cell>
          <cell r="B1033" t="str">
            <v>Loch Dee</v>
          </cell>
          <cell r="C1033">
            <v>2004</v>
          </cell>
          <cell r="D1033" t="str">
            <v>Annual</v>
          </cell>
          <cell r="E1033" t="str">
            <v>Nitrate</v>
          </cell>
          <cell r="F1033">
            <v>0.19409999999999999</v>
          </cell>
          <cell r="G1033">
            <v>1</v>
          </cell>
          <cell r="H1033" t="str">
            <v>mg/l N</v>
          </cell>
        </row>
        <row r="1034">
          <cell r="A1034" t="str">
            <v>GB</v>
          </cell>
          <cell r="B1034" t="str">
            <v>Loch Insh</v>
          </cell>
          <cell r="C1034">
            <v>2004</v>
          </cell>
          <cell r="D1034" t="str">
            <v>Annual</v>
          </cell>
          <cell r="E1034" t="str">
            <v>Nitrate</v>
          </cell>
          <cell r="F1034">
            <v>0.13730000000000001</v>
          </cell>
          <cell r="G1034">
            <v>1</v>
          </cell>
          <cell r="H1034" t="str">
            <v>mg/l N</v>
          </cell>
        </row>
        <row r="1035">
          <cell r="A1035" t="str">
            <v>GB</v>
          </cell>
          <cell r="B1035" t="str">
            <v>Loch Lomond</v>
          </cell>
          <cell r="C1035">
            <v>2004</v>
          </cell>
          <cell r="D1035" t="str">
            <v>Annual</v>
          </cell>
          <cell r="E1035" t="str">
            <v>Nitrate</v>
          </cell>
          <cell r="F1035">
            <v>0.155</v>
          </cell>
          <cell r="G1035">
            <v>2</v>
          </cell>
          <cell r="H1035" t="str">
            <v>mg/l N</v>
          </cell>
        </row>
        <row r="1036">
          <cell r="A1036" t="str">
            <v>GB</v>
          </cell>
          <cell r="B1036" t="str">
            <v>Loch Lubnaig</v>
          </cell>
          <cell r="C1036">
            <v>2004</v>
          </cell>
          <cell r="D1036" t="str">
            <v>Annual</v>
          </cell>
          <cell r="E1036" t="str">
            <v>Nitrate</v>
          </cell>
          <cell r="F1036">
            <v>9.3700000000000006E-2</v>
          </cell>
          <cell r="G1036">
            <v>1</v>
          </cell>
          <cell r="H1036" t="str">
            <v>mg/l N</v>
          </cell>
        </row>
        <row r="1037">
          <cell r="A1037" t="str">
            <v>GB</v>
          </cell>
          <cell r="B1037" t="str">
            <v>Loch Morlich</v>
          </cell>
          <cell r="C1037">
            <v>2004</v>
          </cell>
          <cell r="D1037" t="str">
            <v>Annual</v>
          </cell>
          <cell r="E1037" t="str">
            <v>Nitrate</v>
          </cell>
          <cell r="F1037">
            <v>0.1086</v>
          </cell>
          <cell r="G1037">
            <v>1</v>
          </cell>
          <cell r="H1037" t="str">
            <v>mg/l N</v>
          </cell>
        </row>
        <row r="1038">
          <cell r="A1038" t="str">
            <v>GB</v>
          </cell>
          <cell r="B1038" t="str">
            <v>Loch Ness</v>
          </cell>
          <cell r="C1038">
            <v>2004</v>
          </cell>
          <cell r="D1038" t="str">
            <v>Annual</v>
          </cell>
          <cell r="E1038" t="str">
            <v>Nitrate</v>
          </cell>
          <cell r="F1038">
            <v>0.1208</v>
          </cell>
          <cell r="G1038">
            <v>1</v>
          </cell>
          <cell r="H1038" t="str">
            <v>mg/l N</v>
          </cell>
        </row>
        <row r="1039">
          <cell r="A1039" t="str">
            <v>GB</v>
          </cell>
          <cell r="B1039" t="str">
            <v>Loch Shin</v>
          </cell>
          <cell r="C1039">
            <v>2004</v>
          </cell>
          <cell r="D1039" t="str">
            <v>Annual</v>
          </cell>
          <cell r="E1039" t="str">
            <v>Nitrate</v>
          </cell>
          <cell r="F1039">
            <v>9.7199999999999995E-2</v>
          </cell>
          <cell r="G1039">
            <v>1</v>
          </cell>
          <cell r="H1039" t="str">
            <v>mg/l N</v>
          </cell>
        </row>
        <row r="1040">
          <cell r="A1040" t="str">
            <v>GB</v>
          </cell>
          <cell r="B1040" t="str">
            <v>Loch Strathbeg</v>
          </cell>
          <cell r="C1040">
            <v>2004</v>
          </cell>
          <cell r="D1040" t="str">
            <v>Annual</v>
          </cell>
          <cell r="E1040" t="str">
            <v>Nitrate</v>
          </cell>
          <cell r="F1040">
            <v>1.6714</v>
          </cell>
          <cell r="G1040">
            <v>1</v>
          </cell>
          <cell r="H1040" t="str">
            <v>mg/l N</v>
          </cell>
        </row>
        <row r="1041">
          <cell r="A1041" t="str">
            <v>GB</v>
          </cell>
          <cell r="B1041" t="str">
            <v>Loch Venacher</v>
          </cell>
          <cell r="C1041">
            <v>2004</v>
          </cell>
          <cell r="D1041" t="str">
            <v>Annual</v>
          </cell>
          <cell r="E1041" t="str">
            <v>Nitrate</v>
          </cell>
          <cell r="F1041">
            <v>0.19239999999999999</v>
          </cell>
          <cell r="G1041">
            <v>1</v>
          </cell>
          <cell r="H1041" t="str">
            <v>mg/l N</v>
          </cell>
        </row>
        <row r="1042">
          <cell r="A1042" t="str">
            <v>GB</v>
          </cell>
          <cell r="B1042" t="str">
            <v>Loch Watten</v>
          </cell>
          <cell r="C1042">
            <v>2004</v>
          </cell>
          <cell r="D1042" t="str">
            <v>Annual</v>
          </cell>
          <cell r="E1042" t="str">
            <v>Nitrate</v>
          </cell>
          <cell r="F1042">
            <v>0.73209999999999997</v>
          </cell>
          <cell r="G1042">
            <v>1</v>
          </cell>
          <cell r="H1042" t="str">
            <v>mg/l N</v>
          </cell>
        </row>
        <row r="1043">
          <cell r="A1043" t="str">
            <v>GB</v>
          </cell>
          <cell r="B1043" t="str">
            <v>Lough Neagh</v>
          </cell>
          <cell r="C1043">
            <v>2004</v>
          </cell>
          <cell r="D1043" t="str">
            <v>Annual</v>
          </cell>
          <cell r="E1043" t="str">
            <v>Nitrate</v>
          </cell>
          <cell r="F1043">
            <v>0.38250000000000001</v>
          </cell>
          <cell r="G1043">
            <v>1</v>
          </cell>
          <cell r="H1043" t="str">
            <v>mg/l N</v>
          </cell>
        </row>
        <row r="1044">
          <cell r="A1044" t="str">
            <v>GB</v>
          </cell>
          <cell r="B1044" t="str">
            <v>Lower Lough Erne</v>
          </cell>
          <cell r="C1044">
            <v>2004</v>
          </cell>
          <cell r="D1044" t="str">
            <v>Annual</v>
          </cell>
          <cell r="E1044" t="str">
            <v>Nitrate</v>
          </cell>
          <cell r="F1044">
            <v>0.56003333333333327</v>
          </cell>
          <cell r="G1044">
            <v>3</v>
          </cell>
          <cell r="H1044" t="str">
            <v>mg/l N</v>
          </cell>
        </row>
        <row r="1045">
          <cell r="A1045" t="str">
            <v>GB</v>
          </cell>
          <cell r="B1045" t="str">
            <v>Mill Water/College Basin/Middle Water</v>
          </cell>
          <cell r="C1045">
            <v>2004</v>
          </cell>
          <cell r="D1045" t="str">
            <v>Annual</v>
          </cell>
          <cell r="E1045" t="str">
            <v>Nitrate</v>
          </cell>
          <cell r="F1045">
            <v>3.9368125000000003</v>
          </cell>
          <cell r="G1045">
            <v>2</v>
          </cell>
          <cell r="H1045" t="str">
            <v>mg/l N</v>
          </cell>
        </row>
        <row r="1046">
          <cell r="A1046" t="str">
            <v>GB</v>
          </cell>
          <cell r="B1046" t="str">
            <v>Pitsford Water</v>
          </cell>
          <cell r="C1046">
            <v>2004</v>
          </cell>
          <cell r="D1046" t="str">
            <v>Annual</v>
          </cell>
          <cell r="E1046" t="str">
            <v>Nitrate</v>
          </cell>
          <cell r="F1046">
            <v>4.5816670000000004</v>
          </cell>
          <cell r="G1046">
            <v>1</v>
          </cell>
          <cell r="H1046" t="str">
            <v>mg/l N</v>
          </cell>
        </row>
        <row r="1047">
          <cell r="A1047" t="str">
            <v>GB</v>
          </cell>
          <cell r="B1047" t="str">
            <v>Rivington Reservoirs</v>
          </cell>
          <cell r="C1047">
            <v>2004</v>
          </cell>
          <cell r="D1047" t="str">
            <v>Annual</v>
          </cell>
          <cell r="E1047" t="str">
            <v>Nitrate</v>
          </cell>
          <cell r="F1047">
            <v>0.60983333333333301</v>
          </cell>
          <cell r="G1047">
            <v>1</v>
          </cell>
          <cell r="H1047" t="str">
            <v>mg/l N</v>
          </cell>
        </row>
        <row r="1048">
          <cell r="A1048" t="str">
            <v>GB</v>
          </cell>
          <cell r="B1048" t="str">
            <v>Rollesby Broad</v>
          </cell>
          <cell r="C1048">
            <v>2004</v>
          </cell>
          <cell r="D1048" t="str">
            <v>Annual</v>
          </cell>
          <cell r="E1048" t="str">
            <v>Nitrate</v>
          </cell>
          <cell r="F1048">
            <v>0.86512500000000003</v>
          </cell>
          <cell r="G1048">
            <v>1</v>
          </cell>
          <cell r="H1048" t="str">
            <v>mg/l N</v>
          </cell>
        </row>
        <row r="1049">
          <cell r="A1049" t="str">
            <v>GB</v>
          </cell>
          <cell r="B1049" t="str">
            <v>Rostherne Mere</v>
          </cell>
          <cell r="C1049">
            <v>2004</v>
          </cell>
          <cell r="D1049" t="str">
            <v>Annual</v>
          </cell>
          <cell r="E1049" t="str">
            <v>Nitrate</v>
          </cell>
          <cell r="F1049">
            <v>0.88622222222222202</v>
          </cell>
          <cell r="G1049">
            <v>1</v>
          </cell>
          <cell r="H1049" t="str">
            <v>mg/l N</v>
          </cell>
        </row>
        <row r="1050">
          <cell r="A1050" t="str">
            <v>GB</v>
          </cell>
          <cell r="B1050" t="str">
            <v>Rufford Lake</v>
          </cell>
          <cell r="C1050">
            <v>2004</v>
          </cell>
          <cell r="D1050" t="str">
            <v>Annual</v>
          </cell>
          <cell r="E1050" t="str">
            <v>Nitrate</v>
          </cell>
          <cell r="F1050">
            <v>13.2770835</v>
          </cell>
          <cell r="G1050">
            <v>2</v>
          </cell>
          <cell r="H1050" t="str">
            <v>mg/l N</v>
          </cell>
        </row>
        <row r="1051">
          <cell r="A1051" t="str">
            <v>GB</v>
          </cell>
          <cell r="B1051" t="str">
            <v>Rutland Water</v>
          </cell>
          <cell r="C1051">
            <v>2004</v>
          </cell>
          <cell r="D1051" t="str">
            <v>Annual</v>
          </cell>
          <cell r="E1051" t="str">
            <v>Nitrate</v>
          </cell>
          <cell r="F1051">
            <v>4.6339583333333332</v>
          </cell>
          <cell r="G1051">
            <v>3</v>
          </cell>
          <cell r="H1051" t="str">
            <v>mg/l N</v>
          </cell>
        </row>
        <row r="1052">
          <cell r="A1052" t="str">
            <v>GB</v>
          </cell>
          <cell r="B1052" t="str">
            <v>Slade Reservoirs</v>
          </cell>
          <cell r="C1052">
            <v>2004</v>
          </cell>
          <cell r="D1052" t="str">
            <v>Annual</v>
          </cell>
          <cell r="E1052" t="str">
            <v>Nitrate</v>
          </cell>
          <cell r="F1052">
            <v>1.5931999999999999</v>
          </cell>
          <cell r="G1052">
            <v>2</v>
          </cell>
          <cell r="H1052" t="str">
            <v>mg/l N</v>
          </cell>
        </row>
        <row r="1053">
          <cell r="A1053" t="str">
            <v>GB</v>
          </cell>
          <cell r="B1053" t="str">
            <v>Thornton Steward Reservoir</v>
          </cell>
          <cell r="C1053">
            <v>2004</v>
          </cell>
          <cell r="D1053" t="str">
            <v>Annual</v>
          </cell>
          <cell r="E1053" t="str">
            <v>Nitrate</v>
          </cell>
          <cell r="F1053">
            <v>0.76200000000000001</v>
          </cell>
          <cell r="G1053">
            <v>1</v>
          </cell>
          <cell r="H1053" t="str">
            <v>mg/l N</v>
          </cell>
        </row>
        <row r="1054">
          <cell r="A1054" t="str">
            <v>GB</v>
          </cell>
          <cell r="B1054" t="str">
            <v>Upper Lough Erne</v>
          </cell>
          <cell r="C1054">
            <v>2004</v>
          </cell>
          <cell r="D1054" t="str">
            <v>Annual</v>
          </cell>
          <cell r="E1054" t="str">
            <v>Nitrate</v>
          </cell>
          <cell r="F1054">
            <v>0.41429999999999995</v>
          </cell>
          <cell r="G1054">
            <v>3</v>
          </cell>
          <cell r="H1054" t="str">
            <v>mg/l N</v>
          </cell>
        </row>
        <row r="1055">
          <cell r="A1055" t="str">
            <v>GB</v>
          </cell>
          <cell r="B1055" t="str">
            <v>Upper Tamar Lake</v>
          </cell>
          <cell r="C1055">
            <v>2004</v>
          </cell>
          <cell r="D1055" t="str">
            <v>Annual</v>
          </cell>
          <cell r="E1055" t="str">
            <v>Nitrate</v>
          </cell>
          <cell r="F1055">
            <v>2.403</v>
          </cell>
          <cell r="G1055">
            <v>2</v>
          </cell>
          <cell r="H1055" t="str">
            <v>mg/l N</v>
          </cell>
        </row>
        <row r="1056">
          <cell r="A1056" t="str">
            <v>GB</v>
          </cell>
          <cell r="B1056" t="str">
            <v>Upton Broad</v>
          </cell>
          <cell r="C1056">
            <v>2004</v>
          </cell>
          <cell r="D1056" t="str">
            <v>Annual</v>
          </cell>
          <cell r="E1056" t="str">
            <v>Nitrate</v>
          </cell>
          <cell r="F1056">
            <v>0.189333</v>
          </cell>
          <cell r="G1056">
            <v>1</v>
          </cell>
          <cell r="H1056" t="str">
            <v>mg/l N</v>
          </cell>
        </row>
        <row r="1057">
          <cell r="A1057" t="str">
            <v>GB</v>
          </cell>
          <cell r="B1057" t="str">
            <v>Venford Reservoir</v>
          </cell>
          <cell r="C1057">
            <v>2004</v>
          </cell>
          <cell r="D1057" t="str">
            <v>Annual</v>
          </cell>
          <cell r="E1057" t="str">
            <v>Nitrate</v>
          </cell>
          <cell r="F1057">
            <v>9.7583333333333355E-2</v>
          </cell>
          <cell r="G1057">
            <v>2</v>
          </cell>
          <cell r="H1057" t="str">
            <v>mg/l N</v>
          </cell>
        </row>
        <row r="1058">
          <cell r="A1058" t="str">
            <v>GB</v>
          </cell>
          <cell r="B1058" t="str">
            <v>Windermere</v>
          </cell>
          <cell r="C1058">
            <v>2004</v>
          </cell>
          <cell r="D1058" t="str">
            <v>Annual</v>
          </cell>
          <cell r="E1058" t="str">
            <v>Nitrate</v>
          </cell>
          <cell r="F1058">
            <v>0.39370833333333349</v>
          </cell>
          <cell r="G1058">
            <v>2</v>
          </cell>
          <cell r="H1058" t="str">
            <v>mg/l N</v>
          </cell>
        </row>
        <row r="1059">
          <cell r="A1059" t="str">
            <v>GB</v>
          </cell>
          <cell r="B1059" t="str">
            <v>Wistlandpound Reservoir</v>
          </cell>
          <cell r="C1059">
            <v>2004</v>
          </cell>
          <cell r="D1059" t="str">
            <v>Annual</v>
          </cell>
          <cell r="E1059" t="str">
            <v>Nitrate</v>
          </cell>
          <cell r="F1059">
            <v>1.39</v>
          </cell>
          <cell r="G1059">
            <v>1</v>
          </cell>
          <cell r="H1059" t="str">
            <v>mg/l N</v>
          </cell>
        </row>
        <row r="1060">
          <cell r="A1060" t="str">
            <v>GB</v>
          </cell>
          <cell r="B1060" t="str">
            <v>Ystradfellte Reservoir</v>
          </cell>
          <cell r="C1060">
            <v>2004</v>
          </cell>
          <cell r="D1060" t="str">
            <v>Annual</v>
          </cell>
          <cell r="E1060" t="str">
            <v>Nitrate</v>
          </cell>
          <cell r="F1060">
            <v>0.128</v>
          </cell>
          <cell r="G1060">
            <v>1</v>
          </cell>
          <cell r="H1060" t="str">
            <v>mg/l N</v>
          </cell>
        </row>
        <row r="1061">
          <cell r="A1061" t="str">
            <v>GB</v>
          </cell>
          <cell r="B1061" t="str">
            <v>Alton Water Reservoir</v>
          </cell>
          <cell r="C1061">
            <v>2005</v>
          </cell>
          <cell r="D1061" t="str">
            <v>Annual</v>
          </cell>
          <cell r="E1061" t="str">
            <v>Nitrate</v>
          </cell>
          <cell r="F1061">
            <v>2.5321428575000002</v>
          </cell>
          <cell r="G1061">
            <v>2</v>
          </cell>
          <cell r="H1061" t="str">
            <v>mg/l N</v>
          </cell>
        </row>
        <row r="1062">
          <cell r="A1062" t="str">
            <v>GB</v>
          </cell>
          <cell r="B1062" t="str">
            <v>Argal Reservoir</v>
          </cell>
          <cell r="C1062">
            <v>2005</v>
          </cell>
          <cell r="D1062" t="str">
            <v>Annual</v>
          </cell>
          <cell r="E1062" t="str">
            <v>Nitrate</v>
          </cell>
          <cell r="F1062">
            <v>2.6</v>
          </cell>
          <cell r="G1062">
            <v>1</v>
          </cell>
          <cell r="H1062" t="str">
            <v>mg/l N</v>
          </cell>
        </row>
        <row r="1063">
          <cell r="A1063" t="str">
            <v>GB</v>
          </cell>
          <cell r="B1063" t="str">
            <v>Avon Dam</v>
          </cell>
          <cell r="C1063">
            <v>2005</v>
          </cell>
          <cell r="D1063" t="str">
            <v>Annual</v>
          </cell>
          <cell r="E1063" t="str">
            <v>Nitrate</v>
          </cell>
          <cell r="F1063">
            <v>0.19600000000000001</v>
          </cell>
          <cell r="G1063">
            <v>1</v>
          </cell>
          <cell r="H1063" t="str">
            <v>mg/l N</v>
          </cell>
        </row>
        <row r="1064">
          <cell r="A1064" t="str">
            <v>GB</v>
          </cell>
          <cell r="B1064" t="str">
            <v>Bewl Water</v>
          </cell>
          <cell r="C1064">
            <v>2005</v>
          </cell>
          <cell r="D1064" t="str">
            <v>Annual</v>
          </cell>
          <cell r="E1064" t="str">
            <v>Nitrate</v>
          </cell>
          <cell r="F1064">
            <v>1.349583333</v>
          </cell>
          <cell r="G1064">
            <v>1</v>
          </cell>
          <cell r="H1064" t="str">
            <v>mg/l N</v>
          </cell>
        </row>
        <row r="1065">
          <cell r="A1065" t="str">
            <v>GB</v>
          </cell>
          <cell r="B1065" t="str">
            <v>Blackstone Edge Reservoir</v>
          </cell>
          <cell r="C1065">
            <v>2005</v>
          </cell>
          <cell r="D1065" t="str">
            <v>Annual</v>
          </cell>
          <cell r="E1065" t="str">
            <v>Nitrate</v>
          </cell>
          <cell r="F1065">
            <v>0.39015151549999999</v>
          </cell>
          <cell r="G1065">
            <v>2</v>
          </cell>
          <cell r="H1065" t="str">
            <v>mg/l N</v>
          </cell>
        </row>
        <row r="1066">
          <cell r="A1066" t="str">
            <v>GB</v>
          </cell>
          <cell r="B1066" t="str">
            <v>Carron Valley</v>
          </cell>
          <cell r="C1066">
            <v>2005</v>
          </cell>
          <cell r="D1066" t="str">
            <v>Annual</v>
          </cell>
          <cell r="E1066" t="str">
            <v>Nitrate</v>
          </cell>
          <cell r="F1066">
            <v>0.1278</v>
          </cell>
          <cell r="G1066">
            <v>1</v>
          </cell>
          <cell r="H1066" t="str">
            <v>mg/l N</v>
          </cell>
        </row>
        <row r="1067">
          <cell r="A1067" t="str">
            <v>GB</v>
          </cell>
          <cell r="B1067" t="str">
            <v>Cod Beck Reservoir</v>
          </cell>
          <cell r="C1067">
            <v>2005</v>
          </cell>
          <cell r="D1067" t="str">
            <v>Annual</v>
          </cell>
          <cell r="E1067" t="str">
            <v>Nitrate</v>
          </cell>
          <cell r="F1067">
            <v>0.27600000000000002</v>
          </cell>
          <cell r="G1067">
            <v>1</v>
          </cell>
          <cell r="H1067" t="str">
            <v>mg/l N</v>
          </cell>
        </row>
        <row r="1068">
          <cell r="A1068" t="str">
            <v>GB</v>
          </cell>
          <cell r="B1068" t="str">
            <v>Colliford Lake</v>
          </cell>
          <cell r="C1068">
            <v>2005</v>
          </cell>
          <cell r="D1068" t="str">
            <v>Annual</v>
          </cell>
          <cell r="E1068" t="str">
            <v>Nitrate</v>
          </cell>
          <cell r="F1068">
            <v>0.33600000000000002</v>
          </cell>
          <cell r="G1068">
            <v>1</v>
          </cell>
          <cell r="H1068" t="str">
            <v>mg/l N</v>
          </cell>
        </row>
        <row r="1069">
          <cell r="A1069" t="str">
            <v>GB</v>
          </cell>
          <cell r="B1069" t="str">
            <v>Costessey Pits</v>
          </cell>
          <cell r="C1069">
            <v>2005</v>
          </cell>
          <cell r="D1069" t="str">
            <v>Annual</v>
          </cell>
          <cell r="E1069" t="str">
            <v>Nitrate</v>
          </cell>
          <cell r="F1069">
            <v>5.4862500000000001</v>
          </cell>
          <cell r="G1069">
            <v>1</v>
          </cell>
          <cell r="H1069" t="str">
            <v>mg/l N</v>
          </cell>
        </row>
        <row r="1070">
          <cell r="A1070" t="str">
            <v>GB</v>
          </cell>
          <cell r="B1070" t="str">
            <v>Covenham Reservoir</v>
          </cell>
          <cell r="C1070">
            <v>2005</v>
          </cell>
          <cell r="D1070" t="str">
            <v>Annual</v>
          </cell>
          <cell r="E1070" t="str">
            <v>Nitrate</v>
          </cell>
          <cell r="F1070">
            <v>5.3987499999999997</v>
          </cell>
          <cell r="G1070">
            <v>1</v>
          </cell>
          <cell r="H1070" t="str">
            <v>mg/l N</v>
          </cell>
        </row>
        <row r="1071">
          <cell r="A1071" t="str">
            <v>GB</v>
          </cell>
          <cell r="B1071" t="str">
            <v>Danson Park Lake</v>
          </cell>
          <cell r="C1071">
            <v>2005</v>
          </cell>
          <cell r="D1071" t="str">
            <v>Annual</v>
          </cell>
          <cell r="E1071" t="str">
            <v>Nitrate</v>
          </cell>
          <cell r="F1071">
            <v>7.32125</v>
          </cell>
          <cell r="G1071">
            <v>2</v>
          </cell>
          <cell r="H1071" t="str">
            <v>mg/l N</v>
          </cell>
        </row>
        <row r="1072">
          <cell r="A1072" t="str">
            <v>GB</v>
          </cell>
          <cell r="B1072" t="str">
            <v>Darwell Reservoir</v>
          </cell>
          <cell r="C1072">
            <v>2005</v>
          </cell>
          <cell r="D1072" t="str">
            <v>Annual</v>
          </cell>
          <cell r="E1072" t="str">
            <v>Nitrate</v>
          </cell>
          <cell r="F1072">
            <v>0.81712499999999999</v>
          </cell>
          <cell r="G1072">
            <v>1</v>
          </cell>
          <cell r="H1072" t="str">
            <v>mg/l N</v>
          </cell>
        </row>
        <row r="1073">
          <cell r="A1073" t="str">
            <v>GB</v>
          </cell>
          <cell r="B1073" t="str">
            <v>Dinas Reservoir</v>
          </cell>
          <cell r="C1073">
            <v>2005</v>
          </cell>
          <cell r="D1073" t="str">
            <v>Annual</v>
          </cell>
          <cell r="E1073" t="str">
            <v>Nitrate</v>
          </cell>
          <cell r="F1073">
            <v>0.19850000000000001</v>
          </cell>
          <cell r="G1073">
            <v>1</v>
          </cell>
          <cell r="H1073" t="str">
            <v>mg/l N</v>
          </cell>
        </row>
        <row r="1074">
          <cell r="A1074" t="str">
            <v>GB</v>
          </cell>
          <cell r="B1074" t="str">
            <v>Fontburn Reservoir</v>
          </cell>
          <cell r="C1074">
            <v>2005</v>
          </cell>
          <cell r="D1074" t="str">
            <v>Annual</v>
          </cell>
          <cell r="E1074" t="str">
            <v>Nitrate</v>
          </cell>
          <cell r="F1074">
            <v>0.38100000000000001</v>
          </cell>
          <cell r="G1074">
            <v>1</v>
          </cell>
          <cell r="H1074" t="str">
            <v>mg/l N</v>
          </cell>
        </row>
        <row r="1075">
          <cell r="A1075" t="str">
            <v>GB</v>
          </cell>
          <cell r="B1075" t="str">
            <v>Foremark Reservoir</v>
          </cell>
          <cell r="C1075">
            <v>2005</v>
          </cell>
          <cell r="D1075" t="str">
            <v>Annual</v>
          </cell>
          <cell r="E1075" t="str">
            <v>Nitrate</v>
          </cell>
          <cell r="F1075">
            <v>2.08</v>
          </cell>
          <cell r="G1075">
            <v>1</v>
          </cell>
          <cell r="H1075" t="str">
            <v>mg/l N</v>
          </cell>
        </row>
        <row r="1076">
          <cell r="A1076" t="str">
            <v>GB</v>
          </cell>
          <cell r="B1076" t="str">
            <v>Grafham Water</v>
          </cell>
          <cell r="C1076">
            <v>2005</v>
          </cell>
          <cell r="D1076" t="str">
            <v>Annual</v>
          </cell>
          <cell r="E1076" t="str">
            <v>Nitrate</v>
          </cell>
          <cell r="F1076">
            <v>5.4827272730000001</v>
          </cell>
          <cell r="G1076">
            <v>1</v>
          </cell>
          <cell r="H1076" t="str">
            <v>mg/l N</v>
          </cell>
        </row>
        <row r="1077">
          <cell r="A1077" t="str">
            <v>GB</v>
          </cell>
          <cell r="B1077" t="str">
            <v>Hickling Broad</v>
          </cell>
          <cell r="C1077">
            <v>2005</v>
          </cell>
          <cell r="D1077" t="str">
            <v>Annual</v>
          </cell>
          <cell r="E1077" t="str">
            <v>Nitrate</v>
          </cell>
          <cell r="F1077">
            <v>0.33908333299999999</v>
          </cell>
          <cell r="G1077">
            <v>1</v>
          </cell>
          <cell r="H1077" t="str">
            <v>mg/l N</v>
          </cell>
        </row>
        <row r="1078">
          <cell r="A1078" t="str">
            <v>GB</v>
          </cell>
          <cell r="B1078" t="str">
            <v>Hurst Reservoir</v>
          </cell>
          <cell r="C1078">
            <v>2005</v>
          </cell>
          <cell r="D1078" t="str">
            <v>Annual</v>
          </cell>
          <cell r="E1078" t="str">
            <v>Nitrate</v>
          </cell>
          <cell r="F1078">
            <v>0.74419999999999997</v>
          </cell>
          <cell r="G1078">
            <v>1</v>
          </cell>
          <cell r="H1078" t="str">
            <v>mg/l N</v>
          </cell>
        </row>
        <row r="1079">
          <cell r="A1079" t="str">
            <v>GB</v>
          </cell>
          <cell r="B1079" t="str">
            <v>Ladybower Reservoir</v>
          </cell>
          <cell r="C1079">
            <v>2005</v>
          </cell>
          <cell r="D1079" t="str">
            <v>Annual</v>
          </cell>
          <cell r="E1079" t="str">
            <v>Nitrate</v>
          </cell>
          <cell r="F1079">
            <v>0.64800000000000002</v>
          </cell>
          <cell r="G1079">
            <v>1</v>
          </cell>
          <cell r="H1079" t="str">
            <v>mg/l N</v>
          </cell>
        </row>
        <row r="1080">
          <cell r="A1080" t="str">
            <v>GB</v>
          </cell>
          <cell r="B1080" t="str">
            <v>Lake of Menteith</v>
          </cell>
          <cell r="C1080">
            <v>2005</v>
          </cell>
          <cell r="D1080" t="str">
            <v>Annual</v>
          </cell>
          <cell r="E1080" t="str">
            <v>Nitrate</v>
          </cell>
          <cell r="F1080">
            <v>0.13650000000000001</v>
          </cell>
          <cell r="G1080">
            <v>1</v>
          </cell>
          <cell r="H1080" t="str">
            <v>mg/l N</v>
          </cell>
        </row>
        <row r="1081">
          <cell r="A1081" t="str">
            <v>GB</v>
          </cell>
          <cell r="B1081" t="str">
            <v>Loch Ard</v>
          </cell>
          <cell r="C1081">
            <v>2005</v>
          </cell>
          <cell r="D1081" t="str">
            <v>Annual</v>
          </cell>
          <cell r="E1081" t="str">
            <v>Nitrate</v>
          </cell>
          <cell r="F1081">
            <v>0.151</v>
          </cell>
          <cell r="G1081">
            <v>1</v>
          </cell>
          <cell r="H1081" t="str">
            <v>mg/l N</v>
          </cell>
        </row>
        <row r="1082">
          <cell r="A1082" t="str">
            <v>GB</v>
          </cell>
          <cell r="B1082" t="str">
            <v>Loch Calder</v>
          </cell>
          <cell r="C1082">
            <v>2005</v>
          </cell>
          <cell r="D1082" t="str">
            <v>Annual</v>
          </cell>
          <cell r="E1082" t="str">
            <v>Nitrate</v>
          </cell>
          <cell r="F1082">
            <v>8.2100000000000006E-2</v>
          </cell>
          <cell r="G1082">
            <v>1</v>
          </cell>
          <cell r="H1082" t="str">
            <v>mg/l N</v>
          </cell>
        </row>
        <row r="1083">
          <cell r="A1083" t="str">
            <v>GB</v>
          </cell>
          <cell r="B1083" t="str">
            <v>Loch Chon</v>
          </cell>
          <cell r="C1083">
            <v>2005</v>
          </cell>
          <cell r="D1083" t="str">
            <v>Annual</v>
          </cell>
          <cell r="E1083" t="str">
            <v>Nitrate</v>
          </cell>
          <cell r="F1083">
            <v>0.17599999999999999</v>
          </cell>
          <cell r="G1083">
            <v>1</v>
          </cell>
          <cell r="H1083" t="str">
            <v>mg/l N</v>
          </cell>
        </row>
        <row r="1084">
          <cell r="A1084" t="str">
            <v>GB</v>
          </cell>
          <cell r="B1084" t="str">
            <v>Loch Dee</v>
          </cell>
          <cell r="C1084">
            <v>2005</v>
          </cell>
          <cell r="D1084" t="str">
            <v>Annual</v>
          </cell>
          <cell r="E1084" t="str">
            <v>Nitrate</v>
          </cell>
          <cell r="F1084">
            <v>0.29880000000000001</v>
          </cell>
          <cell r="G1084">
            <v>1</v>
          </cell>
          <cell r="H1084" t="str">
            <v>mg/l N</v>
          </cell>
        </row>
        <row r="1085">
          <cell r="A1085" t="str">
            <v>GB</v>
          </cell>
          <cell r="B1085" t="str">
            <v>Loch Gelly</v>
          </cell>
          <cell r="C1085">
            <v>2005</v>
          </cell>
          <cell r="D1085" t="str">
            <v>Annual</v>
          </cell>
          <cell r="E1085" t="str">
            <v>Nitrate</v>
          </cell>
          <cell r="F1085">
            <v>1.0051000000000001</v>
          </cell>
          <cell r="G1085">
            <v>1</v>
          </cell>
          <cell r="H1085" t="str">
            <v>mg/l N</v>
          </cell>
        </row>
        <row r="1086">
          <cell r="A1086" t="str">
            <v>GB</v>
          </cell>
          <cell r="B1086" t="str">
            <v>Loch Insh</v>
          </cell>
          <cell r="C1086">
            <v>2005</v>
          </cell>
          <cell r="D1086" t="str">
            <v>Annual</v>
          </cell>
          <cell r="E1086" t="str">
            <v>Nitrate</v>
          </cell>
          <cell r="F1086">
            <v>0.13489999999999999</v>
          </cell>
          <cell r="G1086">
            <v>1</v>
          </cell>
          <cell r="H1086" t="str">
            <v>mg/l N</v>
          </cell>
        </row>
        <row r="1087">
          <cell r="A1087" t="str">
            <v>GB</v>
          </cell>
          <cell r="B1087" t="str">
            <v>Loch Katrine</v>
          </cell>
          <cell r="C1087">
            <v>2005</v>
          </cell>
          <cell r="D1087" t="str">
            <v>Annual</v>
          </cell>
          <cell r="E1087" t="str">
            <v>Nitrate</v>
          </cell>
          <cell r="F1087">
            <v>7.3499999999999996E-2</v>
          </cell>
          <cell r="G1087">
            <v>1</v>
          </cell>
          <cell r="H1087" t="str">
            <v>mg/l N</v>
          </cell>
        </row>
        <row r="1088">
          <cell r="A1088" t="str">
            <v>GB</v>
          </cell>
          <cell r="B1088" t="str">
            <v>Loch Leven</v>
          </cell>
          <cell r="C1088">
            <v>2005</v>
          </cell>
          <cell r="D1088" t="str">
            <v>Annual</v>
          </cell>
          <cell r="E1088" t="str">
            <v>Nitrate</v>
          </cell>
          <cell r="F1088">
            <v>1.0517000000000001</v>
          </cell>
          <cell r="G1088">
            <v>1</v>
          </cell>
          <cell r="H1088" t="str">
            <v>mg/l N</v>
          </cell>
        </row>
        <row r="1089">
          <cell r="A1089" t="str">
            <v>GB</v>
          </cell>
          <cell r="B1089" t="str">
            <v>Loch Lomond</v>
          </cell>
          <cell r="C1089">
            <v>2005</v>
          </cell>
          <cell r="D1089" t="str">
            <v>Annual</v>
          </cell>
          <cell r="E1089" t="str">
            <v>Nitrate</v>
          </cell>
          <cell r="F1089">
            <v>0.155</v>
          </cell>
          <cell r="G1089">
            <v>2</v>
          </cell>
          <cell r="H1089" t="str">
            <v>mg/l N</v>
          </cell>
        </row>
        <row r="1090">
          <cell r="A1090" t="str">
            <v>GB</v>
          </cell>
          <cell r="B1090" t="str">
            <v>Loch Lubnaig</v>
          </cell>
          <cell r="C1090">
            <v>2005</v>
          </cell>
          <cell r="D1090" t="str">
            <v>Annual</v>
          </cell>
          <cell r="E1090" t="str">
            <v>Nitrate</v>
          </cell>
          <cell r="F1090">
            <v>7.3899999999999993E-2</v>
          </cell>
          <cell r="G1090">
            <v>1</v>
          </cell>
          <cell r="H1090" t="str">
            <v>mg/l N</v>
          </cell>
        </row>
        <row r="1091">
          <cell r="A1091" t="str">
            <v>GB</v>
          </cell>
          <cell r="B1091" t="str">
            <v>Loch Morlich</v>
          </cell>
          <cell r="C1091">
            <v>2005</v>
          </cell>
          <cell r="D1091" t="str">
            <v>Annual</v>
          </cell>
          <cell r="E1091" t="str">
            <v>Nitrate</v>
          </cell>
          <cell r="F1091">
            <v>7.3800000000000004E-2</v>
          </cell>
          <cell r="G1091">
            <v>1</v>
          </cell>
          <cell r="H1091" t="str">
            <v>mg/l N</v>
          </cell>
        </row>
        <row r="1092">
          <cell r="A1092" t="str">
            <v>GB</v>
          </cell>
          <cell r="B1092" t="str">
            <v>Loch Ness</v>
          </cell>
          <cell r="C1092">
            <v>2005</v>
          </cell>
          <cell r="D1092" t="str">
            <v>Annual</v>
          </cell>
          <cell r="E1092" t="str">
            <v>Nitrate</v>
          </cell>
          <cell r="F1092">
            <v>0.11409999999999999</v>
          </cell>
          <cell r="G1092">
            <v>1</v>
          </cell>
          <cell r="H1092" t="str">
            <v>mg/l N</v>
          </cell>
        </row>
        <row r="1093">
          <cell r="A1093" t="str">
            <v>GB</v>
          </cell>
          <cell r="B1093" t="str">
            <v>Loch Shin</v>
          </cell>
          <cell r="C1093">
            <v>2005</v>
          </cell>
          <cell r="D1093" t="str">
            <v>Annual</v>
          </cell>
          <cell r="E1093" t="str">
            <v>Nitrate</v>
          </cell>
          <cell r="F1093">
            <v>8.0199999999999994E-2</v>
          </cell>
          <cell r="G1093">
            <v>1</v>
          </cell>
          <cell r="H1093" t="str">
            <v>mg/l N</v>
          </cell>
        </row>
        <row r="1094">
          <cell r="A1094" t="str">
            <v>GB</v>
          </cell>
          <cell r="B1094" t="str">
            <v>Loch Strathbeg</v>
          </cell>
          <cell r="C1094">
            <v>2005</v>
          </cell>
          <cell r="D1094" t="str">
            <v>Annual</v>
          </cell>
          <cell r="E1094" t="str">
            <v>Nitrate</v>
          </cell>
          <cell r="F1094">
            <v>1.3228</v>
          </cell>
          <cell r="G1094">
            <v>1</v>
          </cell>
          <cell r="H1094" t="str">
            <v>mg/l N</v>
          </cell>
        </row>
        <row r="1095">
          <cell r="A1095" t="str">
            <v>GB</v>
          </cell>
          <cell r="B1095" t="str">
            <v>Loch Tay</v>
          </cell>
          <cell r="C1095">
            <v>2005</v>
          </cell>
          <cell r="D1095" t="str">
            <v>Annual</v>
          </cell>
          <cell r="E1095" t="str">
            <v>Nitrate</v>
          </cell>
          <cell r="F1095">
            <v>7.3800000000000004E-2</v>
          </cell>
          <cell r="G1095">
            <v>1</v>
          </cell>
          <cell r="H1095" t="str">
            <v>mg/l N</v>
          </cell>
        </row>
        <row r="1096">
          <cell r="A1096" t="str">
            <v>GB</v>
          </cell>
          <cell r="B1096" t="str">
            <v>Loch Venacher</v>
          </cell>
          <cell r="C1096">
            <v>2005</v>
          </cell>
          <cell r="D1096" t="str">
            <v>Annual</v>
          </cell>
          <cell r="E1096" t="str">
            <v>Nitrate</v>
          </cell>
          <cell r="F1096">
            <v>9.8799999999999999E-2</v>
          </cell>
          <cell r="G1096">
            <v>1</v>
          </cell>
          <cell r="H1096" t="str">
            <v>mg/l N</v>
          </cell>
        </row>
        <row r="1097">
          <cell r="A1097" t="str">
            <v>GB</v>
          </cell>
          <cell r="B1097" t="str">
            <v>Loch Voil</v>
          </cell>
          <cell r="C1097">
            <v>2005</v>
          </cell>
          <cell r="D1097" t="str">
            <v>Annual</v>
          </cell>
          <cell r="E1097" t="str">
            <v>Nitrate</v>
          </cell>
          <cell r="F1097">
            <v>7.3499999999999996E-2</v>
          </cell>
          <cell r="G1097">
            <v>1</v>
          </cell>
          <cell r="H1097" t="str">
            <v>mg/l N</v>
          </cell>
        </row>
        <row r="1098">
          <cell r="A1098" t="str">
            <v>GB</v>
          </cell>
          <cell r="B1098" t="str">
            <v>Loch Watten</v>
          </cell>
          <cell r="C1098">
            <v>2005</v>
          </cell>
          <cell r="D1098" t="str">
            <v>Annual</v>
          </cell>
          <cell r="E1098" t="str">
            <v>Nitrate</v>
          </cell>
          <cell r="F1098">
            <v>0.76080000000000003</v>
          </cell>
          <cell r="G1098">
            <v>1</v>
          </cell>
          <cell r="H1098" t="str">
            <v>mg/l N</v>
          </cell>
        </row>
        <row r="1099">
          <cell r="A1099" t="str">
            <v>GB</v>
          </cell>
          <cell r="B1099" t="str">
            <v>Lough Neagh</v>
          </cell>
          <cell r="C1099">
            <v>2005</v>
          </cell>
          <cell r="D1099" t="str">
            <v>Annual</v>
          </cell>
          <cell r="E1099" t="str">
            <v>Nitrate</v>
          </cell>
          <cell r="F1099">
            <v>0.5</v>
          </cell>
          <cell r="G1099">
            <v>1</v>
          </cell>
          <cell r="H1099" t="str">
            <v>mg/l N</v>
          </cell>
        </row>
        <row r="1100">
          <cell r="A1100" t="str">
            <v>GB</v>
          </cell>
          <cell r="B1100" t="str">
            <v>Lower Lough Erne</v>
          </cell>
          <cell r="C1100">
            <v>2005</v>
          </cell>
          <cell r="D1100" t="str">
            <v>Annual</v>
          </cell>
          <cell r="E1100" t="str">
            <v>Nitrate</v>
          </cell>
          <cell r="F1100">
            <v>0.57666666666666666</v>
          </cell>
          <cell r="G1100">
            <v>3</v>
          </cell>
          <cell r="H1100" t="str">
            <v>mg/l N</v>
          </cell>
        </row>
        <row r="1101">
          <cell r="A1101" t="str">
            <v>GB</v>
          </cell>
          <cell r="B1101" t="str">
            <v>Mill Water/College Basin/Middle Water</v>
          </cell>
          <cell r="C1101">
            <v>2005</v>
          </cell>
          <cell r="D1101" t="str">
            <v>Annual</v>
          </cell>
          <cell r="E1101" t="str">
            <v>Nitrate</v>
          </cell>
          <cell r="F1101">
            <v>3.3053750000000002</v>
          </cell>
          <cell r="G1101">
            <v>2</v>
          </cell>
          <cell r="H1101" t="str">
            <v>mg/l N</v>
          </cell>
        </row>
        <row r="1102">
          <cell r="A1102" t="str">
            <v>GB</v>
          </cell>
          <cell r="B1102" t="str">
            <v>Pitsford Water</v>
          </cell>
          <cell r="C1102">
            <v>2005</v>
          </cell>
          <cell r="D1102" t="str">
            <v>Annual</v>
          </cell>
          <cell r="E1102" t="str">
            <v>Nitrate</v>
          </cell>
          <cell r="F1102">
            <v>2.5692499999999998</v>
          </cell>
          <cell r="G1102">
            <v>1</v>
          </cell>
          <cell r="H1102" t="str">
            <v>mg/l N</v>
          </cell>
        </row>
        <row r="1103">
          <cell r="A1103" t="str">
            <v>GB</v>
          </cell>
          <cell r="B1103" t="str">
            <v>Rivington Reservoirs</v>
          </cell>
          <cell r="C1103">
            <v>2005</v>
          </cell>
          <cell r="D1103" t="str">
            <v>Annual</v>
          </cell>
          <cell r="E1103" t="str">
            <v>Nitrate</v>
          </cell>
          <cell r="F1103">
            <v>0.44274999999999998</v>
          </cell>
          <cell r="G1103">
            <v>1</v>
          </cell>
          <cell r="H1103" t="str">
            <v>mg/l N</v>
          </cell>
        </row>
        <row r="1104">
          <cell r="A1104" t="str">
            <v>GB</v>
          </cell>
          <cell r="B1104" t="str">
            <v>Rollesby Broad</v>
          </cell>
          <cell r="C1104">
            <v>2005</v>
          </cell>
          <cell r="D1104" t="str">
            <v>Annual</v>
          </cell>
          <cell r="E1104" t="str">
            <v>Nitrate</v>
          </cell>
          <cell r="F1104">
            <v>0.57357142900000002</v>
          </cell>
          <cell r="G1104">
            <v>1</v>
          </cell>
          <cell r="H1104" t="str">
            <v>mg/l N</v>
          </cell>
        </row>
        <row r="1105">
          <cell r="A1105" t="str">
            <v>GB</v>
          </cell>
          <cell r="B1105" t="str">
            <v>Rostherne Mere</v>
          </cell>
          <cell r="C1105">
            <v>2005</v>
          </cell>
          <cell r="D1105" t="str">
            <v>Annual</v>
          </cell>
          <cell r="E1105" t="str">
            <v>Nitrate</v>
          </cell>
          <cell r="F1105">
            <v>0.86499999999999999</v>
          </cell>
          <cell r="G1105">
            <v>1</v>
          </cell>
          <cell r="H1105" t="str">
            <v>mg/l N</v>
          </cell>
        </row>
        <row r="1106">
          <cell r="A1106" t="str">
            <v>GB</v>
          </cell>
          <cell r="B1106" t="str">
            <v>Rufford Lake</v>
          </cell>
          <cell r="C1106">
            <v>2005</v>
          </cell>
          <cell r="D1106" t="str">
            <v>Annual</v>
          </cell>
          <cell r="E1106" t="str">
            <v>Nitrate</v>
          </cell>
          <cell r="F1106">
            <v>12.364583334999999</v>
          </cell>
          <cell r="G1106">
            <v>2</v>
          </cell>
          <cell r="H1106" t="str">
            <v>mg/l N</v>
          </cell>
        </row>
        <row r="1107">
          <cell r="A1107" t="str">
            <v>GB</v>
          </cell>
          <cell r="B1107" t="str">
            <v>Rutland Water</v>
          </cell>
          <cell r="C1107">
            <v>2005</v>
          </cell>
          <cell r="D1107" t="str">
            <v>Annual</v>
          </cell>
          <cell r="E1107" t="str">
            <v>Nitrate</v>
          </cell>
          <cell r="F1107">
            <v>3.3292156863333333</v>
          </cell>
          <cell r="G1107">
            <v>3</v>
          </cell>
          <cell r="H1107" t="str">
            <v>mg/l N</v>
          </cell>
        </row>
        <row r="1108">
          <cell r="A1108" t="str">
            <v>GB</v>
          </cell>
          <cell r="B1108" t="str">
            <v>Slade Reservoirs</v>
          </cell>
          <cell r="C1108">
            <v>2005</v>
          </cell>
          <cell r="D1108" t="str">
            <v>Annual</v>
          </cell>
          <cell r="E1108" t="str">
            <v>Nitrate</v>
          </cell>
          <cell r="F1108">
            <v>1.9722</v>
          </cell>
          <cell r="G1108">
            <v>2</v>
          </cell>
          <cell r="H1108" t="str">
            <v>mg/l N</v>
          </cell>
        </row>
        <row r="1109">
          <cell r="A1109" t="str">
            <v>GB</v>
          </cell>
          <cell r="B1109" t="str">
            <v>Thornton Steward Reservoir</v>
          </cell>
          <cell r="C1109">
            <v>2005</v>
          </cell>
          <cell r="D1109" t="str">
            <v>Annual</v>
          </cell>
          <cell r="E1109" t="str">
            <v>Nitrate</v>
          </cell>
          <cell r="F1109">
            <v>0.85299999999999998</v>
          </cell>
          <cell r="G1109">
            <v>1</v>
          </cell>
          <cell r="H1109" t="str">
            <v>mg/l N</v>
          </cell>
        </row>
        <row r="1110">
          <cell r="A1110" t="str">
            <v>GB</v>
          </cell>
          <cell r="B1110" t="str">
            <v>Upper Lough Erne</v>
          </cell>
          <cell r="C1110">
            <v>2005</v>
          </cell>
          <cell r="D1110" t="str">
            <v>Annual</v>
          </cell>
          <cell r="E1110" t="str">
            <v>Nitrate</v>
          </cell>
          <cell r="F1110">
            <v>0.45166666666666666</v>
          </cell>
          <cell r="G1110">
            <v>3</v>
          </cell>
          <cell r="H1110" t="str">
            <v>mg/l N</v>
          </cell>
        </row>
        <row r="1111">
          <cell r="A1111" t="str">
            <v>GB</v>
          </cell>
          <cell r="B1111" t="str">
            <v>Upper Tamar Lake</v>
          </cell>
          <cell r="C1111">
            <v>2005</v>
          </cell>
          <cell r="D1111" t="str">
            <v>Annual</v>
          </cell>
          <cell r="E1111" t="str">
            <v>Nitrate</v>
          </cell>
          <cell r="F1111">
            <v>2.4077500000000001</v>
          </cell>
          <cell r="G1111">
            <v>2</v>
          </cell>
          <cell r="H1111" t="str">
            <v>mg/l N</v>
          </cell>
        </row>
        <row r="1112">
          <cell r="A1112" t="str">
            <v>GB</v>
          </cell>
          <cell r="B1112" t="str">
            <v>Upton Broad</v>
          </cell>
          <cell r="C1112">
            <v>2005</v>
          </cell>
          <cell r="D1112" t="str">
            <v>Annual</v>
          </cell>
          <cell r="E1112" t="str">
            <v>Nitrate</v>
          </cell>
          <cell r="F1112">
            <v>0.20180000000000001</v>
          </cell>
          <cell r="G1112">
            <v>1</v>
          </cell>
          <cell r="H1112" t="str">
            <v>mg/l N</v>
          </cell>
        </row>
        <row r="1113">
          <cell r="A1113" t="str">
            <v>GB</v>
          </cell>
          <cell r="B1113" t="str">
            <v>Venford Reservoir</v>
          </cell>
          <cell r="C1113">
            <v>2005</v>
          </cell>
          <cell r="D1113" t="str">
            <v>Annual</v>
          </cell>
          <cell r="E1113" t="str">
            <v>Nitrate</v>
          </cell>
          <cell r="F1113">
            <v>0.19600000000000001</v>
          </cell>
          <cell r="G1113">
            <v>2</v>
          </cell>
          <cell r="H1113" t="str">
            <v>mg/l N</v>
          </cell>
        </row>
        <row r="1114">
          <cell r="A1114" t="str">
            <v>GB</v>
          </cell>
          <cell r="B1114" t="str">
            <v>Windermere</v>
          </cell>
          <cell r="C1114">
            <v>2005</v>
          </cell>
          <cell r="D1114" t="str">
            <v>Annual</v>
          </cell>
          <cell r="E1114" t="str">
            <v>Nitrate</v>
          </cell>
          <cell r="F1114">
            <v>0.39700000000000002</v>
          </cell>
          <cell r="G1114">
            <v>1</v>
          </cell>
          <cell r="H1114" t="str">
            <v>mg/l N</v>
          </cell>
        </row>
        <row r="1115">
          <cell r="A1115" t="str">
            <v>GB</v>
          </cell>
          <cell r="B1115" t="str">
            <v>Wistlandpound Reservoir</v>
          </cell>
          <cell r="C1115">
            <v>2005</v>
          </cell>
          <cell r="D1115" t="str">
            <v>Annual</v>
          </cell>
          <cell r="E1115" t="str">
            <v>Nitrate</v>
          </cell>
          <cell r="F1115">
            <v>1.81</v>
          </cell>
          <cell r="G1115">
            <v>1</v>
          </cell>
          <cell r="H1115" t="str">
            <v>mg/l N</v>
          </cell>
        </row>
        <row r="1116">
          <cell r="A1116" t="str">
            <v>GB</v>
          </cell>
          <cell r="B1116" t="str">
            <v>Ystradfellte Reservoir</v>
          </cell>
          <cell r="C1116">
            <v>2005</v>
          </cell>
          <cell r="D1116" t="str">
            <v>Annual</v>
          </cell>
          <cell r="E1116" t="str">
            <v>Nitrate</v>
          </cell>
          <cell r="F1116">
            <v>0.10249999999999999</v>
          </cell>
          <cell r="G1116">
            <v>1</v>
          </cell>
          <cell r="H1116" t="str">
            <v>mg/l N</v>
          </cell>
        </row>
        <row r="1117">
          <cell r="A1117" t="str">
            <v>HR</v>
          </cell>
          <cell r="B1117" t="str">
            <v>Kozjak</v>
          </cell>
          <cell r="C1117">
            <v>2003</v>
          </cell>
          <cell r="D1117" t="str">
            <v>Annual</v>
          </cell>
          <cell r="E1117" t="str">
            <v>Nitrate</v>
          </cell>
          <cell r="F1117">
            <v>0.62270000000000003</v>
          </cell>
          <cell r="G1117">
            <v>1</v>
          </cell>
          <cell r="H1117" t="str">
            <v>mg/l N</v>
          </cell>
        </row>
        <row r="1118">
          <cell r="A1118" t="str">
            <v>HR</v>
          </cell>
          <cell r="B1118" t="str">
            <v>Lokvarsko jezero</v>
          </cell>
          <cell r="C1118">
            <v>2003</v>
          </cell>
          <cell r="D1118" t="str">
            <v>Annual</v>
          </cell>
          <cell r="E1118" t="str">
            <v>Nitrate</v>
          </cell>
          <cell r="F1118">
            <v>0.29249999999999998</v>
          </cell>
          <cell r="G1118">
            <v>1</v>
          </cell>
          <cell r="H1118" t="str">
            <v>mg/l N</v>
          </cell>
        </row>
        <row r="1119">
          <cell r="A1119" t="str">
            <v>HR</v>
          </cell>
          <cell r="B1119" t="str">
            <v>Peruèa</v>
          </cell>
          <cell r="C1119">
            <v>2003</v>
          </cell>
          <cell r="D1119" t="str">
            <v>Annual</v>
          </cell>
          <cell r="E1119" t="str">
            <v>Nitrate</v>
          </cell>
          <cell r="F1119">
            <v>0.52559999999999996</v>
          </cell>
          <cell r="G1119">
            <v>1</v>
          </cell>
          <cell r="H1119" t="str">
            <v>mg/l N</v>
          </cell>
        </row>
        <row r="1120">
          <cell r="A1120" t="str">
            <v>HR</v>
          </cell>
          <cell r="B1120" t="str">
            <v>Sakadaš</v>
          </cell>
          <cell r="C1120">
            <v>2003</v>
          </cell>
          <cell r="D1120" t="str">
            <v>Annual</v>
          </cell>
          <cell r="E1120" t="str">
            <v>Nitrate</v>
          </cell>
          <cell r="F1120">
            <v>0.70620000000000005</v>
          </cell>
          <cell r="G1120">
            <v>1</v>
          </cell>
          <cell r="H1120" t="str">
            <v>mg/l N</v>
          </cell>
        </row>
        <row r="1121">
          <cell r="A1121" t="str">
            <v>HR</v>
          </cell>
          <cell r="B1121" t="str">
            <v>Vrana</v>
          </cell>
          <cell r="C1121">
            <v>2003</v>
          </cell>
          <cell r="D1121" t="str">
            <v>Annual</v>
          </cell>
          <cell r="E1121" t="str">
            <v>Nitrate</v>
          </cell>
          <cell r="F1121">
            <v>5.2499999999999998E-2</v>
          </cell>
          <cell r="G1121">
            <v>1</v>
          </cell>
          <cell r="H1121" t="str">
            <v>mg/l N</v>
          </cell>
        </row>
        <row r="1122">
          <cell r="A1122" t="str">
            <v>HR</v>
          </cell>
          <cell r="B1122" t="str">
            <v>Vransko jezero</v>
          </cell>
          <cell r="C1122">
            <v>2003</v>
          </cell>
          <cell r="D1122" t="str">
            <v>Annual</v>
          </cell>
          <cell r="E1122" t="str">
            <v>Nitrate</v>
          </cell>
          <cell r="F1122">
            <v>0.98250000000000004</v>
          </cell>
          <cell r="G1122">
            <v>1</v>
          </cell>
          <cell r="H1122" t="str">
            <v>mg/l N</v>
          </cell>
        </row>
        <row r="1123">
          <cell r="A1123" t="str">
            <v>HU</v>
          </cell>
          <cell r="B1123" t="str">
            <v>Agárd (fürdető)</v>
          </cell>
          <cell r="C1123">
            <v>1992</v>
          </cell>
          <cell r="D1123" t="str">
            <v>Annual</v>
          </cell>
          <cell r="E1123" t="str">
            <v>Nitrate</v>
          </cell>
          <cell r="F1123">
            <v>0.29071399999999997</v>
          </cell>
          <cell r="G1123">
            <v>1</v>
          </cell>
          <cell r="H1123" t="str">
            <v>mg/l N</v>
          </cell>
        </row>
        <row r="1124">
          <cell r="A1124" t="str">
            <v>HU</v>
          </cell>
          <cell r="B1124" t="str">
            <v>Agárd, beach</v>
          </cell>
          <cell r="C1124">
            <v>1992</v>
          </cell>
          <cell r="D1124" t="str">
            <v>Annual</v>
          </cell>
          <cell r="E1124" t="str">
            <v>Nitrate</v>
          </cell>
          <cell r="F1124">
            <v>0.15181800000000001</v>
          </cell>
          <cell r="G1124">
            <v>1</v>
          </cell>
          <cell r="H1124" t="str">
            <v>mg/l N</v>
          </cell>
        </row>
        <row r="1125">
          <cell r="A1125" t="str">
            <v>HU</v>
          </cell>
          <cell r="B1125" t="str">
            <v>Agárd, mole</v>
          </cell>
          <cell r="C1125">
            <v>1992</v>
          </cell>
          <cell r="D1125" t="str">
            <v>Annual</v>
          </cell>
          <cell r="E1125" t="str">
            <v>Nitrate</v>
          </cell>
          <cell r="F1125">
            <v>0.43359999999999999</v>
          </cell>
          <cell r="G1125">
            <v>1</v>
          </cell>
          <cell r="H1125" t="str">
            <v>mg/l N</v>
          </cell>
        </row>
        <row r="1126">
          <cell r="A1126" t="str">
            <v>HU</v>
          </cell>
          <cell r="B1126" t="str">
            <v>Balatonakali, middle</v>
          </cell>
          <cell r="C1126">
            <v>1992</v>
          </cell>
          <cell r="D1126" t="str">
            <v>Annual</v>
          </cell>
          <cell r="E1126" t="str">
            <v>Nitrate</v>
          </cell>
          <cell r="F1126">
            <v>6.0951999999999999E-2</v>
          </cell>
          <cell r="G1126">
            <v>1</v>
          </cell>
          <cell r="H1126" t="str">
            <v>mg/l N</v>
          </cell>
        </row>
        <row r="1127">
          <cell r="A1127" t="str">
            <v>HU</v>
          </cell>
          <cell r="B1127" t="str">
            <v>Balatonfenyves, beach</v>
          </cell>
          <cell r="C1127">
            <v>1992</v>
          </cell>
          <cell r="D1127" t="str">
            <v>Annual</v>
          </cell>
          <cell r="E1127" t="str">
            <v>Nitrate</v>
          </cell>
          <cell r="F1127">
            <v>5.7778000000000003E-2</v>
          </cell>
          <cell r="G1127">
            <v>1</v>
          </cell>
          <cell r="H1127" t="str">
            <v>mg/l N</v>
          </cell>
        </row>
        <row r="1128">
          <cell r="A1128" t="str">
            <v>HU</v>
          </cell>
          <cell r="B1128" t="str">
            <v>Bujtosi to</v>
          </cell>
          <cell r="C1128">
            <v>1992</v>
          </cell>
          <cell r="D1128" t="str">
            <v>Annual</v>
          </cell>
          <cell r="E1128" t="str">
            <v>Nitrate</v>
          </cell>
          <cell r="F1128">
            <v>0.57625000000000004</v>
          </cell>
          <cell r="G1128">
            <v>1</v>
          </cell>
          <cell r="H1128" t="str">
            <v>mg/l N</v>
          </cell>
        </row>
        <row r="1129">
          <cell r="A1129" t="str">
            <v>HU</v>
          </cell>
          <cell r="B1129" t="str">
            <v>Fertőrákos, water gauge</v>
          </cell>
          <cell r="C1129">
            <v>1992</v>
          </cell>
          <cell r="D1129" t="str">
            <v>Annual</v>
          </cell>
          <cell r="E1129" t="str">
            <v>Nitrate</v>
          </cell>
          <cell r="F1129">
            <v>0.15038499999999999</v>
          </cell>
          <cell r="G1129">
            <v>1</v>
          </cell>
          <cell r="H1129" t="str">
            <v>mg/l N</v>
          </cell>
        </row>
        <row r="1130">
          <cell r="A1130" t="str">
            <v>HU</v>
          </cell>
          <cell r="B1130" t="str">
            <v>Harangod reservoir</v>
          </cell>
          <cell r="C1130">
            <v>1992</v>
          </cell>
          <cell r="D1130" t="str">
            <v>Annual</v>
          </cell>
          <cell r="E1130" t="str">
            <v>Nitrate</v>
          </cell>
          <cell r="F1130">
            <v>0.16222200000000001</v>
          </cell>
          <cell r="G1130">
            <v>1</v>
          </cell>
          <cell r="H1130" t="str">
            <v>mg/l N</v>
          </cell>
        </row>
        <row r="1131">
          <cell r="A1131" t="str">
            <v>HU</v>
          </cell>
          <cell r="B1131" t="str">
            <v>Keszthely bay, middle</v>
          </cell>
          <cell r="C1131">
            <v>1992</v>
          </cell>
          <cell r="D1131" t="str">
            <v>Annual</v>
          </cell>
          <cell r="E1131" t="str">
            <v>Nitrate</v>
          </cell>
          <cell r="F1131">
            <v>7.9047999999999993E-2</v>
          </cell>
          <cell r="G1131">
            <v>1</v>
          </cell>
          <cell r="H1131" t="str">
            <v>mg/l N</v>
          </cell>
        </row>
        <row r="1132">
          <cell r="A1132" t="str">
            <v>HU</v>
          </cell>
          <cell r="B1132" t="str">
            <v>Német tisztás</v>
          </cell>
          <cell r="C1132">
            <v>1992</v>
          </cell>
          <cell r="D1132" t="str">
            <v>Annual</v>
          </cell>
          <cell r="E1132" t="str">
            <v>Nitrate</v>
          </cell>
          <cell r="F1132">
            <v>0.26428600000000002</v>
          </cell>
          <cell r="G1132">
            <v>1</v>
          </cell>
          <cell r="H1132" t="str">
            <v>mg/l N</v>
          </cell>
        </row>
        <row r="1133">
          <cell r="A1133" t="str">
            <v>HU</v>
          </cell>
          <cell r="B1133" t="str">
            <v>Rétközi tó</v>
          </cell>
          <cell r="C1133">
            <v>1992</v>
          </cell>
          <cell r="D1133" t="str">
            <v>Annual</v>
          </cell>
          <cell r="E1133" t="str">
            <v>Nitrate</v>
          </cell>
          <cell r="F1133">
            <v>0.37333300000000003</v>
          </cell>
          <cell r="G1133">
            <v>1</v>
          </cell>
          <cell r="H1133" t="str">
            <v>mg/l N</v>
          </cell>
        </row>
        <row r="1134">
          <cell r="A1134" t="str">
            <v>HU</v>
          </cell>
          <cell r="B1134" t="str">
            <v>Révfülöp, beach</v>
          </cell>
          <cell r="C1134">
            <v>1992</v>
          </cell>
          <cell r="D1134" t="str">
            <v>Annual</v>
          </cell>
          <cell r="E1134" t="str">
            <v>Nitrate</v>
          </cell>
          <cell r="F1134">
            <v>0.08</v>
          </cell>
          <cell r="G1134">
            <v>1</v>
          </cell>
          <cell r="H1134" t="str">
            <v>mg/l N</v>
          </cell>
        </row>
        <row r="1135">
          <cell r="A1135" t="str">
            <v>HU</v>
          </cell>
          <cell r="B1135" t="str">
            <v>Siófok, beach</v>
          </cell>
          <cell r="C1135">
            <v>1992</v>
          </cell>
          <cell r="D1135" t="str">
            <v>Annual</v>
          </cell>
          <cell r="E1135" t="str">
            <v>Nitrate</v>
          </cell>
          <cell r="F1135">
            <v>6.4000000000000001E-2</v>
          </cell>
          <cell r="G1135">
            <v>1</v>
          </cell>
          <cell r="H1135" t="str">
            <v>mg/l N</v>
          </cell>
        </row>
        <row r="1136">
          <cell r="A1136" t="str">
            <v>HU</v>
          </cell>
          <cell r="B1136" t="str">
            <v>Siófok, middle</v>
          </cell>
          <cell r="C1136">
            <v>1992</v>
          </cell>
          <cell r="D1136" t="str">
            <v>Annual</v>
          </cell>
          <cell r="E1136" t="str">
            <v>Nitrate</v>
          </cell>
          <cell r="F1136">
            <v>6.3810000000000006E-2</v>
          </cell>
          <cell r="G1136">
            <v>1</v>
          </cell>
          <cell r="H1136" t="str">
            <v>mg/l N</v>
          </cell>
        </row>
        <row r="1137">
          <cell r="A1137" t="str">
            <v>HU</v>
          </cell>
          <cell r="B1137" t="str">
            <v>Szigliget bay, middle</v>
          </cell>
          <cell r="C1137">
            <v>1992</v>
          </cell>
          <cell r="D1137" t="str">
            <v>Annual</v>
          </cell>
          <cell r="E1137" t="str">
            <v>Nitrate</v>
          </cell>
          <cell r="F1137">
            <v>7.4286000000000005E-2</v>
          </cell>
          <cell r="G1137">
            <v>1</v>
          </cell>
          <cell r="H1137" t="str">
            <v>mg/l N</v>
          </cell>
        </row>
        <row r="1138">
          <cell r="A1138" t="str">
            <v>HU</v>
          </cell>
          <cell r="B1138" t="str">
            <v>Velence, beach</v>
          </cell>
          <cell r="C1138">
            <v>1992</v>
          </cell>
          <cell r="D1138" t="str">
            <v>Annual</v>
          </cell>
          <cell r="E1138" t="str">
            <v>Nitrate</v>
          </cell>
          <cell r="F1138">
            <v>0.369091</v>
          </cell>
          <cell r="G1138">
            <v>1</v>
          </cell>
          <cell r="H1138" t="str">
            <v>mg/l N</v>
          </cell>
        </row>
        <row r="1139">
          <cell r="A1139" t="str">
            <v>HU</v>
          </cell>
          <cell r="B1139" t="str">
            <v>Agárd (fürdető)</v>
          </cell>
          <cell r="C1139">
            <v>1993</v>
          </cell>
          <cell r="D1139" t="str">
            <v>Annual</v>
          </cell>
          <cell r="E1139" t="str">
            <v>Nitrate</v>
          </cell>
          <cell r="F1139">
            <v>0.43333300000000002</v>
          </cell>
          <cell r="G1139">
            <v>1</v>
          </cell>
          <cell r="H1139" t="str">
            <v>mg/l N</v>
          </cell>
        </row>
        <row r="1140">
          <cell r="A1140" t="str">
            <v>HU</v>
          </cell>
          <cell r="B1140" t="str">
            <v>Agárd, mole</v>
          </cell>
          <cell r="C1140">
            <v>1993</v>
          </cell>
          <cell r="D1140" t="str">
            <v>Annual</v>
          </cell>
          <cell r="E1140" t="str">
            <v>Nitrate</v>
          </cell>
          <cell r="F1140">
            <v>0.47034500000000001</v>
          </cell>
          <cell r="G1140">
            <v>1</v>
          </cell>
          <cell r="H1140" t="str">
            <v>mg/l N</v>
          </cell>
        </row>
        <row r="1141">
          <cell r="A1141" t="str">
            <v>HU</v>
          </cell>
          <cell r="B1141" t="str">
            <v>Balatonakali, middle</v>
          </cell>
          <cell r="C1141">
            <v>1993</v>
          </cell>
          <cell r="D1141" t="str">
            <v>Annual</v>
          </cell>
          <cell r="E1141" t="str">
            <v>Nitrate</v>
          </cell>
          <cell r="F1141">
            <v>5.5E-2</v>
          </cell>
          <cell r="G1141">
            <v>1</v>
          </cell>
          <cell r="H1141" t="str">
            <v>mg/l N</v>
          </cell>
        </row>
        <row r="1142">
          <cell r="A1142" t="str">
            <v>HU</v>
          </cell>
          <cell r="B1142" t="str">
            <v>Balatonfenyves, beach</v>
          </cell>
          <cell r="C1142">
            <v>1993</v>
          </cell>
          <cell r="D1142" t="str">
            <v>Annual</v>
          </cell>
          <cell r="E1142" t="str">
            <v>Nitrate</v>
          </cell>
          <cell r="F1142">
            <v>4.0909000000000001E-2</v>
          </cell>
          <cell r="G1142">
            <v>1</v>
          </cell>
          <cell r="H1142" t="str">
            <v>mg/l N</v>
          </cell>
        </row>
        <row r="1143">
          <cell r="A1143" t="str">
            <v>HU</v>
          </cell>
          <cell r="B1143" t="str">
            <v>Bujtosi to</v>
          </cell>
          <cell r="C1143">
            <v>1993</v>
          </cell>
          <cell r="D1143" t="str">
            <v>Annual</v>
          </cell>
          <cell r="E1143" t="str">
            <v>Nitrate</v>
          </cell>
          <cell r="F1143">
            <v>0.26285700000000001</v>
          </cell>
          <cell r="G1143">
            <v>1</v>
          </cell>
          <cell r="H1143" t="str">
            <v>mg/l N</v>
          </cell>
        </row>
        <row r="1144">
          <cell r="A1144" t="str">
            <v>HU</v>
          </cell>
          <cell r="B1144" t="str">
            <v>Fertőrákos, water gauge</v>
          </cell>
          <cell r="C1144">
            <v>1993</v>
          </cell>
          <cell r="D1144" t="str">
            <v>Annual</v>
          </cell>
          <cell r="E1144" t="str">
            <v>Nitrate</v>
          </cell>
          <cell r="F1144">
            <v>0.29559999999999997</v>
          </cell>
          <cell r="G1144">
            <v>1</v>
          </cell>
          <cell r="H1144" t="str">
            <v>mg/l N</v>
          </cell>
        </row>
        <row r="1145">
          <cell r="A1145" t="str">
            <v>HU</v>
          </cell>
          <cell r="B1145" t="str">
            <v>Harangod reservoir</v>
          </cell>
          <cell r="C1145">
            <v>1993</v>
          </cell>
          <cell r="D1145" t="str">
            <v>Annual</v>
          </cell>
          <cell r="E1145" t="str">
            <v>Nitrate</v>
          </cell>
          <cell r="F1145">
            <v>0.29636400000000002</v>
          </cell>
          <cell r="G1145">
            <v>1</v>
          </cell>
          <cell r="H1145" t="str">
            <v>mg/l N</v>
          </cell>
        </row>
        <row r="1146">
          <cell r="A1146" t="str">
            <v>HU</v>
          </cell>
          <cell r="B1146" t="str">
            <v>Keszthely bay, middle</v>
          </cell>
          <cell r="C1146">
            <v>1993</v>
          </cell>
          <cell r="D1146" t="str">
            <v>Annual</v>
          </cell>
          <cell r="E1146" t="str">
            <v>Nitrate</v>
          </cell>
          <cell r="F1146">
            <v>6.9444000000000006E-2</v>
          </cell>
          <cell r="G1146">
            <v>1</v>
          </cell>
          <cell r="H1146" t="str">
            <v>mg/l N</v>
          </cell>
        </row>
        <row r="1147">
          <cell r="A1147" t="str">
            <v>HU</v>
          </cell>
          <cell r="B1147" t="str">
            <v>Német tisztás</v>
          </cell>
          <cell r="C1147">
            <v>1993</v>
          </cell>
          <cell r="D1147" t="str">
            <v>Annual</v>
          </cell>
          <cell r="E1147" t="str">
            <v>Nitrate</v>
          </cell>
          <cell r="F1147">
            <v>0.29315799999999997</v>
          </cell>
          <cell r="G1147">
            <v>1</v>
          </cell>
          <cell r="H1147" t="str">
            <v>mg/l N</v>
          </cell>
        </row>
        <row r="1148">
          <cell r="A1148" t="str">
            <v>HU</v>
          </cell>
          <cell r="B1148" t="str">
            <v>Rétközi tó</v>
          </cell>
          <cell r="C1148">
            <v>1993</v>
          </cell>
          <cell r="D1148" t="str">
            <v>Annual</v>
          </cell>
          <cell r="E1148" t="str">
            <v>Nitrate</v>
          </cell>
          <cell r="F1148">
            <v>0.35249999999999998</v>
          </cell>
          <cell r="G1148">
            <v>1</v>
          </cell>
          <cell r="H1148" t="str">
            <v>mg/l N</v>
          </cell>
        </row>
        <row r="1149">
          <cell r="A1149" t="str">
            <v>HU</v>
          </cell>
          <cell r="B1149" t="str">
            <v>Révfülöp, beach</v>
          </cell>
          <cell r="C1149">
            <v>1993</v>
          </cell>
          <cell r="D1149" t="str">
            <v>Annual</v>
          </cell>
          <cell r="E1149" t="str">
            <v>Nitrate</v>
          </cell>
          <cell r="F1149">
            <v>5.5454999999999997E-2</v>
          </cell>
          <cell r="G1149">
            <v>1</v>
          </cell>
          <cell r="H1149" t="str">
            <v>mg/l N</v>
          </cell>
        </row>
        <row r="1150">
          <cell r="A1150" t="str">
            <v>HU</v>
          </cell>
          <cell r="B1150" t="str">
            <v>Siófok, beach</v>
          </cell>
          <cell r="C1150">
            <v>1993</v>
          </cell>
          <cell r="D1150" t="str">
            <v>Annual</v>
          </cell>
          <cell r="E1150" t="str">
            <v>Nitrate</v>
          </cell>
          <cell r="F1150">
            <v>9.9090999999999999E-2</v>
          </cell>
          <cell r="G1150">
            <v>1</v>
          </cell>
          <cell r="H1150" t="str">
            <v>mg/l N</v>
          </cell>
        </row>
        <row r="1151">
          <cell r="A1151" t="str">
            <v>HU</v>
          </cell>
          <cell r="B1151" t="str">
            <v>Siófok, middle</v>
          </cell>
          <cell r="C1151">
            <v>1993</v>
          </cell>
          <cell r="D1151" t="str">
            <v>Annual</v>
          </cell>
          <cell r="E1151" t="str">
            <v>Nitrate</v>
          </cell>
          <cell r="F1151">
            <v>5.3332999999999998E-2</v>
          </cell>
          <cell r="G1151">
            <v>1</v>
          </cell>
          <cell r="H1151" t="str">
            <v>mg/l N</v>
          </cell>
        </row>
        <row r="1152">
          <cell r="A1152" t="str">
            <v>HU</v>
          </cell>
          <cell r="B1152" t="str">
            <v>Szigliget bay, middle</v>
          </cell>
          <cell r="C1152">
            <v>1993</v>
          </cell>
          <cell r="D1152" t="str">
            <v>Annual</v>
          </cell>
          <cell r="E1152" t="str">
            <v>Nitrate</v>
          </cell>
          <cell r="F1152">
            <v>0.06</v>
          </cell>
          <cell r="G1152">
            <v>1</v>
          </cell>
          <cell r="H1152" t="str">
            <v>mg/l N</v>
          </cell>
        </row>
        <row r="1153">
          <cell r="A1153" t="str">
            <v>HU</v>
          </cell>
          <cell r="B1153" t="str">
            <v>Velence, beach</v>
          </cell>
          <cell r="C1153">
            <v>1993</v>
          </cell>
          <cell r="D1153" t="str">
            <v>Annual</v>
          </cell>
          <cell r="E1153" t="str">
            <v>Nitrate</v>
          </cell>
          <cell r="F1153">
            <v>0.27090900000000001</v>
          </cell>
          <cell r="G1153">
            <v>1</v>
          </cell>
          <cell r="H1153" t="str">
            <v>mg/l N</v>
          </cell>
        </row>
        <row r="1154">
          <cell r="A1154" t="str">
            <v>HU</v>
          </cell>
          <cell r="B1154" t="str">
            <v>Agárd (fürdető)</v>
          </cell>
          <cell r="C1154">
            <v>1994</v>
          </cell>
          <cell r="D1154" t="str">
            <v>Annual</v>
          </cell>
          <cell r="E1154" t="str">
            <v>Nitrate</v>
          </cell>
          <cell r="F1154">
            <v>0.224444</v>
          </cell>
          <cell r="G1154">
            <v>1</v>
          </cell>
          <cell r="H1154" t="str">
            <v>mg/l N</v>
          </cell>
        </row>
        <row r="1155">
          <cell r="A1155" t="str">
            <v>HU</v>
          </cell>
          <cell r="B1155" t="str">
            <v>Agárd, beach</v>
          </cell>
          <cell r="C1155">
            <v>1994</v>
          </cell>
          <cell r="D1155" t="str">
            <v>Annual</v>
          </cell>
          <cell r="E1155" t="str">
            <v>Nitrate</v>
          </cell>
          <cell r="F1155">
            <v>0.27333299999999999</v>
          </cell>
          <cell r="G1155">
            <v>1</v>
          </cell>
          <cell r="H1155" t="str">
            <v>mg/l N</v>
          </cell>
        </row>
        <row r="1156">
          <cell r="A1156" t="str">
            <v>HU</v>
          </cell>
          <cell r="B1156" t="str">
            <v>Agárd, mole</v>
          </cell>
          <cell r="C1156">
            <v>1994</v>
          </cell>
          <cell r="D1156" t="str">
            <v>Annual</v>
          </cell>
          <cell r="E1156" t="str">
            <v>Nitrate</v>
          </cell>
          <cell r="F1156">
            <v>0.21789500000000001</v>
          </cell>
          <cell r="G1156">
            <v>1</v>
          </cell>
          <cell r="H1156" t="str">
            <v>mg/l N</v>
          </cell>
        </row>
        <row r="1157">
          <cell r="A1157" t="str">
            <v>HU</v>
          </cell>
          <cell r="B1157" t="str">
            <v>Balatonakali, middle</v>
          </cell>
          <cell r="C1157">
            <v>1994</v>
          </cell>
          <cell r="D1157" t="str">
            <v>Annual</v>
          </cell>
          <cell r="E1157" t="str">
            <v>Nitrate</v>
          </cell>
          <cell r="F1157">
            <v>9.4516000000000003E-2</v>
          </cell>
          <cell r="G1157">
            <v>1</v>
          </cell>
          <cell r="H1157" t="str">
            <v>mg/l N</v>
          </cell>
        </row>
        <row r="1158">
          <cell r="A1158" t="str">
            <v>HU</v>
          </cell>
          <cell r="B1158" t="str">
            <v>Balatonfenyves, beach</v>
          </cell>
          <cell r="C1158">
            <v>1994</v>
          </cell>
          <cell r="D1158" t="str">
            <v>Annual</v>
          </cell>
          <cell r="E1158" t="str">
            <v>Nitrate</v>
          </cell>
          <cell r="F1158">
            <v>7.2857000000000005E-2</v>
          </cell>
          <cell r="G1158">
            <v>1</v>
          </cell>
          <cell r="H1158" t="str">
            <v>mg/l N</v>
          </cell>
        </row>
        <row r="1159">
          <cell r="A1159" t="str">
            <v>HU</v>
          </cell>
          <cell r="B1159" t="str">
            <v>Bujtosi to</v>
          </cell>
          <cell r="C1159">
            <v>1994</v>
          </cell>
          <cell r="D1159" t="str">
            <v>Annual</v>
          </cell>
          <cell r="E1159" t="str">
            <v>Nitrate</v>
          </cell>
          <cell r="F1159">
            <v>0.36333300000000002</v>
          </cell>
          <cell r="G1159">
            <v>1</v>
          </cell>
          <cell r="H1159" t="str">
            <v>mg/l N</v>
          </cell>
        </row>
        <row r="1160">
          <cell r="A1160" t="str">
            <v>HU</v>
          </cell>
          <cell r="B1160" t="str">
            <v>Fertőrákos, water gauge</v>
          </cell>
          <cell r="C1160">
            <v>1994</v>
          </cell>
          <cell r="D1160" t="str">
            <v>Annual</v>
          </cell>
          <cell r="E1160" t="str">
            <v>Nitrate</v>
          </cell>
          <cell r="F1160">
            <v>0.30038500000000001</v>
          </cell>
          <cell r="G1160">
            <v>1</v>
          </cell>
          <cell r="H1160" t="str">
            <v>mg/l N</v>
          </cell>
        </row>
        <row r="1161">
          <cell r="A1161" t="str">
            <v>HU</v>
          </cell>
          <cell r="B1161" t="str">
            <v>Harangod reservoir</v>
          </cell>
          <cell r="C1161">
            <v>1994</v>
          </cell>
          <cell r="D1161" t="str">
            <v>Annual</v>
          </cell>
          <cell r="E1161" t="str">
            <v>Nitrate</v>
          </cell>
          <cell r="F1161">
            <v>0.41727300000000001</v>
          </cell>
          <cell r="G1161">
            <v>1</v>
          </cell>
          <cell r="H1161" t="str">
            <v>mg/l N</v>
          </cell>
        </row>
        <row r="1162">
          <cell r="A1162" t="str">
            <v>HU</v>
          </cell>
          <cell r="B1162" t="str">
            <v>Keszthely bay, middle</v>
          </cell>
          <cell r="C1162">
            <v>1994</v>
          </cell>
          <cell r="D1162" t="str">
            <v>Annual</v>
          </cell>
          <cell r="E1162" t="str">
            <v>Nitrate</v>
          </cell>
          <cell r="F1162">
            <v>0.22032299999999999</v>
          </cell>
          <cell r="G1162">
            <v>1</v>
          </cell>
          <cell r="H1162" t="str">
            <v>mg/l N</v>
          </cell>
        </row>
        <row r="1163">
          <cell r="A1163" t="str">
            <v>HU</v>
          </cell>
          <cell r="B1163" t="str">
            <v>Német tisztás</v>
          </cell>
          <cell r="C1163">
            <v>1994</v>
          </cell>
          <cell r="D1163" t="str">
            <v>Annual</v>
          </cell>
          <cell r="E1163" t="str">
            <v>Nitrate</v>
          </cell>
          <cell r="F1163">
            <v>0.35249999999999998</v>
          </cell>
          <cell r="G1163">
            <v>1</v>
          </cell>
          <cell r="H1163" t="str">
            <v>mg/l N</v>
          </cell>
        </row>
        <row r="1164">
          <cell r="A1164" t="str">
            <v>HU</v>
          </cell>
          <cell r="B1164" t="str">
            <v>Rétközi tó</v>
          </cell>
          <cell r="C1164">
            <v>1994</v>
          </cell>
          <cell r="D1164" t="str">
            <v>Annual</v>
          </cell>
          <cell r="E1164" t="str">
            <v>Nitrate</v>
          </cell>
          <cell r="F1164">
            <v>0.36583300000000002</v>
          </cell>
          <cell r="G1164">
            <v>1</v>
          </cell>
          <cell r="H1164" t="str">
            <v>mg/l N</v>
          </cell>
        </row>
        <row r="1165">
          <cell r="A1165" t="str">
            <v>HU</v>
          </cell>
          <cell r="B1165" t="str">
            <v>Révfülöp, beach</v>
          </cell>
          <cell r="C1165">
            <v>1994</v>
          </cell>
          <cell r="D1165" t="str">
            <v>Annual</v>
          </cell>
          <cell r="E1165" t="str">
            <v>Nitrate</v>
          </cell>
          <cell r="F1165">
            <v>0.21166699999999999</v>
          </cell>
          <cell r="G1165">
            <v>1</v>
          </cell>
          <cell r="H1165" t="str">
            <v>mg/l N</v>
          </cell>
        </row>
        <row r="1166">
          <cell r="A1166" t="str">
            <v>HU</v>
          </cell>
          <cell r="B1166" t="str">
            <v>Siófok, beach</v>
          </cell>
          <cell r="C1166">
            <v>1994</v>
          </cell>
          <cell r="D1166" t="str">
            <v>Annual</v>
          </cell>
          <cell r="E1166" t="str">
            <v>Nitrate</v>
          </cell>
          <cell r="F1166">
            <v>0.31333299999999997</v>
          </cell>
          <cell r="G1166">
            <v>1</v>
          </cell>
          <cell r="H1166" t="str">
            <v>mg/l N</v>
          </cell>
        </row>
        <row r="1167">
          <cell r="A1167" t="str">
            <v>HU</v>
          </cell>
          <cell r="B1167" t="str">
            <v>Siófok, middle</v>
          </cell>
          <cell r="C1167">
            <v>1994</v>
          </cell>
          <cell r="D1167" t="str">
            <v>Annual</v>
          </cell>
          <cell r="E1167" t="str">
            <v>Nitrate</v>
          </cell>
          <cell r="F1167">
            <v>0.11064499999999999</v>
          </cell>
          <cell r="G1167">
            <v>1</v>
          </cell>
          <cell r="H1167" t="str">
            <v>mg/l N</v>
          </cell>
        </row>
        <row r="1168">
          <cell r="A1168" t="str">
            <v>HU</v>
          </cell>
          <cell r="B1168" t="str">
            <v>Szigliget bay, middle</v>
          </cell>
          <cell r="C1168">
            <v>1994</v>
          </cell>
          <cell r="D1168" t="str">
            <v>Annual</v>
          </cell>
          <cell r="E1168" t="str">
            <v>Nitrate</v>
          </cell>
          <cell r="F1168">
            <v>0.186774</v>
          </cell>
          <cell r="G1168">
            <v>1</v>
          </cell>
          <cell r="H1168" t="str">
            <v>mg/l N</v>
          </cell>
        </row>
        <row r="1169">
          <cell r="A1169" t="str">
            <v>HU</v>
          </cell>
          <cell r="B1169" t="str">
            <v>Velence, beach</v>
          </cell>
          <cell r="C1169">
            <v>1994</v>
          </cell>
          <cell r="D1169" t="str">
            <v>Annual</v>
          </cell>
          <cell r="E1169" t="str">
            <v>Nitrate</v>
          </cell>
          <cell r="F1169">
            <v>0.22</v>
          </cell>
          <cell r="G1169">
            <v>1</v>
          </cell>
          <cell r="H1169" t="str">
            <v>mg/l N</v>
          </cell>
        </row>
        <row r="1170">
          <cell r="A1170" t="str">
            <v>HU</v>
          </cell>
          <cell r="B1170" t="str">
            <v>Agárd (fürdető)</v>
          </cell>
          <cell r="C1170">
            <v>1995</v>
          </cell>
          <cell r="D1170" t="str">
            <v>Annual</v>
          </cell>
          <cell r="E1170" t="str">
            <v>Nitrate</v>
          </cell>
          <cell r="F1170">
            <v>0.24388899999999999</v>
          </cell>
          <cell r="G1170">
            <v>1</v>
          </cell>
          <cell r="H1170" t="str">
            <v>mg/l N</v>
          </cell>
        </row>
        <row r="1171">
          <cell r="A1171" t="str">
            <v>HU</v>
          </cell>
          <cell r="B1171" t="str">
            <v>Agárd, beach</v>
          </cell>
          <cell r="C1171">
            <v>1995</v>
          </cell>
          <cell r="D1171" t="str">
            <v>Annual</v>
          </cell>
          <cell r="E1171" t="str">
            <v>Nitrate</v>
          </cell>
          <cell r="F1171">
            <v>0.13</v>
          </cell>
          <cell r="G1171">
            <v>1</v>
          </cell>
          <cell r="H1171" t="str">
            <v>mg/l N</v>
          </cell>
        </row>
        <row r="1172">
          <cell r="A1172" t="str">
            <v>HU</v>
          </cell>
          <cell r="B1172" t="str">
            <v>Agárd, mole</v>
          </cell>
          <cell r="C1172">
            <v>1995</v>
          </cell>
          <cell r="D1172" t="str">
            <v>Annual</v>
          </cell>
          <cell r="E1172" t="str">
            <v>Nitrate</v>
          </cell>
          <cell r="F1172">
            <v>0.20157900000000001</v>
          </cell>
          <cell r="G1172">
            <v>1</v>
          </cell>
          <cell r="H1172" t="str">
            <v>mg/l N</v>
          </cell>
        </row>
        <row r="1173">
          <cell r="A1173" t="str">
            <v>HU</v>
          </cell>
          <cell r="B1173" t="str">
            <v>Balatonakali, middle</v>
          </cell>
          <cell r="C1173">
            <v>1995</v>
          </cell>
          <cell r="D1173" t="str">
            <v>Annual</v>
          </cell>
          <cell r="E1173" t="str">
            <v>Nitrate</v>
          </cell>
          <cell r="F1173">
            <v>8.7777999999999995E-2</v>
          </cell>
          <cell r="G1173">
            <v>1</v>
          </cell>
          <cell r="H1173" t="str">
            <v>mg/l N</v>
          </cell>
        </row>
        <row r="1174">
          <cell r="A1174" t="str">
            <v>HU</v>
          </cell>
          <cell r="B1174" t="str">
            <v>Balatonfenyves, beach</v>
          </cell>
          <cell r="C1174">
            <v>1995</v>
          </cell>
          <cell r="D1174" t="str">
            <v>Annual</v>
          </cell>
          <cell r="E1174" t="str">
            <v>Nitrate</v>
          </cell>
          <cell r="F1174">
            <v>9.2856999999999995E-2</v>
          </cell>
          <cell r="G1174">
            <v>1</v>
          </cell>
          <cell r="H1174" t="str">
            <v>mg/l N</v>
          </cell>
        </row>
        <row r="1175">
          <cell r="A1175" t="str">
            <v>HU</v>
          </cell>
          <cell r="B1175" t="str">
            <v>Bujtosi to</v>
          </cell>
          <cell r="C1175">
            <v>1995</v>
          </cell>
          <cell r="D1175" t="str">
            <v>Annual</v>
          </cell>
          <cell r="E1175" t="str">
            <v>Nitrate</v>
          </cell>
          <cell r="F1175">
            <v>0.20499999999999999</v>
          </cell>
          <cell r="G1175">
            <v>1</v>
          </cell>
          <cell r="H1175" t="str">
            <v>mg/l N</v>
          </cell>
        </row>
        <row r="1176">
          <cell r="A1176" t="str">
            <v>HU</v>
          </cell>
          <cell r="B1176" t="str">
            <v>Fertőrákos, water gauge</v>
          </cell>
          <cell r="C1176">
            <v>1995</v>
          </cell>
          <cell r="D1176" t="str">
            <v>Annual</v>
          </cell>
          <cell r="E1176" t="str">
            <v>Nitrate</v>
          </cell>
          <cell r="F1176">
            <v>0.19239999999999999</v>
          </cell>
          <cell r="G1176">
            <v>1</v>
          </cell>
          <cell r="H1176" t="str">
            <v>mg/l N</v>
          </cell>
        </row>
        <row r="1177">
          <cell r="A1177" t="str">
            <v>HU</v>
          </cell>
          <cell r="B1177" t="str">
            <v>Harangod reservoir</v>
          </cell>
          <cell r="C1177">
            <v>1995</v>
          </cell>
          <cell r="D1177" t="str">
            <v>Annual</v>
          </cell>
          <cell r="E1177" t="str">
            <v>Nitrate</v>
          </cell>
          <cell r="F1177">
            <v>9.8333000000000004E-2</v>
          </cell>
          <cell r="G1177">
            <v>1</v>
          </cell>
          <cell r="H1177" t="str">
            <v>mg/l N</v>
          </cell>
        </row>
        <row r="1178">
          <cell r="A1178" t="str">
            <v>HU</v>
          </cell>
          <cell r="B1178" t="str">
            <v>Keszthely bay, middle</v>
          </cell>
          <cell r="C1178">
            <v>1995</v>
          </cell>
          <cell r="D1178" t="str">
            <v>Annual</v>
          </cell>
          <cell r="E1178" t="str">
            <v>Nitrate</v>
          </cell>
          <cell r="F1178">
            <v>0.161852</v>
          </cell>
          <cell r="G1178">
            <v>1</v>
          </cell>
          <cell r="H1178" t="str">
            <v>mg/l N</v>
          </cell>
        </row>
        <row r="1179">
          <cell r="A1179" t="str">
            <v>HU</v>
          </cell>
          <cell r="B1179" t="str">
            <v>Német tisztás</v>
          </cell>
          <cell r="C1179">
            <v>1995</v>
          </cell>
          <cell r="D1179" t="str">
            <v>Annual</v>
          </cell>
          <cell r="E1179" t="str">
            <v>Nitrate</v>
          </cell>
          <cell r="F1179">
            <v>0.19555600000000001</v>
          </cell>
          <cell r="G1179">
            <v>1</v>
          </cell>
          <cell r="H1179" t="str">
            <v>mg/l N</v>
          </cell>
        </row>
        <row r="1180">
          <cell r="A1180" t="str">
            <v>HU</v>
          </cell>
          <cell r="B1180" t="str">
            <v>Rétközi tó</v>
          </cell>
          <cell r="C1180">
            <v>1995</v>
          </cell>
          <cell r="D1180" t="str">
            <v>Annual</v>
          </cell>
          <cell r="E1180" t="str">
            <v>Nitrate</v>
          </cell>
          <cell r="F1180">
            <v>0.29499999999999998</v>
          </cell>
          <cell r="G1180">
            <v>1</v>
          </cell>
          <cell r="H1180" t="str">
            <v>mg/l N</v>
          </cell>
        </row>
        <row r="1181">
          <cell r="A1181" t="str">
            <v>HU</v>
          </cell>
          <cell r="B1181" t="str">
            <v>Révfülöp, beach</v>
          </cell>
          <cell r="C1181">
            <v>1995</v>
          </cell>
          <cell r="D1181" t="str">
            <v>Annual</v>
          </cell>
          <cell r="E1181" t="str">
            <v>Nitrate</v>
          </cell>
          <cell r="F1181">
            <v>6.1667E-2</v>
          </cell>
          <cell r="G1181">
            <v>1</v>
          </cell>
          <cell r="H1181" t="str">
            <v>mg/l N</v>
          </cell>
        </row>
        <row r="1182">
          <cell r="A1182" t="str">
            <v>HU</v>
          </cell>
          <cell r="B1182" t="str">
            <v>Siófok, beach</v>
          </cell>
          <cell r="C1182">
            <v>1995</v>
          </cell>
          <cell r="D1182" t="str">
            <v>Annual</v>
          </cell>
          <cell r="E1182" t="str">
            <v>Nitrate</v>
          </cell>
          <cell r="F1182">
            <v>6.6667000000000004E-2</v>
          </cell>
          <cell r="G1182">
            <v>1</v>
          </cell>
          <cell r="H1182" t="str">
            <v>mg/l N</v>
          </cell>
        </row>
        <row r="1183">
          <cell r="A1183" t="str">
            <v>HU</v>
          </cell>
          <cell r="B1183" t="str">
            <v>Siófok, middle</v>
          </cell>
          <cell r="C1183">
            <v>1995</v>
          </cell>
          <cell r="D1183" t="str">
            <v>Annual</v>
          </cell>
          <cell r="E1183" t="str">
            <v>Nitrate</v>
          </cell>
          <cell r="F1183">
            <v>0.09</v>
          </cell>
          <cell r="G1183">
            <v>1</v>
          </cell>
          <cell r="H1183" t="str">
            <v>mg/l N</v>
          </cell>
        </row>
        <row r="1184">
          <cell r="A1184" t="str">
            <v>HU</v>
          </cell>
          <cell r="B1184" t="str">
            <v>Szigliget bay, middle</v>
          </cell>
          <cell r="C1184">
            <v>1995</v>
          </cell>
          <cell r="D1184" t="str">
            <v>Annual</v>
          </cell>
          <cell r="E1184" t="str">
            <v>Nitrate</v>
          </cell>
          <cell r="F1184">
            <v>0.10963000000000001</v>
          </cell>
          <cell r="G1184">
            <v>1</v>
          </cell>
          <cell r="H1184" t="str">
            <v>mg/l N</v>
          </cell>
        </row>
        <row r="1185">
          <cell r="A1185" t="str">
            <v>HU</v>
          </cell>
          <cell r="B1185" t="str">
            <v>Velence, beach</v>
          </cell>
          <cell r="C1185">
            <v>1995</v>
          </cell>
          <cell r="D1185" t="str">
            <v>Annual</v>
          </cell>
          <cell r="E1185" t="str">
            <v>Nitrate</v>
          </cell>
          <cell r="F1185">
            <v>0.16166700000000001</v>
          </cell>
          <cell r="G1185">
            <v>1</v>
          </cell>
          <cell r="H1185" t="str">
            <v>mg/l N</v>
          </cell>
        </row>
        <row r="1186">
          <cell r="A1186" t="str">
            <v>HU</v>
          </cell>
          <cell r="B1186" t="str">
            <v>Agárd (fürdető)</v>
          </cell>
          <cell r="C1186">
            <v>1996</v>
          </cell>
          <cell r="D1186" t="str">
            <v>Annual</v>
          </cell>
          <cell r="E1186" t="str">
            <v>Nitrate</v>
          </cell>
          <cell r="F1186">
            <v>1.514286</v>
          </cell>
          <cell r="G1186">
            <v>1</v>
          </cell>
          <cell r="H1186" t="str">
            <v>mg/l N</v>
          </cell>
        </row>
        <row r="1187">
          <cell r="A1187" t="str">
            <v>HU</v>
          </cell>
          <cell r="B1187" t="str">
            <v>Agárd, beach</v>
          </cell>
          <cell r="C1187">
            <v>1996</v>
          </cell>
          <cell r="D1187" t="str">
            <v>Annual</v>
          </cell>
          <cell r="E1187" t="str">
            <v>Nitrate</v>
          </cell>
          <cell r="F1187">
            <v>0.16666700000000001</v>
          </cell>
          <cell r="G1187">
            <v>1</v>
          </cell>
          <cell r="H1187" t="str">
            <v>mg/l N</v>
          </cell>
        </row>
        <row r="1188">
          <cell r="A1188" t="str">
            <v>HU</v>
          </cell>
          <cell r="B1188" t="str">
            <v>Agárd, mole</v>
          </cell>
          <cell r="C1188">
            <v>1996</v>
          </cell>
          <cell r="D1188" t="str">
            <v>Annual</v>
          </cell>
          <cell r="E1188" t="str">
            <v>Nitrate</v>
          </cell>
          <cell r="F1188">
            <v>0.47714299999999998</v>
          </cell>
          <cell r="G1188">
            <v>1</v>
          </cell>
          <cell r="H1188" t="str">
            <v>mg/l N</v>
          </cell>
        </row>
        <row r="1189">
          <cell r="A1189" t="str">
            <v>HU</v>
          </cell>
          <cell r="B1189" t="str">
            <v>Balatonakali, middle</v>
          </cell>
          <cell r="C1189">
            <v>1996</v>
          </cell>
          <cell r="D1189" t="str">
            <v>Annual</v>
          </cell>
          <cell r="E1189" t="str">
            <v>Nitrate</v>
          </cell>
          <cell r="F1189">
            <v>0.115909</v>
          </cell>
          <cell r="G1189">
            <v>1</v>
          </cell>
          <cell r="H1189" t="str">
            <v>mg/l N</v>
          </cell>
        </row>
        <row r="1190">
          <cell r="A1190" t="str">
            <v>HU</v>
          </cell>
          <cell r="B1190" t="str">
            <v>Balatonfenyves, beach</v>
          </cell>
          <cell r="C1190">
            <v>1996</v>
          </cell>
          <cell r="D1190" t="str">
            <v>Annual</v>
          </cell>
          <cell r="E1190" t="str">
            <v>Nitrate</v>
          </cell>
          <cell r="F1190">
            <v>8.5000000000000006E-2</v>
          </cell>
          <cell r="G1190">
            <v>1</v>
          </cell>
          <cell r="H1190" t="str">
            <v>mg/l N</v>
          </cell>
        </row>
        <row r="1191">
          <cell r="A1191" t="str">
            <v>HU</v>
          </cell>
          <cell r="B1191" t="str">
            <v>Bujtosi to</v>
          </cell>
          <cell r="C1191">
            <v>1996</v>
          </cell>
          <cell r="D1191" t="str">
            <v>Annual</v>
          </cell>
          <cell r="E1191" t="str">
            <v>Nitrate</v>
          </cell>
          <cell r="F1191">
            <v>0.27200000000000002</v>
          </cell>
          <cell r="G1191">
            <v>1</v>
          </cell>
          <cell r="H1191" t="str">
            <v>mg/l N</v>
          </cell>
        </row>
        <row r="1192">
          <cell r="A1192" t="str">
            <v>HU</v>
          </cell>
          <cell r="B1192" t="str">
            <v>Fertőrákos, water gauge</v>
          </cell>
          <cell r="C1192">
            <v>1996</v>
          </cell>
          <cell r="D1192" t="str">
            <v>Annual</v>
          </cell>
          <cell r="E1192" t="str">
            <v>Nitrate</v>
          </cell>
          <cell r="F1192">
            <v>0.287692</v>
          </cell>
          <cell r="G1192">
            <v>1</v>
          </cell>
          <cell r="H1192" t="str">
            <v>mg/l N</v>
          </cell>
        </row>
        <row r="1193">
          <cell r="A1193" t="str">
            <v>HU</v>
          </cell>
          <cell r="B1193" t="str">
            <v>Harangod reservoir</v>
          </cell>
          <cell r="C1193">
            <v>1996</v>
          </cell>
          <cell r="D1193" t="str">
            <v>Annual</v>
          </cell>
          <cell r="E1193" t="str">
            <v>Nitrate</v>
          </cell>
          <cell r="F1193">
            <v>5.3332999999999998E-2</v>
          </cell>
          <cell r="G1193">
            <v>1</v>
          </cell>
          <cell r="H1193" t="str">
            <v>mg/l N</v>
          </cell>
        </row>
        <row r="1194">
          <cell r="A1194" t="str">
            <v>HU</v>
          </cell>
          <cell r="B1194" t="str">
            <v>Keszthely bay, middle</v>
          </cell>
          <cell r="C1194">
            <v>1996</v>
          </cell>
          <cell r="D1194" t="str">
            <v>Annual</v>
          </cell>
          <cell r="E1194" t="str">
            <v>Nitrate</v>
          </cell>
          <cell r="F1194">
            <v>0.192273</v>
          </cell>
          <cell r="G1194">
            <v>1</v>
          </cell>
          <cell r="H1194" t="str">
            <v>mg/l N</v>
          </cell>
        </row>
        <row r="1195">
          <cell r="A1195" t="str">
            <v>HU</v>
          </cell>
          <cell r="B1195" t="str">
            <v>Német tisztás</v>
          </cell>
          <cell r="C1195">
            <v>1996</v>
          </cell>
          <cell r="D1195" t="str">
            <v>Annual</v>
          </cell>
          <cell r="E1195" t="str">
            <v>Nitrate</v>
          </cell>
          <cell r="F1195">
            <v>0.45285700000000001</v>
          </cell>
          <cell r="G1195">
            <v>1</v>
          </cell>
          <cell r="H1195" t="str">
            <v>mg/l N</v>
          </cell>
        </row>
        <row r="1196">
          <cell r="A1196" t="str">
            <v>HU</v>
          </cell>
          <cell r="B1196" t="str">
            <v>Rétközi tó</v>
          </cell>
          <cell r="C1196">
            <v>1996</v>
          </cell>
          <cell r="D1196" t="str">
            <v>Annual</v>
          </cell>
          <cell r="E1196" t="str">
            <v>Nitrate</v>
          </cell>
          <cell r="F1196">
            <v>0.14799999999999999</v>
          </cell>
          <cell r="G1196">
            <v>1</v>
          </cell>
          <cell r="H1196" t="str">
            <v>mg/l N</v>
          </cell>
        </row>
        <row r="1197">
          <cell r="A1197" t="str">
            <v>HU</v>
          </cell>
          <cell r="B1197" t="str">
            <v>Révfülöp, beach</v>
          </cell>
          <cell r="C1197">
            <v>1996</v>
          </cell>
          <cell r="D1197" t="str">
            <v>Annual</v>
          </cell>
          <cell r="E1197" t="str">
            <v>Nitrate</v>
          </cell>
          <cell r="F1197">
            <v>9.5713999999999994E-2</v>
          </cell>
          <cell r="G1197">
            <v>1</v>
          </cell>
          <cell r="H1197" t="str">
            <v>mg/l N</v>
          </cell>
        </row>
        <row r="1198">
          <cell r="A1198" t="str">
            <v>HU</v>
          </cell>
          <cell r="B1198" t="str">
            <v>Siófok, beach</v>
          </cell>
          <cell r="C1198">
            <v>1996</v>
          </cell>
          <cell r="D1198" t="str">
            <v>Annual</v>
          </cell>
          <cell r="E1198" t="str">
            <v>Nitrate</v>
          </cell>
          <cell r="F1198">
            <v>0.06</v>
          </cell>
          <cell r="G1198">
            <v>1</v>
          </cell>
          <cell r="H1198" t="str">
            <v>mg/l N</v>
          </cell>
        </row>
        <row r="1199">
          <cell r="A1199" t="str">
            <v>HU</v>
          </cell>
          <cell r="B1199" t="str">
            <v>Siófok, middle</v>
          </cell>
          <cell r="C1199">
            <v>1996</v>
          </cell>
          <cell r="D1199" t="str">
            <v>Annual</v>
          </cell>
          <cell r="E1199" t="str">
            <v>Nitrate</v>
          </cell>
          <cell r="F1199">
            <v>0.08</v>
          </cell>
          <cell r="G1199">
            <v>1</v>
          </cell>
          <cell r="H1199" t="str">
            <v>mg/l N</v>
          </cell>
        </row>
        <row r="1200">
          <cell r="A1200" t="str">
            <v>HU</v>
          </cell>
          <cell r="B1200" t="str">
            <v>Szigliget bay, middle</v>
          </cell>
          <cell r="C1200">
            <v>1996</v>
          </cell>
          <cell r="D1200" t="str">
            <v>Annual</v>
          </cell>
          <cell r="E1200" t="str">
            <v>Nitrate</v>
          </cell>
          <cell r="F1200">
            <v>0.197273</v>
          </cell>
          <cell r="G1200">
            <v>1</v>
          </cell>
          <cell r="H1200" t="str">
            <v>mg/l N</v>
          </cell>
        </row>
        <row r="1201">
          <cell r="A1201" t="str">
            <v>HU</v>
          </cell>
          <cell r="B1201" t="str">
            <v>Velence, beach</v>
          </cell>
          <cell r="C1201">
            <v>1996</v>
          </cell>
          <cell r="D1201" t="str">
            <v>Annual</v>
          </cell>
          <cell r="E1201" t="str">
            <v>Nitrate</v>
          </cell>
          <cell r="F1201">
            <v>0.25333299999999997</v>
          </cell>
          <cell r="G1201">
            <v>1</v>
          </cell>
          <cell r="H1201" t="str">
            <v>mg/l N</v>
          </cell>
        </row>
        <row r="1202">
          <cell r="A1202" t="str">
            <v>HU</v>
          </cell>
          <cell r="B1202" t="str">
            <v>Agárd (fürdető)</v>
          </cell>
          <cell r="C1202">
            <v>1997</v>
          </cell>
          <cell r="D1202" t="str">
            <v>Annual</v>
          </cell>
          <cell r="E1202" t="str">
            <v>Nitrate</v>
          </cell>
          <cell r="F1202">
            <v>0.63066699999999998</v>
          </cell>
          <cell r="G1202">
            <v>1</v>
          </cell>
          <cell r="H1202" t="str">
            <v>mg/l N</v>
          </cell>
        </row>
        <row r="1203">
          <cell r="A1203" t="str">
            <v>HU</v>
          </cell>
          <cell r="B1203" t="str">
            <v>Agárd, beach</v>
          </cell>
          <cell r="C1203">
            <v>1997</v>
          </cell>
          <cell r="D1203" t="str">
            <v>Annual</v>
          </cell>
          <cell r="E1203" t="str">
            <v>Nitrate</v>
          </cell>
          <cell r="F1203">
            <v>0.23</v>
          </cell>
          <cell r="G1203">
            <v>1</v>
          </cell>
          <cell r="H1203" t="str">
            <v>mg/l N</v>
          </cell>
        </row>
        <row r="1204">
          <cell r="A1204" t="str">
            <v>HU</v>
          </cell>
          <cell r="B1204" t="str">
            <v>Agárd, mole</v>
          </cell>
          <cell r="C1204">
            <v>1997</v>
          </cell>
          <cell r="D1204" t="str">
            <v>Annual</v>
          </cell>
          <cell r="E1204" t="str">
            <v>Nitrate</v>
          </cell>
          <cell r="F1204">
            <v>0.345333</v>
          </cell>
          <cell r="G1204">
            <v>1</v>
          </cell>
          <cell r="H1204" t="str">
            <v>mg/l N</v>
          </cell>
        </row>
        <row r="1205">
          <cell r="A1205" t="str">
            <v>HU</v>
          </cell>
          <cell r="B1205" t="str">
            <v>Balatonakali, middle</v>
          </cell>
          <cell r="C1205">
            <v>1997</v>
          </cell>
          <cell r="D1205" t="str">
            <v>Annual</v>
          </cell>
          <cell r="E1205" t="str">
            <v>Nitrate</v>
          </cell>
          <cell r="F1205">
            <v>6.7894999999999997E-2</v>
          </cell>
          <cell r="G1205">
            <v>1</v>
          </cell>
          <cell r="H1205" t="str">
            <v>mg/l N</v>
          </cell>
        </row>
        <row r="1206">
          <cell r="A1206" t="str">
            <v>HU</v>
          </cell>
          <cell r="B1206" t="str">
            <v>Balatonfenyves, beach</v>
          </cell>
          <cell r="C1206">
            <v>1997</v>
          </cell>
          <cell r="D1206" t="str">
            <v>Annual</v>
          </cell>
          <cell r="E1206" t="str">
            <v>Nitrate</v>
          </cell>
          <cell r="F1206">
            <v>7.7143000000000003E-2</v>
          </cell>
          <cell r="G1206">
            <v>1</v>
          </cell>
          <cell r="H1206" t="str">
            <v>mg/l N</v>
          </cell>
        </row>
        <row r="1207">
          <cell r="A1207" t="str">
            <v>HU</v>
          </cell>
          <cell r="B1207" t="str">
            <v>Bujtosi to</v>
          </cell>
          <cell r="C1207">
            <v>1997</v>
          </cell>
          <cell r="D1207" t="str">
            <v>Annual</v>
          </cell>
          <cell r="E1207" t="str">
            <v>Nitrate</v>
          </cell>
          <cell r="F1207">
            <v>0.12</v>
          </cell>
          <cell r="G1207">
            <v>1</v>
          </cell>
          <cell r="H1207" t="str">
            <v>mg/l N</v>
          </cell>
        </row>
        <row r="1208">
          <cell r="A1208" t="str">
            <v>HU</v>
          </cell>
          <cell r="B1208" t="str">
            <v>Fertőrákos, water gauge</v>
          </cell>
          <cell r="C1208">
            <v>1997</v>
          </cell>
          <cell r="D1208" t="str">
            <v>Annual</v>
          </cell>
          <cell r="E1208" t="str">
            <v>Nitrate</v>
          </cell>
          <cell r="F1208">
            <v>0.34318199999999999</v>
          </cell>
          <cell r="G1208">
            <v>1</v>
          </cell>
          <cell r="H1208" t="str">
            <v>mg/l N</v>
          </cell>
        </row>
        <row r="1209">
          <cell r="A1209" t="str">
            <v>HU</v>
          </cell>
          <cell r="B1209" t="str">
            <v>Harangod reservoir</v>
          </cell>
          <cell r="C1209">
            <v>1997</v>
          </cell>
          <cell r="D1209" t="str">
            <v>Annual</v>
          </cell>
          <cell r="E1209" t="str">
            <v>Nitrate</v>
          </cell>
          <cell r="F1209">
            <v>1.6E-2</v>
          </cell>
          <cell r="G1209">
            <v>1</v>
          </cell>
          <cell r="H1209" t="str">
            <v>mg/l N</v>
          </cell>
        </row>
        <row r="1210">
          <cell r="A1210" t="str">
            <v>HU</v>
          </cell>
          <cell r="B1210" t="str">
            <v>Keszthely bay, middle</v>
          </cell>
          <cell r="C1210">
            <v>1997</v>
          </cell>
          <cell r="D1210" t="str">
            <v>Annual</v>
          </cell>
          <cell r="E1210" t="str">
            <v>Nitrate</v>
          </cell>
          <cell r="F1210">
            <v>9.5788999999999999E-2</v>
          </cell>
          <cell r="G1210">
            <v>1</v>
          </cell>
          <cell r="H1210" t="str">
            <v>mg/l N</v>
          </cell>
        </row>
        <row r="1211">
          <cell r="A1211" t="str">
            <v>HU</v>
          </cell>
          <cell r="B1211" t="str">
            <v>Német tisztás</v>
          </cell>
          <cell r="C1211">
            <v>1997</v>
          </cell>
          <cell r="D1211" t="str">
            <v>Annual</v>
          </cell>
          <cell r="E1211" t="str">
            <v>Nitrate</v>
          </cell>
          <cell r="F1211">
            <v>0.22600000000000001</v>
          </cell>
          <cell r="G1211">
            <v>1</v>
          </cell>
          <cell r="H1211" t="str">
            <v>mg/l N</v>
          </cell>
        </row>
        <row r="1212">
          <cell r="A1212" t="str">
            <v>HU</v>
          </cell>
          <cell r="B1212" t="str">
            <v>Rétközi tó</v>
          </cell>
          <cell r="C1212">
            <v>1997</v>
          </cell>
          <cell r="D1212" t="str">
            <v>Annual</v>
          </cell>
          <cell r="E1212" t="str">
            <v>Nitrate</v>
          </cell>
          <cell r="F1212">
            <v>0.26600000000000001</v>
          </cell>
          <cell r="G1212">
            <v>1</v>
          </cell>
          <cell r="H1212" t="str">
            <v>mg/l N</v>
          </cell>
        </row>
        <row r="1213">
          <cell r="A1213" t="str">
            <v>HU</v>
          </cell>
          <cell r="B1213" t="str">
            <v>Révfülöp, beach</v>
          </cell>
          <cell r="C1213">
            <v>1997</v>
          </cell>
          <cell r="D1213" t="str">
            <v>Annual</v>
          </cell>
          <cell r="E1213" t="str">
            <v>Nitrate</v>
          </cell>
          <cell r="F1213">
            <v>5.7500000000000002E-2</v>
          </cell>
          <cell r="G1213">
            <v>1</v>
          </cell>
          <cell r="H1213" t="str">
            <v>mg/l N</v>
          </cell>
        </row>
        <row r="1214">
          <cell r="A1214" t="str">
            <v>HU</v>
          </cell>
          <cell r="B1214" t="str">
            <v>Siófok, beach</v>
          </cell>
          <cell r="C1214">
            <v>1997</v>
          </cell>
          <cell r="D1214" t="str">
            <v>Annual</v>
          </cell>
          <cell r="E1214" t="str">
            <v>Nitrate</v>
          </cell>
          <cell r="F1214">
            <v>5.1249999999999997E-2</v>
          </cell>
          <cell r="G1214">
            <v>1</v>
          </cell>
          <cell r="H1214" t="str">
            <v>mg/l N</v>
          </cell>
        </row>
        <row r="1215">
          <cell r="A1215" t="str">
            <v>HU</v>
          </cell>
          <cell r="B1215" t="str">
            <v>Siófok, middle</v>
          </cell>
          <cell r="C1215">
            <v>1997</v>
          </cell>
          <cell r="D1215" t="str">
            <v>Annual</v>
          </cell>
          <cell r="E1215" t="str">
            <v>Nitrate</v>
          </cell>
          <cell r="F1215">
            <v>6.1053000000000003E-2</v>
          </cell>
          <cell r="G1215">
            <v>1</v>
          </cell>
          <cell r="H1215" t="str">
            <v>mg/l N</v>
          </cell>
        </row>
        <row r="1216">
          <cell r="A1216" t="str">
            <v>HU</v>
          </cell>
          <cell r="B1216" t="str">
            <v>Szigliget bay, middle</v>
          </cell>
          <cell r="C1216">
            <v>1997</v>
          </cell>
          <cell r="D1216" t="str">
            <v>Annual</v>
          </cell>
          <cell r="E1216" t="str">
            <v>Nitrate</v>
          </cell>
          <cell r="F1216">
            <v>7.0000000000000007E-2</v>
          </cell>
          <cell r="G1216">
            <v>1</v>
          </cell>
          <cell r="H1216" t="str">
            <v>mg/l N</v>
          </cell>
        </row>
        <row r="1217">
          <cell r="A1217" t="str">
            <v>HU</v>
          </cell>
          <cell r="B1217" t="str">
            <v>Velence, beach</v>
          </cell>
          <cell r="C1217">
            <v>1997</v>
          </cell>
          <cell r="D1217" t="str">
            <v>Annual</v>
          </cell>
          <cell r="E1217" t="str">
            <v>Nitrate</v>
          </cell>
          <cell r="F1217">
            <v>0.248333</v>
          </cell>
          <cell r="G1217">
            <v>1</v>
          </cell>
          <cell r="H1217" t="str">
            <v>mg/l N</v>
          </cell>
        </row>
        <row r="1218">
          <cell r="A1218" t="str">
            <v>HU</v>
          </cell>
          <cell r="B1218" t="str">
            <v>Agárd (fürdető)</v>
          </cell>
          <cell r="C1218">
            <v>1998</v>
          </cell>
          <cell r="D1218" t="str">
            <v>Annual</v>
          </cell>
          <cell r="E1218" t="str">
            <v>Nitrate</v>
          </cell>
          <cell r="F1218">
            <v>0.22071399999999999</v>
          </cell>
          <cell r="G1218">
            <v>1</v>
          </cell>
          <cell r="H1218" t="str">
            <v>mg/l N</v>
          </cell>
        </row>
        <row r="1219">
          <cell r="A1219" t="str">
            <v>HU</v>
          </cell>
          <cell r="B1219" t="str">
            <v>Agárd, beach</v>
          </cell>
          <cell r="C1219">
            <v>1998</v>
          </cell>
          <cell r="D1219" t="str">
            <v>Annual</v>
          </cell>
          <cell r="E1219" t="str">
            <v>Nitrate</v>
          </cell>
          <cell r="F1219">
            <v>0.14499999999999999</v>
          </cell>
          <cell r="G1219">
            <v>1</v>
          </cell>
          <cell r="H1219" t="str">
            <v>mg/l N</v>
          </cell>
        </row>
        <row r="1220">
          <cell r="A1220" t="str">
            <v>HU</v>
          </cell>
          <cell r="B1220" t="str">
            <v>Agárd, mole</v>
          </cell>
          <cell r="C1220">
            <v>1998</v>
          </cell>
          <cell r="D1220" t="str">
            <v>Annual</v>
          </cell>
          <cell r="E1220" t="str">
            <v>Nitrate</v>
          </cell>
          <cell r="F1220">
            <v>0.17</v>
          </cell>
          <cell r="G1220">
            <v>1</v>
          </cell>
          <cell r="H1220" t="str">
            <v>mg/l N</v>
          </cell>
        </row>
        <row r="1221">
          <cell r="A1221" t="str">
            <v>HU</v>
          </cell>
          <cell r="B1221" t="str">
            <v>Balatonakali, middle</v>
          </cell>
          <cell r="C1221">
            <v>1998</v>
          </cell>
          <cell r="D1221" t="str">
            <v>Annual</v>
          </cell>
          <cell r="E1221" t="str">
            <v>Nitrate</v>
          </cell>
          <cell r="F1221">
            <v>0.09</v>
          </cell>
          <cell r="G1221">
            <v>1</v>
          </cell>
          <cell r="H1221" t="str">
            <v>mg/l N</v>
          </cell>
        </row>
        <row r="1222">
          <cell r="A1222" t="str">
            <v>HU</v>
          </cell>
          <cell r="B1222" t="str">
            <v>Balatonfenyves, beach</v>
          </cell>
          <cell r="C1222">
            <v>1998</v>
          </cell>
          <cell r="D1222" t="str">
            <v>Annual</v>
          </cell>
          <cell r="E1222" t="str">
            <v>Nitrate</v>
          </cell>
          <cell r="F1222">
            <v>0.18857099999999999</v>
          </cell>
          <cell r="G1222">
            <v>1</v>
          </cell>
          <cell r="H1222" t="str">
            <v>mg/l N</v>
          </cell>
        </row>
        <row r="1223">
          <cell r="A1223" t="str">
            <v>HU</v>
          </cell>
          <cell r="B1223" t="str">
            <v>Bujtosi to</v>
          </cell>
          <cell r="C1223">
            <v>1998</v>
          </cell>
          <cell r="D1223" t="str">
            <v>Annual</v>
          </cell>
          <cell r="E1223" t="str">
            <v>Nitrate</v>
          </cell>
          <cell r="F1223">
            <v>0.13833300000000001</v>
          </cell>
          <cell r="G1223">
            <v>1</v>
          </cell>
          <cell r="H1223" t="str">
            <v>mg/l N</v>
          </cell>
        </row>
        <row r="1224">
          <cell r="A1224" t="str">
            <v>HU</v>
          </cell>
          <cell r="B1224" t="str">
            <v>Fertőrákos, water gauge</v>
          </cell>
          <cell r="C1224">
            <v>1998</v>
          </cell>
          <cell r="D1224" t="str">
            <v>Annual</v>
          </cell>
          <cell r="E1224" t="str">
            <v>Nitrate</v>
          </cell>
          <cell r="F1224">
            <v>0.21087</v>
          </cell>
          <cell r="G1224">
            <v>1</v>
          </cell>
          <cell r="H1224" t="str">
            <v>mg/l N</v>
          </cell>
        </row>
        <row r="1225">
          <cell r="A1225" t="str">
            <v>HU</v>
          </cell>
          <cell r="B1225" t="str">
            <v>Harangod reservoir</v>
          </cell>
          <cell r="C1225">
            <v>1998</v>
          </cell>
          <cell r="D1225" t="str">
            <v>Annual</v>
          </cell>
          <cell r="E1225" t="str">
            <v>Nitrate</v>
          </cell>
          <cell r="F1225">
            <v>9.8333000000000004E-2</v>
          </cell>
          <cell r="G1225">
            <v>1</v>
          </cell>
          <cell r="H1225" t="str">
            <v>mg/l N</v>
          </cell>
        </row>
        <row r="1226">
          <cell r="A1226" t="str">
            <v>HU</v>
          </cell>
          <cell r="B1226" t="str">
            <v>Keszthely bay, middle</v>
          </cell>
          <cell r="C1226">
            <v>1998</v>
          </cell>
          <cell r="D1226" t="str">
            <v>Annual</v>
          </cell>
          <cell r="E1226" t="str">
            <v>Nitrate</v>
          </cell>
          <cell r="F1226">
            <v>0.12772700000000001</v>
          </cell>
          <cell r="G1226">
            <v>1</v>
          </cell>
          <cell r="H1226" t="str">
            <v>mg/l N</v>
          </cell>
        </row>
        <row r="1227">
          <cell r="A1227" t="str">
            <v>HU</v>
          </cell>
          <cell r="B1227" t="str">
            <v>Német tisztás</v>
          </cell>
          <cell r="C1227">
            <v>1998</v>
          </cell>
          <cell r="D1227" t="str">
            <v>Annual</v>
          </cell>
          <cell r="E1227" t="str">
            <v>Nitrate</v>
          </cell>
          <cell r="F1227">
            <v>0.165714</v>
          </cell>
          <cell r="G1227">
            <v>1</v>
          </cell>
          <cell r="H1227" t="str">
            <v>mg/l N</v>
          </cell>
        </row>
        <row r="1228">
          <cell r="A1228" t="str">
            <v>HU</v>
          </cell>
          <cell r="B1228" t="str">
            <v>Rétközi tó</v>
          </cell>
          <cell r="C1228">
            <v>1998</v>
          </cell>
          <cell r="D1228" t="str">
            <v>Annual</v>
          </cell>
          <cell r="E1228" t="str">
            <v>Nitrate</v>
          </cell>
          <cell r="F1228">
            <v>0.32833299999999999</v>
          </cell>
          <cell r="G1228">
            <v>1</v>
          </cell>
          <cell r="H1228" t="str">
            <v>mg/l N</v>
          </cell>
        </row>
        <row r="1229">
          <cell r="A1229" t="str">
            <v>HU</v>
          </cell>
          <cell r="B1229" t="str">
            <v>Révfülöp, beach</v>
          </cell>
          <cell r="C1229">
            <v>1998</v>
          </cell>
          <cell r="D1229" t="str">
            <v>Annual</v>
          </cell>
          <cell r="E1229" t="str">
            <v>Nitrate</v>
          </cell>
          <cell r="F1229">
            <v>0.10333299999999999</v>
          </cell>
          <cell r="G1229">
            <v>1</v>
          </cell>
          <cell r="H1229" t="str">
            <v>mg/l N</v>
          </cell>
        </row>
        <row r="1230">
          <cell r="A1230" t="str">
            <v>HU</v>
          </cell>
          <cell r="B1230" t="str">
            <v>Siófok, beach</v>
          </cell>
          <cell r="C1230">
            <v>1998</v>
          </cell>
          <cell r="D1230" t="str">
            <v>Annual</v>
          </cell>
          <cell r="E1230" t="str">
            <v>Nitrate</v>
          </cell>
          <cell r="F1230">
            <v>0.128333</v>
          </cell>
          <cell r="G1230">
            <v>1</v>
          </cell>
          <cell r="H1230" t="str">
            <v>mg/l N</v>
          </cell>
        </row>
        <row r="1231">
          <cell r="A1231" t="str">
            <v>HU</v>
          </cell>
          <cell r="B1231" t="str">
            <v>Siófok, middle</v>
          </cell>
          <cell r="C1231">
            <v>1998</v>
          </cell>
          <cell r="D1231" t="str">
            <v>Annual</v>
          </cell>
          <cell r="E1231" t="str">
            <v>Nitrate</v>
          </cell>
          <cell r="F1231">
            <v>8.5455000000000003E-2</v>
          </cell>
          <cell r="G1231">
            <v>1</v>
          </cell>
          <cell r="H1231" t="str">
            <v>mg/l N</v>
          </cell>
        </row>
        <row r="1232">
          <cell r="A1232" t="str">
            <v>HU</v>
          </cell>
          <cell r="B1232" t="str">
            <v>Szigliget bay, middle</v>
          </cell>
          <cell r="C1232">
            <v>1998</v>
          </cell>
          <cell r="D1232" t="str">
            <v>Annual</v>
          </cell>
          <cell r="E1232" t="str">
            <v>Nitrate</v>
          </cell>
          <cell r="F1232">
            <v>0.10363600000000001</v>
          </cell>
          <cell r="G1232">
            <v>1</v>
          </cell>
          <cell r="H1232" t="str">
            <v>mg/l N</v>
          </cell>
        </row>
        <row r="1233">
          <cell r="A1233" t="str">
            <v>HU</v>
          </cell>
          <cell r="B1233" t="str">
            <v>Velence, beach</v>
          </cell>
          <cell r="C1233">
            <v>1998</v>
          </cell>
          <cell r="D1233" t="str">
            <v>Annual</v>
          </cell>
          <cell r="E1233" t="str">
            <v>Nitrate</v>
          </cell>
          <cell r="F1233">
            <v>0.13666700000000001</v>
          </cell>
          <cell r="G1233">
            <v>1</v>
          </cell>
          <cell r="H1233" t="str">
            <v>mg/l N</v>
          </cell>
        </row>
        <row r="1234">
          <cell r="A1234" t="str">
            <v>HU</v>
          </cell>
          <cell r="B1234" t="str">
            <v>Agárd (fürdető)</v>
          </cell>
          <cell r="C1234">
            <v>1999</v>
          </cell>
          <cell r="D1234" t="str">
            <v>Annual</v>
          </cell>
          <cell r="E1234" t="str">
            <v>Nitrate</v>
          </cell>
          <cell r="F1234">
            <v>0.54857100000000003</v>
          </cell>
          <cell r="G1234">
            <v>1</v>
          </cell>
          <cell r="H1234" t="str">
            <v>mg/l N</v>
          </cell>
        </row>
        <row r="1235">
          <cell r="A1235" t="str">
            <v>HU</v>
          </cell>
          <cell r="B1235" t="str">
            <v>Agárd, beach</v>
          </cell>
          <cell r="C1235">
            <v>1999</v>
          </cell>
          <cell r="D1235" t="str">
            <v>Annual</v>
          </cell>
          <cell r="E1235" t="str">
            <v>Nitrate</v>
          </cell>
          <cell r="F1235">
            <v>0.14000000000000001</v>
          </cell>
          <cell r="G1235">
            <v>1</v>
          </cell>
          <cell r="H1235" t="str">
            <v>mg/l N</v>
          </cell>
        </row>
        <row r="1236">
          <cell r="A1236" t="str">
            <v>HU</v>
          </cell>
          <cell r="B1236" t="str">
            <v>Agárd, mole</v>
          </cell>
          <cell r="C1236">
            <v>1999</v>
          </cell>
          <cell r="D1236" t="str">
            <v>Annual</v>
          </cell>
          <cell r="E1236" t="str">
            <v>Nitrate</v>
          </cell>
          <cell r="F1236">
            <v>0.22142899999999999</v>
          </cell>
          <cell r="G1236">
            <v>1</v>
          </cell>
          <cell r="H1236" t="str">
            <v>mg/l N</v>
          </cell>
        </row>
        <row r="1237">
          <cell r="A1237" t="str">
            <v>HU</v>
          </cell>
          <cell r="B1237" t="str">
            <v>Balatonakali, middle</v>
          </cell>
          <cell r="C1237">
            <v>1999</v>
          </cell>
          <cell r="D1237" t="str">
            <v>Annual</v>
          </cell>
          <cell r="E1237" t="str">
            <v>Nitrate</v>
          </cell>
          <cell r="F1237">
            <v>9.9500000000000005E-2</v>
          </cell>
          <cell r="G1237">
            <v>1</v>
          </cell>
          <cell r="H1237" t="str">
            <v>mg/l N</v>
          </cell>
        </row>
        <row r="1238">
          <cell r="A1238" t="str">
            <v>HU</v>
          </cell>
          <cell r="B1238" t="str">
            <v>Balatonfenyves, beach</v>
          </cell>
          <cell r="C1238">
            <v>1999</v>
          </cell>
          <cell r="D1238" t="str">
            <v>Annual</v>
          </cell>
          <cell r="E1238" t="str">
            <v>Nitrate</v>
          </cell>
          <cell r="F1238">
            <v>7.8333E-2</v>
          </cell>
          <cell r="G1238">
            <v>1</v>
          </cell>
          <cell r="H1238" t="str">
            <v>mg/l N</v>
          </cell>
        </row>
        <row r="1239">
          <cell r="A1239" t="str">
            <v>HU</v>
          </cell>
          <cell r="B1239" t="str">
            <v>Bujtosi to</v>
          </cell>
          <cell r="C1239">
            <v>1999</v>
          </cell>
          <cell r="D1239" t="str">
            <v>Annual</v>
          </cell>
          <cell r="E1239" t="str">
            <v>Nitrate</v>
          </cell>
          <cell r="F1239">
            <v>0.33</v>
          </cell>
          <cell r="G1239">
            <v>1</v>
          </cell>
          <cell r="H1239" t="str">
            <v>mg/l N</v>
          </cell>
        </row>
        <row r="1240">
          <cell r="A1240" t="str">
            <v>HU</v>
          </cell>
          <cell r="B1240" t="str">
            <v>Fertőrákos, water gauge</v>
          </cell>
          <cell r="C1240">
            <v>1999</v>
          </cell>
          <cell r="D1240" t="str">
            <v>Annual</v>
          </cell>
          <cell r="E1240" t="str">
            <v>Nitrate</v>
          </cell>
          <cell r="F1240">
            <v>0.18782599999999999</v>
          </cell>
          <cell r="G1240">
            <v>1</v>
          </cell>
          <cell r="H1240" t="str">
            <v>mg/l N</v>
          </cell>
        </row>
        <row r="1241">
          <cell r="A1241" t="str">
            <v>HU</v>
          </cell>
          <cell r="B1241" t="str">
            <v>Harangod reservoir</v>
          </cell>
          <cell r="C1241">
            <v>1999</v>
          </cell>
          <cell r="D1241" t="str">
            <v>Annual</v>
          </cell>
          <cell r="E1241" t="str">
            <v>Nitrate</v>
          </cell>
          <cell r="F1241">
            <v>0.23833299999999999</v>
          </cell>
          <cell r="G1241">
            <v>1</v>
          </cell>
          <cell r="H1241" t="str">
            <v>mg/l N</v>
          </cell>
        </row>
        <row r="1242">
          <cell r="A1242" t="str">
            <v>HU</v>
          </cell>
          <cell r="B1242" t="str">
            <v>Keszthely bay, middle</v>
          </cell>
          <cell r="C1242">
            <v>1999</v>
          </cell>
          <cell r="D1242" t="str">
            <v>Annual</v>
          </cell>
          <cell r="E1242" t="str">
            <v>Nitrate</v>
          </cell>
          <cell r="F1242">
            <v>0.14499999999999999</v>
          </cell>
          <cell r="G1242">
            <v>1</v>
          </cell>
          <cell r="H1242" t="str">
            <v>mg/l N</v>
          </cell>
        </row>
        <row r="1243">
          <cell r="A1243" t="str">
            <v>HU</v>
          </cell>
          <cell r="B1243" t="str">
            <v>Német tisztás</v>
          </cell>
          <cell r="C1243">
            <v>1999</v>
          </cell>
          <cell r="D1243" t="str">
            <v>Annual</v>
          </cell>
          <cell r="E1243" t="str">
            <v>Nitrate</v>
          </cell>
          <cell r="F1243">
            <v>0.21571399999999999</v>
          </cell>
          <cell r="G1243">
            <v>1</v>
          </cell>
          <cell r="H1243" t="str">
            <v>mg/l N</v>
          </cell>
        </row>
        <row r="1244">
          <cell r="A1244" t="str">
            <v>HU</v>
          </cell>
          <cell r="B1244" t="str">
            <v>Rétközi tó</v>
          </cell>
          <cell r="C1244">
            <v>1999</v>
          </cell>
          <cell r="D1244" t="str">
            <v>Annual</v>
          </cell>
          <cell r="E1244" t="str">
            <v>Nitrate</v>
          </cell>
          <cell r="F1244">
            <v>0.35833300000000001</v>
          </cell>
          <cell r="G1244">
            <v>1</v>
          </cell>
          <cell r="H1244" t="str">
            <v>mg/l N</v>
          </cell>
        </row>
        <row r="1245">
          <cell r="A1245" t="str">
            <v>HU</v>
          </cell>
          <cell r="B1245" t="str">
            <v>Révfülöp, beach</v>
          </cell>
          <cell r="C1245">
            <v>1999</v>
          </cell>
          <cell r="D1245" t="str">
            <v>Annual</v>
          </cell>
          <cell r="E1245" t="str">
            <v>Nitrate</v>
          </cell>
          <cell r="F1245">
            <v>5.4286000000000001E-2</v>
          </cell>
          <cell r="G1245">
            <v>1</v>
          </cell>
          <cell r="H1245" t="str">
            <v>mg/l N</v>
          </cell>
        </row>
        <row r="1246">
          <cell r="A1246" t="str">
            <v>HU</v>
          </cell>
          <cell r="B1246" t="str">
            <v>Siófok, beach</v>
          </cell>
          <cell r="C1246">
            <v>1999</v>
          </cell>
          <cell r="D1246" t="str">
            <v>Annual</v>
          </cell>
          <cell r="E1246" t="str">
            <v>Nitrate</v>
          </cell>
          <cell r="F1246">
            <v>6.5713999999999995E-2</v>
          </cell>
          <cell r="G1246">
            <v>1</v>
          </cell>
          <cell r="H1246" t="str">
            <v>mg/l N</v>
          </cell>
        </row>
        <row r="1247">
          <cell r="A1247" t="str">
            <v>HU</v>
          </cell>
          <cell r="B1247" t="str">
            <v>Siófok, middle</v>
          </cell>
          <cell r="C1247">
            <v>1999</v>
          </cell>
          <cell r="D1247" t="str">
            <v>Annual</v>
          </cell>
          <cell r="E1247" t="str">
            <v>Nitrate</v>
          </cell>
          <cell r="F1247">
            <v>7.1499999999999994E-2</v>
          </cell>
          <cell r="G1247">
            <v>1</v>
          </cell>
          <cell r="H1247" t="str">
            <v>mg/l N</v>
          </cell>
        </row>
        <row r="1248">
          <cell r="A1248" t="str">
            <v>HU</v>
          </cell>
          <cell r="B1248" t="str">
            <v>Szigliget bay, middle</v>
          </cell>
          <cell r="C1248">
            <v>1999</v>
          </cell>
          <cell r="D1248" t="str">
            <v>Annual</v>
          </cell>
          <cell r="E1248" t="str">
            <v>Nitrate</v>
          </cell>
          <cell r="F1248">
            <v>0.128</v>
          </cell>
          <cell r="G1248">
            <v>1</v>
          </cell>
          <cell r="H1248" t="str">
            <v>mg/l N</v>
          </cell>
        </row>
        <row r="1249">
          <cell r="A1249" t="str">
            <v>HU</v>
          </cell>
          <cell r="B1249" t="str">
            <v>Velence, beach</v>
          </cell>
          <cell r="C1249">
            <v>1999</v>
          </cell>
          <cell r="D1249" t="str">
            <v>Annual</v>
          </cell>
          <cell r="E1249" t="str">
            <v>Nitrate</v>
          </cell>
          <cell r="F1249">
            <v>0.50333300000000003</v>
          </cell>
          <cell r="G1249">
            <v>1</v>
          </cell>
          <cell r="H1249" t="str">
            <v>mg/l N</v>
          </cell>
        </row>
        <row r="1250">
          <cell r="A1250" t="str">
            <v>HU</v>
          </cell>
          <cell r="B1250" t="str">
            <v>Agárd (fürdető)</v>
          </cell>
          <cell r="C1250">
            <v>2000</v>
          </cell>
          <cell r="D1250" t="str">
            <v>Annual</v>
          </cell>
          <cell r="E1250" t="str">
            <v>Nitrate</v>
          </cell>
          <cell r="F1250">
            <v>0.83142899999999997</v>
          </cell>
          <cell r="G1250">
            <v>1</v>
          </cell>
          <cell r="H1250" t="str">
            <v>mg/l N</v>
          </cell>
        </row>
        <row r="1251">
          <cell r="A1251" t="str">
            <v>HU</v>
          </cell>
          <cell r="B1251" t="str">
            <v>Agárd, beach</v>
          </cell>
          <cell r="C1251">
            <v>2000</v>
          </cell>
          <cell r="D1251" t="str">
            <v>Annual</v>
          </cell>
          <cell r="E1251" t="str">
            <v>Nitrate</v>
          </cell>
          <cell r="F1251">
            <v>0.25374999999999998</v>
          </cell>
          <cell r="G1251">
            <v>1</v>
          </cell>
          <cell r="H1251" t="str">
            <v>mg/l N</v>
          </cell>
        </row>
        <row r="1252">
          <cell r="A1252" t="str">
            <v>HU</v>
          </cell>
          <cell r="B1252" t="str">
            <v>Agárd, mole</v>
          </cell>
          <cell r="C1252">
            <v>2000</v>
          </cell>
          <cell r="D1252" t="str">
            <v>Annual</v>
          </cell>
          <cell r="E1252" t="str">
            <v>Nitrate</v>
          </cell>
          <cell r="F1252">
            <v>0.45285700000000001</v>
          </cell>
          <cell r="G1252">
            <v>1</v>
          </cell>
          <cell r="H1252" t="str">
            <v>mg/l N</v>
          </cell>
        </row>
        <row r="1253">
          <cell r="A1253" t="str">
            <v>HU</v>
          </cell>
          <cell r="B1253" t="str">
            <v>Balatonakali, middle</v>
          </cell>
          <cell r="C1253">
            <v>2000</v>
          </cell>
          <cell r="D1253" t="str">
            <v>Annual</v>
          </cell>
          <cell r="E1253" t="str">
            <v>Nitrate</v>
          </cell>
          <cell r="F1253">
            <v>7.85E-2</v>
          </cell>
          <cell r="G1253">
            <v>1</v>
          </cell>
          <cell r="H1253" t="str">
            <v>mg/l N</v>
          </cell>
        </row>
        <row r="1254">
          <cell r="A1254" t="str">
            <v>HU</v>
          </cell>
          <cell r="B1254" t="str">
            <v>Balatonfenyves, beach</v>
          </cell>
          <cell r="C1254">
            <v>2000</v>
          </cell>
          <cell r="D1254" t="str">
            <v>Annual</v>
          </cell>
          <cell r="E1254" t="str">
            <v>Nitrate</v>
          </cell>
          <cell r="F1254">
            <v>0.22375</v>
          </cell>
          <cell r="G1254">
            <v>1</v>
          </cell>
          <cell r="H1254" t="str">
            <v>mg/l N</v>
          </cell>
        </row>
        <row r="1255">
          <cell r="A1255" t="str">
            <v>HU</v>
          </cell>
          <cell r="B1255" t="str">
            <v>Bujtosi to</v>
          </cell>
          <cell r="C1255">
            <v>2000</v>
          </cell>
          <cell r="D1255" t="str">
            <v>Annual</v>
          </cell>
          <cell r="E1255" t="str">
            <v>Nitrate</v>
          </cell>
          <cell r="F1255">
            <v>0.188</v>
          </cell>
          <cell r="G1255">
            <v>1</v>
          </cell>
          <cell r="H1255" t="str">
            <v>mg/l N</v>
          </cell>
        </row>
        <row r="1256">
          <cell r="A1256" t="str">
            <v>HU</v>
          </cell>
          <cell r="B1256" t="str">
            <v>Fertőrákos, water gauge</v>
          </cell>
          <cell r="C1256">
            <v>2000</v>
          </cell>
          <cell r="D1256" t="str">
            <v>Annual</v>
          </cell>
          <cell r="E1256" t="str">
            <v>Nitrate</v>
          </cell>
          <cell r="F1256">
            <v>0.21434800000000001</v>
          </cell>
          <cell r="G1256">
            <v>1</v>
          </cell>
          <cell r="H1256" t="str">
            <v>mg/l N</v>
          </cell>
        </row>
        <row r="1257">
          <cell r="A1257" t="str">
            <v>HU</v>
          </cell>
          <cell r="B1257" t="str">
            <v>Harangod reservoir</v>
          </cell>
          <cell r="C1257">
            <v>2000</v>
          </cell>
          <cell r="D1257" t="str">
            <v>Annual</v>
          </cell>
          <cell r="E1257" t="str">
            <v>Nitrate</v>
          </cell>
          <cell r="F1257">
            <v>0.1125</v>
          </cell>
          <cell r="G1257">
            <v>1</v>
          </cell>
          <cell r="H1257" t="str">
            <v>mg/l N</v>
          </cell>
        </row>
        <row r="1258">
          <cell r="A1258" t="str">
            <v>HU</v>
          </cell>
          <cell r="B1258" t="str">
            <v>Keszthely bay, middle</v>
          </cell>
          <cell r="C1258">
            <v>2000</v>
          </cell>
          <cell r="D1258" t="str">
            <v>Annual</v>
          </cell>
          <cell r="E1258" t="str">
            <v>Nitrate</v>
          </cell>
          <cell r="F1258">
            <v>0.2445</v>
          </cell>
          <cell r="G1258">
            <v>1</v>
          </cell>
          <cell r="H1258" t="str">
            <v>mg/l N</v>
          </cell>
        </row>
        <row r="1259">
          <cell r="A1259" t="str">
            <v>HU</v>
          </cell>
          <cell r="B1259" t="str">
            <v>Német tisztás</v>
          </cell>
          <cell r="C1259">
            <v>2000</v>
          </cell>
          <cell r="D1259" t="str">
            <v>Annual</v>
          </cell>
          <cell r="E1259" t="str">
            <v>Nitrate</v>
          </cell>
          <cell r="F1259">
            <v>0.315</v>
          </cell>
          <cell r="G1259">
            <v>1</v>
          </cell>
          <cell r="H1259" t="str">
            <v>mg/l N</v>
          </cell>
        </row>
        <row r="1260">
          <cell r="A1260" t="str">
            <v>HU</v>
          </cell>
          <cell r="B1260" t="str">
            <v>Rétközi tó</v>
          </cell>
          <cell r="C1260">
            <v>2000</v>
          </cell>
          <cell r="D1260" t="str">
            <v>Annual</v>
          </cell>
          <cell r="E1260" t="str">
            <v>Nitrate</v>
          </cell>
          <cell r="F1260">
            <v>0.182</v>
          </cell>
          <cell r="G1260">
            <v>1</v>
          </cell>
          <cell r="H1260" t="str">
            <v>mg/l N</v>
          </cell>
        </row>
        <row r="1261">
          <cell r="A1261" t="str">
            <v>HU</v>
          </cell>
          <cell r="B1261" t="str">
            <v>Révfülöp, beach</v>
          </cell>
          <cell r="C1261">
            <v>2000</v>
          </cell>
          <cell r="D1261" t="str">
            <v>Annual</v>
          </cell>
          <cell r="E1261" t="str">
            <v>Nitrate</v>
          </cell>
          <cell r="F1261">
            <v>0.06</v>
          </cell>
          <cell r="G1261">
            <v>1</v>
          </cell>
          <cell r="H1261" t="str">
            <v>mg/l N</v>
          </cell>
        </row>
        <row r="1262">
          <cell r="A1262" t="str">
            <v>HU</v>
          </cell>
          <cell r="B1262" t="str">
            <v>Siófok, beach</v>
          </cell>
          <cell r="C1262">
            <v>2000</v>
          </cell>
          <cell r="D1262" t="str">
            <v>Annual</v>
          </cell>
          <cell r="E1262" t="str">
            <v>Nitrate</v>
          </cell>
          <cell r="F1262">
            <v>6.1249999999999999E-2</v>
          </cell>
          <cell r="G1262">
            <v>1</v>
          </cell>
          <cell r="H1262" t="str">
            <v>mg/l N</v>
          </cell>
        </row>
        <row r="1263">
          <cell r="A1263" t="str">
            <v>HU</v>
          </cell>
          <cell r="B1263" t="str">
            <v>Siófok, middle</v>
          </cell>
          <cell r="C1263">
            <v>2000</v>
          </cell>
          <cell r="D1263" t="str">
            <v>Annual</v>
          </cell>
          <cell r="E1263" t="str">
            <v>Nitrate</v>
          </cell>
          <cell r="F1263">
            <v>6.9000000000000006E-2</v>
          </cell>
          <cell r="G1263">
            <v>1</v>
          </cell>
          <cell r="H1263" t="str">
            <v>mg/l N</v>
          </cell>
        </row>
        <row r="1264">
          <cell r="A1264" t="str">
            <v>HU</v>
          </cell>
          <cell r="B1264" t="str">
            <v>Szigliget bay, middle</v>
          </cell>
          <cell r="C1264">
            <v>2000</v>
          </cell>
          <cell r="D1264" t="str">
            <v>Annual</v>
          </cell>
          <cell r="E1264" t="str">
            <v>Nitrate</v>
          </cell>
          <cell r="F1264">
            <v>0.1265</v>
          </cell>
          <cell r="G1264">
            <v>1</v>
          </cell>
          <cell r="H1264" t="str">
            <v>mg/l N</v>
          </cell>
        </row>
        <row r="1265">
          <cell r="A1265" t="str">
            <v>HU</v>
          </cell>
          <cell r="B1265" t="str">
            <v>Velence, beach</v>
          </cell>
          <cell r="C1265">
            <v>2000</v>
          </cell>
          <cell r="D1265" t="str">
            <v>Annual</v>
          </cell>
          <cell r="E1265" t="str">
            <v>Nitrate</v>
          </cell>
          <cell r="F1265">
            <v>0.35249999999999998</v>
          </cell>
          <cell r="G1265">
            <v>1</v>
          </cell>
          <cell r="H1265" t="str">
            <v>mg/l N</v>
          </cell>
        </row>
        <row r="1266">
          <cell r="A1266" t="str">
            <v>HU</v>
          </cell>
          <cell r="B1266" t="str">
            <v>Agárd (fürdető)</v>
          </cell>
          <cell r="C1266">
            <v>2001</v>
          </cell>
          <cell r="D1266" t="str">
            <v>Annual</v>
          </cell>
          <cell r="E1266" t="str">
            <v>Nitrate</v>
          </cell>
          <cell r="F1266">
            <v>0.32285700000000001</v>
          </cell>
          <cell r="G1266">
            <v>1</v>
          </cell>
          <cell r="H1266" t="str">
            <v>mg/l N</v>
          </cell>
        </row>
        <row r="1267">
          <cell r="A1267" t="str">
            <v>HU</v>
          </cell>
          <cell r="B1267" t="str">
            <v>Agárd, beach</v>
          </cell>
          <cell r="C1267">
            <v>2001</v>
          </cell>
          <cell r="D1267" t="str">
            <v>Annual</v>
          </cell>
          <cell r="E1267" t="str">
            <v>Nitrate</v>
          </cell>
          <cell r="F1267">
            <v>0.26250000000000001</v>
          </cell>
          <cell r="G1267">
            <v>1</v>
          </cell>
          <cell r="H1267" t="str">
            <v>mg/l N</v>
          </cell>
        </row>
        <row r="1268">
          <cell r="A1268" t="str">
            <v>HU</v>
          </cell>
          <cell r="B1268" t="str">
            <v>Agárd, mole</v>
          </cell>
          <cell r="C1268">
            <v>2001</v>
          </cell>
          <cell r="D1268" t="str">
            <v>Annual</v>
          </cell>
          <cell r="E1268" t="str">
            <v>Nitrate</v>
          </cell>
          <cell r="F1268">
            <v>0.198571</v>
          </cell>
          <cell r="G1268">
            <v>1</v>
          </cell>
          <cell r="H1268" t="str">
            <v>mg/l N</v>
          </cell>
        </row>
        <row r="1269">
          <cell r="A1269" t="str">
            <v>HU</v>
          </cell>
          <cell r="B1269" t="str">
            <v>Balatonakali, middle</v>
          </cell>
          <cell r="C1269">
            <v>2001</v>
          </cell>
          <cell r="D1269" t="str">
            <v>Annual</v>
          </cell>
          <cell r="E1269" t="str">
            <v>Nitrate</v>
          </cell>
          <cell r="F1269">
            <v>0.14799999999999999</v>
          </cell>
          <cell r="G1269">
            <v>1</v>
          </cell>
          <cell r="H1269" t="str">
            <v>mg/l N</v>
          </cell>
        </row>
        <row r="1270">
          <cell r="A1270" t="str">
            <v>HU</v>
          </cell>
          <cell r="B1270" t="str">
            <v>Balatonfenyves, beach</v>
          </cell>
          <cell r="C1270">
            <v>2001</v>
          </cell>
          <cell r="D1270" t="str">
            <v>Annual</v>
          </cell>
          <cell r="E1270" t="str">
            <v>Nitrate</v>
          </cell>
          <cell r="F1270">
            <v>0.02</v>
          </cell>
          <cell r="G1270">
            <v>1</v>
          </cell>
          <cell r="H1270" t="str">
            <v>mg/l N</v>
          </cell>
        </row>
        <row r="1271">
          <cell r="A1271" t="str">
            <v>HU</v>
          </cell>
          <cell r="B1271" t="str">
            <v>Bujtosi to</v>
          </cell>
          <cell r="C1271">
            <v>2001</v>
          </cell>
          <cell r="D1271" t="str">
            <v>Annual</v>
          </cell>
          <cell r="E1271" t="str">
            <v>Nitrate</v>
          </cell>
          <cell r="F1271">
            <v>0.28666700000000001</v>
          </cell>
          <cell r="G1271">
            <v>1</v>
          </cell>
          <cell r="H1271" t="str">
            <v>mg/l N</v>
          </cell>
        </row>
        <row r="1272">
          <cell r="A1272" t="str">
            <v>HU</v>
          </cell>
          <cell r="B1272" t="str">
            <v>Fertőrákos, water gauge</v>
          </cell>
          <cell r="C1272">
            <v>2001</v>
          </cell>
          <cell r="D1272" t="str">
            <v>Annual</v>
          </cell>
          <cell r="E1272" t="str">
            <v>Nitrate</v>
          </cell>
          <cell r="F1272">
            <v>0.38869599999999999</v>
          </cell>
          <cell r="G1272">
            <v>1</v>
          </cell>
          <cell r="H1272" t="str">
            <v>mg/l N</v>
          </cell>
        </row>
        <row r="1273">
          <cell r="A1273" t="str">
            <v>HU</v>
          </cell>
          <cell r="B1273" t="str">
            <v>Harangod reservoir</v>
          </cell>
          <cell r="C1273">
            <v>2001</v>
          </cell>
          <cell r="D1273" t="str">
            <v>Annual</v>
          </cell>
          <cell r="E1273" t="str">
            <v>Nitrate</v>
          </cell>
          <cell r="F1273">
            <v>0.17666699999999999</v>
          </cell>
          <cell r="G1273">
            <v>1</v>
          </cell>
          <cell r="H1273" t="str">
            <v>mg/l N</v>
          </cell>
        </row>
        <row r="1274">
          <cell r="A1274" t="str">
            <v>HU</v>
          </cell>
          <cell r="B1274" t="str">
            <v>Keszthely bay, middle</v>
          </cell>
          <cell r="C1274">
            <v>2001</v>
          </cell>
          <cell r="D1274" t="str">
            <v>Annual</v>
          </cell>
          <cell r="E1274" t="str">
            <v>Nitrate</v>
          </cell>
          <cell r="F1274">
            <v>0.373</v>
          </cell>
          <cell r="G1274">
            <v>1</v>
          </cell>
          <cell r="H1274" t="str">
            <v>mg/l N</v>
          </cell>
        </row>
        <row r="1275">
          <cell r="A1275" t="str">
            <v>HU</v>
          </cell>
          <cell r="B1275" t="str">
            <v>Német tisztás</v>
          </cell>
          <cell r="C1275">
            <v>2001</v>
          </cell>
          <cell r="D1275" t="str">
            <v>Annual</v>
          </cell>
          <cell r="E1275" t="str">
            <v>Nitrate</v>
          </cell>
          <cell r="F1275">
            <v>0.18571399999999999</v>
          </cell>
          <cell r="G1275">
            <v>1</v>
          </cell>
          <cell r="H1275" t="str">
            <v>mg/l N</v>
          </cell>
        </row>
        <row r="1276">
          <cell r="A1276" t="str">
            <v>HU</v>
          </cell>
          <cell r="B1276" t="str">
            <v>Rétközi tó</v>
          </cell>
          <cell r="C1276">
            <v>2001</v>
          </cell>
          <cell r="D1276" t="str">
            <v>Annual</v>
          </cell>
          <cell r="E1276" t="str">
            <v>Nitrate</v>
          </cell>
          <cell r="F1276">
            <v>0.23833299999999999</v>
          </cell>
          <cell r="G1276">
            <v>1</v>
          </cell>
          <cell r="H1276" t="str">
            <v>mg/l N</v>
          </cell>
        </row>
        <row r="1277">
          <cell r="A1277" t="str">
            <v>HU</v>
          </cell>
          <cell r="B1277" t="str">
            <v>Révfülöp, beach</v>
          </cell>
          <cell r="C1277">
            <v>2001</v>
          </cell>
          <cell r="D1277" t="str">
            <v>Annual</v>
          </cell>
          <cell r="E1277" t="str">
            <v>Nitrate</v>
          </cell>
          <cell r="F1277">
            <v>0.05</v>
          </cell>
          <cell r="G1277">
            <v>1</v>
          </cell>
          <cell r="H1277" t="str">
            <v>mg/l N</v>
          </cell>
        </row>
        <row r="1278">
          <cell r="A1278" t="str">
            <v>HU</v>
          </cell>
          <cell r="B1278" t="str">
            <v>Siófok, beach</v>
          </cell>
          <cell r="C1278">
            <v>2001</v>
          </cell>
          <cell r="D1278" t="str">
            <v>Annual</v>
          </cell>
          <cell r="E1278" t="str">
            <v>Nitrate</v>
          </cell>
          <cell r="F1278">
            <v>0.08</v>
          </cell>
          <cell r="G1278">
            <v>1</v>
          </cell>
          <cell r="H1278" t="str">
            <v>mg/l N</v>
          </cell>
        </row>
        <row r="1279">
          <cell r="A1279" t="str">
            <v>HU</v>
          </cell>
          <cell r="B1279" t="str">
            <v>Siófok, middle</v>
          </cell>
          <cell r="C1279">
            <v>2001</v>
          </cell>
          <cell r="D1279" t="str">
            <v>Annual</v>
          </cell>
          <cell r="E1279" t="str">
            <v>Nitrate</v>
          </cell>
          <cell r="F1279">
            <v>9.0999999999999998E-2</v>
          </cell>
          <cell r="G1279">
            <v>1</v>
          </cell>
          <cell r="H1279" t="str">
            <v>mg/l N</v>
          </cell>
        </row>
        <row r="1280">
          <cell r="A1280" t="str">
            <v>HU</v>
          </cell>
          <cell r="B1280" t="str">
            <v>Szigliget bay, middle</v>
          </cell>
          <cell r="C1280">
            <v>2001</v>
          </cell>
          <cell r="D1280" t="str">
            <v>Annual</v>
          </cell>
          <cell r="E1280" t="str">
            <v>Nitrate</v>
          </cell>
          <cell r="F1280">
            <v>0.23449999999999999</v>
          </cell>
          <cell r="G1280">
            <v>1</v>
          </cell>
          <cell r="H1280" t="str">
            <v>mg/l N</v>
          </cell>
        </row>
        <row r="1281">
          <cell r="A1281" t="str">
            <v>HU</v>
          </cell>
          <cell r="B1281" t="str">
            <v>Velence, beach</v>
          </cell>
          <cell r="C1281">
            <v>2001</v>
          </cell>
          <cell r="D1281" t="str">
            <v>Annual</v>
          </cell>
          <cell r="E1281" t="str">
            <v>Nitrate</v>
          </cell>
          <cell r="F1281">
            <v>0.23250000000000001</v>
          </cell>
          <cell r="G1281">
            <v>1</v>
          </cell>
          <cell r="H1281" t="str">
            <v>mg/l N</v>
          </cell>
        </row>
        <row r="1282">
          <cell r="A1282" t="str">
            <v>HU</v>
          </cell>
          <cell r="B1282" t="str">
            <v>Agárd (fürdető)</v>
          </cell>
          <cell r="C1282">
            <v>2002</v>
          </cell>
          <cell r="D1282" t="str">
            <v>Annual</v>
          </cell>
          <cell r="E1282" t="str">
            <v>Nitrate</v>
          </cell>
          <cell r="F1282">
            <v>0.25642900000000002</v>
          </cell>
          <cell r="G1282">
            <v>1</v>
          </cell>
          <cell r="H1282" t="str">
            <v>mg/l N</v>
          </cell>
        </row>
        <row r="1283">
          <cell r="A1283" t="str">
            <v>HU</v>
          </cell>
          <cell r="B1283" t="str">
            <v>Agárd, beach</v>
          </cell>
          <cell r="C1283">
            <v>2002</v>
          </cell>
          <cell r="D1283" t="str">
            <v>Annual</v>
          </cell>
          <cell r="E1283" t="str">
            <v>Nitrate</v>
          </cell>
          <cell r="F1283">
            <v>0.24249999999999999</v>
          </cell>
          <cell r="G1283">
            <v>1</v>
          </cell>
          <cell r="H1283" t="str">
            <v>mg/l N</v>
          </cell>
        </row>
        <row r="1284">
          <cell r="A1284" t="str">
            <v>HU</v>
          </cell>
          <cell r="B1284" t="str">
            <v>Agárd, mole</v>
          </cell>
          <cell r="C1284">
            <v>2002</v>
          </cell>
          <cell r="D1284" t="str">
            <v>Annual</v>
          </cell>
          <cell r="E1284" t="str">
            <v>Nitrate</v>
          </cell>
          <cell r="F1284">
            <v>0.179286</v>
          </cell>
          <cell r="G1284">
            <v>1</v>
          </cell>
          <cell r="H1284" t="str">
            <v>mg/l N</v>
          </cell>
        </row>
        <row r="1285">
          <cell r="A1285" t="str">
            <v>HU</v>
          </cell>
          <cell r="B1285" t="str">
            <v>Balatonakali, middle</v>
          </cell>
          <cell r="C1285">
            <v>2002</v>
          </cell>
          <cell r="D1285" t="str">
            <v>Annual</v>
          </cell>
          <cell r="E1285" t="str">
            <v>Nitrate</v>
          </cell>
          <cell r="F1285">
            <v>0.10761900000000001</v>
          </cell>
          <cell r="G1285">
            <v>1</v>
          </cell>
          <cell r="H1285" t="str">
            <v>mg/l N</v>
          </cell>
        </row>
        <row r="1286">
          <cell r="A1286" t="str">
            <v>HU</v>
          </cell>
          <cell r="B1286" t="str">
            <v>Balatonfenyves, beach</v>
          </cell>
          <cell r="C1286">
            <v>2002</v>
          </cell>
          <cell r="D1286" t="str">
            <v>Annual</v>
          </cell>
          <cell r="E1286" t="str">
            <v>Nitrate</v>
          </cell>
          <cell r="F1286">
            <v>4.1250000000000002E-2</v>
          </cell>
          <cell r="G1286">
            <v>1</v>
          </cell>
          <cell r="H1286" t="str">
            <v>mg/l N</v>
          </cell>
        </row>
        <row r="1287">
          <cell r="A1287" t="str">
            <v>HU</v>
          </cell>
          <cell r="B1287" t="str">
            <v>Bujtosi to</v>
          </cell>
          <cell r="C1287">
            <v>2002</v>
          </cell>
          <cell r="D1287" t="str">
            <v>Annual</v>
          </cell>
          <cell r="E1287" t="str">
            <v>Nitrate</v>
          </cell>
          <cell r="F1287">
            <v>1.023333</v>
          </cell>
          <cell r="G1287">
            <v>1</v>
          </cell>
          <cell r="H1287" t="str">
            <v>mg/l N</v>
          </cell>
        </row>
        <row r="1288">
          <cell r="A1288" t="str">
            <v>HU</v>
          </cell>
          <cell r="B1288" t="str">
            <v>Fertőrákos, water gauge</v>
          </cell>
          <cell r="C1288">
            <v>2002</v>
          </cell>
          <cell r="D1288" t="str">
            <v>Annual</v>
          </cell>
          <cell r="E1288" t="str">
            <v>Nitrate</v>
          </cell>
          <cell r="F1288">
            <v>0.25681799999999999</v>
          </cell>
          <cell r="G1288">
            <v>1</v>
          </cell>
          <cell r="H1288" t="str">
            <v>mg/l N</v>
          </cell>
        </row>
        <row r="1289">
          <cell r="A1289" t="str">
            <v>HU</v>
          </cell>
          <cell r="B1289" t="str">
            <v>Harangod reservoir</v>
          </cell>
          <cell r="C1289">
            <v>2002</v>
          </cell>
          <cell r="D1289" t="str">
            <v>Annual</v>
          </cell>
          <cell r="E1289" t="str">
            <v>Nitrate</v>
          </cell>
          <cell r="F1289">
            <v>0.22666700000000001</v>
          </cell>
          <cell r="G1289">
            <v>1</v>
          </cell>
          <cell r="H1289" t="str">
            <v>mg/l N</v>
          </cell>
        </row>
        <row r="1290">
          <cell r="A1290" t="str">
            <v>HU</v>
          </cell>
          <cell r="B1290" t="str">
            <v>Keszthely bay, middle</v>
          </cell>
          <cell r="C1290">
            <v>2002</v>
          </cell>
          <cell r="D1290" t="str">
            <v>Annual</v>
          </cell>
          <cell r="E1290" t="str">
            <v>Nitrate</v>
          </cell>
          <cell r="F1290">
            <v>0.237619</v>
          </cell>
          <cell r="G1290">
            <v>1</v>
          </cell>
          <cell r="H1290" t="str">
            <v>mg/l N</v>
          </cell>
        </row>
        <row r="1291">
          <cell r="A1291" t="str">
            <v>HU</v>
          </cell>
          <cell r="B1291" t="str">
            <v>Német tisztás</v>
          </cell>
          <cell r="C1291">
            <v>2002</v>
          </cell>
          <cell r="D1291" t="str">
            <v>Annual</v>
          </cell>
          <cell r="E1291" t="str">
            <v>Nitrate</v>
          </cell>
          <cell r="F1291">
            <v>0.22214300000000001</v>
          </cell>
          <cell r="G1291">
            <v>1</v>
          </cell>
          <cell r="H1291" t="str">
            <v>mg/l N</v>
          </cell>
        </row>
        <row r="1292">
          <cell r="A1292" t="str">
            <v>HU</v>
          </cell>
          <cell r="B1292" t="str">
            <v>Rétközi tó</v>
          </cell>
          <cell r="C1292">
            <v>2002</v>
          </cell>
          <cell r="D1292" t="str">
            <v>Annual</v>
          </cell>
          <cell r="E1292" t="str">
            <v>Nitrate</v>
          </cell>
          <cell r="F1292">
            <v>0.216667</v>
          </cell>
          <cell r="G1292">
            <v>1</v>
          </cell>
          <cell r="H1292" t="str">
            <v>mg/l N</v>
          </cell>
        </row>
        <row r="1293">
          <cell r="A1293" t="str">
            <v>HU</v>
          </cell>
          <cell r="B1293" t="str">
            <v>Révfülöp, beach</v>
          </cell>
          <cell r="C1293">
            <v>2002</v>
          </cell>
          <cell r="D1293" t="str">
            <v>Annual</v>
          </cell>
          <cell r="E1293" t="str">
            <v>Nitrate</v>
          </cell>
          <cell r="F1293">
            <v>0.10249999999999999</v>
          </cell>
          <cell r="G1293">
            <v>1</v>
          </cell>
          <cell r="H1293" t="str">
            <v>mg/l N</v>
          </cell>
        </row>
        <row r="1294">
          <cell r="A1294" t="str">
            <v>HU</v>
          </cell>
          <cell r="B1294" t="str">
            <v>Siófok, beach</v>
          </cell>
          <cell r="C1294">
            <v>2002</v>
          </cell>
          <cell r="D1294" t="str">
            <v>Annual</v>
          </cell>
          <cell r="E1294" t="str">
            <v>Nitrate</v>
          </cell>
          <cell r="F1294">
            <v>0.1</v>
          </cell>
          <cell r="G1294">
            <v>1</v>
          </cell>
          <cell r="H1294" t="str">
            <v>mg/l N</v>
          </cell>
        </row>
        <row r="1295">
          <cell r="A1295" t="str">
            <v>HU</v>
          </cell>
          <cell r="B1295" t="str">
            <v>Siófok, middle</v>
          </cell>
          <cell r="C1295">
            <v>2002</v>
          </cell>
          <cell r="D1295" t="str">
            <v>Annual</v>
          </cell>
          <cell r="E1295" t="str">
            <v>Nitrate</v>
          </cell>
          <cell r="F1295">
            <v>6.5238000000000004E-2</v>
          </cell>
          <cell r="G1295">
            <v>1</v>
          </cell>
          <cell r="H1295" t="str">
            <v>mg/l N</v>
          </cell>
        </row>
        <row r="1296">
          <cell r="A1296" t="str">
            <v>HU</v>
          </cell>
          <cell r="B1296" t="str">
            <v>Szigliget bay, middle</v>
          </cell>
          <cell r="C1296">
            <v>2002</v>
          </cell>
          <cell r="D1296" t="str">
            <v>Annual</v>
          </cell>
          <cell r="E1296" t="str">
            <v>Nitrate</v>
          </cell>
          <cell r="F1296">
            <v>9.7142999999999993E-2</v>
          </cell>
          <cell r="G1296">
            <v>1</v>
          </cell>
          <cell r="H1296" t="str">
            <v>mg/l N</v>
          </cell>
        </row>
        <row r="1297">
          <cell r="A1297" t="str">
            <v>HU</v>
          </cell>
          <cell r="B1297" t="str">
            <v>Velence, beach</v>
          </cell>
          <cell r="C1297">
            <v>2002</v>
          </cell>
          <cell r="D1297" t="str">
            <v>Annual</v>
          </cell>
          <cell r="E1297" t="str">
            <v>Nitrate</v>
          </cell>
          <cell r="F1297">
            <v>0.255</v>
          </cell>
          <cell r="G1297">
            <v>1</v>
          </cell>
          <cell r="H1297" t="str">
            <v>mg/l N</v>
          </cell>
        </row>
        <row r="1298">
          <cell r="A1298" t="str">
            <v>HU</v>
          </cell>
          <cell r="B1298" t="str">
            <v>"Ásványráró ""Bokrosi tó"""</v>
          </cell>
          <cell r="C1298">
            <v>2003</v>
          </cell>
          <cell r="D1298" t="str">
            <v>Annual</v>
          </cell>
          <cell r="E1298" t="str">
            <v>Nitrate</v>
          </cell>
          <cell r="F1298">
            <v>8.2866667000000005E-2</v>
          </cell>
          <cell r="G1298">
            <v>1</v>
          </cell>
          <cell r="H1298" t="str">
            <v>mg/l N</v>
          </cell>
        </row>
        <row r="1299">
          <cell r="A1299" t="str">
            <v>HU</v>
          </cell>
          <cell r="B1299" t="str">
            <v>Agárd (fürdető)</v>
          </cell>
          <cell r="C1299">
            <v>2003</v>
          </cell>
          <cell r="D1299" t="str">
            <v>Annual</v>
          </cell>
          <cell r="E1299" t="str">
            <v>Nitrate</v>
          </cell>
          <cell r="F1299">
            <v>0.28428571400000002</v>
          </cell>
          <cell r="G1299">
            <v>1</v>
          </cell>
          <cell r="H1299" t="str">
            <v>mg/l N</v>
          </cell>
        </row>
        <row r="1300">
          <cell r="A1300" t="str">
            <v>HU</v>
          </cell>
          <cell r="B1300" t="str">
            <v>Agárd, beach</v>
          </cell>
          <cell r="C1300">
            <v>2003</v>
          </cell>
          <cell r="D1300" t="str">
            <v>Annual</v>
          </cell>
          <cell r="E1300" t="str">
            <v>Nitrate</v>
          </cell>
          <cell r="F1300">
            <v>0.23545454499999999</v>
          </cell>
          <cell r="G1300">
            <v>1</v>
          </cell>
          <cell r="H1300" t="str">
            <v>mg/l N</v>
          </cell>
        </row>
        <row r="1301">
          <cell r="A1301" t="str">
            <v>HU</v>
          </cell>
          <cell r="B1301" t="str">
            <v>Agárd, mole</v>
          </cell>
          <cell r="C1301">
            <v>2003</v>
          </cell>
          <cell r="D1301" t="str">
            <v>Annual</v>
          </cell>
          <cell r="E1301" t="str">
            <v>Nitrate</v>
          </cell>
          <cell r="F1301">
            <v>0.20499999999999999</v>
          </cell>
          <cell r="G1301">
            <v>1</v>
          </cell>
          <cell r="H1301" t="str">
            <v>mg/l N</v>
          </cell>
        </row>
        <row r="1302">
          <cell r="A1302" t="str">
            <v>HU</v>
          </cell>
          <cell r="B1302" t="str">
            <v>Balatonakali, middle</v>
          </cell>
          <cell r="C1302">
            <v>2003</v>
          </cell>
          <cell r="D1302" t="str">
            <v>Annual</v>
          </cell>
          <cell r="E1302" t="str">
            <v>Nitrate</v>
          </cell>
          <cell r="F1302">
            <v>0.12894736800000001</v>
          </cell>
          <cell r="G1302">
            <v>1</v>
          </cell>
          <cell r="H1302" t="str">
            <v>mg/l N</v>
          </cell>
        </row>
        <row r="1303">
          <cell r="A1303" t="str">
            <v>HU</v>
          </cell>
          <cell r="B1303" t="str">
            <v>Balatonfenyves, beach</v>
          </cell>
          <cell r="C1303">
            <v>2003</v>
          </cell>
          <cell r="D1303" t="str">
            <v>Annual</v>
          </cell>
          <cell r="E1303" t="str">
            <v>Nitrate</v>
          </cell>
          <cell r="F1303">
            <v>1.7500000000000002E-2</v>
          </cell>
          <cell r="G1303">
            <v>1</v>
          </cell>
          <cell r="H1303" t="str">
            <v>mg/l N</v>
          </cell>
        </row>
        <row r="1304">
          <cell r="A1304" t="str">
            <v>HU</v>
          </cell>
          <cell r="B1304" t="str">
            <v>Bujtosi to</v>
          </cell>
          <cell r="C1304">
            <v>2003</v>
          </cell>
          <cell r="D1304" t="str">
            <v>Annual</v>
          </cell>
          <cell r="E1304" t="str">
            <v>Nitrate</v>
          </cell>
          <cell r="F1304">
            <v>0.25333333299999999</v>
          </cell>
          <cell r="G1304">
            <v>1</v>
          </cell>
          <cell r="H1304" t="str">
            <v>mg/l N</v>
          </cell>
        </row>
        <row r="1305">
          <cell r="A1305" t="str">
            <v>HU</v>
          </cell>
          <cell r="B1305" t="str">
            <v>Dunakiliti horgásztó</v>
          </cell>
          <cell r="C1305">
            <v>2003</v>
          </cell>
          <cell r="D1305" t="str">
            <v>Annual</v>
          </cell>
          <cell r="E1305" t="str">
            <v>Nitrate</v>
          </cell>
          <cell r="F1305">
            <v>0.36913333300000001</v>
          </cell>
          <cell r="G1305">
            <v>1</v>
          </cell>
          <cell r="H1305" t="str">
            <v>mg/l N</v>
          </cell>
        </row>
        <row r="1306">
          <cell r="A1306" t="str">
            <v>HU</v>
          </cell>
          <cell r="B1306" t="str">
            <v>Dunaremete (Remetei tó)</v>
          </cell>
          <cell r="C1306">
            <v>2003</v>
          </cell>
          <cell r="D1306" t="str">
            <v>Annual</v>
          </cell>
          <cell r="E1306" t="str">
            <v>Nitrate</v>
          </cell>
          <cell r="F1306">
            <v>0.70813333300000003</v>
          </cell>
          <cell r="G1306">
            <v>1</v>
          </cell>
          <cell r="H1306" t="str">
            <v>mg/l N</v>
          </cell>
        </row>
        <row r="1307">
          <cell r="A1307" t="str">
            <v>HU</v>
          </cell>
          <cell r="B1307" t="str">
            <v>Fertőrákos, water gauge</v>
          </cell>
          <cell r="C1307">
            <v>2003</v>
          </cell>
          <cell r="D1307" t="str">
            <v>Annual</v>
          </cell>
          <cell r="E1307" t="str">
            <v>Nitrate</v>
          </cell>
          <cell r="F1307">
            <v>0.24142857100000001</v>
          </cell>
          <cell r="G1307">
            <v>1</v>
          </cell>
          <cell r="H1307" t="str">
            <v>mg/l N</v>
          </cell>
        </row>
        <row r="1308">
          <cell r="A1308" t="str">
            <v>HU</v>
          </cell>
          <cell r="B1308" t="str">
            <v>Gyõrújfalu Szigetközi H.e. (Betonkeverõ üzem melle</v>
          </cell>
          <cell r="C1308">
            <v>2003</v>
          </cell>
          <cell r="D1308" t="str">
            <v>Annual</v>
          </cell>
          <cell r="E1308" t="str">
            <v>Nitrate</v>
          </cell>
          <cell r="F1308">
            <v>6.7799999999999999E-2</v>
          </cell>
          <cell r="G1308">
            <v>1</v>
          </cell>
          <cell r="H1308" t="str">
            <v>mg/l N</v>
          </cell>
        </row>
        <row r="1309">
          <cell r="A1309" t="str">
            <v>HU</v>
          </cell>
          <cell r="B1309" t="str">
            <v>Halászi (Cikolaszigeti út mellett)</v>
          </cell>
          <cell r="C1309">
            <v>2003</v>
          </cell>
          <cell r="D1309" t="str">
            <v>Annual</v>
          </cell>
          <cell r="E1309" t="str">
            <v>Nitrate</v>
          </cell>
          <cell r="F1309">
            <v>7.5333333000000002E-2</v>
          </cell>
          <cell r="G1309">
            <v>1</v>
          </cell>
          <cell r="H1309" t="str">
            <v>mg/l N</v>
          </cell>
        </row>
        <row r="1310">
          <cell r="A1310" t="str">
            <v>HU</v>
          </cell>
          <cell r="B1310" t="str">
            <v>Harangod reservoir</v>
          </cell>
          <cell r="C1310">
            <v>2003</v>
          </cell>
          <cell r="D1310" t="str">
            <v>Annual</v>
          </cell>
          <cell r="E1310" t="str">
            <v>Nitrate</v>
          </cell>
          <cell r="F1310">
            <v>0.22333333299999999</v>
          </cell>
          <cell r="G1310">
            <v>1</v>
          </cell>
          <cell r="H1310" t="str">
            <v>mg/l N</v>
          </cell>
        </row>
        <row r="1311">
          <cell r="A1311" t="str">
            <v>HU</v>
          </cell>
          <cell r="B1311" t="str">
            <v>Keszthely bay, middle</v>
          </cell>
          <cell r="C1311">
            <v>2003</v>
          </cell>
          <cell r="D1311" t="str">
            <v>Annual</v>
          </cell>
          <cell r="E1311" t="str">
            <v>Nitrate</v>
          </cell>
          <cell r="F1311">
            <v>0.178947368</v>
          </cell>
          <cell r="G1311">
            <v>1</v>
          </cell>
          <cell r="H1311" t="str">
            <v>mg/l N</v>
          </cell>
        </row>
        <row r="1312">
          <cell r="A1312" t="str">
            <v>HU</v>
          </cell>
          <cell r="B1312" t="str">
            <v>Német tisztás</v>
          </cell>
          <cell r="C1312">
            <v>2003</v>
          </cell>
          <cell r="D1312" t="str">
            <v>Annual</v>
          </cell>
          <cell r="E1312" t="str">
            <v>Nitrate</v>
          </cell>
          <cell r="F1312">
            <v>0.423571429</v>
          </cell>
          <cell r="G1312">
            <v>1</v>
          </cell>
          <cell r="H1312" t="str">
            <v>mg/l N</v>
          </cell>
        </row>
        <row r="1313">
          <cell r="A1313" t="str">
            <v>HU</v>
          </cell>
          <cell r="B1313" t="str">
            <v>Rajka (9350 sz. kút mellett)</v>
          </cell>
          <cell r="C1313">
            <v>2003</v>
          </cell>
          <cell r="D1313" t="str">
            <v>Annual</v>
          </cell>
          <cell r="E1313" t="str">
            <v>Nitrate</v>
          </cell>
          <cell r="F1313">
            <v>0.2034</v>
          </cell>
          <cell r="G1313">
            <v>1</v>
          </cell>
          <cell r="H1313" t="str">
            <v>mg/l N</v>
          </cell>
        </row>
        <row r="1314">
          <cell r="A1314" t="str">
            <v>HU</v>
          </cell>
          <cell r="B1314" t="str">
            <v>Rétközi tó</v>
          </cell>
          <cell r="C1314">
            <v>2003</v>
          </cell>
          <cell r="D1314" t="str">
            <v>Annual</v>
          </cell>
          <cell r="E1314" t="str">
            <v>Nitrate</v>
          </cell>
          <cell r="F1314">
            <v>0.245</v>
          </cell>
          <cell r="G1314">
            <v>1</v>
          </cell>
          <cell r="H1314" t="str">
            <v>mg/l N</v>
          </cell>
        </row>
        <row r="1315">
          <cell r="A1315" t="str">
            <v>HU</v>
          </cell>
          <cell r="B1315" t="str">
            <v>Révfülöp, beach</v>
          </cell>
          <cell r="C1315">
            <v>2003</v>
          </cell>
          <cell r="D1315" t="str">
            <v>Annual</v>
          </cell>
          <cell r="E1315" t="str">
            <v>Nitrate</v>
          </cell>
          <cell r="F1315">
            <v>6.7500000000000004E-2</v>
          </cell>
          <cell r="G1315">
            <v>1</v>
          </cell>
          <cell r="H1315" t="str">
            <v>mg/l N</v>
          </cell>
        </row>
        <row r="1316">
          <cell r="A1316" t="str">
            <v>HU</v>
          </cell>
          <cell r="B1316" t="str">
            <v>Siófok, beach</v>
          </cell>
          <cell r="C1316">
            <v>2003</v>
          </cell>
          <cell r="D1316" t="str">
            <v>Annual</v>
          </cell>
          <cell r="E1316" t="str">
            <v>Nitrate</v>
          </cell>
          <cell r="F1316">
            <v>0.19625000000000001</v>
          </cell>
          <cell r="G1316">
            <v>1</v>
          </cell>
          <cell r="H1316" t="str">
            <v>mg/l N</v>
          </cell>
        </row>
        <row r="1317">
          <cell r="A1317" t="str">
            <v>HU</v>
          </cell>
          <cell r="B1317" t="str">
            <v>Siófok, middle</v>
          </cell>
          <cell r="C1317">
            <v>2003</v>
          </cell>
          <cell r="D1317" t="str">
            <v>Annual</v>
          </cell>
          <cell r="E1317" t="str">
            <v>Nitrate</v>
          </cell>
          <cell r="F1317">
            <v>7.2631579000000002E-2</v>
          </cell>
          <cell r="G1317">
            <v>1</v>
          </cell>
          <cell r="H1317" t="str">
            <v>mg/l N</v>
          </cell>
        </row>
        <row r="1318">
          <cell r="A1318" t="str">
            <v>HU</v>
          </cell>
          <cell r="B1318" t="str">
            <v>Szigliget bay, middle</v>
          </cell>
          <cell r="C1318">
            <v>2003</v>
          </cell>
          <cell r="D1318" t="str">
            <v>Annual</v>
          </cell>
          <cell r="E1318" t="str">
            <v>Nitrate</v>
          </cell>
          <cell r="F1318">
            <v>0.13684210499999999</v>
          </cell>
          <cell r="G1318">
            <v>1</v>
          </cell>
          <cell r="H1318" t="str">
            <v>mg/l N</v>
          </cell>
        </row>
        <row r="1319">
          <cell r="A1319" t="str">
            <v>HU</v>
          </cell>
          <cell r="B1319" t="str">
            <v>Velence, beach</v>
          </cell>
          <cell r="C1319">
            <v>2003</v>
          </cell>
          <cell r="D1319" t="str">
            <v>Annual</v>
          </cell>
          <cell r="E1319" t="str">
            <v>Nitrate</v>
          </cell>
          <cell r="F1319">
            <v>0.27636363600000002</v>
          </cell>
          <cell r="G1319">
            <v>1</v>
          </cell>
          <cell r="H1319" t="str">
            <v>mg/l N</v>
          </cell>
        </row>
        <row r="1320">
          <cell r="A1320" t="str">
            <v>HU</v>
          </cell>
          <cell r="B1320" t="str">
            <v>Agárd (fürdető)</v>
          </cell>
          <cell r="C1320">
            <v>2004</v>
          </cell>
          <cell r="D1320" t="str">
            <v>Annual</v>
          </cell>
          <cell r="E1320" t="str">
            <v>Nitrate</v>
          </cell>
          <cell r="F1320">
            <v>0.33714285700000002</v>
          </cell>
          <cell r="G1320">
            <v>1</v>
          </cell>
          <cell r="H1320" t="str">
            <v>mg/l N</v>
          </cell>
        </row>
        <row r="1321">
          <cell r="A1321" t="str">
            <v>HU</v>
          </cell>
          <cell r="B1321" t="str">
            <v>Agárd, beach</v>
          </cell>
          <cell r="C1321">
            <v>2004</v>
          </cell>
          <cell r="D1321" t="str">
            <v>Annual</v>
          </cell>
          <cell r="E1321" t="str">
            <v>Nitrate</v>
          </cell>
          <cell r="F1321">
            <v>4.4166667E-2</v>
          </cell>
          <cell r="G1321">
            <v>1</v>
          </cell>
          <cell r="H1321" t="str">
            <v>mg/l N</v>
          </cell>
        </row>
        <row r="1322">
          <cell r="A1322" t="str">
            <v>HU</v>
          </cell>
          <cell r="B1322" t="str">
            <v>Agárd, mole</v>
          </cell>
          <cell r="C1322">
            <v>2004</v>
          </cell>
          <cell r="D1322" t="str">
            <v>Annual</v>
          </cell>
          <cell r="E1322" t="str">
            <v>Nitrate</v>
          </cell>
          <cell r="F1322">
            <v>6.2142857000000003E-2</v>
          </cell>
          <cell r="G1322">
            <v>1</v>
          </cell>
          <cell r="H1322" t="str">
            <v>mg/l N</v>
          </cell>
        </row>
        <row r="1323">
          <cell r="A1323" t="str">
            <v>HU</v>
          </cell>
          <cell r="B1323" t="str">
            <v>Balatonakali, middle</v>
          </cell>
          <cell r="C1323">
            <v>2004</v>
          </cell>
          <cell r="D1323" t="str">
            <v>Annual</v>
          </cell>
          <cell r="E1323" t="str">
            <v>Nitrate</v>
          </cell>
          <cell r="F1323">
            <v>3.5263158000000003E-2</v>
          </cell>
          <cell r="G1323">
            <v>1</v>
          </cell>
          <cell r="H1323" t="str">
            <v>mg/l N</v>
          </cell>
        </row>
        <row r="1324">
          <cell r="A1324" t="str">
            <v>HU</v>
          </cell>
          <cell r="B1324" t="str">
            <v>Balatonfenyves, beach</v>
          </cell>
          <cell r="C1324">
            <v>2004</v>
          </cell>
          <cell r="D1324" t="str">
            <v>Annual</v>
          </cell>
          <cell r="E1324" t="str">
            <v>Nitrate</v>
          </cell>
          <cell r="F1324">
            <v>4.3749999999999997E-2</v>
          </cell>
          <cell r="G1324">
            <v>1</v>
          </cell>
          <cell r="H1324" t="str">
            <v>mg/l N</v>
          </cell>
        </row>
        <row r="1325">
          <cell r="A1325" t="str">
            <v>HU</v>
          </cell>
          <cell r="B1325" t="str">
            <v>Bujtosi to</v>
          </cell>
          <cell r="C1325">
            <v>2004</v>
          </cell>
          <cell r="D1325" t="str">
            <v>Annual</v>
          </cell>
          <cell r="E1325" t="str">
            <v>Nitrate</v>
          </cell>
          <cell r="F1325">
            <v>0.27333333300000001</v>
          </cell>
          <cell r="G1325">
            <v>1</v>
          </cell>
          <cell r="H1325" t="str">
            <v>mg/l N</v>
          </cell>
        </row>
        <row r="1326">
          <cell r="A1326" t="str">
            <v>HU</v>
          </cell>
          <cell r="B1326" t="str">
            <v>Fertőrákos, water gauge</v>
          </cell>
          <cell r="C1326">
            <v>2004</v>
          </cell>
          <cell r="D1326" t="str">
            <v>Annual</v>
          </cell>
          <cell r="E1326" t="str">
            <v>Nitrate</v>
          </cell>
          <cell r="F1326">
            <v>0.135833333</v>
          </cell>
          <cell r="G1326">
            <v>1</v>
          </cell>
          <cell r="H1326" t="str">
            <v>mg/l N</v>
          </cell>
        </row>
        <row r="1327">
          <cell r="A1327" t="str">
            <v>HU</v>
          </cell>
          <cell r="B1327" t="str">
            <v>Harangod reservoir</v>
          </cell>
          <cell r="C1327">
            <v>2004</v>
          </cell>
          <cell r="D1327" t="str">
            <v>Annual</v>
          </cell>
          <cell r="E1327" t="str">
            <v>Nitrate</v>
          </cell>
          <cell r="F1327">
            <v>0.23499999999999999</v>
          </cell>
          <cell r="G1327">
            <v>1</v>
          </cell>
          <cell r="H1327" t="str">
            <v>mg/l N</v>
          </cell>
        </row>
        <row r="1328">
          <cell r="A1328" t="str">
            <v>HU</v>
          </cell>
          <cell r="B1328" t="str">
            <v>Keszthely bay, middle</v>
          </cell>
          <cell r="C1328">
            <v>2004</v>
          </cell>
          <cell r="D1328" t="str">
            <v>Annual</v>
          </cell>
          <cell r="E1328" t="str">
            <v>Nitrate</v>
          </cell>
          <cell r="F1328">
            <v>6.4210526000000004E-2</v>
          </cell>
          <cell r="G1328">
            <v>1</v>
          </cell>
          <cell r="H1328" t="str">
            <v>mg/l N</v>
          </cell>
        </row>
        <row r="1329">
          <cell r="A1329" t="str">
            <v>HU</v>
          </cell>
          <cell r="B1329" t="str">
            <v>Német tisztás</v>
          </cell>
          <cell r="C1329">
            <v>2004</v>
          </cell>
          <cell r="D1329" t="str">
            <v>Annual</v>
          </cell>
          <cell r="E1329" t="str">
            <v>Nitrate</v>
          </cell>
          <cell r="F1329">
            <v>5.4285713999999999E-2</v>
          </cell>
          <cell r="G1329">
            <v>1</v>
          </cell>
          <cell r="H1329" t="str">
            <v>mg/l N</v>
          </cell>
        </row>
        <row r="1330">
          <cell r="A1330" t="str">
            <v>HU</v>
          </cell>
          <cell r="B1330" t="str">
            <v>Rétközi tó</v>
          </cell>
          <cell r="C1330">
            <v>2004</v>
          </cell>
          <cell r="D1330" t="str">
            <v>Annual</v>
          </cell>
          <cell r="E1330" t="str">
            <v>Nitrate</v>
          </cell>
          <cell r="F1330">
            <v>0.215</v>
          </cell>
          <cell r="G1330">
            <v>1</v>
          </cell>
          <cell r="H1330" t="str">
            <v>mg/l N</v>
          </cell>
        </row>
        <row r="1331">
          <cell r="A1331" t="str">
            <v>HU</v>
          </cell>
          <cell r="B1331" t="str">
            <v>Révfülöp, beach</v>
          </cell>
          <cell r="C1331">
            <v>2004</v>
          </cell>
          <cell r="D1331" t="str">
            <v>Annual</v>
          </cell>
          <cell r="E1331" t="str">
            <v>Nitrate</v>
          </cell>
          <cell r="F1331">
            <v>3.5833333000000002E-2</v>
          </cell>
          <cell r="G1331">
            <v>1</v>
          </cell>
          <cell r="H1331" t="str">
            <v>mg/l N</v>
          </cell>
        </row>
        <row r="1332">
          <cell r="A1332" t="str">
            <v>HU</v>
          </cell>
          <cell r="B1332" t="str">
            <v>Siófok, beach</v>
          </cell>
          <cell r="C1332">
            <v>2004</v>
          </cell>
          <cell r="D1332" t="str">
            <v>Annual</v>
          </cell>
          <cell r="E1332" t="str">
            <v>Nitrate</v>
          </cell>
          <cell r="F1332">
            <v>2.2727272999999999E-2</v>
          </cell>
          <cell r="G1332">
            <v>1</v>
          </cell>
          <cell r="H1332" t="str">
            <v>mg/l N</v>
          </cell>
        </row>
        <row r="1333">
          <cell r="A1333" t="str">
            <v>HU</v>
          </cell>
          <cell r="B1333" t="str">
            <v>Siófok, middle</v>
          </cell>
          <cell r="C1333">
            <v>2004</v>
          </cell>
          <cell r="D1333" t="str">
            <v>Annual</v>
          </cell>
          <cell r="E1333" t="str">
            <v>Nitrate</v>
          </cell>
          <cell r="F1333">
            <v>3.4736841999999997E-2</v>
          </cell>
          <cell r="G1333">
            <v>1</v>
          </cell>
          <cell r="H1333" t="str">
            <v>mg/l N</v>
          </cell>
        </row>
        <row r="1334">
          <cell r="A1334" t="str">
            <v>HU</v>
          </cell>
          <cell r="B1334" t="str">
            <v>Szigliget bay, middle</v>
          </cell>
          <cell r="C1334">
            <v>2004</v>
          </cell>
          <cell r="D1334" t="str">
            <v>Annual</v>
          </cell>
          <cell r="E1334" t="str">
            <v>Nitrate</v>
          </cell>
          <cell r="F1334">
            <v>4.5789473999999997E-2</v>
          </cell>
          <cell r="G1334">
            <v>1</v>
          </cell>
          <cell r="H1334" t="str">
            <v>mg/l N</v>
          </cell>
        </row>
        <row r="1335">
          <cell r="A1335" t="str">
            <v>HU</v>
          </cell>
          <cell r="B1335" t="str">
            <v>Velence, beach</v>
          </cell>
          <cell r="C1335">
            <v>2004</v>
          </cell>
          <cell r="D1335" t="str">
            <v>Annual</v>
          </cell>
          <cell r="E1335" t="str">
            <v>Nitrate</v>
          </cell>
          <cell r="F1335">
            <v>0.359166667</v>
          </cell>
          <cell r="G1335">
            <v>1</v>
          </cell>
          <cell r="H1335" t="str">
            <v>mg/l N</v>
          </cell>
        </row>
        <row r="1336">
          <cell r="A1336" t="str">
            <v>HU</v>
          </cell>
          <cell r="B1336" t="str">
            <v>Agárd (fürdető)</v>
          </cell>
          <cell r="C1336">
            <v>2005</v>
          </cell>
          <cell r="D1336" t="str">
            <v>Annual</v>
          </cell>
          <cell r="E1336" t="str">
            <v>Nitrate</v>
          </cell>
          <cell r="F1336">
            <v>0.41810000000000003</v>
          </cell>
          <cell r="G1336">
            <v>1</v>
          </cell>
          <cell r="H1336" t="str">
            <v>mg/l N</v>
          </cell>
        </row>
        <row r="1337">
          <cell r="A1337" t="str">
            <v>HU</v>
          </cell>
          <cell r="B1337" t="str">
            <v>Agárd, beach</v>
          </cell>
          <cell r="C1337">
            <v>2005</v>
          </cell>
          <cell r="D1337" t="str">
            <v>Annual</v>
          </cell>
          <cell r="E1337" t="str">
            <v>Nitrate</v>
          </cell>
          <cell r="F1337">
            <v>9.2660000000000006E-2</v>
          </cell>
          <cell r="G1337">
            <v>1</v>
          </cell>
          <cell r="H1337" t="str">
            <v>mg/l N</v>
          </cell>
        </row>
        <row r="1338">
          <cell r="A1338" t="str">
            <v>HU</v>
          </cell>
          <cell r="B1338" t="str">
            <v>Agárd, mole</v>
          </cell>
          <cell r="C1338">
            <v>2005</v>
          </cell>
          <cell r="D1338" t="str">
            <v>Annual</v>
          </cell>
          <cell r="E1338" t="str">
            <v>Nitrate</v>
          </cell>
          <cell r="F1338">
            <v>0.12429999999999999</v>
          </cell>
          <cell r="G1338">
            <v>1</v>
          </cell>
          <cell r="H1338" t="str">
            <v>mg/l N</v>
          </cell>
        </row>
        <row r="1339">
          <cell r="A1339" t="str">
            <v>HU</v>
          </cell>
          <cell r="B1339" t="str">
            <v>Balatonakali, middle</v>
          </cell>
          <cell r="C1339">
            <v>2005</v>
          </cell>
          <cell r="D1339" t="str">
            <v>Annual</v>
          </cell>
          <cell r="E1339" t="str">
            <v>Nitrate</v>
          </cell>
          <cell r="F1339">
            <v>3.1388889000000003E-2</v>
          </cell>
          <cell r="G1339">
            <v>1</v>
          </cell>
          <cell r="H1339" t="str">
            <v>mg/l N</v>
          </cell>
        </row>
        <row r="1340">
          <cell r="A1340" t="str">
            <v>HU</v>
          </cell>
          <cell r="B1340" t="str">
            <v>Balatonfenyves, beach</v>
          </cell>
          <cell r="C1340">
            <v>2005</v>
          </cell>
          <cell r="D1340" t="str">
            <v>Annual</v>
          </cell>
          <cell r="E1340" t="str">
            <v>Nitrate</v>
          </cell>
          <cell r="F1340">
            <v>3.8420000000000003E-2</v>
          </cell>
          <cell r="G1340">
            <v>1</v>
          </cell>
          <cell r="H1340" t="str">
            <v>mg/l N</v>
          </cell>
        </row>
        <row r="1341">
          <cell r="A1341" t="str">
            <v>HU</v>
          </cell>
          <cell r="B1341" t="str">
            <v>Fertőrákos, water gauge</v>
          </cell>
          <cell r="C1341">
            <v>2005</v>
          </cell>
          <cell r="D1341" t="str">
            <v>Annual</v>
          </cell>
          <cell r="E1341" t="str">
            <v>Nitrate</v>
          </cell>
          <cell r="F1341">
            <v>0.195113333</v>
          </cell>
          <cell r="G1341">
            <v>1</v>
          </cell>
          <cell r="H1341" t="str">
            <v>mg/l N</v>
          </cell>
        </row>
        <row r="1342">
          <cell r="A1342" t="str">
            <v>HU</v>
          </cell>
          <cell r="B1342" t="str">
            <v>Harangod reservoir</v>
          </cell>
          <cell r="C1342">
            <v>2005</v>
          </cell>
          <cell r="D1342" t="str">
            <v>Annual</v>
          </cell>
          <cell r="E1342" t="str">
            <v>Nitrate</v>
          </cell>
          <cell r="F1342">
            <v>0.2034</v>
          </cell>
          <cell r="G1342">
            <v>1</v>
          </cell>
          <cell r="H1342" t="str">
            <v>mg/l N</v>
          </cell>
        </row>
        <row r="1343">
          <cell r="A1343" t="str">
            <v>HU</v>
          </cell>
          <cell r="B1343" t="str">
            <v>Keszthely bay, middle</v>
          </cell>
          <cell r="C1343">
            <v>2005</v>
          </cell>
          <cell r="D1343" t="str">
            <v>Annual</v>
          </cell>
          <cell r="E1343" t="str">
            <v>Nitrate</v>
          </cell>
          <cell r="F1343">
            <v>3.5155555999999998E-2</v>
          </cell>
          <cell r="G1343">
            <v>1</v>
          </cell>
          <cell r="H1343" t="str">
            <v>mg/l N</v>
          </cell>
        </row>
        <row r="1344">
          <cell r="A1344" t="str">
            <v>HU</v>
          </cell>
          <cell r="B1344" t="str">
            <v>Német tisztás</v>
          </cell>
          <cell r="C1344">
            <v>2005</v>
          </cell>
          <cell r="D1344" t="str">
            <v>Annual</v>
          </cell>
          <cell r="E1344" t="str">
            <v>Nitrate</v>
          </cell>
          <cell r="F1344">
            <v>3.39E-2</v>
          </cell>
          <cell r="G1344">
            <v>1</v>
          </cell>
          <cell r="H1344" t="str">
            <v>mg/l N</v>
          </cell>
        </row>
        <row r="1345">
          <cell r="A1345" t="str">
            <v>HU</v>
          </cell>
          <cell r="B1345" t="str">
            <v>Rétközi tó</v>
          </cell>
          <cell r="C1345">
            <v>2005</v>
          </cell>
          <cell r="D1345" t="str">
            <v>Annual</v>
          </cell>
          <cell r="E1345" t="str">
            <v>Nitrate</v>
          </cell>
          <cell r="F1345">
            <v>0.16196666700000001</v>
          </cell>
          <cell r="G1345">
            <v>1</v>
          </cell>
          <cell r="H1345" t="str">
            <v>mg/l N</v>
          </cell>
        </row>
        <row r="1346">
          <cell r="A1346" t="str">
            <v>HU</v>
          </cell>
          <cell r="B1346" t="str">
            <v>Révfülöp, beach</v>
          </cell>
          <cell r="C1346">
            <v>2005</v>
          </cell>
          <cell r="D1346" t="str">
            <v>Annual</v>
          </cell>
          <cell r="E1346" t="str">
            <v>Nitrate</v>
          </cell>
          <cell r="F1346">
            <v>4.0177777999999997E-2</v>
          </cell>
          <cell r="G1346">
            <v>1</v>
          </cell>
          <cell r="H1346" t="str">
            <v>mg/l N</v>
          </cell>
        </row>
        <row r="1347">
          <cell r="A1347" t="str">
            <v>HU</v>
          </cell>
          <cell r="B1347" t="str">
            <v>Siófok, beach</v>
          </cell>
          <cell r="C1347">
            <v>2005</v>
          </cell>
          <cell r="D1347" t="str">
            <v>Annual</v>
          </cell>
          <cell r="E1347" t="str">
            <v>Nitrate</v>
          </cell>
          <cell r="F1347">
            <v>2.7622221999999998E-2</v>
          </cell>
          <cell r="G1347">
            <v>1</v>
          </cell>
          <cell r="H1347" t="str">
            <v>mg/l N</v>
          </cell>
        </row>
        <row r="1348">
          <cell r="A1348" t="str">
            <v>HU</v>
          </cell>
          <cell r="B1348" t="str">
            <v>Siófok, middle</v>
          </cell>
          <cell r="C1348">
            <v>2005</v>
          </cell>
          <cell r="D1348" t="str">
            <v>Annual</v>
          </cell>
          <cell r="E1348" t="str">
            <v>Nitrate</v>
          </cell>
          <cell r="F1348">
            <v>2.6366667E-2</v>
          </cell>
          <cell r="G1348">
            <v>1</v>
          </cell>
          <cell r="H1348" t="str">
            <v>mg/l N</v>
          </cell>
        </row>
        <row r="1349">
          <cell r="A1349" t="str">
            <v>HU</v>
          </cell>
          <cell r="B1349" t="str">
            <v>Szigliget bay, middle</v>
          </cell>
          <cell r="C1349">
            <v>2005</v>
          </cell>
          <cell r="D1349" t="str">
            <v>Annual</v>
          </cell>
          <cell r="E1349" t="str">
            <v>Nitrate</v>
          </cell>
          <cell r="F1349">
            <v>3.1388889000000003E-2</v>
          </cell>
          <cell r="G1349">
            <v>1</v>
          </cell>
          <cell r="H1349" t="str">
            <v>mg/l N</v>
          </cell>
        </row>
        <row r="1350">
          <cell r="A1350" t="str">
            <v>HU</v>
          </cell>
          <cell r="B1350" t="str">
            <v>Velence, beach</v>
          </cell>
          <cell r="C1350">
            <v>2005</v>
          </cell>
          <cell r="D1350" t="str">
            <v>Annual</v>
          </cell>
          <cell r="E1350" t="str">
            <v>Nitrate</v>
          </cell>
          <cell r="F1350">
            <v>0.53829090899999998</v>
          </cell>
          <cell r="G1350">
            <v>1</v>
          </cell>
          <cell r="H1350" t="str">
            <v>mg/l N</v>
          </cell>
        </row>
        <row r="1351">
          <cell r="A1351" t="str">
            <v>IT</v>
          </cell>
          <cell r="B1351" t="str">
            <v>COMO ABBADIA LARIANA</v>
          </cell>
          <cell r="C1351">
            <v>2001</v>
          </cell>
          <cell r="D1351" t="str">
            <v>Annual</v>
          </cell>
          <cell r="E1351" t="str">
            <v>Nitrate</v>
          </cell>
          <cell r="F1351">
            <v>0.73499999999999999</v>
          </cell>
          <cell r="G1351">
            <v>1</v>
          </cell>
          <cell r="H1351" t="str">
            <v>mg/l N</v>
          </cell>
        </row>
        <row r="1352">
          <cell r="A1352" t="str">
            <v>IT</v>
          </cell>
          <cell r="B1352" t="str">
            <v>COMO ARGEGNO</v>
          </cell>
          <cell r="C1352">
            <v>2001</v>
          </cell>
          <cell r="D1352" t="str">
            <v>Annual</v>
          </cell>
          <cell r="E1352" t="str">
            <v>Nitrate</v>
          </cell>
          <cell r="F1352">
            <v>28.155714289999999</v>
          </cell>
          <cell r="G1352">
            <v>1</v>
          </cell>
          <cell r="H1352" t="str">
            <v>mg/l N</v>
          </cell>
        </row>
        <row r="1353">
          <cell r="A1353" t="str">
            <v>IT</v>
          </cell>
          <cell r="B1353" t="str">
            <v>COMO -COMO</v>
          </cell>
          <cell r="C1353">
            <v>2001</v>
          </cell>
          <cell r="D1353" t="str">
            <v>Annual</v>
          </cell>
          <cell r="E1353" t="str">
            <v>Nitrate</v>
          </cell>
          <cell r="F1353">
            <v>0.90400000000000003</v>
          </cell>
          <cell r="G1353">
            <v>1</v>
          </cell>
          <cell r="H1353" t="str">
            <v>mg/l N</v>
          </cell>
        </row>
        <row r="1354">
          <cell r="A1354" t="str">
            <v>IT</v>
          </cell>
          <cell r="B1354" t="str">
            <v>COMO DERVIO</v>
          </cell>
          <cell r="C1354">
            <v>2001</v>
          </cell>
          <cell r="D1354" t="str">
            <v>Annual</v>
          </cell>
          <cell r="E1354" t="str">
            <v>Nitrate</v>
          </cell>
          <cell r="F1354">
            <v>0.71499999999999997</v>
          </cell>
          <cell r="G1354">
            <v>1</v>
          </cell>
          <cell r="H1354" t="str">
            <v>mg/l N</v>
          </cell>
        </row>
        <row r="1355">
          <cell r="A1355" t="str">
            <v>IT</v>
          </cell>
          <cell r="B1355" t="str">
            <v>COMO LECCO</v>
          </cell>
          <cell r="C1355">
            <v>2001</v>
          </cell>
          <cell r="D1355" t="str">
            <v>Annual</v>
          </cell>
          <cell r="E1355" t="str">
            <v>Nitrate</v>
          </cell>
          <cell r="F1355">
            <v>0.75333333300000005</v>
          </cell>
          <cell r="G1355">
            <v>1</v>
          </cell>
          <cell r="H1355" t="str">
            <v>mg/l N</v>
          </cell>
        </row>
        <row r="1356">
          <cell r="A1356" t="str">
            <v>IT</v>
          </cell>
          <cell r="B1356" t="str">
            <v>Garda Brenzone - BACINO NORD OCCIDENTALE</v>
          </cell>
          <cell r="C1356">
            <v>2001</v>
          </cell>
          <cell r="D1356" t="str">
            <v>Annual</v>
          </cell>
          <cell r="E1356" t="str">
            <v>Nitrate</v>
          </cell>
          <cell r="F1356">
            <v>0.35499999999999998</v>
          </cell>
          <cell r="G1356">
            <v>1</v>
          </cell>
          <cell r="H1356" t="str">
            <v>mg/l N</v>
          </cell>
        </row>
        <row r="1357">
          <cell r="A1357" t="str">
            <v>IT</v>
          </cell>
          <cell r="B1357" t="str">
            <v>Garda-Veneto-Bardolino</v>
          </cell>
          <cell r="C1357">
            <v>2001</v>
          </cell>
          <cell r="D1357" t="str">
            <v>Annual</v>
          </cell>
          <cell r="E1357" t="str">
            <v>Nitrate</v>
          </cell>
          <cell r="F1357">
            <v>0.31333333299999999</v>
          </cell>
          <cell r="G1357">
            <v>1</v>
          </cell>
          <cell r="H1357" t="str">
            <v>mg/l N</v>
          </cell>
        </row>
        <row r="1358">
          <cell r="A1358" t="str">
            <v>IT</v>
          </cell>
          <cell r="B1358" t="str">
            <v>ISEO CASTRO-PISOGNE</v>
          </cell>
          <cell r="C1358">
            <v>2001</v>
          </cell>
          <cell r="D1358" t="str">
            <v>Annual</v>
          </cell>
          <cell r="E1358" t="str">
            <v>Nitrate</v>
          </cell>
          <cell r="F1358">
            <v>0.67200000000000004</v>
          </cell>
          <cell r="G1358">
            <v>1</v>
          </cell>
          <cell r="H1358" t="str">
            <v>mg/l N</v>
          </cell>
        </row>
        <row r="1359">
          <cell r="A1359" t="str">
            <v>IT</v>
          </cell>
          <cell r="B1359" t="str">
            <v>ISEO PREDORE</v>
          </cell>
          <cell r="C1359">
            <v>2001</v>
          </cell>
          <cell r="D1359" t="str">
            <v>Annual</v>
          </cell>
          <cell r="E1359" t="str">
            <v>Nitrate</v>
          </cell>
          <cell r="F1359">
            <v>0.67</v>
          </cell>
          <cell r="G1359">
            <v>1</v>
          </cell>
          <cell r="H1359" t="str">
            <v>mg/l N</v>
          </cell>
        </row>
        <row r="1360">
          <cell r="A1360" t="str">
            <v>IT</v>
          </cell>
          <cell r="B1360" t="str">
            <v>Piazze</v>
          </cell>
          <cell r="C1360">
            <v>2001</v>
          </cell>
          <cell r="D1360" t="str">
            <v>Annual</v>
          </cell>
          <cell r="E1360" t="str">
            <v>Nitrate</v>
          </cell>
          <cell r="F1360">
            <v>1.25</v>
          </cell>
          <cell r="G1360">
            <v>1</v>
          </cell>
          <cell r="H1360" t="str">
            <v>mg/l N</v>
          </cell>
        </row>
        <row r="1361">
          <cell r="A1361" t="str">
            <v>IT</v>
          </cell>
          <cell r="B1361" t="str">
            <v>Alleghe</v>
          </cell>
          <cell r="C1361">
            <v>2003</v>
          </cell>
          <cell r="D1361" t="str">
            <v>Annual</v>
          </cell>
          <cell r="E1361" t="str">
            <v>Nitrate</v>
          </cell>
          <cell r="F1361">
            <v>0.28499999999999998</v>
          </cell>
          <cell r="G1361">
            <v>1</v>
          </cell>
          <cell r="H1361" t="str">
            <v>mg/l N</v>
          </cell>
        </row>
        <row r="1362">
          <cell r="A1362" t="str">
            <v>IT</v>
          </cell>
          <cell r="B1362" t="str">
            <v>Alviano</v>
          </cell>
          <cell r="C1362">
            <v>2003</v>
          </cell>
          <cell r="D1362" t="str">
            <v>Annual</v>
          </cell>
          <cell r="E1362" t="str">
            <v>Nitrate</v>
          </cell>
          <cell r="F1362">
            <v>65</v>
          </cell>
          <cell r="G1362">
            <v>1</v>
          </cell>
          <cell r="H1362" t="str">
            <v>mg/l N</v>
          </cell>
        </row>
        <row r="1363">
          <cell r="A1363" t="str">
            <v>IT</v>
          </cell>
          <cell r="B1363" t="str">
            <v>ANCIPA o Sartori</v>
          </cell>
          <cell r="C1363">
            <v>2003</v>
          </cell>
          <cell r="D1363" t="str">
            <v>Annual</v>
          </cell>
          <cell r="E1363" t="str">
            <v>Nitrate</v>
          </cell>
          <cell r="F1363">
            <v>0.17399999999999999</v>
          </cell>
          <cell r="G1363">
            <v>1</v>
          </cell>
          <cell r="H1363" t="str">
            <v>mg/l N</v>
          </cell>
        </row>
        <row r="1364">
          <cell r="A1364" t="str">
            <v>IT</v>
          </cell>
          <cell r="B1364" t="str">
            <v>ANNONE EST o Oggiono</v>
          </cell>
          <cell r="C1364">
            <v>2003</v>
          </cell>
          <cell r="D1364" t="str">
            <v>Annual</v>
          </cell>
          <cell r="E1364" t="str">
            <v>Nitrate</v>
          </cell>
          <cell r="F1364">
            <v>0.254</v>
          </cell>
          <cell r="G1364">
            <v>1</v>
          </cell>
          <cell r="H1364" t="str">
            <v>mg/l N</v>
          </cell>
        </row>
        <row r="1365">
          <cell r="A1365" t="str">
            <v>IT</v>
          </cell>
          <cell r="B1365" t="str">
            <v>ANNONE OVEST</v>
          </cell>
          <cell r="C1365">
            <v>2003</v>
          </cell>
          <cell r="D1365" t="str">
            <v>Annual</v>
          </cell>
          <cell r="E1365" t="str">
            <v>Nitrate</v>
          </cell>
          <cell r="F1365">
            <v>0.20300000000000001</v>
          </cell>
          <cell r="G1365">
            <v>1</v>
          </cell>
          <cell r="H1365" t="str">
            <v>mg/l N</v>
          </cell>
        </row>
        <row r="1366">
          <cell r="A1366" t="str">
            <v>IT</v>
          </cell>
          <cell r="B1366" t="str">
            <v>Arezzo</v>
          </cell>
          <cell r="C1366">
            <v>2003</v>
          </cell>
          <cell r="D1366" t="str">
            <v>Annual</v>
          </cell>
          <cell r="E1366" t="str">
            <v>Nitrate</v>
          </cell>
          <cell r="F1366">
            <v>7.5</v>
          </cell>
          <cell r="G1366">
            <v>1</v>
          </cell>
          <cell r="H1366" t="str">
            <v>mg/l N</v>
          </cell>
        </row>
        <row r="1367">
          <cell r="A1367" t="str">
            <v>IT</v>
          </cell>
          <cell r="B1367" t="str">
            <v>ARPY</v>
          </cell>
          <cell r="C1367">
            <v>2003</v>
          </cell>
          <cell r="D1367" t="str">
            <v>Annual</v>
          </cell>
          <cell r="E1367" t="str">
            <v>Nitrate</v>
          </cell>
          <cell r="F1367">
            <v>0.21</v>
          </cell>
          <cell r="G1367">
            <v>1</v>
          </cell>
          <cell r="H1367" t="str">
            <v>mg/l N</v>
          </cell>
        </row>
        <row r="1368">
          <cell r="A1368" t="str">
            <v>IT</v>
          </cell>
          <cell r="B1368" t="str">
            <v>Avigliana o Grande d'Avigliana</v>
          </cell>
          <cell r="C1368">
            <v>2003</v>
          </cell>
          <cell r="D1368" t="str">
            <v>Annual</v>
          </cell>
          <cell r="E1368" t="str">
            <v>Nitrate</v>
          </cell>
          <cell r="F1368">
            <v>0.221</v>
          </cell>
          <cell r="G1368">
            <v>1</v>
          </cell>
          <cell r="H1368" t="str">
            <v>mg/l N</v>
          </cell>
        </row>
        <row r="1369">
          <cell r="A1369" t="str">
            <v>IT</v>
          </cell>
          <cell r="B1369" t="str">
            <v>Avigliana Piccolo</v>
          </cell>
          <cell r="C1369">
            <v>2003</v>
          </cell>
          <cell r="D1369" t="str">
            <v>Annual</v>
          </cell>
          <cell r="E1369" t="str">
            <v>Nitrate</v>
          </cell>
          <cell r="F1369">
            <v>0.59599999999999997</v>
          </cell>
          <cell r="G1369">
            <v>1</v>
          </cell>
          <cell r="H1369" t="str">
            <v>mg/l N</v>
          </cell>
        </row>
        <row r="1370">
          <cell r="A1370" t="str">
            <v>IT</v>
          </cell>
          <cell r="B1370" t="str">
            <v>BARBELLINO II o Pian Barbellino</v>
          </cell>
          <cell r="C1370">
            <v>2003</v>
          </cell>
          <cell r="D1370" t="str">
            <v>Annual</v>
          </cell>
          <cell r="E1370" t="str">
            <v>Nitrate</v>
          </cell>
          <cell r="F1370">
            <v>0.495</v>
          </cell>
          <cell r="G1370">
            <v>1</v>
          </cell>
          <cell r="H1370" t="str">
            <v>mg/l N</v>
          </cell>
        </row>
        <row r="1371">
          <cell r="A1371" t="str">
            <v>IT</v>
          </cell>
          <cell r="B1371" t="str">
            <v>Barrea</v>
          </cell>
          <cell r="C1371">
            <v>2003</v>
          </cell>
          <cell r="D1371" t="str">
            <v>Annual</v>
          </cell>
          <cell r="E1371" t="str">
            <v>Nitrate</v>
          </cell>
          <cell r="F1371">
            <v>0.15</v>
          </cell>
          <cell r="G1371">
            <v>1</v>
          </cell>
          <cell r="H1371" t="str">
            <v>mg/l N</v>
          </cell>
        </row>
        <row r="1372">
          <cell r="A1372" t="str">
            <v>IT</v>
          </cell>
          <cell r="B1372" t="str">
            <v>Battaglia</v>
          </cell>
          <cell r="C1372">
            <v>2003</v>
          </cell>
          <cell r="D1372" t="str">
            <v>Annual</v>
          </cell>
          <cell r="E1372" t="str">
            <v>Nitrate</v>
          </cell>
          <cell r="F1372">
            <v>0.11</v>
          </cell>
          <cell r="G1372">
            <v>1</v>
          </cell>
          <cell r="H1372" t="str">
            <v>mg/l N</v>
          </cell>
        </row>
        <row r="1373">
          <cell r="A1373" t="str">
            <v>IT</v>
          </cell>
          <cell r="B1373" t="str">
            <v>Bianco</v>
          </cell>
          <cell r="C1373">
            <v>2003</v>
          </cell>
          <cell r="D1373" t="str">
            <v>Annual</v>
          </cell>
          <cell r="E1373" t="str">
            <v>Nitrate</v>
          </cell>
          <cell r="F1373">
            <v>0.26</v>
          </cell>
          <cell r="G1373">
            <v>1</v>
          </cell>
          <cell r="H1373" t="str">
            <v>mg/l N</v>
          </cell>
        </row>
        <row r="1374">
          <cell r="A1374" t="str">
            <v>IT</v>
          </cell>
          <cell r="B1374" t="str">
            <v>BILANCINO</v>
          </cell>
          <cell r="C1374">
            <v>2003</v>
          </cell>
          <cell r="D1374" t="str">
            <v>Annual</v>
          </cell>
          <cell r="E1374" t="str">
            <v>Nitrate</v>
          </cell>
          <cell r="F1374">
            <v>0.42499999999999999</v>
          </cell>
          <cell r="G1374">
            <v>1</v>
          </cell>
          <cell r="H1374" t="str">
            <v>mg/l N</v>
          </cell>
        </row>
        <row r="1375">
          <cell r="A1375" t="str">
            <v>IT</v>
          </cell>
          <cell r="B1375" t="str">
            <v>BIVIERE</v>
          </cell>
          <cell r="C1375">
            <v>2003</v>
          </cell>
          <cell r="D1375" t="str">
            <v>Annual</v>
          </cell>
          <cell r="E1375" t="str">
            <v>Nitrate</v>
          </cell>
          <cell r="F1375">
            <v>2.78</v>
          </cell>
          <cell r="G1375">
            <v>1</v>
          </cell>
          <cell r="H1375" t="str">
            <v>mg/l N</v>
          </cell>
        </row>
        <row r="1376">
          <cell r="A1376" t="str">
            <v>IT</v>
          </cell>
          <cell r="B1376" t="str">
            <v>Bleu</v>
          </cell>
          <cell r="C1376">
            <v>2003</v>
          </cell>
          <cell r="D1376" t="str">
            <v>Annual</v>
          </cell>
          <cell r="E1376" t="str">
            <v>Nitrate</v>
          </cell>
          <cell r="F1376">
            <v>0.25</v>
          </cell>
          <cell r="G1376">
            <v>1</v>
          </cell>
          <cell r="H1376" t="str">
            <v>mg/l N</v>
          </cell>
        </row>
        <row r="1377">
          <cell r="A1377" t="str">
            <v>IT</v>
          </cell>
          <cell r="B1377" t="str">
            <v>Bomba</v>
          </cell>
          <cell r="C1377">
            <v>2003</v>
          </cell>
          <cell r="D1377" t="str">
            <v>Annual</v>
          </cell>
          <cell r="E1377" t="str">
            <v>Nitrate</v>
          </cell>
          <cell r="F1377">
            <v>0.15</v>
          </cell>
          <cell r="G1377">
            <v>1</v>
          </cell>
          <cell r="H1377" t="str">
            <v>mg/l N</v>
          </cell>
        </row>
        <row r="1378">
          <cell r="A1378" t="str">
            <v>IT</v>
          </cell>
          <cell r="B1378" t="str">
            <v>BRASIMONE o Scalere</v>
          </cell>
          <cell r="C1378">
            <v>2003</v>
          </cell>
          <cell r="D1378" t="str">
            <v>Annual</v>
          </cell>
          <cell r="E1378" t="str">
            <v>Nitrate</v>
          </cell>
          <cell r="F1378">
            <v>0.69299999999999995</v>
          </cell>
          <cell r="G1378">
            <v>1</v>
          </cell>
          <cell r="H1378" t="str">
            <v>mg/l N</v>
          </cell>
        </row>
        <row r="1379">
          <cell r="A1379" t="str">
            <v>IT</v>
          </cell>
          <cell r="B1379" t="str">
            <v>Brugneto</v>
          </cell>
          <cell r="C1379">
            <v>2003</v>
          </cell>
          <cell r="D1379" t="str">
            <v>Annual</v>
          </cell>
          <cell r="E1379" t="str">
            <v>Nitrate</v>
          </cell>
          <cell r="F1379">
            <v>0.435</v>
          </cell>
          <cell r="G1379">
            <v>1</v>
          </cell>
          <cell r="H1379" t="str">
            <v>mg/l N</v>
          </cell>
        </row>
        <row r="1380">
          <cell r="A1380" t="str">
            <v>IT</v>
          </cell>
          <cell r="B1380" t="str">
            <v>BURANO</v>
          </cell>
          <cell r="C1380">
            <v>2003</v>
          </cell>
          <cell r="D1380" t="str">
            <v>Annual</v>
          </cell>
          <cell r="E1380" t="str">
            <v>Nitrate</v>
          </cell>
          <cell r="F1380">
            <v>0.77300000000000002</v>
          </cell>
          <cell r="G1380">
            <v>1</v>
          </cell>
          <cell r="H1380" t="str">
            <v>mg/l N</v>
          </cell>
        </row>
        <row r="1381">
          <cell r="A1381" t="str">
            <v>IT</v>
          </cell>
          <cell r="B1381" t="str">
            <v>CADORE o Centro di Cadore o Pieve di Cadore</v>
          </cell>
          <cell r="C1381">
            <v>2003</v>
          </cell>
          <cell r="D1381" t="str">
            <v>Annual</v>
          </cell>
          <cell r="E1381" t="str">
            <v>Nitrate</v>
          </cell>
          <cell r="F1381">
            <v>0.36</v>
          </cell>
          <cell r="G1381">
            <v>1</v>
          </cell>
          <cell r="H1381" t="str">
            <v>mg/l N</v>
          </cell>
        </row>
        <row r="1382">
          <cell r="A1382" t="str">
            <v>IT</v>
          </cell>
          <cell r="B1382" t="str">
            <v>CALDARO o Kalterer see</v>
          </cell>
          <cell r="C1382">
            <v>2003</v>
          </cell>
          <cell r="D1382" t="str">
            <v>Annual</v>
          </cell>
          <cell r="E1382" t="str">
            <v>Nitrate</v>
          </cell>
          <cell r="F1382">
            <v>1.123</v>
          </cell>
          <cell r="G1382">
            <v>1</v>
          </cell>
          <cell r="H1382" t="str">
            <v>mg/l N</v>
          </cell>
        </row>
        <row r="1383">
          <cell r="A1383" t="str">
            <v>IT</v>
          </cell>
          <cell r="B1383" t="str">
            <v>Caldonazzo</v>
          </cell>
          <cell r="C1383">
            <v>2003</v>
          </cell>
          <cell r="D1383" t="str">
            <v>Annual</v>
          </cell>
          <cell r="E1383" t="str">
            <v>Nitrate</v>
          </cell>
          <cell r="F1383">
            <v>0.377</v>
          </cell>
          <cell r="G1383">
            <v>1</v>
          </cell>
          <cell r="H1383" t="str">
            <v>mg/l N</v>
          </cell>
        </row>
        <row r="1384">
          <cell r="A1384" t="str">
            <v>IT</v>
          </cell>
          <cell r="B1384" t="str">
            <v>Camastra</v>
          </cell>
          <cell r="C1384">
            <v>2003</v>
          </cell>
          <cell r="D1384" t="str">
            <v>Annual</v>
          </cell>
          <cell r="E1384" t="str">
            <v>Nitrate</v>
          </cell>
          <cell r="F1384">
            <v>0.31</v>
          </cell>
          <cell r="G1384">
            <v>1</v>
          </cell>
          <cell r="H1384" t="str">
            <v>mg/l N</v>
          </cell>
        </row>
        <row r="1385">
          <cell r="A1385" t="str">
            <v>IT</v>
          </cell>
          <cell r="B1385" t="str">
            <v>CAMPO MORO o Campomoro</v>
          </cell>
          <cell r="C1385">
            <v>2003</v>
          </cell>
          <cell r="D1385" t="str">
            <v>Annual</v>
          </cell>
          <cell r="E1385" t="str">
            <v>Nitrate</v>
          </cell>
          <cell r="F1385">
            <v>0.16400000000000001</v>
          </cell>
          <cell r="G1385">
            <v>1</v>
          </cell>
          <cell r="H1385" t="str">
            <v>mg/l N</v>
          </cell>
        </row>
        <row r="1386">
          <cell r="A1386" t="str">
            <v>IT</v>
          </cell>
          <cell r="B1386" t="str">
            <v>Campotosto</v>
          </cell>
          <cell r="C1386">
            <v>2003</v>
          </cell>
          <cell r="D1386" t="str">
            <v>Annual</v>
          </cell>
          <cell r="E1386" t="str">
            <v>Nitrate</v>
          </cell>
          <cell r="F1386">
            <v>0.26700000000000002</v>
          </cell>
          <cell r="G1386">
            <v>1</v>
          </cell>
          <cell r="H1386" t="str">
            <v>mg/l N</v>
          </cell>
        </row>
        <row r="1387">
          <cell r="A1387" t="str">
            <v>IT</v>
          </cell>
          <cell r="B1387" t="str">
            <v>CANCANO</v>
          </cell>
          <cell r="C1387">
            <v>2003</v>
          </cell>
          <cell r="D1387" t="str">
            <v>Annual</v>
          </cell>
          <cell r="E1387" t="str">
            <v>Nitrate</v>
          </cell>
          <cell r="F1387">
            <v>0.17</v>
          </cell>
          <cell r="G1387">
            <v>1</v>
          </cell>
          <cell r="H1387" t="str">
            <v>mg/l N</v>
          </cell>
        </row>
        <row r="1388">
          <cell r="A1388" t="str">
            <v>IT</v>
          </cell>
          <cell r="B1388" t="str">
            <v>Candia</v>
          </cell>
          <cell r="C1388">
            <v>2003</v>
          </cell>
          <cell r="D1388" t="str">
            <v>Annual</v>
          </cell>
          <cell r="E1388" t="str">
            <v>Nitrate</v>
          </cell>
          <cell r="F1388">
            <v>8.1000000000000003E-2</v>
          </cell>
          <cell r="G1388">
            <v>1</v>
          </cell>
          <cell r="H1388" t="str">
            <v>mg/l N</v>
          </cell>
        </row>
        <row r="1389">
          <cell r="A1389" t="str">
            <v>IT</v>
          </cell>
          <cell r="B1389" t="str">
            <v>CASOLI S. ANGELO</v>
          </cell>
          <cell r="C1389">
            <v>2003</v>
          </cell>
          <cell r="D1389" t="str">
            <v>Annual</v>
          </cell>
          <cell r="E1389" t="str">
            <v>Nitrate</v>
          </cell>
          <cell r="F1389">
            <v>0.2</v>
          </cell>
          <cell r="G1389">
            <v>1</v>
          </cell>
          <cell r="H1389" t="str">
            <v>mg/l N</v>
          </cell>
        </row>
        <row r="1390">
          <cell r="A1390" t="str">
            <v>IT</v>
          </cell>
          <cell r="B1390" t="str">
            <v>CASTELLARO</v>
          </cell>
          <cell r="C1390">
            <v>2003</v>
          </cell>
          <cell r="D1390" t="str">
            <v>Annual</v>
          </cell>
          <cell r="E1390" t="str">
            <v>Nitrate</v>
          </cell>
          <cell r="F1390">
            <v>4.0629999999999997</v>
          </cell>
          <cell r="G1390">
            <v>1</v>
          </cell>
          <cell r="H1390" t="str">
            <v>mg/l N</v>
          </cell>
        </row>
        <row r="1391">
          <cell r="A1391" t="str">
            <v>IT</v>
          </cell>
          <cell r="B1391" t="str">
            <v>Castello</v>
          </cell>
          <cell r="C1391">
            <v>2003</v>
          </cell>
          <cell r="D1391" t="str">
            <v>Annual</v>
          </cell>
          <cell r="E1391" t="str">
            <v>Nitrate</v>
          </cell>
          <cell r="F1391">
            <v>7.4859999999999998</v>
          </cell>
          <cell r="G1391">
            <v>1</v>
          </cell>
          <cell r="H1391" t="str">
            <v>mg/l N</v>
          </cell>
        </row>
        <row r="1392">
          <cell r="A1392" t="str">
            <v>IT</v>
          </cell>
          <cell r="B1392" t="str">
            <v>Cavazzo</v>
          </cell>
          <cell r="C1392">
            <v>2003</v>
          </cell>
          <cell r="D1392" t="str">
            <v>Annual</v>
          </cell>
          <cell r="E1392" t="str">
            <v>Nitrate</v>
          </cell>
          <cell r="F1392">
            <v>0.54200000000000004</v>
          </cell>
          <cell r="G1392">
            <v>2</v>
          </cell>
          <cell r="H1392" t="str">
            <v>mg/l N</v>
          </cell>
        </row>
        <row r="1393">
          <cell r="A1393" t="str">
            <v>IT</v>
          </cell>
          <cell r="B1393" t="str">
            <v>CHIUSI</v>
          </cell>
          <cell r="C1393">
            <v>2003</v>
          </cell>
          <cell r="D1393" t="str">
            <v>Annual</v>
          </cell>
          <cell r="E1393" t="str">
            <v>Nitrate</v>
          </cell>
          <cell r="F1393">
            <v>0.215</v>
          </cell>
          <cell r="G1393">
            <v>1</v>
          </cell>
          <cell r="H1393" t="str">
            <v>mg/l N</v>
          </cell>
        </row>
        <row r="1394">
          <cell r="A1394" t="str">
            <v>IT</v>
          </cell>
          <cell r="B1394" t="str">
            <v>Cignana</v>
          </cell>
          <cell r="C1394">
            <v>2003</v>
          </cell>
          <cell r="D1394" t="str">
            <v>Annual</v>
          </cell>
          <cell r="E1394" t="str">
            <v>Nitrate</v>
          </cell>
          <cell r="F1394">
            <v>0.1</v>
          </cell>
          <cell r="G1394">
            <v>1</v>
          </cell>
          <cell r="H1394" t="str">
            <v>mg/l N</v>
          </cell>
        </row>
        <row r="1395">
          <cell r="A1395" t="str">
            <v>IT</v>
          </cell>
          <cell r="B1395" t="str">
            <v>Cimia</v>
          </cell>
          <cell r="C1395">
            <v>2003</v>
          </cell>
          <cell r="D1395" t="str">
            <v>Annual</v>
          </cell>
          <cell r="E1395" t="str">
            <v>Nitrate</v>
          </cell>
          <cell r="F1395">
            <v>1.2549999999999999</v>
          </cell>
          <cell r="G1395">
            <v>1</v>
          </cell>
          <cell r="H1395" t="str">
            <v>mg/l N</v>
          </cell>
        </row>
        <row r="1396">
          <cell r="A1396" t="str">
            <v>IT</v>
          </cell>
          <cell r="B1396" t="str">
            <v>Colfiorito</v>
          </cell>
          <cell r="C1396">
            <v>2003</v>
          </cell>
          <cell r="D1396" t="str">
            <v>Annual</v>
          </cell>
          <cell r="E1396" t="str">
            <v>Nitrate</v>
          </cell>
          <cell r="F1396">
            <v>12.5</v>
          </cell>
          <cell r="G1396">
            <v>1</v>
          </cell>
          <cell r="H1396" t="str">
            <v>mg/l N</v>
          </cell>
        </row>
        <row r="1397">
          <cell r="A1397" t="str">
            <v>IT</v>
          </cell>
          <cell r="B1397" t="str">
            <v>COMABBIO</v>
          </cell>
          <cell r="C1397">
            <v>2003</v>
          </cell>
          <cell r="D1397" t="str">
            <v>Annual</v>
          </cell>
          <cell r="E1397" t="str">
            <v>Nitrate</v>
          </cell>
          <cell r="F1397">
            <v>0.189</v>
          </cell>
          <cell r="G1397">
            <v>1</v>
          </cell>
          <cell r="H1397" t="str">
            <v>mg/l N</v>
          </cell>
        </row>
        <row r="1398">
          <cell r="A1398" t="str">
            <v>IT</v>
          </cell>
          <cell r="B1398" t="str">
            <v>COMO ABBADIA LARIANA</v>
          </cell>
          <cell r="C1398">
            <v>2003</v>
          </cell>
          <cell r="D1398" t="str">
            <v>Annual</v>
          </cell>
          <cell r="E1398" t="str">
            <v>Nitrate</v>
          </cell>
          <cell r="F1398">
            <v>0.76800000000000002</v>
          </cell>
          <cell r="G1398">
            <v>1</v>
          </cell>
          <cell r="H1398" t="str">
            <v>mg/l N</v>
          </cell>
        </row>
        <row r="1399">
          <cell r="A1399" t="str">
            <v>IT</v>
          </cell>
          <cell r="B1399" t="str">
            <v>COMO ARGEGNO</v>
          </cell>
          <cell r="C1399">
            <v>2003</v>
          </cell>
          <cell r="D1399" t="str">
            <v>Annual</v>
          </cell>
          <cell r="E1399" t="str">
            <v>Nitrate</v>
          </cell>
          <cell r="F1399">
            <v>0.78200000000000003</v>
          </cell>
          <cell r="G1399">
            <v>1</v>
          </cell>
          <cell r="H1399" t="str">
            <v>mg/l N</v>
          </cell>
        </row>
        <row r="1400">
          <cell r="A1400" t="str">
            <v>IT</v>
          </cell>
          <cell r="B1400" t="str">
            <v>COMO -COMO</v>
          </cell>
          <cell r="C1400">
            <v>2003</v>
          </cell>
          <cell r="D1400" t="str">
            <v>Annual</v>
          </cell>
          <cell r="E1400" t="str">
            <v>Nitrate</v>
          </cell>
          <cell r="F1400">
            <v>0.78600000000000003</v>
          </cell>
          <cell r="G1400">
            <v>1</v>
          </cell>
          <cell r="H1400" t="str">
            <v>mg/l N</v>
          </cell>
        </row>
        <row r="1401">
          <cell r="A1401" t="str">
            <v>IT</v>
          </cell>
          <cell r="B1401" t="str">
            <v>COMO DERVIO</v>
          </cell>
          <cell r="C1401">
            <v>2003</v>
          </cell>
          <cell r="D1401" t="str">
            <v>Annual</v>
          </cell>
          <cell r="E1401" t="str">
            <v>Nitrate</v>
          </cell>
          <cell r="F1401">
            <v>0.77600000000000002</v>
          </cell>
          <cell r="G1401">
            <v>1</v>
          </cell>
          <cell r="H1401" t="str">
            <v>mg/l N</v>
          </cell>
        </row>
        <row r="1402">
          <cell r="A1402" t="str">
            <v>IT</v>
          </cell>
          <cell r="B1402" t="str">
            <v>COMO LECCO</v>
          </cell>
          <cell r="C1402">
            <v>2003</v>
          </cell>
          <cell r="D1402" t="str">
            <v>Annual</v>
          </cell>
          <cell r="E1402" t="str">
            <v>Nitrate</v>
          </cell>
          <cell r="F1402">
            <v>0.69399999999999995</v>
          </cell>
          <cell r="G1402">
            <v>1</v>
          </cell>
          <cell r="H1402" t="str">
            <v>mg/l N</v>
          </cell>
        </row>
        <row r="1403">
          <cell r="A1403" t="str">
            <v>IT</v>
          </cell>
          <cell r="B1403" t="str">
            <v>Comunelli</v>
          </cell>
          <cell r="C1403">
            <v>2003</v>
          </cell>
          <cell r="D1403" t="str">
            <v>Annual</v>
          </cell>
          <cell r="E1403" t="str">
            <v>Nitrate</v>
          </cell>
          <cell r="F1403">
            <v>0.97</v>
          </cell>
          <cell r="G1403">
            <v>1</v>
          </cell>
          <cell r="H1403" t="str">
            <v>mg/l N</v>
          </cell>
        </row>
        <row r="1404">
          <cell r="A1404" t="str">
            <v>IT</v>
          </cell>
          <cell r="B1404" t="str">
            <v>Corbara</v>
          </cell>
          <cell r="C1404">
            <v>2003</v>
          </cell>
          <cell r="D1404" t="str">
            <v>Annual</v>
          </cell>
          <cell r="E1404" t="str">
            <v>Nitrate</v>
          </cell>
          <cell r="F1404">
            <v>57.5</v>
          </cell>
          <cell r="G1404">
            <v>1</v>
          </cell>
          <cell r="H1404" t="str">
            <v>mg/l N</v>
          </cell>
        </row>
        <row r="1405">
          <cell r="A1405" t="str">
            <v>IT</v>
          </cell>
          <cell r="B1405" t="str">
            <v>Corlo</v>
          </cell>
          <cell r="C1405">
            <v>2003</v>
          </cell>
          <cell r="D1405" t="str">
            <v>Annual</v>
          </cell>
          <cell r="E1405" t="str">
            <v>Nitrate</v>
          </cell>
          <cell r="F1405">
            <v>0.56699999999999995</v>
          </cell>
          <cell r="G1405">
            <v>1</v>
          </cell>
          <cell r="H1405" t="str">
            <v>mg/l N</v>
          </cell>
        </row>
        <row r="1406">
          <cell r="A1406" t="str">
            <v>IT</v>
          </cell>
          <cell r="B1406" t="str">
            <v>Disueri</v>
          </cell>
          <cell r="C1406">
            <v>2003</v>
          </cell>
          <cell r="D1406" t="str">
            <v>Annual</v>
          </cell>
          <cell r="E1406" t="str">
            <v>Nitrate</v>
          </cell>
          <cell r="F1406">
            <v>1.7</v>
          </cell>
          <cell r="G1406">
            <v>1</v>
          </cell>
          <cell r="H1406" t="str">
            <v>mg/l N</v>
          </cell>
        </row>
        <row r="1407">
          <cell r="A1407" t="str">
            <v>IT</v>
          </cell>
          <cell r="B1407" t="str">
            <v>ENDINE o Spinone</v>
          </cell>
          <cell r="C1407">
            <v>2003</v>
          </cell>
          <cell r="D1407" t="str">
            <v>Annual</v>
          </cell>
          <cell r="E1407" t="str">
            <v>Nitrate</v>
          </cell>
          <cell r="F1407">
            <v>0.45</v>
          </cell>
          <cell r="G1407">
            <v>1</v>
          </cell>
          <cell r="H1407" t="str">
            <v>mg/l N</v>
          </cell>
        </row>
        <row r="1408">
          <cell r="A1408" t="str">
            <v>IT</v>
          </cell>
          <cell r="B1408" t="str">
            <v>Fusine</v>
          </cell>
          <cell r="C1408">
            <v>2003</v>
          </cell>
          <cell r="D1408" t="str">
            <v>Annual</v>
          </cell>
          <cell r="E1408" t="str">
            <v>Nitrate</v>
          </cell>
          <cell r="F1408">
            <v>0.02</v>
          </cell>
          <cell r="G1408">
            <v>1</v>
          </cell>
          <cell r="H1408" t="str">
            <v>mg/l N</v>
          </cell>
        </row>
        <row r="1409">
          <cell r="A1409" t="str">
            <v>IT</v>
          </cell>
          <cell r="B1409" t="str">
            <v>G.S.Bernardo</v>
          </cell>
          <cell r="C1409">
            <v>2003</v>
          </cell>
          <cell r="D1409" t="str">
            <v>Annual</v>
          </cell>
          <cell r="E1409" t="str">
            <v>Nitrate</v>
          </cell>
          <cell r="F1409">
            <v>0.1</v>
          </cell>
          <cell r="G1409">
            <v>1</v>
          </cell>
          <cell r="H1409" t="str">
            <v>mg/l N</v>
          </cell>
        </row>
        <row r="1410">
          <cell r="A1410" t="str">
            <v>IT</v>
          </cell>
          <cell r="B1410" t="str">
            <v>Gabiet</v>
          </cell>
          <cell r="C1410">
            <v>2003</v>
          </cell>
          <cell r="D1410" t="str">
            <v>Annual</v>
          </cell>
          <cell r="E1410" t="str">
            <v>Nitrate</v>
          </cell>
          <cell r="F1410">
            <v>0.24</v>
          </cell>
          <cell r="G1410">
            <v>1</v>
          </cell>
          <cell r="H1410" t="str">
            <v>mg/l N</v>
          </cell>
        </row>
        <row r="1411">
          <cell r="A1411" t="str">
            <v>IT</v>
          </cell>
          <cell r="B1411" t="str">
            <v>Gallo ( Diga del)</v>
          </cell>
          <cell r="C1411">
            <v>2003</v>
          </cell>
          <cell r="D1411" t="str">
            <v>Annual</v>
          </cell>
          <cell r="E1411" t="str">
            <v>Nitrate</v>
          </cell>
          <cell r="F1411">
            <v>0.06</v>
          </cell>
          <cell r="G1411">
            <v>1</v>
          </cell>
          <cell r="H1411" t="str">
            <v>mg/l N</v>
          </cell>
        </row>
        <row r="1412">
          <cell r="A1412" t="str">
            <v>IT</v>
          </cell>
          <cell r="B1412" t="str">
            <v>GANNA</v>
          </cell>
          <cell r="C1412">
            <v>2003</v>
          </cell>
          <cell r="D1412" t="str">
            <v>Annual</v>
          </cell>
          <cell r="E1412" t="str">
            <v>Nitrate</v>
          </cell>
          <cell r="F1412">
            <v>0.628</v>
          </cell>
          <cell r="G1412">
            <v>1</v>
          </cell>
          <cell r="H1412" t="str">
            <v>mg/l N</v>
          </cell>
        </row>
        <row r="1413">
          <cell r="A1413" t="str">
            <v>IT</v>
          </cell>
          <cell r="B1413" t="str">
            <v>Garcia</v>
          </cell>
          <cell r="C1413">
            <v>2003</v>
          </cell>
          <cell r="D1413" t="str">
            <v>Annual</v>
          </cell>
          <cell r="E1413" t="str">
            <v>Nitrate</v>
          </cell>
          <cell r="F1413">
            <v>10.138</v>
          </cell>
          <cell r="G1413">
            <v>1</v>
          </cell>
          <cell r="H1413" t="str">
            <v>mg/l N</v>
          </cell>
        </row>
        <row r="1414">
          <cell r="A1414" t="str">
            <v>IT</v>
          </cell>
          <cell r="B1414" t="str">
            <v>GARDA - S. Zeno - Gargnano</v>
          </cell>
          <cell r="C1414">
            <v>2003</v>
          </cell>
          <cell r="D1414" t="str">
            <v>Annual</v>
          </cell>
          <cell r="E1414" t="str">
            <v>Nitrate</v>
          </cell>
          <cell r="F1414">
            <v>0.24</v>
          </cell>
          <cell r="G1414">
            <v>1</v>
          </cell>
          <cell r="H1414" t="str">
            <v>mg/l N</v>
          </cell>
        </row>
        <row r="1415">
          <cell r="A1415" t="str">
            <v>IT</v>
          </cell>
          <cell r="B1415" t="str">
            <v>GARDA - SIRMIONE-PADENGHE</v>
          </cell>
          <cell r="C1415">
            <v>2003</v>
          </cell>
          <cell r="D1415" t="str">
            <v>Annual</v>
          </cell>
          <cell r="E1415" t="str">
            <v>Nitrate</v>
          </cell>
          <cell r="F1415">
            <v>0.2</v>
          </cell>
          <cell r="G1415">
            <v>1</v>
          </cell>
          <cell r="H1415" t="str">
            <v>mg/l N</v>
          </cell>
        </row>
        <row r="1416">
          <cell r="A1416" t="str">
            <v>IT</v>
          </cell>
          <cell r="B1416" t="str">
            <v>GARDA - TRENTO</v>
          </cell>
          <cell r="C1416">
            <v>2003</v>
          </cell>
          <cell r="D1416" t="str">
            <v>Annual</v>
          </cell>
          <cell r="E1416" t="str">
            <v>Nitrate</v>
          </cell>
          <cell r="F1416">
            <v>0.31</v>
          </cell>
          <cell r="G1416">
            <v>1</v>
          </cell>
          <cell r="H1416" t="str">
            <v>mg/l N</v>
          </cell>
        </row>
        <row r="1417">
          <cell r="A1417" t="str">
            <v>IT</v>
          </cell>
          <cell r="B1417" t="str">
            <v>Garda Brenzone - BACINO NORD OCCIDENTALE</v>
          </cell>
          <cell r="C1417">
            <v>2003</v>
          </cell>
          <cell r="D1417" t="str">
            <v>Annual</v>
          </cell>
          <cell r="E1417" t="str">
            <v>Nitrate</v>
          </cell>
          <cell r="F1417">
            <v>0.33600000000000002</v>
          </cell>
          <cell r="G1417">
            <v>1</v>
          </cell>
          <cell r="H1417" t="str">
            <v>mg/l N</v>
          </cell>
        </row>
        <row r="1418">
          <cell r="A1418" t="str">
            <v>IT</v>
          </cell>
          <cell r="B1418" t="str">
            <v>Garda-Lombardia-Bardolino</v>
          </cell>
          <cell r="C1418">
            <v>2003</v>
          </cell>
          <cell r="D1418" t="str">
            <v>Annual</v>
          </cell>
          <cell r="E1418" t="str">
            <v>Nitrate</v>
          </cell>
          <cell r="F1418">
            <v>0.2</v>
          </cell>
          <cell r="G1418">
            <v>1</v>
          </cell>
          <cell r="H1418" t="str">
            <v>mg/l N</v>
          </cell>
        </row>
        <row r="1419">
          <cell r="A1419" t="str">
            <v>IT</v>
          </cell>
          <cell r="B1419" t="str">
            <v>Garda-Veneto-Bardolino</v>
          </cell>
          <cell r="C1419">
            <v>2003</v>
          </cell>
          <cell r="D1419" t="str">
            <v>Annual</v>
          </cell>
          <cell r="E1419" t="str">
            <v>Nitrate</v>
          </cell>
          <cell r="F1419">
            <v>0.27400000000000002</v>
          </cell>
          <cell r="G1419">
            <v>1</v>
          </cell>
          <cell r="H1419" t="str">
            <v>mg/l N</v>
          </cell>
        </row>
        <row r="1420">
          <cell r="A1420" t="str">
            <v>IT</v>
          </cell>
          <cell r="B1420" t="str">
            <v>Garda-Veneto-Bussolengo</v>
          </cell>
          <cell r="C1420">
            <v>2003</v>
          </cell>
          <cell r="D1420" t="str">
            <v>Annual</v>
          </cell>
          <cell r="E1420" t="str">
            <v>Nitrate</v>
          </cell>
          <cell r="F1420">
            <v>0.29799999999999999</v>
          </cell>
          <cell r="G1420">
            <v>1</v>
          </cell>
          <cell r="H1420" t="str">
            <v>mg/l N</v>
          </cell>
        </row>
        <row r="1421">
          <cell r="A1421" t="str">
            <v>IT</v>
          </cell>
          <cell r="B1421" t="str">
            <v>Garda-Veneto-Lasize</v>
          </cell>
          <cell r="C1421">
            <v>2003</v>
          </cell>
          <cell r="D1421" t="str">
            <v>Annual</v>
          </cell>
          <cell r="E1421" t="str">
            <v>Nitrate</v>
          </cell>
          <cell r="F1421">
            <v>0.22900000000000001</v>
          </cell>
          <cell r="G1421">
            <v>1</v>
          </cell>
          <cell r="H1421" t="str">
            <v>mg/l N</v>
          </cell>
        </row>
        <row r="1422">
          <cell r="A1422" t="str">
            <v>IT</v>
          </cell>
          <cell r="B1422" t="str">
            <v>GARLATE o Pescarenico</v>
          </cell>
          <cell r="C1422">
            <v>2003</v>
          </cell>
          <cell r="D1422" t="str">
            <v>Annual</v>
          </cell>
          <cell r="E1422" t="str">
            <v>Nitrate</v>
          </cell>
          <cell r="F1422">
            <v>0.66700000000000004</v>
          </cell>
          <cell r="G1422">
            <v>1</v>
          </cell>
          <cell r="H1422" t="str">
            <v>mg/l N</v>
          </cell>
        </row>
        <row r="1423">
          <cell r="A1423" t="str">
            <v>IT</v>
          </cell>
          <cell r="B1423" t="str">
            <v>Gerosa</v>
          </cell>
          <cell r="C1423">
            <v>2003</v>
          </cell>
          <cell r="D1423" t="str">
            <v>Annual</v>
          </cell>
          <cell r="E1423" t="str">
            <v>Nitrate</v>
          </cell>
          <cell r="F1423">
            <v>0.16</v>
          </cell>
          <cell r="G1423">
            <v>1</v>
          </cell>
          <cell r="H1423" t="str">
            <v>mg/l N</v>
          </cell>
        </row>
        <row r="1424">
          <cell r="A1424" t="str">
            <v>IT</v>
          </cell>
          <cell r="B1424" t="str">
            <v>GHIRLA</v>
          </cell>
          <cell r="C1424">
            <v>2003</v>
          </cell>
          <cell r="D1424" t="str">
            <v>Annual</v>
          </cell>
          <cell r="E1424" t="str">
            <v>Nitrate</v>
          </cell>
          <cell r="F1424">
            <v>0.47399999999999998</v>
          </cell>
          <cell r="G1424">
            <v>1</v>
          </cell>
          <cell r="H1424" t="str">
            <v>mg/l N</v>
          </cell>
        </row>
        <row r="1425">
          <cell r="A1425" t="str">
            <v>IT</v>
          </cell>
          <cell r="B1425" t="str">
            <v>Giacopiane</v>
          </cell>
          <cell r="C1425">
            <v>2003</v>
          </cell>
          <cell r="D1425" t="str">
            <v>Annual</v>
          </cell>
          <cell r="E1425" t="str">
            <v>Nitrate</v>
          </cell>
          <cell r="F1425">
            <v>0.13600000000000001</v>
          </cell>
          <cell r="G1425">
            <v>1</v>
          </cell>
          <cell r="H1425" t="str">
            <v>mg/l N</v>
          </cell>
        </row>
        <row r="1426">
          <cell r="A1426" t="str">
            <v>IT</v>
          </cell>
          <cell r="B1426" t="str">
            <v>IDRO</v>
          </cell>
          <cell r="C1426">
            <v>2003</v>
          </cell>
          <cell r="D1426" t="str">
            <v>Annual</v>
          </cell>
          <cell r="E1426" t="str">
            <v>Nitrate</v>
          </cell>
          <cell r="F1426">
            <v>0.223</v>
          </cell>
          <cell r="G1426">
            <v>1</v>
          </cell>
          <cell r="H1426" t="str">
            <v>mg/l N</v>
          </cell>
        </row>
        <row r="1427">
          <cell r="A1427" t="str">
            <v>IT</v>
          </cell>
          <cell r="B1427" t="str">
            <v>IDROSCALO</v>
          </cell>
          <cell r="C1427">
            <v>2003</v>
          </cell>
          <cell r="D1427" t="str">
            <v>Annual</v>
          </cell>
          <cell r="E1427" t="str">
            <v>Nitrate</v>
          </cell>
          <cell r="F1427">
            <v>1.45</v>
          </cell>
          <cell r="G1427">
            <v>1</v>
          </cell>
          <cell r="H1427" t="str">
            <v>mg/l N</v>
          </cell>
        </row>
        <row r="1428">
          <cell r="A1428" t="str">
            <v>IT</v>
          </cell>
          <cell r="B1428" t="str">
            <v>INFERIORE</v>
          </cell>
          <cell r="C1428">
            <v>2003</v>
          </cell>
          <cell r="D1428" t="str">
            <v>Annual</v>
          </cell>
          <cell r="E1428" t="str">
            <v>Nitrate</v>
          </cell>
          <cell r="F1428">
            <v>8.375</v>
          </cell>
          <cell r="G1428">
            <v>1</v>
          </cell>
          <cell r="H1428" t="str">
            <v>mg/l N</v>
          </cell>
        </row>
        <row r="1429">
          <cell r="A1429" t="str">
            <v>IT</v>
          </cell>
          <cell r="B1429" t="str">
            <v>ISEO CASTRO-PISOGNE</v>
          </cell>
          <cell r="C1429">
            <v>2003</v>
          </cell>
          <cell r="D1429" t="str">
            <v>Annual</v>
          </cell>
          <cell r="E1429" t="str">
            <v>Nitrate</v>
          </cell>
          <cell r="F1429">
            <v>0.47699999999999998</v>
          </cell>
          <cell r="G1429">
            <v>1</v>
          </cell>
          <cell r="H1429" t="str">
            <v>mg/l N</v>
          </cell>
        </row>
        <row r="1430">
          <cell r="A1430" t="str">
            <v>IT</v>
          </cell>
          <cell r="B1430" t="str">
            <v>ISEO MONTE ISOLA (PUNTO MASSIMA PROF.)</v>
          </cell>
          <cell r="C1430">
            <v>2003</v>
          </cell>
          <cell r="D1430" t="str">
            <v>Annual</v>
          </cell>
          <cell r="E1430" t="str">
            <v>Nitrate</v>
          </cell>
          <cell r="F1430">
            <v>0.39100000000000001</v>
          </cell>
          <cell r="G1430">
            <v>1</v>
          </cell>
          <cell r="H1430" t="str">
            <v>mg/l N</v>
          </cell>
        </row>
        <row r="1431">
          <cell r="A1431" t="str">
            <v>IT</v>
          </cell>
          <cell r="B1431" t="str">
            <v>ISEO PREDORE</v>
          </cell>
          <cell r="C1431">
            <v>2003</v>
          </cell>
          <cell r="D1431" t="str">
            <v>Annual</v>
          </cell>
          <cell r="E1431" t="str">
            <v>Nitrate</v>
          </cell>
          <cell r="F1431">
            <v>0.63300000000000001</v>
          </cell>
          <cell r="G1431">
            <v>1</v>
          </cell>
          <cell r="H1431" t="str">
            <v>mg/l N</v>
          </cell>
        </row>
        <row r="1432">
          <cell r="A1432" t="str">
            <v>IT</v>
          </cell>
          <cell r="B1432" t="str">
            <v>LAGO o Revine di sotto o Tarzo</v>
          </cell>
          <cell r="C1432">
            <v>2003</v>
          </cell>
          <cell r="D1432" t="str">
            <v>Annual</v>
          </cell>
          <cell r="E1432" t="str">
            <v>Nitrate</v>
          </cell>
          <cell r="F1432">
            <v>0.375</v>
          </cell>
          <cell r="G1432">
            <v>1</v>
          </cell>
          <cell r="H1432" t="str">
            <v>mg/l N</v>
          </cell>
        </row>
        <row r="1433">
          <cell r="A1433" t="str">
            <v>IT</v>
          </cell>
          <cell r="B1433" t="str">
            <v>Lame</v>
          </cell>
          <cell r="C1433">
            <v>2003</v>
          </cell>
          <cell r="D1433" t="str">
            <v>Annual</v>
          </cell>
          <cell r="E1433" t="str">
            <v>Nitrate</v>
          </cell>
          <cell r="F1433">
            <v>6.6000000000000003E-2</v>
          </cell>
          <cell r="G1433">
            <v>1</v>
          </cell>
          <cell r="H1433" t="str">
            <v>mg/l N</v>
          </cell>
        </row>
        <row r="1434">
          <cell r="A1434" t="str">
            <v>IT</v>
          </cell>
          <cell r="B1434" t="str">
            <v>Ledro</v>
          </cell>
          <cell r="C1434">
            <v>2003</v>
          </cell>
          <cell r="D1434" t="str">
            <v>Annual</v>
          </cell>
          <cell r="E1434" t="str">
            <v>Nitrate</v>
          </cell>
          <cell r="F1434">
            <v>0.65700000000000003</v>
          </cell>
          <cell r="G1434">
            <v>1</v>
          </cell>
          <cell r="H1434" t="str">
            <v>mg/l N</v>
          </cell>
        </row>
        <row r="1435">
          <cell r="A1435" t="str">
            <v>IT</v>
          </cell>
          <cell r="B1435" t="str">
            <v>Leone (Piano del)</v>
          </cell>
          <cell r="C1435">
            <v>2003</v>
          </cell>
          <cell r="D1435" t="str">
            <v>Annual</v>
          </cell>
          <cell r="E1435" t="str">
            <v>Nitrate</v>
          </cell>
          <cell r="F1435">
            <v>6.7110000000000003</v>
          </cell>
          <cell r="G1435">
            <v>1</v>
          </cell>
          <cell r="H1435" t="str">
            <v>mg/l N</v>
          </cell>
        </row>
        <row r="1436">
          <cell r="A1436" t="str">
            <v>IT</v>
          </cell>
          <cell r="B1436" t="str">
            <v>Les Iles</v>
          </cell>
          <cell r="C1436">
            <v>2003</v>
          </cell>
          <cell r="D1436" t="str">
            <v>Annual</v>
          </cell>
          <cell r="E1436" t="str">
            <v>Nitrate</v>
          </cell>
          <cell r="F1436">
            <v>0.23</v>
          </cell>
          <cell r="G1436">
            <v>1</v>
          </cell>
          <cell r="H1436" t="str">
            <v>mg/l N</v>
          </cell>
        </row>
        <row r="1437">
          <cell r="A1437" t="str">
            <v>IT</v>
          </cell>
          <cell r="B1437" t="str">
            <v>Lessert</v>
          </cell>
          <cell r="C1437">
            <v>2003</v>
          </cell>
          <cell r="D1437" t="str">
            <v>Annual</v>
          </cell>
          <cell r="E1437" t="str">
            <v>Nitrate</v>
          </cell>
          <cell r="F1437">
            <v>0.12</v>
          </cell>
          <cell r="G1437">
            <v>1</v>
          </cell>
          <cell r="H1437" t="str">
            <v>mg/l N</v>
          </cell>
        </row>
        <row r="1438">
          <cell r="A1438" t="str">
            <v>IT</v>
          </cell>
          <cell r="B1438" t="str">
            <v>Levico</v>
          </cell>
          <cell r="C1438">
            <v>2003</v>
          </cell>
          <cell r="D1438" t="str">
            <v>Annual</v>
          </cell>
          <cell r="E1438" t="str">
            <v>Nitrate</v>
          </cell>
          <cell r="F1438">
            <v>0.52600000000000002</v>
          </cell>
          <cell r="G1438">
            <v>1</v>
          </cell>
          <cell r="H1438" t="str">
            <v>mg/l N</v>
          </cell>
        </row>
        <row r="1439">
          <cell r="A1439" t="str">
            <v>IT</v>
          </cell>
          <cell r="B1439" t="str">
            <v>Lillaz Est</v>
          </cell>
          <cell r="C1439">
            <v>2003</v>
          </cell>
          <cell r="D1439" t="str">
            <v>Annual</v>
          </cell>
          <cell r="E1439" t="str">
            <v>Nitrate</v>
          </cell>
          <cell r="F1439">
            <v>0.11</v>
          </cell>
          <cell r="G1439">
            <v>1</v>
          </cell>
          <cell r="H1439" t="str">
            <v>mg/l N</v>
          </cell>
        </row>
        <row r="1440">
          <cell r="A1440" t="str">
            <v>IT</v>
          </cell>
          <cell r="B1440" t="str">
            <v>Lillaz Ovest</v>
          </cell>
          <cell r="C1440">
            <v>2003</v>
          </cell>
          <cell r="D1440" t="str">
            <v>Annual</v>
          </cell>
          <cell r="E1440" t="str">
            <v>Nitrate</v>
          </cell>
          <cell r="F1440">
            <v>0.17</v>
          </cell>
          <cell r="G1440">
            <v>1</v>
          </cell>
          <cell r="H1440" t="str">
            <v>mg/l N</v>
          </cell>
        </row>
        <row r="1441">
          <cell r="A1441" t="str">
            <v>IT</v>
          </cell>
          <cell r="B1441" t="str">
            <v>Lot</v>
          </cell>
          <cell r="C1441">
            <v>2003</v>
          </cell>
          <cell r="D1441" t="str">
            <v>Annual</v>
          </cell>
          <cell r="E1441" t="str">
            <v>Nitrate</v>
          </cell>
          <cell r="F1441">
            <v>0.06</v>
          </cell>
          <cell r="G1441">
            <v>1</v>
          </cell>
          <cell r="H1441" t="str">
            <v>mg/l N</v>
          </cell>
        </row>
        <row r="1442">
          <cell r="A1442" t="str">
            <v>IT</v>
          </cell>
          <cell r="B1442" t="str">
            <v>Loz</v>
          </cell>
          <cell r="C1442">
            <v>2003</v>
          </cell>
          <cell r="D1442" t="str">
            <v>Annual</v>
          </cell>
          <cell r="E1442" t="str">
            <v>Nitrate</v>
          </cell>
          <cell r="F1442">
            <v>0.34</v>
          </cell>
          <cell r="G1442">
            <v>1</v>
          </cell>
          <cell r="H1442" t="str">
            <v>mg/l N</v>
          </cell>
        </row>
        <row r="1443">
          <cell r="A1443" t="str">
            <v>IT</v>
          </cell>
          <cell r="B1443" t="str">
            <v>LUGANO o Ceresio PONTE TRESA</v>
          </cell>
          <cell r="C1443">
            <v>2003</v>
          </cell>
          <cell r="D1443" t="str">
            <v>Annual</v>
          </cell>
          <cell r="E1443" t="str">
            <v>Nitrate</v>
          </cell>
          <cell r="F1443">
            <v>0.69099999999999995</v>
          </cell>
          <cell r="G1443">
            <v>1</v>
          </cell>
          <cell r="H1443" t="str">
            <v>mg/l N</v>
          </cell>
        </row>
        <row r="1444">
          <cell r="A1444" t="str">
            <v>IT</v>
          </cell>
          <cell r="B1444" t="str">
            <v>MAGGIORE o Verbano</v>
          </cell>
          <cell r="C1444">
            <v>2003</v>
          </cell>
          <cell r="D1444" t="str">
            <v>Annual</v>
          </cell>
          <cell r="E1444" t="str">
            <v>Nitrate</v>
          </cell>
          <cell r="F1444">
            <v>0.65100000000000002</v>
          </cell>
          <cell r="G1444">
            <v>1</v>
          </cell>
          <cell r="H1444" t="str">
            <v>mg/l N</v>
          </cell>
        </row>
        <row r="1445">
          <cell r="A1445" t="str">
            <v>IT</v>
          </cell>
          <cell r="B1445" t="str">
            <v>Maggiore-Piemonte-Ghiffa</v>
          </cell>
          <cell r="C1445">
            <v>2003</v>
          </cell>
          <cell r="D1445" t="str">
            <v>Annual</v>
          </cell>
          <cell r="E1445" t="str">
            <v>Nitrate</v>
          </cell>
          <cell r="F1445">
            <v>0.82199999999999995</v>
          </cell>
          <cell r="G1445">
            <v>1</v>
          </cell>
          <cell r="H1445" t="str">
            <v>mg/l N</v>
          </cell>
        </row>
        <row r="1446">
          <cell r="A1446" t="str">
            <v>IT</v>
          </cell>
          <cell r="B1446" t="str">
            <v>Maggiore-Piemonte-Lesa</v>
          </cell>
          <cell r="C1446">
            <v>2003</v>
          </cell>
          <cell r="D1446" t="str">
            <v>Annual</v>
          </cell>
          <cell r="E1446" t="str">
            <v>Nitrate</v>
          </cell>
          <cell r="F1446">
            <v>0.77500000000000002</v>
          </cell>
          <cell r="G1446">
            <v>1</v>
          </cell>
          <cell r="H1446" t="str">
            <v>mg/l N</v>
          </cell>
        </row>
        <row r="1447">
          <cell r="A1447" t="str">
            <v>IT</v>
          </cell>
          <cell r="B1447" t="str">
            <v>Maggiore-Piemonte-Stresa</v>
          </cell>
          <cell r="C1447">
            <v>2003</v>
          </cell>
          <cell r="D1447" t="str">
            <v>Annual</v>
          </cell>
          <cell r="E1447" t="str">
            <v>Nitrate</v>
          </cell>
          <cell r="F1447">
            <v>0.80200000000000005</v>
          </cell>
          <cell r="G1447">
            <v>1</v>
          </cell>
          <cell r="H1447" t="str">
            <v>mg/l N</v>
          </cell>
        </row>
        <row r="1448">
          <cell r="A1448" t="str">
            <v>IT</v>
          </cell>
          <cell r="B1448" t="str">
            <v>MASSACIUCCOLI est</v>
          </cell>
          <cell r="C1448">
            <v>2003</v>
          </cell>
          <cell r="D1448" t="str">
            <v>Annual</v>
          </cell>
          <cell r="E1448" t="str">
            <v>Nitrate</v>
          </cell>
          <cell r="F1448">
            <v>1.123</v>
          </cell>
          <cell r="G1448">
            <v>1</v>
          </cell>
          <cell r="H1448" t="str">
            <v>mg/l N</v>
          </cell>
        </row>
        <row r="1449">
          <cell r="A1449" t="str">
            <v>IT</v>
          </cell>
          <cell r="B1449" t="str">
            <v>MASSACIUCCOLI ovest</v>
          </cell>
          <cell r="C1449">
            <v>2003</v>
          </cell>
          <cell r="D1449" t="str">
            <v>Annual</v>
          </cell>
          <cell r="E1449" t="str">
            <v>Nitrate</v>
          </cell>
          <cell r="F1449">
            <v>1.04</v>
          </cell>
          <cell r="G1449">
            <v>1</v>
          </cell>
          <cell r="H1449" t="str">
            <v>mg/l N</v>
          </cell>
        </row>
        <row r="1450">
          <cell r="A1450" t="str">
            <v>IT</v>
          </cell>
          <cell r="B1450" t="str">
            <v>Mergozzo</v>
          </cell>
          <cell r="C1450">
            <v>2003</v>
          </cell>
          <cell r="D1450" t="str">
            <v>Annual</v>
          </cell>
          <cell r="E1450" t="str">
            <v>Nitrate</v>
          </cell>
          <cell r="F1450">
            <v>0.67800000000000005</v>
          </cell>
          <cell r="G1450">
            <v>1</v>
          </cell>
          <cell r="H1450" t="str">
            <v>mg/l N</v>
          </cell>
        </row>
        <row r="1451">
          <cell r="A1451" t="str">
            <v>IT</v>
          </cell>
          <cell r="B1451" t="str">
            <v>MEZZO</v>
          </cell>
          <cell r="C1451">
            <v>2003</v>
          </cell>
          <cell r="D1451" t="str">
            <v>Annual</v>
          </cell>
          <cell r="E1451" t="str">
            <v>Nitrate</v>
          </cell>
          <cell r="F1451">
            <v>1.538</v>
          </cell>
          <cell r="G1451">
            <v>1</v>
          </cell>
          <cell r="H1451" t="str">
            <v>mg/l N</v>
          </cell>
        </row>
        <row r="1452">
          <cell r="A1452" t="str">
            <v>IT</v>
          </cell>
          <cell r="B1452" t="str">
            <v>MEZZOLA</v>
          </cell>
          <cell r="C1452">
            <v>2003</v>
          </cell>
          <cell r="D1452" t="str">
            <v>Annual</v>
          </cell>
          <cell r="E1452" t="str">
            <v>Nitrate</v>
          </cell>
          <cell r="F1452">
            <v>0.59</v>
          </cell>
          <cell r="G1452">
            <v>1</v>
          </cell>
          <cell r="H1452" t="str">
            <v>mg/l N</v>
          </cell>
        </row>
        <row r="1453">
          <cell r="A1453" t="str">
            <v>IT</v>
          </cell>
          <cell r="B1453" t="str">
            <v>Mignano</v>
          </cell>
          <cell r="C1453">
            <v>2003</v>
          </cell>
          <cell r="D1453" t="str">
            <v>Annual</v>
          </cell>
          <cell r="E1453" t="str">
            <v>Nitrate</v>
          </cell>
          <cell r="F1453">
            <v>0.68300000000000005</v>
          </cell>
          <cell r="G1453">
            <v>1</v>
          </cell>
          <cell r="H1453" t="str">
            <v>mg/l N</v>
          </cell>
        </row>
        <row r="1454">
          <cell r="A1454" t="str">
            <v>IT</v>
          </cell>
          <cell r="B1454" t="str">
            <v>Miserin</v>
          </cell>
          <cell r="C1454">
            <v>2003</v>
          </cell>
          <cell r="D1454" t="str">
            <v>Annual</v>
          </cell>
          <cell r="E1454" t="str">
            <v>Nitrate</v>
          </cell>
          <cell r="F1454">
            <v>0.12</v>
          </cell>
          <cell r="G1454">
            <v>1</v>
          </cell>
          <cell r="H1454" t="str">
            <v>mg/l N</v>
          </cell>
        </row>
        <row r="1455">
          <cell r="A1455" t="str">
            <v>IT</v>
          </cell>
          <cell r="B1455" t="str">
            <v>Misurina</v>
          </cell>
          <cell r="C1455">
            <v>2003</v>
          </cell>
          <cell r="D1455" t="str">
            <v>Annual</v>
          </cell>
          <cell r="E1455" t="str">
            <v>Nitrate</v>
          </cell>
          <cell r="F1455">
            <v>5.3999999999999999E-2</v>
          </cell>
          <cell r="G1455">
            <v>1</v>
          </cell>
          <cell r="H1455" t="str">
            <v>mg/l N</v>
          </cell>
        </row>
        <row r="1456">
          <cell r="A1456" t="str">
            <v>IT</v>
          </cell>
          <cell r="B1456" t="str">
            <v>Molato</v>
          </cell>
          <cell r="C1456">
            <v>2003</v>
          </cell>
          <cell r="D1456" t="str">
            <v>Annual</v>
          </cell>
          <cell r="E1456" t="str">
            <v>Nitrate</v>
          </cell>
          <cell r="F1456">
            <v>1.95</v>
          </cell>
          <cell r="G1456">
            <v>1</v>
          </cell>
          <cell r="H1456" t="str">
            <v>mg/l N</v>
          </cell>
        </row>
        <row r="1457">
          <cell r="A1457" t="str">
            <v>IT</v>
          </cell>
          <cell r="B1457" t="str">
            <v>Molveno</v>
          </cell>
          <cell r="C1457">
            <v>2003</v>
          </cell>
          <cell r="D1457" t="str">
            <v>Annual</v>
          </cell>
          <cell r="E1457" t="str">
            <v>Nitrate</v>
          </cell>
          <cell r="F1457">
            <v>0.46</v>
          </cell>
          <cell r="G1457">
            <v>1</v>
          </cell>
          <cell r="H1457" t="str">
            <v>mg/l N</v>
          </cell>
        </row>
        <row r="1458">
          <cell r="A1458" t="str">
            <v>IT</v>
          </cell>
          <cell r="B1458" t="str">
            <v>MONATE</v>
          </cell>
          <cell r="C1458">
            <v>2003</v>
          </cell>
          <cell r="D1458" t="str">
            <v>Annual</v>
          </cell>
          <cell r="E1458" t="str">
            <v>Nitrate</v>
          </cell>
          <cell r="F1458">
            <v>0.16400000000000001</v>
          </cell>
          <cell r="G1458">
            <v>1</v>
          </cell>
          <cell r="H1458" t="str">
            <v>mg/l N</v>
          </cell>
        </row>
        <row r="1459">
          <cell r="A1459" t="str">
            <v>IT</v>
          </cell>
          <cell r="B1459" t="str">
            <v>MONTE SPLUGA</v>
          </cell>
          <cell r="C1459">
            <v>2003</v>
          </cell>
          <cell r="D1459" t="str">
            <v>Annual</v>
          </cell>
          <cell r="E1459" t="str">
            <v>Nitrate</v>
          </cell>
          <cell r="F1459">
            <v>0.25</v>
          </cell>
          <cell r="G1459">
            <v>1</v>
          </cell>
          <cell r="H1459" t="str">
            <v>mg/l N</v>
          </cell>
        </row>
        <row r="1460">
          <cell r="A1460" t="str">
            <v>IT</v>
          </cell>
          <cell r="B1460" t="str">
            <v>MONTEPULCIANO</v>
          </cell>
          <cell r="C1460">
            <v>2003</v>
          </cell>
          <cell r="D1460" t="str">
            <v>Annual</v>
          </cell>
          <cell r="E1460" t="str">
            <v>Nitrate</v>
          </cell>
          <cell r="F1460">
            <v>0.42499999999999999</v>
          </cell>
          <cell r="G1460">
            <v>1</v>
          </cell>
          <cell r="H1460" t="str">
            <v>mg/l N</v>
          </cell>
        </row>
        <row r="1461">
          <cell r="A1461" t="str">
            <v>IT</v>
          </cell>
          <cell r="B1461" t="str">
            <v>MONTORFANO</v>
          </cell>
          <cell r="C1461">
            <v>2003</v>
          </cell>
          <cell r="D1461" t="str">
            <v>Annual</v>
          </cell>
          <cell r="E1461" t="str">
            <v>Nitrate</v>
          </cell>
          <cell r="F1461">
            <v>0.3</v>
          </cell>
          <cell r="G1461">
            <v>1</v>
          </cell>
          <cell r="H1461" t="str">
            <v>mg/l N</v>
          </cell>
        </row>
        <row r="1462">
          <cell r="A1462" t="str">
            <v>IT</v>
          </cell>
          <cell r="B1462" t="str">
            <v>Nivolet Inferiore</v>
          </cell>
          <cell r="C1462">
            <v>2003</v>
          </cell>
          <cell r="D1462" t="str">
            <v>Annual</v>
          </cell>
          <cell r="E1462" t="str">
            <v>Nitrate</v>
          </cell>
          <cell r="F1462">
            <v>0.12</v>
          </cell>
          <cell r="G1462">
            <v>1</v>
          </cell>
          <cell r="H1462" t="str">
            <v>mg/l N</v>
          </cell>
        </row>
        <row r="1463">
          <cell r="A1463" t="str">
            <v>IT</v>
          </cell>
          <cell r="B1463" t="str">
            <v>Orta(Lago di) o Cusio</v>
          </cell>
          <cell r="C1463">
            <v>2003</v>
          </cell>
          <cell r="D1463" t="str">
            <v>Annual</v>
          </cell>
          <cell r="E1463" t="str">
            <v>Nitrate</v>
          </cell>
          <cell r="F1463">
            <v>1.74</v>
          </cell>
          <cell r="G1463">
            <v>1</v>
          </cell>
          <cell r="H1463" t="str">
            <v>mg/l N</v>
          </cell>
        </row>
        <row r="1464">
          <cell r="A1464" t="str">
            <v>IT</v>
          </cell>
          <cell r="B1464" t="str">
            <v>Penne</v>
          </cell>
          <cell r="C1464">
            <v>2003</v>
          </cell>
          <cell r="D1464" t="str">
            <v>Annual</v>
          </cell>
          <cell r="E1464" t="str">
            <v>Nitrate</v>
          </cell>
          <cell r="F1464">
            <v>0.36699999999999999</v>
          </cell>
          <cell r="G1464">
            <v>1</v>
          </cell>
          <cell r="H1464" t="str">
            <v>mg/l N</v>
          </cell>
        </row>
        <row r="1465">
          <cell r="A1465" t="str">
            <v>IT</v>
          </cell>
          <cell r="B1465" t="str">
            <v>PENNE lago</v>
          </cell>
          <cell r="C1465">
            <v>2003</v>
          </cell>
          <cell r="D1465" t="str">
            <v>Annual</v>
          </cell>
          <cell r="E1465" t="str">
            <v>Nitrate</v>
          </cell>
          <cell r="F1465">
            <v>0.26</v>
          </cell>
          <cell r="G1465">
            <v>1</v>
          </cell>
          <cell r="H1465" t="str">
            <v>mg/l N</v>
          </cell>
        </row>
        <row r="1466">
          <cell r="A1466" t="str">
            <v>IT</v>
          </cell>
          <cell r="B1466" t="str">
            <v>PIANA DEGLI ALBANESI o Piana dei Greci</v>
          </cell>
          <cell r="C1466">
            <v>2003</v>
          </cell>
          <cell r="D1466" t="str">
            <v>Annual</v>
          </cell>
          <cell r="E1466" t="str">
            <v>Nitrate</v>
          </cell>
          <cell r="F1466">
            <v>1.655</v>
          </cell>
          <cell r="G1466">
            <v>1</v>
          </cell>
          <cell r="H1466" t="str">
            <v>mg/l N</v>
          </cell>
        </row>
        <row r="1467">
          <cell r="A1467" t="str">
            <v>IT</v>
          </cell>
          <cell r="B1467" t="str">
            <v>PIANO</v>
          </cell>
          <cell r="C1467">
            <v>2003</v>
          </cell>
          <cell r="D1467" t="str">
            <v>Annual</v>
          </cell>
          <cell r="E1467" t="str">
            <v>Nitrate</v>
          </cell>
          <cell r="F1467">
            <v>0.6</v>
          </cell>
          <cell r="G1467">
            <v>1</v>
          </cell>
          <cell r="H1467" t="str">
            <v>mg/l N</v>
          </cell>
        </row>
        <row r="1468">
          <cell r="A1468" t="str">
            <v>IT</v>
          </cell>
          <cell r="B1468" t="str">
            <v>Piediluco</v>
          </cell>
          <cell r="C1468">
            <v>2003</v>
          </cell>
          <cell r="D1468" t="str">
            <v>Annual</v>
          </cell>
          <cell r="E1468" t="str">
            <v>Nitrate</v>
          </cell>
          <cell r="F1468">
            <v>14.167</v>
          </cell>
          <cell r="G1468">
            <v>1</v>
          </cell>
          <cell r="H1468" t="str">
            <v>mg/l N</v>
          </cell>
        </row>
        <row r="1469">
          <cell r="A1469" t="str">
            <v>IT</v>
          </cell>
          <cell r="B1469" t="str">
            <v>Poma</v>
          </cell>
          <cell r="C1469">
            <v>2003</v>
          </cell>
          <cell r="D1469" t="str">
            <v>Annual</v>
          </cell>
          <cell r="E1469" t="str">
            <v>Nitrate</v>
          </cell>
          <cell r="F1469">
            <v>6.4329999999999998</v>
          </cell>
          <cell r="G1469">
            <v>1</v>
          </cell>
          <cell r="H1469" t="str">
            <v>mg/l N</v>
          </cell>
        </row>
        <row r="1470">
          <cell r="A1470" t="str">
            <v>IT</v>
          </cell>
          <cell r="B1470" t="str">
            <v>Pozzillo</v>
          </cell>
          <cell r="C1470">
            <v>2003</v>
          </cell>
          <cell r="D1470" t="str">
            <v>Annual</v>
          </cell>
          <cell r="E1470" t="str">
            <v>Nitrate</v>
          </cell>
          <cell r="F1470">
            <v>1.84</v>
          </cell>
          <cell r="G1470">
            <v>1</v>
          </cell>
          <cell r="H1470" t="str">
            <v>mg/l N</v>
          </cell>
        </row>
        <row r="1471">
          <cell r="A1471" t="str">
            <v>IT</v>
          </cell>
          <cell r="B1471" t="str">
            <v>Prizzi</v>
          </cell>
          <cell r="C1471">
            <v>2003</v>
          </cell>
          <cell r="D1471" t="str">
            <v>Annual</v>
          </cell>
          <cell r="E1471" t="str">
            <v>Nitrate</v>
          </cell>
          <cell r="F1471">
            <v>0.25</v>
          </cell>
          <cell r="G1471">
            <v>1</v>
          </cell>
          <cell r="H1471" t="str">
            <v>mg/l N</v>
          </cell>
        </row>
        <row r="1472">
          <cell r="A1472" t="str">
            <v>IT</v>
          </cell>
          <cell r="B1472" t="str">
            <v>PUBLINO</v>
          </cell>
          <cell r="C1472">
            <v>2003</v>
          </cell>
          <cell r="D1472" t="str">
            <v>Annual</v>
          </cell>
          <cell r="E1472" t="str">
            <v>Nitrate</v>
          </cell>
          <cell r="F1472">
            <v>0.3</v>
          </cell>
          <cell r="G1472">
            <v>1</v>
          </cell>
          <cell r="H1472" t="str">
            <v>mg/l N</v>
          </cell>
        </row>
        <row r="1473">
          <cell r="A1473" t="str">
            <v>IT</v>
          </cell>
          <cell r="B1473" t="str">
            <v>RESIA o Reschen see</v>
          </cell>
          <cell r="C1473">
            <v>2003</v>
          </cell>
          <cell r="D1473" t="str">
            <v>Annual</v>
          </cell>
          <cell r="E1473" t="str">
            <v>Nitrate</v>
          </cell>
          <cell r="F1473">
            <v>7.9000000000000001E-2</v>
          </cell>
          <cell r="G1473">
            <v>1</v>
          </cell>
          <cell r="H1473" t="str">
            <v>mg/l N</v>
          </cell>
        </row>
        <row r="1474">
          <cell r="A1474" t="str">
            <v>IT</v>
          </cell>
          <cell r="B1474" t="str">
            <v>Ridracoli</v>
          </cell>
          <cell r="C1474">
            <v>2003</v>
          </cell>
          <cell r="D1474" t="str">
            <v>Annual</v>
          </cell>
          <cell r="E1474" t="str">
            <v>Nitrate</v>
          </cell>
          <cell r="F1474">
            <v>0.50700000000000001</v>
          </cell>
          <cell r="G1474">
            <v>1</v>
          </cell>
          <cell r="H1474" t="str">
            <v>mg/l N</v>
          </cell>
        </row>
        <row r="1475">
          <cell r="A1475" t="str">
            <v>IT</v>
          </cell>
          <cell r="B1475" t="str">
            <v>Rosamarina</v>
          </cell>
          <cell r="C1475">
            <v>2003</v>
          </cell>
          <cell r="D1475" t="str">
            <v>Annual</v>
          </cell>
          <cell r="E1475" t="str">
            <v>Nitrate</v>
          </cell>
          <cell r="F1475">
            <v>13.05</v>
          </cell>
          <cell r="G1475">
            <v>1</v>
          </cell>
          <cell r="H1475" t="str">
            <v>mg/l N</v>
          </cell>
        </row>
        <row r="1476">
          <cell r="A1476" t="str">
            <v>IT</v>
          </cell>
          <cell r="B1476" t="str">
            <v>S.VALENTINO A.MUTA</v>
          </cell>
          <cell r="C1476">
            <v>2003</v>
          </cell>
          <cell r="D1476" t="str">
            <v>Annual</v>
          </cell>
          <cell r="E1476" t="str">
            <v>Nitrate</v>
          </cell>
          <cell r="F1476">
            <v>4.9000000000000002E-2</v>
          </cell>
          <cell r="G1476">
            <v>1</v>
          </cell>
          <cell r="H1476" t="str">
            <v>mg/l N</v>
          </cell>
        </row>
        <row r="1477">
          <cell r="A1477" t="str">
            <v>IT</v>
          </cell>
          <cell r="B1477" t="str">
            <v>Santa Caterina</v>
          </cell>
          <cell r="C1477">
            <v>2003</v>
          </cell>
          <cell r="D1477" t="str">
            <v>Annual</v>
          </cell>
          <cell r="E1477" t="str">
            <v>Nitrate</v>
          </cell>
          <cell r="F1477">
            <v>0.40300000000000002</v>
          </cell>
          <cell r="G1477">
            <v>1</v>
          </cell>
          <cell r="H1477" t="str">
            <v>mg/l N</v>
          </cell>
        </row>
        <row r="1478">
          <cell r="A1478" t="str">
            <v>IT</v>
          </cell>
          <cell r="B1478" t="str">
            <v>Santa Croce</v>
          </cell>
          <cell r="C1478">
            <v>2003</v>
          </cell>
          <cell r="D1478" t="str">
            <v>Annual</v>
          </cell>
          <cell r="E1478" t="str">
            <v>Nitrate</v>
          </cell>
          <cell r="F1478">
            <v>0.47299999999999998</v>
          </cell>
          <cell r="G1478">
            <v>1</v>
          </cell>
          <cell r="H1478" t="str">
            <v>mg/l N</v>
          </cell>
        </row>
        <row r="1479">
          <cell r="A1479" t="str">
            <v>IT</v>
          </cell>
          <cell r="B1479" t="str">
            <v>Santa Giustina</v>
          </cell>
          <cell r="C1479">
            <v>2003</v>
          </cell>
          <cell r="D1479" t="str">
            <v>Annual</v>
          </cell>
          <cell r="E1479" t="str">
            <v>Nitrate</v>
          </cell>
          <cell r="F1479">
            <v>0.49199999999999999</v>
          </cell>
          <cell r="G1479">
            <v>1</v>
          </cell>
          <cell r="H1479" t="str">
            <v>mg/l N</v>
          </cell>
        </row>
        <row r="1480">
          <cell r="A1480" t="str">
            <v>IT</v>
          </cell>
          <cell r="B1480" t="str">
            <v>Santa Maria</v>
          </cell>
          <cell r="C1480">
            <v>2003</v>
          </cell>
          <cell r="D1480" t="str">
            <v>Annual</v>
          </cell>
          <cell r="E1480" t="str">
            <v>Nitrate</v>
          </cell>
          <cell r="F1480">
            <v>3.6999999999999998E-2</v>
          </cell>
          <cell r="G1480">
            <v>1</v>
          </cell>
          <cell r="H1480" t="str">
            <v>mg/l N</v>
          </cell>
        </row>
        <row r="1481">
          <cell r="A1481" t="str">
            <v>IT</v>
          </cell>
          <cell r="B1481" t="str">
            <v>SARTIRANA</v>
          </cell>
          <cell r="C1481">
            <v>2003</v>
          </cell>
          <cell r="D1481" t="str">
            <v>Annual</v>
          </cell>
          <cell r="E1481" t="str">
            <v>Nitrate</v>
          </cell>
          <cell r="F1481">
            <v>0.17499999999999999</v>
          </cell>
          <cell r="G1481">
            <v>1</v>
          </cell>
          <cell r="H1481" t="str">
            <v>mg/l N</v>
          </cell>
        </row>
        <row r="1482">
          <cell r="A1482" t="str">
            <v>IT</v>
          </cell>
          <cell r="B1482" t="str">
            <v>SCAIS</v>
          </cell>
          <cell r="C1482">
            <v>2003</v>
          </cell>
          <cell r="D1482" t="str">
            <v>Annual</v>
          </cell>
          <cell r="E1482" t="str">
            <v>Nitrate</v>
          </cell>
          <cell r="F1482">
            <v>0.35</v>
          </cell>
          <cell r="G1482">
            <v>1</v>
          </cell>
          <cell r="H1482" t="str">
            <v>mg/l N</v>
          </cell>
        </row>
        <row r="1483">
          <cell r="A1483" t="str">
            <v>IT</v>
          </cell>
          <cell r="B1483" t="str">
            <v>Scanno</v>
          </cell>
          <cell r="C1483">
            <v>2003</v>
          </cell>
          <cell r="D1483" t="str">
            <v>Annual</v>
          </cell>
          <cell r="E1483" t="str">
            <v>Nitrate</v>
          </cell>
          <cell r="F1483">
            <v>0.15</v>
          </cell>
          <cell r="G1483">
            <v>1</v>
          </cell>
          <cell r="H1483" t="str">
            <v>mg/l N</v>
          </cell>
        </row>
        <row r="1484">
          <cell r="A1484" t="str">
            <v>IT</v>
          </cell>
          <cell r="B1484" t="str">
            <v>SCANZANO o Eleuterio</v>
          </cell>
          <cell r="C1484">
            <v>2003</v>
          </cell>
          <cell r="D1484" t="str">
            <v>Annual</v>
          </cell>
          <cell r="E1484" t="str">
            <v>Nitrate</v>
          </cell>
          <cell r="F1484">
            <v>2.92</v>
          </cell>
          <cell r="G1484">
            <v>1</v>
          </cell>
          <cell r="H1484" t="str">
            <v>mg/l N</v>
          </cell>
        </row>
        <row r="1485">
          <cell r="A1485" t="str">
            <v>IT</v>
          </cell>
          <cell r="B1485" t="str">
            <v>Schener</v>
          </cell>
          <cell r="C1485">
            <v>2003</v>
          </cell>
          <cell r="D1485" t="str">
            <v>Annual</v>
          </cell>
          <cell r="E1485" t="str">
            <v>Nitrate</v>
          </cell>
          <cell r="F1485">
            <v>0.5</v>
          </cell>
          <cell r="G1485">
            <v>1</v>
          </cell>
          <cell r="H1485" t="str">
            <v>mg/l N</v>
          </cell>
        </row>
        <row r="1486">
          <cell r="A1486" t="str">
            <v>IT</v>
          </cell>
          <cell r="B1486" t="str">
            <v>Sciaguana</v>
          </cell>
          <cell r="C1486">
            <v>2003</v>
          </cell>
          <cell r="D1486" t="str">
            <v>Annual</v>
          </cell>
          <cell r="E1486" t="str">
            <v>Nitrate</v>
          </cell>
          <cell r="F1486">
            <v>1.1739999999999999</v>
          </cell>
          <cell r="G1486">
            <v>1</v>
          </cell>
          <cell r="H1486" t="str">
            <v>mg/l N</v>
          </cell>
        </row>
        <row r="1487">
          <cell r="A1487" t="str">
            <v>IT</v>
          </cell>
          <cell r="B1487" t="str">
            <v>SEGRINO</v>
          </cell>
          <cell r="C1487">
            <v>2003</v>
          </cell>
          <cell r="D1487" t="str">
            <v>Annual</v>
          </cell>
          <cell r="E1487" t="str">
            <v>Nitrate</v>
          </cell>
          <cell r="F1487">
            <v>0.8</v>
          </cell>
          <cell r="G1487">
            <v>1</v>
          </cell>
          <cell r="H1487" t="str">
            <v>mg/l N</v>
          </cell>
        </row>
        <row r="1488">
          <cell r="A1488" t="str">
            <v>IT</v>
          </cell>
          <cell r="B1488" t="str">
            <v>Sirio</v>
          </cell>
          <cell r="C1488">
            <v>2003</v>
          </cell>
          <cell r="D1488" t="str">
            <v>Annual</v>
          </cell>
          <cell r="E1488" t="str">
            <v>Nitrate</v>
          </cell>
          <cell r="F1488">
            <v>0.1</v>
          </cell>
          <cell r="G1488">
            <v>1</v>
          </cell>
          <cell r="H1488" t="str">
            <v>mg/l N</v>
          </cell>
        </row>
        <row r="1489">
          <cell r="A1489" t="str">
            <v>IT</v>
          </cell>
          <cell r="B1489" t="str">
            <v>SUPERIORE</v>
          </cell>
          <cell r="C1489">
            <v>2003</v>
          </cell>
          <cell r="D1489" t="str">
            <v>Annual</v>
          </cell>
          <cell r="E1489" t="str">
            <v>Nitrate</v>
          </cell>
          <cell r="F1489">
            <v>1.875</v>
          </cell>
          <cell r="G1489">
            <v>1</v>
          </cell>
          <cell r="H1489" t="str">
            <v>mg/l N</v>
          </cell>
        </row>
        <row r="1490">
          <cell r="A1490" t="str">
            <v>IT</v>
          </cell>
          <cell r="B1490" t="str">
            <v>Suviana</v>
          </cell>
          <cell r="C1490">
            <v>2003</v>
          </cell>
          <cell r="D1490" t="str">
            <v>Annual</v>
          </cell>
          <cell r="E1490" t="str">
            <v>Nitrate</v>
          </cell>
          <cell r="F1490">
            <v>0.70899999999999996</v>
          </cell>
          <cell r="G1490">
            <v>1</v>
          </cell>
          <cell r="H1490" t="str">
            <v>mg/l N</v>
          </cell>
        </row>
        <row r="1491">
          <cell r="A1491" t="str">
            <v>IT</v>
          </cell>
          <cell r="B1491" t="str">
            <v>Toblino</v>
          </cell>
          <cell r="C1491">
            <v>2003</v>
          </cell>
          <cell r="D1491" t="str">
            <v>Annual</v>
          </cell>
          <cell r="E1491" t="str">
            <v>Nitrate</v>
          </cell>
          <cell r="F1491">
            <v>0.76</v>
          </cell>
          <cell r="G1491">
            <v>1</v>
          </cell>
          <cell r="H1491" t="str">
            <v>mg/l N</v>
          </cell>
        </row>
        <row r="1492">
          <cell r="A1492" t="str">
            <v>IT</v>
          </cell>
          <cell r="B1492" t="str">
            <v>Trasimeno</v>
          </cell>
          <cell r="C1492">
            <v>2003</v>
          </cell>
          <cell r="D1492" t="str">
            <v>Annual</v>
          </cell>
          <cell r="E1492" t="str">
            <v>Nitrate</v>
          </cell>
          <cell r="F1492">
            <v>8.5000000000000006E-2</v>
          </cell>
          <cell r="G1492">
            <v>1</v>
          </cell>
          <cell r="H1492" t="str">
            <v>mg/l N</v>
          </cell>
        </row>
        <row r="1493">
          <cell r="A1493" t="str">
            <v>IT</v>
          </cell>
          <cell r="B1493" t="str">
            <v>Trasimeno- Pontile di Castiglione</v>
          </cell>
          <cell r="C1493">
            <v>2003</v>
          </cell>
          <cell r="D1493" t="str">
            <v>Annual</v>
          </cell>
          <cell r="E1493" t="str">
            <v>Nitrate</v>
          </cell>
          <cell r="F1493">
            <v>6.25</v>
          </cell>
          <cell r="G1493">
            <v>1</v>
          </cell>
          <cell r="H1493" t="str">
            <v>mg/l N</v>
          </cell>
        </row>
        <row r="1494">
          <cell r="A1494" t="str">
            <v>IT</v>
          </cell>
          <cell r="B1494" t="str">
            <v>Trasimeno- Pontile di Passignano</v>
          </cell>
          <cell r="C1494">
            <v>2003</v>
          </cell>
          <cell r="D1494" t="str">
            <v>Annual</v>
          </cell>
          <cell r="E1494" t="str">
            <v>Nitrate</v>
          </cell>
          <cell r="F1494">
            <v>5</v>
          </cell>
          <cell r="G1494">
            <v>1</v>
          </cell>
          <cell r="H1494" t="str">
            <v>mg/l N</v>
          </cell>
        </row>
        <row r="1495">
          <cell r="A1495" t="str">
            <v>IT</v>
          </cell>
          <cell r="B1495" t="str">
            <v>TRUZZO</v>
          </cell>
          <cell r="C1495">
            <v>2003</v>
          </cell>
          <cell r="D1495" t="str">
            <v>Annual</v>
          </cell>
          <cell r="E1495" t="str">
            <v>Nitrate</v>
          </cell>
          <cell r="F1495">
            <v>0.34</v>
          </cell>
          <cell r="G1495">
            <v>1</v>
          </cell>
          <cell r="H1495" t="str">
            <v>mg/l N</v>
          </cell>
        </row>
        <row r="1496">
          <cell r="A1496" t="str">
            <v>IT</v>
          </cell>
          <cell r="B1496" t="str">
            <v>VAL DI LEI</v>
          </cell>
          <cell r="C1496">
            <v>2003</v>
          </cell>
          <cell r="D1496" t="str">
            <v>Annual</v>
          </cell>
          <cell r="E1496" t="str">
            <v>Nitrate</v>
          </cell>
          <cell r="F1496">
            <v>0.18</v>
          </cell>
          <cell r="G1496">
            <v>1</v>
          </cell>
          <cell r="H1496" t="str">
            <v>mg/l N</v>
          </cell>
        </row>
        <row r="1497">
          <cell r="A1497" t="str">
            <v>IT</v>
          </cell>
          <cell r="B1497" t="str">
            <v>VARESE</v>
          </cell>
          <cell r="C1497">
            <v>2003</v>
          </cell>
          <cell r="D1497" t="str">
            <v>Annual</v>
          </cell>
          <cell r="E1497" t="str">
            <v>Nitrate</v>
          </cell>
          <cell r="F1497">
            <v>0.16500000000000001</v>
          </cell>
          <cell r="G1497">
            <v>1</v>
          </cell>
          <cell r="H1497" t="str">
            <v>mg/l N</v>
          </cell>
        </row>
        <row r="1498">
          <cell r="A1498" t="str">
            <v>IT</v>
          </cell>
          <cell r="B1498" t="str">
            <v>VERNAGO o Vernagt see</v>
          </cell>
          <cell r="C1498">
            <v>2003</v>
          </cell>
          <cell r="D1498" t="str">
            <v>Annual</v>
          </cell>
          <cell r="E1498" t="str">
            <v>Nitrate</v>
          </cell>
          <cell r="F1498">
            <v>0.19800000000000001</v>
          </cell>
          <cell r="G1498">
            <v>1</v>
          </cell>
          <cell r="H1498" t="str">
            <v>mg/l N</v>
          </cell>
        </row>
        <row r="1499">
          <cell r="A1499" t="str">
            <v>IT</v>
          </cell>
          <cell r="B1499" t="str">
            <v>Viverone o D'Azeglio</v>
          </cell>
          <cell r="C1499">
            <v>2003</v>
          </cell>
          <cell r="D1499" t="str">
            <v>Annual</v>
          </cell>
          <cell r="E1499" t="str">
            <v>Nitrate</v>
          </cell>
          <cell r="F1499">
            <v>0.13600000000000001</v>
          </cell>
          <cell r="G1499">
            <v>1</v>
          </cell>
          <cell r="H1499" t="str">
            <v>mg/l N</v>
          </cell>
        </row>
        <row r="1500">
          <cell r="A1500" t="str">
            <v>IT</v>
          </cell>
          <cell r="B1500" t="str">
            <v>ZOCCOLO o Zogler see</v>
          </cell>
          <cell r="C1500">
            <v>2003</v>
          </cell>
          <cell r="D1500" t="str">
            <v>Annual</v>
          </cell>
          <cell r="E1500" t="str">
            <v>Nitrate</v>
          </cell>
          <cell r="F1500">
            <v>0.217</v>
          </cell>
          <cell r="G1500">
            <v>1</v>
          </cell>
          <cell r="H1500" t="str">
            <v>mg/l N</v>
          </cell>
        </row>
        <row r="1501">
          <cell r="A1501" t="str">
            <v>IT</v>
          </cell>
          <cell r="B1501" t="str">
            <v>ACCESA</v>
          </cell>
          <cell r="C1501">
            <v>2005</v>
          </cell>
          <cell r="D1501" t="str">
            <v>Annual</v>
          </cell>
          <cell r="E1501" t="str">
            <v>Nitrate</v>
          </cell>
          <cell r="F1501">
            <v>1E-3</v>
          </cell>
          <cell r="G1501">
            <v>1</v>
          </cell>
          <cell r="H1501" t="str">
            <v>mg/l N</v>
          </cell>
        </row>
        <row r="1502">
          <cell r="A1502" t="str">
            <v>IT</v>
          </cell>
          <cell r="B1502" t="str">
            <v>Alleghe</v>
          </cell>
          <cell r="C1502">
            <v>2005</v>
          </cell>
          <cell r="D1502" t="str">
            <v>Annual</v>
          </cell>
          <cell r="E1502" t="str">
            <v>Nitrate</v>
          </cell>
          <cell r="F1502">
            <v>0.38</v>
          </cell>
          <cell r="G1502">
            <v>1</v>
          </cell>
          <cell r="H1502" t="str">
            <v>mg/l N</v>
          </cell>
        </row>
        <row r="1503">
          <cell r="A1503" t="str">
            <v>IT</v>
          </cell>
          <cell r="B1503" t="str">
            <v>Alviano</v>
          </cell>
          <cell r="C1503">
            <v>2005</v>
          </cell>
          <cell r="D1503" t="str">
            <v>Annual</v>
          </cell>
          <cell r="E1503" t="str">
            <v>Nitrate</v>
          </cell>
          <cell r="F1503">
            <v>2.2999999999999998</v>
          </cell>
          <cell r="G1503">
            <v>1</v>
          </cell>
          <cell r="H1503" t="str">
            <v>mg/l N</v>
          </cell>
        </row>
        <row r="1504">
          <cell r="A1504" t="str">
            <v>IT</v>
          </cell>
          <cell r="B1504" t="str">
            <v>ANCIPA o Sartori</v>
          </cell>
          <cell r="C1504">
            <v>2005</v>
          </cell>
          <cell r="D1504" t="str">
            <v>Annual</v>
          </cell>
          <cell r="E1504" t="str">
            <v>Nitrate</v>
          </cell>
          <cell r="F1504">
            <v>0.63333333300000005</v>
          </cell>
          <cell r="G1504">
            <v>1</v>
          </cell>
          <cell r="H1504" t="str">
            <v>mg/l N</v>
          </cell>
        </row>
        <row r="1505">
          <cell r="A1505" t="str">
            <v>IT</v>
          </cell>
          <cell r="B1505" t="str">
            <v>ANNONE EST o Oggiono</v>
          </cell>
          <cell r="C1505">
            <v>2005</v>
          </cell>
          <cell r="D1505" t="str">
            <v>Annual</v>
          </cell>
          <cell r="E1505" t="str">
            <v>Nitrate</v>
          </cell>
          <cell r="F1505">
            <v>0.123611111</v>
          </cell>
          <cell r="G1505">
            <v>1</v>
          </cell>
          <cell r="H1505" t="str">
            <v>mg/l N</v>
          </cell>
        </row>
        <row r="1506">
          <cell r="A1506" t="str">
            <v>IT</v>
          </cell>
          <cell r="B1506" t="str">
            <v>ANNONE OVEST</v>
          </cell>
          <cell r="C1506">
            <v>2005</v>
          </cell>
          <cell r="D1506" t="str">
            <v>Annual</v>
          </cell>
          <cell r="E1506" t="str">
            <v>Nitrate</v>
          </cell>
          <cell r="F1506">
            <v>0.118333333</v>
          </cell>
          <cell r="G1506">
            <v>1</v>
          </cell>
          <cell r="H1506" t="str">
            <v>mg/l N</v>
          </cell>
        </row>
        <row r="1507">
          <cell r="A1507" t="str">
            <v>IT</v>
          </cell>
          <cell r="B1507" t="str">
            <v>ANTERSELVA</v>
          </cell>
          <cell r="C1507">
            <v>2005</v>
          </cell>
          <cell r="D1507" t="str">
            <v>Annual</v>
          </cell>
          <cell r="E1507" t="str">
            <v>Nitrate</v>
          </cell>
          <cell r="F1507">
            <v>0.2</v>
          </cell>
          <cell r="G1507">
            <v>1</v>
          </cell>
          <cell r="H1507" t="str">
            <v>mg/l N</v>
          </cell>
        </row>
        <row r="1508">
          <cell r="A1508" t="str">
            <v>IT</v>
          </cell>
          <cell r="B1508" t="str">
            <v>Arezzo</v>
          </cell>
          <cell r="C1508">
            <v>2005</v>
          </cell>
          <cell r="D1508" t="str">
            <v>Annual</v>
          </cell>
          <cell r="E1508" t="str">
            <v>Nitrate</v>
          </cell>
          <cell r="F1508">
            <v>0.51333333299999995</v>
          </cell>
          <cell r="G1508">
            <v>1</v>
          </cell>
          <cell r="H1508" t="str">
            <v>mg/l N</v>
          </cell>
        </row>
        <row r="1509">
          <cell r="A1509" t="str">
            <v>IT</v>
          </cell>
          <cell r="B1509" t="str">
            <v>ARPY</v>
          </cell>
          <cell r="C1509">
            <v>2005</v>
          </cell>
          <cell r="D1509" t="str">
            <v>Annual</v>
          </cell>
          <cell r="E1509" t="str">
            <v>Nitrate</v>
          </cell>
          <cell r="F1509">
            <v>0.14000000000000001</v>
          </cell>
          <cell r="G1509">
            <v>1</v>
          </cell>
          <cell r="H1509" t="str">
            <v>mg/l N</v>
          </cell>
        </row>
        <row r="1510">
          <cell r="A1510" t="str">
            <v>IT</v>
          </cell>
          <cell r="B1510" t="str">
            <v>Averno</v>
          </cell>
          <cell r="C1510">
            <v>2005</v>
          </cell>
          <cell r="D1510" t="str">
            <v>Annual</v>
          </cell>
          <cell r="E1510" t="str">
            <v>Nitrate</v>
          </cell>
          <cell r="F1510">
            <v>0.61</v>
          </cell>
          <cell r="G1510">
            <v>1</v>
          </cell>
          <cell r="H1510" t="str">
            <v>mg/l N</v>
          </cell>
        </row>
        <row r="1511">
          <cell r="A1511" t="str">
            <v>IT</v>
          </cell>
          <cell r="B1511" t="str">
            <v>Avigliana o Grande d'Avigliana</v>
          </cell>
          <cell r="C1511">
            <v>2005</v>
          </cell>
          <cell r="D1511" t="str">
            <v>Annual</v>
          </cell>
          <cell r="E1511" t="str">
            <v>Nitrate</v>
          </cell>
          <cell r="F1511">
            <v>0.23766917300000001</v>
          </cell>
          <cell r="G1511">
            <v>1</v>
          </cell>
          <cell r="H1511" t="str">
            <v>mg/l N</v>
          </cell>
        </row>
        <row r="1512">
          <cell r="A1512" t="str">
            <v>IT</v>
          </cell>
          <cell r="B1512" t="str">
            <v>Avigliana Piccolo</v>
          </cell>
          <cell r="C1512">
            <v>2005</v>
          </cell>
          <cell r="D1512" t="str">
            <v>Annual</v>
          </cell>
          <cell r="E1512" t="str">
            <v>Nitrate</v>
          </cell>
          <cell r="F1512">
            <v>0.60466666700000005</v>
          </cell>
          <cell r="G1512">
            <v>1</v>
          </cell>
          <cell r="H1512" t="str">
            <v>mg/l N</v>
          </cell>
        </row>
        <row r="1513">
          <cell r="A1513" t="str">
            <v>IT</v>
          </cell>
          <cell r="B1513" t="str">
            <v>Bacino di Resia</v>
          </cell>
          <cell r="C1513">
            <v>2005</v>
          </cell>
          <cell r="D1513" t="str">
            <v>Annual</v>
          </cell>
          <cell r="E1513" t="str">
            <v>Nitrate</v>
          </cell>
          <cell r="F1513">
            <v>5.5E-2</v>
          </cell>
          <cell r="G1513">
            <v>1</v>
          </cell>
          <cell r="H1513" t="str">
            <v>mg/l N</v>
          </cell>
        </row>
        <row r="1514">
          <cell r="A1514" t="str">
            <v>IT</v>
          </cell>
          <cell r="B1514" t="str">
            <v>Bacino di Vernago</v>
          </cell>
          <cell r="C1514">
            <v>2005</v>
          </cell>
          <cell r="D1514" t="str">
            <v>Annual</v>
          </cell>
          <cell r="E1514" t="str">
            <v>Nitrate</v>
          </cell>
          <cell r="F1514">
            <v>0.32100000000000001</v>
          </cell>
          <cell r="G1514">
            <v>1</v>
          </cell>
          <cell r="H1514" t="str">
            <v>mg/l N</v>
          </cell>
        </row>
        <row r="1515">
          <cell r="A1515" t="str">
            <v>IT</v>
          </cell>
          <cell r="B1515" t="str">
            <v>BARBELLINO II o Pian Barbellino</v>
          </cell>
          <cell r="C1515">
            <v>2005</v>
          </cell>
          <cell r="D1515" t="str">
            <v>Annual</v>
          </cell>
          <cell r="E1515" t="str">
            <v>Nitrate</v>
          </cell>
          <cell r="F1515">
            <v>0.51500000000000001</v>
          </cell>
          <cell r="G1515">
            <v>1</v>
          </cell>
          <cell r="H1515" t="str">
            <v>mg/l N</v>
          </cell>
        </row>
        <row r="1516">
          <cell r="A1516" t="str">
            <v>IT</v>
          </cell>
          <cell r="B1516" t="str">
            <v>Barrea</v>
          </cell>
          <cell r="C1516">
            <v>2005</v>
          </cell>
          <cell r="D1516" t="str">
            <v>Annual</v>
          </cell>
          <cell r="E1516" t="str">
            <v>Nitrate</v>
          </cell>
          <cell r="F1516">
            <v>0.20833333300000001</v>
          </cell>
          <cell r="G1516">
            <v>1</v>
          </cell>
          <cell r="H1516" t="str">
            <v>mg/l N</v>
          </cell>
        </row>
        <row r="1517">
          <cell r="A1517" t="str">
            <v>IT</v>
          </cell>
          <cell r="B1517" t="str">
            <v>Battaglia</v>
          </cell>
          <cell r="C1517">
            <v>2005</v>
          </cell>
          <cell r="D1517" t="str">
            <v>Annual</v>
          </cell>
          <cell r="E1517" t="str">
            <v>Nitrate</v>
          </cell>
          <cell r="F1517">
            <v>0.02</v>
          </cell>
          <cell r="G1517">
            <v>1</v>
          </cell>
          <cell r="H1517" t="str">
            <v>mg/l N</v>
          </cell>
        </row>
        <row r="1518">
          <cell r="A1518" t="str">
            <v>IT</v>
          </cell>
          <cell r="B1518" t="str">
            <v>BELVISO</v>
          </cell>
          <cell r="C1518">
            <v>2005</v>
          </cell>
          <cell r="D1518" t="str">
            <v>Annual</v>
          </cell>
          <cell r="E1518" t="str">
            <v>Nitrate</v>
          </cell>
          <cell r="F1518">
            <v>0.42</v>
          </cell>
          <cell r="G1518">
            <v>1</v>
          </cell>
          <cell r="H1518" t="str">
            <v>mg/l N</v>
          </cell>
        </row>
        <row r="1519">
          <cell r="A1519" t="str">
            <v>IT</v>
          </cell>
          <cell r="B1519" t="str">
            <v>Bianco</v>
          </cell>
          <cell r="C1519">
            <v>2005</v>
          </cell>
          <cell r="D1519" t="str">
            <v>Annual</v>
          </cell>
          <cell r="E1519" t="str">
            <v>Nitrate</v>
          </cell>
          <cell r="F1519">
            <v>0.20499999999999999</v>
          </cell>
          <cell r="G1519">
            <v>1</v>
          </cell>
          <cell r="H1519" t="str">
            <v>mg/l N</v>
          </cell>
        </row>
        <row r="1520">
          <cell r="A1520" t="str">
            <v>IT</v>
          </cell>
          <cell r="B1520" t="str">
            <v>BILANCINO</v>
          </cell>
          <cell r="C1520">
            <v>2005</v>
          </cell>
          <cell r="D1520" t="str">
            <v>Annual</v>
          </cell>
          <cell r="E1520" t="str">
            <v>Nitrate</v>
          </cell>
          <cell r="F1520">
            <v>4.5750000000000001E-3</v>
          </cell>
          <cell r="G1520">
            <v>1</v>
          </cell>
          <cell r="H1520" t="str">
            <v>mg/l N</v>
          </cell>
        </row>
        <row r="1521">
          <cell r="A1521" t="str">
            <v>IT</v>
          </cell>
          <cell r="B1521" t="str">
            <v>BIVIERE</v>
          </cell>
          <cell r="C1521">
            <v>2005</v>
          </cell>
          <cell r="D1521" t="str">
            <v>Annual</v>
          </cell>
          <cell r="E1521" t="str">
            <v>Nitrate</v>
          </cell>
          <cell r="F1521">
            <v>5.0000000000000001E-3</v>
          </cell>
          <cell r="G1521">
            <v>1</v>
          </cell>
          <cell r="H1521" t="str">
            <v>mg/l N</v>
          </cell>
        </row>
        <row r="1522">
          <cell r="A1522" t="str">
            <v>IT</v>
          </cell>
          <cell r="B1522" t="str">
            <v>Biviere di Gela</v>
          </cell>
          <cell r="C1522">
            <v>2005</v>
          </cell>
          <cell r="D1522" t="str">
            <v>Annual</v>
          </cell>
          <cell r="E1522" t="str">
            <v>Nitrate</v>
          </cell>
          <cell r="F1522">
            <v>0.4</v>
          </cell>
          <cell r="G1522">
            <v>1</v>
          </cell>
          <cell r="H1522" t="str">
            <v>mg/l N</v>
          </cell>
        </row>
        <row r="1523">
          <cell r="A1523" t="str">
            <v>IT</v>
          </cell>
          <cell r="B1523" t="str">
            <v>Biviere Lentini</v>
          </cell>
          <cell r="C1523">
            <v>2005</v>
          </cell>
          <cell r="D1523" t="str">
            <v>Annual</v>
          </cell>
          <cell r="E1523" t="str">
            <v>Nitrate</v>
          </cell>
          <cell r="F1523">
            <v>0.366666667</v>
          </cell>
          <cell r="G1523">
            <v>1</v>
          </cell>
          <cell r="H1523" t="str">
            <v>mg/l N</v>
          </cell>
        </row>
        <row r="1524">
          <cell r="A1524" t="str">
            <v>IT</v>
          </cell>
          <cell r="B1524" t="str">
            <v>Bleu</v>
          </cell>
          <cell r="C1524">
            <v>2005</v>
          </cell>
          <cell r="D1524" t="str">
            <v>Annual</v>
          </cell>
          <cell r="E1524" t="str">
            <v>Nitrate</v>
          </cell>
          <cell r="F1524">
            <v>0.28999999999999998</v>
          </cell>
          <cell r="G1524">
            <v>1</v>
          </cell>
          <cell r="H1524" t="str">
            <v>mg/l N</v>
          </cell>
        </row>
        <row r="1525">
          <cell r="A1525" t="str">
            <v>IT</v>
          </cell>
          <cell r="B1525" t="str">
            <v>Bomba</v>
          </cell>
          <cell r="C1525">
            <v>2005</v>
          </cell>
          <cell r="D1525" t="str">
            <v>Annual</v>
          </cell>
          <cell r="E1525" t="str">
            <v>Nitrate</v>
          </cell>
          <cell r="F1525">
            <v>0.30833333299999999</v>
          </cell>
          <cell r="G1525">
            <v>1</v>
          </cell>
          <cell r="H1525" t="str">
            <v>mg/l N</v>
          </cell>
        </row>
        <row r="1526">
          <cell r="A1526" t="str">
            <v>IT</v>
          </cell>
          <cell r="B1526" t="str">
            <v>BRAIES</v>
          </cell>
          <cell r="C1526">
            <v>2005</v>
          </cell>
          <cell r="D1526" t="str">
            <v>Annual</v>
          </cell>
          <cell r="E1526" t="str">
            <v>Nitrate</v>
          </cell>
          <cell r="F1526">
            <v>0.222</v>
          </cell>
          <cell r="G1526">
            <v>1</v>
          </cell>
          <cell r="H1526" t="str">
            <v>mg/l N</v>
          </cell>
        </row>
        <row r="1527">
          <cell r="A1527" t="str">
            <v>IT</v>
          </cell>
          <cell r="B1527" t="str">
            <v>BRASIMONE o Scalere</v>
          </cell>
          <cell r="C1527">
            <v>2005</v>
          </cell>
          <cell r="D1527" t="str">
            <v>Annual</v>
          </cell>
          <cell r="E1527" t="str">
            <v>Nitrate</v>
          </cell>
          <cell r="F1527">
            <v>0.56999999999999995</v>
          </cell>
          <cell r="G1527">
            <v>1</v>
          </cell>
          <cell r="H1527" t="str">
            <v>mg/l N</v>
          </cell>
        </row>
        <row r="1528">
          <cell r="A1528" t="str">
            <v>IT</v>
          </cell>
          <cell r="B1528" t="str">
            <v>Brugneto</v>
          </cell>
          <cell r="C1528">
            <v>2005</v>
          </cell>
          <cell r="D1528" t="str">
            <v>Annual</v>
          </cell>
          <cell r="E1528" t="str">
            <v>Nitrate</v>
          </cell>
          <cell r="F1528">
            <v>0.13750000000000001</v>
          </cell>
          <cell r="G1528">
            <v>1</v>
          </cell>
          <cell r="H1528" t="str">
            <v>mg/l N</v>
          </cell>
        </row>
        <row r="1529">
          <cell r="A1529" t="str">
            <v>IT</v>
          </cell>
          <cell r="B1529" t="str">
            <v>BURANO</v>
          </cell>
          <cell r="C1529">
            <v>2005</v>
          </cell>
          <cell r="D1529" t="str">
            <v>Annual</v>
          </cell>
          <cell r="E1529" t="str">
            <v>Nitrate</v>
          </cell>
          <cell r="F1529">
            <v>1.8500000000000001E-3</v>
          </cell>
          <cell r="G1529">
            <v>1</v>
          </cell>
          <cell r="H1529" t="str">
            <v>mg/l N</v>
          </cell>
        </row>
        <row r="1530">
          <cell r="A1530" t="str">
            <v>IT</v>
          </cell>
          <cell r="B1530" t="str">
            <v>Caldonazzo</v>
          </cell>
          <cell r="C1530">
            <v>2005</v>
          </cell>
          <cell r="D1530" t="str">
            <v>Annual</v>
          </cell>
          <cell r="E1530" t="str">
            <v>Nitrate</v>
          </cell>
          <cell r="F1530">
            <v>0.29907668700000001</v>
          </cell>
          <cell r="G1530">
            <v>1</v>
          </cell>
          <cell r="H1530" t="str">
            <v>mg/l N</v>
          </cell>
        </row>
        <row r="1531">
          <cell r="A1531" t="str">
            <v>IT</v>
          </cell>
          <cell r="B1531" t="str">
            <v>Camastra</v>
          </cell>
          <cell r="C1531">
            <v>2005</v>
          </cell>
          <cell r="D1531" t="str">
            <v>Annual</v>
          </cell>
          <cell r="E1531" t="str">
            <v>Nitrate</v>
          </cell>
          <cell r="F1531">
            <v>0.24</v>
          </cell>
          <cell r="G1531">
            <v>1</v>
          </cell>
          <cell r="H1531" t="str">
            <v>mg/l N</v>
          </cell>
        </row>
        <row r="1532">
          <cell r="A1532" t="str">
            <v>IT</v>
          </cell>
          <cell r="B1532" t="str">
            <v>CAMPO MORO o Campomoro</v>
          </cell>
          <cell r="C1532">
            <v>2005</v>
          </cell>
          <cell r="D1532" t="str">
            <v>Annual</v>
          </cell>
          <cell r="E1532" t="str">
            <v>Nitrate</v>
          </cell>
          <cell r="F1532">
            <v>0.54166666699999999</v>
          </cell>
          <cell r="G1532">
            <v>1</v>
          </cell>
          <cell r="H1532" t="str">
            <v>mg/l N</v>
          </cell>
        </row>
        <row r="1533">
          <cell r="A1533" t="str">
            <v>IT</v>
          </cell>
          <cell r="B1533" t="str">
            <v>Campotosto</v>
          </cell>
          <cell r="C1533">
            <v>2005</v>
          </cell>
          <cell r="D1533" t="str">
            <v>Annual</v>
          </cell>
          <cell r="E1533" t="str">
            <v>Nitrate</v>
          </cell>
          <cell r="F1533">
            <v>0.19444444399999999</v>
          </cell>
          <cell r="G1533">
            <v>1</v>
          </cell>
          <cell r="H1533" t="str">
            <v>mg/l N</v>
          </cell>
        </row>
        <row r="1534">
          <cell r="A1534" t="str">
            <v>IT</v>
          </cell>
          <cell r="B1534" t="str">
            <v>CANCANO</v>
          </cell>
          <cell r="C1534">
            <v>2005</v>
          </cell>
          <cell r="D1534" t="str">
            <v>Annual</v>
          </cell>
          <cell r="E1534" t="str">
            <v>Nitrate</v>
          </cell>
          <cell r="F1534">
            <v>0.19</v>
          </cell>
          <cell r="G1534">
            <v>1</v>
          </cell>
          <cell r="H1534" t="str">
            <v>mg/l N</v>
          </cell>
        </row>
        <row r="1535">
          <cell r="A1535" t="str">
            <v>IT</v>
          </cell>
          <cell r="B1535" t="str">
            <v>Candia</v>
          </cell>
          <cell r="C1535">
            <v>2005</v>
          </cell>
          <cell r="D1535" t="str">
            <v>Annual</v>
          </cell>
          <cell r="E1535" t="str">
            <v>Nitrate</v>
          </cell>
          <cell r="F1535">
            <v>0.45</v>
          </cell>
          <cell r="G1535">
            <v>1</v>
          </cell>
          <cell r="H1535" t="str">
            <v>mg/l N</v>
          </cell>
        </row>
        <row r="1536">
          <cell r="A1536" t="str">
            <v>IT</v>
          </cell>
          <cell r="B1536" t="str">
            <v>Carezza/Karersee</v>
          </cell>
          <cell r="C1536">
            <v>2005</v>
          </cell>
          <cell r="D1536" t="str">
            <v>Annual</v>
          </cell>
          <cell r="E1536" t="str">
            <v>Nitrate</v>
          </cell>
          <cell r="F1536">
            <v>0.38900000000000001</v>
          </cell>
          <cell r="G1536">
            <v>1</v>
          </cell>
          <cell r="H1536" t="str">
            <v>mg/l N</v>
          </cell>
        </row>
        <row r="1537">
          <cell r="A1537" t="str">
            <v>IT</v>
          </cell>
          <cell r="B1537" t="str">
            <v>CASOLI S. ANGELO</v>
          </cell>
          <cell r="C1537">
            <v>2005</v>
          </cell>
          <cell r="D1537" t="str">
            <v>Annual</v>
          </cell>
          <cell r="E1537" t="str">
            <v>Nitrate</v>
          </cell>
          <cell r="F1537">
            <v>0.05</v>
          </cell>
          <cell r="G1537">
            <v>1</v>
          </cell>
          <cell r="H1537" t="str">
            <v>mg/l N</v>
          </cell>
        </row>
        <row r="1538">
          <cell r="A1538" t="str">
            <v>IT</v>
          </cell>
          <cell r="B1538" t="str">
            <v>Castel S. Vincenzo</v>
          </cell>
          <cell r="C1538">
            <v>2005</v>
          </cell>
          <cell r="D1538" t="str">
            <v>Annual</v>
          </cell>
          <cell r="E1538" t="str">
            <v>Nitrate</v>
          </cell>
          <cell r="F1538">
            <v>0.10625</v>
          </cell>
          <cell r="G1538">
            <v>1</v>
          </cell>
          <cell r="H1538" t="str">
            <v>mg/l N</v>
          </cell>
        </row>
        <row r="1539">
          <cell r="A1539" t="str">
            <v>IT</v>
          </cell>
          <cell r="B1539" t="str">
            <v>CASTELLARO</v>
          </cell>
          <cell r="C1539">
            <v>2005</v>
          </cell>
          <cell r="D1539" t="str">
            <v>Annual</v>
          </cell>
          <cell r="E1539" t="str">
            <v>Nitrate</v>
          </cell>
          <cell r="F1539">
            <v>4.4749999999999996</v>
          </cell>
          <cell r="G1539">
            <v>1</v>
          </cell>
          <cell r="H1539" t="str">
            <v>mg/l N</v>
          </cell>
        </row>
        <row r="1540">
          <cell r="A1540" t="str">
            <v>IT</v>
          </cell>
          <cell r="B1540" t="str">
            <v>Castreccioni</v>
          </cell>
          <cell r="C1540">
            <v>2005</v>
          </cell>
          <cell r="D1540" t="str">
            <v>Annual</v>
          </cell>
          <cell r="E1540" t="str">
            <v>Nitrate</v>
          </cell>
          <cell r="F1540">
            <v>0.16</v>
          </cell>
          <cell r="G1540">
            <v>1</v>
          </cell>
          <cell r="H1540" t="str">
            <v>mg/l N</v>
          </cell>
        </row>
        <row r="1541">
          <cell r="A1541" t="str">
            <v>IT</v>
          </cell>
          <cell r="B1541" t="str">
            <v>Cavazzo</v>
          </cell>
          <cell r="C1541">
            <v>2005</v>
          </cell>
          <cell r="D1541" t="str">
            <v>Annual</v>
          </cell>
          <cell r="E1541" t="str">
            <v>Nitrate</v>
          </cell>
          <cell r="F1541">
            <v>0.50166666699999996</v>
          </cell>
          <cell r="G1541">
            <v>1</v>
          </cell>
          <cell r="H1541" t="str">
            <v>mg/l N</v>
          </cell>
        </row>
        <row r="1542">
          <cell r="A1542" t="str">
            <v>IT</v>
          </cell>
          <cell r="B1542" t="str">
            <v>Cavedine</v>
          </cell>
          <cell r="C1542">
            <v>2005</v>
          </cell>
          <cell r="D1542" t="str">
            <v>Annual</v>
          </cell>
          <cell r="E1542" t="str">
            <v>Nitrate</v>
          </cell>
          <cell r="F1542">
            <v>0.72671613400000001</v>
          </cell>
          <cell r="G1542">
            <v>1</v>
          </cell>
          <cell r="H1542" t="str">
            <v>mg/l N</v>
          </cell>
        </row>
        <row r="1543">
          <cell r="A1543" t="str">
            <v>IT</v>
          </cell>
          <cell r="B1543" t="str">
            <v>Centro Cadore</v>
          </cell>
          <cell r="C1543">
            <v>2005</v>
          </cell>
          <cell r="D1543" t="str">
            <v>Annual</v>
          </cell>
          <cell r="E1543" t="str">
            <v>Nitrate</v>
          </cell>
          <cell r="F1543">
            <v>0.39666666699999997</v>
          </cell>
          <cell r="G1543">
            <v>1</v>
          </cell>
          <cell r="H1543" t="str">
            <v>mg/l N</v>
          </cell>
        </row>
        <row r="1544">
          <cell r="A1544" t="str">
            <v>IT</v>
          </cell>
          <cell r="B1544" t="str">
            <v>Chamol?</v>
          </cell>
          <cell r="C1544">
            <v>2005</v>
          </cell>
          <cell r="D1544" t="str">
            <v>Annual</v>
          </cell>
          <cell r="E1544" t="str">
            <v>Nitrate</v>
          </cell>
          <cell r="F1544">
            <v>4.4999999999999998E-2</v>
          </cell>
          <cell r="G1544">
            <v>1</v>
          </cell>
          <cell r="H1544" t="str">
            <v>mg/l N</v>
          </cell>
        </row>
        <row r="1545">
          <cell r="A1545" t="str">
            <v>IT</v>
          </cell>
          <cell r="B1545" t="str">
            <v>CHIUSI</v>
          </cell>
          <cell r="C1545">
            <v>2005</v>
          </cell>
          <cell r="D1545" t="str">
            <v>Annual</v>
          </cell>
          <cell r="E1545" t="str">
            <v>Nitrate</v>
          </cell>
          <cell r="F1545">
            <v>0.06</v>
          </cell>
          <cell r="G1545">
            <v>1</v>
          </cell>
          <cell r="H1545" t="str">
            <v>mg/l N</v>
          </cell>
        </row>
        <row r="1546">
          <cell r="A1546" t="str">
            <v>IT</v>
          </cell>
          <cell r="B1546" t="str">
            <v>Cignana</v>
          </cell>
          <cell r="C1546">
            <v>2005</v>
          </cell>
          <cell r="D1546" t="str">
            <v>Annual</v>
          </cell>
          <cell r="E1546" t="str">
            <v>Nitrate</v>
          </cell>
          <cell r="F1546">
            <v>0.21</v>
          </cell>
          <cell r="G1546">
            <v>1</v>
          </cell>
          <cell r="H1546" t="str">
            <v>mg/l N</v>
          </cell>
        </row>
        <row r="1547">
          <cell r="A1547" t="str">
            <v>IT</v>
          </cell>
          <cell r="B1547" t="str">
            <v>Cimia</v>
          </cell>
          <cell r="C1547">
            <v>2005</v>
          </cell>
          <cell r="D1547" t="str">
            <v>Annual</v>
          </cell>
          <cell r="E1547" t="str">
            <v>Nitrate</v>
          </cell>
          <cell r="F1547">
            <v>4.45</v>
          </cell>
          <cell r="G1547">
            <v>1</v>
          </cell>
          <cell r="H1547" t="str">
            <v>mg/l N</v>
          </cell>
        </row>
        <row r="1548">
          <cell r="A1548" t="str">
            <v>IT</v>
          </cell>
          <cell r="B1548" t="str">
            <v>Colfiorito</v>
          </cell>
          <cell r="C1548">
            <v>2005</v>
          </cell>
          <cell r="D1548" t="str">
            <v>Annual</v>
          </cell>
          <cell r="E1548" t="str">
            <v>Nitrate</v>
          </cell>
          <cell r="F1548">
            <v>0.4</v>
          </cell>
          <cell r="G1548">
            <v>1</v>
          </cell>
          <cell r="H1548" t="str">
            <v>mg/l N</v>
          </cell>
        </row>
        <row r="1549">
          <cell r="A1549" t="str">
            <v>IT</v>
          </cell>
          <cell r="B1549" t="str">
            <v>COMABBIO</v>
          </cell>
          <cell r="C1549">
            <v>2005</v>
          </cell>
          <cell r="D1549" t="str">
            <v>Annual</v>
          </cell>
          <cell r="E1549" t="str">
            <v>Nitrate</v>
          </cell>
          <cell r="F1549">
            <v>0.14624999999999999</v>
          </cell>
          <cell r="G1549">
            <v>1</v>
          </cell>
          <cell r="H1549" t="str">
            <v>mg/l N</v>
          </cell>
        </row>
        <row r="1550">
          <cell r="A1550" t="str">
            <v>IT</v>
          </cell>
          <cell r="B1550" t="str">
            <v>COMO ABBADIA LARIANA</v>
          </cell>
          <cell r="C1550">
            <v>2005</v>
          </cell>
          <cell r="D1550" t="str">
            <v>Annual</v>
          </cell>
          <cell r="E1550" t="str">
            <v>Nitrate</v>
          </cell>
          <cell r="F1550">
            <v>0.75243902399999996</v>
          </cell>
          <cell r="G1550">
            <v>1</v>
          </cell>
          <cell r="H1550" t="str">
            <v>mg/l N</v>
          </cell>
        </row>
        <row r="1551">
          <cell r="A1551" t="str">
            <v>IT</v>
          </cell>
          <cell r="B1551" t="str">
            <v>COMO ARGEGNO</v>
          </cell>
          <cell r="C1551">
            <v>2005</v>
          </cell>
          <cell r="D1551" t="str">
            <v>Annual</v>
          </cell>
          <cell r="E1551" t="str">
            <v>Nitrate</v>
          </cell>
          <cell r="F1551">
            <v>0.80754716999999998</v>
          </cell>
          <cell r="G1551">
            <v>1</v>
          </cell>
          <cell r="H1551" t="str">
            <v>mg/l N</v>
          </cell>
        </row>
        <row r="1552">
          <cell r="A1552" t="str">
            <v>IT</v>
          </cell>
          <cell r="B1552" t="str">
            <v>COMO -COMO</v>
          </cell>
          <cell r="C1552">
            <v>2005</v>
          </cell>
          <cell r="D1552" t="str">
            <v>Annual</v>
          </cell>
          <cell r="E1552" t="str">
            <v>Nitrate</v>
          </cell>
          <cell r="F1552">
            <v>0.84027777800000003</v>
          </cell>
          <cell r="G1552">
            <v>1</v>
          </cell>
          <cell r="H1552" t="str">
            <v>mg/l N</v>
          </cell>
        </row>
        <row r="1553">
          <cell r="A1553" t="str">
            <v>IT</v>
          </cell>
          <cell r="B1553" t="str">
            <v>COMO DERVIO</v>
          </cell>
          <cell r="C1553">
            <v>2005</v>
          </cell>
          <cell r="D1553" t="str">
            <v>Annual</v>
          </cell>
          <cell r="E1553" t="str">
            <v>Nitrate</v>
          </cell>
          <cell r="F1553">
            <v>0.75894736799999996</v>
          </cell>
          <cell r="G1553">
            <v>1</v>
          </cell>
          <cell r="H1553" t="str">
            <v>mg/l N</v>
          </cell>
        </row>
        <row r="1554">
          <cell r="A1554" t="str">
            <v>IT</v>
          </cell>
          <cell r="B1554" t="str">
            <v>COMO LECCO</v>
          </cell>
          <cell r="C1554">
            <v>2005</v>
          </cell>
          <cell r="D1554" t="str">
            <v>Annual</v>
          </cell>
          <cell r="E1554" t="str">
            <v>Nitrate</v>
          </cell>
          <cell r="F1554">
            <v>0.794366197</v>
          </cell>
          <cell r="G1554">
            <v>1</v>
          </cell>
          <cell r="H1554" t="str">
            <v>mg/l N</v>
          </cell>
        </row>
        <row r="1555">
          <cell r="A1555" t="str">
            <v>IT</v>
          </cell>
          <cell r="B1555" t="str">
            <v>Corbara</v>
          </cell>
          <cell r="C1555">
            <v>2005</v>
          </cell>
          <cell r="D1555" t="str">
            <v>Annual</v>
          </cell>
          <cell r="E1555" t="str">
            <v>Nitrate</v>
          </cell>
          <cell r="F1555">
            <v>2.016666667</v>
          </cell>
          <cell r="G1555">
            <v>1</v>
          </cell>
          <cell r="H1555" t="str">
            <v>mg/l N</v>
          </cell>
        </row>
        <row r="1556">
          <cell r="A1556" t="str">
            <v>IT</v>
          </cell>
          <cell r="B1556" t="str">
            <v>Corlo</v>
          </cell>
          <cell r="C1556">
            <v>2005</v>
          </cell>
          <cell r="D1556" t="str">
            <v>Annual</v>
          </cell>
          <cell r="E1556" t="str">
            <v>Nitrate</v>
          </cell>
          <cell r="F1556">
            <v>0.63333333300000005</v>
          </cell>
          <cell r="G1556">
            <v>1</v>
          </cell>
          <cell r="H1556" t="str">
            <v>mg/l N</v>
          </cell>
        </row>
        <row r="1557">
          <cell r="A1557" t="str">
            <v>IT</v>
          </cell>
          <cell r="B1557" t="str">
            <v>DIACCIA BOTRONA -CAST. D. PESCAIA</v>
          </cell>
          <cell r="C1557">
            <v>2005</v>
          </cell>
          <cell r="D1557" t="str">
            <v>Annual</v>
          </cell>
          <cell r="E1557" t="str">
            <v>Nitrate</v>
          </cell>
          <cell r="F1557">
            <v>3.9E-2</v>
          </cell>
          <cell r="G1557">
            <v>1</v>
          </cell>
          <cell r="H1557" t="str">
            <v>mg/l N</v>
          </cell>
        </row>
        <row r="1558">
          <cell r="A1558" t="str">
            <v>IT</v>
          </cell>
          <cell r="B1558" t="str">
            <v>Dirillo</v>
          </cell>
          <cell r="C1558">
            <v>2005</v>
          </cell>
          <cell r="D1558" t="str">
            <v>Annual</v>
          </cell>
          <cell r="E1558" t="str">
            <v>Nitrate</v>
          </cell>
          <cell r="F1558">
            <v>1.006666667</v>
          </cell>
          <cell r="G1558">
            <v>1</v>
          </cell>
          <cell r="H1558" t="str">
            <v>mg/l N</v>
          </cell>
        </row>
        <row r="1559">
          <cell r="A1559" t="str">
            <v>IT</v>
          </cell>
          <cell r="B1559" t="str">
            <v>Disueri</v>
          </cell>
          <cell r="C1559">
            <v>2005</v>
          </cell>
          <cell r="D1559" t="str">
            <v>Annual</v>
          </cell>
          <cell r="E1559" t="str">
            <v>Nitrate</v>
          </cell>
          <cell r="F1559">
            <v>3.29</v>
          </cell>
          <cell r="G1559">
            <v>1</v>
          </cell>
          <cell r="H1559" t="str">
            <v>mg/l N</v>
          </cell>
        </row>
        <row r="1560">
          <cell r="A1560" t="str">
            <v>IT</v>
          </cell>
          <cell r="B1560" t="str">
            <v>ENDINE o Spinone</v>
          </cell>
          <cell r="C1560">
            <v>2005</v>
          </cell>
          <cell r="D1560" t="str">
            <v>Annual</v>
          </cell>
          <cell r="E1560" t="str">
            <v>Nitrate</v>
          </cell>
          <cell r="F1560">
            <v>0.34666666699999998</v>
          </cell>
          <cell r="G1560">
            <v>1</v>
          </cell>
          <cell r="H1560" t="str">
            <v>mg/l N</v>
          </cell>
        </row>
        <row r="1561">
          <cell r="A1561" t="str">
            <v>IT</v>
          </cell>
          <cell r="B1561" t="str">
            <v>Fanaco</v>
          </cell>
          <cell r="C1561">
            <v>2005</v>
          </cell>
          <cell r="D1561" t="str">
            <v>Annual</v>
          </cell>
          <cell r="E1561" t="str">
            <v>Nitrate</v>
          </cell>
          <cell r="F1561">
            <v>0.131333333</v>
          </cell>
          <cell r="G1561">
            <v>1</v>
          </cell>
          <cell r="H1561" t="str">
            <v>mg/l N</v>
          </cell>
        </row>
        <row r="1562">
          <cell r="A1562" t="str">
            <v>IT</v>
          </cell>
          <cell r="B1562" t="str">
            <v>Fiastrone o Fiastra</v>
          </cell>
          <cell r="C1562">
            <v>2005</v>
          </cell>
          <cell r="D1562" t="str">
            <v>Annual</v>
          </cell>
          <cell r="E1562" t="str">
            <v>Nitrate</v>
          </cell>
          <cell r="F1562">
            <v>5.0000000000000001E-3</v>
          </cell>
          <cell r="G1562">
            <v>1</v>
          </cell>
          <cell r="H1562" t="str">
            <v>mg/l N</v>
          </cell>
        </row>
        <row r="1563">
          <cell r="A1563" t="str">
            <v>IT</v>
          </cell>
          <cell r="B1563" t="str">
            <v>Fusine</v>
          </cell>
          <cell r="C1563">
            <v>2005</v>
          </cell>
          <cell r="D1563" t="str">
            <v>Annual</v>
          </cell>
          <cell r="E1563" t="str">
            <v>Nitrate</v>
          </cell>
          <cell r="F1563">
            <v>0.32166666700000002</v>
          </cell>
          <cell r="G1563">
            <v>1</v>
          </cell>
          <cell r="H1563" t="str">
            <v>mg/l N</v>
          </cell>
        </row>
        <row r="1564">
          <cell r="A1564" t="str">
            <v>IT</v>
          </cell>
          <cell r="B1564" t="str">
            <v>G.S.Bernardo</v>
          </cell>
          <cell r="C1564">
            <v>2005</v>
          </cell>
          <cell r="D1564" t="str">
            <v>Annual</v>
          </cell>
          <cell r="E1564" t="str">
            <v>Nitrate</v>
          </cell>
          <cell r="F1564">
            <v>0.04</v>
          </cell>
          <cell r="G1564">
            <v>1</v>
          </cell>
          <cell r="H1564" t="str">
            <v>mg/l N</v>
          </cell>
        </row>
        <row r="1565">
          <cell r="A1565" t="str">
            <v>IT</v>
          </cell>
          <cell r="B1565" t="str">
            <v>Gabiet</v>
          </cell>
          <cell r="C1565">
            <v>2005</v>
          </cell>
          <cell r="D1565" t="str">
            <v>Annual</v>
          </cell>
          <cell r="E1565" t="str">
            <v>Nitrate</v>
          </cell>
          <cell r="F1565">
            <v>0.2</v>
          </cell>
          <cell r="G1565">
            <v>1</v>
          </cell>
          <cell r="H1565" t="str">
            <v>mg/l N</v>
          </cell>
        </row>
        <row r="1566">
          <cell r="A1566" t="str">
            <v>IT</v>
          </cell>
          <cell r="B1566" t="str">
            <v>Gammauta</v>
          </cell>
          <cell r="C1566">
            <v>2005</v>
          </cell>
          <cell r="D1566" t="str">
            <v>Annual</v>
          </cell>
          <cell r="E1566" t="str">
            <v>Nitrate</v>
          </cell>
          <cell r="F1566">
            <v>0.15</v>
          </cell>
          <cell r="G1566">
            <v>1</v>
          </cell>
          <cell r="H1566" t="str">
            <v>mg/l N</v>
          </cell>
        </row>
        <row r="1567">
          <cell r="A1567" t="str">
            <v>IT</v>
          </cell>
          <cell r="B1567" t="str">
            <v>GANNA</v>
          </cell>
          <cell r="C1567">
            <v>2005</v>
          </cell>
          <cell r="D1567" t="str">
            <v>Annual</v>
          </cell>
          <cell r="E1567" t="str">
            <v>Nitrate</v>
          </cell>
          <cell r="F1567">
            <v>0.73111111100000004</v>
          </cell>
          <cell r="G1567">
            <v>1</v>
          </cell>
          <cell r="H1567" t="str">
            <v>mg/l N</v>
          </cell>
        </row>
        <row r="1568">
          <cell r="A1568" t="str">
            <v>IT</v>
          </cell>
          <cell r="B1568" t="str">
            <v>Garcia</v>
          </cell>
          <cell r="C1568">
            <v>2005</v>
          </cell>
          <cell r="D1568" t="str">
            <v>Annual</v>
          </cell>
          <cell r="E1568" t="str">
            <v>Nitrate</v>
          </cell>
          <cell r="F1568">
            <v>0.15666666700000001</v>
          </cell>
          <cell r="G1568">
            <v>1</v>
          </cell>
          <cell r="H1568" t="str">
            <v>mg/l N</v>
          </cell>
        </row>
        <row r="1569">
          <cell r="A1569" t="str">
            <v>IT</v>
          </cell>
          <cell r="B1569" t="str">
            <v>GARDA - S. Zeno - Gargnano</v>
          </cell>
          <cell r="C1569">
            <v>2005</v>
          </cell>
          <cell r="D1569" t="str">
            <v>Annual</v>
          </cell>
          <cell r="E1569" t="str">
            <v>Nitrate</v>
          </cell>
          <cell r="F1569">
            <v>0.38200000000000001</v>
          </cell>
          <cell r="G1569">
            <v>1</v>
          </cell>
          <cell r="H1569" t="str">
            <v>mg/l N</v>
          </cell>
        </row>
        <row r="1570">
          <cell r="A1570" t="str">
            <v>IT</v>
          </cell>
          <cell r="B1570" t="str">
            <v>GARDA - SIRMIONE-PADENGHE</v>
          </cell>
          <cell r="C1570">
            <v>2005</v>
          </cell>
          <cell r="D1570" t="str">
            <v>Annual</v>
          </cell>
          <cell r="E1570" t="str">
            <v>Nitrate</v>
          </cell>
          <cell r="F1570">
            <v>0.1865</v>
          </cell>
          <cell r="G1570">
            <v>1</v>
          </cell>
          <cell r="H1570" t="str">
            <v>mg/l N</v>
          </cell>
        </row>
        <row r="1571">
          <cell r="A1571" t="str">
            <v>IT</v>
          </cell>
          <cell r="B1571" t="str">
            <v>Garda Brenzone - BACINO NORD OCCIDENTALE</v>
          </cell>
          <cell r="C1571">
            <v>2005</v>
          </cell>
          <cell r="D1571" t="str">
            <v>Annual</v>
          </cell>
          <cell r="E1571" t="str">
            <v>Nitrate</v>
          </cell>
          <cell r="F1571">
            <v>0.40428571400000002</v>
          </cell>
          <cell r="G1571">
            <v>1</v>
          </cell>
          <cell r="H1571" t="str">
            <v>mg/l N</v>
          </cell>
        </row>
        <row r="1572">
          <cell r="A1572" t="str">
            <v>IT</v>
          </cell>
          <cell r="B1572" t="str">
            <v>Garda-Lombardia-Bardolino</v>
          </cell>
          <cell r="C1572">
            <v>2005</v>
          </cell>
          <cell r="D1572" t="str">
            <v>Annual</v>
          </cell>
          <cell r="E1572" t="str">
            <v>Nitrate</v>
          </cell>
          <cell r="F1572">
            <v>0.34599999999999997</v>
          </cell>
          <cell r="G1572">
            <v>1</v>
          </cell>
          <cell r="H1572" t="str">
            <v>mg/l N</v>
          </cell>
        </row>
        <row r="1573">
          <cell r="A1573" t="str">
            <v>IT</v>
          </cell>
          <cell r="B1573" t="str">
            <v>GARLATE o Pescarenico</v>
          </cell>
          <cell r="C1573">
            <v>2005</v>
          </cell>
          <cell r="D1573" t="str">
            <v>Annual</v>
          </cell>
          <cell r="E1573" t="str">
            <v>Nitrate</v>
          </cell>
          <cell r="F1573">
            <v>0.71666666700000003</v>
          </cell>
          <cell r="G1573">
            <v>1</v>
          </cell>
          <cell r="H1573" t="str">
            <v>mg/l N</v>
          </cell>
        </row>
        <row r="1574">
          <cell r="A1574" t="str">
            <v>IT</v>
          </cell>
          <cell r="B1574" t="str">
            <v>Gerosa</v>
          </cell>
          <cell r="C1574">
            <v>2005</v>
          </cell>
          <cell r="D1574" t="str">
            <v>Annual</v>
          </cell>
          <cell r="E1574" t="str">
            <v>Nitrate</v>
          </cell>
          <cell r="F1574">
            <v>0.01</v>
          </cell>
          <cell r="G1574">
            <v>1</v>
          </cell>
          <cell r="H1574" t="str">
            <v>mg/l N</v>
          </cell>
        </row>
        <row r="1575">
          <cell r="A1575" t="str">
            <v>IT</v>
          </cell>
          <cell r="B1575" t="str">
            <v>GHIRLA</v>
          </cell>
          <cell r="C1575">
            <v>2005</v>
          </cell>
          <cell r="D1575" t="str">
            <v>Annual</v>
          </cell>
          <cell r="E1575" t="str">
            <v>Nitrate</v>
          </cell>
          <cell r="F1575">
            <v>0.59499999999999997</v>
          </cell>
          <cell r="G1575">
            <v>1</v>
          </cell>
          <cell r="H1575" t="str">
            <v>mg/l N</v>
          </cell>
        </row>
        <row r="1576">
          <cell r="A1576" t="str">
            <v>IT</v>
          </cell>
          <cell r="B1576" t="str">
            <v>Giacopiane</v>
          </cell>
          <cell r="C1576">
            <v>2005</v>
          </cell>
          <cell r="D1576" t="str">
            <v>Annual</v>
          </cell>
          <cell r="E1576" t="str">
            <v>Nitrate</v>
          </cell>
          <cell r="F1576">
            <v>8.1250000000000003E-2</v>
          </cell>
          <cell r="G1576">
            <v>1</v>
          </cell>
          <cell r="H1576" t="str">
            <v>mg/l N</v>
          </cell>
        </row>
        <row r="1577">
          <cell r="A1577" t="str">
            <v>IT</v>
          </cell>
          <cell r="B1577" t="str">
            <v>IDRO</v>
          </cell>
          <cell r="C1577">
            <v>2005</v>
          </cell>
          <cell r="D1577" t="str">
            <v>Annual</v>
          </cell>
          <cell r="E1577" t="str">
            <v>Nitrate</v>
          </cell>
          <cell r="F1577">
            <v>0.374363636</v>
          </cell>
          <cell r="G1577">
            <v>1</v>
          </cell>
          <cell r="H1577" t="str">
            <v>mg/l N</v>
          </cell>
        </row>
        <row r="1578">
          <cell r="A1578" t="str">
            <v>IT</v>
          </cell>
          <cell r="B1578" t="str">
            <v>IDROSCALO</v>
          </cell>
          <cell r="C1578">
            <v>2005</v>
          </cell>
          <cell r="D1578" t="str">
            <v>Annual</v>
          </cell>
          <cell r="E1578" t="str">
            <v>Nitrate</v>
          </cell>
          <cell r="F1578">
            <v>1.25</v>
          </cell>
          <cell r="G1578">
            <v>1</v>
          </cell>
          <cell r="H1578" t="str">
            <v>mg/l N</v>
          </cell>
        </row>
        <row r="1579">
          <cell r="A1579" t="str">
            <v>IT</v>
          </cell>
          <cell r="B1579" t="str">
            <v>INFERIORE</v>
          </cell>
          <cell r="C1579">
            <v>2005</v>
          </cell>
          <cell r="D1579" t="str">
            <v>Annual</v>
          </cell>
          <cell r="E1579" t="str">
            <v>Nitrate</v>
          </cell>
          <cell r="F1579">
            <v>1.6</v>
          </cell>
          <cell r="G1579">
            <v>1</v>
          </cell>
          <cell r="H1579" t="str">
            <v>mg/l N</v>
          </cell>
        </row>
        <row r="1580">
          <cell r="A1580" t="str">
            <v>IT</v>
          </cell>
          <cell r="B1580" t="str">
            <v>Invaso S. Giuliano - Insenatura Agro di Matera</v>
          </cell>
          <cell r="C1580">
            <v>2005</v>
          </cell>
          <cell r="D1580" t="str">
            <v>Annual</v>
          </cell>
          <cell r="E1580" t="str">
            <v>Nitrate</v>
          </cell>
          <cell r="F1580">
            <v>8.8909090909999993</v>
          </cell>
          <cell r="G1580">
            <v>1</v>
          </cell>
          <cell r="H1580" t="str">
            <v>mg/l N</v>
          </cell>
        </row>
        <row r="1581">
          <cell r="A1581" t="str">
            <v>IT</v>
          </cell>
          <cell r="B1581" t="str">
            <v>ISEO CASTRO-PISOGNE</v>
          </cell>
          <cell r="C1581">
            <v>2005</v>
          </cell>
          <cell r="D1581" t="str">
            <v>Annual</v>
          </cell>
          <cell r="E1581" t="str">
            <v>Nitrate</v>
          </cell>
          <cell r="F1581">
            <v>0.61342857100000003</v>
          </cell>
          <cell r="G1581">
            <v>1</v>
          </cell>
          <cell r="H1581" t="str">
            <v>mg/l N</v>
          </cell>
        </row>
        <row r="1582">
          <cell r="A1582" t="str">
            <v>IT</v>
          </cell>
          <cell r="B1582" t="str">
            <v>ISEO MONTE ISOLA (PUNTO MASSIMA PROF.)</v>
          </cell>
          <cell r="C1582">
            <v>2005</v>
          </cell>
          <cell r="D1582" t="str">
            <v>Annual</v>
          </cell>
          <cell r="E1582" t="str">
            <v>Nitrate</v>
          </cell>
          <cell r="F1582">
            <v>0.56071428599999995</v>
          </cell>
          <cell r="G1582">
            <v>1</v>
          </cell>
          <cell r="H1582" t="str">
            <v>mg/l N</v>
          </cell>
        </row>
        <row r="1583">
          <cell r="A1583" t="str">
            <v>IT</v>
          </cell>
          <cell r="B1583" t="str">
            <v>ISEO PREDORE</v>
          </cell>
          <cell r="C1583">
            <v>2005</v>
          </cell>
          <cell r="D1583" t="str">
            <v>Annual</v>
          </cell>
          <cell r="E1583" t="str">
            <v>Nitrate</v>
          </cell>
          <cell r="F1583">
            <v>0.52571428600000003</v>
          </cell>
          <cell r="G1583">
            <v>1</v>
          </cell>
          <cell r="H1583" t="str">
            <v>mg/l N</v>
          </cell>
        </row>
        <row r="1584">
          <cell r="A1584" t="str">
            <v>IT</v>
          </cell>
          <cell r="B1584" t="str">
            <v>Lago</v>
          </cell>
          <cell r="C1584">
            <v>2005</v>
          </cell>
          <cell r="D1584" t="str">
            <v>Annual</v>
          </cell>
          <cell r="E1584" t="str">
            <v>Nitrate</v>
          </cell>
          <cell r="F1584">
            <v>0.27500000000000002</v>
          </cell>
          <cell r="G1584">
            <v>1</v>
          </cell>
          <cell r="H1584" t="str">
            <v>mg/l N</v>
          </cell>
        </row>
        <row r="1585">
          <cell r="A1585" t="str">
            <v>IT</v>
          </cell>
          <cell r="B1585" t="str">
            <v>LAGUNA PONENTE ORBETELLO</v>
          </cell>
          <cell r="C1585">
            <v>2005</v>
          </cell>
          <cell r="D1585" t="str">
            <v>Annual</v>
          </cell>
          <cell r="E1585" t="str">
            <v>Nitrate</v>
          </cell>
          <cell r="F1585">
            <v>1.75E-3</v>
          </cell>
          <cell r="G1585">
            <v>1</v>
          </cell>
          <cell r="H1585" t="str">
            <v>mg/l N</v>
          </cell>
        </row>
        <row r="1586">
          <cell r="A1586" t="str">
            <v>IT</v>
          </cell>
          <cell r="B1586" t="str">
            <v>Lame</v>
          </cell>
          <cell r="C1586">
            <v>2005</v>
          </cell>
          <cell r="D1586" t="str">
            <v>Annual</v>
          </cell>
          <cell r="E1586" t="str">
            <v>Nitrate</v>
          </cell>
          <cell r="F1586">
            <v>7.1624999999999994E-2</v>
          </cell>
          <cell r="G1586">
            <v>1</v>
          </cell>
          <cell r="H1586" t="str">
            <v>mg/l N</v>
          </cell>
        </row>
        <row r="1587">
          <cell r="A1587" t="str">
            <v>IT</v>
          </cell>
          <cell r="B1587" t="str">
            <v>Ledro</v>
          </cell>
          <cell r="C1587">
            <v>2005</v>
          </cell>
          <cell r="D1587" t="str">
            <v>Annual</v>
          </cell>
          <cell r="E1587" t="str">
            <v>Nitrate</v>
          </cell>
          <cell r="F1587">
            <v>0.67921722399999995</v>
          </cell>
          <cell r="G1587">
            <v>1</v>
          </cell>
          <cell r="H1587" t="str">
            <v>mg/l N</v>
          </cell>
        </row>
        <row r="1588">
          <cell r="A1588" t="str">
            <v>IT</v>
          </cell>
          <cell r="B1588" t="str">
            <v>Les Iles</v>
          </cell>
          <cell r="C1588">
            <v>2005</v>
          </cell>
          <cell r="D1588" t="str">
            <v>Annual</v>
          </cell>
          <cell r="E1588" t="str">
            <v>Nitrate</v>
          </cell>
          <cell r="F1588">
            <v>0.11</v>
          </cell>
          <cell r="G1588">
            <v>1</v>
          </cell>
          <cell r="H1588" t="str">
            <v>mg/l N</v>
          </cell>
        </row>
        <row r="1589">
          <cell r="A1589" t="str">
            <v>IT</v>
          </cell>
          <cell r="B1589" t="str">
            <v>Lessert</v>
          </cell>
          <cell r="C1589">
            <v>2005</v>
          </cell>
          <cell r="D1589" t="str">
            <v>Annual</v>
          </cell>
          <cell r="E1589" t="str">
            <v>Nitrate</v>
          </cell>
          <cell r="F1589">
            <v>0.22500000000000001</v>
          </cell>
          <cell r="G1589">
            <v>1</v>
          </cell>
          <cell r="H1589" t="str">
            <v>mg/l N</v>
          </cell>
        </row>
        <row r="1590">
          <cell r="A1590" t="str">
            <v>IT</v>
          </cell>
          <cell r="B1590" t="str">
            <v>LEVANTE</v>
          </cell>
          <cell r="C1590">
            <v>2005</v>
          </cell>
          <cell r="D1590" t="str">
            <v>Annual</v>
          </cell>
          <cell r="E1590" t="str">
            <v>Nitrate</v>
          </cell>
          <cell r="F1590">
            <v>4.6666667000000002E-2</v>
          </cell>
          <cell r="G1590">
            <v>1</v>
          </cell>
          <cell r="H1590" t="str">
            <v>mg/l N</v>
          </cell>
        </row>
        <row r="1591">
          <cell r="A1591" t="str">
            <v>IT</v>
          </cell>
          <cell r="B1591" t="str">
            <v>Levico</v>
          </cell>
          <cell r="C1591">
            <v>2005</v>
          </cell>
          <cell r="D1591" t="str">
            <v>Annual</v>
          </cell>
          <cell r="E1591" t="str">
            <v>Nitrate</v>
          </cell>
          <cell r="F1591">
            <v>0.44065633100000001</v>
          </cell>
          <cell r="G1591">
            <v>1</v>
          </cell>
          <cell r="H1591" t="str">
            <v>mg/l N</v>
          </cell>
        </row>
        <row r="1592">
          <cell r="A1592" t="str">
            <v>IT</v>
          </cell>
          <cell r="B1592" t="str">
            <v>Lillaz Est</v>
          </cell>
          <cell r="C1592">
            <v>2005</v>
          </cell>
          <cell r="D1592" t="str">
            <v>Annual</v>
          </cell>
          <cell r="E1592" t="str">
            <v>Nitrate</v>
          </cell>
          <cell r="F1592">
            <v>0.01</v>
          </cell>
          <cell r="G1592">
            <v>1</v>
          </cell>
          <cell r="H1592" t="str">
            <v>mg/l N</v>
          </cell>
        </row>
        <row r="1593">
          <cell r="A1593" t="str">
            <v>IT</v>
          </cell>
          <cell r="B1593" t="str">
            <v>Lillaz Ovest</v>
          </cell>
          <cell r="C1593">
            <v>2005</v>
          </cell>
          <cell r="D1593" t="str">
            <v>Annual</v>
          </cell>
          <cell r="E1593" t="str">
            <v>Nitrate</v>
          </cell>
          <cell r="F1593">
            <v>6.5000000000000002E-2</v>
          </cell>
          <cell r="G1593">
            <v>1</v>
          </cell>
          <cell r="H1593" t="str">
            <v>mg/l N</v>
          </cell>
        </row>
        <row r="1594">
          <cell r="A1594" t="str">
            <v>IT</v>
          </cell>
          <cell r="B1594" t="str">
            <v>Lod</v>
          </cell>
          <cell r="C1594">
            <v>2005</v>
          </cell>
          <cell r="D1594" t="str">
            <v>Annual</v>
          </cell>
          <cell r="E1594" t="str">
            <v>Nitrate</v>
          </cell>
          <cell r="F1594">
            <v>0</v>
          </cell>
          <cell r="G1594">
            <v>1</v>
          </cell>
          <cell r="H1594" t="str">
            <v>mg/l N</v>
          </cell>
        </row>
        <row r="1595">
          <cell r="A1595" t="str">
            <v>IT</v>
          </cell>
          <cell r="B1595" t="str">
            <v>Lot</v>
          </cell>
          <cell r="C1595">
            <v>2005</v>
          </cell>
          <cell r="D1595" t="str">
            <v>Annual</v>
          </cell>
          <cell r="E1595" t="str">
            <v>Nitrate</v>
          </cell>
          <cell r="F1595">
            <v>0</v>
          </cell>
          <cell r="G1595">
            <v>1</v>
          </cell>
          <cell r="H1595" t="str">
            <v>mg/l N</v>
          </cell>
        </row>
        <row r="1596">
          <cell r="A1596" t="str">
            <v>IT</v>
          </cell>
          <cell r="B1596" t="str">
            <v>Loz</v>
          </cell>
          <cell r="C1596">
            <v>2005</v>
          </cell>
          <cell r="D1596" t="str">
            <v>Annual</v>
          </cell>
          <cell r="E1596" t="str">
            <v>Nitrate</v>
          </cell>
          <cell r="F1596">
            <v>0.06</v>
          </cell>
          <cell r="G1596">
            <v>1</v>
          </cell>
          <cell r="H1596" t="str">
            <v>mg/l N</v>
          </cell>
        </row>
        <row r="1597">
          <cell r="A1597" t="str">
            <v>IT</v>
          </cell>
          <cell r="B1597" t="str">
            <v>LUGANO o Ceresio PONTE TRESA</v>
          </cell>
          <cell r="C1597">
            <v>2005</v>
          </cell>
          <cell r="D1597" t="str">
            <v>Annual</v>
          </cell>
          <cell r="E1597" t="str">
            <v>Nitrate</v>
          </cell>
          <cell r="F1597">
            <v>0.82874999999999999</v>
          </cell>
          <cell r="G1597">
            <v>1</v>
          </cell>
          <cell r="H1597" t="str">
            <v>mg/l N</v>
          </cell>
        </row>
        <row r="1598">
          <cell r="A1598" t="str">
            <v>IT</v>
          </cell>
          <cell r="B1598" t="str">
            <v>MAGGIORE o Verbano</v>
          </cell>
          <cell r="C1598">
            <v>2005</v>
          </cell>
          <cell r="D1598" t="str">
            <v>Annual</v>
          </cell>
          <cell r="E1598" t="str">
            <v>Nitrate</v>
          </cell>
          <cell r="F1598">
            <v>0.72540540499999995</v>
          </cell>
          <cell r="G1598">
            <v>1</v>
          </cell>
          <cell r="H1598" t="str">
            <v>mg/l N</v>
          </cell>
        </row>
        <row r="1599">
          <cell r="A1599" t="str">
            <v>IT</v>
          </cell>
          <cell r="B1599" t="str">
            <v>Maggiore-Piemonte-Ghiffa</v>
          </cell>
          <cell r="C1599">
            <v>2005</v>
          </cell>
          <cell r="D1599" t="str">
            <v>Annual</v>
          </cell>
          <cell r="E1599" t="str">
            <v>Nitrate</v>
          </cell>
          <cell r="F1599">
            <v>0.85498958300000005</v>
          </cell>
          <cell r="G1599">
            <v>1</v>
          </cell>
          <cell r="H1599" t="str">
            <v>mg/l N</v>
          </cell>
        </row>
        <row r="1600">
          <cell r="A1600" t="str">
            <v>IT</v>
          </cell>
          <cell r="B1600" t="str">
            <v>Maggiore-Piemonte-Lesa</v>
          </cell>
          <cell r="C1600">
            <v>2005</v>
          </cell>
          <cell r="D1600" t="str">
            <v>Annual</v>
          </cell>
          <cell r="E1600" t="str">
            <v>Nitrate</v>
          </cell>
          <cell r="F1600">
            <v>0.83292857099999995</v>
          </cell>
          <cell r="G1600">
            <v>1</v>
          </cell>
          <cell r="H1600" t="str">
            <v>mg/l N</v>
          </cell>
        </row>
        <row r="1601">
          <cell r="A1601" t="str">
            <v>IT</v>
          </cell>
          <cell r="B1601" t="str">
            <v>Maggiore-Piemonte-Stresa</v>
          </cell>
          <cell r="C1601">
            <v>2005</v>
          </cell>
          <cell r="D1601" t="str">
            <v>Annual</v>
          </cell>
          <cell r="E1601" t="str">
            <v>Nitrate</v>
          </cell>
          <cell r="F1601">
            <v>0.77729999999999999</v>
          </cell>
          <cell r="G1601">
            <v>1</v>
          </cell>
          <cell r="H1601" t="str">
            <v>mg/l N</v>
          </cell>
        </row>
        <row r="1602">
          <cell r="A1602" t="str">
            <v>IT</v>
          </cell>
          <cell r="B1602" t="str">
            <v>MASSACIUCCOLI est</v>
          </cell>
          <cell r="C1602">
            <v>2005</v>
          </cell>
          <cell r="D1602" t="str">
            <v>Annual</v>
          </cell>
          <cell r="E1602" t="str">
            <v>Nitrate</v>
          </cell>
          <cell r="F1602">
            <v>3.5000000000000001E-3</v>
          </cell>
          <cell r="G1602">
            <v>1</v>
          </cell>
          <cell r="H1602" t="str">
            <v>mg/l N</v>
          </cell>
        </row>
        <row r="1603">
          <cell r="A1603" t="str">
            <v>IT</v>
          </cell>
          <cell r="B1603" t="str">
            <v>MASSACIUCCOLI ovest</v>
          </cell>
          <cell r="C1603">
            <v>2005</v>
          </cell>
          <cell r="D1603" t="str">
            <v>Annual</v>
          </cell>
          <cell r="E1603" t="str">
            <v>Nitrate</v>
          </cell>
          <cell r="F1603">
            <v>5.5675000000000004E-3</v>
          </cell>
          <cell r="G1603">
            <v>1</v>
          </cell>
          <cell r="H1603" t="str">
            <v>mg/l N</v>
          </cell>
        </row>
        <row r="1604">
          <cell r="A1604" t="str">
            <v>IT</v>
          </cell>
          <cell r="B1604" t="str">
            <v>Matese</v>
          </cell>
          <cell r="C1604">
            <v>2005</v>
          </cell>
          <cell r="D1604" t="str">
            <v>Annual</v>
          </cell>
          <cell r="E1604" t="str">
            <v>Nitrate</v>
          </cell>
          <cell r="F1604">
            <v>0.09</v>
          </cell>
          <cell r="G1604">
            <v>1</v>
          </cell>
          <cell r="H1604" t="str">
            <v>mg/l N</v>
          </cell>
        </row>
        <row r="1605">
          <cell r="A1605" t="str">
            <v>IT</v>
          </cell>
          <cell r="B1605" t="str">
            <v>Mergozzo</v>
          </cell>
          <cell r="C1605">
            <v>2005</v>
          </cell>
          <cell r="D1605" t="str">
            <v>Annual</v>
          </cell>
          <cell r="E1605" t="str">
            <v>Nitrate</v>
          </cell>
          <cell r="F1605">
            <v>0.69469999999999998</v>
          </cell>
          <cell r="G1605">
            <v>1</v>
          </cell>
          <cell r="H1605" t="str">
            <v>mg/l N</v>
          </cell>
        </row>
        <row r="1606">
          <cell r="A1606" t="str">
            <v>IT</v>
          </cell>
          <cell r="B1606" t="str">
            <v>MEZZO</v>
          </cell>
          <cell r="C1606">
            <v>2005</v>
          </cell>
          <cell r="D1606" t="str">
            <v>Annual</v>
          </cell>
          <cell r="E1606" t="str">
            <v>Nitrate</v>
          </cell>
          <cell r="F1606">
            <v>1.7</v>
          </cell>
          <cell r="G1606">
            <v>1</v>
          </cell>
          <cell r="H1606" t="str">
            <v>mg/l N</v>
          </cell>
        </row>
        <row r="1607">
          <cell r="A1607" t="str">
            <v>IT</v>
          </cell>
          <cell r="B1607" t="str">
            <v>MEZZOLA</v>
          </cell>
          <cell r="C1607">
            <v>2005</v>
          </cell>
          <cell r="D1607" t="str">
            <v>Annual</v>
          </cell>
          <cell r="E1607" t="str">
            <v>Nitrate</v>
          </cell>
          <cell r="F1607">
            <v>0.59444444399999996</v>
          </cell>
          <cell r="G1607">
            <v>1</v>
          </cell>
          <cell r="H1607" t="str">
            <v>mg/l N</v>
          </cell>
        </row>
        <row r="1608">
          <cell r="A1608" t="str">
            <v>IT</v>
          </cell>
          <cell r="B1608" t="str">
            <v>Mignano</v>
          </cell>
          <cell r="C1608">
            <v>2005</v>
          </cell>
          <cell r="D1608" t="str">
            <v>Annual</v>
          </cell>
          <cell r="E1608" t="str">
            <v>Nitrate</v>
          </cell>
          <cell r="F1608">
            <v>2.7</v>
          </cell>
          <cell r="G1608">
            <v>1</v>
          </cell>
          <cell r="H1608" t="str">
            <v>mg/l N</v>
          </cell>
        </row>
        <row r="1609">
          <cell r="A1609" t="str">
            <v>IT</v>
          </cell>
          <cell r="B1609" t="str">
            <v>Mis</v>
          </cell>
          <cell r="C1609">
            <v>2005</v>
          </cell>
          <cell r="D1609" t="str">
            <v>Annual</v>
          </cell>
          <cell r="E1609" t="str">
            <v>Nitrate</v>
          </cell>
          <cell r="F1609">
            <v>0.56000000000000005</v>
          </cell>
          <cell r="G1609">
            <v>1</v>
          </cell>
          <cell r="H1609" t="str">
            <v>mg/l N</v>
          </cell>
        </row>
        <row r="1610">
          <cell r="A1610" t="str">
            <v>IT</v>
          </cell>
          <cell r="B1610" t="str">
            <v>Miserin</v>
          </cell>
          <cell r="C1610">
            <v>2005</v>
          </cell>
          <cell r="D1610" t="str">
            <v>Annual</v>
          </cell>
          <cell r="E1610" t="str">
            <v>Nitrate</v>
          </cell>
          <cell r="F1610">
            <v>0.13</v>
          </cell>
          <cell r="G1610">
            <v>1</v>
          </cell>
          <cell r="H1610" t="str">
            <v>mg/l N</v>
          </cell>
        </row>
        <row r="1611">
          <cell r="A1611" t="str">
            <v>IT</v>
          </cell>
          <cell r="B1611" t="str">
            <v>Misurina</v>
          </cell>
          <cell r="C1611">
            <v>2005</v>
          </cell>
          <cell r="D1611" t="str">
            <v>Annual</v>
          </cell>
          <cell r="E1611" t="str">
            <v>Nitrate</v>
          </cell>
          <cell r="F1611">
            <v>7.6666670000000003E-3</v>
          </cell>
          <cell r="G1611">
            <v>1</v>
          </cell>
          <cell r="H1611" t="str">
            <v>mg/l N</v>
          </cell>
        </row>
        <row r="1612">
          <cell r="A1612" t="str">
            <v>IT</v>
          </cell>
          <cell r="B1612" t="str">
            <v>Molveno</v>
          </cell>
          <cell r="C1612">
            <v>2005</v>
          </cell>
          <cell r="D1612" t="str">
            <v>Annual</v>
          </cell>
          <cell r="E1612" t="str">
            <v>Nitrate</v>
          </cell>
          <cell r="F1612">
            <v>0.55000000000000004</v>
          </cell>
          <cell r="G1612">
            <v>1</v>
          </cell>
          <cell r="H1612" t="str">
            <v>mg/l N</v>
          </cell>
        </row>
        <row r="1613">
          <cell r="A1613" t="str">
            <v>IT</v>
          </cell>
          <cell r="B1613" t="str">
            <v>MONATE</v>
          </cell>
          <cell r="C1613">
            <v>2005</v>
          </cell>
          <cell r="D1613" t="str">
            <v>Annual</v>
          </cell>
          <cell r="E1613" t="str">
            <v>Nitrate</v>
          </cell>
          <cell r="F1613">
            <v>0.13500000000000001</v>
          </cell>
          <cell r="G1613">
            <v>1</v>
          </cell>
          <cell r="H1613" t="str">
            <v>mg/l N</v>
          </cell>
        </row>
        <row r="1614">
          <cell r="A1614" t="str">
            <v>IT</v>
          </cell>
          <cell r="B1614" t="str">
            <v>Monte Cavallaro</v>
          </cell>
          <cell r="C1614">
            <v>2005</v>
          </cell>
          <cell r="D1614" t="str">
            <v>Annual</v>
          </cell>
          <cell r="E1614" t="str">
            <v>Nitrate</v>
          </cell>
          <cell r="F1614">
            <v>0.51666666699999997</v>
          </cell>
          <cell r="G1614">
            <v>1</v>
          </cell>
          <cell r="H1614" t="str">
            <v>mg/l N</v>
          </cell>
        </row>
        <row r="1615">
          <cell r="A1615" t="str">
            <v>IT</v>
          </cell>
          <cell r="B1615" t="str">
            <v>MONTE SPLUGA</v>
          </cell>
          <cell r="C1615">
            <v>2005</v>
          </cell>
          <cell r="D1615" t="str">
            <v>Annual</v>
          </cell>
          <cell r="E1615" t="str">
            <v>Nitrate</v>
          </cell>
          <cell r="F1615">
            <v>0.37</v>
          </cell>
          <cell r="G1615">
            <v>1</v>
          </cell>
          <cell r="H1615" t="str">
            <v>mg/l N</v>
          </cell>
        </row>
        <row r="1616">
          <cell r="A1616" t="str">
            <v>IT</v>
          </cell>
          <cell r="B1616" t="str">
            <v>MONTEDOGLIO</v>
          </cell>
          <cell r="C1616">
            <v>2005</v>
          </cell>
          <cell r="D1616" t="str">
            <v>Annual</v>
          </cell>
          <cell r="E1616" t="str">
            <v>Nitrate</v>
          </cell>
          <cell r="F1616">
            <v>0.05</v>
          </cell>
          <cell r="G1616">
            <v>1</v>
          </cell>
          <cell r="H1616" t="str">
            <v>mg/l N</v>
          </cell>
        </row>
        <row r="1617">
          <cell r="A1617" t="str">
            <v>IT</v>
          </cell>
          <cell r="B1617" t="str">
            <v>MONTEPULCIANO</v>
          </cell>
          <cell r="C1617">
            <v>2005</v>
          </cell>
          <cell r="D1617" t="str">
            <v>Annual</v>
          </cell>
          <cell r="E1617" t="str">
            <v>Nitrate</v>
          </cell>
          <cell r="F1617">
            <v>0.05</v>
          </cell>
          <cell r="G1617">
            <v>1</v>
          </cell>
          <cell r="H1617" t="str">
            <v>mg/l N</v>
          </cell>
        </row>
        <row r="1618">
          <cell r="A1618" t="str">
            <v>IT</v>
          </cell>
          <cell r="B1618" t="str">
            <v>MONTORFANO</v>
          </cell>
          <cell r="C1618">
            <v>2005</v>
          </cell>
          <cell r="D1618" t="str">
            <v>Annual</v>
          </cell>
          <cell r="E1618" t="str">
            <v>Nitrate</v>
          </cell>
          <cell r="F1618">
            <v>0.10666666700000001</v>
          </cell>
          <cell r="G1618">
            <v>1</v>
          </cell>
          <cell r="H1618" t="str">
            <v>mg/l N</v>
          </cell>
        </row>
        <row r="1619">
          <cell r="A1619" t="str">
            <v>IT</v>
          </cell>
          <cell r="B1619" t="str">
            <v>Nicoletti</v>
          </cell>
          <cell r="C1619">
            <v>2005</v>
          </cell>
          <cell r="D1619" t="str">
            <v>Annual</v>
          </cell>
          <cell r="E1619" t="str">
            <v>Nitrate</v>
          </cell>
          <cell r="F1619">
            <v>3.3166666669999998</v>
          </cell>
          <cell r="G1619">
            <v>1</v>
          </cell>
          <cell r="H1619" t="str">
            <v>mg/l N</v>
          </cell>
        </row>
        <row r="1620">
          <cell r="A1620" t="str">
            <v>IT</v>
          </cell>
          <cell r="B1620" t="str">
            <v>Nivolet Inferiore</v>
          </cell>
          <cell r="C1620">
            <v>2005</v>
          </cell>
          <cell r="D1620" t="str">
            <v>Annual</v>
          </cell>
          <cell r="E1620" t="str">
            <v>Nitrate</v>
          </cell>
          <cell r="F1620">
            <v>4.4999999999999998E-2</v>
          </cell>
          <cell r="G1620">
            <v>1</v>
          </cell>
          <cell r="H1620" t="str">
            <v>mg/l N</v>
          </cell>
        </row>
        <row r="1621">
          <cell r="A1621" t="str">
            <v>IT</v>
          </cell>
          <cell r="B1621" t="str">
            <v>OGLIASTRO o Don Sturzo</v>
          </cell>
          <cell r="C1621">
            <v>2005</v>
          </cell>
          <cell r="D1621" t="str">
            <v>Annual</v>
          </cell>
          <cell r="E1621" t="str">
            <v>Nitrate</v>
          </cell>
          <cell r="F1621">
            <v>7.1666666670000003</v>
          </cell>
          <cell r="G1621">
            <v>1</v>
          </cell>
          <cell r="H1621" t="str">
            <v>mg/l N</v>
          </cell>
        </row>
        <row r="1622">
          <cell r="A1622" t="str">
            <v>IT</v>
          </cell>
          <cell r="B1622" t="str">
            <v>Olivo</v>
          </cell>
          <cell r="C1622">
            <v>2005</v>
          </cell>
          <cell r="D1622" t="str">
            <v>Annual</v>
          </cell>
          <cell r="E1622" t="str">
            <v>Nitrate</v>
          </cell>
          <cell r="F1622">
            <v>2.9333333330000002</v>
          </cell>
          <cell r="G1622">
            <v>1</v>
          </cell>
          <cell r="H1622" t="str">
            <v>mg/l N</v>
          </cell>
        </row>
        <row r="1623">
          <cell r="A1623" t="str">
            <v>IT</v>
          </cell>
          <cell r="B1623" t="str">
            <v>Orta(Lago di) o Cusio</v>
          </cell>
          <cell r="C1623">
            <v>2005</v>
          </cell>
          <cell r="D1623" t="str">
            <v>Annual</v>
          </cell>
          <cell r="E1623" t="str">
            <v>Nitrate</v>
          </cell>
          <cell r="F1623">
            <v>1.655666667</v>
          </cell>
          <cell r="G1623">
            <v>1</v>
          </cell>
          <cell r="H1623" t="str">
            <v>mg/l N</v>
          </cell>
        </row>
        <row r="1624">
          <cell r="A1624" t="str">
            <v>IT</v>
          </cell>
          <cell r="B1624" t="str">
            <v>PADULE DI BOLGHERI</v>
          </cell>
          <cell r="C1624">
            <v>2005</v>
          </cell>
          <cell r="D1624" t="str">
            <v>Annual</v>
          </cell>
          <cell r="E1624" t="str">
            <v>Nitrate</v>
          </cell>
          <cell r="F1624">
            <v>5.0000000000000001E-3</v>
          </cell>
          <cell r="G1624">
            <v>1</v>
          </cell>
          <cell r="H1624" t="str">
            <v>mg/l N</v>
          </cell>
        </row>
        <row r="1625">
          <cell r="A1625" t="str">
            <v>IT</v>
          </cell>
          <cell r="B1625" t="str">
            <v>PALUDE DI FUCECCHIO</v>
          </cell>
          <cell r="C1625">
            <v>2005</v>
          </cell>
          <cell r="D1625" t="str">
            <v>Annual</v>
          </cell>
          <cell r="E1625" t="str">
            <v>Nitrate</v>
          </cell>
          <cell r="F1625">
            <v>7.6125000000000003E-3</v>
          </cell>
          <cell r="G1625">
            <v>1</v>
          </cell>
          <cell r="H1625" t="str">
            <v>mg/l N</v>
          </cell>
        </row>
        <row r="1626">
          <cell r="A1626" t="str">
            <v>IT</v>
          </cell>
          <cell r="B1626" t="str">
            <v>Penne</v>
          </cell>
          <cell r="C1626">
            <v>2005</v>
          </cell>
          <cell r="D1626" t="str">
            <v>Annual</v>
          </cell>
          <cell r="E1626" t="str">
            <v>Nitrate</v>
          </cell>
          <cell r="F1626">
            <v>0.875</v>
          </cell>
          <cell r="G1626">
            <v>1</v>
          </cell>
          <cell r="H1626" t="str">
            <v>mg/l N</v>
          </cell>
        </row>
        <row r="1627">
          <cell r="A1627" t="str">
            <v>IT</v>
          </cell>
          <cell r="B1627" t="str">
            <v>PENNE lago</v>
          </cell>
          <cell r="C1627">
            <v>2005</v>
          </cell>
          <cell r="D1627" t="str">
            <v>Annual</v>
          </cell>
          <cell r="E1627" t="str">
            <v>Nitrate</v>
          </cell>
          <cell r="F1627">
            <v>0.25</v>
          </cell>
          <cell r="G1627">
            <v>1</v>
          </cell>
          <cell r="H1627" t="str">
            <v>mg/l N</v>
          </cell>
        </row>
        <row r="1628">
          <cell r="A1628" t="str">
            <v>IT</v>
          </cell>
          <cell r="B1628" t="str">
            <v>Pergusa</v>
          </cell>
          <cell r="C1628">
            <v>2005</v>
          </cell>
          <cell r="D1628" t="str">
            <v>Annual</v>
          </cell>
          <cell r="E1628" t="str">
            <v>Nitrate</v>
          </cell>
          <cell r="F1628">
            <v>5.0000000000000001E-3</v>
          </cell>
          <cell r="G1628">
            <v>1</v>
          </cell>
          <cell r="H1628" t="str">
            <v>mg/l N</v>
          </cell>
        </row>
        <row r="1629">
          <cell r="A1629" t="str">
            <v>IT</v>
          </cell>
          <cell r="B1629" t="str">
            <v>PIANA DEGLI ALBANESI o Piana dei Greci</v>
          </cell>
          <cell r="C1629">
            <v>2005</v>
          </cell>
          <cell r="D1629" t="str">
            <v>Annual</v>
          </cell>
          <cell r="E1629" t="str">
            <v>Nitrate</v>
          </cell>
          <cell r="F1629">
            <v>4.5666667000000001E-2</v>
          </cell>
          <cell r="G1629">
            <v>1</v>
          </cell>
          <cell r="H1629" t="str">
            <v>mg/l N</v>
          </cell>
        </row>
        <row r="1630">
          <cell r="A1630" t="str">
            <v>IT</v>
          </cell>
          <cell r="B1630" t="str">
            <v>PIANO</v>
          </cell>
          <cell r="C1630">
            <v>2005</v>
          </cell>
          <cell r="D1630" t="str">
            <v>Annual</v>
          </cell>
          <cell r="E1630" t="str">
            <v>Nitrate</v>
          </cell>
          <cell r="F1630">
            <v>0.388333333</v>
          </cell>
          <cell r="G1630">
            <v>1</v>
          </cell>
          <cell r="H1630" t="str">
            <v>mg/l N</v>
          </cell>
        </row>
        <row r="1631">
          <cell r="A1631" t="str">
            <v>IT</v>
          </cell>
          <cell r="B1631" t="str">
            <v>Piazze</v>
          </cell>
          <cell r="C1631">
            <v>2005</v>
          </cell>
          <cell r="D1631" t="str">
            <v>Annual</v>
          </cell>
          <cell r="E1631" t="str">
            <v>Nitrate</v>
          </cell>
          <cell r="F1631">
            <v>0.27400000000000002</v>
          </cell>
          <cell r="G1631">
            <v>1</v>
          </cell>
          <cell r="H1631" t="str">
            <v>mg/l N</v>
          </cell>
        </row>
        <row r="1632">
          <cell r="A1632" t="str">
            <v>IT</v>
          </cell>
          <cell r="B1632" t="str">
            <v>Piediluco</v>
          </cell>
          <cell r="C1632">
            <v>2005</v>
          </cell>
          <cell r="D1632" t="str">
            <v>Annual</v>
          </cell>
          <cell r="E1632" t="str">
            <v>Nitrate</v>
          </cell>
          <cell r="F1632">
            <v>0.61</v>
          </cell>
          <cell r="G1632">
            <v>1</v>
          </cell>
          <cell r="H1632" t="str">
            <v>mg/l N</v>
          </cell>
        </row>
        <row r="1633">
          <cell r="A1633" t="str">
            <v>IT</v>
          </cell>
          <cell r="B1633" t="str">
            <v>Poma</v>
          </cell>
          <cell r="C1633">
            <v>2005</v>
          </cell>
          <cell r="D1633" t="str">
            <v>Annual</v>
          </cell>
          <cell r="E1633" t="str">
            <v>Nitrate</v>
          </cell>
          <cell r="F1633">
            <v>0.121333333</v>
          </cell>
          <cell r="G1633">
            <v>1</v>
          </cell>
          <cell r="H1633" t="str">
            <v>mg/l N</v>
          </cell>
        </row>
        <row r="1634">
          <cell r="A1634" t="str">
            <v>IT</v>
          </cell>
          <cell r="B1634" t="str">
            <v>Ponte Barca</v>
          </cell>
          <cell r="C1634">
            <v>2005</v>
          </cell>
          <cell r="D1634" t="str">
            <v>Annual</v>
          </cell>
          <cell r="E1634" t="str">
            <v>Nitrate</v>
          </cell>
          <cell r="F1634">
            <v>2.61</v>
          </cell>
          <cell r="G1634">
            <v>1</v>
          </cell>
          <cell r="H1634" t="str">
            <v>mg/l N</v>
          </cell>
        </row>
        <row r="1635">
          <cell r="A1635" t="str">
            <v>IT</v>
          </cell>
          <cell r="B1635" t="str">
            <v>Ponte Diddino</v>
          </cell>
          <cell r="C1635">
            <v>2005</v>
          </cell>
          <cell r="D1635" t="str">
            <v>Annual</v>
          </cell>
          <cell r="E1635" t="str">
            <v>Nitrate</v>
          </cell>
          <cell r="F1635">
            <v>5.9333333330000002</v>
          </cell>
          <cell r="G1635">
            <v>1</v>
          </cell>
          <cell r="H1635" t="str">
            <v>mg/l N</v>
          </cell>
        </row>
        <row r="1636">
          <cell r="A1636" t="str">
            <v>IT</v>
          </cell>
          <cell r="B1636" t="str">
            <v>Pozzillo</v>
          </cell>
          <cell r="C1636">
            <v>2005</v>
          </cell>
          <cell r="D1636" t="str">
            <v>Annual</v>
          </cell>
          <cell r="E1636" t="str">
            <v>Nitrate</v>
          </cell>
          <cell r="F1636">
            <v>3.4</v>
          </cell>
          <cell r="G1636">
            <v>1</v>
          </cell>
          <cell r="H1636" t="str">
            <v>mg/l N</v>
          </cell>
        </row>
        <row r="1637">
          <cell r="A1637" t="str">
            <v>IT</v>
          </cell>
          <cell r="B1637" t="str">
            <v>Prizzi</v>
          </cell>
          <cell r="C1637">
            <v>2005</v>
          </cell>
          <cell r="D1637" t="str">
            <v>Annual</v>
          </cell>
          <cell r="E1637" t="str">
            <v>Nitrate</v>
          </cell>
          <cell r="F1637">
            <v>7.3333333000000001E-2</v>
          </cell>
          <cell r="G1637">
            <v>1</v>
          </cell>
          <cell r="H1637" t="str">
            <v>mg/l N</v>
          </cell>
        </row>
        <row r="1638">
          <cell r="A1638" t="str">
            <v>IT</v>
          </cell>
          <cell r="B1638" t="str">
            <v>PUSIANO</v>
          </cell>
          <cell r="C1638">
            <v>2005</v>
          </cell>
          <cell r="D1638" t="str">
            <v>Annual</v>
          </cell>
          <cell r="E1638" t="str">
            <v>Nitrate</v>
          </cell>
          <cell r="F1638">
            <v>0.44166666700000001</v>
          </cell>
          <cell r="G1638">
            <v>1</v>
          </cell>
          <cell r="H1638" t="str">
            <v>mg/l N</v>
          </cell>
        </row>
        <row r="1639">
          <cell r="A1639" t="str">
            <v>IT</v>
          </cell>
          <cell r="B1639" t="str">
            <v>Ridracoli</v>
          </cell>
          <cell r="C1639">
            <v>2005</v>
          </cell>
          <cell r="D1639" t="str">
            <v>Annual</v>
          </cell>
          <cell r="E1639" t="str">
            <v>Nitrate</v>
          </cell>
          <cell r="F1639">
            <v>0.53</v>
          </cell>
          <cell r="G1639">
            <v>1</v>
          </cell>
          <cell r="H1639" t="str">
            <v>mg/l N</v>
          </cell>
        </row>
        <row r="1640">
          <cell r="A1640" t="str">
            <v>IT</v>
          </cell>
          <cell r="B1640" t="str">
            <v>Rosamarina</v>
          </cell>
          <cell r="C1640">
            <v>2005</v>
          </cell>
          <cell r="D1640" t="str">
            <v>Annual</v>
          </cell>
          <cell r="E1640" t="str">
            <v>Nitrate</v>
          </cell>
          <cell r="F1640">
            <v>0.8</v>
          </cell>
          <cell r="G1640">
            <v>1</v>
          </cell>
          <cell r="H1640" t="str">
            <v>mg/l N</v>
          </cell>
        </row>
        <row r="1641">
          <cell r="A1641" t="str">
            <v>IT</v>
          </cell>
          <cell r="B1641" t="str">
            <v>S. LUCE</v>
          </cell>
          <cell r="C1641">
            <v>2005</v>
          </cell>
          <cell r="D1641" t="str">
            <v>Annual</v>
          </cell>
          <cell r="E1641" t="str">
            <v>Nitrate</v>
          </cell>
          <cell r="F1641">
            <v>2.5000000000000001E-2</v>
          </cell>
          <cell r="G1641">
            <v>1</v>
          </cell>
          <cell r="H1641" t="str">
            <v>mg/l N</v>
          </cell>
        </row>
        <row r="1642">
          <cell r="A1642" t="str">
            <v>IT</v>
          </cell>
          <cell r="B1642" t="str">
            <v>S.Giovanni</v>
          </cell>
          <cell r="C1642">
            <v>2005</v>
          </cell>
          <cell r="D1642" t="str">
            <v>Annual</v>
          </cell>
          <cell r="E1642" t="str">
            <v>Nitrate</v>
          </cell>
          <cell r="F1642">
            <v>0.13666666699999999</v>
          </cell>
          <cell r="G1642">
            <v>1</v>
          </cell>
          <cell r="H1642" t="str">
            <v>mg/l N</v>
          </cell>
        </row>
        <row r="1643">
          <cell r="A1643" t="str">
            <v>IT</v>
          </cell>
          <cell r="B1643" t="str">
            <v>S.VALENTINO A.MUTA</v>
          </cell>
          <cell r="C1643">
            <v>2005</v>
          </cell>
          <cell r="D1643" t="str">
            <v>Annual</v>
          </cell>
          <cell r="E1643" t="str">
            <v>Nitrate</v>
          </cell>
          <cell r="F1643">
            <v>0.98399999999999999</v>
          </cell>
          <cell r="G1643">
            <v>1</v>
          </cell>
          <cell r="H1643" t="str">
            <v>mg/l N</v>
          </cell>
        </row>
        <row r="1644">
          <cell r="A1644" t="str">
            <v>IT</v>
          </cell>
          <cell r="B1644" t="str">
            <v>Santa Caterina</v>
          </cell>
          <cell r="C1644">
            <v>2005</v>
          </cell>
          <cell r="D1644" t="str">
            <v>Annual</v>
          </cell>
          <cell r="E1644" t="str">
            <v>Nitrate</v>
          </cell>
          <cell r="F1644">
            <v>0.88500000000000001</v>
          </cell>
          <cell r="G1644">
            <v>1</v>
          </cell>
          <cell r="H1644" t="str">
            <v>mg/l N</v>
          </cell>
        </row>
        <row r="1645">
          <cell r="A1645" t="str">
            <v>IT</v>
          </cell>
          <cell r="B1645" t="str">
            <v>Santa Croce</v>
          </cell>
          <cell r="C1645">
            <v>2005</v>
          </cell>
          <cell r="D1645" t="str">
            <v>Annual</v>
          </cell>
          <cell r="E1645" t="str">
            <v>Nitrate</v>
          </cell>
          <cell r="F1645">
            <v>0.46666666699999998</v>
          </cell>
          <cell r="G1645">
            <v>1</v>
          </cell>
          <cell r="H1645" t="str">
            <v>mg/l N</v>
          </cell>
        </row>
        <row r="1646">
          <cell r="A1646" t="str">
            <v>IT</v>
          </cell>
          <cell r="B1646" t="str">
            <v>Santa Giustina</v>
          </cell>
          <cell r="C1646">
            <v>2005</v>
          </cell>
          <cell r="D1646" t="str">
            <v>Annual</v>
          </cell>
          <cell r="E1646" t="str">
            <v>Nitrate</v>
          </cell>
          <cell r="F1646">
            <v>0.68833333299999999</v>
          </cell>
          <cell r="G1646">
            <v>1</v>
          </cell>
          <cell r="H1646" t="str">
            <v>mg/l N</v>
          </cell>
        </row>
        <row r="1647">
          <cell r="A1647" t="str">
            <v>IT</v>
          </cell>
          <cell r="B1647" t="str">
            <v>Santa Maria</v>
          </cell>
          <cell r="C1647">
            <v>2005</v>
          </cell>
          <cell r="D1647" t="str">
            <v>Annual</v>
          </cell>
          <cell r="E1647" t="str">
            <v>Nitrate</v>
          </cell>
          <cell r="F1647">
            <v>0.17499999999999999</v>
          </cell>
          <cell r="G1647">
            <v>1</v>
          </cell>
          <cell r="H1647" t="str">
            <v>mg/l N</v>
          </cell>
        </row>
        <row r="1648">
          <cell r="A1648" t="str">
            <v>IT</v>
          </cell>
          <cell r="B1648" t="str">
            <v>SANTA ROSALIA</v>
          </cell>
          <cell r="C1648">
            <v>2005</v>
          </cell>
          <cell r="D1648" t="str">
            <v>Annual</v>
          </cell>
          <cell r="E1648" t="str">
            <v>Nitrate</v>
          </cell>
          <cell r="F1648">
            <v>1.41</v>
          </cell>
          <cell r="G1648">
            <v>1</v>
          </cell>
          <cell r="H1648" t="str">
            <v>mg/l N</v>
          </cell>
        </row>
        <row r="1649">
          <cell r="A1649" t="str">
            <v>IT</v>
          </cell>
          <cell r="B1649" t="str">
            <v>SARTIRANA</v>
          </cell>
          <cell r="C1649">
            <v>2005</v>
          </cell>
          <cell r="D1649" t="str">
            <v>Annual</v>
          </cell>
          <cell r="E1649" t="str">
            <v>Nitrate</v>
          </cell>
          <cell r="F1649">
            <v>0.2</v>
          </cell>
          <cell r="G1649">
            <v>1</v>
          </cell>
          <cell r="H1649" t="str">
            <v>mg/l N</v>
          </cell>
        </row>
        <row r="1650">
          <cell r="A1650" t="str">
            <v>IT</v>
          </cell>
          <cell r="B1650" t="str">
            <v>SCAIS</v>
          </cell>
          <cell r="C1650">
            <v>2005</v>
          </cell>
          <cell r="D1650" t="str">
            <v>Annual</v>
          </cell>
          <cell r="E1650" t="str">
            <v>Nitrate</v>
          </cell>
          <cell r="F1650">
            <v>0.4</v>
          </cell>
          <cell r="G1650">
            <v>1</v>
          </cell>
          <cell r="H1650" t="str">
            <v>mg/l N</v>
          </cell>
        </row>
        <row r="1651">
          <cell r="A1651" t="str">
            <v>IT</v>
          </cell>
          <cell r="B1651" t="str">
            <v>Scanno</v>
          </cell>
          <cell r="C1651">
            <v>2005</v>
          </cell>
          <cell r="D1651" t="str">
            <v>Annual</v>
          </cell>
          <cell r="E1651" t="str">
            <v>Nitrate</v>
          </cell>
          <cell r="F1651">
            <v>0.34166666699999998</v>
          </cell>
          <cell r="G1651">
            <v>1</v>
          </cell>
          <cell r="H1651" t="str">
            <v>mg/l N</v>
          </cell>
        </row>
        <row r="1652">
          <cell r="A1652" t="str">
            <v>IT</v>
          </cell>
          <cell r="B1652" t="str">
            <v>SCANZANO o Eleuterio</v>
          </cell>
          <cell r="C1652">
            <v>2005</v>
          </cell>
          <cell r="D1652" t="str">
            <v>Annual</v>
          </cell>
          <cell r="E1652" t="str">
            <v>Nitrate</v>
          </cell>
          <cell r="F1652">
            <v>7.6666666999999994E-2</v>
          </cell>
          <cell r="G1652">
            <v>1</v>
          </cell>
          <cell r="H1652" t="str">
            <v>mg/l N</v>
          </cell>
        </row>
        <row r="1653">
          <cell r="A1653" t="str">
            <v>IT</v>
          </cell>
          <cell r="B1653" t="str">
            <v>Sciaguana</v>
          </cell>
          <cell r="C1653">
            <v>2005</v>
          </cell>
          <cell r="D1653" t="str">
            <v>Annual</v>
          </cell>
          <cell r="E1653" t="str">
            <v>Nitrate</v>
          </cell>
          <cell r="F1653">
            <v>3.653333333</v>
          </cell>
          <cell r="G1653">
            <v>1</v>
          </cell>
          <cell r="H1653" t="str">
            <v>mg/l N</v>
          </cell>
        </row>
        <row r="1654">
          <cell r="A1654" t="str">
            <v>IT</v>
          </cell>
          <cell r="B1654" t="str">
            <v>SEGRINO</v>
          </cell>
          <cell r="C1654">
            <v>2005</v>
          </cell>
          <cell r="D1654" t="str">
            <v>Annual</v>
          </cell>
          <cell r="E1654" t="str">
            <v>Nitrate</v>
          </cell>
          <cell r="F1654">
            <v>0.63500000000000001</v>
          </cell>
          <cell r="G1654">
            <v>1</v>
          </cell>
          <cell r="H1654" t="str">
            <v>mg/l N</v>
          </cell>
        </row>
        <row r="1655">
          <cell r="A1655" t="str">
            <v>IT</v>
          </cell>
          <cell r="B1655" t="str">
            <v>Sirio</v>
          </cell>
          <cell r="C1655">
            <v>2005</v>
          </cell>
          <cell r="D1655" t="str">
            <v>Annual</v>
          </cell>
          <cell r="E1655" t="str">
            <v>Nitrate</v>
          </cell>
          <cell r="F1655">
            <v>0.14606896599999999</v>
          </cell>
          <cell r="G1655">
            <v>1</v>
          </cell>
          <cell r="H1655" t="str">
            <v>mg/l N</v>
          </cell>
        </row>
        <row r="1656">
          <cell r="A1656" t="str">
            <v>IT</v>
          </cell>
          <cell r="B1656" t="str">
            <v>SUPERIORE</v>
          </cell>
          <cell r="C1656">
            <v>2005</v>
          </cell>
          <cell r="D1656" t="str">
            <v>Annual</v>
          </cell>
          <cell r="E1656" t="str">
            <v>Nitrate</v>
          </cell>
          <cell r="F1656">
            <v>2.1</v>
          </cell>
          <cell r="G1656">
            <v>1</v>
          </cell>
          <cell r="H1656" t="str">
            <v>mg/l N</v>
          </cell>
        </row>
        <row r="1657">
          <cell r="A1657" t="str">
            <v>IT</v>
          </cell>
          <cell r="B1657" t="str">
            <v>Suviana</v>
          </cell>
          <cell r="C1657">
            <v>2005</v>
          </cell>
          <cell r="D1657" t="str">
            <v>Annual</v>
          </cell>
          <cell r="E1657" t="str">
            <v>Nitrate</v>
          </cell>
          <cell r="F1657">
            <v>0.56999999999999995</v>
          </cell>
          <cell r="G1657">
            <v>1</v>
          </cell>
          <cell r="H1657" t="str">
            <v>mg/l N</v>
          </cell>
        </row>
        <row r="1658">
          <cell r="A1658" t="str">
            <v>IT</v>
          </cell>
          <cell r="B1658" t="str">
            <v>Telese</v>
          </cell>
          <cell r="C1658">
            <v>2005</v>
          </cell>
          <cell r="D1658" t="str">
            <v>Annual</v>
          </cell>
          <cell r="E1658" t="str">
            <v>Nitrate</v>
          </cell>
          <cell r="F1658">
            <v>0.28999999999999998</v>
          </cell>
          <cell r="G1658">
            <v>1</v>
          </cell>
          <cell r="H1658" t="str">
            <v>mg/l N</v>
          </cell>
        </row>
        <row r="1659">
          <cell r="A1659" t="str">
            <v>IT</v>
          </cell>
          <cell r="B1659" t="str">
            <v>Toblino</v>
          </cell>
          <cell r="C1659">
            <v>2005</v>
          </cell>
          <cell r="D1659" t="str">
            <v>Annual</v>
          </cell>
          <cell r="E1659" t="str">
            <v>Nitrate</v>
          </cell>
          <cell r="F1659">
            <v>0.83277218600000003</v>
          </cell>
          <cell r="G1659">
            <v>1</v>
          </cell>
          <cell r="H1659" t="str">
            <v>mg/l N</v>
          </cell>
        </row>
        <row r="1660">
          <cell r="A1660" t="str">
            <v>IT</v>
          </cell>
          <cell r="B1660" t="str">
            <v>Trasimeno</v>
          </cell>
          <cell r="C1660">
            <v>2005</v>
          </cell>
          <cell r="D1660" t="str">
            <v>Annual</v>
          </cell>
          <cell r="E1660" t="str">
            <v>Nitrate</v>
          </cell>
          <cell r="F1660">
            <v>0.21</v>
          </cell>
          <cell r="G1660">
            <v>1</v>
          </cell>
          <cell r="H1660" t="str">
            <v>mg/l N</v>
          </cell>
        </row>
        <row r="1661">
          <cell r="A1661" t="str">
            <v>IT</v>
          </cell>
          <cell r="B1661" t="str">
            <v>Traversa Gannano</v>
          </cell>
          <cell r="C1661">
            <v>2005</v>
          </cell>
          <cell r="D1661" t="str">
            <v>Annual</v>
          </cell>
          <cell r="E1661" t="str">
            <v>Nitrate</v>
          </cell>
          <cell r="F1661">
            <v>3.3624999999999998</v>
          </cell>
          <cell r="G1661">
            <v>1</v>
          </cell>
          <cell r="H1661" t="str">
            <v>mg/l N</v>
          </cell>
        </row>
        <row r="1662">
          <cell r="A1662" t="str">
            <v>IT</v>
          </cell>
          <cell r="B1662" t="str">
            <v>Trinit?</v>
          </cell>
          <cell r="C1662">
            <v>2005</v>
          </cell>
          <cell r="D1662" t="str">
            <v>Annual</v>
          </cell>
          <cell r="E1662" t="str">
            <v>Nitrate</v>
          </cell>
          <cell r="F1662">
            <v>0.49666666700000001</v>
          </cell>
          <cell r="G1662">
            <v>1</v>
          </cell>
          <cell r="H1662" t="str">
            <v>mg/l N</v>
          </cell>
        </row>
        <row r="1663">
          <cell r="A1663" t="str">
            <v>IT</v>
          </cell>
          <cell r="B1663" t="str">
            <v>TRUZZO</v>
          </cell>
          <cell r="C1663">
            <v>2005</v>
          </cell>
          <cell r="D1663" t="str">
            <v>Annual</v>
          </cell>
          <cell r="E1663" t="str">
            <v>Nitrate</v>
          </cell>
          <cell r="F1663">
            <v>0.46</v>
          </cell>
          <cell r="G1663">
            <v>1</v>
          </cell>
          <cell r="H1663" t="str">
            <v>mg/l N</v>
          </cell>
        </row>
        <row r="1664">
          <cell r="A1664" t="str">
            <v>IT</v>
          </cell>
          <cell r="B1664" t="str">
            <v>VAL DI LEI</v>
          </cell>
          <cell r="C1664">
            <v>2005</v>
          </cell>
          <cell r="D1664" t="str">
            <v>Annual</v>
          </cell>
          <cell r="E1664" t="str">
            <v>Nitrate</v>
          </cell>
          <cell r="F1664">
            <v>0.05</v>
          </cell>
          <cell r="G1664">
            <v>1</v>
          </cell>
          <cell r="H1664" t="str">
            <v>mg/l N</v>
          </cell>
        </row>
        <row r="1665">
          <cell r="A1665" t="str">
            <v>IT</v>
          </cell>
          <cell r="B1665" t="str">
            <v>VALVESTINO</v>
          </cell>
          <cell r="C1665">
            <v>2005</v>
          </cell>
          <cell r="D1665" t="str">
            <v>Annual</v>
          </cell>
          <cell r="E1665" t="str">
            <v>Nitrate</v>
          </cell>
          <cell r="F1665">
            <v>0.52500000000000002</v>
          </cell>
          <cell r="G1665">
            <v>1</v>
          </cell>
          <cell r="H1665" t="str">
            <v>mg/l N</v>
          </cell>
        </row>
        <row r="1666">
          <cell r="A1666" t="str">
            <v>IT</v>
          </cell>
          <cell r="B1666" t="str">
            <v>VARESE</v>
          </cell>
          <cell r="C1666">
            <v>2005</v>
          </cell>
          <cell r="D1666" t="str">
            <v>Annual</v>
          </cell>
          <cell r="E1666" t="str">
            <v>Nitrate</v>
          </cell>
          <cell r="F1666">
            <v>0.16020833300000001</v>
          </cell>
          <cell r="G1666">
            <v>1</v>
          </cell>
          <cell r="H1666" t="str">
            <v>mg/l N</v>
          </cell>
        </row>
        <row r="1667">
          <cell r="A1667" t="str">
            <v>IT</v>
          </cell>
          <cell r="B1667" t="str">
            <v>VERNAGO o Vernagt see</v>
          </cell>
          <cell r="C1667">
            <v>2005</v>
          </cell>
          <cell r="D1667" t="str">
            <v>Annual</v>
          </cell>
          <cell r="E1667" t="str">
            <v>Nitrate</v>
          </cell>
          <cell r="F1667">
            <v>0.16600000000000001</v>
          </cell>
          <cell r="G1667">
            <v>1</v>
          </cell>
          <cell r="H1667" t="str">
            <v>mg/l N</v>
          </cell>
        </row>
        <row r="1668">
          <cell r="A1668" t="str">
            <v>IT</v>
          </cell>
          <cell r="B1668" t="str">
            <v>Verney</v>
          </cell>
          <cell r="C1668">
            <v>2005</v>
          </cell>
          <cell r="D1668" t="str">
            <v>Annual</v>
          </cell>
          <cell r="E1668" t="str">
            <v>Nitrate</v>
          </cell>
          <cell r="F1668">
            <v>0</v>
          </cell>
          <cell r="G1668">
            <v>1</v>
          </cell>
          <cell r="H1668" t="str">
            <v>mg/l N</v>
          </cell>
        </row>
        <row r="1669">
          <cell r="A1669" t="str">
            <v>IT</v>
          </cell>
          <cell r="B1669" t="str">
            <v>Villa</v>
          </cell>
          <cell r="C1669">
            <v>2005</v>
          </cell>
          <cell r="D1669" t="str">
            <v>Annual</v>
          </cell>
          <cell r="E1669" t="str">
            <v>Nitrate</v>
          </cell>
          <cell r="F1669">
            <v>0</v>
          </cell>
          <cell r="G1669">
            <v>1</v>
          </cell>
          <cell r="H1669" t="str">
            <v>mg/l N</v>
          </cell>
        </row>
        <row r="1670">
          <cell r="A1670" t="str">
            <v>IT</v>
          </cell>
          <cell r="B1670" t="str">
            <v>Villarosa</v>
          </cell>
          <cell r="C1670">
            <v>2005</v>
          </cell>
          <cell r="D1670" t="str">
            <v>Annual</v>
          </cell>
          <cell r="E1670" t="str">
            <v>Nitrate</v>
          </cell>
          <cell r="F1670">
            <v>3.9683333329999999</v>
          </cell>
          <cell r="G1670">
            <v>1</v>
          </cell>
          <cell r="H1670" t="str">
            <v>mg/l N</v>
          </cell>
        </row>
        <row r="1671">
          <cell r="A1671" t="str">
            <v>IT</v>
          </cell>
          <cell r="B1671" t="str">
            <v>Viverone o D'Azeglio</v>
          </cell>
          <cell r="C1671">
            <v>2005</v>
          </cell>
          <cell r="D1671" t="str">
            <v>Annual</v>
          </cell>
          <cell r="E1671" t="str">
            <v>Nitrate</v>
          </cell>
          <cell r="F1671">
            <v>0.164188482</v>
          </cell>
          <cell r="G1671">
            <v>1</v>
          </cell>
          <cell r="H1671" t="str">
            <v>mg/l N</v>
          </cell>
        </row>
        <row r="1672">
          <cell r="A1672" t="str">
            <v>LT</v>
          </cell>
          <cell r="B1672" t="str">
            <v>Dusia</v>
          </cell>
          <cell r="C1672">
            <v>1993</v>
          </cell>
          <cell r="D1672" t="str">
            <v>Annual</v>
          </cell>
          <cell r="E1672" t="str">
            <v>Nitrate</v>
          </cell>
          <cell r="F1672">
            <v>0.03</v>
          </cell>
          <cell r="G1672">
            <v>1</v>
          </cell>
          <cell r="H1672" t="str">
            <v>mg/l N</v>
          </cell>
        </row>
        <row r="1673">
          <cell r="A1673" t="str">
            <v>LT</v>
          </cell>
          <cell r="B1673" t="str">
            <v>Kaunas lagoon</v>
          </cell>
          <cell r="C1673">
            <v>1993</v>
          </cell>
          <cell r="D1673" t="str">
            <v>Annual</v>
          </cell>
          <cell r="E1673" t="str">
            <v>Nitrate</v>
          </cell>
          <cell r="F1673">
            <v>0.24360000000000001</v>
          </cell>
          <cell r="G1673">
            <v>1</v>
          </cell>
          <cell r="H1673" t="str">
            <v>mg/l N</v>
          </cell>
        </row>
        <row r="1674">
          <cell r="A1674" t="str">
            <v>LT</v>
          </cell>
          <cell r="B1674" t="str">
            <v>Lukstas</v>
          </cell>
          <cell r="C1674">
            <v>1993</v>
          </cell>
          <cell r="D1674" t="str">
            <v>Annual</v>
          </cell>
          <cell r="E1674" t="str">
            <v>Nitrate</v>
          </cell>
          <cell r="F1674">
            <v>0.19750000000000001</v>
          </cell>
          <cell r="G1674">
            <v>1</v>
          </cell>
          <cell r="H1674" t="str">
            <v>mg/l N</v>
          </cell>
        </row>
        <row r="1675">
          <cell r="A1675" t="str">
            <v>LT</v>
          </cell>
          <cell r="B1675" t="str">
            <v>Rubikiai</v>
          </cell>
          <cell r="C1675">
            <v>1993</v>
          </cell>
          <cell r="D1675" t="str">
            <v>Annual</v>
          </cell>
          <cell r="E1675" t="str">
            <v>Nitrate</v>
          </cell>
          <cell r="F1675">
            <v>0.20669999999999999</v>
          </cell>
          <cell r="G1675">
            <v>1</v>
          </cell>
          <cell r="H1675" t="str">
            <v>mg/l N</v>
          </cell>
        </row>
        <row r="1676">
          <cell r="A1676" t="str">
            <v>LT</v>
          </cell>
          <cell r="B1676" t="str">
            <v>Sventas</v>
          </cell>
          <cell r="C1676">
            <v>1993</v>
          </cell>
          <cell r="D1676" t="str">
            <v>Annual</v>
          </cell>
          <cell r="E1676" t="str">
            <v>Nitrate</v>
          </cell>
          <cell r="F1676">
            <v>1.5</v>
          </cell>
          <cell r="G1676">
            <v>1</v>
          </cell>
          <cell r="H1676" t="str">
            <v>mg/l N</v>
          </cell>
        </row>
        <row r="1677">
          <cell r="A1677" t="str">
            <v>LT</v>
          </cell>
          <cell r="B1677" t="str">
            <v>Tauragnas</v>
          </cell>
          <cell r="C1677">
            <v>1993</v>
          </cell>
          <cell r="D1677" t="str">
            <v>Annual</v>
          </cell>
          <cell r="E1677" t="str">
            <v>Nitrate</v>
          </cell>
          <cell r="F1677">
            <v>1.5</v>
          </cell>
          <cell r="G1677">
            <v>1</v>
          </cell>
          <cell r="H1677" t="str">
            <v>mg/l N</v>
          </cell>
        </row>
        <row r="1678">
          <cell r="A1678" t="str">
            <v>LT</v>
          </cell>
          <cell r="B1678" t="str">
            <v>Zuvintas</v>
          </cell>
          <cell r="C1678">
            <v>1993</v>
          </cell>
          <cell r="D1678" t="str">
            <v>Annual</v>
          </cell>
          <cell r="E1678" t="str">
            <v>Nitrate</v>
          </cell>
          <cell r="F1678">
            <v>0.36699999999999999</v>
          </cell>
          <cell r="G1678">
            <v>1</v>
          </cell>
          <cell r="H1678" t="str">
            <v>mg/l N</v>
          </cell>
        </row>
        <row r="1679">
          <cell r="A1679" t="str">
            <v>LT</v>
          </cell>
          <cell r="B1679" t="str">
            <v>Dusia</v>
          </cell>
          <cell r="C1679">
            <v>1994</v>
          </cell>
          <cell r="D1679" t="str">
            <v>Annual</v>
          </cell>
          <cell r="E1679" t="str">
            <v>Nitrate</v>
          </cell>
          <cell r="F1679">
            <v>0.1593</v>
          </cell>
          <cell r="G1679">
            <v>1</v>
          </cell>
          <cell r="H1679" t="str">
            <v>mg/l N</v>
          </cell>
        </row>
        <row r="1680">
          <cell r="A1680" t="str">
            <v>LT</v>
          </cell>
          <cell r="B1680" t="str">
            <v>Lukstas</v>
          </cell>
          <cell r="C1680">
            <v>1994</v>
          </cell>
          <cell r="D1680" t="str">
            <v>Annual</v>
          </cell>
          <cell r="E1680" t="str">
            <v>Nitrate</v>
          </cell>
          <cell r="F1680">
            <v>0.37080000000000002</v>
          </cell>
          <cell r="G1680">
            <v>1</v>
          </cell>
          <cell r="H1680" t="str">
            <v>mg/l N</v>
          </cell>
        </row>
        <row r="1681">
          <cell r="A1681" t="str">
            <v>LT</v>
          </cell>
          <cell r="B1681" t="str">
            <v>Plateliai</v>
          </cell>
          <cell r="C1681">
            <v>1994</v>
          </cell>
          <cell r="D1681" t="str">
            <v>Annual</v>
          </cell>
          <cell r="E1681" t="str">
            <v>Nitrate</v>
          </cell>
          <cell r="F1681">
            <v>0.10009999999999999</v>
          </cell>
          <cell r="G1681">
            <v>1</v>
          </cell>
          <cell r="H1681" t="str">
            <v>mg/l N</v>
          </cell>
        </row>
        <row r="1682">
          <cell r="A1682" t="str">
            <v>LT</v>
          </cell>
          <cell r="B1682" t="str">
            <v>Rubikiai</v>
          </cell>
          <cell r="C1682">
            <v>1994</v>
          </cell>
          <cell r="D1682" t="str">
            <v>Annual</v>
          </cell>
          <cell r="E1682" t="str">
            <v>Nitrate</v>
          </cell>
          <cell r="F1682">
            <v>0.4446</v>
          </cell>
          <cell r="G1682">
            <v>1</v>
          </cell>
          <cell r="H1682" t="str">
            <v>mg/l N</v>
          </cell>
        </row>
        <row r="1683">
          <cell r="A1683" t="str">
            <v>LT</v>
          </cell>
          <cell r="B1683" t="str">
            <v>Sventas</v>
          </cell>
          <cell r="C1683">
            <v>1994</v>
          </cell>
          <cell r="D1683" t="str">
            <v>Annual</v>
          </cell>
          <cell r="E1683" t="str">
            <v>Nitrate</v>
          </cell>
          <cell r="F1683">
            <v>0.1196</v>
          </cell>
          <cell r="G1683">
            <v>1</v>
          </cell>
          <cell r="H1683" t="str">
            <v>mg/l N</v>
          </cell>
        </row>
        <row r="1684">
          <cell r="A1684" t="str">
            <v>LT</v>
          </cell>
          <cell r="B1684" t="str">
            <v>Tauragnas</v>
          </cell>
          <cell r="C1684">
            <v>1994</v>
          </cell>
          <cell r="D1684" t="str">
            <v>Annual</v>
          </cell>
          <cell r="E1684" t="str">
            <v>Nitrate</v>
          </cell>
          <cell r="F1684">
            <v>0.53990000000000005</v>
          </cell>
          <cell r="G1684">
            <v>1</v>
          </cell>
          <cell r="H1684" t="str">
            <v>mg/l N</v>
          </cell>
        </row>
        <row r="1685">
          <cell r="A1685" t="str">
            <v>LT</v>
          </cell>
          <cell r="B1685" t="str">
            <v>Zuvintas</v>
          </cell>
          <cell r="C1685">
            <v>1994</v>
          </cell>
          <cell r="D1685" t="str">
            <v>Annual</v>
          </cell>
          <cell r="E1685" t="str">
            <v>Nitrate</v>
          </cell>
          <cell r="F1685">
            <v>0.20380000000000001</v>
          </cell>
          <cell r="G1685">
            <v>1</v>
          </cell>
          <cell r="H1685" t="str">
            <v>mg/l N</v>
          </cell>
        </row>
        <row r="1686">
          <cell r="A1686" t="str">
            <v>LT</v>
          </cell>
          <cell r="B1686" t="str">
            <v>Dusia</v>
          </cell>
          <cell r="C1686">
            <v>1995</v>
          </cell>
          <cell r="D1686" t="str">
            <v>Annual</v>
          </cell>
          <cell r="E1686" t="str">
            <v>Nitrate</v>
          </cell>
          <cell r="F1686">
            <v>0.17560000000000001</v>
          </cell>
          <cell r="G1686">
            <v>1</v>
          </cell>
          <cell r="H1686" t="str">
            <v>mg/l N</v>
          </cell>
        </row>
        <row r="1687">
          <cell r="A1687" t="str">
            <v>LT</v>
          </cell>
          <cell r="B1687" t="str">
            <v>Lukstas</v>
          </cell>
          <cell r="C1687">
            <v>1995</v>
          </cell>
          <cell r="D1687" t="str">
            <v>Annual</v>
          </cell>
          <cell r="E1687" t="str">
            <v>Nitrate</v>
          </cell>
          <cell r="F1687">
            <v>0.27710000000000001</v>
          </cell>
          <cell r="G1687">
            <v>1</v>
          </cell>
          <cell r="H1687" t="str">
            <v>mg/l N</v>
          </cell>
        </row>
        <row r="1688">
          <cell r="A1688" t="str">
            <v>LT</v>
          </cell>
          <cell r="B1688" t="str">
            <v>Plateliai</v>
          </cell>
          <cell r="C1688">
            <v>1995</v>
          </cell>
          <cell r="D1688" t="str">
            <v>Annual</v>
          </cell>
          <cell r="E1688" t="str">
            <v>Nitrate</v>
          </cell>
          <cell r="F1688">
            <v>0.14249999999999999</v>
          </cell>
          <cell r="G1688">
            <v>1</v>
          </cell>
          <cell r="H1688" t="str">
            <v>mg/l N</v>
          </cell>
        </row>
        <row r="1689">
          <cell r="A1689" t="str">
            <v>LT</v>
          </cell>
          <cell r="B1689" t="str">
            <v>Rubikiai</v>
          </cell>
          <cell r="C1689">
            <v>1995</v>
          </cell>
          <cell r="D1689" t="str">
            <v>Annual</v>
          </cell>
          <cell r="E1689" t="str">
            <v>Nitrate</v>
          </cell>
          <cell r="F1689">
            <v>0.55759999999999998</v>
          </cell>
          <cell r="G1689">
            <v>1</v>
          </cell>
          <cell r="H1689" t="str">
            <v>mg/l N</v>
          </cell>
        </row>
        <row r="1690">
          <cell r="A1690" t="str">
            <v>LT</v>
          </cell>
          <cell r="B1690" t="str">
            <v>Sventas</v>
          </cell>
          <cell r="C1690">
            <v>1995</v>
          </cell>
          <cell r="D1690" t="str">
            <v>Annual</v>
          </cell>
          <cell r="E1690" t="str">
            <v>Nitrate</v>
          </cell>
          <cell r="F1690">
            <v>0.11799999999999999</v>
          </cell>
          <cell r="G1690">
            <v>1</v>
          </cell>
          <cell r="H1690" t="str">
            <v>mg/l N</v>
          </cell>
        </row>
        <row r="1691">
          <cell r="A1691" t="str">
            <v>LT</v>
          </cell>
          <cell r="B1691" t="str">
            <v>Tauragnas</v>
          </cell>
          <cell r="C1691">
            <v>1995</v>
          </cell>
          <cell r="D1691" t="str">
            <v>Annual</v>
          </cell>
          <cell r="E1691" t="str">
            <v>Nitrate</v>
          </cell>
          <cell r="F1691">
            <v>0.44650000000000001</v>
          </cell>
          <cell r="G1691">
            <v>1</v>
          </cell>
          <cell r="H1691" t="str">
            <v>mg/l N</v>
          </cell>
        </row>
        <row r="1692">
          <cell r="A1692" t="str">
            <v>LT</v>
          </cell>
          <cell r="B1692" t="str">
            <v>Zuvintas</v>
          </cell>
          <cell r="C1692">
            <v>1995</v>
          </cell>
          <cell r="D1692" t="str">
            <v>Annual</v>
          </cell>
          <cell r="E1692" t="str">
            <v>Nitrate</v>
          </cell>
          <cell r="F1692">
            <v>0.1668</v>
          </cell>
          <cell r="G1692">
            <v>1</v>
          </cell>
          <cell r="H1692" t="str">
            <v>mg/l N</v>
          </cell>
        </row>
        <row r="1693">
          <cell r="A1693" t="str">
            <v>LT</v>
          </cell>
          <cell r="B1693" t="str">
            <v>Kaunas lagoon</v>
          </cell>
          <cell r="C1693">
            <v>1996</v>
          </cell>
          <cell r="D1693" t="str">
            <v>Annual</v>
          </cell>
          <cell r="E1693" t="str">
            <v>Nitrate</v>
          </cell>
          <cell r="F1693">
            <v>0.34789999999999999</v>
          </cell>
          <cell r="G1693">
            <v>1</v>
          </cell>
          <cell r="H1693" t="str">
            <v>mg/l N</v>
          </cell>
        </row>
        <row r="1694">
          <cell r="A1694" t="str">
            <v>LT</v>
          </cell>
          <cell r="B1694" t="str">
            <v>Lukstas</v>
          </cell>
          <cell r="C1694">
            <v>1996</v>
          </cell>
          <cell r="D1694" t="str">
            <v>Annual</v>
          </cell>
          <cell r="E1694" t="str">
            <v>Nitrate</v>
          </cell>
          <cell r="F1694">
            <v>0.30630000000000002</v>
          </cell>
          <cell r="G1694">
            <v>1</v>
          </cell>
          <cell r="H1694" t="str">
            <v>mg/l N</v>
          </cell>
        </row>
        <row r="1695">
          <cell r="A1695" t="str">
            <v>LT</v>
          </cell>
          <cell r="B1695" t="str">
            <v>Plateliai</v>
          </cell>
          <cell r="C1695">
            <v>1996</v>
          </cell>
          <cell r="D1695" t="str">
            <v>Annual</v>
          </cell>
          <cell r="E1695" t="str">
            <v>Nitrate</v>
          </cell>
          <cell r="F1695">
            <v>2.8799999999999999E-2</v>
          </cell>
          <cell r="G1695">
            <v>1</v>
          </cell>
          <cell r="H1695" t="str">
            <v>mg/l N</v>
          </cell>
        </row>
        <row r="1696">
          <cell r="A1696" t="str">
            <v>LT</v>
          </cell>
          <cell r="B1696" t="str">
            <v>Rubikiai</v>
          </cell>
          <cell r="C1696">
            <v>1996</v>
          </cell>
          <cell r="D1696" t="str">
            <v>Annual</v>
          </cell>
          <cell r="E1696" t="str">
            <v>Nitrate</v>
          </cell>
          <cell r="F1696">
            <v>0.17460000000000001</v>
          </cell>
          <cell r="G1696">
            <v>1</v>
          </cell>
          <cell r="H1696" t="str">
            <v>mg/l N</v>
          </cell>
        </row>
        <row r="1697">
          <cell r="A1697" t="str">
            <v>LT</v>
          </cell>
          <cell r="B1697" t="str">
            <v>Sventas</v>
          </cell>
          <cell r="C1697">
            <v>1996</v>
          </cell>
          <cell r="D1697" t="str">
            <v>Annual</v>
          </cell>
          <cell r="E1697" t="str">
            <v>Nitrate</v>
          </cell>
          <cell r="F1697">
            <v>5.0799999999999998E-2</v>
          </cell>
          <cell r="G1697">
            <v>1</v>
          </cell>
          <cell r="H1697" t="str">
            <v>mg/l N</v>
          </cell>
        </row>
        <row r="1698">
          <cell r="A1698" t="str">
            <v>LT</v>
          </cell>
          <cell r="B1698" t="str">
            <v>Tauragnas</v>
          </cell>
          <cell r="C1698">
            <v>1996</v>
          </cell>
          <cell r="D1698" t="str">
            <v>Annual</v>
          </cell>
          <cell r="E1698" t="str">
            <v>Nitrate</v>
          </cell>
          <cell r="F1698">
            <v>0.14549999999999999</v>
          </cell>
          <cell r="G1698">
            <v>1</v>
          </cell>
          <cell r="H1698" t="str">
            <v>mg/l N</v>
          </cell>
        </row>
        <row r="1699">
          <cell r="A1699" t="str">
            <v>LT</v>
          </cell>
          <cell r="B1699" t="str">
            <v>Zuvintas</v>
          </cell>
          <cell r="C1699">
            <v>1996</v>
          </cell>
          <cell r="D1699" t="str">
            <v>Annual</v>
          </cell>
          <cell r="E1699" t="str">
            <v>Nitrate</v>
          </cell>
          <cell r="F1699">
            <v>6.1400000000000003E-2</v>
          </cell>
          <cell r="G1699">
            <v>1</v>
          </cell>
          <cell r="H1699" t="str">
            <v>mg/l N</v>
          </cell>
        </row>
        <row r="1700">
          <cell r="A1700" t="str">
            <v>LT</v>
          </cell>
          <cell r="B1700" t="str">
            <v>Dusia</v>
          </cell>
          <cell r="C1700">
            <v>1997</v>
          </cell>
          <cell r="D1700" t="str">
            <v>Annual</v>
          </cell>
          <cell r="E1700" t="str">
            <v>Nitrate</v>
          </cell>
          <cell r="F1700">
            <v>3.2000000000000002E-3</v>
          </cell>
          <cell r="G1700">
            <v>1</v>
          </cell>
          <cell r="H1700" t="str">
            <v>mg/l N</v>
          </cell>
        </row>
        <row r="1701">
          <cell r="A1701" t="str">
            <v>LT</v>
          </cell>
          <cell r="B1701" t="str">
            <v>Kaunas lagoon</v>
          </cell>
          <cell r="C1701">
            <v>1997</v>
          </cell>
          <cell r="D1701" t="str">
            <v>Annual</v>
          </cell>
          <cell r="E1701" t="str">
            <v>Nitrate</v>
          </cell>
          <cell r="F1701">
            <v>3.2199999999999999E-2</v>
          </cell>
          <cell r="G1701">
            <v>1</v>
          </cell>
          <cell r="H1701" t="str">
            <v>mg/l N</v>
          </cell>
        </row>
        <row r="1702">
          <cell r="A1702" t="str">
            <v>LT</v>
          </cell>
          <cell r="B1702" t="str">
            <v>Lukstas</v>
          </cell>
          <cell r="C1702">
            <v>1997</v>
          </cell>
          <cell r="D1702" t="str">
            <v>Annual</v>
          </cell>
          <cell r="E1702" t="str">
            <v>Nitrate</v>
          </cell>
          <cell r="F1702">
            <v>0.17649999999999999</v>
          </cell>
          <cell r="G1702">
            <v>1</v>
          </cell>
          <cell r="H1702" t="str">
            <v>mg/l N</v>
          </cell>
        </row>
        <row r="1703">
          <cell r="A1703" t="str">
            <v>LT</v>
          </cell>
          <cell r="B1703" t="str">
            <v>Plateliai</v>
          </cell>
          <cell r="C1703">
            <v>1997</v>
          </cell>
          <cell r="D1703" t="str">
            <v>Annual</v>
          </cell>
          <cell r="E1703" t="str">
            <v>Nitrate</v>
          </cell>
          <cell r="F1703">
            <v>7.7799999999999994E-2</v>
          </cell>
          <cell r="G1703">
            <v>1</v>
          </cell>
          <cell r="H1703" t="str">
            <v>mg/l N</v>
          </cell>
        </row>
        <row r="1704">
          <cell r="A1704" t="str">
            <v>LT</v>
          </cell>
          <cell r="B1704" t="str">
            <v>Rubikiai</v>
          </cell>
          <cell r="C1704">
            <v>1997</v>
          </cell>
          <cell r="D1704" t="str">
            <v>Annual</v>
          </cell>
          <cell r="E1704" t="str">
            <v>Nitrate</v>
          </cell>
          <cell r="F1704">
            <v>0.23630000000000001</v>
          </cell>
          <cell r="G1704">
            <v>1</v>
          </cell>
          <cell r="H1704" t="str">
            <v>mg/l N</v>
          </cell>
        </row>
        <row r="1705">
          <cell r="A1705" t="str">
            <v>LT</v>
          </cell>
          <cell r="B1705" t="str">
            <v>Sventas</v>
          </cell>
          <cell r="C1705">
            <v>1997</v>
          </cell>
          <cell r="D1705" t="str">
            <v>Annual</v>
          </cell>
          <cell r="E1705" t="str">
            <v>Nitrate</v>
          </cell>
          <cell r="F1705">
            <v>0.05</v>
          </cell>
          <cell r="G1705">
            <v>1</v>
          </cell>
          <cell r="H1705" t="str">
            <v>mg/l N</v>
          </cell>
        </row>
        <row r="1706">
          <cell r="A1706" t="str">
            <v>LT</v>
          </cell>
          <cell r="B1706" t="str">
            <v>Tauragnas</v>
          </cell>
          <cell r="C1706">
            <v>1997</v>
          </cell>
          <cell r="D1706" t="str">
            <v>Annual</v>
          </cell>
          <cell r="E1706" t="str">
            <v>Nitrate</v>
          </cell>
          <cell r="F1706">
            <v>0.34970000000000001</v>
          </cell>
          <cell r="G1706">
            <v>1</v>
          </cell>
          <cell r="H1706" t="str">
            <v>mg/l N</v>
          </cell>
        </row>
        <row r="1707">
          <cell r="A1707" t="str">
            <v>LT</v>
          </cell>
          <cell r="B1707" t="str">
            <v>Zuvintas</v>
          </cell>
          <cell r="C1707">
            <v>1997</v>
          </cell>
          <cell r="D1707" t="str">
            <v>Annual</v>
          </cell>
          <cell r="E1707" t="str">
            <v>Nitrate</v>
          </cell>
          <cell r="F1707">
            <v>7.5899999999999995E-2</v>
          </cell>
          <cell r="G1707">
            <v>1</v>
          </cell>
          <cell r="H1707" t="str">
            <v>mg/l N</v>
          </cell>
        </row>
        <row r="1708">
          <cell r="A1708" t="str">
            <v>LT</v>
          </cell>
          <cell r="B1708" t="str">
            <v>Dusia</v>
          </cell>
          <cell r="C1708">
            <v>1998</v>
          </cell>
          <cell r="D1708" t="str">
            <v>Annual</v>
          </cell>
          <cell r="E1708" t="str">
            <v>Nitrate</v>
          </cell>
          <cell r="F1708">
            <v>2.8299999999999999E-2</v>
          </cell>
          <cell r="G1708">
            <v>1</v>
          </cell>
          <cell r="H1708" t="str">
            <v>mg/l N</v>
          </cell>
        </row>
        <row r="1709">
          <cell r="A1709" t="str">
            <v>LT</v>
          </cell>
          <cell r="B1709" t="str">
            <v>Kaunas lagoon</v>
          </cell>
          <cell r="C1709">
            <v>1998</v>
          </cell>
          <cell r="D1709" t="str">
            <v>Annual</v>
          </cell>
          <cell r="E1709" t="str">
            <v>Nitrate</v>
          </cell>
          <cell r="F1709">
            <v>1.9E-2</v>
          </cell>
          <cell r="G1709">
            <v>1</v>
          </cell>
          <cell r="H1709" t="str">
            <v>mg/l N</v>
          </cell>
        </row>
        <row r="1710">
          <cell r="A1710" t="str">
            <v>LT</v>
          </cell>
          <cell r="B1710" t="str">
            <v>Lukstas</v>
          </cell>
          <cell r="C1710">
            <v>1998</v>
          </cell>
          <cell r="D1710" t="str">
            <v>Annual</v>
          </cell>
          <cell r="E1710" t="str">
            <v>Nitrate</v>
          </cell>
          <cell r="F1710">
            <v>0.29730000000000001</v>
          </cell>
          <cell r="G1710">
            <v>1</v>
          </cell>
          <cell r="H1710" t="str">
            <v>mg/l N</v>
          </cell>
        </row>
        <row r="1711">
          <cell r="A1711" t="str">
            <v>LT</v>
          </cell>
          <cell r="B1711" t="str">
            <v>Plateliai</v>
          </cell>
          <cell r="C1711">
            <v>1998</v>
          </cell>
          <cell r="D1711" t="str">
            <v>Annual</v>
          </cell>
          <cell r="E1711" t="str">
            <v>Nitrate</v>
          </cell>
          <cell r="F1711">
            <v>6.7799999999999999E-2</v>
          </cell>
          <cell r="G1711">
            <v>1</v>
          </cell>
          <cell r="H1711" t="str">
            <v>mg/l N</v>
          </cell>
        </row>
        <row r="1712">
          <cell r="A1712" t="str">
            <v>LT</v>
          </cell>
          <cell r="B1712" t="str">
            <v>Rubikiai</v>
          </cell>
          <cell r="C1712">
            <v>1998</v>
          </cell>
          <cell r="D1712" t="str">
            <v>Annual</v>
          </cell>
          <cell r="E1712" t="str">
            <v>Nitrate</v>
          </cell>
          <cell r="F1712">
            <v>0.36170000000000002</v>
          </cell>
          <cell r="G1712">
            <v>1</v>
          </cell>
          <cell r="H1712" t="str">
            <v>mg/l N</v>
          </cell>
        </row>
        <row r="1713">
          <cell r="A1713" t="str">
            <v>LT</v>
          </cell>
          <cell r="B1713" t="str">
            <v>Sventas</v>
          </cell>
          <cell r="C1713">
            <v>1998</v>
          </cell>
          <cell r="D1713" t="str">
            <v>Annual</v>
          </cell>
          <cell r="E1713" t="str">
            <v>Nitrate</v>
          </cell>
          <cell r="F1713">
            <v>0.1172</v>
          </cell>
          <cell r="G1713">
            <v>1</v>
          </cell>
          <cell r="H1713" t="str">
            <v>mg/l N</v>
          </cell>
        </row>
        <row r="1714">
          <cell r="A1714" t="str">
            <v>LT</v>
          </cell>
          <cell r="B1714" t="str">
            <v>Tauragnas</v>
          </cell>
          <cell r="C1714">
            <v>1998</v>
          </cell>
          <cell r="D1714" t="str">
            <v>Annual</v>
          </cell>
          <cell r="E1714" t="str">
            <v>Nitrate</v>
          </cell>
          <cell r="F1714">
            <v>0.33119999999999999</v>
          </cell>
          <cell r="G1714">
            <v>1</v>
          </cell>
          <cell r="H1714" t="str">
            <v>mg/l N</v>
          </cell>
        </row>
        <row r="1715">
          <cell r="A1715" t="str">
            <v>LT</v>
          </cell>
          <cell r="B1715" t="str">
            <v>Zuvintas</v>
          </cell>
          <cell r="C1715">
            <v>1998</v>
          </cell>
          <cell r="D1715" t="str">
            <v>Annual</v>
          </cell>
          <cell r="E1715" t="str">
            <v>Nitrate</v>
          </cell>
          <cell r="F1715">
            <v>0.17899999999999999</v>
          </cell>
          <cell r="G1715">
            <v>1</v>
          </cell>
          <cell r="H1715" t="str">
            <v>mg/l N</v>
          </cell>
        </row>
        <row r="1716">
          <cell r="A1716" t="str">
            <v>LT</v>
          </cell>
          <cell r="B1716" t="str">
            <v>Alnis</v>
          </cell>
          <cell r="C1716">
            <v>1999</v>
          </cell>
          <cell r="D1716" t="str">
            <v>Annual</v>
          </cell>
          <cell r="E1716" t="str">
            <v>Nitrate</v>
          </cell>
          <cell r="F1716">
            <v>0.03</v>
          </cell>
          <cell r="G1716">
            <v>1</v>
          </cell>
          <cell r="H1716" t="str">
            <v>mg/l N</v>
          </cell>
        </row>
        <row r="1717">
          <cell r="A1717" t="str">
            <v>LT</v>
          </cell>
          <cell r="B1717" t="str">
            <v>Balsis</v>
          </cell>
          <cell r="C1717">
            <v>1999</v>
          </cell>
          <cell r="D1717" t="str">
            <v>Annual</v>
          </cell>
          <cell r="E1717" t="str">
            <v>Nitrate</v>
          </cell>
          <cell r="F1717">
            <v>2.6700000000000002E-2</v>
          </cell>
          <cell r="G1717">
            <v>1</v>
          </cell>
          <cell r="H1717" t="str">
            <v>mg/l N</v>
          </cell>
        </row>
        <row r="1718">
          <cell r="A1718" t="str">
            <v>LT</v>
          </cell>
          <cell r="B1718" t="str">
            <v>Druksiai</v>
          </cell>
          <cell r="C1718">
            <v>1999</v>
          </cell>
          <cell r="D1718" t="str">
            <v>Annual</v>
          </cell>
          <cell r="E1718" t="str">
            <v>Nitrate</v>
          </cell>
          <cell r="F1718">
            <v>8.8300000000000003E-2</v>
          </cell>
          <cell r="G1718">
            <v>1</v>
          </cell>
          <cell r="H1718" t="str">
            <v>mg/l N</v>
          </cell>
        </row>
        <row r="1719">
          <cell r="A1719" t="str">
            <v>LT</v>
          </cell>
          <cell r="B1719" t="str">
            <v>Kaunas lagoon</v>
          </cell>
          <cell r="C1719">
            <v>1999</v>
          </cell>
          <cell r="D1719" t="str">
            <v>Annual</v>
          </cell>
          <cell r="E1719" t="str">
            <v>Nitrate</v>
          </cell>
          <cell r="F1719">
            <v>5.9400000000000001E-2</v>
          </cell>
          <cell r="G1719">
            <v>1</v>
          </cell>
          <cell r="H1719" t="str">
            <v>mg/l N</v>
          </cell>
        </row>
        <row r="1720">
          <cell r="A1720" t="str">
            <v>LT</v>
          </cell>
          <cell r="B1720" t="str">
            <v>Kirkilu</v>
          </cell>
          <cell r="C1720">
            <v>1999</v>
          </cell>
          <cell r="D1720" t="str">
            <v>Annual</v>
          </cell>
          <cell r="E1720" t="str">
            <v>Nitrate</v>
          </cell>
          <cell r="F1720">
            <v>0.12</v>
          </cell>
          <cell r="G1720">
            <v>1</v>
          </cell>
          <cell r="H1720" t="str">
            <v>mg/l N</v>
          </cell>
        </row>
        <row r="1721">
          <cell r="A1721" t="str">
            <v>LT</v>
          </cell>
          <cell r="B1721" t="str">
            <v>Lukstas</v>
          </cell>
          <cell r="C1721">
            <v>1999</v>
          </cell>
          <cell r="D1721" t="str">
            <v>Annual</v>
          </cell>
          <cell r="E1721" t="str">
            <v>Nitrate</v>
          </cell>
          <cell r="F1721">
            <v>0.18</v>
          </cell>
          <cell r="G1721">
            <v>1</v>
          </cell>
          <cell r="H1721" t="str">
            <v>mg/l N</v>
          </cell>
        </row>
        <row r="1722">
          <cell r="A1722" t="str">
            <v>LT</v>
          </cell>
          <cell r="B1722" t="str">
            <v>Plateliai</v>
          </cell>
          <cell r="C1722">
            <v>1999</v>
          </cell>
          <cell r="D1722" t="str">
            <v>Annual</v>
          </cell>
          <cell r="E1722" t="str">
            <v>Nitrate</v>
          </cell>
          <cell r="F1722">
            <v>5.5E-2</v>
          </cell>
          <cell r="G1722">
            <v>1</v>
          </cell>
          <cell r="H1722" t="str">
            <v>mg/l N</v>
          </cell>
        </row>
        <row r="1723">
          <cell r="A1723" t="str">
            <v>LT</v>
          </cell>
          <cell r="B1723" t="str">
            <v>Rekyva</v>
          </cell>
          <cell r="C1723">
            <v>1999</v>
          </cell>
          <cell r="D1723" t="str">
            <v>Annual</v>
          </cell>
          <cell r="E1723" t="str">
            <v>Nitrate</v>
          </cell>
          <cell r="F1723">
            <v>2.5000000000000001E-2</v>
          </cell>
          <cell r="G1723">
            <v>1</v>
          </cell>
          <cell r="H1723" t="str">
            <v>mg/l N</v>
          </cell>
        </row>
        <row r="1724">
          <cell r="A1724" t="str">
            <v>LT</v>
          </cell>
          <cell r="B1724" t="str">
            <v>Rubikiai</v>
          </cell>
          <cell r="C1724">
            <v>1999</v>
          </cell>
          <cell r="D1724" t="str">
            <v>Annual</v>
          </cell>
          <cell r="E1724" t="str">
            <v>Nitrate</v>
          </cell>
          <cell r="F1724">
            <v>0.16500000000000001</v>
          </cell>
          <cell r="G1724">
            <v>1</v>
          </cell>
          <cell r="H1724" t="str">
            <v>mg/l N</v>
          </cell>
        </row>
        <row r="1725">
          <cell r="A1725" t="str">
            <v>LT</v>
          </cell>
          <cell r="B1725" t="str">
            <v>Sventas</v>
          </cell>
          <cell r="C1725">
            <v>1999</v>
          </cell>
          <cell r="D1725" t="str">
            <v>Annual</v>
          </cell>
          <cell r="E1725" t="str">
            <v>Nitrate</v>
          </cell>
          <cell r="F1725">
            <v>3.3E-3</v>
          </cell>
          <cell r="G1725">
            <v>1</v>
          </cell>
          <cell r="H1725" t="str">
            <v>mg/l N</v>
          </cell>
        </row>
        <row r="1726">
          <cell r="A1726" t="str">
            <v>LT</v>
          </cell>
          <cell r="B1726" t="str">
            <v>Tauragnas</v>
          </cell>
          <cell r="C1726">
            <v>1999</v>
          </cell>
          <cell r="D1726" t="str">
            <v>Annual</v>
          </cell>
          <cell r="E1726" t="str">
            <v>Nitrate</v>
          </cell>
          <cell r="F1726">
            <v>0.38169999999999998</v>
          </cell>
          <cell r="G1726">
            <v>1</v>
          </cell>
          <cell r="H1726" t="str">
            <v>mg/l N</v>
          </cell>
        </row>
        <row r="1727">
          <cell r="A1727" t="str">
            <v>LT</v>
          </cell>
          <cell r="B1727" t="str">
            <v>Vistytis</v>
          </cell>
          <cell r="C1727">
            <v>1999</v>
          </cell>
          <cell r="D1727" t="str">
            <v>Annual</v>
          </cell>
          <cell r="E1727" t="str">
            <v>Nitrate</v>
          </cell>
          <cell r="F1727">
            <v>6.25E-2</v>
          </cell>
          <cell r="G1727">
            <v>1</v>
          </cell>
          <cell r="H1727" t="str">
            <v>mg/l N</v>
          </cell>
        </row>
        <row r="1728">
          <cell r="A1728" t="str">
            <v>LT</v>
          </cell>
          <cell r="B1728" t="str">
            <v>Zuvintas</v>
          </cell>
          <cell r="C1728">
            <v>1999</v>
          </cell>
          <cell r="D1728" t="str">
            <v>Annual</v>
          </cell>
          <cell r="E1728" t="str">
            <v>Nitrate</v>
          </cell>
          <cell r="F1728">
            <v>0.08</v>
          </cell>
          <cell r="G1728">
            <v>1</v>
          </cell>
          <cell r="H1728" t="str">
            <v>mg/l N</v>
          </cell>
        </row>
        <row r="1729">
          <cell r="A1729" t="str">
            <v>LT</v>
          </cell>
          <cell r="B1729" t="str">
            <v>Alnis</v>
          </cell>
          <cell r="C1729">
            <v>2000</v>
          </cell>
          <cell r="D1729" t="str">
            <v>Annual</v>
          </cell>
          <cell r="E1729" t="str">
            <v>Nitrate</v>
          </cell>
          <cell r="F1729">
            <v>6.0000000000000001E-3</v>
          </cell>
          <cell r="G1729">
            <v>1</v>
          </cell>
          <cell r="H1729" t="str">
            <v>mg/l N</v>
          </cell>
        </row>
        <row r="1730">
          <cell r="A1730" t="str">
            <v>LT</v>
          </cell>
          <cell r="B1730" t="str">
            <v>Balsis</v>
          </cell>
          <cell r="C1730">
            <v>2000</v>
          </cell>
          <cell r="D1730" t="str">
            <v>Annual</v>
          </cell>
          <cell r="E1730" t="str">
            <v>Nitrate</v>
          </cell>
          <cell r="F1730">
            <v>5.67E-2</v>
          </cell>
          <cell r="G1730">
            <v>1</v>
          </cell>
          <cell r="H1730" t="str">
            <v>mg/l N</v>
          </cell>
        </row>
        <row r="1731">
          <cell r="A1731" t="str">
            <v>LT</v>
          </cell>
          <cell r="B1731" t="str">
            <v>Druksiai</v>
          </cell>
          <cell r="C1731">
            <v>2000</v>
          </cell>
          <cell r="D1731" t="str">
            <v>Annual</v>
          </cell>
          <cell r="E1731" t="str">
            <v>Nitrate</v>
          </cell>
          <cell r="F1731">
            <v>2.3E-2</v>
          </cell>
          <cell r="G1731">
            <v>1</v>
          </cell>
          <cell r="H1731" t="str">
            <v>mg/l N</v>
          </cell>
        </row>
        <row r="1732">
          <cell r="A1732" t="str">
            <v>LT</v>
          </cell>
          <cell r="B1732" t="str">
            <v>Plateliai</v>
          </cell>
          <cell r="C1732">
            <v>2000</v>
          </cell>
          <cell r="D1732" t="str">
            <v>Annual</v>
          </cell>
          <cell r="E1732" t="str">
            <v>Nitrate</v>
          </cell>
          <cell r="F1732">
            <v>2.7E-2</v>
          </cell>
          <cell r="G1732">
            <v>1</v>
          </cell>
          <cell r="H1732" t="str">
            <v>mg/l N</v>
          </cell>
        </row>
        <row r="1733">
          <cell r="A1733" t="str">
            <v>LT</v>
          </cell>
          <cell r="B1733" t="str">
            <v>Rubikiai</v>
          </cell>
          <cell r="C1733">
            <v>2000</v>
          </cell>
          <cell r="D1733" t="str">
            <v>Annual</v>
          </cell>
          <cell r="E1733" t="str">
            <v>Nitrate</v>
          </cell>
          <cell r="F1733">
            <v>0.01</v>
          </cell>
          <cell r="G1733">
            <v>1</v>
          </cell>
          <cell r="H1733" t="str">
            <v>mg/l N</v>
          </cell>
        </row>
        <row r="1734">
          <cell r="A1734" t="str">
            <v>LT</v>
          </cell>
          <cell r="B1734" t="str">
            <v>Sventas</v>
          </cell>
          <cell r="C1734">
            <v>2000</v>
          </cell>
          <cell r="D1734" t="str">
            <v>Annual</v>
          </cell>
          <cell r="E1734" t="str">
            <v>Nitrate</v>
          </cell>
          <cell r="F1734">
            <v>3.1E-2</v>
          </cell>
          <cell r="G1734">
            <v>1</v>
          </cell>
          <cell r="H1734" t="str">
            <v>mg/l N</v>
          </cell>
        </row>
        <row r="1735">
          <cell r="A1735" t="str">
            <v>LT</v>
          </cell>
          <cell r="B1735" t="str">
            <v>Vistytis</v>
          </cell>
          <cell r="C1735">
            <v>2000</v>
          </cell>
          <cell r="D1735" t="str">
            <v>Annual</v>
          </cell>
          <cell r="E1735" t="str">
            <v>Nitrate</v>
          </cell>
          <cell r="F1735">
            <v>1.15E-2</v>
          </cell>
          <cell r="G1735">
            <v>1</v>
          </cell>
          <cell r="H1735" t="str">
            <v>mg/l N</v>
          </cell>
        </row>
        <row r="1736">
          <cell r="A1736" t="str">
            <v>LT</v>
          </cell>
          <cell r="B1736" t="str">
            <v>Alnis</v>
          </cell>
          <cell r="C1736">
            <v>2001</v>
          </cell>
          <cell r="D1736" t="str">
            <v>Annual</v>
          </cell>
          <cell r="E1736" t="str">
            <v>Nitrate</v>
          </cell>
          <cell r="F1736">
            <v>8.1199999999999994E-2</v>
          </cell>
          <cell r="G1736">
            <v>1</v>
          </cell>
          <cell r="H1736" t="str">
            <v>mg/l N</v>
          </cell>
        </row>
        <row r="1737">
          <cell r="A1737" t="str">
            <v>LT</v>
          </cell>
          <cell r="B1737" t="str">
            <v>Balsis</v>
          </cell>
          <cell r="C1737">
            <v>2001</v>
          </cell>
          <cell r="D1737" t="str">
            <v>Annual</v>
          </cell>
          <cell r="E1737" t="str">
            <v>Nitrate</v>
          </cell>
          <cell r="F1737">
            <v>2.3699999999999999E-2</v>
          </cell>
          <cell r="G1737">
            <v>1</v>
          </cell>
          <cell r="H1737" t="str">
            <v>mg/l N</v>
          </cell>
        </row>
        <row r="1738">
          <cell r="A1738" t="str">
            <v>LT</v>
          </cell>
          <cell r="B1738" t="str">
            <v>Druksiai</v>
          </cell>
          <cell r="C1738">
            <v>2001</v>
          </cell>
          <cell r="D1738" t="str">
            <v>Annual</v>
          </cell>
          <cell r="E1738" t="str">
            <v>Nitrate</v>
          </cell>
          <cell r="F1738">
            <v>1.17E-2</v>
          </cell>
          <cell r="G1738">
            <v>1</v>
          </cell>
          <cell r="H1738" t="str">
            <v>mg/l N</v>
          </cell>
        </row>
        <row r="1739">
          <cell r="A1739" t="str">
            <v>LT</v>
          </cell>
          <cell r="B1739" t="str">
            <v>Dusia</v>
          </cell>
          <cell r="C1739">
            <v>2001</v>
          </cell>
          <cell r="D1739" t="str">
            <v>Annual</v>
          </cell>
          <cell r="E1739" t="str">
            <v>Nitrate</v>
          </cell>
          <cell r="F1739">
            <v>0.1007</v>
          </cell>
          <cell r="G1739">
            <v>1</v>
          </cell>
          <cell r="H1739" t="str">
            <v>mg/l N</v>
          </cell>
        </row>
        <row r="1740">
          <cell r="A1740" t="str">
            <v>LT</v>
          </cell>
          <cell r="B1740" t="str">
            <v>Kirkilu</v>
          </cell>
          <cell r="C1740">
            <v>2001</v>
          </cell>
          <cell r="D1740" t="str">
            <v>Annual</v>
          </cell>
          <cell r="E1740" t="str">
            <v>Nitrate</v>
          </cell>
          <cell r="F1740">
            <v>0.1013</v>
          </cell>
          <cell r="G1740">
            <v>1</v>
          </cell>
          <cell r="H1740" t="str">
            <v>mg/l N</v>
          </cell>
        </row>
        <row r="1741">
          <cell r="A1741" t="str">
            <v>LT</v>
          </cell>
          <cell r="B1741" t="str">
            <v>Lukstas</v>
          </cell>
          <cell r="C1741">
            <v>2001</v>
          </cell>
          <cell r="D1741" t="str">
            <v>Annual</v>
          </cell>
          <cell r="E1741" t="str">
            <v>Nitrate</v>
          </cell>
          <cell r="F1741">
            <v>5.5500000000000001E-2</v>
          </cell>
          <cell r="G1741">
            <v>1</v>
          </cell>
          <cell r="H1741" t="str">
            <v>mg/l N</v>
          </cell>
        </row>
        <row r="1742">
          <cell r="A1742" t="str">
            <v>LT</v>
          </cell>
          <cell r="B1742" t="str">
            <v>Plateliai</v>
          </cell>
          <cell r="C1742">
            <v>2001</v>
          </cell>
          <cell r="D1742" t="str">
            <v>Annual</v>
          </cell>
          <cell r="E1742" t="str">
            <v>Nitrate</v>
          </cell>
          <cell r="F1742">
            <v>6.4500000000000002E-2</v>
          </cell>
          <cell r="G1742">
            <v>1</v>
          </cell>
          <cell r="H1742" t="str">
            <v>mg/l N</v>
          </cell>
        </row>
        <row r="1743">
          <cell r="A1743" t="str">
            <v>LT</v>
          </cell>
          <cell r="B1743" t="str">
            <v>Rekyva</v>
          </cell>
          <cell r="C1743">
            <v>2001</v>
          </cell>
          <cell r="D1743" t="str">
            <v>Annual</v>
          </cell>
          <cell r="E1743" t="str">
            <v>Nitrate</v>
          </cell>
          <cell r="F1743">
            <v>2.4E-2</v>
          </cell>
          <cell r="G1743">
            <v>1</v>
          </cell>
          <cell r="H1743" t="str">
            <v>mg/l N</v>
          </cell>
        </row>
        <row r="1744">
          <cell r="A1744" t="str">
            <v>LT</v>
          </cell>
          <cell r="B1744" t="str">
            <v>Rubikiai</v>
          </cell>
          <cell r="C1744">
            <v>2001</v>
          </cell>
          <cell r="D1744" t="str">
            <v>Annual</v>
          </cell>
          <cell r="E1744" t="str">
            <v>Nitrate</v>
          </cell>
          <cell r="F1744">
            <v>2.7699999999999999E-2</v>
          </cell>
          <cell r="G1744">
            <v>1</v>
          </cell>
          <cell r="H1744" t="str">
            <v>mg/l N</v>
          </cell>
        </row>
        <row r="1745">
          <cell r="A1745" t="str">
            <v>LT</v>
          </cell>
          <cell r="B1745" t="str">
            <v>Sventas</v>
          </cell>
          <cell r="C1745">
            <v>2001</v>
          </cell>
          <cell r="D1745" t="str">
            <v>Annual</v>
          </cell>
          <cell r="E1745" t="str">
            <v>Nitrate</v>
          </cell>
          <cell r="F1745">
            <v>2.7E-2</v>
          </cell>
          <cell r="G1745">
            <v>1</v>
          </cell>
          <cell r="H1745" t="str">
            <v>mg/l N</v>
          </cell>
        </row>
        <row r="1746">
          <cell r="A1746" t="str">
            <v>LT</v>
          </cell>
          <cell r="B1746" t="str">
            <v>Tauragnas</v>
          </cell>
          <cell r="C1746">
            <v>2001</v>
          </cell>
          <cell r="D1746" t="str">
            <v>Annual</v>
          </cell>
          <cell r="E1746" t="str">
            <v>Nitrate</v>
          </cell>
          <cell r="F1746">
            <v>0.3488</v>
          </cell>
          <cell r="G1746">
            <v>1</v>
          </cell>
          <cell r="H1746" t="str">
            <v>mg/l N</v>
          </cell>
        </row>
        <row r="1747">
          <cell r="A1747" t="str">
            <v>LT</v>
          </cell>
          <cell r="B1747" t="str">
            <v>Vistytis</v>
          </cell>
          <cell r="C1747">
            <v>2001</v>
          </cell>
          <cell r="D1747" t="str">
            <v>Annual</v>
          </cell>
          <cell r="E1747" t="str">
            <v>Nitrate</v>
          </cell>
          <cell r="F1747">
            <v>1.18E-2</v>
          </cell>
          <cell r="G1747">
            <v>1</v>
          </cell>
          <cell r="H1747" t="str">
            <v>mg/l N</v>
          </cell>
        </row>
        <row r="1748">
          <cell r="A1748" t="str">
            <v>LT</v>
          </cell>
          <cell r="B1748" t="str">
            <v>Zuvintas</v>
          </cell>
          <cell r="C1748">
            <v>2001</v>
          </cell>
          <cell r="D1748" t="str">
            <v>Annual</v>
          </cell>
          <cell r="E1748" t="str">
            <v>Nitrate</v>
          </cell>
          <cell r="F1748">
            <v>1E-4</v>
          </cell>
          <cell r="G1748">
            <v>1</v>
          </cell>
          <cell r="H1748" t="str">
            <v>mg/l N</v>
          </cell>
        </row>
        <row r="1749">
          <cell r="A1749" t="str">
            <v>LT</v>
          </cell>
          <cell r="B1749" t="str">
            <v>Alnis</v>
          </cell>
          <cell r="C1749">
            <v>2002</v>
          </cell>
          <cell r="D1749" t="str">
            <v>Annual</v>
          </cell>
          <cell r="E1749" t="str">
            <v>Nitrate</v>
          </cell>
          <cell r="F1749">
            <v>3.3500000000000002E-2</v>
          </cell>
          <cell r="G1749">
            <v>1</v>
          </cell>
          <cell r="H1749" t="str">
            <v>mg/l N</v>
          </cell>
        </row>
        <row r="1750">
          <cell r="A1750" t="str">
            <v>LT</v>
          </cell>
          <cell r="B1750" t="str">
            <v>Balsis</v>
          </cell>
          <cell r="C1750">
            <v>2002</v>
          </cell>
          <cell r="D1750" t="str">
            <v>Annual</v>
          </cell>
          <cell r="E1750" t="str">
            <v>Nitrate</v>
          </cell>
          <cell r="F1750">
            <v>5.7299999999999997E-2</v>
          </cell>
          <cell r="G1750">
            <v>1</v>
          </cell>
          <cell r="H1750" t="str">
            <v>mg/l N</v>
          </cell>
        </row>
        <row r="1751">
          <cell r="A1751" t="str">
            <v>LT</v>
          </cell>
          <cell r="B1751" t="str">
            <v>Druksiai</v>
          </cell>
          <cell r="C1751">
            <v>2002</v>
          </cell>
          <cell r="D1751" t="str">
            <v>Annual</v>
          </cell>
          <cell r="E1751" t="str">
            <v>Nitrate</v>
          </cell>
          <cell r="F1751">
            <v>0.13930000000000001</v>
          </cell>
          <cell r="G1751">
            <v>1</v>
          </cell>
          <cell r="H1751" t="str">
            <v>mg/l N</v>
          </cell>
        </row>
        <row r="1752">
          <cell r="A1752" t="str">
            <v>LT</v>
          </cell>
          <cell r="B1752" t="str">
            <v>Dusia</v>
          </cell>
          <cell r="C1752">
            <v>2002</v>
          </cell>
          <cell r="D1752" t="str">
            <v>Annual</v>
          </cell>
          <cell r="E1752" t="str">
            <v>Nitrate</v>
          </cell>
          <cell r="F1752">
            <v>1.4200000000000001E-2</v>
          </cell>
          <cell r="G1752">
            <v>1</v>
          </cell>
          <cell r="H1752" t="str">
            <v>mg/l N</v>
          </cell>
        </row>
        <row r="1753">
          <cell r="A1753" t="str">
            <v>LT</v>
          </cell>
          <cell r="B1753" t="str">
            <v>Kaunas lagoon</v>
          </cell>
          <cell r="C1753">
            <v>2002</v>
          </cell>
          <cell r="D1753" t="str">
            <v>Annual</v>
          </cell>
          <cell r="E1753" t="str">
            <v>Nitrate</v>
          </cell>
          <cell r="F1753">
            <v>5.3800000000000001E-2</v>
          </cell>
          <cell r="G1753">
            <v>1</v>
          </cell>
          <cell r="H1753" t="str">
            <v>mg/l N</v>
          </cell>
        </row>
        <row r="1754">
          <cell r="A1754" t="str">
            <v>LT</v>
          </cell>
          <cell r="B1754" t="str">
            <v>Kirkilu</v>
          </cell>
          <cell r="C1754">
            <v>2002</v>
          </cell>
          <cell r="D1754" t="str">
            <v>Annual</v>
          </cell>
          <cell r="E1754" t="str">
            <v>Nitrate</v>
          </cell>
          <cell r="F1754">
            <v>1.18E-2</v>
          </cell>
          <cell r="G1754">
            <v>1</v>
          </cell>
          <cell r="H1754" t="str">
            <v>mg/l N</v>
          </cell>
        </row>
        <row r="1755">
          <cell r="A1755" t="str">
            <v>LT</v>
          </cell>
          <cell r="B1755" t="str">
            <v>Lukstas</v>
          </cell>
          <cell r="C1755">
            <v>2002</v>
          </cell>
          <cell r="D1755" t="str">
            <v>Annual</v>
          </cell>
          <cell r="E1755" t="str">
            <v>Nitrate</v>
          </cell>
          <cell r="F1755">
            <v>0.14000000000000001</v>
          </cell>
          <cell r="G1755">
            <v>1</v>
          </cell>
          <cell r="H1755" t="str">
            <v>mg/l N</v>
          </cell>
        </row>
        <row r="1756">
          <cell r="A1756" t="str">
            <v>LT</v>
          </cell>
          <cell r="B1756" t="str">
            <v>Plateliai</v>
          </cell>
          <cell r="C1756">
            <v>2002</v>
          </cell>
          <cell r="D1756" t="str">
            <v>Annual</v>
          </cell>
          <cell r="E1756" t="str">
            <v>Nitrate</v>
          </cell>
          <cell r="F1756">
            <v>9.2999999999999999E-2</v>
          </cell>
          <cell r="G1756">
            <v>1</v>
          </cell>
          <cell r="H1756" t="str">
            <v>mg/l N</v>
          </cell>
        </row>
        <row r="1757">
          <cell r="A1757" t="str">
            <v>LT</v>
          </cell>
          <cell r="B1757" t="str">
            <v>Rekyva</v>
          </cell>
          <cell r="C1757">
            <v>2002</v>
          </cell>
          <cell r="D1757" t="str">
            <v>Annual</v>
          </cell>
          <cell r="E1757" t="str">
            <v>Nitrate</v>
          </cell>
          <cell r="F1757">
            <v>2.3800000000000002E-2</v>
          </cell>
          <cell r="G1757">
            <v>1</v>
          </cell>
          <cell r="H1757" t="str">
            <v>mg/l N</v>
          </cell>
        </row>
        <row r="1758">
          <cell r="A1758" t="str">
            <v>LT</v>
          </cell>
          <cell r="B1758" t="str">
            <v>Rubikiai</v>
          </cell>
          <cell r="C1758">
            <v>2002</v>
          </cell>
          <cell r="D1758" t="str">
            <v>Annual</v>
          </cell>
          <cell r="E1758" t="str">
            <v>Nitrate</v>
          </cell>
          <cell r="F1758">
            <v>0.58699999999999997</v>
          </cell>
          <cell r="G1758">
            <v>1</v>
          </cell>
          <cell r="H1758" t="str">
            <v>mg/l N</v>
          </cell>
        </row>
        <row r="1759">
          <cell r="A1759" t="str">
            <v>LT</v>
          </cell>
          <cell r="B1759" t="str">
            <v>Sventas</v>
          </cell>
          <cell r="C1759">
            <v>2002</v>
          </cell>
          <cell r="D1759" t="str">
            <v>Annual</v>
          </cell>
          <cell r="E1759" t="str">
            <v>Nitrate</v>
          </cell>
          <cell r="F1759">
            <v>5.6500000000000002E-2</v>
          </cell>
          <cell r="G1759">
            <v>1</v>
          </cell>
          <cell r="H1759" t="str">
            <v>mg/l N</v>
          </cell>
        </row>
        <row r="1760">
          <cell r="A1760" t="str">
            <v>LT</v>
          </cell>
          <cell r="B1760" t="str">
            <v>Tauragnas</v>
          </cell>
          <cell r="C1760">
            <v>2002</v>
          </cell>
          <cell r="D1760" t="str">
            <v>Annual</v>
          </cell>
          <cell r="E1760" t="str">
            <v>Nitrate</v>
          </cell>
          <cell r="F1760">
            <v>0.59519999999999995</v>
          </cell>
          <cell r="G1760">
            <v>1</v>
          </cell>
          <cell r="H1760" t="str">
            <v>mg/l N</v>
          </cell>
        </row>
        <row r="1761">
          <cell r="A1761" t="str">
            <v>LT</v>
          </cell>
          <cell r="B1761" t="str">
            <v>Vistytis</v>
          </cell>
          <cell r="C1761">
            <v>2002</v>
          </cell>
          <cell r="D1761" t="str">
            <v>Annual</v>
          </cell>
          <cell r="E1761" t="str">
            <v>Nitrate</v>
          </cell>
          <cell r="F1761">
            <v>1.6799999999999999E-2</v>
          </cell>
          <cell r="G1761">
            <v>1</v>
          </cell>
          <cell r="H1761" t="str">
            <v>mg/l N</v>
          </cell>
        </row>
        <row r="1762">
          <cell r="A1762" t="str">
            <v>LT</v>
          </cell>
          <cell r="B1762" t="str">
            <v>Zuvintas</v>
          </cell>
          <cell r="C1762">
            <v>2002</v>
          </cell>
          <cell r="D1762" t="str">
            <v>Annual</v>
          </cell>
          <cell r="E1762" t="str">
            <v>Nitrate</v>
          </cell>
          <cell r="F1762">
            <v>0.58250000000000002</v>
          </cell>
          <cell r="G1762">
            <v>1</v>
          </cell>
          <cell r="H1762" t="str">
            <v>mg/l N</v>
          </cell>
        </row>
        <row r="1763">
          <cell r="A1763" t="str">
            <v>LT</v>
          </cell>
          <cell r="B1763" t="str">
            <v>Alnis</v>
          </cell>
          <cell r="C1763">
            <v>2003</v>
          </cell>
          <cell r="D1763" t="str">
            <v>Annual</v>
          </cell>
          <cell r="E1763" t="str">
            <v>Nitrate</v>
          </cell>
          <cell r="F1763">
            <v>4.9399999999999999E-2</v>
          </cell>
          <cell r="G1763">
            <v>1</v>
          </cell>
          <cell r="H1763" t="str">
            <v>mg/l N</v>
          </cell>
        </row>
        <row r="1764">
          <cell r="A1764" t="str">
            <v>LT</v>
          </cell>
          <cell r="B1764" t="str">
            <v>Balsis</v>
          </cell>
          <cell r="C1764">
            <v>2003</v>
          </cell>
          <cell r="D1764" t="str">
            <v>Annual</v>
          </cell>
          <cell r="E1764" t="str">
            <v>Nitrate</v>
          </cell>
          <cell r="F1764">
            <v>9.5399999999999999E-2</v>
          </cell>
          <cell r="G1764">
            <v>1</v>
          </cell>
          <cell r="H1764" t="str">
            <v>mg/l N</v>
          </cell>
        </row>
        <row r="1765">
          <cell r="A1765" t="str">
            <v>LT</v>
          </cell>
          <cell r="B1765" t="str">
            <v>Druksiai</v>
          </cell>
          <cell r="C1765">
            <v>2003</v>
          </cell>
          <cell r="D1765" t="str">
            <v>Annual</v>
          </cell>
          <cell r="E1765" t="str">
            <v>Nitrate</v>
          </cell>
          <cell r="F1765">
            <v>3.2000000000000001E-2</v>
          </cell>
          <cell r="G1765">
            <v>1</v>
          </cell>
          <cell r="H1765" t="str">
            <v>mg/l N</v>
          </cell>
        </row>
        <row r="1766">
          <cell r="A1766" t="str">
            <v>LT</v>
          </cell>
          <cell r="B1766" t="str">
            <v>Dusia</v>
          </cell>
          <cell r="C1766">
            <v>2003</v>
          </cell>
          <cell r="D1766" t="str">
            <v>Annual</v>
          </cell>
          <cell r="E1766" t="str">
            <v>Nitrate</v>
          </cell>
          <cell r="F1766">
            <v>4.7199999999999999E-2</v>
          </cell>
          <cell r="G1766">
            <v>1</v>
          </cell>
          <cell r="H1766" t="str">
            <v>mg/l N</v>
          </cell>
        </row>
        <row r="1767">
          <cell r="A1767" t="str">
            <v>LT</v>
          </cell>
          <cell r="B1767" t="str">
            <v>Kaunas lagoon</v>
          </cell>
          <cell r="C1767">
            <v>2003</v>
          </cell>
          <cell r="D1767" t="str">
            <v>Annual</v>
          </cell>
          <cell r="E1767" t="str">
            <v>Nitrate</v>
          </cell>
          <cell r="F1767">
            <v>8.7800000000000003E-2</v>
          </cell>
          <cell r="G1767">
            <v>1</v>
          </cell>
          <cell r="H1767" t="str">
            <v>mg/l N</v>
          </cell>
        </row>
        <row r="1768">
          <cell r="A1768" t="str">
            <v>LT</v>
          </cell>
          <cell r="B1768" t="str">
            <v>Kirkilu</v>
          </cell>
          <cell r="C1768">
            <v>2003</v>
          </cell>
          <cell r="D1768" t="str">
            <v>Annual</v>
          </cell>
          <cell r="E1768" t="str">
            <v>Nitrate</v>
          </cell>
          <cell r="F1768">
            <v>5.4100000000000002E-2</v>
          </cell>
          <cell r="G1768">
            <v>1</v>
          </cell>
          <cell r="H1768" t="str">
            <v>mg/l N</v>
          </cell>
        </row>
        <row r="1769">
          <cell r="A1769" t="str">
            <v>LT</v>
          </cell>
          <cell r="B1769" t="str">
            <v>Lukstas</v>
          </cell>
          <cell r="C1769">
            <v>2003</v>
          </cell>
          <cell r="D1769" t="str">
            <v>Annual</v>
          </cell>
          <cell r="E1769" t="str">
            <v>Nitrate</v>
          </cell>
          <cell r="F1769">
            <v>2.1399999999999999E-2</v>
          </cell>
          <cell r="G1769">
            <v>1</v>
          </cell>
          <cell r="H1769" t="str">
            <v>mg/l N</v>
          </cell>
        </row>
        <row r="1770">
          <cell r="A1770" t="str">
            <v>LT</v>
          </cell>
          <cell r="B1770" t="str">
            <v>Plateliai</v>
          </cell>
          <cell r="C1770">
            <v>2003</v>
          </cell>
          <cell r="D1770" t="str">
            <v>Annual</v>
          </cell>
          <cell r="E1770" t="str">
            <v>Nitrate</v>
          </cell>
          <cell r="F1770">
            <v>7.1599999999999997E-2</v>
          </cell>
          <cell r="G1770">
            <v>1</v>
          </cell>
          <cell r="H1770" t="str">
            <v>mg/l N</v>
          </cell>
        </row>
        <row r="1771">
          <cell r="A1771" t="str">
            <v>LT</v>
          </cell>
          <cell r="B1771" t="str">
            <v>Rekyva</v>
          </cell>
          <cell r="C1771">
            <v>2003</v>
          </cell>
          <cell r="D1771" t="str">
            <v>Annual</v>
          </cell>
          <cell r="E1771" t="str">
            <v>Nitrate</v>
          </cell>
          <cell r="F1771">
            <v>7.1499999999999994E-2</v>
          </cell>
          <cell r="G1771">
            <v>1</v>
          </cell>
          <cell r="H1771" t="str">
            <v>mg/l N</v>
          </cell>
        </row>
        <row r="1772">
          <cell r="A1772" t="str">
            <v>LT</v>
          </cell>
          <cell r="B1772" t="str">
            <v>Rubikiai</v>
          </cell>
          <cell r="C1772">
            <v>2003</v>
          </cell>
          <cell r="D1772" t="str">
            <v>Annual</v>
          </cell>
          <cell r="E1772" t="str">
            <v>Nitrate</v>
          </cell>
          <cell r="F1772">
            <v>9.6100000000000005E-2</v>
          </cell>
          <cell r="G1772">
            <v>1</v>
          </cell>
          <cell r="H1772" t="str">
            <v>mg/l N</v>
          </cell>
        </row>
        <row r="1773">
          <cell r="A1773" t="str">
            <v>LT</v>
          </cell>
          <cell r="B1773" t="str">
            <v>Sventas</v>
          </cell>
          <cell r="C1773">
            <v>2003</v>
          </cell>
          <cell r="D1773" t="str">
            <v>Annual</v>
          </cell>
          <cell r="E1773" t="str">
            <v>Nitrate</v>
          </cell>
          <cell r="F1773">
            <v>5.2400000000000002E-2</v>
          </cell>
          <cell r="G1773">
            <v>1</v>
          </cell>
          <cell r="H1773" t="str">
            <v>mg/l N</v>
          </cell>
        </row>
        <row r="1774">
          <cell r="A1774" t="str">
            <v>LT</v>
          </cell>
          <cell r="B1774" t="str">
            <v>Tauragnas</v>
          </cell>
          <cell r="C1774">
            <v>2003</v>
          </cell>
          <cell r="D1774" t="str">
            <v>Annual</v>
          </cell>
          <cell r="E1774" t="str">
            <v>Nitrate</v>
          </cell>
          <cell r="F1774">
            <v>0.2676</v>
          </cell>
          <cell r="G1774">
            <v>1</v>
          </cell>
          <cell r="H1774" t="str">
            <v>mg/l N</v>
          </cell>
        </row>
        <row r="1775">
          <cell r="A1775" t="str">
            <v>LT</v>
          </cell>
          <cell r="B1775" t="str">
            <v>Vistytis</v>
          </cell>
          <cell r="C1775">
            <v>2003</v>
          </cell>
          <cell r="D1775" t="str">
            <v>Annual</v>
          </cell>
          <cell r="E1775" t="str">
            <v>Nitrate</v>
          </cell>
          <cell r="F1775">
            <v>5.5E-2</v>
          </cell>
          <cell r="G1775">
            <v>1</v>
          </cell>
          <cell r="H1775" t="str">
            <v>mg/l N</v>
          </cell>
        </row>
        <row r="1776">
          <cell r="A1776" t="str">
            <v>LT</v>
          </cell>
          <cell r="B1776" t="str">
            <v>Zuvintas</v>
          </cell>
          <cell r="C1776">
            <v>2003</v>
          </cell>
          <cell r="D1776" t="str">
            <v>Annual</v>
          </cell>
          <cell r="E1776" t="str">
            <v>Nitrate</v>
          </cell>
          <cell r="F1776">
            <v>4.2099999999999999E-2</v>
          </cell>
          <cell r="G1776">
            <v>1</v>
          </cell>
          <cell r="H1776" t="str">
            <v>mg/l N</v>
          </cell>
        </row>
        <row r="1777">
          <cell r="A1777" t="str">
            <v>LT</v>
          </cell>
          <cell r="B1777" t="str">
            <v>Alnis</v>
          </cell>
          <cell r="C1777">
            <v>2004</v>
          </cell>
          <cell r="D1777" t="str">
            <v>Annual</v>
          </cell>
          <cell r="E1777" t="str">
            <v>Nitrate</v>
          </cell>
          <cell r="F1777">
            <v>6.5000000000000002E-2</v>
          </cell>
          <cell r="G1777">
            <v>1</v>
          </cell>
          <cell r="H1777" t="str">
            <v>mg/l N</v>
          </cell>
        </row>
        <row r="1778">
          <cell r="A1778" t="str">
            <v>LT</v>
          </cell>
          <cell r="B1778" t="str">
            <v>Balsis</v>
          </cell>
          <cell r="C1778">
            <v>2004</v>
          </cell>
          <cell r="D1778" t="str">
            <v>Annual</v>
          </cell>
          <cell r="E1778" t="str">
            <v>Nitrate</v>
          </cell>
          <cell r="F1778">
            <v>8.7800000000000003E-2</v>
          </cell>
          <cell r="G1778">
            <v>1</v>
          </cell>
          <cell r="H1778" t="str">
            <v>mg/l N</v>
          </cell>
        </row>
        <row r="1779">
          <cell r="A1779" t="str">
            <v>LT</v>
          </cell>
          <cell r="B1779" t="str">
            <v>Druksiai</v>
          </cell>
          <cell r="C1779">
            <v>2004</v>
          </cell>
          <cell r="D1779" t="str">
            <v>Annual</v>
          </cell>
          <cell r="E1779" t="str">
            <v>Nitrate</v>
          </cell>
          <cell r="F1779">
            <v>4.7500000000000001E-2</v>
          </cell>
          <cell r="G1779">
            <v>1</v>
          </cell>
          <cell r="H1779" t="str">
            <v>mg/l N</v>
          </cell>
        </row>
        <row r="1780">
          <cell r="A1780" t="str">
            <v>LT</v>
          </cell>
          <cell r="B1780" t="str">
            <v>Dusia</v>
          </cell>
          <cell r="C1780">
            <v>2004</v>
          </cell>
          <cell r="D1780" t="str">
            <v>Annual</v>
          </cell>
          <cell r="E1780" t="str">
            <v>Nitrate</v>
          </cell>
          <cell r="F1780">
            <v>6.25E-2</v>
          </cell>
          <cell r="G1780">
            <v>1</v>
          </cell>
          <cell r="H1780" t="str">
            <v>mg/l N</v>
          </cell>
        </row>
        <row r="1781">
          <cell r="A1781" t="str">
            <v>LT</v>
          </cell>
          <cell r="B1781" t="str">
            <v>Kaunas lagoon</v>
          </cell>
          <cell r="C1781">
            <v>2004</v>
          </cell>
          <cell r="D1781" t="str">
            <v>Annual</v>
          </cell>
          <cell r="E1781" t="str">
            <v>Nitrate</v>
          </cell>
          <cell r="F1781">
            <v>0.53</v>
          </cell>
          <cell r="G1781">
            <v>1</v>
          </cell>
          <cell r="H1781" t="str">
            <v>mg/l N</v>
          </cell>
        </row>
        <row r="1782">
          <cell r="A1782" t="str">
            <v>LT</v>
          </cell>
          <cell r="B1782" t="str">
            <v>Lukstas</v>
          </cell>
          <cell r="C1782">
            <v>2004</v>
          </cell>
          <cell r="D1782" t="str">
            <v>Annual</v>
          </cell>
          <cell r="E1782" t="str">
            <v>Nitrate</v>
          </cell>
          <cell r="F1782">
            <v>0.35749999999999998</v>
          </cell>
          <cell r="G1782">
            <v>1</v>
          </cell>
          <cell r="H1782" t="str">
            <v>mg/l N</v>
          </cell>
        </row>
        <row r="1783">
          <cell r="A1783" t="str">
            <v>LT</v>
          </cell>
          <cell r="B1783" t="str">
            <v>Plateliai</v>
          </cell>
          <cell r="C1783">
            <v>2004</v>
          </cell>
          <cell r="D1783" t="str">
            <v>Annual</v>
          </cell>
          <cell r="E1783" t="str">
            <v>Nitrate</v>
          </cell>
          <cell r="F1783">
            <v>0.05</v>
          </cell>
          <cell r="G1783">
            <v>1</v>
          </cell>
          <cell r="H1783" t="str">
            <v>mg/l N</v>
          </cell>
        </row>
        <row r="1784">
          <cell r="A1784" t="str">
            <v>LT</v>
          </cell>
          <cell r="B1784" t="str">
            <v>Rekyva</v>
          </cell>
          <cell r="C1784">
            <v>2004</v>
          </cell>
          <cell r="D1784" t="str">
            <v>Annual</v>
          </cell>
          <cell r="E1784" t="str">
            <v>Nitrate</v>
          </cell>
          <cell r="F1784">
            <v>3.5000000000000003E-2</v>
          </cell>
          <cell r="G1784">
            <v>1</v>
          </cell>
          <cell r="H1784" t="str">
            <v>mg/l N</v>
          </cell>
        </row>
        <row r="1785">
          <cell r="A1785" t="str">
            <v>LT</v>
          </cell>
          <cell r="B1785" t="str">
            <v>Rubikiai</v>
          </cell>
          <cell r="C1785">
            <v>2004</v>
          </cell>
          <cell r="D1785" t="str">
            <v>Annual</v>
          </cell>
          <cell r="E1785" t="str">
            <v>Nitrate</v>
          </cell>
          <cell r="F1785">
            <v>0.40579999999999999</v>
          </cell>
          <cell r="G1785">
            <v>1</v>
          </cell>
          <cell r="H1785" t="str">
            <v>mg/l N</v>
          </cell>
        </row>
        <row r="1786">
          <cell r="A1786" t="str">
            <v>LT</v>
          </cell>
          <cell r="B1786" t="str">
            <v>Sventas</v>
          </cell>
          <cell r="C1786">
            <v>2004</v>
          </cell>
          <cell r="D1786" t="str">
            <v>Annual</v>
          </cell>
          <cell r="E1786" t="str">
            <v>Nitrate</v>
          </cell>
          <cell r="F1786">
            <v>0.06</v>
          </cell>
          <cell r="G1786">
            <v>1</v>
          </cell>
          <cell r="H1786" t="str">
            <v>mg/l N</v>
          </cell>
        </row>
        <row r="1787">
          <cell r="A1787" t="str">
            <v>LT</v>
          </cell>
          <cell r="B1787" t="str">
            <v>Tauragnas</v>
          </cell>
          <cell r="C1787">
            <v>2004</v>
          </cell>
          <cell r="D1787" t="str">
            <v>Annual</v>
          </cell>
          <cell r="E1787" t="str">
            <v>Nitrate</v>
          </cell>
          <cell r="F1787">
            <v>0.44750000000000001</v>
          </cell>
          <cell r="G1787">
            <v>1</v>
          </cell>
          <cell r="H1787" t="str">
            <v>mg/l N</v>
          </cell>
        </row>
        <row r="1788">
          <cell r="A1788" t="str">
            <v>LT</v>
          </cell>
          <cell r="B1788" t="str">
            <v>Zuvintas</v>
          </cell>
          <cell r="C1788">
            <v>2004</v>
          </cell>
          <cell r="D1788" t="str">
            <v>Annual</v>
          </cell>
          <cell r="E1788" t="str">
            <v>Nitrate</v>
          </cell>
          <cell r="F1788">
            <v>0.47499999999999998</v>
          </cell>
          <cell r="G1788">
            <v>1</v>
          </cell>
          <cell r="H1788" t="str">
            <v>mg/l N</v>
          </cell>
        </row>
        <row r="1789">
          <cell r="A1789" t="str">
            <v>LT</v>
          </cell>
          <cell r="B1789" t="str">
            <v>Alnis</v>
          </cell>
          <cell r="C1789">
            <v>2005</v>
          </cell>
          <cell r="D1789" t="str">
            <v>Annual</v>
          </cell>
          <cell r="E1789" t="str">
            <v>Nitrate</v>
          </cell>
          <cell r="F1789">
            <v>2.5000000000000001E-2</v>
          </cell>
          <cell r="G1789">
            <v>1</v>
          </cell>
          <cell r="H1789" t="str">
            <v>mg/l N</v>
          </cell>
        </row>
        <row r="1790">
          <cell r="A1790" t="str">
            <v>LT</v>
          </cell>
          <cell r="B1790" t="str">
            <v>Antakmeniu</v>
          </cell>
          <cell r="C1790">
            <v>2005</v>
          </cell>
          <cell r="D1790" t="str">
            <v>Annual</v>
          </cell>
          <cell r="E1790" t="str">
            <v>Nitrate</v>
          </cell>
          <cell r="F1790">
            <v>0.57450000000000001</v>
          </cell>
          <cell r="G1790">
            <v>1</v>
          </cell>
          <cell r="H1790" t="str">
            <v>mg/l N</v>
          </cell>
        </row>
        <row r="1791">
          <cell r="A1791" t="str">
            <v>LT</v>
          </cell>
          <cell r="B1791" t="str">
            <v>Aukstadvario</v>
          </cell>
          <cell r="C1791">
            <v>2005</v>
          </cell>
          <cell r="D1791" t="str">
            <v>Annual</v>
          </cell>
          <cell r="E1791" t="str">
            <v>Nitrate</v>
          </cell>
          <cell r="F1791">
            <v>0.1235</v>
          </cell>
          <cell r="G1791">
            <v>1</v>
          </cell>
          <cell r="H1791" t="str">
            <v>mg/l N</v>
          </cell>
        </row>
        <row r="1792">
          <cell r="A1792" t="str">
            <v>LT</v>
          </cell>
          <cell r="B1792" t="str">
            <v>Bagdanoniu</v>
          </cell>
          <cell r="C1792">
            <v>2005</v>
          </cell>
          <cell r="D1792" t="str">
            <v>Annual</v>
          </cell>
          <cell r="E1792" t="str">
            <v>Nitrate</v>
          </cell>
          <cell r="F1792">
            <v>0.13750000000000001</v>
          </cell>
          <cell r="G1792">
            <v>1</v>
          </cell>
          <cell r="H1792" t="str">
            <v>mg/l N</v>
          </cell>
        </row>
        <row r="1793">
          <cell r="A1793" t="str">
            <v>LT</v>
          </cell>
          <cell r="B1793" t="str">
            <v>Bartkuskio</v>
          </cell>
          <cell r="C1793">
            <v>2005</v>
          </cell>
          <cell r="D1793" t="str">
            <v>Annual</v>
          </cell>
          <cell r="E1793" t="str">
            <v>Nitrate</v>
          </cell>
          <cell r="F1793">
            <v>0.38500000000000001</v>
          </cell>
          <cell r="G1793">
            <v>1</v>
          </cell>
          <cell r="H1793" t="str">
            <v>mg/l N</v>
          </cell>
        </row>
        <row r="1794">
          <cell r="A1794" t="str">
            <v>LT</v>
          </cell>
          <cell r="B1794" t="str">
            <v>Didziulis</v>
          </cell>
          <cell r="C1794">
            <v>2005</v>
          </cell>
          <cell r="D1794" t="str">
            <v>Annual</v>
          </cell>
          <cell r="E1794" t="str">
            <v>Nitrate</v>
          </cell>
          <cell r="F1794">
            <v>4.2500000000000003E-2</v>
          </cell>
          <cell r="G1794">
            <v>1</v>
          </cell>
          <cell r="H1794" t="str">
            <v>mg/l N</v>
          </cell>
        </row>
        <row r="1795">
          <cell r="A1795" t="str">
            <v>LT</v>
          </cell>
          <cell r="B1795" t="str">
            <v>Drabuzis</v>
          </cell>
          <cell r="C1795">
            <v>2005</v>
          </cell>
          <cell r="D1795" t="str">
            <v>Annual</v>
          </cell>
          <cell r="E1795" t="str">
            <v>Nitrate</v>
          </cell>
          <cell r="F1795">
            <v>0.3075</v>
          </cell>
          <cell r="G1795">
            <v>1</v>
          </cell>
          <cell r="H1795" t="str">
            <v>mg/l N</v>
          </cell>
        </row>
        <row r="1796">
          <cell r="A1796" t="str">
            <v>LT</v>
          </cell>
          <cell r="B1796" t="str">
            <v>Dusia</v>
          </cell>
          <cell r="C1796">
            <v>2005</v>
          </cell>
          <cell r="D1796" t="str">
            <v>Annual</v>
          </cell>
          <cell r="E1796" t="str">
            <v>Nitrate</v>
          </cell>
          <cell r="F1796">
            <v>5.0000000000000001E-3</v>
          </cell>
          <cell r="G1796">
            <v>1</v>
          </cell>
          <cell r="H1796" t="str">
            <v>mg/l N</v>
          </cell>
        </row>
        <row r="1797">
          <cell r="A1797" t="str">
            <v>LT</v>
          </cell>
          <cell r="B1797" t="str">
            <v>Dviragis</v>
          </cell>
          <cell r="C1797">
            <v>2005</v>
          </cell>
          <cell r="D1797" t="str">
            <v>Annual</v>
          </cell>
          <cell r="E1797" t="str">
            <v>Nitrate</v>
          </cell>
          <cell r="F1797">
            <v>5.67E-2</v>
          </cell>
          <cell r="G1797">
            <v>1</v>
          </cell>
          <cell r="H1797" t="str">
            <v>mg/l N</v>
          </cell>
        </row>
        <row r="1798">
          <cell r="A1798" t="str">
            <v>LT</v>
          </cell>
          <cell r="B1798" t="str">
            <v>Elektrenu</v>
          </cell>
          <cell r="C1798">
            <v>2005</v>
          </cell>
          <cell r="D1798" t="str">
            <v>Annual</v>
          </cell>
          <cell r="E1798" t="str">
            <v>Nitrate</v>
          </cell>
          <cell r="F1798">
            <v>0.35749999999999998</v>
          </cell>
          <cell r="G1798">
            <v>1</v>
          </cell>
          <cell r="H1798" t="str">
            <v>mg/l N</v>
          </cell>
        </row>
        <row r="1799">
          <cell r="A1799" t="str">
            <v>LT</v>
          </cell>
          <cell r="B1799" t="str">
            <v>Ilgis</v>
          </cell>
          <cell r="C1799">
            <v>2005</v>
          </cell>
          <cell r="D1799" t="str">
            <v>Annual</v>
          </cell>
          <cell r="E1799" t="str">
            <v>Nitrate</v>
          </cell>
          <cell r="F1799">
            <v>0.20730000000000001</v>
          </cell>
          <cell r="G1799">
            <v>1</v>
          </cell>
          <cell r="H1799" t="str">
            <v>mg/l N</v>
          </cell>
        </row>
        <row r="1800">
          <cell r="A1800" t="str">
            <v>LT</v>
          </cell>
          <cell r="B1800" t="str">
            <v>Kalviu</v>
          </cell>
          <cell r="C1800">
            <v>2005</v>
          </cell>
          <cell r="D1800" t="str">
            <v>Annual</v>
          </cell>
          <cell r="E1800" t="str">
            <v>Nitrate</v>
          </cell>
          <cell r="F1800">
            <v>1.0427999999999999</v>
          </cell>
          <cell r="G1800">
            <v>1</v>
          </cell>
          <cell r="H1800" t="str">
            <v>mg/l N</v>
          </cell>
        </row>
        <row r="1801">
          <cell r="A1801" t="str">
            <v>LT</v>
          </cell>
          <cell r="B1801" t="str">
            <v>Kaunas lagoon</v>
          </cell>
          <cell r="C1801">
            <v>2005</v>
          </cell>
          <cell r="D1801" t="str">
            <v>Annual</v>
          </cell>
          <cell r="E1801" t="str">
            <v>Nitrate</v>
          </cell>
          <cell r="F1801">
            <v>0.70099999999999996</v>
          </cell>
          <cell r="G1801">
            <v>1</v>
          </cell>
          <cell r="H1801" t="str">
            <v>mg/l N</v>
          </cell>
        </row>
        <row r="1802">
          <cell r="A1802" t="str">
            <v>LT</v>
          </cell>
          <cell r="B1802" t="str">
            <v>Lukstas</v>
          </cell>
          <cell r="C1802">
            <v>2005</v>
          </cell>
          <cell r="D1802" t="str">
            <v>Annual</v>
          </cell>
          <cell r="E1802" t="str">
            <v>Nitrate</v>
          </cell>
          <cell r="F1802">
            <v>2.9499999999999998E-2</v>
          </cell>
          <cell r="G1802">
            <v>1</v>
          </cell>
          <cell r="H1802" t="str">
            <v>mg/l N</v>
          </cell>
        </row>
        <row r="1803">
          <cell r="A1803" t="str">
            <v>LT</v>
          </cell>
          <cell r="B1803" t="str">
            <v>Motiejunu</v>
          </cell>
          <cell r="C1803">
            <v>2005</v>
          </cell>
          <cell r="D1803" t="str">
            <v>Annual</v>
          </cell>
          <cell r="E1803" t="str">
            <v>Nitrate</v>
          </cell>
          <cell r="F1803">
            <v>0.66249999999999998</v>
          </cell>
          <cell r="G1803">
            <v>1</v>
          </cell>
          <cell r="H1803" t="str">
            <v>mg/l N</v>
          </cell>
        </row>
        <row r="1804">
          <cell r="A1804" t="str">
            <v>LT</v>
          </cell>
          <cell r="B1804" t="str">
            <v>Notigale</v>
          </cell>
          <cell r="C1804">
            <v>2005</v>
          </cell>
          <cell r="D1804" t="str">
            <v>Annual</v>
          </cell>
          <cell r="E1804" t="str">
            <v>Nitrate</v>
          </cell>
          <cell r="F1804">
            <v>0.28000000000000003</v>
          </cell>
          <cell r="G1804">
            <v>1</v>
          </cell>
          <cell r="H1804" t="str">
            <v>mg/l N</v>
          </cell>
        </row>
        <row r="1805">
          <cell r="A1805" t="str">
            <v>LT</v>
          </cell>
          <cell r="B1805" t="str">
            <v>Plateliai</v>
          </cell>
          <cell r="C1805">
            <v>2005</v>
          </cell>
          <cell r="D1805" t="str">
            <v>Annual</v>
          </cell>
          <cell r="E1805" t="str">
            <v>Nitrate</v>
          </cell>
          <cell r="F1805">
            <v>2.35E-2</v>
          </cell>
          <cell r="G1805">
            <v>1</v>
          </cell>
          <cell r="H1805" t="str">
            <v>mg/l N</v>
          </cell>
        </row>
        <row r="1806">
          <cell r="A1806" t="str">
            <v>LT</v>
          </cell>
          <cell r="B1806" t="str">
            <v>Rubikiai</v>
          </cell>
          <cell r="C1806">
            <v>2005</v>
          </cell>
          <cell r="D1806" t="str">
            <v>Annual</v>
          </cell>
          <cell r="E1806" t="str">
            <v>Nitrate</v>
          </cell>
          <cell r="F1806">
            <v>0.23799999999999999</v>
          </cell>
          <cell r="G1806">
            <v>1</v>
          </cell>
          <cell r="H1806" t="str">
            <v>mg/l N</v>
          </cell>
        </row>
        <row r="1807">
          <cell r="A1807" t="str">
            <v>LT</v>
          </cell>
          <cell r="B1807" t="str">
            <v>Samis</v>
          </cell>
          <cell r="C1807">
            <v>2005</v>
          </cell>
          <cell r="D1807" t="str">
            <v>Annual</v>
          </cell>
          <cell r="E1807" t="str">
            <v>Nitrate</v>
          </cell>
          <cell r="F1807">
            <v>7.0000000000000007E-2</v>
          </cell>
          <cell r="G1807">
            <v>1</v>
          </cell>
          <cell r="H1807" t="str">
            <v>mg/l N</v>
          </cell>
        </row>
        <row r="1808">
          <cell r="A1808" t="str">
            <v>LT</v>
          </cell>
          <cell r="B1808" t="str">
            <v>Sirvintu</v>
          </cell>
          <cell r="C1808">
            <v>2005</v>
          </cell>
          <cell r="D1808" t="str">
            <v>Annual</v>
          </cell>
          <cell r="E1808" t="str">
            <v>Nitrate</v>
          </cell>
          <cell r="F1808">
            <v>0.44</v>
          </cell>
          <cell r="G1808">
            <v>1</v>
          </cell>
          <cell r="H1808" t="str">
            <v>mg/l N</v>
          </cell>
        </row>
        <row r="1809">
          <cell r="A1809" t="str">
            <v>LT</v>
          </cell>
          <cell r="B1809" t="str">
            <v>Skaistis</v>
          </cell>
          <cell r="C1809">
            <v>2005</v>
          </cell>
          <cell r="D1809" t="str">
            <v>Annual</v>
          </cell>
          <cell r="E1809" t="str">
            <v>Nitrate</v>
          </cell>
          <cell r="F1809">
            <v>4.2500000000000003E-2</v>
          </cell>
          <cell r="G1809">
            <v>1</v>
          </cell>
          <cell r="H1809" t="str">
            <v>mg/l N</v>
          </cell>
        </row>
        <row r="1810">
          <cell r="A1810" t="str">
            <v>LT</v>
          </cell>
          <cell r="B1810" t="str">
            <v>Spera</v>
          </cell>
          <cell r="C1810">
            <v>2005</v>
          </cell>
          <cell r="D1810" t="str">
            <v>Annual</v>
          </cell>
          <cell r="E1810" t="str">
            <v>Nitrate</v>
          </cell>
          <cell r="F1810">
            <v>5.7500000000000002E-2</v>
          </cell>
          <cell r="G1810">
            <v>1</v>
          </cell>
          <cell r="H1810" t="str">
            <v>mg/l N</v>
          </cell>
        </row>
        <row r="1811">
          <cell r="A1811" t="str">
            <v>LT</v>
          </cell>
          <cell r="B1811" t="str">
            <v>Spindzius</v>
          </cell>
          <cell r="C1811">
            <v>2005</v>
          </cell>
          <cell r="D1811" t="str">
            <v>Annual</v>
          </cell>
          <cell r="E1811" t="str">
            <v>Nitrate</v>
          </cell>
          <cell r="F1811">
            <v>0.1182</v>
          </cell>
          <cell r="G1811">
            <v>1</v>
          </cell>
          <cell r="H1811" t="str">
            <v>mg/l N</v>
          </cell>
        </row>
        <row r="1812">
          <cell r="A1812" t="str">
            <v>LT</v>
          </cell>
          <cell r="B1812" t="str">
            <v>Svencius</v>
          </cell>
          <cell r="C1812">
            <v>2005</v>
          </cell>
          <cell r="D1812" t="str">
            <v>Annual</v>
          </cell>
          <cell r="E1812" t="str">
            <v>Nitrate</v>
          </cell>
          <cell r="F1812">
            <v>0.22750000000000001</v>
          </cell>
          <cell r="G1812">
            <v>1</v>
          </cell>
          <cell r="H1812" t="str">
            <v>mg/l N</v>
          </cell>
        </row>
        <row r="1813">
          <cell r="A1813" t="str">
            <v>LT</v>
          </cell>
          <cell r="B1813" t="str">
            <v>Sventas</v>
          </cell>
          <cell r="C1813">
            <v>2005</v>
          </cell>
          <cell r="D1813" t="str">
            <v>Annual</v>
          </cell>
          <cell r="E1813" t="str">
            <v>Nitrate</v>
          </cell>
          <cell r="F1813">
            <v>4.1000000000000002E-2</v>
          </cell>
          <cell r="G1813">
            <v>1</v>
          </cell>
          <cell r="H1813" t="str">
            <v>mg/l N</v>
          </cell>
        </row>
        <row r="1814">
          <cell r="A1814" t="str">
            <v>LT</v>
          </cell>
          <cell r="B1814" t="str">
            <v>Verniejus</v>
          </cell>
          <cell r="C1814">
            <v>2005</v>
          </cell>
          <cell r="D1814" t="str">
            <v>Annual</v>
          </cell>
          <cell r="E1814" t="str">
            <v>Nitrate</v>
          </cell>
          <cell r="F1814">
            <v>9.5000000000000001E-2</v>
          </cell>
          <cell r="G1814">
            <v>1</v>
          </cell>
          <cell r="H1814" t="str">
            <v>mg/l N</v>
          </cell>
        </row>
        <row r="1815">
          <cell r="A1815" t="str">
            <v>LT</v>
          </cell>
          <cell r="B1815" t="str">
            <v>Vievis</v>
          </cell>
          <cell r="C1815">
            <v>2005</v>
          </cell>
          <cell r="D1815" t="str">
            <v>Annual</v>
          </cell>
          <cell r="E1815" t="str">
            <v>Nitrate</v>
          </cell>
          <cell r="F1815">
            <v>0.14699999999999999</v>
          </cell>
          <cell r="G1815">
            <v>1</v>
          </cell>
          <cell r="H1815" t="str">
            <v>mg/l N</v>
          </cell>
        </row>
        <row r="1816">
          <cell r="A1816" t="str">
            <v>LV</v>
          </cell>
          <cell r="B1816" t="str">
            <v>Burtnieku</v>
          </cell>
          <cell r="C1816">
            <v>1992</v>
          </cell>
          <cell r="D1816" t="str">
            <v>Annual</v>
          </cell>
          <cell r="E1816" t="str">
            <v>Nitrate</v>
          </cell>
          <cell r="F1816">
            <v>0.66</v>
          </cell>
          <cell r="G1816">
            <v>1</v>
          </cell>
          <cell r="H1816" t="str">
            <v>mg/l N</v>
          </cell>
        </row>
        <row r="1817">
          <cell r="A1817" t="str">
            <v>LV</v>
          </cell>
          <cell r="B1817" t="str">
            <v>Keguma</v>
          </cell>
          <cell r="C1817">
            <v>1992</v>
          </cell>
          <cell r="D1817" t="str">
            <v>Annual</v>
          </cell>
          <cell r="E1817" t="str">
            <v>Nitrate</v>
          </cell>
          <cell r="F1817">
            <v>0.99666666699999995</v>
          </cell>
          <cell r="G1817">
            <v>1</v>
          </cell>
          <cell r="H1817" t="str">
            <v>mg/l N</v>
          </cell>
        </row>
        <row r="1818">
          <cell r="A1818" t="str">
            <v>LV</v>
          </cell>
          <cell r="B1818" t="str">
            <v>Kishezers</v>
          </cell>
          <cell r="C1818">
            <v>1992</v>
          </cell>
          <cell r="D1818" t="str">
            <v>Annual</v>
          </cell>
          <cell r="E1818" t="str">
            <v>Nitrate</v>
          </cell>
          <cell r="F1818">
            <v>1.225333333</v>
          </cell>
          <cell r="G1818">
            <v>1</v>
          </cell>
          <cell r="H1818" t="str">
            <v>mg/l N</v>
          </cell>
        </row>
        <row r="1819">
          <cell r="A1819" t="str">
            <v>LV</v>
          </cell>
          <cell r="B1819" t="str">
            <v>Liepajas</v>
          </cell>
          <cell r="C1819">
            <v>1992</v>
          </cell>
          <cell r="D1819" t="str">
            <v>Annual</v>
          </cell>
          <cell r="E1819" t="str">
            <v>Nitrate</v>
          </cell>
          <cell r="F1819">
            <v>0.54900000000000004</v>
          </cell>
          <cell r="G1819">
            <v>1</v>
          </cell>
          <cell r="H1819" t="str">
            <v>mg/l N</v>
          </cell>
        </row>
        <row r="1820">
          <cell r="A1820" t="str">
            <v>LV</v>
          </cell>
          <cell r="B1820" t="str">
            <v>Plavinjas</v>
          </cell>
          <cell r="C1820">
            <v>1992</v>
          </cell>
          <cell r="D1820" t="str">
            <v>Annual</v>
          </cell>
          <cell r="E1820" t="str">
            <v>Nitrate</v>
          </cell>
          <cell r="F1820">
            <v>0.88235294099999995</v>
          </cell>
          <cell r="G1820">
            <v>1</v>
          </cell>
          <cell r="H1820" t="str">
            <v>mg/l N</v>
          </cell>
        </row>
        <row r="1821">
          <cell r="A1821" t="str">
            <v>LV</v>
          </cell>
          <cell r="B1821" t="str">
            <v>Raznas</v>
          </cell>
          <cell r="C1821">
            <v>1992</v>
          </cell>
          <cell r="D1821" t="str">
            <v>Annual</v>
          </cell>
          <cell r="E1821" t="str">
            <v>Nitrate</v>
          </cell>
          <cell r="F1821">
            <v>0.46250000000000002</v>
          </cell>
          <cell r="G1821">
            <v>1</v>
          </cell>
          <cell r="H1821" t="str">
            <v>mg/l N</v>
          </cell>
        </row>
        <row r="1822">
          <cell r="A1822" t="str">
            <v>LV</v>
          </cell>
          <cell r="B1822" t="str">
            <v>Riga</v>
          </cell>
          <cell r="C1822">
            <v>1992</v>
          </cell>
          <cell r="D1822" t="str">
            <v>Annual</v>
          </cell>
          <cell r="E1822" t="str">
            <v>Nitrate</v>
          </cell>
          <cell r="F1822">
            <v>1.005833333</v>
          </cell>
          <cell r="G1822">
            <v>1</v>
          </cell>
          <cell r="H1822" t="str">
            <v>mg/l N</v>
          </cell>
        </row>
        <row r="1823">
          <cell r="A1823" t="str">
            <v>LV</v>
          </cell>
          <cell r="B1823" t="str">
            <v>Usmas</v>
          </cell>
          <cell r="C1823">
            <v>1992</v>
          </cell>
          <cell r="D1823" t="str">
            <v>Annual</v>
          </cell>
          <cell r="E1823" t="str">
            <v>Nitrate</v>
          </cell>
          <cell r="F1823">
            <v>0.37857142900000001</v>
          </cell>
          <cell r="G1823">
            <v>1</v>
          </cell>
          <cell r="H1823" t="str">
            <v>mg/l N</v>
          </cell>
        </row>
        <row r="1824">
          <cell r="A1824" t="str">
            <v>LV</v>
          </cell>
          <cell r="B1824" t="str">
            <v>Burtnieku</v>
          </cell>
          <cell r="C1824">
            <v>1993</v>
          </cell>
          <cell r="D1824" t="str">
            <v>Annual</v>
          </cell>
          <cell r="E1824" t="str">
            <v>Nitrate</v>
          </cell>
          <cell r="F1824">
            <v>0.81125000000000003</v>
          </cell>
          <cell r="G1824">
            <v>1</v>
          </cell>
          <cell r="H1824" t="str">
            <v>mg/l N</v>
          </cell>
        </row>
        <row r="1825">
          <cell r="A1825" t="str">
            <v>LV</v>
          </cell>
          <cell r="B1825" t="str">
            <v>Keguma</v>
          </cell>
          <cell r="C1825">
            <v>1993</v>
          </cell>
          <cell r="D1825" t="str">
            <v>Annual</v>
          </cell>
          <cell r="E1825" t="str">
            <v>Nitrate</v>
          </cell>
          <cell r="F1825">
            <v>1.8241666670000001</v>
          </cell>
          <cell r="G1825">
            <v>1</v>
          </cell>
          <cell r="H1825" t="str">
            <v>mg/l N</v>
          </cell>
        </row>
        <row r="1826">
          <cell r="A1826" t="str">
            <v>LV</v>
          </cell>
          <cell r="B1826" t="str">
            <v>Kishezers</v>
          </cell>
          <cell r="C1826">
            <v>1993</v>
          </cell>
          <cell r="D1826" t="str">
            <v>Annual</v>
          </cell>
          <cell r="E1826" t="str">
            <v>Nitrate</v>
          </cell>
          <cell r="F1826">
            <v>0.95966666700000003</v>
          </cell>
          <cell r="G1826">
            <v>1</v>
          </cell>
          <cell r="H1826" t="str">
            <v>mg/l N</v>
          </cell>
        </row>
        <row r="1827">
          <cell r="A1827" t="str">
            <v>LV</v>
          </cell>
          <cell r="B1827" t="str">
            <v>Liepajas</v>
          </cell>
          <cell r="C1827">
            <v>1993</v>
          </cell>
          <cell r="D1827" t="str">
            <v>Annual</v>
          </cell>
          <cell r="E1827" t="str">
            <v>Nitrate</v>
          </cell>
          <cell r="F1827">
            <v>0.26800000000000002</v>
          </cell>
          <cell r="G1827">
            <v>1</v>
          </cell>
          <cell r="H1827" t="str">
            <v>mg/l N</v>
          </cell>
        </row>
        <row r="1828">
          <cell r="A1828" t="str">
            <v>LV</v>
          </cell>
          <cell r="B1828" t="str">
            <v>Plavinjas</v>
          </cell>
          <cell r="C1828">
            <v>1993</v>
          </cell>
          <cell r="D1828" t="str">
            <v>Annual</v>
          </cell>
          <cell r="E1828" t="str">
            <v>Nitrate</v>
          </cell>
          <cell r="F1828">
            <v>1.69</v>
          </cell>
          <cell r="G1828">
            <v>1</v>
          </cell>
          <cell r="H1828" t="str">
            <v>mg/l N</v>
          </cell>
        </row>
        <row r="1829">
          <cell r="A1829" t="str">
            <v>LV</v>
          </cell>
          <cell r="B1829" t="str">
            <v>Raznas</v>
          </cell>
          <cell r="C1829">
            <v>1993</v>
          </cell>
          <cell r="D1829" t="str">
            <v>Annual</v>
          </cell>
          <cell r="E1829" t="str">
            <v>Nitrate</v>
          </cell>
          <cell r="F1829">
            <v>0.75124999999999997</v>
          </cell>
          <cell r="G1829">
            <v>1</v>
          </cell>
          <cell r="H1829" t="str">
            <v>mg/l N</v>
          </cell>
        </row>
        <row r="1830">
          <cell r="A1830" t="str">
            <v>LV</v>
          </cell>
          <cell r="B1830" t="str">
            <v>Riga</v>
          </cell>
          <cell r="C1830">
            <v>1993</v>
          </cell>
          <cell r="D1830" t="str">
            <v>Annual</v>
          </cell>
          <cell r="E1830" t="str">
            <v>Nitrate</v>
          </cell>
          <cell r="F1830">
            <v>1.7275</v>
          </cell>
          <cell r="G1830">
            <v>1</v>
          </cell>
          <cell r="H1830" t="str">
            <v>mg/l N</v>
          </cell>
        </row>
        <row r="1831">
          <cell r="A1831" t="str">
            <v>LV</v>
          </cell>
          <cell r="B1831" t="str">
            <v>Usmas</v>
          </cell>
          <cell r="C1831">
            <v>1993</v>
          </cell>
          <cell r="D1831" t="str">
            <v>Annual</v>
          </cell>
          <cell r="E1831" t="str">
            <v>Nitrate</v>
          </cell>
          <cell r="F1831">
            <v>0.27714285700000002</v>
          </cell>
          <cell r="G1831">
            <v>1</v>
          </cell>
          <cell r="H1831" t="str">
            <v>mg/l N</v>
          </cell>
        </row>
        <row r="1832">
          <cell r="A1832" t="str">
            <v>LV</v>
          </cell>
          <cell r="B1832" t="str">
            <v>Burtnieku</v>
          </cell>
          <cell r="C1832">
            <v>1994</v>
          </cell>
          <cell r="D1832" t="str">
            <v>Annual</v>
          </cell>
          <cell r="E1832" t="str">
            <v>Nitrate</v>
          </cell>
          <cell r="F1832">
            <v>0.59750000000000003</v>
          </cell>
          <cell r="G1832">
            <v>1</v>
          </cell>
          <cell r="H1832" t="str">
            <v>mg/l N</v>
          </cell>
        </row>
        <row r="1833">
          <cell r="A1833" t="str">
            <v>LV</v>
          </cell>
          <cell r="B1833" t="str">
            <v>Keguma</v>
          </cell>
          <cell r="C1833">
            <v>1994</v>
          </cell>
          <cell r="D1833" t="str">
            <v>Annual</v>
          </cell>
          <cell r="E1833" t="str">
            <v>Nitrate</v>
          </cell>
          <cell r="F1833">
            <v>1.5109999999999999</v>
          </cell>
          <cell r="G1833">
            <v>1</v>
          </cell>
          <cell r="H1833" t="str">
            <v>mg/l N</v>
          </cell>
        </row>
        <row r="1834">
          <cell r="A1834" t="str">
            <v>LV</v>
          </cell>
          <cell r="B1834" t="str">
            <v>Kishezers</v>
          </cell>
          <cell r="C1834">
            <v>1994</v>
          </cell>
          <cell r="D1834" t="str">
            <v>Annual</v>
          </cell>
          <cell r="E1834" t="str">
            <v>Nitrate</v>
          </cell>
          <cell r="F1834">
            <v>0.4224</v>
          </cell>
          <cell r="G1834">
            <v>1</v>
          </cell>
          <cell r="H1834" t="str">
            <v>mg/l N</v>
          </cell>
        </row>
        <row r="1835">
          <cell r="A1835" t="str">
            <v>LV</v>
          </cell>
          <cell r="B1835" t="str">
            <v>Liepajas</v>
          </cell>
          <cell r="C1835">
            <v>1994</v>
          </cell>
          <cell r="D1835" t="str">
            <v>Annual</v>
          </cell>
          <cell r="E1835" t="str">
            <v>Nitrate</v>
          </cell>
          <cell r="F1835">
            <v>0.4</v>
          </cell>
          <cell r="G1835">
            <v>1</v>
          </cell>
          <cell r="H1835" t="str">
            <v>mg/l N</v>
          </cell>
        </row>
        <row r="1836">
          <cell r="A1836" t="str">
            <v>LV</v>
          </cell>
          <cell r="B1836" t="str">
            <v>Plavinjas</v>
          </cell>
          <cell r="C1836">
            <v>1994</v>
          </cell>
          <cell r="D1836" t="str">
            <v>Annual</v>
          </cell>
          <cell r="E1836" t="str">
            <v>Nitrate</v>
          </cell>
          <cell r="F1836">
            <v>1.252</v>
          </cell>
          <cell r="G1836">
            <v>1</v>
          </cell>
          <cell r="H1836" t="str">
            <v>mg/l N</v>
          </cell>
        </row>
        <row r="1837">
          <cell r="A1837" t="str">
            <v>LV</v>
          </cell>
          <cell r="B1837" t="str">
            <v>Raznas</v>
          </cell>
          <cell r="C1837">
            <v>1994</v>
          </cell>
          <cell r="D1837" t="str">
            <v>Annual</v>
          </cell>
          <cell r="E1837" t="str">
            <v>Nitrate</v>
          </cell>
          <cell r="F1837">
            <v>0.71499999999999997</v>
          </cell>
          <cell r="G1837">
            <v>1</v>
          </cell>
          <cell r="H1837" t="str">
            <v>mg/l N</v>
          </cell>
        </row>
        <row r="1838">
          <cell r="A1838" t="str">
            <v>LV</v>
          </cell>
          <cell r="B1838" t="str">
            <v>Riga</v>
          </cell>
          <cell r="C1838">
            <v>1994</v>
          </cell>
          <cell r="D1838" t="str">
            <v>Annual</v>
          </cell>
          <cell r="E1838" t="str">
            <v>Nitrate</v>
          </cell>
          <cell r="F1838">
            <v>1.230909091</v>
          </cell>
          <cell r="G1838">
            <v>1</v>
          </cell>
          <cell r="H1838" t="str">
            <v>mg/l N</v>
          </cell>
        </row>
        <row r="1839">
          <cell r="A1839" t="str">
            <v>LV</v>
          </cell>
          <cell r="B1839" t="str">
            <v>Usmas</v>
          </cell>
          <cell r="C1839">
            <v>1994</v>
          </cell>
          <cell r="D1839" t="str">
            <v>Annual</v>
          </cell>
          <cell r="E1839" t="str">
            <v>Nitrate</v>
          </cell>
          <cell r="F1839">
            <v>0.16571428599999999</v>
          </cell>
          <cell r="G1839">
            <v>1</v>
          </cell>
          <cell r="H1839" t="str">
            <v>mg/l N</v>
          </cell>
        </row>
        <row r="1840">
          <cell r="A1840" t="str">
            <v>LV</v>
          </cell>
          <cell r="B1840" t="str">
            <v>Burtnieku</v>
          </cell>
          <cell r="C1840">
            <v>1995</v>
          </cell>
          <cell r="D1840" t="str">
            <v>Annual</v>
          </cell>
          <cell r="E1840" t="str">
            <v>Nitrate</v>
          </cell>
          <cell r="F1840">
            <v>1.048</v>
          </cell>
          <cell r="G1840">
            <v>1</v>
          </cell>
          <cell r="H1840" t="str">
            <v>mg/l N</v>
          </cell>
        </row>
        <row r="1841">
          <cell r="A1841" t="str">
            <v>LV</v>
          </cell>
          <cell r="B1841" t="str">
            <v>Keguma</v>
          </cell>
          <cell r="C1841">
            <v>1995</v>
          </cell>
          <cell r="D1841" t="str">
            <v>Annual</v>
          </cell>
          <cell r="E1841" t="str">
            <v>Nitrate</v>
          </cell>
          <cell r="F1841">
            <v>1.0833333329999999</v>
          </cell>
          <cell r="G1841">
            <v>1</v>
          </cell>
          <cell r="H1841" t="str">
            <v>mg/l N</v>
          </cell>
        </row>
        <row r="1842">
          <cell r="A1842" t="str">
            <v>LV</v>
          </cell>
          <cell r="B1842" t="str">
            <v>Kishezers</v>
          </cell>
          <cell r="C1842">
            <v>1995</v>
          </cell>
          <cell r="D1842" t="str">
            <v>Annual</v>
          </cell>
          <cell r="E1842" t="str">
            <v>Nitrate</v>
          </cell>
          <cell r="F1842">
            <v>1.060555556</v>
          </cell>
          <cell r="G1842">
            <v>1</v>
          </cell>
          <cell r="H1842" t="str">
            <v>mg/l N</v>
          </cell>
        </row>
        <row r="1843">
          <cell r="A1843" t="str">
            <v>LV</v>
          </cell>
          <cell r="B1843" t="str">
            <v>Liepajas</v>
          </cell>
          <cell r="C1843">
            <v>1995</v>
          </cell>
          <cell r="D1843" t="str">
            <v>Annual</v>
          </cell>
          <cell r="E1843" t="str">
            <v>Nitrate</v>
          </cell>
          <cell r="F1843">
            <v>0.35142857100000002</v>
          </cell>
          <cell r="G1843">
            <v>1</v>
          </cell>
          <cell r="H1843" t="str">
            <v>mg/l N</v>
          </cell>
        </row>
        <row r="1844">
          <cell r="A1844" t="str">
            <v>LV</v>
          </cell>
          <cell r="B1844" t="str">
            <v>Plavinjas</v>
          </cell>
          <cell r="C1844">
            <v>1995</v>
          </cell>
          <cell r="D1844" t="str">
            <v>Annual</v>
          </cell>
          <cell r="E1844" t="str">
            <v>Nitrate</v>
          </cell>
          <cell r="F1844">
            <v>1.0974999999999999</v>
          </cell>
          <cell r="G1844">
            <v>1</v>
          </cell>
          <cell r="H1844" t="str">
            <v>mg/l N</v>
          </cell>
        </row>
        <row r="1845">
          <cell r="A1845" t="str">
            <v>LV</v>
          </cell>
          <cell r="B1845" t="str">
            <v>Raznas</v>
          </cell>
          <cell r="C1845">
            <v>1995</v>
          </cell>
          <cell r="D1845" t="str">
            <v>Annual</v>
          </cell>
          <cell r="E1845" t="str">
            <v>Nitrate</v>
          </cell>
          <cell r="F1845">
            <v>0.36249999999999999</v>
          </cell>
          <cell r="G1845">
            <v>1</v>
          </cell>
          <cell r="H1845" t="str">
            <v>mg/l N</v>
          </cell>
        </row>
        <row r="1846">
          <cell r="A1846" t="str">
            <v>LV</v>
          </cell>
          <cell r="B1846" t="str">
            <v>Riga</v>
          </cell>
          <cell r="C1846">
            <v>1995</v>
          </cell>
          <cell r="D1846" t="str">
            <v>Annual</v>
          </cell>
          <cell r="E1846" t="str">
            <v>Nitrate</v>
          </cell>
          <cell r="F1846">
            <v>0.86</v>
          </cell>
          <cell r="G1846">
            <v>1</v>
          </cell>
          <cell r="H1846" t="str">
            <v>mg/l N</v>
          </cell>
        </row>
        <row r="1847">
          <cell r="A1847" t="str">
            <v>LV</v>
          </cell>
          <cell r="B1847" t="str">
            <v>Usmas</v>
          </cell>
          <cell r="C1847">
            <v>1995</v>
          </cell>
          <cell r="D1847" t="str">
            <v>Annual</v>
          </cell>
          <cell r="E1847" t="str">
            <v>Nitrate</v>
          </cell>
          <cell r="F1847">
            <v>0.17833333300000001</v>
          </cell>
          <cell r="G1847">
            <v>1</v>
          </cell>
          <cell r="H1847" t="str">
            <v>mg/l N</v>
          </cell>
        </row>
        <row r="1848">
          <cell r="A1848" t="str">
            <v>LV</v>
          </cell>
          <cell r="B1848" t="str">
            <v>Burtnieku</v>
          </cell>
          <cell r="C1848">
            <v>1996</v>
          </cell>
          <cell r="D1848" t="str">
            <v>Annual</v>
          </cell>
          <cell r="E1848" t="str">
            <v>Nitrate</v>
          </cell>
          <cell r="F1848">
            <v>1.4666666669999999</v>
          </cell>
          <cell r="G1848">
            <v>1</v>
          </cell>
          <cell r="H1848" t="str">
            <v>mg/l N</v>
          </cell>
        </row>
        <row r="1849">
          <cell r="A1849" t="str">
            <v>LV</v>
          </cell>
          <cell r="B1849" t="str">
            <v>Keguma</v>
          </cell>
          <cell r="C1849">
            <v>1996</v>
          </cell>
          <cell r="D1849" t="str">
            <v>Annual</v>
          </cell>
          <cell r="E1849" t="str">
            <v>Nitrate</v>
          </cell>
          <cell r="F1849">
            <v>1.0275000000000001</v>
          </cell>
          <cell r="G1849">
            <v>1</v>
          </cell>
          <cell r="H1849" t="str">
            <v>mg/l N</v>
          </cell>
        </row>
        <row r="1850">
          <cell r="A1850" t="str">
            <v>LV</v>
          </cell>
          <cell r="B1850" t="str">
            <v>Kishezers</v>
          </cell>
          <cell r="C1850">
            <v>1996</v>
          </cell>
          <cell r="D1850" t="str">
            <v>Annual</v>
          </cell>
          <cell r="E1850" t="str">
            <v>Nitrate</v>
          </cell>
          <cell r="F1850">
            <v>1.3287500000000001</v>
          </cell>
          <cell r="G1850">
            <v>1</v>
          </cell>
          <cell r="H1850" t="str">
            <v>mg/l N</v>
          </cell>
        </row>
        <row r="1851">
          <cell r="A1851" t="str">
            <v>LV</v>
          </cell>
          <cell r="B1851" t="str">
            <v>Liepajas</v>
          </cell>
          <cell r="C1851">
            <v>1996</v>
          </cell>
          <cell r="D1851" t="str">
            <v>Annual</v>
          </cell>
          <cell r="E1851" t="str">
            <v>Nitrate</v>
          </cell>
          <cell r="F1851">
            <v>0.306666667</v>
          </cell>
          <cell r="G1851">
            <v>1</v>
          </cell>
          <cell r="H1851" t="str">
            <v>mg/l N</v>
          </cell>
        </row>
        <row r="1852">
          <cell r="A1852" t="str">
            <v>LV</v>
          </cell>
          <cell r="B1852" t="str">
            <v>Plavinjas</v>
          </cell>
          <cell r="C1852">
            <v>1996</v>
          </cell>
          <cell r="D1852" t="str">
            <v>Annual</v>
          </cell>
          <cell r="E1852" t="str">
            <v>Nitrate</v>
          </cell>
          <cell r="F1852">
            <v>1.0385714290000001</v>
          </cell>
          <cell r="G1852">
            <v>1</v>
          </cell>
          <cell r="H1852" t="str">
            <v>mg/l N</v>
          </cell>
        </row>
        <row r="1853">
          <cell r="A1853" t="str">
            <v>LV</v>
          </cell>
          <cell r="B1853" t="str">
            <v>Raznas</v>
          </cell>
          <cell r="C1853">
            <v>1996</v>
          </cell>
          <cell r="D1853" t="str">
            <v>Annual</v>
          </cell>
          <cell r="E1853" t="str">
            <v>Nitrate</v>
          </cell>
          <cell r="F1853">
            <v>0.36</v>
          </cell>
          <cell r="G1853">
            <v>1</v>
          </cell>
          <cell r="H1853" t="str">
            <v>mg/l N</v>
          </cell>
        </row>
        <row r="1854">
          <cell r="A1854" t="str">
            <v>LV</v>
          </cell>
          <cell r="B1854" t="str">
            <v>Riga</v>
          </cell>
          <cell r="C1854">
            <v>1996</v>
          </cell>
          <cell r="D1854" t="str">
            <v>Annual</v>
          </cell>
          <cell r="E1854" t="str">
            <v>Nitrate</v>
          </cell>
          <cell r="F1854">
            <v>0.82583333299999995</v>
          </cell>
          <cell r="G1854">
            <v>1</v>
          </cell>
          <cell r="H1854" t="str">
            <v>mg/l N</v>
          </cell>
        </row>
        <row r="1855">
          <cell r="A1855" t="str">
            <v>LV</v>
          </cell>
          <cell r="B1855" t="str">
            <v>Usmas</v>
          </cell>
          <cell r="C1855">
            <v>1996</v>
          </cell>
          <cell r="D1855" t="str">
            <v>Annual</v>
          </cell>
          <cell r="E1855" t="str">
            <v>Nitrate</v>
          </cell>
          <cell r="F1855">
            <v>0.29875000000000002</v>
          </cell>
          <cell r="G1855">
            <v>1</v>
          </cell>
          <cell r="H1855" t="str">
            <v>mg/l N</v>
          </cell>
        </row>
        <row r="1856">
          <cell r="A1856" t="str">
            <v>LV</v>
          </cell>
          <cell r="B1856" t="str">
            <v>Liepajas</v>
          </cell>
          <cell r="C1856">
            <v>1997</v>
          </cell>
          <cell r="D1856" t="str">
            <v>Annual</v>
          </cell>
          <cell r="E1856" t="str">
            <v>Nitrate</v>
          </cell>
          <cell r="F1856">
            <v>0.301666667</v>
          </cell>
          <cell r="G1856">
            <v>1</v>
          </cell>
          <cell r="H1856" t="str">
            <v>mg/l N</v>
          </cell>
        </row>
        <row r="1857">
          <cell r="A1857" t="str">
            <v>LV</v>
          </cell>
          <cell r="B1857" t="str">
            <v>Burtnieku</v>
          </cell>
          <cell r="C1857">
            <v>1998</v>
          </cell>
          <cell r="D1857" t="str">
            <v>Annual</v>
          </cell>
          <cell r="E1857" t="str">
            <v>Nitrate</v>
          </cell>
          <cell r="F1857">
            <v>0.55333333299999998</v>
          </cell>
          <cell r="G1857">
            <v>1</v>
          </cell>
          <cell r="H1857" t="str">
            <v>mg/l N</v>
          </cell>
        </row>
        <row r="1858">
          <cell r="A1858" t="str">
            <v>LV</v>
          </cell>
          <cell r="B1858" t="str">
            <v>Keguma</v>
          </cell>
          <cell r="C1858">
            <v>1998</v>
          </cell>
          <cell r="D1858" t="str">
            <v>Annual</v>
          </cell>
          <cell r="E1858" t="str">
            <v>Nitrate</v>
          </cell>
          <cell r="F1858">
            <v>0.51666666699999997</v>
          </cell>
          <cell r="G1858">
            <v>1</v>
          </cell>
          <cell r="H1858" t="str">
            <v>mg/l N</v>
          </cell>
        </row>
        <row r="1859">
          <cell r="A1859" t="str">
            <v>LV</v>
          </cell>
          <cell r="B1859" t="str">
            <v>Kishezers</v>
          </cell>
          <cell r="C1859">
            <v>1998</v>
          </cell>
          <cell r="D1859" t="str">
            <v>Annual</v>
          </cell>
          <cell r="E1859" t="str">
            <v>Nitrate</v>
          </cell>
          <cell r="F1859">
            <v>1.14625</v>
          </cell>
          <cell r="G1859">
            <v>1</v>
          </cell>
          <cell r="H1859" t="str">
            <v>mg/l N</v>
          </cell>
        </row>
        <row r="1860">
          <cell r="A1860" t="str">
            <v>LV</v>
          </cell>
          <cell r="B1860" t="str">
            <v>Liepajas</v>
          </cell>
          <cell r="C1860">
            <v>1998</v>
          </cell>
          <cell r="D1860" t="str">
            <v>Annual</v>
          </cell>
          <cell r="E1860" t="str">
            <v>Nitrate</v>
          </cell>
          <cell r="F1860">
            <v>0.37833333299999999</v>
          </cell>
          <cell r="G1860">
            <v>1</v>
          </cell>
          <cell r="H1860" t="str">
            <v>mg/l N</v>
          </cell>
        </row>
        <row r="1861">
          <cell r="A1861" t="str">
            <v>LV</v>
          </cell>
          <cell r="B1861" t="str">
            <v>Plavinjas</v>
          </cell>
          <cell r="C1861">
            <v>1998</v>
          </cell>
          <cell r="D1861" t="str">
            <v>Annual</v>
          </cell>
          <cell r="E1861" t="str">
            <v>Nitrate</v>
          </cell>
          <cell r="F1861">
            <v>0.49</v>
          </cell>
          <cell r="G1861">
            <v>1</v>
          </cell>
          <cell r="H1861" t="str">
            <v>mg/l N</v>
          </cell>
        </row>
        <row r="1862">
          <cell r="A1862" t="str">
            <v>LV</v>
          </cell>
          <cell r="B1862" t="str">
            <v>Raznas</v>
          </cell>
          <cell r="C1862">
            <v>1998</v>
          </cell>
          <cell r="D1862" t="str">
            <v>Annual</v>
          </cell>
          <cell r="E1862" t="str">
            <v>Nitrate</v>
          </cell>
          <cell r="F1862">
            <v>0.115</v>
          </cell>
          <cell r="G1862">
            <v>1</v>
          </cell>
          <cell r="H1862" t="str">
            <v>mg/l N</v>
          </cell>
        </row>
        <row r="1863">
          <cell r="A1863" t="str">
            <v>LV</v>
          </cell>
          <cell r="B1863" t="str">
            <v>Riga</v>
          </cell>
          <cell r="C1863">
            <v>1998</v>
          </cell>
          <cell r="D1863" t="str">
            <v>Annual</v>
          </cell>
          <cell r="E1863" t="str">
            <v>Nitrate</v>
          </cell>
          <cell r="F1863">
            <v>0.51166666699999996</v>
          </cell>
          <cell r="G1863">
            <v>1</v>
          </cell>
          <cell r="H1863" t="str">
            <v>mg/l N</v>
          </cell>
        </row>
        <row r="1864">
          <cell r="A1864" t="str">
            <v>LV</v>
          </cell>
          <cell r="B1864" t="str">
            <v>Usmas</v>
          </cell>
          <cell r="C1864">
            <v>1998</v>
          </cell>
          <cell r="D1864" t="str">
            <v>Annual</v>
          </cell>
          <cell r="E1864" t="str">
            <v>Nitrate</v>
          </cell>
          <cell r="F1864">
            <v>0.105714286</v>
          </cell>
          <cell r="G1864">
            <v>1</v>
          </cell>
          <cell r="H1864" t="str">
            <v>mg/l N</v>
          </cell>
        </row>
        <row r="1865">
          <cell r="A1865" t="str">
            <v>LV</v>
          </cell>
          <cell r="B1865" t="str">
            <v>Akacis</v>
          </cell>
          <cell r="C1865">
            <v>1999</v>
          </cell>
          <cell r="D1865" t="str">
            <v>Annual</v>
          </cell>
          <cell r="E1865" t="str">
            <v>Nitrate</v>
          </cell>
          <cell r="F1865">
            <v>0.14149999999999999</v>
          </cell>
          <cell r="G1865">
            <v>1</v>
          </cell>
          <cell r="H1865" t="str">
            <v>mg/l N</v>
          </cell>
        </row>
        <row r="1866">
          <cell r="A1866" t="str">
            <v>LV</v>
          </cell>
          <cell r="B1866" t="str">
            <v>Burtnieku</v>
          </cell>
          <cell r="C1866">
            <v>1999</v>
          </cell>
          <cell r="D1866" t="str">
            <v>Annual</v>
          </cell>
          <cell r="E1866" t="str">
            <v>Nitrate</v>
          </cell>
          <cell r="F1866">
            <v>0.42</v>
          </cell>
          <cell r="G1866">
            <v>1</v>
          </cell>
          <cell r="H1866" t="str">
            <v>mg/l N</v>
          </cell>
        </row>
        <row r="1867">
          <cell r="A1867" t="str">
            <v>LV</v>
          </cell>
          <cell r="B1867" t="str">
            <v>Kanieris</v>
          </cell>
          <cell r="C1867">
            <v>1999</v>
          </cell>
          <cell r="D1867" t="str">
            <v>Annual</v>
          </cell>
          <cell r="E1867" t="str">
            <v>Nitrate</v>
          </cell>
          <cell r="F1867">
            <v>0.45169999999999999</v>
          </cell>
          <cell r="G1867">
            <v>1</v>
          </cell>
          <cell r="H1867" t="str">
            <v>mg/l N</v>
          </cell>
        </row>
        <row r="1868">
          <cell r="A1868" t="str">
            <v>LV</v>
          </cell>
          <cell r="B1868" t="str">
            <v>Keguma</v>
          </cell>
          <cell r="C1868">
            <v>1999</v>
          </cell>
          <cell r="D1868" t="str">
            <v>Annual</v>
          </cell>
          <cell r="E1868" t="str">
            <v>Nitrate</v>
          </cell>
          <cell r="F1868">
            <v>0.56000000000000005</v>
          </cell>
          <cell r="G1868">
            <v>1</v>
          </cell>
          <cell r="H1868" t="str">
            <v>mg/l N</v>
          </cell>
        </row>
        <row r="1869">
          <cell r="A1869" t="str">
            <v>LV</v>
          </cell>
          <cell r="B1869" t="str">
            <v>Kishezers</v>
          </cell>
          <cell r="C1869">
            <v>1999</v>
          </cell>
          <cell r="D1869" t="str">
            <v>Annual</v>
          </cell>
          <cell r="E1869" t="str">
            <v>Nitrate</v>
          </cell>
          <cell r="F1869">
            <v>0.61</v>
          </cell>
          <cell r="G1869">
            <v>1</v>
          </cell>
          <cell r="H1869" t="str">
            <v>mg/l N</v>
          </cell>
        </row>
        <row r="1870">
          <cell r="A1870" t="str">
            <v>LV</v>
          </cell>
          <cell r="B1870" t="str">
            <v>Liepajas</v>
          </cell>
          <cell r="C1870">
            <v>1999</v>
          </cell>
          <cell r="D1870" t="str">
            <v>Annual</v>
          </cell>
          <cell r="E1870" t="str">
            <v>Nitrate</v>
          </cell>
          <cell r="F1870">
            <v>0.36</v>
          </cell>
          <cell r="G1870">
            <v>1</v>
          </cell>
          <cell r="H1870" t="str">
            <v>mg/l N</v>
          </cell>
        </row>
        <row r="1871">
          <cell r="A1871" t="str">
            <v>LV</v>
          </cell>
          <cell r="B1871" t="str">
            <v>Plavinjas</v>
          </cell>
          <cell r="C1871">
            <v>1999</v>
          </cell>
          <cell r="D1871" t="str">
            <v>Annual</v>
          </cell>
          <cell r="E1871" t="str">
            <v>Nitrate</v>
          </cell>
          <cell r="F1871">
            <v>0.47</v>
          </cell>
          <cell r="G1871">
            <v>1</v>
          </cell>
          <cell r="H1871" t="str">
            <v>mg/l N</v>
          </cell>
        </row>
        <row r="1872">
          <cell r="A1872" t="str">
            <v>LV</v>
          </cell>
          <cell r="B1872" t="str">
            <v>Raznas</v>
          </cell>
          <cell r="C1872">
            <v>1999</v>
          </cell>
          <cell r="D1872" t="str">
            <v>Annual</v>
          </cell>
          <cell r="E1872" t="str">
            <v>Nitrate</v>
          </cell>
          <cell r="F1872">
            <v>0.08</v>
          </cell>
          <cell r="G1872">
            <v>1</v>
          </cell>
          <cell r="H1872" t="str">
            <v>mg/l N</v>
          </cell>
        </row>
        <row r="1873">
          <cell r="A1873" t="str">
            <v>LV</v>
          </cell>
          <cell r="B1873" t="str">
            <v>Riga</v>
          </cell>
          <cell r="C1873">
            <v>1999</v>
          </cell>
          <cell r="D1873" t="str">
            <v>Annual</v>
          </cell>
          <cell r="E1873" t="str">
            <v>Nitrate</v>
          </cell>
          <cell r="F1873">
            <v>0.65</v>
          </cell>
          <cell r="G1873">
            <v>1</v>
          </cell>
          <cell r="H1873" t="str">
            <v>mg/l N</v>
          </cell>
        </row>
        <row r="1874">
          <cell r="A1874" t="str">
            <v>LV</v>
          </cell>
          <cell r="B1874" t="str">
            <v>Usmas</v>
          </cell>
          <cell r="C1874">
            <v>1999</v>
          </cell>
          <cell r="D1874" t="str">
            <v>Annual</v>
          </cell>
          <cell r="E1874" t="str">
            <v>Nitrate</v>
          </cell>
          <cell r="F1874">
            <v>0.11</v>
          </cell>
          <cell r="G1874">
            <v>1</v>
          </cell>
          <cell r="H1874" t="str">
            <v>mg/l N</v>
          </cell>
        </row>
        <row r="1875">
          <cell r="A1875" t="str">
            <v>LV</v>
          </cell>
          <cell r="B1875" t="str">
            <v>Valguma</v>
          </cell>
          <cell r="C1875">
            <v>1999</v>
          </cell>
          <cell r="D1875" t="str">
            <v>Annual</v>
          </cell>
          <cell r="E1875" t="str">
            <v>Nitrate</v>
          </cell>
          <cell r="F1875">
            <v>1.05</v>
          </cell>
          <cell r="G1875">
            <v>1</v>
          </cell>
          <cell r="H1875" t="str">
            <v>mg/l N</v>
          </cell>
        </row>
        <row r="1876">
          <cell r="A1876" t="str">
            <v>LV</v>
          </cell>
          <cell r="B1876" t="str">
            <v>Akacis</v>
          </cell>
          <cell r="C1876">
            <v>2000</v>
          </cell>
          <cell r="D1876" t="str">
            <v>Annual</v>
          </cell>
          <cell r="E1876" t="str">
            <v>Nitrate</v>
          </cell>
          <cell r="F1876">
            <v>0.1265</v>
          </cell>
          <cell r="G1876">
            <v>1</v>
          </cell>
          <cell r="H1876" t="str">
            <v>mg/l N</v>
          </cell>
        </row>
        <row r="1877">
          <cell r="A1877" t="str">
            <v>LV</v>
          </cell>
          <cell r="B1877" t="str">
            <v>Burtnieku</v>
          </cell>
          <cell r="C1877">
            <v>2000</v>
          </cell>
          <cell r="D1877" t="str">
            <v>Annual</v>
          </cell>
          <cell r="E1877" t="str">
            <v>Nitrate</v>
          </cell>
          <cell r="F1877">
            <v>0.17</v>
          </cell>
          <cell r="G1877">
            <v>1</v>
          </cell>
          <cell r="H1877" t="str">
            <v>mg/l N</v>
          </cell>
        </row>
        <row r="1878">
          <cell r="A1878" t="str">
            <v>LV</v>
          </cell>
          <cell r="B1878" t="str">
            <v>Kanieris</v>
          </cell>
          <cell r="C1878">
            <v>2000</v>
          </cell>
          <cell r="D1878" t="str">
            <v>Annual</v>
          </cell>
          <cell r="E1878" t="str">
            <v>Nitrate</v>
          </cell>
          <cell r="F1878">
            <v>0.1817</v>
          </cell>
          <cell r="G1878">
            <v>1</v>
          </cell>
          <cell r="H1878" t="str">
            <v>mg/l N</v>
          </cell>
        </row>
        <row r="1879">
          <cell r="A1879" t="str">
            <v>LV</v>
          </cell>
          <cell r="B1879" t="str">
            <v>Keguma</v>
          </cell>
          <cell r="C1879">
            <v>2000</v>
          </cell>
          <cell r="D1879" t="str">
            <v>Annual</v>
          </cell>
          <cell r="E1879" t="str">
            <v>Nitrate</v>
          </cell>
          <cell r="F1879">
            <v>0.92</v>
          </cell>
          <cell r="G1879">
            <v>1</v>
          </cell>
          <cell r="H1879" t="str">
            <v>mg/l N</v>
          </cell>
        </row>
        <row r="1880">
          <cell r="A1880" t="str">
            <v>LV</v>
          </cell>
          <cell r="B1880" t="str">
            <v>Kishezers</v>
          </cell>
          <cell r="C1880">
            <v>2000</v>
          </cell>
          <cell r="D1880" t="str">
            <v>Annual</v>
          </cell>
          <cell r="E1880" t="str">
            <v>Nitrate</v>
          </cell>
          <cell r="F1880">
            <v>0.72</v>
          </cell>
          <cell r="G1880">
            <v>1</v>
          </cell>
          <cell r="H1880" t="str">
            <v>mg/l N</v>
          </cell>
        </row>
        <row r="1881">
          <cell r="A1881" t="str">
            <v>LV</v>
          </cell>
          <cell r="B1881" t="str">
            <v>Liepajas</v>
          </cell>
          <cell r="C1881">
            <v>2000</v>
          </cell>
          <cell r="D1881" t="str">
            <v>Annual</v>
          </cell>
          <cell r="E1881" t="str">
            <v>Nitrate</v>
          </cell>
          <cell r="F1881">
            <v>0.56000000000000005</v>
          </cell>
          <cell r="G1881">
            <v>1</v>
          </cell>
          <cell r="H1881" t="str">
            <v>mg/l N</v>
          </cell>
        </row>
        <row r="1882">
          <cell r="A1882" t="str">
            <v>LV</v>
          </cell>
          <cell r="B1882" t="str">
            <v>Plavinjas</v>
          </cell>
          <cell r="C1882">
            <v>2000</v>
          </cell>
          <cell r="D1882" t="str">
            <v>Annual</v>
          </cell>
          <cell r="E1882" t="str">
            <v>Nitrate</v>
          </cell>
          <cell r="F1882">
            <v>0.78</v>
          </cell>
          <cell r="G1882">
            <v>1</v>
          </cell>
          <cell r="H1882" t="str">
            <v>mg/l N</v>
          </cell>
        </row>
        <row r="1883">
          <cell r="A1883" t="str">
            <v>LV</v>
          </cell>
          <cell r="B1883" t="str">
            <v>Raznas</v>
          </cell>
          <cell r="C1883">
            <v>2000</v>
          </cell>
          <cell r="D1883" t="str">
            <v>Annual</v>
          </cell>
          <cell r="E1883" t="str">
            <v>Nitrate</v>
          </cell>
          <cell r="F1883">
            <v>0.06</v>
          </cell>
          <cell r="G1883">
            <v>1</v>
          </cell>
          <cell r="H1883" t="str">
            <v>mg/l N</v>
          </cell>
        </row>
        <row r="1884">
          <cell r="A1884" t="str">
            <v>LV</v>
          </cell>
          <cell r="B1884" t="str">
            <v>Riga</v>
          </cell>
          <cell r="C1884">
            <v>2000</v>
          </cell>
          <cell r="D1884" t="str">
            <v>Annual</v>
          </cell>
          <cell r="E1884" t="str">
            <v>Nitrate</v>
          </cell>
          <cell r="F1884">
            <v>0.83</v>
          </cell>
          <cell r="G1884">
            <v>1</v>
          </cell>
          <cell r="H1884" t="str">
            <v>mg/l N</v>
          </cell>
        </row>
        <row r="1885">
          <cell r="A1885" t="str">
            <v>LV</v>
          </cell>
          <cell r="B1885" t="str">
            <v>Usmas</v>
          </cell>
          <cell r="C1885">
            <v>2000</v>
          </cell>
          <cell r="D1885" t="str">
            <v>Annual</v>
          </cell>
          <cell r="E1885" t="str">
            <v>Nitrate</v>
          </cell>
          <cell r="F1885">
            <v>0.06</v>
          </cell>
          <cell r="G1885">
            <v>1</v>
          </cell>
          <cell r="H1885" t="str">
            <v>mg/l N</v>
          </cell>
        </row>
        <row r="1886">
          <cell r="A1886" t="str">
            <v>LV</v>
          </cell>
          <cell r="B1886" t="str">
            <v>Valguma</v>
          </cell>
          <cell r="C1886">
            <v>2000</v>
          </cell>
          <cell r="D1886" t="str">
            <v>Annual</v>
          </cell>
          <cell r="E1886" t="str">
            <v>Nitrate</v>
          </cell>
          <cell r="F1886">
            <v>0.74650000000000005</v>
          </cell>
          <cell r="G1886">
            <v>1</v>
          </cell>
          <cell r="H1886" t="str">
            <v>mg/l N</v>
          </cell>
        </row>
        <row r="1887">
          <cell r="A1887" t="str">
            <v>LV</v>
          </cell>
          <cell r="B1887" t="str">
            <v>Akacis</v>
          </cell>
          <cell r="C1887">
            <v>2001</v>
          </cell>
          <cell r="D1887" t="str">
            <v>Annual</v>
          </cell>
          <cell r="E1887" t="str">
            <v>Nitrate</v>
          </cell>
          <cell r="F1887">
            <v>0.1517</v>
          </cell>
          <cell r="G1887">
            <v>1</v>
          </cell>
          <cell r="H1887" t="str">
            <v>mg/l N</v>
          </cell>
        </row>
        <row r="1888">
          <cell r="A1888" t="str">
            <v>LV</v>
          </cell>
          <cell r="B1888" t="str">
            <v>Burtnieku</v>
          </cell>
          <cell r="C1888">
            <v>2001</v>
          </cell>
          <cell r="D1888" t="str">
            <v>Annual</v>
          </cell>
          <cell r="E1888" t="str">
            <v>Nitrate</v>
          </cell>
          <cell r="F1888">
            <v>0.54859999999999998</v>
          </cell>
          <cell r="G1888">
            <v>1</v>
          </cell>
          <cell r="H1888" t="str">
            <v>mg/l N</v>
          </cell>
        </row>
        <row r="1889">
          <cell r="A1889" t="str">
            <v>LV</v>
          </cell>
          <cell r="B1889" t="str">
            <v>Kanieris</v>
          </cell>
          <cell r="C1889">
            <v>2001</v>
          </cell>
          <cell r="D1889" t="str">
            <v>Annual</v>
          </cell>
          <cell r="E1889" t="str">
            <v>Nitrate</v>
          </cell>
          <cell r="F1889">
            <v>1.0787</v>
          </cell>
          <cell r="G1889">
            <v>1</v>
          </cell>
          <cell r="H1889" t="str">
            <v>mg/l N</v>
          </cell>
        </row>
        <row r="1890">
          <cell r="A1890" t="str">
            <v>LV</v>
          </cell>
          <cell r="B1890" t="str">
            <v>Keguma</v>
          </cell>
          <cell r="C1890">
            <v>2001</v>
          </cell>
          <cell r="D1890" t="str">
            <v>Annual</v>
          </cell>
          <cell r="E1890" t="str">
            <v>Nitrate</v>
          </cell>
          <cell r="F1890">
            <v>0.68</v>
          </cell>
          <cell r="G1890">
            <v>1</v>
          </cell>
          <cell r="H1890" t="str">
            <v>mg/l N</v>
          </cell>
        </row>
        <row r="1891">
          <cell r="A1891" t="str">
            <v>LV</v>
          </cell>
          <cell r="B1891" t="str">
            <v>Kishezers</v>
          </cell>
          <cell r="C1891">
            <v>2001</v>
          </cell>
          <cell r="D1891" t="str">
            <v>Annual</v>
          </cell>
          <cell r="E1891" t="str">
            <v>Nitrate</v>
          </cell>
          <cell r="F1891">
            <v>0.70499999999999996</v>
          </cell>
          <cell r="G1891">
            <v>1</v>
          </cell>
          <cell r="H1891" t="str">
            <v>mg/l N</v>
          </cell>
        </row>
        <row r="1892">
          <cell r="A1892" t="str">
            <v>LV</v>
          </cell>
          <cell r="B1892" t="str">
            <v>Liepajas</v>
          </cell>
          <cell r="C1892">
            <v>2001</v>
          </cell>
          <cell r="D1892" t="str">
            <v>Annual</v>
          </cell>
          <cell r="E1892" t="str">
            <v>Nitrate</v>
          </cell>
          <cell r="F1892">
            <v>0.56499999999999995</v>
          </cell>
          <cell r="G1892">
            <v>1</v>
          </cell>
          <cell r="H1892" t="str">
            <v>mg/l N</v>
          </cell>
        </row>
        <row r="1893">
          <cell r="A1893" t="str">
            <v>LV</v>
          </cell>
          <cell r="B1893" t="str">
            <v>Plavinjas</v>
          </cell>
          <cell r="C1893">
            <v>2001</v>
          </cell>
          <cell r="D1893" t="str">
            <v>Annual</v>
          </cell>
          <cell r="E1893" t="str">
            <v>Nitrate</v>
          </cell>
          <cell r="F1893">
            <v>0.63749999999999996</v>
          </cell>
          <cell r="G1893">
            <v>1</v>
          </cell>
          <cell r="H1893" t="str">
            <v>mg/l N</v>
          </cell>
        </row>
        <row r="1894">
          <cell r="A1894" t="str">
            <v>LV</v>
          </cell>
          <cell r="B1894" t="str">
            <v>Raznas</v>
          </cell>
          <cell r="C1894">
            <v>2001</v>
          </cell>
          <cell r="D1894" t="str">
            <v>Annual</v>
          </cell>
          <cell r="E1894" t="str">
            <v>Nitrate</v>
          </cell>
          <cell r="F1894">
            <v>0.2225</v>
          </cell>
          <cell r="G1894">
            <v>1</v>
          </cell>
          <cell r="H1894" t="str">
            <v>mg/l N</v>
          </cell>
        </row>
        <row r="1895">
          <cell r="A1895" t="str">
            <v>LV</v>
          </cell>
          <cell r="B1895" t="str">
            <v>Riga</v>
          </cell>
          <cell r="C1895">
            <v>2001</v>
          </cell>
          <cell r="D1895" t="str">
            <v>Annual</v>
          </cell>
          <cell r="E1895" t="str">
            <v>Nitrate</v>
          </cell>
          <cell r="F1895">
            <v>0.754</v>
          </cell>
          <cell r="G1895">
            <v>1</v>
          </cell>
          <cell r="H1895" t="str">
            <v>mg/l N</v>
          </cell>
        </row>
        <row r="1896">
          <cell r="A1896" t="str">
            <v>LV</v>
          </cell>
          <cell r="B1896" t="str">
            <v>Usmas</v>
          </cell>
          <cell r="C1896">
            <v>2001</v>
          </cell>
          <cell r="D1896" t="str">
            <v>Annual</v>
          </cell>
          <cell r="E1896" t="str">
            <v>Nitrate</v>
          </cell>
          <cell r="F1896">
            <v>0.1525</v>
          </cell>
          <cell r="G1896">
            <v>1</v>
          </cell>
          <cell r="H1896" t="str">
            <v>mg/l N</v>
          </cell>
        </row>
        <row r="1897">
          <cell r="A1897" t="str">
            <v>LV</v>
          </cell>
          <cell r="B1897" t="str">
            <v>Valguma</v>
          </cell>
          <cell r="C1897">
            <v>2001</v>
          </cell>
          <cell r="D1897" t="str">
            <v>Annual</v>
          </cell>
          <cell r="E1897" t="str">
            <v>Nitrate</v>
          </cell>
          <cell r="F1897">
            <v>1.6274999999999999</v>
          </cell>
          <cell r="G1897">
            <v>1</v>
          </cell>
          <cell r="H1897" t="str">
            <v>mg/l N</v>
          </cell>
        </row>
        <row r="1898">
          <cell r="A1898" t="str">
            <v>LV</v>
          </cell>
          <cell r="B1898" t="str">
            <v>Akacis</v>
          </cell>
          <cell r="C1898">
            <v>2002</v>
          </cell>
          <cell r="D1898" t="str">
            <v>Annual</v>
          </cell>
          <cell r="E1898" t="str">
            <v>Nitrate</v>
          </cell>
          <cell r="F1898">
            <v>4.3E-3</v>
          </cell>
          <cell r="G1898">
            <v>1</v>
          </cell>
          <cell r="H1898" t="str">
            <v>mg/l N</v>
          </cell>
        </row>
        <row r="1899">
          <cell r="A1899" t="str">
            <v>LV</v>
          </cell>
          <cell r="B1899" t="str">
            <v>Burtnieku</v>
          </cell>
          <cell r="C1899">
            <v>2002</v>
          </cell>
          <cell r="D1899" t="str">
            <v>Annual</v>
          </cell>
          <cell r="E1899" t="str">
            <v>Nitrate</v>
          </cell>
          <cell r="F1899">
            <v>0.17899999999999999</v>
          </cell>
          <cell r="G1899">
            <v>1</v>
          </cell>
          <cell r="H1899" t="str">
            <v>mg/l N</v>
          </cell>
        </row>
        <row r="1900">
          <cell r="A1900" t="str">
            <v>LV</v>
          </cell>
          <cell r="B1900" t="str">
            <v>Kanieris</v>
          </cell>
          <cell r="C1900">
            <v>2002</v>
          </cell>
          <cell r="D1900" t="str">
            <v>Annual</v>
          </cell>
          <cell r="E1900" t="str">
            <v>Nitrate</v>
          </cell>
          <cell r="F1900">
            <v>0.19320000000000001</v>
          </cell>
          <cell r="G1900">
            <v>1</v>
          </cell>
          <cell r="H1900" t="str">
            <v>mg/l N</v>
          </cell>
        </row>
        <row r="1901">
          <cell r="A1901" t="str">
            <v>LV</v>
          </cell>
          <cell r="B1901" t="str">
            <v>Keguma</v>
          </cell>
          <cell r="C1901">
            <v>2002</v>
          </cell>
          <cell r="D1901" t="str">
            <v>Annual</v>
          </cell>
          <cell r="E1901" t="str">
            <v>Nitrate</v>
          </cell>
          <cell r="F1901">
            <v>0.39779999999999999</v>
          </cell>
          <cell r="G1901">
            <v>1</v>
          </cell>
          <cell r="H1901" t="str">
            <v>mg/l N</v>
          </cell>
        </row>
        <row r="1902">
          <cell r="A1902" t="str">
            <v>LV</v>
          </cell>
          <cell r="B1902" t="str">
            <v>Kishezers</v>
          </cell>
          <cell r="C1902">
            <v>2002</v>
          </cell>
          <cell r="D1902" t="str">
            <v>Annual</v>
          </cell>
          <cell r="E1902" t="str">
            <v>Nitrate</v>
          </cell>
          <cell r="F1902">
            <v>0.59130000000000005</v>
          </cell>
          <cell r="G1902">
            <v>1</v>
          </cell>
          <cell r="H1902" t="str">
            <v>mg/l N</v>
          </cell>
        </row>
        <row r="1903">
          <cell r="A1903" t="str">
            <v>LV</v>
          </cell>
          <cell r="B1903" t="str">
            <v>Liepajas</v>
          </cell>
          <cell r="C1903">
            <v>2002</v>
          </cell>
          <cell r="D1903" t="str">
            <v>Annual</v>
          </cell>
          <cell r="E1903" t="str">
            <v>Nitrate</v>
          </cell>
          <cell r="F1903">
            <v>0.4763</v>
          </cell>
          <cell r="G1903">
            <v>1</v>
          </cell>
          <cell r="H1903" t="str">
            <v>mg/l N</v>
          </cell>
        </row>
        <row r="1904">
          <cell r="A1904" t="str">
            <v>LV</v>
          </cell>
          <cell r="B1904" t="str">
            <v>Plavinjas</v>
          </cell>
          <cell r="C1904">
            <v>2002</v>
          </cell>
          <cell r="D1904" t="str">
            <v>Annual</v>
          </cell>
          <cell r="E1904" t="str">
            <v>Nitrate</v>
          </cell>
          <cell r="F1904">
            <v>0.22950000000000001</v>
          </cell>
          <cell r="G1904">
            <v>1</v>
          </cell>
          <cell r="H1904" t="str">
            <v>mg/l N</v>
          </cell>
        </row>
        <row r="1905">
          <cell r="A1905" t="str">
            <v>LV</v>
          </cell>
          <cell r="B1905" t="str">
            <v>Raznas</v>
          </cell>
          <cell r="C1905">
            <v>2002</v>
          </cell>
          <cell r="D1905" t="str">
            <v>Annual</v>
          </cell>
          <cell r="E1905" t="str">
            <v>Nitrate</v>
          </cell>
          <cell r="F1905">
            <v>4.2900000000000001E-2</v>
          </cell>
          <cell r="G1905">
            <v>1</v>
          </cell>
          <cell r="H1905" t="str">
            <v>mg/l N</v>
          </cell>
        </row>
        <row r="1906">
          <cell r="A1906" t="str">
            <v>LV</v>
          </cell>
          <cell r="B1906" t="str">
            <v>Riga</v>
          </cell>
          <cell r="C1906">
            <v>2002</v>
          </cell>
          <cell r="D1906" t="str">
            <v>Annual</v>
          </cell>
          <cell r="E1906" t="str">
            <v>Nitrate</v>
          </cell>
          <cell r="F1906">
            <v>0.45519999999999999</v>
          </cell>
          <cell r="G1906">
            <v>1</v>
          </cell>
          <cell r="H1906" t="str">
            <v>mg/l N</v>
          </cell>
        </row>
        <row r="1907">
          <cell r="A1907" t="str">
            <v>LV</v>
          </cell>
          <cell r="B1907" t="str">
            <v>Usmas</v>
          </cell>
          <cell r="C1907">
            <v>2002</v>
          </cell>
          <cell r="D1907" t="str">
            <v>Annual</v>
          </cell>
          <cell r="E1907" t="str">
            <v>Nitrate</v>
          </cell>
          <cell r="F1907">
            <v>4.4200000000000003E-2</v>
          </cell>
          <cell r="G1907">
            <v>1</v>
          </cell>
          <cell r="H1907" t="str">
            <v>mg/l N</v>
          </cell>
        </row>
        <row r="1908">
          <cell r="A1908" t="str">
            <v>LV</v>
          </cell>
          <cell r="B1908" t="str">
            <v>Valguma</v>
          </cell>
          <cell r="C1908">
            <v>2002</v>
          </cell>
          <cell r="D1908" t="str">
            <v>Annual</v>
          </cell>
          <cell r="E1908" t="str">
            <v>Nitrate</v>
          </cell>
          <cell r="F1908">
            <v>0.1507</v>
          </cell>
          <cell r="G1908">
            <v>1</v>
          </cell>
          <cell r="H1908" t="str">
            <v>mg/l N</v>
          </cell>
        </row>
        <row r="1909">
          <cell r="A1909" t="str">
            <v>LV</v>
          </cell>
          <cell r="B1909" t="str">
            <v>Akacis</v>
          </cell>
          <cell r="C1909">
            <v>2003</v>
          </cell>
          <cell r="D1909" t="str">
            <v>Annual</v>
          </cell>
          <cell r="E1909" t="str">
            <v>Nitrate</v>
          </cell>
          <cell r="F1909">
            <v>5.9299999999999999E-2</v>
          </cell>
          <cell r="G1909">
            <v>1</v>
          </cell>
          <cell r="H1909" t="str">
            <v>mg/l N</v>
          </cell>
        </row>
        <row r="1910">
          <cell r="A1910" t="str">
            <v>LV</v>
          </cell>
          <cell r="B1910" t="str">
            <v>Burtnieku</v>
          </cell>
          <cell r="C1910">
            <v>2003</v>
          </cell>
          <cell r="D1910" t="str">
            <v>Annual</v>
          </cell>
          <cell r="E1910" t="str">
            <v>Nitrate</v>
          </cell>
          <cell r="F1910">
            <v>0.47739999999999999</v>
          </cell>
          <cell r="G1910">
            <v>1</v>
          </cell>
          <cell r="H1910" t="str">
            <v>mg/l N</v>
          </cell>
        </row>
        <row r="1911">
          <cell r="A1911" t="str">
            <v>LV</v>
          </cell>
          <cell r="B1911" t="str">
            <v>Kanieris</v>
          </cell>
          <cell r="C1911">
            <v>2003</v>
          </cell>
          <cell r="D1911" t="str">
            <v>Annual</v>
          </cell>
          <cell r="E1911" t="str">
            <v>Nitrate</v>
          </cell>
          <cell r="F1911">
            <v>0.14419999999999999</v>
          </cell>
          <cell r="G1911">
            <v>1</v>
          </cell>
          <cell r="H1911" t="str">
            <v>mg/l N</v>
          </cell>
        </row>
        <row r="1912">
          <cell r="A1912" t="str">
            <v>LV</v>
          </cell>
          <cell r="B1912" t="str">
            <v>Keguma</v>
          </cell>
          <cell r="C1912">
            <v>2003</v>
          </cell>
          <cell r="D1912" t="str">
            <v>Annual</v>
          </cell>
          <cell r="E1912" t="str">
            <v>Nitrate</v>
          </cell>
          <cell r="F1912">
            <v>0.87970000000000004</v>
          </cell>
          <cell r="G1912">
            <v>1</v>
          </cell>
          <cell r="H1912" t="str">
            <v>mg/l N</v>
          </cell>
        </row>
        <row r="1913">
          <cell r="A1913" t="str">
            <v>LV</v>
          </cell>
          <cell r="B1913" t="str">
            <v>Kishezers</v>
          </cell>
          <cell r="C1913">
            <v>2003</v>
          </cell>
          <cell r="D1913" t="str">
            <v>Annual</v>
          </cell>
          <cell r="E1913" t="str">
            <v>Nitrate</v>
          </cell>
          <cell r="F1913">
            <v>0.69840000000000002</v>
          </cell>
          <cell r="G1913">
            <v>1</v>
          </cell>
          <cell r="H1913" t="str">
            <v>mg/l N</v>
          </cell>
        </row>
        <row r="1914">
          <cell r="A1914" t="str">
            <v>LV</v>
          </cell>
          <cell r="B1914" t="str">
            <v>Liepajas</v>
          </cell>
          <cell r="C1914">
            <v>2003</v>
          </cell>
          <cell r="D1914" t="str">
            <v>Annual</v>
          </cell>
          <cell r="E1914" t="str">
            <v>Nitrate</v>
          </cell>
          <cell r="F1914">
            <v>0.2873</v>
          </cell>
          <cell r="G1914">
            <v>1</v>
          </cell>
          <cell r="H1914" t="str">
            <v>mg/l N</v>
          </cell>
        </row>
        <row r="1915">
          <cell r="A1915" t="str">
            <v>LV</v>
          </cell>
          <cell r="B1915" t="str">
            <v>Plavinjas</v>
          </cell>
          <cell r="C1915">
            <v>2003</v>
          </cell>
          <cell r="D1915" t="str">
            <v>Annual</v>
          </cell>
          <cell r="E1915" t="str">
            <v>Nitrate</v>
          </cell>
          <cell r="F1915">
            <v>0.8367</v>
          </cell>
          <cell r="G1915">
            <v>1</v>
          </cell>
          <cell r="H1915" t="str">
            <v>mg/l N</v>
          </cell>
        </row>
        <row r="1916">
          <cell r="A1916" t="str">
            <v>LV</v>
          </cell>
          <cell r="B1916" t="str">
            <v>Raznas</v>
          </cell>
          <cell r="C1916">
            <v>2003</v>
          </cell>
          <cell r="D1916" t="str">
            <v>Annual</v>
          </cell>
          <cell r="E1916" t="str">
            <v>Nitrate</v>
          </cell>
          <cell r="F1916">
            <v>0.2082</v>
          </cell>
          <cell r="G1916">
            <v>1</v>
          </cell>
          <cell r="H1916" t="str">
            <v>mg/l N</v>
          </cell>
        </row>
        <row r="1917">
          <cell r="A1917" t="str">
            <v>LV</v>
          </cell>
          <cell r="B1917" t="str">
            <v>Riga</v>
          </cell>
          <cell r="C1917">
            <v>2003</v>
          </cell>
          <cell r="D1917" t="str">
            <v>Annual</v>
          </cell>
          <cell r="E1917" t="str">
            <v>Nitrate</v>
          </cell>
          <cell r="F1917">
            <v>0.70699999999999996</v>
          </cell>
          <cell r="G1917">
            <v>1</v>
          </cell>
          <cell r="H1917" t="str">
            <v>mg/l N</v>
          </cell>
        </row>
        <row r="1918">
          <cell r="A1918" t="str">
            <v>LV</v>
          </cell>
          <cell r="B1918" t="str">
            <v>Usmas</v>
          </cell>
          <cell r="C1918">
            <v>2003</v>
          </cell>
          <cell r="D1918" t="str">
            <v>Annual</v>
          </cell>
          <cell r="E1918" t="str">
            <v>Nitrate</v>
          </cell>
          <cell r="F1918">
            <v>4.2999999999999997E-2</v>
          </cell>
          <cell r="G1918">
            <v>1</v>
          </cell>
          <cell r="H1918" t="str">
            <v>mg/l N</v>
          </cell>
        </row>
        <row r="1919">
          <cell r="A1919" t="str">
            <v>LV</v>
          </cell>
          <cell r="B1919" t="str">
            <v>Valguma</v>
          </cell>
          <cell r="C1919">
            <v>2003</v>
          </cell>
          <cell r="D1919" t="str">
            <v>Annual</v>
          </cell>
          <cell r="E1919" t="str">
            <v>Nitrate</v>
          </cell>
          <cell r="F1919">
            <v>0.54359999999999997</v>
          </cell>
          <cell r="G1919">
            <v>1</v>
          </cell>
          <cell r="H1919" t="str">
            <v>mg/l N</v>
          </cell>
        </row>
        <row r="1920">
          <cell r="A1920" t="str">
            <v>LV</v>
          </cell>
          <cell r="B1920" t="str">
            <v>Akacis</v>
          </cell>
          <cell r="C1920">
            <v>2004</v>
          </cell>
          <cell r="D1920" t="str">
            <v>Annual</v>
          </cell>
          <cell r="E1920" t="str">
            <v>Nitrate</v>
          </cell>
          <cell r="F1920">
            <v>0.215</v>
          </cell>
          <cell r="G1920">
            <v>1</v>
          </cell>
          <cell r="H1920" t="str">
            <v>mg/l N</v>
          </cell>
        </row>
        <row r="1921">
          <cell r="A1921" t="str">
            <v>LV</v>
          </cell>
          <cell r="B1921" t="str">
            <v>Aluksnes</v>
          </cell>
          <cell r="C1921">
            <v>2004</v>
          </cell>
          <cell r="D1921" t="str">
            <v>Annual</v>
          </cell>
          <cell r="E1921" t="str">
            <v>Nitrate</v>
          </cell>
          <cell r="F1921">
            <v>0.28999999999999998</v>
          </cell>
          <cell r="G1921">
            <v>1</v>
          </cell>
          <cell r="H1921" t="str">
            <v>mg/l N</v>
          </cell>
        </row>
        <row r="1922">
          <cell r="A1922" t="str">
            <v>LV</v>
          </cell>
          <cell r="B1922" t="str">
            <v>Augstrozes</v>
          </cell>
          <cell r="C1922">
            <v>2004</v>
          </cell>
          <cell r="D1922" t="str">
            <v>Annual</v>
          </cell>
          <cell r="E1922" t="str">
            <v>Nitrate</v>
          </cell>
          <cell r="F1922">
            <v>0.26</v>
          </cell>
          <cell r="G1922">
            <v>1</v>
          </cell>
          <cell r="H1922" t="str">
            <v>mg/l N</v>
          </cell>
        </row>
        <row r="1923">
          <cell r="A1923" t="str">
            <v>LV</v>
          </cell>
          <cell r="B1923" t="str">
            <v>Banuzju</v>
          </cell>
          <cell r="C1923">
            <v>2004</v>
          </cell>
          <cell r="D1923" t="str">
            <v>Annual</v>
          </cell>
          <cell r="E1923" t="str">
            <v>Nitrate</v>
          </cell>
          <cell r="F1923">
            <v>0.43</v>
          </cell>
          <cell r="G1923">
            <v>1</v>
          </cell>
          <cell r="H1923" t="str">
            <v>mg/l N</v>
          </cell>
        </row>
        <row r="1924">
          <cell r="A1924" t="str">
            <v>LV</v>
          </cell>
          <cell r="B1924" t="str">
            <v>Burtnieku</v>
          </cell>
          <cell r="C1924">
            <v>2004</v>
          </cell>
          <cell r="D1924" t="str">
            <v>Annual</v>
          </cell>
          <cell r="E1924" t="str">
            <v>Nitrate</v>
          </cell>
          <cell r="F1924">
            <v>2</v>
          </cell>
          <cell r="G1924">
            <v>1</v>
          </cell>
          <cell r="H1924" t="str">
            <v>mg/l N</v>
          </cell>
        </row>
        <row r="1925">
          <cell r="A1925" t="str">
            <v>LV</v>
          </cell>
          <cell r="B1925" t="str">
            <v>Dridzis</v>
          </cell>
          <cell r="C1925">
            <v>2004</v>
          </cell>
          <cell r="D1925" t="str">
            <v>Annual</v>
          </cell>
          <cell r="E1925" t="str">
            <v>Nitrate</v>
          </cell>
          <cell r="F1925">
            <v>0.22</v>
          </cell>
          <cell r="G1925">
            <v>1</v>
          </cell>
          <cell r="H1925" t="str">
            <v>mg/l N</v>
          </cell>
        </row>
        <row r="1926">
          <cell r="A1926" t="str">
            <v>LV</v>
          </cell>
          <cell r="B1926" t="str">
            <v>Durbes</v>
          </cell>
          <cell r="C1926">
            <v>2004</v>
          </cell>
          <cell r="D1926" t="str">
            <v>Annual</v>
          </cell>
          <cell r="E1926" t="str">
            <v>Nitrate</v>
          </cell>
          <cell r="F1926">
            <v>0.77</v>
          </cell>
          <cell r="G1926">
            <v>1</v>
          </cell>
          <cell r="H1926" t="str">
            <v>mg/l N</v>
          </cell>
        </row>
        <row r="1927">
          <cell r="A1927" t="str">
            <v>LV</v>
          </cell>
          <cell r="B1927" t="str">
            <v>Engures</v>
          </cell>
          <cell r="C1927">
            <v>2004</v>
          </cell>
          <cell r="D1927" t="str">
            <v>Annual</v>
          </cell>
          <cell r="E1927" t="str">
            <v>Nitrate</v>
          </cell>
          <cell r="F1927">
            <v>0.44</v>
          </cell>
          <cell r="G1927">
            <v>1</v>
          </cell>
          <cell r="H1927" t="str">
            <v>mg/l N</v>
          </cell>
        </row>
        <row r="1928">
          <cell r="A1928" t="str">
            <v>LV</v>
          </cell>
          <cell r="B1928" t="str">
            <v>Feimanu</v>
          </cell>
          <cell r="C1928">
            <v>2004</v>
          </cell>
          <cell r="D1928" t="str">
            <v>Annual</v>
          </cell>
          <cell r="E1928" t="str">
            <v>Nitrate</v>
          </cell>
          <cell r="F1928">
            <v>0.97</v>
          </cell>
          <cell r="G1928">
            <v>1</v>
          </cell>
          <cell r="H1928" t="str">
            <v>mg/l N</v>
          </cell>
        </row>
        <row r="1929">
          <cell r="A1929" t="str">
            <v>LV</v>
          </cell>
          <cell r="B1929" t="str">
            <v>Garezers</v>
          </cell>
          <cell r="C1929">
            <v>2004</v>
          </cell>
          <cell r="D1929" t="str">
            <v>Annual</v>
          </cell>
          <cell r="E1929" t="str">
            <v>Nitrate</v>
          </cell>
          <cell r="F1929">
            <v>0.13100000000000001</v>
          </cell>
          <cell r="G1929">
            <v>1</v>
          </cell>
          <cell r="H1929" t="str">
            <v>mg/l N</v>
          </cell>
        </row>
        <row r="1930">
          <cell r="A1930" t="str">
            <v>LV</v>
          </cell>
          <cell r="B1930" t="str">
            <v>Kanieris</v>
          </cell>
          <cell r="C1930">
            <v>2004</v>
          </cell>
          <cell r="D1930" t="str">
            <v>Annual</v>
          </cell>
          <cell r="E1930" t="str">
            <v>Nitrate</v>
          </cell>
          <cell r="F1930">
            <v>0.95</v>
          </cell>
          <cell r="G1930">
            <v>1</v>
          </cell>
          <cell r="H1930" t="str">
            <v>mg/l N</v>
          </cell>
        </row>
        <row r="1931">
          <cell r="A1931" t="str">
            <v>LV</v>
          </cell>
          <cell r="B1931" t="str">
            <v>Keguma</v>
          </cell>
          <cell r="C1931">
            <v>2004</v>
          </cell>
          <cell r="D1931" t="str">
            <v>Annual</v>
          </cell>
          <cell r="E1931" t="str">
            <v>Nitrate</v>
          </cell>
          <cell r="F1931">
            <v>0.96</v>
          </cell>
          <cell r="G1931">
            <v>1</v>
          </cell>
          <cell r="H1931" t="str">
            <v>mg/l N</v>
          </cell>
        </row>
        <row r="1932">
          <cell r="A1932" t="str">
            <v>LV</v>
          </cell>
          <cell r="B1932" t="str">
            <v>Kishezers</v>
          </cell>
          <cell r="C1932">
            <v>2004</v>
          </cell>
          <cell r="D1932" t="str">
            <v>Annual</v>
          </cell>
          <cell r="E1932" t="str">
            <v>Nitrate</v>
          </cell>
          <cell r="F1932">
            <v>1.4</v>
          </cell>
          <cell r="G1932">
            <v>1</v>
          </cell>
          <cell r="H1932" t="str">
            <v>mg/l N</v>
          </cell>
        </row>
        <row r="1933">
          <cell r="A1933" t="str">
            <v>LV</v>
          </cell>
          <cell r="B1933" t="str">
            <v>Laukezers</v>
          </cell>
          <cell r="C1933">
            <v>2004</v>
          </cell>
          <cell r="D1933" t="str">
            <v>Annual</v>
          </cell>
          <cell r="E1933" t="str">
            <v>Nitrate</v>
          </cell>
          <cell r="F1933">
            <v>0.28000000000000003</v>
          </cell>
          <cell r="G1933">
            <v>1</v>
          </cell>
          <cell r="H1933" t="str">
            <v>mg/l N</v>
          </cell>
        </row>
        <row r="1934">
          <cell r="A1934" t="str">
            <v>LV</v>
          </cell>
          <cell r="B1934" t="str">
            <v>Liepajas</v>
          </cell>
          <cell r="C1934">
            <v>2004</v>
          </cell>
          <cell r="D1934" t="str">
            <v>Annual</v>
          </cell>
          <cell r="E1934" t="str">
            <v>Nitrate</v>
          </cell>
          <cell r="F1934">
            <v>1.5</v>
          </cell>
          <cell r="G1934">
            <v>1</v>
          </cell>
          <cell r="H1934" t="str">
            <v>mg/l N</v>
          </cell>
        </row>
        <row r="1935">
          <cell r="A1935" t="str">
            <v>LV</v>
          </cell>
          <cell r="B1935" t="str">
            <v>Piksteres</v>
          </cell>
          <cell r="C1935">
            <v>2004</v>
          </cell>
          <cell r="D1935" t="str">
            <v>Annual</v>
          </cell>
          <cell r="E1935" t="str">
            <v>Nitrate</v>
          </cell>
          <cell r="F1935">
            <v>9.4E-2</v>
          </cell>
          <cell r="G1935">
            <v>1</v>
          </cell>
          <cell r="H1935" t="str">
            <v>mg/l N</v>
          </cell>
        </row>
        <row r="1936">
          <cell r="A1936" t="str">
            <v>LV</v>
          </cell>
          <cell r="B1936" t="str">
            <v>Plavinjas</v>
          </cell>
          <cell r="C1936">
            <v>2004</v>
          </cell>
          <cell r="D1936" t="str">
            <v>Annual</v>
          </cell>
          <cell r="E1936" t="str">
            <v>Nitrate</v>
          </cell>
          <cell r="F1936">
            <v>0.89</v>
          </cell>
          <cell r="G1936">
            <v>1</v>
          </cell>
          <cell r="H1936" t="str">
            <v>mg/l N</v>
          </cell>
        </row>
        <row r="1937">
          <cell r="A1937" t="str">
            <v>LV</v>
          </cell>
          <cell r="B1937" t="str">
            <v>Pokratas</v>
          </cell>
          <cell r="C1937">
            <v>2004</v>
          </cell>
          <cell r="D1937" t="str">
            <v>Annual</v>
          </cell>
          <cell r="E1937" t="str">
            <v>Nitrate</v>
          </cell>
          <cell r="F1937">
            <v>0.16</v>
          </cell>
          <cell r="G1937">
            <v>1</v>
          </cell>
          <cell r="H1937" t="str">
            <v>mg/l N</v>
          </cell>
        </row>
        <row r="1938">
          <cell r="A1938" t="str">
            <v>LV</v>
          </cell>
          <cell r="B1938" t="str">
            <v>Puzes</v>
          </cell>
          <cell r="C1938">
            <v>2004</v>
          </cell>
          <cell r="D1938" t="str">
            <v>Annual</v>
          </cell>
          <cell r="E1938" t="str">
            <v>Nitrate</v>
          </cell>
          <cell r="F1938">
            <v>0.26500000000000001</v>
          </cell>
          <cell r="G1938">
            <v>1</v>
          </cell>
          <cell r="H1938" t="str">
            <v>mg/l N</v>
          </cell>
        </row>
        <row r="1939">
          <cell r="A1939" t="str">
            <v>LV</v>
          </cell>
          <cell r="B1939" t="str">
            <v>Raznas</v>
          </cell>
          <cell r="C1939">
            <v>2004</v>
          </cell>
          <cell r="D1939" t="str">
            <v>Annual</v>
          </cell>
          <cell r="E1939" t="str">
            <v>Nitrate</v>
          </cell>
          <cell r="F1939">
            <v>0.14899999999999999</v>
          </cell>
          <cell r="G1939">
            <v>1</v>
          </cell>
          <cell r="H1939" t="str">
            <v>mg/l N</v>
          </cell>
        </row>
        <row r="1940">
          <cell r="A1940" t="str">
            <v>LV</v>
          </cell>
          <cell r="B1940" t="str">
            <v>Riga</v>
          </cell>
          <cell r="C1940">
            <v>2004</v>
          </cell>
          <cell r="D1940" t="str">
            <v>Annual</v>
          </cell>
          <cell r="E1940" t="str">
            <v>Nitrate</v>
          </cell>
          <cell r="F1940">
            <v>1.79</v>
          </cell>
          <cell r="G1940">
            <v>1</v>
          </cell>
          <cell r="H1940" t="str">
            <v>mg/l N</v>
          </cell>
        </row>
        <row r="1941">
          <cell r="A1941" t="str">
            <v>LV</v>
          </cell>
          <cell r="B1941" t="str">
            <v>Saukas</v>
          </cell>
          <cell r="C1941">
            <v>2004</v>
          </cell>
          <cell r="D1941" t="str">
            <v>Annual</v>
          </cell>
          <cell r="E1941" t="str">
            <v>Nitrate</v>
          </cell>
          <cell r="F1941">
            <v>0.22</v>
          </cell>
          <cell r="G1941">
            <v>1</v>
          </cell>
          <cell r="H1941" t="str">
            <v>mg/l N</v>
          </cell>
        </row>
        <row r="1942">
          <cell r="A1942" t="str">
            <v>LV</v>
          </cell>
          <cell r="B1942" t="str">
            <v>Sventes</v>
          </cell>
          <cell r="C1942">
            <v>2004</v>
          </cell>
          <cell r="D1942" t="str">
            <v>Annual</v>
          </cell>
          <cell r="E1942" t="str">
            <v>Nitrate</v>
          </cell>
          <cell r="F1942">
            <v>5.7000000000000002E-2</v>
          </cell>
          <cell r="G1942">
            <v>1</v>
          </cell>
          <cell r="H1942" t="str">
            <v>mg/l N</v>
          </cell>
        </row>
        <row r="1943">
          <cell r="A1943" t="str">
            <v>LV</v>
          </cell>
          <cell r="B1943" t="str">
            <v>Ungurs</v>
          </cell>
          <cell r="C1943">
            <v>2004</v>
          </cell>
          <cell r="D1943" t="str">
            <v>Annual</v>
          </cell>
          <cell r="E1943" t="str">
            <v>Nitrate</v>
          </cell>
          <cell r="F1943">
            <v>1.1000000000000001</v>
          </cell>
          <cell r="G1943">
            <v>1</v>
          </cell>
          <cell r="H1943" t="str">
            <v>mg/l N</v>
          </cell>
        </row>
        <row r="1944">
          <cell r="A1944" t="str">
            <v>LV</v>
          </cell>
          <cell r="B1944" t="str">
            <v>Usmas</v>
          </cell>
          <cell r="C1944">
            <v>2004</v>
          </cell>
          <cell r="D1944" t="str">
            <v>Annual</v>
          </cell>
          <cell r="E1944" t="str">
            <v>Nitrate</v>
          </cell>
          <cell r="F1944">
            <v>0.29299999999999998</v>
          </cell>
          <cell r="G1944">
            <v>1</v>
          </cell>
          <cell r="H1944" t="str">
            <v>mg/l N</v>
          </cell>
        </row>
        <row r="1945">
          <cell r="A1945" t="str">
            <v>LV</v>
          </cell>
          <cell r="B1945" t="str">
            <v>Zebrus</v>
          </cell>
          <cell r="C1945">
            <v>2004</v>
          </cell>
          <cell r="D1945" t="str">
            <v>Annual</v>
          </cell>
          <cell r="E1945" t="str">
            <v>Nitrate</v>
          </cell>
          <cell r="F1945">
            <v>0.3</v>
          </cell>
          <cell r="G1945">
            <v>1</v>
          </cell>
          <cell r="H1945" t="str">
            <v>mg/l N</v>
          </cell>
        </row>
        <row r="1946">
          <cell r="A1946" t="str">
            <v>LV</v>
          </cell>
          <cell r="B1946" t="str">
            <v>Akacis</v>
          </cell>
          <cell r="C1946">
            <v>2005</v>
          </cell>
          <cell r="D1946" t="str">
            <v>Annual</v>
          </cell>
          <cell r="E1946" t="str">
            <v>Nitrate</v>
          </cell>
          <cell r="F1946">
            <v>0.1014</v>
          </cell>
          <cell r="G1946">
            <v>1</v>
          </cell>
          <cell r="H1946" t="str">
            <v>mg/l N</v>
          </cell>
        </row>
        <row r="1947">
          <cell r="A1947" t="str">
            <v>LV</v>
          </cell>
          <cell r="B1947" t="str">
            <v>Aluksnes</v>
          </cell>
          <cell r="C1947">
            <v>2005</v>
          </cell>
          <cell r="D1947" t="str">
            <v>Annual</v>
          </cell>
          <cell r="E1947" t="str">
            <v>Nitrate</v>
          </cell>
          <cell r="F1947">
            <v>4.5499999999999999E-2</v>
          </cell>
          <cell r="G1947">
            <v>1</v>
          </cell>
          <cell r="H1947" t="str">
            <v>mg/l N</v>
          </cell>
        </row>
        <row r="1948">
          <cell r="A1948" t="str">
            <v>LV</v>
          </cell>
          <cell r="B1948" t="str">
            <v>Augstrozes</v>
          </cell>
          <cell r="C1948">
            <v>2005</v>
          </cell>
          <cell r="D1948" t="str">
            <v>Annual</v>
          </cell>
          <cell r="E1948" t="str">
            <v>Nitrate</v>
          </cell>
          <cell r="F1948">
            <v>0.1391</v>
          </cell>
          <cell r="G1948">
            <v>1</v>
          </cell>
          <cell r="H1948" t="str">
            <v>mg/l N</v>
          </cell>
        </row>
        <row r="1949">
          <cell r="A1949" t="str">
            <v>LV</v>
          </cell>
          <cell r="B1949" t="str">
            <v>Banuzju</v>
          </cell>
          <cell r="C1949">
            <v>2005</v>
          </cell>
          <cell r="D1949" t="str">
            <v>Annual</v>
          </cell>
          <cell r="E1949" t="str">
            <v>Nitrate</v>
          </cell>
          <cell r="F1949">
            <v>1.1875</v>
          </cell>
          <cell r="G1949">
            <v>1</v>
          </cell>
          <cell r="H1949" t="str">
            <v>mg/l N</v>
          </cell>
        </row>
        <row r="1950">
          <cell r="A1950" t="str">
            <v>LV</v>
          </cell>
          <cell r="B1950" t="str">
            <v>Burtnieku</v>
          </cell>
          <cell r="C1950">
            <v>2005</v>
          </cell>
          <cell r="D1950" t="str">
            <v>Annual</v>
          </cell>
          <cell r="E1950" t="str">
            <v>Nitrate</v>
          </cell>
          <cell r="F1950">
            <v>0.6583</v>
          </cell>
          <cell r="G1950">
            <v>1</v>
          </cell>
          <cell r="H1950" t="str">
            <v>mg/l N</v>
          </cell>
        </row>
        <row r="1951">
          <cell r="A1951" t="str">
            <v>LV</v>
          </cell>
          <cell r="B1951" t="str">
            <v>Dridzis</v>
          </cell>
          <cell r="C1951">
            <v>2005</v>
          </cell>
          <cell r="D1951" t="str">
            <v>Annual</v>
          </cell>
          <cell r="E1951" t="str">
            <v>Nitrate</v>
          </cell>
          <cell r="F1951">
            <v>9.8799999999999999E-2</v>
          </cell>
          <cell r="G1951">
            <v>1</v>
          </cell>
          <cell r="H1951" t="str">
            <v>mg/l N</v>
          </cell>
        </row>
        <row r="1952">
          <cell r="A1952" t="str">
            <v>LV</v>
          </cell>
          <cell r="B1952" t="str">
            <v>Durbes</v>
          </cell>
          <cell r="C1952">
            <v>2005</v>
          </cell>
          <cell r="D1952" t="str">
            <v>Annual</v>
          </cell>
          <cell r="E1952" t="str">
            <v>Nitrate</v>
          </cell>
          <cell r="F1952">
            <v>0.21410000000000001</v>
          </cell>
          <cell r="G1952">
            <v>1</v>
          </cell>
          <cell r="H1952" t="str">
            <v>mg/l N</v>
          </cell>
        </row>
        <row r="1953">
          <cell r="A1953" t="str">
            <v>LV</v>
          </cell>
          <cell r="B1953" t="str">
            <v>Engures</v>
          </cell>
          <cell r="C1953">
            <v>2005</v>
          </cell>
          <cell r="D1953" t="str">
            <v>Annual</v>
          </cell>
          <cell r="E1953" t="str">
            <v>Nitrate</v>
          </cell>
          <cell r="F1953">
            <v>0.1633</v>
          </cell>
          <cell r="G1953">
            <v>1</v>
          </cell>
          <cell r="H1953" t="str">
            <v>mg/l N</v>
          </cell>
        </row>
        <row r="1954">
          <cell r="A1954" t="str">
            <v>LV</v>
          </cell>
          <cell r="B1954" t="str">
            <v>Feimanu</v>
          </cell>
          <cell r="C1954">
            <v>2005</v>
          </cell>
          <cell r="D1954" t="str">
            <v>Annual</v>
          </cell>
          <cell r="E1954" t="str">
            <v>Nitrate</v>
          </cell>
          <cell r="F1954">
            <v>0.19159999999999999</v>
          </cell>
          <cell r="G1954">
            <v>1</v>
          </cell>
          <cell r="H1954" t="str">
            <v>mg/l N</v>
          </cell>
        </row>
        <row r="1955">
          <cell r="A1955" t="str">
            <v>LV</v>
          </cell>
          <cell r="B1955" t="str">
            <v>Garezers</v>
          </cell>
          <cell r="C1955">
            <v>2005</v>
          </cell>
          <cell r="D1955" t="str">
            <v>Annual</v>
          </cell>
          <cell r="E1955" t="str">
            <v>Nitrate</v>
          </cell>
          <cell r="F1955">
            <v>3.4000000000000002E-2</v>
          </cell>
          <cell r="G1955">
            <v>1</v>
          </cell>
          <cell r="H1955" t="str">
            <v>mg/l N</v>
          </cell>
        </row>
        <row r="1956">
          <cell r="A1956" t="str">
            <v>LV</v>
          </cell>
          <cell r="B1956" t="str">
            <v>Kanieris</v>
          </cell>
          <cell r="C1956">
            <v>2005</v>
          </cell>
          <cell r="D1956" t="str">
            <v>Annual</v>
          </cell>
          <cell r="E1956" t="str">
            <v>Nitrate</v>
          </cell>
          <cell r="F1956">
            <v>0.13505</v>
          </cell>
          <cell r="G1956">
            <v>2</v>
          </cell>
          <cell r="H1956" t="str">
            <v>mg/l N</v>
          </cell>
        </row>
        <row r="1957">
          <cell r="A1957" t="str">
            <v>LV</v>
          </cell>
          <cell r="B1957" t="str">
            <v>Keguma</v>
          </cell>
          <cell r="C1957">
            <v>2005</v>
          </cell>
          <cell r="D1957" t="str">
            <v>Annual</v>
          </cell>
          <cell r="E1957" t="str">
            <v>Nitrate</v>
          </cell>
          <cell r="F1957">
            <v>0.77</v>
          </cell>
          <cell r="G1957">
            <v>1</v>
          </cell>
          <cell r="H1957" t="str">
            <v>mg/l N</v>
          </cell>
        </row>
        <row r="1958">
          <cell r="A1958" t="str">
            <v>LV</v>
          </cell>
          <cell r="B1958" t="str">
            <v>Kishezers</v>
          </cell>
          <cell r="C1958">
            <v>2005</v>
          </cell>
          <cell r="D1958" t="str">
            <v>Annual</v>
          </cell>
          <cell r="E1958" t="str">
            <v>Nitrate</v>
          </cell>
          <cell r="F1958">
            <v>0.73250000000000004</v>
          </cell>
          <cell r="G1958">
            <v>1</v>
          </cell>
          <cell r="H1958" t="str">
            <v>mg/l N</v>
          </cell>
        </row>
        <row r="1959">
          <cell r="A1959" t="str">
            <v>LV</v>
          </cell>
          <cell r="B1959" t="str">
            <v>Laukezers</v>
          </cell>
          <cell r="C1959">
            <v>2005</v>
          </cell>
          <cell r="D1959" t="str">
            <v>Annual</v>
          </cell>
          <cell r="E1959" t="str">
            <v>Nitrate</v>
          </cell>
          <cell r="F1959">
            <v>2.7099999999999999E-2</v>
          </cell>
          <cell r="G1959">
            <v>1</v>
          </cell>
          <cell r="H1959" t="str">
            <v>mg/l N</v>
          </cell>
        </row>
        <row r="1960">
          <cell r="A1960" t="str">
            <v>LV</v>
          </cell>
          <cell r="B1960" t="str">
            <v>Liepajas</v>
          </cell>
          <cell r="C1960">
            <v>2005</v>
          </cell>
          <cell r="D1960" t="str">
            <v>Annual</v>
          </cell>
          <cell r="E1960" t="str">
            <v>Nitrate</v>
          </cell>
          <cell r="F1960">
            <v>0.4304</v>
          </cell>
          <cell r="G1960">
            <v>1</v>
          </cell>
          <cell r="H1960" t="str">
            <v>mg/l N</v>
          </cell>
        </row>
        <row r="1961">
          <cell r="A1961" t="str">
            <v>LV</v>
          </cell>
          <cell r="B1961" t="str">
            <v>Piksteres</v>
          </cell>
          <cell r="C1961">
            <v>2005</v>
          </cell>
          <cell r="D1961" t="str">
            <v>Annual</v>
          </cell>
          <cell r="E1961" t="str">
            <v>Nitrate</v>
          </cell>
          <cell r="F1961">
            <v>5.9900000000000002E-2</v>
          </cell>
          <cell r="G1961">
            <v>1</v>
          </cell>
          <cell r="H1961" t="str">
            <v>mg/l N</v>
          </cell>
        </row>
        <row r="1962">
          <cell r="A1962" t="str">
            <v>LV</v>
          </cell>
          <cell r="B1962" t="str">
            <v>Plavinjas</v>
          </cell>
          <cell r="C1962">
            <v>2005</v>
          </cell>
          <cell r="D1962" t="str">
            <v>Annual</v>
          </cell>
          <cell r="E1962" t="str">
            <v>Nitrate</v>
          </cell>
          <cell r="F1962">
            <v>0.78500000000000003</v>
          </cell>
          <cell r="G1962">
            <v>1</v>
          </cell>
          <cell r="H1962" t="str">
            <v>mg/l N</v>
          </cell>
        </row>
        <row r="1963">
          <cell r="A1963" t="str">
            <v>LV</v>
          </cell>
          <cell r="B1963" t="str">
            <v>Pokratas</v>
          </cell>
          <cell r="C1963">
            <v>2005</v>
          </cell>
          <cell r="D1963" t="str">
            <v>Annual</v>
          </cell>
          <cell r="E1963" t="str">
            <v>Nitrate</v>
          </cell>
          <cell r="F1963">
            <v>6.0900000000000003E-2</v>
          </cell>
          <cell r="G1963">
            <v>1</v>
          </cell>
          <cell r="H1963" t="str">
            <v>mg/l N</v>
          </cell>
        </row>
        <row r="1964">
          <cell r="A1964" t="str">
            <v>LV</v>
          </cell>
          <cell r="B1964" t="str">
            <v>Puzes</v>
          </cell>
          <cell r="C1964">
            <v>2005</v>
          </cell>
          <cell r="D1964" t="str">
            <v>Annual</v>
          </cell>
          <cell r="E1964" t="str">
            <v>Nitrate</v>
          </cell>
          <cell r="F1964">
            <v>0.14410000000000001</v>
          </cell>
          <cell r="G1964">
            <v>1</v>
          </cell>
          <cell r="H1964" t="str">
            <v>mg/l N</v>
          </cell>
        </row>
        <row r="1965">
          <cell r="A1965" t="str">
            <v>LV</v>
          </cell>
          <cell r="B1965" t="str">
            <v>Raznas</v>
          </cell>
          <cell r="C1965">
            <v>2005</v>
          </cell>
          <cell r="D1965" t="str">
            <v>Annual</v>
          </cell>
          <cell r="E1965" t="str">
            <v>Nitrate</v>
          </cell>
          <cell r="F1965">
            <v>4.87E-2</v>
          </cell>
          <cell r="G1965">
            <v>1</v>
          </cell>
          <cell r="H1965" t="str">
            <v>mg/l N</v>
          </cell>
        </row>
        <row r="1966">
          <cell r="A1966" t="str">
            <v>LV</v>
          </cell>
          <cell r="B1966" t="str">
            <v>Riga</v>
          </cell>
          <cell r="C1966">
            <v>2005</v>
          </cell>
          <cell r="D1966" t="str">
            <v>Annual</v>
          </cell>
          <cell r="E1966" t="str">
            <v>Nitrate</v>
          </cell>
          <cell r="F1966">
            <v>0.69440000000000002</v>
          </cell>
          <cell r="G1966">
            <v>1</v>
          </cell>
          <cell r="H1966" t="str">
            <v>mg/l N</v>
          </cell>
        </row>
        <row r="1967">
          <cell r="A1967" t="str">
            <v>LV</v>
          </cell>
          <cell r="B1967" t="str">
            <v>Sventes</v>
          </cell>
          <cell r="C1967">
            <v>2005</v>
          </cell>
          <cell r="D1967" t="str">
            <v>Annual</v>
          </cell>
          <cell r="E1967" t="str">
            <v>Nitrate</v>
          </cell>
          <cell r="F1967">
            <v>1.9E-2</v>
          </cell>
          <cell r="G1967">
            <v>1</v>
          </cell>
          <cell r="H1967" t="str">
            <v>mg/l N</v>
          </cell>
        </row>
        <row r="1968">
          <cell r="A1968" t="str">
            <v>LV</v>
          </cell>
          <cell r="B1968" t="str">
            <v>Ungurs</v>
          </cell>
          <cell r="C1968">
            <v>2005</v>
          </cell>
          <cell r="D1968" t="str">
            <v>Annual</v>
          </cell>
          <cell r="E1968" t="str">
            <v>Nitrate</v>
          </cell>
          <cell r="F1968">
            <v>0.16830000000000001</v>
          </cell>
          <cell r="G1968">
            <v>1</v>
          </cell>
          <cell r="H1968" t="str">
            <v>mg/l N</v>
          </cell>
        </row>
        <row r="1969">
          <cell r="A1969" t="str">
            <v>LV</v>
          </cell>
          <cell r="B1969" t="str">
            <v>Usmas</v>
          </cell>
          <cell r="C1969">
            <v>2005</v>
          </cell>
          <cell r="D1969" t="str">
            <v>Annual</v>
          </cell>
          <cell r="E1969" t="str">
            <v>Nitrate</v>
          </cell>
          <cell r="F1969">
            <v>0.15559999999999999</v>
          </cell>
          <cell r="G1969">
            <v>1</v>
          </cell>
          <cell r="H1969" t="str">
            <v>mg/l N</v>
          </cell>
        </row>
        <row r="1970">
          <cell r="A1970" t="str">
            <v>LV</v>
          </cell>
          <cell r="B1970" t="str">
            <v>Zebrus</v>
          </cell>
          <cell r="C1970">
            <v>2005</v>
          </cell>
          <cell r="D1970" t="str">
            <v>Annual</v>
          </cell>
          <cell r="E1970" t="str">
            <v>Nitrate</v>
          </cell>
          <cell r="F1970">
            <v>6.7599999999999993E-2</v>
          </cell>
          <cell r="G1970">
            <v>1</v>
          </cell>
          <cell r="H1970" t="str">
            <v>mg/l N</v>
          </cell>
        </row>
        <row r="1971">
          <cell r="A1971" t="str">
            <v>MK</v>
          </cell>
          <cell r="B1971" t="str">
            <v>Ohrid</v>
          </cell>
          <cell r="C1971">
            <v>2000</v>
          </cell>
          <cell r="D1971" t="str">
            <v>Annual</v>
          </cell>
          <cell r="E1971" t="str">
            <v>Nitrate</v>
          </cell>
          <cell r="F1971">
            <v>8.5999999999999993E-2</v>
          </cell>
          <cell r="G1971">
            <v>1</v>
          </cell>
          <cell r="H1971" t="str">
            <v>mg/l N</v>
          </cell>
        </row>
        <row r="1972">
          <cell r="A1972" t="str">
            <v>NO</v>
          </cell>
          <cell r="B1972" t="str">
            <v>?vre Jerpetjern</v>
          </cell>
          <cell r="C1972">
            <v>1992</v>
          </cell>
          <cell r="D1972" t="str">
            <v>Annual</v>
          </cell>
          <cell r="E1972" t="str">
            <v>Nitrate</v>
          </cell>
          <cell r="F1972">
            <v>5.0000000000000001E-3</v>
          </cell>
          <cell r="G1972">
            <v>1</v>
          </cell>
          <cell r="H1972" t="str">
            <v>mg/l N</v>
          </cell>
        </row>
        <row r="1973">
          <cell r="A1973" t="str">
            <v>NO</v>
          </cell>
          <cell r="B1973" t="str">
            <v>?vre Ne?dalsvatnet</v>
          </cell>
          <cell r="C1973">
            <v>1992</v>
          </cell>
          <cell r="D1973" t="str">
            <v>Annual</v>
          </cell>
          <cell r="E1973" t="str">
            <v>Nitrate</v>
          </cell>
          <cell r="F1973">
            <v>1E-3</v>
          </cell>
          <cell r="G1973">
            <v>1</v>
          </cell>
          <cell r="H1973" t="str">
            <v>mg/l N</v>
          </cell>
        </row>
        <row r="1974">
          <cell r="A1974" t="str">
            <v>NO</v>
          </cell>
          <cell r="B1974" t="str">
            <v>?yvannet (Store)</v>
          </cell>
          <cell r="C1974">
            <v>1992</v>
          </cell>
          <cell r="D1974" t="str">
            <v>Annual</v>
          </cell>
          <cell r="E1974" t="str">
            <v>Nitrate</v>
          </cell>
          <cell r="F1974">
            <v>4.8000000000000001E-2</v>
          </cell>
          <cell r="G1974">
            <v>1</v>
          </cell>
          <cell r="H1974" t="str">
            <v>mg/l N</v>
          </cell>
        </row>
        <row r="1975">
          <cell r="A1975" t="str">
            <v>NO</v>
          </cell>
          <cell r="B1975" t="str">
            <v>B?NEVATN</v>
          </cell>
          <cell r="C1975">
            <v>1992</v>
          </cell>
          <cell r="D1975" t="str">
            <v>Annual</v>
          </cell>
          <cell r="E1975" t="str">
            <v>Nitrate</v>
          </cell>
          <cell r="F1975">
            <v>0.1</v>
          </cell>
          <cell r="G1975">
            <v>1</v>
          </cell>
          <cell r="H1975" t="str">
            <v>mg/l N</v>
          </cell>
        </row>
        <row r="1976">
          <cell r="A1976" t="str">
            <v>NO</v>
          </cell>
          <cell r="B1976" t="str">
            <v>B?RJASJAVRI</v>
          </cell>
          <cell r="C1976">
            <v>1992</v>
          </cell>
          <cell r="D1976" t="str">
            <v>Annual</v>
          </cell>
          <cell r="E1976" t="str">
            <v>Nitrate</v>
          </cell>
          <cell r="F1976">
            <v>5.0000000000000001E-3</v>
          </cell>
          <cell r="G1976">
            <v>1</v>
          </cell>
          <cell r="H1976" t="str">
            <v>mg/l N</v>
          </cell>
        </row>
        <row r="1977">
          <cell r="A1977" t="str">
            <v>NO</v>
          </cell>
          <cell r="B1977" t="str">
            <v>B?tevatn</v>
          </cell>
          <cell r="C1977">
            <v>1992</v>
          </cell>
          <cell r="D1977" t="str">
            <v>Annual</v>
          </cell>
          <cell r="E1977" t="str">
            <v>Nitrate</v>
          </cell>
          <cell r="F1977">
            <v>0.125</v>
          </cell>
          <cell r="G1977">
            <v>1</v>
          </cell>
          <cell r="H1977" t="str">
            <v>mg/l N</v>
          </cell>
        </row>
        <row r="1978">
          <cell r="A1978" t="str">
            <v>NO</v>
          </cell>
          <cell r="B1978" t="str">
            <v>Bj?rfarvatnet</v>
          </cell>
          <cell r="C1978">
            <v>1992</v>
          </cell>
          <cell r="D1978" t="str">
            <v>Annual</v>
          </cell>
          <cell r="E1978" t="str">
            <v>Nitrate</v>
          </cell>
          <cell r="F1978">
            <v>2.9000000000000001E-2</v>
          </cell>
          <cell r="G1978">
            <v>1</v>
          </cell>
          <cell r="H1978" t="str">
            <v>mg/l N</v>
          </cell>
        </row>
        <row r="1979">
          <cell r="A1979" t="str">
            <v>NO</v>
          </cell>
          <cell r="B1979" t="str">
            <v>Bl?jevatnet</v>
          </cell>
          <cell r="C1979">
            <v>1992</v>
          </cell>
          <cell r="D1979" t="str">
            <v>Annual</v>
          </cell>
          <cell r="E1979" t="str">
            <v>Nitrate</v>
          </cell>
          <cell r="F1979">
            <v>0.04</v>
          </cell>
          <cell r="G1979">
            <v>1</v>
          </cell>
          <cell r="H1979" t="str">
            <v>mg/l N</v>
          </cell>
        </row>
        <row r="1980">
          <cell r="A1980" t="str">
            <v>NO</v>
          </cell>
          <cell r="B1980" t="str">
            <v>BOTNE</v>
          </cell>
          <cell r="C1980">
            <v>1992</v>
          </cell>
          <cell r="D1980" t="str">
            <v>Annual</v>
          </cell>
          <cell r="E1980" t="str">
            <v>Nitrate</v>
          </cell>
          <cell r="F1980">
            <v>0.32</v>
          </cell>
          <cell r="G1980">
            <v>1</v>
          </cell>
          <cell r="H1980" t="str">
            <v>mg/l N</v>
          </cell>
        </row>
        <row r="1981">
          <cell r="A1981" t="str">
            <v>NO</v>
          </cell>
          <cell r="B1981" t="str">
            <v>BR?RVATN</v>
          </cell>
          <cell r="C1981">
            <v>1992</v>
          </cell>
          <cell r="D1981" t="str">
            <v>Annual</v>
          </cell>
          <cell r="E1981" t="str">
            <v>Nitrate</v>
          </cell>
          <cell r="F1981">
            <v>0.11899999999999999</v>
          </cell>
          <cell r="G1981">
            <v>1</v>
          </cell>
          <cell r="H1981" t="str">
            <v>mg/l N</v>
          </cell>
        </row>
        <row r="1982">
          <cell r="A1982" t="str">
            <v>NO</v>
          </cell>
          <cell r="B1982" t="str">
            <v>Breidlivatnet</v>
          </cell>
          <cell r="C1982">
            <v>1992</v>
          </cell>
          <cell r="D1982" t="str">
            <v>Annual</v>
          </cell>
          <cell r="E1982" t="str">
            <v>Nitrate</v>
          </cell>
          <cell r="F1982">
            <v>6.0000000000000001E-3</v>
          </cell>
          <cell r="G1982">
            <v>1</v>
          </cell>
          <cell r="H1982" t="str">
            <v>mg/l N</v>
          </cell>
        </row>
        <row r="1983">
          <cell r="A1983" t="str">
            <v>NO</v>
          </cell>
          <cell r="B1983" t="str">
            <v>BREITJERN</v>
          </cell>
          <cell r="C1983">
            <v>1992</v>
          </cell>
          <cell r="D1983" t="str">
            <v>Annual</v>
          </cell>
          <cell r="E1983" t="str">
            <v>Nitrate</v>
          </cell>
          <cell r="F1983">
            <v>0.11799999999999999</v>
          </cell>
          <cell r="G1983">
            <v>1</v>
          </cell>
          <cell r="H1983" t="str">
            <v>mg/l N</v>
          </cell>
        </row>
        <row r="1984">
          <cell r="A1984" t="str">
            <v>NO</v>
          </cell>
          <cell r="B1984" t="str">
            <v>DRIVNESVATN</v>
          </cell>
          <cell r="C1984">
            <v>1992</v>
          </cell>
          <cell r="D1984" t="str">
            <v>Annual</v>
          </cell>
          <cell r="E1984" t="str">
            <v>Nitrate</v>
          </cell>
          <cell r="F1984">
            <v>0.106</v>
          </cell>
          <cell r="G1984">
            <v>1</v>
          </cell>
          <cell r="H1984" t="str">
            <v>mg/l N</v>
          </cell>
        </row>
        <row r="1985">
          <cell r="A1985" t="str">
            <v>NO</v>
          </cell>
          <cell r="B1985" t="str">
            <v>F?LVATNET</v>
          </cell>
          <cell r="C1985">
            <v>1992</v>
          </cell>
          <cell r="D1985" t="str">
            <v>Annual</v>
          </cell>
          <cell r="E1985" t="str">
            <v>Nitrate</v>
          </cell>
          <cell r="F1985">
            <v>5.0000000000000001E-3</v>
          </cell>
          <cell r="G1985">
            <v>1</v>
          </cell>
          <cell r="H1985" t="str">
            <v>mg/l N</v>
          </cell>
        </row>
        <row r="1986">
          <cell r="A1986" t="str">
            <v>NO</v>
          </cell>
          <cell r="B1986" t="str">
            <v>F?rste H?gfjellsvatn</v>
          </cell>
          <cell r="C1986">
            <v>1992</v>
          </cell>
          <cell r="D1986" t="str">
            <v>Annual</v>
          </cell>
          <cell r="E1986" t="str">
            <v>Nitrate</v>
          </cell>
          <cell r="F1986">
            <v>4.0000000000000001E-3</v>
          </cell>
          <cell r="G1986">
            <v>1</v>
          </cell>
          <cell r="H1986" t="str">
            <v>mg/l N</v>
          </cell>
        </row>
        <row r="1987">
          <cell r="A1987" t="str">
            <v>NO</v>
          </cell>
          <cell r="B1987" t="str">
            <v>GJUVVATN</v>
          </cell>
          <cell r="C1987">
            <v>1992</v>
          </cell>
          <cell r="D1987" t="str">
            <v>Annual</v>
          </cell>
          <cell r="E1987" t="str">
            <v>Nitrate</v>
          </cell>
          <cell r="F1987">
            <v>0.157</v>
          </cell>
          <cell r="G1987">
            <v>1</v>
          </cell>
          <cell r="H1987" t="str">
            <v>mg/l N</v>
          </cell>
        </row>
        <row r="1988">
          <cell r="A1988" t="str">
            <v>NO</v>
          </cell>
          <cell r="B1988" t="str">
            <v>GLYPSTADVATN</v>
          </cell>
          <cell r="C1988">
            <v>1992</v>
          </cell>
          <cell r="D1988" t="str">
            <v>Annual</v>
          </cell>
          <cell r="E1988" t="str">
            <v>Nitrate</v>
          </cell>
          <cell r="F1988">
            <v>0.34</v>
          </cell>
          <cell r="G1988">
            <v>1</v>
          </cell>
          <cell r="H1988" t="str">
            <v>mg/l N</v>
          </cell>
        </row>
        <row r="1989">
          <cell r="A1989" t="str">
            <v>NO</v>
          </cell>
          <cell r="B1989" t="str">
            <v>GRIMSDALSVATN</v>
          </cell>
          <cell r="C1989">
            <v>1992</v>
          </cell>
          <cell r="D1989" t="str">
            <v>Annual</v>
          </cell>
          <cell r="E1989" t="str">
            <v>Nitrate</v>
          </cell>
          <cell r="F1989">
            <v>5.3999999999999999E-2</v>
          </cell>
          <cell r="G1989">
            <v>1</v>
          </cell>
          <cell r="H1989" t="str">
            <v>mg/l N</v>
          </cell>
        </row>
        <row r="1990">
          <cell r="A1990" t="str">
            <v>NO</v>
          </cell>
          <cell r="B1990" t="str">
            <v>Grovlivatnet</v>
          </cell>
          <cell r="C1990">
            <v>1992</v>
          </cell>
          <cell r="D1990" t="str">
            <v>Annual</v>
          </cell>
          <cell r="E1990" t="str">
            <v>Nitrate</v>
          </cell>
          <cell r="F1990">
            <v>2.3E-2</v>
          </cell>
          <cell r="G1990">
            <v>1</v>
          </cell>
          <cell r="H1990" t="str">
            <v>mg/l N</v>
          </cell>
        </row>
        <row r="1991">
          <cell r="A1991" t="str">
            <v>NO</v>
          </cell>
          <cell r="B1991" t="str">
            <v>GRUNNEVATN</v>
          </cell>
          <cell r="C1991">
            <v>1992</v>
          </cell>
          <cell r="D1991" t="str">
            <v>Annual</v>
          </cell>
          <cell r="E1991" t="str">
            <v>Nitrate</v>
          </cell>
          <cell r="F1991">
            <v>8.8999999999999996E-2</v>
          </cell>
          <cell r="G1991">
            <v>1</v>
          </cell>
          <cell r="H1991" t="str">
            <v>mg/l N</v>
          </cell>
        </row>
        <row r="1992">
          <cell r="A1992" t="str">
            <v>NO</v>
          </cell>
          <cell r="B1992" t="str">
            <v>Grytsj?en</v>
          </cell>
          <cell r="C1992">
            <v>1992</v>
          </cell>
          <cell r="D1992" t="str">
            <v>Annual</v>
          </cell>
          <cell r="E1992" t="str">
            <v>Nitrate</v>
          </cell>
          <cell r="F1992">
            <v>5.0000000000000001E-4</v>
          </cell>
          <cell r="G1992">
            <v>1</v>
          </cell>
          <cell r="H1992" t="str">
            <v>mg/l N</v>
          </cell>
        </row>
        <row r="1993">
          <cell r="A1993" t="str">
            <v>NO</v>
          </cell>
          <cell r="B1993" t="str">
            <v>Heddersvatnet</v>
          </cell>
          <cell r="C1993">
            <v>1992</v>
          </cell>
          <cell r="D1993" t="str">
            <v>Annual</v>
          </cell>
          <cell r="E1993" t="str">
            <v>Nitrate</v>
          </cell>
          <cell r="F1993">
            <v>0.105</v>
          </cell>
          <cell r="G1993">
            <v>1</v>
          </cell>
          <cell r="H1993" t="str">
            <v>mg/l N</v>
          </cell>
        </row>
        <row r="1994">
          <cell r="A1994" t="str">
            <v>NO</v>
          </cell>
          <cell r="B1994" t="str">
            <v>HEIEVATN</v>
          </cell>
          <cell r="C1994">
            <v>1992</v>
          </cell>
          <cell r="D1994" t="str">
            <v>Annual</v>
          </cell>
          <cell r="E1994" t="str">
            <v>Nitrate</v>
          </cell>
          <cell r="F1994">
            <v>5.6000000000000001E-2</v>
          </cell>
          <cell r="G1994">
            <v>1</v>
          </cell>
          <cell r="H1994" t="str">
            <v>mg/l N</v>
          </cell>
        </row>
        <row r="1995">
          <cell r="A1995" t="str">
            <v>NO</v>
          </cell>
          <cell r="B1995" t="str">
            <v>Holmsj?en</v>
          </cell>
          <cell r="C1995">
            <v>1992</v>
          </cell>
          <cell r="D1995" t="str">
            <v>Annual</v>
          </cell>
          <cell r="E1995" t="str">
            <v>Nitrate</v>
          </cell>
          <cell r="F1995">
            <v>2.1999999999999999E-2</v>
          </cell>
          <cell r="G1995">
            <v>1</v>
          </cell>
          <cell r="H1995" t="str">
            <v>mg/l N</v>
          </cell>
        </row>
        <row r="1996">
          <cell r="A1996" t="str">
            <v>NO</v>
          </cell>
          <cell r="B1996" t="str">
            <v>Holmvatnet</v>
          </cell>
          <cell r="C1996">
            <v>1992</v>
          </cell>
          <cell r="D1996" t="str">
            <v>Annual</v>
          </cell>
          <cell r="E1996" t="str">
            <v>Nitrate</v>
          </cell>
          <cell r="F1996">
            <v>1.4E-2</v>
          </cell>
          <cell r="G1996">
            <v>1</v>
          </cell>
          <cell r="H1996" t="str">
            <v>mg/l N</v>
          </cell>
        </row>
        <row r="1997">
          <cell r="A1997" t="str">
            <v>NO</v>
          </cell>
          <cell r="B1997" t="str">
            <v>HOLVATN</v>
          </cell>
          <cell r="C1997">
            <v>1992</v>
          </cell>
          <cell r="D1997" t="str">
            <v>Annual</v>
          </cell>
          <cell r="E1997" t="str">
            <v>Nitrate</v>
          </cell>
          <cell r="F1997">
            <v>0.13100000000000001</v>
          </cell>
          <cell r="G1997">
            <v>2</v>
          </cell>
          <cell r="H1997" t="str">
            <v>mg/l N</v>
          </cell>
        </row>
        <row r="1998">
          <cell r="A1998" t="str">
            <v>NO</v>
          </cell>
          <cell r="B1998" t="str">
            <v>HOMESTADVATN</v>
          </cell>
          <cell r="C1998">
            <v>1992</v>
          </cell>
          <cell r="D1998" t="str">
            <v>Annual</v>
          </cell>
          <cell r="E1998" t="str">
            <v>Nitrate</v>
          </cell>
          <cell r="F1998">
            <v>0.22500000000000001</v>
          </cell>
          <cell r="G1998">
            <v>1</v>
          </cell>
          <cell r="H1998" t="str">
            <v>mg/l N</v>
          </cell>
        </row>
        <row r="1999">
          <cell r="A1999" t="str">
            <v>NO</v>
          </cell>
          <cell r="B1999" t="str">
            <v>HOMSEVATN</v>
          </cell>
          <cell r="C1999">
            <v>1992</v>
          </cell>
          <cell r="D1999" t="str">
            <v>Annual</v>
          </cell>
          <cell r="E1999" t="str">
            <v>Nitrate</v>
          </cell>
          <cell r="F1999">
            <v>0.44500000000000001</v>
          </cell>
          <cell r="G1999">
            <v>1</v>
          </cell>
          <cell r="H1999" t="str">
            <v>mg/l N</v>
          </cell>
        </row>
        <row r="2000">
          <cell r="A2000" t="str">
            <v>NO</v>
          </cell>
          <cell r="B2000" t="str">
            <v>HUNDEVATN</v>
          </cell>
          <cell r="C2000">
            <v>1992</v>
          </cell>
          <cell r="D2000" t="str">
            <v>Annual</v>
          </cell>
          <cell r="E2000" t="str">
            <v>Nitrate</v>
          </cell>
          <cell r="F2000">
            <v>0.24</v>
          </cell>
          <cell r="G2000">
            <v>1</v>
          </cell>
          <cell r="H2000" t="str">
            <v>mg/l N</v>
          </cell>
        </row>
        <row r="2001">
          <cell r="A2001" t="str">
            <v>NO</v>
          </cell>
          <cell r="B2001" t="str">
            <v>INDRE ESPELANDSVATN</v>
          </cell>
          <cell r="C2001">
            <v>1992</v>
          </cell>
          <cell r="D2001" t="str">
            <v>Annual</v>
          </cell>
          <cell r="E2001" t="str">
            <v>Nitrate</v>
          </cell>
          <cell r="F2001">
            <v>0.06</v>
          </cell>
          <cell r="G2001">
            <v>1</v>
          </cell>
          <cell r="H2001" t="str">
            <v>mg/l N</v>
          </cell>
        </row>
        <row r="2002">
          <cell r="A2002" t="str">
            <v>NO</v>
          </cell>
          <cell r="B2002" t="str">
            <v>Inste S?rlivatn</v>
          </cell>
          <cell r="C2002">
            <v>1992</v>
          </cell>
          <cell r="D2002" t="str">
            <v>Annual</v>
          </cell>
          <cell r="E2002" t="str">
            <v>Nitrate</v>
          </cell>
          <cell r="F2002">
            <v>8.6999999999999994E-2</v>
          </cell>
          <cell r="G2002">
            <v>1</v>
          </cell>
          <cell r="H2002" t="str">
            <v>mg/l N</v>
          </cell>
        </row>
        <row r="2003">
          <cell r="A2003" t="str">
            <v>NO</v>
          </cell>
          <cell r="B2003" t="str">
            <v>ISEBAKKTJERN</v>
          </cell>
          <cell r="C2003">
            <v>1992</v>
          </cell>
          <cell r="D2003" t="str">
            <v>Annual</v>
          </cell>
          <cell r="E2003" t="str">
            <v>Nitrate</v>
          </cell>
          <cell r="F2003">
            <v>5.8999999999999997E-2</v>
          </cell>
          <cell r="G2003">
            <v>1</v>
          </cell>
          <cell r="H2003" t="str">
            <v>mg/l N</v>
          </cell>
        </row>
        <row r="2004">
          <cell r="A2004" t="str">
            <v>NO</v>
          </cell>
          <cell r="B2004" t="str">
            <v>Kapervann</v>
          </cell>
          <cell r="C2004">
            <v>1992</v>
          </cell>
          <cell r="D2004" t="str">
            <v>Annual</v>
          </cell>
          <cell r="E2004" t="str">
            <v>Nitrate</v>
          </cell>
          <cell r="F2004">
            <v>5.0000000000000001E-4</v>
          </cell>
          <cell r="G2004">
            <v>1</v>
          </cell>
          <cell r="H2004" t="str">
            <v>mg/l N</v>
          </cell>
        </row>
        <row r="2005">
          <cell r="A2005" t="str">
            <v>NO</v>
          </cell>
          <cell r="B2005" t="str">
            <v>Kjem?vatn</v>
          </cell>
          <cell r="C2005">
            <v>1992</v>
          </cell>
          <cell r="D2005" t="str">
            <v>Annual</v>
          </cell>
          <cell r="E2005" t="str">
            <v>Nitrate</v>
          </cell>
          <cell r="F2005">
            <v>2.1000000000000001E-2</v>
          </cell>
          <cell r="G2005">
            <v>1</v>
          </cell>
          <cell r="H2005" t="str">
            <v>mg/l N</v>
          </cell>
        </row>
        <row r="2006">
          <cell r="A2006" t="str">
            <v>NO</v>
          </cell>
          <cell r="B2006" t="str">
            <v>Kjerrvatn</v>
          </cell>
          <cell r="C2006">
            <v>1992</v>
          </cell>
          <cell r="D2006" t="str">
            <v>Annual</v>
          </cell>
          <cell r="E2006" t="str">
            <v>Nitrate</v>
          </cell>
          <cell r="F2006">
            <v>1.7999999999999999E-2</v>
          </cell>
          <cell r="G2006">
            <v>1</v>
          </cell>
          <cell r="H2006" t="str">
            <v>mg/l N</v>
          </cell>
        </row>
        <row r="2007">
          <cell r="A2007" t="str">
            <v>NO</v>
          </cell>
          <cell r="B2007" t="str">
            <v>KLEIVSETVATN</v>
          </cell>
          <cell r="C2007">
            <v>1992</v>
          </cell>
          <cell r="D2007" t="str">
            <v>Annual</v>
          </cell>
          <cell r="E2007" t="str">
            <v>Nitrate</v>
          </cell>
          <cell r="F2007">
            <v>0.22500000000000001</v>
          </cell>
          <cell r="G2007">
            <v>1</v>
          </cell>
          <cell r="H2007" t="str">
            <v>mg/l N</v>
          </cell>
        </row>
        <row r="2008">
          <cell r="A2008" t="str">
            <v>NO</v>
          </cell>
          <cell r="B2008" t="str">
            <v>L.Djupvatnet</v>
          </cell>
          <cell r="C2008">
            <v>1992</v>
          </cell>
          <cell r="D2008" t="str">
            <v>Annual</v>
          </cell>
          <cell r="E2008" t="str">
            <v>Nitrate</v>
          </cell>
          <cell r="F2008">
            <v>5.0000000000000001E-3</v>
          </cell>
          <cell r="G2008">
            <v>1</v>
          </cell>
          <cell r="H2008" t="str">
            <v>mg/l N</v>
          </cell>
        </row>
        <row r="2009">
          <cell r="A2009" t="str">
            <v>NO</v>
          </cell>
          <cell r="B2009" t="str">
            <v>LANGEVATN</v>
          </cell>
          <cell r="C2009">
            <v>1992</v>
          </cell>
          <cell r="D2009" t="str">
            <v>Annual</v>
          </cell>
          <cell r="E2009" t="str">
            <v>Nitrate</v>
          </cell>
          <cell r="F2009">
            <v>0.128</v>
          </cell>
          <cell r="G2009">
            <v>1</v>
          </cell>
          <cell r="H2009" t="str">
            <v>mg/l N</v>
          </cell>
        </row>
        <row r="2010">
          <cell r="A2010" t="str">
            <v>NO</v>
          </cell>
          <cell r="B2010" t="str">
            <v>Langtjern</v>
          </cell>
          <cell r="C2010">
            <v>1992</v>
          </cell>
          <cell r="D2010" t="str">
            <v>Annual</v>
          </cell>
          <cell r="E2010" t="str">
            <v>Nitrate</v>
          </cell>
          <cell r="F2010">
            <v>1.4999999999999999E-2</v>
          </cell>
          <cell r="G2010">
            <v>1</v>
          </cell>
          <cell r="H2010" t="str">
            <v>mg/l N</v>
          </cell>
        </row>
        <row r="2011">
          <cell r="A2011" t="str">
            <v>NO</v>
          </cell>
          <cell r="B2011" t="str">
            <v>LANGVATN</v>
          </cell>
          <cell r="C2011">
            <v>1992</v>
          </cell>
          <cell r="D2011" t="str">
            <v>Annual</v>
          </cell>
          <cell r="E2011" t="str">
            <v>Nitrate</v>
          </cell>
          <cell r="F2011">
            <v>4.4999999999999998E-2</v>
          </cell>
          <cell r="G2011">
            <v>1</v>
          </cell>
          <cell r="H2011" t="str">
            <v>mg/l N</v>
          </cell>
        </row>
        <row r="2012">
          <cell r="A2012" t="str">
            <v>NO</v>
          </cell>
          <cell r="B2012" t="str">
            <v>Langvatnet</v>
          </cell>
          <cell r="C2012">
            <v>1992</v>
          </cell>
          <cell r="D2012" t="str">
            <v>Annual</v>
          </cell>
          <cell r="E2012" t="str">
            <v>Nitrate</v>
          </cell>
          <cell r="F2012">
            <v>5.0000000000000001E-3</v>
          </cell>
          <cell r="G2012">
            <v>1</v>
          </cell>
          <cell r="H2012" t="str">
            <v>mg/l N</v>
          </cell>
        </row>
        <row r="2013">
          <cell r="A2013" t="str">
            <v>NO</v>
          </cell>
          <cell r="B2013" t="str">
            <v>LJOSVATN</v>
          </cell>
          <cell r="C2013">
            <v>1992</v>
          </cell>
          <cell r="D2013" t="str">
            <v>Annual</v>
          </cell>
          <cell r="E2013" t="str">
            <v>Nitrate</v>
          </cell>
          <cell r="F2013">
            <v>0.42</v>
          </cell>
          <cell r="G2013">
            <v>1</v>
          </cell>
          <cell r="H2013" t="str">
            <v>mg/l N</v>
          </cell>
        </row>
        <row r="2014">
          <cell r="A2014" t="str">
            <v>NO</v>
          </cell>
          <cell r="B2014" t="str">
            <v>Lundalsvatnet</v>
          </cell>
          <cell r="C2014">
            <v>1992</v>
          </cell>
          <cell r="D2014" t="str">
            <v>Annual</v>
          </cell>
          <cell r="E2014" t="str">
            <v>Nitrate</v>
          </cell>
          <cell r="F2014">
            <v>5.0000000000000001E-3</v>
          </cell>
          <cell r="G2014">
            <v>1</v>
          </cell>
          <cell r="H2014" t="str">
            <v>mg/l N</v>
          </cell>
        </row>
        <row r="2015">
          <cell r="A2015" t="str">
            <v>NO</v>
          </cell>
          <cell r="B2015" t="str">
            <v>Meitsj?en</v>
          </cell>
          <cell r="C2015">
            <v>1992</v>
          </cell>
          <cell r="D2015" t="str">
            <v>Annual</v>
          </cell>
          <cell r="E2015" t="str">
            <v>Nitrate</v>
          </cell>
          <cell r="F2015">
            <v>4.1000000000000002E-2</v>
          </cell>
          <cell r="G2015">
            <v>1</v>
          </cell>
          <cell r="H2015" t="str">
            <v>mg/l N</v>
          </cell>
        </row>
        <row r="2016">
          <cell r="A2016" t="str">
            <v>NO</v>
          </cell>
          <cell r="B2016" t="str">
            <v>MOVATN</v>
          </cell>
          <cell r="C2016">
            <v>1992</v>
          </cell>
          <cell r="D2016" t="str">
            <v>Annual</v>
          </cell>
          <cell r="E2016" t="str">
            <v>Nitrate</v>
          </cell>
          <cell r="F2016">
            <v>2.4E-2</v>
          </cell>
          <cell r="G2016">
            <v>1</v>
          </cell>
          <cell r="H2016" t="str">
            <v>mg/l N</v>
          </cell>
        </row>
        <row r="2017">
          <cell r="A2017" t="str">
            <v>NO</v>
          </cell>
          <cell r="B2017" t="str">
            <v>MYKLEVATN</v>
          </cell>
          <cell r="C2017">
            <v>1992</v>
          </cell>
          <cell r="D2017" t="str">
            <v>Annual</v>
          </cell>
          <cell r="E2017" t="str">
            <v>Nitrate</v>
          </cell>
          <cell r="F2017">
            <v>3.6999999999999998E-2</v>
          </cell>
          <cell r="G2017">
            <v>1</v>
          </cell>
          <cell r="H2017" t="str">
            <v>mg/l N</v>
          </cell>
        </row>
        <row r="2018">
          <cell r="A2018" t="str">
            <v>NO</v>
          </cell>
          <cell r="B2018" t="str">
            <v>Navnl?st</v>
          </cell>
          <cell r="C2018">
            <v>1992</v>
          </cell>
          <cell r="D2018" t="str">
            <v>Annual</v>
          </cell>
          <cell r="E2018" t="str">
            <v>Nitrate</v>
          </cell>
          <cell r="F2018">
            <v>5.3333333333333332E-3</v>
          </cell>
          <cell r="G2018">
            <v>6</v>
          </cell>
          <cell r="H2018" t="str">
            <v>mg/l N</v>
          </cell>
        </row>
        <row r="2019">
          <cell r="A2019" t="str">
            <v>NO</v>
          </cell>
          <cell r="B2019" t="str">
            <v>Nedre Furovatn</v>
          </cell>
          <cell r="C2019">
            <v>1992</v>
          </cell>
          <cell r="D2019" t="str">
            <v>Annual</v>
          </cell>
          <cell r="E2019" t="str">
            <v>Nitrate</v>
          </cell>
          <cell r="F2019">
            <v>4.4999999999999998E-2</v>
          </cell>
          <cell r="G2019">
            <v>1</v>
          </cell>
          <cell r="H2019" t="str">
            <v>mg/l N</v>
          </cell>
        </row>
        <row r="2020">
          <cell r="A2020" t="str">
            <v>NO</v>
          </cell>
          <cell r="B2020" t="str">
            <v>NYST?LVATN</v>
          </cell>
          <cell r="C2020">
            <v>1992</v>
          </cell>
          <cell r="D2020" t="str">
            <v>Annual</v>
          </cell>
          <cell r="E2020" t="str">
            <v>Nitrate</v>
          </cell>
          <cell r="F2020">
            <v>7.1999999999999995E-2</v>
          </cell>
          <cell r="G2020">
            <v>1</v>
          </cell>
          <cell r="H2020" t="str">
            <v>mg/l N</v>
          </cell>
        </row>
        <row r="2021">
          <cell r="A2021" t="str">
            <v>NO</v>
          </cell>
          <cell r="B2021" t="str">
            <v>Oddmunddalsvatnet</v>
          </cell>
          <cell r="C2021">
            <v>1992</v>
          </cell>
          <cell r="D2021" t="str">
            <v>Annual</v>
          </cell>
          <cell r="E2021" t="str">
            <v>Nitrate</v>
          </cell>
          <cell r="F2021">
            <v>9.5000000000000001E-2</v>
          </cell>
          <cell r="G2021">
            <v>1</v>
          </cell>
          <cell r="H2021" t="str">
            <v>mg/l N</v>
          </cell>
        </row>
        <row r="2022">
          <cell r="A2022" t="str">
            <v>NO</v>
          </cell>
          <cell r="B2022" t="str">
            <v>Oksevatn</v>
          </cell>
          <cell r="C2022">
            <v>1992</v>
          </cell>
          <cell r="D2022" t="str">
            <v>Annual</v>
          </cell>
          <cell r="E2022" t="str">
            <v>Nitrate</v>
          </cell>
          <cell r="F2022">
            <v>1.2E-2</v>
          </cell>
          <cell r="G2022">
            <v>1</v>
          </cell>
          <cell r="H2022" t="str">
            <v>mg/l N</v>
          </cell>
        </row>
        <row r="2023">
          <cell r="A2023" t="str">
            <v>NO</v>
          </cell>
          <cell r="B2023" t="str">
            <v>Otervatnet</v>
          </cell>
          <cell r="C2023">
            <v>1992</v>
          </cell>
          <cell r="D2023" t="str">
            <v>Annual</v>
          </cell>
          <cell r="E2023" t="str">
            <v>Nitrate</v>
          </cell>
          <cell r="F2023">
            <v>4.0000000000000001E-3</v>
          </cell>
          <cell r="G2023">
            <v>1</v>
          </cell>
          <cell r="H2023" t="str">
            <v>mg/l N</v>
          </cell>
        </row>
        <row r="2024">
          <cell r="A2024" t="str">
            <v>NO</v>
          </cell>
          <cell r="B2024" t="str">
            <v>R?tjern</v>
          </cell>
          <cell r="C2024">
            <v>1992</v>
          </cell>
          <cell r="D2024" t="str">
            <v>Annual</v>
          </cell>
          <cell r="E2024" t="str">
            <v>Nitrate</v>
          </cell>
          <cell r="F2024">
            <v>1.4E-2</v>
          </cell>
          <cell r="G2024">
            <v>1</v>
          </cell>
          <cell r="H2024" t="str">
            <v>mg/l N</v>
          </cell>
        </row>
        <row r="2025">
          <cell r="A2025" t="str">
            <v>NO</v>
          </cell>
          <cell r="B2025" t="str">
            <v>R?YRAVATN</v>
          </cell>
          <cell r="C2025">
            <v>1992</v>
          </cell>
          <cell r="D2025" t="str">
            <v>Annual</v>
          </cell>
          <cell r="E2025" t="str">
            <v>Nitrate</v>
          </cell>
          <cell r="F2025">
            <v>0.104</v>
          </cell>
          <cell r="G2025">
            <v>1</v>
          </cell>
          <cell r="H2025" t="str">
            <v>mg/l N</v>
          </cell>
        </row>
        <row r="2026">
          <cell r="A2026" t="str">
            <v>NO</v>
          </cell>
          <cell r="B2026" t="str">
            <v>RAVNSJ?EN</v>
          </cell>
          <cell r="C2026">
            <v>1992</v>
          </cell>
          <cell r="D2026" t="str">
            <v>Annual</v>
          </cell>
          <cell r="E2026" t="str">
            <v>Nitrate</v>
          </cell>
          <cell r="F2026">
            <v>0.10100000000000001</v>
          </cell>
          <cell r="G2026">
            <v>1</v>
          </cell>
          <cell r="H2026" t="str">
            <v>mg/l N</v>
          </cell>
        </row>
        <row r="2027">
          <cell r="A2027" t="str">
            <v>NO</v>
          </cell>
          <cell r="B2027" t="str">
            <v>SANDVATN</v>
          </cell>
          <cell r="C2027">
            <v>1992</v>
          </cell>
          <cell r="D2027" t="str">
            <v>Annual</v>
          </cell>
          <cell r="E2027" t="str">
            <v>Nitrate</v>
          </cell>
          <cell r="F2027">
            <v>0.129</v>
          </cell>
          <cell r="G2027">
            <v>1</v>
          </cell>
          <cell r="H2027" t="str">
            <v>mg/l N</v>
          </cell>
        </row>
        <row r="2028">
          <cell r="A2028" t="str">
            <v>NO</v>
          </cell>
          <cell r="B2028" t="str">
            <v>Skaidejavri</v>
          </cell>
          <cell r="C2028">
            <v>1992</v>
          </cell>
          <cell r="D2028" t="str">
            <v>Annual</v>
          </cell>
          <cell r="E2028" t="str">
            <v>Nitrate</v>
          </cell>
          <cell r="F2028">
            <v>3.1E-2</v>
          </cell>
          <cell r="G2028">
            <v>1</v>
          </cell>
          <cell r="H2028" t="str">
            <v>mg/l N</v>
          </cell>
        </row>
        <row r="2029">
          <cell r="A2029" t="str">
            <v>NO</v>
          </cell>
          <cell r="B2029" t="str">
            <v>Skakktjern</v>
          </cell>
          <cell r="C2029">
            <v>1992</v>
          </cell>
          <cell r="D2029" t="str">
            <v>Annual</v>
          </cell>
          <cell r="E2029" t="str">
            <v>Nitrate</v>
          </cell>
          <cell r="F2029">
            <v>1.4999999999999999E-2</v>
          </cell>
          <cell r="G2029">
            <v>1</v>
          </cell>
          <cell r="H2029" t="str">
            <v>mg/l N</v>
          </cell>
        </row>
        <row r="2030">
          <cell r="A2030" t="str">
            <v>NO</v>
          </cell>
          <cell r="B2030" t="str">
            <v>SKAMMEVATN</v>
          </cell>
          <cell r="C2030">
            <v>1992</v>
          </cell>
          <cell r="D2030" t="str">
            <v>Annual</v>
          </cell>
          <cell r="E2030" t="str">
            <v>Nitrate</v>
          </cell>
          <cell r="F2030">
            <v>6.9000000000000006E-2</v>
          </cell>
          <cell r="G2030">
            <v>1</v>
          </cell>
          <cell r="H2030" t="str">
            <v>mg/l N</v>
          </cell>
        </row>
        <row r="2031">
          <cell r="A2031" t="str">
            <v>NO</v>
          </cell>
          <cell r="B2031" t="str">
            <v>Skardvatnet</v>
          </cell>
          <cell r="C2031">
            <v>1992</v>
          </cell>
          <cell r="D2031" t="str">
            <v>Annual</v>
          </cell>
          <cell r="E2031" t="str">
            <v>Nitrate</v>
          </cell>
          <cell r="F2031">
            <v>1.4999999999999999E-2</v>
          </cell>
          <cell r="G2031">
            <v>1</v>
          </cell>
          <cell r="H2031" t="str">
            <v>mg/l N</v>
          </cell>
        </row>
        <row r="2032">
          <cell r="A2032" t="str">
            <v>NO</v>
          </cell>
          <cell r="B2032" t="str">
            <v>Skjerivatnet</v>
          </cell>
          <cell r="C2032">
            <v>1992</v>
          </cell>
          <cell r="D2032" t="str">
            <v>Annual</v>
          </cell>
          <cell r="E2032" t="str">
            <v>Nitrate</v>
          </cell>
          <cell r="F2032">
            <v>1.9E-2</v>
          </cell>
          <cell r="G2032">
            <v>1</v>
          </cell>
          <cell r="H2032" t="str">
            <v>mg/l N</v>
          </cell>
        </row>
        <row r="2033">
          <cell r="A2033" t="str">
            <v>NO</v>
          </cell>
          <cell r="B2033" t="str">
            <v>SKUREVATN</v>
          </cell>
          <cell r="C2033">
            <v>1992</v>
          </cell>
          <cell r="D2033" t="str">
            <v>Annual</v>
          </cell>
          <cell r="E2033" t="str">
            <v>Nitrate</v>
          </cell>
          <cell r="F2033">
            <v>0.121</v>
          </cell>
          <cell r="G2033">
            <v>1</v>
          </cell>
          <cell r="H2033" t="str">
            <v>mg/l N</v>
          </cell>
        </row>
        <row r="2034">
          <cell r="A2034" t="str">
            <v>NO</v>
          </cell>
          <cell r="B2034" t="str">
            <v>SKURVSJ?EN</v>
          </cell>
          <cell r="C2034">
            <v>1992</v>
          </cell>
          <cell r="D2034" t="str">
            <v>Annual</v>
          </cell>
          <cell r="E2034" t="str">
            <v>Nitrate</v>
          </cell>
          <cell r="F2034">
            <v>0.03</v>
          </cell>
          <cell r="G2034">
            <v>1</v>
          </cell>
          <cell r="H2034" t="str">
            <v>mg/l N</v>
          </cell>
        </row>
        <row r="2035">
          <cell r="A2035" t="str">
            <v>NO</v>
          </cell>
          <cell r="B2035" t="str">
            <v>SONGEVATN</v>
          </cell>
          <cell r="C2035">
            <v>1992</v>
          </cell>
          <cell r="D2035" t="str">
            <v>Annual</v>
          </cell>
          <cell r="E2035" t="str">
            <v>Nitrate</v>
          </cell>
          <cell r="F2035">
            <v>0.114</v>
          </cell>
          <cell r="G2035">
            <v>1</v>
          </cell>
          <cell r="H2035" t="str">
            <v>mg/l N</v>
          </cell>
        </row>
        <row r="2036">
          <cell r="A2036" t="str">
            <v>NO</v>
          </cell>
          <cell r="B2036" t="str">
            <v>ST.EITLNDSVT</v>
          </cell>
          <cell r="C2036">
            <v>1992</v>
          </cell>
          <cell r="D2036" t="str">
            <v>Annual</v>
          </cell>
          <cell r="E2036" t="str">
            <v>Nitrate</v>
          </cell>
          <cell r="F2036">
            <v>0.20499999999999999</v>
          </cell>
          <cell r="G2036">
            <v>1</v>
          </cell>
          <cell r="H2036" t="str">
            <v>mg/l N</v>
          </cell>
        </row>
        <row r="2037">
          <cell r="A2037" t="str">
            <v>NO</v>
          </cell>
          <cell r="B2037" t="str">
            <v>St.Valvatnet</v>
          </cell>
          <cell r="C2037">
            <v>1992</v>
          </cell>
          <cell r="D2037" t="str">
            <v>Annual</v>
          </cell>
          <cell r="E2037" t="str">
            <v>Nitrate</v>
          </cell>
          <cell r="F2037">
            <v>2.4E-2</v>
          </cell>
          <cell r="G2037">
            <v>1</v>
          </cell>
          <cell r="H2037" t="str">
            <v>mg/l N</v>
          </cell>
        </row>
        <row r="2038">
          <cell r="A2038" t="str">
            <v>NO</v>
          </cell>
          <cell r="B2038" t="str">
            <v>STAVSVATN</v>
          </cell>
          <cell r="C2038">
            <v>1992</v>
          </cell>
          <cell r="D2038" t="str">
            <v>Annual</v>
          </cell>
          <cell r="E2038" t="str">
            <v>Nitrate</v>
          </cell>
          <cell r="F2038">
            <v>0.04</v>
          </cell>
          <cell r="G2038">
            <v>1</v>
          </cell>
          <cell r="H2038" t="str">
            <v>mg/l N</v>
          </cell>
        </row>
        <row r="2039">
          <cell r="A2039" t="str">
            <v>NO</v>
          </cell>
          <cell r="B2039" t="str">
            <v>Storb?rja</v>
          </cell>
          <cell r="C2039">
            <v>1992</v>
          </cell>
          <cell r="D2039" t="str">
            <v>Annual</v>
          </cell>
          <cell r="E2039" t="str">
            <v>Nitrate</v>
          </cell>
          <cell r="F2039">
            <v>6.7000000000000004E-2</v>
          </cell>
          <cell r="G2039">
            <v>1</v>
          </cell>
          <cell r="H2039" t="str">
            <v>mg/l N</v>
          </cell>
        </row>
        <row r="2040">
          <cell r="A2040" t="str">
            <v>NO</v>
          </cell>
          <cell r="B2040" t="str">
            <v>Store Lyseren</v>
          </cell>
          <cell r="C2040">
            <v>1992</v>
          </cell>
          <cell r="D2040" t="str">
            <v>Annual</v>
          </cell>
          <cell r="E2040" t="str">
            <v>Nitrate</v>
          </cell>
          <cell r="F2040">
            <v>0.10299999999999999</v>
          </cell>
          <cell r="G2040">
            <v>1</v>
          </cell>
          <cell r="H2040" t="str">
            <v>mg/l N</v>
          </cell>
        </row>
        <row r="2041">
          <cell r="A2041" t="str">
            <v>NO</v>
          </cell>
          <cell r="B2041" t="str">
            <v>Storekr?kkja</v>
          </cell>
          <cell r="C2041">
            <v>1992</v>
          </cell>
          <cell r="D2041" t="str">
            <v>Annual</v>
          </cell>
          <cell r="E2041" t="str">
            <v>Nitrate</v>
          </cell>
          <cell r="F2041">
            <v>3.9E-2</v>
          </cell>
          <cell r="G2041">
            <v>1</v>
          </cell>
          <cell r="H2041" t="str">
            <v>mg/l N</v>
          </cell>
        </row>
        <row r="2042">
          <cell r="A2042" t="str">
            <v>NO</v>
          </cell>
          <cell r="B2042" t="str">
            <v>Storg?svatnet</v>
          </cell>
          <cell r="C2042">
            <v>1992</v>
          </cell>
          <cell r="D2042" t="str">
            <v>Annual</v>
          </cell>
          <cell r="E2042" t="str">
            <v>Nitrate</v>
          </cell>
          <cell r="F2042">
            <v>3.3000000000000002E-2</v>
          </cell>
          <cell r="G2042">
            <v>1</v>
          </cell>
          <cell r="H2042" t="str">
            <v>mg/l N</v>
          </cell>
        </row>
        <row r="2043">
          <cell r="A2043" t="str">
            <v>NO</v>
          </cell>
          <cell r="B2043" t="str">
            <v>Storvatn</v>
          </cell>
          <cell r="C2043">
            <v>1992</v>
          </cell>
          <cell r="D2043" t="str">
            <v>Annual</v>
          </cell>
          <cell r="E2043" t="str">
            <v>Nitrate</v>
          </cell>
          <cell r="F2043">
            <v>3.3000000000000002E-2</v>
          </cell>
          <cell r="G2043">
            <v>1</v>
          </cell>
          <cell r="H2043" t="str">
            <v>mg/l N</v>
          </cell>
        </row>
        <row r="2044">
          <cell r="A2044" t="str">
            <v>NO</v>
          </cell>
          <cell r="B2044" t="str">
            <v>Svartdalsvatnet</v>
          </cell>
          <cell r="C2044">
            <v>1992</v>
          </cell>
          <cell r="D2044" t="str">
            <v>Annual</v>
          </cell>
          <cell r="E2044" t="str">
            <v>Nitrate</v>
          </cell>
          <cell r="F2044">
            <v>2.3E-2</v>
          </cell>
          <cell r="G2044">
            <v>1</v>
          </cell>
          <cell r="H2044" t="str">
            <v>mg/l N</v>
          </cell>
        </row>
        <row r="2045">
          <cell r="A2045" t="str">
            <v>NO</v>
          </cell>
          <cell r="B2045" t="str">
            <v>Tennvatn</v>
          </cell>
          <cell r="C2045">
            <v>1992</v>
          </cell>
          <cell r="D2045" t="str">
            <v>Annual</v>
          </cell>
          <cell r="E2045" t="str">
            <v>Nitrate</v>
          </cell>
          <cell r="F2045">
            <v>1.9E-2</v>
          </cell>
          <cell r="G2045">
            <v>1</v>
          </cell>
          <cell r="H2045" t="str">
            <v>mg/l N</v>
          </cell>
        </row>
        <row r="2046">
          <cell r="A2046" t="str">
            <v>NO</v>
          </cell>
          <cell r="B2046" t="str">
            <v>TJURRMONVATN</v>
          </cell>
          <cell r="C2046">
            <v>1992</v>
          </cell>
          <cell r="D2046" t="str">
            <v>Annual</v>
          </cell>
          <cell r="E2046" t="str">
            <v>Nitrate</v>
          </cell>
          <cell r="F2046">
            <v>2.3E-2</v>
          </cell>
          <cell r="G2046">
            <v>1</v>
          </cell>
          <cell r="H2046" t="str">
            <v>mg/l N</v>
          </cell>
        </row>
        <row r="2047">
          <cell r="A2047" t="str">
            <v>NO</v>
          </cell>
          <cell r="B2047" t="str">
            <v>TROLDEVATN</v>
          </cell>
          <cell r="C2047">
            <v>1992</v>
          </cell>
          <cell r="D2047" t="str">
            <v>Annual</v>
          </cell>
          <cell r="E2047" t="str">
            <v>Nitrate</v>
          </cell>
          <cell r="F2047">
            <v>0.39500000000000002</v>
          </cell>
          <cell r="G2047">
            <v>1</v>
          </cell>
          <cell r="H2047" t="str">
            <v>mg/l N</v>
          </cell>
        </row>
        <row r="2048">
          <cell r="A2048" t="str">
            <v>NO</v>
          </cell>
          <cell r="B2048" t="str">
            <v>TROLLSELVVTN</v>
          </cell>
          <cell r="C2048">
            <v>1992</v>
          </cell>
          <cell r="D2048" t="str">
            <v>Annual</v>
          </cell>
          <cell r="E2048" t="str">
            <v>Nitrate</v>
          </cell>
          <cell r="F2048">
            <v>3.4000000000000002E-2</v>
          </cell>
          <cell r="G2048">
            <v>1</v>
          </cell>
          <cell r="H2048" t="str">
            <v>mg/l N</v>
          </cell>
        </row>
        <row r="2049">
          <cell r="A2049" t="str">
            <v>NO</v>
          </cell>
          <cell r="B2049" t="str">
            <v>Tufsingen</v>
          </cell>
          <cell r="C2049">
            <v>1992</v>
          </cell>
          <cell r="D2049" t="str">
            <v>Annual</v>
          </cell>
          <cell r="E2049" t="str">
            <v>Nitrate</v>
          </cell>
          <cell r="F2049">
            <v>3.4000000000000002E-2</v>
          </cell>
          <cell r="G2049">
            <v>1</v>
          </cell>
          <cell r="H2049" t="str">
            <v>mg/l N</v>
          </cell>
        </row>
        <row r="2050">
          <cell r="A2050" t="str">
            <v>NO</v>
          </cell>
          <cell r="B2050" t="str">
            <v>Ulekristajav</v>
          </cell>
          <cell r="C2050">
            <v>1992</v>
          </cell>
          <cell r="D2050" t="str">
            <v>Annual</v>
          </cell>
          <cell r="E2050" t="str">
            <v>Nitrate</v>
          </cell>
          <cell r="F2050">
            <v>5.0000000000000001E-3</v>
          </cell>
          <cell r="G2050">
            <v>1</v>
          </cell>
          <cell r="H2050" t="str">
            <v>mg/l N</v>
          </cell>
        </row>
        <row r="2051">
          <cell r="A2051" t="str">
            <v>NO</v>
          </cell>
          <cell r="B2051" t="str">
            <v>VAULAVATN</v>
          </cell>
          <cell r="C2051">
            <v>1992</v>
          </cell>
          <cell r="D2051" t="str">
            <v>Annual</v>
          </cell>
          <cell r="E2051" t="str">
            <v>Nitrate</v>
          </cell>
          <cell r="F2051">
            <v>8.5000000000000006E-2</v>
          </cell>
          <cell r="G2051">
            <v>1</v>
          </cell>
          <cell r="H2051" t="str">
            <v>mg/l N</v>
          </cell>
        </row>
        <row r="2052">
          <cell r="A2052" t="str">
            <v>NO</v>
          </cell>
          <cell r="B2052" t="str">
            <v>?vre Jerpetjern</v>
          </cell>
          <cell r="C2052">
            <v>1993</v>
          </cell>
          <cell r="D2052" t="str">
            <v>Annual</v>
          </cell>
          <cell r="E2052" t="str">
            <v>Nitrate</v>
          </cell>
          <cell r="F2052">
            <v>1.0999999999999999E-2</v>
          </cell>
          <cell r="G2052">
            <v>1</v>
          </cell>
          <cell r="H2052" t="str">
            <v>mg/l N</v>
          </cell>
        </row>
        <row r="2053">
          <cell r="A2053" t="str">
            <v>NO</v>
          </cell>
          <cell r="B2053" t="str">
            <v>?vre Ne?dalsvatnet</v>
          </cell>
          <cell r="C2053">
            <v>1993</v>
          </cell>
          <cell r="D2053" t="str">
            <v>Annual</v>
          </cell>
          <cell r="E2053" t="str">
            <v>Nitrate</v>
          </cell>
          <cell r="F2053">
            <v>1.4999999999999999E-2</v>
          </cell>
          <cell r="G2053">
            <v>1</v>
          </cell>
          <cell r="H2053" t="str">
            <v>mg/l N</v>
          </cell>
        </row>
        <row r="2054">
          <cell r="A2054" t="str">
            <v>NO</v>
          </cell>
          <cell r="B2054" t="str">
            <v>?yvannet (Store)</v>
          </cell>
          <cell r="C2054">
            <v>1993</v>
          </cell>
          <cell r="D2054" t="str">
            <v>Annual</v>
          </cell>
          <cell r="E2054" t="str">
            <v>Nitrate</v>
          </cell>
          <cell r="F2054">
            <v>3.7999999999999999E-2</v>
          </cell>
          <cell r="G2054">
            <v>1</v>
          </cell>
          <cell r="H2054" t="str">
            <v>mg/l N</v>
          </cell>
        </row>
        <row r="2055">
          <cell r="A2055" t="str">
            <v>NO</v>
          </cell>
          <cell r="B2055" t="str">
            <v>B?NEVATN</v>
          </cell>
          <cell r="C2055">
            <v>1993</v>
          </cell>
          <cell r="D2055" t="str">
            <v>Annual</v>
          </cell>
          <cell r="E2055" t="str">
            <v>Nitrate</v>
          </cell>
          <cell r="F2055">
            <v>9.5000000000000001E-2</v>
          </cell>
          <cell r="G2055">
            <v>1</v>
          </cell>
          <cell r="H2055" t="str">
            <v>mg/l N</v>
          </cell>
        </row>
        <row r="2056">
          <cell r="A2056" t="str">
            <v>NO</v>
          </cell>
          <cell r="B2056" t="str">
            <v>B?RJASJAVRI</v>
          </cell>
          <cell r="C2056">
            <v>1993</v>
          </cell>
          <cell r="D2056" t="str">
            <v>Annual</v>
          </cell>
          <cell r="E2056" t="str">
            <v>Nitrate</v>
          </cell>
          <cell r="F2056">
            <v>5.0000000000000001E-3</v>
          </cell>
          <cell r="G2056">
            <v>1</v>
          </cell>
          <cell r="H2056" t="str">
            <v>mg/l N</v>
          </cell>
        </row>
        <row r="2057">
          <cell r="A2057" t="str">
            <v>NO</v>
          </cell>
          <cell r="B2057" t="str">
            <v>B?tevatn</v>
          </cell>
          <cell r="C2057">
            <v>1993</v>
          </cell>
          <cell r="D2057" t="str">
            <v>Annual</v>
          </cell>
          <cell r="E2057" t="str">
            <v>Nitrate</v>
          </cell>
          <cell r="F2057">
            <v>9.0999999999999998E-2</v>
          </cell>
          <cell r="G2057">
            <v>1</v>
          </cell>
          <cell r="H2057" t="str">
            <v>mg/l N</v>
          </cell>
        </row>
        <row r="2058">
          <cell r="A2058" t="str">
            <v>NO</v>
          </cell>
          <cell r="B2058" t="str">
            <v>Bj?rfarvatnet</v>
          </cell>
          <cell r="C2058">
            <v>1993</v>
          </cell>
          <cell r="D2058" t="str">
            <v>Annual</v>
          </cell>
          <cell r="E2058" t="str">
            <v>Nitrate</v>
          </cell>
          <cell r="F2058">
            <v>5.0000000000000001E-3</v>
          </cell>
          <cell r="G2058">
            <v>1</v>
          </cell>
          <cell r="H2058" t="str">
            <v>mg/l N</v>
          </cell>
        </row>
        <row r="2059">
          <cell r="A2059" t="str">
            <v>NO</v>
          </cell>
          <cell r="B2059" t="str">
            <v>Bl?jevatnet</v>
          </cell>
          <cell r="C2059">
            <v>1993</v>
          </cell>
          <cell r="D2059" t="str">
            <v>Annual</v>
          </cell>
          <cell r="E2059" t="str">
            <v>Nitrate</v>
          </cell>
          <cell r="F2059">
            <v>3.3000000000000002E-2</v>
          </cell>
          <cell r="G2059">
            <v>1</v>
          </cell>
          <cell r="H2059" t="str">
            <v>mg/l N</v>
          </cell>
        </row>
        <row r="2060">
          <cell r="A2060" t="str">
            <v>NO</v>
          </cell>
          <cell r="B2060" t="str">
            <v>BOTNE</v>
          </cell>
          <cell r="C2060">
            <v>1993</v>
          </cell>
          <cell r="D2060" t="str">
            <v>Annual</v>
          </cell>
          <cell r="E2060" t="str">
            <v>Nitrate</v>
          </cell>
          <cell r="F2060">
            <v>0.33500000000000002</v>
          </cell>
          <cell r="G2060">
            <v>1</v>
          </cell>
          <cell r="H2060" t="str">
            <v>mg/l N</v>
          </cell>
        </row>
        <row r="2061">
          <cell r="A2061" t="str">
            <v>NO</v>
          </cell>
          <cell r="B2061" t="str">
            <v>BR?RVATN</v>
          </cell>
          <cell r="C2061">
            <v>1993</v>
          </cell>
          <cell r="D2061" t="str">
            <v>Annual</v>
          </cell>
          <cell r="E2061" t="str">
            <v>Nitrate</v>
          </cell>
          <cell r="F2061">
            <v>0.107</v>
          </cell>
          <cell r="G2061">
            <v>1</v>
          </cell>
          <cell r="H2061" t="str">
            <v>mg/l N</v>
          </cell>
        </row>
        <row r="2062">
          <cell r="A2062" t="str">
            <v>NO</v>
          </cell>
          <cell r="B2062" t="str">
            <v>Breidlivatnet</v>
          </cell>
          <cell r="C2062">
            <v>1993</v>
          </cell>
          <cell r="D2062" t="str">
            <v>Annual</v>
          </cell>
          <cell r="E2062" t="str">
            <v>Nitrate</v>
          </cell>
          <cell r="F2062">
            <v>2.8000000000000001E-2</v>
          </cell>
          <cell r="G2062">
            <v>1</v>
          </cell>
          <cell r="H2062" t="str">
            <v>mg/l N</v>
          </cell>
        </row>
        <row r="2063">
          <cell r="A2063" t="str">
            <v>NO</v>
          </cell>
          <cell r="B2063" t="str">
            <v>BREITJERN</v>
          </cell>
          <cell r="C2063">
            <v>1993</v>
          </cell>
          <cell r="D2063" t="str">
            <v>Annual</v>
          </cell>
          <cell r="E2063" t="str">
            <v>Nitrate</v>
          </cell>
          <cell r="F2063">
            <v>0.108</v>
          </cell>
          <cell r="G2063">
            <v>1</v>
          </cell>
          <cell r="H2063" t="str">
            <v>mg/l N</v>
          </cell>
        </row>
        <row r="2064">
          <cell r="A2064" t="str">
            <v>NO</v>
          </cell>
          <cell r="B2064" t="str">
            <v>DRIVNESVATN</v>
          </cell>
          <cell r="C2064">
            <v>1993</v>
          </cell>
          <cell r="D2064" t="str">
            <v>Annual</v>
          </cell>
          <cell r="E2064" t="str">
            <v>Nitrate</v>
          </cell>
          <cell r="F2064">
            <v>0.14899999999999999</v>
          </cell>
          <cell r="G2064">
            <v>1</v>
          </cell>
          <cell r="H2064" t="str">
            <v>mg/l N</v>
          </cell>
        </row>
        <row r="2065">
          <cell r="A2065" t="str">
            <v>NO</v>
          </cell>
          <cell r="B2065" t="str">
            <v>F?LVATNET</v>
          </cell>
          <cell r="C2065">
            <v>1993</v>
          </cell>
          <cell r="D2065" t="str">
            <v>Annual</v>
          </cell>
          <cell r="E2065" t="str">
            <v>Nitrate</v>
          </cell>
          <cell r="F2065">
            <v>3.0000000000000001E-3</v>
          </cell>
          <cell r="G2065">
            <v>1</v>
          </cell>
          <cell r="H2065" t="str">
            <v>mg/l N</v>
          </cell>
        </row>
        <row r="2066">
          <cell r="A2066" t="str">
            <v>NO</v>
          </cell>
          <cell r="B2066" t="str">
            <v>F?rste H?gfjellsvatn</v>
          </cell>
          <cell r="C2066">
            <v>1993</v>
          </cell>
          <cell r="D2066" t="str">
            <v>Annual</v>
          </cell>
          <cell r="E2066" t="str">
            <v>Nitrate</v>
          </cell>
          <cell r="F2066">
            <v>1E-3</v>
          </cell>
          <cell r="G2066">
            <v>1</v>
          </cell>
          <cell r="H2066" t="str">
            <v>mg/l N</v>
          </cell>
        </row>
        <row r="2067">
          <cell r="A2067" t="str">
            <v>NO</v>
          </cell>
          <cell r="B2067" t="str">
            <v>GJUVVATN</v>
          </cell>
          <cell r="C2067">
            <v>1993</v>
          </cell>
          <cell r="D2067" t="str">
            <v>Annual</v>
          </cell>
          <cell r="E2067" t="str">
            <v>Nitrate</v>
          </cell>
          <cell r="F2067">
            <v>0.15</v>
          </cell>
          <cell r="G2067">
            <v>1</v>
          </cell>
          <cell r="H2067" t="str">
            <v>mg/l N</v>
          </cell>
        </row>
        <row r="2068">
          <cell r="A2068" t="str">
            <v>NO</v>
          </cell>
          <cell r="B2068" t="str">
            <v>GLYPSTADVATN</v>
          </cell>
          <cell r="C2068">
            <v>1993</v>
          </cell>
          <cell r="D2068" t="str">
            <v>Annual</v>
          </cell>
          <cell r="E2068" t="str">
            <v>Nitrate</v>
          </cell>
          <cell r="F2068">
            <v>0.41</v>
          </cell>
          <cell r="G2068">
            <v>1</v>
          </cell>
          <cell r="H2068" t="str">
            <v>mg/l N</v>
          </cell>
        </row>
        <row r="2069">
          <cell r="A2069" t="str">
            <v>NO</v>
          </cell>
          <cell r="B2069" t="str">
            <v>GRIMSDALSVATN</v>
          </cell>
          <cell r="C2069">
            <v>1993</v>
          </cell>
          <cell r="D2069" t="str">
            <v>Annual</v>
          </cell>
          <cell r="E2069" t="str">
            <v>Nitrate</v>
          </cell>
          <cell r="F2069">
            <v>6.6000000000000003E-2</v>
          </cell>
          <cell r="G2069">
            <v>1</v>
          </cell>
          <cell r="H2069" t="str">
            <v>mg/l N</v>
          </cell>
        </row>
        <row r="2070">
          <cell r="A2070" t="str">
            <v>NO</v>
          </cell>
          <cell r="B2070" t="str">
            <v>Grovlivatnet</v>
          </cell>
          <cell r="C2070">
            <v>1993</v>
          </cell>
          <cell r="D2070" t="str">
            <v>Annual</v>
          </cell>
          <cell r="E2070" t="str">
            <v>Nitrate</v>
          </cell>
          <cell r="F2070">
            <v>2.4E-2</v>
          </cell>
          <cell r="G2070">
            <v>1</v>
          </cell>
          <cell r="H2070" t="str">
            <v>mg/l N</v>
          </cell>
        </row>
        <row r="2071">
          <cell r="A2071" t="str">
            <v>NO</v>
          </cell>
          <cell r="B2071" t="str">
            <v>GRUNNEVATN</v>
          </cell>
          <cell r="C2071">
            <v>1993</v>
          </cell>
          <cell r="D2071" t="str">
            <v>Annual</v>
          </cell>
          <cell r="E2071" t="str">
            <v>Nitrate</v>
          </cell>
          <cell r="F2071">
            <v>7.0000000000000007E-2</v>
          </cell>
          <cell r="G2071">
            <v>1</v>
          </cell>
          <cell r="H2071" t="str">
            <v>mg/l N</v>
          </cell>
        </row>
        <row r="2072">
          <cell r="A2072" t="str">
            <v>NO</v>
          </cell>
          <cell r="B2072" t="str">
            <v>Grytsj?en</v>
          </cell>
          <cell r="C2072">
            <v>1993</v>
          </cell>
          <cell r="D2072" t="str">
            <v>Annual</v>
          </cell>
          <cell r="E2072" t="str">
            <v>Nitrate</v>
          </cell>
          <cell r="F2072">
            <v>3.0000000000000001E-3</v>
          </cell>
          <cell r="G2072">
            <v>1</v>
          </cell>
          <cell r="H2072" t="str">
            <v>mg/l N</v>
          </cell>
        </row>
        <row r="2073">
          <cell r="A2073" t="str">
            <v>NO</v>
          </cell>
          <cell r="B2073" t="str">
            <v>Heddersvatnet</v>
          </cell>
          <cell r="C2073">
            <v>1993</v>
          </cell>
          <cell r="D2073" t="str">
            <v>Annual</v>
          </cell>
          <cell r="E2073" t="str">
            <v>Nitrate</v>
          </cell>
          <cell r="F2073">
            <v>9.9000000000000005E-2</v>
          </cell>
          <cell r="G2073">
            <v>1</v>
          </cell>
          <cell r="H2073" t="str">
            <v>mg/l N</v>
          </cell>
        </row>
        <row r="2074">
          <cell r="A2074" t="str">
            <v>NO</v>
          </cell>
          <cell r="B2074" t="str">
            <v>HEIEVATN</v>
          </cell>
          <cell r="C2074">
            <v>1993</v>
          </cell>
          <cell r="D2074" t="str">
            <v>Annual</v>
          </cell>
          <cell r="E2074" t="str">
            <v>Nitrate</v>
          </cell>
          <cell r="F2074">
            <v>6.5000000000000002E-2</v>
          </cell>
          <cell r="G2074">
            <v>1</v>
          </cell>
          <cell r="H2074" t="str">
            <v>mg/l N</v>
          </cell>
        </row>
        <row r="2075">
          <cell r="A2075" t="str">
            <v>NO</v>
          </cell>
          <cell r="B2075" t="str">
            <v>Holmsj?en</v>
          </cell>
          <cell r="C2075">
            <v>1993</v>
          </cell>
          <cell r="D2075" t="str">
            <v>Annual</v>
          </cell>
          <cell r="E2075" t="str">
            <v>Nitrate</v>
          </cell>
          <cell r="F2075">
            <v>1.6E-2</v>
          </cell>
          <cell r="G2075">
            <v>1</v>
          </cell>
          <cell r="H2075" t="str">
            <v>mg/l N</v>
          </cell>
        </row>
        <row r="2076">
          <cell r="A2076" t="str">
            <v>NO</v>
          </cell>
          <cell r="B2076" t="str">
            <v>Holmvatnet</v>
          </cell>
          <cell r="C2076">
            <v>1993</v>
          </cell>
          <cell r="D2076" t="str">
            <v>Annual</v>
          </cell>
          <cell r="E2076" t="str">
            <v>Nitrate</v>
          </cell>
          <cell r="F2076">
            <v>8.0000000000000002E-3</v>
          </cell>
          <cell r="G2076">
            <v>1</v>
          </cell>
          <cell r="H2076" t="str">
            <v>mg/l N</v>
          </cell>
        </row>
        <row r="2077">
          <cell r="A2077" t="str">
            <v>NO</v>
          </cell>
          <cell r="B2077" t="str">
            <v>HOLVATN</v>
          </cell>
          <cell r="C2077">
            <v>1993</v>
          </cell>
          <cell r="D2077" t="str">
            <v>Annual</v>
          </cell>
          <cell r="E2077" t="str">
            <v>Nitrate</v>
          </cell>
          <cell r="F2077">
            <v>0.11599999999999999</v>
          </cell>
          <cell r="G2077">
            <v>2</v>
          </cell>
          <cell r="H2077" t="str">
            <v>mg/l N</v>
          </cell>
        </row>
        <row r="2078">
          <cell r="A2078" t="str">
            <v>NO</v>
          </cell>
          <cell r="B2078" t="str">
            <v>HOMESTADVATN</v>
          </cell>
          <cell r="C2078">
            <v>1993</v>
          </cell>
          <cell r="D2078" t="str">
            <v>Annual</v>
          </cell>
          <cell r="E2078" t="str">
            <v>Nitrate</v>
          </cell>
          <cell r="F2078">
            <v>0.24</v>
          </cell>
          <cell r="G2078">
            <v>1</v>
          </cell>
          <cell r="H2078" t="str">
            <v>mg/l N</v>
          </cell>
        </row>
        <row r="2079">
          <cell r="A2079" t="str">
            <v>NO</v>
          </cell>
          <cell r="B2079" t="str">
            <v>HOMSEVATN</v>
          </cell>
          <cell r="C2079">
            <v>1993</v>
          </cell>
          <cell r="D2079" t="str">
            <v>Annual</v>
          </cell>
          <cell r="E2079" t="str">
            <v>Nitrate</v>
          </cell>
          <cell r="F2079">
            <v>0.52</v>
          </cell>
          <cell r="G2079">
            <v>1</v>
          </cell>
          <cell r="H2079" t="str">
            <v>mg/l N</v>
          </cell>
        </row>
        <row r="2080">
          <cell r="A2080" t="str">
            <v>NO</v>
          </cell>
          <cell r="B2080" t="str">
            <v>HUNDEVATN</v>
          </cell>
          <cell r="C2080">
            <v>1993</v>
          </cell>
          <cell r="D2080" t="str">
            <v>Annual</v>
          </cell>
          <cell r="E2080" t="str">
            <v>Nitrate</v>
          </cell>
          <cell r="F2080">
            <v>0.23499999999999999</v>
          </cell>
          <cell r="G2080">
            <v>1</v>
          </cell>
          <cell r="H2080" t="str">
            <v>mg/l N</v>
          </cell>
        </row>
        <row r="2081">
          <cell r="A2081" t="str">
            <v>NO</v>
          </cell>
          <cell r="B2081" t="str">
            <v>INDRE ESPELANDSVATN</v>
          </cell>
          <cell r="C2081">
            <v>1993</v>
          </cell>
          <cell r="D2081" t="str">
            <v>Annual</v>
          </cell>
          <cell r="E2081" t="str">
            <v>Nitrate</v>
          </cell>
          <cell r="F2081">
            <v>0.11700000000000001</v>
          </cell>
          <cell r="G2081">
            <v>1</v>
          </cell>
          <cell r="H2081" t="str">
            <v>mg/l N</v>
          </cell>
        </row>
        <row r="2082">
          <cell r="A2082" t="str">
            <v>NO</v>
          </cell>
          <cell r="B2082" t="str">
            <v>Inste S?rlivatn</v>
          </cell>
          <cell r="C2082">
            <v>1993</v>
          </cell>
          <cell r="D2082" t="str">
            <v>Annual</v>
          </cell>
          <cell r="E2082" t="str">
            <v>Nitrate</v>
          </cell>
          <cell r="F2082">
            <v>0.127</v>
          </cell>
          <cell r="G2082">
            <v>1</v>
          </cell>
          <cell r="H2082" t="str">
            <v>mg/l N</v>
          </cell>
        </row>
        <row r="2083">
          <cell r="A2083" t="str">
            <v>NO</v>
          </cell>
          <cell r="B2083" t="str">
            <v>ISEBAKKTJERN</v>
          </cell>
          <cell r="C2083">
            <v>1993</v>
          </cell>
          <cell r="D2083" t="str">
            <v>Annual</v>
          </cell>
          <cell r="E2083" t="str">
            <v>Nitrate</v>
          </cell>
          <cell r="F2083">
            <v>0.11</v>
          </cell>
          <cell r="G2083">
            <v>1</v>
          </cell>
          <cell r="H2083" t="str">
            <v>mg/l N</v>
          </cell>
        </row>
        <row r="2084">
          <cell r="A2084" t="str">
            <v>NO</v>
          </cell>
          <cell r="B2084" t="str">
            <v>Kapervann</v>
          </cell>
          <cell r="C2084">
            <v>1993</v>
          </cell>
          <cell r="D2084" t="str">
            <v>Annual</v>
          </cell>
          <cell r="E2084" t="str">
            <v>Nitrate</v>
          </cell>
          <cell r="F2084">
            <v>2E-3</v>
          </cell>
          <cell r="G2084">
            <v>1</v>
          </cell>
          <cell r="H2084" t="str">
            <v>mg/l N</v>
          </cell>
        </row>
        <row r="2085">
          <cell r="A2085" t="str">
            <v>NO</v>
          </cell>
          <cell r="B2085" t="str">
            <v>Kjem?vatn</v>
          </cell>
          <cell r="C2085">
            <v>1993</v>
          </cell>
          <cell r="D2085" t="str">
            <v>Annual</v>
          </cell>
          <cell r="E2085" t="str">
            <v>Nitrate</v>
          </cell>
          <cell r="F2085">
            <v>3.3000000000000002E-2</v>
          </cell>
          <cell r="G2085">
            <v>1</v>
          </cell>
          <cell r="H2085" t="str">
            <v>mg/l N</v>
          </cell>
        </row>
        <row r="2086">
          <cell r="A2086" t="str">
            <v>NO</v>
          </cell>
          <cell r="B2086" t="str">
            <v>Kjerrvatn</v>
          </cell>
          <cell r="C2086">
            <v>1993</v>
          </cell>
          <cell r="D2086" t="str">
            <v>Annual</v>
          </cell>
          <cell r="E2086" t="str">
            <v>Nitrate</v>
          </cell>
          <cell r="F2086">
            <v>8.0000000000000002E-3</v>
          </cell>
          <cell r="G2086">
            <v>1</v>
          </cell>
          <cell r="H2086" t="str">
            <v>mg/l N</v>
          </cell>
        </row>
        <row r="2087">
          <cell r="A2087" t="str">
            <v>NO</v>
          </cell>
          <cell r="B2087" t="str">
            <v>KLEIVSETVATN</v>
          </cell>
          <cell r="C2087">
            <v>1993</v>
          </cell>
          <cell r="D2087" t="str">
            <v>Annual</v>
          </cell>
          <cell r="E2087" t="str">
            <v>Nitrate</v>
          </cell>
          <cell r="F2087">
            <v>0.27500000000000002</v>
          </cell>
          <cell r="G2087">
            <v>1</v>
          </cell>
          <cell r="H2087" t="str">
            <v>mg/l N</v>
          </cell>
        </row>
        <row r="2088">
          <cell r="A2088" t="str">
            <v>NO</v>
          </cell>
          <cell r="B2088" t="str">
            <v>L.Djupvatnet</v>
          </cell>
          <cell r="C2088">
            <v>1993</v>
          </cell>
          <cell r="D2088" t="str">
            <v>Annual</v>
          </cell>
          <cell r="E2088" t="str">
            <v>Nitrate</v>
          </cell>
          <cell r="F2088">
            <v>2E-3</v>
          </cell>
          <cell r="G2088">
            <v>1</v>
          </cell>
          <cell r="H2088" t="str">
            <v>mg/l N</v>
          </cell>
        </row>
        <row r="2089">
          <cell r="A2089" t="str">
            <v>NO</v>
          </cell>
          <cell r="B2089" t="str">
            <v>LANGEVATN</v>
          </cell>
          <cell r="C2089">
            <v>1993</v>
          </cell>
          <cell r="D2089" t="str">
            <v>Annual</v>
          </cell>
          <cell r="E2089" t="str">
            <v>Nitrate</v>
          </cell>
          <cell r="F2089">
            <v>0.15</v>
          </cell>
          <cell r="G2089">
            <v>1</v>
          </cell>
          <cell r="H2089" t="str">
            <v>mg/l N</v>
          </cell>
        </row>
        <row r="2090">
          <cell r="A2090" t="str">
            <v>NO</v>
          </cell>
          <cell r="B2090" t="str">
            <v>Langtjern</v>
          </cell>
          <cell r="C2090">
            <v>1993</v>
          </cell>
          <cell r="D2090" t="str">
            <v>Annual</v>
          </cell>
          <cell r="E2090" t="str">
            <v>Nitrate</v>
          </cell>
          <cell r="F2090">
            <v>1.4999999999999999E-2</v>
          </cell>
          <cell r="G2090">
            <v>1</v>
          </cell>
          <cell r="H2090" t="str">
            <v>mg/l N</v>
          </cell>
        </row>
        <row r="2091">
          <cell r="A2091" t="str">
            <v>NO</v>
          </cell>
          <cell r="B2091" t="str">
            <v>LANGVATN</v>
          </cell>
          <cell r="C2091">
            <v>1993</v>
          </cell>
          <cell r="D2091" t="str">
            <v>Annual</v>
          </cell>
          <cell r="E2091" t="str">
            <v>Nitrate</v>
          </cell>
          <cell r="F2091">
            <v>2.7E-2</v>
          </cell>
          <cell r="G2091">
            <v>1</v>
          </cell>
          <cell r="H2091" t="str">
            <v>mg/l N</v>
          </cell>
        </row>
        <row r="2092">
          <cell r="A2092" t="str">
            <v>NO</v>
          </cell>
          <cell r="B2092" t="str">
            <v>Langvatnet</v>
          </cell>
          <cell r="C2092">
            <v>1993</v>
          </cell>
          <cell r="D2092" t="str">
            <v>Annual</v>
          </cell>
          <cell r="E2092" t="str">
            <v>Nitrate</v>
          </cell>
          <cell r="F2092">
            <v>1.7000000000000001E-2</v>
          </cell>
          <cell r="G2092">
            <v>1</v>
          </cell>
          <cell r="H2092" t="str">
            <v>mg/l N</v>
          </cell>
        </row>
        <row r="2093">
          <cell r="A2093" t="str">
            <v>NO</v>
          </cell>
          <cell r="B2093" t="str">
            <v>LJOSVATN</v>
          </cell>
          <cell r="C2093">
            <v>1993</v>
          </cell>
          <cell r="D2093" t="str">
            <v>Annual</v>
          </cell>
          <cell r="E2093" t="str">
            <v>Nitrate</v>
          </cell>
          <cell r="F2093">
            <v>0.38</v>
          </cell>
          <cell r="G2093">
            <v>1</v>
          </cell>
          <cell r="H2093" t="str">
            <v>mg/l N</v>
          </cell>
        </row>
        <row r="2094">
          <cell r="A2094" t="str">
            <v>NO</v>
          </cell>
          <cell r="B2094" t="str">
            <v>Lundalsvatnet</v>
          </cell>
          <cell r="C2094">
            <v>1993</v>
          </cell>
          <cell r="D2094" t="str">
            <v>Annual</v>
          </cell>
          <cell r="E2094" t="str">
            <v>Nitrate</v>
          </cell>
          <cell r="F2094">
            <v>8.0000000000000002E-3</v>
          </cell>
          <cell r="G2094">
            <v>1</v>
          </cell>
          <cell r="H2094" t="str">
            <v>mg/l N</v>
          </cell>
        </row>
        <row r="2095">
          <cell r="A2095" t="str">
            <v>NO</v>
          </cell>
          <cell r="B2095" t="str">
            <v>Meitsj?en</v>
          </cell>
          <cell r="C2095">
            <v>1993</v>
          </cell>
          <cell r="D2095" t="str">
            <v>Annual</v>
          </cell>
          <cell r="E2095" t="str">
            <v>Nitrate</v>
          </cell>
          <cell r="F2095">
            <v>3.6999999999999998E-2</v>
          </cell>
          <cell r="G2095">
            <v>1</v>
          </cell>
          <cell r="H2095" t="str">
            <v>mg/l N</v>
          </cell>
        </row>
        <row r="2096">
          <cell r="A2096" t="str">
            <v>NO</v>
          </cell>
          <cell r="B2096" t="str">
            <v>MOVATN</v>
          </cell>
          <cell r="C2096">
            <v>1993</v>
          </cell>
          <cell r="D2096" t="str">
            <v>Annual</v>
          </cell>
          <cell r="E2096" t="str">
            <v>Nitrate</v>
          </cell>
          <cell r="F2096">
            <v>2.4E-2</v>
          </cell>
          <cell r="G2096">
            <v>1</v>
          </cell>
          <cell r="H2096" t="str">
            <v>mg/l N</v>
          </cell>
        </row>
        <row r="2097">
          <cell r="A2097" t="str">
            <v>NO</v>
          </cell>
          <cell r="B2097" t="str">
            <v>MYKLEVATN</v>
          </cell>
          <cell r="C2097">
            <v>1993</v>
          </cell>
          <cell r="D2097" t="str">
            <v>Annual</v>
          </cell>
          <cell r="E2097" t="str">
            <v>Nitrate</v>
          </cell>
          <cell r="F2097">
            <v>2.9000000000000001E-2</v>
          </cell>
          <cell r="G2097">
            <v>1</v>
          </cell>
          <cell r="H2097" t="str">
            <v>mg/l N</v>
          </cell>
        </row>
        <row r="2098">
          <cell r="A2098" t="str">
            <v>NO</v>
          </cell>
          <cell r="B2098" t="str">
            <v>Navnl?st</v>
          </cell>
          <cell r="C2098">
            <v>1993</v>
          </cell>
          <cell r="D2098" t="str">
            <v>Annual</v>
          </cell>
          <cell r="E2098" t="str">
            <v>Nitrate</v>
          </cell>
          <cell r="F2098">
            <v>3.333333333333334E-3</v>
          </cell>
          <cell r="G2098">
            <v>6</v>
          </cell>
          <cell r="H2098" t="str">
            <v>mg/l N</v>
          </cell>
        </row>
        <row r="2099">
          <cell r="A2099" t="str">
            <v>NO</v>
          </cell>
          <cell r="B2099" t="str">
            <v>Nedre Furovatn</v>
          </cell>
          <cell r="C2099">
            <v>1993</v>
          </cell>
          <cell r="D2099" t="str">
            <v>Annual</v>
          </cell>
          <cell r="E2099" t="str">
            <v>Nitrate</v>
          </cell>
          <cell r="F2099">
            <v>2.5000000000000001E-2</v>
          </cell>
          <cell r="G2099">
            <v>1</v>
          </cell>
          <cell r="H2099" t="str">
            <v>mg/l N</v>
          </cell>
        </row>
        <row r="2100">
          <cell r="A2100" t="str">
            <v>NO</v>
          </cell>
          <cell r="B2100" t="str">
            <v>NYST?LVATN</v>
          </cell>
          <cell r="C2100">
            <v>1993</v>
          </cell>
          <cell r="D2100" t="str">
            <v>Annual</v>
          </cell>
          <cell r="E2100" t="str">
            <v>Nitrate</v>
          </cell>
          <cell r="F2100">
            <v>7.8E-2</v>
          </cell>
          <cell r="G2100">
            <v>1</v>
          </cell>
          <cell r="H2100" t="str">
            <v>mg/l N</v>
          </cell>
        </row>
        <row r="2101">
          <cell r="A2101" t="str">
            <v>NO</v>
          </cell>
          <cell r="B2101" t="str">
            <v>Oddmunddalsvatnet</v>
          </cell>
          <cell r="C2101">
            <v>1993</v>
          </cell>
          <cell r="D2101" t="str">
            <v>Annual</v>
          </cell>
          <cell r="E2101" t="str">
            <v>Nitrate</v>
          </cell>
          <cell r="F2101">
            <v>0.124</v>
          </cell>
          <cell r="G2101">
            <v>1</v>
          </cell>
          <cell r="H2101" t="str">
            <v>mg/l N</v>
          </cell>
        </row>
        <row r="2102">
          <cell r="A2102" t="str">
            <v>NO</v>
          </cell>
          <cell r="B2102" t="str">
            <v>Oksevatn</v>
          </cell>
          <cell r="C2102">
            <v>1993</v>
          </cell>
          <cell r="D2102" t="str">
            <v>Annual</v>
          </cell>
          <cell r="E2102" t="str">
            <v>Nitrate</v>
          </cell>
          <cell r="F2102">
            <v>1.6E-2</v>
          </cell>
          <cell r="G2102">
            <v>1</v>
          </cell>
          <cell r="H2102" t="str">
            <v>mg/l N</v>
          </cell>
        </row>
        <row r="2103">
          <cell r="A2103" t="str">
            <v>NO</v>
          </cell>
          <cell r="B2103" t="str">
            <v>Otervatnet</v>
          </cell>
          <cell r="C2103">
            <v>1993</v>
          </cell>
          <cell r="D2103" t="str">
            <v>Annual</v>
          </cell>
          <cell r="E2103" t="str">
            <v>Nitrate</v>
          </cell>
          <cell r="F2103">
            <v>1E-3</v>
          </cell>
          <cell r="G2103">
            <v>1</v>
          </cell>
          <cell r="H2103" t="str">
            <v>mg/l N</v>
          </cell>
        </row>
        <row r="2104">
          <cell r="A2104" t="str">
            <v>NO</v>
          </cell>
          <cell r="B2104" t="str">
            <v>R?tjern</v>
          </cell>
          <cell r="C2104">
            <v>1993</v>
          </cell>
          <cell r="D2104" t="str">
            <v>Annual</v>
          </cell>
          <cell r="E2104" t="str">
            <v>Nitrate</v>
          </cell>
          <cell r="F2104">
            <v>8.0000000000000002E-3</v>
          </cell>
          <cell r="G2104">
            <v>1</v>
          </cell>
          <cell r="H2104" t="str">
            <v>mg/l N</v>
          </cell>
        </row>
        <row r="2105">
          <cell r="A2105" t="str">
            <v>NO</v>
          </cell>
          <cell r="B2105" t="str">
            <v>R?YRAVATN</v>
          </cell>
          <cell r="C2105">
            <v>1993</v>
          </cell>
          <cell r="D2105" t="str">
            <v>Annual</v>
          </cell>
          <cell r="E2105" t="str">
            <v>Nitrate</v>
          </cell>
          <cell r="F2105">
            <v>0.13100000000000001</v>
          </cell>
          <cell r="G2105">
            <v>1</v>
          </cell>
          <cell r="H2105" t="str">
            <v>mg/l N</v>
          </cell>
        </row>
        <row r="2106">
          <cell r="A2106" t="str">
            <v>NO</v>
          </cell>
          <cell r="B2106" t="str">
            <v>RAVNSJ?EN</v>
          </cell>
          <cell r="C2106">
            <v>1993</v>
          </cell>
          <cell r="D2106" t="str">
            <v>Annual</v>
          </cell>
          <cell r="E2106" t="str">
            <v>Nitrate</v>
          </cell>
          <cell r="F2106">
            <v>0.08</v>
          </cell>
          <cell r="G2106">
            <v>1</v>
          </cell>
          <cell r="H2106" t="str">
            <v>mg/l N</v>
          </cell>
        </row>
        <row r="2107">
          <cell r="A2107" t="str">
            <v>NO</v>
          </cell>
          <cell r="B2107" t="str">
            <v>SANDVATN</v>
          </cell>
          <cell r="C2107">
            <v>1993</v>
          </cell>
          <cell r="D2107" t="str">
            <v>Annual</v>
          </cell>
          <cell r="E2107" t="str">
            <v>Nitrate</v>
          </cell>
          <cell r="F2107">
            <v>0.114</v>
          </cell>
          <cell r="G2107">
            <v>1</v>
          </cell>
          <cell r="H2107" t="str">
            <v>mg/l N</v>
          </cell>
        </row>
        <row r="2108">
          <cell r="A2108" t="str">
            <v>NO</v>
          </cell>
          <cell r="B2108" t="str">
            <v>Skaidejavri</v>
          </cell>
          <cell r="C2108">
            <v>1993</v>
          </cell>
          <cell r="D2108" t="str">
            <v>Annual</v>
          </cell>
          <cell r="E2108" t="str">
            <v>Nitrate</v>
          </cell>
          <cell r="F2108">
            <v>2.5000000000000001E-2</v>
          </cell>
          <cell r="G2108">
            <v>1</v>
          </cell>
          <cell r="H2108" t="str">
            <v>mg/l N</v>
          </cell>
        </row>
        <row r="2109">
          <cell r="A2109" t="str">
            <v>NO</v>
          </cell>
          <cell r="B2109" t="str">
            <v>Skakktjern</v>
          </cell>
          <cell r="C2109">
            <v>1993</v>
          </cell>
          <cell r="D2109" t="str">
            <v>Annual</v>
          </cell>
          <cell r="E2109" t="str">
            <v>Nitrate</v>
          </cell>
          <cell r="F2109">
            <v>1.2E-2</v>
          </cell>
          <cell r="G2109">
            <v>1</v>
          </cell>
          <cell r="H2109" t="str">
            <v>mg/l N</v>
          </cell>
        </row>
        <row r="2110">
          <cell r="A2110" t="str">
            <v>NO</v>
          </cell>
          <cell r="B2110" t="str">
            <v>SKAMMEVATN</v>
          </cell>
          <cell r="C2110">
            <v>1993</v>
          </cell>
          <cell r="D2110" t="str">
            <v>Annual</v>
          </cell>
          <cell r="E2110" t="str">
            <v>Nitrate</v>
          </cell>
          <cell r="F2110">
            <v>5.3999999999999999E-2</v>
          </cell>
          <cell r="G2110">
            <v>1</v>
          </cell>
          <cell r="H2110" t="str">
            <v>mg/l N</v>
          </cell>
        </row>
        <row r="2111">
          <cell r="A2111" t="str">
            <v>NO</v>
          </cell>
          <cell r="B2111" t="str">
            <v>Skardvatnet</v>
          </cell>
          <cell r="C2111">
            <v>1993</v>
          </cell>
          <cell r="D2111" t="str">
            <v>Annual</v>
          </cell>
          <cell r="E2111" t="str">
            <v>Nitrate</v>
          </cell>
          <cell r="F2111">
            <v>1.2999999999999999E-2</v>
          </cell>
          <cell r="G2111">
            <v>1</v>
          </cell>
          <cell r="H2111" t="str">
            <v>mg/l N</v>
          </cell>
        </row>
        <row r="2112">
          <cell r="A2112" t="str">
            <v>NO</v>
          </cell>
          <cell r="B2112" t="str">
            <v>Skjerivatnet</v>
          </cell>
          <cell r="C2112">
            <v>1993</v>
          </cell>
          <cell r="D2112" t="str">
            <v>Annual</v>
          </cell>
          <cell r="E2112" t="str">
            <v>Nitrate</v>
          </cell>
          <cell r="F2112">
            <v>2.4E-2</v>
          </cell>
          <cell r="G2112">
            <v>1</v>
          </cell>
          <cell r="H2112" t="str">
            <v>mg/l N</v>
          </cell>
        </row>
        <row r="2113">
          <cell r="A2113" t="str">
            <v>NO</v>
          </cell>
          <cell r="B2113" t="str">
            <v>SKUREVATN</v>
          </cell>
          <cell r="C2113">
            <v>1993</v>
          </cell>
          <cell r="D2113" t="str">
            <v>Annual</v>
          </cell>
          <cell r="E2113" t="str">
            <v>Nitrate</v>
          </cell>
          <cell r="F2113">
            <v>0.11600000000000001</v>
          </cell>
          <cell r="G2113">
            <v>1</v>
          </cell>
          <cell r="H2113" t="str">
            <v>mg/l N</v>
          </cell>
        </row>
        <row r="2114">
          <cell r="A2114" t="str">
            <v>NO</v>
          </cell>
          <cell r="B2114" t="str">
            <v>SKURVSJ?EN</v>
          </cell>
          <cell r="C2114">
            <v>1993</v>
          </cell>
          <cell r="D2114" t="str">
            <v>Annual</v>
          </cell>
          <cell r="E2114" t="str">
            <v>Nitrate</v>
          </cell>
          <cell r="F2114">
            <v>2.3E-2</v>
          </cell>
          <cell r="G2114">
            <v>1</v>
          </cell>
          <cell r="H2114" t="str">
            <v>mg/l N</v>
          </cell>
        </row>
        <row r="2115">
          <cell r="A2115" t="str">
            <v>NO</v>
          </cell>
          <cell r="B2115" t="str">
            <v>SONGEVATN</v>
          </cell>
          <cell r="C2115">
            <v>1993</v>
          </cell>
          <cell r="D2115" t="str">
            <v>Annual</v>
          </cell>
          <cell r="E2115" t="str">
            <v>Nitrate</v>
          </cell>
          <cell r="F2115">
            <v>0.107</v>
          </cell>
          <cell r="G2115">
            <v>1</v>
          </cell>
          <cell r="H2115" t="str">
            <v>mg/l N</v>
          </cell>
        </row>
        <row r="2116">
          <cell r="A2116" t="str">
            <v>NO</v>
          </cell>
          <cell r="B2116" t="str">
            <v>ST.EITLNDSVT</v>
          </cell>
          <cell r="C2116">
            <v>1993</v>
          </cell>
          <cell r="D2116" t="str">
            <v>Annual</v>
          </cell>
          <cell r="E2116" t="str">
            <v>Nitrate</v>
          </cell>
          <cell r="F2116">
            <v>0.21</v>
          </cell>
          <cell r="G2116">
            <v>1</v>
          </cell>
          <cell r="H2116" t="str">
            <v>mg/l N</v>
          </cell>
        </row>
        <row r="2117">
          <cell r="A2117" t="str">
            <v>NO</v>
          </cell>
          <cell r="B2117" t="str">
            <v>St.Valvatnet</v>
          </cell>
          <cell r="C2117">
            <v>1993</v>
          </cell>
          <cell r="D2117" t="str">
            <v>Annual</v>
          </cell>
          <cell r="E2117" t="str">
            <v>Nitrate</v>
          </cell>
          <cell r="F2117">
            <v>1.7999999999999999E-2</v>
          </cell>
          <cell r="G2117">
            <v>1</v>
          </cell>
          <cell r="H2117" t="str">
            <v>mg/l N</v>
          </cell>
        </row>
        <row r="2118">
          <cell r="A2118" t="str">
            <v>NO</v>
          </cell>
          <cell r="B2118" t="str">
            <v>STAVSVATN</v>
          </cell>
          <cell r="C2118">
            <v>1993</v>
          </cell>
          <cell r="D2118" t="str">
            <v>Annual</v>
          </cell>
          <cell r="E2118" t="str">
            <v>Nitrate</v>
          </cell>
          <cell r="F2118">
            <v>2.1999999999999999E-2</v>
          </cell>
          <cell r="G2118">
            <v>1</v>
          </cell>
          <cell r="H2118" t="str">
            <v>mg/l N</v>
          </cell>
        </row>
        <row r="2119">
          <cell r="A2119" t="str">
            <v>NO</v>
          </cell>
          <cell r="B2119" t="str">
            <v>Storb?rja</v>
          </cell>
          <cell r="C2119">
            <v>1993</v>
          </cell>
          <cell r="D2119" t="str">
            <v>Annual</v>
          </cell>
          <cell r="E2119" t="str">
            <v>Nitrate</v>
          </cell>
          <cell r="F2119">
            <v>6.2E-2</v>
          </cell>
          <cell r="G2119">
            <v>1</v>
          </cell>
          <cell r="H2119" t="str">
            <v>mg/l N</v>
          </cell>
        </row>
        <row r="2120">
          <cell r="A2120" t="str">
            <v>NO</v>
          </cell>
          <cell r="B2120" t="str">
            <v>Store Lyseren</v>
          </cell>
          <cell r="C2120">
            <v>1993</v>
          </cell>
          <cell r="D2120" t="str">
            <v>Annual</v>
          </cell>
          <cell r="E2120" t="str">
            <v>Nitrate</v>
          </cell>
          <cell r="F2120">
            <v>0.08</v>
          </cell>
          <cell r="G2120">
            <v>1</v>
          </cell>
          <cell r="H2120" t="str">
            <v>mg/l N</v>
          </cell>
        </row>
        <row r="2121">
          <cell r="A2121" t="str">
            <v>NO</v>
          </cell>
          <cell r="B2121" t="str">
            <v>Storekr?kkja</v>
          </cell>
          <cell r="C2121">
            <v>1993</v>
          </cell>
          <cell r="D2121" t="str">
            <v>Annual</v>
          </cell>
          <cell r="E2121" t="str">
            <v>Nitrate</v>
          </cell>
          <cell r="F2121">
            <v>2.9000000000000001E-2</v>
          </cell>
          <cell r="G2121">
            <v>1</v>
          </cell>
          <cell r="H2121" t="str">
            <v>mg/l N</v>
          </cell>
        </row>
        <row r="2122">
          <cell r="A2122" t="str">
            <v>NO</v>
          </cell>
          <cell r="B2122" t="str">
            <v>Storg?svatnet</v>
          </cell>
          <cell r="C2122">
            <v>1993</v>
          </cell>
          <cell r="D2122" t="str">
            <v>Annual</v>
          </cell>
          <cell r="E2122" t="str">
            <v>Nitrate</v>
          </cell>
          <cell r="F2122">
            <v>2.1999999999999999E-2</v>
          </cell>
          <cell r="G2122">
            <v>1</v>
          </cell>
          <cell r="H2122" t="str">
            <v>mg/l N</v>
          </cell>
        </row>
        <row r="2123">
          <cell r="A2123" t="str">
            <v>NO</v>
          </cell>
          <cell r="B2123" t="str">
            <v>Storvatn</v>
          </cell>
          <cell r="C2123">
            <v>1993</v>
          </cell>
          <cell r="D2123" t="str">
            <v>Annual</v>
          </cell>
          <cell r="E2123" t="str">
            <v>Nitrate</v>
          </cell>
          <cell r="F2123">
            <v>3.6999999999999998E-2</v>
          </cell>
          <cell r="G2123">
            <v>1</v>
          </cell>
          <cell r="H2123" t="str">
            <v>mg/l N</v>
          </cell>
        </row>
        <row r="2124">
          <cell r="A2124" t="str">
            <v>NO</v>
          </cell>
          <cell r="B2124" t="str">
            <v>Svartdalsvatnet</v>
          </cell>
          <cell r="C2124">
            <v>1993</v>
          </cell>
          <cell r="D2124" t="str">
            <v>Annual</v>
          </cell>
          <cell r="E2124" t="str">
            <v>Nitrate</v>
          </cell>
          <cell r="F2124">
            <v>1.4E-2</v>
          </cell>
          <cell r="G2124">
            <v>1</v>
          </cell>
          <cell r="H2124" t="str">
            <v>mg/l N</v>
          </cell>
        </row>
        <row r="2125">
          <cell r="A2125" t="str">
            <v>NO</v>
          </cell>
          <cell r="B2125" t="str">
            <v>Tennvatn</v>
          </cell>
          <cell r="C2125">
            <v>1993</v>
          </cell>
          <cell r="D2125" t="str">
            <v>Annual</v>
          </cell>
          <cell r="E2125" t="str">
            <v>Nitrate</v>
          </cell>
          <cell r="F2125">
            <v>2.1000000000000001E-2</v>
          </cell>
          <cell r="G2125">
            <v>1</v>
          </cell>
          <cell r="H2125" t="str">
            <v>mg/l N</v>
          </cell>
        </row>
        <row r="2126">
          <cell r="A2126" t="str">
            <v>NO</v>
          </cell>
          <cell r="B2126" t="str">
            <v>TJURRMONVATN</v>
          </cell>
          <cell r="C2126">
            <v>1993</v>
          </cell>
          <cell r="D2126" t="str">
            <v>Annual</v>
          </cell>
          <cell r="E2126" t="str">
            <v>Nitrate</v>
          </cell>
          <cell r="F2126">
            <v>2.7E-2</v>
          </cell>
          <cell r="G2126">
            <v>1</v>
          </cell>
          <cell r="H2126" t="str">
            <v>mg/l N</v>
          </cell>
        </row>
        <row r="2127">
          <cell r="A2127" t="str">
            <v>NO</v>
          </cell>
          <cell r="B2127" t="str">
            <v>TROLDEVATN</v>
          </cell>
          <cell r="C2127">
            <v>1993</v>
          </cell>
          <cell r="D2127" t="str">
            <v>Annual</v>
          </cell>
          <cell r="E2127" t="str">
            <v>Nitrate</v>
          </cell>
          <cell r="F2127">
            <v>0.48</v>
          </cell>
          <cell r="G2127">
            <v>1</v>
          </cell>
          <cell r="H2127" t="str">
            <v>mg/l N</v>
          </cell>
        </row>
        <row r="2128">
          <cell r="A2128" t="str">
            <v>NO</v>
          </cell>
          <cell r="B2128" t="str">
            <v>TROLLSELVVTN</v>
          </cell>
          <cell r="C2128">
            <v>1993</v>
          </cell>
          <cell r="D2128" t="str">
            <v>Annual</v>
          </cell>
          <cell r="E2128" t="str">
            <v>Nitrate</v>
          </cell>
          <cell r="F2128">
            <v>5.2999999999999999E-2</v>
          </cell>
          <cell r="G2128">
            <v>1</v>
          </cell>
          <cell r="H2128" t="str">
            <v>mg/l N</v>
          </cell>
        </row>
        <row r="2129">
          <cell r="A2129" t="str">
            <v>NO</v>
          </cell>
          <cell r="B2129" t="str">
            <v>Tufsingen</v>
          </cell>
          <cell r="C2129">
            <v>1993</v>
          </cell>
          <cell r="D2129" t="str">
            <v>Annual</v>
          </cell>
          <cell r="E2129" t="str">
            <v>Nitrate</v>
          </cell>
          <cell r="F2129">
            <v>3.9E-2</v>
          </cell>
          <cell r="G2129">
            <v>1</v>
          </cell>
          <cell r="H2129" t="str">
            <v>mg/l N</v>
          </cell>
        </row>
        <row r="2130">
          <cell r="A2130" t="str">
            <v>NO</v>
          </cell>
          <cell r="B2130" t="str">
            <v>Ulekristajav</v>
          </cell>
          <cell r="C2130">
            <v>1993</v>
          </cell>
          <cell r="D2130" t="str">
            <v>Annual</v>
          </cell>
          <cell r="E2130" t="str">
            <v>Nitrate</v>
          </cell>
          <cell r="F2130">
            <v>5.0000000000000001E-4</v>
          </cell>
          <cell r="G2130">
            <v>1</v>
          </cell>
          <cell r="H2130" t="str">
            <v>mg/l N</v>
          </cell>
        </row>
        <row r="2131">
          <cell r="A2131" t="str">
            <v>NO</v>
          </cell>
          <cell r="B2131" t="str">
            <v>VAULAVATN</v>
          </cell>
          <cell r="C2131">
            <v>1993</v>
          </cell>
          <cell r="D2131" t="str">
            <v>Annual</v>
          </cell>
          <cell r="E2131" t="str">
            <v>Nitrate</v>
          </cell>
          <cell r="F2131">
            <v>8.5000000000000006E-2</v>
          </cell>
          <cell r="G2131">
            <v>1</v>
          </cell>
          <cell r="H2131" t="str">
            <v>mg/l N</v>
          </cell>
        </row>
        <row r="2132">
          <cell r="A2132" t="str">
            <v>NO</v>
          </cell>
          <cell r="B2132" t="str">
            <v>?vre Jerpetjern</v>
          </cell>
          <cell r="C2132">
            <v>1994</v>
          </cell>
          <cell r="D2132" t="str">
            <v>Annual</v>
          </cell>
          <cell r="E2132" t="str">
            <v>Nitrate</v>
          </cell>
          <cell r="F2132">
            <v>0.04</v>
          </cell>
          <cell r="G2132">
            <v>1</v>
          </cell>
          <cell r="H2132" t="str">
            <v>mg/l N</v>
          </cell>
        </row>
        <row r="2133">
          <cell r="A2133" t="str">
            <v>NO</v>
          </cell>
          <cell r="B2133" t="str">
            <v>?vre Ne?dalsvatnet</v>
          </cell>
          <cell r="C2133">
            <v>1994</v>
          </cell>
          <cell r="D2133" t="str">
            <v>Annual</v>
          </cell>
          <cell r="E2133" t="str">
            <v>Nitrate</v>
          </cell>
          <cell r="F2133">
            <v>2.3E-2</v>
          </cell>
          <cell r="G2133">
            <v>1</v>
          </cell>
          <cell r="H2133" t="str">
            <v>mg/l N</v>
          </cell>
        </row>
        <row r="2134">
          <cell r="A2134" t="str">
            <v>NO</v>
          </cell>
          <cell r="B2134" t="str">
            <v>?yvannet (Store)</v>
          </cell>
          <cell r="C2134">
            <v>1994</v>
          </cell>
          <cell r="D2134" t="str">
            <v>Annual</v>
          </cell>
          <cell r="E2134" t="str">
            <v>Nitrate</v>
          </cell>
          <cell r="F2134">
            <v>5.8000000000000003E-2</v>
          </cell>
          <cell r="G2134">
            <v>1</v>
          </cell>
          <cell r="H2134" t="str">
            <v>mg/l N</v>
          </cell>
        </row>
        <row r="2135">
          <cell r="A2135" t="str">
            <v>NO</v>
          </cell>
          <cell r="B2135" t="str">
            <v>B?NEVATN</v>
          </cell>
          <cell r="C2135">
            <v>1994</v>
          </cell>
          <cell r="D2135" t="str">
            <v>Annual</v>
          </cell>
          <cell r="E2135" t="str">
            <v>Nitrate</v>
          </cell>
          <cell r="F2135">
            <v>9.4E-2</v>
          </cell>
          <cell r="G2135">
            <v>1</v>
          </cell>
          <cell r="H2135" t="str">
            <v>mg/l N</v>
          </cell>
        </row>
        <row r="2136">
          <cell r="A2136" t="str">
            <v>NO</v>
          </cell>
          <cell r="B2136" t="str">
            <v>B?RJASJAVRI</v>
          </cell>
          <cell r="C2136">
            <v>1994</v>
          </cell>
          <cell r="D2136" t="str">
            <v>Annual</v>
          </cell>
          <cell r="E2136" t="str">
            <v>Nitrate</v>
          </cell>
          <cell r="F2136">
            <v>3.0000000000000001E-3</v>
          </cell>
          <cell r="G2136">
            <v>1</v>
          </cell>
          <cell r="H2136" t="str">
            <v>mg/l N</v>
          </cell>
        </row>
        <row r="2137">
          <cell r="A2137" t="str">
            <v>NO</v>
          </cell>
          <cell r="B2137" t="str">
            <v>B?tevatn</v>
          </cell>
          <cell r="C2137">
            <v>1994</v>
          </cell>
          <cell r="D2137" t="str">
            <v>Annual</v>
          </cell>
          <cell r="E2137" t="str">
            <v>Nitrate</v>
          </cell>
          <cell r="F2137">
            <v>0.123</v>
          </cell>
          <cell r="G2137">
            <v>1</v>
          </cell>
          <cell r="H2137" t="str">
            <v>mg/l N</v>
          </cell>
        </row>
        <row r="2138">
          <cell r="A2138" t="str">
            <v>NO</v>
          </cell>
          <cell r="B2138" t="str">
            <v>Bj?rfarvatnet</v>
          </cell>
          <cell r="C2138">
            <v>1994</v>
          </cell>
          <cell r="D2138" t="str">
            <v>Annual</v>
          </cell>
          <cell r="E2138" t="str">
            <v>Nitrate</v>
          </cell>
          <cell r="F2138">
            <v>3.2000000000000001E-2</v>
          </cell>
          <cell r="G2138">
            <v>1</v>
          </cell>
          <cell r="H2138" t="str">
            <v>mg/l N</v>
          </cell>
        </row>
        <row r="2139">
          <cell r="A2139" t="str">
            <v>NO</v>
          </cell>
          <cell r="B2139" t="str">
            <v>Bl?jevatnet</v>
          </cell>
          <cell r="C2139">
            <v>1994</v>
          </cell>
          <cell r="D2139" t="str">
            <v>Annual</v>
          </cell>
          <cell r="E2139" t="str">
            <v>Nitrate</v>
          </cell>
          <cell r="F2139">
            <v>4.4999999999999998E-2</v>
          </cell>
          <cell r="G2139">
            <v>1</v>
          </cell>
          <cell r="H2139" t="str">
            <v>mg/l N</v>
          </cell>
        </row>
        <row r="2140">
          <cell r="A2140" t="str">
            <v>NO</v>
          </cell>
          <cell r="B2140" t="str">
            <v>BOTNE</v>
          </cell>
          <cell r="C2140">
            <v>1994</v>
          </cell>
          <cell r="D2140" t="str">
            <v>Annual</v>
          </cell>
          <cell r="E2140" t="str">
            <v>Nitrate</v>
          </cell>
          <cell r="F2140">
            <v>0.30499999999999999</v>
          </cell>
          <cell r="G2140">
            <v>1</v>
          </cell>
          <cell r="H2140" t="str">
            <v>mg/l N</v>
          </cell>
        </row>
        <row r="2141">
          <cell r="A2141" t="str">
            <v>NO</v>
          </cell>
          <cell r="B2141" t="str">
            <v>BR?RVATN</v>
          </cell>
          <cell r="C2141">
            <v>1994</v>
          </cell>
          <cell r="D2141" t="str">
            <v>Annual</v>
          </cell>
          <cell r="E2141" t="str">
            <v>Nitrate</v>
          </cell>
          <cell r="F2141">
            <v>0.13300000000000001</v>
          </cell>
          <cell r="G2141">
            <v>1</v>
          </cell>
          <cell r="H2141" t="str">
            <v>mg/l N</v>
          </cell>
        </row>
        <row r="2142">
          <cell r="A2142" t="str">
            <v>NO</v>
          </cell>
          <cell r="B2142" t="str">
            <v>Breidlivatnet</v>
          </cell>
          <cell r="C2142">
            <v>1994</v>
          </cell>
          <cell r="D2142" t="str">
            <v>Annual</v>
          </cell>
          <cell r="E2142" t="str">
            <v>Nitrate</v>
          </cell>
          <cell r="F2142">
            <v>6.6000000000000003E-2</v>
          </cell>
          <cell r="G2142">
            <v>1</v>
          </cell>
          <cell r="H2142" t="str">
            <v>mg/l N</v>
          </cell>
        </row>
        <row r="2143">
          <cell r="A2143" t="str">
            <v>NO</v>
          </cell>
          <cell r="B2143" t="str">
            <v>BREITJERN</v>
          </cell>
          <cell r="C2143">
            <v>1994</v>
          </cell>
          <cell r="D2143" t="str">
            <v>Annual</v>
          </cell>
          <cell r="E2143" t="str">
            <v>Nitrate</v>
          </cell>
          <cell r="F2143">
            <v>9.6000000000000002E-2</v>
          </cell>
          <cell r="G2143">
            <v>1</v>
          </cell>
          <cell r="H2143" t="str">
            <v>mg/l N</v>
          </cell>
        </row>
        <row r="2144">
          <cell r="A2144" t="str">
            <v>NO</v>
          </cell>
          <cell r="B2144" t="str">
            <v>DRIVNESVATN</v>
          </cell>
          <cell r="C2144">
            <v>1994</v>
          </cell>
          <cell r="D2144" t="str">
            <v>Annual</v>
          </cell>
          <cell r="E2144" t="str">
            <v>Nitrate</v>
          </cell>
          <cell r="F2144">
            <v>0.17</v>
          </cell>
          <cell r="G2144">
            <v>1</v>
          </cell>
          <cell r="H2144" t="str">
            <v>mg/l N</v>
          </cell>
        </row>
        <row r="2145">
          <cell r="A2145" t="str">
            <v>NO</v>
          </cell>
          <cell r="B2145" t="str">
            <v>F?LVATNET</v>
          </cell>
          <cell r="C2145">
            <v>1994</v>
          </cell>
          <cell r="D2145" t="str">
            <v>Annual</v>
          </cell>
          <cell r="E2145" t="str">
            <v>Nitrate</v>
          </cell>
          <cell r="F2145">
            <v>3.0000000000000001E-3</v>
          </cell>
          <cell r="G2145">
            <v>1</v>
          </cell>
          <cell r="H2145" t="str">
            <v>mg/l N</v>
          </cell>
        </row>
        <row r="2146">
          <cell r="A2146" t="str">
            <v>NO</v>
          </cell>
          <cell r="B2146" t="str">
            <v>F?rste H?gfjellsvatn</v>
          </cell>
          <cell r="C2146">
            <v>1994</v>
          </cell>
          <cell r="D2146" t="str">
            <v>Annual</v>
          </cell>
          <cell r="E2146" t="str">
            <v>Nitrate</v>
          </cell>
          <cell r="F2146">
            <v>5.0000000000000001E-4</v>
          </cell>
          <cell r="G2146">
            <v>1</v>
          </cell>
          <cell r="H2146" t="str">
            <v>mg/l N</v>
          </cell>
        </row>
        <row r="2147">
          <cell r="A2147" t="str">
            <v>NO</v>
          </cell>
          <cell r="B2147" t="str">
            <v>GJUVVATN</v>
          </cell>
          <cell r="C2147">
            <v>1994</v>
          </cell>
          <cell r="D2147" t="str">
            <v>Annual</v>
          </cell>
          <cell r="E2147" t="str">
            <v>Nitrate</v>
          </cell>
          <cell r="F2147">
            <v>0.114</v>
          </cell>
          <cell r="G2147">
            <v>1</v>
          </cell>
          <cell r="H2147" t="str">
            <v>mg/l N</v>
          </cell>
        </row>
        <row r="2148">
          <cell r="A2148" t="str">
            <v>NO</v>
          </cell>
          <cell r="B2148" t="str">
            <v>GLYPSTADVATN</v>
          </cell>
          <cell r="C2148">
            <v>1994</v>
          </cell>
          <cell r="D2148" t="str">
            <v>Annual</v>
          </cell>
          <cell r="E2148" t="str">
            <v>Nitrate</v>
          </cell>
          <cell r="F2148">
            <v>0.43</v>
          </cell>
          <cell r="G2148">
            <v>1</v>
          </cell>
          <cell r="H2148" t="str">
            <v>mg/l N</v>
          </cell>
        </row>
        <row r="2149">
          <cell r="A2149" t="str">
            <v>NO</v>
          </cell>
          <cell r="B2149" t="str">
            <v>GRIMSDALSVATN</v>
          </cell>
          <cell r="C2149">
            <v>1994</v>
          </cell>
          <cell r="D2149" t="str">
            <v>Annual</v>
          </cell>
          <cell r="E2149" t="str">
            <v>Nitrate</v>
          </cell>
          <cell r="F2149">
            <v>6.6000000000000003E-2</v>
          </cell>
          <cell r="G2149">
            <v>1</v>
          </cell>
          <cell r="H2149" t="str">
            <v>mg/l N</v>
          </cell>
        </row>
        <row r="2150">
          <cell r="A2150" t="str">
            <v>NO</v>
          </cell>
          <cell r="B2150" t="str">
            <v>Grovlivatnet</v>
          </cell>
          <cell r="C2150">
            <v>1994</v>
          </cell>
          <cell r="D2150" t="str">
            <v>Annual</v>
          </cell>
          <cell r="E2150" t="str">
            <v>Nitrate</v>
          </cell>
          <cell r="F2150">
            <v>2.8000000000000001E-2</v>
          </cell>
          <cell r="G2150">
            <v>1</v>
          </cell>
          <cell r="H2150" t="str">
            <v>mg/l N</v>
          </cell>
        </row>
        <row r="2151">
          <cell r="A2151" t="str">
            <v>NO</v>
          </cell>
          <cell r="B2151" t="str">
            <v>GRUNNEVATN</v>
          </cell>
          <cell r="C2151">
            <v>1994</v>
          </cell>
          <cell r="D2151" t="str">
            <v>Annual</v>
          </cell>
          <cell r="E2151" t="str">
            <v>Nitrate</v>
          </cell>
          <cell r="F2151">
            <v>9.2999999999999999E-2</v>
          </cell>
          <cell r="G2151">
            <v>1</v>
          </cell>
          <cell r="H2151" t="str">
            <v>mg/l N</v>
          </cell>
        </row>
        <row r="2152">
          <cell r="A2152" t="str">
            <v>NO</v>
          </cell>
          <cell r="B2152" t="str">
            <v>Grytsj?en</v>
          </cell>
          <cell r="C2152">
            <v>1994</v>
          </cell>
          <cell r="D2152" t="str">
            <v>Annual</v>
          </cell>
          <cell r="E2152" t="str">
            <v>Nitrate</v>
          </cell>
          <cell r="F2152">
            <v>2E-3</v>
          </cell>
          <cell r="G2152">
            <v>1</v>
          </cell>
          <cell r="H2152" t="str">
            <v>mg/l N</v>
          </cell>
        </row>
        <row r="2153">
          <cell r="A2153" t="str">
            <v>NO</v>
          </cell>
          <cell r="B2153" t="str">
            <v>Heddersvatnet</v>
          </cell>
          <cell r="C2153">
            <v>1994</v>
          </cell>
          <cell r="D2153" t="str">
            <v>Annual</v>
          </cell>
          <cell r="E2153" t="str">
            <v>Nitrate</v>
          </cell>
          <cell r="F2153">
            <v>0.10199999999999999</v>
          </cell>
          <cell r="G2153">
            <v>1</v>
          </cell>
          <cell r="H2153" t="str">
            <v>mg/l N</v>
          </cell>
        </row>
        <row r="2154">
          <cell r="A2154" t="str">
            <v>NO</v>
          </cell>
          <cell r="B2154" t="str">
            <v>HEIEVATN</v>
          </cell>
          <cell r="C2154">
            <v>1994</v>
          </cell>
          <cell r="D2154" t="str">
            <v>Annual</v>
          </cell>
          <cell r="E2154" t="str">
            <v>Nitrate</v>
          </cell>
          <cell r="F2154">
            <v>4.2000000000000003E-2</v>
          </cell>
          <cell r="G2154">
            <v>1</v>
          </cell>
          <cell r="H2154" t="str">
            <v>mg/l N</v>
          </cell>
        </row>
        <row r="2155">
          <cell r="A2155" t="str">
            <v>NO</v>
          </cell>
          <cell r="B2155" t="str">
            <v>Holmsj?en</v>
          </cell>
          <cell r="C2155">
            <v>1994</v>
          </cell>
          <cell r="D2155" t="str">
            <v>Annual</v>
          </cell>
          <cell r="E2155" t="str">
            <v>Nitrate</v>
          </cell>
          <cell r="F2155">
            <v>7.0000000000000001E-3</v>
          </cell>
          <cell r="G2155">
            <v>1</v>
          </cell>
          <cell r="H2155" t="str">
            <v>mg/l N</v>
          </cell>
        </row>
        <row r="2156">
          <cell r="A2156" t="str">
            <v>NO</v>
          </cell>
          <cell r="B2156" t="str">
            <v>Holmvatnet</v>
          </cell>
          <cell r="C2156">
            <v>1994</v>
          </cell>
          <cell r="D2156" t="str">
            <v>Annual</v>
          </cell>
          <cell r="E2156" t="str">
            <v>Nitrate</v>
          </cell>
          <cell r="F2156">
            <v>8.9999999999999993E-3</v>
          </cell>
          <cell r="G2156">
            <v>1</v>
          </cell>
          <cell r="H2156" t="str">
            <v>mg/l N</v>
          </cell>
        </row>
        <row r="2157">
          <cell r="A2157" t="str">
            <v>NO</v>
          </cell>
          <cell r="B2157" t="str">
            <v>HOLVATN</v>
          </cell>
          <cell r="C2157">
            <v>1994</v>
          </cell>
          <cell r="D2157" t="str">
            <v>Annual</v>
          </cell>
          <cell r="E2157" t="str">
            <v>Nitrate</v>
          </cell>
          <cell r="F2157">
            <v>0.10200000000000001</v>
          </cell>
          <cell r="G2157">
            <v>2</v>
          </cell>
          <cell r="H2157" t="str">
            <v>mg/l N</v>
          </cell>
        </row>
        <row r="2158">
          <cell r="A2158" t="str">
            <v>NO</v>
          </cell>
          <cell r="B2158" t="str">
            <v>HOMESTADVATN</v>
          </cell>
          <cell r="C2158">
            <v>1994</v>
          </cell>
          <cell r="D2158" t="str">
            <v>Annual</v>
          </cell>
          <cell r="E2158" t="str">
            <v>Nitrate</v>
          </cell>
          <cell r="F2158">
            <v>0.24</v>
          </cell>
          <cell r="G2158">
            <v>1</v>
          </cell>
          <cell r="H2158" t="str">
            <v>mg/l N</v>
          </cell>
        </row>
        <row r="2159">
          <cell r="A2159" t="str">
            <v>NO</v>
          </cell>
          <cell r="B2159" t="str">
            <v>HOMSEVATN</v>
          </cell>
          <cell r="C2159">
            <v>1994</v>
          </cell>
          <cell r="D2159" t="str">
            <v>Annual</v>
          </cell>
          <cell r="E2159" t="str">
            <v>Nitrate</v>
          </cell>
          <cell r="F2159">
            <v>0.42</v>
          </cell>
          <cell r="G2159">
            <v>1</v>
          </cell>
          <cell r="H2159" t="str">
            <v>mg/l N</v>
          </cell>
        </row>
        <row r="2160">
          <cell r="A2160" t="str">
            <v>NO</v>
          </cell>
          <cell r="B2160" t="str">
            <v>HUNDEVATN</v>
          </cell>
          <cell r="C2160">
            <v>1994</v>
          </cell>
          <cell r="D2160" t="str">
            <v>Annual</v>
          </cell>
          <cell r="E2160" t="str">
            <v>Nitrate</v>
          </cell>
          <cell r="F2160">
            <v>0.20499999999999999</v>
          </cell>
          <cell r="G2160">
            <v>1</v>
          </cell>
          <cell r="H2160" t="str">
            <v>mg/l N</v>
          </cell>
        </row>
        <row r="2161">
          <cell r="A2161" t="str">
            <v>NO</v>
          </cell>
          <cell r="B2161" t="str">
            <v>INDRE ESPELANDSVATN</v>
          </cell>
          <cell r="C2161">
            <v>1994</v>
          </cell>
          <cell r="D2161" t="str">
            <v>Annual</v>
          </cell>
          <cell r="E2161" t="str">
            <v>Nitrate</v>
          </cell>
          <cell r="F2161">
            <v>0.09</v>
          </cell>
          <cell r="G2161">
            <v>1</v>
          </cell>
          <cell r="H2161" t="str">
            <v>mg/l N</v>
          </cell>
        </row>
        <row r="2162">
          <cell r="A2162" t="str">
            <v>NO</v>
          </cell>
          <cell r="B2162" t="str">
            <v>Inste S?rlivatn</v>
          </cell>
          <cell r="C2162">
            <v>1994</v>
          </cell>
          <cell r="D2162" t="str">
            <v>Annual</v>
          </cell>
          <cell r="E2162" t="str">
            <v>Nitrate</v>
          </cell>
          <cell r="F2162">
            <v>8.5000000000000006E-2</v>
          </cell>
          <cell r="G2162">
            <v>1</v>
          </cell>
          <cell r="H2162" t="str">
            <v>mg/l N</v>
          </cell>
        </row>
        <row r="2163">
          <cell r="A2163" t="str">
            <v>NO</v>
          </cell>
          <cell r="B2163" t="str">
            <v>ISEBAKKTJERN</v>
          </cell>
          <cell r="C2163">
            <v>1994</v>
          </cell>
          <cell r="D2163" t="str">
            <v>Annual</v>
          </cell>
          <cell r="E2163" t="str">
            <v>Nitrate</v>
          </cell>
          <cell r="F2163">
            <v>7.1999999999999995E-2</v>
          </cell>
          <cell r="G2163">
            <v>1</v>
          </cell>
          <cell r="H2163" t="str">
            <v>mg/l N</v>
          </cell>
        </row>
        <row r="2164">
          <cell r="A2164" t="str">
            <v>NO</v>
          </cell>
          <cell r="B2164" t="str">
            <v>Kapervann</v>
          </cell>
          <cell r="C2164">
            <v>1994</v>
          </cell>
          <cell r="D2164" t="str">
            <v>Annual</v>
          </cell>
          <cell r="E2164" t="str">
            <v>Nitrate</v>
          </cell>
          <cell r="F2164">
            <v>2E-3</v>
          </cell>
          <cell r="G2164">
            <v>1</v>
          </cell>
          <cell r="H2164" t="str">
            <v>mg/l N</v>
          </cell>
        </row>
        <row r="2165">
          <cell r="A2165" t="str">
            <v>NO</v>
          </cell>
          <cell r="B2165" t="str">
            <v>Kjem?vatn</v>
          </cell>
          <cell r="C2165">
            <v>1994</v>
          </cell>
          <cell r="D2165" t="str">
            <v>Annual</v>
          </cell>
          <cell r="E2165" t="str">
            <v>Nitrate</v>
          </cell>
          <cell r="F2165">
            <v>0.03</v>
          </cell>
          <cell r="G2165">
            <v>1</v>
          </cell>
          <cell r="H2165" t="str">
            <v>mg/l N</v>
          </cell>
        </row>
        <row r="2166">
          <cell r="A2166" t="str">
            <v>NO</v>
          </cell>
          <cell r="B2166" t="str">
            <v>Kjerrvatn</v>
          </cell>
          <cell r="C2166">
            <v>1994</v>
          </cell>
          <cell r="D2166" t="str">
            <v>Annual</v>
          </cell>
          <cell r="E2166" t="str">
            <v>Nitrate</v>
          </cell>
          <cell r="F2166">
            <v>1.0999999999999999E-2</v>
          </cell>
          <cell r="G2166">
            <v>1</v>
          </cell>
          <cell r="H2166" t="str">
            <v>mg/l N</v>
          </cell>
        </row>
        <row r="2167">
          <cell r="A2167" t="str">
            <v>NO</v>
          </cell>
          <cell r="B2167" t="str">
            <v>KLEIVSETVATN</v>
          </cell>
          <cell r="C2167">
            <v>1994</v>
          </cell>
          <cell r="D2167" t="str">
            <v>Annual</v>
          </cell>
          <cell r="E2167" t="str">
            <v>Nitrate</v>
          </cell>
          <cell r="F2167">
            <v>0.21</v>
          </cell>
          <cell r="G2167">
            <v>1</v>
          </cell>
          <cell r="H2167" t="str">
            <v>mg/l N</v>
          </cell>
        </row>
        <row r="2168">
          <cell r="A2168" t="str">
            <v>NO</v>
          </cell>
          <cell r="B2168" t="str">
            <v>L.Djupvatnet</v>
          </cell>
          <cell r="C2168">
            <v>1994</v>
          </cell>
          <cell r="D2168" t="str">
            <v>Annual</v>
          </cell>
          <cell r="E2168" t="str">
            <v>Nitrate</v>
          </cell>
          <cell r="F2168">
            <v>2E-3</v>
          </cell>
          <cell r="G2168">
            <v>1</v>
          </cell>
          <cell r="H2168" t="str">
            <v>mg/l N</v>
          </cell>
        </row>
        <row r="2169">
          <cell r="A2169" t="str">
            <v>NO</v>
          </cell>
          <cell r="B2169" t="str">
            <v>LANGEVATN</v>
          </cell>
          <cell r="C2169">
            <v>1994</v>
          </cell>
          <cell r="D2169" t="str">
            <v>Annual</v>
          </cell>
          <cell r="E2169" t="str">
            <v>Nitrate</v>
          </cell>
          <cell r="F2169">
            <v>0.129</v>
          </cell>
          <cell r="G2169">
            <v>1</v>
          </cell>
          <cell r="H2169" t="str">
            <v>mg/l N</v>
          </cell>
        </row>
        <row r="2170">
          <cell r="A2170" t="str">
            <v>NO</v>
          </cell>
          <cell r="B2170" t="str">
            <v>Langtjern</v>
          </cell>
          <cell r="C2170">
            <v>1994</v>
          </cell>
          <cell r="D2170" t="str">
            <v>Annual</v>
          </cell>
          <cell r="E2170" t="str">
            <v>Nitrate</v>
          </cell>
          <cell r="F2170">
            <v>2.5000000000000001E-2</v>
          </cell>
          <cell r="G2170">
            <v>1</v>
          </cell>
          <cell r="H2170" t="str">
            <v>mg/l N</v>
          </cell>
        </row>
        <row r="2171">
          <cell r="A2171" t="str">
            <v>NO</v>
          </cell>
          <cell r="B2171" t="str">
            <v>LANGVATN</v>
          </cell>
          <cell r="C2171">
            <v>1994</v>
          </cell>
          <cell r="D2171" t="str">
            <v>Annual</v>
          </cell>
          <cell r="E2171" t="str">
            <v>Nitrate</v>
          </cell>
          <cell r="F2171">
            <v>6.4000000000000001E-2</v>
          </cell>
          <cell r="G2171">
            <v>1</v>
          </cell>
          <cell r="H2171" t="str">
            <v>mg/l N</v>
          </cell>
        </row>
        <row r="2172">
          <cell r="A2172" t="str">
            <v>NO</v>
          </cell>
          <cell r="B2172" t="str">
            <v>Langvatnet</v>
          </cell>
          <cell r="C2172">
            <v>1994</v>
          </cell>
          <cell r="D2172" t="str">
            <v>Annual</v>
          </cell>
          <cell r="E2172" t="str">
            <v>Nitrate</v>
          </cell>
          <cell r="F2172">
            <v>1.7000000000000001E-2</v>
          </cell>
          <cell r="G2172">
            <v>1</v>
          </cell>
          <cell r="H2172" t="str">
            <v>mg/l N</v>
          </cell>
        </row>
        <row r="2173">
          <cell r="A2173" t="str">
            <v>NO</v>
          </cell>
          <cell r="B2173" t="str">
            <v>LJOSVATN</v>
          </cell>
          <cell r="C2173">
            <v>1994</v>
          </cell>
          <cell r="D2173" t="str">
            <v>Annual</v>
          </cell>
          <cell r="E2173" t="str">
            <v>Nitrate</v>
          </cell>
          <cell r="F2173">
            <v>0.38500000000000001</v>
          </cell>
          <cell r="G2173">
            <v>1</v>
          </cell>
          <cell r="H2173" t="str">
            <v>mg/l N</v>
          </cell>
        </row>
        <row r="2174">
          <cell r="A2174" t="str">
            <v>NO</v>
          </cell>
          <cell r="B2174" t="str">
            <v>Lundalsvatnet</v>
          </cell>
          <cell r="C2174">
            <v>1994</v>
          </cell>
          <cell r="D2174" t="str">
            <v>Annual</v>
          </cell>
          <cell r="E2174" t="str">
            <v>Nitrate</v>
          </cell>
          <cell r="F2174">
            <v>4.0000000000000001E-3</v>
          </cell>
          <cell r="G2174">
            <v>1</v>
          </cell>
          <cell r="H2174" t="str">
            <v>mg/l N</v>
          </cell>
        </row>
        <row r="2175">
          <cell r="A2175" t="str">
            <v>NO</v>
          </cell>
          <cell r="B2175" t="str">
            <v>Meitsj?en</v>
          </cell>
          <cell r="C2175">
            <v>1994</v>
          </cell>
          <cell r="D2175" t="str">
            <v>Annual</v>
          </cell>
          <cell r="E2175" t="str">
            <v>Nitrate</v>
          </cell>
          <cell r="F2175">
            <v>3.6999999999999998E-2</v>
          </cell>
          <cell r="G2175">
            <v>1</v>
          </cell>
          <cell r="H2175" t="str">
            <v>mg/l N</v>
          </cell>
        </row>
        <row r="2176">
          <cell r="A2176" t="str">
            <v>NO</v>
          </cell>
          <cell r="B2176" t="str">
            <v>MOVATN</v>
          </cell>
          <cell r="C2176">
            <v>1994</v>
          </cell>
          <cell r="D2176" t="str">
            <v>Annual</v>
          </cell>
          <cell r="E2176" t="str">
            <v>Nitrate</v>
          </cell>
          <cell r="F2176">
            <v>2.1000000000000001E-2</v>
          </cell>
          <cell r="G2176">
            <v>1</v>
          </cell>
          <cell r="H2176" t="str">
            <v>mg/l N</v>
          </cell>
        </row>
        <row r="2177">
          <cell r="A2177" t="str">
            <v>NO</v>
          </cell>
          <cell r="B2177" t="str">
            <v>MYKLEVATN</v>
          </cell>
          <cell r="C2177">
            <v>1994</v>
          </cell>
          <cell r="D2177" t="str">
            <v>Annual</v>
          </cell>
          <cell r="E2177" t="str">
            <v>Nitrate</v>
          </cell>
          <cell r="F2177">
            <v>5.2999999999999999E-2</v>
          </cell>
          <cell r="G2177">
            <v>1</v>
          </cell>
          <cell r="H2177" t="str">
            <v>mg/l N</v>
          </cell>
        </row>
        <row r="2178">
          <cell r="A2178" t="str">
            <v>NO</v>
          </cell>
          <cell r="B2178" t="str">
            <v>Navnl?st</v>
          </cell>
          <cell r="C2178">
            <v>1994</v>
          </cell>
          <cell r="D2178" t="str">
            <v>Annual</v>
          </cell>
          <cell r="E2178" t="str">
            <v>Nitrate</v>
          </cell>
          <cell r="F2178">
            <v>3.3333333333333335E-3</v>
          </cell>
          <cell r="G2178">
            <v>6</v>
          </cell>
          <cell r="H2178" t="str">
            <v>mg/l N</v>
          </cell>
        </row>
        <row r="2179">
          <cell r="A2179" t="str">
            <v>NO</v>
          </cell>
          <cell r="B2179" t="str">
            <v>Nedre Furovatn</v>
          </cell>
          <cell r="C2179">
            <v>1994</v>
          </cell>
          <cell r="D2179" t="str">
            <v>Annual</v>
          </cell>
          <cell r="E2179" t="str">
            <v>Nitrate</v>
          </cell>
          <cell r="F2179">
            <v>0.03</v>
          </cell>
          <cell r="G2179">
            <v>1</v>
          </cell>
          <cell r="H2179" t="str">
            <v>mg/l N</v>
          </cell>
        </row>
        <row r="2180">
          <cell r="A2180" t="str">
            <v>NO</v>
          </cell>
          <cell r="B2180" t="str">
            <v>NYST?LVATN</v>
          </cell>
          <cell r="C2180">
            <v>1994</v>
          </cell>
          <cell r="D2180" t="str">
            <v>Annual</v>
          </cell>
          <cell r="E2180" t="str">
            <v>Nitrate</v>
          </cell>
          <cell r="F2180">
            <v>0.08</v>
          </cell>
          <cell r="G2180">
            <v>1</v>
          </cell>
          <cell r="H2180" t="str">
            <v>mg/l N</v>
          </cell>
        </row>
        <row r="2181">
          <cell r="A2181" t="str">
            <v>NO</v>
          </cell>
          <cell r="B2181" t="str">
            <v>Oddmunddalsvatnet</v>
          </cell>
          <cell r="C2181">
            <v>1994</v>
          </cell>
          <cell r="D2181" t="str">
            <v>Annual</v>
          </cell>
          <cell r="E2181" t="str">
            <v>Nitrate</v>
          </cell>
          <cell r="F2181">
            <v>9.1999999999999998E-2</v>
          </cell>
          <cell r="G2181">
            <v>1</v>
          </cell>
          <cell r="H2181" t="str">
            <v>mg/l N</v>
          </cell>
        </row>
        <row r="2182">
          <cell r="A2182" t="str">
            <v>NO</v>
          </cell>
          <cell r="B2182" t="str">
            <v>Oksevatn</v>
          </cell>
          <cell r="C2182">
            <v>1994</v>
          </cell>
          <cell r="D2182" t="str">
            <v>Annual</v>
          </cell>
          <cell r="E2182" t="str">
            <v>Nitrate</v>
          </cell>
          <cell r="F2182">
            <v>1.7000000000000001E-2</v>
          </cell>
          <cell r="G2182">
            <v>1</v>
          </cell>
          <cell r="H2182" t="str">
            <v>mg/l N</v>
          </cell>
        </row>
        <row r="2183">
          <cell r="A2183" t="str">
            <v>NO</v>
          </cell>
          <cell r="B2183" t="str">
            <v>Otervatnet</v>
          </cell>
          <cell r="C2183">
            <v>1994</v>
          </cell>
          <cell r="D2183" t="str">
            <v>Annual</v>
          </cell>
          <cell r="E2183" t="str">
            <v>Nitrate</v>
          </cell>
          <cell r="F2183">
            <v>2E-3</v>
          </cell>
          <cell r="G2183">
            <v>1</v>
          </cell>
          <cell r="H2183" t="str">
            <v>mg/l N</v>
          </cell>
        </row>
        <row r="2184">
          <cell r="A2184" t="str">
            <v>NO</v>
          </cell>
          <cell r="B2184" t="str">
            <v>R?tjern</v>
          </cell>
          <cell r="C2184">
            <v>1994</v>
          </cell>
          <cell r="D2184" t="str">
            <v>Annual</v>
          </cell>
          <cell r="E2184" t="str">
            <v>Nitrate</v>
          </cell>
          <cell r="F2184">
            <v>7.0000000000000001E-3</v>
          </cell>
          <cell r="G2184">
            <v>1</v>
          </cell>
          <cell r="H2184" t="str">
            <v>mg/l N</v>
          </cell>
        </row>
        <row r="2185">
          <cell r="A2185" t="str">
            <v>NO</v>
          </cell>
          <cell r="B2185" t="str">
            <v>R?YRAVATN</v>
          </cell>
          <cell r="C2185">
            <v>1994</v>
          </cell>
          <cell r="D2185" t="str">
            <v>Annual</v>
          </cell>
          <cell r="E2185" t="str">
            <v>Nitrate</v>
          </cell>
          <cell r="F2185">
            <v>0.127</v>
          </cell>
          <cell r="G2185">
            <v>1</v>
          </cell>
          <cell r="H2185" t="str">
            <v>mg/l N</v>
          </cell>
        </row>
        <row r="2186">
          <cell r="A2186" t="str">
            <v>NO</v>
          </cell>
          <cell r="B2186" t="str">
            <v>RAVNSJ?EN</v>
          </cell>
          <cell r="C2186">
            <v>1994</v>
          </cell>
          <cell r="D2186" t="str">
            <v>Annual</v>
          </cell>
          <cell r="E2186" t="str">
            <v>Nitrate</v>
          </cell>
          <cell r="F2186">
            <v>9.4E-2</v>
          </cell>
          <cell r="G2186">
            <v>1</v>
          </cell>
          <cell r="H2186" t="str">
            <v>mg/l N</v>
          </cell>
        </row>
        <row r="2187">
          <cell r="A2187" t="str">
            <v>NO</v>
          </cell>
          <cell r="B2187" t="str">
            <v>SANDVATN</v>
          </cell>
          <cell r="C2187">
            <v>1994</v>
          </cell>
          <cell r="D2187" t="str">
            <v>Annual</v>
          </cell>
          <cell r="E2187" t="str">
            <v>Nitrate</v>
          </cell>
          <cell r="F2187">
            <v>8.6999999999999994E-2</v>
          </cell>
          <cell r="G2187">
            <v>1</v>
          </cell>
          <cell r="H2187" t="str">
            <v>mg/l N</v>
          </cell>
        </row>
        <row r="2188">
          <cell r="A2188" t="str">
            <v>NO</v>
          </cell>
          <cell r="B2188" t="str">
            <v>Skaidejavri</v>
          </cell>
          <cell r="C2188">
            <v>1994</v>
          </cell>
          <cell r="D2188" t="str">
            <v>Annual</v>
          </cell>
          <cell r="E2188" t="str">
            <v>Nitrate</v>
          </cell>
          <cell r="F2188">
            <v>2.7E-2</v>
          </cell>
          <cell r="G2188">
            <v>1</v>
          </cell>
          <cell r="H2188" t="str">
            <v>mg/l N</v>
          </cell>
        </row>
        <row r="2189">
          <cell r="A2189" t="str">
            <v>NO</v>
          </cell>
          <cell r="B2189" t="str">
            <v>Skakktjern</v>
          </cell>
          <cell r="C2189">
            <v>1994</v>
          </cell>
          <cell r="D2189" t="str">
            <v>Annual</v>
          </cell>
          <cell r="E2189" t="str">
            <v>Nitrate</v>
          </cell>
          <cell r="F2189">
            <v>1.6E-2</v>
          </cell>
          <cell r="G2189">
            <v>1</v>
          </cell>
          <cell r="H2189" t="str">
            <v>mg/l N</v>
          </cell>
        </row>
        <row r="2190">
          <cell r="A2190" t="str">
            <v>NO</v>
          </cell>
          <cell r="B2190" t="str">
            <v>Skardvatnet</v>
          </cell>
          <cell r="C2190">
            <v>1994</v>
          </cell>
          <cell r="D2190" t="str">
            <v>Annual</v>
          </cell>
          <cell r="E2190" t="str">
            <v>Nitrate</v>
          </cell>
          <cell r="F2190">
            <v>1.9E-2</v>
          </cell>
          <cell r="G2190">
            <v>1</v>
          </cell>
          <cell r="H2190" t="str">
            <v>mg/l N</v>
          </cell>
        </row>
        <row r="2191">
          <cell r="A2191" t="str">
            <v>NO</v>
          </cell>
          <cell r="B2191" t="str">
            <v>Skjerivatnet</v>
          </cell>
          <cell r="C2191">
            <v>1994</v>
          </cell>
          <cell r="D2191" t="str">
            <v>Annual</v>
          </cell>
          <cell r="E2191" t="str">
            <v>Nitrate</v>
          </cell>
          <cell r="F2191">
            <v>4.1000000000000002E-2</v>
          </cell>
          <cell r="G2191">
            <v>1</v>
          </cell>
          <cell r="H2191" t="str">
            <v>mg/l N</v>
          </cell>
        </row>
        <row r="2192">
          <cell r="A2192" t="str">
            <v>NO</v>
          </cell>
          <cell r="B2192" t="str">
            <v>SKUREVATN</v>
          </cell>
          <cell r="C2192">
            <v>1994</v>
          </cell>
          <cell r="D2192" t="str">
            <v>Annual</v>
          </cell>
          <cell r="E2192" t="str">
            <v>Nitrate</v>
          </cell>
          <cell r="F2192">
            <v>0.127</v>
          </cell>
          <cell r="G2192">
            <v>1</v>
          </cell>
          <cell r="H2192" t="str">
            <v>mg/l N</v>
          </cell>
        </row>
        <row r="2193">
          <cell r="A2193" t="str">
            <v>NO</v>
          </cell>
          <cell r="B2193" t="str">
            <v>SKURVSJ?EN</v>
          </cell>
          <cell r="C2193">
            <v>1994</v>
          </cell>
          <cell r="D2193" t="str">
            <v>Annual</v>
          </cell>
          <cell r="E2193" t="str">
            <v>Nitrate</v>
          </cell>
          <cell r="F2193">
            <v>2.5000000000000001E-2</v>
          </cell>
          <cell r="G2193">
            <v>1</v>
          </cell>
          <cell r="H2193" t="str">
            <v>mg/l N</v>
          </cell>
        </row>
        <row r="2194">
          <cell r="A2194" t="str">
            <v>NO</v>
          </cell>
          <cell r="B2194" t="str">
            <v>SONGEVATN</v>
          </cell>
          <cell r="C2194">
            <v>1994</v>
          </cell>
          <cell r="D2194" t="str">
            <v>Annual</v>
          </cell>
          <cell r="E2194" t="str">
            <v>Nitrate</v>
          </cell>
          <cell r="F2194">
            <v>8.5999999999999993E-2</v>
          </cell>
          <cell r="G2194">
            <v>1</v>
          </cell>
          <cell r="H2194" t="str">
            <v>mg/l N</v>
          </cell>
        </row>
        <row r="2195">
          <cell r="A2195" t="str">
            <v>NO</v>
          </cell>
          <cell r="B2195" t="str">
            <v>ST.EITLNDSVT</v>
          </cell>
          <cell r="C2195">
            <v>1994</v>
          </cell>
          <cell r="D2195" t="str">
            <v>Annual</v>
          </cell>
          <cell r="E2195" t="str">
            <v>Nitrate</v>
          </cell>
          <cell r="F2195">
            <v>0.22</v>
          </cell>
          <cell r="G2195">
            <v>1</v>
          </cell>
          <cell r="H2195" t="str">
            <v>mg/l N</v>
          </cell>
        </row>
        <row r="2196">
          <cell r="A2196" t="str">
            <v>NO</v>
          </cell>
          <cell r="B2196" t="str">
            <v>St.Valvatnet</v>
          </cell>
          <cell r="C2196">
            <v>1994</v>
          </cell>
          <cell r="D2196" t="str">
            <v>Annual</v>
          </cell>
          <cell r="E2196" t="str">
            <v>Nitrate</v>
          </cell>
          <cell r="F2196">
            <v>2.8000000000000001E-2</v>
          </cell>
          <cell r="G2196">
            <v>1</v>
          </cell>
          <cell r="H2196" t="str">
            <v>mg/l N</v>
          </cell>
        </row>
        <row r="2197">
          <cell r="A2197" t="str">
            <v>NO</v>
          </cell>
          <cell r="B2197" t="str">
            <v>STAVSVATN</v>
          </cell>
          <cell r="C2197">
            <v>1994</v>
          </cell>
          <cell r="D2197" t="str">
            <v>Annual</v>
          </cell>
          <cell r="E2197" t="str">
            <v>Nitrate</v>
          </cell>
          <cell r="F2197">
            <v>4.5999999999999999E-2</v>
          </cell>
          <cell r="G2197">
            <v>1</v>
          </cell>
          <cell r="H2197" t="str">
            <v>mg/l N</v>
          </cell>
        </row>
        <row r="2198">
          <cell r="A2198" t="str">
            <v>NO</v>
          </cell>
          <cell r="B2198" t="str">
            <v>Storb?rja</v>
          </cell>
          <cell r="C2198">
            <v>1994</v>
          </cell>
          <cell r="D2198" t="str">
            <v>Annual</v>
          </cell>
          <cell r="E2198" t="str">
            <v>Nitrate</v>
          </cell>
          <cell r="F2198">
            <v>5.1999999999999998E-2</v>
          </cell>
          <cell r="G2198">
            <v>1</v>
          </cell>
          <cell r="H2198" t="str">
            <v>mg/l N</v>
          </cell>
        </row>
        <row r="2199">
          <cell r="A2199" t="str">
            <v>NO</v>
          </cell>
          <cell r="B2199" t="str">
            <v>Store Lyseren</v>
          </cell>
          <cell r="C2199">
            <v>1994</v>
          </cell>
          <cell r="D2199" t="str">
            <v>Annual</v>
          </cell>
          <cell r="E2199" t="str">
            <v>Nitrate</v>
          </cell>
          <cell r="F2199">
            <v>5.5E-2</v>
          </cell>
          <cell r="G2199">
            <v>1</v>
          </cell>
          <cell r="H2199" t="str">
            <v>mg/l N</v>
          </cell>
        </row>
        <row r="2200">
          <cell r="A2200" t="str">
            <v>NO</v>
          </cell>
          <cell r="B2200" t="str">
            <v>Storekr?kkja</v>
          </cell>
          <cell r="C2200">
            <v>1994</v>
          </cell>
          <cell r="D2200" t="str">
            <v>Annual</v>
          </cell>
          <cell r="E2200" t="str">
            <v>Nitrate</v>
          </cell>
          <cell r="F2200">
            <v>3.3000000000000002E-2</v>
          </cell>
          <cell r="G2200">
            <v>1</v>
          </cell>
          <cell r="H2200" t="str">
            <v>mg/l N</v>
          </cell>
        </row>
        <row r="2201">
          <cell r="A2201" t="str">
            <v>NO</v>
          </cell>
          <cell r="B2201" t="str">
            <v>Storg?svatnet</v>
          </cell>
          <cell r="C2201">
            <v>1994</v>
          </cell>
          <cell r="D2201" t="str">
            <v>Annual</v>
          </cell>
          <cell r="E2201" t="str">
            <v>Nitrate</v>
          </cell>
          <cell r="F2201">
            <v>2.4E-2</v>
          </cell>
          <cell r="G2201">
            <v>1</v>
          </cell>
          <cell r="H2201" t="str">
            <v>mg/l N</v>
          </cell>
        </row>
        <row r="2202">
          <cell r="A2202" t="str">
            <v>NO</v>
          </cell>
          <cell r="B2202" t="str">
            <v>Storvatn</v>
          </cell>
          <cell r="C2202">
            <v>1994</v>
          </cell>
          <cell r="D2202" t="str">
            <v>Annual</v>
          </cell>
          <cell r="E2202" t="str">
            <v>Nitrate</v>
          </cell>
          <cell r="F2202">
            <v>4.8000000000000001E-2</v>
          </cell>
          <cell r="G2202">
            <v>1</v>
          </cell>
          <cell r="H2202" t="str">
            <v>mg/l N</v>
          </cell>
        </row>
        <row r="2203">
          <cell r="A2203" t="str">
            <v>NO</v>
          </cell>
          <cell r="B2203" t="str">
            <v>Svartdalsvatnet</v>
          </cell>
          <cell r="C2203">
            <v>1994</v>
          </cell>
          <cell r="D2203" t="str">
            <v>Annual</v>
          </cell>
          <cell r="E2203" t="str">
            <v>Nitrate</v>
          </cell>
          <cell r="F2203">
            <v>3.3000000000000002E-2</v>
          </cell>
          <cell r="G2203">
            <v>1</v>
          </cell>
          <cell r="H2203" t="str">
            <v>mg/l N</v>
          </cell>
        </row>
        <row r="2204">
          <cell r="A2204" t="str">
            <v>NO</v>
          </cell>
          <cell r="B2204" t="str">
            <v>SVARTTJERN</v>
          </cell>
          <cell r="C2204">
            <v>1994</v>
          </cell>
          <cell r="D2204" t="str">
            <v>Annual</v>
          </cell>
          <cell r="E2204" t="str">
            <v>Nitrate</v>
          </cell>
          <cell r="F2204">
            <v>0.02</v>
          </cell>
          <cell r="G2204">
            <v>1</v>
          </cell>
          <cell r="H2204" t="str">
            <v>mg/l N</v>
          </cell>
        </row>
        <row r="2205">
          <cell r="A2205" t="str">
            <v>NO</v>
          </cell>
          <cell r="B2205" t="str">
            <v>Tennvatn</v>
          </cell>
          <cell r="C2205">
            <v>1994</v>
          </cell>
          <cell r="D2205" t="str">
            <v>Annual</v>
          </cell>
          <cell r="E2205" t="str">
            <v>Nitrate</v>
          </cell>
          <cell r="F2205">
            <v>0.02</v>
          </cell>
          <cell r="G2205">
            <v>1</v>
          </cell>
          <cell r="H2205" t="str">
            <v>mg/l N</v>
          </cell>
        </row>
        <row r="2206">
          <cell r="A2206" t="str">
            <v>NO</v>
          </cell>
          <cell r="B2206" t="str">
            <v>TJURRMONVATN</v>
          </cell>
          <cell r="C2206">
            <v>1994</v>
          </cell>
          <cell r="D2206" t="str">
            <v>Annual</v>
          </cell>
          <cell r="E2206" t="str">
            <v>Nitrate</v>
          </cell>
          <cell r="F2206">
            <v>3.4000000000000002E-2</v>
          </cell>
          <cell r="G2206">
            <v>1</v>
          </cell>
          <cell r="H2206" t="str">
            <v>mg/l N</v>
          </cell>
        </row>
        <row r="2207">
          <cell r="A2207" t="str">
            <v>NO</v>
          </cell>
          <cell r="B2207" t="str">
            <v>TROLDEVATN</v>
          </cell>
          <cell r="C2207">
            <v>1994</v>
          </cell>
          <cell r="D2207" t="str">
            <v>Annual</v>
          </cell>
          <cell r="E2207" t="str">
            <v>Nitrate</v>
          </cell>
          <cell r="F2207">
            <v>0.42</v>
          </cell>
          <cell r="G2207">
            <v>1</v>
          </cell>
          <cell r="H2207" t="str">
            <v>mg/l N</v>
          </cell>
        </row>
        <row r="2208">
          <cell r="A2208" t="str">
            <v>NO</v>
          </cell>
          <cell r="B2208" t="str">
            <v>TROLLSELVVTN</v>
          </cell>
          <cell r="C2208">
            <v>1994</v>
          </cell>
          <cell r="D2208" t="str">
            <v>Annual</v>
          </cell>
          <cell r="E2208" t="str">
            <v>Nitrate</v>
          </cell>
          <cell r="F2208">
            <v>5.7000000000000002E-2</v>
          </cell>
          <cell r="G2208">
            <v>1</v>
          </cell>
          <cell r="H2208" t="str">
            <v>mg/l N</v>
          </cell>
        </row>
        <row r="2209">
          <cell r="A2209" t="str">
            <v>NO</v>
          </cell>
          <cell r="B2209" t="str">
            <v>Tufsingen</v>
          </cell>
          <cell r="C2209">
            <v>1994</v>
          </cell>
          <cell r="D2209" t="str">
            <v>Annual</v>
          </cell>
          <cell r="E2209" t="str">
            <v>Nitrate</v>
          </cell>
          <cell r="F2209">
            <v>3.5000000000000003E-2</v>
          </cell>
          <cell r="G2209">
            <v>1</v>
          </cell>
          <cell r="H2209" t="str">
            <v>mg/l N</v>
          </cell>
        </row>
        <row r="2210">
          <cell r="A2210" t="str">
            <v>NO</v>
          </cell>
          <cell r="B2210" t="str">
            <v>Ulekristajav</v>
          </cell>
          <cell r="C2210">
            <v>1994</v>
          </cell>
          <cell r="D2210" t="str">
            <v>Annual</v>
          </cell>
          <cell r="E2210" t="str">
            <v>Nitrate</v>
          </cell>
          <cell r="F2210">
            <v>5.0000000000000001E-4</v>
          </cell>
          <cell r="G2210">
            <v>1</v>
          </cell>
          <cell r="H2210" t="str">
            <v>mg/l N</v>
          </cell>
        </row>
        <row r="2211">
          <cell r="A2211" t="str">
            <v>NO</v>
          </cell>
          <cell r="B2211" t="str">
            <v>VAULAVATN</v>
          </cell>
          <cell r="C2211">
            <v>1994</v>
          </cell>
          <cell r="D2211" t="str">
            <v>Annual</v>
          </cell>
          <cell r="E2211" t="str">
            <v>Nitrate</v>
          </cell>
          <cell r="F2211">
            <v>0.11</v>
          </cell>
          <cell r="G2211">
            <v>1</v>
          </cell>
          <cell r="H2211" t="str">
            <v>mg/l N</v>
          </cell>
        </row>
        <row r="2212">
          <cell r="A2212" t="str">
            <v>NO</v>
          </cell>
          <cell r="B2212" t="str">
            <v>?.S?RVATN</v>
          </cell>
          <cell r="C2212">
            <v>1995</v>
          </cell>
          <cell r="D2212" t="str">
            <v>Annual</v>
          </cell>
          <cell r="E2212" t="str">
            <v>Nitrate</v>
          </cell>
          <cell r="F2212">
            <v>8.9999999999999993E-3</v>
          </cell>
          <cell r="G2212">
            <v>1</v>
          </cell>
          <cell r="H2212" t="str">
            <v>mg/l N</v>
          </cell>
        </row>
        <row r="2213">
          <cell r="A2213" t="str">
            <v>NO</v>
          </cell>
          <cell r="B2213" t="str">
            <v>?vre Jerpetjern</v>
          </cell>
          <cell r="C2213">
            <v>1995</v>
          </cell>
          <cell r="D2213" t="str">
            <v>Annual</v>
          </cell>
          <cell r="E2213" t="str">
            <v>Nitrate</v>
          </cell>
          <cell r="F2213">
            <v>0.05</v>
          </cell>
          <cell r="G2213">
            <v>1</v>
          </cell>
          <cell r="H2213" t="str">
            <v>mg/l N</v>
          </cell>
        </row>
        <row r="2214">
          <cell r="A2214" t="str">
            <v>NO</v>
          </cell>
          <cell r="B2214" t="str">
            <v>?vre Ne?dalsvatnet</v>
          </cell>
          <cell r="C2214">
            <v>1995</v>
          </cell>
          <cell r="D2214" t="str">
            <v>Annual</v>
          </cell>
          <cell r="E2214" t="str">
            <v>Nitrate</v>
          </cell>
          <cell r="F2214">
            <v>5.0000000000000001E-4</v>
          </cell>
          <cell r="G2214">
            <v>1</v>
          </cell>
          <cell r="H2214" t="str">
            <v>mg/l N</v>
          </cell>
        </row>
        <row r="2215">
          <cell r="A2215" t="str">
            <v>NO</v>
          </cell>
          <cell r="B2215" t="str">
            <v>?vre S?lvbakk</v>
          </cell>
          <cell r="C2215">
            <v>1995</v>
          </cell>
          <cell r="D2215" t="str">
            <v>Annual</v>
          </cell>
          <cell r="E2215" t="str">
            <v>Nitrate</v>
          </cell>
          <cell r="F2215">
            <v>4.0000000000000001E-3</v>
          </cell>
          <cell r="G2215">
            <v>1</v>
          </cell>
          <cell r="H2215" t="str">
            <v>mg/l N</v>
          </cell>
        </row>
        <row r="2216">
          <cell r="A2216" t="str">
            <v>NO</v>
          </cell>
          <cell r="B2216" t="str">
            <v>?yvannet (Store)</v>
          </cell>
          <cell r="C2216">
            <v>1995</v>
          </cell>
          <cell r="D2216" t="str">
            <v>Annual</v>
          </cell>
          <cell r="E2216" t="str">
            <v>Nitrate</v>
          </cell>
          <cell r="F2216">
            <v>0.111</v>
          </cell>
          <cell r="G2216">
            <v>1</v>
          </cell>
          <cell r="H2216" t="str">
            <v>mg/l N</v>
          </cell>
        </row>
        <row r="2217">
          <cell r="A2217" t="str">
            <v>NO</v>
          </cell>
          <cell r="B2217" t="str">
            <v>B?NEVATN</v>
          </cell>
          <cell r="C2217">
            <v>1995</v>
          </cell>
          <cell r="D2217" t="str">
            <v>Annual</v>
          </cell>
          <cell r="E2217" t="str">
            <v>Nitrate</v>
          </cell>
          <cell r="F2217">
            <v>0.106</v>
          </cell>
          <cell r="G2217">
            <v>1</v>
          </cell>
          <cell r="H2217" t="str">
            <v>mg/l N</v>
          </cell>
        </row>
        <row r="2218">
          <cell r="A2218" t="str">
            <v>NO</v>
          </cell>
          <cell r="B2218" t="str">
            <v>B?RJASJAVRI</v>
          </cell>
          <cell r="C2218">
            <v>1995</v>
          </cell>
          <cell r="D2218" t="str">
            <v>Annual</v>
          </cell>
          <cell r="E2218" t="str">
            <v>Nitrate</v>
          </cell>
          <cell r="F2218">
            <v>5.0000000000000001E-4</v>
          </cell>
          <cell r="G2218">
            <v>1</v>
          </cell>
          <cell r="H2218" t="str">
            <v>mg/l N</v>
          </cell>
        </row>
        <row r="2219">
          <cell r="A2219" t="str">
            <v>NO</v>
          </cell>
          <cell r="B2219" t="str">
            <v>B?tevatn</v>
          </cell>
          <cell r="C2219">
            <v>1995</v>
          </cell>
          <cell r="D2219" t="str">
            <v>Annual</v>
          </cell>
          <cell r="E2219" t="str">
            <v>Nitrate</v>
          </cell>
          <cell r="F2219">
            <v>0.11899999999999999</v>
          </cell>
          <cell r="G2219">
            <v>1</v>
          </cell>
          <cell r="H2219" t="str">
            <v>mg/l N</v>
          </cell>
        </row>
        <row r="2220">
          <cell r="A2220" t="str">
            <v>NO</v>
          </cell>
          <cell r="B2220" t="str">
            <v>Bj?rfarvatnet</v>
          </cell>
          <cell r="C2220">
            <v>1995</v>
          </cell>
          <cell r="D2220" t="str">
            <v>Annual</v>
          </cell>
          <cell r="E2220" t="str">
            <v>Nitrate</v>
          </cell>
          <cell r="F2220">
            <v>3.4000000000000002E-2</v>
          </cell>
          <cell r="G2220">
            <v>1</v>
          </cell>
          <cell r="H2220" t="str">
            <v>mg/l N</v>
          </cell>
        </row>
        <row r="2221">
          <cell r="A2221" t="str">
            <v>NO</v>
          </cell>
          <cell r="B2221" t="str">
            <v>Bl?jevatnet</v>
          </cell>
          <cell r="C2221">
            <v>1995</v>
          </cell>
          <cell r="D2221" t="str">
            <v>Annual</v>
          </cell>
          <cell r="E2221" t="str">
            <v>Nitrate</v>
          </cell>
          <cell r="F2221">
            <v>5.6000000000000001E-2</v>
          </cell>
          <cell r="G2221">
            <v>1</v>
          </cell>
          <cell r="H2221" t="str">
            <v>mg/l N</v>
          </cell>
        </row>
        <row r="2222">
          <cell r="A2222" t="str">
            <v>NO</v>
          </cell>
          <cell r="B2222" t="str">
            <v>BOTNE</v>
          </cell>
          <cell r="C2222">
            <v>1995</v>
          </cell>
          <cell r="D2222" t="str">
            <v>Annual</v>
          </cell>
          <cell r="E2222" t="str">
            <v>Nitrate</v>
          </cell>
          <cell r="F2222">
            <v>0.36</v>
          </cell>
          <cell r="G2222">
            <v>1</v>
          </cell>
          <cell r="H2222" t="str">
            <v>mg/l N</v>
          </cell>
        </row>
        <row r="2223">
          <cell r="A2223" t="str">
            <v>NO</v>
          </cell>
          <cell r="B2223" t="str">
            <v>BR?RVATN</v>
          </cell>
          <cell r="C2223">
            <v>1995</v>
          </cell>
          <cell r="D2223" t="str">
            <v>Annual</v>
          </cell>
          <cell r="E2223" t="str">
            <v>Nitrate</v>
          </cell>
          <cell r="F2223">
            <v>0.14000000000000001</v>
          </cell>
          <cell r="G2223">
            <v>1</v>
          </cell>
          <cell r="H2223" t="str">
            <v>mg/l N</v>
          </cell>
        </row>
        <row r="2224">
          <cell r="A2224" t="str">
            <v>NO</v>
          </cell>
          <cell r="B2224" t="str">
            <v>Breidlivatnet</v>
          </cell>
          <cell r="C2224">
            <v>1995</v>
          </cell>
          <cell r="D2224" t="str">
            <v>Annual</v>
          </cell>
          <cell r="E2224" t="str">
            <v>Nitrate</v>
          </cell>
          <cell r="F2224">
            <v>8.9999999999999993E-3</v>
          </cell>
          <cell r="G2224">
            <v>1</v>
          </cell>
          <cell r="H2224" t="str">
            <v>mg/l N</v>
          </cell>
        </row>
        <row r="2225">
          <cell r="A2225" t="str">
            <v>NO</v>
          </cell>
          <cell r="B2225" t="str">
            <v>BREITJERN</v>
          </cell>
          <cell r="C2225">
            <v>1995</v>
          </cell>
          <cell r="D2225" t="str">
            <v>Annual</v>
          </cell>
          <cell r="E2225" t="str">
            <v>Nitrate</v>
          </cell>
          <cell r="F2225">
            <v>0.115</v>
          </cell>
          <cell r="G2225">
            <v>1</v>
          </cell>
          <cell r="H2225" t="str">
            <v>mg/l N</v>
          </cell>
        </row>
        <row r="2226">
          <cell r="A2226" t="str">
            <v>NO</v>
          </cell>
          <cell r="B2226" t="str">
            <v>DRIVNESVATN</v>
          </cell>
          <cell r="C2226">
            <v>1995</v>
          </cell>
          <cell r="D2226" t="str">
            <v>Annual</v>
          </cell>
          <cell r="E2226" t="str">
            <v>Nitrate</v>
          </cell>
          <cell r="F2226">
            <v>0.14599999999999999</v>
          </cell>
          <cell r="G2226">
            <v>1</v>
          </cell>
          <cell r="H2226" t="str">
            <v>mg/l N</v>
          </cell>
        </row>
        <row r="2227">
          <cell r="A2227" t="str">
            <v>NO</v>
          </cell>
          <cell r="B2227" t="str">
            <v>F?LVATNET</v>
          </cell>
          <cell r="C2227">
            <v>1995</v>
          </cell>
          <cell r="D2227" t="str">
            <v>Annual</v>
          </cell>
          <cell r="E2227" t="str">
            <v>Nitrate</v>
          </cell>
          <cell r="F2227">
            <v>5.0000000000000001E-4</v>
          </cell>
          <cell r="G2227">
            <v>1</v>
          </cell>
          <cell r="H2227" t="str">
            <v>mg/l N</v>
          </cell>
        </row>
        <row r="2228">
          <cell r="A2228" t="str">
            <v>NO</v>
          </cell>
          <cell r="B2228" t="str">
            <v>F?rste H?gfjellsvatn</v>
          </cell>
          <cell r="C2228">
            <v>1995</v>
          </cell>
          <cell r="D2228" t="str">
            <v>Annual</v>
          </cell>
          <cell r="E2228" t="str">
            <v>Nitrate</v>
          </cell>
          <cell r="F2228">
            <v>5.0000000000000001E-4</v>
          </cell>
          <cell r="G2228">
            <v>1</v>
          </cell>
          <cell r="H2228" t="str">
            <v>mg/l N</v>
          </cell>
        </row>
        <row r="2229">
          <cell r="A2229" t="str">
            <v>NO</v>
          </cell>
          <cell r="B2229" t="str">
            <v>Fiskel?ysvatnet</v>
          </cell>
          <cell r="C2229">
            <v>1995</v>
          </cell>
          <cell r="D2229" t="str">
            <v>Annual</v>
          </cell>
          <cell r="E2229" t="str">
            <v>Nitrate</v>
          </cell>
          <cell r="F2229">
            <v>4.0000000000000001E-3</v>
          </cell>
          <cell r="G2229">
            <v>1</v>
          </cell>
          <cell r="H2229" t="str">
            <v>mg/l N</v>
          </cell>
        </row>
        <row r="2230">
          <cell r="A2230" t="str">
            <v>NO</v>
          </cell>
          <cell r="B2230" t="str">
            <v>Fjellvatnet</v>
          </cell>
          <cell r="C2230">
            <v>1995</v>
          </cell>
          <cell r="D2230" t="str">
            <v>Annual</v>
          </cell>
          <cell r="E2230" t="str">
            <v>Nitrate</v>
          </cell>
          <cell r="F2230">
            <v>8.9999999999999993E-3</v>
          </cell>
          <cell r="G2230">
            <v>1</v>
          </cell>
          <cell r="H2230" t="str">
            <v>mg/l N</v>
          </cell>
        </row>
        <row r="2231">
          <cell r="A2231" t="str">
            <v>NO</v>
          </cell>
          <cell r="B2231" t="str">
            <v>GJUVVATN</v>
          </cell>
          <cell r="C2231">
            <v>1995</v>
          </cell>
          <cell r="D2231" t="str">
            <v>Annual</v>
          </cell>
          <cell r="E2231" t="str">
            <v>Nitrate</v>
          </cell>
          <cell r="F2231">
            <v>0.23</v>
          </cell>
          <cell r="G2231">
            <v>1</v>
          </cell>
          <cell r="H2231" t="str">
            <v>mg/l N</v>
          </cell>
        </row>
        <row r="2232">
          <cell r="A2232" t="str">
            <v>NO</v>
          </cell>
          <cell r="B2232" t="str">
            <v>GLYPSTADVATN</v>
          </cell>
          <cell r="C2232">
            <v>1995</v>
          </cell>
          <cell r="D2232" t="str">
            <v>Annual</v>
          </cell>
          <cell r="E2232" t="str">
            <v>Nitrate</v>
          </cell>
          <cell r="F2232">
            <v>0.47</v>
          </cell>
          <cell r="G2232">
            <v>1</v>
          </cell>
          <cell r="H2232" t="str">
            <v>mg/l N</v>
          </cell>
        </row>
        <row r="2233">
          <cell r="A2233" t="str">
            <v>NO</v>
          </cell>
          <cell r="B2233" t="str">
            <v>Gr?vatnet</v>
          </cell>
          <cell r="C2233">
            <v>1995</v>
          </cell>
          <cell r="D2233" t="str">
            <v>Annual</v>
          </cell>
          <cell r="E2233" t="str">
            <v>Nitrate</v>
          </cell>
          <cell r="F2233">
            <v>4.7E-2</v>
          </cell>
          <cell r="G2233">
            <v>1</v>
          </cell>
          <cell r="H2233" t="str">
            <v>mg/l N</v>
          </cell>
        </row>
        <row r="2234">
          <cell r="A2234" t="str">
            <v>NO</v>
          </cell>
          <cell r="B2234" t="str">
            <v>GRIMSDALSVATN</v>
          </cell>
          <cell r="C2234">
            <v>1995</v>
          </cell>
          <cell r="D2234" t="str">
            <v>Annual</v>
          </cell>
          <cell r="E2234" t="str">
            <v>Nitrate</v>
          </cell>
          <cell r="F2234">
            <v>5.8999999999999997E-2</v>
          </cell>
          <cell r="G2234">
            <v>1</v>
          </cell>
          <cell r="H2234" t="str">
            <v>mg/l N</v>
          </cell>
        </row>
        <row r="2235">
          <cell r="A2235" t="str">
            <v>NO</v>
          </cell>
          <cell r="B2235" t="str">
            <v>Grovlivatnet</v>
          </cell>
          <cell r="C2235">
            <v>1995</v>
          </cell>
          <cell r="D2235" t="str">
            <v>Annual</v>
          </cell>
          <cell r="E2235" t="str">
            <v>Nitrate</v>
          </cell>
          <cell r="F2235">
            <v>2.5999999999999999E-2</v>
          </cell>
          <cell r="G2235">
            <v>1</v>
          </cell>
          <cell r="H2235" t="str">
            <v>mg/l N</v>
          </cell>
        </row>
        <row r="2236">
          <cell r="A2236" t="str">
            <v>NO</v>
          </cell>
          <cell r="B2236" t="str">
            <v>GRUNNEVATN</v>
          </cell>
          <cell r="C2236">
            <v>1995</v>
          </cell>
          <cell r="D2236" t="str">
            <v>Annual</v>
          </cell>
          <cell r="E2236" t="str">
            <v>Nitrate</v>
          </cell>
          <cell r="F2236">
            <v>6.5000000000000002E-2</v>
          </cell>
          <cell r="G2236">
            <v>1</v>
          </cell>
          <cell r="H2236" t="str">
            <v>mg/l N</v>
          </cell>
        </row>
        <row r="2237">
          <cell r="A2237" t="str">
            <v>NO</v>
          </cell>
          <cell r="B2237" t="str">
            <v>Grytsj?en</v>
          </cell>
          <cell r="C2237">
            <v>1995</v>
          </cell>
          <cell r="D2237" t="str">
            <v>Annual</v>
          </cell>
          <cell r="E2237" t="str">
            <v>Nitrate</v>
          </cell>
          <cell r="F2237">
            <v>5.0000000000000001E-4</v>
          </cell>
          <cell r="G2237">
            <v>1</v>
          </cell>
          <cell r="H2237" t="str">
            <v>mg/l N</v>
          </cell>
        </row>
        <row r="2238">
          <cell r="A2238" t="str">
            <v>NO</v>
          </cell>
          <cell r="B2238" t="str">
            <v>Heddersvatnet</v>
          </cell>
          <cell r="C2238">
            <v>1995</v>
          </cell>
          <cell r="D2238" t="str">
            <v>Annual</v>
          </cell>
          <cell r="E2238" t="str">
            <v>Nitrate</v>
          </cell>
          <cell r="F2238">
            <v>0.14499999999999999</v>
          </cell>
          <cell r="G2238">
            <v>1</v>
          </cell>
          <cell r="H2238" t="str">
            <v>mg/l N</v>
          </cell>
        </row>
        <row r="2239">
          <cell r="A2239" t="str">
            <v>NO</v>
          </cell>
          <cell r="B2239" t="str">
            <v>HEIEVATN</v>
          </cell>
          <cell r="C2239">
            <v>1995</v>
          </cell>
          <cell r="D2239" t="str">
            <v>Annual</v>
          </cell>
          <cell r="E2239" t="str">
            <v>Nitrate</v>
          </cell>
          <cell r="F2239">
            <v>9.1999999999999998E-2</v>
          </cell>
          <cell r="G2239">
            <v>1</v>
          </cell>
          <cell r="H2239" t="str">
            <v>mg/l N</v>
          </cell>
        </row>
        <row r="2240">
          <cell r="A2240" t="str">
            <v>NO</v>
          </cell>
          <cell r="B2240" t="str">
            <v>Holmsj?en</v>
          </cell>
          <cell r="C2240">
            <v>1995</v>
          </cell>
          <cell r="D2240" t="str">
            <v>Annual</v>
          </cell>
          <cell r="E2240" t="str">
            <v>Nitrate</v>
          </cell>
          <cell r="F2240">
            <v>7.0000000000000001E-3</v>
          </cell>
          <cell r="G2240">
            <v>1</v>
          </cell>
          <cell r="H2240" t="str">
            <v>mg/l N</v>
          </cell>
        </row>
        <row r="2241">
          <cell r="A2241" t="str">
            <v>NO</v>
          </cell>
          <cell r="B2241" t="str">
            <v>Holmvatnet</v>
          </cell>
          <cell r="C2241">
            <v>1995</v>
          </cell>
          <cell r="D2241" t="str">
            <v>Annual</v>
          </cell>
          <cell r="E2241" t="str">
            <v>Nitrate</v>
          </cell>
          <cell r="F2241">
            <v>0.01</v>
          </cell>
          <cell r="G2241">
            <v>1</v>
          </cell>
          <cell r="H2241" t="str">
            <v>mg/l N</v>
          </cell>
        </row>
        <row r="2242">
          <cell r="A2242" t="str">
            <v>NO</v>
          </cell>
          <cell r="B2242" t="str">
            <v>HOLVATN</v>
          </cell>
          <cell r="C2242">
            <v>1995</v>
          </cell>
          <cell r="D2242" t="str">
            <v>Annual</v>
          </cell>
          <cell r="E2242" t="str">
            <v>Nitrate</v>
          </cell>
          <cell r="F2242">
            <v>0.13300000000000001</v>
          </cell>
          <cell r="G2242">
            <v>2</v>
          </cell>
          <cell r="H2242" t="str">
            <v>mg/l N</v>
          </cell>
        </row>
        <row r="2243">
          <cell r="A2243" t="str">
            <v>NO</v>
          </cell>
          <cell r="B2243" t="str">
            <v>HOMESTADVATN</v>
          </cell>
          <cell r="C2243">
            <v>1995</v>
          </cell>
          <cell r="D2243" t="str">
            <v>Annual</v>
          </cell>
          <cell r="E2243" t="str">
            <v>Nitrate</v>
          </cell>
          <cell r="F2243">
            <v>0.2</v>
          </cell>
          <cell r="G2243">
            <v>1</v>
          </cell>
          <cell r="H2243" t="str">
            <v>mg/l N</v>
          </cell>
        </row>
        <row r="2244">
          <cell r="A2244" t="str">
            <v>NO</v>
          </cell>
          <cell r="B2244" t="str">
            <v>HOMSEVATN</v>
          </cell>
          <cell r="C2244">
            <v>1995</v>
          </cell>
          <cell r="D2244" t="str">
            <v>Annual</v>
          </cell>
          <cell r="E2244" t="str">
            <v>Nitrate</v>
          </cell>
          <cell r="F2244">
            <v>0.36</v>
          </cell>
          <cell r="G2244">
            <v>1</v>
          </cell>
          <cell r="H2244" t="str">
            <v>mg/l N</v>
          </cell>
        </row>
        <row r="2245">
          <cell r="A2245" t="str">
            <v>NO</v>
          </cell>
          <cell r="B2245" t="str">
            <v>HUNDEVATN</v>
          </cell>
          <cell r="C2245">
            <v>1995</v>
          </cell>
          <cell r="D2245" t="str">
            <v>Annual</v>
          </cell>
          <cell r="E2245" t="str">
            <v>Nitrate</v>
          </cell>
          <cell r="F2245">
            <v>0.215</v>
          </cell>
          <cell r="G2245">
            <v>1</v>
          </cell>
          <cell r="H2245" t="str">
            <v>mg/l N</v>
          </cell>
        </row>
        <row r="2246">
          <cell r="A2246" t="str">
            <v>NO</v>
          </cell>
          <cell r="B2246" t="str">
            <v>INDRE ESPELANDSVATN</v>
          </cell>
          <cell r="C2246">
            <v>1995</v>
          </cell>
          <cell r="D2246" t="str">
            <v>Annual</v>
          </cell>
          <cell r="E2246" t="str">
            <v>Nitrate</v>
          </cell>
          <cell r="F2246">
            <v>0.104</v>
          </cell>
          <cell r="G2246">
            <v>1</v>
          </cell>
          <cell r="H2246" t="str">
            <v>mg/l N</v>
          </cell>
        </row>
        <row r="2247">
          <cell r="A2247" t="str">
            <v>NO</v>
          </cell>
          <cell r="B2247" t="str">
            <v>Inste S?rlivatn</v>
          </cell>
          <cell r="C2247">
            <v>1995</v>
          </cell>
          <cell r="D2247" t="str">
            <v>Annual</v>
          </cell>
          <cell r="E2247" t="str">
            <v>Nitrate</v>
          </cell>
          <cell r="F2247">
            <v>8.8999999999999996E-2</v>
          </cell>
          <cell r="G2247">
            <v>1</v>
          </cell>
          <cell r="H2247" t="str">
            <v>mg/l N</v>
          </cell>
        </row>
        <row r="2248">
          <cell r="A2248" t="str">
            <v>NO</v>
          </cell>
          <cell r="B2248" t="str">
            <v>ISEBAKKTJERN</v>
          </cell>
          <cell r="C2248">
            <v>1995</v>
          </cell>
          <cell r="D2248" t="str">
            <v>Annual</v>
          </cell>
          <cell r="E2248" t="str">
            <v>Nitrate</v>
          </cell>
          <cell r="F2248">
            <v>7.0999999999999994E-2</v>
          </cell>
          <cell r="G2248">
            <v>1</v>
          </cell>
          <cell r="H2248" t="str">
            <v>mg/l N</v>
          </cell>
        </row>
        <row r="2249">
          <cell r="A2249" t="str">
            <v>NO</v>
          </cell>
          <cell r="B2249" t="str">
            <v>Kapervann</v>
          </cell>
          <cell r="C2249">
            <v>1995</v>
          </cell>
          <cell r="D2249" t="str">
            <v>Annual</v>
          </cell>
          <cell r="E2249" t="str">
            <v>Nitrate</v>
          </cell>
          <cell r="F2249">
            <v>5.0000000000000001E-4</v>
          </cell>
          <cell r="G2249">
            <v>1</v>
          </cell>
          <cell r="H2249" t="str">
            <v>mg/l N</v>
          </cell>
        </row>
        <row r="2250">
          <cell r="A2250" t="str">
            <v>NO</v>
          </cell>
          <cell r="B2250" t="str">
            <v>Kapervatnet</v>
          </cell>
          <cell r="C2250">
            <v>1995</v>
          </cell>
          <cell r="D2250" t="str">
            <v>Annual</v>
          </cell>
          <cell r="E2250" t="str">
            <v>Nitrate</v>
          </cell>
          <cell r="F2250">
            <v>5.0000000000000001E-4</v>
          </cell>
          <cell r="G2250">
            <v>1</v>
          </cell>
          <cell r="H2250" t="str">
            <v>mg/l N</v>
          </cell>
        </row>
        <row r="2251">
          <cell r="A2251" t="str">
            <v>NO</v>
          </cell>
          <cell r="B2251" t="str">
            <v>Kjem?vatn</v>
          </cell>
          <cell r="C2251">
            <v>1995</v>
          </cell>
          <cell r="D2251" t="str">
            <v>Annual</v>
          </cell>
          <cell r="E2251" t="str">
            <v>Nitrate</v>
          </cell>
          <cell r="F2251">
            <v>4.0000000000000001E-3</v>
          </cell>
          <cell r="G2251">
            <v>1</v>
          </cell>
          <cell r="H2251" t="str">
            <v>mg/l N</v>
          </cell>
        </row>
        <row r="2252">
          <cell r="A2252" t="str">
            <v>NO</v>
          </cell>
          <cell r="B2252" t="str">
            <v>Kjerrvatn</v>
          </cell>
          <cell r="C2252">
            <v>1995</v>
          </cell>
          <cell r="D2252" t="str">
            <v>Annual</v>
          </cell>
          <cell r="E2252" t="str">
            <v>Nitrate</v>
          </cell>
          <cell r="F2252">
            <v>1.6E-2</v>
          </cell>
          <cell r="G2252">
            <v>1</v>
          </cell>
          <cell r="H2252" t="str">
            <v>mg/l N</v>
          </cell>
        </row>
        <row r="2253">
          <cell r="A2253" t="str">
            <v>NO</v>
          </cell>
          <cell r="B2253" t="str">
            <v>KLEIVSETVATN</v>
          </cell>
          <cell r="C2253">
            <v>1995</v>
          </cell>
          <cell r="D2253" t="str">
            <v>Annual</v>
          </cell>
          <cell r="E2253" t="str">
            <v>Nitrate</v>
          </cell>
          <cell r="F2253">
            <v>0.23</v>
          </cell>
          <cell r="G2253">
            <v>1</v>
          </cell>
          <cell r="H2253" t="str">
            <v>mg/l N</v>
          </cell>
        </row>
        <row r="2254">
          <cell r="A2254" t="str">
            <v>NO</v>
          </cell>
          <cell r="B2254" t="str">
            <v>L.Djupvatnet</v>
          </cell>
          <cell r="C2254">
            <v>1995</v>
          </cell>
          <cell r="D2254" t="str">
            <v>Annual</v>
          </cell>
          <cell r="E2254" t="str">
            <v>Nitrate</v>
          </cell>
          <cell r="F2254">
            <v>4.0000000000000001E-3</v>
          </cell>
          <cell r="G2254">
            <v>1</v>
          </cell>
          <cell r="H2254" t="str">
            <v>mg/l N</v>
          </cell>
        </row>
        <row r="2255">
          <cell r="A2255" t="str">
            <v>NO</v>
          </cell>
          <cell r="B2255" t="str">
            <v>LANGEVATN</v>
          </cell>
          <cell r="C2255">
            <v>1995</v>
          </cell>
          <cell r="D2255" t="str">
            <v>Annual</v>
          </cell>
          <cell r="E2255" t="str">
            <v>Nitrate</v>
          </cell>
          <cell r="F2255">
            <v>0.14399999999999999</v>
          </cell>
          <cell r="G2255">
            <v>1</v>
          </cell>
          <cell r="H2255" t="str">
            <v>mg/l N</v>
          </cell>
        </row>
        <row r="2256">
          <cell r="A2256" t="str">
            <v>NO</v>
          </cell>
          <cell r="B2256" t="str">
            <v>Langtjern</v>
          </cell>
          <cell r="C2256">
            <v>1995</v>
          </cell>
          <cell r="D2256" t="str">
            <v>Annual</v>
          </cell>
          <cell r="E2256" t="str">
            <v>Nitrate</v>
          </cell>
          <cell r="F2256">
            <v>6.0000000000000001E-3</v>
          </cell>
          <cell r="G2256">
            <v>1</v>
          </cell>
          <cell r="H2256" t="str">
            <v>mg/l N</v>
          </cell>
        </row>
        <row r="2257">
          <cell r="A2257" t="str">
            <v>NO</v>
          </cell>
          <cell r="B2257" t="str">
            <v>LANGVATN</v>
          </cell>
          <cell r="C2257">
            <v>1995</v>
          </cell>
          <cell r="D2257" t="str">
            <v>Annual</v>
          </cell>
          <cell r="E2257" t="str">
            <v>Nitrate</v>
          </cell>
          <cell r="F2257">
            <v>3.7999999999999999E-2</v>
          </cell>
          <cell r="G2257">
            <v>1</v>
          </cell>
          <cell r="H2257" t="str">
            <v>mg/l N</v>
          </cell>
        </row>
        <row r="2258">
          <cell r="A2258" t="str">
            <v>NO</v>
          </cell>
          <cell r="B2258" t="str">
            <v>Langvatnet</v>
          </cell>
          <cell r="C2258">
            <v>1995</v>
          </cell>
          <cell r="D2258" t="str">
            <v>Annual</v>
          </cell>
          <cell r="E2258" t="str">
            <v>Nitrate</v>
          </cell>
          <cell r="F2258">
            <v>4.0000000000000001E-3</v>
          </cell>
          <cell r="G2258">
            <v>1</v>
          </cell>
          <cell r="H2258" t="str">
            <v>mg/l N</v>
          </cell>
        </row>
        <row r="2259">
          <cell r="A2259" t="str">
            <v>NO</v>
          </cell>
          <cell r="B2259" t="str">
            <v>Lille Hovvatn</v>
          </cell>
          <cell r="C2259">
            <v>1995</v>
          </cell>
          <cell r="D2259" t="str">
            <v>Annual</v>
          </cell>
          <cell r="E2259" t="str">
            <v>Nitrate</v>
          </cell>
          <cell r="F2259">
            <v>0.109</v>
          </cell>
          <cell r="G2259">
            <v>1</v>
          </cell>
          <cell r="H2259" t="str">
            <v>mg/l N</v>
          </cell>
        </row>
        <row r="2260">
          <cell r="A2260" t="str">
            <v>NO</v>
          </cell>
          <cell r="B2260" t="str">
            <v>LJOSVATN</v>
          </cell>
          <cell r="C2260">
            <v>1995</v>
          </cell>
          <cell r="D2260" t="str">
            <v>Annual</v>
          </cell>
          <cell r="E2260" t="str">
            <v>Nitrate</v>
          </cell>
          <cell r="F2260">
            <v>0.39500000000000002</v>
          </cell>
          <cell r="G2260">
            <v>1</v>
          </cell>
          <cell r="H2260" t="str">
            <v>mg/l N</v>
          </cell>
        </row>
        <row r="2261">
          <cell r="A2261" t="str">
            <v>NO</v>
          </cell>
          <cell r="B2261" t="str">
            <v>Lomstj?rni</v>
          </cell>
          <cell r="C2261">
            <v>1995</v>
          </cell>
          <cell r="D2261" t="str">
            <v>Annual</v>
          </cell>
          <cell r="E2261" t="str">
            <v>Nitrate</v>
          </cell>
          <cell r="F2261">
            <v>0.24</v>
          </cell>
          <cell r="G2261">
            <v>1</v>
          </cell>
          <cell r="H2261" t="str">
            <v>mg/l N</v>
          </cell>
        </row>
        <row r="2262">
          <cell r="A2262" t="str">
            <v>NO</v>
          </cell>
          <cell r="B2262" t="str">
            <v>Lundalsvatnet</v>
          </cell>
          <cell r="C2262">
            <v>1995</v>
          </cell>
          <cell r="D2262" t="str">
            <v>Annual</v>
          </cell>
          <cell r="E2262" t="str">
            <v>Nitrate</v>
          </cell>
          <cell r="F2262">
            <v>6.0000000000000001E-3</v>
          </cell>
          <cell r="G2262">
            <v>1</v>
          </cell>
          <cell r="H2262" t="str">
            <v>mg/l N</v>
          </cell>
        </row>
        <row r="2263">
          <cell r="A2263" t="str">
            <v>NO</v>
          </cell>
          <cell r="B2263" t="str">
            <v>M?sabutj?rna</v>
          </cell>
          <cell r="C2263">
            <v>1995</v>
          </cell>
          <cell r="D2263" t="str">
            <v>Annual</v>
          </cell>
          <cell r="E2263" t="str">
            <v>Nitrate</v>
          </cell>
          <cell r="F2263">
            <v>2E-3</v>
          </cell>
          <cell r="G2263">
            <v>1</v>
          </cell>
          <cell r="H2263" t="str">
            <v>mg/l N</v>
          </cell>
        </row>
        <row r="2264">
          <cell r="A2264" t="str">
            <v>NO</v>
          </cell>
          <cell r="B2264" t="str">
            <v>Meitsj?en</v>
          </cell>
          <cell r="C2264">
            <v>1995</v>
          </cell>
          <cell r="D2264" t="str">
            <v>Annual</v>
          </cell>
          <cell r="E2264" t="str">
            <v>Nitrate</v>
          </cell>
          <cell r="F2264">
            <v>5.5E-2</v>
          </cell>
          <cell r="G2264">
            <v>1</v>
          </cell>
          <cell r="H2264" t="str">
            <v>mg/l N</v>
          </cell>
        </row>
        <row r="2265">
          <cell r="A2265" t="str">
            <v>NO</v>
          </cell>
          <cell r="B2265" t="str">
            <v>MOVATN</v>
          </cell>
          <cell r="C2265">
            <v>1995</v>
          </cell>
          <cell r="D2265" t="str">
            <v>Annual</v>
          </cell>
          <cell r="E2265" t="str">
            <v>Nitrate</v>
          </cell>
          <cell r="F2265">
            <v>8.0000000000000002E-3</v>
          </cell>
          <cell r="G2265">
            <v>1</v>
          </cell>
          <cell r="H2265" t="str">
            <v>mg/l N</v>
          </cell>
        </row>
        <row r="2266">
          <cell r="A2266" t="str">
            <v>NO</v>
          </cell>
          <cell r="B2266" t="str">
            <v>MYKLEVATN</v>
          </cell>
          <cell r="C2266">
            <v>1995</v>
          </cell>
          <cell r="D2266" t="str">
            <v>Annual</v>
          </cell>
          <cell r="E2266" t="str">
            <v>Nitrate</v>
          </cell>
          <cell r="F2266">
            <v>4.5999999999999999E-2</v>
          </cell>
          <cell r="G2266">
            <v>1</v>
          </cell>
          <cell r="H2266" t="str">
            <v>mg/l N</v>
          </cell>
        </row>
        <row r="2267">
          <cell r="A2267" t="str">
            <v>NO</v>
          </cell>
          <cell r="B2267" t="str">
            <v>Navnl?st</v>
          </cell>
          <cell r="C2267">
            <v>1995</v>
          </cell>
          <cell r="D2267" t="str">
            <v>Annual</v>
          </cell>
          <cell r="E2267" t="str">
            <v>Nitrate</v>
          </cell>
          <cell r="F2267">
            <v>1.0833333333333335E-3</v>
          </cell>
          <cell r="G2267">
            <v>6</v>
          </cell>
          <cell r="H2267" t="str">
            <v>mg/l N</v>
          </cell>
        </row>
        <row r="2268">
          <cell r="A2268" t="str">
            <v>NO</v>
          </cell>
          <cell r="B2268" t="str">
            <v>Nedre Furovatn</v>
          </cell>
          <cell r="C2268">
            <v>1995</v>
          </cell>
          <cell r="D2268" t="str">
            <v>Annual</v>
          </cell>
          <cell r="E2268" t="str">
            <v>Nitrate</v>
          </cell>
          <cell r="F2268">
            <v>4.7E-2</v>
          </cell>
          <cell r="G2268">
            <v>1</v>
          </cell>
          <cell r="H2268" t="str">
            <v>mg/l N</v>
          </cell>
        </row>
        <row r="2269">
          <cell r="A2269" t="str">
            <v>NO</v>
          </cell>
          <cell r="B2269" t="str">
            <v>NYST?LVATN</v>
          </cell>
          <cell r="C2269">
            <v>1995</v>
          </cell>
          <cell r="D2269" t="str">
            <v>Annual</v>
          </cell>
          <cell r="E2269" t="str">
            <v>Nitrate</v>
          </cell>
          <cell r="F2269">
            <v>7.4999999999999997E-2</v>
          </cell>
          <cell r="G2269">
            <v>1</v>
          </cell>
          <cell r="H2269" t="str">
            <v>mg/l N</v>
          </cell>
        </row>
        <row r="2270">
          <cell r="A2270" t="str">
            <v>NO</v>
          </cell>
          <cell r="B2270" t="str">
            <v>Oddmunddalsvatnet</v>
          </cell>
          <cell r="C2270">
            <v>1995</v>
          </cell>
          <cell r="D2270" t="str">
            <v>Annual</v>
          </cell>
          <cell r="E2270" t="str">
            <v>Nitrate</v>
          </cell>
          <cell r="F2270">
            <v>6.5000000000000002E-2</v>
          </cell>
          <cell r="G2270">
            <v>1</v>
          </cell>
          <cell r="H2270" t="str">
            <v>mg/l N</v>
          </cell>
        </row>
        <row r="2271">
          <cell r="A2271" t="str">
            <v>NO</v>
          </cell>
          <cell r="B2271" t="str">
            <v>Oksevatn</v>
          </cell>
          <cell r="C2271">
            <v>1995</v>
          </cell>
          <cell r="D2271" t="str">
            <v>Annual</v>
          </cell>
          <cell r="E2271" t="str">
            <v>Nitrate</v>
          </cell>
          <cell r="F2271">
            <v>1.9E-2</v>
          </cell>
          <cell r="G2271">
            <v>1</v>
          </cell>
          <cell r="H2271" t="str">
            <v>mg/l N</v>
          </cell>
        </row>
        <row r="2272">
          <cell r="A2272" t="str">
            <v>NO</v>
          </cell>
          <cell r="B2272" t="str">
            <v>Otervatnet</v>
          </cell>
          <cell r="C2272">
            <v>1995</v>
          </cell>
          <cell r="D2272" t="str">
            <v>Annual</v>
          </cell>
          <cell r="E2272" t="str">
            <v>Nitrate</v>
          </cell>
          <cell r="F2272">
            <v>5.0000000000000001E-4</v>
          </cell>
          <cell r="G2272">
            <v>1</v>
          </cell>
          <cell r="H2272" t="str">
            <v>mg/l N</v>
          </cell>
        </row>
        <row r="2273">
          <cell r="A2273" t="str">
            <v>NO</v>
          </cell>
          <cell r="B2273" t="str">
            <v>R?tjern</v>
          </cell>
          <cell r="C2273">
            <v>1995</v>
          </cell>
          <cell r="D2273" t="str">
            <v>Annual</v>
          </cell>
          <cell r="E2273" t="str">
            <v>Nitrate</v>
          </cell>
          <cell r="F2273">
            <v>4.0000000000000001E-3</v>
          </cell>
          <cell r="G2273">
            <v>1</v>
          </cell>
          <cell r="H2273" t="str">
            <v>mg/l N</v>
          </cell>
        </row>
        <row r="2274">
          <cell r="A2274" t="str">
            <v>NO</v>
          </cell>
          <cell r="B2274" t="str">
            <v>R?YRAVATN</v>
          </cell>
          <cell r="C2274">
            <v>1995</v>
          </cell>
          <cell r="D2274" t="str">
            <v>Annual</v>
          </cell>
          <cell r="E2274" t="str">
            <v>Nitrate</v>
          </cell>
          <cell r="F2274">
            <v>9.7000000000000003E-2</v>
          </cell>
          <cell r="G2274">
            <v>1</v>
          </cell>
          <cell r="H2274" t="str">
            <v>mg/l N</v>
          </cell>
        </row>
        <row r="2275">
          <cell r="A2275" t="str">
            <v>NO</v>
          </cell>
          <cell r="B2275" t="str">
            <v>RAVNSJ?EN</v>
          </cell>
          <cell r="C2275">
            <v>1995</v>
          </cell>
          <cell r="D2275" t="str">
            <v>Annual</v>
          </cell>
          <cell r="E2275" t="str">
            <v>Nitrate</v>
          </cell>
          <cell r="F2275">
            <v>8.5999999999999993E-2</v>
          </cell>
          <cell r="G2275">
            <v>1</v>
          </cell>
          <cell r="H2275" t="str">
            <v>mg/l N</v>
          </cell>
        </row>
        <row r="2276">
          <cell r="A2276" t="str">
            <v>NO</v>
          </cell>
          <cell r="B2276" t="str">
            <v>S?re Klettsj?en</v>
          </cell>
          <cell r="C2276">
            <v>1995</v>
          </cell>
          <cell r="D2276" t="str">
            <v>Annual</v>
          </cell>
          <cell r="E2276" t="str">
            <v>Nitrate</v>
          </cell>
          <cell r="F2276">
            <v>7.0000000000000001E-3</v>
          </cell>
          <cell r="G2276">
            <v>1</v>
          </cell>
          <cell r="H2276" t="str">
            <v>mg/l N</v>
          </cell>
        </row>
        <row r="2277">
          <cell r="A2277" t="str">
            <v>NO</v>
          </cell>
          <cell r="B2277" t="str">
            <v>SANDVATN</v>
          </cell>
          <cell r="C2277">
            <v>1995</v>
          </cell>
          <cell r="D2277" t="str">
            <v>Annual</v>
          </cell>
          <cell r="E2277" t="str">
            <v>Nitrate</v>
          </cell>
          <cell r="F2277">
            <v>0.115</v>
          </cell>
          <cell r="G2277">
            <v>1</v>
          </cell>
          <cell r="H2277" t="str">
            <v>mg/l N</v>
          </cell>
        </row>
        <row r="2278">
          <cell r="A2278" t="str">
            <v>NO</v>
          </cell>
          <cell r="B2278" t="str">
            <v>Saudlandsvatn</v>
          </cell>
          <cell r="C2278">
            <v>1995</v>
          </cell>
          <cell r="D2278" t="str">
            <v>Annual</v>
          </cell>
          <cell r="E2278" t="str">
            <v>Nitrate</v>
          </cell>
          <cell r="F2278">
            <v>0.19</v>
          </cell>
          <cell r="G2278">
            <v>1</v>
          </cell>
          <cell r="H2278" t="str">
            <v>mg/l N</v>
          </cell>
        </row>
        <row r="2279">
          <cell r="A2279" t="str">
            <v>NO</v>
          </cell>
          <cell r="B2279" t="str">
            <v>Skaidejavri</v>
          </cell>
          <cell r="C2279">
            <v>1995</v>
          </cell>
          <cell r="D2279" t="str">
            <v>Annual</v>
          </cell>
          <cell r="E2279" t="str">
            <v>Nitrate</v>
          </cell>
          <cell r="F2279">
            <v>2.5999999999999999E-2</v>
          </cell>
          <cell r="G2279">
            <v>1</v>
          </cell>
          <cell r="H2279" t="str">
            <v>mg/l N</v>
          </cell>
        </row>
        <row r="2280">
          <cell r="A2280" t="str">
            <v>NO</v>
          </cell>
          <cell r="B2280" t="str">
            <v>Skakktjern</v>
          </cell>
          <cell r="C2280">
            <v>1995</v>
          </cell>
          <cell r="D2280" t="str">
            <v>Annual</v>
          </cell>
          <cell r="E2280" t="str">
            <v>Nitrate</v>
          </cell>
          <cell r="F2280">
            <v>1.7000000000000001E-2</v>
          </cell>
          <cell r="G2280">
            <v>1</v>
          </cell>
          <cell r="H2280" t="str">
            <v>mg/l N</v>
          </cell>
        </row>
        <row r="2281">
          <cell r="A2281" t="str">
            <v>NO</v>
          </cell>
          <cell r="B2281" t="str">
            <v>SKAMMEVATN</v>
          </cell>
          <cell r="C2281">
            <v>1995</v>
          </cell>
          <cell r="D2281" t="str">
            <v>Annual</v>
          </cell>
          <cell r="E2281" t="str">
            <v>Nitrate</v>
          </cell>
          <cell r="F2281">
            <v>8.2000000000000003E-2</v>
          </cell>
          <cell r="G2281">
            <v>1</v>
          </cell>
          <cell r="H2281" t="str">
            <v>mg/l N</v>
          </cell>
        </row>
        <row r="2282">
          <cell r="A2282" t="str">
            <v>NO</v>
          </cell>
          <cell r="B2282" t="str">
            <v>Skardvatnet</v>
          </cell>
          <cell r="C2282">
            <v>1995</v>
          </cell>
          <cell r="D2282" t="str">
            <v>Annual</v>
          </cell>
          <cell r="E2282" t="str">
            <v>Nitrate</v>
          </cell>
          <cell r="F2282">
            <v>1.6E-2</v>
          </cell>
          <cell r="G2282">
            <v>1</v>
          </cell>
          <cell r="H2282" t="str">
            <v>mg/l N</v>
          </cell>
        </row>
        <row r="2283">
          <cell r="A2283" t="str">
            <v>NO</v>
          </cell>
          <cell r="B2283" t="str">
            <v>Skjerivatnet</v>
          </cell>
          <cell r="C2283">
            <v>1995</v>
          </cell>
          <cell r="D2283" t="str">
            <v>Annual</v>
          </cell>
          <cell r="E2283" t="str">
            <v>Nitrate</v>
          </cell>
          <cell r="F2283">
            <v>3.4000000000000002E-2</v>
          </cell>
          <cell r="G2283">
            <v>1</v>
          </cell>
          <cell r="H2283" t="str">
            <v>mg/l N</v>
          </cell>
        </row>
        <row r="2284">
          <cell r="A2284" t="str">
            <v>NO</v>
          </cell>
          <cell r="B2284" t="str">
            <v>SKUREVATN</v>
          </cell>
          <cell r="C2284">
            <v>1995</v>
          </cell>
          <cell r="D2284" t="str">
            <v>Annual</v>
          </cell>
          <cell r="E2284" t="str">
            <v>Nitrate</v>
          </cell>
          <cell r="F2284">
            <v>0.14399999999999999</v>
          </cell>
          <cell r="G2284">
            <v>1</v>
          </cell>
          <cell r="H2284" t="str">
            <v>mg/l N</v>
          </cell>
        </row>
        <row r="2285">
          <cell r="A2285" t="str">
            <v>NO</v>
          </cell>
          <cell r="B2285" t="str">
            <v>SKURVSJ?EN</v>
          </cell>
          <cell r="C2285">
            <v>1995</v>
          </cell>
          <cell r="D2285" t="str">
            <v>Annual</v>
          </cell>
          <cell r="E2285" t="str">
            <v>Nitrate</v>
          </cell>
          <cell r="F2285">
            <v>0.02</v>
          </cell>
          <cell r="G2285">
            <v>1</v>
          </cell>
          <cell r="H2285" t="str">
            <v>mg/l N</v>
          </cell>
        </row>
        <row r="2286">
          <cell r="A2286" t="str">
            <v>NO</v>
          </cell>
          <cell r="B2286" t="str">
            <v>SONGEVATN</v>
          </cell>
          <cell r="C2286">
            <v>1995</v>
          </cell>
          <cell r="D2286" t="str">
            <v>Annual</v>
          </cell>
          <cell r="E2286" t="str">
            <v>Nitrate</v>
          </cell>
          <cell r="F2286">
            <v>0.155</v>
          </cell>
          <cell r="G2286">
            <v>1</v>
          </cell>
          <cell r="H2286" t="str">
            <v>mg/l N</v>
          </cell>
        </row>
        <row r="2287">
          <cell r="A2287" t="str">
            <v>NO</v>
          </cell>
          <cell r="B2287" t="str">
            <v>ST.EITLNDSVT</v>
          </cell>
          <cell r="C2287">
            <v>1995</v>
          </cell>
          <cell r="D2287" t="str">
            <v>Annual</v>
          </cell>
          <cell r="E2287" t="str">
            <v>Nitrate</v>
          </cell>
          <cell r="F2287">
            <v>0.245</v>
          </cell>
          <cell r="G2287">
            <v>1</v>
          </cell>
          <cell r="H2287" t="str">
            <v>mg/l N</v>
          </cell>
        </row>
        <row r="2288">
          <cell r="A2288" t="str">
            <v>NO</v>
          </cell>
          <cell r="B2288" t="str">
            <v>St.Valvatnet</v>
          </cell>
          <cell r="C2288">
            <v>1995</v>
          </cell>
          <cell r="D2288" t="str">
            <v>Annual</v>
          </cell>
          <cell r="E2288" t="str">
            <v>Nitrate</v>
          </cell>
          <cell r="F2288">
            <v>2.1999999999999999E-2</v>
          </cell>
          <cell r="G2288">
            <v>1</v>
          </cell>
          <cell r="H2288" t="str">
            <v>mg/l N</v>
          </cell>
        </row>
        <row r="2289">
          <cell r="A2289" t="str">
            <v>NO</v>
          </cell>
          <cell r="B2289" t="str">
            <v>STAVSVATN</v>
          </cell>
          <cell r="C2289">
            <v>1995</v>
          </cell>
          <cell r="D2289" t="str">
            <v>Annual</v>
          </cell>
          <cell r="E2289" t="str">
            <v>Nitrate</v>
          </cell>
          <cell r="F2289">
            <v>4.7E-2</v>
          </cell>
          <cell r="G2289">
            <v>1</v>
          </cell>
          <cell r="H2289" t="str">
            <v>mg/l N</v>
          </cell>
        </row>
        <row r="2290">
          <cell r="A2290" t="str">
            <v>NO</v>
          </cell>
          <cell r="B2290" t="str">
            <v>Storb?rja</v>
          </cell>
          <cell r="C2290">
            <v>1995</v>
          </cell>
          <cell r="D2290" t="str">
            <v>Annual</v>
          </cell>
          <cell r="E2290" t="str">
            <v>Nitrate</v>
          </cell>
          <cell r="F2290">
            <v>6.6000000000000003E-2</v>
          </cell>
          <cell r="G2290">
            <v>1</v>
          </cell>
          <cell r="H2290" t="str">
            <v>mg/l N</v>
          </cell>
        </row>
        <row r="2291">
          <cell r="A2291" t="str">
            <v>NO</v>
          </cell>
          <cell r="B2291" t="str">
            <v>Store Lyseren</v>
          </cell>
          <cell r="C2291">
            <v>1995</v>
          </cell>
          <cell r="D2291" t="str">
            <v>Annual</v>
          </cell>
          <cell r="E2291" t="str">
            <v>Nitrate</v>
          </cell>
          <cell r="F2291">
            <v>0.09</v>
          </cell>
          <cell r="G2291">
            <v>1</v>
          </cell>
          <cell r="H2291" t="str">
            <v>mg/l N</v>
          </cell>
        </row>
        <row r="2292">
          <cell r="A2292" t="str">
            <v>NO</v>
          </cell>
          <cell r="B2292" t="str">
            <v>Store Skardvatnet</v>
          </cell>
          <cell r="C2292">
            <v>1995</v>
          </cell>
          <cell r="D2292" t="str">
            <v>Annual</v>
          </cell>
          <cell r="E2292" t="str">
            <v>Nitrate</v>
          </cell>
          <cell r="F2292">
            <v>5.0000000000000001E-4</v>
          </cell>
          <cell r="G2292">
            <v>1</v>
          </cell>
          <cell r="H2292" t="str">
            <v>mg/l N</v>
          </cell>
        </row>
        <row r="2293">
          <cell r="A2293" t="str">
            <v>NO</v>
          </cell>
          <cell r="B2293" t="str">
            <v>Store Synnfjordvatnet</v>
          </cell>
          <cell r="C2293">
            <v>1995</v>
          </cell>
          <cell r="D2293" t="str">
            <v>Annual</v>
          </cell>
          <cell r="E2293" t="str">
            <v>Nitrate</v>
          </cell>
          <cell r="F2293">
            <v>4.0000000000000001E-3</v>
          </cell>
          <cell r="G2293">
            <v>1</v>
          </cell>
          <cell r="H2293" t="str">
            <v>mg/l N</v>
          </cell>
        </row>
        <row r="2294">
          <cell r="A2294" t="str">
            <v>NO</v>
          </cell>
          <cell r="B2294" t="str">
            <v>Storekr?kkja</v>
          </cell>
          <cell r="C2294">
            <v>1995</v>
          </cell>
          <cell r="D2294" t="str">
            <v>Annual</v>
          </cell>
          <cell r="E2294" t="str">
            <v>Nitrate</v>
          </cell>
          <cell r="F2294">
            <v>3.6999999999999998E-2</v>
          </cell>
          <cell r="G2294">
            <v>1</v>
          </cell>
          <cell r="H2294" t="str">
            <v>mg/l N</v>
          </cell>
        </row>
        <row r="2295">
          <cell r="A2295" t="str">
            <v>NO</v>
          </cell>
          <cell r="B2295" t="str">
            <v>Storg?svatnet</v>
          </cell>
          <cell r="C2295">
            <v>1995</v>
          </cell>
          <cell r="D2295" t="str">
            <v>Annual</v>
          </cell>
          <cell r="E2295" t="str">
            <v>Nitrate</v>
          </cell>
          <cell r="F2295">
            <v>3.3000000000000002E-2</v>
          </cell>
          <cell r="G2295">
            <v>1</v>
          </cell>
          <cell r="H2295" t="str">
            <v>mg/l N</v>
          </cell>
        </row>
        <row r="2296">
          <cell r="A2296" t="str">
            <v>NO</v>
          </cell>
          <cell r="B2296" t="str">
            <v>Storvatn</v>
          </cell>
          <cell r="C2296">
            <v>1995</v>
          </cell>
          <cell r="D2296" t="str">
            <v>Annual</v>
          </cell>
          <cell r="E2296" t="str">
            <v>Nitrate</v>
          </cell>
          <cell r="F2296">
            <v>3.6999999999999998E-2</v>
          </cell>
          <cell r="G2296">
            <v>1</v>
          </cell>
          <cell r="H2296" t="str">
            <v>mg/l N</v>
          </cell>
        </row>
        <row r="2297">
          <cell r="A2297" t="str">
            <v>NO</v>
          </cell>
          <cell r="B2297" t="str">
            <v>Svartdalsvatnet</v>
          </cell>
          <cell r="C2297">
            <v>1995</v>
          </cell>
          <cell r="D2297" t="str">
            <v>Annual</v>
          </cell>
          <cell r="E2297" t="str">
            <v>Nitrate</v>
          </cell>
          <cell r="F2297">
            <v>2.1000000000000001E-2</v>
          </cell>
          <cell r="G2297">
            <v>1</v>
          </cell>
          <cell r="H2297" t="str">
            <v>mg/l N</v>
          </cell>
        </row>
        <row r="2298">
          <cell r="A2298" t="str">
            <v>NO</v>
          </cell>
          <cell r="B2298" t="str">
            <v>SVARTTJERN</v>
          </cell>
          <cell r="C2298">
            <v>1995</v>
          </cell>
          <cell r="D2298" t="str">
            <v>Annual</v>
          </cell>
          <cell r="E2298" t="str">
            <v>Nitrate</v>
          </cell>
          <cell r="F2298">
            <v>3.3000000000000002E-2</v>
          </cell>
          <cell r="G2298">
            <v>1</v>
          </cell>
          <cell r="H2298" t="str">
            <v>mg/l N</v>
          </cell>
        </row>
        <row r="2299">
          <cell r="A2299" t="str">
            <v>NO</v>
          </cell>
          <cell r="B2299" t="str">
            <v>Tennvatn</v>
          </cell>
          <cell r="C2299">
            <v>1995</v>
          </cell>
          <cell r="D2299" t="str">
            <v>Annual</v>
          </cell>
          <cell r="E2299" t="str">
            <v>Nitrate</v>
          </cell>
          <cell r="F2299">
            <v>0.02</v>
          </cell>
          <cell r="G2299">
            <v>1</v>
          </cell>
          <cell r="H2299" t="str">
            <v>mg/l N</v>
          </cell>
        </row>
        <row r="2300">
          <cell r="A2300" t="str">
            <v>NO</v>
          </cell>
          <cell r="B2300" t="str">
            <v>TJURRMONVATN</v>
          </cell>
          <cell r="C2300">
            <v>1995</v>
          </cell>
          <cell r="D2300" t="str">
            <v>Annual</v>
          </cell>
          <cell r="E2300" t="str">
            <v>Nitrate</v>
          </cell>
          <cell r="F2300">
            <v>2.5000000000000001E-2</v>
          </cell>
          <cell r="G2300">
            <v>1</v>
          </cell>
          <cell r="H2300" t="str">
            <v>mg/l N</v>
          </cell>
        </row>
        <row r="2301">
          <cell r="A2301" t="str">
            <v>NO</v>
          </cell>
          <cell r="B2301" t="str">
            <v>TROLDEVATN</v>
          </cell>
          <cell r="C2301">
            <v>1995</v>
          </cell>
          <cell r="D2301" t="str">
            <v>Annual</v>
          </cell>
          <cell r="E2301" t="str">
            <v>Nitrate</v>
          </cell>
          <cell r="F2301">
            <v>0.37</v>
          </cell>
          <cell r="G2301">
            <v>1</v>
          </cell>
          <cell r="H2301" t="str">
            <v>mg/l N</v>
          </cell>
        </row>
        <row r="2302">
          <cell r="A2302" t="str">
            <v>NO</v>
          </cell>
          <cell r="B2302" t="str">
            <v>TROLLSELVVTN</v>
          </cell>
          <cell r="C2302">
            <v>1995</v>
          </cell>
          <cell r="D2302" t="str">
            <v>Annual</v>
          </cell>
          <cell r="E2302" t="str">
            <v>Nitrate</v>
          </cell>
          <cell r="F2302">
            <v>8.1000000000000003E-2</v>
          </cell>
          <cell r="G2302">
            <v>1</v>
          </cell>
          <cell r="H2302" t="str">
            <v>mg/l N</v>
          </cell>
        </row>
        <row r="2303">
          <cell r="A2303" t="str">
            <v>NO</v>
          </cell>
          <cell r="B2303" t="str">
            <v>Tufsingen</v>
          </cell>
          <cell r="C2303">
            <v>1995</v>
          </cell>
          <cell r="D2303" t="str">
            <v>Annual</v>
          </cell>
          <cell r="E2303" t="str">
            <v>Nitrate</v>
          </cell>
          <cell r="F2303">
            <v>3.1E-2</v>
          </cell>
          <cell r="G2303">
            <v>1</v>
          </cell>
          <cell r="H2303" t="str">
            <v>mg/l N</v>
          </cell>
        </row>
        <row r="2304">
          <cell r="A2304" t="str">
            <v>NO</v>
          </cell>
          <cell r="B2304" t="str">
            <v>Tussetj?rn</v>
          </cell>
          <cell r="C2304">
            <v>1995</v>
          </cell>
          <cell r="D2304" t="str">
            <v>Annual</v>
          </cell>
          <cell r="E2304" t="str">
            <v>Nitrate</v>
          </cell>
          <cell r="F2304">
            <v>2.1000000000000001E-2</v>
          </cell>
          <cell r="G2304">
            <v>1</v>
          </cell>
          <cell r="H2304" t="str">
            <v>mg/l N</v>
          </cell>
        </row>
        <row r="2305">
          <cell r="A2305" t="str">
            <v>NO</v>
          </cell>
          <cell r="B2305" t="str">
            <v>Tvetervatn</v>
          </cell>
          <cell r="C2305">
            <v>1995</v>
          </cell>
          <cell r="D2305" t="str">
            <v>Annual</v>
          </cell>
          <cell r="E2305" t="str">
            <v>Nitrate</v>
          </cell>
          <cell r="F2305">
            <v>0.27500000000000002</v>
          </cell>
          <cell r="G2305">
            <v>1</v>
          </cell>
          <cell r="H2305" t="str">
            <v>mg/l N</v>
          </cell>
        </row>
        <row r="2306">
          <cell r="A2306" t="str">
            <v>NO</v>
          </cell>
          <cell r="B2306" t="str">
            <v>Ulekristajav</v>
          </cell>
          <cell r="C2306">
            <v>1995</v>
          </cell>
          <cell r="D2306" t="str">
            <v>Annual</v>
          </cell>
          <cell r="E2306" t="str">
            <v>Nitrate</v>
          </cell>
          <cell r="F2306">
            <v>4.0000000000000001E-3</v>
          </cell>
          <cell r="G2306">
            <v>1</v>
          </cell>
          <cell r="H2306" t="str">
            <v>mg/l N</v>
          </cell>
        </row>
        <row r="2307">
          <cell r="A2307" t="str">
            <v>NO</v>
          </cell>
          <cell r="B2307" t="str">
            <v>VAULAVATN</v>
          </cell>
          <cell r="C2307">
            <v>1995</v>
          </cell>
          <cell r="D2307" t="str">
            <v>Annual</v>
          </cell>
          <cell r="E2307" t="str">
            <v>Nitrate</v>
          </cell>
          <cell r="F2307">
            <v>9.2999999999999999E-2</v>
          </cell>
          <cell r="G2307">
            <v>1</v>
          </cell>
          <cell r="H2307" t="str">
            <v>mg/l N</v>
          </cell>
        </row>
        <row r="2308">
          <cell r="A2308" t="str">
            <v>NO</v>
          </cell>
          <cell r="B2308" t="str">
            <v>?.S?RVATN</v>
          </cell>
          <cell r="C2308">
            <v>1996</v>
          </cell>
          <cell r="D2308" t="str">
            <v>Annual</v>
          </cell>
          <cell r="E2308" t="str">
            <v>Nitrate</v>
          </cell>
          <cell r="F2308">
            <v>4.5999999999999999E-2</v>
          </cell>
          <cell r="G2308">
            <v>1</v>
          </cell>
          <cell r="H2308" t="str">
            <v>mg/l N</v>
          </cell>
        </row>
        <row r="2309">
          <cell r="A2309" t="str">
            <v>NO</v>
          </cell>
          <cell r="B2309" t="str">
            <v>?vre Jerpetjern</v>
          </cell>
          <cell r="C2309">
            <v>1996</v>
          </cell>
          <cell r="D2309" t="str">
            <v>Annual</v>
          </cell>
          <cell r="E2309" t="str">
            <v>Nitrate</v>
          </cell>
          <cell r="F2309">
            <v>0.04</v>
          </cell>
          <cell r="G2309">
            <v>1</v>
          </cell>
          <cell r="H2309" t="str">
            <v>mg/l N</v>
          </cell>
        </row>
        <row r="2310">
          <cell r="A2310" t="str">
            <v>NO</v>
          </cell>
          <cell r="B2310" t="str">
            <v>?vre Ne?dalsvatnet</v>
          </cell>
          <cell r="C2310">
            <v>1996</v>
          </cell>
          <cell r="D2310" t="str">
            <v>Annual</v>
          </cell>
          <cell r="E2310" t="str">
            <v>Nitrate</v>
          </cell>
          <cell r="F2310">
            <v>8.0000000000000002E-3</v>
          </cell>
          <cell r="G2310">
            <v>1</v>
          </cell>
          <cell r="H2310" t="str">
            <v>mg/l N</v>
          </cell>
        </row>
        <row r="2311">
          <cell r="A2311" t="str">
            <v>NO</v>
          </cell>
          <cell r="B2311" t="str">
            <v>?yvannet (Store)</v>
          </cell>
          <cell r="C2311">
            <v>1996</v>
          </cell>
          <cell r="D2311" t="str">
            <v>Annual</v>
          </cell>
          <cell r="E2311" t="str">
            <v>Nitrate</v>
          </cell>
          <cell r="F2311">
            <v>0.1</v>
          </cell>
          <cell r="G2311">
            <v>1</v>
          </cell>
          <cell r="H2311" t="str">
            <v>mg/l N</v>
          </cell>
        </row>
        <row r="2312">
          <cell r="A2312" t="str">
            <v>NO</v>
          </cell>
          <cell r="B2312" t="str">
            <v>B?NEVATN</v>
          </cell>
          <cell r="C2312">
            <v>1996</v>
          </cell>
          <cell r="D2312" t="str">
            <v>Annual</v>
          </cell>
          <cell r="E2312" t="str">
            <v>Nitrate</v>
          </cell>
          <cell r="F2312">
            <v>0.121</v>
          </cell>
          <cell r="G2312">
            <v>1</v>
          </cell>
          <cell r="H2312" t="str">
            <v>mg/l N</v>
          </cell>
        </row>
        <row r="2313">
          <cell r="A2313" t="str">
            <v>NO</v>
          </cell>
          <cell r="B2313" t="str">
            <v>B?RJASJAVRI</v>
          </cell>
          <cell r="C2313">
            <v>1996</v>
          </cell>
          <cell r="D2313" t="str">
            <v>Annual</v>
          </cell>
          <cell r="E2313" t="str">
            <v>Nitrate</v>
          </cell>
          <cell r="F2313">
            <v>4.0000000000000001E-3</v>
          </cell>
          <cell r="G2313">
            <v>1</v>
          </cell>
          <cell r="H2313" t="str">
            <v>mg/l N</v>
          </cell>
        </row>
        <row r="2314">
          <cell r="A2314" t="str">
            <v>NO</v>
          </cell>
          <cell r="B2314" t="str">
            <v>B?tevatn</v>
          </cell>
          <cell r="C2314">
            <v>1996</v>
          </cell>
          <cell r="D2314" t="str">
            <v>Annual</v>
          </cell>
          <cell r="E2314" t="str">
            <v>Nitrate</v>
          </cell>
          <cell r="F2314">
            <v>0.12</v>
          </cell>
          <cell r="G2314">
            <v>1</v>
          </cell>
          <cell r="H2314" t="str">
            <v>mg/l N</v>
          </cell>
        </row>
        <row r="2315">
          <cell r="A2315" t="str">
            <v>NO</v>
          </cell>
          <cell r="B2315" t="str">
            <v>Bj?rfarvatnet</v>
          </cell>
          <cell r="C2315">
            <v>1996</v>
          </cell>
          <cell r="D2315" t="str">
            <v>Annual</v>
          </cell>
          <cell r="E2315" t="str">
            <v>Nitrate</v>
          </cell>
          <cell r="F2315">
            <v>4.1000000000000002E-2</v>
          </cell>
          <cell r="G2315">
            <v>1</v>
          </cell>
          <cell r="H2315" t="str">
            <v>mg/l N</v>
          </cell>
        </row>
        <row r="2316">
          <cell r="A2316" t="str">
            <v>NO</v>
          </cell>
          <cell r="B2316" t="str">
            <v>Bl?jevatnet</v>
          </cell>
          <cell r="C2316">
            <v>1996</v>
          </cell>
          <cell r="D2316" t="str">
            <v>Annual</v>
          </cell>
          <cell r="E2316" t="str">
            <v>Nitrate</v>
          </cell>
          <cell r="F2316">
            <v>4.1000000000000002E-2</v>
          </cell>
          <cell r="G2316">
            <v>1</v>
          </cell>
          <cell r="H2316" t="str">
            <v>mg/l N</v>
          </cell>
        </row>
        <row r="2317">
          <cell r="A2317" t="str">
            <v>NO</v>
          </cell>
          <cell r="B2317" t="str">
            <v>BOTNE</v>
          </cell>
          <cell r="C2317">
            <v>1996</v>
          </cell>
          <cell r="D2317" t="str">
            <v>Annual</v>
          </cell>
          <cell r="E2317" t="str">
            <v>Nitrate</v>
          </cell>
          <cell r="F2317">
            <v>0.34499999999999997</v>
          </cell>
          <cell r="G2317">
            <v>1</v>
          </cell>
          <cell r="H2317" t="str">
            <v>mg/l N</v>
          </cell>
        </row>
        <row r="2318">
          <cell r="A2318" t="str">
            <v>NO</v>
          </cell>
          <cell r="B2318" t="str">
            <v>BR?RVATN</v>
          </cell>
          <cell r="C2318">
            <v>1996</v>
          </cell>
          <cell r="D2318" t="str">
            <v>Annual</v>
          </cell>
          <cell r="E2318" t="str">
            <v>Nitrate</v>
          </cell>
          <cell r="F2318">
            <v>0.11899999999999999</v>
          </cell>
          <cell r="G2318">
            <v>1</v>
          </cell>
          <cell r="H2318" t="str">
            <v>mg/l N</v>
          </cell>
        </row>
        <row r="2319">
          <cell r="A2319" t="str">
            <v>NO</v>
          </cell>
          <cell r="B2319" t="str">
            <v>Breidlivatnet</v>
          </cell>
          <cell r="C2319">
            <v>1996</v>
          </cell>
          <cell r="D2319" t="str">
            <v>Annual</v>
          </cell>
          <cell r="E2319" t="str">
            <v>Nitrate</v>
          </cell>
          <cell r="F2319">
            <v>2.1000000000000001E-2</v>
          </cell>
          <cell r="G2319">
            <v>1</v>
          </cell>
          <cell r="H2319" t="str">
            <v>mg/l N</v>
          </cell>
        </row>
        <row r="2320">
          <cell r="A2320" t="str">
            <v>NO</v>
          </cell>
          <cell r="B2320" t="str">
            <v>BREITJERN</v>
          </cell>
          <cell r="C2320">
            <v>1996</v>
          </cell>
          <cell r="D2320" t="str">
            <v>Annual</v>
          </cell>
          <cell r="E2320" t="str">
            <v>Nitrate</v>
          </cell>
          <cell r="F2320">
            <v>0.12</v>
          </cell>
          <cell r="G2320">
            <v>1</v>
          </cell>
          <cell r="H2320" t="str">
            <v>mg/l N</v>
          </cell>
        </row>
        <row r="2321">
          <cell r="A2321" t="str">
            <v>NO</v>
          </cell>
          <cell r="B2321" t="str">
            <v>Dalvatn</v>
          </cell>
          <cell r="C2321">
            <v>1996</v>
          </cell>
          <cell r="D2321" t="str">
            <v>Annual</v>
          </cell>
          <cell r="E2321" t="str">
            <v>Nitrate</v>
          </cell>
          <cell r="F2321">
            <v>8.0000000000000002E-3</v>
          </cell>
          <cell r="G2321">
            <v>1</v>
          </cell>
          <cell r="H2321" t="str">
            <v>mg/l N</v>
          </cell>
        </row>
        <row r="2322">
          <cell r="A2322" t="str">
            <v>NO</v>
          </cell>
          <cell r="B2322" t="str">
            <v>DRIVNESVATN</v>
          </cell>
          <cell r="C2322">
            <v>1996</v>
          </cell>
          <cell r="D2322" t="str">
            <v>Annual</v>
          </cell>
          <cell r="E2322" t="str">
            <v>Nitrate</v>
          </cell>
          <cell r="F2322">
            <v>0.215</v>
          </cell>
          <cell r="G2322">
            <v>1</v>
          </cell>
          <cell r="H2322" t="str">
            <v>mg/l N</v>
          </cell>
        </row>
        <row r="2323">
          <cell r="A2323" t="str">
            <v>NO</v>
          </cell>
          <cell r="B2323" t="str">
            <v>F?LVATNET</v>
          </cell>
          <cell r="C2323">
            <v>1996</v>
          </cell>
          <cell r="D2323" t="str">
            <v>Annual</v>
          </cell>
          <cell r="E2323" t="str">
            <v>Nitrate</v>
          </cell>
          <cell r="F2323">
            <v>4.0000000000000001E-3</v>
          </cell>
          <cell r="G2323">
            <v>1</v>
          </cell>
          <cell r="H2323" t="str">
            <v>mg/l N</v>
          </cell>
        </row>
        <row r="2324">
          <cell r="A2324" t="str">
            <v>NO</v>
          </cell>
          <cell r="B2324" t="str">
            <v>F?rste H?gfjellsvatn</v>
          </cell>
          <cell r="C2324">
            <v>1996</v>
          </cell>
          <cell r="D2324" t="str">
            <v>Annual</v>
          </cell>
          <cell r="E2324" t="str">
            <v>Nitrate</v>
          </cell>
          <cell r="F2324">
            <v>4.0000000000000001E-3</v>
          </cell>
          <cell r="G2324">
            <v>1</v>
          </cell>
          <cell r="H2324" t="str">
            <v>mg/l N</v>
          </cell>
        </row>
        <row r="2325">
          <cell r="A2325" t="str">
            <v>NO</v>
          </cell>
          <cell r="B2325" t="str">
            <v>GJUVVATN</v>
          </cell>
          <cell r="C2325">
            <v>1996</v>
          </cell>
          <cell r="D2325" t="str">
            <v>Annual</v>
          </cell>
          <cell r="E2325" t="str">
            <v>Nitrate</v>
          </cell>
          <cell r="F2325">
            <v>0.23499999999999999</v>
          </cell>
          <cell r="G2325">
            <v>1</v>
          </cell>
          <cell r="H2325" t="str">
            <v>mg/l N</v>
          </cell>
        </row>
        <row r="2326">
          <cell r="A2326" t="str">
            <v>NO</v>
          </cell>
          <cell r="B2326" t="str">
            <v>GLYPSTADVATN</v>
          </cell>
          <cell r="C2326">
            <v>1996</v>
          </cell>
          <cell r="D2326" t="str">
            <v>Annual</v>
          </cell>
          <cell r="E2326" t="str">
            <v>Nitrate</v>
          </cell>
          <cell r="F2326">
            <v>0.495</v>
          </cell>
          <cell r="G2326">
            <v>1</v>
          </cell>
          <cell r="H2326" t="str">
            <v>mg/l N</v>
          </cell>
        </row>
        <row r="2327">
          <cell r="A2327" t="str">
            <v>NO</v>
          </cell>
          <cell r="B2327" t="str">
            <v>GRIMSDALSVATN</v>
          </cell>
          <cell r="C2327">
            <v>1996</v>
          </cell>
          <cell r="D2327" t="str">
            <v>Annual</v>
          </cell>
          <cell r="E2327" t="str">
            <v>Nitrate</v>
          </cell>
          <cell r="F2327">
            <v>7.4999999999999997E-2</v>
          </cell>
          <cell r="G2327">
            <v>1</v>
          </cell>
          <cell r="H2327" t="str">
            <v>mg/l N</v>
          </cell>
        </row>
        <row r="2328">
          <cell r="A2328" t="str">
            <v>NO</v>
          </cell>
          <cell r="B2328" t="str">
            <v>Grovlivatnet</v>
          </cell>
          <cell r="C2328">
            <v>1996</v>
          </cell>
          <cell r="D2328" t="str">
            <v>Annual</v>
          </cell>
          <cell r="E2328" t="str">
            <v>Nitrate</v>
          </cell>
          <cell r="F2328">
            <v>2.5999999999999999E-2</v>
          </cell>
          <cell r="G2328">
            <v>1</v>
          </cell>
          <cell r="H2328" t="str">
            <v>mg/l N</v>
          </cell>
        </row>
        <row r="2329">
          <cell r="A2329" t="str">
            <v>NO</v>
          </cell>
          <cell r="B2329" t="str">
            <v>GRUNNEVATN</v>
          </cell>
          <cell r="C2329">
            <v>1996</v>
          </cell>
          <cell r="D2329" t="str">
            <v>Annual</v>
          </cell>
          <cell r="E2329" t="str">
            <v>Nitrate</v>
          </cell>
          <cell r="F2329">
            <v>0.105</v>
          </cell>
          <cell r="G2329">
            <v>1</v>
          </cell>
          <cell r="H2329" t="str">
            <v>mg/l N</v>
          </cell>
        </row>
        <row r="2330">
          <cell r="A2330" t="str">
            <v>NO</v>
          </cell>
          <cell r="B2330" t="str">
            <v>Grytsj?en</v>
          </cell>
          <cell r="C2330">
            <v>1996</v>
          </cell>
          <cell r="D2330" t="str">
            <v>Annual</v>
          </cell>
          <cell r="E2330" t="str">
            <v>Nitrate</v>
          </cell>
          <cell r="F2330">
            <v>6.0000000000000001E-3</v>
          </cell>
          <cell r="G2330">
            <v>1</v>
          </cell>
          <cell r="H2330" t="str">
            <v>mg/l N</v>
          </cell>
        </row>
        <row r="2331">
          <cell r="A2331" t="str">
            <v>NO</v>
          </cell>
          <cell r="B2331" t="str">
            <v>Heddersvatnet</v>
          </cell>
          <cell r="C2331">
            <v>1996</v>
          </cell>
          <cell r="D2331" t="str">
            <v>Annual</v>
          </cell>
          <cell r="E2331" t="str">
            <v>Nitrate</v>
          </cell>
          <cell r="F2331">
            <v>0.115</v>
          </cell>
          <cell r="G2331">
            <v>1</v>
          </cell>
          <cell r="H2331" t="str">
            <v>mg/l N</v>
          </cell>
        </row>
        <row r="2332">
          <cell r="A2332" t="str">
            <v>NO</v>
          </cell>
          <cell r="B2332" t="str">
            <v>HEIEVATN</v>
          </cell>
          <cell r="C2332">
            <v>1996</v>
          </cell>
          <cell r="D2332" t="str">
            <v>Annual</v>
          </cell>
          <cell r="E2332" t="str">
            <v>Nitrate</v>
          </cell>
          <cell r="F2332">
            <v>8.2000000000000003E-2</v>
          </cell>
          <cell r="G2332">
            <v>1</v>
          </cell>
          <cell r="H2332" t="str">
            <v>mg/l N</v>
          </cell>
        </row>
        <row r="2333">
          <cell r="A2333" t="str">
            <v>NO</v>
          </cell>
          <cell r="B2333" t="str">
            <v>Holmsj?en</v>
          </cell>
          <cell r="C2333">
            <v>1996</v>
          </cell>
          <cell r="D2333" t="str">
            <v>Annual</v>
          </cell>
          <cell r="E2333" t="str">
            <v>Nitrate</v>
          </cell>
          <cell r="F2333">
            <v>5.0000000000000001E-3</v>
          </cell>
          <cell r="G2333">
            <v>1</v>
          </cell>
          <cell r="H2333" t="str">
            <v>mg/l N</v>
          </cell>
        </row>
        <row r="2334">
          <cell r="A2334" t="str">
            <v>NO</v>
          </cell>
          <cell r="B2334" t="str">
            <v>Holmvatnet</v>
          </cell>
          <cell r="C2334">
            <v>1996</v>
          </cell>
          <cell r="D2334" t="str">
            <v>Annual</v>
          </cell>
          <cell r="E2334" t="str">
            <v>Nitrate</v>
          </cell>
          <cell r="F2334">
            <v>1.6E-2</v>
          </cell>
          <cell r="G2334">
            <v>1</v>
          </cell>
          <cell r="H2334" t="str">
            <v>mg/l N</v>
          </cell>
        </row>
        <row r="2335">
          <cell r="A2335" t="str">
            <v>NO</v>
          </cell>
          <cell r="B2335" t="str">
            <v>HOLVATN</v>
          </cell>
          <cell r="C2335">
            <v>1996</v>
          </cell>
          <cell r="D2335" t="str">
            <v>Annual</v>
          </cell>
          <cell r="E2335" t="str">
            <v>Nitrate</v>
          </cell>
          <cell r="F2335">
            <v>0.13350000000000001</v>
          </cell>
          <cell r="G2335">
            <v>2</v>
          </cell>
          <cell r="H2335" t="str">
            <v>mg/l N</v>
          </cell>
        </row>
        <row r="2336">
          <cell r="A2336" t="str">
            <v>NO</v>
          </cell>
          <cell r="B2336" t="str">
            <v>HOMESTADVATN</v>
          </cell>
          <cell r="C2336">
            <v>1996</v>
          </cell>
          <cell r="D2336" t="str">
            <v>Annual</v>
          </cell>
          <cell r="E2336" t="str">
            <v>Nitrate</v>
          </cell>
          <cell r="F2336">
            <v>0.23</v>
          </cell>
          <cell r="G2336">
            <v>1</v>
          </cell>
          <cell r="H2336" t="str">
            <v>mg/l N</v>
          </cell>
        </row>
        <row r="2337">
          <cell r="A2337" t="str">
            <v>NO</v>
          </cell>
          <cell r="B2337" t="str">
            <v>HOMSEVATN</v>
          </cell>
          <cell r="C2337">
            <v>1996</v>
          </cell>
          <cell r="D2337" t="str">
            <v>Annual</v>
          </cell>
          <cell r="E2337" t="str">
            <v>Nitrate</v>
          </cell>
          <cell r="F2337">
            <v>0.4</v>
          </cell>
          <cell r="G2337">
            <v>1</v>
          </cell>
          <cell r="H2337" t="str">
            <v>mg/l N</v>
          </cell>
        </row>
        <row r="2338">
          <cell r="A2338" t="str">
            <v>NO</v>
          </cell>
          <cell r="B2338" t="str">
            <v>HUNDEVATN</v>
          </cell>
          <cell r="C2338">
            <v>1996</v>
          </cell>
          <cell r="D2338" t="str">
            <v>Annual</v>
          </cell>
          <cell r="E2338" t="str">
            <v>Nitrate</v>
          </cell>
          <cell r="F2338">
            <v>0.185</v>
          </cell>
          <cell r="G2338">
            <v>1</v>
          </cell>
          <cell r="H2338" t="str">
            <v>mg/l N</v>
          </cell>
        </row>
        <row r="2339">
          <cell r="A2339" t="str">
            <v>NO</v>
          </cell>
          <cell r="B2339" t="str">
            <v>INDRE ESPELANDSVATN</v>
          </cell>
          <cell r="C2339">
            <v>1996</v>
          </cell>
          <cell r="D2339" t="str">
            <v>Annual</v>
          </cell>
          <cell r="E2339" t="str">
            <v>Nitrate</v>
          </cell>
          <cell r="F2339">
            <v>0.09</v>
          </cell>
          <cell r="G2339">
            <v>1</v>
          </cell>
          <cell r="H2339" t="str">
            <v>mg/l N</v>
          </cell>
        </row>
        <row r="2340">
          <cell r="A2340" t="str">
            <v>NO</v>
          </cell>
          <cell r="B2340" t="str">
            <v>Inste S?rlivatn</v>
          </cell>
          <cell r="C2340">
            <v>1996</v>
          </cell>
          <cell r="D2340" t="str">
            <v>Annual</v>
          </cell>
          <cell r="E2340" t="str">
            <v>Nitrate</v>
          </cell>
          <cell r="F2340">
            <v>0.11</v>
          </cell>
          <cell r="G2340">
            <v>1</v>
          </cell>
          <cell r="H2340" t="str">
            <v>mg/l N</v>
          </cell>
        </row>
        <row r="2341">
          <cell r="A2341" t="str">
            <v>NO</v>
          </cell>
          <cell r="B2341" t="str">
            <v>ISEBAKKTJERN</v>
          </cell>
          <cell r="C2341">
            <v>1996</v>
          </cell>
          <cell r="D2341" t="str">
            <v>Annual</v>
          </cell>
          <cell r="E2341" t="str">
            <v>Nitrate</v>
          </cell>
          <cell r="F2341">
            <v>0.10199999999999999</v>
          </cell>
          <cell r="G2341">
            <v>1</v>
          </cell>
          <cell r="H2341" t="str">
            <v>mg/l N</v>
          </cell>
        </row>
        <row r="2342">
          <cell r="A2342" t="str">
            <v>NO</v>
          </cell>
          <cell r="B2342" t="str">
            <v>Kapervann</v>
          </cell>
          <cell r="C2342">
            <v>1996</v>
          </cell>
          <cell r="D2342" t="str">
            <v>Annual</v>
          </cell>
          <cell r="E2342" t="str">
            <v>Nitrate</v>
          </cell>
          <cell r="F2342">
            <v>4.0000000000000001E-3</v>
          </cell>
          <cell r="G2342">
            <v>1</v>
          </cell>
          <cell r="H2342" t="str">
            <v>mg/l N</v>
          </cell>
        </row>
        <row r="2343">
          <cell r="A2343" t="str">
            <v>NO</v>
          </cell>
          <cell r="B2343" t="str">
            <v>Kjem?vatn</v>
          </cell>
          <cell r="C2343">
            <v>1996</v>
          </cell>
          <cell r="D2343" t="str">
            <v>Annual</v>
          </cell>
          <cell r="E2343" t="str">
            <v>Nitrate</v>
          </cell>
          <cell r="F2343">
            <v>4.3999999999999997E-2</v>
          </cell>
          <cell r="G2343">
            <v>1</v>
          </cell>
          <cell r="H2343" t="str">
            <v>mg/l N</v>
          </cell>
        </row>
        <row r="2344">
          <cell r="A2344" t="str">
            <v>NO</v>
          </cell>
          <cell r="B2344" t="str">
            <v>Kjerrvatn</v>
          </cell>
          <cell r="C2344">
            <v>1996</v>
          </cell>
          <cell r="D2344" t="str">
            <v>Annual</v>
          </cell>
          <cell r="E2344" t="str">
            <v>Nitrate</v>
          </cell>
          <cell r="F2344">
            <v>1.7999999999999999E-2</v>
          </cell>
          <cell r="G2344">
            <v>1</v>
          </cell>
          <cell r="H2344" t="str">
            <v>mg/l N</v>
          </cell>
        </row>
        <row r="2345">
          <cell r="A2345" t="str">
            <v>NO</v>
          </cell>
          <cell r="B2345" t="str">
            <v>KLEIVSETVATN</v>
          </cell>
          <cell r="C2345">
            <v>1996</v>
          </cell>
          <cell r="D2345" t="str">
            <v>Annual</v>
          </cell>
          <cell r="E2345" t="str">
            <v>Nitrate</v>
          </cell>
          <cell r="F2345">
            <v>0.26</v>
          </cell>
          <cell r="G2345">
            <v>1</v>
          </cell>
          <cell r="H2345" t="str">
            <v>mg/l N</v>
          </cell>
        </row>
        <row r="2346">
          <cell r="A2346" t="str">
            <v>NO</v>
          </cell>
          <cell r="B2346" t="str">
            <v>L.Djupvatnet</v>
          </cell>
          <cell r="C2346">
            <v>1996</v>
          </cell>
          <cell r="D2346" t="str">
            <v>Annual</v>
          </cell>
          <cell r="E2346" t="str">
            <v>Nitrate</v>
          </cell>
          <cell r="F2346">
            <v>4.0000000000000001E-3</v>
          </cell>
          <cell r="G2346">
            <v>1</v>
          </cell>
          <cell r="H2346" t="str">
            <v>mg/l N</v>
          </cell>
        </row>
        <row r="2347">
          <cell r="A2347" t="str">
            <v>NO</v>
          </cell>
          <cell r="B2347" t="str">
            <v>LANGEVATN</v>
          </cell>
          <cell r="C2347">
            <v>1996</v>
          </cell>
          <cell r="D2347" t="str">
            <v>Annual</v>
          </cell>
          <cell r="E2347" t="str">
            <v>Nitrate</v>
          </cell>
          <cell r="F2347">
            <v>0.15</v>
          </cell>
          <cell r="G2347">
            <v>1</v>
          </cell>
          <cell r="H2347" t="str">
            <v>mg/l N</v>
          </cell>
        </row>
        <row r="2348">
          <cell r="A2348" t="str">
            <v>NO</v>
          </cell>
          <cell r="B2348" t="str">
            <v>Langtjern</v>
          </cell>
          <cell r="C2348">
            <v>1996</v>
          </cell>
          <cell r="D2348" t="str">
            <v>Annual</v>
          </cell>
          <cell r="E2348" t="str">
            <v>Nitrate</v>
          </cell>
          <cell r="F2348">
            <v>2.7E-2</v>
          </cell>
          <cell r="G2348">
            <v>1</v>
          </cell>
          <cell r="H2348" t="str">
            <v>mg/l N</v>
          </cell>
        </row>
        <row r="2349">
          <cell r="A2349" t="str">
            <v>NO</v>
          </cell>
          <cell r="B2349" t="str">
            <v>LANGVATN</v>
          </cell>
          <cell r="C2349">
            <v>1996</v>
          </cell>
          <cell r="D2349" t="str">
            <v>Annual</v>
          </cell>
          <cell r="E2349" t="str">
            <v>Nitrate</v>
          </cell>
          <cell r="F2349">
            <v>7.8E-2</v>
          </cell>
          <cell r="G2349">
            <v>1</v>
          </cell>
          <cell r="H2349" t="str">
            <v>mg/l N</v>
          </cell>
        </row>
        <row r="2350">
          <cell r="A2350" t="str">
            <v>NO</v>
          </cell>
          <cell r="B2350" t="str">
            <v>Langvatnet</v>
          </cell>
          <cell r="C2350">
            <v>1996</v>
          </cell>
          <cell r="D2350" t="str">
            <v>Annual</v>
          </cell>
          <cell r="E2350" t="str">
            <v>Nitrate</v>
          </cell>
          <cell r="F2350">
            <v>0.02</v>
          </cell>
          <cell r="G2350">
            <v>1</v>
          </cell>
          <cell r="H2350" t="str">
            <v>mg/l N</v>
          </cell>
        </row>
        <row r="2351">
          <cell r="A2351" t="str">
            <v>NO</v>
          </cell>
          <cell r="B2351" t="str">
            <v>Lille Hovvatn</v>
          </cell>
          <cell r="C2351">
            <v>1996</v>
          </cell>
          <cell r="D2351" t="str">
            <v>Annual</v>
          </cell>
          <cell r="E2351" t="str">
            <v>Nitrate</v>
          </cell>
          <cell r="F2351">
            <v>0.13100000000000001</v>
          </cell>
          <cell r="G2351">
            <v>1</v>
          </cell>
          <cell r="H2351" t="str">
            <v>mg/l N</v>
          </cell>
        </row>
        <row r="2352">
          <cell r="A2352" t="str">
            <v>NO</v>
          </cell>
          <cell r="B2352" t="str">
            <v>LJOSVATN</v>
          </cell>
          <cell r="C2352">
            <v>1996</v>
          </cell>
          <cell r="D2352" t="str">
            <v>Annual</v>
          </cell>
          <cell r="E2352" t="str">
            <v>Nitrate</v>
          </cell>
          <cell r="F2352">
            <v>0.39500000000000002</v>
          </cell>
          <cell r="G2352">
            <v>1</v>
          </cell>
          <cell r="H2352" t="str">
            <v>mg/l N</v>
          </cell>
        </row>
        <row r="2353">
          <cell r="A2353" t="str">
            <v>NO</v>
          </cell>
          <cell r="B2353" t="str">
            <v>Lomstj?rni</v>
          </cell>
          <cell r="C2353">
            <v>1996</v>
          </cell>
          <cell r="D2353" t="str">
            <v>Annual</v>
          </cell>
          <cell r="E2353" t="str">
            <v>Nitrate</v>
          </cell>
          <cell r="F2353">
            <v>0.20499999999999999</v>
          </cell>
          <cell r="G2353">
            <v>1</v>
          </cell>
          <cell r="H2353" t="str">
            <v>mg/l N</v>
          </cell>
        </row>
        <row r="2354">
          <cell r="A2354" t="str">
            <v>NO</v>
          </cell>
          <cell r="B2354" t="str">
            <v>Lundalsvatnet</v>
          </cell>
          <cell r="C2354">
            <v>1996</v>
          </cell>
          <cell r="D2354" t="str">
            <v>Annual</v>
          </cell>
          <cell r="E2354" t="str">
            <v>Nitrate</v>
          </cell>
          <cell r="F2354">
            <v>2.4E-2</v>
          </cell>
          <cell r="G2354">
            <v>1</v>
          </cell>
          <cell r="H2354" t="str">
            <v>mg/l N</v>
          </cell>
        </row>
        <row r="2355">
          <cell r="A2355" t="str">
            <v>NO</v>
          </cell>
          <cell r="B2355" t="str">
            <v>M?sabutj?rna</v>
          </cell>
          <cell r="C2355">
            <v>1996</v>
          </cell>
          <cell r="D2355" t="str">
            <v>Annual</v>
          </cell>
          <cell r="E2355" t="str">
            <v>Nitrate</v>
          </cell>
          <cell r="F2355">
            <v>4.0000000000000001E-3</v>
          </cell>
          <cell r="G2355">
            <v>1</v>
          </cell>
          <cell r="H2355" t="str">
            <v>mg/l N</v>
          </cell>
        </row>
        <row r="2356">
          <cell r="A2356" t="str">
            <v>NO</v>
          </cell>
          <cell r="B2356" t="str">
            <v>Meitsj?en</v>
          </cell>
          <cell r="C2356">
            <v>1996</v>
          </cell>
          <cell r="D2356" t="str">
            <v>Annual</v>
          </cell>
          <cell r="E2356" t="str">
            <v>Nitrate</v>
          </cell>
          <cell r="F2356">
            <v>4.1000000000000002E-2</v>
          </cell>
          <cell r="G2356">
            <v>1</v>
          </cell>
          <cell r="H2356" t="str">
            <v>mg/l N</v>
          </cell>
        </row>
        <row r="2357">
          <cell r="A2357" t="str">
            <v>NO</v>
          </cell>
          <cell r="B2357" t="str">
            <v>MOVATN</v>
          </cell>
          <cell r="C2357">
            <v>1996</v>
          </cell>
          <cell r="D2357" t="str">
            <v>Annual</v>
          </cell>
          <cell r="E2357" t="str">
            <v>Nitrate</v>
          </cell>
          <cell r="F2357">
            <v>0.03</v>
          </cell>
          <cell r="G2357">
            <v>1</v>
          </cell>
          <cell r="H2357" t="str">
            <v>mg/l N</v>
          </cell>
        </row>
        <row r="2358">
          <cell r="A2358" t="str">
            <v>NO</v>
          </cell>
          <cell r="B2358" t="str">
            <v>MYKLEVATN</v>
          </cell>
          <cell r="C2358">
            <v>1996</v>
          </cell>
          <cell r="D2358" t="str">
            <v>Annual</v>
          </cell>
          <cell r="E2358" t="str">
            <v>Nitrate</v>
          </cell>
          <cell r="F2358">
            <v>9.2999999999999999E-2</v>
          </cell>
          <cell r="G2358">
            <v>1</v>
          </cell>
          <cell r="H2358" t="str">
            <v>mg/l N</v>
          </cell>
        </row>
        <row r="2359">
          <cell r="A2359" t="str">
            <v>NO</v>
          </cell>
          <cell r="B2359" t="str">
            <v>Navnl?st</v>
          </cell>
          <cell r="C2359">
            <v>1996</v>
          </cell>
          <cell r="D2359" t="str">
            <v>Annual</v>
          </cell>
          <cell r="E2359" t="str">
            <v>Nitrate</v>
          </cell>
          <cell r="F2359">
            <v>1.5000000000000002E-3</v>
          </cell>
          <cell r="G2359">
            <v>6</v>
          </cell>
          <cell r="H2359" t="str">
            <v>mg/l N</v>
          </cell>
        </row>
        <row r="2360">
          <cell r="A2360" t="str">
            <v>NO</v>
          </cell>
          <cell r="B2360" t="str">
            <v>Nedre Furovatn</v>
          </cell>
          <cell r="C2360">
            <v>1996</v>
          </cell>
          <cell r="D2360" t="str">
            <v>Annual</v>
          </cell>
          <cell r="E2360" t="str">
            <v>Nitrate</v>
          </cell>
          <cell r="F2360">
            <v>4.8000000000000001E-2</v>
          </cell>
          <cell r="G2360">
            <v>1</v>
          </cell>
          <cell r="H2360" t="str">
            <v>mg/l N</v>
          </cell>
        </row>
        <row r="2361">
          <cell r="A2361" t="str">
            <v>NO</v>
          </cell>
          <cell r="B2361" t="str">
            <v>NYST?LVATN</v>
          </cell>
          <cell r="C2361">
            <v>1996</v>
          </cell>
          <cell r="D2361" t="str">
            <v>Annual</v>
          </cell>
          <cell r="E2361" t="str">
            <v>Nitrate</v>
          </cell>
          <cell r="F2361">
            <v>7.1999999999999995E-2</v>
          </cell>
          <cell r="G2361">
            <v>1</v>
          </cell>
          <cell r="H2361" t="str">
            <v>mg/l N</v>
          </cell>
        </row>
        <row r="2362">
          <cell r="A2362" t="str">
            <v>NO</v>
          </cell>
          <cell r="B2362" t="str">
            <v>Oddmunddalsvatnet</v>
          </cell>
          <cell r="C2362">
            <v>1996</v>
          </cell>
          <cell r="D2362" t="str">
            <v>Annual</v>
          </cell>
          <cell r="E2362" t="str">
            <v>Nitrate</v>
          </cell>
          <cell r="F2362">
            <v>0.13</v>
          </cell>
          <cell r="G2362">
            <v>1</v>
          </cell>
          <cell r="H2362" t="str">
            <v>mg/l N</v>
          </cell>
        </row>
        <row r="2363">
          <cell r="A2363" t="str">
            <v>NO</v>
          </cell>
          <cell r="B2363" t="str">
            <v>Oksevatn</v>
          </cell>
          <cell r="C2363">
            <v>1996</v>
          </cell>
          <cell r="D2363" t="str">
            <v>Annual</v>
          </cell>
          <cell r="E2363" t="str">
            <v>Nitrate</v>
          </cell>
          <cell r="F2363">
            <v>1.7000000000000001E-2</v>
          </cell>
          <cell r="G2363">
            <v>1</v>
          </cell>
          <cell r="H2363" t="str">
            <v>mg/l N</v>
          </cell>
        </row>
        <row r="2364">
          <cell r="A2364" t="str">
            <v>NO</v>
          </cell>
          <cell r="B2364" t="str">
            <v>Otervatnet</v>
          </cell>
          <cell r="C2364">
            <v>1996</v>
          </cell>
          <cell r="D2364" t="str">
            <v>Annual</v>
          </cell>
          <cell r="E2364" t="str">
            <v>Nitrate</v>
          </cell>
          <cell r="F2364">
            <v>5.0000000000000001E-4</v>
          </cell>
          <cell r="G2364">
            <v>1</v>
          </cell>
          <cell r="H2364" t="str">
            <v>mg/l N</v>
          </cell>
        </row>
        <row r="2365">
          <cell r="A2365" t="str">
            <v>NO</v>
          </cell>
          <cell r="B2365" t="str">
            <v>R?tjern</v>
          </cell>
          <cell r="C2365">
            <v>1996</v>
          </cell>
          <cell r="D2365" t="str">
            <v>Annual</v>
          </cell>
          <cell r="E2365" t="str">
            <v>Nitrate</v>
          </cell>
          <cell r="F2365">
            <v>4.0000000000000001E-3</v>
          </cell>
          <cell r="G2365">
            <v>1</v>
          </cell>
          <cell r="H2365" t="str">
            <v>mg/l N</v>
          </cell>
        </row>
        <row r="2366">
          <cell r="A2366" t="str">
            <v>NO</v>
          </cell>
          <cell r="B2366" t="str">
            <v>R?YRAVATN</v>
          </cell>
          <cell r="C2366">
            <v>1996</v>
          </cell>
          <cell r="D2366" t="str">
            <v>Annual</v>
          </cell>
          <cell r="E2366" t="str">
            <v>Nitrate</v>
          </cell>
          <cell r="F2366">
            <v>0.128</v>
          </cell>
          <cell r="G2366">
            <v>1</v>
          </cell>
          <cell r="H2366" t="str">
            <v>mg/l N</v>
          </cell>
        </row>
        <row r="2367">
          <cell r="A2367" t="str">
            <v>NO</v>
          </cell>
          <cell r="B2367" t="str">
            <v>RAVNSJ?EN</v>
          </cell>
          <cell r="C2367">
            <v>1996</v>
          </cell>
          <cell r="D2367" t="str">
            <v>Annual</v>
          </cell>
          <cell r="E2367" t="str">
            <v>Nitrate</v>
          </cell>
          <cell r="F2367">
            <v>9.8000000000000004E-2</v>
          </cell>
          <cell r="G2367">
            <v>1</v>
          </cell>
          <cell r="H2367" t="str">
            <v>mg/l N</v>
          </cell>
        </row>
        <row r="2368">
          <cell r="A2368" t="str">
            <v>NO</v>
          </cell>
          <cell r="B2368" t="str">
            <v>SANDVATN</v>
          </cell>
          <cell r="C2368">
            <v>1996</v>
          </cell>
          <cell r="D2368" t="str">
            <v>Annual</v>
          </cell>
          <cell r="E2368" t="str">
            <v>Nitrate</v>
          </cell>
          <cell r="F2368">
            <v>3.3000000000000002E-2</v>
          </cell>
          <cell r="G2368">
            <v>1</v>
          </cell>
          <cell r="H2368" t="str">
            <v>mg/l N</v>
          </cell>
        </row>
        <row r="2369">
          <cell r="A2369" t="str">
            <v>NO</v>
          </cell>
          <cell r="B2369" t="str">
            <v>Saudlandsvatn</v>
          </cell>
          <cell r="C2369">
            <v>1996</v>
          </cell>
          <cell r="D2369" t="str">
            <v>Annual</v>
          </cell>
          <cell r="E2369" t="str">
            <v>Nitrate</v>
          </cell>
          <cell r="F2369">
            <v>0.19</v>
          </cell>
          <cell r="G2369">
            <v>1</v>
          </cell>
          <cell r="H2369" t="str">
            <v>mg/l N</v>
          </cell>
        </row>
        <row r="2370">
          <cell r="A2370" t="str">
            <v>NO</v>
          </cell>
          <cell r="B2370" t="str">
            <v>Skaidejavri</v>
          </cell>
          <cell r="C2370">
            <v>1996</v>
          </cell>
          <cell r="D2370" t="str">
            <v>Annual</v>
          </cell>
          <cell r="E2370" t="str">
            <v>Nitrate</v>
          </cell>
          <cell r="F2370">
            <v>2.8000000000000001E-2</v>
          </cell>
          <cell r="G2370">
            <v>1</v>
          </cell>
          <cell r="H2370" t="str">
            <v>mg/l N</v>
          </cell>
        </row>
        <row r="2371">
          <cell r="A2371" t="str">
            <v>NO</v>
          </cell>
          <cell r="B2371" t="str">
            <v>Skardvatnet</v>
          </cell>
          <cell r="C2371">
            <v>1996</v>
          </cell>
          <cell r="D2371" t="str">
            <v>Annual</v>
          </cell>
          <cell r="E2371" t="str">
            <v>Nitrate</v>
          </cell>
          <cell r="F2371">
            <v>1.9E-2</v>
          </cell>
          <cell r="G2371">
            <v>1</v>
          </cell>
          <cell r="H2371" t="str">
            <v>mg/l N</v>
          </cell>
        </row>
        <row r="2372">
          <cell r="A2372" t="str">
            <v>NO</v>
          </cell>
          <cell r="B2372" t="str">
            <v>Skjerivatnet</v>
          </cell>
          <cell r="C2372">
            <v>1996</v>
          </cell>
          <cell r="D2372" t="str">
            <v>Annual</v>
          </cell>
          <cell r="E2372" t="str">
            <v>Nitrate</v>
          </cell>
          <cell r="F2372">
            <v>0.02</v>
          </cell>
          <cell r="G2372">
            <v>1</v>
          </cell>
          <cell r="H2372" t="str">
            <v>mg/l N</v>
          </cell>
        </row>
        <row r="2373">
          <cell r="A2373" t="str">
            <v>NO</v>
          </cell>
          <cell r="B2373" t="str">
            <v>SKUREVATN</v>
          </cell>
          <cell r="C2373">
            <v>1996</v>
          </cell>
          <cell r="D2373" t="str">
            <v>Annual</v>
          </cell>
          <cell r="E2373" t="str">
            <v>Nitrate</v>
          </cell>
          <cell r="F2373">
            <v>0.13900000000000001</v>
          </cell>
          <cell r="G2373">
            <v>1</v>
          </cell>
          <cell r="H2373" t="str">
            <v>mg/l N</v>
          </cell>
        </row>
        <row r="2374">
          <cell r="A2374" t="str">
            <v>NO</v>
          </cell>
          <cell r="B2374" t="str">
            <v>SKURVSJ?EN</v>
          </cell>
          <cell r="C2374">
            <v>1996</v>
          </cell>
          <cell r="D2374" t="str">
            <v>Annual</v>
          </cell>
          <cell r="E2374" t="str">
            <v>Nitrate</v>
          </cell>
          <cell r="F2374">
            <v>2.1000000000000001E-2</v>
          </cell>
          <cell r="G2374">
            <v>1</v>
          </cell>
          <cell r="H2374" t="str">
            <v>mg/l N</v>
          </cell>
        </row>
        <row r="2375">
          <cell r="A2375" t="str">
            <v>NO</v>
          </cell>
          <cell r="B2375" t="str">
            <v>SONGEVATN</v>
          </cell>
          <cell r="C2375">
            <v>1996</v>
          </cell>
          <cell r="D2375" t="str">
            <v>Annual</v>
          </cell>
          <cell r="E2375" t="str">
            <v>Nitrate</v>
          </cell>
          <cell r="F2375">
            <v>0.13</v>
          </cell>
          <cell r="G2375">
            <v>1</v>
          </cell>
          <cell r="H2375" t="str">
            <v>mg/l N</v>
          </cell>
        </row>
        <row r="2376">
          <cell r="A2376" t="str">
            <v>NO</v>
          </cell>
          <cell r="B2376" t="str">
            <v>ST.EITLNDSVT</v>
          </cell>
          <cell r="C2376">
            <v>1996</v>
          </cell>
          <cell r="D2376" t="str">
            <v>Annual</v>
          </cell>
          <cell r="E2376" t="str">
            <v>Nitrate</v>
          </cell>
          <cell r="F2376">
            <v>0.215</v>
          </cell>
          <cell r="G2376">
            <v>1</v>
          </cell>
          <cell r="H2376" t="str">
            <v>mg/l N</v>
          </cell>
        </row>
        <row r="2377">
          <cell r="A2377" t="str">
            <v>NO</v>
          </cell>
          <cell r="B2377" t="str">
            <v>St.Valvatnet</v>
          </cell>
          <cell r="C2377">
            <v>1996</v>
          </cell>
          <cell r="D2377" t="str">
            <v>Annual</v>
          </cell>
          <cell r="E2377" t="str">
            <v>Nitrate</v>
          </cell>
          <cell r="F2377">
            <v>3.2000000000000001E-2</v>
          </cell>
          <cell r="G2377">
            <v>1</v>
          </cell>
          <cell r="H2377" t="str">
            <v>mg/l N</v>
          </cell>
        </row>
        <row r="2378">
          <cell r="A2378" t="str">
            <v>NO</v>
          </cell>
          <cell r="B2378" t="str">
            <v>STAVSVATN</v>
          </cell>
          <cell r="C2378">
            <v>1996</v>
          </cell>
          <cell r="D2378" t="str">
            <v>Annual</v>
          </cell>
          <cell r="E2378" t="str">
            <v>Nitrate</v>
          </cell>
          <cell r="F2378">
            <v>7.5999999999999998E-2</v>
          </cell>
          <cell r="G2378">
            <v>1</v>
          </cell>
          <cell r="H2378" t="str">
            <v>mg/l N</v>
          </cell>
        </row>
        <row r="2379">
          <cell r="A2379" t="str">
            <v>NO</v>
          </cell>
          <cell r="B2379" t="str">
            <v>Storb?rja</v>
          </cell>
          <cell r="C2379">
            <v>1996</v>
          </cell>
          <cell r="D2379" t="str">
            <v>Annual</v>
          </cell>
          <cell r="E2379" t="str">
            <v>Nitrate</v>
          </cell>
          <cell r="F2379">
            <v>6.7000000000000004E-2</v>
          </cell>
          <cell r="G2379">
            <v>1</v>
          </cell>
          <cell r="H2379" t="str">
            <v>mg/l N</v>
          </cell>
        </row>
        <row r="2380">
          <cell r="A2380" t="str">
            <v>NO</v>
          </cell>
          <cell r="B2380" t="str">
            <v>Store Lyseren</v>
          </cell>
          <cell r="C2380">
            <v>1996</v>
          </cell>
          <cell r="D2380" t="str">
            <v>Annual</v>
          </cell>
          <cell r="E2380" t="str">
            <v>Nitrate</v>
          </cell>
          <cell r="F2380">
            <v>0.115</v>
          </cell>
          <cell r="G2380">
            <v>1</v>
          </cell>
          <cell r="H2380" t="str">
            <v>mg/l N</v>
          </cell>
        </row>
        <row r="2381">
          <cell r="A2381" t="str">
            <v>NO</v>
          </cell>
          <cell r="B2381" t="str">
            <v>Store Skardvatnet</v>
          </cell>
          <cell r="C2381">
            <v>1996</v>
          </cell>
          <cell r="D2381" t="str">
            <v>Annual</v>
          </cell>
          <cell r="E2381" t="str">
            <v>Nitrate</v>
          </cell>
          <cell r="F2381">
            <v>5.0000000000000001E-4</v>
          </cell>
          <cell r="G2381">
            <v>1</v>
          </cell>
          <cell r="H2381" t="str">
            <v>mg/l N</v>
          </cell>
        </row>
        <row r="2382">
          <cell r="A2382" t="str">
            <v>NO</v>
          </cell>
          <cell r="B2382" t="str">
            <v>Storekr?kkja</v>
          </cell>
          <cell r="C2382">
            <v>1996</v>
          </cell>
          <cell r="D2382" t="str">
            <v>Annual</v>
          </cell>
          <cell r="E2382" t="str">
            <v>Nitrate</v>
          </cell>
          <cell r="F2382">
            <v>2.5999999999999999E-2</v>
          </cell>
          <cell r="G2382">
            <v>1</v>
          </cell>
          <cell r="H2382" t="str">
            <v>mg/l N</v>
          </cell>
        </row>
        <row r="2383">
          <cell r="A2383" t="str">
            <v>NO</v>
          </cell>
          <cell r="B2383" t="str">
            <v>Storg?svatnet</v>
          </cell>
          <cell r="C2383">
            <v>1996</v>
          </cell>
          <cell r="D2383" t="str">
            <v>Annual</v>
          </cell>
          <cell r="E2383" t="str">
            <v>Nitrate</v>
          </cell>
          <cell r="F2383">
            <v>2.4E-2</v>
          </cell>
          <cell r="G2383">
            <v>1</v>
          </cell>
          <cell r="H2383" t="str">
            <v>mg/l N</v>
          </cell>
        </row>
        <row r="2384">
          <cell r="A2384" t="str">
            <v>NO</v>
          </cell>
          <cell r="B2384" t="str">
            <v>Storvatn</v>
          </cell>
          <cell r="C2384">
            <v>1996</v>
          </cell>
          <cell r="D2384" t="str">
            <v>Annual</v>
          </cell>
          <cell r="E2384" t="str">
            <v>Nitrate</v>
          </cell>
          <cell r="F2384">
            <v>4.7E-2</v>
          </cell>
          <cell r="G2384">
            <v>1</v>
          </cell>
          <cell r="H2384" t="str">
            <v>mg/l N</v>
          </cell>
        </row>
        <row r="2385">
          <cell r="A2385" t="str">
            <v>NO</v>
          </cell>
          <cell r="B2385" t="str">
            <v>Svartdalsvatnet</v>
          </cell>
          <cell r="C2385">
            <v>1996</v>
          </cell>
          <cell r="D2385" t="str">
            <v>Annual</v>
          </cell>
          <cell r="E2385" t="str">
            <v>Nitrate</v>
          </cell>
          <cell r="F2385">
            <v>3.1E-2</v>
          </cell>
          <cell r="G2385">
            <v>1</v>
          </cell>
          <cell r="H2385" t="str">
            <v>mg/l N</v>
          </cell>
        </row>
        <row r="2386">
          <cell r="A2386" t="str">
            <v>NO</v>
          </cell>
          <cell r="B2386" t="str">
            <v>SVARTTJERN</v>
          </cell>
          <cell r="C2386">
            <v>1996</v>
          </cell>
          <cell r="D2386" t="str">
            <v>Annual</v>
          </cell>
          <cell r="E2386" t="str">
            <v>Nitrate</v>
          </cell>
          <cell r="F2386">
            <v>0.04</v>
          </cell>
          <cell r="G2386">
            <v>1</v>
          </cell>
          <cell r="H2386" t="str">
            <v>mg/l N</v>
          </cell>
        </row>
        <row r="2387">
          <cell r="A2387" t="str">
            <v>NO</v>
          </cell>
          <cell r="B2387" t="str">
            <v>Tennvatn</v>
          </cell>
          <cell r="C2387">
            <v>1996</v>
          </cell>
          <cell r="D2387" t="str">
            <v>Annual</v>
          </cell>
          <cell r="E2387" t="str">
            <v>Nitrate</v>
          </cell>
          <cell r="F2387">
            <v>2.4E-2</v>
          </cell>
          <cell r="G2387">
            <v>1</v>
          </cell>
          <cell r="H2387" t="str">
            <v>mg/l N</v>
          </cell>
        </row>
        <row r="2388">
          <cell r="A2388" t="str">
            <v>NO</v>
          </cell>
          <cell r="B2388" t="str">
            <v>TJURRMONVATN</v>
          </cell>
          <cell r="C2388">
            <v>1996</v>
          </cell>
          <cell r="D2388" t="str">
            <v>Annual</v>
          </cell>
          <cell r="E2388" t="str">
            <v>Nitrate</v>
          </cell>
          <cell r="F2388">
            <v>4.2999999999999997E-2</v>
          </cell>
          <cell r="G2388">
            <v>1</v>
          </cell>
          <cell r="H2388" t="str">
            <v>mg/l N</v>
          </cell>
        </row>
        <row r="2389">
          <cell r="A2389" t="str">
            <v>NO</v>
          </cell>
          <cell r="B2389" t="str">
            <v>TROLDEVATN</v>
          </cell>
          <cell r="C2389">
            <v>1996</v>
          </cell>
          <cell r="D2389" t="str">
            <v>Annual</v>
          </cell>
          <cell r="E2389" t="str">
            <v>Nitrate</v>
          </cell>
          <cell r="F2389">
            <v>0.4</v>
          </cell>
          <cell r="G2389">
            <v>1</v>
          </cell>
          <cell r="H2389" t="str">
            <v>mg/l N</v>
          </cell>
        </row>
        <row r="2390">
          <cell r="A2390" t="str">
            <v>NO</v>
          </cell>
          <cell r="B2390" t="str">
            <v>TROLLSELVVTN</v>
          </cell>
          <cell r="C2390">
            <v>1996</v>
          </cell>
          <cell r="D2390" t="str">
            <v>Annual</v>
          </cell>
          <cell r="E2390" t="str">
            <v>Nitrate</v>
          </cell>
          <cell r="F2390">
            <v>7.6999999999999999E-2</v>
          </cell>
          <cell r="G2390">
            <v>1</v>
          </cell>
          <cell r="H2390" t="str">
            <v>mg/l N</v>
          </cell>
        </row>
        <row r="2391">
          <cell r="A2391" t="str">
            <v>NO</v>
          </cell>
          <cell r="B2391" t="str">
            <v>Tufsingen</v>
          </cell>
          <cell r="C2391">
            <v>1996</v>
          </cell>
          <cell r="D2391" t="str">
            <v>Annual</v>
          </cell>
          <cell r="E2391" t="str">
            <v>Nitrate</v>
          </cell>
          <cell r="F2391">
            <v>3.4000000000000002E-2</v>
          </cell>
          <cell r="G2391">
            <v>1</v>
          </cell>
          <cell r="H2391" t="str">
            <v>mg/l N</v>
          </cell>
        </row>
        <row r="2392">
          <cell r="A2392" t="str">
            <v>NO</v>
          </cell>
          <cell r="B2392" t="str">
            <v>Ulekristajav</v>
          </cell>
          <cell r="C2392">
            <v>1996</v>
          </cell>
          <cell r="D2392" t="str">
            <v>Annual</v>
          </cell>
          <cell r="E2392" t="str">
            <v>Nitrate</v>
          </cell>
          <cell r="F2392">
            <v>5.0000000000000001E-4</v>
          </cell>
          <cell r="G2392">
            <v>1</v>
          </cell>
          <cell r="H2392" t="str">
            <v>mg/l N</v>
          </cell>
        </row>
        <row r="2393">
          <cell r="A2393" t="str">
            <v>NO</v>
          </cell>
          <cell r="B2393" t="str">
            <v>?.S?RVATN</v>
          </cell>
          <cell r="C2393">
            <v>1997</v>
          </cell>
          <cell r="D2393" t="str">
            <v>Annual</v>
          </cell>
          <cell r="E2393" t="str">
            <v>Nitrate</v>
          </cell>
          <cell r="F2393">
            <v>1.7000000000000001E-2</v>
          </cell>
          <cell r="G2393">
            <v>1</v>
          </cell>
          <cell r="H2393" t="str">
            <v>mg/l N</v>
          </cell>
        </row>
        <row r="2394">
          <cell r="A2394" t="str">
            <v>NO</v>
          </cell>
          <cell r="B2394" t="str">
            <v>?vre Jerpetjern</v>
          </cell>
          <cell r="C2394">
            <v>1997</v>
          </cell>
          <cell r="D2394" t="str">
            <v>Annual</v>
          </cell>
          <cell r="E2394" t="str">
            <v>Nitrate</v>
          </cell>
          <cell r="F2394">
            <v>2.8000000000000001E-2</v>
          </cell>
          <cell r="G2394">
            <v>1</v>
          </cell>
          <cell r="H2394" t="str">
            <v>mg/l N</v>
          </cell>
        </row>
        <row r="2395">
          <cell r="A2395" t="str">
            <v>NO</v>
          </cell>
          <cell r="B2395" t="str">
            <v>?vre Ne?dalsvatnet</v>
          </cell>
          <cell r="C2395">
            <v>1997</v>
          </cell>
          <cell r="D2395" t="str">
            <v>Annual</v>
          </cell>
          <cell r="E2395" t="str">
            <v>Nitrate</v>
          </cell>
          <cell r="F2395">
            <v>4.0000000000000001E-3</v>
          </cell>
          <cell r="G2395">
            <v>1</v>
          </cell>
          <cell r="H2395" t="str">
            <v>mg/l N</v>
          </cell>
        </row>
        <row r="2396">
          <cell r="A2396" t="str">
            <v>NO</v>
          </cell>
          <cell r="B2396" t="str">
            <v>?yvannet (Store)</v>
          </cell>
          <cell r="C2396">
            <v>1997</v>
          </cell>
          <cell r="D2396" t="str">
            <v>Annual</v>
          </cell>
          <cell r="E2396" t="str">
            <v>Nitrate</v>
          </cell>
          <cell r="F2396">
            <v>7.3999999999999996E-2</v>
          </cell>
          <cell r="G2396">
            <v>1</v>
          </cell>
          <cell r="H2396" t="str">
            <v>mg/l N</v>
          </cell>
        </row>
        <row r="2397">
          <cell r="A2397" t="str">
            <v>NO</v>
          </cell>
          <cell r="B2397" t="str">
            <v>B?NEVATN</v>
          </cell>
          <cell r="C2397">
            <v>1997</v>
          </cell>
          <cell r="D2397" t="str">
            <v>Annual</v>
          </cell>
          <cell r="E2397" t="str">
            <v>Nitrate</v>
          </cell>
          <cell r="F2397">
            <v>9.7000000000000003E-2</v>
          </cell>
          <cell r="G2397">
            <v>1</v>
          </cell>
          <cell r="H2397" t="str">
            <v>mg/l N</v>
          </cell>
        </row>
        <row r="2398">
          <cell r="A2398" t="str">
            <v>NO</v>
          </cell>
          <cell r="B2398" t="str">
            <v>B?RJASJAVRI</v>
          </cell>
          <cell r="C2398">
            <v>1997</v>
          </cell>
          <cell r="D2398" t="str">
            <v>Annual</v>
          </cell>
          <cell r="E2398" t="str">
            <v>Nitrate</v>
          </cell>
          <cell r="F2398">
            <v>3.0000000000000001E-3</v>
          </cell>
          <cell r="G2398">
            <v>1</v>
          </cell>
          <cell r="H2398" t="str">
            <v>mg/l N</v>
          </cell>
        </row>
        <row r="2399">
          <cell r="A2399" t="str">
            <v>NO</v>
          </cell>
          <cell r="B2399" t="str">
            <v>B?tevatn</v>
          </cell>
          <cell r="C2399">
            <v>1997</v>
          </cell>
          <cell r="D2399" t="str">
            <v>Annual</v>
          </cell>
          <cell r="E2399" t="str">
            <v>Nitrate</v>
          </cell>
          <cell r="F2399">
            <v>0.123</v>
          </cell>
          <cell r="G2399">
            <v>1</v>
          </cell>
          <cell r="H2399" t="str">
            <v>mg/l N</v>
          </cell>
        </row>
        <row r="2400">
          <cell r="A2400" t="str">
            <v>NO</v>
          </cell>
          <cell r="B2400" t="str">
            <v>Bj?rfarvatnet</v>
          </cell>
          <cell r="C2400">
            <v>1997</v>
          </cell>
          <cell r="D2400" t="str">
            <v>Annual</v>
          </cell>
          <cell r="E2400" t="str">
            <v>Nitrate</v>
          </cell>
          <cell r="F2400">
            <v>0.03</v>
          </cell>
          <cell r="G2400">
            <v>1</v>
          </cell>
          <cell r="H2400" t="str">
            <v>mg/l N</v>
          </cell>
        </row>
        <row r="2401">
          <cell r="A2401" t="str">
            <v>NO</v>
          </cell>
          <cell r="B2401" t="str">
            <v>Bl?jevatnet</v>
          </cell>
          <cell r="C2401">
            <v>1997</v>
          </cell>
          <cell r="D2401" t="str">
            <v>Annual</v>
          </cell>
          <cell r="E2401" t="str">
            <v>Nitrate</v>
          </cell>
          <cell r="F2401">
            <v>3.4000000000000002E-2</v>
          </cell>
          <cell r="G2401">
            <v>1</v>
          </cell>
          <cell r="H2401" t="str">
            <v>mg/l N</v>
          </cell>
        </row>
        <row r="2402">
          <cell r="A2402" t="str">
            <v>NO</v>
          </cell>
          <cell r="B2402" t="str">
            <v>BOTNE</v>
          </cell>
          <cell r="C2402">
            <v>1997</v>
          </cell>
          <cell r="D2402" t="str">
            <v>Annual</v>
          </cell>
          <cell r="E2402" t="str">
            <v>Nitrate</v>
          </cell>
          <cell r="F2402">
            <v>0.33</v>
          </cell>
          <cell r="G2402">
            <v>1</v>
          </cell>
          <cell r="H2402" t="str">
            <v>mg/l N</v>
          </cell>
        </row>
        <row r="2403">
          <cell r="A2403" t="str">
            <v>NO</v>
          </cell>
          <cell r="B2403" t="str">
            <v>BR?RVATN</v>
          </cell>
          <cell r="C2403">
            <v>1997</v>
          </cell>
          <cell r="D2403" t="str">
            <v>Annual</v>
          </cell>
          <cell r="E2403" t="str">
            <v>Nitrate</v>
          </cell>
          <cell r="F2403">
            <v>0.113</v>
          </cell>
          <cell r="G2403">
            <v>1</v>
          </cell>
          <cell r="H2403" t="str">
            <v>mg/l N</v>
          </cell>
        </row>
        <row r="2404">
          <cell r="A2404" t="str">
            <v>NO</v>
          </cell>
          <cell r="B2404" t="str">
            <v>Breidlivatnet</v>
          </cell>
          <cell r="C2404">
            <v>1997</v>
          </cell>
          <cell r="D2404" t="str">
            <v>Annual</v>
          </cell>
          <cell r="E2404" t="str">
            <v>Nitrate</v>
          </cell>
          <cell r="F2404">
            <v>2.8000000000000001E-2</v>
          </cell>
          <cell r="G2404">
            <v>1</v>
          </cell>
          <cell r="H2404" t="str">
            <v>mg/l N</v>
          </cell>
        </row>
        <row r="2405">
          <cell r="A2405" t="str">
            <v>NO</v>
          </cell>
          <cell r="B2405" t="str">
            <v>BREITJERN</v>
          </cell>
          <cell r="C2405">
            <v>1997</v>
          </cell>
          <cell r="D2405" t="str">
            <v>Annual</v>
          </cell>
          <cell r="E2405" t="str">
            <v>Nitrate</v>
          </cell>
          <cell r="F2405">
            <v>7.2999999999999995E-2</v>
          </cell>
          <cell r="G2405">
            <v>1</v>
          </cell>
          <cell r="H2405" t="str">
            <v>mg/l N</v>
          </cell>
        </row>
        <row r="2406">
          <cell r="A2406" t="str">
            <v>NO</v>
          </cell>
          <cell r="B2406" t="str">
            <v>Dalvatn</v>
          </cell>
          <cell r="C2406">
            <v>1997</v>
          </cell>
          <cell r="D2406" t="str">
            <v>Annual</v>
          </cell>
          <cell r="E2406" t="str">
            <v>Nitrate</v>
          </cell>
          <cell r="F2406">
            <v>5.0000000000000001E-3</v>
          </cell>
          <cell r="G2406">
            <v>1</v>
          </cell>
          <cell r="H2406" t="str">
            <v>mg/l N</v>
          </cell>
        </row>
        <row r="2407">
          <cell r="A2407" t="str">
            <v>NO</v>
          </cell>
          <cell r="B2407" t="str">
            <v>DRIVNESVATN</v>
          </cell>
          <cell r="C2407">
            <v>1997</v>
          </cell>
          <cell r="D2407" t="str">
            <v>Annual</v>
          </cell>
          <cell r="E2407" t="str">
            <v>Nitrate</v>
          </cell>
          <cell r="F2407">
            <v>0.13800000000000001</v>
          </cell>
          <cell r="G2407">
            <v>1</v>
          </cell>
          <cell r="H2407" t="str">
            <v>mg/l N</v>
          </cell>
        </row>
        <row r="2408">
          <cell r="A2408" t="str">
            <v>NO</v>
          </cell>
          <cell r="B2408" t="str">
            <v>F?LVATNET</v>
          </cell>
          <cell r="C2408">
            <v>1997</v>
          </cell>
          <cell r="D2408" t="str">
            <v>Annual</v>
          </cell>
          <cell r="E2408" t="str">
            <v>Nitrate</v>
          </cell>
          <cell r="F2408">
            <v>4.0000000000000001E-3</v>
          </cell>
          <cell r="G2408">
            <v>1</v>
          </cell>
          <cell r="H2408" t="str">
            <v>mg/l N</v>
          </cell>
        </row>
        <row r="2409">
          <cell r="A2409" t="str">
            <v>NO</v>
          </cell>
          <cell r="B2409" t="str">
            <v>F?rste H?gfjellsvatn</v>
          </cell>
          <cell r="C2409">
            <v>1997</v>
          </cell>
          <cell r="D2409" t="str">
            <v>Annual</v>
          </cell>
          <cell r="E2409" t="str">
            <v>Nitrate</v>
          </cell>
          <cell r="F2409">
            <v>4.0000000000000001E-3</v>
          </cell>
          <cell r="G2409">
            <v>1</v>
          </cell>
          <cell r="H2409" t="str">
            <v>mg/l N</v>
          </cell>
        </row>
        <row r="2410">
          <cell r="A2410" t="str">
            <v>NO</v>
          </cell>
          <cell r="B2410" t="str">
            <v>GJUVVATN</v>
          </cell>
          <cell r="C2410">
            <v>1997</v>
          </cell>
          <cell r="D2410" t="str">
            <v>Annual</v>
          </cell>
          <cell r="E2410" t="str">
            <v>Nitrate</v>
          </cell>
          <cell r="F2410">
            <v>0.22</v>
          </cell>
          <cell r="G2410">
            <v>1</v>
          </cell>
          <cell r="H2410" t="str">
            <v>mg/l N</v>
          </cell>
        </row>
        <row r="2411">
          <cell r="A2411" t="str">
            <v>NO</v>
          </cell>
          <cell r="B2411" t="str">
            <v>GLYPSTADVATN</v>
          </cell>
          <cell r="C2411">
            <v>1997</v>
          </cell>
          <cell r="D2411" t="str">
            <v>Annual</v>
          </cell>
          <cell r="E2411" t="str">
            <v>Nitrate</v>
          </cell>
          <cell r="F2411">
            <v>0.495</v>
          </cell>
          <cell r="G2411">
            <v>1</v>
          </cell>
          <cell r="H2411" t="str">
            <v>mg/l N</v>
          </cell>
        </row>
        <row r="2412">
          <cell r="A2412" t="str">
            <v>NO</v>
          </cell>
          <cell r="B2412" t="str">
            <v>GRIMSDALSVATN</v>
          </cell>
          <cell r="C2412">
            <v>1997</v>
          </cell>
          <cell r="D2412" t="str">
            <v>Annual</v>
          </cell>
          <cell r="E2412" t="str">
            <v>Nitrate</v>
          </cell>
          <cell r="F2412">
            <v>4.4999999999999998E-2</v>
          </cell>
          <cell r="G2412">
            <v>1</v>
          </cell>
          <cell r="H2412" t="str">
            <v>mg/l N</v>
          </cell>
        </row>
        <row r="2413">
          <cell r="A2413" t="str">
            <v>NO</v>
          </cell>
          <cell r="B2413" t="str">
            <v>Grovlivatnet</v>
          </cell>
          <cell r="C2413">
            <v>1997</v>
          </cell>
          <cell r="D2413" t="str">
            <v>Annual</v>
          </cell>
          <cell r="E2413" t="str">
            <v>Nitrate</v>
          </cell>
          <cell r="F2413">
            <v>2.1000000000000001E-2</v>
          </cell>
          <cell r="G2413">
            <v>1</v>
          </cell>
          <cell r="H2413" t="str">
            <v>mg/l N</v>
          </cell>
        </row>
        <row r="2414">
          <cell r="A2414" t="str">
            <v>NO</v>
          </cell>
          <cell r="B2414" t="str">
            <v>GRUNNEVATN</v>
          </cell>
          <cell r="C2414">
            <v>1997</v>
          </cell>
          <cell r="D2414" t="str">
            <v>Annual</v>
          </cell>
          <cell r="E2414" t="str">
            <v>Nitrate</v>
          </cell>
          <cell r="F2414">
            <v>6.5000000000000002E-2</v>
          </cell>
          <cell r="G2414">
            <v>1</v>
          </cell>
          <cell r="H2414" t="str">
            <v>mg/l N</v>
          </cell>
        </row>
        <row r="2415">
          <cell r="A2415" t="str">
            <v>NO</v>
          </cell>
          <cell r="B2415" t="str">
            <v>Grytsj?en</v>
          </cell>
          <cell r="C2415">
            <v>1997</v>
          </cell>
          <cell r="D2415" t="str">
            <v>Annual</v>
          </cell>
          <cell r="E2415" t="str">
            <v>Nitrate</v>
          </cell>
          <cell r="F2415">
            <v>5.0000000000000001E-4</v>
          </cell>
          <cell r="G2415">
            <v>1</v>
          </cell>
          <cell r="H2415" t="str">
            <v>mg/l N</v>
          </cell>
        </row>
        <row r="2416">
          <cell r="A2416" t="str">
            <v>NO</v>
          </cell>
          <cell r="B2416" t="str">
            <v>Heddersvatnet</v>
          </cell>
          <cell r="C2416">
            <v>1997</v>
          </cell>
          <cell r="D2416" t="str">
            <v>Annual</v>
          </cell>
          <cell r="E2416" t="str">
            <v>Nitrate</v>
          </cell>
          <cell r="F2416">
            <v>0.105</v>
          </cell>
          <cell r="G2416">
            <v>1</v>
          </cell>
          <cell r="H2416" t="str">
            <v>mg/l N</v>
          </cell>
        </row>
        <row r="2417">
          <cell r="A2417" t="str">
            <v>NO</v>
          </cell>
          <cell r="B2417" t="str">
            <v>HEIEVATN</v>
          </cell>
          <cell r="C2417">
            <v>1997</v>
          </cell>
          <cell r="D2417" t="str">
            <v>Annual</v>
          </cell>
          <cell r="E2417" t="str">
            <v>Nitrate</v>
          </cell>
          <cell r="F2417">
            <v>4.9000000000000002E-2</v>
          </cell>
          <cell r="G2417">
            <v>1</v>
          </cell>
          <cell r="H2417" t="str">
            <v>mg/l N</v>
          </cell>
        </row>
        <row r="2418">
          <cell r="A2418" t="str">
            <v>NO</v>
          </cell>
          <cell r="B2418" t="str">
            <v>Holmsj?en</v>
          </cell>
          <cell r="C2418">
            <v>1997</v>
          </cell>
          <cell r="D2418" t="str">
            <v>Annual</v>
          </cell>
          <cell r="E2418" t="str">
            <v>Nitrate</v>
          </cell>
          <cell r="F2418">
            <v>4.0000000000000001E-3</v>
          </cell>
          <cell r="G2418">
            <v>1</v>
          </cell>
          <cell r="H2418" t="str">
            <v>mg/l N</v>
          </cell>
        </row>
        <row r="2419">
          <cell r="A2419" t="str">
            <v>NO</v>
          </cell>
          <cell r="B2419" t="str">
            <v>Holmvatnet</v>
          </cell>
          <cell r="C2419">
            <v>1997</v>
          </cell>
          <cell r="D2419" t="str">
            <v>Annual</v>
          </cell>
          <cell r="E2419" t="str">
            <v>Nitrate</v>
          </cell>
          <cell r="F2419">
            <v>1.7000000000000001E-2</v>
          </cell>
          <cell r="G2419">
            <v>1</v>
          </cell>
          <cell r="H2419" t="str">
            <v>mg/l N</v>
          </cell>
        </row>
        <row r="2420">
          <cell r="A2420" t="str">
            <v>NO</v>
          </cell>
          <cell r="B2420" t="str">
            <v>HOLVATN</v>
          </cell>
          <cell r="C2420">
            <v>1997</v>
          </cell>
          <cell r="D2420" t="str">
            <v>Annual</v>
          </cell>
          <cell r="E2420" t="str">
            <v>Nitrate</v>
          </cell>
          <cell r="F2420">
            <v>0.124</v>
          </cell>
          <cell r="G2420">
            <v>2</v>
          </cell>
          <cell r="H2420" t="str">
            <v>mg/l N</v>
          </cell>
        </row>
        <row r="2421">
          <cell r="A2421" t="str">
            <v>NO</v>
          </cell>
          <cell r="B2421" t="str">
            <v>HOMESTADVATN</v>
          </cell>
          <cell r="C2421">
            <v>1997</v>
          </cell>
          <cell r="D2421" t="str">
            <v>Annual</v>
          </cell>
          <cell r="E2421" t="str">
            <v>Nitrate</v>
          </cell>
          <cell r="F2421">
            <v>0.19</v>
          </cell>
          <cell r="G2421">
            <v>1</v>
          </cell>
          <cell r="H2421" t="str">
            <v>mg/l N</v>
          </cell>
        </row>
        <row r="2422">
          <cell r="A2422" t="str">
            <v>NO</v>
          </cell>
          <cell r="B2422" t="str">
            <v>HOMSEVATN</v>
          </cell>
          <cell r="C2422">
            <v>1997</v>
          </cell>
          <cell r="D2422" t="str">
            <v>Annual</v>
          </cell>
          <cell r="E2422" t="str">
            <v>Nitrate</v>
          </cell>
          <cell r="F2422">
            <v>0.28999999999999998</v>
          </cell>
          <cell r="G2422">
            <v>1</v>
          </cell>
          <cell r="H2422" t="str">
            <v>mg/l N</v>
          </cell>
        </row>
        <row r="2423">
          <cell r="A2423" t="str">
            <v>NO</v>
          </cell>
          <cell r="B2423" t="str">
            <v>HUNDEVATN</v>
          </cell>
          <cell r="C2423">
            <v>1997</v>
          </cell>
          <cell r="D2423" t="str">
            <v>Annual</v>
          </cell>
          <cell r="E2423" t="str">
            <v>Nitrate</v>
          </cell>
          <cell r="F2423">
            <v>0.20499999999999999</v>
          </cell>
          <cell r="G2423">
            <v>1</v>
          </cell>
          <cell r="H2423" t="str">
            <v>mg/l N</v>
          </cell>
        </row>
        <row r="2424">
          <cell r="A2424" t="str">
            <v>NO</v>
          </cell>
          <cell r="B2424" t="str">
            <v>INDRE ESPELANDSVATN</v>
          </cell>
          <cell r="C2424">
            <v>1997</v>
          </cell>
          <cell r="D2424" t="str">
            <v>Annual</v>
          </cell>
          <cell r="E2424" t="str">
            <v>Nitrate</v>
          </cell>
          <cell r="F2424">
            <v>6.4000000000000001E-2</v>
          </cell>
          <cell r="G2424">
            <v>1</v>
          </cell>
          <cell r="H2424" t="str">
            <v>mg/l N</v>
          </cell>
        </row>
        <row r="2425">
          <cell r="A2425" t="str">
            <v>NO</v>
          </cell>
          <cell r="B2425" t="str">
            <v>Inste S?rlivatn</v>
          </cell>
          <cell r="C2425">
            <v>1997</v>
          </cell>
          <cell r="D2425" t="str">
            <v>Annual</v>
          </cell>
          <cell r="E2425" t="str">
            <v>Nitrate</v>
          </cell>
          <cell r="F2425">
            <v>6.2E-2</v>
          </cell>
          <cell r="G2425">
            <v>1</v>
          </cell>
          <cell r="H2425" t="str">
            <v>mg/l N</v>
          </cell>
        </row>
        <row r="2426">
          <cell r="A2426" t="str">
            <v>NO</v>
          </cell>
          <cell r="B2426" t="str">
            <v>ISEBAKKTJERN</v>
          </cell>
          <cell r="C2426">
            <v>1997</v>
          </cell>
          <cell r="D2426" t="str">
            <v>Annual</v>
          </cell>
          <cell r="E2426" t="str">
            <v>Nitrate</v>
          </cell>
          <cell r="F2426">
            <v>5.7000000000000002E-2</v>
          </cell>
          <cell r="G2426">
            <v>1</v>
          </cell>
          <cell r="H2426" t="str">
            <v>mg/l N</v>
          </cell>
        </row>
        <row r="2427">
          <cell r="A2427" t="str">
            <v>NO</v>
          </cell>
          <cell r="B2427" t="str">
            <v>Kapervann</v>
          </cell>
          <cell r="C2427">
            <v>1997</v>
          </cell>
          <cell r="D2427" t="str">
            <v>Annual</v>
          </cell>
          <cell r="E2427" t="str">
            <v>Nitrate</v>
          </cell>
          <cell r="F2427">
            <v>8.0000000000000002E-3</v>
          </cell>
          <cell r="G2427">
            <v>1</v>
          </cell>
          <cell r="H2427" t="str">
            <v>mg/l N</v>
          </cell>
        </row>
        <row r="2428">
          <cell r="A2428" t="str">
            <v>NO</v>
          </cell>
          <cell r="B2428" t="str">
            <v>Kjem?vatn</v>
          </cell>
          <cell r="C2428">
            <v>1997</v>
          </cell>
          <cell r="D2428" t="str">
            <v>Annual</v>
          </cell>
          <cell r="E2428" t="str">
            <v>Nitrate</v>
          </cell>
          <cell r="F2428">
            <v>4.4999999999999998E-2</v>
          </cell>
          <cell r="G2428">
            <v>1</v>
          </cell>
          <cell r="H2428" t="str">
            <v>mg/l N</v>
          </cell>
        </row>
        <row r="2429">
          <cell r="A2429" t="str">
            <v>NO</v>
          </cell>
          <cell r="B2429" t="str">
            <v>Kjerrvatn</v>
          </cell>
          <cell r="C2429">
            <v>1997</v>
          </cell>
          <cell r="D2429" t="str">
            <v>Annual</v>
          </cell>
          <cell r="E2429" t="str">
            <v>Nitrate</v>
          </cell>
          <cell r="F2429">
            <v>0.02</v>
          </cell>
          <cell r="G2429">
            <v>1</v>
          </cell>
          <cell r="H2429" t="str">
            <v>mg/l N</v>
          </cell>
        </row>
        <row r="2430">
          <cell r="A2430" t="str">
            <v>NO</v>
          </cell>
          <cell r="B2430" t="str">
            <v>KLEIVSETVATN</v>
          </cell>
          <cell r="C2430">
            <v>1997</v>
          </cell>
          <cell r="D2430" t="str">
            <v>Annual</v>
          </cell>
          <cell r="E2430" t="str">
            <v>Nitrate</v>
          </cell>
          <cell r="F2430">
            <v>0.215</v>
          </cell>
          <cell r="G2430">
            <v>1</v>
          </cell>
          <cell r="H2430" t="str">
            <v>mg/l N</v>
          </cell>
        </row>
        <row r="2431">
          <cell r="A2431" t="str">
            <v>NO</v>
          </cell>
          <cell r="B2431" t="str">
            <v>L.Djupvatnet</v>
          </cell>
          <cell r="C2431">
            <v>1997</v>
          </cell>
          <cell r="D2431" t="str">
            <v>Annual</v>
          </cell>
          <cell r="E2431" t="str">
            <v>Nitrate</v>
          </cell>
          <cell r="F2431">
            <v>4.0000000000000001E-3</v>
          </cell>
          <cell r="G2431">
            <v>1</v>
          </cell>
          <cell r="H2431" t="str">
            <v>mg/l N</v>
          </cell>
        </row>
        <row r="2432">
          <cell r="A2432" t="str">
            <v>NO</v>
          </cell>
          <cell r="B2432" t="str">
            <v>LANGEVATN</v>
          </cell>
          <cell r="C2432">
            <v>1997</v>
          </cell>
          <cell r="D2432" t="str">
            <v>Annual</v>
          </cell>
          <cell r="E2432" t="str">
            <v>Nitrate</v>
          </cell>
          <cell r="F2432">
            <v>0.124</v>
          </cell>
          <cell r="G2432">
            <v>1</v>
          </cell>
          <cell r="H2432" t="str">
            <v>mg/l N</v>
          </cell>
        </row>
        <row r="2433">
          <cell r="A2433" t="str">
            <v>NO</v>
          </cell>
          <cell r="B2433" t="str">
            <v>Langtjern</v>
          </cell>
          <cell r="C2433">
            <v>1997</v>
          </cell>
          <cell r="D2433" t="str">
            <v>Annual</v>
          </cell>
          <cell r="E2433" t="str">
            <v>Nitrate</v>
          </cell>
          <cell r="F2433">
            <v>1.2999999999999999E-2</v>
          </cell>
          <cell r="G2433">
            <v>1</v>
          </cell>
          <cell r="H2433" t="str">
            <v>mg/l N</v>
          </cell>
        </row>
        <row r="2434">
          <cell r="A2434" t="str">
            <v>NO</v>
          </cell>
          <cell r="B2434" t="str">
            <v>LANGVATN</v>
          </cell>
          <cell r="C2434">
            <v>1997</v>
          </cell>
          <cell r="D2434" t="str">
            <v>Annual</v>
          </cell>
          <cell r="E2434" t="str">
            <v>Nitrate</v>
          </cell>
          <cell r="F2434">
            <v>2.1000000000000001E-2</v>
          </cell>
          <cell r="G2434">
            <v>1</v>
          </cell>
          <cell r="H2434" t="str">
            <v>mg/l N</v>
          </cell>
        </row>
        <row r="2435">
          <cell r="A2435" t="str">
            <v>NO</v>
          </cell>
          <cell r="B2435" t="str">
            <v>Langvatnet</v>
          </cell>
          <cell r="C2435">
            <v>1997</v>
          </cell>
          <cell r="D2435" t="str">
            <v>Annual</v>
          </cell>
          <cell r="E2435" t="str">
            <v>Nitrate</v>
          </cell>
          <cell r="F2435">
            <v>2.1000000000000001E-2</v>
          </cell>
          <cell r="G2435">
            <v>1</v>
          </cell>
          <cell r="H2435" t="str">
            <v>mg/l N</v>
          </cell>
        </row>
        <row r="2436">
          <cell r="A2436" t="str">
            <v>NO</v>
          </cell>
          <cell r="B2436" t="str">
            <v>Lille Hovvatn</v>
          </cell>
          <cell r="C2436">
            <v>1997</v>
          </cell>
          <cell r="D2436" t="str">
            <v>Annual</v>
          </cell>
          <cell r="E2436" t="str">
            <v>Nitrate</v>
          </cell>
          <cell r="F2436">
            <v>8.2000000000000003E-2</v>
          </cell>
          <cell r="G2436">
            <v>1</v>
          </cell>
          <cell r="H2436" t="str">
            <v>mg/l N</v>
          </cell>
        </row>
        <row r="2437">
          <cell r="A2437" t="str">
            <v>NO</v>
          </cell>
          <cell r="B2437" t="str">
            <v>LJOSVATN</v>
          </cell>
          <cell r="C2437">
            <v>1997</v>
          </cell>
          <cell r="D2437" t="str">
            <v>Annual</v>
          </cell>
          <cell r="E2437" t="str">
            <v>Nitrate</v>
          </cell>
          <cell r="F2437">
            <v>0.31</v>
          </cell>
          <cell r="G2437">
            <v>1</v>
          </cell>
          <cell r="H2437" t="str">
            <v>mg/l N</v>
          </cell>
        </row>
        <row r="2438">
          <cell r="A2438" t="str">
            <v>NO</v>
          </cell>
          <cell r="B2438" t="str">
            <v>Lomstj?rni</v>
          </cell>
          <cell r="C2438">
            <v>1997</v>
          </cell>
          <cell r="D2438" t="str">
            <v>Annual</v>
          </cell>
          <cell r="E2438" t="str">
            <v>Nitrate</v>
          </cell>
          <cell r="F2438">
            <v>0.18</v>
          </cell>
          <cell r="G2438">
            <v>1</v>
          </cell>
          <cell r="H2438" t="str">
            <v>mg/l N</v>
          </cell>
        </row>
        <row r="2439">
          <cell r="A2439" t="str">
            <v>NO</v>
          </cell>
          <cell r="B2439" t="str">
            <v>Lundalsvatnet</v>
          </cell>
          <cell r="C2439">
            <v>1997</v>
          </cell>
          <cell r="D2439" t="str">
            <v>Annual</v>
          </cell>
          <cell r="E2439" t="str">
            <v>Nitrate</v>
          </cell>
          <cell r="F2439">
            <v>8.9999999999999993E-3</v>
          </cell>
          <cell r="G2439">
            <v>1</v>
          </cell>
          <cell r="H2439" t="str">
            <v>mg/l N</v>
          </cell>
        </row>
        <row r="2440">
          <cell r="A2440" t="str">
            <v>NO</v>
          </cell>
          <cell r="B2440" t="str">
            <v>M?sabutj?rna</v>
          </cell>
          <cell r="C2440">
            <v>1997</v>
          </cell>
          <cell r="D2440" t="str">
            <v>Annual</v>
          </cell>
          <cell r="E2440" t="str">
            <v>Nitrate</v>
          </cell>
          <cell r="F2440">
            <v>4.0000000000000001E-3</v>
          </cell>
          <cell r="G2440">
            <v>1</v>
          </cell>
          <cell r="H2440" t="str">
            <v>mg/l N</v>
          </cell>
        </row>
        <row r="2441">
          <cell r="A2441" t="str">
            <v>NO</v>
          </cell>
          <cell r="B2441" t="str">
            <v>Meitsj?en</v>
          </cell>
          <cell r="C2441">
            <v>1997</v>
          </cell>
          <cell r="D2441" t="str">
            <v>Annual</v>
          </cell>
          <cell r="E2441" t="str">
            <v>Nitrate</v>
          </cell>
          <cell r="F2441">
            <v>3.7999999999999999E-2</v>
          </cell>
          <cell r="G2441">
            <v>1</v>
          </cell>
          <cell r="H2441" t="str">
            <v>mg/l N</v>
          </cell>
        </row>
        <row r="2442">
          <cell r="A2442" t="str">
            <v>NO</v>
          </cell>
          <cell r="B2442" t="str">
            <v>MOVATN</v>
          </cell>
          <cell r="C2442">
            <v>1997</v>
          </cell>
          <cell r="D2442" t="str">
            <v>Annual</v>
          </cell>
          <cell r="E2442" t="str">
            <v>Nitrate</v>
          </cell>
          <cell r="F2442">
            <v>1.7000000000000001E-2</v>
          </cell>
          <cell r="G2442">
            <v>1</v>
          </cell>
          <cell r="H2442" t="str">
            <v>mg/l N</v>
          </cell>
        </row>
        <row r="2443">
          <cell r="A2443" t="str">
            <v>NO</v>
          </cell>
          <cell r="B2443" t="str">
            <v>MYKLEVATN</v>
          </cell>
          <cell r="C2443">
            <v>1997</v>
          </cell>
          <cell r="D2443" t="str">
            <v>Annual</v>
          </cell>
          <cell r="E2443" t="str">
            <v>Nitrate</v>
          </cell>
          <cell r="F2443">
            <v>4.2000000000000003E-2</v>
          </cell>
          <cell r="G2443">
            <v>1</v>
          </cell>
          <cell r="H2443" t="str">
            <v>mg/l N</v>
          </cell>
        </row>
        <row r="2444">
          <cell r="A2444" t="str">
            <v>NO</v>
          </cell>
          <cell r="B2444" t="str">
            <v>Navnl?st</v>
          </cell>
          <cell r="C2444">
            <v>1997</v>
          </cell>
          <cell r="D2444" t="str">
            <v>Annual</v>
          </cell>
          <cell r="E2444" t="str">
            <v>Nitrate</v>
          </cell>
          <cell r="F2444">
            <v>2.2500000000000003E-3</v>
          </cell>
          <cell r="G2444">
            <v>6</v>
          </cell>
          <cell r="H2444" t="str">
            <v>mg/l N</v>
          </cell>
        </row>
        <row r="2445">
          <cell r="A2445" t="str">
            <v>NO</v>
          </cell>
          <cell r="B2445" t="str">
            <v>Nedre Furovatn</v>
          </cell>
          <cell r="C2445">
            <v>1997</v>
          </cell>
          <cell r="D2445" t="str">
            <v>Annual</v>
          </cell>
          <cell r="E2445" t="str">
            <v>Nitrate</v>
          </cell>
          <cell r="F2445">
            <v>3.9E-2</v>
          </cell>
          <cell r="G2445">
            <v>1</v>
          </cell>
          <cell r="H2445" t="str">
            <v>mg/l N</v>
          </cell>
        </row>
        <row r="2446">
          <cell r="A2446" t="str">
            <v>NO</v>
          </cell>
          <cell r="B2446" t="str">
            <v>NYST?LVATN</v>
          </cell>
          <cell r="C2446">
            <v>1997</v>
          </cell>
          <cell r="D2446" t="str">
            <v>Annual</v>
          </cell>
          <cell r="E2446" t="str">
            <v>Nitrate</v>
          </cell>
          <cell r="F2446">
            <v>6.8000000000000005E-2</v>
          </cell>
          <cell r="G2446">
            <v>1</v>
          </cell>
          <cell r="H2446" t="str">
            <v>mg/l N</v>
          </cell>
        </row>
        <row r="2447">
          <cell r="A2447" t="str">
            <v>NO</v>
          </cell>
          <cell r="B2447" t="str">
            <v>Oddmunddalsvatnet</v>
          </cell>
          <cell r="C2447">
            <v>1997</v>
          </cell>
          <cell r="D2447" t="str">
            <v>Annual</v>
          </cell>
          <cell r="E2447" t="str">
            <v>Nitrate</v>
          </cell>
          <cell r="F2447">
            <v>8.6999999999999994E-2</v>
          </cell>
          <cell r="G2447">
            <v>1</v>
          </cell>
          <cell r="H2447" t="str">
            <v>mg/l N</v>
          </cell>
        </row>
        <row r="2448">
          <cell r="A2448" t="str">
            <v>NO</v>
          </cell>
          <cell r="B2448" t="str">
            <v>Oksevatn</v>
          </cell>
          <cell r="C2448">
            <v>1997</v>
          </cell>
          <cell r="D2448" t="str">
            <v>Annual</v>
          </cell>
          <cell r="E2448" t="str">
            <v>Nitrate</v>
          </cell>
          <cell r="F2448">
            <v>0.02</v>
          </cell>
          <cell r="G2448">
            <v>1</v>
          </cell>
          <cell r="H2448" t="str">
            <v>mg/l N</v>
          </cell>
        </row>
        <row r="2449">
          <cell r="A2449" t="str">
            <v>NO</v>
          </cell>
          <cell r="B2449" t="str">
            <v>Otervatnet</v>
          </cell>
          <cell r="C2449">
            <v>1997</v>
          </cell>
          <cell r="D2449" t="str">
            <v>Annual</v>
          </cell>
          <cell r="E2449" t="str">
            <v>Nitrate</v>
          </cell>
          <cell r="F2449">
            <v>5.0000000000000001E-4</v>
          </cell>
          <cell r="G2449">
            <v>1</v>
          </cell>
          <cell r="H2449" t="str">
            <v>mg/l N</v>
          </cell>
        </row>
        <row r="2450">
          <cell r="A2450" t="str">
            <v>NO</v>
          </cell>
          <cell r="B2450" t="str">
            <v>R?tjern</v>
          </cell>
          <cell r="C2450">
            <v>1997</v>
          </cell>
          <cell r="D2450" t="str">
            <v>Annual</v>
          </cell>
          <cell r="E2450" t="str">
            <v>Nitrate</v>
          </cell>
          <cell r="F2450">
            <v>5.0000000000000001E-3</v>
          </cell>
          <cell r="G2450">
            <v>1</v>
          </cell>
          <cell r="H2450" t="str">
            <v>mg/l N</v>
          </cell>
        </row>
        <row r="2451">
          <cell r="A2451" t="str">
            <v>NO</v>
          </cell>
          <cell r="B2451" t="str">
            <v>R?YRAVATN</v>
          </cell>
          <cell r="C2451">
            <v>1997</v>
          </cell>
          <cell r="D2451" t="str">
            <v>Annual</v>
          </cell>
          <cell r="E2451" t="str">
            <v>Nitrate</v>
          </cell>
          <cell r="F2451">
            <v>0.11</v>
          </cell>
          <cell r="G2451">
            <v>1</v>
          </cell>
          <cell r="H2451" t="str">
            <v>mg/l N</v>
          </cell>
        </row>
        <row r="2452">
          <cell r="A2452" t="str">
            <v>NO</v>
          </cell>
          <cell r="B2452" t="str">
            <v>RAVNSJ?EN</v>
          </cell>
          <cell r="C2452">
            <v>1997</v>
          </cell>
          <cell r="D2452" t="str">
            <v>Annual</v>
          </cell>
          <cell r="E2452" t="str">
            <v>Nitrate</v>
          </cell>
          <cell r="F2452">
            <v>8.4000000000000005E-2</v>
          </cell>
          <cell r="G2452">
            <v>1</v>
          </cell>
          <cell r="H2452" t="str">
            <v>mg/l N</v>
          </cell>
        </row>
        <row r="2453">
          <cell r="A2453" t="str">
            <v>NO</v>
          </cell>
          <cell r="B2453" t="str">
            <v>Rondvatnet</v>
          </cell>
          <cell r="C2453">
            <v>1997</v>
          </cell>
          <cell r="D2453" t="str">
            <v>Annual</v>
          </cell>
          <cell r="E2453" t="str">
            <v>Nitrate</v>
          </cell>
          <cell r="F2453">
            <v>6.3E-2</v>
          </cell>
          <cell r="G2453">
            <v>1</v>
          </cell>
          <cell r="H2453" t="str">
            <v>mg/l N</v>
          </cell>
        </row>
        <row r="2454">
          <cell r="A2454" t="str">
            <v>NO</v>
          </cell>
          <cell r="B2454" t="str">
            <v>SANDVATN</v>
          </cell>
          <cell r="C2454">
            <v>1997</v>
          </cell>
          <cell r="D2454" t="str">
            <v>Annual</v>
          </cell>
          <cell r="E2454" t="str">
            <v>Nitrate</v>
          </cell>
          <cell r="F2454">
            <v>0.128</v>
          </cell>
          <cell r="G2454">
            <v>1</v>
          </cell>
          <cell r="H2454" t="str">
            <v>mg/l N</v>
          </cell>
        </row>
        <row r="2455">
          <cell r="A2455" t="str">
            <v>NO</v>
          </cell>
          <cell r="B2455" t="str">
            <v>Saudlandsvatn</v>
          </cell>
          <cell r="C2455">
            <v>1997</v>
          </cell>
          <cell r="D2455" t="str">
            <v>Annual</v>
          </cell>
          <cell r="E2455" t="str">
            <v>Nitrate</v>
          </cell>
          <cell r="F2455">
            <v>0.13800000000000001</v>
          </cell>
          <cell r="G2455">
            <v>1</v>
          </cell>
          <cell r="H2455" t="str">
            <v>mg/l N</v>
          </cell>
        </row>
        <row r="2456">
          <cell r="A2456" t="str">
            <v>NO</v>
          </cell>
          <cell r="B2456" t="str">
            <v>Skaidejavri</v>
          </cell>
          <cell r="C2456">
            <v>1997</v>
          </cell>
          <cell r="D2456" t="str">
            <v>Annual</v>
          </cell>
          <cell r="E2456" t="str">
            <v>Nitrate</v>
          </cell>
          <cell r="F2456">
            <v>2.8000000000000001E-2</v>
          </cell>
          <cell r="G2456">
            <v>1</v>
          </cell>
          <cell r="H2456" t="str">
            <v>mg/l N</v>
          </cell>
        </row>
        <row r="2457">
          <cell r="A2457" t="str">
            <v>NO</v>
          </cell>
          <cell r="B2457" t="str">
            <v>Skakktjern</v>
          </cell>
          <cell r="C2457">
            <v>1997</v>
          </cell>
          <cell r="D2457" t="str">
            <v>Annual</v>
          </cell>
          <cell r="E2457" t="str">
            <v>Nitrate</v>
          </cell>
          <cell r="F2457">
            <v>1.7000000000000001E-2</v>
          </cell>
          <cell r="G2457">
            <v>1</v>
          </cell>
          <cell r="H2457" t="str">
            <v>mg/l N</v>
          </cell>
        </row>
        <row r="2458">
          <cell r="A2458" t="str">
            <v>NO</v>
          </cell>
          <cell r="B2458" t="str">
            <v>SKAMMEVATN</v>
          </cell>
          <cell r="C2458">
            <v>1997</v>
          </cell>
          <cell r="D2458" t="str">
            <v>Annual</v>
          </cell>
          <cell r="E2458" t="str">
            <v>Nitrate</v>
          </cell>
          <cell r="F2458">
            <v>7.6999999999999999E-2</v>
          </cell>
          <cell r="G2458">
            <v>1</v>
          </cell>
          <cell r="H2458" t="str">
            <v>mg/l N</v>
          </cell>
        </row>
        <row r="2459">
          <cell r="A2459" t="str">
            <v>NO</v>
          </cell>
          <cell r="B2459" t="str">
            <v>Skardvatnet</v>
          </cell>
          <cell r="C2459">
            <v>1997</v>
          </cell>
          <cell r="D2459" t="str">
            <v>Annual</v>
          </cell>
          <cell r="E2459" t="str">
            <v>Nitrate</v>
          </cell>
          <cell r="F2459">
            <v>1.2E-2</v>
          </cell>
          <cell r="G2459">
            <v>1</v>
          </cell>
          <cell r="H2459" t="str">
            <v>mg/l N</v>
          </cell>
        </row>
        <row r="2460">
          <cell r="A2460" t="str">
            <v>NO</v>
          </cell>
          <cell r="B2460" t="str">
            <v>Skjerivatnet</v>
          </cell>
          <cell r="C2460">
            <v>1997</v>
          </cell>
          <cell r="D2460" t="str">
            <v>Annual</v>
          </cell>
          <cell r="E2460" t="str">
            <v>Nitrate</v>
          </cell>
          <cell r="F2460">
            <v>3.4000000000000002E-2</v>
          </cell>
          <cell r="G2460">
            <v>1</v>
          </cell>
          <cell r="H2460" t="str">
            <v>mg/l N</v>
          </cell>
        </row>
        <row r="2461">
          <cell r="A2461" t="str">
            <v>NO</v>
          </cell>
          <cell r="B2461" t="str">
            <v>SKUREVATN</v>
          </cell>
          <cell r="C2461">
            <v>1997</v>
          </cell>
          <cell r="D2461" t="str">
            <v>Annual</v>
          </cell>
          <cell r="E2461" t="str">
            <v>Nitrate</v>
          </cell>
          <cell r="F2461">
            <v>0.123</v>
          </cell>
          <cell r="G2461">
            <v>1</v>
          </cell>
          <cell r="H2461" t="str">
            <v>mg/l N</v>
          </cell>
        </row>
        <row r="2462">
          <cell r="A2462" t="str">
            <v>NO</v>
          </cell>
          <cell r="B2462" t="str">
            <v>SKURVSJ?EN</v>
          </cell>
          <cell r="C2462">
            <v>1997</v>
          </cell>
          <cell r="D2462" t="str">
            <v>Annual</v>
          </cell>
          <cell r="E2462" t="str">
            <v>Nitrate</v>
          </cell>
          <cell r="F2462">
            <v>2.1999999999999999E-2</v>
          </cell>
          <cell r="G2462">
            <v>1</v>
          </cell>
          <cell r="H2462" t="str">
            <v>mg/l N</v>
          </cell>
        </row>
        <row r="2463">
          <cell r="A2463" t="str">
            <v>NO</v>
          </cell>
          <cell r="B2463" t="str">
            <v>SONGEVATN</v>
          </cell>
          <cell r="C2463">
            <v>1997</v>
          </cell>
          <cell r="D2463" t="str">
            <v>Annual</v>
          </cell>
          <cell r="E2463" t="str">
            <v>Nitrate</v>
          </cell>
          <cell r="F2463">
            <v>0.114</v>
          </cell>
          <cell r="G2463">
            <v>1</v>
          </cell>
          <cell r="H2463" t="str">
            <v>mg/l N</v>
          </cell>
        </row>
        <row r="2464">
          <cell r="A2464" t="str">
            <v>NO</v>
          </cell>
          <cell r="B2464" t="str">
            <v>ST.EITLNDSVT</v>
          </cell>
          <cell r="C2464">
            <v>1997</v>
          </cell>
          <cell r="D2464" t="str">
            <v>Annual</v>
          </cell>
          <cell r="E2464" t="str">
            <v>Nitrate</v>
          </cell>
          <cell r="F2464">
            <v>0.19</v>
          </cell>
          <cell r="G2464">
            <v>1</v>
          </cell>
          <cell r="H2464" t="str">
            <v>mg/l N</v>
          </cell>
        </row>
        <row r="2465">
          <cell r="A2465" t="str">
            <v>NO</v>
          </cell>
          <cell r="B2465" t="str">
            <v>St.Valvatnet</v>
          </cell>
          <cell r="C2465">
            <v>1997</v>
          </cell>
          <cell r="D2465" t="str">
            <v>Annual</v>
          </cell>
          <cell r="E2465" t="str">
            <v>Nitrate</v>
          </cell>
          <cell r="F2465">
            <v>2.9000000000000001E-2</v>
          </cell>
          <cell r="G2465">
            <v>1</v>
          </cell>
          <cell r="H2465" t="str">
            <v>mg/l N</v>
          </cell>
        </row>
        <row r="2466">
          <cell r="A2466" t="str">
            <v>NO</v>
          </cell>
          <cell r="B2466" t="str">
            <v>STAVSVATN</v>
          </cell>
          <cell r="C2466">
            <v>1997</v>
          </cell>
          <cell r="D2466" t="str">
            <v>Annual</v>
          </cell>
          <cell r="E2466" t="str">
            <v>Nitrate</v>
          </cell>
          <cell r="F2466">
            <v>6.0999999999999999E-2</v>
          </cell>
          <cell r="G2466">
            <v>1</v>
          </cell>
          <cell r="H2466" t="str">
            <v>mg/l N</v>
          </cell>
        </row>
        <row r="2467">
          <cell r="A2467" t="str">
            <v>NO</v>
          </cell>
          <cell r="B2467" t="str">
            <v>Storb?rja</v>
          </cell>
          <cell r="C2467">
            <v>1997</v>
          </cell>
          <cell r="D2467" t="str">
            <v>Annual</v>
          </cell>
          <cell r="E2467" t="str">
            <v>Nitrate</v>
          </cell>
          <cell r="F2467">
            <v>5.0999999999999997E-2</v>
          </cell>
          <cell r="G2467">
            <v>1</v>
          </cell>
          <cell r="H2467" t="str">
            <v>mg/l N</v>
          </cell>
        </row>
        <row r="2468">
          <cell r="A2468" t="str">
            <v>NO</v>
          </cell>
          <cell r="B2468" t="str">
            <v>Store Lyseren</v>
          </cell>
          <cell r="C2468">
            <v>1997</v>
          </cell>
          <cell r="D2468" t="str">
            <v>Annual</v>
          </cell>
          <cell r="E2468" t="str">
            <v>Nitrate</v>
          </cell>
          <cell r="F2468">
            <v>9.7000000000000003E-2</v>
          </cell>
          <cell r="G2468">
            <v>1</v>
          </cell>
          <cell r="H2468" t="str">
            <v>mg/l N</v>
          </cell>
        </row>
        <row r="2469">
          <cell r="A2469" t="str">
            <v>NO</v>
          </cell>
          <cell r="B2469" t="str">
            <v>Storekr?kkja</v>
          </cell>
          <cell r="C2469">
            <v>1997</v>
          </cell>
          <cell r="D2469" t="str">
            <v>Annual</v>
          </cell>
          <cell r="E2469" t="str">
            <v>Nitrate</v>
          </cell>
          <cell r="F2469">
            <v>3.4000000000000002E-2</v>
          </cell>
          <cell r="G2469">
            <v>1</v>
          </cell>
          <cell r="H2469" t="str">
            <v>mg/l N</v>
          </cell>
        </row>
        <row r="2470">
          <cell r="A2470" t="str">
            <v>NO</v>
          </cell>
          <cell r="B2470" t="str">
            <v>Storg?svatnet</v>
          </cell>
          <cell r="C2470">
            <v>1997</v>
          </cell>
          <cell r="D2470" t="str">
            <v>Annual</v>
          </cell>
          <cell r="E2470" t="str">
            <v>Nitrate</v>
          </cell>
          <cell r="F2470">
            <v>2.8000000000000001E-2</v>
          </cell>
          <cell r="G2470">
            <v>1</v>
          </cell>
          <cell r="H2470" t="str">
            <v>mg/l N</v>
          </cell>
        </row>
        <row r="2471">
          <cell r="A2471" t="str">
            <v>NO</v>
          </cell>
          <cell r="B2471" t="str">
            <v>Storvatn</v>
          </cell>
          <cell r="C2471">
            <v>1997</v>
          </cell>
          <cell r="D2471" t="str">
            <v>Annual</v>
          </cell>
          <cell r="E2471" t="str">
            <v>Nitrate</v>
          </cell>
          <cell r="F2471">
            <v>4.7E-2</v>
          </cell>
          <cell r="G2471">
            <v>1</v>
          </cell>
          <cell r="H2471" t="str">
            <v>mg/l N</v>
          </cell>
        </row>
        <row r="2472">
          <cell r="A2472" t="str">
            <v>NO</v>
          </cell>
          <cell r="B2472" t="str">
            <v>Svartdalsvatnet</v>
          </cell>
          <cell r="C2472">
            <v>1997</v>
          </cell>
          <cell r="D2472" t="str">
            <v>Annual</v>
          </cell>
          <cell r="E2472" t="str">
            <v>Nitrate</v>
          </cell>
          <cell r="F2472">
            <v>4.3999999999999997E-2</v>
          </cell>
          <cell r="G2472">
            <v>1</v>
          </cell>
          <cell r="H2472" t="str">
            <v>mg/l N</v>
          </cell>
        </row>
        <row r="2473">
          <cell r="A2473" t="str">
            <v>NO</v>
          </cell>
          <cell r="B2473" t="str">
            <v>SVARTTJERN</v>
          </cell>
          <cell r="C2473">
            <v>1997</v>
          </cell>
          <cell r="D2473" t="str">
            <v>Annual</v>
          </cell>
          <cell r="E2473" t="str">
            <v>Nitrate</v>
          </cell>
          <cell r="F2473">
            <v>3.1E-2</v>
          </cell>
          <cell r="G2473">
            <v>1</v>
          </cell>
          <cell r="H2473" t="str">
            <v>mg/l N</v>
          </cell>
        </row>
        <row r="2474">
          <cell r="A2474" t="str">
            <v>NO</v>
          </cell>
          <cell r="B2474" t="str">
            <v>Tennvatn</v>
          </cell>
          <cell r="C2474">
            <v>1997</v>
          </cell>
          <cell r="D2474" t="str">
            <v>Annual</v>
          </cell>
          <cell r="E2474" t="str">
            <v>Nitrate</v>
          </cell>
          <cell r="F2474">
            <v>1.6E-2</v>
          </cell>
          <cell r="G2474">
            <v>1</v>
          </cell>
          <cell r="H2474" t="str">
            <v>mg/l N</v>
          </cell>
        </row>
        <row r="2475">
          <cell r="A2475" t="str">
            <v>NO</v>
          </cell>
          <cell r="B2475" t="str">
            <v>TJURRMONVATN</v>
          </cell>
          <cell r="C2475">
            <v>1997</v>
          </cell>
          <cell r="D2475" t="str">
            <v>Annual</v>
          </cell>
          <cell r="E2475" t="str">
            <v>Nitrate</v>
          </cell>
          <cell r="F2475">
            <v>2.1000000000000001E-2</v>
          </cell>
          <cell r="G2475">
            <v>1</v>
          </cell>
          <cell r="H2475" t="str">
            <v>mg/l N</v>
          </cell>
        </row>
        <row r="2476">
          <cell r="A2476" t="str">
            <v>NO</v>
          </cell>
          <cell r="B2476" t="str">
            <v>TROLDEVATN</v>
          </cell>
          <cell r="C2476">
            <v>1997</v>
          </cell>
          <cell r="D2476" t="str">
            <v>Annual</v>
          </cell>
          <cell r="E2476" t="str">
            <v>Nitrate</v>
          </cell>
          <cell r="F2476">
            <v>0.29499999999999998</v>
          </cell>
          <cell r="G2476">
            <v>1</v>
          </cell>
          <cell r="H2476" t="str">
            <v>mg/l N</v>
          </cell>
        </row>
        <row r="2477">
          <cell r="A2477" t="str">
            <v>NO</v>
          </cell>
          <cell r="B2477" t="str">
            <v>TROLLSELVVTN</v>
          </cell>
          <cell r="C2477">
            <v>1997</v>
          </cell>
          <cell r="D2477" t="str">
            <v>Annual</v>
          </cell>
          <cell r="E2477" t="str">
            <v>Nitrate</v>
          </cell>
          <cell r="F2477">
            <v>4.9000000000000002E-2</v>
          </cell>
          <cell r="G2477">
            <v>1</v>
          </cell>
          <cell r="H2477" t="str">
            <v>mg/l N</v>
          </cell>
        </row>
        <row r="2478">
          <cell r="A2478" t="str">
            <v>NO</v>
          </cell>
          <cell r="B2478" t="str">
            <v>Tufsingen</v>
          </cell>
          <cell r="C2478">
            <v>1997</v>
          </cell>
          <cell r="D2478" t="str">
            <v>Annual</v>
          </cell>
          <cell r="E2478" t="str">
            <v>Nitrate</v>
          </cell>
          <cell r="F2478">
            <v>3.7999999999999999E-2</v>
          </cell>
          <cell r="G2478">
            <v>1</v>
          </cell>
          <cell r="H2478" t="str">
            <v>mg/l N</v>
          </cell>
        </row>
        <row r="2479">
          <cell r="A2479" t="str">
            <v>NO</v>
          </cell>
          <cell r="B2479" t="str">
            <v>Ulekristajav</v>
          </cell>
          <cell r="C2479">
            <v>1997</v>
          </cell>
          <cell r="D2479" t="str">
            <v>Annual</v>
          </cell>
          <cell r="E2479" t="str">
            <v>Nitrate</v>
          </cell>
          <cell r="F2479">
            <v>4.0000000000000001E-3</v>
          </cell>
          <cell r="G2479">
            <v>1</v>
          </cell>
          <cell r="H2479" t="str">
            <v>mg/l N</v>
          </cell>
        </row>
        <row r="2480">
          <cell r="A2480" t="str">
            <v>NO</v>
          </cell>
          <cell r="B2480" t="str">
            <v>VAULAVATN</v>
          </cell>
          <cell r="C2480">
            <v>1997</v>
          </cell>
          <cell r="D2480" t="str">
            <v>Annual</v>
          </cell>
          <cell r="E2480" t="str">
            <v>Nitrate</v>
          </cell>
          <cell r="F2480">
            <v>8.2000000000000003E-2</v>
          </cell>
          <cell r="G2480">
            <v>1</v>
          </cell>
          <cell r="H2480" t="str">
            <v>mg/l N</v>
          </cell>
        </row>
        <row r="2481">
          <cell r="A2481" t="str">
            <v>NO</v>
          </cell>
          <cell r="B2481" t="str">
            <v>?.S?RVATN</v>
          </cell>
          <cell r="C2481">
            <v>1998</v>
          </cell>
          <cell r="D2481" t="str">
            <v>Annual</v>
          </cell>
          <cell r="E2481" t="str">
            <v>Nitrate</v>
          </cell>
          <cell r="F2481">
            <v>8.0000000000000002E-3</v>
          </cell>
          <cell r="G2481">
            <v>1</v>
          </cell>
          <cell r="H2481" t="str">
            <v>mg/l N</v>
          </cell>
        </row>
        <row r="2482">
          <cell r="A2482" t="str">
            <v>NO</v>
          </cell>
          <cell r="B2482" t="str">
            <v>?vre Jerpetjern</v>
          </cell>
          <cell r="C2482">
            <v>1998</v>
          </cell>
          <cell r="D2482" t="str">
            <v>Annual</v>
          </cell>
          <cell r="E2482" t="str">
            <v>Nitrate</v>
          </cell>
          <cell r="F2482">
            <v>8.0000000000000002E-3</v>
          </cell>
          <cell r="G2482">
            <v>1</v>
          </cell>
          <cell r="H2482" t="str">
            <v>mg/l N</v>
          </cell>
        </row>
        <row r="2483">
          <cell r="A2483" t="str">
            <v>NO</v>
          </cell>
          <cell r="B2483" t="str">
            <v>?vre Ne?dalsvatnet</v>
          </cell>
          <cell r="C2483">
            <v>1998</v>
          </cell>
          <cell r="D2483" t="str">
            <v>Annual</v>
          </cell>
          <cell r="E2483" t="str">
            <v>Nitrate</v>
          </cell>
          <cell r="F2483">
            <v>2.4E-2</v>
          </cell>
          <cell r="G2483">
            <v>1</v>
          </cell>
          <cell r="H2483" t="str">
            <v>mg/l N</v>
          </cell>
        </row>
        <row r="2484">
          <cell r="A2484" t="str">
            <v>NO</v>
          </cell>
          <cell r="B2484" t="str">
            <v>?yvannet (Store)</v>
          </cell>
          <cell r="C2484">
            <v>1998</v>
          </cell>
          <cell r="D2484" t="str">
            <v>Annual</v>
          </cell>
          <cell r="E2484" t="str">
            <v>Nitrate</v>
          </cell>
          <cell r="F2484">
            <v>0.14899999999999999</v>
          </cell>
          <cell r="G2484">
            <v>1</v>
          </cell>
          <cell r="H2484" t="str">
            <v>mg/l N</v>
          </cell>
        </row>
        <row r="2485">
          <cell r="A2485" t="str">
            <v>NO</v>
          </cell>
          <cell r="B2485" t="str">
            <v>Atnsj?en</v>
          </cell>
          <cell r="C2485">
            <v>1998</v>
          </cell>
          <cell r="D2485" t="str">
            <v>Annual</v>
          </cell>
          <cell r="E2485" t="str">
            <v>Nitrate</v>
          </cell>
          <cell r="F2485">
            <v>4.8000000000000001E-2</v>
          </cell>
          <cell r="G2485">
            <v>1</v>
          </cell>
          <cell r="H2485" t="str">
            <v>mg/l N</v>
          </cell>
        </row>
        <row r="2486">
          <cell r="A2486" t="str">
            <v>NO</v>
          </cell>
          <cell r="B2486" t="str">
            <v>B?NEVATN</v>
          </cell>
          <cell r="C2486">
            <v>1998</v>
          </cell>
          <cell r="D2486" t="str">
            <v>Annual</v>
          </cell>
          <cell r="E2486" t="str">
            <v>Nitrate</v>
          </cell>
          <cell r="F2486">
            <v>9.6000000000000002E-2</v>
          </cell>
          <cell r="G2486">
            <v>1</v>
          </cell>
          <cell r="H2486" t="str">
            <v>mg/l N</v>
          </cell>
        </row>
        <row r="2487">
          <cell r="A2487" t="str">
            <v>NO</v>
          </cell>
          <cell r="B2487" t="str">
            <v>B?RJASJAVRI</v>
          </cell>
          <cell r="C2487">
            <v>1998</v>
          </cell>
          <cell r="D2487" t="str">
            <v>Annual</v>
          </cell>
          <cell r="E2487" t="str">
            <v>Nitrate</v>
          </cell>
          <cell r="F2487">
            <v>5.0000000000000001E-4</v>
          </cell>
          <cell r="G2487">
            <v>1</v>
          </cell>
          <cell r="H2487" t="str">
            <v>mg/l N</v>
          </cell>
        </row>
        <row r="2488">
          <cell r="A2488" t="str">
            <v>NO</v>
          </cell>
          <cell r="B2488" t="str">
            <v>B?tevatn</v>
          </cell>
          <cell r="C2488">
            <v>1998</v>
          </cell>
          <cell r="D2488" t="str">
            <v>Annual</v>
          </cell>
          <cell r="E2488" t="str">
            <v>Nitrate</v>
          </cell>
          <cell r="F2488">
            <v>8.1000000000000003E-2</v>
          </cell>
          <cell r="G2488">
            <v>1</v>
          </cell>
          <cell r="H2488" t="str">
            <v>mg/l N</v>
          </cell>
        </row>
        <row r="2489">
          <cell r="A2489" t="str">
            <v>NO</v>
          </cell>
          <cell r="B2489" t="str">
            <v>Bj?rfarvatnet</v>
          </cell>
          <cell r="C2489">
            <v>1998</v>
          </cell>
          <cell r="D2489" t="str">
            <v>Annual</v>
          </cell>
          <cell r="E2489" t="str">
            <v>Nitrate</v>
          </cell>
          <cell r="F2489">
            <v>2.4E-2</v>
          </cell>
          <cell r="G2489">
            <v>1</v>
          </cell>
          <cell r="H2489" t="str">
            <v>mg/l N</v>
          </cell>
        </row>
        <row r="2490">
          <cell r="A2490" t="str">
            <v>NO</v>
          </cell>
          <cell r="B2490" t="str">
            <v>Bjorvatn</v>
          </cell>
          <cell r="C2490">
            <v>1998</v>
          </cell>
          <cell r="D2490" t="str">
            <v>Annual</v>
          </cell>
          <cell r="E2490" t="str">
            <v>Nitrate</v>
          </cell>
          <cell r="F2490">
            <v>9.7000000000000003E-2</v>
          </cell>
          <cell r="G2490">
            <v>1</v>
          </cell>
          <cell r="H2490" t="str">
            <v>mg/l N</v>
          </cell>
        </row>
        <row r="2491">
          <cell r="A2491" t="str">
            <v>NO</v>
          </cell>
          <cell r="B2491" t="str">
            <v>Bl?jevatnet</v>
          </cell>
          <cell r="C2491">
            <v>1998</v>
          </cell>
          <cell r="D2491" t="str">
            <v>Annual</v>
          </cell>
          <cell r="E2491" t="str">
            <v>Nitrate</v>
          </cell>
          <cell r="F2491">
            <v>2.7E-2</v>
          </cell>
          <cell r="G2491">
            <v>1</v>
          </cell>
          <cell r="H2491" t="str">
            <v>mg/l N</v>
          </cell>
        </row>
        <row r="2492">
          <cell r="A2492" t="str">
            <v>NO</v>
          </cell>
          <cell r="B2492" t="str">
            <v>BOTNE</v>
          </cell>
          <cell r="C2492">
            <v>1998</v>
          </cell>
          <cell r="D2492" t="str">
            <v>Annual</v>
          </cell>
          <cell r="E2492" t="str">
            <v>Nitrate</v>
          </cell>
          <cell r="F2492">
            <v>0.28000000000000003</v>
          </cell>
          <cell r="G2492">
            <v>1</v>
          </cell>
          <cell r="H2492" t="str">
            <v>mg/l N</v>
          </cell>
        </row>
        <row r="2493">
          <cell r="A2493" t="str">
            <v>NO</v>
          </cell>
          <cell r="B2493" t="str">
            <v>BR?RVATN</v>
          </cell>
          <cell r="C2493">
            <v>1998</v>
          </cell>
          <cell r="D2493" t="str">
            <v>Annual</v>
          </cell>
          <cell r="E2493" t="str">
            <v>Nitrate</v>
          </cell>
          <cell r="F2493">
            <v>0.113</v>
          </cell>
          <cell r="G2493">
            <v>1</v>
          </cell>
          <cell r="H2493" t="str">
            <v>mg/l N</v>
          </cell>
        </row>
        <row r="2494">
          <cell r="A2494" t="str">
            <v>NO</v>
          </cell>
          <cell r="B2494" t="str">
            <v>Breidlivatnet</v>
          </cell>
          <cell r="C2494">
            <v>1998</v>
          </cell>
          <cell r="D2494" t="str">
            <v>Annual</v>
          </cell>
          <cell r="E2494" t="str">
            <v>Nitrate</v>
          </cell>
          <cell r="F2494">
            <v>1.6E-2</v>
          </cell>
          <cell r="G2494">
            <v>1</v>
          </cell>
          <cell r="H2494" t="str">
            <v>mg/l N</v>
          </cell>
        </row>
        <row r="2495">
          <cell r="A2495" t="str">
            <v>NO</v>
          </cell>
          <cell r="B2495" t="str">
            <v>BREITJERN</v>
          </cell>
          <cell r="C2495">
            <v>1998</v>
          </cell>
          <cell r="D2495" t="str">
            <v>Annual</v>
          </cell>
          <cell r="E2495" t="str">
            <v>Nitrate</v>
          </cell>
          <cell r="F2495">
            <v>7.1999999999999995E-2</v>
          </cell>
          <cell r="G2495">
            <v>1</v>
          </cell>
          <cell r="H2495" t="str">
            <v>mg/l N</v>
          </cell>
        </row>
        <row r="2496">
          <cell r="A2496" t="str">
            <v>NO</v>
          </cell>
          <cell r="B2496" t="str">
            <v>Dalvatn</v>
          </cell>
          <cell r="C2496">
            <v>1998</v>
          </cell>
          <cell r="D2496" t="str">
            <v>Annual</v>
          </cell>
          <cell r="E2496" t="str">
            <v>Nitrate</v>
          </cell>
          <cell r="F2496">
            <v>8.0000000000000002E-3</v>
          </cell>
          <cell r="G2496">
            <v>1</v>
          </cell>
          <cell r="H2496" t="str">
            <v>mg/l N</v>
          </cell>
        </row>
        <row r="2497">
          <cell r="A2497" t="str">
            <v>NO</v>
          </cell>
          <cell r="B2497" t="str">
            <v>DRIVNESVATN</v>
          </cell>
          <cell r="C2497">
            <v>1998</v>
          </cell>
          <cell r="D2497" t="str">
            <v>Annual</v>
          </cell>
          <cell r="E2497" t="str">
            <v>Nitrate</v>
          </cell>
          <cell r="F2497">
            <v>0.15</v>
          </cell>
          <cell r="G2497">
            <v>1</v>
          </cell>
          <cell r="H2497" t="str">
            <v>mg/l N</v>
          </cell>
        </row>
        <row r="2498">
          <cell r="A2498" t="str">
            <v>NO</v>
          </cell>
          <cell r="B2498" t="str">
            <v>F?LVATNET</v>
          </cell>
          <cell r="C2498">
            <v>1998</v>
          </cell>
          <cell r="D2498" t="str">
            <v>Annual</v>
          </cell>
          <cell r="E2498" t="str">
            <v>Nitrate</v>
          </cell>
          <cell r="F2498">
            <v>6.0000000000000001E-3</v>
          </cell>
          <cell r="G2498">
            <v>1</v>
          </cell>
          <cell r="H2498" t="str">
            <v>mg/l N</v>
          </cell>
        </row>
        <row r="2499">
          <cell r="A2499" t="str">
            <v>NO</v>
          </cell>
          <cell r="B2499" t="str">
            <v>F?rste H?gfjellsvatn</v>
          </cell>
          <cell r="C2499">
            <v>1998</v>
          </cell>
          <cell r="D2499" t="str">
            <v>Annual</v>
          </cell>
          <cell r="E2499" t="str">
            <v>Nitrate</v>
          </cell>
          <cell r="F2499">
            <v>6.0000000000000001E-3</v>
          </cell>
          <cell r="G2499">
            <v>1</v>
          </cell>
          <cell r="H2499" t="str">
            <v>mg/l N</v>
          </cell>
        </row>
        <row r="2500">
          <cell r="A2500" t="str">
            <v>NO</v>
          </cell>
          <cell r="B2500" t="str">
            <v>Fjellvatnet</v>
          </cell>
          <cell r="C2500">
            <v>1998</v>
          </cell>
          <cell r="D2500" t="str">
            <v>Annual</v>
          </cell>
          <cell r="E2500" t="str">
            <v>Nitrate</v>
          </cell>
          <cell r="F2500">
            <v>6.0000000000000001E-3</v>
          </cell>
          <cell r="G2500">
            <v>1</v>
          </cell>
          <cell r="H2500" t="str">
            <v>mg/l N</v>
          </cell>
        </row>
        <row r="2501">
          <cell r="A2501" t="str">
            <v>NO</v>
          </cell>
          <cell r="B2501" t="str">
            <v>GJUVVATN</v>
          </cell>
          <cell r="C2501">
            <v>1998</v>
          </cell>
          <cell r="D2501" t="str">
            <v>Annual</v>
          </cell>
          <cell r="E2501" t="str">
            <v>Nitrate</v>
          </cell>
          <cell r="F2501">
            <v>0.23</v>
          </cell>
          <cell r="G2501">
            <v>1</v>
          </cell>
          <cell r="H2501" t="str">
            <v>mg/l N</v>
          </cell>
        </row>
        <row r="2502">
          <cell r="A2502" t="str">
            <v>NO</v>
          </cell>
          <cell r="B2502" t="str">
            <v>GLYPSTADVATN</v>
          </cell>
          <cell r="C2502">
            <v>1998</v>
          </cell>
          <cell r="D2502" t="str">
            <v>Annual</v>
          </cell>
          <cell r="E2502" t="str">
            <v>Nitrate</v>
          </cell>
          <cell r="F2502">
            <v>0.47499999999999998</v>
          </cell>
          <cell r="G2502">
            <v>1</v>
          </cell>
          <cell r="H2502" t="str">
            <v>mg/l N</v>
          </cell>
        </row>
        <row r="2503">
          <cell r="A2503" t="str">
            <v>NO</v>
          </cell>
          <cell r="B2503" t="str">
            <v>GRIMSDALSVATN</v>
          </cell>
          <cell r="C2503">
            <v>1998</v>
          </cell>
          <cell r="D2503" t="str">
            <v>Annual</v>
          </cell>
          <cell r="E2503" t="str">
            <v>Nitrate</v>
          </cell>
          <cell r="F2503">
            <v>3.5000000000000003E-2</v>
          </cell>
          <cell r="G2503">
            <v>1</v>
          </cell>
          <cell r="H2503" t="str">
            <v>mg/l N</v>
          </cell>
        </row>
        <row r="2504">
          <cell r="A2504" t="str">
            <v>NO</v>
          </cell>
          <cell r="B2504" t="str">
            <v>Grovlivatnet</v>
          </cell>
          <cell r="C2504">
            <v>1998</v>
          </cell>
          <cell r="D2504" t="str">
            <v>Annual</v>
          </cell>
          <cell r="E2504" t="str">
            <v>Nitrate</v>
          </cell>
          <cell r="F2504">
            <v>2.4E-2</v>
          </cell>
          <cell r="G2504">
            <v>1</v>
          </cell>
          <cell r="H2504" t="str">
            <v>mg/l N</v>
          </cell>
        </row>
        <row r="2505">
          <cell r="A2505" t="str">
            <v>NO</v>
          </cell>
          <cell r="B2505" t="str">
            <v>GRUNNEVATN</v>
          </cell>
          <cell r="C2505">
            <v>1998</v>
          </cell>
          <cell r="D2505" t="str">
            <v>Annual</v>
          </cell>
          <cell r="E2505" t="str">
            <v>Nitrate</v>
          </cell>
          <cell r="F2505">
            <v>7.0999999999999994E-2</v>
          </cell>
          <cell r="G2505">
            <v>1</v>
          </cell>
          <cell r="H2505" t="str">
            <v>mg/l N</v>
          </cell>
        </row>
        <row r="2506">
          <cell r="A2506" t="str">
            <v>NO</v>
          </cell>
          <cell r="B2506" t="str">
            <v>Grytsj?en</v>
          </cell>
          <cell r="C2506">
            <v>1998</v>
          </cell>
          <cell r="D2506" t="str">
            <v>Annual</v>
          </cell>
          <cell r="E2506" t="str">
            <v>Nitrate</v>
          </cell>
          <cell r="F2506">
            <v>5.0000000000000001E-4</v>
          </cell>
          <cell r="G2506">
            <v>1</v>
          </cell>
          <cell r="H2506" t="str">
            <v>mg/l N</v>
          </cell>
        </row>
        <row r="2507">
          <cell r="A2507" t="str">
            <v>NO</v>
          </cell>
          <cell r="B2507" t="str">
            <v>Heddersvatnet</v>
          </cell>
          <cell r="C2507">
            <v>1998</v>
          </cell>
          <cell r="D2507" t="str">
            <v>Annual</v>
          </cell>
          <cell r="E2507" t="str">
            <v>Nitrate</v>
          </cell>
          <cell r="F2507">
            <v>0.104</v>
          </cell>
          <cell r="G2507">
            <v>1</v>
          </cell>
          <cell r="H2507" t="str">
            <v>mg/l N</v>
          </cell>
        </row>
        <row r="2508">
          <cell r="A2508" t="str">
            <v>NO</v>
          </cell>
          <cell r="B2508" t="str">
            <v>HEIEVATN</v>
          </cell>
          <cell r="C2508">
            <v>1998</v>
          </cell>
          <cell r="D2508" t="str">
            <v>Annual</v>
          </cell>
          <cell r="E2508" t="str">
            <v>Nitrate</v>
          </cell>
          <cell r="F2508">
            <v>3.9E-2</v>
          </cell>
          <cell r="G2508">
            <v>1</v>
          </cell>
          <cell r="H2508" t="str">
            <v>mg/l N</v>
          </cell>
        </row>
        <row r="2509">
          <cell r="A2509" t="str">
            <v>NO</v>
          </cell>
          <cell r="B2509" t="str">
            <v>Holmsj?en</v>
          </cell>
          <cell r="C2509">
            <v>1998</v>
          </cell>
          <cell r="D2509" t="str">
            <v>Annual</v>
          </cell>
          <cell r="E2509" t="str">
            <v>Nitrate</v>
          </cell>
          <cell r="F2509">
            <v>4.0000000000000001E-3</v>
          </cell>
          <cell r="G2509">
            <v>1</v>
          </cell>
          <cell r="H2509" t="str">
            <v>mg/l N</v>
          </cell>
        </row>
        <row r="2510">
          <cell r="A2510" t="str">
            <v>NO</v>
          </cell>
          <cell r="B2510" t="str">
            <v>Holmvatnet</v>
          </cell>
          <cell r="C2510">
            <v>1998</v>
          </cell>
          <cell r="D2510" t="str">
            <v>Annual</v>
          </cell>
          <cell r="E2510" t="str">
            <v>Nitrate</v>
          </cell>
          <cell r="F2510">
            <v>1.4999999999999999E-2</v>
          </cell>
          <cell r="G2510">
            <v>1</v>
          </cell>
          <cell r="H2510" t="str">
            <v>mg/l N</v>
          </cell>
        </row>
        <row r="2511">
          <cell r="A2511" t="str">
            <v>NO</v>
          </cell>
          <cell r="B2511" t="str">
            <v>HOLVATN</v>
          </cell>
          <cell r="C2511">
            <v>1998</v>
          </cell>
          <cell r="D2511" t="str">
            <v>Annual</v>
          </cell>
          <cell r="E2511" t="str">
            <v>Nitrate</v>
          </cell>
          <cell r="F2511">
            <v>0.11299999999999999</v>
          </cell>
          <cell r="G2511">
            <v>2</v>
          </cell>
          <cell r="H2511" t="str">
            <v>mg/l N</v>
          </cell>
        </row>
        <row r="2512">
          <cell r="A2512" t="str">
            <v>NO</v>
          </cell>
          <cell r="B2512" t="str">
            <v>HOMESTADVATN</v>
          </cell>
          <cell r="C2512">
            <v>1998</v>
          </cell>
          <cell r="D2512" t="str">
            <v>Annual</v>
          </cell>
          <cell r="E2512" t="str">
            <v>Nitrate</v>
          </cell>
          <cell r="F2512">
            <v>0.21</v>
          </cell>
          <cell r="G2512">
            <v>1</v>
          </cell>
          <cell r="H2512" t="str">
            <v>mg/l N</v>
          </cell>
        </row>
        <row r="2513">
          <cell r="A2513" t="str">
            <v>NO</v>
          </cell>
          <cell r="B2513" t="str">
            <v>HOMSEVATN</v>
          </cell>
          <cell r="C2513">
            <v>1998</v>
          </cell>
          <cell r="D2513" t="str">
            <v>Annual</v>
          </cell>
          <cell r="E2513" t="str">
            <v>Nitrate</v>
          </cell>
          <cell r="F2513">
            <v>0.29499999999999998</v>
          </cell>
          <cell r="G2513">
            <v>1</v>
          </cell>
          <cell r="H2513" t="str">
            <v>mg/l N</v>
          </cell>
        </row>
        <row r="2514">
          <cell r="A2514" t="str">
            <v>NO</v>
          </cell>
          <cell r="B2514" t="str">
            <v>HUNDEVATN</v>
          </cell>
          <cell r="C2514">
            <v>1998</v>
          </cell>
          <cell r="D2514" t="str">
            <v>Annual</v>
          </cell>
          <cell r="E2514" t="str">
            <v>Nitrate</v>
          </cell>
          <cell r="F2514">
            <v>0.14699999999999999</v>
          </cell>
          <cell r="G2514">
            <v>1</v>
          </cell>
          <cell r="H2514" t="str">
            <v>mg/l N</v>
          </cell>
        </row>
        <row r="2515">
          <cell r="A2515" t="str">
            <v>NO</v>
          </cell>
          <cell r="B2515" t="str">
            <v>INDRE ESPELANDSVATN</v>
          </cell>
          <cell r="C2515">
            <v>1998</v>
          </cell>
          <cell r="D2515" t="str">
            <v>Annual</v>
          </cell>
          <cell r="E2515" t="str">
            <v>Nitrate</v>
          </cell>
          <cell r="F2515">
            <v>9.6000000000000002E-2</v>
          </cell>
          <cell r="G2515">
            <v>1</v>
          </cell>
          <cell r="H2515" t="str">
            <v>mg/l N</v>
          </cell>
        </row>
        <row r="2516">
          <cell r="A2516" t="str">
            <v>NO</v>
          </cell>
          <cell r="B2516" t="str">
            <v>Inste S?rlivatn</v>
          </cell>
          <cell r="C2516">
            <v>1998</v>
          </cell>
          <cell r="D2516" t="str">
            <v>Annual</v>
          </cell>
          <cell r="E2516" t="str">
            <v>Nitrate</v>
          </cell>
          <cell r="F2516">
            <v>5.2999999999999999E-2</v>
          </cell>
          <cell r="G2516">
            <v>1</v>
          </cell>
          <cell r="H2516" t="str">
            <v>mg/l N</v>
          </cell>
        </row>
        <row r="2517">
          <cell r="A2517" t="str">
            <v>NO</v>
          </cell>
          <cell r="B2517" t="str">
            <v>ISEBAKKTJERN</v>
          </cell>
          <cell r="C2517">
            <v>1998</v>
          </cell>
          <cell r="D2517" t="str">
            <v>Annual</v>
          </cell>
          <cell r="E2517" t="str">
            <v>Nitrate</v>
          </cell>
          <cell r="F2517">
            <v>2.9000000000000001E-2</v>
          </cell>
          <cell r="G2517">
            <v>1</v>
          </cell>
          <cell r="H2517" t="str">
            <v>mg/l N</v>
          </cell>
        </row>
        <row r="2518">
          <cell r="A2518" t="str">
            <v>NO</v>
          </cell>
          <cell r="B2518" t="str">
            <v>Kapervann</v>
          </cell>
          <cell r="C2518">
            <v>1998</v>
          </cell>
          <cell r="D2518" t="str">
            <v>Annual</v>
          </cell>
          <cell r="E2518" t="str">
            <v>Nitrate</v>
          </cell>
          <cell r="F2518">
            <v>5.0000000000000001E-4</v>
          </cell>
          <cell r="G2518">
            <v>1</v>
          </cell>
          <cell r="H2518" t="str">
            <v>mg/l N</v>
          </cell>
        </row>
        <row r="2519">
          <cell r="A2519" t="str">
            <v>NO</v>
          </cell>
          <cell r="B2519" t="str">
            <v>Kjem?vatn</v>
          </cell>
          <cell r="C2519">
            <v>1998</v>
          </cell>
          <cell r="D2519" t="str">
            <v>Annual</v>
          </cell>
          <cell r="E2519" t="str">
            <v>Nitrate</v>
          </cell>
          <cell r="F2519">
            <v>3.3000000000000002E-2</v>
          </cell>
          <cell r="G2519">
            <v>1</v>
          </cell>
          <cell r="H2519" t="str">
            <v>mg/l N</v>
          </cell>
        </row>
        <row r="2520">
          <cell r="A2520" t="str">
            <v>NO</v>
          </cell>
          <cell r="B2520" t="str">
            <v>Kjerrvatn</v>
          </cell>
          <cell r="C2520">
            <v>1998</v>
          </cell>
          <cell r="D2520" t="str">
            <v>Annual</v>
          </cell>
          <cell r="E2520" t="str">
            <v>Nitrate</v>
          </cell>
          <cell r="F2520">
            <v>1.2E-2</v>
          </cell>
          <cell r="G2520">
            <v>1</v>
          </cell>
          <cell r="H2520" t="str">
            <v>mg/l N</v>
          </cell>
        </row>
        <row r="2521">
          <cell r="A2521" t="str">
            <v>NO</v>
          </cell>
          <cell r="B2521" t="str">
            <v>KLEIVSETVATN</v>
          </cell>
          <cell r="C2521">
            <v>1998</v>
          </cell>
          <cell r="D2521" t="str">
            <v>Annual</v>
          </cell>
          <cell r="E2521" t="str">
            <v>Nitrate</v>
          </cell>
          <cell r="F2521">
            <v>0.245</v>
          </cell>
          <cell r="G2521">
            <v>1</v>
          </cell>
          <cell r="H2521" t="str">
            <v>mg/l N</v>
          </cell>
        </row>
        <row r="2522">
          <cell r="A2522" t="str">
            <v>NO</v>
          </cell>
          <cell r="B2522" t="str">
            <v>L.Djupvatnet</v>
          </cell>
          <cell r="C2522">
            <v>1998</v>
          </cell>
          <cell r="D2522" t="str">
            <v>Annual</v>
          </cell>
          <cell r="E2522" t="str">
            <v>Nitrate</v>
          </cell>
          <cell r="F2522">
            <v>5.0000000000000001E-4</v>
          </cell>
          <cell r="G2522">
            <v>1</v>
          </cell>
          <cell r="H2522" t="str">
            <v>mg/l N</v>
          </cell>
        </row>
        <row r="2523">
          <cell r="A2523" t="str">
            <v>NO</v>
          </cell>
          <cell r="B2523" t="str">
            <v>LANGEVATN</v>
          </cell>
          <cell r="C2523">
            <v>1998</v>
          </cell>
          <cell r="D2523" t="str">
            <v>Annual</v>
          </cell>
          <cell r="E2523" t="str">
            <v>Nitrate</v>
          </cell>
          <cell r="F2523">
            <v>0.10299999999999999</v>
          </cell>
          <cell r="G2523">
            <v>1</v>
          </cell>
          <cell r="H2523" t="str">
            <v>mg/l N</v>
          </cell>
        </row>
        <row r="2524">
          <cell r="A2524" t="str">
            <v>NO</v>
          </cell>
          <cell r="B2524" t="str">
            <v>Langtjern</v>
          </cell>
          <cell r="C2524">
            <v>1998</v>
          </cell>
          <cell r="D2524" t="str">
            <v>Annual</v>
          </cell>
          <cell r="E2524" t="str">
            <v>Nitrate</v>
          </cell>
          <cell r="F2524">
            <v>7.0000000000000001E-3</v>
          </cell>
          <cell r="G2524">
            <v>1</v>
          </cell>
          <cell r="H2524" t="str">
            <v>mg/l N</v>
          </cell>
        </row>
        <row r="2525">
          <cell r="A2525" t="str">
            <v>NO</v>
          </cell>
          <cell r="B2525" t="str">
            <v>LANGVATN</v>
          </cell>
          <cell r="C2525">
            <v>1998</v>
          </cell>
          <cell r="D2525" t="str">
            <v>Annual</v>
          </cell>
          <cell r="E2525" t="str">
            <v>Nitrate</v>
          </cell>
          <cell r="F2525">
            <v>4.4999999999999998E-2</v>
          </cell>
          <cell r="G2525">
            <v>1</v>
          </cell>
          <cell r="H2525" t="str">
            <v>mg/l N</v>
          </cell>
        </row>
        <row r="2526">
          <cell r="A2526" t="str">
            <v>NO</v>
          </cell>
          <cell r="B2526" t="str">
            <v>Langvatnet</v>
          </cell>
          <cell r="C2526">
            <v>1998</v>
          </cell>
          <cell r="D2526" t="str">
            <v>Annual</v>
          </cell>
          <cell r="E2526" t="str">
            <v>Nitrate</v>
          </cell>
          <cell r="F2526">
            <v>2.1000000000000001E-2</v>
          </cell>
          <cell r="G2526">
            <v>1</v>
          </cell>
          <cell r="H2526" t="str">
            <v>mg/l N</v>
          </cell>
        </row>
        <row r="2527">
          <cell r="A2527" t="str">
            <v>NO</v>
          </cell>
          <cell r="B2527" t="str">
            <v>Lille Hovvatn</v>
          </cell>
          <cell r="C2527">
            <v>1998</v>
          </cell>
          <cell r="D2527" t="str">
            <v>Annual</v>
          </cell>
          <cell r="E2527" t="str">
            <v>Nitrate</v>
          </cell>
          <cell r="F2527">
            <v>8.1000000000000003E-2</v>
          </cell>
          <cell r="G2527">
            <v>1</v>
          </cell>
          <cell r="H2527" t="str">
            <v>mg/l N</v>
          </cell>
        </row>
        <row r="2528">
          <cell r="A2528" t="str">
            <v>NO</v>
          </cell>
          <cell r="B2528" t="str">
            <v>LJOSVATN</v>
          </cell>
          <cell r="C2528">
            <v>1998</v>
          </cell>
          <cell r="D2528" t="str">
            <v>Annual</v>
          </cell>
          <cell r="E2528" t="str">
            <v>Nitrate</v>
          </cell>
          <cell r="F2528">
            <v>0.33500000000000002</v>
          </cell>
          <cell r="G2528">
            <v>1</v>
          </cell>
          <cell r="H2528" t="str">
            <v>mg/l N</v>
          </cell>
        </row>
        <row r="2529">
          <cell r="A2529" t="str">
            <v>NO</v>
          </cell>
          <cell r="B2529" t="str">
            <v>Lomstj?rni</v>
          </cell>
          <cell r="C2529">
            <v>1998</v>
          </cell>
          <cell r="D2529" t="str">
            <v>Annual</v>
          </cell>
          <cell r="E2529" t="str">
            <v>Nitrate</v>
          </cell>
          <cell r="F2529">
            <v>0.114</v>
          </cell>
          <cell r="G2529">
            <v>1</v>
          </cell>
          <cell r="H2529" t="str">
            <v>mg/l N</v>
          </cell>
        </row>
        <row r="2530">
          <cell r="A2530" t="str">
            <v>NO</v>
          </cell>
          <cell r="B2530" t="str">
            <v>Lundalsvatnet</v>
          </cell>
          <cell r="C2530">
            <v>1998</v>
          </cell>
          <cell r="D2530" t="str">
            <v>Annual</v>
          </cell>
          <cell r="E2530" t="str">
            <v>Nitrate</v>
          </cell>
          <cell r="F2530">
            <v>4.0000000000000001E-3</v>
          </cell>
          <cell r="G2530">
            <v>1</v>
          </cell>
          <cell r="H2530" t="str">
            <v>mg/l N</v>
          </cell>
        </row>
        <row r="2531">
          <cell r="A2531" t="str">
            <v>NO</v>
          </cell>
          <cell r="B2531" t="str">
            <v>M?sabutj?rna</v>
          </cell>
          <cell r="C2531">
            <v>1998</v>
          </cell>
          <cell r="D2531" t="str">
            <v>Annual</v>
          </cell>
          <cell r="E2531" t="str">
            <v>Nitrate</v>
          </cell>
          <cell r="F2531">
            <v>4.0000000000000001E-3</v>
          </cell>
          <cell r="G2531">
            <v>1</v>
          </cell>
          <cell r="H2531" t="str">
            <v>mg/l N</v>
          </cell>
        </row>
        <row r="2532">
          <cell r="A2532" t="str">
            <v>NO</v>
          </cell>
          <cell r="B2532" t="str">
            <v>Markusdalsvatnet</v>
          </cell>
          <cell r="C2532">
            <v>1998</v>
          </cell>
          <cell r="D2532" t="str">
            <v>Annual</v>
          </cell>
          <cell r="E2532" t="str">
            <v>Nitrate</v>
          </cell>
          <cell r="F2532">
            <v>4.8000000000000001E-2</v>
          </cell>
          <cell r="G2532">
            <v>1</v>
          </cell>
          <cell r="H2532" t="str">
            <v>mg/l N</v>
          </cell>
        </row>
        <row r="2533">
          <cell r="A2533" t="str">
            <v>NO</v>
          </cell>
          <cell r="B2533" t="str">
            <v>Meitsj?en</v>
          </cell>
          <cell r="C2533">
            <v>1998</v>
          </cell>
          <cell r="D2533" t="str">
            <v>Annual</v>
          </cell>
          <cell r="E2533" t="str">
            <v>Nitrate</v>
          </cell>
          <cell r="F2533">
            <v>3.2000000000000001E-2</v>
          </cell>
          <cell r="G2533">
            <v>1</v>
          </cell>
          <cell r="H2533" t="str">
            <v>mg/l N</v>
          </cell>
        </row>
        <row r="2534">
          <cell r="A2534" t="str">
            <v>NO</v>
          </cell>
          <cell r="B2534" t="str">
            <v>MOVATN</v>
          </cell>
          <cell r="C2534">
            <v>1998</v>
          </cell>
          <cell r="D2534" t="str">
            <v>Annual</v>
          </cell>
          <cell r="E2534" t="str">
            <v>Nitrate</v>
          </cell>
          <cell r="F2534">
            <v>1.9E-2</v>
          </cell>
          <cell r="G2534">
            <v>1</v>
          </cell>
          <cell r="H2534" t="str">
            <v>mg/l N</v>
          </cell>
        </row>
        <row r="2535">
          <cell r="A2535" t="str">
            <v>NO</v>
          </cell>
          <cell r="B2535" t="str">
            <v>MYKLEVATN</v>
          </cell>
          <cell r="C2535">
            <v>1998</v>
          </cell>
          <cell r="D2535" t="str">
            <v>Annual</v>
          </cell>
          <cell r="E2535" t="str">
            <v>Nitrate</v>
          </cell>
          <cell r="F2535">
            <v>3.5000000000000003E-2</v>
          </cell>
          <cell r="G2535">
            <v>1</v>
          </cell>
          <cell r="H2535" t="str">
            <v>mg/l N</v>
          </cell>
        </row>
        <row r="2536">
          <cell r="A2536" t="str">
            <v>NO</v>
          </cell>
          <cell r="B2536" t="str">
            <v>Navnl?st</v>
          </cell>
          <cell r="C2536">
            <v>1998</v>
          </cell>
          <cell r="D2536" t="str">
            <v>Annual</v>
          </cell>
          <cell r="E2536" t="str">
            <v>Nitrate</v>
          </cell>
          <cell r="F2536">
            <v>2.6666666666666666E-3</v>
          </cell>
          <cell r="G2536">
            <v>6</v>
          </cell>
          <cell r="H2536" t="str">
            <v>mg/l N</v>
          </cell>
        </row>
        <row r="2537">
          <cell r="A2537" t="str">
            <v>NO</v>
          </cell>
          <cell r="B2537" t="str">
            <v>Nedre Furovatn</v>
          </cell>
          <cell r="C2537">
            <v>1998</v>
          </cell>
          <cell r="D2537" t="str">
            <v>Annual</v>
          </cell>
          <cell r="E2537" t="str">
            <v>Nitrate</v>
          </cell>
          <cell r="F2537">
            <v>2.7E-2</v>
          </cell>
          <cell r="G2537">
            <v>1</v>
          </cell>
          <cell r="H2537" t="str">
            <v>mg/l N</v>
          </cell>
        </row>
        <row r="2538">
          <cell r="A2538" t="str">
            <v>NO</v>
          </cell>
          <cell r="B2538" t="str">
            <v>NYST?LVATN</v>
          </cell>
          <cell r="C2538">
            <v>1998</v>
          </cell>
          <cell r="D2538" t="str">
            <v>Annual</v>
          </cell>
          <cell r="E2538" t="str">
            <v>Nitrate</v>
          </cell>
          <cell r="F2538">
            <v>5.6000000000000001E-2</v>
          </cell>
          <cell r="G2538">
            <v>1</v>
          </cell>
          <cell r="H2538" t="str">
            <v>mg/l N</v>
          </cell>
        </row>
        <row r="2539">
          <cell r="A2539" t="str">
            <v>NO</v>
          </cell>
          <cell r="B2539" t="str">
            <v>Oddmunddalsvatnet</v>
          </cell>
          <cell r="C2539">
            <v>1998</v>
          </cell>
          <cell r="D2539" t="str">
            <v>Annual</v>
          </cell>
          <cell r="E2539" t="str">
            <v>Nitrate</v>
          </cell>
          <cell r="F2539">
            <v>7.3999999999999996E-2</v>
          </cell>
          <cell r="G2539">
            <v>1</v>
          </cell>
          <cell r="H2539" t="str">
            <v>mg/l N</v>
          </cell>
        </row>
        <row r="2540">
          <cell r="A2540" t="str">
            <v>NO</v>
          </cell>
          <cell r="B2540" t="str">
            <v>Oksevatn</v>
          </cell>
          <cell r="C2540">
            <v>1998</v>
          </cell>
          <cell r="D2540" t="str">
            <v>Annual</v>
          </cell>
          <cell r="E2540" t="str">
            <v>Nitrate</v>
          </cell>
          <cell r="F2540">
            <v>1.6E-2</v>
          </cell>
          <cell r="G2540">
            <v>1</v>
          </cell>
          <cell r="H2540" t="str">
            <v>mg/l N</v>
          </cell>
        </row>
        <row r="2541">
          <cell r="A2541" t="str">
            <v>NO</v>
          </cell>
          <cell r="B2541" t="str">
            <v>Otervatnet</v>
          </cell>
          <cell r="C2541">
            <v>1998</v>
          </cell>
          <cell r="D2541" t="str">
            <v>Annual</v>
          </cell>
          <cell r="E2541" t="str">
            <v>Nitrate</v>
          </cell>
          <cell r="F2541">
            <v>5.0000000000000001E-4</v>
          </cell>
          <cell r="G2541">
            <v>1</v>
          </cell>
          <cell r="H2541" t="str">
            <v>mg/l N</v>
          </cell>
        </row>
        <row r="2542">
          <cell r="A2542" t="str">
            <v>NO</v>
          </cell>
          <cell r="B2542" t="str">
            <v>R?tjern</v>
          </cell>
          <cell r="C2542">
            <v>1998</v>
          </cell>
          <cell r="D2542" t="str">
            <v>Annual</v>
          </cell>
          <cell r="E2542" t="str">
            <v>Nitrate</v>
          </cell>
          <cell r="F2542">
            <v>7.0000000000000001E-3</v>
          </cell>
          <cell r="G2542">
            <v>1</v>
          </cell>
          <cell r="H2542" t="str">
            <v>mg/l N</v>
          </cell>
        </row>
        <row r="2543">
          <cell r="A2543" t="str">
            <v>NO</v>
          </cell>
          <cell r="B2543" t="str">
            <v>R?YRAVATN</v>
          </cell>
          <cell r="C2543">
            <v>1998</v>
          </cell>
          <cell r="D2543" t="str">
            <v>Annual</v>
          </cell>
          <cell r="E2543" t="str">
            <v>Nitrate</v>
          </cell>
          <cell r="F2543">
            <v>0.20499999999999999</v>
          </cell>
          <cell r="G2543">
            <v>1</v>
          </cell>
          <cell r="H2543" t="str">
            <v>mg/l N</v>
          </cell>
        </row>
        <row r="2544">
          <cell r="A2544" t="str">
            <v>NO</v>
          </cell>
          <cell r="B2544" t="str">
            <v>RAVNSJ?EN</v>
          </cell>
          <cell r="C2544">
            <v>1998</v>
          </cell>
          <cell r="D2544" t="str">
            <v>Annual</v>
          </cell>
          <cell r="E2544" t="str">
            <v>Nitrate</v>
          </cell>
          <cell r="F2544">
            <v>4.1000000000000002E-2</v>
          </cell>
          <cell r="G2544">
            <v>1</v>
          </cell>
          <cell r="H2544" t="str">
            <v>mg/l N</v>
          </cell>
        </row>
        <row r="2545">
          <cell r="A2545" t="str">
            <v>NO</v>
          </cell>
          <cell r="B2545" t="str">
            <v>Rondvatnet</v>
          </cell>
          <cell r="C2545">
            <v>1998</v>
          </cell>
          <cell r="D2545" t="str">
            <v>Annual</v>
          </cell>
          <cell r="E2545" t="str">
            <v>Nitrate</v>
          </cell>
          <cell r="F2545">
            <v>0.04</v>
          </cell>
          <cell r="G2545">
            <v>1</v>
          </cell>
          <cell r="H2545" t="str">
            <v>mg/l N</v>
          </cell>
        </row>
        <row r="2546">
          <cell r="A2546" t="str">
            <v>NO</v>
          </cell>
          <cell r="B2546" t="str">
            <v>S?re Klettsj?en</v>
          </cell>
          <cell r="C2546">
            <v>1998</v>
          </cell>
          <cell r="D2546" t="str">
            <v>Annual</v>
          </cell>
          <cell r="E2546" t="str">
            <v>Nitrate</v>
          </cell>
          <cell r="F2546">
            <v>5.0000000000000001E-4</v>
          </cell>
          <cell r="G2546">
            <v>1</v>
          </cell>
          <cell r="H2546" t="str">
            <v>mg/l N</v>
          </cell>
        </row>
        <row r="2547">
          <cell r="A2547" t="str">
            <v>NO</v>
          </cell>
          <cell r="B2547" t="str">
            <v>SANDVATN</v>
          </cell>
          <cell r="C2547">
            <v>1998</v>
          </cell>
          <cell r="D2547" t="str">
            <v>Annual</v>
          </cell>
          <cell r="E2547" t="str">
            <v>Nitrate</v>
          </cell>
          <cell r="F2547">
            <v>9.6000000000000002E-2</v>
          </cell>
          <cell r="G2547">
            <v>1</v>
          </cell>
          <cell r="H2547" t="str">
            <v>mg/l N</v>
          </cell>
        </row>
        <row r="2548">
          <cell r="A2548" t="str">
            <v>NO</v>
          </cell>
          <cell r="B2548" t="str">
            <v>Saudlandsvatn</v>
          </cell>
          <cell r="C2548">
            <v>1998</v>
          </cell>
          <cell r="D2548" t="str">
            <v>Annual</v>
          </cell>
          <cell r="E2548" t="str">
            <v>Nitrate</v>
          </cell>
          <cell r="F2548">
            <v>0.11899999999999999</v>
          </cell>
          <cell r="G2548">
            <v>1</v>
          </cell>
          <cell r="H2548" t="str">
            <v>mg/l N</v>
          </cell>
        </row>
        <row r="2549">
          <cell r="A2549" t="str">
            <v>NO</v>
          </cell>
          <cell r="B2549" t="str">
            <v>Skaidejavri</v>
          </cell>
          <cell r="C2549">
            <v>1998</v>
          </cell>
          <cell r="D2549" t="str">
            <v>Annual</v>
          </cell>
          <cell r="E2549" t="str">
            <v>Nitrate</v>
          </cell>
          <cell r="F2549">
            <v>2.8000000000000001E-2</v>
          </cell>
          <cell r="G2549">
            <v>1</v>
          </cell>
          <cell r="H2549" t="str">
            <v>mg/l N</v>
          </cell>
        </row>
        <row r="2550">
          <cell r="A2550" t="str">
            <v>NO</v>
          </cell>
          <cell r="B2550" t="str">
            <v>Skakktjern</v>
          </cell>
          <cell r="C2550">
            <v>1998</v>
          </cell>
          <cell r="D2550" t="str">
            <v>Annual</v>
          </cell>
          <cell r="E2550" t="str">
            <v>Nitrate</v>
          </cell>
          <cell r="F2550">
            <v>5.0000000000000001E-4</v>
          </cell>
          <cell r="G2550">
            <v>1</v>
          </cell>
          <cell r="H2550" t="str">
            <v>mg/l N</v>
          </cell>
        </row>
        <row r="2551">
          <cell r="A2551" t="str">
            <v>NO</v>
          </cell>
          <cell r="B2551" t="str">
            <v>SKAMMEVATN</v>
          </cell>
          <cell r="C2551">
            <v>1998</v>
          </cell>
          <cell r="D2551" t="str">
            <v>Annual</v>
          </cell>
          <cell r="E2551" t="str">
            <v>Nitrate</v>
          </cell>
          <cell r="F2551">
            <v>6.6000000000000003E-2</v>
          </cell>
          <cell r="G2551">
            <v>1</v>
          </cell>
          <cell r="H2551" t="str">
            <v>mg/l N</v>
          </cell>
        </row>
        <row r="2552">
          <cell r="A2552" t="str">
            <v>NO</v>
          </cell>
          <cell r="B2552" t="str">
            <v>Skardvatnet</v>
          </cell>
          <cell r="C2552">
            <v>1998</v>
          </cell>
          <cell r="D2552" t="str">
            <v>Annual</v>
          </cell>
          <cell r="E2552" t="str">
            <v>Nitrate</v>
          </cell>
          <cell r="F2552">
            <v>0.02</v>
          </cell>
          <cell r="G2552">
            <v>1</v>
          </cell>
          <cell r="H2552" t="str">
            <v>mg/l N</v>
          </cell>
        </row>
        <row r="2553">
          <cell r="A2553" t="str">
            <v>NO</v>
          </cell>
          <cell r="B2553" t="str">
            <v>Skjerivatnet</v>
          </cell>
          <cell r="C2553">
            <v>1998</v>
          </cell>
          <cell r="D2553" t="str">
            <v>Annual</v>
          </cell>
          <cell r="E2553" t="str">
            <v>Nitrate</v>
          </cell>
          <cell r="F2553">
            <v>2.8000000000000001E-2</v>
          </cell>
          <cell r="G2553">
            <v>1</v>
          </cell>
          <cell r="H2553" t="str">
            <v>mg/l N</v>
          </cell>
        </row>
        <row r="2554">
          <cell r="A2554" t="str">
            <v>NO</v>
          </cell>
          <cell r="B2554" t="str">
            <v>SKUREVATN</v>
          </cell>
          <cell r="C2554">
            <v>1998</v>
          </cell>
          <cell r="D2554" t="str">
            <v>Annual</v>
          </cell>
          <cell r="E2554" t="str">
            <v>Nitrate</v>
          </cell>
          <cell r="F2554">
            <v>0.124</v>
          </cell>
          <cell r="G2554">
            <v>1</v>
          </cell>
          <cell r="H2554" t="str">
            <v>mg/l N</v>
          </cell>
        </row>
        <row r="2555">
          <cell r="A2555" t="str">
            <v>NO</v>
          </cell>
          <cell r="B2555" t="str">
            <v>SKURVSJ?EN</v>
          </cell>
          <cell r="C2555">
            <v>1998</v>
          </cell>
          <cell r="D2555" t="str">
            <v>Annual</v>
          </cell>
          <cell r="E2555" t="str">
            <v>Nitrate</v>
          </cell>
          <cell r="F2555">
            <v>1.7999999999999999E-2</v>
          </cell>
          <cell r="G2555">
            <v>1</v>
          </cell>
          <cell r="H2555" t="str">
            <v>mg/l N</v>
          </cell>
        </row>
        <row r="2556">
          <cell r="A2556" t="str">
            <v>NO</v>
          </cell>
          <cell r="B2556" t="str">
            <v>SONGEVATN</v>
          </cell>
          <cell r="C2556">
            <v>1998</v>
          </cell>
          <cell r="D2556" t="str">
            <v>Annual</v>
          </cell>
          <cell r="E2556" t="str">
            <v>Nitrate</v>
          </cell>
          <cell r="F2556">
            <v>9.1999999999999998E-2</v>
          </cell>
          <cell r="G2556">
            <v>1</v>
          </cell>
          <cell r="H2556" t="str">
            <v>mg/l N</v>
          </cell>
        </row>
        <row r="2557">
          <cell r="A2557" t="str">
            <v>NO</v>
          </cell>
          <cell r="B2557" t="str">
            <v>ST.EITLNDSVT</v>
          </cell>
          <cell r="C2557">
            <v>1998</v>
          </cell>
          <cell r="D2557" t="str">
            <v>Annual</v>
          </cell>
          <cell r="E2557" t="str">
            <v>Nitrate</v>
          </cell>
          <cell r="F2557">
            <v>0.19</v>
          </cell>
          <cell r="G2557">
            <v>1</v>
          </cell>
          <cell r="H2557" t="str">
            <v>mg/l N</v>
          </cell>
        </row>
        <row r="2558">
          <cell r="A2558" t="str">
            <v>NO</v>
          </cell>
          <cell r="B2558" t="str">
            <v>St.Valvatnet</v>
          </cell>
          <cell r="C2558">
            <v>1998</v>
          </cell>
          <cell r="D2558" t="str">
            <v>Annual</v>
          </cell>
          <cell r="E2558" t="str">
            <v>Nitrate</v>
          </cell>
          <cell r="F2558">
            <v>2.9000000000000001E-2</v>
          </cell>
          <cell r="G2558">
            <v>1</v>
          </cell>
          <cell r="H2558" t="str">
            <v>mg/l N</v>
          </cell>
        </row>
        <row r="2559">
          <cell r="A2559" t="str">
            <v>NO</v>
          </cell>
          <cell r="B2559" t="str">
            <v>STAVSVATN</v>
          </cell>
          <cell r="C2559">
            <v>1998</v>
          </cell>
          <cell r="D2559" t="str">
            <v>Annual</v>
          </cell>
          <cell r="E2559" t="str">
            <v>Nitrate</v>
          </cell>
          <cell r="F2559">
            <v>0.05</v>
          </cell>
          <cell r="G2559">
            <v>1</v>
          </cell>
          <cell r="H2559" t="str">
            <v>mg/l N</v>
          </cell>
        </row>
        <row r="2560">
          <cell r="A2560" t="str">
            <v>NO</v>
          </cell>
          <cell r="B2560" t="str">
            <v>Storb?rja</v>
          </cell>
          <cell r="C2560">
            <v>1998</v>
          </cell>
          <cell r="D2560" t="str">
            <v>Annual</v>
          </cell>
          <cell r="E2560" t="str">
            <v>Nitrate</v>
          </cell>
          <cell r="F2560">
            <v>1.7000000000000001E-2</v>
          </cell>
          <cell r="G2560">
            <v>1</v>
          </cell>
          <cell r="H2560" t="str">
            <v>mg/l N</v>
          </cell>
        </row>
        <row r="2561">
          <cell r="A2561" t="str">
            <v>NO</v>
          </cell>
          <cell r="B2561" t="str">
            <v>Store Lyseren</v>
          </cell>
          <cell r="C2561">
            <v>1998</v>
          </cell>
          <cell r="D2561" t="str">
            <v>Annual</v>
          </cell>
          <cell r="E2561" t="str">
            <v>Nitrate</v>
          </cell>
          <cell r="F2561">
            <v>8.7999999999999995E-2</v>
          </cell>
          <cell r="G2561">
            <v>1</v>
          </cell>
          <cell r="H2561" t="str">
            <v>mg/l N</v>
          </cell>
        </row>
        <row r="2562">
          <cell r="A2562" t="str">
            <v>NO</v>
          </cell>
          <cell r="B2562" t="str">
            <v>Storekr?kkja</v>
          </cell>
          <cell r="C2562">
            <v>1998</v>
          </cell>
          <cell r="D2562" t="str">
            <v>Annual</v>
          </cell>
          <cell r="E2562" t="str">
            <v>Nitrate</v>
          </cell>
          <cell r="F2562">
            <v>1.7999999999999999E-2</v>
          </cell>
          <cell r="G2562">
            <v>1</v>
          </cell>
          <cell r="H2562" t="str">
            <v>mg/l N</v>
          </cell>
        </row>
        <row r="2563">
          <cell r="A2563" t="str">
            <v>NO</v>
          </cell>
          <cell r="B2563" t="str">
            <v>Storg?svatnet</v>
          </cell>
          <cell r="C2563">
            <v>1998</v>
          </cell>
          <cell r="D2563" t="str">
            <v>Annual</v>
          </cell>
          <cell r="E2563" t="str">
            <v>Nitrate</v>
          </cell>
          <cell r="F2563">
            <v>0.02</v>
          </cell>
          <cell r="G2563">
            <v>1</v>
          </cell>
          <cell r="H2563" t="str">
            <v>mg/l N</v>
          </cell>
        </row>
        <row r="2564">
          <cell r="A2564" t="str">
            <v>NO</v>
          </cell>
          <cell r="B2564" t="str">
            <v>Stortj?rna</v>
          </cell>
          <cell r="C2564">
            <v>1998</v>
          </cell>
          <cell r="D2564" t="str">
            <v>Annual</v>
          </cell>
          <cell r="E2564" t="str">
            <v>Nitrate</v>
          </cell>
          <cell r="F2564">
            <v>4.0000000000000001E-3</v>
          </cell>
          <cell r="G2564">
            <v>1</v>
          </cell>
          <cell r="H2564" t="str">
            <v>mg/l N</v>
          </cell>
        </row>
        <row r="2565">
          <cell r="A2565" t="str">
            <v>NO</v>
          </cell>
          <cell r="B2565" t="str">
            <v>Storvatn</v>
          </cell>
          <cell r="C2565">
            <v>1998</v>
          </cell>
          <cell r="D2565" t="str">
            <v>Annual</v>
          </cell>
          <cell r="E2565" t="str">
            <v>Nitrate</v>
          </cell>
          <cell r="F2565">
            <v>4.2999999999999997E-2</v>
          </cell>
          <cell r="G2565">
            <v>1</v>
          </cell>
          <cell r="H2565" t="str">
            <v>mg/l N</v>
          </cell>
        </row>
        <row r="2566">
          <cell r="A2566" t="str">
            <v>NO</v>
          </cell>
          <cell r="B2566" t="str">
            <v>Svartdalsvatnet</v>
          </cell>
          <cell r="C2566">
            <v>1998</v>
          </cell>
          <cell r="D2566" t="str">
            <v>Annual</v>
          </cell>
          <cell r="E2566" t="str">
            <v>Nitrate</v>
          </cell>
          <cell r="F2566">
            <v>2.5000000000000001E-2</v>
          </cell>
          <cell r="G2566">
            <v>1</v>
          </cell>
          <cell r="H2566" t="str">
            <v>mg/l N</v>
          </cell>
        </row>
        <row r="2567">
          <cell r="A2567" t="str">
            <v>NO</v>
          </cell>
          <cell r="B2567" t="str">
            <v>SVARTTJERN</v>
          </cell>
          <cell r="C2567">
            <v>1998</v>
          </cell>
          <cell r="D2567" t="str">
            <v>Annual</v>
          </cell>
          <cell r="E2567" t="str">
            <v>Nitrate</v>
          </cell>
          <cell r="F2567">
            <v>2.3E-2</v>
          </cell>
          <cell r="G2567">
            <v>1</v>
          </cell>
          <cell r="H2567" t="str">
            <v>mg/l N</v>
          </cell>
        </row>
        <row r="2568">
          <cell r="A2568" t="str">
            <v>NO</v>
          </cell>
          <cell r="B2568" t="str">
            <v>Tennvatn</v>
          </cell>
          <cell r="C2568">
            <v>1998</v>
          </cell>
          <cell r="D2568" t="str">
            <v>Annual</v>
          </cell>
          <cell r="E2568" t="str">
            <v>Nitrate</v>
          </cell>
          <cell r="F2568">
            <v>1.2E-2</v>
          </cell>
          <cell r="G2568">
            <v>1</v>
          </cell>
          <cell r="H2568" t="str">
            <v>mg/l N</v>
          </cell>
        </row>
        <row r="2569">
          <cell r="A2569" t="str">
            <v>NO</v>
          </cell>
          <cell r="B2569" t="str">
            <v>TJURRMONVATN</v>
          </cell>
          <cell r="C2569">
            <v>1998</v>
          </cell>
          <cell r="D2569" t="str">
            <v>Annual</v>
          </cell>
          <cell r="E2569" t="str">
            <v>Nitrate</v>
          </cell>
          <cell r="F2569">
            <v>1.7999999999999999E-2</v>
          </cell>
          <cell r="G2569">
            <v>1</v>
          </cell>
          <cell r="H2569" t="str">
            <v>mg/l N</v>
          </cell>
        </row>
        <row r="2570">
          <cell r="A2570" t="str">
            <v>NO</v>
          </cell>
          <cell r="B2570" t="str">
            <v>TROLDEVATN</v>
          </cell>
          <cell r="C2570">
            <v>1998</v>
          </cell>
          <cell r="D2570" t="str">
            <v>Annual</v>
          </cell>
          <cell r="E2570" t="str">
            <v>Nitrate</v>
          </cell>
          <cell r="F2570">
            <v>0.36499999999999999</v>
          </cell>
          <cell r="G2570">
            <v>1</v>
          </cell>
          <cell r="H2570" t="str">
            <v>mg/l N</v>
          </cell>
        </row>
        <row r="2571">
          <cell r="A2571" t="str">
            <v>NO</v>
          </cell>
          <cell r="B2571" t="str">
            <v>TROLLSELVVTN</v>
          </cell>
          <cell r="C2571">
            <v>1998</v>
          </cell>
          <cell r="D2571" t="str">
            <v>Annual</v>
          </cell>
          <cell r="E2571" t="str">
            <v>Nitrate</v>
          </cell>
          <cell r="F2571">
            <v>4.3999999999999997E-2</v>
          </cell>
          <cell r="G2571">
            <v>1</v>
          </cell>
          <cell r="H2571" t="str">
            <v>mg/l N</v>
          </cell>
        </row>
        <row r="2572">
          <cell r="A2572" t="str">
            <v>NO</v>
          </cell>
          <cell r="B2572" t="str">
            <v>Tufsingen</v>
          </cell>
          <cell r="C2572">
            <v>1998</v>
          </cell>
          <cell r="D2572" t="str">
            <v>Annual</v>
          </cell>
          <cell r="E2572" t="str">
            <v>Nitrate</v>
          </cell>
          <cell r="F2572">
            <v>2.7E-2</v>
          </cell>
          <cell r="G2572">
            <v>1</v>
          </cell>
          <cell r="H2572" t="str">
            <v>mg/l N</v>
          </cell>
        </row>
        <row r="2573">
          <cell r="A2573" t="str">
            <v>NO</v>
          </cell>
          <cell r="B2573" t="str">
            <v>Tvetervatn</v>
          </cell>
          <cell r="C2573">
            <v>1998</v>
          </cell>
          <cell r="D2573" t="str">
            <v>Annual</v>
          </cell>
          <cell r="E2573" t="str">
            <v>Nitrate</v>
          </cell>
          <cell r="F2573">
            <v>0.21</v>
          </cell>
          <cell r="G2573">
            <v>1</v>
          </cell>
          <cell r="H2573" t="str">
            <v>mg/l N</v>
          </cell>
        </row>
        <row r="2574">
          <cell r="A2574" t="str">
            <v>NO</v>
          </cell>
          <cell r="B2574" t="str">
            <v>Ulekristajav</v>
          </cell>
          <cell r="C2574">
            <v>1998</v>
          </cell>
          <cell r="D2574" t="str">
            <v>Annual</v>
          </cell>
          <cell r="E2574" t="str">
            <v>Nitrate</v>
          </cell>
          <cell r="F2574">
            <v>3.0000000000000001E-3</v>
          </cell>
          <cell r="G2574">
            <v>1</v>
          </cell>
          <cell r="H2574" t="str">
            <v>mg/l N</v>
          </cell>
        </row>
        <row r="2575">
          <cell r="A2575" t="str">
            <v>NO</v>
          </cell>
          <cell r="B2575" t="str">
            <v>VAULAVATN</v>
          </cell>
          <cell r="C2575">
            <v>1998</v>
          </cell>
          <cell r="D2575" t="str">
            <v>Annual</v>
          </cell>
          <cell r="E2575" t="str">
            <v>Nitrate</v>
          </cell>
          <cell r="F2575">
            <v>8.5000000000000006E-2</v>
          </cell>
          <cell r="G2575">
            <v>1</v>
          </cell>
          <cell r="H2575" t="str">
            <v>mg/l N</v>
          </cell>
        </row>
        <row r="2576">
          <cell r="A2576" t="str">
            <v>NO</v>
          </cell>
          <cell r="B2576" t="str">
            <v>?vre Jerpetjern</v>
          </cell>
          <cell r="C2576">
            <v>1999</v>
          </cell>
          <cell r="D2576" t="str">
            <v>Annual</v>
          </cell>
          <cell r="E2576" t="str">
            <v>Nitrate</v>
          </cell>
          <cell r="F2576">
            <v>2.5999999999999999E-2</v>
          </cell>
          <cell r="G2576">
            <v>1</v>
          </cell>
          <cell r="H2576" t="str">
            <v>mg/l N</v>
          </cell>
        </row>
        <row r="2577">
          <cell r="A2577" t="str">
            <v>NO</v>
          </cell>
          <cell r="B2577" t="str">
            <v>?vre Ne?dalsvatnet</v>
          </cell>
          <cell r="C2577">
            <v>1999</v>
          </cell>
          <cell r="D2577" t="str">
            <v>Annual</v>
          </cell>
          <cell r="E2577" t="str">
            <v>Nitrate</v>
          </cell>
          <cell r="F2577">
            <v>3.0000000000000001E-3</v>
          </cell>
          <cell r="G2577">
            <v>1</v>
          </cell>
          <cell r="H2577" t="str">
            <v>mg/l N</v>
          </cell>
        </row>
        <row r="2578">
          <cell r="A2578" t="str">
            <v>NO</v>
          </cell>
          <cell r="B2578" t="str">
            <v>?yvannet (Store)</v>
          </cell>
          <cell r="C2578">
            <v>1999</v>
          </cell>
          <cell r="D2578" t="str">
            <v>Annual</v>
          </cell>
          <cell r="E2578" t="str">
            <v>Nitrate</v>
          </cell>
          <cell r="F2578">
            <v>0.10100000000000001</v>
          </cell>
          <cell r="G2578">
            <v>1</v>
          </cell>
          <cell r="H2578" t="str">
            <v>mg/l N</v>
          </cell>
        </row>
        <row r="2579">
          <cell r="A2579" t="str">
            <v>NO</v>
          </cell>
          <cell r="B2579" t="str">
            <v>Atnsj?en</v>
          </cell>
          <cell r="C2579">
            <v>1999</v>
          </cell>
          <cell r="D2579" t="str">
            <v>Annual</v>
          </cell>
          <cell r="E2579" t="str">
            <v>Nitrate</v>
          </cell>
          <cell r="F2579">
            <v>2.5000000000000001E-2</v>
          </cell>
          <cell r="G2579">
            <v>1</v>
          </cell>
          <cell r="H2579" t="str">
            <v>mg/l N</v>
          </cell>
        </row>
        <row r="2580">
          <cell r="A2580" t="str">
            <v>NO</v>
          </cell>
          <cell r="B2580" t="str">
            <v>B?NEVATN</v>
          </cell>
          <cell r="C2580">
            <v>1999</v>
          </cell>
          <cell r="D2580" t="str">
            <v>Annual</v>
          </cell>
          <cell r="E2580" t="str">
            <v>Nitrate</v>
          </cell>
          <cell r="F2580">
            <v>8.5000000000000006E-2</v>
          </cell>
          <cell r="G2580">
            <v>1</v>
          </cell>
          <cell r="H2580" t="str">
            <v>mg/l N</v>
          </cell>
        </row>
        <row r="2581">
          <cell r="A2581" t="str">
            <v>NO</v>
          </cell>
          <cell r="B2581" t="str">
            <v>B?RJASJAVRI</v>
          </cell>
          <cell r="C2581">
            <v>1999</v>
          </cell>
          <cell r="D2581" t="str">
            <v>Annual</v>
          </cell>
          <cell r="E2581" t="str">
            <v>Nitrate</v>
          </cell>
          <cell r="F2581">
            <v>6.0000000000000001E-3</v>
          </cell>
          <cell r="G2581">
            <v>1</v>
          </cell>
          <cell r="H2581" t="str">
            <v>mg/l N</v>
          </cell>
        </row>
        <row r="2582">
          <cell r="A2582" t="str">
            <v>NO</v>
          </cell>
          <cell r="B2582" t="str">
            <v>B?tevatn</v>
          </cell>
          <cell r="C2582">
            <v>1999</v>
          </cell>
          <cell r="D2582" t="str">
            <v>Annual</v>
          </cell>
          <cell r="E2582" t="str">
            <v>Nitrate</v>
          </cell>
          <cell r="F2582">
            <v>0.13200000000000001</v>
          </cell>
          <cell r="G2582">
            <v>1</v>
          </cell>
          <cell r="H2582" t="str">
            <v>mg/l N</v>
          </cell>
        </row>
        <row r="2583">
          <cell r="A2583" t="str">
            <v>NO</v>
          </cell>
          <cell r="B2583" t="str">
            <v>Bj?rfarvatnet</v>
          </cell>
          <cell r="C2583">
            <v>1999</v>
          </cell>
          <cell r="D2583" t="str">
            <v>Annual</v>
          </cell>
          <cell r="E2583" t="str">
            <v>Nitrate</v>
          </cell>
          <cell r="F2583">
            <v>3.3000000000000002E-2</v>
          </cell>
          <cell r="G2583">
            <v>1</v>
          </cell>
          <cell r="H2583" t="str">
            <v>mg/l N</v>
          </cell>
        </row>
        <row r="2584">
          <cell r="A2584" t="str">
            <v>NO</v>
          </cell>
          <cell r="B2584" t="str">
            <v>Bjorvatn</v>
          </cell>
          <cell r="C2584">
            <v>1999</v>
          </cell>
          <cell r="D2584" t="str">
            <v>Annual</v>
          </cell>
          <cell r="E2584" t="str">
            <v>Nitrate</v>
          </cell>
          <cell r="F2584">
            <v>2.5999999999999999E-2</v>
          </cell>
          <cell r="G2584">
            <v>1</v>
          </cell>
          <cell r="H2584" t="str">
            <v>mg/l N</v>
          </cell>
        </row>
        <row r="2585">
          <cell r="A2585" t="str">
            <v>NO</v>
          </cell>
          <cell r="B2585" t="str">
            <v>Bl?jevatnet</v>
          </cell>
          <cell r="C2585">
            <v>1999</v>
          </cell>
          <cell r="D2585" t="str">
            <v>Annual</v>
          </cell>
          <cell r="E2585" t="str">
            <v>Nitrate</v>
          </cell>
          <cell r="F2585">
            <v>2.5999999999999999E-2</v>
          </cell>
          <cell r="G2585">
            <v>1</v>
          </cell>
          <cell r="H2585" t="str">
            <v>mg/l N</v>
          </cell>
        </row>
        <row r="2586">
          <cell r="A2586" t="str">
            <v>NO</v>
          </cell>
          <cell r="B2586" t="str">
            <v>BOTNE</v>
          </cell>
          <cell r="C2586">
            <v>1999</v>
          </cell>
          <cell r="D2586" t="str">
            <v>Annual</v>
          </cell>
          <cell r="E2586" t="str">
            <v>Nitrate</v>
          </cell>
          <cell r="F2586">
            <v>0.28499999999999998</v>
          </cell>
          <cell r="G2586">
            <v>1</v>
          </cell>
          <cell r="H2586" t="str">
            <v>mg/l N</v>
          </cell>
        </row>
        <row r="2587">
          <cell r="A2587" t="str">
            <v>NO</v>
          </cell>
          <cell r="B2587" t="str">
            <v>BR?RVATN</v>
          </cell>
          <cell r="C2587">
            <v>1999</v>
          </cell>
          <cell r="D2587" t="str">
            <v>Annual</v>
          </cell>
          <cell r="E2587" t="str">
            <v>Nitrate</v>
          </cell>
          <cell r="F2587">
            <v>0.113</v>
          </cell>
          <cell r="G2587">
            <v>1</v>
          </cell>
          <cell r="H2587" t="str">
            <v>mg/l N</v>
          </cell>
        </row>
        <row r="2588">
          <cell r="A2588" t="str">
            <v>NO</v>
          </cell>
          <cell r="B2588" t="str">
            <v>Breidlivatnet</v>
          </cell>
          <cell r="C2588">
            <v>1999</v>
          </cell>
          <cell r="D2588" t="str">
            <v>Annual</v>
          </cell>
          <cell r="E2588" t="str">
            <v>Nitrate</v>
          </cell>
          <cell r="F2588">
            <v>2.5000000000000001E-2</v>
          </cell>
          <cell r="G2588">
            <v>1</v>
          </cell>
          <cell r="H2588" t="str">
            <v>mg/l N</v>
          </cell>
        </row>
        <row r="2589">
          <cell r="A2589" t="str">
            <v>NO</v>
          </cell>
          <cell r="B2589" t="str">
            <v>BREITJERN</v>
          </cell>
          <cell r="C2589">
            <v>1999</v>
          </cell>
          <cell r="D2589" t="str">
            <v>Annual</v>
          </cell>
          <cell r="E2589" t="str">
            <v>Nitrate</v>
          </cell>
          <cell r="F2589">
            <v>7.0000000000000007E-2</v>
          </cell>
          <cell r="G2589">
            <v>1</v>
          </cell>
          <cell r="H2589" t="str">
            <v>mg/l N</v>
          </cell>
        </row>
        <row r="2590">
          <cell r="A2590" t="str">
            <v>NO</v>
          </cell>
          <cell r="B2590" t="str">
            <v>Dalvatn</v>
          </cell>
          <cell r="C2590">
            <v>1999</v>
          </cell>
          <cell r="D2590" t="str">
            <v>Annual</v>
          </cell>
          <cell r="E2590" t="str">
            <v>Nitrate</v>
          </cell>
          <cell r="F2590">
            <v>1.0999999999999999E-2</v>
          </cell>
          <cell r="G2590">
            <v>1</v>
          </cell>
          <cell r="H2590" t="str">
            <v>mg/l N</v>
          </cell>
        </row>
        <row r="2591">
          <cell r="A2591" t="str">
            <v>NO</v>
          </cell>
          <cell r="B2591" t="str">
            <v>DRIVNESVATN</v>
          </cell>
          <cell r="C2591">
            <v>1999</v>
          </cell>
          <cell r="D2591" t="str">
            <v>Annual</v>
          </cell>
          <cell r="E2591" t="str">
            <v>Nitrate</v>
          </cell>
          <cell r="F2591">
            <v>0.13700000000000001</v>
          </cell>
          <cell r="G2591">
            <v>1</v>
          </cell>
          <cell r="H2591" t="str">
            <v>mg/l N</v>
          </cell>
        </row>
        <row r="2592">
          <cell r="A2592" t="str">
            <v>NO</v>
          </cell>
          <cell r="B2592" t="str">
            <v>F?LVATNET</v>
          </cell>
          <cell r="C2592">
            <v>1999</v>
          </cell>
          <cell r="D2592" t="str">
            <v>Annual</v>
          </cell>
          <cell r="E2592" t="str">
            <v>Nitrate</v>
          </cell>
          <cell r="F2592">
            <v>7.0000000000000001E-3</v>
          </cell>
          <cell r="G2592">
            <v>1</v>
          </cell>
          <cell r="H2592" t="str">
            <v>mg/l N</v>
          </cell>
        </row>
        <row r="2593">
          <cell r="A2593" t="str">
            <v>NO</v>
          </cell>
          <cell r="B2593" t="str">
            <v>F?rste H?gfjellsvatn</v>
          </cell>
          <cell r="C2593">
            <v>1999</v>
          </cell>
          <cell r="D2593" t="str">
            <v>Annual</v>
          </cell>
          <cell r="E2593" t="str">
            <v>Nitrate</v>
          </cell>
          <cell r="F2593">
            <v>4.0000000000000001E-3</v>
          </cell>
          <cell r="G2593">
            <v>1</v>
          </cell>
          <cell r="H2593" t="str">
            <v>mg/l N</v>
          </cell>
        </row>
        <row r="2594">
          <cell r="A2594" t="str">
            <v>NO</v>
          </cell>
          <cell r="B2594" t="str">
            <v>GJUVVATN</v>
          </cell>
          <cell r="C2594">
            <v>1999</v>
          </cell>
          <cell r="D2594" t="str">
            <v>Annual</v>
          </cell>
          <cell r="E2594" t="str">
            <v>Nitrate</v>
          </cell>
          <cell r="F2594">
            <v>0.20300000000000001</v>
          </cell>
          <cell r="G2594">
            <v>1</v>
          </cell>
          <cell r="H2594" t="str">
            <v>mg/l N</v>
          </cell>
        </row>
        <row r="2595">
          <cell r="A2595" t="str">
            <v>NO</v>
          </cell>
          <cell r="B2595" t="str">
            <v>GLYPSTADVATN</v>
          </cell>
          <cell r="C2595">
            <v>1999</v>
          </cell>
          <cell r="D2595" t="str">
            <v>Annual</v>
          </cell>
          <cell r="E2595" t="str">
            <v>Nitrate</v>
          </cell>
          <cell r="F2595">
            <v>0.49</v>
          </cell>
          <cell r="G2595">
            <v>1</v>
          </cell>
          <cell r="H2595" t="str">
            <v>mg/l N</v>
          </cell>
        </row>
        <row r="2596">
          <cell r="A2596" t="str">
            <v>NO</v>
          </cell>
          <cell r="B2596" t="str">
            <v>GRIMSDALSVATN</v>
          </cell>
          <cell r="C2596">
            <v>1999</v>
          </cell>
          <cell r="D2596" t="str">
            <v>Annual</v>
          </cell>
          <cell r="E2596" t="str">
            <v>Nitrate</v>
          </cell>
          <cell r="F2596">
            <v>3.9E-2</v>
          </cell>
          <cell r="G2596">
            <v>1</v>
          </cell>
          <cell r="H2596" t="str">
            <v>mg/l N</v>
          </cell>
        </row>
        <row r="2597">
          <cell r="A2597" t="str">
            <v>NO</v>
          </cell>
          <cell r="B2597" t="str">
            <v>Grovlivatnet</v>
          </cell>
          <cell r="C2597">
            <v>1999</v>
          </cell>
          <cell r="D2597" t="str">
            <v>Annual</v>
          </cell>
          <cell r="E2597" t="str">
            <v>Nitrate</v>
          </cell>
          <cell r="F2597">
            <v>2.4E-2</v>
          </cell>
          <cell r="G2597">
            <v>1</v>
          </cell>
          <cell r="H2597" t="str">
            <v>mg/l N</v>
          </cell>
        </row>
        <row r="2598">
          <cell r="A2598" t="str">
            <v>NO</v>
          </cell>
          <cell r="B2598" t="str">
            <v>GRUNNEVATN</v>
          </cell>
          <cell r="C2598">
            <v>1999</v>
          </cell>
          <cell r="D2598" t="str">
            <v>Annual</v>
          </cell>
          <cell r="E2598" t="str">
            <v>Nitrate</v>
          </cell>
          <cell r="F2598">
            <v>0.104</v>
          </cell>
          <cell r="G2598">
            <v>1</v>
          </cell>
          <cell r="H2598" t="str">
            <v>mg/l N</v>
          </cell>
        </row>
        <row r="2599">
          <cell r="A2599" t="str">
            <v>NO</v>
          </cell>
          <cell r="B2599" t="str">
            <v>Grytsj?en</v>
          </cell>
          <cell r="C2599">
            <v>1999</v>
          </cell>
          <cell r="D2599" t="str">
            <v>Annual</v>
          </cell>
          <cell r="E2599" t="str">
            <v>Nitrate</v>
          </cell>
          <cell r="F2599">
            <v>5.0000000000000001E-4</v>
          </cell>
          <cell r="G2599">
            <v>1</v>
          </cell>
          <cell r="H2599" t="str">
            <v>mg/l N</v>
          </cell>
        </row>
        <row r="2600">
          <cell r="A2600" t="str">
            <v>NO</v>
          </cell>
          <cell r="B2600" t="str">
            <v>Heddersvatnet</v>
          </cell>
          <cell r="C2600">
            <v>1999</v>
          </cell>
          <cell r="D2600" t="str">
            <v>Annual</v>
          </cell>
          <cell r="E2600" t="str">
            <v>Nitrate</v>
          </cell>
          <cell r="F2600">
            <v>9.5000000000000001E-2</v>
          </cell>
          <cell r="G2600">
            <v>1</v>
          </cell>
          <cell r="H2600" t="str">
            <v>mg/l N</v>
          </cell>
        </row>
        <row r="2601">
          <cell r="A2601" t="str">
            <v>NO</v>
          </cell>
          <cell r="B2601" t="str">
            <v>HEIEVATN</v>
          </cell>
          <cell r="C2601">
            <v>1999</v>
          </cell>
          <cell r="D2601" t="str">
            <v>Annual</v>
          </cell>
          <cell r="E2601" t="str">
            <v>Nitrate</v>
          </cell>
          <cell r="F2601">
            <v>4.2999999999999997E-2</v>
          </cell>
          <cell r="G2601">
            <v>1</v>
          </cell>
          <cell r="H2601" t="str">
            <v>mg/l N</v>
          </cell>
        </row>
        <row r="2602">
          <cell r="A2602" t="str">
            <v>NO</v>
          </cell>
          <cell r="B2602" t="str">
            <v>Holmsj?en</v>
          </cell>
          <cell r="C2602">
            <v>1999</v>
          </cell>
          <cell r="D2602" t="str">
            <v>Annual</v>
          </cell>
          <cell r="E2602" t="str">
            <v>Nitrate</v>
          </cell>
          <cell r="F2602">
            <v>4.0000000000000001E-3</v>
          </cell>
          <cell r="G2602">
            <v>1</v>
          </cell>
          <cell r="H2602" t="str">
            <v>mg/l N</v>
          </cell>
        </row>
        <row r="2603">
          <cell r="A2603" t="str">
            <v>NO</v>
          </cell>
          <cell r="B2603" t="str">
            <v>Holmvatn</v>
          </cell>
          <cell r="C2603">
            <v>1999</v>
          </cell>
          <cell r="D2603" t="str">
            <v>Annual</v>
          </cell>
          <cell r="E2603" t="str">
            <v>Nitrate</v>
          </cell>
          <cell r="F2603">
            <v>3.3000000000000002E-2</v>
          </cell>
          <cell r="G2603">
            <v>1</v>
          </cell>
          <cell r="H2603" t="str">
            <v>mg/l N</v>
          </cell>
        </row>
        <row r="2604">
          <cell r="A2604" t="str">
            <v>NO</v>
          </cell>
          <cell r="B2604" t="str">
            <v>Holmvatnet</v>
          </cell>
          <cell r="C2604">
            <v>1999</v>
          </cell>
          <cell r="D2604" t="str">
            <v>Annual</v>
          </cell>
          <cell r="E2604" t="str">
            <v>Nitrate</v>
          </cell>
          <cell r="F2604">
            <v>0.02</v>
          </cell>
          <cell r="G2604">
            <v>1</v>
          </cell>
          <cell r="H2604" t="str">
            <v>mg/l N</v>
          </cell>
        </row>
        <row r="2605">
          <cell r="A2605" t="str">
            <v>NO</v>
          </cell>
          <cell r="B2605" t="str">
            <v>HOLVATN</v>
          </cell>
          <cell r="C2605">
            <v>1999</v>
          </cell>
          <cell r="D2605" t="str">
            <v>Annual</v>
          </cell>
          <cell r="E2605" t="str">
            <v>Nitrate</v>
          </cell>
          <cell r="F2605">
            <v>0.10299999999999999</v>
          </cell>
          <cell r="G2605">
            <v>2</v>
          </cell>
          <cell r="H2605" t="str">
            <v>mg/l N</v>
          </cell>
        </row>
        <row r="2606">
          <cell r="A2606" t="str">
            <v>NO</v>
          </cell>
          <cell r="B2606" t="str">
            <v>HOMESTADVATN</v>
          </cell>
          <cell r="C2606">
            <v>1999</v>
          </cell>
          <cell r="D2606" t="str">
            <v>Annual</v>
          </cell>
          <cell r="E2606" t="str">
            <v>Nitrate</v>
          </cell>
          <cell r="F2606">
            <v>0.19500000000000001</v>
          </cell>
          <cell r="G2606">
            <v>1</v>
          </cell>
          <cell r="H2606" t="str">
            <v>mg/l N</v>
          </cell>
        </row>
        <row r="2607">
          <cell r="A2607" t="str">
            <v>NO</v>
          </cell>
          <cell r="B2607" t="str">
            <v>HOMSEVATN</v>
          </cell>
          <cell r="C2607">
            <v>1999</v>
          </cell>
          <cell r="D2607" t="str">
            <v>Annual</v>
          </cell>
          <cell r="E2607" t="str">
            <v>Nitrate</v>
          </cell>
          <cell r="F2607">
            <v>0.3</v>
          </cell>
          <cell r="G2607">
            <v>1</v>
          </cell>
          <cell r="H2607" t="str">
            <v>mg/l N</v>
          </cell>
        </row>
        <row r="2608">
          <cell r="A2608" t="str">
            <v>NO</v>
          </cell>
          <cell r="B2608" t="str">
            <v>HUNDEVATN</v>
          </cell>
          <cell r="C2608">
            <v>1999</v>
          </cell>
          <cell r="D2608" t="str">
            <v>Annual</v>
          </cell>
          <cell r="E2608" t="str">
            <v>Nitrate</v>
          </cell>
          <cell r="F2608">
            <v>0.14000000000000001</v>
          </cell>
          <cell r="G2608">
            <v>1</v>
          </cell>
          <cell r="H2608" t="str">
            <v>mg/l N</v>
          </cell>
        </row>
        <row r="2609">
          <cell r="A2609" t="str">
            <v>NO</v>
          </cell>
          <cell r="B2609" t="str">
            <v>INDRE ESPELANDSVATN</v>
          </cell>
          <cell r="C2609">
            <v>1999</v>
          </cell>
          <cell r="D2609" t="str">
            <v>Annual</v>
          </cell>
          <cell r="E2609" t="str">
            <v>Nitrate</v>
          </cell>
          <cell r="F2609">
            <v>8.8999999999999996E-2</v>
          </cell>
          <cell r="G2609">
            <v>1</v>
          </cell>
          <cell r="H2609" t="str">
            <v>mg/l N</v>
          </cell>
        </row>
        <row r="2610">
          <cell r="A2610" t="str">
            <v>NO</v>
          </cell>
          <cell r="B2610" t="str">
            <v>Inste S?rlivatn</v>
          </cell>
          <cell r="C2610">
            <v>1999</v>
          </cell>
          <cell r="D2610" t="str">
            <v>Annual</v>
          </cell>
          <cell r="E2610" t="str">
            <v>Nitrate</v>
          </cell>
          <cell r="F2610">
            <v>8.2000000000000003E-2</v>
          </cell>
          <cell r="G2610">
            <v>1</v>
          </cell>
          <cell r="H2610" t="str">
            <v>mg/l N</v>
          </cell>
        </row>
        <row r="2611">
          <cell r="A2611" t="str">
            <v>NO</v>
          </cell>
          <cell r="B2611" t="str">
            <v>ISEBAKKTJERN</v>
          </cell>
          <cell r="C2611">
            <v>1999</v>
          </cell>
          <cell r="D2611" t="str">
            <v>Annual</v>
          </cell>
          <cell r="E2611" t="str">
            <v>Nitrate</v>
          </cell>
          <cell r="F2611">
            <v>7.0999999999999994E-2</v>
          </cell>
          <cell r="G2611">
            <v>1</v>
          </cell>
          <cell r="H2611" t="str">
            <v>mg/l N</v>
          </cell>
        </row>
        <row r="2612">
          <cell r="A2612" t="str">
            <v>NO</v>
          </cell>
          <cell r="B2612" t="str">
            <v>Kapervann</v>
          </cell>
          <cell r="C2612">
            <v>1999</v>
          </cell>
          <cell r="D2612" t="str">
            <v>Annual</v>
          </cell>
          <cell r="E2612" t="str">
            <v>Nitrate</v>
          </cell>
          <cell r="F2612">
            <v>2E-3</v>
          </cell>
          <cell r="G2612">
            <v>1</v>
          </cell>
          <cell r="H2612" t="str">
            <v>mg/l N</v>
          </cell>
        </row>
        <row r="2613">
          <cell r="A2613" t="str">
            <v>NO</v>
          </cell>
          <cell r="B2613" t="str">
            <v>Kapervatnet</v>
          </cell>
          <cell r="C2613">
            <v>1999</v>
          </cell>
          <cell r="D2613" t="str">
            <v>Annual</v>
          </cell>
          <cell r="E2613" t="str">
            <v>Nitrate</v>
          </cell>
          <cell r="F2613">
            <v>4.0000000000000001E-3</v>
          </cell>
          <cell r="G2613">
            <v>1</v>
          </cell>
          <cell r="H2613" t="str">
            <v>mg/l N</v>
          </cell>
        </row>
        <row r="2614">
          <cell r="A2614" t="str">
            <v>NO</v>
          </cell>
          <cell r="B2614" t="str">
            <v>Kjem?vatn</v>
          </cell>
          <cell r="C2614">
            <v>1999</v>
          </cell>
          <cell r="D2614" t="str">
            <v>Annual</v>
          </cell>
          <cell r="E2614" t="str">
            <v>Nitrate</v>
          </cell>
          <cell r="F2614">
            <v>2.1000000000000001E-2</v>
          </cell>
          <cell r="G2614">
            <v>1</v>
          </cell>
          <cell r="H2614" t="str">
            <v>mg/l N</v>
          </cell>
        </row>
        <row r="2615">
          <cell r="A2615" t="str">
            <v>NO</v>
          </cell>
          <cell r="B2615" t="str">
            <v>Kjerrvatn</v>
          </cell>
          <cell r="C2615">
            <v>1999</v>
          </cell>
          <cell r="D2615" t="str">
            <v>Annual</v>
          </cell>
          <cell r="E2615" t="str">
            <v>Nitrate</v>
          </cell>
          <cell r="F2615">
            <v>1.4999999999999999E-2</v>
          </cell>
          <cell r="G2615">
            <v>1</v>
          </cell>
          <cell r="H2615" t="str">
            <v>mg/l N</v>
          </cell>
        </row>
        <row r="2616">
          <cell r="A2616" t="str">
            <v>NO</v>
          </cell>
          <cell r="B2616" t="str">
            <v>KLEIVSETVATN</v>
          </cell>
          <cell r="C2616">
            <v>1999</v>
          </cell>
          <cell r="D2616" t="str">
            <v>Annual</v>
          </cell>
          <cell r="E2616" t="str">
            <v>Nitrate</v>
          </cell>
          <cell r="F2616">
            <v>0.2</v>
          </cell>
          <cell r="G2616">
            <v>1</v>
          </cell>
          <cell r="H2616" t="str">
            <v>mg/l N</v>
          </cell>
        </row>
        <row r="2617">
          <cell r="A2617" t="str">
            <v>NO</v>
          </cell>
          <cell r="B2617" t="str">
            <v>L.Djupvatnet</v>
          </cell>
          <cell r="C2617">
            <v>1999</v>
          </cell>
          <cell r="D2617" t="str">
            <v>Annual</v>
          </cell>
          <cell r="E2617" t="str">
            <v>Nitrate</v>
          </cell>
          <cell r="F2617">
            <v>4.0000000000000001E-3</v>
          </cell>
          <cell r="G2617">
            <v>1</v>
          </cell>
          <cell r="H2617" t="str">
            <v>mg/l N</v>
          </cell>
        </row>
        <row r="2618">
          <cell r="A2618" t="str">
            <v>NO</v>
          </cell>
          <cell r="B2618" t="str">
            <v>LANGEVATN</v>
          </cell>
          <cell r="C2618">
            <v>1999</v>
          </cell>
          <cell r="D2618" t="str">
            <v>Annual</v>
          </cell>
          <cell r="E2618" t="str">
            <v>Nitrate</v>
          </cell>
          <cell r="F2618">
            <v>0.109</v>
          </cell>
          <cell r="G2618">
            <v>1</v>
          </cell>
          <cell r="H2618" t="str">
            <v>mg/l N</v>
          </cell>
        </row>
        <row r="2619">
          <cell r="A2619" t="str">
            <v>NO</v>
          </cell>
          <cell r="B2619" t="str">
            <v>Langtjern</v>
          </cell>
          <cell r="C2619">
            <v>1999</v>
          </cell>
          <cell r="D2619" t="str">
            <v>Annual</v>
          </cell>
          <cell r="E2619" t="str">
            <v>Nitrate</v>
          </cell>
          <cell r="F2619">
            <v>8.9999999999999993E-3</v>
          </cell>
          <cell r="G2619">
            <v>1</v>
          </cell>
          <cell r="H2619" t="str">
            <v>mg/l N</v>
          </cell>
        </row>
        <row r="2620">
          <cell r="A2620" t="str">
            <v>NO</v>
          </cell>
          <cell r="B2620" t="str">
            <v>LANGVATN</v>
          </cell>
          <cell r="C2620">
            <v>1999</v>
          </cell>
          <cell r="D2620" t="str">
            <v>Annual</v>
          </cell>
          <cell r="E2620" t="str">
            <v>Nitrate</v>
          </cell>
          <cell r="F2620">
            <v>3.2000000000000001E-2</v>
          </cell>
          <cell r="G2620">
            <v>1</v>
          </cell>
          <cell r="H2620" t="str">
            <v>mg/l N</v>
          </cell>
        </row>
        <row r="2621">
          <cell r="A2621" t="str">
            <v>NO</v>
          </cell>
          <cell r="B2621" t="str">
            <v>Langvatnet</v>
          </cell>
          <cell r="C2621">
            <v>1999</v>
          </cell>
          <cell r="D2621" t="str">
            <v>Annual</v>
          </cell>
          <cell r="E2621" t="str">
            <v>Nitrate</v>
          </cell>
          <cell r="F2621">
            <v>2.4E-2</v>
          </cell>
          <cell r="G2621">
            <v>1</v>
          </cell>
          <cell r="H2621" t="str">
            <v>mg/l N</v>
          </cell>
        </row>
        <row r="2622">
          <cell r="A2622" t="str">
            <v>NO</v>
          </cell>
          <cell r="B2622" t="str">
            <v>Lille Hovvatn</v>
          </cell>
          <cell r="C2622">
            <v>1999</v>
          </cell>
          <cell r="D2622" t="str">
            <v>Annual</v>
          </cell>
          <cell r="E2622" t="str">
            <v>Nitrate</v>
          </cell>
          <cell r="F2622">
            <v>0.10199999999999999</v>
          </cell>
          <cell r="G2622">
            <v>1</v>
          </cell>
          <cell r="H2622" t="str">
            <v>mg/l N</v>
          </cell>
        </row>
        <row r="2623">
          <cell r="A2623" t="str">
            <v>NO</v>
          </cell>
          <cell r="B2623" t="str">
            <v>LJOSVATN</v>
          </cell>
          <cell r="C2623">
            <v>1999</v>
          </cell>
          <cell r="D2623" t="str">
            <v>Annual</v>
          </cell>
          <cell r="E2623" t="str">
            <v>Nitrate</v>
          </cell>
          <cell r="F2623">
            <v>0.34</v>
          </cell>
          <cell r="G2623">
            <v>1</v>
          </cell>
          <cell r="H2623" t="str">
            <v>mg/l N</v>
          </cell>
        </row>
        <row r="2624">
          <cell r="A2624" t="str">
            <v>NO</v>
          </cell>
          <cell r="B2624" t="str">
            <v>Lomstj?rni</v>
          </cell>
          <cell r="C2624">
            <v>1999</v>
          </cell>
          <cell r="D2624" t="str">
            <v>Annual</v>
          </cell>
          <cell r="E2624" t="str">
            <v>Nitrate</v>
          </cell>
          <cell r="F2624">
            <v>0.215</v>
          </cell>
          <cell r="G2624">
            <v>1</v>
          </cell>
          <cell r="H2624" t="str">
            <v>mg/l N</v>
          </cell>
        </row>
        <row r="2625">
          <cell r="A2625" t="str">
            <v>NO</v>
          </cell>
          <cell r="B2625" t="str">
            <v>Lundalsvatnet</v>
          </cell>
          <cell r="C2625">
            <v>1999</v>
          </cell>
          <cell r="D2625" t="str">
            <v>Annual</v>
          </cell>
          <cell r="E2625" t="str">
            <v>Nitrate</v>
          </cell>
          <cell r="F2625">
            <v>6.0000000000000001E-3</v>
          </cell>
          <cell r="G2625">
            <v>1</v>
          </cell>
          <cell r="H2625" t="str">
            <v>mg/l N</v>
          </cell>
        </row>
        <row r="2626">
          <cell r="A2626" t="str">
            <v>NO</v>
          </cell>
          <cell r="B2626" t="str">
            <v>M?sabutj?rna</v>
          </cell>
          <cell r="C2626">
            <v>1999</v>
          </cell>
          <cell r="D2626" t="str">
            <v>Annual</v>
          </cell>
          <cell r="E2626" t="str">
            <v>Nitrate</v>
          </cell>
          <cell r="F2626">
            <v>5.0000000000000001E-4</v>
          </cell>
          <cell r="G2626">
            <v>1</v>
          </cell>
          <cell r="H2626" t="str">
            <v>mg/l N</v>
          </cell>
        </row>
        <row r="2627">
          <cell r="A2627" t="str">
            <v>NO</v>
          </cell>
          <cell r="B2627" t="str">
            <v>Markusdalsvatnet</v>
          </cell>
          <cell r="C2627">
            <v>1999</v>
          </cell>
          <cell r="D2627" t="str">
            <v>Annual</v>
          </cell>
          <cell r="E2627" t="str">
            <v>Nitrate</v>
          </cell>
          <cell r="F2627">
            <v>5.6000000000000001E-2</v>
          </cell>
          <cell r="G2627">
            <v>1</v>
          </cell>
          <cell r="H2627" t="str">
            <v>mg/l N</v>
          </cell>
        </row>
        <row r="2628">
          <cell r="A2628" t="str">
            <v>NO</v>
          </cell>
          <cell r="B2628" t="str">
            <v>Meitsj?en</v>
          </cell>
          <cell r="C2628">
            <v>1999</v>
          </cell>
          <cell r="D2628" t="str">
            <v>Annual</v>
          </cell>
          <cell r="E2628" t="str">
            <v>Nitrate</v>
          </cell>
          <cell r="F2628">
            <v>0.03</v>
          </cell>
          <cell r="G2628">
            <v>1</v>
          </cell>
          <cell r="H2628" t="str">
            <v>mg/l N</v>
          </cell>
        </row>
        <row r="2629">
          <cell r="A2629" t="str">
            <v>NO</v>
          </cell>
          <cell r="B2629" t="str">
            <v>MOVATN</v>
          </cell>
          <cell r="C2629">
            <v>1999</v>
          </cell>
          <cell r="D2629" t="str">
            <v>Annual</v>
          </cell>
          <cell r="E2629" t="str">
            <v>Nitrate</v>
          </cell>
          <cell r="F2629">
            <v>1.6E-2</v>
          </cell>
          <cell r="G2629">
            <v>1</v>
          </cell>
          <cell r="H2629" t="str">
            <v>mg/l N</v>
          </cell>
        </row>
        <row r="2630">
          <cell r="A2630" t="str">
            <v>NO</v>
          </cell>
          <cell r="B2630" t="str">
            <v>MYKLEVATN</v>
          </cell>
          <cell r="C2630">
            <v>1999</v>
          </cell>
          <cell r="D2630" t="str">
            <v>Annual</v>
          </cell>
          <cell r="E2630" t="str">
            <v>Nitrate</v>
          </cell>
          <cell r="F2630">
            <v>4.8000000000000001E-2</v>
          </cell>
          <cell r="G2630">
            <v>1</v>
          </cell>
          <cell r="H2630" t="str">
            <v>mg/l N</v>
          </cell>
        </row>
        <row r="2631">
          <cell r="A2631" t="str">
            <v>NO</v>
          </cell>
          <cell r="B2631" t="str">
            <v>Navnl?st</v>
          </cell>
          <cell r="C2631">
            <v>1999</v>
          </cell>
          <cell r="D2631" t="str">
            <v>Annual</v>
          </cell>
          <cell r="E2631" t="str">
            <v>Nitrate</v>
          </cell>
          <cell r="F2631">
            <v>4.0000000000000001E-3</v>
          </cell>
          <cell r="G2631">
            <v>6</v>
          </cell>
          <cell r="H2631" t="str">
            <v>mg/l N</v>
          </cell>
        </row>
        <row r="2632">
          <cell r="A2632" t="str">
            <v>NO</v>
          </cell>
          <cell r="B2632" t="str">
            <v>Nedre Furovatn</v>
          </cell>
          <cell r="C2632">
            <v>1999</v>
          </cell>
          <cell r="D2632" t="str">
            <v>Annual</v>
          </cell>
          <cell r="E2632" t="str">
            <v>Nitrate</v>
          </cell>
          <cell r="F2632">
            <v>0.03</v>
          </cell>
          <cell r="G2632">
            <v>1</v>
          </cell>
          <cell r="H2632" t="str">
            <v>mg/l N</v>
          </cell>
        </row>
        <row r="2633">
          <cell r="A2633" t="str">
            <v>NO</v>
          </cell>
          <cell r="B2633" t="str">
            <v>NYST?LVATN</v>
          </cell>
          <cell r="C2633">
            <v>1999</v>
          </cell>
          <cell r="D2633" t="str">
            <v>Annual</v>
          </cell>
          <cell r="E2633" t="str">
            <v>Nitrate</v>
          </cell>
          <cell r="F2633">
            <v>5.1999999999999998E-2</v>
          </cell>
          <cell r="G2633">
            <v>1</v>
          </cell>
          <cell r="H2633" t="str">
            <v>mg/l N</v>
          </cell>
        </row>
        <row r="2634">
          <cell r="A2634" t="str">
            <v>NO</v>
          </cell>
          <cell r="B2634" t="str">
            <v>Oddmunddalsvatnet</v>
          </cell>
          <cell r="C2634">
            <v>1999</v>
          </cell>
          <cell r="D2634" t="str">
            <v>Annual</v>
          </cell>
          <cell r="E2634" t="str">
            <v>Nitrate</v>
          </cell>
          <cell r="F2634">
            <v>9.6000000000000002E-2</v>
          </cell>
          <cell r="G2634">
            <v>1</v>
          </cell>
          <cell r="H2634" t="str">
            <v>mg/l N</v>
          </cell>
        </row>
        <row r="2635">
          <cell r="A2635" t="str">
            <v>NO</v>
          </cell>
          <cell r="B2635" t="str">
            <v>Oksevatn</v>
          </cell>
          <cell r="C2635">
            <v>1999</v>
          </cell>
          <cell r="D2635" t="str">
            <v>Annual</v>
          </cell>
          <cell r="E2635" t="str">
            <v>Nitrate</v>
          </cell>
          <cell r="F2635">
            <v>1.7000000000000001E-2</v>
          </cell>
          <cell r="G2635">
            <v>1</v>
          </cell>
          <cell r="H2635" t="str">
            <v>mg/l N</v>
          </cell>
        </row>
        <row r="2636">
          <cell r="A2636" t="str">
            <v>NO</v>
          </cell>
          <cell r="B2636" t="str">
            <v>Otervatnet</v>
          </cell>
          <cell r="C2636">
            <v>1999</v>
          </cell>
          <cell r="D2636" t="str">
            <v>Annual</v>
          </cell>
          <cell r="E2636" t="str">
            <v>Nitrate</v>
          </cell>
          <cell r="F2636">
            <v>6.0000000000000001E-3</v>
          </cell>
          <cell r="G2636">
            <v>1</v>
          </cell>
          <cell r="H2636" t="str">
            <v>mg/l N</v>
          </cell>
        </row>
        <row r="2637">
          <cell r="A2637" t="str">
            <v>NO</v>
          </cell>
          <cell r="B2637" t="str">
            <v>R?tjern</v>
          </cell>
          <cell r="C2637">
            <v>1999</v>
          </cell>
          <cell r="D2637" t="str">
            <v>Annual</v>
          </cell>
          <cell r="E2637" t="str">
            <v>Nitrate</v>
          </cell>
          <cell r="F2637">
            <v>1.6E-2</v>
          </cell>
          <cell r="G2637">
            <v>1</v>
          </cell>
          <cell r="H2637" t="str">
            <v>mg/l N</v>
          </cell>
        </row>
        <row r="2638">
          <cell r="A2638" t="str">
            <v>NO</v>
          </cell>
          <cell r="B2638" t="str">
            <v>R?YRAVATN</v>
          </cell>
          <cell r="C2638">
            <v>1999</v>
          </cell>
          <cell r="D2638" t="str">
            <v>Annual</v>
          </cell>
          <cell r="E2638" t="str">
            <v>Nitrate</v>
          </cell>
          <cell r="F2638">
            <v>9.0999999999999998E-2</v>
          </cell>
          <cell r="G2638">
            <v>1</v>
          </cell>
          <cell r="H2638" t="str">
            <v>mg/l N</v>
          </cell>
        </row>
        <row r="2639">
          <cell r="A2639" t="str">
            <v>NO</v>
          </cell>
          <cell r="B2639" t="str">
            <v>RAVNSJ?EN</v>
          </cell>
          <cell r="C2639">
            <v>1999</v>
          </cell>
          <cell r="D2639" t="str">
            <v>Annual</v>
          </cell>
          <cell r="E2639" t="str">
            <v>Nitrate</v>
          </cell>
          <cell r="F2639">
            <v>4.1000000000000002E-2</v>
          </cell>
          <cell r="G2639">
            <v>1</v>
          </cell>
          <cell r="H2639" t="str">
            <v>mg/l N</v>
          </cell>
        </row>
        <row r="2640">
          <cell r="A2640" t="str">
            <v>NO</v>
          </cell>
          <cell r="B2640" t="str">
            <v>Risvatn</v>
          </cell>
          <cell r="C2640">
            <v>1999</v>
          </cell>
          <cell r="D2640" t="str">
            <v>Annual</v>
          </cell>
          <cell r="E2640" t="str">
            <v>Nitrate</v>
          </cell>
          <cell r="F2640">
            <v>0.17</v>
          </cell>
          <cell r="G2640">
            <v>1</v>
          </cell>
          <cell r="H2640" t="str">
            <v>mg/l N</v>
          </cell>
        </row>
        <row r="2641">
          <cell r="A2641" t="str">
            <v>NO</v>
          </cell>
          <cell r="B2641" t="str">
            <v>Rondvatnet</v>
          </cell>
          <cell r="C2641">
            <v>1999</v>
          </cell>
          <cell r="D2641" t="str">
            <v>Annual</v>
          </cell>
          <cell r="E2641" t="str">
            <v>Nitrate</v>
          </cell>
          <cell r="F2641">
            <v>6.4000000000000001E-2</v>
          </cell>
          <cell r="G2641">
            <v>1</v>
          </cell>
          <cell r="H2641" t="str">
            <v>mg/l N</v>
          </cell>
        </row>
        <row r="2642">
          <cell r="A2642" t="str">
            <v>NO</v>
          </cell>
          <cell r="B2642" t="str">
            <v>SANDVATN</v>
          </cell>
          <cell r="C2642">
            <v>1999</v>
          </cell>
          <cell r="D2642" t="str">
            <v>Annual</v>
          </cell>
          <cell r="E2642" t="str">
            <v>Nitrate</v>
          </cell>
          <cell r="F2642">
            <v>0.112</v>
          </cell>
          <cell r="G2642">
            <v>1</v>
          </cell>
          <cell r="H2642" t="str">
            <v>mg/l N</v>
          </cell>
        </row>
        <row r="2643">
          <cell r="A2643" t="str">
            <v>NO</v>
          </cell>
          <cell r="B2643" t="str">
            <v>Saudlandsvatn</v>
          </cell>
          <cell r="C2643">
            <v>1999</v>
          </cell>
          <cell r="D2643" t="str">
            <v>Annual</v>
          </cell>
          <cell r="E2643" t="str">
            <v>Nitrate</v>
          </cell>
          <cell r="F2643">
            <v>0.10199999999999999</v>
          </cell>
          <cell r="G2643">
            <v>1</v>
          </cell>
          <cell r="H2643" t="str">
            <v>mg/l N</v>
          </cell>
        </row>
        <row r="2644">
          <cell r="A2644" t="str">
            <v>NO</v>
          </cell>
          <cell r="B2644" t="str">
            <v>Skaidejavri</v>
          </cell>
          <cell r="C2644">
            <v>1999</v>
          </cell>
          <cell r="D2644" t="str">
            <v>Annual</v>
          </cell>
          <cell r="E2644" t="str">
            <v>Nitrate</v>
          </cell>
          <cell r="F2644">
            <v>2.8000000000000001E-2</v>
          </cell>
          <cell r="G2644">
            <v>1</v>
          </cell>
          <cell r="H2644" t="str">
            <v>mg/l N</v>
          </cell>
        </row>
        <row r="2645">
          <cell r="A2645" t="str">
            <v>NO</v>
          </cell>
          <cell r="B2645" t="str">
            <v>Skakktjern</v>
          </cell>
          <cell r="C2645">
            <v>1999</v>
          </cell>
          <cell r="D2645" t="str">
            <v>Annual</v>
          </cell>
          <cell r="E2645" t="str">
            <v>Nitrate</v>
          </cell>
          <cell r="F2645">
            <v>4.0000000000000001E-3</v>
          </cell>
          <cell r="G2645">
            <v>1</v>
          </cell>
          <cell r="H2645" t="str">
            <v>mg/l N</v>
          </cell>
        </row>
        <row r="2646">
          <cell r="A2646" t="str">
            <v>NO</v>
          </cell>
          <cell r="B2646" t="str">
            <v>SKAMMEVATN</v>
          </cell>
          <cell r="C2646">
            <v>1999</v>
          </cell>
          <cell r="D2646" t="str">
            <v>Annual</v>
          </cell>
          <cell r="E2646" t="str">
            <v>Nitrate</v>
          </cell>
          <cell r="F2646">
            <v>7.1999999999999995E-2</v>
          </cell>
          <cell r="G2646">
            <v>1</v>
          </cell>
          <cell r="H2646" t="str">
            <v>mg/l N</v>
          </cell>
        </row>
        <row r="2647">
          <cell r="A2647" t="str">
            <v>NO</v>
          </cell>
          <cell r="B2647" t="str">
            <v>Skardvatnet</v>
          </cell>
          <cell r="C2647">
            <v>1999</v>
          </cell>
          <cell r="D2647" t="str">
            <v>Annual</v>
          </cell>
          <cell r="E2647" t="str">
            <v>Nitrate</v>
          </cell>
          <cell r="F2647">
            <v>2.1999999999999999E-2</v>
          </cell>
          <cell r="G2647">
            <v>1</v>
          </cell>
          <cell r="H2647" t="str">
            <v>mg/l N</v>
          </cell>
        </row>
        <row r="2648">
          <cell r="A2648" t="str">
            <v>NO</v>
          </cell>
          <cell r="B2648" t="str">
            <v>Skjerivatnet</v>
          </cell>
          <cell r="C2648">
            <v>1999</v>
          </cell>
          <cell r="D2648" t="str">
            <v>Annual</v>
          </cell>
          <cell r="E2648" t="str">
            <v>Nitrate</v>
          </cell>
          <cell r="F2648">
            <v>3.3000000000000002E-2</v>
          </cell>
          <cell r="G2648">
            <v>1</v>
          </cell>
          <cell r="H2648" t="str">
            <v>mg/l N</v>
          </cell>
        </row>
        <row r="2649">
          <cell r="A2649" t="str">
            <v>NO</v>
          </cell>
          <cell r="B2649" t="str">
            <v>SKUREVATN</v>
          </cell>
          <cell r="C2649">
            <v>1999</v>
          </cell>
          <cell r="D2649" t="str">
            <v>Annual</v>
          </cell>
          <cell r="E2649" t="str">
            <v>Nitrate</v>
          </cell>
          <cell r="F2649">
            <v>0.11</v>
          </cell>
          <cell r="G2649">
            <v>1</v>
          </cell>
          <cell r="H2649" t="str">
            <v>mg/l N</v>
          </cell>
        </row>
        <row r="2650">
          <cell r="A2650" t="str">
            <v>NO</v>
          </cell>
          <cell r="B2650" t="str">
            <v>SKURVSJ?EN</v>
          </cell>
          <cell r="C2650">
            <v>1999</v>
          </cell>
          <cell r="D2650" t="str">
            <v>Annual</v>
          </cell>
          <cell r="E2650" t="str">
            <v>Nitrate</v>
          </cell>
          <cell r="F2650">
            <v>1.7999999999999999E-2</v>
          </cell>
          <cell r="G2650">
            <v>1</v>
          </cell>
          <cell r="H2650" t="str">
            <v>mg/l N</v>
          </cell>
        </row>
        <row r="2651">
          <cell r="A2651" t="str">
            <v>NO</v>
          </cell>
          <cell r="B2651" t="str">
            <v>SONGEVATN</v>
          </cell>
          <cell r="C2651">
            <v>1999</v>
          </cell>
          <cell r="D2651" t="str">
            <v>Annual</v>
          </cell>
          <cell r="E2651" t="str">
            <v>Nitrate</v>
          </cell>
          <cell r="F2651">
            <v>8.4000000000000005E-2</v>
          </cell>
          <cell r="G2651">
            <v>1</v>
          </cell>
          <cell r="H2651" t="str">
            <v>mg/l N</v>
          </cell>
        </row>
        <row r="2652">
          <cell r="A2652" t="str">
            <v>NO</v>
          </cell>
          <cell r="B2652" t="str">
            <v>ST.EITLNDSVT</v>
          </cell>
          <cell r="C2652">
            <v>1999</v>
          </cell>
          <cell r="D2652" t="str">
            <v>Annual</v>
          </cell>
          <cell r="E2652" t="str">
            <v>Nitrate</v>
          </cell>
          <cell r="F2652">
            <v>0.18</v>
          </cell>
          <cell r="G2652">
            <v>1</v>
          </cell>
          <cell r="H2652" t="str">
            <v>mg/l N</v>
          </cell>
        </row>
        <row r="2653">
          <cell r="A2653" t="str">
            <v>NO</v>
          </cell>
          <cell r="B2653" t="str">
            <v>St.Valvatnet</v>
          </cell>
          <cell r="C2653">
            <v>1999</v>
          </cell>
          <cell r="D2653" t="str">
            <v>Annual</v>
          </cell>
          <cell r="E2653" t="str">
            <v>Nitrate</v>
          </cell>
          <cell r="F2653">
            <v>3.3000000000000002E-2</v>
          </cell>
          <cell r="G2653">
            <v>1</v>
          </cell>
          <cell r="H2653" t="str">
            <v>mg/l N</v>
          </cell>
        </row>
        <row r="2654">
          <cell r="A2654" t="str">
            <v>NO</v>
          </cell>
          <cell r="B2654" t="str">
            <v>STAVSVATN</v>
          </cell>
          <cell r="C2654">
            <v>1999</v>
          </cell>
          <cell r="D2654" t="str">
            <v>Annual</v>
          </cell>
          <cell r="E2654" t="str">
            <v>Nitrate</v>
          </cell>
          <cell r="F2654">
            <v>4.4999999999999998E-2</v>
          </cell>
          <cell r="G2654">
            <v>1</v>
          </cell>
          <cell r="H2654" t="str">
            <v>mg/l N</v>
          </cell>
        </row>
        <row r="2655">
          <cell r="A2655" t="str">
            <v>NO</v>
          </cell>
          <cell r="B2655" t="str">
            <v>Storb?rja</v>
          </cell>
          <cell r="C2655">
            <v>1999</v>
          </cell>
          <cell r="D2655" t="str">
            <v>Annual</v>
          </cell>
          <cell r="E2655" t="str">
            <v>Nitrate</v>
          </cell>
          <cell r="F2655">
            <v>4.2999999999999997E-2</v>
          </cell>
          <cell r="G2655">
            <v>1</v>
          </cell>
          <cell r="H2655" t="str">
            <v>mg/l N</v>
          </cell>
        </row>
        <row r="2656">
          <cell r="A2656" t="str">
            <v>NO</v>
          </cell>
          <cell r="B2656" t="str">
            <v>Store Lyseren</v>
          </cell>
          <cell r="C2656">
            <v>1999</v>
          </cell>
          <cell r="D2656" t="str">
            <v>Annual</v>
          </cell>
          <cell r="E2656" t="str">
            <v>Nitrate</v>
          </cell>
          <cell r="F2656">
            <v>9.5000000000000001E-2</v>
          </cell>
          <cell r="G2656">
            <v>1</v>
          </cell>
          <cell r="H2656" t="str">
            <v>mg/l N</v>
          </cell>
        </row>
        <row r="2657">
          <cell r="A2657" t="str">
            <v>NO</v>
          </cell>
          <cell r="B2657" t="str">
            <v>Storekr?kkja</v>
          </cell>
          <cell r="C2657">
            <v>1999</v>
          </cell>
          <cell r="D2657" t="str">
            <v>Annual</v>
          </cell>
          <cell r="E2657" t="str">
            <v>Nitrate</v>
          </cell>
          <cell r="F2657">
            <v>1.7000000000000001E-2</v>
          </cell>
          <cell r="G2657">
            <v>1</v>
          </cell>
          <cell r="H2657" t="str">
            <v>mg/l N</v>
          </cell>
        </row>
        <row r="2658">
          <cell r="A2658" t="str">
            <v>NO</v>
          </cell>
          <cell r="B2658" t="str">
            <v>Storg?svatnet</v>
          </cell>
          <cell r="C2658">
            <v>1999</v>
          </cell>
          <cell r="D2658" t="str">
            <v>Annual</v>
          </cell>
          <cell r="E2658" t="str">
            <v>Nitrate</v>
          </cell>
          <cell r="F2658">
            <v>1.7000000000000001E-2</v>
          </cell>
          <cell r="G2658">
            <v>1</v>
          </cell>
          <cell r="H2658" t="str">
            <v>mg/l N</v>
          </cell>
        </row>
        <row r="2659">
          <cell r="A2659" t="str">
            <v>NO</v>
          </cell>
          <cell r="B2659" t="str">
            <v>Storvatn</v>
          </cell>
          <cell r="C2659">
            <v>1999</v>
          </cell>
          <cell r="D2659" t="str">
            <v>Annual</v>
          </cell>
          <cell r="E2659" t="str">
            <v>Nitrate</v>
          </cell>
          <cell r="F2659">
            <v>4.7E-2</v>
          </cell>
          <cell r="G2659">
            <v>1</v>
          </cell>
          <cell r="H2659" t="str">
            <v>mg/l N</v>
          </cell>
        </row>
        <row r="2660">
          <cell r="A2660" t="str">
            <v>NO</v>
          </cell>
          <cell r="B2660" t="str">
            <v>Svartdalsvatnet</v>
          </cell>
          <cell r="C2660">
            <v>1999</v>
          </cell>
          <cell r="D2660" t="str">
            <v>Annual</v>
          </cell>
          <cell r="E2660" t="str">
            <v>Nitrate</v>
          </cell>
          <cell r="F2660">
            <v>2.9000000000000001E-2</v>
          </cell>
          <cell r="G2660">
            <v>1</v>
          </cell>
          <cell r="H2660" t="str">
            <v>mg/l N</v>
          </cell>
        </row>
        <row r="2661">
          <cell r="A2661" t="str">
            <v>NO</v>
          </cell>
          <cell r="B2661" t="str">
            <v>SVARTTJERN</v>
          </cell>
          <cell r="C2661">
            <v>1999</v>
          </cell>
          <cell r="D2661" t="str">
            <v>Annual</v>
          </cell>
          <cell r="E2661" t="str">
            <v>Nitrate</v>
          </cell>
          <cell r="F2661">
            <v>2.5999999999999999E-2</v>
          </cell>
          <cell r="G2661">
            <v>1</v>
          </cell>
          <cell r="H2661" t="str">
            <v>mg/l N</v>
          </cell>
        </row>
        <row r="2662">
          <cell r="A2662" t="str">
            <v>NO</v>
          </cell>
          <cell r="B2662" t="str">
            <v>Tennvatn</v>
          </cell>
          <cell r="C2662">
            <v>1999</v>
          </cell>
          <cell r="D2662" t="str">
            <v>Annual</v>
          </cell>
          <cell r="E2662" t="str">
            <v>Nitrate</v>
          </cell>
          <cell r="F2662">
            <v>0.02</v>
          </cell>
          <cell r="G2662">
            <v>1</v>
          </cell>
          <cell r="H2662" t="str">
            <v>mg/l N</v>
          </cell>
        </row>
        <row r="2663">
          <cell r="A2663" t="str">
            <v>NO</v>
          </cell>
          <cell r="B2663" t="str">
            <v>TJURRMONVATN</v>
          </cell>
          <cell r="C2663">
            <v>1999</v>
          </cell>
          <cell r="D2663" t="str">
            <v>Annual</v>
          </cell>
          <cell r="E2663" t="str">
            <v>Nitrate</v>
          </cell>
          <cell r="F2663">
            <v>2.5000000000000001E-2</v>
          </cell>
          <cell r="G2663">
            <v>1</v>
          </cell>
          <cell r="H2663" t="str">
            <v>mg/l N</v>
          </cell>
        </row>
        <row r="2664">
          <cell r="A2664" t="str">
            <v>NO</v>
          </cell>
          <cell r="B2664" t="str">
            <v>TROLDEVATN</v>
          </cell>
          <cell r="C2664">
            <v>1999</v>
          </cell>
          <cell r="D2664" t="str">
            <v>Annual</v>
          </cell>
          <cell r="E2664" t="str">
            <v>Nitrate</v>
          </cell>
          <cell r="F2664">
            <v>0.30499999999999999</v>
          </cell>
          <cell r="G2664">
            <v>1</v>
          </cell>
          <cell r="H2664" t="str">
            <v>mg/l N</v>
          </cell>
        </row>
        <row r="2665">
          <cell r="A2665" t="str">
            <v>NO</v>
          </cell>
          <cell r="B2665" t="str">
            <v>TROLLSELVVTN</v>
          </cell>
          <cell r="C2665">
            <v>1999</v>
          </cell>
          <cell r="D2665" t="str">
            <v>Annual</v>
          </cell>
          <cell r="E2665" t="str">
            <v>Nitrate</v>
          </cell>
          <cell r="F2665">
            <v>6.7000000000000004E-2</v>
          </cell>
          <cell r="G2665">
            <v>1</v>
          </cell>
          <cell r="H2665" t="str">
            <v>mg/l N</v>
          </cell>
        </row>
        <row r="2666">
          <cell r="A2666" t="str">
            <v>NO</v>
          </cell>
          <cell r="B2666" t="str">
            <v>Tufsingen</v>
          </cell>
          <cell r="C2666">
            <v>1999</v>
          </cell>
          <cell r="D2666" t="str">
            <v>Annual</v>
          </cell>
          <cell r="E2666" t="str">
            <v>Nitrate</v>
          </cell>
          <cell r="F2666">
            <v>4.3999999999999997E-2</v>
          </cell>
          <cell r="G2666">
            <v>1</v>
          </cell>
          <cell r="H2666" t="str">
            <v>mg/l N</v>
          </cell>
        </row>
        <row r="2667">
          <cell r="A2667" t="str">
            <v>NO</v>
          </cell>
          <cell r="B2667" t="str">
            <v>Tussetj?rn</v>
          </cell>
          <cell r="C2667">
            <v>1999</v>
          </cell>
          <cell r="D2667" t="str">
            <v>Annual</v>
          </cell>
          <cell r="E2667" t="str">
            <v>Nitrate</v>
          </cell>
          <cell r="F2667">
            <v>3.0000000000000001E-3</v>
          </cell>
          <cell r="G2667">
            <v>1</v>
          </cell>
          <cell r="H2667" t="str">
            <v>mg/l N</v>
          </cell>
        </row>
        <row r="2668">
          <cell r="A2668" t="str">
            <v>NO</v>
          </cell>
          <cell r="B2668" t="str">
            <v>Ulekristajav</v>
          </cell>
          <cell r="C2668">
            <v>1999</v>
          </cell>
          <cell r="D2668" t="str">
            <v>Annual</v>
          </cell>
          <cell r="E2668" t="str">
            <v>Nitrate</v>
          </cell>
          <cell r="F2668">
            <v>5.0000000000000001E-3</v>
          </cell>
          <cell r="G2668">
            <v>1</v>
          </cell>
          <cell r="H2668" t="str">
            <v>mg/l N</v>
          </cell>
        </row>
        <row r="2669">
          <cell r="A2669" t="str">
            <v>NO</v>
          </cell>
          <cell r="B2669" t="str">
            <v>VAULAVATN</v>
          </cell>
          <cell r="C2669">
            <v>1999</v>
          </cell>
          <cell r="D2669" t="str">
            <v>Annual</v>
          </cell>
          <cell r="E2669" t="str">
            <v>Nitrate</v>
          </cell>
          <cell r="F2669">
            <v>8.2000000000000003E-2</v>
          </cell>
          <cell r="G2669">
            <v>1</v>
          </cell>
          <cell r="H2669" t="str">
            <v>mg/l N</v>
          </cell>
        </row>
        <row r="2670">
          <cell r="A2670" t="str">
            <v>NO</v>
          </cell>
          <cell r="B2670" t="str">
            <v>?.S?RVATN</v>
          </cell>
          <cell r="C2670">
            <v>2000</v>
          </cell>
          <cell r="D2670" t="str">
            <v>Annual</v>
          </cell>
          <cell r="E2670" t="str">
            <v>Nitrate</v>
          </cell>
          <cell r="F2670">
            <v>5.0000000000000001E-3</v>
          </cell>
          <cell r="G2670">
            <v>1</v>
          </cell>
          <cell r="H2670" t="str">
            <v>mg/l N</v>
          </cell>
        </row>
        <row r="2671">
          <cell r="A2671" t="str">
            <v>NO</v>
          </cell>
          <cell r="B2671" t="str">
            <v>?vre Jerpetjern</v>
          </cell>
          <cell r="C2671">
            <v>2000</v>
          </cell>
          <cell r="D2671" t="str">
            <v>Annual</v>
          </cell>
          <cell r="E2671" t="str">
            <v>Nitrate</v>
          </cell>
          <cell r="F2671">
            <v>2.8000000000000001E-2</v>
          </cell>
          <cell r="G2671">
            <v>1</v>
          </cell>
          <cell r="H2671" t="str">
            <v>mg/l N</v>
          </cell>
        </row>
        <row r="2672">
          <cell r="A2672" t="str">
            <v>NO</v>
          </cell>
          <cell r="B2672" t="str">
            <v>?vre Ne?dalsvatnet</v>
          </cell>
          <cell r="C2672">
            <v>2000</v>
          </cell>
          <cell r="D2672" t="str">
            <v>Annual</v>
          </cell>
          <cell r="E2672" t="str">
            <v>Nitrate</v>
          </cell>
          <cell r="F2672">
            <v>4.0000000000000001E-3</v>
          </cell>
          <cell r="G2672">
            <v>1</v>
          </cell>
          <cell r="H2672" t="str">
            <v>mg/l N</v>
          </cell>
        </row>
        <row r="2673">
          <cell r="A2673" t="str">
            <v>NO</v>
          </cell>
          <cell r="B2673" t="str">
            <v>?yvannet (Store)</v>
          </cell>
          <cell r="C2673">
            <v>2000</v>
          </cell>
          <cell r="D2673" t="str">
            <v>Annual</v>
          </cell>
          <cell r="E2673" t="str">
            <v>Nitrate</v>
          </cell>
          <cell r="F2673">
            <v>0.09</v>
          </cell>
          <cell r="G2673">
            <v>1</v>
          </cell>
          <cell r="H2673" t="str">
            <v>mg/l N</v>
          </cell>
        </row>
        <row r="2674">
          <cell r="A2674" t="str">
            <v>NO</v>
          </cell>
          <cell r="B2674" t="str">
            <v>Atnsj?en</v>
          </cell>
          <cell r="C2674">
            <v>2000</v>
          </cell>
          <cell r="D2674" t="str">
            <v>Annual</v>
          </cell>
          <cell r="E2674" t="str">
            <v>Nitrate</v>
          </cell>
          <cell r="F2674">
            <v>4.2000000000000003E-2</v>
          </cell>
          <cell r="G2674">
            <v>1</v>
          </cell>
          <cell r="H2674" t="str">
            <v>mg/l N</v>
          </cell>
        </row>
        <row r="2675">
          <cell r="A2675" t="str">
            <v>NO</v>
          </cell>
          <cell r="B2675" t="str">
            <v>B?NEVATN</v>
          </cell>
          <cell r="C2675">
            <v>2000</v>
          </cell>
          <cell r="D2675" t="str">
            <v>Annual</v>
          </cell>
          <cell r="E2675" t="str">
            <v>Nitrate</v>
          </cell>
          <cell r="F2675">
            <v>6.8000000000000005E-2</v>
          </cell>
          <cell r="G2675">
            <v>1</v>
          </cell>
          <cell r="H2675" t="str">
            <v>mg/l N</v>
          </cell>
        </row>
        <row r="2676">
          <cell r="A2676" t="str">
            <v>NO</v>
          </cell>
          <cell r="B2676" t="str">
            <v>B?RJASJAVRI</v>
          </cell>
          <cell r="C2676">
            <v>2000</v>
          </cell>
          <cell r="D2676" t="str">
            <v>Annual</v>
          </cell>
          <cell r="E2676" t="str">
            <v>Nitrate</v>
          </cell>
          <cell r="F2676">
            <v>4.0000000000000001E-3</v>
          </cell>
          <cell r="G2676">
            <v>1</v>
          </cell>
          <cell r="H2676" t="str">
            <v>mg/l N</v>
          </cell>
        </row>
        <row r="2677">
          <cell r="A2677" t="str">
            <v>NO</v>
          </cell>
          <cell r="B2677" t="str">
            <v>B?tevatn</v>
          </cell>
          <cell r="C2677">
            <v>2000</v>
          </cell>
          <cell r="D2677" t="str">
            <v>Annual</v>
          </cell>
          <cell r="E2677" t="str">
            <v>Nitrate</v>
          </cell>
          <cell r="F2677">
            <v>0.121</v>
          </cell>
          <cell r="G2677">
            <v>1</v>
          </cell>
          <cell r="H2677" t="str">
            <v>mg/l N</v>
          </cell>
        </row>
        <row r="2678">
          <cell r="A2678" t="str">
            <v>NO</v>
          </cell>
          <cell r="B2678" t="str">
            <v>Bj?rfarvatnet</v>
          </cell>
          <cell r="C2678">
            <v>2000</v>
          </cell>
          <cell r="D2678" t="str">
            <v>Annual</v>
          </cell>
          <cell r="E2678" t="str">
            <v>Nitrate</v>
          </cell>
          <cell r="F2678">
            <v>2.7E-2</v>
          </cell>
          <cell r="G2678">
            <v>1</v>
          </cell>
          <cell r="H2678" t="str">
            <v>mg/l N</v>
          </cell>
        </row>
        <row r="2679">
          <cell r="A2679" t="str">
            <v>NO</v>
          </cell>
          <cell r="B2679" t="str">
            <v>Bjorvatn</v>
          </cell>
          <cell r="C2679">
            <v>2000</v>
          </cell>
          <cell r="D2679" t="str">
            <v>Annual</v>
          </cell>
          <cell r="E2679" t="str">
            <v>Nitrate</v>
          </cell>
          <cell r="F2679">
            <v>0.113</v>
          </cell>
          <cell r="G2679">
            <v>1</v>
          </cell>
          <cell r="H2679" t="str">
            <v>mg/l N</v>
          </cell>
        </row>
        <row r="2680">
          <cell r="A2680" t="str">
            <v>NO</v>
          </cell>
          <cell r="B2680" t="str">
            <v>Bl?jevatnet</v>
          </cell>
          <cell r="C2680">
            <v>2000</v>
          </cell>
          <cell r="D2680" t="str">
            <v>Annual</v>
          </cell>
          <cell r="E2680" t="str">
            <v>Nitrate</v>
          </cell>
          <cell r="F2680">
            <v>2.8000000000000001E-2</v>
          </cell>
          <cell r="G2680">
            <v>1</v>
          </cell>
          <cell r="H2680" t="str">
            <v>mg/l N</v>
          </cell>
        </row>
        <row r="2681">
          <cell r="A2681" t="str">
            <v>NO</v>
          </cell>
          <cell r="B2681" t="str">
            <v>BOTNE</v>
          </cell>
          <cell r="C2681">
            <v>2000</v>
          </cell>
          <cell r="D2681" t="str">
            <v>Annual</v>
          </cell>
          <cell r="E2681" t="str">
            <v>Nitrate</v>
          </cell>
          <cell r="F2681">
            <v>0.27</v>
          </cell>
          <cell r="G2681">
            <v>1</v>
          </cell>
          <cell r="H2681" t="str">
            <v>mg/l N</v>
          </cell>
        </row>
        <row r="2682">
          <cell r="A2682" t="str">
            <v>NO</v>
          </cell>
          <cell r="B2682" t="str">
            <v>BR?RVATN</v>
          </cell>
          <cell r="C2682">
            <v>2000</v>
          </cell>
          <cell r="D2682" t="str">
            <v>Annual</v>
          </cell>
          <cell r="E2682" t="str">
            <v>Nitrate</v>
          </cell>
          <cell r="F2682">
            <v>0.114</v>
          </cell>
          <cell r="G2682">
            <v>1</v>
          </cell>
          <cell r="H2682" t="str">
            <v>mg/l N</v>
          </cell>
        </row>
        <row r="2683">
          <cell r="A2683" t="str">
            <v>NO</v>
          </cell>
          <cell r="B2683" t="str">
            <v>Breidlivatnet</v>
          </cell>
          <cell r="C2683">
            <v>2000</v>
          </cell>
          <cell r="D2683" t="str">
            <v>Annual</v>
          </cell>
          <cell r="E2683" t="str">
            <v>Nitrate</v>
          </cell>
          <cell r="F2683">
            <v>3.9E-2</v>
          </cell>
          <cell r="G2683">
            <v>1</v>
          </cell>
          <cell r="H2683" t="str">
            <v>mg/l N</v>
          </cell>
        </row>
        <row r="2684">
          <cell r="A2684" t="str">
            <v>NO</v>
          </cell>
          <cell r="B2684" t="str">
            <v>BREITJERN</v>
          </cell>
          <cell r="C2684">
            <v>2000</v>
          </cell>
          <cell r="D2684" t="str">
            <v>Annual</v>
          </cell>
          <cell r="E2684" t="str">
            <v>Nitrate</v>
          </cell>
          <cell r="F2684">
            <v>6.8000000000000005E-2</v>
          </cell>
          <cell r="G2684">
            <v>1</v>
          </cell>
          <cell r="H2684" t="str">
            <v>mg/l N</v>
          </cell>
        </row>
        <row r="2685">
          <cell r="A2685" t="str">
            <v>NO</v>
          </cell>
          <cell r="B2685" t="str">
            <v>Dalvatn</v>
          </cell>
          <cell r="C2685">
            <v>2000</v>
          </cell>
          <cell r="D2685" t="str">
            <v>Annual</v>
          </cell>
          <cell r="E2685" t="str">
            <v>Nitrate</v>
          </cell>
          <cell r="F2685">
            <v>0.01</v>
          </cell>
          <cell r="G2685">
            <v>1</v>
          </cell>
          <cell r="H2685" t="str">
            <v>mg/l N</v>
          </cell>
        </row>
        <row r="2686">
          <cell r="A2686" t="str">
            <v>NO</v>
          </cell>
          <cell r="B2686" t="str">
            <v>Dargesj?en</v>
          </cell>
          <cell r="C2686">
            <v>2000</v>
          </cell>
          <cell r="D2686" t="str">
            <v>Annual</v>
          </cell>
          <cell r="E2686" t="str">
            <v>Nitrate</v>
          </cell>
          <cell r="F2686">
            <v>4.0000000000000001E-3</v>
          </cell>
          <cell r="G2686">
            <v>1</v>
          </cell>
          <cell r="H2686" t="str">
            <v>mg/l N</v>
          </cell>
        </row>
        <row r="2687">
          <cell r="A2687" t="str">
            <v>NO</v>
          </cell>
          <cell r="B2687" t="str">
            <v>DRIVNESVATN</v>
          </cell>
          <cell r="C2687">
            <v>2000</v>
          </cell>
          <cell r="D2687" t="str">
            <v>Annual</v>
          </cell>
          <cell r="E2687" t="str">
            <v>Nitrate</v>
          </cell>
          <cell r="F2687">
            <v>0.13</v>
          </cell>
          <cell r="G2687">
            <v>1</v>
          </cell>
          <cell r="H2687" t="str">
            <v>mg/l N</v>
          </cell>
        </row>
        <row r="2688">
          <cell r="A2688" t="str">
            <v>NO</v>
          </cell>
          <cell r="B2688" t="str">
            <v>F?LVATNET</v>
          </cell>
          <cell r="C2688">
            <v>2000</v>
          </cell>
          <cell r="D2688" t="str">
            <v>Annual</v>
          </cell>
          <cell r="E2688" t="str">
            <v>Nitrate</v>
          </cell>
          <cell r="F2688">
            <v>4.0000000000000001E-3</v>
          </cell>
          <cell r="G2688">
            <v>1</v>
          </cell>
          <cell r="H2688" t="str">
            <v>mg/l N</v>
          </cell>
        </row>
        <row r="2689">
          <cell r="A2689" t="str">
            <v>NO</v>
          </cell>
          <cell r="B2689" t="str">
            <v>F?rste H?gfjellsvatn</v>
          </cell>
          <cell r="C2689">
            <v>2000</v>
          </cell>
          <cell r="D2689" t="str">
            <v>Annual</v>
          </cell>
          <cell r="E2689" t="str">
            <v>Nitrate</v>
          </cell>
          <cell r="F2689">
            <v>4.0000000000000001E-3</v>
          </cell>
          <cell r="G2689">
            <v>1</v>
          </cell>
          <cell r="H2689" t="str">
            <v>mg/l N</v>
          </cell>
        </row>
        <row r="2690">
          <cell r="A2690" t="str">
            <v>NO</v>
          </cell>
          <cell r="B2690" t="str">
            <v>Flotavatnet</v>
          </cell>
          <cell r="C2690">
            <v>2000</v>
          </cell>
          <cell r="D2690" t="str">
            <v>Annual</v>
          </cell>
          <cell r="E2690" t="str">
            <v>Nitrate</v>
          </cell>
          <cell r="F2690">
            <v>9.2999999999999999E-2</v>
          </cell>
          <cell r="G2690">
            <v>1</v>
          </cell>
          <cell r="H2690" t="str">
            <v>mg/l N</v>
          </cell>
        </row>
        <row r="2691">
          <cell r="A2691" t="str">
            <v>NO</v>
          </cell>
          <cell r="B2691" t="str">
            <v>GJUVVATN</v>
          </cell>
          <cell r="C2691">
            <v>2000</v>
          </cell>
          <cell r="D2691" t="str">
            <v>Annual</v>
          </cell>
          <cell r="E2691" t="str">
            <v>Nitrate</v>
          </cell>
          <cell r="F2691">
            <v>0.22500000000000001</v>
          </cell>
          <cell r="G2691">
            <v>1</v>
          </cell>
          <cell r="H2691" t="str">
            <v>mg/l N</v>
          </cell>
        </row>
        <row r="2692">
          <cell r="A2692" t="str">
            <v>NO</v>
          </cell>
          <cell r="B2692" t="str">
            <v>GLYPSTADVATN</v>
          </cell>
          <cell r="C2692">
            <v>2000</v>
          </cell>
          <cell r="D2692" t="str">
            <v>Annual</v>
          </cell>
          <cell r="E2692" t="str">
            <v>Nitrate</v>
          </cell>
          <cell r="F2692">
            <v>0.49</v>
          </cell>
          <cell r="G2692">
            <v>1</v>
          </cell>
          <cell r="H2692" t="str">
            <v>mg/l N</v>
          </cell>
        </row>
        <row r="2693">
          <cell r="A2693" t="str">
            <v>NO</v>
          </cell>
          <cell r="B2693" t="str">
            <v>GRIMSDALSVATN</v>
          </cell>
          <cell r="C2693">
            <v>2000</v>
          </cell>
          <cell r="D2693" t="str">
            <v>Annual</v>
          </cell>
          <cell r="E2693" t="str">
            <v>Nitrate</v>
          </cell>
          <cell r="F2693">
            <v>3.6999999999999998E-2</v>
          </cell>
          <cell r="G2693">
            <v>1</v>
          </cell>
          <cell r="H2693" t="str">
            <v>mg/l N</v>
          </cell>
        </row>
        <row r="2694">
          <cell r="A2694" t="str">
            <v>NO</v>
          </cell>
          <cell r="B2694" t="str">
            <v>Grovlivatnet</v>
          </cell>
          <cell r="C2694">
            <v>2000</v>
          </cell>
          <cell r="D2694" t="str">
            <v>Annual</v>
          </cell>
          <cell r="E2694" t="str">
            <v>Nitrate</v>
          </cell>
          <cell r="F2694">
            <v>2.8000000000000001E-2</v>
          </cell>
          <cell r="G2694">
            <v>1</v>
          </cell>
          <cell r="H2694" t="str">
            <v>mg/l N</v>
          </cell>
        </row>
        <row r="2695">
          <cell r="A2695" t="str">
            <v>NO</v>
          </cell>
          <cell r="B2695" t="str">
            <v>GRUNNEVATN</v>
          </cell>
          <cell r="C2695">
            <v>2000</v>
          </cell>
          <cell r="D2695" t="str">
            <v>Annual</v>
          </cell>
          <cell r="E2695" t="str">
            <v>Nitrate</v>
          </cell>
          <cell r="F2695">
            <v>0.13300000000000001</v>
          </cell>
          <cell r="G2695">
            <v>1</v>
          </cell>
          <cell r="H2695" t="str">
            <v>mg/l N</v>
          </cell>
        </row>
        <row r="2696">
          <cell r="A2696" t="str">
            <v>NO</v>
          </cell>
          <cell r="B2696" t="str">
            <v>Grytsj?en</v>
          </cell>
          <cell r="C2696">
            <v>2000</v>
          </cell>
          <cell r="D2696" t="str">
            <v>Annual</v>
          </cell>
          <cell r="E2696" t="str">
            <v>Nitrate</v>
          </cell>
          <cell r="F2696">
            <v>5.0000000000000001E-4</v>
          </cell>
          <cell r="G2696">
            <v>1</v>
          </cell>
          <cell r="H2696" t="str">
            <v>mg/l N</v>
          </cell>
        </row>
        <row r="2697">
          <cell r="A2697" t="str">
            <v>NO</v>
          </cell>
          <cell r="B2697" t="str">
            <v>Heddersvatnet</v>
          </cell>
          <cell r="C2697">
            <v>2000</v>
          </cell>
          <cell r="D2697" t="str">
            <v>Annual</v>
          </cell>
          <cell r="E2697" t="str">
            <v>Nitrate</v>
          </cell>
          <cell r="F2697">
            <v>7.3999999999999996E-2</v>
          </cell>
          <cell r="G2697">
            <v>1</v>
          </cell>
          <cell r="H2697" t="str">
            <v>mg/l N</v>
          </cell>
        </row>
        <row r="2698">
          <cell r="A2698" t="str">
            <v>NO</v>
          </cell>
          <cell r="B2698" t="str">
            <v>HEIEVATN</v>
          </cell>
          <cell r="C2698">
            <v>2000</v>
          </cell>
          <cell r="D2698" t="str">
            <v>Annual</v>
          </cell>
          <cell r="E2698" t="str">
            <v>Nitrate</v>
          </cell>
          <cell r="F2698">
            <v>0.14099999999999999</v>
          </cell>
          <cell r="G2698">
            <v>1</v>
          </cell>
          <cell r="H2698" t="str">
            <v>mg/l N</v>
          </cell>
        </row>
        <row r="2699">
          <cell r="A2699" t="str">
            <v>NO</v>
          </cell>
          <cell r="B2699" t="str">
            <v>Holmsj?en</v>
          </cell>
          <cell r="C2699">
            <v>2000</v>
          </cell>
          <cell r="D2699" t="str">
            <v>Annual</v>
          </cell>
          <cell r="E2699" t="str">
            <v>Nitrate</v>
          </cell>
          <cell r="F2699">
            <v>1.4999999999999999E-2</v>
          </cell>
          <cell r="G2699">
            <v>1</v>
          </cell>
          <cell r="H2699" t="str">
            <v>mg/l N</v>
          </cell>
        </row>
        <row r="2700">
          <cell r="A2700" t="str">
            <v>NO</v>
          </cell>
          <cell r="B2700" t="str">
            <v>Holmvatnet</v>
          </cell>
          <cell r="C2700">
            <v>2000</v>
          </cell>
          <cell r="D2700" t="str">
            <v>Annual</v>
          </cell>
          <cell r="E2700" t="str">
            <v>Nitrate</v>
          </cell>
          <cell r="F2700">
            <v>0.01</v>
          </cell>
          <cell r="G2700">
            <v>1</v>
          </cell>
          <cell r="H2700" t="str">
            <v>mg/l N</v>
          </cell>
        </row>
        <row r="2701">
          <cell r="A2701" t="str">
            <v>NO</v>
          </cell>
          <cell r="B2701" t="str">
            <v>HOLVATN</v>
          </cell>
          <cell r="C2701">
            <v>2000</v>
          </cell>
          <cell r="D2701" t="str">
            <v>Annual</v>
          </cell>
          <cell r="E2701" t="str">
            <v>Nitrate</v>
          </cell>
          <cell r="F2701">
            <v>0.1115</v>
          </cell>
          <cell r="G2701">
            <v>2</v>
          </cell>
          <cell r="H2701" t="str">
            <v>mg/l N</v>
          </cell>
        </row>
        <row r="2702">
          <cell r="A2702" t="str">
            <v>NO</v>
          </cell>
          <cell r="B2702" t="str">
            <v>HOMESTADVATN</v>
          </cell>
          <cell r="C2702">
            <v>2000</v>
          </cell>
          <cell r="D2702" t="str">
            <v>Annual</v>
          </cell>
          <cell r="E2702" t="str">
            <v>Nitrate</v>
          </cell>
          <cell r="F2702">
            <v>0.17499999999999999</v>
          </cell>
          <cell r="G2702">
            <v>1</v>
          </cell>
          <cell r="H2702" t="str">
            <v>mg/l N</v>
          </cell>
        </row>
        <row r="2703">
          <cell r="A2703" t="str">
            <v>NO</v>
          </cell>
          <cell r="B2703" t="str">
            <v>HOMSEVATN</v>
          </cell>
          <cell r="C2703">
            <v>2000</v>
          </cell>
          <cell r="D2703" t="str">
            <v>Annual</v>
          </cell>
          <cell r="E2703" t="str">
            <v>Nitrate</v>
          </cell>
          <cell r="F2703">
            <v>0.25</v>
          </cell>
          <cell r="G2703">
            <v>1</v>
          </cell>
          <cell r="H2703" t="str">
            <v>mg/l N</v>
          </cell>
        </row>
        <row r="2704">
          <cell r="A2704" t="str">
            <v>NO</v>
          </cell>
          <cell r="B2704" t="str">
            <v>HUNDEVATN</v>
          </cell>
          <cell r="C2704">
            <v>2000</v>
          </cell>
          <cell r="D2704" t="str">
            <v>Annual</v>
          </cell>
          <cell r="E2704" t="str">
            <v>Nitrate</v>
          </cell>
          <cell r="F2704">
            <v>0.128</v>
          </cell>
          <cell r="G2704">
            <v>1</v>
          </cell>
          <cell r="H2704" t="str">
            <v>mg/l N</v>
          </cell>
        </row>
        <row r="2705">
          <cell r="A2705" t="str">
            <v>NO</v>
          </cell>
          <cell r="B2705" t="str">
            <v>INDRE ESPELANDSVATN</v>
          </cell>
          <cell r="C2705">
            <v>2000</v>
          </cell>
          <cell r="D2705" t="str">
            <v>Annual</v>
          </cell>
          <cell r="E2705" t="str">
            <v>Nitrate</v>
          </cell>
          <cell r="F2705">
            <v>6.8000000000000005E-2</v>
          </cell>
          <cell r="G2705">
            <v>1</v>
          </cell>
          <cell r="H2705" t="str">
            <v>mg/l N</v>
          </cell>
        </row>
        <row r="2706">
          <cell r="A2706" t="str">
            <v>NO</v>
          </cell>
          <cell r="B2706" t="str">
            <v>Inste S?rlivatn</v>
          </cell>
          <cell r="C2706">
            <v>2000</v>
          </cell>
          <cell r="D2706" t="str">
            <v>Annual</v>
          </cell>
          <cell r="E2706" t="str">
            <v>Nitrate</v>
          </cell>
          <cell r="F2706">
            <v>7.3999999999999996E-2</v>
          </cell>
          <cell r="G2706">
            <v>1</v>
          </cell>
          <cell r="H2706" t="str">
            <v>mg/l N</v>
          </cell>
        </row>
        <row r="2707">
          <cell r="A2707" t="str">
            <v>NO</v>
          </cell>
          <cell r="B2707" t="str">
            <v>ISEBAKKTJERN</v>
          </cell>
          <cell r="C2707">
            <v>2000</v>
          </cell>
          <cell r="D2707" t="str">
            <v>Annual</v>
          </cell>
          <cell r="E2707" t="str">
            <v>Nitrate</v>
          </cell>
          <cell r="F2707">
            <v>0.08</v>
          </cell>
          <cell r="G2707">
            <v>1</v>
          </cell>
          <cell r="H2707" t="str">
            <v>mg/l N</v>
          </cell>
        </row>
        <row r="2708">
          <cell r="A2708" t="str">
            <v>NO</v>
          </cell>
          <cell r="B2708" t="str">
            <v>Kapervann</v>
          </cell>
          <cell r="C2708">
            <v>2000</v>
          </cell>
          <cell r="D2708" t="str">
            <v>Annual</v>
          </cell>
          <cell r="E2708" t="str">
            <v>Nitrate</v>
          </cell>
          <cell r="F2708">
            <v>5.0000000000000001E-4</v>
          </cell>
          <cell r="G2708">
            <v>1</v>
          </cell>
          <cell r="H2708" t="str">
            <v>mg/l N</v>
          </cell>
        </row>
        <row r="2709">
          <cell r="A2709" t="str">
            <v>NO</v>
          </cell>
          <cell r="B2709" t="str">
            <v>Kapervatnet</v>
          </cell>
          <cell r="C2709">
            <v>2000</v>
          </cell>
          <cell r="D2709" t="str">
            <v>Annual</v>
          </cell>
          <cell r="E2709" t="str">
            <v>Nitrate</v>
          </cell>
          <cell r="F2709">
            <v>5.0000000000000001E-4</v>
          </cell>
          <cell r="G2709">
            <v>1</v>
          </cell>
          <cell r="H2709" t="str">
            <v>mg/l N</v>
          </cell>
        </row>
        <row r="2710">
          <cell r="A2710" t="str">
            <v>NO</v>
          </cell>
          <cell r="B2710" t="str">
            <v>Kjem?vatn</v>
          </cell>
          <cell r="C2710">
            <v>2000</v>
          </cell>
          <cell r="D2710" t="str">
            <v>Annual</v>
          </cell>
          <cell r="E2710" t="str">
            <v>Nitrate</v>
          </cell>
          <cell r="F2710">
            <v>4.0000000000000001E-3</v>
          </cell>
          <cell r="G2710">
            <v>1</v>
          </cell>
          <cell r="H2710" t="str">
            <v>mg/l N</v>
          </cell>
        </row>
        <row r="2711">
          <cell r="A2711" t="str">
            <v>NO</v>
          </cell>
          <cell r="B2711" t="str">
            <v>Kjerrvatn</v>
          </cell>
          <cell r="C2711">
            <v>2000</v>
          </cell>
          <cell r="D2711" t="str">
            <v>Annual</v>
          </cell>
          <cell r="E2711" t="str">
            <v>Nitrate</v>
          </cell>
          <cell r="F2711">
            <v>1.4E-2</v>
          </cell>
          <cell r="G2711">
            <v>1</v>
          </cell>
          <cell r="H2711" t="str">
            <v>mg/l N</v>
          </cell>
        </row>
        <row r="2712">
          <cell r="A2712" t="str">
            <v>NO</v>
          </cell>
          <cell r="B2712" t="str">
            <v>KLEIVSETVATN</v>
          </cell>
          <cell r="C2712">
            <v>2000</v>
          </cell>
          <cell r="D2712" t="str">
            <v>Annual</v>
          </cell>
          <cell r="E2712" t="str">
            <v>Nitrate</v>
          </cell>
          <cell r="F2712">
            <v>0.18</v>
          </cell>
          <cell r="G2712">
            <v>1</v>
          </cell>
          <cell r="H2712" t="str">
            <v>mg/l N</v>
          </cell>
        </row>
        <row r="2713">
          <cell r="A2713" t="str">
            <v>NO</v>
          </cell>
          <cell r="B2713" t="str">
            <v>L.Djupvatnet</v>
          </cell>
          <cell r="C2713">
            <v>2000</v>
          </cell>
          <cell r="D2713" t="str">
            <v>Annual</v>
          </cell>
          <cell r="E2713" t="str">
            <v>Nitrate</v>
          </cell>
          <cell r="F2713">
            <v>5.0000000000000001E-4</v>
          </cell>
          <cell r="G2713">
            <v>1</v>
          </cell>
          <cell r="H2713" t="str">
            <v>mg/l N</v>
          </cell>
        </row>
        <row r="2714">
          <cell r="A2714" t="str">
            <v>NO</v>
          </cell>
          <cell r="B2714" t="str">
            <v>LANGEVATN</v>
          </cell>
          <cell r="C2714">
            <v>2000</v>
          </cell>
          <cell r="D2714" t="str">
            <v>Annual</v>
          </cell>
          <cell r="E2714" t="str">
            <v>Nitrate</v>
          </cell>
          <cell r="F2714">
            <v>0.114</v>
          </cell>
          <cell r="G2714">
            <v>1</v>
          </cell>
          <cell r="H2714" t="str">
            <v>mg/l N</v>
          </cell>
        </row>
        <row r="2715">
          <cell r="A2715" t="str">
            <v>NO</v>
          </cell>
          <cell r="B2715" t="str">
            <v>Langtjern</v>
          </cell>
          <cell r="C2715">
            <v>2000</v>
          </cell>
          <cell r="D2715" t="str">
            <v>Annual</v>
          </cell>
          <cell r="E2715" t="str">
            <v>Nitrate</v>
          </cell>
          <cell r="F2715">
            <v>1.4E-2</v>
          </cell>
          <cell r="G2715">
            <v>1</v>
          </cell>
          <cell r="H2715" t="str">
            <v>mg/l N</v>
          </cell>
        </row>
        <row r="2716">
          <cell r="A2716" t="str">
            <v>NO</v>
          </cell>
          <cell r="B2716" t="str">
            <v>LANGVATN</v>
          </cell>
          <cell r="C2716">
            <v>2000</v>
          </cell>
          <cell r="D2716" t="str">
            <v>Annual</v>
          </cell>
          <cell r="E2716" t="str">
            <v>Nitrate</v>
          </cell>
          <cell r="F2716">
            <v>6.8000000000000005E-2</v>
          </cell>
          <cell r="G2716">
            <v>1</v>
          </cell>
          <cell r="H2716" t="str">
            <v>mg/l N</v>
          </cell>
        </row>
        <row r="2717">
          <cell r="A2717" t="str">
            <v>NO</v>
          </cell>
          <cell r="B2717" t="str">
            <v>Langvatnet</v>
          </cell>
          <cell r="C2717">
            <v>2000</v>
          </cell>
          <cell r="D2717" t="str">
            <v>Annual</v>
          </cell>
          <cell r="E2717" t="str">
            <v>Nitrate</v>
          </cell>
          <cell r="F2717">
            <v>1.4E-2</v>
          </cell>
          <cell r="G2717">
            <v>1</v>
          </cell>
          <cell r="H2717" t="str">
            <v>mg/l N</v>
          </cell>
        </row>
        <row r="2718">
          <cell r="A2718" t="str">
            <v>NO</v>
          </cell>
          <cell r="B2718" t="str">
            <v>Lille Hovvatn</v>
          </cell>
          <cell r="C2718">
            <v>2000</v>
          </cell>
          <cell r="D2718" t="str">
            <v>Annual</v>
          </cell>
          <cell r="E2718" t="str">
            <v>Nitrate</v>
          </cell>
          <cell r="F2718">
            <v>0.13700000000000001</v>
          </cell>
          <cell r="G2718">
            <v>1</v>
          </cell>
          <cell r="H2718" t="str">
            <v>mg/l N</v>
          </cell>
        </row>
        <row r="2719">
          <cell r="A2719" t="str">
            <v>NO</v>
          </cell>
          <cell r="B2719" t="str">
            <v>LJOSVATN</v>
          </cell>
          <cell r="C2719">
            <v>2000</v>
          </cell>
          <cell r="D2719" t="str">
            <v>Annual</v>
          </cell>
          <cell r="E2719" t="str">
            <v>Nitrate</v>
          </cell>
          <cell r="F2719">
            <v>0.27</v>
          </cell>
          <cell r="G2719">
            <v>1</v>
          </cell>
          <cell r="H2719" t="str">
            <v>mg/l N</v>
          </cell>
        </row>
        <row r="2720">
          <cell r="A2720" t="str">
            <v>NO</v>
          </cell>
          <cell r="B2720" t="str">
            <v>Lomstj?rni</v>
          </cell>
          <cell r="C2720">
            <v>2000</v>
          </cell>
          <cell r="D2720" t="str">
            <v>Annual</v>
          </cell>
          <cell r="E2720" t="str">
            <v>Nitrate</v>
          </cell>
          <cell r="F2720">
            <v>0.27</v>
          </cell>
          <cell r="G2720">
            <v>1</v>
          </cell>
          <cell r="H2720" t="str">
            <v>mg/l N</v>
          </cell>
        </row>
        <row r="2721">
          <cell r="A2721" t="str">
            <v>NO</v>
          </cell>
          <cell r="B2721" t="str">
            <v>Lundalsvatnet</v>
          </cell>
          <cell r="C2721">
            <v>2000</v>
          </cell>
          <cell r="D2721" t="str">
            <v>Annual</v>
          </cell>
          <cell r="E2721" t="str">
            <v>Nitrate</v>
          </cell>
          <cell r="F2721">
            <v>0.01</v>
          </cell>
          <cell r="G2721">
            <v>1</v>
          </cell>
          <cell r="H2721" t="str">
            <v>mg/l N</v>
          </cell>
        </row>
        <row r="2722">
          <cell r="A2722" t="str">
            <v>NO</v>
          </cell>
          <cell r="B2722" t="str">
            <v>M?sabutj?rna</v>
          </cell>
          <cell r="C2722">
            <v>2000</v>
          </cell>
          <cell r="D2722" t="str">
            <v>Annual</v>
          </cell>
          <cell r="E2722" t="str">
            <v>Nitrate</v>
          </cell>
          <cell r="F2722">
            <v>6.0000000000000001E-3</v>
          </cell>
          <cell r="G2722">
            <v>1</v>
          </cell>
          <cell r="H2722" t="str">
            <v>mg/l N</v>
          </cell>
        </row>
        <row r="2723">
          <cell r="A2723" t="str">
            <v>NO</v>
          </cell>
          <cell r="B2723" t="str">
            <v>Markusdalsvatnet</v>
          </cell>
          <cell r="C2723">
            <v>2000</v>
          </cell>
          <cell r="D2723" t="str">
            <v>Annual</v>
          </cell>
          <cell r="E2723" t="str">
            <v>Nitrate</v>
          </cell>
          <cell r="F2723">
            <v>2.3E-2</v>
          </cell>
          <cell r="G2723">
            <v>1</v>
          </cell>
          <cell r="H2723" t="str">
            <v>mg/l N</v>
          </cell>
        </row>
        <row r="2724">
          <cell r="A2724" t="str">
            <v>NO</v>
          </cell>
          <cell r="B2724" t="str">
            <v>Meitsj?en</v>
          </cell>
          <cell r="C2724">
            <v>2000</v>
          </cell>
          <cell r="D2724" t="str">
            <v>Annual</v>
          </cell>
          <cell r="E2724" t="str">
            <v>Nitrate</v>
          </cell>
          <cell r="F2724">
            <v>3.5999999999999997E-2</v>
          </cell>
          <cell r="G2724">
            <v>1</v>
          </cell>
          <cell r="H2724" t="str">
            <v>mg/l N</v>
          </cell>
        </row>
        <row r="2725">
          <cell r="A2725" t="str">
            <v>NO</v>
          </cell>
          <cell r="B2725" t="str">
            <v>MOVATN</v>
          </cell>
          <cell r="C2725">
            <v>2000</v>
          </cell>
          <cell r="D2725" t="str">
            <v>Annual</v>
          </cell>
          <cell r="E2725" t="str">
            <v>Nitrate</v>
          </cell>
          <cell r="F2725">
            <v>7.0000000000000001E-3</v>
          </cell>
          <cell r="G2725">
            <v>1</v>
          </cell>
          <cell r="H2725" t="str">
            <v>mg/l N</v>
          </cell>
        </row>
        <row r="2726">
          <cell r="A2726" t="str">
            <v>NO</v>
          </cell>
          <cell r="B2726" t="str">
            <v>MYKLEVATN</v>
          </cell>
          <cell r="C2726">
            <v>2000</v>
          </cell>
          <cell r="D2726" t="str">
            <v>Annual</v>
          </cell>
          <cell r="E2726" t="str">
            <v>Nitrate</v>
          </cell>
          <cell r="F2726">
            <v>2.3E-2</v>
          </cell>
          <cell r="G2726">
            <v>1</v>
          </cell>
          <cell r="H2726" t="str">
            <v>mg/l N</v>
          </cell>
        </row>
        <row r="2727">
          <cell r="A2727" t="str">
            <v>NO</v>
          </cell>
          <cell r="B2727" t="str">
            <v>Navnl?st</v>
          </cell>
          <cell r="C2727">
            <v>2000</v>
          </cell>
          <cell r="D2727" t="str">
            <v>Annual</v>
          </cell>
          <cell r="E2727" t="str">
            <v>Nitrate</v>
          </cell>
          <cell r="F2727">
            <v>1.0833333333333335E-3</v>
          </cell>
          <cell r="G2727">
            <v>6</v>
          </cell>
          <cell r="H2727" t="str">
            <v>mg/l N</v>
          </cell>
        </row>
        <row r="2728">
          <cell r="A2728" t="str">
            <v>NO</v>
          </cell>
          <cell r="B2728" t="str">
            <v>Nedre Furovatn</v>
          </cell>
          <cell r="C2728">
            <v>2000</v>
          </cell>
          <cell r="D2728" t="str">
            <v>Annual</v>
          </cell>
          <cell r="E2728" t="str">
            <v>Nitrate</v>
          </cell>
          <cell r="F2728">
            <v>2.5000000000000001E-2</v>
          </cell>
          <cell r="G2728">
            <v>1</v>
          </cell>
          <cell r="H2728" t="str">
            <v>mg/l N</v>
          </cell>
        </row>
        <row r="2729">
          <cell r="A2729" t="str">
            <v>NO</v>
          </cell>
          <cell r="B2729" t="str">
            <v>NYST?LVATN</v>
          </cell>
          <cell r="C2729">
            <v>2000</v>
          </cell>
          <cell r="D2729" t="str">
            <v>Annual</v>
          </cell>
          <cell r="E2729" t="str">
            <v>Nitrate</v>
          </cell>
          <cell r="F2729">
            <v>0.05</v>
          </cell>
          <cell r="G2729">
            <v>1</v>
          </cell>
          <cell r="H2729" t="str">
            <v>mg/l N</v>
          </cell>
        </row>
        <row r="2730">
          <cell r="A2730" t="str">
            <v>NO</v>
          </cell>
          <cell r="B2730" t="str">
            <v>Oddmunddalsvatnet</v>
          </cell>
          <cell r="C2730">
            <v>2000</v>
          </cell>
          <cell r="D2730" t="str">
            <v>Annual</v>
          </cell>
          <cell r="E2730" t="str">
            <v>Nitrate</v>
          </cell>
          <cell r="F2730">
            <v>0.109</v>
          </cell>
          <cell r="G2730">
            <v>1</v>
          </cell>
          <cell r="H2730" t="str">
            <v>mg/l N</v>
          </cell>
        </row>
        <row r="2731">
          <cell r="A2731" t="str">
            <v>NO</v>
          </cell>
          <cell r="B2731" t="str">
            <v>Oksevatn</v>
          </cell>
          <cell r="C2731">
            <v>2000</v>
          </cell>
          <cell r="D2731" t="str">
            <v>Annual</v>
          </cell>
          <cell r="E2731" t="str">
            <v>Nitrate</v>
          </cell>
          <cell r="F2731">
            <v>4.0000000000000001E-3</v>
          </cell>
          <cell r="G2731">
            <v>1</v>
          </cell>
          <cell r="H2731" t="str">
            <v>mg/l N</v>
          </cell>
        </row>
        <row r="2732">
          <cell r="A2732" t="str">
            <v>NO</v>
          </cell>
          <cell r="B2732" t="str">
            <v>Otervatnet</v>
          </cell>
          <cell r="C2732">
            <v>2000</v>
          </cell>
          <cell r="D2732" t="str">
            <v>Annual</v>
          </cell>
          <cell r="E2732" t="str">
            <v>Nitrate</v>
          </cell>
          <cell r="F2732">
            <v>5.0000000000000001E-4</v>
          </cell>
          <cell r="G2732">
            <v>1</v>
          </cell>
          <cell r="H2732" t="str">
            <v>mg/l N</v>
          </cell>
        </row>
        <row r="2733">
          <cell r="A2733" t="str">
            <v>NO</v>
          </cell>
          <cell r="B2733" t="str">
            <v>R?tjern</v>
          </cell>
          <cell r="C2733">
            <v>2000</v>
          </cell>
          <cell r="D2733" t="str">
            <v>Annual</v>
          </cell>
          <cell r="E2733" t="str">
            <v>Nitrate</v>
          </cell>
          <cell r="F2733">
            <v>8.9999999999999993E-3</v>
          </cell>
          <cell r="G2733">
            <v>1</v>
          </cell>
          <cell r="H2733" t="str">
            <v>mg/l N</v>
          </cell>
        </row>
        <row r="2734">
          <cell r="A2734" t="str">
            <v>NO</v>
          </cell>
          <cell r="B2734" t="str">
            <v>R?YRAVATN</v>
          </cell>
          <cell r="C2734">
            <v>2000</v>
          </cell>
          <cell r="D2734" t="str">
            <v>Annual</v>
          </cell>
          <cell r="E2734" t="str">
            <v>Nitrate</v>
          </cell>
          <cell r="F2734">
            <v>8.5000000000000006E-2</v>
          </cell>
          <cell r="G2734">
            <v>1</v>
          </cell>
          <cell r="H2734" t="str">
            <v>mg/l N</v>
          </cell>
        </row>
        <row r="2735">
          <cell r="A2735" t="str">
            <v>NO</v>
          </cell>
          <cell r="B2735" t="str">
            <v>RAVNSJ?EN</v>
          </cell>
          <cell r="C2735">
            <v>2000</v>
          </cell>
          <cell r="D2735" t="str">
            <v>Annual</v>
          </cell>
          <cell r="E2735" t="str">
            <v>Nitrate</v>
          </cell>
          <cell r="F2735">
            <v>7.2999999999999995E-2</v>
          </cell>
          <cell r="G2735">
            <v>1</v>
          </cell>
          <cell r="H2735" t="str">
            <v>mg/l N</v>
          </cell>
        </row>
        <row r="2736">
          <cell r="A2736" t="str">
            <v>NO</v>
          </cell>
          <cell r="B2736" t="str">
            <v>Risvatnet</v>
          </cell>
          <cell r="C2736">
            <v>2000</v>
          </cell>
          <cell r="D2736" t="str">
            <v>Annual</v>
          </cell>
          <cell r="E2736" t="str">
            <v>Nitrate</v>
          </cell>
          <cell r="F2736">
            <v>8.6999999999999994E-2</v>
          </cell>
          <cell r="G2736">
            <v>1</v>
          </cell>
          <cell r="H2736" t="str">
            <v>mg/l N</v>
          </cell>
        </row>
        <row r="2737">
          <cell r="A2737" t="str">
            <v>NO</v>
          </cell>
          <cell r="B2737" t="str">
            <v>Rondvatnet</v>
          </cell>
          <cell r="C2737">
            <v>2000</v>
          </cell>
          <cell r="D2737" t="str">
            <v>Annual</v>
          </cell>
          <cell r="E2737" t="str">
            <v>Nitrate</v>
          </cell>
          <cell r="F2737">
            <v>8.5999999999999993E-2</v>
          </cell>
          <cell r="G2737">
            <v>1</v>
          </cell>
          <cell r="H2737" t="str">
            <v>mg/l N</v>
          </cell>
        </row>
        <row r="2738">
          <cell r="A2738" t="str">
            <v>NO</v>
          </cell>
          <cell r="B2738" t="str">
            <v>SANDVATN</v>
          </cell>
          <cell r="C2738">
            <v>2000</v>
          </cell>
          <cell r="D2738" t="str">
            <v>Annual</v>
          </cell>
          <cell r="E2738" t="str">
            <v>Nitrate</v>
          </cell>
          <cell r="F2738">
            <v>7.8E-2</v>
          </cell>
          <cell r="G2738">
            <v>1</v>
          </cell>
          <cell r="H2738" t="str">
            <v>mg/l N</v>
          </cell>
        </row>
        <row r="2739">
          <cell r="A2739" t="str">
            <v>NO</v>
          </cell>
          <cell r="B2739" t="str">
            <v>Saudlandsvatn</v>
          </cell>
          <cell r="C2739">
            <v>2000</v>
          </cell>
          <cell r="D2739" t="str">
            <v>Annual</v>
          </cell>
          <cell r="E2739" t="str">
            <v>Nitrate</v>
          </cell>
          <cell r="F2739">
            <v>0.155</v>
          </cell>
          <cell r="G2739">
            <v>1</v>
          </cell>
          <cell r="H2739" t="str">
            <v>mg/l N</v>
          </cell>
        </row>
        <row r="2740">
          <cell r="A2740" t="str">
            <v>NO</v>
          </cell>
          <cell r="B2740" t="str">
            <v>Skaidejavri</v>
          </cell>
          <cell r="C2740">
            <v>2000</v>
          </cell>
          <cell r="D2740" t="str">
            <v>Annual</v>
          </cell>
          <cell r="E2740" t="str">
            <v>Nitrate</v>
          </cell>
          <cell r="F2740">
            <v>2.5000000000000001E-2</v>
          </cell>
          <cell r="G2740">
            <v>1</v>
          </cell>
          <cell r="H2740" t="str">
            <v>mg/l N</v>
          </cell>
        </row>
        <row r="2741">
          <cell r="A2741" t="str">
            <v>NO</v>
          </cell>
          <cell r="B2741" t="str">
            <v>Skakktjern</v>
          </cell>
          <cell r="C2741">
            <v>2000</v>
          </cell>
          <cell r="D2741" t="str">
            <v>Annual</v>
          </cell>
          <cell r="E2741" t="str">
            <v>Nitrate</v>
          </cell>
          <cell r="F2741">
            <v>1.0999999999999999E-2</v>
          </cell>
          <cell r="G2741">
            <v>1</v>
          </cell>
          <cell r="H2741" t="str">
            <v>mg/l N</v>
          </cell>
        </row>
        <row r="2742">
          <cell r="A2742" t="str">
            <v>NO</v>
          </cell>
          <cell r="B2742" t="str">
            <v>SKAMMEVATN</v>
          </cell>
          <cell r="C2742">
            <v>2000</v>
          </cell>
          <cell r="D2742" t="str">
            <v>Annual</v>
          </cell>
          <cell r="E2742" t="str">
            <v>Nitrate</v>
          </cell>
          <cell r="F2742">
            <v>4.2999999999999997E-2</v>
          </cell>
          <cell r="G2742">
            <v>1</v>
          </cell>
          <cell r="H2742" t="str">
            <v>mg/l N</v>
          </cell>
        </row>
        <row r="2743">
          <cell r="A2743" t="str">
            <v>NO</v>
          </cell>
          <cell r="B2743" t="str">
            <v>Skardvatnet</v>
          </cell>
          <cell r="C2743">
            <v>2000</v>
          </cell>
          <cell r="D2743" t="str">
            <v>Annual</v>
          </cell>
          <cell r="E2743" t="str">
            <v>Nitrate</v>
          </cell>
          <cell r="F2743">
            <v>6.0000000000000001E-3</v>
          </cell>
          <cell r="G2743">
            <v>1</v>
          </cell>
          <cell r="H2743" t="str">
            <v>mg/l N</v>
          </cell>
        </row>
        <row r="2744">
          <cell r="A2744" t="str">
            <v>NO</v>
          </cell>
          <cell r="B2744" t="str">
            <v>Skjerivatnet</v>
          </cell>
          <cell r="C2744">
            <v>2000</v>
          </cell>
          <cell r="D2744" t="str">
            <v>Annual</v>
          </cell>
          <cell r="E2744" t="str">
            <v>Nitrate</v>
          </cell>
          <cell r="F2744">
            <v>2.8000000000000001E-2</v>
          </cell>
          <cell r="G2744">
            <v>1</v>
          </cell>
          <cell r="H2744" t="str">
            <v>mg/l N</v>
          </cell>
        </row>
        <row r="2745">
          <cell r="A2745" t="str">
            <v>NO</v>
          </cell>
          <cell r="B2745" t="str">
            <v>SKUREVATN</v>
          </cell>
          <cell r="C2745">
            <v>2000</v>
          </cell>
          <cell r="D2745" t="str">
            <v>Annual</v>
          </cell>
          <cell r="E2745" t="str">
            <v>Nitrate</v>
          </cell>
          <cell r="F2745">
            <v>0.09</v>
          </cell>
          <cell r="G2745">
            <v>1</v>
          </cell>
          <cell r="H2745" t="str">
            <v>mg/l N</v>
          </cell>
        </row>
        <row r="2746">
          <cell r="A2746" t="str">
            <v>NO</v>
          </cell>
          <cell r="B2746" t="str">
            <v>SKURVSJ?EN</v>
          </cell>
          <cell r="C2746">
            <v>2000</v>
          </cell>
          <cell r="D2746" t="str">
            <v>Annual</v>
          </cell>
          <cell r="E2746" t="str">
            <v>Nitrate</v>
          </cell>
          <cell r="F2746">
            <v>2.4E-2</v>
          </cell>
          <cell r="G2746">
            <v>1</v>
          </cell>
          <cell r="H2746" t="str">
            <v>mg/l N</v>
          </cell>
        </row>
        <row r="2747">
          <cell r="A2747" t="str">
            <v>NO</v>
          </cell>
          <cell r="B2747" t="str">
            <v>SONGEVATN</v>
          </cell>
          <cell r="C2747">
            <v>2000</v>
          </cell>
          <cell r="D2747" t="str">
            <v>Annual</v>
          </cell>
          <cell r="E2747" t="str">
            <v>Nitrate</v>
          </cell>
          <cell r="F2747">
            <v>0.13</v>
          </cell>
          <cell r="G2747">
            <v>1</v>
          </cell>
          <cell r="H2747" t="str">
            <v>mg/l N</v>
          </cell>
        </row>
        <row r="2748">
          <cell r="A2748" t="str">
            <v>NO</v>
          </cell>
          <cell r="B2748" t="str">
            <v>ST.EITLNDSVT</v>
          </cell>
          <cell r="C2748">
            <v>2000</v>
          </cell>
          <cell r="D2748" t="str">
            <v>Annual</v>
          </cell>
          <cell r="E2748" t="str">
            <v>Nitrate</v>
          </cell>
          <cell r="F2748">
            <v>0.16500000000000001</v>
          </cell>
          <cell r="G2748">
            <v>1</v>
          </cell>
          <cell r="H2748" t="str">
            <v>mg/l N</v>
          </cell>
        </row>
        <row r="2749">
          <cell r="A2749" t="str">
            <v>NO</v>
          </cell>
          <cell r="B2749" t="str">
            <v>St.Valvatnet</v>
          </cell>
          <cell r="C2749">
            <v>2000</v>
          </cell>
          <cell r="D2749" t="str">
            <v>Annual</v>
          </cell>
          <cell r="E2749" t="str">
            <v>Nitrate</v>
          </cell>
          <cell r="F2749">
            <v>2.8000000000000001E-2</v>
          </cell>
          <cell r="G2749">
            <v>1</v>
          </cell>
          <cell r="H2749" t="str">
            <v>mg/l N</v>
          </cell>
        </row>
        <row r="2750">
          <cell r="A2750" t="str">
            <v>NO</v>
          </cell>
          <cell r="B2750" t="str">
            <v>STAVSVATN</v>
          </cell>
          <cell r="C2750">
            <v>2000</v>
          </cell>
          <cell r="D2750" t="str">
            <v>Annual</v>
          </cell>
          <cell r="E2750" t="str">
            <v>Nitrate</v>
          </cell>
          <cell r="F2750">
            <v>2.8000000000000001E-2</v>
          </cell>
          <cell r="G2750">
            <v>1</v>
          </cell>
          <cell r="H2750" t="str">
            <v>mg/l N</v>
          </cell>
        </row>
        <row r="2751">
          <cell r="A2751" t="str">
            <v>NO</v>
          </cell>
          <cell r="B2751" t="str">
            <v>Storb?rja</v>
          </cell>
          <cell r="C2751">
            <v>2000</v>
          </cell>
          <cell r="D2751" t="str">
            <v>Annual</v>
          </cell>
          <cell r="E2751" t="str">
            <v>Nitrate</v>
          </cell>
          <cell r="F2751">
            <v>4.7E-2</v>
          </cell>
          <cell r="G2751">
            <v>1</v>
          </cell>
          <cell r="H2751" t="str">
            <v>mg/l N</v>
          </cell>
        </row>
        <row r="2752">
          <cell r="A2752" t="str">
            <v>NO</v>
          </cell>
          <cell r="B2752" t="str">
            <v>Store Lyseren</v>
          </cell>
          <cell r="C2752">
            <v>2000</v>
          </cell>
          <cell r="D2752" t="str">
            <v>Annual</v>
          </cell>
          <cell r="E2752" t="str">
            <v>Nitrate</v>
          </cell>
          <cell r="F2752">
            <v>9.5000000000000001E-2</v>
          </cell>
          <cell r="G2752">
            <v>1</v>
          </cell>
          <cell r="H2752" t="str">
            <v>mg/l N</v>
          </cell>
        </row>
        <row r="2753">
          <cell r="A2753" t="str">
            <v>NO</v>
          </cell>
          <cell r="B2753" t="str">
            <v>Store Skardvatnet</v>
          </cell>
          <cell r="C2753">
            <v>2000</v>
          </cell>
          <cell r="D2753" t="str">
            <v>Annual</v>
          </cell>
          <cell r="E2753" t="str">
            <v>Nitrate</v>
          </cell>
          <cell r="F2753">
            <v>5.0000000000000001E-4</v>
          </cell>
          <cell r="G2753">
            <v>1</v>
          </cell>
          <cell r="H2753" t="str">
            <v>mg/l N</v>
          </cell>
        </row>
        <row r="2754">
          <cell r="A2754" t="str">
            <v>NO</v>
          </cell>
          <cell r="B2754" t="str">
            <v>Storekr?kkja</v>
          </cell>
          <cell r="C2754">
            <v>2000</v>
          </cell>
          <cell r="D2754" t="str">
            <v>Annual</v>
          </cell>
          <cell r="E2754" t="str">
            <v>Nitrate</v>
          </cell>
          <cell r="F2754">
            <v>1.7000000000000001E-2</v>
          </cell>
          <cell r="G2754">
            <v>1</v>
          </cell>
          <cell r="H2754" t="str">
            <v>mg/l N</v>
          </cell>
        </row>
        <row r="2755">
          <cell r="A2755" t="str">
            <v>NO</v>
          </cell>
          <cell r="B2755" t="str">
            <v>Storg?svatnet</v>
          </cell>
          <cell r="C2755">
            <v>2000</v>
          </cell>
          <cell r="D2755" t="str">
            <v>Annual</v>
          </cell>
          <cell r="E2755" t="str">
            <v>Nitrate</v>
          </cell>
          <cell r="F2755">
            <v>1.4999999999999999E-2</v>
          </cell>
          <cell r="G2755">
            <v>1</v>
          </cell>
          <cell r="H2755" t="str">
            <v>mg/l N</v>
          </cell>
        </row>
        <row r="2756">
          <cell r="A2756" t="str">
            <v>NO</v>
          </cell>
          <cell r="B2756" t="str">
            <v>Stortj?rna</v>
          </cell>
          <cell r="C2756">
            <v>2000</v>
          </cell>
          <cell r="D2756" t="str">
            <v>Annual</v>
          </cell>
          <cell r="E2756" t="str">
            <v>Nitrate</v>
          </cell>
          <cell r="F2756">
            <v>4.0000000000000001E-3</v>
          </cell>
          <cell r="G2756">
            <v>1</v>
          </cell>
          <cell r="H2756" t="str">
            <v>mg/l N</v>
          </cell>
        </row>
        <row r="2757">
          <cell r="A2757" t="str">
            <v>NO</v>
          </cell>
          <cell r="B2757" t="str">
            <v>Storvatn</v>
          </cell>
          <cell r="C2757">
            <v>2000</v>
          </cell>
          <cell r="D2757" t="str">
            <v>Annual</v>
          </cell>
          <cell r="E2757" t="str">
            <v>Nitrate</v>
          </cell>
          <cell r="F2757">
            <v>0.04</v>
          </cell>
          <cell r="G2757">
            <v>1</v>
          </cell>
          <cell r="H2757" t="str">
            <v>mg/l N</v>
          </cell>
        </row>
        <row r="2758">
          <cell r="A2758" t="str">
            <v>NO</v>
          </cell>
          <cell r="B2758" t="str">
            <v>Svartdalsvatnet</v>
          </cell>
          <cell r="C2758">
            <v>2000</v>
          </cell>
          <cell r="D2758" t="str">
            <v>Annual</v>
          </cell>
          <cell r="E2758" t="str">
            <v>Nitrate</v>
          </cell>
          <cell r="F2758">
            <v>2.4E-2</v>
          </cell>
          <cell r="G2758">
            <v>1</v>
          </cell>
          <cell r="H2758" t="str">
            <v>mg/l N</v>
          </cell>
        </row>
        <row r="2759">
          <cell r="A2759" t="str">
            <v>NO</v>
          </cell>
          <cell r="B2759" t="str">
            <v>SVARTTJERN</v>
          </cell>
          <cell r="C2759">
            <v>2000</v>
          </cell>
          <cell r="D2759" t="str">
            <v>Annual</v>
          </cell>
          <cell r="E2759" t="str">
            <v>Nitrate</v>
          </cell>
          <cell r="F2759">
            <v>2.8000000000000001E-2</v>
          </cell>
          <cell r="G2759">
            <v>1</v>
          </cell>
          <cell r="H2759" t="str">
            <v>mg/l N</v>
          </cell>
        </row>
        <row r="2760">
          <cell r="A2760" t="str">
            <v>NO</v>
          </cell>
          <cell r="B2760" t="str">
            <v>Tennvatn</v>
          </cell>
          <cell r="C2760">
            <v>2000</v>
          </cell>
          <cell r="D2760" t="str">
            <v>Annual</v>
          </cell>
          <cell r="E2760" t="str">
            <v>Nitrate</v>
          </cell>
          <cell r="F2760">
            <v>1.7999999999999999E-2</v>
          </cell>
          <cell r="G2760">
            <v>1</v>
          </cell>
          <cell r="H2760" t="str">
            <v>mg/l N</v>
          </cell>
        </row>
        <row r="2761">
          <cell r="A2761" t="str">
            <v>NO</v>
          </cell>
          <cell r="B2761" t="str">
            <v>TJURRMONVATN</v>
          </cell>
          <cell r="C2761">
            <v>2000</v>
          </cell>
          <cell r="D2761" t="str">
            <v>Annual</v>
          </cell>
          <cell r="E2761" t="str">
            <v>Nitrate</v>
          </cell>
          <cell r="F2761">
            <v>1.2E-2</v>
          </cell>
          <cell r="G2761">
            <v>1</v>
          </cell>
          <cell r="H2761" t="str">
            <v>mg/l N</v>
          </cell>
        </row>
        <row r="2762">
          <cell r="A2762" t="str">
            <v>NO</v>
          </cell>
          <cell r="B2762" t="str">
            <v>TROLDEVATN</v>
          </cell>
          <cell r="C2762">
            <v>2000</v>
          </cell>
          <cell r="D2762" t="str">
            <v>Annual</v>
          </cell>
          <cell r="E2762" t="str">
            <v>Nitrate</v>
          </cell>
          <cell r="F2762">
            <v>0.35</v>
          </cell>
          <cell r="G2762">
            <v>1</v>
          </cell>
          <cell r="H2762" t="str">
            <v>mg/l N</v>
          </cell>
        </row>
        <row r="2763">
          <cell r="A2763" t="str">
            <v>NO</v>
          </cell>
          <cell r="B2763" t="str">
            <v>TROLLSELVVTN</v>
          </cell>
          <cell r="C2763">
            <v>2000</v>
          </cell>
          <cell r="D2763" t="str">
            <v>Annual</v>
          </cell>
          <cell r="E2763" t="str">
            <v>Nitrate</v>
          </cell>
          <cell r="F2763">
            <v>4.9000000000000002E-2</v>
          </cell>
          <cell r="G2763">
            <v>1</v>
          </cell>
          <cell r="H2763" t="str">
            <v>mg/l N</v>
          </cell>
        </row>
        <row r="2764">
          <cell r="A2764" t="str">
            <v>NO</v>
          </cell>
          <cell r="B2764" t="str">
            <v>Tufsingen</v>
          </cell>
          <cell r="C2764">
            <v>2000</v>
          </cell>
          <cell r="D2764" t="str">
            <v>Annual</v>
          </cell>
          <cell r="E2764" t="str">
            <v>Nitrate</v>
          </cell>
          <cell r="F2764">
            <v>3.2000000000000001E-2</v>
          </cell>
          <cell r="G2764">
            <v>1</v>
          </cell>
          <cell r="H2764" t="str">
            <v>mg/l N</v>
          </cell>
        </row>
        <row r="2765">
          <cell r="A2765" t="str">
            <v>NO</v>
          </cell>
          <cell r="B2765" t="str">
            <v>Ulekristajav</v>
          </cell>
          <cell r="C2765">
            <v>2000</v>
          </cell>
          <cell r="D2765" t="str">
            <v>Annual</v>
          </cell>
          <cell r="E2765" t="str">
            <v>Nitrate</v>
          </cell>
          <cell r="F2765">
            <v>5.0000000000000001E-4</v>
          </cell>
          <cell r="G2765">
            <v>1</v>
          </cell>
          <cell r="H2765" t="str">
            <v>mg/l N</v>
          </cell>
        </row>
        <row r="2766">
          <cell r="A2766" t="str">
            <v>NO</v>
          </cell>
          <cell r="B2766" t="str">
            <v>Urdevatnet</v>
          </cell>
          <cell r="C2766">
            <v>2000</v>
          </cell>
          <cell r="D2766" t="str">
            <v>Annual</v>
          </cell>
          <cell r="E2766" t="str">
            <v>Nitrate</v>
          </cell>
          <cell r="F2766">
            <v>7.0000000000000001E-3</v>
          </cell>
          <cell r="G2766">
            <v>1</v>
          </cell>
          <cell r="H2766" t="str">
            <v>mg/l N</v>
          </cell>
        </row>
        <row r="2767">
          <cell r="A2767" t="str">
            <v>NO</v>
          </cell>
          <cell r="B2767" t="str">
            <v>VAULAVATN</v>
          </cell>
          <cell r="C2767">
            <v>2000</v>
          </cell>
          <cell r="D2767" t="str">
            <v>Annual</v>
          </cell>
          <cell r="E2767" t="str">
            <v>Nitrate</v>
          </cell>
          <cell r="F2767">
            <v>0.08</v>
          </cell>
          <cell r="G2767">
            <v>1</v>
          </cell>
          <cell r="H2767" t="str">
            <v>mg/l N</v>
          </cell>
        </row>
        <row r="2768">
          <cell r="A2768" t="str">
            <v>NO</v>
          </cell>
          <cell r="B2768" t="str">
            <v>?.S?RVATN</v>
          </cell>
          <cell r="C2768">
            <v>2001</v>
          </cell>
          <cell r="D2768" t="str">
            <v>Annual</v>
          </cell>
          <cell r="E2768" t="str">
            <v>Nitrate</v>
          </cell>
          <cell r="F2768">
            <v>1.2E-2</v>
          </cell>
          <cell r="G2768">
            <v>1</v>
          </cell>
          <cell r="H2768" t="str">
            <v>mg/l N</v>
          </cell>
        </row>
        <row r="2769">
          <cell r="A2769" t="str">
            <v>NO</v>
          </cell>
          <cell r="B2769" t="str">
            <v>?vre Jerpetjern</v>
          </cell>
          <cell r="C2769">
            <v>2001</v>
          </cell>
          <cell r="D2769" t="str">
            <v>Annual</v>
          </cell>
          <cell r="E2769" t="str">
            <v>Nitrate</v>
          </cell>
          <cell r="F2769">
            <v>1.6E-2</v>
          </cell>
          <cell r="G2769">
            <v>1</v>
          </cell>
          <cell r="H2769" t="str">
            <v>mg/l N</v>
          </cell>
        </row>
        <row r="2770">
          <cell r="A2770" t="str">
            <v>NO</v>
          </cell>
          <cell r="B2770" t="str">
            <v>?vre Ne?dalsvatnet</v>
          </cell>
          <cell r="C2770">
            <v>2001</v>
          </cell>
          <cell r="D2770" t="str">
            <v>Annual</v>
          </cell>
          <cell r="E2770" t="str">
            <v>Nitrate</v>
          </cell>
          <cell r="F2770">
            <v>3.0000000000000001E-3</v>
          </cell>
          <cell r="G2770">
            <v>1</v>
          </cell>
          <cell r="H2770" t="str">
            <v>mg/l N</v>
          </cell>
        </row>
        <row r="2771">
          <cell r="A2771" t="str">
            <v>NO</v>
          </cell>
          <cell r="B2771" t="str">
            <v>?yvannet (Store)</v>
          </cell>
          <cell r="C2771">
            <v>2001</v>
          </cell>
          <cell r="D2771" t="str">
            <v>Annual</v>
          </cell>
          <cell r="E2771" t="str">
            <v>Nitrate</v>
          </cell>
          <cell r="F2771">
            <v>7.5999999999999998E-2</v>
          </cell>
          <cell r="G2771">
            <v>1</v>
          </cell>
          <cell r="H2771" t="str">
            <v>mg/l N</v>
          </cell>
        </row>
        <row r="2772">
          <cell r="A2772" t="str">
            <v>NO</v>
          </cell>
          <cell r="B2772" t="str">
            <v>Atnsj?en</v>
          </cell>
          <cell r="C2772">
            <v>2001</v>
          </cell>
          <cell r="D2772" t="str">
            <v>Annual</v>
          </cell>
          <cell r="E2772" t="str">
            <v>Nitrate</v>
          </cell>
          <cell r="F2772">
            <v>3.3000000000000002E-2</v>
          </cell>
          <cell r="G2772">
            <v>1</v>
          </cell>
          <cell r="H2772" t="str">
            <v>mg/l N</v>
          </cell>
        </row>
        <row r="2773">
          <cell r="A2773" t="str">
            <v>NO</v>
          </cell>
          <cell r="B2773" t="str">
            <v>B?NEVATN</v>
          </cell>
          <cell r="C2773">
            <v>2001</v>
          </cell>
          <cell r="D2773" t="str">
            <v>Annual</v>
          </cell>
          <cell r="E2773" t="str">
            <v>Nitrate</v>
          </cell>
          <cell r="F2773">
            <v>8.6999999999999994E-2</v>
          </cell>
          <cell r="G2773">
            <v>1</v>
          </cell>
          <cell r="H2773" t="str">
            <v>mg/l N</v>
          </cell>
        </row>
        <row r="2774">
          <cell r="A2774" t="str">
            <v>NO</v>
          </cell>
          <cell r="B2774" t="str">
            <v>B?RJASJAVRI</v>
          </cell>
          <cell r="C2774">
            <v>2001</v>
          </cell>
          <cell r="D2774" t="str">
            <v>Annual</v>
          </cell>
          <cell r="E2774" t="str">
            <v>Nitrate</v>
          </cell>
          <cell r="F2774">
            <v>3.0000000000000001E-3</v>
          </cell>
          <cell r="G2774">
            <v>1</v>
          </cell>
          <cell r="H2774" t="str">
            <v>mg/l N</v>
          </cell>
        </row>
        <row r="2775">
          <cell r="A2775" t="str">
            <v>NO</v>
          </cell>
          <cell r="B2775" t="str">
            <v>B?tevatn</v>
          </cell>
          <cell r="C2775">
            <v>2001</v>
          </cell>
          <cell r="D2775" t="str">
            <v>Annual</v>
          </cell>
          <cell r="E2775" t="str">
            <v>Nitrate</v>
          </cell>
          <cell r="F2775">
            <v>0.123</v>
          </cell>
          <cell r="G2775">
            <v>1</v>
          </cell>
          <cell r="H2775" t="str">
            <v>mg/l N</v>
          </cell>
        </row>
        <row r="2776">
          <cell r="A2776" t="str">
            <v>NO</v>
          </cell>
          <cell r="B2776" t="str">
            <v>Bj?rfarvatnet</v>
          </cell>
          <cell r="C2776">
            <v>2001</v>
          </cell>
          <cell r="D2776" t="str">
            <v>Annual</v>
          </cell>
          <cell r="E2776" t="str">
            <v>Nitrate</v>
          </cell>
          <cell r="F2776">
            <v>3.1E-2</v>
          </cell>
          <cell r="G2776">
            <v>1</v>
          </cell>
          <cell r="H2776" t="str">
            <v>mg/l N</v>
          </cell>
        </row>
        <row r="2777">
          <cell r="A2777" t="str">
            <v>NO</v>
          </cell>
          <cell r="B2777" t="str">
            <v>Bjorvatn</v>
          </cell>
          <cell r="C2777">
            <v>2001</v>
          </cell>
          <cell r="D2777" t="str">
            <v>Annual</v>
          </cell>
          <cell r="E2777" t="str">
            <v>Nitrate</v>
          </cell>
          <cell r="F2777">
            <v>0.10299999999999999</v>
          </cell>
          <cell r="G2777">
            <v>1</v>
          </cell>
          <cell r="H2777" t="str">
            <v>mg/l N</v>
          </cell>
        </row>
        <row r="2778">
          <cell r="A2778" t="str">
            <v>NO</v>
          </cell>
          <cell r="B2778" t="str">
            <v>Bl?jevatnet</v>
          </cell>
          <cell r="C2778">
            <v>2001</v>
          </cell>
          <cell r="D2778" t="str">
            <v>Annual</v>
          </cell>
          <cell r="E2778" t="str">
            <v>Nitrate</v>
          </cell>
          <cell r="F2778">
            <v>3.7999999999999999E-2</v>
          </cell>
          <cell r="G2778">
            <v>1</v>
          </cell>
          <cell r="H2778" t="str">
            <v>mg/l N</v>
          </cell>
        </row>
        <row r="2779">
          <cell r="A2779" t="str">
            <v>NO</v>
          </cell>
          <cell r="B2779" t="str">
            <v>BOTNE</v>
          </cell>
          <cell r="C2779">
            <v>2001</v>
          </cell>
          <cell r="D2779" t="str">
            <v>Annual</v>
          </cell>
          <cell r="E2779" t="str">
            <v>Nitrate</v>
          </cell>
          <cell r="F2779">
            <v>0.315</v>
          </cell>
          <cell r="G2779">
            <v>1</v>
          </cell>
          <cell r="H2779" t="str">
            <v>mg/l N</v>
          </cell>
        </row>
        <row r="2780">
          <cell r="A2780" t="str">
            <v>NO</v>
          </cell>
          <cell r="B2780" t="str">
            <v>BR?RVATN</v>
          </cell>
          <cell r="C2780">
            <v>2001</v>
          </cell>
          <cell r="D2780" t="str">
            <v>Annual</v>
          </cell>
          <cell r="E2780" t="str">
            <v>Nitrate</v>
          </cell>
          <cell r="F2780">
            <v>0.105</v>
          </cell>
          <cell r="G2780">
            <v>1</v>
          </cell>
          <cell r="H2780" t="str">
            <v>mg/l N</v>
          </cell>
        </row>
        <row r="2781">
          <cell r="A2781" t="str">
            <v>NO</v>
          </cell>
          <cell r="B2781" t="str">
            <v>Breidlivatnet</v>
          </cell>
          <cell r="C2781">
            <v>2001</v>
          </cell>
          <cell r="D2781" t="str">
            <v>Annual</v>
          </cell>
          <cell r="E2781" t="str">
            <v>Nitrate</v>
          </cell>
          <cell r="F2781">
            <v>3.6999999999999998E-2</v>
          </cell>
          <cell r="G2781">
            <v>1</v>
          </cell>
          <cell r="H2781" t="str">
            <v>mg/l N</v>
          </cell>
        </row>
        <row r="2782">
          <cell r="A2782" t="str">
            <v>NO</v>
          </cell>
          <cell r="B2782" t="str">
            <v>BREITJERN</v>
          </cell>
          <cell r="C2782">
            <v>2001</v>
          </cell>
          <cell r="D2782" t="str">
            <v>Annual</v>
          </cell>
          <cell r="E2782" t="str">
            <v>Nitrate</v>
          </cell>
          <cell r="F2782">
            <v>7.3999999999999996E-2</v>
          </cell>
          <cell r="G2782">
            <v>1</v>
          </cell>
          <cell r="H2782" t="str">
            <v>mg/l N</v>
          </cell>
        </row>
        <row r="2783">
          <cell r="A2783" t="str">
            <v>NO</v>
          </cell>
          <cell r="B2783" t="str">
            <v>Dalvatn</v>
          </cell>
          <cell r="C2783">
            <v>2001</v>
          </cell>
          <cell r="D2783" t="str">
            <v>Annual</v>
          </cell>
          <cell r="E2783" t="str">
            <v>Nitrate</v>
          </cell>
          <cell r="F2783">
            <v>2E-3</v>
          </cell>
          <cell r="G2783">
            <v>1</v>
          </cell>
          <cell r="H2783" t="str">
            <v>mg/l N</v>
          </cell>
        </row>
        <row r="2784">
          <cell r="A2784" t="str">
            <v>NO</v>
          </cell>
          <cell r="B2784" t="str">
            <v>DRIVNESVATN</v>
          </cell>
          <cell r="C2784">
            <v>2001</v>
          </cell>
          <cell r="D2784" t="str">
            <v>Annual</v>
          </cell>
          <cell r="E2784" t="str">
            <v>Nitrate</v>
          </cell>
          <cell r="F2784">
            <v>0.13400000000000001</v>
          </cell>
          <cell r="G2784">
            <v>1</v>
          </cell>
          <cell r="H2784" t="str">
            <v>mg/l N</v>
          </cell>
        </row>
        <row r="2785">
          <cell r="A2785" t="str">
            <v>NO</v>
          </cell>
          <cell r="B2785" t="str">
            <v>Dybingsvatn</v>
          </cell>
          <cell r="C2785">
            <v>2001</v>
          </cell>
          <cell r="D2785" t="str">
            <v>Annual</v>
          </cell>
          <cell r="E2785" t="str">
            <v>Nitrate</v>
          </cell>
          <cell r="F2785">
            <v>0.13400000000000001</v>
          </cell>
          <cell r="G2785">
            <v>1</v>
          </cell>
          <cell r="H2785" t="str">
            <v>mg/l N</v>
          </cell>
        </row>
        <row r="2786">
          <cell r="A2786" t="str">
            <v>NO</v>
          </cell>
          <cell r="B2786" t="str">
            <v>F?LVATNET</v>
          </cell>
          <cell r="C2786">
            <v>2001</v>
          </cell>
          <cell r="D2786" t="str">
            <v>Annual</v>
          </cell>
          <cell r="E2786" t="str">
            <v>Nitrate</v>
          </cell>
          <cell r="F2786">
            <v>7.0000000000000001E-3</v>
          </cell>
          <cell r="G2786">
            <v>1</v>
          </cell>
          <cell r="H2786" t="str">
            <v>mg/l N</v>
          </cell>
        </row>
        <row r="2787">
          <cell r="A2787" t="str">
            <v>NO</v>
          </cell>
          <cell r="B2787" t="str">
            <v>F?rste H?gfjellsvatn</v>
          </cell>
          <cell r="C2787">
            <v>2001</v>
          </cell>
          <cell r="D2787" t="str">
            <v>Annual</v>
          </cell>
          <cell r="E2787" t="str">
            <v>Nitrate</v>
          </cell>
          <cell r="F2787">
            <v>4.0000000000000001E-3</v>
          </cell>
          <cell r="G2787">
            <v>1</v>
          </cell>
          <cell r="H2787" t="str">
            <v>mg/l N</v>
          </cell>
        </row>
        <row r="2788">
          <cell r="A2788" t="str">
            <v>NO</v>
          </cell>
          <cell r="B2788" t="str">
            <v>GJUVVATN</v>
          </cell>
          <cell r="C2788">
            <v>2001</v>
          </cell>
          <cell r="D2788" t="str">
            <v>Annual</v>
          </cell>
          <cell r="E2788" t="str">
            <v>Nitrate</v>
          </cell>
          <cell r="F2788">
            <v>0.21</v>
          </cell>
          <cell r="G2788">
            <v>1</v>
          </cell>
          <cell r="H2788" t="str">
            <v>mg/l N</v>
          </cell>
        </row>
        <row r="2789">
          <cell r="A2789" t="str">
            <v>NO</v>
          </cell>
          <cell r="B2789" t="str">
            <v>GLYPSTADVATN</v>
          </cell>
          <cell r="C2789">
            <v>2001</v>
          </cell>
          <cell r="D2789" t="str">
            <v>Annual</v>
          </cell>
          <cell r="E2789" t="str">
            <v>Nitrate</v>
          </cell>
          <cell r="F2789">
            <v>0.48</v>
          </cell>
          <cell r="G2789">
            <v>1</v>
          </cell>
          <cell r="H2789" t="str">
            <v>mg/l N</v>
          </cell>
        </row>
        <row r="2790">
          <cell r="A2790" t="str">
            <v>NO</v>
          </cell>
          <cell r="B2790" t="str">
            <v>GRIMSDALSVATN</v>
          </cell>
          <cell r="C2790">
            <v>2001</v>
          </cell>
          <cell r="D2790" t="str">
            <v>Annual</v>
          </cell>
          <cell r="E2790" t="str">
            <v>Nitrate</v>
          </cell>
          <cell r="F2790">
            <v>5.1999999999999998E-2</v>
          </cell>
          <cell r="G2790">
            <v>1</v>
          </cell>
          <cell r="H2790" t="str">
            <v>mg/l N</v>
          </cell>
        </row>
        <row r="2791">
          <cell r="A2791" t="str">
            <v>NO</v>
          </cell>
          <cell r="B2791" t="str">
            <v>Grovlivatnet</v>
          </cell>
          <cell r="C2791">
            <v>2001</v>
          </cell>
          <cell r="D2791" t="str">
            <v>Annual</v>
          </cell>
          <cell r="E2791" t="str">
            <v>Nitrate</v>
          </cell>
          <cell r="F2791">
            <v>2.8000000000000001E-2</v>
          </cell>
          <cell r="G2791">
            <v>1</v>
          </cell>
          <cell r="H2791" t="str">
            <v>mg/l N</v>
          </cell>
        </row>
        <row r="2792">
          <cell r="A2792" t="str">
            <v>NO</v>
          </cell>
          <cell r="B2792" t="str">
            <v>GRUNNEVATN</v>
          </cell>
          <cell r="C2792">
            <v>2001</v>
          </cell>
          <cell r="D2792" t="str">
            <v>Annual</v>
          </cell>
          <cell r="E2792" t="str">
            <v>Nitrate</v>
          </cell>
          <cell r="F2792">
            <v>0.111</v>
          </cell>
          <cell r="G2792">
            <v>1</v>
          </cell>
          <cell r="H2792" t="str">
            <v>mg/l N</v>
          </cell>
        </row>
        <row r="2793">
          <cell r="A2793" t="str">
            <v>NO</v>
          </cell>
          <cell r="B2793" t="str">
            <v>Grytsj?en</v>
          </cell>
          <cell r="C2793">
            <v>2001</v>
          </cell>
          <cell r="D2793" t="str">
            <v>Annual</v>
          </cell>
          <cell r="E2793" t="str">
            <v>Nitrate</v>
          </cell>
          <cell r="F2793">
            <v>5.0000000000000001E-4</v>
          </cell>
          <cell r="G2793">
            <v>1</v>
          </cell>
          <cell r="H2793" t="str">
            <v>mg/l N</v>
          </cell>
        </row>
        <row r="2794">
          <cell r="A2794" t="str">
            <v>NO</v>
          </cell>
          <cell r="B2794" t="str">
            <v>Heddersvatnet</v>
          </cell>
          <cell r="C2794">
            <v>2001</v>
          </cell>
          <cell r="D2794" t="str">
            <v>Annual</v>
          </cell>
          <cell r="E2794" t="str">
            <v>Nitrate</v>
          </cell>
          <cell r="F2794">
            <v>8.6999999999999994E-2</v>
          </cell>
          <cell r="G2794">
            <v>1</v>
          </cell>
          <cell r="H2794" t="str">
            <v>mg/l N</v>
          </cell>
        </row>
        <row r="2795">
          <cell r="A2795" t="str">
            <v>NO</v>
          </cell>
          <cell r="B2795" t="str">
            <v>HEIEVATN</v>
          </cell>
          <cell r="C2795">
            <v>2001</v>
          </cell>
          <cell r="D2795" t="str">
            <v>Annual</v>
          </cell>
          <cell r="E2795" t="str">
            <v>Nitrate</v>
          </cell>
          <cell r="F2795">
            <v>4.2999999999999997E-2</v>
          </cell>
          <cell r="G2795">
            <v>1</v>
          </cell>
          <cell r="H2795" t="str">
            <v>mg/l N</v>
          </cell>
        </row>
        <row r="2796">
          <cell r="A2796" t="str">
            <v>NO</v>
          </cell>
          <cell r="B2796" t="str">
            <v>Holmsj?en</v>
          </cell>
          <cell r="C2796">
            <v>2001</v>
          </cell>
          <cell r="D2796" t="str">
            <v>Annual</v>
          </cell>
          <cell r="E2796" t="str">
            <v>Nitrate</v>
          </cell>
          <cell r="F2796">
            <v>1.2E-2</v>
          </cell>
          <cell r="G2796">
            <v>1</v>
          </cell>
          <cell r="H2796" t="str">
            <v>mg/l N</v>
          </cell>
        </row>
        <row r="2797">
          <cell r="A2797" t="str">
            <v>NO</v>
          </cell>
          <cell r="B2797" t="str">
            <v>Holmvatnet</v>
          </cell>
          <cell r="C2797">
            <v>2001</v>
          </cell>
          <cell r="D2797" t="str">
            <v>Annual</v>
          </cell>
          <cell r="E2797" t="str">
            <v>Nitrate</v>
          </cell>
          <cell r="F2797">
            <v>1.0999999999999999E-2</v>
          </cell>
          <cell r="G2797">
            <v>1</v>
          </cell>
          <cell r="H2797" t="str">
            <v>mg/l N</v>
          </cell>
        </row>
        <row r="2798">
          <cell r="A2798" t="str">
            <v>NO</v>
          </cell>
          <cell r="B2798" t="str">
            <v>HOLVATN</v>
          </cell>
          <cell r="C2798">
            <v>2001</v>
          </cell>
          <cell r="D2798" t="str">
            <v>Annual</v>
          </cell>
          <cell r="E2798" t="str">
            <v>Nitrate</v>
          </cell>
          <cell r="F2798">
            <v>0.113</v>
          </cell>
          <cell r="G2798">
            <v>2</v>
          </cell>
          <cell r="H2798" t="str">
            <v>mg/l N</v>
          </cell>
        </row>
        <row r="2799">
          <cell r="A2799" t="str">
            <v>NO</v>
          </cell>
          <cell r="B2799" t="str">
            <v>HOMESTADVATN</v>
          </cell>
          <cell r="C2799">
            <v>2001</v>
          </cell>
          <cell r="D2799" t="str">
            <v>Annual</v>
          </cell>
          <cell r="E2799" t="str">
            <v>Nitrate</v>
          </cell>
          <cell r="F2799">
            <v>0.20499999999999999</v>
          </cell>
          <cell r="G2799">
            <v>1</v>
          </cell>
          <cell r="H2799" t="str">
            <v>mg/l N</v>
          </cell>
        </row>
        <row r="2800">
          <cell r="A2800" t="str">
            <v>NO</v>
          </cell>
          <cell r="B2800" t="str">
            <v>HOMSEVATN</v>
          </cell>
          <cell r="C2800">
            <v>2001</v>
          </cell>
          <cell r="D2800" t="str">
            <v>Annual</v>
          </cell>
          <cell r="E2800" t="str">
            <v>Nitrate</v>
          </cell>
          <cell r="F2800">
            <v>0.38</v>
          </cell>
          <cell r="G2800">
            <v>1</v>
          </cell>
          <cell r="H2800" t="str">
            <v>mg/l N</v>
          </cell>
        </row>
        <row r="2801">
          <cell r="A2801" t="str">
            <v>NO</v>
          </cell>
          <cell r="B2801" t="str">
            <v>HUNDEVATN</v>
          </cell>
          <cell r="C2801">
            <v>2001</v>
          </cell>
          <cell r="D2801" t="str">
            <v>Annual</v>
          </cell>
          <cell r="E2801" t="str">
            <v>Nitrate</v>
          </cell>
          <cell r="F2801">
            <v>0.124</v>
          </cell>
          <cell r="G2801">
            <v>1</v>
          </cell>
          <cell r="H2801" t="str">
            <v>mg/l N</v>
          </cell>
        </row>
        <row r="2802">
          <cell r="A2802" t="str">
            <v>NO</v>
          </cell>
          <cell r="B2802" t="str">
            <v>INDRE ESPELANDSVATN</v>
          </cell>
          <cell r="C2802">
            <v>2001</v>
          </cell>
          <cell r="D2802" t="str">
            <v>Annual</v>
          </cell>
          <cell r="E2802" t="str">
            <v>Nitrate</v>
          </cell>
          <cell r="F2802">
            <v>0.106</v>
          </cell>
          <cell r="G2802">
            <v>1</v>
          </cell>
          <cell r="H2802" t="str">
            <v>mg/l N</v>
          </cell>
        </row>
        <row r="2803">
          <cell r="A2803" t="str">
            <v>NO</v>
          </cell>
          <cell r="B2803" t="str">
            <v>Inste S?rlivatn</v>
          </cell>
          <cell r="C2803">
            <v>2001</v>
          </cell>
          <cell r="D2803" t="str">
            <v>Annual</v>
          </cell>
          <cell r="E2803" t="str">
            <v>Nitrate</v>
          </cell>
          <cell r="F2803">
            <v>0.09</v>
          </cell>
          <cell r="G2803">
            <v>1</v>
          </cell>
          <cell r="H2803" t="str">
            <v>mg/l N</v>
          </cell>
        </row>
        <row r="2804">
          <cell r="A2804" t="str">
            <v>NO</v>
          </cell>
          <cell r="B2804" t="str">
            <v>ISEBAKKTJERN</v>
          </cell>
          <cell r="C2804">
            <v>2001</v>
          </cell>
          <cell r="D2804" t="str">
            <v>Annual</v>
          </cell>
          <cell r="E2804" t="str">
            <v>Nitrate</v>
          </cell>
          <cell r="F2804">
            <v>8.6999999999999994E-2</v>
          </cell>
          <cell r="G2804">
            <v>1</v>
          </cell>
          <cell r="H2804" t="str">
            <v>mg/l N</v>
          </cell>
        </row>
        <row r="2805">
          <cell r="A2805" t="str">
            <v>NO</v>
          </cell>
          <cell r="B2805" t="str">
            <v>Kapervann</v>
          </cell>
          <cell r="C2805">
            <v>2001</v>
          </cell>
          <cell r="D2805" t="str">
            <v>Annual</v>
          </cell>
          <cell r="E2805" t="str">
            <v>Nitrate</v>
          </cell>
          <cell r="F2805">
            <v>5.0000000000000001E-4</v>
          </cell>
          <cell r="G2805">
            <v>1</v>
          </cell>
          <cell r="H2805" t="str">
            <v>mg/l N</v>
          </cell>
        </row>
        <row r="2806">
          <cell r="A2806" t="str">
            <v>NO</v>
          </cell>
          <cell r="B2806" t="str">
            <v>Kapervatnet</v>
          </cell>
          <cell r="C2806">
            <v>2001</v>
          </cell>
          <cell r="D2806" t="str">
            <v>Annual</v>
          </cell>
          <cell r="E2806" t="str">
            <v>Nitrate</v>
          </cell>
          <cell r="F2806">
            <v>5.0000000000000001E-4</v>
          </cell>
          <cell r="G2806">
            <v>1</v>
          </cell>
          <cell r="H2806" t="str">
            <v>mg/l N</v>
          </cell>
        </row>
        <row r="2807">
          <cell r="A2807" t="str">
            <v>NO</v>
          </cell>
          <cell r="B2807" t="str">
            <v>Kjem?vatn</v>
          </cell>
          <cell r="C2807">
            <v>2001</v>
          </cell>
          <cell r="D2807" t="str">
            <v>Annual</v>
          </cell>
          <cell r="E2807" t="str">
            <v>Nitrate</v>
          </cell>
          <cell r="F2807">
            <v>2.5999999999999999E-2</v>
          </cell>
          <cell r="G2807">
            <v>1</v>
          </cell>
          <cell r="H2807" t="str">
            <v>mg/l N</v>
          </cell>
        </row>
        <row r="2808">
          <cell r="A2808" t="str">
            <v>NO</v>
          </cell>
          <cell r="B2808" t="str">
            <v>Kjerrvatn</v>
          </cell>
          <cell r="C2808">
            <v>2001</v>
          </cell>
          <cell r="D2808" t="str">
            <v>Annual</v>
          </cell>
          <cell r="E2808" t="str">
            <v>Nitrate</v>
          </cell>
          <cell r="F2808">
            <v>1.6E-2</v>
          </cell>
          <cell r="G2808">
            <v>1</v>
          </cell>
          <cell r="H2808" t="str">
            <v>mg/l N</v>
          </cell>
        </row>
        <row r="2809">
          <cell r="A2809" t="str">
            <v>NO</v>
          </cell>
          <cell r="B2809" t="str">
            <v>KLEIVSETVATN</v>
          </cell>
          <cell r="C2809">
            <v>2001</v>
          </cell>
          <cell r="D2809" t="str">
            <v>Annual</v>
          </cell>
          <cell r="E2809" t="str">
            <v>Nitrate</v>
          </cell>
          <cell r="F2809">
            <v>0.20499999999999999</v>
          </cell>
          <cell r="G2809">
            <v>1</v>
          </cell>
          <cell r="H2809" t="str">
            <v>mg/l N</v>
          </cell>
        </row>
        <row r="2810">
          <cell r="A2810" t="str">
            <v>NO</v>
          </cell>
          <cell r="B2810" t="str">
            <v>L.Djupvatnet</v>
          </cell>
          <cell r="C2810">
            <v>2001</v>
          </cell>
          <cell r="D2810" t="str">
            <v>Annual</v>
          </cell>
          <cell r="E2810" t="str">
            <v>Nitrate</v>
          </cell>
          <cell r="F2810">
            <v>3.0000000000000001E-3</v>
          </cell>
          <cell r="G2810">
            <v>1</v>
          </cell>
          <cell r="H2810" t="str">
            <v>mg/l N</v>
          </cell>
        </row>
        <row r="2811">
          <cell r="A2811" t="str">
            <v>NO</v>
          </cell>
          <cell r="B2811" t="str">
            <v>LANGEVATN</v>
          </cell>
          <cell r="C2811">
            <v>2001</v>
          </cell>
          <cell r="D2811" t="str">
            <v>Annual</v>
          </cell>
          <cell r="E2811" t="str">
            <v>Nitrate</v>
          </cell>
          <cell r="F2811">
            <v>0.109</v>
          </cell>
          <cell r="G2811">
            <v>1</v>
          </cell>
          <cell r="H2811" t="str">
            <v>mg/l N</v>
          </cell>
        </row>
        <row r="2812">
          <cell r="A2812" t="str">
            <v>NO</v>
          </cell>
          <cell r="B2812" t="str">
            <v>Langtjern</v>
          </cell>
          <cell r="C2812">
            <v>2001</v>
          </cell>
          <cell r="D2812" t="str">
            <v>Annual</v>
          </cell>
          <cell r="E2812" t="str">
            <v>Nitrate</v>
          </cell>
          <cell r="F2812">
            <v>1.0999999999999999E-2</v>
          </cell>
          <cell r="G2812">
            <v>1</v>
          </cell>
          <cell r="H2812" t="str">
            <v>mg/l N</v>
          </cell>
        </row>
        <row r="2813">
          <cell r="A2813" t="str">
            <v>NO</v>
          </cell>
          <cell r="B2813" t="str">
            <v>LANGVATN</v>
          </cell>
          <cell r="C2813">
            <v>2001</v>
          </cell>
          <cell r="D2813" t="str">
            <v>Annual</v>
          </cell>
          <cell r="E2813" t="str">
            <v>Nitrate</v>
          </cell>
          <cell r="F2813">
            <v>8.5000000000000006E-2</v>
          </cell>
          <cell r="G2813">
            <v>1</v>
          </cell>
          <cell r="H2813" t="str">
            <v>mg/l N</v>
          </cell>
        </row>
        <row r="2814">
          <cell r="A2814" t="str">
            <v>NO</v>
          </cell>
          <cell r="B2814" t="str">
            <v>Langvatnet</v>
          </cell>
          <cell r="C2814">
            <v>2001</v>
          </cell>
          <cell r="D2814" t="str">
            <v>Annual</v>
          </cell>
          <cell r="E2814" t="str">
            <v>Nitrate</v>
          </cell>
          <cell r="F2814">
            <v>0.02</v>
          </cell>
          <cell r="G2814">
            <v>1</v>
          </cell>
          <cell r="H2814" t="str">
            <v>mg/l N</v>
          </cell>
        </row>
        <row r="2815">
          <cell r="A2815" t="str">
            <v>NO</v>
          </cell>
          <cell r="B2815" t="str">
            <v>Lille Hovvatn</v>
          </cell>
          <cell r="C2815">
            <v>2001</v>
          </cell>
          <cell r="D2815" t="str">
            <v>Annual</v>
          </cell>
          <cell r="E2815" t="str">
            <v>Nitrate</v>
          </cell>
          <cell r="F2815">
            <v>0.112</v>
          </cell>
          <cell r="G2815">
            <v>1</v>
          </cell>
          <cell r="H2815" t="str">
            <v>mg/l N</v>
          </cell>
        </row>
        <row r="2816">
          <cell r="A2816" t="str">
            <v>NO</v>
          </cell>
          <cell r="B2816" t="str">
            <v>LJOSVATN</v>
          </cell>
          <cell r="C2816">
            <v>2001</v>
          </cell>
          <cell r="D2816" t="str">
            <v>Annual</v>
          </cell>
          <cell r="E2816" t="str">
            <v>Nitrate</v>
          </cell>
          <cell r="F2816">
            <v>0.34</v>
          </cell>
          <cell r="G2816">
            <v>1</v>
          </cell>
          <cell r="H2816" t="str">
            <v>mg/l N</v>
          </cell>
        </row>
        <row r="2817">
          <cell r="A2817" t="str">
            <v>NO</v>
          </cell>
          <cell r="B2817" t="str">
            <v>Lomstj?rni</v>
          </cell>
          <cell r="C2817">
            <v>2001</v>
          </cell>
          <cell r="D2817" t="str">
            <v>Annual</v>
          </cell>
          <cell r="E2817" t="str">
            <v>Nitrate</v>
          </cell>
          <cell r="F2817">
            <v>0.24</v>
          </cell>
          <cell r="G2817">
            <v>1</v>
          </cell>
          <cell r="H2817" t="str">
            <v>mg/l N</v>
          </cell>
        </row>
        <row r="2818">
          <cell r="A2818" t="str">
            <v>NO</v>
          </cell>
          <cell r="B2818" t="str">
            <v>Lundalsvatnet</v>
          </cell>
          <cell r="C2818">
            <v>2001</v>
          </cell>
          <cell r="D2818" t="str">
            <v>Annual</v>
          </cell>
          <cell r="E2818" t="str">
            <v>Nitrate</v>
          </cell>
          <cell r="F2818">
            <v>6.0000000000000001E-3</v>
          </cell>
          <cell r="G2818">
            <v>1</v>
          </cell>
          <cell r="H2818" t="str">
            <v>mg/l N</v>
          </cell>
        </row>
        <row r="2819">
          <cell r="A2819" t="str">
            <v>NO</v>
          </cell>
          <cell r="B2819" t="str">
            <v>M?sabutj?rna</v>
          </cell>
          <cell r="C2819">
            <v>2001</v>
          </cell>
          <cell r="D2819" t="str">
            <v>Annual</v>
          </cell>
          <cell r="E2819" t="str">
            <v>Nitrate</v>
          </cell>
          <cell r="F2819">
            <v>4.0000000000000001E-3</v>
          </cell>
          <cell r="G2819">
            <v>1</v>
          </cell>
          <cell r="H2819" t="str">
            <v>mg/l N</v>
          </cell>
        </row>
        <row r="2820">
          <cell r="A2820" t="str">
            <v>NO</v>
          </cell>
          <cell r="B2820" t="str">
            <v>Markusdalsvatnet</v>
          </cell>
          <cell r="C2820">
            <v>2001</v>
          </cell>
          <cell r="D2820" t="str">
            <v>Annual</v>
          </cell>
          <cell r="E2820" t="str">
            <v>Nitrate</v>
          </cell>
          <cell r="F2820">
            <v>5.5E-2</v>
          </cell>
          <cell r="G2820">
            <v>1</v>
          </cell>
          <cell r="H2820" t="str">
            <v>mg/l N</v>
          </cell>
        </row>
        <row r="2821">
          <cell r="A2821" t="str">
            <v>NO</v>
          </cell>
          <cell r="B2821" t="str">
            <v>Meitsj?en</v>
          </cell>
          <cell r="C2821">
            <v>2001</v>
          </cell>
          <cell r="D2821" t="str">
            <v>Annual</v>
          </cell>
          <cell r="E2821" t="str">
            <v>Nitrate</v>
          </cell>
          <cell r="F2821">
            <v>2.5999999999999999E-2</v>
          </cell>
          <cell r="G2821">
            <v>1</v>
          </cell>
          <cell r="H2821" t="str">
            <v>mg/l N</v>
          </cell>
        </row>
        <row r="2822">
          <cell r="A2822" t="str">
            <v>NO</v>
          </cell>
          <cell r="B2822" t="str">
            <v>MOVATN</v>
          </cell>
          <cell r="C2822">
            <v>2001</v>
          </cell>
          <cell r="D2822" t="str">
            <v>Annual</v>
          </cell>
          <cell r="E2822" t="str">
            <v>Nitrate</v>
          </cell>
          <cell r="F2822">
            <v>2.1999999999999999E-2</v>
          </cell>
          <cell r="G2822">
            <v>1</v>
          </cell>
          <cell r="H2822" t="str">
            <v>mg/l N</v>
          </cell>
        </row>
        <row r="2823">
          <cell r="A2823" t="str">
            <v>NO</v>
          </cell>
          <cell r="B2823" t="str">
            <v>MYKLEVATN</v>
          </cell>
          <cell r="C2823">
            <v>2001</v>
          </cell>
          <cell r="D2823" t="str">
            <v>Annual</v>
          </cell>
          <cell r="E2823" t="str">
            <v>Nitrate</v>
          </cell>
          <cell r="F2823">
            <v>2.7E-2</v>
          </cell>
          <cell r="G2823">
            <v>1</v>
          </cell>
          <cell r="H2823" t="str">
            <v>mg/l N</v>
          </cell>
        </row>
        <row r="2824">
          <cell r="A2824" t="str">
            <v>NO</v>
          </cell>
          <cell r="B2824" t="str">
            <v>Navnl?st</v>
          </cell>
          <cell r="C2824">
            <v>2001</v>
          </cell>
          <cell r="D2824" t="str">
            <v>Annual</v>
          </cell>
          <cell r="E2824" t="str">
            <v>Nitrate</v>
          </cell>
          <cell r="F2824">
            <v>5.5000000000000005E-3</v>
          </cell>
          <cell r="G2824">
            <v>6</v>
          </cell>
          <cell r="H2824" t="str">
            <v>mg/l N</v>
          </cell>
        </row>
        <row r="2825">
          <cell r="A2825" t="str">
            <v>NO</v>
          </cell>
          <cell r="B2825" t="str">
            <v>Nedre Furovatn</v>
          </cell>
          <cell r="C2825">
            <v>2001</v>
          </cell>
          <cell r="D2825" t="str">
            <v>Annual</v>
          </cell>
          <cell r="E2825" t="str">
            <v>Nitrate</v>
          </cell>
          <cell r="F2825">
            <v>3.9E-2</v>
          </cell>
          <cell r="G2825">
            <v>1</v>
          </cell>
          <cell r="H2825" t="str">
            <v>mg/l N</v>
          </cell>
        </row>
        <row r="2826">
          <cell r="A2826" t="str">
            <v>NO</v>
          </cell>
          <cell r="B2826" t="str">
            <v>NYST?LVATN</v>
          </cell>
          <cell r="C2826">
            <v>2001</v>
          </cell>
          <cell r="D2826" t="str">
            <v>Annual</v>
          </cell>
          <cell r="E2826" t="str">
            <v>Nitrate</v>
          </cell>
          <cell r="F2826">
            <v>4.3999999999999997E-2</v>
          </cell>
          <cell r="G2826">
            <v>1</v>
          </cell>
          <cell r="H2826" t="str">
            <v>mg/l N</v>
          </cell>
        </row>
        <row r="2827">
          <cell r="A2827" t="str">
            <v>NO</v>
          </cell>
          <cell r="B2827" t="str">
            <v>Oddmunddalsvatnet</v>
          </cell>
          <cell r="C2827">
            <v>2001</v>
          </cell>
          <cell r="D2827" t="str">
            <v>Annual</v>
          </cell>
          <cell r="E2827" t="str">
            <v>Nitrate</v>
          </cell>
          <cell r="F2827">
            <v>8.5000000000000006E-2</v>
          </cell>
          <cell r="G2827">
            <v>1</v>
          </cell>
          <cell r="H2827" t="str">
            <v>mg/l N</v>
          </cell>
        </row>
        <row r="2828">
          <cell r="A2828" t="str">
            <v>NO</v>
          </cell>
          <cell r="B2828" t="str">
            <v>Oksevatn</v>
          </cell>
          <cell r="C2828">
            <v>2001</v>
          </cell>
          <cell r="D2828" t="str">
            <v>Annual</v>
          </cell>
          <cell r="E2828" t="str">
            <v>Nitrate</v>
          </cell>
          <cell r="F2828">
            <v>0.04</v>
          </cell>
          <cell r="G2828">
            <v>1</v>
          </cell>
          <cell r="H2828" t="str">
            <v>mg/l N</v>
          </cell>
        </row>
        <row r="2829">
          <cell r="A2829" t="str">
            <v>NO</v>
          </cell>
          <cell r="B2829" t="str">
            <v>Otervatnet</v>
          </cell>
          <cell r="C2829">
            <v>2001</v>
          </cell>
          <cell r="D2829" t="str">
            <v>Annual</v>
          </cell>
          <cell r="E2829" t="str">
            <v>Nitrate</v>
          </cell>
          <cell r="F2829">
            <v>3.0000000000000001E-3</v>
          </cell>
          <cell r="G2829">
            <v>1</v>
          </cell>
          <cell r="H2829" t="str">
            <v>mg/l N</v>
          </cell>
        </row>
        <row r="2830">
          <cell r="A2830" t="str">
            <v>NO</v>
          </cell>
          <cell r="B2830" t="str">
            <v>R?tjern</v>
          </cell>
          <cell r="C2830">
            <v>2001</v>
          </cell>
          <cell r="D2830" t="str">
            <v>Annual</v>
          </cell>
          <cell r="E2830" t="str">
            <v>Nitrate</v>
          </cell>
          <cell r="F2830">
            <v>8.0000000000000002E-3</v>
          </cell>
          <cell r="G2830">
            <v>1</v>
          </cell>
          <cell r="H2830" t="str">
            <v>mg/l N</v>
          </cell>
        </row>
        <row r="2831">
          <cell r="A2831" t="str">
            <v>NO</v>
          </cell>
          <cell r="B2831" t="str">
            <v>R?YRAVATN</v>
          </cell>
          <cell r="C2831">
            <v>2001</v>
          </cell>
          <cell r="D2831" t="str">
            <v>Annual</v>
          </cell>
          <cell r="E2831" t="str">
            <v>Nitrate</v>
          </cell>
          <cell r="F2831">
            <v>8.5999999999999993E-2</v>
          </cell>
          <cell r="G2831">
            <v>1</v>
          </cell>
          <cell r="H2831" t="str">
            <v>mg/l N</v>
          </cell>
        </row>
        <row r="2832">
          <cell r="A2832" t="str">
            <v>NO</v>
          </cell>
          <cell r="B2832" t="str">
            <v>RAVNSJ?EN</v>
          </cell>
          <cell r="C2832">
            <v>2001</v>
          </cell>
          <cell r="D2832" t="str">
            <v>Annual</v>
          </cell>
          <cell r="E2832" t="str">
            <v>Nitrate</v>
          </cell>
          <cell r="F2832">
            <v>0.106</v>
          </cell>
          <cell r="G2832">
            <v>1</v>
          </cell>
          <cell r="H2832" t="str">
            <v>mg/l N</v>
          </cell>
        </row>
        <row r="2833">
          <cell r="A2833" t="str">
            <v>NO</v>
          </cell>
          <cell r="B2833" t="str">
            <v>Rondvatnet</v>
          </cell>
          <cell r="C2833">
            <v>2001</v>
          </cell>
          <cell r="D2833" t="str">
            <v>Annual</v>
          </cell>
          <cell r="E2833" t="str">
            <v>Nitrate</v>
          </cell>
          <cell r="F2833">
            <v>4.4999999999999998E-2</v>
          </cell>
          <cell r="G2833">
            <v>1</v>
          </cell>
          <cell r="H2833" t="str">
            <v>mg/l N</v>
          </cell>
        </row>
        <row r="2834">
          <cell r="A2834" t="str">
            <v>NO</v>
          </cell>
          <cell r="B2834" t="str">
            <v>Rundavatnet</v>
          </cell>
          <cell r="C2834">
            <v>2001</v>
          </cell>
          <cell r="D2834" t="str">
            <v>Annual</v>
          </cell>
          <cell r="E2834" t="str">
            <v>Nitrate</v>
          </cell>
          <cell r="F2834">
            <v>4.8000000000000001E-2</v>
          </cell>
          <cell r="G2834">
            <v>1</v>
          </cell>
          <cell r="H2834" t="str">
            <v>mg/l N</v>
          </cell>
        </row>
        <row r="2835">
          <cell r="A2835" t="str">
            <v>NO</v>
          </cell>
          <cell r="B2835" t="str">
            <v>SANDVATN</v>
          </cell>
          <cell r="C2835">
            <v>2001</v>
          </cell>
          <cell r="D2835" t="str">
            <v>Annual</v>
          </cell>
          <cell r="E2835" t="str">
            <v>Nitrate</v>
          </cell>
          <cell r="F2835">
            <v>9.2999999999999999E-2</v>
          </cell>
          <cell r="G2835">
            <v>1</v>
          </cell>
          <cell r="H2835" t="str">
            <v>mg/l N</v>
          </cell>
        </row>
        <row r="2836">
          <cell r="A2836" t="str">
            <v>NO</v>
          </cell>
          <cell r="B2836" t="str">
            <v>Saudlandsvatn</v>
          </cell>
          <cell r="C2836">
            <v>2001</v>
          </cell>
          <cell r="D2836" t="str">
            <v>Annual</v>
          </cell>
          <cell r="E2836" t="str">
            <v>Nitrate</v>
          </cell>
          <cell r="F2836">
            <v>0.189</v>
          </cell>
          <cell r="G2836">
            <v>1</v>
          </cell>
          <cell r="H2836" t="str">
            <v>mg/l N</v>
          </cell>
        </row>
        <row r="2837">
          <cell r="A2837" t="str">
            <v>NO</v>
          </cell>
          <cell r="B2837" t="str">
            <v>Skaidejavri</v>
          </cell>
          <cell r="C2837">
            <v>2001</v>
          </cell>
          <cell r="D2837" t="str">
            <v>Annual</v>
          </cell>
          <cell r="E2837" t="str">
            <v>Nitrate</v>
          </cell>
          <cell r="F2837">
            <v>2.8000000000000001E-2</v>
          </cell>
          <cell r="G2837">
            <v>1</v>
          </cell>
          <cell r="H2837" t="str">
            <v>mg/l N</v>
          </cell>
        </row>
        <row r="2838">
          <cell r="A2838" t="str">
            <v>NO</v>
          </cell>
          <cell r="B2838" t="str">
            <v>Skakktjern</v>
          </cell>
          <cell r="C2838">
            <v>2001</v>
          </cell>
          <cell r="D2838" t="str">
            <v>Annual</v>
          </cell>
          <cell r="E2838" t="str">
            <v>Nitrate</v>
          </cell>
          <cell r="F2838">
            <v>5.0000000000000001E-4</v>
          </cell>
          <cell r="G2838">
            <v>1</v>
          </cell>
          <cell r="H2838" t="str">
            <v>mg/l N</v>
          </cell>
        </row>
        <row r="2839">
          <cell r="A2839" t="str">
            <v>NO</v>
          </cell>
          <cell r="B2839" t="str">
            <v>SKAMMEVATN</v>
          </cell>
          <cell r="C2839">
            <v>2001</v>
          </cell>
          <cell r="D2839" t="str">
            <v>Annual</v>
          </cell>
          <cell r="E2839" t="str">
            <v>Nitrate</v>
          </cell>
          <cell r="F2839">
            <v>5.6000000000000001E-2</v>
          </cell>
          <cell r="G2839">
            <v>1</v>
          </cell>
          <cell r="H2839" t="str">
            <v>mg/l N</v>
          </cell>
        </row>
        <row r="2840">
          <cell r="A2840" t="str">
            <v>NO</v>
          </cell>
          <cell r="B2840" t="str">
            <v>Skardvatnet</v>
          </cell>
          <cell r="C2840">
            <v>2001</v>
          </cell>
          <cell r="D2840" t="str">
            <v>Annual</v>
          </cell>
          <cell r="E2840" t="str">
            <v>Nitrate</v>
          </cell>
          <cell r="F2840">
            <v>1.0999999999999999E-2</v>
          </cell>
          <cell r="G2840">
            <v>1</v>
          </cell>
          <cell r="H2840" t="str">
            <v>mg/l N</v>
          </cell>
        </row>
        <row r="2841">
          <cell r="A2841" t="str">
            <v>NO</v>
          </cell>
          <cell r="B2841" t="str">
            <v>Skjerivatnet</v>
          </cell>
          <cell r="C2841">
            <v>2001</v>
          </cell>
          <cell r="D2841" t="str">
            <v>Annual</v>
          </cell>
          <cell r="E2841" t="str">
            <v>Nitrate</v>
          </cell>
          <cell r="F2841">
            <v>2.5000000000000001E-2</v>
          </cell>
          <cell r="G2841">
            <v>1</v>
          </cell>
          <cell r="H2841" t="str">
            <v>mg/l N</v>
          </cell>
        </row>
        <row r="2842">
          <cell r="A2842" t="str">
            <v>NO</v>
          </cell>
          <cell r="B2842" t="str">
            <v>SKUREVATN</v>
          </cell>
          <cell r="C2842">
            <v>2001</v>
          </cell>
          <cell r="D2842" t="str">
            <v>Annual</v>
          </cell>
          <cell r="E2842" t="str">
            <v>Nitrate</v>
          </cell>
          <cell r="F2842">
            <v>9.8000000000000004E-2</v>
          </cell>
          <cell r="G2842">
            <v>1</v>
          </cell>
          <cell r="H2842" t="str">
            <v>mg/l N</v>
          </cell>
        </row>
        <row r="2843">
          <cell r="A2843" t="str">
            <v>NO</v>
          </cell>
          <cell r="B2843" t="str">
            <v>SKURVSJ?EN</v>
          </cell>
          <cell r="C2843">
            <v>2001</v>
          </cell>
          <cell r="D2843" t="str">
            <v>Annual</v>
          </cell>
          <cell r="E2843" t="str">
            <v>Nitrate</v>
          </cell>
          <cell r="F2843">
            <v>1.9E-2</v>
          </cell>
          <cell r="G2843">
            <v>1</v>
          </cell>
          <cell r="H2843" t="str">
            <v>mg/l N</v>
          </cell>
        </row>
        <row r="2844">
          <cell r="A2844" t="str">
            <v>NO</v>
          </cell>
          <cell r="B2844" t="str">
            <v>SONGEVATN</v>
          </cell>
          <cell r="C2844">
            <v>2001</v>
          </cell>
          <cell r="D2844" t="str">
            <v>Annual</v>
          </cell>
          <cell r="E2844" t="str">
            <v>Nitrate</v>
          </cell>
          <cell r="F2844">
            <v>0.13</v>
          </cell>
          <cell r="G2844">
            <v>1</v>
          </cell>
          <cell r="H2844" t="str">
            <v>mg/l N</v>
          </cell>
        </row>
        <row r="2845">
          <cell r="A2845" t="str">
            <v>NO</v>
          </cell>
          <cell r="B2845" t="str">
            <v>Songsj?en</v>
          </cell>
          <cell r="C2845">
            <v>2001</v>
          </cell>
          <cell r="D2845" t="str">
            <v>Annual</v>
          </cell>
          <cell r="E2845" t="str">
            <v>Nitrate</v>
          </cell>
          <cell r="F2845">
            <v>8.0000000000000002E-3</v>
          </cell>
          <cell r="G2845">
            <v>1</v>
          </cell>
          <cell r="H2845" t="str">
            <v>mg/l N</v>
          </cell>
        </row>
        <row r="2846">
          <cell r="A2846" t="str">
            <v>NO</v>
          </cell>
          <cell r="B2846" t="str">
            <v>ST.EITLNDSVT</v>
          </cell>
          <cell r="C2846">
            <v>2001</v>
          </cell>
          <cell r="D2846" t="str">
            <v>Annual</v>
          </cell>
          <cell r="E2846" t="str">
            <v>Nitrate</v>
          </cell>
          <cell r="F2846">
            <v>0.16</v>
          </cell>
          <cell r="G2846">
            <v>1</v>
          </cell>
          <cell r="H2846" t="str">
            <v>mg/l N</v>
          </cell>
        </row>
        <row r="2847">
          <cell r="A2847" t="str">
            <v>NO</v>
          </cell>
          <cell r="B2847" t="str">
            <v>St.Valvatnet</v>
          </cell>
          <cell r="C2847">
            <v>2001</v>
          </cell>
          <cell r="D2847" t="str">
            <v>Annual</v>
          </cell>
          <cell r="E2847" t="str">
            <v>Nitrate</v>
          </cell>
          <cell r="F2847">
            <v>3.3000000000000002E-2</v>
          </cell>
          <cell r="G2847">
            <v>1</v>
          </cell>
          <cell r="H2847" t="str">
            <v>mg/l N</v>
          </cell>
        </row>
        <row r="2848">
          <cell r="A2848" t="str">
            <v>NO</v>
          </cell>
          <cell r="B2848" t="str">
            <v>Stakkheitj?rna</v>
          </cell>
          <cell r="C2848">
            <v>2001</v>
          </cell>
          <cell r="D2848" t="str">
            <v>Annual</v>
          </cell>
          <cell r="E2848" t="str">
            <v>Nitrate</v>
          </cell>
          <cell r="F2848">
            <v>7.1999999999999995E-2</v>
          </cell>
          <cell r="G2848">
            <v>1</v>
          </cell>
          <cell r="H2848" t="str">
            <v>mg/l N</v>
          </cell>
        </row>
        <row r="2849">
          <cell r="A2849" t="str">
            <v>NO</v>
          </cell>
          <cell r="B2849" t="str">
            <v>STAVSVATN</v>
          </cell>
          <cell r="C2849">
            <v>2001</v>
          </cell>
          <cell r="D2849" t="str">
            <v>Annual</v>
          </cell>
          <cell r="E2849" t="str">
            <v>Nitrate</v>
          </cell>
          <cell r="F2849">
            <v>4.2999999999999997E-2</v>
          </cell>
          <cell r="G2849">
            <v>1</v>
          </cell>
          <cell r="H2849" t="str">
            <v>mg/l N</v>
          </cell>
        </row>
        <row r="2850">
          <cell r="A2850" t="str">
            <v>NO</v>
          </cell>
          <cell r="B2850" t="str">
            <v>Storb?rja</v>
          </cell>
          <cell r="C2850">
            <v>2001</v>
          </cell>
          <cell r="D2850" t="str">
            <v>Annual</v>
          </cell>
          <cell r="E2850" t="str">
            <v>Nitrate</v>
          </cell>
          <cell r="F2850">
            <v>4.2999999999999997E-2</v>
          </cell>
          <cell r="G2850">
            <v>1</v>
          </cell>
          <cell r="H2850" t="str">
            <v>mg/l N</v>
          </cell>
        </row>
        <row r="2851">
          <cell r="A2851" t="str">
            <v>NO</v>
          </cell>
          <cell r="B2851" t="str">
            <v>Store Lyseren</v>
          </cell>
          <cell r="C2851">
            <v>2001</v>
          </cell>
          <cell r="D2851" t="str">
            <v>Annual</v>
          </cell>
          <cell r="E2851" t="str">
            <v>Nitrate</v>
          </cell>
          <cell r="F2851">
            <v>9.9000000000000005E-2</v>
          </cell>
          <cell r="G2851">
            <v>1</v>
          </cell>
          <cell r="H2851" t="str">
            <v>mg/l N</v>
          </cell>
        </row>
        <row r="2852">
          <cell r="A2852" t="str">
            <v>NO</v>
          </cell>
          <cell r="B2852" t="str">
            <v>Storekr?kkja</v>
          </cell>
          <cell r="C2852">
            <v>2001</v>
          </cell>
          <cell r="D2852" t="str">
            <v>Annual</v>
          </cell>
          <cell r="E2852" t="str">
            <v>Nitrate</v>
          </cell>
          <cell r="F2852">
            <v>5.0000000000000001E-4</v>
          </cell>
          <cell r="G2852">
            <v>1</v>
          </cell>
          <cell r="H2852" t="str">
            <v>mg/l N</v>
          </cell>
        </row>
        <row r="2853">
          <cell r="A2853" t="str">
            <v>NO</v>
          </cell>
          <cell r="B2853" t="str">
            <v>Storg?svatnet</v>
          </cell>
          <cell r="C2853">
            <v>2001</v>
          </cell>
          <cell r="D2853" t="str">
            <v>Annual</v>
          </cell>
          <cell r="E2853" t="str">
            <v>Nitrate</v>
          </cell>
          <cell r="F2853">
            <v>1.4E-2</v>
          </cell>
          <cell r="G2853">
            <v>1</v>
          </cell>
          <cell r="H2853" t="str">
            <v>mg/l N</v>
          </cell>
        </row>
        <row r="2854">
          <cell r="A2854" t="str">
            <v>NO</v>
          </cell>
          <cell r="B2854" t="str">
            <v>Stortj?rna</v>
          </cell>
          <cell r="C2854">
            <v>2001</v>
          </cell>
          <cell r="D2854" t="str">
            <v>Annual</v>
          </cell>
          <cell r="E2854" t="str">
            <v>Nitrate</v>
          </cell>
          <cell r="F2854">
            <v>5.0000000000000001E-4</v>
          </cell>
          <cell r="G2854">
            <v>1</v>
          </cell>
          <cell r="H2854" t="str">
            <v>mg/l N</v>
          </cell>
        </row>
        <row r="2855">
          <cell r="A2855" t="str">
            <v>NO</v>
          </cell>
          <cell r="B2855" t="str">
            <v>Storvatn</v>
          </cell>
          <cell r="C2855">
            <v>2001</v>
          </cell>
          <cell r="D2855" t="str">
            <v>Annual</v>
          </cell>
          <cell r="E2855" t="str">
            <v>Nitrate</v>
          </cell>
          <cell r="F2855">
            <v>3.3000000000000002E-2</v>
          </cell>
          <cell r="G2855">
            <v>1</v>
          </cell>
          <cell r="H2855" t="str">
            <v>mg/l N</v>
          </cell>
        </row>
        <row r="2856">
          <cell r="A2856" t="str">
            <v>NO</v>
          </cell>
          <cell r="B2856" t="str">
            <v>Svartdalsvatnet</v>
          </cell>
          <cell r="C2856">
            <v>2001</v>
          </cell>
          <cell r="D2856" t="str">
            <v>Annual</v>
          </cell>
          <cell r="E2856" t="str">
            <v>Nitrate</v>
          </cell>
          <cell r="F2856">
            <v>2.7E-2</v>
          </cell>
          <cell r="G2856">
            <v>1</v>
          </cell>
          <cell r="H2856" t="str">
            <v>mg/l N</v>
          </cell>
        </row>
        <row r="2857">
          <cell r="A2857" t="str">
            <v>NO</v>
          </cell>
          <cell r="B2857" t="str">
            <v>SVARTTJERN</v>
          </cell>
          <cell r="C2857">
            <v>2001</v>
          </cell>
          <cell r="D2857" t="str">
            <v>Annual</v>
          </cell>
          <cell r="E2857" t="str">
            <v>Nitrate</v>
          </cell>
          <cell r="F2857">
            <v>2.8000000000000001E-2</v>
          </cell>
          <cell r="G2857">
            <v>1</v>
          </cell>
          <cell r="H2857" t="str">
            <v>mg/l N</v>
          </cell>
        </row>
        <row r="2858">
          <cell r="A2858" t="str">
            <v>NO</v>
          </cell>
          <cell r="B2858" t="str">
            <v>Tennvatn</v>
          </cell>
          <cell r="C2858">
            <v>2001</v>
          </cell>
          <cell r="D2858" t="str">
            <v>Annual</v>
          </cell>
          <cell r="E2858" t="str">
            <v>Nitrate</v>
          </cell>
          <cell r="F2858">
            <v>1.6E-2</v>
          </cell>
          <cell r="G2858">
            <v>1</v>
          </cell>
          <cell r="H2858" t="str">
            <v>mg/l N</v>
          </cell>
        </row>
        <row r="2859">
          <cell r="A2859" t="str">
            <v>NO</v>
          </cell>
          <cell r="B2859" t="str">
            <v>TJURRMONVATN</v>
          </cell>
          <cell r="C2859">
            <v>2001</v>
          </cell>
          <cell r="D2859" t="str">
            <v>Annual</v>
          </cell>
          <cell r="E2859" t="str">
            <v>Nitrate</v>
          </cell>
          <cell r="F2859">
            <v>1.9E-2</v>
          </cell>
          <cell r="G2859">
            <v>1</v>
          </cell>
          <cell r="H2859" t="str">
            <v>mg/l N</v>
          </cell>
        </row>
        <row r="2860">
          <cell r="A2860" t="str">
            <v>NO</v>
          </cell>
          <cell r="B2860" t="str">
            <v>TROLDEVATN</v>
          </cell>
          <cell r="C2860">
            <v>2001</v>
          </cell>
          <cell r="D2860" t="str">
            <v>Annual</v>
          </cell>
          <cell r="E2860" t="str">
            <v>Nitrate</v>
          </cell>
          <cell r="F2860">
            <v>0.3</v>
          </cell>
          <cell r="G2860">
            <v>1</v>
          </cell>
          <cell r="H2860" t="str">
            <v>mg/l N</v>
          </cell>
        </row>
        <row r="2861">
          <cell r="A2861" t="str">
            <v>NO</v>
          </cell>
          <cell r="B2861" t="str">
            <v>TROLLSELVVTN</v>
          </cell>
          <cell r="C2861">
            <v>2001</v>
          </cell>
          <cell r="D2861" t="str">
            <v>Annual</v>
          </cell>
          <cell r="E2861" t="str">
            <v>Nitrate</v>
          </cell>
          <cell r="F2861">
            <v>5.8999999999999997E-2</v>
          </cell>
          <cell r="G2861">
            <v>1</v>
          </cell>
          <cell r="H2861" t="str">
            <v>mg/l N</v>
          </cell>
        </row>
        <row r="2862">
          <cell r="A2862" t="str">
            <v>NO</v>
          </cell>
          <cell r="B2862" t="str">
            <v>Tufsingen</v>
          </cell>
          <cell r="C2862">
            <v>2001</v>
          </cell>
          <cell r="D2862" t="str">
            <v>Annual</v>
          </cell>
          <cell r="E2862" t="str">
            <v>Nitrate</v>
          </cell>
          <cell r="F2862">
            <v>3.2000000000000001E-2</v>
          </cell>
          <cell r="G2862">
            <v>1</v>
          </cell>
          <cell r="H2862" t="str">
            <v>mg/l N</v>
          </cell>
        </row>
        <row r="2863">
          <cell r="A2863" t="str">
            <v>NO</v>
          </cell>
          <cell r="B2863" t="str">
            <v>Ulekristajav</v>
          </cell>
          <cell r="C2863">
            <v>2001</v>
          </cell>
          <cell r="D2863" t="str">
            <v>Annual</v>
          </cell>
          <cell r="E2863" t="str">
            <v>Nitrate</v>
          </cell>
          <cell r="F2863">
            <v>1E-3</v>
          </cell>
          <cell r="G2863">
            <v>1</v>
          </cell>
          <cell r="H2863" t="str">
            <v>mg/l N</v>
          </cell>
        </row>
        <row r="2864">
          <cell r="A2864" t="str">
            <v>NO</v>
          </cell>
          <cell r="B2864" t="str">
            <v>VAULAVATN</v>
          </cell>
          <cell r="C2864">
            <v>2001</v>
          </cell>
          <cell r="D2864" t="str">
            <v>Annual</v>
          </cell>
          <cell r="E2864" t="str">
            <v>Nitrate</v>
          </cell>
          <cell r="F2864">
            <v>0.08</v>
          </cell>
          <cell r="G2864">
            <v>1</v>
          </cell>
          <cell r="H2864" t="str">
            <v>mg/l N</v>
          </cell>
        </row>
        <row r="2865">
          <cell r="A2865" t="str">
            <v>NO</v>
          </cell>
          <cell r="B2865" t="str">
            <v>Vestre Flogvatnet</v>
          </cell>
          <cell r="C2865">
            <v>2001</v>
          </cell>
          <cell r="D2865" t="str">
            <v>Annual</v>
          </cell>
          <cell r="E2865" t="str">
            <v>Nitrate</v>
          </cell>
          <cell r="F2865">
            <v>9.9000000000000005E-2</v>
          </cell>
          <cell r="G2865">
            <v>1</v>
          </cell>
          <cell r="H2865" t="str">
            <v>mg/l N</v>
          </cell>
        </row>
        <row r="2866">
          <cell r="A2866" t="str">
            <v>NO</v>
          </cell>
          <cell r="B2866" t="str">
            <v>?vre Jerpetjern</v>
          </cell>
          <cell r="C2866">
            <v>2002</v>
          </cell>
          <cell r="D2866" t="str">
            <v>Annual</v>
          </cell>
          <cell r="E2866" t="str">
            <v>Nitrate</v>
          </cell>
          <cell r="F2866">
            <v>1.2E-2</v>
          </cell>
          <cell r="G2866">
            <v>1</v>
          </cell>
          <cell r="H2866" t="str">
            <v>mg/l N</v>
          </cell>
        </row>
        <row r="2867">
          <cell r="A2867" t="str">
            <v>NO</v>
          </cell>
          <cell r="B2867" t="str">
            <v>?vre Ne?dalsvatnet</v>
          </cell>
          <cell r="C2867">
            <v>2002</v>
          </cell>
          <cell r="D2867" t="str">
            <v>Annual</v>
          </cell>
          <cell r="E2867" t="str">
            <v>Nitrate</v>
          </cell>
          <cell r="F2867">
            <v>5.0000000000000001E-4</v>
          </cell>
          <cell r="G2867">
            <v>1</v>
          </cell>
          <cell r="H2867" t="str">
            <v>mg/l N</v>
          </cell>
        </row>
        <row r="2868">
          <cell r="A2868" t="str">
            <v>NO</v>
          </cell>
          <cell r="B2868" t="str">
            <v>?yvannet (Store)</v>
          </cell>
          <cell r="C2868">
            <v>2002</v>
          </cell>
          <cell r="D2868" t="str">
            <v>Annual</v>
          </cell>
          <cell r="E2868" t="str">
            <v>Nitrate</v>
          </cell>
          <cell r="F2868">
            <v>7.6999999999999999E-2</v>
          </cell>
          <cell r="G2868">
            <v>1</v>
          </cell>
          <cell r="H2868" t="str">
            <v>mg/l N</v>
          </cell>
        </row>
        <row r="2869">
          <cell r="A2869" t="str">
            <v>NO</v>
          </cell>
          <cell r="B2869" t="str">
            <v>Atnsj?en</v>
          </cell>
          <cell r="C2869">
            <v>2002</v>
          </cell>
          <cell r="D2869" t="str">
            <v>Annual</v>
          </cell>
          <cell r="E2869" t="str">
            <v>Nitrate</v>
          </cell>
          <cell r="F2869">
            <v>8.9999999999999993E-3</v>
          </cell>
          <cell r="G2869">
            <v>1</v>
          </cell>
          <cell r="H2869" t="str">
            <v>mg/l N</v>
          </cell>
        </row>
        <row r="2870">
          <cell r="A2870" t="str">
            <v>NO</v>
          </cell>
          <cell r="B2870" t="str">
            <v>B?NEVATN</v>
          </cell>
          <cell r="C2870">
            <v>2002</v>
          </cell>
          <cell r="D2870" t="str">
            <v>Annual</v>
          </cell>
          <cell r="E2870" t="str">
            <v>Nitrate</v>
          </cell>
          <cell r="F2870">
            <v>7.9000000000000001E-2</v>
          </cell>
          <cell r="G2870">
            <v>1</v>
          </cell>
          <cell r="H2870" t="str">
            <v>mg/l N</v>
          </cell>
        </row>
        <row r="2871">
          <cell r="A2871" t="str">
            <v>NO</v>
          </cell>
          <cell r="B2871" t="str">
            <v>B?RJASJAVRI</v>
          </cell>
          <cell r="C2871">
            <v>2002</v>
          </cell>
          <cell r="D2871" t="str">
            <v>Annual</v>
          </cell>
          <cell r="E2871" t="str">
            <v>Nitrate</v>
          </cell>
          <cell r="F2871">
            <v>5.0000000000000001E-4</v>
          </cell>
          <cell r="G2871">
            <v>1</v>
          </cell>
          <cell r="H2871" t="str">
            <v>mg/l N</v>
          </cell>
        </row>
        <row r="2872">
          <cell r="A2872" t="str">
            <v>NO</v>
          </cell>
          <cell r="B2872" t="str">
            <v>B?tevatn</v>
          </cell>
          <cell r="C2872">
            <v>2002</v>
          </cell>
          <cell r="D2872" t="str">
            <v>Annual</v>
          </cell>
          <cell r="E2872" t="str">
            <v>Nitrate</v>
          </cell>
          <cell r="F2872">
            <v>0.13500000000000001</v>
          </cell>
          <cell r="G2872">
            <v>1</v>
          </cell>
          <cell r="H2872" t="str">
            <v>mg/l N</v>
          </cell>
        </row>
        <row r="2873">
          <cell r="A2873" t="str">
            <v>NO</v>
          </cell>
          <cell r="B2873" t="str">
            <v>Bj?rfarvatnet</v>
          </cell>
          <cell r="C2873">
            <v>2002</v>
          </cell>
          <cell r="D2873" t="str">
            <v>Annual</v>
          </cell>
          <cell r="E2873" t="str">
            <v>Nitrate</v>
          </cell>
          <cell r="F2873">
            <v>0.03</v>
          </cell>
          <cell r="G2873">
            <v>1</v>
          </cell>
          <cell r="H2873" t="str">
            <v>mg/l N</v>
          </cell>
        </row>
        <row r="2874">
          <cell r="A2874" t="str">
            <v>NO</v>
          </cell>
          <cell r="B2874" t="str">
            <v>Bjorvatn</v>
          </cell>
          <cell r="C2874">
            <v>2002</v>
          </cell>
          <cell r="D2874" t="str">
            <v>Annual</v>
          </cell>
          <cell r="E2874" t="str">
            <v>Nitrate</v>
          </cell>
          <cell r="F2874">
            <v>0.1</v>
          </cell>
          <cell r="G2874">
            <v>1</v>
          </cell>
          <cell r="H2874" t="str">
            <v>mg/l N</v>
          </cell>
        </row>
        <row r="2875">
          <cell r="A2875" t="str">
            <v>NO</v>
          </cell>
          <cell r="B2875" t="str">
            <v>Bl?jevatnet</v>
          </cell>
          <cell r="C2875">
            <v>2002</v>
          </cell>
          <cell r="D2875" t="str">
            <v>Annual</v>
          </cell>
          <cell r="E2875" t="str">
            <v>Nitrate</v>
          </cell>
          <cell r="F2875">
            <v>0.03</v>
          </cell>
          <cell r="G2875">
            <v>1</v>
          </cell>
          <cell r="H2875" t="str">
            <v>mg/l N</v>
          </cell>
        </row>
        <row r="2876">
          <cell r="A2876" t="str">
            <v>NO</v>
          </cell>
          <cell r="B2876" t="str">
            <v>BOTNE</v>
          </cell>
          <cell r="C2876">
            <v>2002</v>
          </cell>
          <cell r="D2876" t="str">
            <v>Annual</v>
          </cell>
          <cell r="E2876" t="str">
            <v>Nitrate</v>
          </cell>
          <cell r="F2876">
            <v>0.35499999999999998</v>
          </cell>
          <cell r="G2876">
            <v>1</v>
          </cell>
          <cell r="H2876" t="str">
            <v>mg/l N</v>
          </cell>
        </row>
        <row r="2877">
          <cell r="A2877" t="str">
            <v>NO</v>
          </cell>
          <cell r="B2877" t="str">
            <v>BR?RVATN</v>
          </cell>
          <cell r="C2877">
            <v>2002</v>
          </cell>
          <cell r="D2877" t="str">
            <v>Annual</v>
          </cell>
          <cell r="E2877" t="str">
            <v>Nitrate</v>
          </cell>
          <cell r="F2877">
            <v>0.1</v>
          </cell>
          <cell r="G2877">
            <v>1</v>
          </cell>
          <cell r="H2877" t="str">
            <v>mg/l N</v>
          </cell>
        </row>
        <row r="2878">
          <cell r="A2878" t="str">
            <v>NO</v>
          </cell>
          <cell r="B2878" t="str">
            <v>Breidlivatnet</v>
          </cell>
          <cell r="C2878">
            <v>2002</v>
          </cell>
          <cell r="D2878" t="str">
            <v>Annual</v>
          </cell>
          <cell r="E2878" t="str">
            <v>Nitrate</v>
          </cell>
          <cell r="F2878">
            <v>8.0000000000000002E-3</v>
          </cell>
          <cell r="G2878">
            <v>1</v>
          </cell>
          <cell r="H2878" t="str">
            <v>mg/l N</v>
          </cell>
        </row>
        <row r="2879">
          <cell r="A2879" t="str">
            <v>NO</v>
          </cell>
          <cell r="B2879" t="str">
            <v>BREITJERN</v>
          </cell>
          <cell r="C2879">
            <v>2002</v>
          </cell>
          <cell r="D2879" t="str">
            <v>Annual</v>
          </cell>
          <cell r="E2879" t="str">
            <v>Nitrate</v>
          </cell>
          <cell r="F2879">
            <v>6.0999999999999999E-2</v>
          </cell>
          <cell r="G2879">
            <v>1</v>
          </cell>
          <cell r="H2879" t="str">
            <v>mg/l N</v>
          </cell>
        </row>
        <row r="2880">
          <cell r="A2880" t="str">
            <v>NO</v>
          </cell>
          <cell r="B2880" t="str">
            <v>Dalvatn</v>
          </cell>
          <cell r="C2880">
            <v>2002</v>
          </cell>
          <cell r="D2880" t="str">
            <v>Annual</v>
          </cell>
          <cell r="E2880" t="str">
            <v>Nitrate</v>
          </cell>
          <cell r="F2880">
            <v>4.0000000000000001E-3</v>
          </cell>
          <cell r="G2880">
            <v>1</v>
          </cell>
          <cell r="H2880" t="str">
            <v>mg/l N</v>
          </cell>
        </row>
        <row r="2881">
          <cell r="A2881" t="str">
            <v>NO</v>
          </cell>
          <cell r="B2881" t="str">
            <v>DRIVNESVATN</v>
          </cell>
          <cell r="C2881">
            <v>2002</v>
          </cell>
          <cell r="D2881" t="str">
            <v>Annual</v>
          </cell>
          <cell r="E2881" t="str">
            <v>Nitrate</v>
          </cell>
          <cell r="F2881">
            <v>0.13</v>
          </cell>
          <cell r="G2881">
            <v>1</v>
          </cell>
          <cell r="H2881" t="str">
            <v>mg/l N</v>
          </cell>
        </row>
        <row r="2882">
          <cell r="A2882" t="str">
            <v>NO</v>
          </cell>
          <cell r="B2882" t="str">
            <v>F?LVATNET</v>
          </cell>
          <cell r="C2882">
            <v>2002</v>
          </cell>
          <cell r="D2882" t="str">
            <v>Annual</v>
          </cell>
          <cell r="E2882" t="str">
            <v>Nitrate</v>
          </cell>
          <cell r="F2882">
            <v>3.0000000000000001E-3</v>
          </cell>
          <cell r="G2882">
            <v>1</v>
          </cell>
          <cell r="H2882" t="str">
            <v>mg/l N</v>
          </cell>
        </row>
        <row r="2883">
          <cell r="A2883" t="str">
            <v>NO</v>
          </cell>
          <cell r="B2883" t="str">
            <v>F?rste H?gfjellsvatn</v>
          </cell>
          <cell r="C2883">
            <v>2002</v>
          </cell>
          <cell r="D2883" t="str">
            <v>Annual</v>
          </cell>
          <cell r="E2883" t="str">
            <v>Nitrate</v>
          </cell>
          <cell r="F2883">
            <v>5.0000000000000001E-4</v>
          </cell>
          <cell r="G2883">
            <v>1</v>
          </cell>
          <cell r="H2883" t="str">
            <v>mg/l N</v>
          </cell>
        </row>
        <row r="2884">
          <cell r="A2884" t="str">
            <v>NO</v>
          </cell>
          <cell r="B2884" t="str">
            <v>Fjellvatnet</v>
          </cell>
          <cell r="C2884">
            <v>2002</v>
          </cell>
          <cell r="D2884" t="str">
            <v>Annual</v>
          </cell>
          <cell r="E2884" t="str">
            <v>Nitrate</v>
          </cell>
          <cell r="F2884">
            <v>4.0000000000000001E-3</v>
          </cell>
          <cell r="G2884">
            <v>1</v>
          </cell>
          <cell r="H2884" t="str">
            <v>mg/l N</v>
          </cell>
        </row>
        <row r="2885">
          <cell r="A2885" t="str">
            <v>NO</v>
          </cell>
          <cell r="B2885" t="str">
            <v>GJUVVATN</v>
          </cell>
          <cell r="C2885">
            <v>2002</v>
          </cell>
          <cell r="D2885" t="str">
            <v>Annual</v>
          </cell>
          <cell r="E2885" t="str">
            <v>Nitrate</v>
          </cell>
          <cell r="F2885">
            <v>0.24</v>
          </cell>
          <cell r="G2885">
            <v>1</v>
          </cell>
          <cell r="H2885" t="str">
            <v>mg/l N</v>
          </cell>
        </row>
        <row r="2886">
          <cell r="A2886" t="str">
            <v>NO</v>
          </cell>
          <cell r="B2886" t="str">
            <v>GLYPSTADVATN</v>
          </cell>
          <cell r="C2886">
            <v>2002</v>
          </cell>
          <cell r="D2886" t="str">
            <v>Annual</v>
          </cell>
          <cell r="E2886" t="str">
            <v>Nitrate</v>
          </cell>
          <cell r="F2886">
            <v>0.48</v>
          </cell>
          <cell r="G2886">
            <v>1</v>
          </cell>
          <cell r="H2886" t="str">
            <v>mg/l N</v>
          </cell>
        </row>
        <row r="2887">
          <cell r="A2887" t="str">
            <v>NO</v>
          </cell>
          <cell r="B2887" t="str">
            <v>GRIMSDALSVATN</v>
          </cell>
          <cell r="C2887">
            <v>2002</v>
          </cell>
          <cell r="D2887" t="str">
            <v>Annual</v>
          </cell>
          <cell r="E2887" t="str">
            <v>Nitrate</v>
          </cell>
          <cell r="F2887">
            <v>3.7999999999999999E-2</v>
          </cell>
          <cell r="G2887">
            <v>1</v>
          </cell>
          <cell r="H2887" t="str">
            <v>mg/l N</v>
          </cell>
        </row>
        <row r="2888">
          <cell r="A2888" t="str">
            <v>NO</v>
          </cell>
          <cell r="B2888" t="str">
            <v>Grovlivatnet</v>
          </cell>
          <cell r="C2888">
            <v>2002</v>
          </cell>
          <cell r="D2888" t="str">
            <v>Annual</v>
          </cell>
          <cell r="E2888" t="str">
            <v>Nitrate</v>
          </cell>
          <cell r="F2888">
            <v>2.3E-2</v>
          </cell>
          <cell r="G2888">
            <v>1</v>
          </cell>
          <cell r="H2888" t="str">
            <v>mg/l N</v>
          </cell>
        </row>
        <row r="2889">
          <cell r="A2889" t="str">
            <v>NO</v>
          </cell>
          <cell r="B2889" t="str">
            <v>GRUNNEVATN</v>
          </cell>
          <cell r="C2889">
            <v>2002</v>
          </cell>
          <cell r="D2889" t="str">
            <v>Annual</v>
          </cell>
          <cell r="E2889" t="str">
            <v>Nitrate</v>
          </cell>
          <cell r="F2889">
            <v>0.115</v>
          </cell>
          <cell r="G2889">
            <v>1</v>
          </cell>
          <cell r="H2889" t="str">
            <v>mg/l N</v>
          </cell>
        </row>
        <row r="2890">
          <cell r="A2890" t="str">
            <v>NO</v>
          </cell>
          <cell r="B2890" t="str">
            <v>Grytsj?en</v>
          </cell>
          <cell r="C2890">
            <v>2002</v>
          </cell>
          <cell r="D2890" t="str">
            <v>Annual</v>
          </cell>
          <cell r="E2890" t="str">
            <v>Nitrate</v>
          </cell>
          <cell r="F2890">
            <v>5.0000000000000001E-4</v>
          </cell>
          <cell r="G2890">
            <v>1</v>
          </cell>
          <cell r="H2890" t="str">
            <v>mg/l N</v>
          </cell>
        </row>
        <row r="2891">
          <cell r="A2891" t="str">
            <v>NO</v>
          </cell>
          <cell r="B2891" t="str">
            <v>Heddersvatnet</v>
          </cell>
          <cell r="C2891">
            <v>2002</v>
          </cell>
          <cell r="D2891" t="str">
            <v>Annual</v>
          </cell>
          <cell r="E2891" t="str">
            <v>Nitrate</v>
          </cell>
          <cell r="F2891">
            <v>8.5999999999999993E-2</v>
          </cell>
          <cell r="G2891">
            <v>1</v>
          </cell>
          <cell r="H2891" t="str">
            <v>mg/l N</v>
          </cell>
        </row>
        <row r="2892">
          <cell r="A2892" t="str">
            <v>NO</v>
          </cell>
          <cell r="B2892" t="str">
            <v>HEIEVATN</v>
          </cell>
          <cell r="C2892">
            <v>2002</v>
          </cell>
          <cell r="D2892" t="str">
            <v>Annual</v>
          </cell>
          <cell r="E2892" t="str">
            <v>Nitrate</v>
          </cell>
          <cell r="F2892">
            <v>0.105</v>
          </cell>
          <cell r="G2892">
            <v>1</v>
          </cell>
          <cell r="H2892" t="str">
            <v>mg/l N</v>
          </cell>
        </row>
        <row r="2893">
          <cell r="A2893" t="str">
            <v>NO</v>
          </cell>
          <cell r="B2893" t="str">
            <v>Holmsj?en</v>
          </cell>
          <cell r="C2893">
            <v>2002</v>
          </cell>
          <cell r="D2893" t="str">
            <v>Annual</v>
          </cell>
          <cell r="E2893" t="str">
            <v>Nitrate</v>
          </cell>
          <cell r="F2893">
            <v>2E-3</v>
          </cell>
          <cell r="G2893">
            <v>1</v>
          </cell>
          <cell r="H2893" t="str">
            <v>mg/l N</v>
          </cell>
        </row>
        <row r="2894">
          <cell r="A2894" t="str">
            <v>NO</v>
          </cell>
          <cell r="B2894" t="str">
            <v>Holmvatnet</v>
          </cell>
          <cell r="C2894">
            <v>2002</v>
          </cell>
          <cell r="D2894" t="str">
            <v>Annual</v>
          </cell>
          <cell r="E2894" t="str">
            <v>Nitrate</v>
          </cell>
          <cell r="F2894">
            <v>8.0000000000000002E-3</v>
          </cell>
          <cell r="G2894">
            <v>1</v>
          </cell>
          <cell r="H2894" t="str">
            <v>mg/l N</v>
          </cell>
        </row>
        <row r="2895">
          <cell r="A2895" t="str">
            <v>NO</v>
          </cell>
          <cell r="B2895" t="str">
            <v>HOLVATN</v>
          </cell>
          <cell r="C2895">
            <v>2002</v>
          </cell>
          <cell r="D2895" t="str">
            <v>Annual</v>
          </cell>
          <cell r="E2895" t="str">
            <v>Nitrate</v>
          </cell>
          <cell r="F2895">
            <v>0.11600000000000001</v>
          </cell>
          <cell r="G2895">
            <v>2</v>
          </cell>
          <cell r="H2895" t="str">
            <v>mg/l N</v>
          </cell>
        </row>
        <row r="2896">
          <cell r="A2896" t="str">
            <v>NO</v>
          </cell>
          <cell r="B2896" t="str">
            <v>HOMESTADVATN</v>
          </cell>
          <cell r="C2896">
            <v>2002</v>
          </cell>
          <cell r="D2896" t="str">
            <v>Annual</v>
          </cell>
          <cell r="E2896" t="str">
            <v>Nitrate</v>
          </cell>
          <cell r="F2896">
            <v>0.19</v>
          </cell>
          <cell r="G2896">
            <v>1</v>
          </cell>
          <cell r="H2896" t="str">
            <v>mg/l N</v>
          </cell>
        </row>
        <row r="2897">
          <cell r="A2897" t="str">
            <v>NO</v>
          </cell>
          <cell r="B2897" t="str">
            <v>HOMSEVATN</v>
          </cell>
          <cell r="C2897">
            <v>2002</v>
          </cell>
          <cell r="D2897" t="str">
            <v>Annual</v>
          </cell>
          <cell r="E2897" t="str">
            <v>Nitrate</v>
          </cell>
          <cell r="F2897">
            <v>0.39500000000000002</v>
          </cell>
          <cell r="G2897">
            <v>1</v>
          </cell>
          <cell r="H2897" t="str">
            <v>mg/l N</v>
          </cell>
        </row>
        <row r="2898">
          <cell r="A2898" t="str">
            <v>NO</v>
          </cell>
          <cell r="B2898" t="str">
            <v>HUNDEVATN</v>
          </cell>
          <cell r="C2898">
            <v>2002</v>
          </cell>
          <cell r="D2898" t="str">
            <v>Annual</v>
          </cell>
          <cell r="E2898" t="str">
            <v>Nitrate</v>
          </cell>
          <cell r="F2898">
            <v>0.14499999999999999</v>
          </cell>
          <cell r="G2898">
            <v>1</v>
          </cell>
          <cell r="H2898" t="str">
            <v>mg/l N</v>
          </cell>
        </row>
        <row r="2899">
          <cell r="A2899" t="str">
            <v>NO</v>
          </cell>
          <cell r="B2899" t="str">
            <v>INDRE ESPELANDSVATN</v>
          </cell>
          <cell r="C2899">
            <v>2002</v>
          </cell>
          <cell r="D2899" t="str">
            <v>Annual</v>
          </cell>
          <cell r="E2899" t="str">
            <v>Nitrate</v>
          </cell>
          <cell r="F2899">
            <v>0.105</v>
          </cell>
          <cell r="G2899">
            <v>1</v>
          </cell>
          <cell r="H2899" t="str">
            <v>mg/l N</v>
          </cell>
        </row>
        <row r="2900">
          <cell r="A2900" t="str">
            <v>NO</v>
          </cell>
          <cell r="B2900" t="str">
            <v>Inste S?rlivatn</v>
          </cell>
          <cell r="C2900">
            <v>2002</v>
          </cell>
          <cell r="D2900" t="str">
            <v>Annual</v>
          </cell>
          <cell r="E2900" t="str">
            <v>Nitrate</v>
          </cell>
          <cell r="F2900">
            <v>0.13500000000000001</v>
          </cell>
          <cell r="G2900">
            <v>1</v>
          </cell>
          <cell r="H2900" t="str">
            <v>mg/l N</v>
          </cell>
        </row>
        <row r="2901">
          <cell r="A2901" t="str">
            <v>NO</v>
          </cell>
          <cell r="B2901" t="str">
            <v>ISEBAKKTJERN</v>
          </cell>
          <cell r="C2901">
            <v>2002</v>
          </cell>
          <cell r="D2901" t="str">
            <v>Annual</v>
          </cell>
          <cell r="E2901" t="str">
            <v>Nitrate</v>
          </cell>
          <cell r="F2901">
            <v>7.6999999999999999E-2</v>
          </cell>
          <cell r="G2901">
            <v>1</v>
          </cell>
          <cell r="H2901" t="str">
            <v>mg/l N</v>
          </cell>
        </row>
        <row r="2902">
          <cell r="A2902" t="str">
            <v>NO</v>
          </cell>
          <cell r="B2902" t="str">
            <v>Kapervann</v>
          </cell>
          <cell r="C2902">
            <v>2002</v>
          </cell>
          <cell r="D2902" t="str">
            <v>Annual</v>
          </cell>
          <cell r="E2902" t="str">
            <v>Nitrate</v>
          </cell>
          <cell r="F2902">
            <v>5.0000000000000001E-4</v>
          </cell>
          <cell r="G2902">
            <v>1</v>
          </cell>
          <cell r="H2902" t="str">
            <v>mg/l N</v>
          </cell>
        </row>
        <row r="2903">
          <cell r="A2903" t="str">
            <v>NO</v>
          </cell>
          <cell r="B2903" t="str">
            <v>Kapervatnet</v>
          </cell>
          <cell r="C2903">
            <v>2002</v>
          </cell>
          <cell r="D2903" t="str">
            <v>Annual</v>
          </cell>
          <cell r="E2903" t="str">
            <v>Nitrate</v>
          </cell>
          <cell r="F2903">
            <v>5.0000000000000001E-4</v>
          </cell>
          <cell r="G2903">
            <v>1</v>
          </cell>
          <cell r="H2903" t="str">
            <v>mg/l N</v>
          </cell>
        </row>
        <row r="2904">
          <cell r="A2904" t="str">
            <v>NO</v>
          </cell>
          <cell r="B2904" t="str">
            <v>Kjem?vatn</v>
          </cell>
          <cell r="C2904">
            <v>2002</v>
          </cell>
          <cell r="D2904" t="str">
            <v>Annual</v>
          </cell>
          <cell r="E2904" t="str">
            <v>Nitrate</v>
          </cell>
          <cell r="F2904">
            <v>4.2000000000000003E-2</v>
          </cell>
          <cell r="G2904">
            <v>1</v>
          </cell>
          <cell r="H2904" t="str">
            <v>mg/l N</v>
          </cell>
        </row>
        <row r="2905">
          <cell r="A2905" t="str">
            <v>NO</v>
          </cell>
          <cell r="B2905" t="str">
            <v>Kjerrvatn</v>
          </cell>
          <cell r="C2905">
            <v>2002</v>
          </cell>
          <cell r="D2905" t="str">
            <v>Annual</v>
          </cell>
          <cell r="E2905" t="str">
            <v>Nitrate</v>
          </cell>
          <cell r="F2905">
            <v>8.0000000000000002E-3</v>
          </cell>
          <cell r="G2905">
            <v>1</v>
          </cell>
          <cell r="H2905" t="str">
            <v>mg/l N</v>
          </cell>
        </row>
        <row r="2906">
          <cell r="A2906" t="str">
            <v>NO</v>
          </cell>
          <cell r="B2906" t="str">
            <v>KLEIVSETVATN</v>
          </cell>
          <cell r="C2906">
            <v>2002</v>
          </cell>
          <cell r="D2906" t="str">
            <v>Annual</v>
          </cell>
          <cell r="E2906" t="str">
            <v>Nitrate</v>
          </cell>
          <cell r="F2906">
            <v>0.21</v>
          </cell>
          <cell r="G2906">
            <v>1</v>
          </cell>
          <cell r="H2906" t="str">
            <v>mg/l N</v>
          </cell>
        </row>
        <row r="2907">
          <cell r="A2907" t="str">
            <v>NO</v>
          </cell>
          <cell r="B2907" t="str">
            <v>L.Djupvatnet</v>
          </cell>
          <cell r="C2907">
            <v>2002</v>
          </cell>
          <cell r="D2907" t="str">
            <v>Annual</v>
          </cell>
          <cell r="E2907" t="str">
            <v>Nitrate</v>
          </cell>
          <cell r="F2907">
            <v>1E-3</v>
          </cell>
          <cell r="G2907">
            <v>1</v>
          </cell>
          <cell r="H2907" t="str">
            <v>mg/l N</v>
          </cell>
        </row>
        <row r="2908">
          <cell r="A2908" t="str">
            <v>NO</v>
          </cell>
          <cell r="B2908" t="str">
            <v>LANGEVATN</v>
          </cell>
          <cell r="C2908">
            <v>2002</v>
          </cell>
          <cell r="D2908" t="str">
            <v>Annual</v>
          </cell>
          <cell r="E2908" t="str">
            <v>Nitrate</v>
          </cell>
          <cell r="F2908">
            <v>0.14499999999999999</v>
          </cell>
          <cell r="G2908">
            <v>1</v>
          </cell>
          <cell r="H2908" t="str">
            <v>mg/l N</v>
          </cell>
        </row>
        <row r="2909">
          <cell r="A2909" t="str">
            <v>NO</v>
          </cell>
          <cell r="B2909" t="str">
            <v>Langtjern</v>
          </cell>
          <cell r="C2909">
            <v>2002</v>
          </cell>
          <cell r="D2909" t="str">
            <v>Annual</v>
          </cell>
          <cell r="E2909" t="str">
            <v>Nitrate</v>
          </cell>
          <cell r="F2909">
            <v>1.2999999999999999E-2</v>
          </cell>
          <cell r="G2909">
            <v>1</v>
          </cell>
          <cell r="H2909" t="str">
            <v>mg/l N</v>
          </cell>
        </row>
        <row r="2910">
          <cell r="A2910" t="str">
            <v>NO</v>
          </cell>
          <cell r="B2910" t="str">
            <v>LANGVATN</v>
          </cell>
          <cell r="C2910">
            <v>2002</v>
          </cell>
          <cell r="D2910" t="str">
            <v>Annual</v>
          </cell>
          <cell r="E2910" t="str">
            <v>Nitrate</v>
          </cell>
          <cell r="F2910">
            <v>0.04</v>
          </cell>
          <cell r="G2910">
            <v>1</v>
          </cell>
          <cell r="H2910" t="str">
            <v>mg/l N</v>
          </cell>
        </row>
        <row r="2911">
          <cell r="A2911" t="str">
            <v>NO</v>
          </cell>
          <cell r="B2911" t="str">
            <v>Langvatnet</v>
          </cell>
          <cell r="C2911">
            <v>2002</v>
          </cell>
          <cell r="D2911" t="str">
            <v>Annual</v>
          </cell>
          <cell r="E2911" t="str">
            <v>Nitrate</v>
          </cell>
          <cell r="F2911">
            <v>0.01</v>
          </cell>
          <cell r="G2911">
            <v>1</v>
          </cell>
          <cell r="H2911" t="str">
            <v>mg/l N</v>
          </cell>
        </row>
        <row r="2912">
          <cell r="A2912" t="str">
            <v>NO</v>
          </cell>
          <cell r="B2912" t="str">
            <v>Lille Hovvatn</v>
          </cell>
          <cell r="C2912">
            <v>2002</v>
          </cell>
          <cell r="D2912" t="str">
            <v>Annual</v>
          </cell>
          <cell r="E2912" t="str">
            <v>Nitrate</v>
          </cell>
          <cell r="F2912">
            <v>2.5000000000000001E-2</v>
          </cell>
          <cell r="G2912">
            <v>1</v>
          </cell>
          <cell r="H2912" t="str">
            <v>mg/l N</v>
          </cell>
        </row>
        <row r="2913">
          <cell r="A2913" t="str">
            <v>NO</v>
          </cell>
          <cell r="B2913" t="str">
            <v>LJOSVATN</v>
          </cell>
          <cell r="C2913">
            <v>2002</v>
          </cell>
          <cell r="D2913" t="str">
            <v>Annual</v>
          </cell>
          <cell r="E2913" t="str">
            <v>Nitrate</v>
          </cell>
          <cell r="F2913">
            <v>0.33500000000000002</v>
          </cell>
          <cell r="G2913">
            <v>1</v>
          </cell>
          <cell r="H2913" t="str">
            <v>mg/l N</v>
          </cell>
        </row>
        <row r="2914">
          <cell r="A2914" t="str">
            <v>NO</v>
          </cell>
          <cell r="B2914" t="str">
            <v>Lomstj?rni</v>
          </cell>
          <cell r="C2914">
            <v>2002</v>
          </cell>
          <cell r="D2914" t="str">
            <v>Annual</v>
          </cell>
          <cell r="E2914" t="str">
            <v>Nitrate</v>
          </cell>
          <cell r="F2914">
            <v>0.26500000000000001</v>
          </cell>
          <cell r="G2914">
            <v>1</v>
          </cell>
          <cell r="H2914" t="str">
            <v>mg/l N</v>
          </cell>
        </row>
        <row r="2915">
          <cell r="A2915" t="str">
            <v>NO</v>
          </cell>
          <cell r="B2915" t="str">
            <v>Lundalsvatnet</v>
          </cell>
          <cell r="C2915">
            <v>2002</v>
          </cell>
          <cell r="D2915" t="str">
            <v>Annual</v>
          </cell>
          <cell r="E2915" t="str">
            <v>Nitrate</v>
          </cell>
          <cell r="F2915">
            <v>7.0000000000000001E-3</v>
          </cell>
          <cell r="G2915">
            <v>1</v>
          </cell>
          <cell r="H2915" t="str">
            <v>mg/l N</v>
          </cell>
        </row>
        <row r="2916">
          <cell r="A2916" t="str">
            <v>NO</v>
          </cell>
          <cell r="B2916" t="str">
            <v>M?sabutj?rna</v>
          </cell>
          <cell r="C2916">
            <v>2002</v>
          </cell>
          <cell r="D2916" t="str">
            <v>Annual</v>
          </cell>
          <cell r="E2916" t="str">
            <v>Nitrate</v>
          </cell>
          <cell r="F2916">
            <v>5.0000000000000001E-4</v>
          </cell>
          <cell r="G2916">
            <v>1</v>
          </cell>
          <cell r="H2916" t="str">
            <v>mg/l N</v>
          </cell>
        </row>
        <row r="2917">
          <cell r="A2917" t="str">
            <v>NO</v>
          </cell>
          <cell r="B2917" t="str">
            <v>Markusdalsvatnet</v>
          </cell>
          <cell r="C2917">
            <v>2002</v>
          </cell>
          <cell r="D2917" t="str">
            <v>Annual</v>
          </cell>
          <cell r="E2917" t="str">
            <v>Nitrate</v>
          </cell>
          <cell r="F2917">
            <v>8.2000000000000003E-2</v>
          </cell>
          <cell r="G2917">
            <v>1</v>
          </cell>
          <cell r="H2917" t="str">
            <v>mg/l N</v>
          </cell>
        </row>
        <row r="2918">
          <cell r="A2918" t="str">
            <v>NO</v>
          </cell>
          <cell r="B2918" t="str">
            <v>Meitsj?en</v>
          </cell>
          <cell r="C2918">
            <v>2002</v>
          </cell>
          <cell r="D2918" t="str">
            <v>Annual</v>
          </cell>
          <cell r="E2918" t="str">
            <v>Nitrate</v>
          </cell>
          <cell r="F2918">
            <v>3.5999999999999997E-2</v>
          </cell>
          <cell r="G2918">
            <v>1</v>
          </cell>
          <cell r="H2918" t="str">
            <v>mg/l N</v>
          </cell>
        </row>
        <row r="2919">
          <cell r="A2919" t="str">
            <v>NO</v>
          </cell>
          <cell r="B2919" t="str">
            <v>MOVATN</v>
          </cell>
          <cell r="C2919">
            <v>2002</v>
          </cell>
          <cell r="D2919" t="str">
            <v>Annual</v>
          </cell>
          <cell r="E2919" t="str">
            <v>Nitrate</v>
          </cell>
          <cell r="F2919">
            <v>8.9999999999999993E-3</v>
          </cell>
          <cell r="G2919">
            <v>1</v>
          </cell>
          <cell r="H2919" t="str">
            <v>mg/l N</v>
          </cell>
        </row>
        <row r="2920">
          <cell r="A2920" t="str">
            <v>NO</v>
          </cell>
          <cell r="B2920" t="str">
            <v>MYKLEVATN</v>
          </cell>
          <cell r="C2920">
            <v>2002</v>
          </cell>
          <cell r="D2920" t="str">
            <v>Annual</v>
          </cell>
          <cell r="E2920" t="str">
            <v>Nitrate</v>
          </cell>
          <cell r="F2920">
            <v>2.7E-2</v>
          </cell>
          <cell r="G2920">
            <v>1</v>
          </cell>
          <cell r="H2920" t="str">
            <v>mg/l N</v>
          </cell>
        </row>
        <row r="2921">
          <cell r="A2921" t="str">
            <v>NO</v>
          </cell>
          <cell r="B2921" t="str">
            <v>Navnl?st</v>
          </cell>
          <cell r="C2921">
            <v>2002</v>
          </cell>
          <cell r="D2921" t="str">
            <v>Annual</v>
          </cell>
          <cell r="E2921" t="str">
            <v>Nitrate</v>
          </cell>
          <cell r="F2921">
            <v>5.0000000000000001E-4</v>
          </cell>
          <cell r="G2921">
            <v>6</v>
          </cell>
          <cell r="H2921" t="str">
            <v>mg/l N</v>
          </cell>
        </row>
        <row r="2922">
          <cell r="A2922" t="str">
            <v>NO</v>
          </cell>
          <cell r="B2922" t="str">
            <v>Nedre Furovatn</v>
          </cell>
          <cell r="C2922">
            <v>2002</v>
          </cell>
          <cell r="D2922" t="str">
            <v>Annual</v>
          </cell>
          <cell r="E2922" t="str">
            <v>Nitrate</v>
          </cell>
          <cell r="F2922">
            <v>3.6999999999999998E-2</v>
          </cell>
          <cell r="G2922">
            <v>1</v>
          </cell>
          <cell r="H2922" t="str">
            <v>mg/l N</v>
          </cell>
        </row>
        <row r="2923">
          <cell r="A2923" t="str">
            <v>NO</v>
          </cell>
          <cell r="B2923" t="str">
            <v>NYST?LVATN</v>
          </cell>
          <cell r="C2923">
            <v>2002</v>
          </cell>
          <cell r="D2923" t="str">
            <v>Annual</v>
          </cell>
          <cell r="E2923" t="str">
            <v>Nitrate</v>
          </cell>
          <cell r="F2923">
            <v>4.7E-2</v>
          </cell>
          <cell r="G2923">
            <v>1</v>
          </cell>
          <cell r="H2923" t="str">
            <v>mg/l N</v>
          </cell>
        </row>
        <row r="2924">
          <cell r="A2924" t="str">
            <v>NO</v>
          </cell>
          <cell r="B2924" t="str">
            <v>Oddmunddalsvatnet</v>
          </cell>
          <cell r="C2924">
            <v>2002</v>
          </cell>
          <cell r="D2924" t="str">
            <v>Annual</v>
          </cell>
          <cell r="E2924" t="str">
            <v>Nitrate</v>
          </cell>
          <cell r="F2924">
            <v>0.09</v>
          </cell>
          <cell r="G2924">
            <v>1</v>
          </cell>
          <cell r="H2924" t="str">
            <v>mg/l N</v>
          </cell>
        </row>
        <row r="2925">
          <cell r="A2925" t="str">
            <v>NO</v>
          </cell>
          <cell r="B2925" t="str">
            <v>Oksevatn</v>
          </cell>
          <cell r="C2925">
            <v>2002</v>
          </cell>
          <cell r="D2925" t="str">
            <v>Annual</v>
          </cell>
          <cell r="E2925" t="str">
            <v>Nitrate</v>
          </cell>
          <cell r="F2925">
            <v>5.0000000000000001E-4</v>
          </cell>
          <cell r="G2925">
            <v>1</v>
          </cell>
          <cell r="H2925" t="str">
            <v>mg/l N</v>
          </cell>
        </row>
        <row r="2926">
          <cell r="A2926" t="str">
            <v>NO</v>
          </cell>
          <cell r="B2926" t="str">
            <v>Otervatnet</v>
          </cell>
          <cell r="C2926">
            <v>2002</v>
          </cell>
          <cell r="D2926" t="str">
            <v>Annual</v>
          </cell>
          <cell r="E2926" t="str">
            <v>Nitrate</v>
          </cell>
          <cell r="F2926">
            <v>5.0000000000000001E-4</v>
          </cell>
          <cell r="G2926">
            <v>1</v>
          </cell>
          <cell r="H2926" t="str">
            <v>mg/l N</v>
          </cell>
        </row>
        <row r="2927">
          <cell r="A2927" t="str">
            <v>NO</v>
          </cell>
          <cell r="B2927" t="str">
            <v>R?tjern</v>
          </cell>
          <cell r="C2927">
            <v>2002</v>
          </cell>
          <cell r="D2927" t="str">
            <v>Annual</v>
          </cell>
          <cell r="E2927" t="str">
            <v>Nitrate</v>
          </cell>
          <cell r="F2927">
            <v>3.0000000000000001E-3</v>
          </cell>
          <cell r="G2927">
            <v>1</v>
          </cell>
          <cell r="H2927" t="str">
            <v>mg/l N</v>
          </cell>
        </row>
        <row r="2928">
          <cell r="A2928" t="str">
            <v>NO</v>
          </cell>
          <cell r="B2928" t="str">
            <v>R?YRAVATN</v>
          </cell>
          <cell r="C2928">
            <v>2002</v>
          </cell>
          <cell r="D2928" t="str">
            <v>Annual</v>
          </cell>
          <cell r="E2928" t="str">
            <v>Nitrate</v>
          </cell>
          <cell r="F2928">
            <v>9.1999999999999998E-2</v>
          </cell>
          <cell r="G2928">
            <v>1</v>
          </cell>
          <cell r="H2928" t="str">
            <v>mg/l N</v>
          </cell>
        </row>
        <row r="2929">
          <cell r="A2929" t="str">
            <v>NO</v>
          </cell>
          <cell r="B2929" t="str">
            <v>RAVNSJ?EN</v>
          </cell>
          <cell r="C2929">
            <v>2002</v>
          </cell>
          <cell r="D2929" t="str">
            <v>Annual</v>
          </cell>
          <cell r="E2929" t="str">
            <v>Nitrate</v>
          </cell>
          <cell r="F2929">
            <v>0.09</v>
          </cell>
          <cell r="G2929">
            <v>1</v>
          </cell>
          <cell r="H2929" t="str">
            <v>mg/l N</v>
          </cell>
        </row>
        <row r="2930">
          <cell r="A2930" t="str">
            <v>NO</v>
          </cell>
          <cell r="B2930" t="str">
            <v>Rondvatnet</v>
          </cell>
          <cell r="C2930">
            <v>2002</v>
          </cell>
          <cell r="D2930" t="str">
            <v>Annual</v>
          </cell>
          <cell r="E2930" t="str">
            <v>Nitrate</v>
          </cell>
          <cell r="F2930">
            <v>6.0999999999999999E-2</v>
          </cell>
          <cell r="G2930">
            <v>1</v>
          </cell>
          <cell r="H2930" t="str">
            <v>mg/l N</v>
          </cell>
        </row>
        <row r="2931">
          <cell r="A2931" t="str">
            <v>NO</v>
          </cell>
          <cell r="B2931" t="str">
            <v>SANDVATN</v>
          </cell>
          <cell r="C2931">
            <v>2002</v>
          </cell>
          <cell r="D2931" t="str">
            <v>Annual</v>
          </cell>
          <cell r="E2931" t="str">
            <v>Nitrate</v>
          </cell>
          <cell r="F2931">
            <v>7.1999999999999995E-2</v>
          </cell>
          <cell r="G2931">
            <v>1</v>
          </cell>
          <cell r="H2931" t="str">
            <v>mg/l N</v>
          </cell>
        </row>
        <row r="2932">
          <cell r="A2932" t="str">
            <v>NO</v>
          </cell>
          <cell r="B2932" t="str">
            <v>Saudlandsvatn</v>
          </cell>
          <cell r="C2932">
            <v>2002</v>
          </cell>
          <cell r="D2932" t="str">
            <v>Annual</v>
          </cell>
          <cell r="E2932" t="str">
            <v>Nitrate</v>
          </cell>
          <cell r="F2932">
            <v>0.17499999999999999</v>
          </cell>
          <cell r="G2932">
            <v>1</v>
          </cell>
          <cell r="H2932" t="str">
            <v>mg/l N</v>
          </cell>
        </row>
        <row r="2933">
          <cell r="A2933" t="str">
            <v>NO</v>
          </cell>
          <cell r="B2933" t="str">
            <v>Skaidejavri</v>
          </cell>
          <cell r="C2933">
            <v>2002</v>
          </cell>
          <cell r="D2933" t="str">
            <v>Annual</v>
          </cell>
          <cell r="E2933" t="str">
            <v>Nitrate</v>
          </cell>
          <cell r="F2933">
            <v>2E-3</v>
          </cell>
          <cell r="G2933">
            <v>1</v>
          </cell>
          <cell r="H2933" t="str">
            <v>mg/l N</v>
          </cell>
        </row>
        <row r="2934">
          <cell r="A2934" t="str">
            <v>NO</v>
          </cell>
          <cell r="B2934" t="str">
            <v>Skakktjern</v>
          </cell>
          <cell r="C2934">
            <v>2002</v>
          </cell>
          <cell r="D2934" t="str">
            <v>Annual</v>
          </cell>
          <cell r="E2934" t="str">
            <v>Nitrate</v>
          </cell>
          <cell r="F2934">
            <v>6.0000000000000001E-3</v>
          </cell>
          <cell r="G2934">
            <v>1</v>
          </cell>
          <cell r="H2934" t="str">
            <v>mg/l N</v>
          </cell>
        </row>
        <row r="2935">
          <cell r="A2935" t="str">
            <v>NO</v>
          </cell>
          <cell r="B2935" t="str">
            <v>SKAMMEVATN</v>
          </cell>
          <cell r="C2935">
            <v>2002</v>
          </cell>
          <cell r="D2935" t="str">
            <v>Annual</v>
          </cell>
          <cell r="E2935" t="str">
            <v>Nitrate</v>
          </cell>
          <cell r="F2935">
            <v>3.9E-2</v>
          </cell>
          <cell r="G2935">
            <v>1</v>
          </cell>
          <cell r="H2935" t="str">
            <v>mg/l N</v>
          </cell>
        </row>
        <row r="2936">
          <cell r="A2936" t="str">
            <v>NO</v>
          </cell>
          <cell r="B2936" t="str">
            <v>Skardvatnet</v>
          </cell>
          <cell r="C2936">
            <v>2002</v>
          </cell>
          <cell r="D2936" t="str">
            <v>Annual</v>
          </cell>
          <cell r="E2936" t="str">
            <v>Nitrate</v>
          </cell>
          <cell r="F2936">
            <v>6.0000000000000001E-3</v>
          </cell>
          <cell r="G2936">
            <v>1</v>
          </cell>
          <cell r="H2936" t="str">
            <v>mg/l N</v>
          </cell>
        </row>
        <row r="2937">
          <cell r="A2937" t="str">
            <v>NO</v>
          </cell>
          <cell r="B2937" t="str">
            <v>Skjerivatnet</v>
          </cell>
          <cell r="C2937">
            <v>2002</v>
          </cell>
          <cell r="D2937" t="str">
            <v>Annual</v>
          </cell>
          <cell r="E2937" t="str">
            <v>Nitrate</v>
          </cell>
          <cell r="F2937">
            <v>2.4E-2</v>
          </cell>
          <cell r="G2937">
            <v>1</v>
          </cell>
          <cell r="H2937" t="str">
            <v>mg/l N</v>
          </cell>
        </row>
        <row r="2938">
          <cell r="A2938" t="str">
            <v>NO</v>
          </cell>
          <cell r="B2938" t="str">
            <v>SKUREVATN</v>
          </cell>
          <cell r="C2938">
            <v>2002</v>
          </cell>
          <cell r="D2938" t="str">
            <v>Annual</v>
          </cell>
          <cell r="E2938" t="str">
            <v>Nitrate</v>
          </cell>
          <cell r="F2938">
            <v>9.2999999999999999E-2</v>
          </cell>
          <cell r="G2938">
            <v>1</v>
          </cell>
          <cell r="H2938" t="str">
            <v>mg/l N</v>
          </cell>
        </row>
        <row r="2939">
          <cell r="A2939" t="str">
            <v>NO</v>
          </cell>
          <cell r="B2939" t="str">
            <v>SKURVSJ?EN</v>
          </cell>
          <cell r="C2939">
            <v>2002</v>
          </cell>
          <cell r="D2939" t="str">
            <v>Annual</v>
          </cell>
          <cell r="E2939" t="str">
            <v>Nitrate</v>
          </cell>
          <cell r="F2939">
            <v>2.8000000000000001E-2</v>
          </cell>
          <cell r="G2939">
            <v>1</v>
          </cell>
          <cell r="H2939" t="str">
            <v>mg/l N</v>
          </cell>
        </row>
        <row r="2940">
          <cell r="A2940" t="str">
            <v>NO</v>
          </cell>
          <cell r="B2940" t="str">
            <v>SONGEVATN</v>
          </cell>
          <cell r="C2940">
            <v>2002</v>
          </cell>
          <cell r="D2940" t="str">
            <v>Annual</v>
          </cell>
          <cell r="E2940" t="str">
            <v>Nitrate</v>
          </cell>
          <cell r="F2940">
            <v>0.18</v>
          </cell>
          <cell r="G2940">
            <v>1</v>
          </cell>
          <cell r="H2940" t="str">
            <v>mg/l N</v>
          </cell>
        </row>
        <row r="2941">
          <cell r="A2941" t="str">
            <v>NO</v>
          </cell>
          <cell r="B2941" t="str">
            <v>ST.EITLNDSVT</v>
          </cell>
          <cell r="C2941">
            <v>2002</v>
          </cell>
          <cell r="D2941" t="str">
            <v>Annual</v>
          </cell>
          <cell r="E2941" t="str">
            <v>Nitrate</v>
          </cell>
          <cell r="F2941">
            <v>0.155</v>
          </cell>
          <cell r="G2941">
            <v>1</v>
          </cell>
          <cell r="H2941" t="str">
            <v>mg/l N</v>
          </cell>
        </row>
        <row r="2942">
          <cell r="A2942" t="str">
            <v>NO</v>
          </cell>
          <cell r="B2942" t="str">
            <v>St.Valvatnet</v>
          </cell>
          <cell r="C2942">
            <v>2002</v>
          </cell>
          <cell r="D2942" t="str">
            <v>Annual</v>
          </cell>
          <cell r="E2942" t="str">
            <v>Nitrate</v>
          </cell>
          <cell r="F2942">
            <v>2.7E-2</v>
          </cell>
          <cell r="G2942">
            <v>1</v>
          </cell>
          <cell r="H2942" t="str">
            <v>mg/l N</v>
          </cell>
        </row>
        <row r="2943">
          <cell r="A2943" t="str">
            <v>NO</v>
          </cell>
          <cell r="B2943" t="str">
            <v>STAVSVATN</v>
          </cell>
          <cell r="C2943">
            <v>2002</v>
          </cell>
          <cell r="D2943" t="str">
            <v>Annual</v>
          </cell>
          <cell r="E2943" t="str">
            <v>Nitrate</v>
          </cell>
          <cell r="F2943">
            <v>0.03</v>
          </cell>
          <cell r="G2943">
            <v>1</v>
          </cell>
          <cell r="H2943" t="str">
            <v>mg/l N</v>
          </cell>
        </row>
        <row r="2944">
          <cell r="A2944" t="str">
            <v>NO</v>
          </cell>
          <cell r="B2944" t="str">
            <v>Storb?rja</v>
          </cell>
          <cell r="C2944">
            <v>2002</v>
          </cell>
          <cell r="D2944" t="str">
            <v>Annual</v>
          </cell>
          <cell r="E2944" t="str">
            <v>Nitrate</v>
          </cell>
          <cell r="F2944">
            <v>4.2000000000000003E-2</v>
          </cell>
          <cell r="G2944">
            <v>1</v>
          </cell>
          <cell r="H2944" t="str">
            <v>mg/l N</v>
          </cell>
        </row>
        <row r="2945">
          <cell r="A2945" t="str">
            <v>NO</v>
          </cell>
          <cell r="B2945" t="str">
            <v>Store Lyseren</v>
          </cell>
          <cell r="C2945">
            <v>2002</v>
          </cell>
          <cell r="D2945" t="str">
            <v>Annual</v>
          </cell>
          <cell r="E2945" t="str">
            <v>Nitrate</v>
          </cell>
          <cell r="F2945">
            <v>0.115</v>
          </cell>
          <cell r="G2945">
            <v>1</v>
          </cell>
          <cell r="H2945" t="str">
            <v>mg/l N</v>
          </cell>
        </row>
        <row r="2946">
          <cell r="A2946" t="str">
            <v>NO</v>
          </cell>
          <cell r="B2946" t="str">
            <v>Storekr?kkja</v>
          </cell>
          <cell r="C2946">
            <v>2002</v>
          </cell>
          <cell r="D2946" t="str">
            <v>Annual</v>
          </cell>
          <cell r="E2946" t="str">
            <v>Nitrate</v>
          </cell>
          <cell r="F2946">
            <v>1E-3</v>
          </cell>
          <cell r="G2946">
            <v>1</v>
          </cell>
          <cell r="H2946" t="str">
            <v>mg/l N</v>
          </cell>
        </row>
        <row r="2947">
          <cell r="A2947" t="str">
            <v>NO</v>
          </cell>
          <cell r="B2947" t="str">
            <v>Storg?svatnet</v>
          </cell>
          <cell r="C2947">
            <v>2002</v>
          </cell>
          <cell r="D2947" t="str">
            <v>Annual</v>
          </cell>
          <cell r="E2947" t="str">
            <v>Nitrate</v>
          </cell>
          <cell r="F2947">
            <v>7.0000000000000001E-3</v>
          </cell>
          <cell r="G2947">
            <v>1</v>
          </cell>
          <cell r="H2947" t="str">
            <v>mg/l N</v>
          </cell>
        </row>
        <row r="2948">
          <cell r="A2948" t="str">
            <v>NO</v>
          </cell>
          <cell r="B2948" t="str">
            <v>Stortj?rna</v>
          </cell>
          <cell r="C2948">
            <v>2002</v>
          </cell>
          <cell r="D2948" t="str">
            <v>Annual</v>
          </cell>
          <cell r="E2948" t="str">
            <v>Nitrate</v>
          </cell>
          <cell r="F2948">
            <v>5.0000000000000001E-4</v>
          </cell>
          <cell r="G2948">
            <v>1</v>
          </cell>
          <cell r="H2948" t="str">
            <v>mg/l N</v>
          </cell>
        </row>
        <row r="2949">
          <cell r="A2949" t="str">
            <v>NO</v>
          </cell>
          <cell r="B2949" t="str">
            <v>Storvatn</v>
          </cell>
          <cell r="C2949">
            <v>2002</v>
          </cell>
          <cell r="D2949" t="str">
            <v>Annual</v>
          </cell>
          <cell r="E2949" t="str">
            <v>Nitrate</v>
          </cell>
          <cell r="F2949">
            <v>3.1E-2</v>
          </cell>
          <cell r="G2949">
            <v>1</v>
          </cell>
          <cell r="H2949" t="str">
            <v>mg/l N</v>
          </cell>
        </row>
        <row r="2950">
          <cell r="A2950" t="str">
            <v>NO</v>
          </cell>
          <cell r="B2950" t="str">
            <v>Svartdalsvatnet</v>
          </cell>
          <cell r="C2950">
            <v>2002</v>
          </cell>
          <cell r="D2950" t="str">
            <v>Annual</v>
          </cell>
          <cell r="E2950" t="str">
            <v>Nitrate</v>
          </cell>
          <cell r="F2950">
            <v>2.5000000000000001E-2</v>
          </cell>
          <cell r="G2950">
            <v>1</v>
          </cell>
          <cell r="H2950" t="str">
            <v>mg/l N</v>
          </cell>
        </row>
        <row r="2951">
          <cell r="A2951" t="str">
            <v>NO</v>
          </cell>
          <cell r="B2951" t="str">
            <v>SVARTTJERN</v>
          </cell>
          <cell r="C2951">
            <v>2002</v>
          </cell>
          <cell r="D2951" t="str">
            <v>Annual</v>
          </cell>
          <cell r="E2951" t="str">
            <v>Nitrate</v>
          </cell>
          <cell r="F2951">
            <v>2.8000000000000001E-2</v>
          </cell>
          <cell r="G2951">
            <v>1</v>
          </cell>
          <cell r="H2951" t="str">
            <v>mg/l N</v>
          </cell>
        </row>
        <row r="2952">
          <cell r="A2952" t="str">
            <v>NO</v>
          </cell>
          <cell r="B2952" t="str">
            <v>Tennvatn</v>
          </cell>
          <cell r="C2952">
            <v>2002</v>
          </cell>
          <cell r="D2952" t="str">
            <v>Annual</v>
          </cell>
          <cell r="E2952" t="str">
            <v>Nitrate</v>
          </cell>
          <cell r="F2952">
            <v>0.01</v>
          </cell>
          <cell r="G2952">
            <v>1</v>
          </cell>
          <cell r="H2952" t="str">
            <v>mg/l N</v>
          </cell>
        </row>
        <row r="2953">
          <cell r="A2953" t="str">
            <v>NO</v>
          </cell>
          <cell r="B2953" t="str">
            <v>TJURRMONVATN</v>
          </cell>
          <cell r="C2953">
            <v>2002</v>
          </cell>
          <cell r="D2953" t="str">
            <v>Annual</v>
          </cell>
          <cell r="E2953" t="str">
            <v>Nitrate</v>
          </cell>
          <cell r="F2953">
            <v>7.0000000000000001E-3</v>
          </cell>
          <cell r="G2953">
            <v>1</v>
          </cell>
          <cell r="H2953" t="str">
            <v>mg/l N</v>
          </cell>
        </row>
        <row r="2954">
          <cell r="A2954" t="str">
            <v>NO</v>
          </cell>
          <cell r="B2954" t="str">
            <v>TROLDEVATN</v>
          </cell>
          <cell r="C2954">
            <v>2002</v>
          </cell>
          <cell r="D2954" t="str">
            <v>Annual</v>
          </cell>
          <cell r="E2954" t="str">
            <v>Nitrate</v>
          </cell>
          <cell r="F2954">
            <v>0.25</v>
          </cell>
          <cell r="G2954">
            <v>1</v>
          </cell>
          <cell r="H2954" t="str">
            <v>mg/l N</v>
          </cell>
        </row>
        <row r="2955">
          <cell r="A2955" t="str">
            <v>NO</v>
          </cell>
          <cell r="B2955" t="str">
            <v>TROLLSELVVTN</v>
          </cell>
          <cell r="C2955">
            <v>2002</v>
          </cell>
          <cell r="D2955" t="str">
            <v>Annual</v>
          </cell>
          <cell r="E2955" t="str">
            <v>Nitrate</v>
          </cell>
          <cell r="F2955">
            <v>8.7999999999999995E-2</v>
          </cell>
          <cell r="G2955">
            <v>1</v>
          </cell>
          <cell r="H2955" t="str">
            <v>mg/l N</v>
          </cell>
        </row>
        <row r="2956">
          <cell r="A2956" t="str">
            <v>NO</v>
          </cell>
          <cell r="B2956" t="str">
            <v>Tufsingen</v>
          </cell>
          <cell r="C2956">
            <v>2002</v>
          </cell>
          <cell r="D2956" t="str">
            <v>Annual</v>
          </cell>
          <cell r="E2956" t="str">
            <v>Nitrate</v>
          </cell>
          <cell r="F2956">
            <v>2.9000000000000001E-2</v>
          </cell>
          <cell r="G2956">
            <v>1</v>
          </cell>
          <cell r="H2956" t="str">
            <v>mg/l N</v>
          </cell>
        </row>
        <row r="2957">
          <cell r="A2957" t="str">
            <v>NO</v>
          </cell>
          <cell r="B2957" t="str">
            <v>Tvetervatn</v>
          </cell>
          <cell r="C2957">
            <v>2002</v>
          </cell>
          <cell r="D2957" t="str">
            <v>Annual</v>
          </cell>
          <cell r="E2957" t="str">
            <v>Nitrate</v>
          </cell>
          <cell r="F2957">
            <v>0.27500000000000002</v>
          </cell>
          <cell r="G2957">
            <v>1</v>
          </cell>
          <cell r="H2957" t="str">
            <v>mg/l N</v>
          </cell>
        </row>
        <row r="2958">
          <cell r="A2958" t="str">
            <v>NO</v>
          </cell>
          <cell r="B2958" t="str">
            <v>Ulekristajav</v>
          </cell>
          <cell r="C2958">
            <v>2002</v>
          </cell>
          <cell r="D2958" t="str">
            <v>Annual</v>
          </cell>
          <cell r="E2958" t="str">
            <v>Nitrate</v>
          </cell>
          <cell r="F2958">
            <v>5.0000000000000001E-4</v>
          </cell>
          <cell r="G2958">
            <v>1</v>
          </cell>
          <cell r="H2958" t="str">
            <v>mg/l N</v>
          </cell>
        </row>
        <row r="2959">
          <cell r="A2959" t="str">
            <v>NO</v>
          </cell>
          <cell r="B2959" t="str">
            <v>VAULAVATN</v>
          </cell>
          <cell r="C2959">
            <v>2002</v>
          </cell>
          <cell r="D2959" t="str">
            <v>Annual</v>
          </cell>
          <cell r="E2959" t="str">
            <v>Nitrate</v>
          </cell>
          <cell r="F2959">
            <v>8.6999999999999994E-2</v>
          </cell>
          <cell r="G2959">
            <v>1</v>
          </cell>
          <cell r="H2959" t="str">
            <v>mg/l N</v>
          </cell>
        </row>
        <row r="2960">
          <cell r="A2960" t="str">
            <v>NO</v>
          </cell>
          <cell r="B2960" t="str">
            <v>?.S?RVATN</v>
          </cell>
          <cell r="C2960">
            <v>2003</v>
          </cell>
          <cell r="D2960" t="str">
            <v>Annual</v>
          </cell>
          <cell r="E2960" t="str">
            <v>Nitrate</v>
          </cell>
          <cell r="F2960">
            <v>8.0000000000000002E-3</v>
          </cell>
          <cell r="G2960">
            <v>1</v>
          </cell>
          <cell r="H2960" t="str">
            <v>mg/l N</v>
          </cell>
        </row>
        <row r="2961">
          <cell r="A2961" t="str">
            <v>NO</v>
          </cell>
          <cell r="B2961" t="str">
            <v>?vre Jerpetjern</v>
          </cell>
          <cell r="C2961">
            <v>2003</v>
          </cell>
          <cell r="D2961" t="str">
            <v>Annual</v>
          </cell>
          <cell r="E2961" t="str">
            <v>Nitrate</v>
          </cell>
          <cell r="F2961">
            <v>6.0999999999999999E-2</v>
          </cell>
          <cell r="G2961">
            <v>1</v>
          </cell>
          <cell r="H2961" t="str">
            <v>mg/l N</v>
          </cell>
        </row>
        <row r="2962">
          <cell r="A2962" t="str">
            <v>NO</v>
          </cell>
          <cell r="B2962" t="str">
            <v>?vre Ne?dalsvatnet</v>
          </cell>
          <cell r="C2962">
            <v>2003</v>
          </cell>
          <cell r="D2962" t="str">
            <v>Annual</v>
          </cell>
          <cell r="E2962" t="str">
            <v>Nitrate</v>
          </cell>
          <cell r="F2962">
            <v>2E-3</v>
          </cell>
          <cell r="G2962">
            <v>1</v>
          </cell>
          <cell r="H2962" t="str">
            <v>mg/l N</v>
          </cell>
        </row>
        <row r="2963">
          <cell r="A2963" t="str">
            <v>NO</v>
          </cell>
          <cell r="B2963" t="str">
            <v>?yvannet (Store)</v>
          </cell>
          <cell r="C2963">
            <v>2003</v>
          </cell>
          <cell r="D2963" t="str">
            <v>Annual</v>
          </cell>
          <cell r="E2963" t="str">
            <v>Nitrate</v>
          </cell>
          <cell r="F2963">
            <v>8.5000000000000006E-2</v>
          </cell>
          <cell r="G2963">
            <v>1</v>
          </cell>
          <cell r="H2963" t="str">
            <v>mg/l N</v>
          </cell>
        </row>
        <row r="2964">
          <cell r="A2964" t="str">
            <v>NO</v>
          </cell>
          <cell r="B2964" t="str">
            <v>Atnsj?en</v>
          </cell>
          <cell r="C2964">
            <v>2003</v>
          </cell>
          <cell r="D2964" t="str">
            <v>Annual</v>
          </cell>
          <cell r="E2964" t="str">
            <v>Nitrate</v>
          </cell>
          <cell r="F2964">
            <v>0.06</v>
          </cell>
          <cell r="G2964">
            <v>1</v>
          </cell>
          <cell r="H2964" t="str">
            <v>mg/l N</v>
          </cell>
        </row>
        <row r="2965">
          <cell r="A2965" t="str">
            <v>NO</v>
          </cell>
          <cell r="B2965" t="str">
            <v>B?NEVATN</v>
          </cell>
          <cell r="C2965">
            <v>2003</v>
          </cell>
          <cell r="D2965" t="str">
            <v>Annual</v>
          </cell>
          <cell r="E2965" t="str">
            <v>Nitrate</v>
          </cell>
          <cell r="F2965">
            <v>7.6999999999999999E-2</v>
          </cell>
          <cell r="G2965">
            <v>1</v>
          </cell>
          <cell r="H2965" t="str">
            <v>mg/l N</v>
          </cell>
        </row>
        <row r="2966">
          <cell r="A2966" t="str">
            <v>NO</v>
          </cell>
          <cell r="B2966" t="str">
            <v>B?RJASJAVRI</v>
          </cell>
          <cell r="C2966">
            <v>2003</v>
          </cell>
          <cell r="D2966" t="str">
            <v>Annual</v>
          </cell>
          <cell r="E2966" t="str">
            <v>Nitrate</v>
          </cell>
          <cell r="F2966">
            <v>5.0000000000000001E-4</v>
          </cell>
          <cell r="G2966">
            <v>1</v>
          </cell>
          <cell r="H2966" t="str">
            <v>mg/l N</v>
          </cell>
        </row>
        <row r="2967">
          <cell r="A2967" t="str">
            <v>NO</v>
          </cell>
          <cell r="B2967" t="str">
            <v>B?tevatn</v>
          </cell>
          <cell r="C2967">
            <v>2003</v>
          </cell>
          <cell r="D2967" t="str">
            <v>Annual</v>
          </cell>
          <cell r="E2967" t="str">
            <v>Nitrate</v>
          </cell>
          <cell r="F2967">
            <v>0.1</v>
          </cell>
          <cell r="G2967">
            <v>1</v>
          </cell>
          <cell r="H2967" t="str">
            <v>mg/l N</v>
          </cell>
        </row>
        <row r="2968">
          <cell r="A2968" t="str">
            <v>NO</v>
          </cell>
          <cell r="B2968" t="str">
            <v>Bj?rfarvatnet</v>
          </cell>
          <cell r="C2968">
            <v>2003</v>
          </cell>
          <cell r="D2968" t="str">
            <v>Annual</v>
          </cell>
          <cell r="E2968" t="str">
            <v>Nitrate</v>
          </cell>
          <cell r="F2968">
            <v>3.1E-2</v>
          </cell>
          <cell r="G2968">
            <v>1</v>
          </cell>
          <cell r="H2968" t="str">
            <v>mg/l N</v>
          </cell>
        </row>
        <row r="2969">
          <cell r="A2969" t="str">
            <v>NO</v>
          </cell>
          <cell r="B2969" t="str">
            <v>Bjorvatn</v>
          </cell>
          <cell r="C2969">
            <v>2003</v>
          </cell>
          <cell r="D2969" t="str">
            <v>Annual</v>
          </cell>
          <cell r="E2969" t="str">
            <v>Nitrate</v>
          </cell>
          <cell r="F2969">
            <v>7.6999999999999999E-2</v>
          </cell>
          <cell r="G2969">
            <v>1</v>
          </cell>
          <cell r="H2969" t="str">
            <v>mg/l N</v>
          </cell>
        </row>
        <row r="2970">
          <cell r="A2970" t="str">
            <v>NO</v>
          </cell>
          <cell r="B2970" t="str">
            <v>Bl?jevatnet</v>
          </cell>
          <cell r="C2970">
            <v>2003</v>
          </cell>
          <cell r="D2970" t="str">
            <v>Annual</v>
          </cell>
          <cell r="E2970" t="str">
            <v>Nitrate</v>
          </cell>
          <cell r="F2970">
            <v>3.1E-2</v>
          </cell>
          <cell r="G2970">
            <v>1</v>
          </cell>
          <cell r="H2970" t="str">
            <v>mg/l N</v>
          </cell>
        </row>
        <row r="2971">
          <cell r="A2971" t="str">
            <v>NO</v>
          </cell>
          <cell r="B2971" t="str">
            <v>BOTNE</v>
          </cell>
          <cell r="C2971">
            <v>2003</v>
          </cell>
          <cell r="D2971" t="str">
            <v>Annual</v>
          </cell>
          <cell r="E2971" t="str">
            <v>Nitrate</v>
          </cell>
          <cell r="F2971">
            <v>0.34</v>
          </cell>
          <cell r="G2971">
            <v>1</v>
          </cell>
          <cell r="H2971" t="str">
            <v>mg/l N</v>
          </cell>
        </row>
        <row r="2972">
          <cell r="A2972" t="str">
            <v>NO</v>
          </cell>
          <cell r="B2972" t="str">
            <v>BR?RVATN</v>
          </cell>
          <cell r="C2972">
            <v>2003</v>
          </cell>
          <cell r="D2972" t="str">
            <v>Annual</v>
          </cell>
          <cell r="E2972" t="str">
            <v>Nitrate</v>
          </cell>
          <cell r="F2972">
            <v>9.6000000000000002E-2</v>
          </cell>
          <cell r="G2972">
            <v>1</v>
          </cell>
          <cell r="H2972" t="str">
            <v>mg/l N</v>
          </cell>
        </row>
        <row r="2973">
          <cell r="A2973" t="str">
            <v>NO</v>
          </cell>
          <cell r="B2973" t="str">
            <v>BREITJERN</v>
          </cell>
          <cell r="C2973">
            <v>2003</v>
          </cell>
          <cell r="D2973" t="str">
            <v>Annual</v>
          </cell>
          <cell r="E2973" t="str">
            <v>Nitrate</v>
          </cell>
          <cell r="F2973">
            <v>6.6000000000000003E-2</v>
          </cell>
          <cell r="G2973">
            <v>1</v>
          </cell>
          <cell r="H2973" t="str">
            <v>mg/l N</v>
          </cell>
        </row>
        <row r="2974">
          <cell r="A2974" t="str">
            <v>NO</v>
          </cell>
          <cell r="B2974" t="str">
            <v>Dalvatn</v>
          </cell>
          <cell r="C2974">
            <v>2003</v>
          </cell>
          <cell r="D2974" t="str">
            <v>Annual</v>
          </cell>
          <cell r="E2974" t="str">
            <v>Nitrate</v>
          </cell>
          <cell r="F2974">
            <v>6.0000000000000001E-3</v>
          </cell>
          <cell r="G2974">
            <v>1</v>
          </cell>
          <cell r="H2974" t="str">
            <v>mg/l N</v>
          </cell>
        </row>
        <row r="2975">
          <cell r="A2975" t="str">
            <v>NO</v>
          </cell>
          <cell r="B2975" t="str">
            <v>DRIVNESVATN</v>
          </cell>
          <cell r="C2975">
            <v>2003</v>
          </cell>
          <cell r="D2975" t="str">
            <v>Annual</v>
          </cell>
          <cell r="E2975" t="str">
            <v>Nitrate</v>
          </cell>
          <cell r="F2975">
            <v>0.11</v>
          </cell>
          <cell r="G2975">
            <v>1</v>
          </cell>
          <cell r="H2975" t="str">
            <v>mg/l N</v>
          </cell>
        </row>
        <row r="2976">
          <cell r="A2976" t="str">
            <v>NO</v>
          </cell>
          <cell r="B2976" t="str">
            <v>F?LVATNET</v>
          </cell>
          <cell r="C2976">
            <v>2003</v>
          </cell>
          <cell r="D2976" t="str">
            <v>Annual</v>
          </cell>
          <cell r="E2976" t="str">
            <v>Nitrate</v>
          </cell>
          <cell r="F2976">
            <v>2E-3</v>
          </cell>
          <cell r="G2976">
            <v>1</v>
          </cell>
          <cell r="H2976" t="str">
            <v>mg/l N</v>
          </cell>
        </row>
        <row r="2977">
          <cell r="A2977" t="str">
            <v>NO</v>
          </cell>
          <cell r="B2977" t="str">
            <v>F?rste H?gfjellsvatn</v>
          </cell>
          <cell r="C2977">
            <v>2003</v>
          </cell>
          <cell r="D2977" t="str">
            <v>Annual</v>
          </cell>
          <cell r="E2977" t="str">
            <v>Nitrate</v>
          </cell>
          <cell r="F2977">
            <v>5.0000000000000001E-4</v>
          </cell>
          <cell r="G2977">
            <v>1</v>
          </cell>
          <cell r="H2977" t="str">
            <v>mg/l N</v>
          </cell>
        </row>
        <row r="2978">
          <cell r="A2978" t="str">
            <v>NO</v>
          </cell>
          <cell r="B2978" t="str">
            <v>GJUVVATN</v>
          </cell>
          <cell r="C2978">
            <v>2003</v>
          </cell>
          <cell r="D2978" t="str">
            <v>Annual</v>
          </cell>
          <cell r="E2978" t="str">
            <v>Nitrate</v>
          </cell>
          <cell r="F2978">
            <v>0.21</v>
          </cell>
          <cell r="G2978">
            <v>1</v>
          </cell>
          <cell r="H2978" t="str">
            <v>mg/l N</v>
          </cell>
        </row>
        <row r="2979">
          <cell r="A2979" t="str">
            <v>NO</v>
          </cell>
          <cell r="B2979" t="str">
            <v>GLYPSTADVATN</v>
          </cell>
          <cell r="C2979">
            <v>2003</v>
          </cell>
          <cell r="D2979" t="str">
            <v>Annual</v>
          </cell>
          <cell r="E2979" t="str">
            <v>Nitrate</v>
          </cell>
          <cell r="F2979">
            <v>0.46500000000000002</v>
          </cell>
          <cell r="G2979">
            <v>1</v>
          </cell>
          <cell r="H2979" t="str">
            <v>mg/l N</v>
          </cell>
        </row>
        <row r="2980">
          <cell r="A2980" t="str">
            <v>NO</v>
          </cell>
          <cell r="B2980" t="str">
            <v>GRIMSDALSVATN</v>
          </cell>
          <cell r="C2980">
            <v>2003</v>
          </cell>
          <cell r="D2980" t="str">
            <v>Annual</v>
          </cell>
          <cell r="E2980" t="str">
            <v>Nitrate</v>
          </cell>
          <cell r="F2980">
            <v>5.1999999999999998E-2</v>
          </cell>
          <cell r="G2980">
            <v>1</v>
          </cell>
          <cell r="H2980" t="str">
            <v>mg/l N</v>
          </cell>
        </row>
        <row r="2981">
          <cell r="A2981" t="str">
            <v>NO</v>
          </cell>
          <cell r="B2981" t="str">
            <v>Grovlivatnet</v>
          </cell>
          <cell r="C2981">
            <v>2003</v>
          </cell>
          <cell r="D2981" t="str">
            <v>Annual</v>
          </cell>
          <cell r="E2981" t="str">
            <v>Nitrate</v>
          </cell>
          <cell r="F2981">
            <v>2.5999999999999999E-2</v>
          </cell>
          <cell r="G2981">
            <v>1</v>
          </cell>
          <cell r="H2981" t="str">
            <v>mg/l N</v>
          </cell>
        </row>
        <row r="2982">
          <cell r="A2982" t="str">
            <v>NO</v>
          </cell>
          <cell r="B2982" t="str">
            <v>GRUNNEVATN</v>
          </cell>
          <cell r="C2982">
            <v>2003</v>
          </cell>
          <cell r="D2982" t="str">
            <v>Annual</v>
          </cell>
          <cell r="E2982" t="str">
            <v>Nitrate</v>
          </cell>
          <cell r="F2982">
            <v>0.105</v>
          </cell>
          <cell r="G2982">
            <v>1</v>
          </cell>
          <cell r="H2982" t="str">
            <v>mg/l N</v>
          </cell>
        </row>
        <row r="2983">
          <cell r="A2983" t="str">
            <v>NO</v>
          </cell>
          <cell r="B2983" t="str">
            <v>Grytsj?en</v>
          </cell>
          <cell r="C2983">
            <v>2003</v>
          </cell>
          <cell r="D2983" t="str">
            <v>Annual</v>
          </cell>
          <cell r="E2983" t="str">
            <v>Nitrate</v>
          </cell>
          <cell r="F2983">
            <v>7.0000000000000001E-3</v>
          </cell>
          <cell r="G2983">
            <v>1</v>
          </cell>
          <cell r="H2983" t="str">
            <v>mg/l N</v>
          </cell>
        </row>
        <row r="2984">
          <cell r="A2984" t="str">
            <v>NO</v>
          </cell>
          <cell r="B2984" t="str">
            <v>Heddersvatnet</v>
          </cell>
          <cell r="C2984">
            <v>2003</v>
          </cell>
          <cell r="D2984" t="str">
            <v>Annual</v>
          </cell>
          <cell r="E2984" t="str">
            <v>Nitrate</v>
          </cell>
          <cell r="F2984">
            <v>0.115</v>
          </cell>
          <cell r="G2984">
            <v>1</v>
          </cell>
          <cell r="H2984" t="str">
            <v>mg/l N</v>
          </cell>
        </row>
        <row r="2985">
          <cell r="A2985" t="str">
            <v>NO</v>
          </cell>
          <cell r="B2985" t="str">
            <v>HEIEVATN</v>
          </cell>
          <cell r="C2985">
            <v>2003</v>
          </cell>
          <cell r="D2985" t="str">
            <v>Annual</v>
          </cell>
          <cell r="E2985" t="str">
            <v>Nitrate</v>
          </cell>
          <cell r="F2985">
            <v>0.12</v>
          </cell>
          <cell r="G2985">
            <v>1</v>
          </cell>
          <cell r="H2985" t="str">
            <v>mg/l N</v>
          </cell>
        </row>
        <row r="2986">
          <cell r="A2986" t="str">
            <v>NO</v>
          </cell>
          <cell r="B2986" t="str">
            <v>Holmsj?en</v>
          </cell>
          <cell r="C2986">
            <v>2003</v>
          </cell>
          <cell r="D2986" t="str">
            <v>Annual</v>
          </cell>
          <cell r="E2986" t="str">
            <v>Nitrate</v>
          </cell>
          <cell r="F2986">
            <v>5.0000000000000001E-4</v>
          </cell>
          <cell r="G2986">
            <v>1</v>
          </cell>
          <cell r="H2986" t="str">
            <v>mg/l N</v>
          </cell>
        </row>
        <row r="2987">
          <cell r="A2987" t="str">
            <v>NO</v>
          </cell>
          <cell r="B2987" t="str">
            <v>Holmvatn</v>
          </cell>
          <cell r="C2987">
            <v>2003</v>
          </cell>
          <cell r="D2987" t="str">
            <v>Annual</v>
          </cell>
          <cell r="E2987" t="str">
            <v>Nitrate</v>
          </cell>
          <cell r="F2987">
            <v>3.2000000000000001E-2</v>
          </cell>
          <cell r="G2987">
            <v>1</v>
          </cell>
          <cell r="H2987" t="str">
            <v>mg/l N</v>
          </cell>
        </row>
        <row r="2988">
          <cell r="A2988" t="str">
            <v>NO</v>
          </cell>
          <cell r="B2988" t="str">
            <v>Holmvatnet</v>
          </cell>
          <cell r="C2988">
            <v>2003</v>
          </cell>
          <cell r="D2988" t="str">
            <v>Annual</v>
          </cell>
          <cell r="E2988" t="str">
            <v>Nitrate</v>
          </cell>
          <cell r="F2988">
            <v>8.9999999999999993E-3</v>
          </cell>
          <cell r="G2988">
            <v>1</v>
          </cell>
          <cell r="H2988" t="str">
            <v>mg/l N</v>
          </cell>
        </row>
        <row r="2989">
          <cell r="A2989" t="str">
            <v>NO</v>
          </cell>
          <cell r="B2989" t="str">
            <v>HOLVATN</v>
          </cell>
          <cell r="C2989">
            <v>2003</v>
          </cell>
          <cell r="D2989" t="str">
            <v>Annual</v>
          </cell>
          <cell r="E2989" t="str">
            <v>Nitrate</v>
          </cell>
          <cell r="F2989">
            <v>9.6500000000000002E-2</v>
          </cell>
          <cell r="G2989">
            <v>2</v>
          </cell>
          <cell r="H2989" t="str">
            <v>mg/l N</v>
          </cell>
        </row>
        <row r="2990">
          <cell r="A2990" t="str">
            <v>NO</v>
          </cell>
          <cell r="B2990" t="str">
            <v>HOMESTADVATN</v>
          </cell>
          <cell r="C2990">
            <v>2003</v>
          </cell>
          <cell r="D2990" t="str">
            <v>Annual</v>
          </cell>
          <cell r="E2990" t="str">
            <v>Nitrate</v>
          </cell>
          <cell r="F2990">
            <v>0.21</v>
          </cell>
          <cell r="G2990">
            <v>1</v>
          </cell>
          <cell r="H2990" t="str">
            <v>mg/l N</v>
          </cell>
        </row>
        <row r="2991">
          <cell r="A2991" t="str">
            <v>NO</v>
          </cell>
          <cell r="B2991" t="str">
            <v>HOMSEVATN</v>
          </cell>
          <cell r="C2991">
            <v>2003</v>
          </cell>
          <cell r="D2991" t="str">
            <v>Annual</v>
          </cell>
          <cell r="E2991" t="str">
            <v>Nitrate</v>
          </cell>
          <cell r="F2991">
            <v>0.27500000000000002</v>
          </cell>
          <cell r="G2991">
            <v>1</v>
          </cell>
          <cell r="H2991" t="str">
            <v>mg/l N</v>
          </cell>
        </row>
        <row r="2992">
          <cell r="A2992" t="str">
            <v>NO</v>
          </cell>
          <cell r="B2992" t="str">
            <v>HUNDEVATN</v>
          </cell>
          <cell r="C2992">
            <v>2003</v>
          </cell>
          <cell r="D2992" t="str">
            <v>Annual</v>
          </cell>
          <cell r="E2992" t="str">
            <v>Nitrate</v>
          </cell>
          <cell r="F2992">
            <v>0.16</v>
          </cell>
          <cell r="G2992">
            <v>1</v>
          </cell>
          <cell r="H2992" t="str">
            <v>mg/l N</v>
          </cell>
        </row>
        <row r="2993">
          <cell r="A2993" t="str">
            <v>NO</v>
          </cell>
          <cell r="B2993" t="str">
            <v>INDRE ESPELANDSVATN</v>
          </cell>
          <cell r="C2993">
            <v>2003</v>
          </cell>
          <cell r="D2993" t="str">
            <v>Annual</v>
          </cell>
          <cell r="E2993" t="str">
            <v>Nitrate</v>
          </cell>
          <cell r="F2993">
            <v>0.14000000000000001</v>
          </cell>
          <cell r="G2993">
            <v>1</v>
          </cell>
          <cell r="H2993" t="str">
            <v>mg/l N</v>
          </cell>
        </row>
        <row r="2994">
          <cell r="A2994" t="str">
            <v>NO</v>
          </cell>
          <cell r="B2994" t="str">
            <v>Inste S?rlivatn</v>
          </cell>
          <cell r="C2994">
            <v>2003</v>
          </cell>
          <cell r="D2994" t="str">
            <v>Annual</v>
          </cell>
          <cell r="E2994" t="str">
            <v>Nitrate</v>
          </cell>
          <cell r="F2994">
            <v>0.11</v>
          </cell>
          <cell r="G2994">
            <v>1</v>
          </cell>
          <cell r="H2994" t="str">
            <v>mg/l N</v>
          </cell>
        </row>
        <row r="2995">
          <cell r="A2995" t="str">
            <v>NO</v>
          </cell>
          <cell r="B2995" t="str">
            <v>ISEBAKKTJERN</v>
          </cell>
          <cell r="C2995">
            <v>2003</v>
          </cell>
          <cell r="D2995" t="str">
            <v>Annual</v>
          </cell>
          <cell r="E2995" t="str">
            <v>Nitrate</v>
          </cell>
          <cell r="F2995">
            <v>4.2000000000000003E-2</v>
          </cell>
          <cell r="G2995">
            <v>1</v>
          </cell>
          <cell r="H2995" t="str">
            <v>mg/l N</v>
          </cell>
        </row>
        <row r="2996">
          <cell r="A2996" t="str">
            <v>NO</v>
          </cell>
          <cell r="B2996" t="str">
            <v>Kapervann</v>
          </cell>
          <cell r="C2996">
            <v>2003</v>
          </cell>
          <cell r="D2996" t="str">
            <v>Annual</v>
          </cell>
          <cell r="E2996" t="str">
            <v>Nitrate</v>
          </cell>
          <cell r="F2996">
            <v>5.0000000000000001E-4</v>
          </cell>
          <cell r="G2996">
            <v>1</v>
          </cell>
          <cell r="H2996" t="str">
            <v>mg/l N</v>
          </cell>
        </row>
        <row r="2997">
          <cell r="A2997" t="str">
            <v>NO</v>
          </cell>
          <cell r="B2997" t="str">
            <v>Kapervatnet</v>
          </cell>
          <cell r="C2997">
            <v>2003</v>
          </cell>
          <cell r="D2997" t="str">
            <v>Annual</v>
          </cell>
          <cell r="E2997" t="str">
            <v>Nitrate</v>
          </cell>
          <cell r="F2997">
            <v>5.0000000000000001E-4</v>
          </cell>
          <cell r="G2997">
            <v>1</v>
          </cell>
          <cell r="H2997" t="str">
            <v>mg/l N</v>
          </cell>
        </row>
        <row r="2998">
          <cell r="A2998" t="str">
            <v>NO</v>
          </cell>
          <cell r="B2998" t="str">
            <v>Kjem?vatn</v>
          </cell>
          <cell r="C2998">
            <v>2003</v>
          </cell>
          <cell r="D2998" t="str">
            <v>Annual</v>
          </cell>
          <cell r="E2998" t="str">
            <v>Nitrate</v>
          </cell>
          <cell r="F2998">
            <v>3.5000000000000003E-2</v>
          </cell>
          <cell r="G2998">
            <v>1</v>
          </cell>
          <cell r="H2998" t="str">
            <v>mg/l N</v>
          </cell>
        </row>
        <row r="2999">
          <cell r="A2999" t="str">
            <v>NO</v>
          </cell>
          <cell r="B2999" t="str">
            <v>Kjerrvatn</v>
          </cell>
          <cell r="C2999">
            <v>2003</v>
          </cell>
          <cell r="D2999" t="str">
            <v>Annual</v>
          </cell>
          <cell r="E2999" t="str">
            <v>Nitrate</v>
          </cell>
          <cell r="F2999">
            <v>1.0999999999999999E-2</v>
          </cell>
          <cell r="G2999">
            <v>1</v>
          </cell>
          <cell r="H2999" t="str">
            <v>mg/l N</v>
          </cell>
        </row>
        <row r="3000">
          <cell r="A3000" t="str">
            <v>NO</v>
          </cell>
          <cell r="B3000" t="str">
            <v>KLEIVSETVATN</v>
          </cell>
          <cell r="C3000">
            <v>2003</v>
          </cell>
          <cell r="D3000" t="str">
            <v>Annual</v>
          </cell>
          <cell r="E3000" t="str">
            <v>Nitrate</v>
          </cell>
          <cell r="F3000">
            <v>0.26</v>
          </cell>
          <cell r="G3000">
            <v>1</v>
          </cell>
          <cell r="H3000" t="str">
            <v>mg/l N</v>
          </cell>
        </row>
        <row r="3001">
          <cell r="A3001" t="str">
            <v>NO</v>
          </cell>
          <cell r="B3001" t="str">
            <v>L.Djupvatnet</v>
          </cell>
          <cell r="C3001">
            <v>2003</v>
          </cell>
          <cell r="D3001" t="str">
            <v>Annual</v>
          </cell>
          <cell r="E3001" t="str">
            <v>Nitrate</v>
          </cell>
          <cell r="F3001">
            <v>5.0000000000000001E-4</v>
          </cell>
          <cell r="G3001">
            <v>1</v>
          </cell>
          <cell r="H3001" t="str">
            <v>mg/l N</v>
          </cell>
        </row>
        <row r="3002">
          <cell r="A3002" t="str">
            <v>NO</v>
          </cell>
          <cell r="B3002" t="str">
            <v>LANGEVATN</v>
          </cell>
          <cell r="C3002">
            <v>2003</v>
          </cell>
          <cell r="D3002" t="str">
            <v>Annual</v>
          </cell>
          <cell r="E3002" t="str">
            <v>Nitrate</v>
          </cell>
          <cell r="F3002">
            <v>0.13</v>
          </cell>
          <cell r="G3002">
            <v>1</v>
          </cell>
          <cell r="H3002" t="str">
            <v>mg/l N</v>
          </cell>
        </row>
        <row r="3003">
          <cell r="A3003" t="str">
            <v>NO</v>
          </cell>
          <cell r="B3003" t="str">
            <v>Langtjern</v>
          </cell>
          <cell r="C3003">
            <v>2003</v>
          </cell>
          <cell r="D3003" t="str">
            <v>Annual</v>
          </cell>
          <cell r="E3003" t="str">
            <v>Nitrate</v>
          </cell>
          <cell r="F3003">
            <v>1.0999999999999999E-2</v>
          </cell>
          <cell r="G3003">
            <v>1</v>
          </cell>
          <cell r="H3003" t="str">
            <v>mg/l N</v>
          </cell>
        </row>
        <row r="3004">
          <cell r="A3004" t="str">
            <v>NO</v>
          </cell>
          <cell r="B3004" t="str">
            <v>LANGVATN</v>
          </cell>
          <cell r="C3004">
            <v>2003</v>
          </cell>
          <cell r="D3004" t="str">
            <v>Annual</v>
          </cell>
          <cell r="E3004" t="str">
            <v>Nitrate</v>
          </cell>
          <cell r="F3004">
            <v>8.1000000000000003E-2</v>
          </cell>
          <cell r="G3004">
            <v>1</v>
          </cell>
          <cell r="H3004" t="str">
            <v>mg/l N</v>
          </cell>
        </row>
        <row r="3005">
          <cell r="A3005" t="str">
            <v>NO</v>
          </cell>
          <cell r="B3005" t="str">
            <v>Langvatnet</v>
          </cell>
          <cell r="C3005">
            <v>2003</v>
          </cell>
          <cell r="D3005" t="str">
            <v>Annual</v>
          </cell>
          <cell r="E3005" t="str">
            <v>Nitrate</v>
          </cell>
          <cell r="F3005">
            <v>5.0000000000000001E-3</v>
          </cell>
          <cell r="G3005">
            <v>1</v>
          </cell>
          <cell r="H3005" t="str">
            <v>mg/l N</v>
          </cell>
        </row>
        <row r="3006">
          <cell r="A3006" t="str">
            <v>NO</v>
          </cell>
          <cell r="B3006" t="str">
            <v>Lille Hovvatn</v>
          </cell>
          <cell r="C3006">
            <v>2003</v>
          </cell>
          <cell r="D3006" t="str">
            <v>Annual</v>
          </cell>
          <cell r="E3006" t="str">
            <v>Nitrate</v>
          </cell>
          <cell r="F3006">
            <v>0.125</v>
          </cell>
          <cell r="G3006">
            <v>1</v>
          </cell>
          <cell r="H3006" t="str">
            <v>mg/l N</v>
          </cell>
        </row>
        <row r="3007">
          <cell r="A3007" t="str">
            <v>NO</v>
          </cell>
          <cell r="B3007" t="str">
            <v>LJOSVATN</v>
          </cell>
          <cell r="C3007">
            <v>2003</v>
          </cell>
          <cell r="D3007" t="str">
            <v>Annual</v>
          </cell>
          <cell r="E3007" t="str">
            <v>Nitrate</v>
          </cell>
          <cell r="F3007">
            <v>0.255</v>
          </cell>
          <cell r="G3007">
            <v>1</v>
          </cell>
          <cell r="H3007" t="str">
            <v>mg/l N</v>
          </cell>
        </row>
        <row r="3008">
          <cell r="A3008" t="str">
            <v>NO</v>
          </cell>
          <cell r="B3008" t="str">
            <v>Lomstj?rni</v>
          </cell>
          <cell r="C3008">
            <v>2003</v>
          </cell>
          <cell r="D3008" t="str">
            <v>Annual</v>
          </cell>
          <cell r="E3008" t="str">
            <v>Nitrate</v>
          </cell>
          <cell r="F3008">
            <v>0.125</v>
          </cell>
          <cell r="G3008">
            <v>1</v>
          </cell>
          <cell r="H3008" t="str">
            <v>mg/l N</v>
          </cell>
        </row>
        <row r="3009">
          <cell r="A3009" t="str">
            <v>NO</v>
          </cell>
          <cell r="B3009" t="str">
            <v>Lundalsvatnet</v>
          </cell>
          <cell r="C3009">
            <v>2003</v>
          </cell>
          <cell r="D3009" t="str">
            <v>Annual</v>
          </cell>
          <cell r="E3009" t="str">
            <v>Nitrate</v>
          </cell>
          <cell r="F3009">
            <v>4.0000000000000001E-3</v>
          </cell>
          <cell r="G3009">
            <v>1</v>
          </cell>
          <cell r="H3009" t="str">
            <v>mg/l N</v>
          </cell>
        </row>
        <row r="3010">
          <cell r="A3010" t="str">
            <v>NO</v>
          </cell>
          <cell r="B3010" t="str">
            <v>M?sabutj?rna</v>
          </cell>
          <cell r="C3010">
            <v>2003</v>
          </cell>
          <cell r="D3010" t="str">
            <v>Annual</v>
          </cell>
          <cell r="E3010" t="str">
            <v>Nitrate</v>
          </cell>
          <cell r="F3010">
            <v>2E-3</v>
          </cell>
          <cell r="G3010">
            <v>1</v>
          </cell>
          <cell r="H3010" t="str">
            <v>mg/l N</v>
          </cell>
        </row>
        <row r="3011">
          <cell r="A3011" t="str">
            <v>NO</v>
          </cell>
          <cell r="B3011" t="str">
            <v>Markusdalsvatnet</v>
          </cell>
          <cell r="C3011">
            <v>2003</v>
          </cell>
          <cell r="D3011" t="str">
            <v>Annual</v>
          </cell>
          <cell r="E3011" t="str">
            <v>Nitrate</v>
          </cell>
          <cell r="F3011">
            <v>2.8000000000000001E-2</v>
          </cell>
          <cell r="G3011">
            <v>1</v>
          </cell>
          <cell r="H3011" t="str">
            <v>mg/l N</v>
          </cell>
        </row>
        <row r="3012">
          <cell r="A3012" t="str">
            <v>NO</v>
          </cell>
          <cell r="B3012" t="str">
            <v>Meitsj?en</v>
          </cell>
          <cell r="C3012">
            <v>2003</v>
          </cell>
          <cell r="D3012" t="str">
            <v>Annual</v>
          </cell>
          <cell r="E3012" t="str">
            <v>Nitrate</v>
          </cell>
          <cell r="F3012">
            <v>3.7999999999999999E-2</v>
          </cell>
          <cell r="G3012">
            <v>1</v>
          </cell>
          <cell r="H3012" t="str">
            <v>mg/l N</v>
          </cell>
        </row>
        <row r="3013">
          <cell r="A3013" t="str">
            <v>NO</v>
          </cell>
          <cell r="B3013" t="str">
            <v>MOVATN</v>
          </cell>
          <cell r="C3013">
            <v>2003</v>
          </cell>
          <cell r="D3013" t="str">
            <v>Annual</v>
          </cell>
          <cell r="E3013" t="str">
            <v>Nitrate</v>
          </cell>
          <cell r="F3013">
            <v>1.4999999999999999E-2</v>
          </cell>
          <cell r="G3013">
            <v>1</v>
          </cell>
          <cell r="H3013" t="str">
            <v>mg/l N</v>
          </cell>
        </row>
        <row r="3014">
          <cell r="A3014" t="str">
            <v>NO</v>
          </cell>
          <cell r="B3014" t="str">
            <v>MYKLEVATN</v>
          </cell>
          <cell r="C3014">
            <v>2003</v>
          </cell>
          <cell r="D3014" t="str">
            <v>Annual</v>
          </cell>
          <cell r="E3014" t="str">
            <v>Nitrate</v>
          </cell>
          <cell r="F3014">
            <v>2.9000000000000001E-2</v>
          </cell>
          <cell r="G3014">
            <v>1</v>
          </cell>
          <cell r="H3014" t="str">
            <v>mg/l N</v>
          </cell>
        </row>
        <row r="3015">
          <cell r="A3015" t="str">
            <v>NO</v>
          </cell>
          <cell r="B3015" t="str">
            <v>Navnl?st</v>
          </cell>
          <cell r="C3015">
            <v>2003</v>
          </cell>
          <cell r="D3015" t="str">
            <v>Annual</v>
          </cell>
          <cell r="E3015" t="str">
            <v>Nitrate</v>
          </cell>
          <cell r="F3015">
            <v>6.000000000000001E-3</v>
          </cell>
          <cell r="G3015">
            <v>6</v>
          </cell>
          <cell r="H3015" t="str">
            <v>mg/l N</v>
          </cell>
        </row>
        <row r="3016">
          <cell r="A3016" t="str">
            <v>NO</v>
          </cell>
          <cell r="B3016" t="str">
            <v>Nedre Furovatn</v>
          </cell>
          <cell r="C3016">
            <v>2003</v>
          </cell>
          <cell r="D3016" t="str">
            <v>Annual</v>
          </cell>
          <cell r="E3016" t="str">
            <v>Nitrate</v>
          </cell>
          <cell r="F3016">
            <v>4.2999999999999997E-2</v>
          </cell>
          <cell r="G3016">
            <v>1</v>
          </cell>
          <cell r="H3016" t="str">
            <v>mg/l N</v>
          </cell>
        </row>
        <row r="3017">
          <cell r="A3017" t="str">
            <v>NO</v>
          </cell>
          <cell r="B3017" t="str">
            <v>NYST?LVATN</v>
          </cell>
          <cell r="C3017">
            <v>2003</v>
          </cell>
          <cell r="D3017" t="str">
            <v>Annual</v>
          </cell>
          <cell r="E3017" t="str">
            <v>Nitrate</v>
          </cell>
          <cell r="F3017">
            <v>5.2999999999999999E-2</v>
          </cell>
          <cell r="G3017">
            <v>1</v>
          </cell>
          <cell r="H3017" t="str">
            <v>mg/l N</v>
          </cell>
        </row>
        <row r="3018">
          <cell r="A3018" t="str">
            <v>NO</v>
          </cell>
          <cell r="B3018" t="str">
            <v>Oddmunddalsvatnet</v>
          </cell>
          <cell r="C3018">
            <v>2003</v>
          </cell>
          <cell r="D3018" t="str">
            <v>Annual</v>
          </cell>
          <cell r="E3018" t="str">
            <v>Nitrate</v>
          </cell>
          <cell r="F3018">
            <v>9.1999999999999998E-2</v>
          </cell>
          <cell r="G3018">
            <v>1</v>
          </cell>
          <cell r="H3018" t="str">
            <v>mg/l N</v>
          </cell>
        </row>
        <row r="3019">
          <cell r="A3019" t="str">
            <v>NO</v>
          </cell>
          <cell r="B3019" t="str">
            <v>Oksevatn</v>
          </cell>
          <cell r="C3019">
            <v>2003</v>
          </cell>
          <cell r="D3019" t="str">
            <v>Annual</v>
          </cell>
          <cell r="E3019" t="str">
            <v>Nitrate</v>
          </cell>
          <cell r="F3019">
            <v>5.0000000000000001E-4</v>
          </cell>
          <cell r="G3019">
            <v>1</v>
          </cell>
          <cell r="H3019" t="str">
            <v>mg/l N</v>
          </cell>
        </row>
        <row r="3020">
          <cell r="A3020" t="str">
            <v>NO</v>
          </cell>
          <cell r="B3020" t="str">
            <v>Otervatnet</v>
          </cell>
          <cell r="C3020">
            <v>2003</v>
          </cell>
          <cell r="D3020" t="str">
            <v>Annual</v>
          </cell>
          <cell r="E3020" t="str">
            <v>Nitrate</v>
          </cell>
          <cell r="F3020">
            <v>5.0000000000000001E-4</v>
          </cell>
          <cell r="G3020">
            <v>1</v>
          </cell>
          <cell r="H3020" t="str">
            <v>mg/l N</v>
          </cell>
        </row>
        <row r="3021">
          <cell r="A3021" t="str">
            <v>NO</v>
          </cell>
          <cell r="B3021" t="str">
            <v>R?tjern</v>
          </cell>
          <cell r="C3021">
            <v>2003</v>
          </cell>
          <cell r="D3021" t="str">
            <v>Annual</v>
          </cell>
          <cell r="E3021" t="str">
            <v>Nitrate</v>
          </cell>
          <cell r="F3021">
            <v>5.0000000000000001E-4</v>
          </cell>
          <cell r="G3021">
            <v>1</v>
          </cell>
          <cell r="H3021" t="str">
            <v>mg/l N</v>
          </cell>
        </row>
        <row r="3022">
          <cell r="A3022" t="str">
            <v>NO</v>
          </cell>
          <cell r="B3022" t="str">
            <v>R?YRAVATN</v>
          </cell>
          <cell r="C3022">
            <v>2003</v>
          </cell>
          <cell r="D3022" t="str">
            <v>Annual</v>
          </cell>
          <cell r="E3022" t="str">
            <v>Nitrate</v>
          </cell>
          <cell r="F3022">
            <v>8.8999999999999996E-2</v>
          </cell>
          <cell r="G3022">
            <v>1</v>
          </cell>
          <cell r="H3022" t="str">
            <v>mg/l N</v>
          </cell>
        </row>
        <row r="3023">
          <cell r="A3023" t="str">
            <v>NO</v>
          </cell>
          <cell r="B3023" t="str">
            <v>RAVNSJ?EN</v>
          </cell>
          <cell r="C3023">
            <v>2003</v>
          </cell>
          <cell r="D3023" t="str">
            <v>Annual</v>
          </cell>
          <cell r="E3023" t="str">
            <v>Nitrate</v>
          </cell>
          <cell r="F3023">
            <v>6.0999999999999999E-2</v>
          </cell>
          <cell r="G3023">
            <v>1</v>
          </cell>
          <cell r="H3023" t="str">
            <v>mg/l N</v>
          </cell>
        </row>
        <row r="3024">
          <cell r="A3024" t="str">
            <v>NO</v>
          </cell>
          <cell r="B3024" t="str">
            <v>Risvatn</v>
          </cell>
          <cell r="C3024">
            <v>2003</v>
          </cell>
          <cell r="D3024" t="str">
            <v>Annual</v>
          </cell>
          <cell r="E3024" t="str">
            <v>Nitrate</v>
          </cell>
          <cell r="F3024">
            <v>0.14499999999999999</v>
          </cell>
          <cell r="G3024">
            <v>1</v>
          </cell>
          <cell r="H3024" t="str">
            <v>mg/l N</v>
          </cell>
        </row>
        <row r="3025">
          <cell r="A3025" t="str">
            <v>NO</v>
          </cell>
          <cell r="B3025" t="str">
            <v>Rondvatnet</v>
          </cell>
          <cell r="C3025">
            <v>2003</v>
          </cell>
          <cell r="D3025" t="str">
            <v>Annual</v>
          </cell>
          <cell r="E3025" t="str">
            <v>Nitrate</v>
          </cell>
          <cell r="F3025">
            <v>9.9000000000000005E-2</v>
          </cell>
          <cell r="G3025">
            <v>1</v>
          </cell>
          <cell r="H3025" t="str">
            <v>mg/l N</v>
          </cell>
        </row>
        <row r="3026">
          <cell r="A3026" t="str">
            <v>NO</v>
          </cell>
          <cell r="B3026" t="str">
            <v>SANDVATN</v>
          </cell>
          <cell r="C3026">
            <v>2003</v>
          </cell>
          <cell r="D3026" t="str">
            <v>Annual</v>
          </cell>
          <cell r="E3026" t="str">
            <v>Nitrate</v>
          </cell>
          <cell r="F3026">
            <v>7.1999999999999995E-2</v>
          </cell>
          <cell r="G3026">
            <v>1</v>
          </cell>
          <cell r="H3026" t="str">
            <v>mg/l N</v>
          </cell>
        </row>
        <row r="3027">
          <cell r="A3027" t="str">
            <v>NO</v>
          </cell>
          <cell r="B3027" t="str">
            <v>Saudlandsvatn</v>
          </cell>
          <cell r="C3027">
            <v>2003</v>
          </cell>
          <cell r="D3027" t="str">
            <v>Annual</v>
          </cell>
          <cell r="E3027" t="str">
            <v>Nitrate</v>
          </cell>
          <cell r="F3027">
            <v>0.15</v>
          </cell>
          <cell r="G3027">
            <v>1</v>
          </cell>
          <cell r="H3027" t="str">
            <v>mg/l N</v>
          </cell>
        </row>
        <row r="3028">
          <cell r="A3028" t="str">
            <v>NO</v>
          </cell>
          <cell r="B3028" t="str">
            <v>Skaidejavri</v>
          </cell>
          <cell r="C3028">
            <v>2003</v>
          </cell>
          <cell r="D3028" t="str">
            <v>Annual</v>
          </cell>
          <cell r="E3028" t="str">
            <v>Nitrate</v>
          </cell>
          <cell r="F3028">
            <v>1.4E-2</v>
          </cell>
          <cell r="G3028">
            <v>1</v>
          </cell>
          <cell r="H3028" t="str">
            <v>mg/l N</v>
          </cell>
        </row>
        <row r="3029">
          <cell r="A3029" t="str">
            <v>NO</v>
          </cell>
          <cell r="B3029" t="str">
            <v>Skakktjern</v>
          </cell>
          <cell r="C3029">
            <v>2003</v>
          </cell>
          <cell r="D3029" t="str">
            <v>Annual</v>
          </cell>
          <cell r="E3029" t="str">
            <v>Nitrate</v>
          </cell>
          <cell r="F3029">
            <v>8.0000000000000002E-3</v>
          </cell>
          <cell r="G3029">
            <v>1</v>
          </cell>
          <cell r="H3029" t="str">
            <v>mg/l N</v>
          </cell>
        </row>
        <row r="3030">
          <cell r="A3030" t="str">
            <v>NO</v>
          </cell>
          <cell r="B3030" t="str">
            <v>SKAMMEVATN</v>
          </cell>
          <cell r="C3030">
            <v>2003</v>
          </cell>
          <cell r="D3030" t="str">
            <v>Annual</v>
          </cell>
          <cell r="E3030" t="str">
            <v>Nitrate</v>
          </cell>
          <cell r="F3030">
            <v>4.2999999999999997E-2</v>
          </cell>
          <cell r="G3030">
            <v>1</v>
          </cell>
          <cell r="H3030" t="str">
            <v>mg/l N</v>
          </cell>
        </row>
        <row r="3031">
          <cell r="A3031" t="str">
            <v>NO</v>
          </cell>
          <cell r="B3031" t="str">
            <v>Skardvatnet</v>
          </cell>
          <cell r="C3031">
            <v>2003</v>
          </cell>
          <cell r="D3031" t="str">
            <v>Annual</v>
          </cell>
          <cell r="E3031" t="str">
            <v>Nitrate</v>
          </cell>
          <cell r="F3031">
            <v>1.7000000000000001E-2</v>
          </cell>
          <cell r="G3031">
            <v>1</v>
          </cell>
          <cell r="H3031" t="str">
            <v>mg/l N</v>
          </cell>
        </row>
        <row r="3032">
          <cell r="A3032" t="str">
            <v>NO</v>
          </cell>
          <cell r="B3032" t="str">
            <v>Skjerivatnet</v>
          </cell>
          <cell r="C3032">
            <v>2003</v>
          </cell>
          <cell r="D3032" t="str">
            <v>Annual</v>
          </cell>
          <cell r="E3032" t="str">
            <v>Nitrate</v>
          </cell>
          <cell r="F3032">
            <v>3.5999999999999997E-2</v>
          </cell>
          <cell r="G3032">
            <v>1</v>
          </cell>
          <cell r="H3032" t="str">
            <v>mg/l N</v>
          </cell>
        </row>
        <row r="3033">
          <cell r="A3033" t="str">
            <v>NO</v>
          </cell>
          <cell r="B3033" t="str">
            <v>SKUREVATN</v>
          </cell>
          <cell r="C3033">
            <v>2003</v>
          </cell>
          <cell r="D3033" t="str">
            <v>Annual</v>
          </cell>
          <cell r="E3033" t="str">
            <v>Nitrate</v>
          </cell>
          <cell r="F3033">
            <v>8.6999999999999994E-2</v>
          </cell>
          <cell r="G3033">
            <v>1</v>
          </cell>
          <cell r="H3033" t="str">
            <v>mg/l N</v>
          </cell>
        </row>
        <row r="3034">
          <cell r="A3034" t="str">
            <v>NO</v>
          </cell>
          <cell r="B3034" t="str">
            <v>SKURVSJ?EN</v>
          </cell>
          <cell r="C3034">
            <v>2003</v>
          </cell>
          <cell r="D3034" t="str">
            <v>Annual</v>
          </cell>
          <cell r="E3034" t="str">
            <v>Nitrate</v>
          </cell>
          <cell r="F3034">
            <v>3.5000000000000003E-2</v>
          </cell>
          <cell r="G3034">
            <v>1</v>
          </cell>
          <cell r="H3034" t="str">
            <v>mg/l N</v>
          </cell>
        </row>
        <row r="3035">
          <cell r="A3035" t="str">
            <v>NO</v>
          </cell>
          <cell r="B3035" t="str">
            <v>SONGEVATN</v>
          </cell>
          <cell r="C3035">
            <v>2003</v>
          </cell>
          <cell r="D3035" t="str">
            <v>Annual</v>
          </cell>
          <cell r="E3035" t="str">
            <v>Nitrate</v>
          </cell>
          <cell r="F3035">
            <v>7.1999999999999995E-2</v>
          </cell>
          <cell r="G3035">
            <v>1</v>
          </cell>
          <cell r="H3035" t="str">
            <v>mg/l N</v>
          </cell>
        </row>
        <row r="3036">
          <cell r="A3036" t="str">
            <v>NO</v>
          </cell>
          <cell r="B3036" t="str">
            <v>ST.EITLNDSVT</v>
          </cell>
          <cell r="C3036">
            <v>2003</v>
          </cell>
          <cell r="D3036" t="str">
            <v>Annual</v>
          </cell>
          <cell r="E3036" t="str">
            <v>Nitrate</v>
          </cell>
          <cell r="F3036">
            <v>0.16</v>
          </cell>
          <cell r="G3036">
            <v>1</v>
          </cell>
          <cell r="H3036" t="str">
            <v>mg/l N</v>
          </cell>
        </row>
        <row r="3037">
          <cell r="A3037" t="str">
            <v>NO</v>
          </cell>
          <cell r="B3037" t="str">
            <v>St.Valvatnet</v>
          </cell>
          <cell r="C3037">
            <v>2003</v>
          </cell>
          <cell r="D3037" t="str">
            <v>Annual</v>
          </cell>
          <cell r="E3037" t="str">
            <v>Nitrate</v>
          </cell>
          <cell r="F3037">
            <v>2.8000000000000001E-2</v>
          </cell>
          <cell r="G3037">
            <v>1</v>
          </cell>
          <cell r="H3037" t="str">
            <v>mg/l N</v>
          </cell>
        </row>
        <row r="3038">
          <cell r="A3038" t="str">
            <v>NO</v>
          </cell>
          <cell r="B3038" t="str">
            <v>STAVSVATN</v>
          </cell>
          <cell r="C3038">
            <v>2003</v>
          </cell>
          <cell r="D3038" t="str">
            <v>Annual</v>
          </cell>
          <cell r="E3038" t="str">
            <v>Nitrate</v>
          </cell>
          <cell r="F3038">
            <v>2.4E-2</v>
          </cell>
          <cell r="G3038">
            <v>1</v>
          </cell>
          <cell r="H3038" t="str">
            <v>mg/l N</v>
          </cell>
        </row>
        <row r="3039">
          <cell r="A3039" t="str">
            <v>NO</v>
          </cell>
          <cell r="B3039" t="str">
            <v>Storb?rja</v>
          </cell>
          <cell r="C3039">
            <v>2003</v>
          </cell>
          <cell r="D3039" t="str">
            <v>Annual</v>
          </cell>
          <cell r="E3039" t="str">
            <v>Nitrate</v>
          </cell>
          <cell r="F3039">
            <v>6.2E-2</v>
          </cell>
          <cell r="G3039">
            <v>1</v>
          </cell>
          <cell r="H3039" t="str">
            <v>mg/l N</v>
          </cell>
        </row>
        <row r="3040">
          <cell r="A3040" t="str">
            <v>NO</v>
          </cell>
          <cell r="B3040" t="str">
            <v>Store Lyseren</v>
          </cell>
          <cell r="C3040">
            <v>2003</v>
          </cell>
          <cell r="D3040" t="str">
            <v>Annual</v>
          </cell>
          <cell r="E3040" t="str">
            <v>Nitrate</v>
          </cell>
          <cell r="F3040">
            <v>8.7999999999999995E-2</v>
          </cell>
          <cell r="G3040">
            <v>1</v>
          </cell>
          <cell r="H3040" t="str">
            <v>mg/l N</v>
          </cell>
        </row>
        <row r="3041">
          <cell r="A3041" t="str">
            <v>NO</v>
          </cell>
          <cell r="B3041" t="str">
            <v>Storekr?kkja</v>
          </cell>
          <cell r="C3041">
            <v>2003</v>
          </cell>
          <cell r="D3041" t="str">
            <v>Annual</v>
          </cell>
          <cell r="E3041" t="str">
            <v>Nitrate</v>
          </cell>
          <cell r="F3041">
            <v>5.0000000000000001E-3</v>
          </cell>
          <cell r="G3041">
            <v>1</v>
          </cell>
          <cell r="H3041" t="str">
            <v>mg/l N</v>
          </cell>
        </row>
        <row r="3042">
          <cell r="A3042" t="str">
            <v>NO</v>
          </cell>
          <cell r="B3042" t="str">
            <v>Storg?svatnet</v>
          </cell>
          <cell r="C3042">
            <v>2003</v>
          </cell>
          <cell r="D3042" t="str">
            <v>Annual</v>
          </cell>
          <cell r="E3042" t="str">
            <v>Nitrate</v>
          </cell>
          <cell r="F3042">
            <v>8.9999999999999993E-3</v>
          </cell>
          <cell r="G3042">
            <v>1</v>
          </cell>
          <cell r="H3042" t="str">
            <v>mg/l N</v>
          </cell>
        </row>
        <row r="3043">
          <cell r="A3043" t="str">
            <v>NO</v>
          </cell>
          <cell r="B3043" t="str">
            <v>Stortj?rna</v>
          </cell>
          <cell r="C3043">
            <v>2003</v>
          </cell>
          <cell r="D3043" t="str">
            <v>Annual</v>
          </cell>
          <cell r="E3043" t="str">
            <v>Nitrate</v>
          </cell>
          <cell r="F3043">
            <v>5.0000000000000001E-4</v>
          </cell>
          <cell r="G3043">
            <v>1</v>
          </cell>
          <cell r="H3043" t="str">
            <v>mg/l N</v>
          </cell>
        </row>
        <row r="3044">
          <cell r="A3044" t="str">
            <v>NO</v>
          </cell>
          <cell r="B3044" t="str">
            <v>Storvatn</v>
          </cell>
          <cell r="C3044">
            <v>2003</v>
          </cell>
          <cell r="D3044" t="str">
            <v>Annual</v>
          </cell>
          <cell r="E3044" t="str">
            <v>Nitrate</v>
          </cell>
          <cell r="F3044">
            <v>3.7999999999999999E-2</v>
          </cell>
          <cell r="G3044">
            <v>1</v>
          </cell>
          <cell r="H3044" t="str">
            <v>mg/l N</v>
          </cell>
        </row>
        <row r="3045">
          <cell r="A3045" t="str">
            <v>NO</v>
          </cell>
          <cell r="B3045" t="str">
            <v>Svartdalsvatnet</v>
          </cell>
          <cell r="C3045">
            <v>2003</v>
          </cell>
          <cell r="D3045" t="str">
            <v>Annual</v>
          </cell>
          <cell r="E3045" t="str">
            <v>Nitrate</v>
          </cell>
          <cell r="F3045">
            <v>4.5999999999999999E-2</v>
          </cell>
          <cell r="G3045">
            <v>1</v>
          </cell>
          <cell r="H3045" t="str">
            <v>mg/l N</v>
          </cell>
        </row>
        <row r="3046">
          <cell r="A3046" t="str">
            <v>NO</v>
          </cell>
          <cell r="B3046" t="str">
            <v>SVARTTJERN</v>
          </cell>
          <cell r="C3046">
            <v>2003</v>
          </cell>
          <cell r="D3046" t="str">
            <v>Annual</v>
          </cell>
          <cell r="E3046" t="str">
            <v>Nitrate</v>
          </cell>
          <cell r="F3046">
            <v>2.1999999999999999E-2</v>
          </cell>
          <cell r="G3046">
            <v>1</v>
          </cell>
          <cell r="H3046" t="str">
            <v>mg/l N</v>
          </cell>
        </row>
        <row r="3047">
          <cell r="A3047" t="str">
            <v>NO</v>
          </cell>
          <cell r="B3047" t="str">
            <v>Tennvatn</v>
          </cell>
          <cell r="C3047">
            <v>2003</v>
          </cell>
          <cell r="D3047" t="str">
            <v>Annual</v>
          </cell>
          <cell r="E3047" t="str">
            <v>Nitrate</v>
          </cell>
          <cell r="F3047">
            <v>1.0999999999999999E-2</v>
          </cell>
          <cell r="G3047">
            <v>1</v>
          </cell>
          <cell r="H3047" t="str">
            <v>mg/l N</v>
          </cell>
        </row>
        <row r="3048">
          <cell r="A3048" t="str">
            <v>NO</v>
          </cell>
          <cell r="B3048" t="str">
            <v>TJURRMONVATN</v>
          </cell>
          <cell r="C3048">
            <v>2003</v>
          </cell>
          <cell r="D3048" t="str">
            <v>Annual</v>
          </cell>
          <cell r="E3048" t="str">
            <v>Nitrate</v>
          </cell>
          <cell r="F3048">
            <v>0.01</v>
          </cell>
          <cell r="G3048">
            <v>1</v>
          </cell>
          <cell r="H3048" t="str">
            <v>mg/l N</v>
          </cell>
        </row>
        <row r="3049">
          <cell r="A3049" t="str">
            <v>NO</v>
          </cell>
          <cell r="B3049" t="str">
            <v>TROLDEVATN</v>
          </cell>
          <cell r="C3049">
            <v>2003</v>
          </cell>
          <cell r="D3049" t="str">
            <v>Annual</v>
          </cell>
          <cell r="E3049" t="str">
            <v>Nitrate</v>
          </cell>
          <cell r="F3049">
            <v>0.3</v>
          </cell>
          <cell r="G3049">
            <v>1</v>
          </cell>
          <cell r="H3049" t="str">
            <v>mg/l N</v>
          </cell>
        </row>
        <row r="3050">
          <cell r="A3050" t="str">
            <v>NO</v>
          </cell>
          <cell r="B3050" t="str">
            <v>TROLLSELVVTN</v>
          </cell>
          <cell r="C3050">
            <v>2003</v>
          </cell>
          <cell r="D3050" t="str">
            <v>Annual</v>
          </cell>
          <cell r="E3050" t="str">
            <v>Nitrate</v>
          </cell>
          <cell r="F3050">
            <v>8.6999999999999994E-2</v>
          </cell>
          <cell r="G3050">
            <v>1</v>
          </cell>
          <cell r="H3050" t="str">
            <v>mg/l N</v>
          </cell>
        </row>
        <row r="3051">
          <cell r="A3051" t="str">
            <v>NO</v>
          </cell>
          <cell r="B3051" t="str">
            <v>Tufsingen</v>
          </cell>
          <cell r="C3051">
            <v>2003</v>
          </cell>
          <cell r="D3051" t="str">
            <v>Annual</v>
          </cell>
          <cell r="E3051" t="str">
            <v>Nitrate</v>
          </cell>
          <cell r="F3051">
            <v>2.8000000000000001E-2</v>
          </cell>
          <cell r="G3051">
            <v>1</v>
          </cell>
          <cell r="H3051" t="str">
            <v>mg/l N</v>
          </cell>
        </row>
        <row r="3052">
          <cell r="A3052" t="str">
            <v>NO</v>
          </cell>
          <cell r="B3052" t="str">
            <v>Tussetj?rn</v>
          </cell>
          <cell r="C3052">
            <v>2003</v>
          </cell>
          <cell r="D3052" t="str">
            <v>Annual</v>
          </cell>
          <cell r="E3052" t="str">
            <v>Nitrate</v>
          </cell>
          <cell r="F3052">
            <v>1E-3</v>
          </cell>
          <cell r="G3052">
            <v>1</v>
          </cell>
          <cell r="H3052" t="str">
            <v>mg/l N</v>
          </cell>
        </row>
        <row r="3053">
          <cell r="A3053" t="str">
            <v>NO</v>
          </cell>
          <cell r="B3053" t="str">
            <v>Ulekristajav</v>
          </cell>
          <cell r="C3053">
            <v>2003</v>
          </cell>
          <cell r="D3053" t="str">
            <v>Annual</v>
          </cell>
          <cell r="E3053" t="str">
            <v>Nitrate</v>
          </cell>
          <cell r="F3053">
            <v>5.0000000000000001E-4</v>
          </cell>
          <cell r="G3053">
            <v>1</v>
          </cell>
          <cell r="H3053" t="str">
            <v>mg/l N</v>
          </cell>
        </row>
        <row r="3054">
          <cell r="A3054" t="str">
            <v>NO</v>
          </cell>
          <cell r="B3054" t="str">
            <v>VAULAVATN</v>
          </cell>
          <cell r="C3054">
            <v>2003</v>
          </cell>
          <cell r="D3054" t="str">
            <v>Annual</v>
          </cell>
          <cell r="E3054" t="str">
            <v>Nitrate</v>
          </cell>
          <cell r="F3054">
            <v>8.3000000000000004E-2</v>
          </cell>
          <cell r="G3054">
            <v>1</v>
          </cell>
          <cell r="H3054" t="str">
            <v>mg/l N</v>
          </cell>
        </row>
        <row r="3055">
          <cell r="A3055" t="str">
            <v>NO</v>
          </cell>
          <cell r="B3055" t="str">
            <v>?vre Jerpetjern</v>
          </cell>
          <cell r="C3055">
            <v>2004</v>
          </cell>
          <cell r="D3055" t="str">
            <v>Annual</v>
          </cell>
          <cell r="E3055" t="str">
            <v>Nitrate</v>
          </cell>
          <cell r="F3055">
            <v>0.105</v>
          </cell>
          <cell r="G3055">
            <v>1</v>
          </cell>
          <cell r="H3055" t="str">
            <v>mg/l N</v>
          </cell>
        </row>
        <row r="3056">
          <cell r="A3056" t="str">
            <v>NO</v>
          </cell>
          <cell r="B3056" t="str">
            <v>?vre Ne?dalsvatnet</v>
          </cell>
          <cell r="C3056">
            <v>2004</v>
          </cell>
          <cell r="D3056" t="str">
            <v>Annual</v>
          </cell>
          <cell r="E3056" t="str">
            <v>Nitrate</v>
          </cell>
          <cell r="F3056">
            <v>5.0000000000000001E-4</v>
          </cell>
          <cell r="G3056">
            <v>1</v>
          </cell>
          <cell r="H3056" t="str">
            <v>mg/l N</v>
          </cell>
        </row>
        <row r="3057">
          <cell r="A3057" t="str">
            <v>NO</v>
          </cell>
          <cell r="B3057" t="str">
            <v>?yvannet (Store)</v>
          </cell>
          <cell r="C3057">
            <v>2004</v>
          </cell>
          <cell r="D3057" t="str">
            <v>Annual</v>
          </cell>
          <cell r="E3057" t="str">
            <v>Nitrate</v>
          </cell>
          <cell r="F3057">
            <v>7.8E-2</v>
          </cell>
          <cell r="G3057">
            <v>1</v>
          </cell>
          <cell r="H3057" t="str">
            <v>mg/l N</v>
          </cell>
        </row>
        <row r="3058">
          <cell r="A3058" t="str">
            <v>NO</v>
          </cell>
          <cell r="B3058" t="str">
            <v>Atnsj?en</v>
          </cell>
          <cell r="C3058">
            <v>2004</v>
          </cell>
          <cell r="D3058" t="str">
            <v>Annual</v>
          </cell>
          <cell r="E3058" t="str">
            <v>Nitrate</v>
          </cell>
          <cell r="F3058">
            <v>8.1000000000000003E-2</v>
          </cell>
          <cell r="G3058">
            <v>1</v>
          </cell>
          <cell r="H3058" t="str">
            <v>mg/l N</v>
          </cell>
        </row>
        <row r="3059">
          <cell r="A3059" t="str">
            <v>NO</v>
          </cell>
          <cell r="B3059" t="str">
            <v>B?NEVATN</v>
          </cell>
          <cell r="C3059">
            <v>2004</v>
          </cell>
          <cell r="D3059" t="str">
            <v>Annual</v>
          </cell>
          <cell r="E3059" t="str">
            <v>Nitrate</v>
          </cell>
          <cell r="F3059">
            <v>8.3000000000000004E-2</v>
          </cell>
          <cell r="G3059">
            <v>1</v>
          </cell>
          <cell r="H3059" t="str">
            <v>mg/l N</v>
          </cell>
        </row>
        <row r="3060">
          <cell r="A3060" t="str">
            <v>NO</v>
          </cell>
          <cell r="B3060" t="str">
            <v>B?RJASJAVRI</v>
          </cell>
          <cell r="C3060">
            <v>2004</v>
          </cell>
          <cell r="D3060" t="str">
            <v>Annual</v>
          </cell>
          <cell r="E3060" t="str">
            <v>Nitrate</v>
          </cell>
          <cell r="F3060">
            <v>4.0000000000000001E-3</v>
          </cell>
          <cell r="G3060">
            <v>1</v>
          </cell>
          <cell r="H3060" t="str">
            <v>mg/l N</v>
          </cell>
        </row>
        <row r="3061">
          <cell r="A3061" t="str">
            <v>NO</v>
          </cell>
          <cell r="B3061" t="str">
            <v>B?tevatn</v>
          </cell>
          <cell r="C3061">
            <v>2004</v>
          </cell>
          <cell r="D3061" t="str">
            <v>Annual</v>
          </cell>
          <cell r="E3061" t="str">
            <v>Nitrate</v>
          </cell>
          <cell r="F3061">
            <v>9.0999999999999998E-2</v>
          </cell>
          <cell r="G3061">
            <v>1</v>
          </cell>
          <cell r="H3061" t="str">
            <v>mg/l N</v>
          </cell>
        </row>
        <row r="3062">
          <cell r="A3062" t="str">
            <v>NO</v>
          </cell>
          <cell r="B3062" t="str">
            <v>Bj?rfarvatnet</v>
          </cell>
          <cell r="C3062">
            <v>2004</v>
          </cell>
          <cell r="D3062" t="str">
            <v>Annual</v>
          </cell>
          <cell r="E3062" t="str">
            <v>Nitrate</v>
          </cell>
          <cell r="F3062">
            <v>2.5999999999999999E-2</v>
          </cell>
          <cell r="G3062">
            <v>1</v>
          </cell>
          <cell r="H3062" t="str">
            <v>mg/l N</v>
          </cell>
        </row>
        <row r="3063">
          <cell r="A3063" t="str">
            <v>NO</v>
          </cell>
          <cell r="B3063" t="str">
            <v>Bjorvatn</v>
          </cell>
          <cell r="C3063">
            <v>2004</v>
          </cell>
          <cell r="D3063" t="str">
            <v>Annual</v>
          </cell>
          <cell r="E3063" t="str">
            <v>Nitrate</v>
          </cell>
          <cell r="F3063">
            <v>0.11</v>
          </cell>
          <cell r="G3063">
            <v>1</v>
          </cell>
          <cell r="H3063" t="str">
            <v>mg/l N</v>
          </cell>
        </row>
        <row r="3064">
          <cell r="A3064" t="str">
            <v>NO</v>
          </cell>
          <cell r="B3064" t="str">
            <v>Bl?jevatnet</v>
          </cell>
          <cell r="C3064">
            <v>2004</v>
          </cell>
          <cell r="D3064" t="str">
            <v>Annual</v>
          </cell>
          <cell r="E3064" t="str">
            <v>Nitrate</v>
          </cell>
          <cell r="F3064">
            <v>0.03</v>
          </cell>
          <cell r="G3064">
            <v>1</v>
          </cell>
          <cell r="H3064" t="str">
            <v>mg/l N</v>
          </cell>
        </row>
        <row r="3065">
          <cell r="A3065" t="str">
            <v>NO</v>
          </cell>
          <cell r="B3065" t="str">
            <v>BOTNE</v>
          </cell>
          <cell r="C3065">
            <v>2004</v>
          </cell>
          <cell r="D3065" t="str">
            <v>Annual</v>
          </cell>
          <cell r="E3065" t="str">
            <v>Nitrate</v>
          </cell>
          <cell r="F3065">
            <v>0.25</v>
          </cell>
          <cell r="G3065">
            <v>1</v>
          </cell>
          <cell r="H3065" t="str">
            <v>mg/l N</v>
          </cell>
        </row>
        <row r="3066">
          <cell r="A3066" t="str">
            <v>NO</v>
          </cell>
          <cell r="B3066" t="str">
            <v>BR?RVATN</v>
          </cell>
          <cell r="C3066">
            <v>2004</v>
          </cell>
          <cell r="D3066" t="str">
            <v>Annual</v>
          </cell>
          <cell r="E3066" t="str">
            <v>Nitrate</v>
          </cell>
          <cell r="F3066">
            <v>0.1</v>
          </cell>
          <cell r="G3066">
            <v>1</v>
          </cell>
          <cell r="H3066" t="str">
            <v>mg/l N</v>
          </cell>
        </row>
        <row r="3067">
          <cell r="A3067" t="str">
            <v>NO</v>
          </cell>
          <cell r="B3067" t="str">
            <v>BREITJERN</v>
          </cell>
          <cell r="C3067">
            <v>2004</v>
          </cell>
          <cell r="D3067" t="str">
            <v>Annual</v>
          </cell>
          <cell r="E3067" t="str">
            <v>Nitrate</v>
          </cell>
          <cell r="F3067">
            <v>2.4E-2</v>
          </cell>
          <cell r="G3067">
            <v>1</v>
          </cell>
          <cell r="H3067" t="str">
            <v>mg/l N</v>
          </cell>
        </row>
        <row r="3068">
          <cell r="A3068" t="str">
            <v>NO</v>
          </cell>
          <cell r="B3068" t="str">
            <v>Dalvatn</v>
          </cell>
          <cell r="C3068">
            <v>2004</v>
          </cell>
          <cell r="D3068" t="str">
            <v>Annual</v>
          </cell>
          <cell r="E3068" t="str">
            <v>Nitrate</v>
          </cell>
          <cell r="F3068">
            <v>4.0000000000000001E-3</v>
          </cell>
          <cell r="G3068">
            <v>1</v>
          </cell>
          <cell r="H3068" t="str">
            <v>mg/l N</v>
          </cell>
        </row>
        <row r="3069">
          <cell r="A3069" t="str">
            <v>NO</v>
          </cell>
          <cell r="B3069" t="str">
            <v>DRIVNESVATN</v>
          </cell>
          <cell r="C3069">
            <v>2004</v>
          </cell>
          <cell r="D3069" t="str">
            <v>Annual</v>
          </cell>
          <cell r="E3069" t="str">
            <v>Nitrate</v>
          </cell>
          <cell r="F3069">
            <v>5.8000000000000003E-2</v>
          </cell>
          <cell r="G3069">
            <v>1</v>
          </cell>
          <cell r="H3069" t="str">
            <v>mg/l N</v>
          </cell>
        </row>
        <row r="3070">
          <cell r="A3070" t="str">
            <v>NO</v>
          </cell>
          <cell r="B3070" t="str">
            <v>Dybingsvatn</v>
          </cell>
          <cell r="C3070">
            <v>2004</v>
          </cell>
          <cell r="D3070" t="str">
            <v>Annual</v>
          </cell>
          <cell r="E3070" t="str">
            <v>Nitrate</v>
          </cell>
          <cell r="F3070">
            <v>0.115</v>
          </cell>
          <cell r="G3070">
            <v>1</v>
          </cell>
          <cell r="H3070" t="str">
            <v>mg/l N</v>
          </cell>
        </row>
        <row r="3071">
          <cell r="A3071" t="str">
            <v>NO</v>
          </cell>
          <cell r="B3071" t="str">
            <v>F?LVATNET</v>
          </cell>
          <cell r="C3071">
            <v>2004</v>
          </cell>
          <cell r="D3071" t="str">
            <v>Annual</v>
          </cell>
          <cell r="E3071" t="str">
            <v>Nitrate</v>
          </cell>
          <cell r="F3071">
            <v>1E-3</v>
          </cell>
          <cell r="G3071">
            <v>1</v>
          </cell>
          <cell r="H3071" t="str">
            <v>mg/l N</v>
          </cell>
        </row>
        <row r="3072">
          <cell r="A3072" t="str">
            <v>NO</v>
          </cell>
          <cell r="B3072" t="str">
            <v>F?rste H?gfjellsvatn</v>
          </cell>
          <cell r="C3072">
            <v>2004</v>
          </cell>
          <cell r="D3072" t="str">
            <v>Annual</v>
          </cell>
          <cell r="E3072" t="str">
            <v>Nitrate</v>
          </cell>
          <cell r="F3072">
            <v>3.0000000000000001E-3</v>
          </cell>
          <cell r="G3072">
            <v>1</v>
          </cell>
          <cell r="H3072" t="str">
            <v>mg/l N</v>
          </cell>
        </row>
        <row r="3073">
          <cell r="A3073" t="str">
            <v>NO</v>
          </cell>
          <cell r="B3073" t="str">
            <v>Flotavatnet</v>
          </cell>
          <cell r="C3073">
            <v>2004</v>
          </cell>
          <cell r="D3073" t="str">
            <v>Annual</v>
          </cell>
          <cell r="E3073" t="str">
            <v>Nitrate</v>
          </cell>
          <cell r="F3073">
            <v>7.3999999999999996E-2</v>
          </cell>
          <cell r="G3073">
            <v>1</v>
          </cell>
          <cell r="H3073" t="str">
            <v>mg/l N</v>
          </cell>
        </row>
        <row r="3074">
          <cell r="A3074" t="str">
            <v>NO</v>
          </cell>
          <cell r="B3074" t="str">
            <v>GJUVVATN</v>
          </cell>
          <cell r="C3074">
            <v>2004</v>
          </cell>
          <cell r="D3074" t="str">
            <v>Annual</v>
          </cell>
          <cell r="E3074" t="str">
            <v>Nitrate</v>
          </cell>
          <cell r="F3074">
            <v>0.19</v>
          </cell>
          <cell r="G3074">
            <v>1</v>
          </cell>
          <cell r="H3074" t="str">
            <v>mg/l N</v>
          </cell>
        </row>
        <row r="3075">
          <cell r="A3075" t="str">
            <v>NO</v>
          </cell>
          <cell r="B3075" t="str">
            <v>GLYPSTADVATN</v>
          </cell>
          <cell r="C3075">
            <v>2004</v>
          </cell>
          <cell r="D3075" t="str">
            <v>Annual</v>
          </cell>
          <cell r="E3075" t="str">
            <v>Nitrate</v>
          </cell>
          <cell r="F3075">
            <v>0.46500000000000002</v>
          </cell>
          <cell r="G3075">
            <v>1</v>
          </cell>
          <cell r="H3075" t="str">
            <v>mg/l N</v>
          </cell>
        </row>
        <row r="3076">
          <cell r="A3076" t="str">
            <v>NO</v>
          </cell>
          <cell r="B3076" t="str">
            <v>GRIMSDALSVATN</v>
          </cell>
          <cell r="C3076">
            <v>2004</v>
          </cell>
          <cell r="D3076" t="str">
            <v>Annual</v>
          </cell>
          <cell r="E3076" t="str">
            <v>Nitrate</v>
          </cell>
          <cell r="F3076">
            <v>0.03</v>
          </cell>
          <cell r="G3076">
            <v>1</v>
          </cell>
          <cell r="H3076" t="str">
            <v>mg/l N</v>
          </cell>
        </row>
        <row r="3077">
          <cell r="A3077" t="str">
            <v>NO</v>
          </cell>
          <cell r="B3077" t="str">
            <v>Grovlivatnet</v>
          </cell>
          <cell r="C3077">
            <v>2004</v>
          </cell>
          <cell r="D3077" t="str">
            <v>Annual</v>
          </cell>
          <cell r="E3077" t="str">
            <v>Nitrate</v>
          </cell>
          <cell r="F3077">
            <v>0.03</v>
          </cell>
          <cell r="G3077">
            <v>1</v>
          </cell>
          <cell r="H3077" t="str">
            <v>mg/l N</v>
          </cell>
        </row>
        <row r="3078">
          <cell r="A3078" t="str">
            <v>NO</v>
          </cell>
          <cell r="B3078" t="str">
            <v>GRUNNEVATN</v>
          </cell>
          <cell r="C3078">
            <v>2004</v>
          </cell>
          <cell r="D3078" t="str">
            <v>Annual</v>
          </cell>
          <cell r="E3078" t="str">
            <v>Nitrate</v>
          </cell>
          <cell r="F3078">
            <v>8.3000000000000004E-2</v>
          </cell>
          <cell r="G3078">
            <v>1</v>
          </cell>
          <cell r="H3078" t="str">
            <v>mg/l N</v>
          </cell>
        </row>
        <row r="3079">
          <cell r="A3079" t="str">
            <v>NO</v>
          </cell>
          <cell r="B3079" t="str">
            <v>Grytsj?en</v>
          </cell>
          <cell r="C3079">
            <v>2004</v>
          </cell>
          <cell r="D3079" t="str">
            <v>Annual</v>
          </cell>
          <cell r="E3079" t="str">
            <v>Nitrate</v>
          </cell>
          <cell r="F3079">
            <v>2E-3</v>
          </cell>
          <cell r="G3079">
            <v>1</v>
          </cell>
          <cell r="H3079" t="str">
            <v>mg/l N</v>
          </cell>
        </row>
        <row r="3080">
          <cell r="A3080" t="str">
            <v>NO</v>
          </cell>
          <cell r="B3080" t="str">
            <v>Heddersvatnet</v>
          </cell>
          <cell r="C3080">
            <v>2004</v>
          </cell>
          <cell r="D3080" t="str">
            <v>Annual</v>
          </cell>
          <cell r="E3080" t="str">
            <v>Nitrate</v>
          </cell>
          <cell r="F3080">
            <v>8.5000000000000006E-2</v>
          </cell>
          <cell r="G3080">
            <v>1</v>
          </cell>
          <cell r="H3080" t="str">
            <v>mg/l N</v>
          </cell>
        </row>
        <row r="3081">
          <cell r="A3081" t="str">
            <v>NO</v>
          </cell>
          <cell r="B3081" t="str">
            <v>HEIEVATN</v>
          </cell>
          <cell r="C3081">
            <v>2004</v>
          </cell>
          <cell r="D3081" t="str">
            <v>Annual</v>
          </cell>
          <cell r="E3081" t="str">
            <v>Nitrate</v>
          </cell>
          <cell r="F3081">
            <v>0.105</v>
          </cell>
          <cell r="G3081">
            <v>1</v>
          </cell>
          <cell r="H3081" t="str">
            <v>mg/l N</v>
          </cell>
        </row>
        <row r="3082">
          <cell r="A3082" t="str">
            <v>NO</v>
          </cell>
          <cell r="B3082" t="str">
            <v>Holmsj?en</v>
          </cell>
          <cell r="C3082">
            <v>2004</v>
          </cell>
          <cell r="D3082" t="str">
            <v>Annual</v>
          </cell>
          <cell r="E3082" t="str">
            <v>Nitrate</v>
          </cell>
          <cell r="F3082">
            <v>5.0000000000000001E-4</v>
          </cell>
          <cell r="G3082">
            <v>1</v>
          </cell>
          <cell r="H3082" t="str">
            <v>mg/l N</v>
          </cell>
        </row>
        <row r="3083">
          <cell r="A3083" t="str">
            <v>NO</v>
          </cell>
          <cell r="B3083" t="str">
            <v>Holmvatn</v>
          </cell>
          <cell r="C3083">
            <v>2004</v>
          </cell>
          <cell r="D3083" t="str">
            <v>Annual</v>
          </cell>
          <cell r="E3083" t="str">
            <v>Nitrate</v>
          </cell>
          <cell r="F3083">
            <v>3.7999999999999999E-2</v>
          </cell>
          <cell r="G3083">
            <v>1</v>
          </cell>
          <cell r="H3083" t="str">
            <v>mg/l N</v>
          </cell>
        </row>
        <row r="3084">
          <cell r="A3084" t="str">
            <v>NO</v>
          </cell>
          <cell r="B3084" t="str">
            <v>Holmvatnet</v>
          </cell>
          <cell r="C3084">
            <v>2004</v>
          </cell>
          <cell r="D3084" t="str">
            <v>Annual</v>
          </cell>
          <cell r="E3084" t="str">
            <v>Nitrate</v>
          </cell>
          <cell r="F3084">
            <v>1.4999999999999999E-2</v>
          </cell>
          <cell r="G3084">
            <v>1</v>
          </cell>
          <cell r="H3084" t="str">
            <v>mg/l N</v>
          </cell>
        </row>
        <row r="3085">
          <cell r="A3085" t="str">
            <v>NO</v>
          </cell>
          <cell r="B3085" t="str">
            <v>HOLVATN</v>
          </cell>
          <cell r="C3085">
            <v>2004</v>
          </cell>
          <cell r="D3085" t="str">
            <v>Annual</v>
          </cell>
          <cell r="E3085" t="str">
            <v>Nitrate</v>
          </cell>
          <cell r="F3085">
            <v>8.6499999999999994E-2</v>
          </cell>
          <cell r="G3085">
            <v>2</v>
          </cell>
          <cell r="H3085" t="str">
            <v>mg/l N</v>
          </cell>
        </row>
        <row r="3086">
          <cell r="A3086" t="str">
            <v>NO</v>
          </cell>
          <cell r="B3086" t="str">
            <v>HOMESTADVATN</v>
          </cell>
          <cell r="C3086">
            <v>2004</v>
          </cell>
          <cell r="D3086" t="str">
            <v>Annual</v>
          </cell>
          <cell r="E3086" t="str">
            <v>Nitrate</v>
          </cell>
          <cell r="F3086">
            <v>0.17499999999999999</v>
          </cell>
          <cell r="G3086">
            <v>1</v>
          </cell>
          <cell r="H3086" t="str">
            <v>mg/l N</v>
          </cell>
        </row>
        <row r="3087">
          <cell r="A3087" t="str">
            <v>NO</v>
          </cell>
          <cell r="B3087" t="str">
            <v>HOMSEVATN</v>
          </cell>
          <cell r="C3087">
            <v>2004</v>
          </cell>
          <cell r="D3087" t="str">
            <v>Annual</v>
          </cell>
          <cell r="E3087" t="str">
            <v>Nitrate</v>
          </cell>
          <cell r="F3087">
            <v>0.22500000000000001</v>
          </cell>
          <cell r="G3087">
            <v>1</v>
          </cell>
          <cell r="H3087" t="str">
            <v>mg/l N</v>
          </cell>
        </row>
        <row r="3088">
          <cell r="A3088" t="str">
            <v>NO</v>
          </cell>
          <cell r="B3088" t="str">
            <v>HUNDEVATN</v>
          </cell>
          <cell r="C3088">
            <v>2004</v>
          </cell>
          <cell r="D3088" t="str">
            <v>Annual</v>
          </cell>
          <cell r="E3088" t="str">
            <v>Nitrate</v>
          </cell>
          <cell r="F3088">
            <v>0.14499999999999999</v>
          </cell>
          <cell r="G3088">
            <v>1</v>
          </cell>
          <cell r="H3088" t="str">
            <v>mg/l N</v>
          </cell>
        </row>
        <row r="3089">
          <cell r="A3089" t="str">
            <v>NO</v>
          </cell>
          <cell r="B3089" t="str">
            <v>INDRE ESPELANDSVATN</v>
          </cell>
          <cell r="C3089">
            <v>2004</v>
          </cell>
          <cell r="D3089" t="str">
            <v>Annual</v>
          </cell>
          <cell r="E3089" t="str">
            <v>Nitrate</v>
          </cell>
          <cell r="F3089">
            <v>6.7000000000000004E-2</v>
          </cell>
          <cell r="G3089">
            <v>1</v>
          </cell>
          <cell r="H3089" t="str">
            <v>mg/l N</v>
          </cell>
        </row>
        <row r="3090">
          <cell r="A3090" t="str">
            <v>NO</v>
          </cell>
          <cell r="B3090" t="str">
            <v>Inste S?rlivatn</v>
          </cell>
          <cell r="C3090">
            <v>2004</v>
          </cell>
          <cell r="D3090" t="str">
            <v>Annual</v>
          </cell>
          <cell r="E3090" t="str">
            <v>Nitrate</v>
          </cell>
          <cell r="F3090">
            <v>8.1000000000000003E-2</v>
          </cell>
          <cell r="G3090">
            <v>1</v>
          </cell>
          <cell r="H3090" t="str">
            <v>mg/l N</v>
          </cell>
        </row>
        <row r="3091">
          <cell r="A3091" t="str">
            <v>NO</v>
          </cell>
          <cell r="B3091" t="str">
            <v>ISEBAKKTJERN</v>
          </cell>
          <cell r="C3091">
            <v>2004</v>
          </cell>
          <cell r="D3091" t="str">
            <v>Annual</v>
          </cell>
          <cell r="E3091" t="str">
            <v>Nitrate</v>
          </cell>
          <cell r="F3091">
            <v>8.5999999999999993E-2</v>
          </cell>
          <cell r="G3091">
            <v>1</v>
          </cell>
          <cell r="H3091" t="str">
            <v>mg/l N</v>
          </cell>
        </row>
        <row r="3092">
          <cell r="A3092" t="str">
            <v>NO</v>
          </cell>
          <cell r="B3092" t="str">
            <v>Kapervatnet</v>
          </cell>
          <cell r="C3092">
            <v>2004</v>
          </cell>
          <cell r="D3092" t="str">
            <v>Annual</v>
          </cell>
          <cell r="E3092" t="str">
            <v>Nitrate</v>
          </cell>
          <cell r="F3092">
            <v>2E-3</v>
          </cell>
          <cell r="G3092">
            <v>1</v>
          </cell>
          <cell r="H3092" t="str">
            <v>mg/l N</v>
          </cell>
        </row>
        <row r="3093">
          <cell r="A3093" t="str">
            <v>NO</v>
          </cell>
          <cell r="B3093" t="str">
            <v>Kjem?vatn</v>
          </cell>
          <cell r="C3093">
            <v>2004</v>
          </cell>
          <cell r="D3093" t="str">
            <v>Annual</v>
          </cell>
          <cell r="E3093" t="str">
            <v>Nitrate</v>
          </cell>
          <cell r="F3093">
            <v>3.6999999999999998E-2</v>
          </cell>
          <cell r="G3093">
            <v>1</v>
          </cell>
          <cell r="H3093" t="str">
            <v>mg/l N</v>
          </cell>
        </row>
        <row r="3094">
          <cell r="A3094" t="str">
            <v>NO</v>
          </cell>
          <cell r="B3094" t="str">
            <v>Kjerrvatn</v>
          </cell>
          <cell r="C3094">
            <v>2004</v>
          </cell>
          <cell r="D3094" t="str">
            <v>Annual</v>
          </cell>
          <cell r="E3094" t="str">
            <v>Nitrate</v>
          </cell>
          <cell r="F3094">
            <v>8.9999999999999993E-3</v>
          </cell>
          <cell r="G3094">
            <v>1</v>
          </cell>
          <cell r="H3094" t="str">
            <v>mg/l N</v>
          </cell>
        </row>
        <row r="3095">
          <cell r="A3095" t="str">
            <v>NO</v>
          </cell>
          <cell r="B3095" t="str">
            <v>KLEIVSETVATN</v>
          </cell>
          <cell r="C3095">
            <v>2004</v>
          </cell>
          <cell r="D3095" t="str">
            <v>Annual</v>
          </cell>
          <cell r="E3095" t="str">
            <v>Nitrate</v>
          </cell>
          <cell r="F3095">
            <v>0.14499999999999999</v>
          </cell>
          <cell r="G3095">
            <v>1</v>
          </cell>
          <cell r="H3095" t="str">
            <v>mg/l N</v>
          </cell>
        </row>
        <row r="3096">
          <cell r="A3096" t="str">
            <v>NO</v>
          </cell>
          <cell r="B3096" t="str">
            <v>L.Djupvatnet</v>
          </cell>
          <cell r="C3096">
            <v>2004</v>
          </cell>
          <cell r="D3096" t="str">
            <v>Annual</v>
          </cell>
          <cell r="E3096" t="str">
            <v>Nitrate</v>
          </cell>
          <cell r="F3096">
            <v>5.0000000000000001E-4</v>
          </cell>
          <cell r="G3096">
            <v>1</v>
          </cell>
          <cell r="H3096" t="str">
            <v>mg/l N</v>
          </cell>
        </row>
        <row r="3097">
          <cell r="A3097" t="str">
            <v>NO</v>
          </cell>
          <cell r="B3097" t="str">
            <v>LANGEVATN</v>
          </cell>
          <cell r="C3097">
            <v>2004</v>
          </cell>
          <cell r="D3097" t="str">
            <v>Annual</v>
          </cell>
          <cell r="E3097" t="str">
            <v>Nitrate</v>
          </cell>
          <cell r="F3097">
            <v>0.12</v>
          </cell>
          <cell r="G3097">
            <v>1</v>
          </cell>
          <cell r="H3097" t="str">
            <v>mg/l N</v>
          </cell>
        </row>
        <row r="3098">
          <cell r="A3098" t="str">
            <v>NO</v>
          </cell>
          <cell r="B3098" t="str">
            <v>Langtjern</v>
          </cell>
          <cell r="C3098">
            <v>2004</v>
          </cell>
          <cell r="D3098" t="str">
            <v>Annual</v>
          </cell>
          <cell r="E3098" t="str">
            <v>Nitrate</v>
          </cell>
          <cell r="F3098">
            <v>0.01</v>
          </cell>
          <cell r="G3098">
            <v>1</v>
          </cell>
          <cell r="H3098" t="str">
            <v>mg/l N</v>
          </cell>
        </row>
        <row r="3099">
          <cell r="A3099" t="str">
            <v>NO</v>
          </cell>
          <cell r="B3099" t="str">
            <v>LANGVATN</v>
          </cell>
          <cell r="C3099">
            <v>2004</v>
          </cell>
          <cell r="D3099" t="str">
            <v>Annual</v>
          </cell>
          <cell r="E3099" t="str">
            <v>Nitrate</v>
          </cell>
          <cell r="F3099">
            <v>3.6999999999999998E-2</v>
          </cell>
          <cell r="G3099">
            <v>1</v>
          </cell>
          <cell r="H3099" t="str">
            <v>mg/l N</v>
          </cell>
        </row>
        <row r="3100">
          <cell r="A3100" t="str">
            <v>NO</v>
          </cell>
          <cell r="B3100" t="str">
            <v>Langvatnet</v>
          </cell>
          <cell r="C3100">
            <v>2004</v>
          </cell>
          <cell r="D3100" t="str">
            <v>Annual</v>
          </cell>
          <cell r="E3100" t="str">
            <v>Nitrate</v>
          </cell>
          <cell r="F3100">
            <v>1.0999999999999999E-2</v>
          </cell>
          <cell r="G3100">
            <v>1</v>
          </cell>
          <cell r="H3100" t="str">
            <v>mg/l N</v>
          </cell>
        </row>
        <row r="3101">
          <cell r="A3101" t="str">
            <v>NO</v>
          </cell>
          <cell r="B3101" t="str">
            <v>Lille Hovvatn</v>
          </cell>
          <cell r="C3101">
            <v>2004</v>
          </cell>
          <cell r="D3101" t="str">
            <v>Annual</v>
          </cell>
          <cell r="E3101" t="str">
            <v>Nitrate</v>
          </cell>
          <cell r="F3101">
            <v>0.08</v>
          </cell>
          <cell r="G3101">
            <v>1</v>
          </cell>
          <cell r="H3101" t="str">
            <v>mg/l N</v>
          </cell>
        </row>
        <row r="3102">
          <cell r="A3102" t="str">
            <v>NO</v>
          </cell>
          <cell r="B3102" t="str">
            <v>LJOSVATN</v>
          </cell>
          <cell r="C3102">
            <v>2004</v>
          </cell>
          <cell r="D3102" t="str">
            <v>Annual</v>
          </cell>
          <cell r="E3102" t="str">
            <v>Nitrate</v>
          </cell>
          <cell r="F3102">
            <v>0.19500000000000001</v>
          </cell>
          <cell r="G3102">
            <v>1</v>
          </cell>
          <cell r="H3102" t="str">
            <v>mg/l N</v>
          </cell>
        </row>
        <row r="3103">
          <cell r="A3103" t="str">
            <v>NO</v>
          </cell>
          <cell r="B3103" t="str">
            <v>Lomstj?rni</v>
          </cell>
          <cell r="C3103">
            <v>2004</v>
          </cell>
          <cell r="D3103" t="str">
            <v>Annual</v>
          </cell>
          <cell r="E3103" t="str">
            <v>Nitrate</v>
          </cell>
          <cell r="F3103">
            <v>0.125</v>
          </cell>
          <cell r="G3103">
            <v>1</v>
          </cell>
          <cell r="H3103" t="str">
            <v>mg/l N</v>
          </cell>
        </row>
        <row r="3104">
          <cell r="A3104" t="str">
            <v>NO</v>
          </cell>
          <cell r="B3104" t="str">
            <v>Lundalsvatnet</v>
          </cell>
          <cell r="C3104">
            <v>2004</v>
          </cell>
          <cell r="D3104" t="str">
            <v>Annual</v>
          </cell>
          <cell r="E3104" t="str">
            <v>Nitrate</v>
          </cell>
          <cell r="F3104">
            <v>3.0000000000000001E-3</v>
          </cell>
          <cell r="G3104">
            <v>1</v>
          </cell>
          <cell r="H3104" t="str">
            <v>mg/l N</v>
          </cell>
        </row>
        <row r="3105">
          <cell r="A3105" t="str">
            <v>NO</v>
          </cell>
          <cell r="B3105" t="str">
            <v>M?sabutj?rna</v>
          </cell>
          <cell r="C3105">
            <v>2004</v>
          </cell>
          <cell r="D3105" t="str">
            <v>Annual</v>
          </cell>
          <cell r="E3105" t="str">
            <v>Nitrate</v>
          </cell>
          <cell r="F3105">
            <v>3.0000000000000001E-3</v>
          </cell>
          <cell r="G3105">
            <v>1</v>
          </cell>
          <cell r="H3105" t="str">
            <v>mg/l N</v>
          </cell>
        </row>
        <row r="3106">
          <cell r="A3106" t="str">
            <v>NO</v>
          </cell>
          <cell r="B3106" t="str">
            <v>Markusdalsvatnet</v>
          </cell>
          <cell r="C3106">
            <v>2004</v>
          </cell>
          <cell r="D3106" t="str">
            <v>Annual</v>
          </cell>
          <cell r="E3106" t="str">
            <v>Nitrate</v>
          </cell>
          <cell r="F3106">
            <v>3.5000000000000003E-2</v>
          </cell>
          <cell r="G3106">
            <v>1</v>
          </cell>
          <cell r="H3106" t="str">
            <v>mg/l N</v>
          </cell>
        </row>
        <row r="3107">
          <cell r="A3107" t="str">
            <v>NO</v>
          </cell>
          <cell r="B3107" t="str">
            <v>Meitsj?en</v>
          </cell>
          <cell r="C3107">
            <v>2004</v>
          </cell>
          <cell r="D3107" t="str">
            <v>Annual</v>
          </cell>
          <cell r="E3107" t="str">
            <v>Nitrate</v>
          </cell>
          <cell r="F3107">
            <v>0.02</v>
          </cell>
          <cell r="G3107">
            <v>1</v>
          </cell>
          <cell r="H3107" t="str">
            <v>mg/l N</v>
          </cell>
        </row>
        <row r="3108">
          <cell r="A3108" t="str">
            <v>NO</v>
          </cell>
          <cell r="B3108" t="str">
            <v>MOVATN</v>
          </cell>
          <cell r="C3108">
            <v>2004</v>
          </cell>
          <cell r="D3108" t="str">
            <v>Annual</v>
          </cell>
          <cell r="E3108" t="str">
            <v>Nitrate</v>
          </cell>
          <cell r="F3108">
            <v>1.4999999999999999E-2</v>
          </cell>
          <cell r="G3108">
            <v>1</v>
          </cell>
          <cell r="H3108" t="str">
            <v>mg/l N</v>
          </cell>
        </row>
        <row r="3109">
          <cell r="A3109" t="str">
            <v>NO</v>
          </cell>
          <cell r="B3109" t="str">
            <v>MYKLEVATN</v>
          </cell>
          <cell r="C3109">
            <v>2004</v>
          </cell>
          <cell r="D3109" t="str">
            <v>Annual</v>
          </cell>
          <cell r="E3109" t="str">
            <v>Nitrate</v>
          </cell>
          <cell r="F3109">
            <v>6.5000000000000002E-2</v>
          </cell>
          <cell r="G3109">
            <v>1</v>
          </cell>
          <cell r="H3109" t="str">
            <v>mg/l N</v>
          </cell>
        </row>
        <row r="3110">
          <cell r="A3110" t="str">
            <v>NO</v>
          </cell>
          <cell r="B3110" t="str">
            <v>Navnl?st</v>
          </cell>
          <cell r="C3110">
            <v>2004</v>
          </cell>
          <cell r="D3110" t="str">
            <v>Annual</v>
          </cell>
          <cell r="E3110" t="str">
            <v>Nitrate</v>
          </cell>
          <cell r="F3110">
            <v>3.0000000000000005E-3</v>
          </cell>
          <cell r="G3110">
            <v>6</v>
          </cell>
          <cell r="H3110" t="str">
            <v>mg/l N</v>
          </cell>
        </row>
        <row r="3111">
          <cell r="A3111" t="str">
            <v>NO</v>
          </cell>
          <cell r="B3111" t="str">
            <v>Nedre Furovatn</v>
          </cell>
          <cell r="C3111">
            <v>2004</v>
          </cell>
          <cell r="D3111" t="str">
            <v>Annual</v>
          </cell>
          <cell r="E3111" t="str">
            <v>Nitrate</v>
          </cell>
          <cell r="F3111">
            <v>1.7999999999999999E-2</v>
          </cell>
          <cell r="G3111">
            <v>1</v>
          </cell>
          <cell r="H3111" t="str">
            <v>mg/l N</v>
          </cell>
        </row>
        <row r="3112">
          <cell r="A3112" t="str">
            <v>NO</v>
          </cell>
          <cell r="B3112" t="str">
            <v>NYST?LVATN</v>
          </cell>
          <cell r="C3112">
            <v>2004</v>
          </cell>
          <cell r="D3112" t="str">
            <v>Annual</v>
          </cell>
          <cell r="E3112" t="str">
            <v>Nitrate</v>
          </cell>
          <cell r="F3112">
            <v>5.8000000000000003E-2</v>
          </cell>
          <cell r="G3112">
            <v>1</v>
          </cell>
          <cell r="H3112" t="str">
            <v>mg/l N</v>
          </cell>
        </row>
        <row r="3113">
          <cell r="A3113" t="str">
            <v>NO</v>
          </cell>
          <cell r="B3113" t="str">
            <v>Oddmunddalsvatnet</v>
          </cell>
          <cell r="C3113">
            <v>2004</v>
          </cell>
          <cell r="D3113" t="str">
            <v>Annual</v>
          </cell>
          <cell r="E3113" t="str">
            <v>Nitrate</v>
          </cell>
          <cell r="F3113">
            <v>7.2999999999999995E-2</v>
          </cell>
          <cell r="G3113">
            <v>1</v>
          </cell>
          <cell r="H3113" t="str">
            <v>mg/l N</v>
          </cell>
        </row>
        <row r="3114">
          <cell r="A3114" t="str">
            <v>NO</v>
          </cell>
          <cell r="B3114" t="str">
            <v>Oksevatn</v>
          </cell>
          <cell r="C3114">
            <v>2004</v>
          </cell>
          <cell r="D3114" t="str">
            <v>Annual</v>
          </cell>
          <cell r="E3114" t="str">
            <v>Nitrate</v>
          </cell>
          <cell r="F3114">
            <v>5.0000000000000001E-4</v>
          </cell>
          <cell r="G3114">
            <v>1</v>
          </cell>
          <cell r="H3114" t="str">
            <v>mg/l N</v>
          </cell>
        </row>
        <row r="3115">
          <cell r="A3115" t="str">
            <v>NO</v>
          </cell>
          <cell r="B3115" t="str">
            <v>Otervatnet</v>
          </cell>
          <cell r="C3115">
            <v>2004</v>
          </cell>
          <cell r="D3115" t="str">
            <v>Annual</v>
          </cell>
          <cell r="E3115" t="str">
            <v>Nitrate</v>
          </cell>
          <cell r="F3115">
            <v>5.0000000000000001E-4</v>
          </cell>
          <cell r="G3115">
            <v>1</v>
          </cell>
          <cell r="H3115" t="str">
            <v>mg/l N</v>
          </cell>
        </row>
        <row r="3116">
          <cell r="A3116" t="str">
            <v>NO</v>
          </cell>
          <cell r="B3116" t="str">
            <v>R?tjern</v>
          </cell>
          <cell r="C3116">
            <v>2004</v>
          </cell>
          <cell r="D3116" t="str">
            <v>Annual</v>
          </cell>
          <cell r="E3116" t="str">
            <v>Nitrate</v>
          </cell>
          <cell r="F3116">
            <v>1.2999999999999999E-2</v>
          </cell>
          <cell r="G3116">
            <v>1</v>
          </cell>
          <cell r="H3116" t="str">
            <v>mg/l N</v>
          </cell>
        </row>
        <row r="3117">
          <cell r="A3117" t="str">
            <v>NO</v>
          </cell>
          <cell r="B3117" t="str">
            <v>R?YRAVATN</v>
          </cell>
          <cell r="C3117">
            <v>2004</v>
          </cell>
          <cell r="D3117" t="str">
            <v>Annual</v>
          </cell>
          <cell r="E3117" t="str">
            <v>Nitrate</v>
          </cell>
          <cell r="F3117">
            <v>8.3000000000000004E-2</v>
          </cell>
          <cell r="G3117">
            <v>1</v>
          </cell>
          <cell r="H3117" t="str">
            <v>mg/l N</v>
          </cell>
        </row>
        <row r="3118">
          <cell r="A3118" t="str">
            <v>NO</v>
          </cell>
          <cell r="B3118" t="str">
            <v>RAVNSJ?EN</v>
          </cell>
          <cell r="C3118">
            <v>2004</v>
          </cell>
          <cell r="D3118" t="str">
            <v>Annual</v>
          </cell>
          <cell r="E3118" t="str">
            <v>Nitrate</v>
          </cell>
          <cell r="F3118">
            <v>3.1E-2</v>
          </cell>
          <cell r="G3118">
            <v>1</v>
          </cell>
          <cell r="H3118" t="str">
            <v>mg/l N</v>
          </cell>
        </row>
        <row r="3119">
          <cell r="A3119" t="str">
            <v>NO</v>
          </cell>
          <cell r="B3119" t="str">
            <v>Risvatn</v>
          </cell>
          <cell r="C3119">
            <v>2004</v>
          </cell>
          <cell r="D3119" t="str">
            <v>Annual</v>
          </cell>
          <cell r="E3119" t="str">
            <v>Nitrate</v>
          </cell>
          <cell r="F3119">
            <v>0.26500000000000001</v>
          </cell>
          <cell r="G3119">
            <v>1</v>
          </cell>
          <cell r="H3119" t="str">
            <v>mg/l N</v>
          </cell>
        </row>
        <row r="3120">
          <cell r="A3120" t="str">
            <v>NO</v>
          </cell>
          <cell r="B3120" t="str">
            <v>Risvatnet</v>
          </cell>
          <cell r="C3120">
            <v>2004</v>
          </cell>
          <cell r="D3120" t="str">
            <v>Annual</v>
          </cell>
          <cell r="E3120" t="str">
            <v>Nitrate</v>
          </cell>
          <cell r="F3120">
            <v>5.6000000000000001E-2</v>
          </cell>
          <cell r="G3120">
            <v>1</v>
          </cell>
          <cell r="H3120" t="str">
            <v>mg/l N</v>
          </cell>
        </row>
        <row r="3121">
          <cell r="A3121" t="str">
            <v>NO</v>
          </cell>
          <cell r="B3121" t="str">
            <v>Rondvatnet</v>
          </cell>
          <cell r="C3121">
            <v>2004</v>
          </cell>
          <cell r="D3121" t="str">
            <v>Annual</v>
          </cell>
          <cell r="E3121" t="str">
            <v>Nitrate</v>
          </cell>
          <cell r="F3121">
            <v>6.2E-2</v>
          </cell>
          <cell r="G3121">
            <v>1</v>
          </cell>
          <cell r="H3121" t="str">
            <v>mg/l N</v>
          </cell>
        </row>
        <row r="3122">
          <cell r="A3122" t="str">
            <v>NO</v>
          </cell>
          <cell r="B3122" t="str">
            <v>Rundavatnet</v>
          </cell>
          <cell r="C3122">
            <v>2004</v>
          </cell>
          <cell r="D3122" t="str">
            <v>Annual</v>
          </cell>
          <cell r="E3122" t="str">
            <v>Nitrate</v>
          </cell>
          <cell r="F3122">
            <v>2.1999999999999999E-2</v>
          </cell>
          <cell r="G3122">
            <v>1</v>
          </cell>
          <cell r="H3122" t="str">
            <v>mg/l N</v>
          </cell>
        </row>
        <row r="3123">
          <cell r="A3123" t="str">
            <v>NO</v>
          </cell>
          <cell r="B3123" t="str">
            <v>SANDVATN</v>
          </cell>
          <cell r="C3123">
            <v>2004</v>
          </cell>
          <cell r="D3123" t="str">
            <v>Annual</v>
          </cell>
          <cell r="E3123" t="str">
            <v>Nitrate</v>
          </cell>
          <cell r="F3123">
            <v>7.2999999999999995E-2</v>
          </cell>
          <cell r="G3123">
            <v>1</v>
          </cell>
          <cell r="H3123" t="str">
            <v>mg/l N</v>
          </cell>
        </row>
        <row r="3124">
          <cell r="A3124" t="str">
            <v>NO</v>
          </cell>
          <cell r="B3124" t="str">
            <v>Saudlandsvatn</v>
          </cell>
          <cell r="C3124">
            <v>2004</v>
          </cell>
          <cell r="D3124" t="str">
            <v>Annual</v>
          </cell>
          <cell r="E3124" t="str">
            <v>Nitrate</v>
          </cell>
          <cell r="F3124">
            <v>0.12</v>
          </cell>
          <cell r="G3124">
            <v>1</v>
          </cell>
          <cell r="H3124" t="str">
            <v>mg/l N</v>
          </cell>
        </row>
        <row r="3125">
          <cell r="A3125" t="str">
            <v>NO</v>
          </cell>
          <cell r="B3125" t="str">
            <v>Skaidejavri</v>
          </cell>
          <cell r="C3125">
            <v>2004</v>
          </cell>
          <cell r="D3125" t="str">
            <v>Annual</v>
          </cell>
          <cell r="E3125" t="str">
            <v>Nitrate</v>
          </cell>
          <cell r="F3125">
            <v>1.6E-2</v>
          </cell>
          <cell r="G3125">
            <v>1</v>
          </cell>
          <cell r="H3125" t="str">
            <v>mg/l N</v>
          </cell>
        </row>
        <row r="3126">
          <cell r="A3126" t="str">
            <v>NO</v>
          </cell>
          <cell r="B3126" t="str">
            <v>Skakktjern</v>
          </cell>
          <cell r="C3126">
            <v>2004</v>
          </cell>
          <cell r="D3126" t="str">
            <v>Annual</v>
          </cell>
          <cell r="E3126" t="str">
            <v>Nitrate</v>
          </cell>
          <cell r="F3126">
            <v>8.9999999999999993E-3</v>
          </cell>
          <cell r="G3126">
            <v>1</v>
          </cell>
          <cell r="H3126" t="str">
            <v>mg/l N</v>
          </cell>
        </row>
        <row r="3127">
          <cell r="A3127" t="str">
            <v>NO</v>
          </cell>
          <cell r="B3127" t="str">
            <v>SKAMMEVATN</v>
          </cell>
          <cell r="C3127">
            <v>2004</v>
          </cell>
          <cell r="D3127" t="str">
            <v>Annual</v>
          </cell>
          <cell r="E3127" t="str">
            <v>Nitrate</v>
          </cell>
          <cell r="F3127">
            <v>2.3E-2</v>
          </cell>
          <cell r="G3127">
            <v>1</v>
          </cell>
          <cell r="H3127" t="str">
            <v>mg/l N</v>
          </cell>
        </row>
        <row r="3128">
          <cell r="A3128" t="str">
            <v>NO</v>
          </cell>
          <cell r="B3128" t="str">
            <v>Skardvatnet</v>
          </cell>
          <cell r="C3128">
            <v>2004</v>
          </cell>
          <cell r="D3128" t="str">
            <v>Annual</v>
          </cell>
          <cell r="E3128" t="str">
            <v>Nitrate</v>
          </cell>
          <cell r="F3128">
            <v>1.4E-2</v>
          </cell>
          <cell r="G3128">
            <v>1</v>
          </cell>
          <cell r="H3128" t="str">
            <v>mg/l N</v>
          </cell>
        </row>
        <row r="3129">
          <cell r="A3129" t="str">
            <v>NO</v>
          </cell>
          <cell r="B3129" t="str">
            <v>Skjerivatnet</v>
          </cell>
          <cell r="C3129">
            <v>2004</v>
          </cell>
          <cell r="D3129" t="str">
            <v>Annual</v>
          </cell>
          <cell r="E3129" t="str">
            <v>Nitrate</v>
          </cell>
          <cell r="F3129">
            <v>3.4000000000000002E-2</v>
          </cell>
          <cell r="G3129">
            <v>1</v>
          </cell>
          <cell r="H3129" t="str">
            <v>mg/l N</v>
          </cell>
        </row>
        <row r="3130">
          <cell r="A3130" t="str">
            <v>NO</v>
          </cell>
          <cell r="B3130" t="str">
            <v>SKUREVATN</v>
          </cell>
          <cell r="C3130">
            <v>2004</v>
          </cell>
          <cell r="D3130" t="str">
            <v>Annual</v>
          </cell>
          <cell r="E3130" t="str">
            <v>Nitrate</v>
          </cell>
          <cell r="F3130">
            <v>0.105</v>
          </cell>
          <cell r="G3130">
            <v>1</v>
          </cell>
          <cell r="H3130" t="str">
            <v>mg/l N</v>
          </cell>
        </row>
        <row r="3131">
          <cell r="A3131" t="str">
            <v>NO</v>
          </cell>
          <cell r="B3131" t="str">
            <v>SKURVSJ?EN</v>
          </cell>
          <cell r="C3131">
            <v>2004</v>
          </cell>
          <cell r="D3131" t="str">
            <v>Annual</v>
          </cell>
          <cell r="E3131" t="str">
            <v>Nitrate</v>
          </cell>
          <cell r="F3131">
            <v>7.0000000000000001E-3</v>
          </cell>
          <cell r="G3131">
            <v>1</v>
          </cell>
          <cell r="H3131" t="str">
            <v>mg/l N</v>
          </cell>
        </row>
        <row r="3132">
          <cell r="A3132" t="str">
            <v>NO</v>
          </cell>
          <cell r="B3132" t="str">
            <v>SONGEVATN</v>
          </cell>
          <cell r="C3132">
            <v>2004</v>
          </cell>
          <cell r="D3132" t="str">
            <v>Annual</v>
          </cell>
          <cell r="E3132" t="str">
            <v>Nitrate</v>
          </cell>
          <cell r="F3132">
            <v>7.8E-2</v>
          </cell>
          <cell r="G3132">
            <v>1</v>
          </cell>
          <cell r="H3132" t="str">
            <v>mg/l N</v>
          </cell>
        </row>
        <row r="3133">
          <cell r="A3133" t="str">
            <v>NO</v>
          </cell>
          <cell r="B3133" t="str">
            <v>Songsj?en</v>
          </cell>
          <cell r="C3133">
            <v>2004</v>
          </cell>
          <cell r="D3133" t="str">
            <v>Annual</v>
          </cell>
          <cell r="E3133" t="str">
            <v>Nitrate</v>
          </cell>
          <cell r="F3133">
            <v>1.9E-2</v>
          </cell>
          <cell r="G3133">
            <v>1</v>
          </cell>
          <cell r="H3133" t="str">
            <v>mg/l N</v>
          </cell>
        </row>
        <row r="3134">
          <cell r="A3134" t="str">
            <v>NO</v>
          </cell>
          <cell r="B3134" t="str">
            <v>ST.EITLNDSVT</v>
          </cell>
          <cell r="C3134">
            <v>2004</v>
          </cell>
          <cell r="D3134" t="str">
            <v>Annual</v>
          </cell>
          <cell r="E3134" t="str">
            <v>Nitrate</v>
          </cell>
          <cell r="F3134">
            <v>0.15</v>
          </cell>
          <cell r="G3134">
            <v>1</v>
          </cell>
          <cell r="H3134" t="str">
            <v>mg/l N</v>
          </cell>
        </row>
        <row r="3135">
          <cell r="A3135" t="str">
            <v>NO</v>
          </cell>
          <cell r="B3135" t="str">
            <v>St.Valvatnet</v>
          </cell>
          <cell r="C3135">
            <v>2004</v>
          </cell>
          <cell r="D3135" t="str">
            <v>Annual</v>
          </cell>
          <cell r="E3135" t="str">
            <v>Nitrate</v>
          </cell>
          <cell r="F3135">
            <v>2.4E-2</v>
          </cell>
          <cell r="G3135">
            <v>1</v>
          </cell>
          <cell r="H3135" t="str">
            <v>mg/l N</v>
          </cell>
        </row>
        <row r="3136">
          <cell r="A3136" t="str">
            <v>NO</v>
          </cell>
          <cell r="B3136" t="str">
            <v>Stakkheitj?rna</v>
          </cell>
          <cell r="C3136">
            <v>2004</v>
          </cell>
          <cell r="D3136" t="str">
            <v>Annual</v>
          </cell>
          <cell r="E3136" t="str">
            <v>Nitrate</v>
          </cell>
          <cell r="F3136">
            <v>6.7000000000000004E-2</v>
          </cell>
          <cell r="G3136">
            <v>1</v>
          </cell>
          <cell r="H3136" t="str">
            <v>mg/l N</v>
          </cell>
        </row>
        <row r="3137">
          <cell r="A3137" t="str">
            <v>NO</v>
          </cell>
          <cell r="B3137" t="str">
            <v>STAVSVATN</v>
          </cell>
          <cell r="C3137">
            <v>2004</v>
          </cell>
          <cell r="D3137" t="str">
            <v>Annual</v>
          </cell>
          <cell r="E3137" t="str">
            <v>Nitrate</v>
          </cell>
          <cell r="F3137">
            <v>8.9999999999999993E-3</v>
          </cell>
          <cell r="G3137">
            <v>1</v>
          </cell>
          <cell r="H3137" t="str">
            <v>mg/l N</v>
          </cell>
        </row>
        <row r="3138">
          <cell r="A3138" t="str">
            <v>NO</v>
          </cell>
          <cell r="B3138" t="str">
            <v>Storb?rja</v>
          </cell>
          <cell r="C3138">
            <v>2004</v>
          </cell>
          <cell r="D3138" t="str">
            <v>Annual</v>
          </cell>
          <cell r="E3138" t="str">
            <v>Nitrate</v>
          </cell>
          <cell r="F3138">
            <v>3.7999999999999999E-2</v>
          </cell>
          <cell r="G3138">
            <v>1</v>
          </cell>
          <cell r="H3138" t="str">
            <v>mg/l N</v>
          </cell>
        </row>
        <row r="3139">
          <cell r="A3139" t="str">
            <v>NO</v>
          </cell>
          <cell r="B3139" t="str">
            <v>Store Lyseren</v>
          </cell>
          <cell r="C3139">
            <v>2004</v>
          </cell>
          <cell r="D3139" t="str">
            <v>Annual</v>
          </cell>
          <cell r="E3139" t="str">
            <v>Nitrate</v>
          </cell>
          <cell r="F3139">
            <v>7.1999999999999995E-2</v>
          </cell>
          <cell r="G3139">
            <v>1</v>
          </cell>
          <cell r="H3139" t="str">
            <v>mg/l N</v>
          </cell>
        </row>
        <row r="3140">
          <cell r="A3140" t="str">
            <v>NO</v>
          </cell>
          <cell r="B3140" t="str">
            <v>Store Skardvatnet</v>
          </cell>
          <cell r="C3140">
            <v>2004</v>
          </cell>
          <cell r="D3140" t="str">
            <v>Annual</v>
          </cell>
          <cell r="E3140" t="str">
            <v>Nitrate</v>
          </cell>
          <cell r="F3140">
            <v>5.0000000000000001E-3</v>
          </cell>
          <cell r="G3140">
            <v>1</v>
          </cell>
          <cell r="H3140" t="str">
            <v>mg/l N</v>
          </cell>
        </row>
        <row r="3141">
          <cell r="A3141" t="str">
            <v>NO</v>
          </cell>
          <cell r="B3141" t="str">
            <v>Storekr?kkja</v>
          </cell>
          <cell r="C3141">
            <v>2004</v>
          </cell>
          <cell r="D3141" t="str">
            <v>Annual</v>
          </cell>
          <cell r="E3141" t="str">
            <v>Nitrate</v>
          </cell>
          <cell r="F3141">
            <v>6.0000000000000001E-3</v>
          </cell>
          <cell r="G3141">
            <v>1</v>
          </cell>
          <cell r="H3141" t="str">
            <v>mg/l N</v>
          </cell>
        </row>
        <row r="3142">
          <cell r="A3142" t="str">
            <v>NO</v>
          </cell>
          <cell r="B3142" t="str">
            <v>Storg?svatnet</v>
          </cell>
          <cell r="C3142">
            <v>2004</v>
          </cell>
          <cell r="D3142" t="str">
            <v>Annual</v>
          </cell>
          <cell r="E3142" t="str">
            <v>Nitrate</v>
          </cell>
          <cell r="F3142">
            <v>1.6E-2</v>
          </cell>
          <cell r="G3142">
            <v>1</v>
          </cell>
          <cell r="H3142" t="str">
            <v>mg/l N</v>
          </cell>
        </row>
        <row r="3143">
          <cell r="A3143" t="str">
            <v>NO</v>
          </cell>
          <cell r="B3143" t="str">
            <v>Stortj?rna</v>
          </cell>
          <cell r="C3143">
            <v>2004</v>
          </cell>
          <cell r="D3143" t="str">
            <v>Annual</v>
          </cell>
          <cell r="E3143" t="str">
            <v>Nitrate</v>
          </cell>
          <cell r="F3143">
            <v>5.0000000000000001E-4</v>
          </cell>
          <cell r="G3143">
            <v>1</v>
          </cell>
          <cell r="H3143" t="str">
            <v>mg/l N</v>
          </cell>
        </row>
        <row r="3144">
          <cell r="A3144" t="str">
            <v>NO</v>
          </cell>
          <cell r="B3144" t="str">
            <v>Storvatn</v>
          </cell>
          <cell r="C3144">
            <v>2004</v>
          </cell>
          <cell r="D3144" t="str">
            <v>Annual</v>
          </cell>
          <cell r="E3144" t="str">
            <v>Nitrate</v>
          </cell>
          <cell r="F3144">
            <v>2.7E-2</v>
          </cell>
          <cell r="G3144">
            <v>1</v>
          </cell>
          <cell r="H3144" t="str">
            <v>mg/l N</v>
          </cell>
        </row>
        <row r="3145">
          <cell r="A3145" t="str">
            <v>NO</v>
          </cell>
          <cell r="B3145" t="str">
            <v>Svartdalsvatnet</v>
          </cell>
          <cell r="C3145">
            <v>2004</v>
          </cell>
          <cell r="D3145" t="str">
            <v>Annual</v>
          </cell>
          <cell r="E3145" t="str">
            <v>Nitrate</v>
          </cell>
          <cell r="F3145">
            <v>3.4000000000000002E-2</v>
          </cell>
          <cell r="G3145">
            <v>1</v>
          </cell>
          <cell r="H3145" t="str">
            <v>mg/l N</v>
          </cell>
        </row>
        <row r="3146">
          <cell r="A3146" t="str">
            <v>NO</v>
          </cell>
          <cell r="B3146" t="str">
            <v>SVARTTJERN</v>
          </cell>
          <cell r="C3146">
            <v>2004</v>
          </cell>
          <cell r="D3146" t="str">
            <v>Annual</v>
          </cell>
          <cell r="E3146" t="str">
            <v>Nitrate</v>
          </cell>
          <cell r="F3146">
            <v>2.3E-2</v>
          </cell>
          <cell r="G3146">
            <v>1</v>
          </cell>
          <cell r="H3146" t="str">
            <v>mg/l N</v>
          </cell>
        </row>
        <row r="3147">
          <cell r="A3147" t="str">
            <v>NO</v>
          </cell>
          <cell r="B3147" t="str">
            <v>Tennvatn</v>
          </cell>
          <cell r="C3147">
            <v>2004</v>
          </cell>
          <cell r="D3147" t="str">
            <v>Annual</v>
          </cell>
          <cell r="E3147" t="str">
            <v>Nitrate</v>
          </cell>
          <cell r="F3147">
            <v>0.01</v>
          </cell>
          <cell r="G3147">
            <v>1</v>
          </cell>
          <cell r="H3147" t="str">
            <v>mg/l N</v>
          </cell>
        </row>
        <row r="3148">
          <cell r="A3148" t="str">
            <v>NO</v>
          </cell>
          <cell r="B3148" t="str">
            <v>TJURRMONVATN</v>
          </cell>
          <cell r="C3148">
            <v>2004</v>
          </cell>
          <cell r="D3148" t="str">
            <v>Annual</v>
          </cell>
          <cell r="E3148" t="str">
            <v>Nitrate</v>
          </cell>
          <cell r="F3148">
            <v>1.2999999999999999E-2</v>
          </cell>
          <cell r="G3148">
            <v>1</v>
          </cell>
          <cell r="H3148" t="str">
            <v>mg/l N</v>
          </cell>
        </row>
        <row r="3149">
          <cell r="A3149" t="str">
            <v>NO</v>
          </cell>
          <cell r="B3149" t="str">
            <v>TROLDEVATN</v>
          </cell>
          <cell r="C3149">
            <v>2004</v>
          </cell>
          <cell r="D3149" t="str">
            <v>Annual</v>
          </cell>
          <cell r="E3149" t="str">
            <v>Nitrate</v>
          </cell>
          <cell r="F3149">
            <v>0.215</v>
          </cell>
          <cell r="G3149">
            <v>1</v>
          </cell>
          <cell r="H3149" t="str">
            <v>mg/l N</v>
          </cell>
        </row>
        <row r="3150">
          <cell r="A3150" t="str">
            <v>NO</v>
          </cell>
          <cell r="B3150" t="str">
            <v>TROLLSELVVTN</v>
          </cell>
          <cell r="C3150">
            <v>2004</v>
          </cell>
          <cell r="D3150" t="str">
            <v>Annual</v>
          </cell>
          <cell r="E3150" t="str">
            <v>Nitrate</v>
          </cell>
          <cell r="F3150">
            <v>2.1999999999999999E-2</v>
          </cell>
          <cell r="G3150">
            <v>1</v>
          </cell>
          <cell r="H3150" t="str">
            <v>mg/l N</v>
          </cell>
        </row>
        <row r="3151">
          <cell r="A3151" t="str">
            <v>NO</v>
          </cell>
          <cell r="B3151" t="str">
            <v>Tufsingen</v>
          </cell>
          <cell r="C3151">
            <v>2004</v>
          </cell>
          <cell r="D3151" t="str">
            <v>Annual</v>
          </cell>
          <cell r="E3151" t="str">
            <v>Nitrate</v>
          </cell>
          <cell r="F3151">
            <v>2.3E-2</v>
          </cell>
          <cell r="G3151">
            <v>1</v>
          </cell>
          <cell r="H3151" t="str">
            <v>mg/l N</v>
          </cell>
        </row>
        <row r="3152">
          <cell r="A3152" t="str">
            <v>NO</v>
          </cell>
          <cell r="B3152" t="str">
            <v>Tussetj?rn</v>
          </cell>
          <cell r="C3152">
            <v>2004</v>
          </cell>
          <cell r="D3152" t="str">
            <v>Annual</v>
          </cell>
          <cell r="E3152" t="str">
            <v>Nitrate</v>
          </cell>
          <cell r="F3152">
            <v>6.0000000000000001E-3</v>
          </cell>
          <cell r="G3152">
            <v>1</v>
          </cell>
          <cell r="H3152" t="str">
            <v>mg/l N</v>
          </cell>
        </row>
        <row r="3153">
          <cell r="A3153" t="str">
            <v>NO</v>
          </cell>
          <cell r="B3153" t="str">
            <v>Tvetervatn</v>
          </cell>
          <cell r="C3153">
            <v>2004</v>
          </cell>
          <cell r="D3153" t="str">
            <v>Annual</v>
          </cell>
          <cell r="E3153" t="str">
            <v>Nitrate</v>
          </cell>
          <cell r="F3153">
            <v>0.19500000000000001</v>
          </cell>
          <cell r="G3153">
            <v>1</v>
          </cell>
          <cell r="H3153" t="str">
            <v>mg/l N</v>
          </cell>
        </row>
        <row r="3154">
          <cell r="A3154" t="str">
            <v>NO</v>
          </cell>
          <cell r="B3154" t="str">
            <v>Urdevatnet</v>
          </cell>
          <cell r="C3154">
            <v>2004</v>
          </cell>
          <cell r="D3154" t="str">
            <v>Annual</v>
          </cell>
          <cell r="E3154" t="str">
            <v>Nitrate</v>
          </cell>
          <cell r="F3154">
            <v>5.0000000000000001E-4</v>
          </cell>
          <cell r="G3154">
            <v>1</v>
          </cell>
          <cell r="H3154" t="str">
            <v>mg/l N</v>
          </cell>
        </row>
        <row r="3155">
          <cell r="A3155" t="str">
            <v>NO</v>
          </cell>
          <cell r="B3155" t="str">
            <v>VAULAVATN</v>
          </cell>
          <cell r="C3155">
            <v>2004</v>
          </cell>
          <cell r="D3155" t="str">
            <v>Annual</v>
          </cell>
          <cell r="E3155" t="str">
            <v>Nitrate</v>
          </cell>
          <cell r="F3155">
            <v>6.8000000000000005E-2</v>
          </cell>
          <cell r="G3155">
            <v>1</v>
          </cell>
          <cell r="H3155" t="str">
            <v>mg/l N</v>
          </cell>
        </row>
        <row r="3156">
          <cell r="A3156" t="str">
            <v>NO</v>
          </cell>
          <cell r="B3156" t="str">
            <v>Vestre Flogvatnet</v>
          </cell>
          <cell r="C3156">
            <v>2004</v>
          </cell>
          <cell r="D3156" t="str">
            <v>Annual</v>
          </cell>
          <cell r="E3156" t="str">
            <v>Nitrate</v>
          </cell>
          <cell r="F3156">
            <v>5.1999999999999998E-2</v>
          </cell>
          <cell r="G3156">
            <v>1</v>
          </cell>
          <cell r="H3156" t="str">
            <v>mg/l N</v>
          </cell>
        </row>
        <row r="3157">
          <cell r="A3157" t="str">
            <v>NO</v>
          </cell>
          <cell r="B3157" t="str">
            <v>?.S?RVATN</v>
          </cell>
          <cell r="C3157">
            <v>2005</v>
          </cell>
          <cell r="D3157" t="str">
            <v>Annual</v>
          </cell>
          <cell r="E3157" t="str">
            <v>Nitrate</v>
          </cell>
          <cell r="F3157">
            <v>1E-3</v>
          </cell>
          <cell r="G3157">
            <v>1</v>
          </cell>
          <cell r="H3157" t="str">
            <v>mg/l N</v>
          </cell>
        </row>
        <row r="3158">
          <cell r="A3158" t="str">
            <v>NO</v>
          </cell>
          <cell r="B3158" t="str">
            <v>?vre Jerpetjern</v>
          </cell>
          <cell r="C3158">
            <v>2005</v>
          </cell>
          <cell r="D3158" t="str">
            <v>Annual</v>
          </cell>
          <cell r="E3158" t="str">
            <v>Nitrate</v>
          </cell>
          <cell r="F3158">
            <v>2.5999999999999999E-2</v>
          </cell>
          <cell r="G3158">
            <v>1</v>
          </cell>
          <cell r="H3158" t="str">
            <v>mg/l N</v>
          </cell>
        </row>
        <row r="3159">
          <cell r="A3159" t="str">
            <v>NO</v>
          </cell>
          <cell r="B3159" t="str">
            <v>?vre S?lvbakk</v>
          </cell>
          <cell r="C3159">
            <v>2005</v>
          </cell>
          <cell r="D3159" t="str">
            <v>Annual</v>
          </cell>
          <cell r="E3159" t="str">
            <v>Nitrate</v>
          </cell>
          <cell r="F3159">
            <v>5.0000000000000001E-4</v>
          </cell>
          <cell r="G3159">
            <v>1</v>
          </cell>
          <cell r="H3159" t="str">
            <v>mg/l N</v>
          </cell>
        </row>
        <row r="3160">
          <cell r="A3160" t="str">
            <v>NO</v>
          </cell>
          <cell r="B3160" t="str">
            <v>?yvannet (Store)</v>
          </cell>
          <cell r="C3160">
            <v>2005</v>
          </cell>
          <cell r="D3160" t="str">
            <v>Annual</v>
          </cell>
          <cell r="E3160" t="str">
            <v>Nitrate</v>
          </cell>
          <cell r="F3160">
            <v>9.0999999999999998E-2</v>
          </cell>
          <cell r="G3160">
            <v>1</v>
          </cell>
          <cell r="H3160" t="str">
            <v>mg/l N</v>
          </cell>
        </row>
        <row r="3161">
          <cell r="A3161" t="str">
            <v>NO</v>
          </cell>
          <cell r="B3161" t="str">
            <v>?yvatnet</v>
          </cell>
          <cell r="C3161">
            <v>2005</v>
          </cell>
          <cell r="D3161" t="str">
            <v>Annual</v>
          </cell>
          <cell r="E3161" t="str">
            <v>Nitrate</v>
          </cell>
          <cell r="F3161">
            <v>2.8000000000000001E-2</v>
          </cell>
          <cell r="G3161">
            <v>1</v>
          </cell>
          <cell r="H3161" t="str">
            <v>mg/l N</v>
          </cell>
        </row>
        <row r="3162">
          <cell r="A3162" t="str">
            <v>NO</v>
          </cell>
          <cell r="B3162" t="str">
            <v>Atnsj?en</v>
          </cell>
          <cell r="C3162">
            <v>2005</v>
          </cell>
          <cell r="D3162" t="str">
            <v>Annual</v>
          </cell>
          <cell r="E3162" t="str">
            <v>Nitrate</v>
          </cell>
          <cell r="F3162">
            <v>6.0999999999999999E-2</v>
          </cell>
          <cell r="G3162">
            <v>1</v>
          </cell>
          <cell r="H3162" t="str">
            <v>mg/l N</v>
          </cell>
        </row>
        <row r="3163">
          <cell r="A3163" t="str">
            <v>NO</v>
          </cell>
          <cell r="B3163" t="str">
            <v>Austdalsvatna</v>
          </cell>
          <cell r="C3163">
            <v>2005</v>
          </cell>
          <cell r="D3163" t="str">
            <v>Annual</v>
          </cell>
          <cell r="E3163" t="str">
            <v>Nitrate</v>
          </cell>
          <cell r="F3163">
            <v>6.0000000000000001E-3</v>
          </cell>
          <cell r="G3163">
            <v>1</v>
          </cell>
          <cell r="H3163" t="str">
            <v>mg/l N</v>
          </cell>
        </row>
        <row r="3164">
          <cell r="A3164" t="str">
            <v>NO</v>
          </cell>
          <cell r="B3164" t="str">
            <v>B?NEVATN</v>
          </cell>
          <cell r="C3164">
            <v>2005</v>
          </cell>
          <cell r="D3164" t="str">
            <v>Annual</v>
          </cell>
          <cell r="E3164" t="str">
            <v>Nitrate</v>
          </cell>
          <cell r="F3164">
            <v>6.0999999999999999E-2</v>
          </cell>
          <cell r="G3164">
            <v>1</v>
          </cell>
          <cell r="H3164" t="str">
            <v>mg/l N</v>
          </cell>
        </row>
        <row r="3165">
          <cell r="A3165" t="str">
            <v>NO</v>
          </cell>
          <cell r="B3165" t="str">
            <v>B?RJASJAVRI</v>
          </cell>
          <cell r="C3165">
            <v>2005</v>
          </cell>
          <cell r="D3165" t="str">
            <v>Annual</v>
          </cell>
          <cell r="E3165" t="str">
            <v>Nitrate</v>
          </cell>
          <cell r="F3165">
            <v>2E-3</v>
          </cell>
          <cell r="G3165">
            <v>1</v>
          </cell>
          <cell r="H3165" t="str">
            <v>mg/l N</v>
          </cell>
        </row>
        <row r="3166">
          <cell r="A3166" t="str">
            <v>NO</v>
          </cell>
          <cell r="B3166" t="str">
            <v>B?tevatn</v>
          </cell>
          <cell r="C3166">
            <v>2005</v>
          </cell>
          <cell r="D3166" t="str">
            <v>Annual</v>
          </cell>
          <cell r="E3166" t="str">
            <v>Nitrate</v>
          </cell>
          <cell r="F3166">
            <v>0.11</v>
          </cell>
          <cell r="G3166">
            <v>1</v>
          </cell>
          <cell r="H3166" t="str">
            <v>mg/l N</v>
          </cell>
        </row>
        <row r="3167">
          <cell r="A3167" t="str">
            <v>NO</v>
          </cell>
          <cell r="B3167" t="str">
            <v>Bakket?kjavn</v>
          </cell>
          <cell r="C3167">
            <v>2005</v>
          </cell>
          <cell r="D3167" t="str">
            <v>Annual</v>
          </cell>
          <cell r="E3167" t="str">
            <v>Nitrate</v>
          </cell>
          <cell r="F3167">
            <v>1E-3</v>
          </cell>
          <cell r="G3167">
            <v>1</v>
          </cell>
          <cell r="H3167" t="str">
            <v>mg/l N</v>
          </cell>
        </row>
        <row r="3168">
          <cell r="A3168" t="str">
            <v>NO</v>
          </cell>
          <cell r="B3168" t="str">
            <v>Bj?rfarvatnet</v>
          </cell>
          <cell r="C3168">
            <v>2005</v>
          </cell>
          <cell r="D3168" t="str">
            <v>Annual</v>
          </cell>
          <cell r="E3168" t="str">
            <v>Nitrate</v>
          </cell>
          <cell r="F3168">
            <v>1.2999999999999999E-2</v>
          </cell>
          <cell r="G3168">
            <v>1</v>
          </cell>
          <cell r="H3168" t="str">
            <v>mg/l N</v>
          </cell>
        </row>
        <row r="3169">
          <cell r="A3169" t="str">
            <v>NO</v>
          </cell>
          <cell r="B3169" t="str">
            <v>Bjorvatn</v>
          </cell>
          <cell r="C3169">
            <v>2005</v>
          </cell>
          <cell r="D3169" t="str">
            <v>Annual</v>
          </cell>
          <cell r="E3169" t="str">
            <v>Nitrate</v>
          </cell>
          <cell r="F3169">
            <v>7.8E-2</v>
          </cell>
          <cell r="G3169">
            <v>1</v>
          </cell>
          <cell r="H3169" t="str">
            <v>mg/l N</v>
          </cell>
        </row>
        <row r="3170">
          <cell r="A3170" t="str">
            <v>NO</v>
          </cell>
          <cell r="B3170" t="str">
            <v>Bl?jevatnet</v>
          </cell>
          <cell r="C3170">
            <v>2005</v>
          </cell>
          <cell r="D3170" t="str">
            <v>Annual</v>
          </cell>
          <cell r="E3170" t="str">
            <v>Nitrate</v>
          </cell>
          <cell r="F3170">
            <v>2.9000000000000001E-2</v>
          </cell>
          <cell r="G3170">
            <v>1</v>
          </cell>
          <cell r="H3170" t="str">
            <v>mg/l N</v>
          </cell>
        </row>
        <row r="3171">
          <cell r="A3171" t="str">
            <v>NO</v>
          </cell>
          <cell r="B3171" t="str">
            <v>BOTNE</v>
          </cell>
          <cell r="C3171">
            <v>2005</v>
          </cell>
          <cell r="D3171" t="str">
            <v>Annual</v>
          </cell>
          <cell r="E3171" t="str">
            <v>Nitrate</v>
          </cell>
          <cell r="F3171">
            <v>0.25</v>
          </cell>
          <cell r="G3171">
            <v>1</v>
          </cell>
          <cell r="H3171" t="str">
            <v>mg/l N</v>
          </cell>
        </row>
        <row r="3172">
          <cell r="A3172" t="str">
            <v>NO</v>
          </cell>
          <cell r="B3172" t="str">
            <v>Botnvatnet</v>
          </cell>
          <cell r="C3172">
            <v>2005</v>
          </cell>
          <cell r="D3172" t="str">
            <v>Annual</v>
          </cell>
          <cell r="E3172" t="str">
            <v>Nitrate</v>
          </cell>
          <cell r="F3172">
            <v>5.0000000000000001E-4</v>
          </cell>
          <cell r="G3172">
            <v>1</v>
          </cell>
          <cell r="H3172" t="str">
            <v>mg/l N</v>
          </cell>
        </row>
        <row r="3173">
          <cell r="A3173" t="str">
            <v>NO</v>
          </cell>
          <cell r="B3173" t="str">
            <v>BR?RVATN</v>
          </cell>
          <cell r="C3173">
            <v>2005</v>
          </cell>
          <cell r="D3173" t="str">
            <v>Annual</v>
          </cell>
          <cell r="E3173" t="str">
            <v>Nitrate</v>
          </cell>
          <cell r="F3173">
            <v>8.5999999999999993E-2</v>
          </cell>
          <cell r="G3173">
            <v>1</v>
          </cell>
          <cell r="H3173" t="str">
            <v>mg/l N</v>
          </cell>
        </row>
        <row r="3174">
          <cell r="A3174" t="str">
            <v>NO</v>
          </cell>
          <cell r="B3174" t="str">
            <v>Breidlivatnet</v>
          </cell>
          <cell r="C3174">
            <v>2005</v>
          </cell>
          <cell r="D3174" t="str">
            <v>Annual</v>
          </cell>
          <cell r="E3174" t="str">
            <v>Nitrate</v>
          </cell>
          <cell r="F3174">
            <v>4.2999999999999997E-2</v>
          </cell>
          <cell r="G3174">
            <v>1</v>
          </cell>
          <cell r="H3174" t="str">
            <v>mg/l N</v>
          </cell>
        </row>
        <row r="3175">
          <cell r="A3175" t="str">
            <v>NO</v>
          </cell>
          <cell r="B3175" t="str">
            <v>BREITJERN</v>
          </cell>
          <cell r="C3175">
            <v>2005</v>
          </cell>
          <cell r="D3175" t="str">
            <v>Annual</v>
          </cell>
          <cell r="E3175" t="str">
            <v>Nitrate</v>
          </cell>
          <cell r="F3175">
            <v>5.8999999999999997E-2</v>
          </cell>
          <cell r="G3175">
            <v>1</v>
          </cell>
          <cell r="H3175" t="str">
            <v>mg/l N</v>
          </cell>
        </row>
        <row r="3176">
          <cell r="A3176" t="str">
            <v>NO</v>
          </cell>
          <cell r="B3176" t="str">
            <v>Dalvatn</v>
          </cell>
          <cell r="C3176">
            <v>2005</v>
          </cell>
          <cell r="D3176" t="str">
            <v>Annual</v>
          </cell>
          <cell r="E3176" t="str">
            <v>Nitrate</v>
          </cell>
          <cell r="F3176">
            <v>5.0000000000000001E-3</v>
          </cell>
          <cell r="G3176">
            <v>1</v>
          </cell>
          <cell r="H3176" t="str">
            <v>mg/l N</v>
          </cell>
        </row>
        <row r="3177">
          <cell r="A3177" t="str">
            <v>NO</v>
          </cell>
          <cell r="B3177" t="str">
            <v>Dargesj?en</v>
          </cell>
          <cell r="C3177">
            <v>2005</v>
          </cell>
          <cell r="D3177" t="str">
            <v>Annual</v>
          </cell>
          <cell r="E3177" t="str">
            <v>Nitrate</v>
          </cell>
          <cell r="F3177">
            <v>5.0000000000000001E-4</v>
          </cell>
          <cell r="G3177">
            <v>1</v>
          </cell>
          <cell r="H3177" t="str">
            <v>mg/l N</v>
          </cell>
        </row>
        <row r="3178">
          <cell r="A3178" t="str">
            <v>NO</v>
          </cell>
          <cell r="B3178" t="str">
            <v>DRIVNESVATN</v>
          </cell>
          <cell r="C3178">
            <v>2005</v>
          </cell>
          <cell r="D3178" t="str">
            <v>Annual</v>
          </cell>
          <cell r="E3178" t="str">
            <v>Nitrate</v>
          </cell>
          <cell r="F3178">
            <v>5.6000000000000001E-2</v>
          </cell>
          <cell r="G3178">
            <v>1</v>
          </cell>
          <cell r="H3178" t="str">
            <v>mg/l N</v>
          </cell>
        </row>
        <row r="3179">
          <cell r="A3179" t="str">
            <v>NO</v>
          </cell>
          <cell r="B3179" t="str">
            <v>Dybingsvatn</v>
          </cell>
          <cell r="C3179">
            <v>2005</v>
          </cell>
          <cell r="D3179" t="str">
            <v>Annual</v>
          </cell>
          <cell r="E3179" t="str">
            <v>Nitrate</v>
          </cell>
          <cell r="F3179">
            <v>0.105</v>
          </cell>
          <cell r="G3179">
            <v>1</v>
          </cell>
          <cell r="H3179" t="str">
            <v>mg/l N</v>
          </cell>
        </row>
        <row r="3180">
          <cell r="A3180" t="str">
            <v>NO</v>
          </cell>
          <cell r="B3180" t="str">
            <v>Eidsvatnet</v>
          </cell>
          <cell r="C3180">
            <v>2005</v>
          </cell>
          <cell r="D3180" t="str">
            <v>Annual</v>
          </cell>
          <cell r="E3180" t="str">
            <v>Nitrate</v>
          </cell>
          <cell r="F3180">
            <v>0.04</v>
          </cell>
          <cell r="G3180">
            <v>1</v>
          </cell>
          <cell r="H3180" t="str">
            <v>mg/l N</v>
          </cell>
        </row>
        <row r="3181">
          <cell r="A3181" t="str">
            <v>NO</v>
          </cell>
          <cell r="B3181" t="str">
            <v>Elgviddvatnet</v>
          </cell>
          <cell r="C3181">
            <v>2005</v>
          </cell>
          <cell r="D3181" t="str">
            <v>Annual</v>
          </cell>
          <cell r="E3181" t="str">
            <v>Nitrate</v>
          </cell>
          <cell r="F3181">
            <v>1.4999999999999999E-2</v>
          </cell>
          <cell r="G3181">
            <v>1</v>
          </cell>
          <cell r="H3181" t="str">
            <v>mg/l N</v>
          </cell>
        </row>
        <row r="3182">
          <cell r="A3182" t="str">
            <v>NO</v>
          </cell>
          <cell r="B3182" t="str">
            <v>F?LVATNET</v>
          </cell>
          <cell r="C3182">
            <v>2005</v>
          </cell>
          <cell r="D3182" t="str">
            <v>Annual</v>
          </cell>
          <cell r="E3182" t="str">
            <v>Nitrate</v>
          </cell>
          <cell r="F3182">
            <v>2E-3</v>
          </cell>
          <cell r="G3182">
            <v>1</v>
          </cell>
          <cell r="H3182" t="str">
            <v>mg/l N</v>
          </cell>
        </row>
        <row r="3183">
          <cell r="A3183" t="str">
            <v>NO</v>
          </cell>
          <cell r="B3183" t="str">
            <v>F?rste H?gfjellsvatn</v>
          </cell>
          <cell r="C3183">
            <v>2005</v>
          </cell>
          <cell r="D3183" t="str">
            <v>Annual</v>
          </cell>
          <cell r="E3183" t="str">
            <v>Nitrate</v>
          </cell>
          <cell r="F3183">
            <v>5.0000000000000001E-4</v>
          </cell>
          <cell r="G3183">
            <v>1</v>
          </cell>
          <cell r="H3183" t="str">
            <v>mg/l N</v>
          </cell>
        </row>
        <row r="3184">
          <cell r="A3184" t="str">
            <v>NO</v>
          </cell>
          <cell r="B3184" t="str">
            <v>Fiskel?ysvatnet</v>
          </cell>
          <cell r="C3184">
            <v>2005</v>
          </cell>
          <cell r="D3184" t="str">
            <v>Annual</v>
          </cell>
          <cell r="E3184" t="str">
            <v>Nitrate</v>
          </cell>
          <cell r="F3184">
            <v>2E-3</v>
          </cell>
          <cell r="G3184">
            <v>1</v>
          </cell>
          <cell r="H3184" t="str">
            <v>mg/l N</v>
          </cell>
        </row>
        <row r="3185">
          <cell r="A3185" t="str">
            <v>NO</v>
          </cell>
          <cell r="B3185" t="str">
            <v>Fjellvatnet</v>
          </cell>
          <cell r="C3185">
            <v>2005</v>
          </cell>
          <cell r="D3185" t="str">
            <v>Annual</v>
          </cell>
          <cell r="E3185" t="str">
            <v>Nitrate</v>
          </cell>
          <cell r="F3185">
            <v>0.01</v>
          </cell>
          <cell r="G3185">
            <v>1</v>
          </cell>
          <cell r="H3185" t="str">
            <v>mg/l N</v>
          </cell>
        </row>
        <row r="3186">
          <cell r="A3186" t="str">
            <v>NO</v>
          </cell>
          <cell r="B3186" t="str">
            <v>Flotavatnet</v>
          </cell>
          <cell r="C3186">
            <v>2005</v>
          </cell>
          <cell r="D3186" t="str">
            <v>Annual</v>
          </cell>
          <cell r="E3186" t="str">
            <v>Nitrate</v>
          </cell>
          <cell r="F3186">
            <v>8.4000000000000005E-2</v>
          </cell>
          <cell r="G3186">
            <v>1</v>
          </cell>
          <cell r="H3186" t="str">
            <v>mg/l N</v>
          </cell>
        </row>
        <row r="3187">
          <cell r="A3187" t="str">
            <v>NO</v>
          </cell>
          <cell r="B3187" t="str">
            <v>Flubergfjorden</v>
          </cell>
          <cell r="C3187">
            <v>2005</v>
          </cell>
          <cell r="D3187" t="str">
            <v>Annual</v>
          </cell>
          <cell r="E3187" t="str">
            <v>Nitrate</v>
          </cell>
          <cell r="F3187">
            <v>0.129</v>
          </cell>
          <cell r="G3187">
            <v>1</v>
          </cell>
          <cell r="H3187" t="str">
            <v>mg/l N</v>
          </cell>
        </row>
        <row r="3188">
          <cell r="A3188" t="str">
            <v>NO</v>
          </cell>
          <cell r="B3188" t="str">
            <v>Gjersj?en</v>
          </cell>
          <cell r="C3188">
            <v>2005</v>
          </cell>
          <cell r="D3188" t="str">
            <v>Annual</v>
          </cell>
          <cell r="E3188" t="str">
            <v>Nitrate</v>
          </cell>
          <cell r="F3188">
            <v>1.016</v>
          </cell>
          <cell r="G3188">
            <v>1</v>
          </cell>
          <cell r="H3188" t="str">
            <v>mg/l N</v>
          </cell>
        </row>
        <row r="3189">
          <cell r="A3189" t="str">
            <v>NO</v>
          </cell>
          <cell r="B3189" t="str">
            <v>GLYPSTADVATN</v>
          </cell>
          <cell r="C3189">
            <v>2005</v>
          </cell>
          <cell r="D3189" t="str">
            <v>Annual</v>
          </cell>
          <cell r="E3189" t="str">
            <v>Nitrate</v>
          </cell>
          <cell r="F3189">
            <v>0.44500000000000001</v>
          </cell>
          <cell r="G3189">
            <v>1</v>
          </cell>
          <cell r="H3189" t="str">
            <v>mg/l N</v>
          </cell>
        </row>
        <row r="3190">
          <cell r="A3190" t="str">
            <v>NO</v>
          </cell>
          <cell r="B3190" t="str">
            <v>Gr?n?svatnet</v>
          </cell>
          <cell r="C3190">
            <v>2005</v>
          </cell>
          <cell r="D3190" t="str">
            <v>Annual</v>
          </cell>
          <cell r="E3190" t="str">
            <v>Nitrate</v>
          </cell>
          <cell r="F3190">
            <v>5.0000000000000001E-4</v>
          </cell>
          <cell r="G3190">
            <v>1</v>
          </cell>
          <cell r="H3190" t="str">
            <v>mg/l N</v>
          </cell>
        </row>
        <row r="3191">
          <cell r="A3191" t="str">
            <v>NO</v>
          </cell>
          <cell r="B3191" t="str">
            <v>Gr?vatnet</v>
          </cell>
          <cell r="C3191">
            <v>2005</v>
          </cell>
          <cell r="D3191" t="str">
            <v>Annual</v>
          </cell>
          <cell r="E3191" t="str">
            <v>Nitrate</v>
          </cell>
          <cell r="F3191">
            <v>2.9000000000000001E-2</v>
          </cell>
          <cell r="G3191">
            <v>1</v>
          </cell>
          <cell r="H3191" t="str">
            <v>mg/l N</v>
          </cell>
        </row>
        <row r="3192">
          <cell r="A3192" t="str">
            <v>NO</v>
          </cell>
          <cell r="B3192" t="str">
            <v>GRIMSDALSVATN</v>
          </cell>
          <cell r="C3192">
            <v>2005</v>
          </cell>
          <cell r="D3192" t="str">
            <v>Annual</v>
          </cell>
          <cell r="E3192" t="str">
            <v>Nitrate</v>
          </cell>
          <cell r="F3192">
            <v>3.2000000000000001E-2</v>
          </cell>
          <cell r="G3192">
            <v>1</v>
          </cell>
          <cell r="H3192" t="str">
            <v>mg/l N</v>
          </cell>
        </row>
        <row r="3193">
          <cell r="A3193" t="str">
            <v>NO</v>
          </cell>
          <cell r="B3193" t="str">
            <v>Grovlivatnet</v>
          </cell>
          <cell r="C3193">
            <v>2005</v>
          </cell>
          <cell r="D3193" t="str">
            <v>Annual</v>
          </cell>
          <cell r="E3193" t="str">
            <v>Nitrate</v>
          </cell>
          <cell r="F3193">
            <v>2.5999999999999999E-2</v>
          </cell>
          <cell r="G3193">
            <v>1</v>
          </cell>
          <cell r="H3193" t="str">
            <v>mg/l N</v>
          </cell>
        </row>
        <row r="3194">
          <cell r="A3194" t="str">
            <v>NO</v>
          </cell>
          <cell r="B3194" t="str">
            <v>GRUNNEVATN</v>
          </cell>
          <cell r="C3194">
            <v>2005</v>
          </cell>
          <cell r="D3194" t="str">
            <v>Annual</v>
          </cell>
          <cell r="E3194" t="str">
            <v>Nitrate</v>
          </cell>
          <cell r="F3194">
            <v>7.9000000000000001E-2</v>
          </cell>
          <cell r="G3194">
            <v>1</v>
          </cell>
          <cell r="H3194" t="str">
            <v>mg/l N</v>
          </cell>
        </row>
        <row r="3195">
          <cell r="A3195" t="str">
            <v>NO</v>
          </cell>
          <cell r="B3195" t="str">
            <v>Grytsj?en</v>
          </cell>
          <cell r="C3195">
            <v>2005</v>
          </cell>
          <cell r="D3195" t="str">
            <v>Annual</v>
          </cell>
          <cell r="E3195" t="str">
            <v>Nitrate</v>
          </cell>
          <cell r="F3195">
            <v>5.0000000000000001E-4</v>
          </cell>
          <cell r="G3195">
            <v>1</v>
          </cell>
          <cell r="H3195" t="str">
            <v>mg/l N</v>
          </cell>
        </row>
        <row r="3196">
          <cell r="A3196" t="str">
            <v>NO</v>
          </cell>
          <cell r="B3196" t="str">
            <v>Heddersvatnet</v>
          </cell>
          <cell r="C3196">
            <v>2005</v>
          </cell>
          <cell r="D3196" t="str">
            <v>Annual</v>
          </cell>
          <cell r="E3196" t="str">
            <v>Nitrate</v>
          </cell>
          <cell r="F3196">
            <v>8.1000000000000003E-2</v>
          </cell>
          <cell r="G3196">
            <v>1</v>
          </cell>
          <cell r="H3196" t="str">
            <v>mg/l N</v>
          </cell>
        </row>
        <row r="3197">
          <cell r="A3197" t="str">
            <v>NO</v>
          </cell>
          <cell r="B3197" t="str">
            <v>HEIEVATN</v>
          </cell>
          <cell r="C3197">
            <v>2005</v>
          </cell>
          <cell r="D3197" t="str">
            <v>Annual</v>
          </cell>
          <cell r="E3197" t="str">
            <v>Nitrate</v>
          </cell>
          <cell r="F3197">
            <v>8.6999999999999994E-2</v>
          </cell>
          <cell r="G3197">
            <v>1</v>
          </cell>
          <cell r="H3197" t="str">
            <v>mg/l N</v>
          </cell>
        </row>
        <row r="3198">
          <cell r="A3198" t="str">
            <v>NO</v>
          </cell>
          <cell r="B3198" t="str">
            <v>Holmsj?en</v>
          </cell>
          <cell r="C3198">
            <v>2005</v>
          </cell>
          <cell r="D3198" t="str">
            <v>Annual</v>
          </cell>
          <cell r="E3198" t="str">
            <v>Nitrate</v>
          </cell>
          <cell r="F3198">
            <v>1.4999999999999999E-2</v>
          </cell>
          <cell r="G3198">
            <v>1</v>
          </cell>
          <cell r="H3198" t="str">
            <v>mg/l N</v>
          </cell>
        </row>
        <row r="3199">
          <cell r="A3199" t="str">
            <v>NO</v>
          </cell>
          <cell r="B3199" t="str">
            <v>Holmvatn</v>
          </cell>
          <cell r="C3199">
            <v>2005</v>
          </cell>
          <cell r="D3199" t="str">
            <v>Annual</v>
          </cell>
          <cell r="E3199" t="str">
            <v>Nitrate</v>
          </cell>
          <cell r="F3199">
            <v>0.05</v>
          </cell>
          <cell r="G3199">
            <v>1</v>
          </cell>
          <cell r="H3199" t="str">
            <v>mg/l N</v>
          </cell>
        </row>
        <row r="3200">
          <cell r="A3200" t="str">
            <v>NO</v>
          </cell>
          <cell r="B3200" t="str">
            <v>Holmvatnet</v>
          </cell>
          <cell r="C3200">
            <v>2005</v>
          </cell>
          <cell r="D3200" t="str">
            <v>Annual</v>
          </cell>
          <cell r="E3200" t="str">
            <v>Nitrate</v>
          </cell>
          <cell r="F3200">
            <v>2E-3</v>
          </cell>
          <cell r="G3200">
            <v>1</v>
          </cell>
          <cell r="H3200" t="str">
            <v>mg/l N</v>
          </cell>
        </row>
        <row r="3201">
          <cell r="A3201" t="str">
            <v>NO</v>
          </cell>
          <cell r="B3201" t="str">
            <v>HOLVATN</v>
          </cell>
          <cell r="C3201">
            <v>2005</v>
          </cell>
          <cell r="D3201" t="str">
            <v>Annual</v>
          </cell>
          <cell r="E3201" t="str">
            <v>Nitrate</v>
          </cell>
          <cell r="F3201">
            <v>0.1085</v>
          </cell>
          <cell r="G3201">
            <v>2</v>
          </cell>
          <cell r="H3201" t="str">
            <v>mg/l N</v>
          </cell>
        </row>
        <row r="3202">
          <cell r="A3202" t="str">
            <v>NO</v>
          </cell>
          <cell r="B3202" t="str">
            <v>HOMESTADVATN</v>
          </cell>
          <cell r="C3202">
            <v>2005</v>
          </cell>
          <cell r="D3202" t="str">
            <v>Annual</v>
          </cell>
          <cell r="E3202" t="str">
            <v>Nitrate</v>
          </cell>
          <cell r="F3202">
            <v>0.18</v>
          </cell>
          <cell r="G3202">
            <v>1</v>
          </cell>
          <cell r="H3202" t="str">
            <v>mg/l N</v>
          </cell>
        </row>
        <row r="3203">
          <cell r="A3203" t="str">
            <v>NO</v>
          </cell>
          <cell r="B3203" t="str">
            <v>HOMSEVATN</v>
          </cell>
          <cell r="C3203">
            <v>2005</v>
          </cell>
          <cell r="D3203" t="str">
            <v>Annual</v>
          </cell>
          <cell r="E3203" t="str">
            <v>Nitrate</v>
          </cell>
          <cell r="F3203">
            <v>0.27500000000000002</v>
          </cell>
          <cell r="G3203">
            <v>1</v>
          </cell>
          <cell r="H3203" t="str">
            <v>mg/l N</v>
          </cell>
        </row>
        <row r="3204">
          <cell r="A3204" t="str">
            <v>NO</v>
          </cell>
          <cell r="B3204" t="str">
            <v>HUNDEVATN</v>
          </cell>
          <cell r="C3204">
            <v>2005</v>
          </cell>
          <cell r="D3204" t="str">
            <v>Annual</v>
          </cell>
          <cell r="E3204" t="str">
            <v>Nitrate</v>
          </cell>
          <cell r="F3204">
            <v>0.12</v>
          </cell>
          <cell r="G3204">
            <v>1</v>
          </cell>
          <cell r="H3204" t="str">
            <v>mg/l N</v>
          </cell>
        </row>
        <row r="3205">
          <cell r="A3205" t="str">
            <v>NO</v>
          </cell>
          <cell r="B3205" t="str">
            <v>INDRE ESPELANDSVATN</v>
          </cell>
          <cell r="C3205">
            <v>2005</v>
          </cell>
          <cell r="D3205" t="str">
            <v>Annual</v>
          </cell>
          <cell r="E3205" t="str">
            <v>Nitrate</v>
          </cell>
          <cell r="F3205">
            <v>6.8000000000000005E-2</v>
          </cell>
          <cell r="G3205">
            <v>1</v>
          </cell>
          <cell r="H3205" t="str">
            <v>mg/l N</v>
          </cell>
        </row>
        <row r="3206">
          <cell r="A3206" t="str">
            <v>NO</v>
          </cell>
          <cell r="B3206" t="str">
            <v>Inste S?rlivatn</v>
          </cell>
          <cell r="C3206">
            <v>2005</v>
          </cell>
          <cell r="D3206" t="str">
            <v>Annual</v>
          </cell>
          <cell r="E3206" t="str">
            <v>Nitrate</v>
          </cell>
          <cell r="F3206">
            <v>0.16</v>
          </cell>
          <cell r="G3206">
            <v>1</v>
          </cell>
          <cell r="H3206" t="str">
            <v>mg/l N</v>
          </cell>
        </row>
        <row r="3207">
          <cell r="A3207" t="str">
            <v>NO</v>
          </cell>
          <cell r="B3207" t="str">
            <v>ISEBAKKTJERN</v>
          </cell>
          <cell r="C3207">
            <v>2005</v>
          </cell>
          <cell r="D3207" t="str">
            <v>Annual</v>
          </cell>
          <cell r="E3207" t="str">
            <v>Nitrate</v>
          </cell>
          <cell r="F3207">
            <v>4.9000000000000002E-2</v>
          </cell>
          <cell r="G3207">
            <v>1</v>
          </cell>
          <cell r="H3207" t="str">
            <v>mg/l N</v>
          </cell>
        </row>
        <row r="3208">
          <cell r="A3208" t="str">
            <v>NO</v>
          </cell>
          <cell r="B3208" t="str">
            <v>Kapervann</v>
          </cell>
          <cell r="C3208">
            <v>2005</v>
          </cell>
          <cell r="D3208" t="str">
            <v>Annual</v>
          </cell>
          <cell r="E3208" t="str">
            <v>Nitrate</v>
          </cell>
          <cell r="F3208">
            <v>1E-3</v>
          </cell>
          <cell r="G3208">
            <v>1</v>
          </cell>
          <cell r="H3208" t="str">
            <v>mg/l N</v>
          </cell>
        </row>
        <row r="3209">
          <cell r="A3209" t="str">
            <v>NO</v>
          </cell>
          <cell r="B3209" t="str">
            <v>Kapervatnet</v>
          </cell>
          <cell r="C3209">
            <v>2005</v>
          </cell>
          <cell r="D3209" t="str">
            <v>Annual</v>
          </cell>
          <cell r="E3209" t="str">
            <v>Nitrate</v>
          </cell>
          <cell r="F3209">
            <v>1E-3</v>
          </cell>
          <cell r="G3209">
            <v>1</v>
          </cell>
          <cell r="H3209" t="str">
            <v>mg/l N</v>
          </cell>
        </row>
        <row r="3210">
          <cell r="A3210" t="str">
            <v>NO</v>
          </cell>
          <cell r="B3210" t="str">
            <v>Kilvatnet</v>
          </cell>
          <cell r="C3210">
            <v>2005</v>
          </cell>
          <cell r="D3210" t="str">
            <v>Annual</v>
          </cell>
          <cell r="E3210" t="str">
            <v>Nitrate</v>
          </cell>
          <cell r="F3210">
            <v>2E-3</v>
          </cell>
          <cell r="G3210">
            <v>1</v>
          </cell>
          <cell r="H3210" t="str">
            <v>mg/l N</v>
          </cell>
        </row>
        <row r="3211">
          <cell r="A3211" t="str">
            <v>NO</v>
          </cell>
          <cell r="B3211" t="str">
            <v>Kjem?vatn</v>
          </cell>
          <cell r="C3211">
            <v>2005</v>
          </cell>
          <cell r="D3211" t="str">
            <v>Annual</v>
          </cell>
          <cell r="E3211" t="str">
            <v>Nitrate</v>
          </cell>
          <cell r="F3211">
            <v>5.0000000000000001E-4</v>
          </cell>
          <cell r="G3211">
            <v>1</v>
          </cell>
          <cell r="H3211" t="str">
            <v>mg/l N</v>
          </cell>
        </row>
        <row r="3212">
          <cell r="A3212" t="str">
            <v>NO</v>
          </cell>
          <cell r="B3212" t="str">
            <v>Kjerrvatn</v>
          </cell>
          <cell r="C3212">
            <v>2005</v>
          </cell>
          <cell r="D3212" t="str">
            <v>Annual</v>
          </cell>
          <cell r="E3212" t="str">
            <v>Nitrate</v>
          </cell>
          <cell r="F3212">
            <v>5.0000000000000001E-4</v>
          </cell>
          <cell r="G3212">
            <v>1</v>
          </cell>
          <cell r="H3212" t="str">
            <v>mg/l N</v>
          </cell>
        </row>
        <row r="3213">
          <cell r="A3213" t="str">
            <v>NO</v>
          </cell>
          <cell r="B3213" t="str">
            <v>KLEIVSETVATN</v>
          </cell>
          <cell r="C3213">
            <v>2005</v>
          </cell>
          <cell r="D3213" t="str">
            <v>Annual</v>
          </cell>
          <cell r="E3213" t="str">
            <v>Nitrate</v>
          </cell>
          <cell r="F3213">
            <v>0.245</v>
          </cell>
          <cell r="G3213">
            <v>1</v>
          </cell>
          <cell r="H3213" t="str">
            <v>mg/l N</v>
          </cell>
        </row>
        <row r="3214">
          <cell r="A3214" t="str">
            <v>NO</v>
          </cell>
          <cell r="B3214" t="str">
            <v>Kolbotnvann</v>
          </cell>
          <cell r="C3214">
            <v>2005</v>
          </cell>
          <cell r="D3214" t="str">
            <v>Annual</v>
          </cell>
          <cell r="E3214" t="str">
            <v>Nitrate</v>
          </cell>
          <cell r="F3214">
            <v>0.16</v>
          </cell>
          <cell r="G3214">
            <v>1</v>
          </cell>
          <cell r="H3214" t="str">
            <v>mg/l N</v>
          </cell>
        </row>
        <row r="3215">
          <cell r="A3215" t="str">
            <v>NO</v>
          </cell>
          <cell r="B3215" t="str">
            <v>Krokvatnet</v>
          </cell>
          <cell r="C3215">
            <v>2005</v>
          </cell>
          <cell r="D3215" t="str">
            <v>Annual</v>
          </cell>
          <cell r="E3215" t="str">
            <v>Nitrate</v>
          </cell>
          <cell r="F3215">
            <v>1.7000000000000001E-2</v>
          </cell>
          <cell r="G3215">
            <v>1</v>
          </cell>
          <cell r="H3215" t="str">
            <v>mg/l N</v>
          </cell>
        </row>
        <row r="3216">
          <cell r="A3216" t="str">
            <v>NO</v>
          </cell>
          <cell r="B3216" t="str">
            <v>L.Djupvatnet</v>
          </cell>
          <cell r="C3216">
            <v>2005</v>
          </cell>
          <cell r="D3216" t="str">
            <v>Annual</v>
          </cell>
          <cell r="E3216" t="str">
            <v>Nitrate</v>
          </cell>
          <cell r="F3216">
            <v>5.0000000000000001E-4</v>
          </cell>
          <cell r="G3216">
            <v>1</v>
          </cell>
          <cell r="H3216" t="str">
            <v>mg/l N</v>
          </cell>
        </row>
        <row r="3217">
          <cell r="A3217" t="str">
            <v>NO</v>
          </cell>
          <cell r="B3217" t="str">
            <v>LANGEVATN</v>
          </cell>
          <cell r="C3217">
            <v>2005</v>
          </cell>
          <cell r="D3217" t="str">
            <v>Annual</v>
          </cell>
          <cell r="E3217" t="str">
            <v>Nitrate</v>
          </cell>
          <cell r="F3217">
            <v>0.14000000000000001</v>
          </cell>
          <cell r="G3217">
            <v>1</v>
          </cell>
          <cell r="H3217" t="str">
            <v>mg/l N</v>
          </cell>
        </row>
        <row r="3218">
          <cell r="A3218" t="str">
            <v>NO</v>
          </cell>
          <cell r="B3218" t="str">
            <v>Langfjordvatnet</v>
          </cell>
          <cell r="C3218">
            <v>2005</v>
          </cell>
          <cell r="D3218" t="str">
            <v>Annual</v>
          </cell>
          <cell r="E3218" t="str">
            <v>Nitrate</v>
          </cell>
          <cell r="F3218">
            <v>5.0000000000000001E-4</v>
          </cell>
          <cell r="G3218">
            <v>1</v>
          </cell>
          <cell r="H3218" t="str">
            <v>mg/l N</v>
          </cell>
        </row>
        <row r="3219">
          <cell r="A3219" t="str">
            <v>NO</v>
          </cell>
          <cell r="B3219" t="str">
            <v>Langtj?rna</v>
          </cell>
          <cell r="C3219">
            <v>2005</v>
          </cell>
          <cell r="D3219" t="str">
            <v>Annual</v>
          </cell>
          <cell r="E3219" t="str">
            <v>Nitrate</v>
          </cell>
          <cell r="F3219">
            <v>3.0000000000000001E-3</v>
          </cell>
          <cell r="G3219">
            <v>1</v>
          </cell>
          <cell r="H3219" t="str">
            <v>mg/l N</v>
          </cell>
        </row>
        <row r="3220">
          <cell r="A3220" t="str">
            <v>NO</v>
          </cell>
          <cell r="B3220" t="str">
            <v>Langtjern</v>
          </cell>
          <cell r="C3220">
            <v>2005</v>
          </cell>
          <cell r="D3220" t="str">
            <v>Annual</v>
          </cell>
          <cell r="E3220" t="str">
            <v>Nitrate</v>
          </cell>
          <cell r="F3220">
            <v>1.9E-2</v>
          </cell>
          <cell r="G3220">
            <v>1</v>
          </cell>
          <cell r="H3220" t="str">
            <v>mg/l N</v>
          </cell>
        </row>
        <row r="3221">
          <cell r="A3221" t="str">
            <v>NO</v>
          </cell>
          <cell r="B3221" t="str">
            <v>LANGVATN</v>
          </cell>
          <cell r="C3221">
            <v>2005</v>
          </cell>
          <cell r="D3221" t="str">
            <v>Annual</v>
          </cell>
          <cell r="E3221" t="str">
            <v>Nitrate</v>
          </cell>
          <cell r="F3221">
            <v>5.8000000000000003E-2</v>
          </cell>
          <cell r="G3221">
            <v>1</v>
          </cell>
          <cell r="H3221" t="str">
            <v>mg/l N</v>
          </cell>
        </row>
        <row r="3222">
          <cell r="A3222" t="str">
            <v>NO</v>
          </cell>
          <cell r="B3222" t="str">
            <v>Langvatnet</v>
          </cell>
          <cell r="C3222">
            <v>2005</v>
          </cell>
          <cell r="D3222" t="str">
            <v>Annual</v>
          </cell>
          <cell r="E3222" t="str">
            <v>Nitrate</v>
          </cell>
          <cell r="F3222">
            <v>3.3333333333333327E-3</v>
          </cell>
          <cell r="G3222">
            <v>3</v>
          </cell>
          <cell r="H3222" t="str">
            <v>mg/l N</v>
          </cell>
        </row>
        <row r="3223">
          <cell r="A3223" t="str">
            <v>NO</v>
          </cell>
          <cell r="B3223" t="str">
            <v>Lenglingen</v>
          </cell>
          <cell r="C3223">
            <v>2005</v>
          </cell>
          <cell r="D3223" t="str">
            <v>Annual</v>
          </cell>
          <cell r="E3223" t="str">
            <v>Nitrate</v>
          </cell>
          <cell r="F3223">
            <v>0.03</v>
          </cell>
          <cell r="G3223">
            <v>1</v>
          </cell>
          <cell r="H3223" t="str">
            <v>mg/l N</v>
          </cell>
        </row>
        <row r="3224">
          <cell r="A3224" t="str">
            <v>NO</v>
          </cell>
          <cell r="B3224" t="str">
            <v>Lille Hovvatn</v>
          </cell>
          <cell r="C3224">
            <v>2005</v>
          </cell>
          <cell r="D3224" t="str">
            <v>Annual</v>
          </cell>
          <cell r="E3224" t="str">
            <v>Nitrate</v>
          </cell>
          <cell r="F3224">
            <v>4.8000000000000001E-2</v>
          </cell>
          <cell r="G3224">
            <v>1</v>
          </cell>
          <cell r="H3224" t="str">
            <v>mg/l N</v>
          </cell>
        </row>
        <row r="3225">
          <cell r="A3225" t="str">
            <v>NO</v>
          </cell>
          <cell r="B3225" t="str">
            <v>LJOSVATN</v>
          </cell>
          <cell r="C3225">
            <v>2005</v>
          </cell>
          <cell r="D3225" t="str">
            <v>Annual</v>
          </cell>
          <cell r="E3225" t="str">
            <v>Nitrate</v>
          </cell>
          <cell r="F3225">
            <v>0.20499999999999999</v>
          </cell>
          <cell r="G3225">
            <v>1</v>
          </cell>
          <cell r="H3225" t="str">
            <v>mg/l N</v>
          </cell>
        </row>
        <row r="3226">
          <cell r="A3226" t="str">
            <v>NO</v>
          </cell>
          <cell r="B3226" t="str">
            <v>Lomstj?rni</v>
          </cell>
          <cell r="C3226">
            <v>2005</v>
          </cell>
          <cell r="D3226" t="str">
            <v>Annual</v>
          </cell>
          <cell r="E3226" t="str">
            <v>Nitrate</v>
          </cell>
          <cell r="F3226">
            <v>0.185</v>
          </cell>
          <cell r="G3226">
            <v>1</v>
          </cell>
          <cell r="H3226" t="str">
            <v>mg/l N</v>
          </cell>
        </row>
        <row r="3227">
          <cell r="A3227" t="str">
            <v>NO</v>
          </cell>
          <cell r="B3227" t="str">
            <v>Lundalsvatnet</v>
          </cell>
          <cell r="C3227">
            <v>2005</v>
          </cell>
          <cell r="D3227" t="str">
            <v>Annual</v>
          </cell>
          <cell r="E3227" t="str">
            <v>Nitrate</v>
          </cell>
          <cell r="F3227">
            <v>5.0000000000000001E-3</v>
          </cell>
          <cell r="G3227">
            <v>1</v>
          </cell>
          <cell r="H3227" t="str">
            <v>mg/l N</v>
          </cell>
        </row>
        <row r="3228">
          <cell r="A3228" t="str">
            <v>NO</v>
          </cell>
          <cell r="B3228" t="str">
            <v>M?sabutj?rna</v>
          </cell>
          <cell r="C3228">
            <v>2005</v>
          </cell>
          <cell r="D3228" t="str">
            <v>Annual</v>
          </cell>
          <cell r="E3228" t="str">
            <v>Nitrate</v>
          </cell>
          <cell r="F3228">
            <v>2E-3</v>
          </cell>
          <cell r="G3228">
            <v>1</v>
          </cell>
          <cell r="H3228" t="str">
            <v>mg/l N</v>
          </cell>
        </row>
        <row r="3229">
          <cell r="A3229" t="str">
            <v>NO</v>
          </cell>
          <cell r="B3229" t="str">
            <v>Markavatnet</v>
          </cell>
          <cell r="C3229">
            <v>2005</v>
          </cell>
          <cell r="D3229" t="str">
            <v>Annual</v>
          </cell>
          <cell r="E3229" t="str">
            <v>Nitrate</v>
          </cell>
          <cell r="F3229">
            <v>8.9999999999999993E-3</v>
          </cell>
          <cell r="G3229">
            <v>1</v>
          </cell>
          <cell r="H3229" t="str">
            <v>mg/l N</v>
          </cell>
        </row>
        <row r="3230">
          <cell r="A3230" t="str">
            <v>NO</v>
          </cell>
          <cell r="B3230" t="str">
            <v>Markusdalsvatnet</v>
          </cell>
          <cell r="C3230">
            <v>2005</v>
          </cell>
          <cell r="D3230" t="str">
            <v>Annual</v>
          </cell>
          <cell r="E3230" t="str">
            <v>Nitrate</v>
          </cell>
          <cell r="F3230">
            <v>9.6000000000000002E-2</v>
          </cell>
          <cell r="G3230">
            <v>1</v>
          </cell>
          <cell r="H3230" t="str">
            <v>mg/l N</v>
          </cell>
        </row>
        <row r="3231">
          <cell r="A3231" t="str">
            <v>NO</v>
          </cell>
          <cell r="B3231" t="str">
            <v>Meitsj?en</v>
          </cell>
          <cell r="C3231">
            <v>2005</v>
          </cell>
          <cell r="D3231" t="str">
            <v>Annual</v>
          </cell>
          <cell r="E3231" t="str">
            <v>Nitrate</v>
          </cell>
          <cell r="F3231">
            <v>2.7E-2</v>
          </cell>
          <cell r="G3231">
            <v>1</v>
          </cell>
          <cell r="H3231" t="str">
            <v>mg/l N</v>
          </cell>
        </row>
        <row r="3232">
          <cell r="A3232" t="str">
            <v>NO</v>
          </cell>
          <cell r="B3232" t="str">
            <v>Mj?sa</v>
          </cell>
          <cell r="C3232">
            <v>2005</v>
          </cell>
          <cell r="D3232" t="str">
            <v>Annual</v>
          </cell>
          <cell r="E3232" t="str">
            <v>Nitrate</v>
          </cell>
          <cell r="F3232">
            <v>0.29354545500000001</v>
          </cell>
          <cell r="G3232">
            <v>1</v>
          </cell>
          <cell r="H3232" t="str">
            <v>mg/l N</v>
          </cell>
        </row>
        <row r="3233">
          <cell r="A3233" t="str">
            <v>NO</v>
          </cell>
          <cell r="B3233" t="str">
            <v>MOVATN</v>
          </cell>
          <cell r="C3233">
            <v>2005</v>
          </cell>
          <cell r="D3233" t="str">
            <v>Annual</v>
          </cell>
          <cell r="E3233" t="str">
            <v>Nitrate</v>
          </cell>
          <cell r="F3233">
            <v>2.1000000000000001E-2</v>
          </cell>
          <cell r="G3233">
            <v>1</v>
          </cell>
          <cell r="H3233" t="str">
            <v>mg/l N</v>
          </cell>
        </row>
        <row r="3234">
          <cell r="A3234" t="str">
            <v>NO</v>
          </cell>
          <cell r="B3234" t="str">
            <v>Murusj?en</v>
          </cell>
          <cell r="C3234">
            <v>2005</v>
          </cell>
          <cell r="D3234" t="str">
            <v>Annual</v>
          </cell>
          <cell r="E3234" t="str">
            <v>Nitrate</v>
          </cell>
          <cell r="F3234">
            <v>4.9000000000000002E-2</v>
          </cell>
          <cell r="G3234">
            <v>1</v>
          </cell>
          <cell r="H3234" t="str">
            <v>mg/l N</v>
          </cell>
        </row>
        <row r="3235">
          <cell r="A3235" t="str">
            <v>NO</v>
          </cell>
          <cell r="B3235" t="str">
            <v>MYKLEVATN</v>
          </cell>
          <cell r="C3235">
            <v>2005</v>
          </cell>
          <cell r="D3235" t="str">
            <v>Annual</v>
          </cell>
          <cell r="E3235" t="str">
            <v>Nitrate</v>
          </cell>
          <cell r="F3235">
            <v>1.7999999999999999E-2</v>
          </cell>
          <cell r="G3235">
            <v>1</v>
          </cell>
          <cell r="H3235" t="str">
            <v>mg/l N</v>
          </cell>
        </row>
        <row r="3236">
          <cell r="A3236" t="str">
            <v>NO</v>
          </cell>
          <cell r="B3236" t="str">
            <v>Navnl?st</v>
          </cell>
          <cell r="C3236">
            <v>2005</v>
          </cell>
          <cell r="D3236" t="str">
            <v>Annual</v>
          </cell>
          <cell r="E3236" t="str">
            <v>Nitrate</v>
          </cell>
          <cell r="F3236">
            <v>5.8333333333333338E-4</v>
          </cell>
          <cell r="G3236">
            <v>6</v>
          </cell>
          <cell r="H3236" t="str">
            <v>mg/l N</v>
          </cell>
        </row>
        <row r="3237">
          <cell r="A3237" t="str">
            <v>NO</v>
          </cell>
          <cell r="B3237" t="str">
            <v>Nedre Furovatn</v>
          </cell>
          <cell r="C3237">
            <v>2005</v>
          </cell>
          <cell r="D3237" t="str">
            <v>Annual</v>
          </cell>
          <cell r="E3237" t="str">
            <v>Nitrate</v>
          </cell>
          <cell r="F3237">
            <v>2.8000000000000001E-2</v>
          </cell>
          <cell r="G3237">
            <v>1</v>
          </cell>
          <cell r="H3237" t="str">
            <v>mg/l N</v>
          </cell>
        </row>
        <row r="3238">
          <cell r="A3238" t="str">
            <v>NO</v>
          </cell>
          <cell r="B3238" t="str">
            <v>NYST?LVATN</v>
          </cell>
          <cell r="C3238">
            <v>2005</v>
          </cell>
          <cell r="D3238" t="str">
            <v>Annual</v>
          </cell>
          <cell r="E3238" t="str">
            <v>Nitrate</v>
          </cell>
          <cell r="F3238">
            <v>5.8000000000000003E-2</v>
          </cell>
          <cell r="G3238">
            <v>1</v>
          </cell>
          <cell r="H3238" t="str">
            <v>mg/l N</v>
          </cell>
        </row>
        <row r="3239">
          <cell r="A3239" t="str">
            <v>NO</v>
          </cell>
          <cell r="B3239" t="str">
            <v>Oddmunddalsvatnet</v>
          </cell>
          <cell r="C3239">
            <v>2005</v>
          </cell>
          <cell r="D3239" t="str">
            <v>Annual</v>
          </cell>
          <cell r="E3239" t="str">
            <v>Nitrate</v>
          </cell>
          <cell r="F3239">
            <v>0.1</v>
          </cell>
          <cell r="G3239">
            <v>1</v>
          </cell>
          <cell r="H3239" t="str">
            <v>mg/l N</v>
          </cell>
        </row>
        <row r="3240">
          <cell r="A3240" t="str">
            <v>NO</v>
          </cell>
          <cell r="B3240" t="str">
            <v>Oksevatn</v>
          </cell>
          <cell r="C3240">
            <v>2005</v>
          </cell>
          <cell r="D3240" t="str">
            <v>Annual</v>
          </cell>
          <cell r="E3240" t="str">
            <v>Nitrate</v>
          </cell>
          <cell r="F3240">
            <v>5.0000000000000001E-4</v>
          </cell>
          <cell r="G3240">
            <v>1</v>
          </cell>
          <cell r="H3240" t="str">
            <v>mg/l N</v>
          </cell>
        </row>
        <row r="3241">
          <cell r="A3241" t="str">
            <v>NO</v>
          </cell>
          <cell r="B3241" t="str">
            <v>Otervatnet</v>
          </cell>
          <cell r="C3241">
            <v>2005</v>
          </cell>
          <cell r="D3241" t="str">
            <v>Annual</v>
          </cell>
          <cell r="E3241" t="str">
            <v>Nitrate</v>
          </cell>
          <cell r="F3241">
            <v>2E-3</v>
          </cell>
          <cell r="G3241">
            <v>1</v>
          </cell>
          <cell r="H3241" t="str">
            <v>mg/l N</v>
          </cell>
        </row>
        <row r="3242">
          <cell r="A3242" t="str">
            <v>NO</v>
          </cell>
          <cell r="B3242" t="str">
            <v>R?tjern</v>
          </cell>
          <cell r="C3242">
            <v>2005</v>
          </cell>
          <cell r="D3242" t="str">
            <v>Annual</v>
          </cell>
          <cell r="E3242" t="str">
            <v>Nitrate</v>
          </cell>
          <cell r="F3242">
            <v>5.0000000000000001E-4</v>
          </cell>
          <cell r="G3242">
            <v>1</v>
          </cell>
          <cell r="H3242" t="str">
            <v>mg/l N</v>
          </cell>
        </row>
        <row r="3243">
          <cell r="A3243" t="str">
            <v>NO</v>
          </cell>
          <cell r="B3243" t="str">
            <v>R?YRAVATN</v>
          </cell>
          <cell r="C3243">
            <v>2005</v>
          </cell>
          <cell r="D3243" t="str">
            <v>Annual</v>
          </cell>
          <cell r="E3243" t="str">
            <v>Nitrate</v>
          </cell>
          <cell r="F3243">
            <v>0.115</v>
          </cell>
          <cell r="G3243">
            <v>1</v>
          </cell>
          <cell r="H3243" t="str">
            <v>mg/l N</v>
          </cell>
        </row>
        <row r="3244">
          <cell r="A3244" t="str">
            <v>NO</v>
          </cell>
          <cell r="B3244" t="str">
            <v>Randsfjorden</v>
          </cell>
          <cell r="C3244">
            <v>2005</v>
          </cell>
          <cell r="D3244" t="str">
            <v>Annual</v>
          </cell>
          <cell r="E3244" t="str">
            <v>Nitrate</v>
          </cell>
          <cell r="F3244">
            <v>0.33500000000000002</v>
          </cell>
          <cell r="G3244">
            <v>1</v>
          </cell>
          <cell r="H3244" t="str">
            <v>mg/l N</v>
          </cell>
        </row>
        <row r="3245">
          <cell r="A3245" t="str">
            <v>NO</v>
          </cell>
          <cell r="B3245" t="str">
            <v>RAVNSJ?EN</v>
          </cell>
          <cell r="C3245">
            <v>2005</v>
          </cell>
          <cell r="D3245" t="str">
            <v>Annual</v>
          </cell>
          <cell r="E3245" t="str">
            <v>Nitrate</v>
          </cell>
          <cell r="F3245">
            <v>5.8999999999999997E-2</v>
          </cell>
          <cell r="G3245">
            <v>1</v>
          </cell>
          <cell r="H3245" t="str">
            <v>mg/l N</v>
          </cell>
        </row>
        <row r="3246">
          <cell r="A3246" t="str">
            <v>NO</v>
          </cell>
          <cell r="B3246" t="str">
            <v>Risvatn</v>
          </cell>
          <cell r="C3246">
            <v>2005</v>
          </cell>
          <cell r="D3246" t="str">
            <v>Annual</v>
          </cell>
          <cell r="E3246" t="str">
            <v>Nitrate</v>
          </cell>
          <cell r="F3246">
            <v>0.13500000000000001</v>
          </cell>
          <cell r="G3246">
            <v>1</v>
          </cell>
          <cell r="H3246" t="str">
            <v>mg/l N</v>
          </cell>
        </row>
        <row r="3247">
          <cell r="A3247" t="str">
            <v>NO</v>
          </cell>
          <cell r="B3247" t="str">
            <v>Risvatnet</v>
          </cell>
          <cell r="C3247">
            <v>2005</v>
          </cell>
          <cell r="D3247" t="str">
            <v>Annual</v>
          </cell>
          <cell r="E3247" t="str">
            <v>Nitrate</v>
          </cell>
          <cell r="F3247">
            <v>0.08</v>
          </cell>
          <cell r="G3247">
            <v>1</v>
          </cell>
          <cell r="H3247" t="str">
            <v>mg/l N</v>
          </cell>
        </row>
        <row r="3248">
          <cell r="A3248" t="str">
            <v>NO</v>
          </cell>
          <cell r="B3248" t="str">
            <v>Rondvatnet</v>
          </cell>
          <cell r="C3248">
            <v>2005</v>
          </cell>
          <cell r="D3248" t="str">
            <v>Annual</v>
          </cell>
          <cell r="E3248" t="str">
            <v>Nitrate</v>
          </cell>
          <cell r="F3248">
            <v>0.125</v>
          </cell>
          <cell r="G3248">
            <v>1</v>
          </cell>
          <cell r="H3248" t="str">
            <v>mg/l N</v>
          </cell>
        </row>
        <row r="3249">
          <cell r="A3249" t="str">
            <v>NO</v>
          </cell>
          <cell r="B3249" t="str">
            <v>Rundavatnet</v>
          </cell>
          <cell r="C3249">
            <v>2005</v>
          </cell>
          <cell r="D3249" t="str">
            <v>Annual</v>
          </cell>
          <cell r="E3249" t="str">
            <v>Nitrate</v>
          </cell>
          <cell r="F3249">
            <v>4.2000000000000003E-2</v>
          </cell>
          <cell r="G3249">
            <v>1</v>
          </cell>
          <cell r="H3249" t="str">
            <v>mg/l N</v>
          </cell>
        </row>
        <row r="3250">
          <cell r="A3250" t="str">
            <v>NO</v>
          </cell>
          <cell r="B3250" t="str">
            <v>S?re Klettsj?en</v>
          </cell>
          <cell r="C3250">
            <v>2005</v>
          </cell>
          <cell r="D3250" t="str">
            <v>Annual</v>
          </cell>
          <cell r="E3250" t="str">
            <v>Nitrate</v>
          </cell>
          <cell r="F3250">
            <v>3.0000000000000001E-3</v>
          </cell>
          <cell r="G3250">
            <v>1</v>
          </cell>
          <cell r="H3250" t="str">
            <v>mg/l N</v>
          </cell>
        </row>
        <row r="3251">
          <cell r="A3251" t="str">
            <v>NO</v>
          </cell>
          <cell r="B3251" t="str">
            <v>SANDVATN</v>
          </cell>
          <cell r="C3251">
            <v>2005</v>
          </cell>
          <cell r="D3251" t="str">
            <v>Annual</v>
          </cell>
          <cell r="E3251" t="str">
            <v>Nitrate</v>
          </cell>
          <cell r="F3251">
            <v>4.5999999999999999E-2</v>
          </cell>
          <cell r="G3251">
            <v>1</v>
          </cell>
          <cell r="H3251" t="str">
            <v>mg/l N</v>
          </cell>
        </row>
        <row r="3252">
          <cell r="A3252" t="str">
            <v>NO</v>
          </cell>
          <cell r="B3252" t="str">
            <v>Saudlandsvatn</v>
          </cell>
          <cell r="C3252">
            <v>2005</v>
          </cell>
          <cell r="D3252" t="str">
            <v>Annual</v>
          </cell>
          <cell r="E3252" t="str">
            <v>Nitrate</v>
          </cell>
          <cell r="F3252">
            <v>0.16</v>
          </cell>
          <cell r="G3252">
            <v>1</v>
          </cell>
          <cell r="H3252" t="str">
            <v>mg/l N</v>
          </cell>
        </row>
        <row r="3253">
          <cell r="A3253" t="str">
            <v>NO</v>
          </cell>
          <cell r="B3253" t="str">
            <v>Sk?vatnet</v>
          </cell>
          <cell r="C3253">
            <v>2005</v>
          </cell>
          <cell r="D3253" t="str">
            <v>Annual</v>
          </cell>
          <cell r="E3253" t="str">
            <v>Nitrate</v>
          </cell>
          <cell r="F3253">
            <v>1.4E-2</v>
          </cell>
          <cell r="G3253">
            <v>1</v>
          </cell>
          <cell r="H3253" t="str">
            <v>mg/l N</v>
          </cell>
        </row>
        <row r="3254">
          <cell r="A3254" t="str">
            <v>NO</v>
          </cell>
          <cell r="B3254" t="str">
            <v>Skaidejavri</v>
          </cell>
          <cell r="C3254">
            <v>2005</v>
          </cell>
          <cell r="D3254" t="str">
            <v>Annual</v>
          </cell>
          <cell r="E3254" t="str">
            <v>Nitrate</v>
          </cell>
          <cell r="F3254">
            <v>0.01</v>
          </cell>
          <cell r="G3254">
            <v>1</v>
          </cell>
          <cell r="H3254" t="str">
            <v>mg/l N</v>
          </cell>
        </row>
        <row r="3255">
          <cell r="A3255" t="str">
            <v>NO</v>
          </cell>
          <cell r="B3255" t="str">
            <v>Skakktjern</v>
          </cell>
          <cell r="C3255">
            <v>2005</v>
          </cell>
          <cell r="D3255" t="str">
            <v>Annual</v>
          </cell>
          <cell r="E3255" t="str">
            <v>Nitrate</v>
          </cell>
          <cell r="F3255">
            <v>1.0999999999999999E-2</v>
          </cell>
          <cell r="G3255">
            <v>1</v>
          </cell>
          <cell r="H3255" t="str">
            <v>mg/l N</v>
          </cell>
        </row>
        <row r="3256">
          <cell r="A3256" t="str">
            <v>NO</v>
          </cell>
          <cell r="B3256" t="str">
            <v>SKAMMEVATN</v>
          </cell>
          <cell r="C3256">
            <v>2005</v>
          </cell>
          <cell r="D3256" t="str">
            <v>Annual</v>
          </cell>
          <cell r="E3256" t="str">
            <v>Nitrate</v>
          </cell>
          <cell r="F3256">
            <v>1.2E-2</v>
          </cell>
          <cell r="G3256">
            <v>1</v>
          </cell>
          <cell r="H3256" t="str">
            <v>mg/l N</v>
          </cell>
        </row>
        <row r="3257">
          <cell r="A3257" t="str">
            <v>NO</v>
          </cell>
          <cell r="B3257" t="str">
            <v>Skardvatnet</v>
          </cell>
          <cell r="C3257">
            <v>2005</v>
          </cell>
          <cell r="D3257" t="str">
            <v>Annual</v>
          </cell>
          <cell r="E3257" t="str">
            <v>Nitrate</v>
          </cell>
          <cell r="F3257">
            <v>6.0000000000000001E-3</v>
          </cell>
          <cell r="G3257">
            <v>1</v>
          </cell>
          <cell r="H3257" t="str">
            <v>mg/l N</v>
          </cell>
        </row>
        <row r="3258">
          <cell r="A3258" t="str">
            <v>NO</v>
          </cell>
          <cell r="B3258" t="str">
            <v>Skittreskvatnet</v>
          </cell>
          <cell r="C3258">
            <v>2005</v>
          </cell>
          <cell r="D3258" t="str">
            <v>Annual</v>
          </cell>
          <cell r="E3258" t="str">
            <v>Nitrate</v>
          </cell>
          <cell r="F3258">
            <v>5.0000000000000001E-4</v>
          </cell>
          <cell r="G3258">
            <v>1</v>
          </cell>
          <cell r="H3258" t="str">
            <v>mg/l N</v>
          </cell>
        </row>
        <row r="3259">
          <cell r="A3259" t="str">
            <v>NO</v>
          </cell>
          <cell r="B3259" t="str">
            <v>Skjerivatnet</v>
          </cell>
          <cell r="C3259">
            <v>2005</v>
          </cell>
          <cell r="D3259" t="str">
            <v>Annual</v>
          </cell>
          <cell r="E3259" t="str">
            <v>Nitrate</v>
          </cell>
          <cell r="F3259">
            <v>3.3000000000000002E-2</v>
          </cell>
          <cell r="G3259">
            <v>1</v>
          </cell>
          <cell r="H3259" t="str">
            <v>mg/l N</v>
          </cell>
        </row>
        <row r="3260">
          <cell r="A3260" t="str">
            <v>NO</v>
          </cell>
          <cell r="B3260" t="str">
            <v>SKUREVATN</v>
          </cell>
          <cell r="C3260">
            <v>2005</v>
          </cell>
          <cell r="D3260" t="str">
            <v>Annual</v>
          </cell>
          <cell r="E3260" t="str">
            <v>Nitrate</v>
          </cell>
          <cell r="F3260">
            <v>8.6999999999999994E-2</v>
          </cell>
          <cell r="G3260">
            <v>1</v>
          </cell>
          <cell r="H3260" t="str">
            <v>mg/l N</v>
          </cell>
        </row>
        <row r="3261">
          <cell r="A3261" t="str">
            <v>NO</v>
          </cell>
          <cell r="B3261" t="str">
            <v>SKURVSJ?EN</v>
          </cell>
          <cell r="C3261">
            <v>2005</v>
          </cell>
          <cell r="D3261" t="str">
            <v>Annual</v>
          </cell>
          <cell r="E3261" t="str">
            <v>Nitrate</v>
          </cell>
          <cell r="F3261">
            <v>2.5000000000000001E-2</v>
          </cell>
          <cell r="G3261">
            <v>1</v>
          </cell>
          <cell r="H3261" t="str">
            <v>mg/l N</v>
          </cell>
        </row>
        <row r="3262">
          <cell r="A3262" t="str">
            <v>NO</v>
          </cell>
          <cell r="B3262" t="str">
            <v>SONGEVATN</v>
          </cell>
          <cell r="C3262">
            <v>2005</v>
          </cell>
          <cell r="D3262" t="str">
            <v>Annual</v>
          </cell>
          <cell r="E3262" t="str">
            <v>Nitrate</v>
          </cell>
          <cell r="F3262">
            <v>9.9000000000000005E-2</v>
          </cell>
          <cell r="G3262">
            <v>1</v>
          </cell>
          <cell r="H3262" t="str">
            <v>mg/l N</v>
          </cell>
        </row>
        <row r="3263">
          <cell r="A3263" t="str">
            <v>NO</v>
          </cell>
          <cell r="B3263" t="str">
            <v>Songsj?en</v>
          </cell>
          <cell r="C3263">
            <v>2005</v>
          </cell>
          <cell r="D3263" t="str">
            <v>Annual</v>
          </cell>
          <cell r="E3263" t="str">
            <v>Nitrate</v>
          </cell>
          <cell r="F3263">
            <v>6.0000000000000001E-3</v>
          </cell>
          <cell r="G3263">
            <v>1</v>
          </cell>
          <cell r="H3263" t="str">
            <v>mg/l N</v>
          </cell>
        </row>
        <row r="3264">
          <cell r="A3264" t="str">
            <v>NO</v>
          </cell>
          <cell r="B3264" t="str">
            <v>ST.EITLNDSVT</v>
          </cell>
          <cell r="C3264">
            <v>2005</v>
          </cell>
          <cell r="D3264" t="str">
            <v>Annual</v>
          </cell>
          <cell r="E3264" t="str">
            <v>Nitrate</v>
          </cell>
          <cell r="F3264">
            <v>0.14499999999999999</v>
          </cell>
          <cell r="G3264">
            <v>1</v>
          </cell>
          <cell r="H3264" t="str">
            <v>mg/l N</v>
          </cell>
        </row>
        <row r="3265">
          <cell r="A3265" t="str">
            <v>NO</v>
          </cell>
          <cell r="B3265" t="str">
            <v>St.Valvatnet</v>
          </cell>
          <cell r="C3265">
            <v>2005</v>
          </cell>
          <cell r="D3265" t="str">
            <v>Annual</v>
          </cell>
          <cell r="E3265" t="str">
            <v>Nitrate</v>
          </cell>
          <cell r="F3265">
            <v>2.1000000000000001E-2</v>
          </cell>
          <cell r="G3265">
            <v>1</v>
          </cell>
          <cell r="H3265" t="str">
            <v>mg/l N</v>
          </cell>
        </row>
        <row r="3266">
          <cell r="A3266" t="str">
            <v>NO</v>
          </cell>
          <cell r="B3266" t="str">
            <v>Stakkheitj?rna</v>
          </cell>
          <cell r="C3266">
            <v>2005</v>
          </cell>
          <cell r="D3266" t="str">
            <v>Annual</v>
          </cell>
          <cell r="E3266" t="str">
            <v>Nitrate</v>
          </cell>
          <cell r="F3266">
            <v>9.1999999999999998E-2</v>
          </cell>
          <cell r="G3266">
            <v>1</v>
          </cell>
          <cell r="H3266" t="str">
            <v>mg/l N</v>
          </cell>
        </row>
        <row r="3267">
          <cell r="A3267" t="str">
            <v>NO</v>
          </cell>
          <cell r="B3267" t="str">
            <v>STAVSVATN</v>
          </cell>
          <cell r="C3267">
            <v>2005</v>
          </cell>
          <cell r="D3267" t="str">
            <v>Annual</v>
          </cell>
          <cell r="E3267" t="str">
            <v>Nitrate</v>
          </cell>
          <cell r="F3267">
            <v>1.2E-2</v>
          </cell>
          <cell r="G3267">
            <v>1</v>
          </cell>
          <cell r="H3267" t="str">
            <v>mg/l N</v>
          </cell>
        </row>
        <row r="3268">
          <cell r="A3268" t="str">
            <v>NO</v>
          </cell>
          <cell r="B3268" t="str">
            <v>Steigtindvatnet</v>
          </cell>
          <cell r="C3268">
            <v>2005</v>
          </cell>
          <cell r="D3268" t="str">
            <v>Annual</v>
          </cell>
          <cell r="E3268" t="str">
            <v>Nitrate</v>
          </cell>
          <cell r="F3268">
            <v>3.4000000000000002E-2</v>
          </cell>
          <cell r="G3268">
            <v>1</v>
          </cell>
          <cell r="H3268" t="str">
            <v>mg/l N</v>
          </cell>
        </row>
        <row r="3269">
          <cell r="A3269" t="str">
            <v>NO</v>
          </cell>
          <cell r="B3269" t="str">
            <v>Storb?rja</v>
          </cell>
          <cell r="C3269">
            <v>2005</v>
          </cell>
          <cell r="D3269" t="str">
            <v>Annual</v>
          </cell>
          <cell r="E3269" t="str">
            <v>Nitrate</v>
          </cell>
          <cell r="F3269">
            <v>0.06</v>
          </cell>
          <cell r="G3269">
            <v>1</v>
          </cell>
          <cell r="H3269" t="str">
            <v>mg/l N</v>
          </cell>
        </row>
        <row r="3270">
          <cell r="A3270" t="str">
            <v>NO</v>
          </cell>
          <cell r="B3270" t="str">
            <v>Store H?ysj?en</v>
          </cell>
          <cell r="C3270">
            <v>2005</v>
          </cell>
          <cell r="D3270" t="str">
            <v>Annual</v>
          </cell>
          <cell r="E3270" t="str">
            <v>Nitrate</v>
          </cell>
          <cell r="F3270">
            <v>7.0000000000000001E-3</v>
          </cell>
          <cell r="G3270">
            <v>1</v>
          </cell>
          <cell r="H3270" t="str">
            <v>mg/l N</v>
          </cell>
        </row>
        <row r="3271">
          <cell r="A3271" t="str">
            <v>NO</v>
          </cell>
          <cell r="B3271" t="str">
            <v>Store Lyseren</v>
          </cell>
          <cell r="C3271">
            <v>2005</v>
          </cell>
          <cell r="D3271" t="str">
            <v>Annual</v>
          </cell>
          <cell r="E3271" t="str">
            <v>Nitrate</v>
          </cell>
          <cell r="F3271">
            <v>7.8E-2</v>
          </cell>
          <cell r="G3271">
            <v>1</v>
          </cell>
          <cell r="H3271" t="str">
            <v>mg/l N</v>
          </cell>
        </row>
        <row r="3272">
          <cell r="A3272" t="str">
            <v>NO</v>
          </cell>
          <cell r="B3272" t="str">
            <v>Store Skardvatnet</v>
          </cell>
          <cell r="C3272">
            <v>2005</v>
          </cell>
          <cell r="D3272" t="str">
            <v>Annual</v>
          </cell>
          <cell r="E3272" t="str">
            <v>Nitrate</v>
          </cell>
          <cell r="F3272">
            <v>1E-3</v>
          </cell>
          <cell r="G3272">
            <v>1</v>
          </cell>
          <cell r="H3272" t="str">
            <v>mg/l N</v>
          </cell>
        </row>
        <row r="3273">
          <cell r="A3273" t="str">
            <v>NO</v>
          </cell>
          <cell r="B3273" t="str">
            <v>Store Synnfjordvatnet</v>
          </cell>
          <cell r="C3273">
            <v>2005</v>
          </cell>
          <cell r="D3273" t="str">
            <v>Annual</v>
          </cell>
          <cell r="E3273" t="str">
            <v>Nitrate</v>
          </cell>
          <cell r="F3273">
            <v>5.0000000000000001E-4</v>
          </cell>
          <cell r="G3273">
            <v>1</v>
          </cell>
          <cell r="H3273" t="str">
            <v>mg/l N</v>
          </cell>
        </row>
        <row r="3274">
          <cell r="A3274" t="str">
            <v>NO</v>
          </cell>
          <cell r="B3274" t="str">
            <v>Storekr?kkja</v>
          </cell>
          <cell r="C3274">
            <v>2005</v>
          </cell>
          <cell r="D3274" t="str">
            <v>Annual</v>
          </cell>
          <cell r="E3274" t="str">
            <v>Nitrate</v>
          </cell>
          <cell r="F3274">
            <v>8.0000000000000002E-3</v>
          </cell>
          <cell r="G3274">
            <v>1</v>
          </cell>
          <cell r="H3274" t="str">
            <v>mg/l N</v>
          </cell>
        </row>
        <row r="3275">
          <cell r="A3275" t="str">
            <v>NO</v>
          </cell>
          <cell r="B3275" t="str">
            <v>Storg?svatnet</v>
          </cell>
          <cell r="C3275">
            <v>2005</v>
          </cell>
          <cell r="D3275" t="str">
            <v>Annual</v>
          </cell>
          <cell r="E3275" t="str">
            <v>Nitrate</v>
          </cell>
          <cell r="F3275">
            <v>1.2999999999999999E-2</v>
          </cell>
          <cell r="G3275">
            <v>1</v>
          </cell>
          <cell r="H3275" t="str">
            <v>mg/l N</v>
          </cell>
        </row>
        <row r="3276">
          <cell r="A3276" t="str">
            <v>NO</v>
          </cell>
          <cell r="B3276" t="str">
            <v>Stortj?rna</v>
          </cell>
          <cell r="C3276">
            <v>2005</v>
          </cell>
          <cell r="D3276" t="str">
            <v>Annual</v>
          </cell>
          <cell r="E3276" t="str">
            <v>Nitrate</v>
          </cell>
          <cell r="F3276">
            <v>5.0000000000000001E-4</v>
          </cell>
          <cell r="G3276">
            <v>1</v>
          </cell>
          <cell r="H3276" t="str">
            <v>mg/l N</v>
          </cell>
        </row>
        <row r="3277">
          <cell r="A3277" t="str">
            <v>NO</v>
          </cell>
          <cell r="B3277" t="str">
            <v>Storvatn</v>
          </cell>
          <cell r="C3277">
            <v>2005</v>
          </cell>
          <cell r="D3277" t="str">
            <v>Annual</v>
          </cell>
          <cell r="E3277" t="str">
            <v>Nitrate</v>
          </cell>
          <cell r="F3277">
            <v>3.9E-2</v>
          </cell>
          <cell r="G3277">
            <v>1</v>
          </cell>
          <cell r="H3277" t="str">
            <v>mg/l N</v>
          </cell>
        </row>
        <row r="3278">
          <cell r="A3278" t="str">
            <v>NO</v>
          </cell>
          <cell r="B3278" t="str">
            <v>Storvatnet</v>
          </cell>
          <cell r="C3278">
            <v>2005</v>
          </cell>
          <cell r="D3278" t="str">
            <v>Annual</v>
          </cell>
          <cell r="E3278" t="str">
            <v>Nitrate</v>
          </cell>
          <cell r="F3278">
            <v>2.7E-2</v>
          </cell>
          <cell r="G3278">
            <v>1</v>
          </cell>
          <cell r="H3278" t="str">
            <v>mg/l N</v>
          </cell>
        </row>
        <row r="3279">
          <cell r="A3279" t="str">
            <v>NO</v>
          </cell>
          <cell r="B3279" t="str">
            <v>Straitasjavri</v>
          </cell>
          <cell r="C3279">
            <v>2005</v>
          </cell>
          <cell r="D3279" t="str">
            <v>Annual</v>
          </cell>
          <cell r="E3279" t="str">
            <v>Nitrate</v>
          </cell>
          <cell r="F3279">
            <v>5.0000000000000001E-4</v>
          </cell>
          <cell r="G3279">
            <v>1</v>
          </cell>
          <cell r="H3279" t="str">
            <v>mg/l N</v>
          </cell>
        </row>
        <row r="3280">
          <cell r="A3280" t="str">
            <v>NO</v>
          </cell>
          <cell r="B3280" t="str">
            <v>Svartdalsvatnet</v>
          </cell>
          <cell r="C3280">
            <v>2005</v>
          </cell>
          <cell r="D3280" t="str">
            <v>Annual</v>
          </cell>
          <cell r="E3280" t="str">
            <v>Nitrate</v>
          </cell>
          <cell r="F3280">
            <v>3.7999999999999999E-2</v>
          </cell>
          <cell r="G3280">
            <v>1</v>
          </cell>
          <cell r="H3280" t="str">
            <v>mg/l N</v>
          </cell>
        </row>
        <row r="3281">
          <cell r="A3281" t="str">
            <v>NO</v>
          </cell>
          <cell r="B3281" t="str">
            <v>SVARTTJERN</v>
          </cell>
          <cell r="C3281">
            <v>2005</v>
          </cell>
          <cell r="D3281" t="str">
            <v>Annual</v>
          </cell>
          <cell r="E3281" t="str">
            <v>Nitrate</v>
          </cell>
          <cell r="F3281">
            <v>3.3000000000000002E-2</v>
          </cell>
          <cell r="G3281">
            <v>1</v>
          </cell>
          <cell r="H3281" t="str">
            <v>mg/l N</v>
          </cell>
        </row>
        <row r="3282">
          <cell r="A3282" t="str">
            <v>NO</v>
          </cell>
          <cell r="B3282" t="str">
            <v>T?rnvatnet</v>
          </cell>
          <cell r="C3282">
            <v>2005</v>
          </cell>
          <cell r="D3282" t="str">
            <v>Annual</v>
          </cell>
          <cell r="E3282" t="str">
            <v>Nitrate</v>
          </cell>
          <cell r="F3282">
            <v>4.0000000000000001E-3</v>
          </cell>
          <cell r="G3282">
            <v>1</v>
          </cell>
          <cell r="H3282" t="str">
            <v>mg/l N</v>
          </cell>
        </row>
        <row r="3283">
          <cell r="A3283" t="str">
            <v>NO</v>
          </cell>
          <cell r="B3283" t="str">
            <v>Tennvatn</v>
          </cell>
          <cell r="C3283">
            <v>2005</v>
          </cell>
          <cell r="D3283" t="str">
            <v>Annual</v>
          </cell>
          <cell r="E3283" t="str">
            <v>Nitrate</v>
          </cell>
          <cell r="F3283">
            <v>2E-3</v>
          </cell>
          <cell r="G3283">
            <v>1</v>
          </cell>
          <cell r="H3283" t="str">
            <v>mg/l N</v>
          </cell>
        </row>
        <row r="3284">
          <cell r="A3284" t="str">
            <v>NO</v>
          </cell>
          <cell r="B3284" t="str">
            <v>TJURRMONVATN</v>
          </cell>
          <cell r="C3284">
            <v>2005</v>
          </cell>
          <cell r="D3284" t="str">
            <v>Annual</v>
          </cell>
          <cell r="E3284" t="str">
            <v>Nitrate</v>
          </cell>
          <cell r="F3284">
            <v>5.0000000000000001E-3</v>
          </cell>
          <cell r="G3284">
            <v>1</v>
          </cell>
          <cell r="H3284" t="str">
            <v>mg/l N</v>
          </cell>
        </row>
        <row r="3285">
          <cell r="A3285" t="str">
            <v>NO</v>
          </cell>
          <cell r="B3285" t="str">
            <v>TROLDEVATN</v>
          </cell>
          <cell r="C3285">
            <v>2005</v>
          </cell>
          <cell r="D3285" t="str">
            <v>Annual</v>
          </cell>
          <cell r="E3285" t="str">
            <v>Nitrate</v>
          </cell>
          <cell r="F3285">
            <v>0.26</v>
          </cell>
          <cell r="G3285">
            <v>1</v>
          </cell>
          <cell r="H3285" t="str">
            <v>mg/l N</v>
          </cell>
        </row>
        <row r="3286">
          <cell r="A3286" t="str">
            <v>NO</v>
          </cell>
          <cell r="B3286" t="str">
            <v>TROLLSELVVTN</v>
          </cell>
          <cell r="C3286">
            <v>2005</v>
          </cell>
          <cell r="D3286" t="str">
            <v>Annual</v>
          </cell>
          <cell r="E3286" t="str">
            <v>Nitrate</v>
          </cell>
          <cell r="F3286">
            <v>8.7999999999999995E-2</v>
          </cell>
          <cell r="G3286">
            <v>1</v>
          </cell>
          <cell r="H3286" t="str">
            <v>mg/l N</v>
          </cell>
        </row>
        <row r="3287">
          <cell r="A3287" t="str">
            <v>NO</v>
          </cell>
          <cell r="B3287" t="str">
            <v>Tufsingen</v>
          </cell>
          <cell r="C3287">
            <v>2005</v>
          </cell>
          <cell r="D3287" t="str">
            <v>Annual</v>
          </cell>
          <cell r="E3287" t="str">
            <v>Nitrate</v>
          </cell>
          <cell r="F3287">
            <v>1.9E-2</v>
          </cell>
          <cell r="G3287">
            <v>1</v>
          </cell>
          <cell r="H3287" t="str">
            <v>mg/l N</v>
          </cell>
        </row>
        <row r="3288">
          <cell r="A3288" t="str">
            <v>NO</v>
          </cell>
          <cell r="B3288" t="str">
            <v>Tussetj?rn</v>
          </cell>
          <cell r="C3288">
            <v>2005</v>
          </cell>
          <cell r="D3288" t="str">
            <v>Annual</v>
          </cell>
          <cell r="E3288" t="str">
            <v>Nitrate</v>
          </cell>
          <cell r="F3288">
            <v>3.0000000000000001E-3</v>
          </cell>
          <cell r="G3288">
            <v>1</v>
          </cell>
          <cell r="H3288" t="str">
            <v>mg/l N</v>
          </cell>
        </row>
        <row r="3289">
          <cell r="A3289" t="str">
            <v>NO</v>
          </cell>
          <cell r="B3289" t="str">
            <v>Tvetervatn</v>
          </cell>
          <cell r="C3289">
            <v>2005</v>
          </cell>
          <cell r="D3289" t="str">
            <v>Annual</v>
          </cell>
          <cell r="E3289" t="str">
            <v>Nitrate</v>
          </cell>
          <cell r="F3289">
            <v>0.25</v>
          </cell>
          <cell r="G3289">
            <v>1</v>
          </cell>
          <cell r="H3289" t="str">
            <v>mg/l N</v>
          </cell>
        </row>
        <row r="3290">
          <cell r="A3290" t="str">
            <v>NO</v>
          </cell>
          <cell r="B3290" t="str">
            <v>Ulekristajav</v>
          </cell>
          <cell r="C3290">
            <v>2005</v>
          </cell>
          <cell r="D3290" t="str">
            <v>Annual</v>
          </cell>
          <cell r="E3290" t="str">
            <v>Nitrate</v>
          </cell>
          <cell r="F3290">
            <v>1E-3</v>
          </cell>
          <cell r="G3290">
            <v>1</v>
          </cell>
          <cell r="H3290" t="str">
            <v>mg/l N</v>
          </cell>
        </row>
        <row r="3291">
          <cell r="A3291" t="str">
            <v>NO</v>
          </cell>
          <cell r="B3291" t="str">
            <v>Urdevatnet</v>
          </cell>
          <cell r="C3291">
            <v>2005</v>
          </cell>
          <cell r="D3291" t="str">
            <v>Annual</v>
          </cell>
          <cell r="E3291" t="str">
            <v>Nitrate</v>
          </cell>
          <cell r="F3291">
            <v>3.0000000000000001E-3</v>
          </cell>
          <cell r="G3291">
            <v>1</v>
          </cell>
          <cell r="H3291" t="str">
            <v>mg/l N</v>
          </cell>
        </row>
        <row r="3292">
          <cell r="A3292" t="str">
            <v>NO</v>
          </cell>
          <cell r="B3292" t="str">
            <v>Valnesvatnet</v>
          </cell>
          <cell r="C3292">
            <v>2005</v>
          </cell>
          <cell r="D3292" t="str">
            <v>Annual</v>
          </cell>
          <cell r="E3292" t="str">
            <v>Nitrate</v>
          </cell>
          <cell r="F3292">
            <v>0.01</v>
          </cell>
          <cell r="G3292">
            <v>1</v>
          </cell>
          <cell r="H3292" t="str">
            <v>mg/l N</v>
          </cell>
        </row>
        <row r="3293">
          <cell r="A3293" t="str">
            <v>NO</v>
          </cell>
          <cell r="B3293" t="str">
            <v>VAULAVATN</v>
          </cell>
          <cell r="C3293">
            <v>2005</v>
          </cell>
          <cell r="D3293" t="str">
            <v>Annual</v>
          </cell>
          <cell r="E3293" t="str">
            <v>Nitrate</v>
          </cell>
          <cell r="F3293">
            <v>0.08</v>
          </cell>
          <cell r="G3293">
            <v>1</v>
          </cell>
          <cell r="H3293" t="str">
            <v>mg/l N</v>
          </cell>
        </row>
        <row r="3294">
          <cell r="A3294" t="str">
            <v>NO</v>
          </cell>
          <cell r="B3294" t="str">
            <v>Vestre Flogvatnet</v>
          </cell>
          <cell r="C3294">
            <v>2005</v>
          </cell>
          <cell r="D3294" t="str">
            <v>Annual</v>
          </cell>
          <cell r="E3294" t="str">
            <v>Nitrate</v>
          </cell>
          <cell r="F3294">
            <v>3.5999999999999997E-2</v>
          </cell>
          <cell r="G3294">
            <v>1</v>
          </cell>
          <cell r="H3294" t="str">
            <v>mg/l N</v>
          </cell>
        </row>
        <row r="3295">
          <cell r="A3295" t="str">
            <v>RO</v>
          </cell>
          <cell r="B3295" t="str">
            <v>Colibiþa</v>
          </cell>
          <cell r="C3295">
            <v>2003</v>
          </cell>
          <cell r="D3295" t="str">
            <v>Annual</v>
          </cell>
          <cell r="E3295" t="str">
            <v>Nitrate</v>
          </cell>
          <cell r="F3295">
            <v>1.3859999999999999</v>
          </cell>
          <cell r="G3295">
            <v>1</v>
          </cell>
          <cell r="H3295" t="str">
            <v>mg/l N</v>
          </cell>
        </row>
        <row r="3296">
          <cell r="A3296" t="str">
            <v>RO</v>
          </cell>
          <cell r="B3296" t="str">
            <v>Iezer</v>
          </cell>
          <cell r="C3296">
            <v>2003</v>
          </cell>
          <cell r="D3296" t="str">
            <v>Annual</v>
          </cell>
          <cell r="E3296" t="str">
            <v>Nitrate</v>
          </cell>
          <cell r="F3296">
            <v>2.9079999999999999</v>
          </cell>
          <cell r="G3296">
            <v>1</v>
          </cell>
          <cell r="H3296" t="str">
            <v>mg/l N</v>
          </cell>
        </row>
        <row r="3297">
          <cell r="A3297" t="str">
            <v>RO</v>
          </cell>
          <cell r="B3297" t="str">
            <v>Izvorul Muntelui</v>
          </cell>
          <cell r="C3297">
            <v>2003</v>
          </cell>
          <cell r="D3297" t="str">
            <v>Annual</v>
          </cell>
          <cell r="E3297" t="str">
            <v>Nitrate</v>
          </cell>
          <cell r="F3297">
            <v>0.75</v>
          </cell>
          <cell r="G3297">
            <v>1</v>
          </cell>
          <cell r="H3297" t="str">
            <v>mg/l N</v>
          </cell>
        </row>
        <row r="3298">
          <cell r="A3298" t="str">
            <v>RO</v>
          </cell>
          <cell r="B3298" t="str">
            <v>Poiana Uzului</v>
          </cell>
          <cell r="C3298">
            <v>2003</v>
          </cell>
          <cell r="D3298" t="str">
            <v>Annual</v>
          </cell>
          <cell r="E3298" t="str">
            <v>Nitrate</v>
          </cell>
          <cell r="F3298">
            <v>2.2599999999999998</v>
          </cell>
          <cell r="G3298">
            <v>1</v>
          </cell>
          <cell r="H3298" t="str">
            <v>mg/l N</v>
          </cell>
        </row>
        <row r="3299">
          <cell r="A3299" t="str">
            <v>RO</v>
          </cell>
          <cell r="B3299" t="str">
            <v>Portile de Fier I</v>
          </cell>
          <cell r="C3299">
            <v>2003</v>
          </cell>
          <cell r="D3299" t="str">
            <v>Annual</v>
          </cell>
          <cell r="E3299" t="str">
            <v>Nitrate</v>
          </cell>
          <cell r="F3299">
            <v>1.89</v>
          </cell>
          <cell r="G3299">
            <v>1</v>
          </cell>
          <cell r="H3299" t="str">
            <v>mg/l N</v>
          </cell>
        </row>
        <row r="3300">
          <cell r="A3300" t="str">
            <v>RO</v>
          </cell>
          <cell r="B3300" t="str">
            <v>Razelm</v>
          </cell>
          <cell r="C3300">
            <v>2003</v>
          </cell>
          <cell r="D3300" t="str">
            <v>Annual</v>
          </cell>
          <cell r="E3300" t="str">
            <v>Nitrate</v>
          </cell>
          <cell r="F3300">
            <v>1.4</v>
          </cell>
          <cell r="G3300">
            <v>1</v>
          </cell>
          <cell r="H3300" t="str">
            <v>mg/l N</v>
          </cell>
        </row>
        <row r="3301">
          <cell r="A3301" t="str">
            <v>RO</v>
          </cell>
          <cell r="B3301" t="str">
            <v>Sinoe</v>
          </cell>
          <cell r="C3301">
            <v>2003</v>
          </cell>
          <cell r="D3301" t="str">
            <v>Annual</v>
          </cell>
          <cell r="E3301" t="str">
            <v>Nitrate</v>
          </cell>
          <cell r="F3301">
            <v>8.02</v>
          </cell>
          <cell r="G3301">
            <v>1</v>
          </cell>
          <cell r="H3301" t="str">
            <v>mg/l N</v>
          </cell>
        </row>
        <row r="3302">
          <cell r="A3302" t="str">
            <v>RO</v>
          </cell>
          <cell r="B3302" t="str">
            <v>Siutghiol</v>
          </cell>
          <cell r="C3302">
            <v>2003</v>
          </cell>
          <cell r="D3302" t="str">
            <v>Annual</v>
          </cell>
          <cell r="E3302" t="str">
            <v>Nitrate</v>
          </cell>
          <cell r="F3302">
            <v>6.78</v>
          </cell>
          <cell r="G3302">
            <v>1</v>
          </cell>
          <cell r="H3302" t="str">
            <v>mg/l N</v>
          </cell>
        </row>
        <row r="3303">
          <cell r="A3303" t="str">
            <v>RO</v>
          </cell>
          <cell r="B3303" t="str">
            <v>Snagov</v>
          </cell>
          <cell r="C3303">
            <v>2003</v>
          </cell>
          <cell r="D3303" t="str">
            <v>Annual</v>
          </cell>
          <cell r="E3303" t="str">
            <v>Nitrate</v>
          </cell>
          <cell r="F3303">
            <v>3.157</v>
          </cell>
          <cell r="G3303">
            <v>1</v>
          </cell>
          <cell r="H3303" t="str">
            <v>mg/l N</v>
          </cell>
        </row>
        <row r="3304">
          <cell r="A3304" t="str">
            <v>RO</v>
          </cell>
          <cell r="B3304" t="str">
            <v>Stânca Costeºti</v>
          </cell>
          <cell r="C3304">
            <v>2003</v>
          </cell>
          <cell r="D3304" t="str">
            <v>Annual</v>
          </cell>
          <cell r="E3304" t="str">
            <v>Nitrate</v>
          </cell>
          <cell r="F3304">
            <v>4.7</v>
          </cell>
          <cell r="G3304">
            <v>1</v>
          </cell>
          <cell r="H3304" t="str">
            <v>mg/l N</v>
          </cell>
        </row>
        <row r="3305">
          <cell r="A3305" t="str">
            <v>RO</v>
          </cell>
          <cell r="B3305" t="str">
            <v>Strâmtori</v>
          </cell>
          <cell r="C3305">
            <v>2003</v>
          </cell>
          <cell r="D3305" t="str">
            <v>Annual</v>
          </cell>
          <cell r="E3305" t="str">
            <v>Nitrate</v>
          </cell>
          <cell r="F3305">
            <v>1.5269999999999999</v>
          </cell>
          <cell r="G3305">
            <v>1</v>
          </cell>
          <cell r="H3305" t="str">
            <v>mg/l N</v>
          </cell>
        </row>
        <row r="3306">
          <cell r="A3306" t="str">
            <v>RO</v>
          </cell>
          <cell r="B3306" t="str">
            <v>Surduc</v>
          </cell>
          <cell r="C3306">
            <v>2003</v>
          </cell>
          <cell r="D3306" t="str">
            <v>Annual</v>
          </cell>
          <cell r="E3306" t="str">
            <v>Nitrate</v>
          </cell>
          <cell r="F3306">
            <v>2.9000000000000001E-2</v>
          </cell>
          <cell r="G3306">
            <v>1</v>
          </cell>
          <cell r="H3306" t="str">
            <v>mg/l N</v>
          </cell>
        </row>
        <row r="3307">
          <cell r="A3307" t="str">
            <v>RO</v>
          </cell>
          <cell r="B3307" t="str">
            <v>Valea lui Iovan</v>
          </cell>
          <cell r="C3307">
            <v>2003</v>
          </cell>
          <cell r="D3307" t="str">
            <v>Annual</v>
          </cell>
          <cell r="E3307" t="str">
            <v>Nitrate</v>
          </cell>
          <cell r="F3307">
            <v>7.0000000000000001E-3</v>
          </cell>
          <cell r="G3307">
            <v>1</v>
          </cell>
          <cell r="H3307" t="str">
            <v>mg/l N</v>
          </cell>
        </row>
        <row r="3308">
          <cell r="A3308" t="str">
            <v>RO</v>
          </cell>
          <cell r="B3308" t="str">
            <v>Vârºolþ</v>
          </cell>
          <cell r="C3308">
            <v>2003</v>
          </cell>
          <cell r="D3308" t="str">
            <v>Annual</v>
          </cell>
          <cell r="E3308" t="str">
            <v>Nitrate</v>
          </cell>
          <cell r="F3308">
            <v>0.35899999999999999</v>
          </cell>
          <cell r="G3308">
            <v>1</v>
          </cell>
          <cell r="H3308" t="str">
            <v>mg/l N</v>
          </cell>
        </row>
        <row r="3309">
          <cell r="A3309" t="str">
            <v>RO</v>
          </cell>
          <cell r="B3309" t="str">
            <v>Vidra</v>
          </cell>
          <cell r="C3309">
            <v>2003</v>
          </cell>
          <cell r="D3309" t="str">
            <v>Annual</v>
          </cell>
          <cell r="E3309" t="str">
            <v>Nitrate</v>
          </cell>
          <cell r="F3309">
            <v>5.3100000000000001E-2</v>
          </cell>
          <cell r="G3309">
            <v>1</v>
          </cell>
          <cell r="H3309" t="str">
            <v>mg/l N</v>
          </cell>
        </row>
        <row r="3310">
          <cell r="A3310" t="str">
            <v>RO</v>
          </cell>
          <cell r="B3310" t="str">
            <v>Vidraru</v>
          </cell>
          <cell r="C3310">
            <v>2003</v>
          </cell>
          <cell r="D3310" t="str">
            <v>Annual</v>
          </cell>
          <cell r="E3310" t="str">
            <v>Nitrate</v>
          </cell>
          <cell r="F3310">
            <v>0.193</v>
          </cell>
          <cell r="G3310">
            <v>1</v>
          </cell>
          <cell r="H3310" t="str">
            <v>mg/l N</v>
          </cell>
        </row>
        <row r="3311">
          <cell r="A3311" t="str">
            <v>RO</v>
          </cell>
          <cell r="B3311" t="str">
            <v>Colibiþa</v>
          </cell>
          <cell r="C3311">
            <v>2004</v>
          </cell>
          <cell r="D3311" t="str">
            <v>Annual</v>
          </cell>
          <cell r="E3311" t="str">
            <v>Nitrate</v>
          </cell>
          <cell r="F3311">
            <v>0.61099999999999999</v>
          </cell>
          <cell r="G3311">
            <v>1</v>
          </cell>
          <cell r="H3311" t="str">
            <v>mg/l N</v>
          </cell>
        </row>
        <row r="3312">
          <cell r="A3312" t="str">
            <v>RO</v>
          </cell>
          <cell r="B3312" t="str">
            <v>Iezer</v>
          </cell>
          <cell r="C3312">
            <v>2004</v>
          </cell>
          <cell r="D3312" t="str">
            <v>Annual</v>
          </cell>
          <cell r="E3312" t="str">
            <v>Nitrate</v>
          </cell>
          <cell r="F3312">
            <v>0.29099999999999998</v>
          </cell>
          <cell r="G3312">
            <v>1</v>
          </cell>
          <cell r="H3312" t="str">
            <v>mg/l N</v>
          </cell>
        </row>
        <row r="3313">
          <cell r="A3313" t="str">
            <v>RO</v>
          </cell>
          <cell r="B3313" t="str">
            <v>Izvorul Muntelui</v>
          </cell>
          <cell r="C3313">
            <v>2004</v>
          </cell>
          <cell r="D3313" t="str">
            <v>Annual</v>
          </cell>
          <cell r="E3313" t="str">
            <v>Nitrate</v>
          </cell>
          <cell r="F3313">
            <v>0.68300000000000005</v>
          </cell>
          <cell r="G3313">
            <v>1</v>
          </cell>
          <cell r="H3313" t="str">
            <v>mg/l N</v>
          </cell>
        </row>
        <row r="3314">
          <cell r="A3314" t="str">
            <v>RO</v>
          </cell>
          <cell r="B3314" t="str">
            <v>Poiana Uzului</v>
          </cell>
          <cell r="C3314">
            <v>2004</v>
          </cell>
          <cell r="D3314" t="str">
            <v>Annual</v>
          </cell>
          <cell r="E3314" t="str">
            <v>Nitrate</v>
          </cell>
          <cell r="F3314">
            <v>0.38800000000000001</v>
          </cell>
          <cell r="G3314">
            <v>1</v>
          </cell>
          <cell r="H3314" t="str">
            <v>mg/l N</v>
          </cell>
        </row>
        <row r="3315">
          <cell r="A3315" t="str">
            <v>RO</v>
          </cell>
          <cell r="B3315" t="str">
            <v>Portile de Fier I</v>
          </cell>
          <cell r="C3315">
            <v>2004</v>
          </cell>
          <cell r="D3315" t="str">
            <v>Annual</v>
          </cell>
          <cell r="E3315" t="str">
            <v>Nitrate</v>
          </cell>
          <cell r="F3315">
            <v>0.24</v>
          </cell>
          <cell r="G3315">
            <v>1</v>
          </cell>
          <cell r="H3315" t="str">
            <v>mg/l N</v>
          </cell>
        </row>
        <row r="3316">
          <cell r="A3316" t="str">
            <v>RO</v>
          </cell>
          <cell r="B3316" t="str">
            <v>Razelm</v>
          </cell>
          <cell r="C3316">
            <v>2004</v>
          </cell>
          <cell r="D3316" t="str">
            <v>Annual</v>
          </cell>
          <cell r="E3316" t="str">
            <v>Nitrate</v>
          </cell>
          <cell r="F3316">
            <v>0.502</v>
          </cell>
          <cell r="G3316">
            <v>1</v>
          </cell>
          <cell r="H3316" t="str">
            <v>mg/l N</v>
          </cell>
        </row>
        <row r="3317">
          <cell r="A3317" t="str">
            <v>RO</v>
          </cell>
          <cell r="B3317" t="str">
            <v>Sinoe</v>
          </cell>
          <cell r="C3317">
            <v>2004</v>
          </cell>
          <cell r="D3317" t="str">
            <v>Annual</v>
          </cell>
          <cell r="E3317" t="str">
            <v>Nitrate</v>
          </cell>
          <cell r="F3317">
            <v>1.054</v>
          </cell>
          <cell r="G3317">
            <v>1</v>
          </cell>
          <cell r="H3317" t="str">
            <v>mg/l N</v>
          </cell>
        </row>
        <row r="3318">
          <cell r="A3318" t="str">
            <v>RO</v>
          </cell>
          <cell r="B3318" t="str">
            <v>Siutghiol</v>
          </cell>
          <cell r="C3318">
            <v>2004</v>
          </cell>
          <cell r="D3318" t="str">
            <v>Annual</v>
          </cell>
          <cell r="E3318" t="str">
            <v>Nitrate</v>
          </cell>
          <cell r="F3318">
            <v>1.583</v>
          </cell>
          <cell r="G3318">
            <v>1</v>
          </cell>
          <cell r="H3318" t="str">
            <v>mg/l N</v>
          </cell>
        </row>
        <row r="3319">
          <cell r="A3319" t="str">
            <v>RO</v>
          </cell>
          <cell r="B3319" t="str">
            <v>Snagov</v>
          </cell>
          <cell r="C3319">
            <v>2004</v>
          </cell>
          <cell r="D3319" t="str">
            <v>Annual</v>
          </cell>
          <cell r="E3319" t="str">
            <v>Nitrate</v>
          </cell>
          <cell r="F3319">
            <v>0.92200000000000004</v>
          </cell>
          <cell r="G3319">
            <v>1</v>
          </cell>
          <cell r="H3319" t="str">
            <v>mg/l N</v>
          </cell>
        </row>
        <row r="3320">
          <cell r="A3320" t="str">
            <v>RO</v>
          </cell>
          <cell r="B3320" t="str">
            <v>Stânca Costeºti</v>
          </cell>
          <cell r="C3320">
            <v>2004</v>
          </cell>
          <cell r="D3320" t="str">
            <v>Annual</v>
          </cell>
          <cell r="E3320" t="str">
            <v>Nitrate</v>
          </cell>
          <cell r="F3320">
            <v>3.0009999999999999</v>
          </cell>
          <cell r="G3320">
            <v>1</v>
          </cell>
          <cell r="H3320" t="str">
            <v>mg/l N</v>
          </cell>
        </row>
        <row r="3321">
          <cell r="A3321" t="str">
            <v>RO</v>
          </cell>
          <cell r="B3321" t="str">
            <v>Strâmtori</v>
          </cell>
          <cell r="C3321">
            <v>2004</v>
          </cell>
          <cell r="D3321" t="str">
            <v>Annual</v>
          </cell>
          <cell r="E3321" t="str">
            <v>Nitrate</v>
          </cell>
          <cell r="F3321">
            <v>5.3999999999999999E-2</v>
          </cell>
          <cell r="G3321">
            <v>1</v>
          </cell>
          <cell r="H3321" t="str">
            <v>mg/l N</v>
          </cell>
        </row>
        <row r="3322">
          <cell r="A3322" t="str">
            <v>RO</v>
          </cell>
          <cell r="B3322" t="str">
            <v>Surduc</v>
          </cell>
          <cell r="C3322">
            <v>2004</v>
          </cell>
          <cell r="D3322" t="str">
            <v>Annual</v>
          </cell>
          <cell r="E3322" t="str">
            <v>Nitrate</v>
          </cell>
          <cell r="F3322">
            <v>0.26900000000000002</v>
          </cell>
          <cell r="G3322">
            <v>1</v>
          </cell>
          <cell r="H3322" t="str">
            <v>mg/l N</v>
          </cell>
        </row>
        <row r="3323">
          <cell r="A3323" t="str">
            <v>RO</v>
          </cell>
          <cell r="B3323" t="str">
            <v>Valea lui Iovan</v>
          </cell>
          <cell r="C3323">
            <v>2004</v>
          </cell>
          <cell r="D3323" t="str">
            <v>Annual</v>
          </cell>
          <cell r="E3323" t="str">
            <v>Nitrate</v>
          </cell>
          <cell r="F3323">
            <v>0.126</v>
          </cell>
          <cell r="G3323">
            <v>1</v>
          </cell>
          <cell r="H3323" t="str">
            <v>mg/l N</v>
          </cell>
        </row>
        <row r="3324">
          <cell r="A3324" t="str">
            <v>RO</v>
          </cell>
          <cell r="B3324" t="str">
            <v>Vârºolþ</v>
          </cell>
          <cell r="C3324">
            <v>2004</v>
          </cell>
          <cell r="D3324" t="str">
            <v>Annual</v>
          </cell>
          <cell r="E3324" t="str">
            <v>Nitrate</v>
          </cell>
          <cell r="F3324">
            <v>0.66400000000000003</v>
          </cell>
          <cell r="G3324">
            <v>1</v>
          </cell>
          <cell r="H3324" t="str">
            <v>mg/l N</v>
          </cell>
        </row>
        <row r="3325">
          <cell r="A3325" t="str">
            <v>RO</v>
          </cell>
          <cell r="B3325" t="str">
            <v>Vidraru</v>
          </cell>
          <cell r="C3325">
            <v>2004</v>
          </cell>
          <cell r="D3325" t="str">
            <v>Annual</v>
          </cell>
          <cell r="E3325" t="str">
            <v>Nitrate</v>
          </cell>
          <cell r="F3325">
            <v>0.54700000000000004</v>
          </cell>
          <cell r="G3325">
            <v>1</v>
          </cell>
          <cell r="H3325" t="str">
            <v>mg/l N</v>
          </cell>
        </row>
        <row r="3326">
          <cell r="A3326" t="str">
            <v>RO</v>
          </cell>
          <cell r="B3326" t="str">
            <v>Colibiþa</v>
          </cell>
          <cell r="C3326">
            <v>2005</v>
          </cell>
          <cell r="D3326" t="str">
            <v>Annual</v>
          </cell>
          <cell r="E3326" t="str">
            <v>Nitrate</v>
          </cell>
          <cell r="F3326">
            <v>0.61299999999999999</v>
          </cell>
          <cell r="G3326">
            <v>1</v>
          </cell>
          <cell r="H3326" t="str">
            <v>mg/l N</v>
          </cell>
        </row>
        <row r="3327">
          <cell r="A3327" t="str">
            <v>RO</v>
          </cell>
          <cell r="B3327" t="str">
            <v>Iezer</v>
          </cell>
          <cell r="C3327">
            <v>2005</v>
          </cell>
          <cell r="D3327" t="str">
            <v>Annual</v>
          </cell>
          <cell r="E3327" t="str">
            <v>Nitrate</v>
          </cell>
          <cell r="F3327">
            <v>1.0660000000000001</v>
          </cell>
          <cell r="G3327">
            <v>1</v>
          </cell>
          <cell r="H3327" t="str">
            <v>mg/l N</v>
          </cell>
        </row>
        <row r="3328">
          <cell r="A3328" t="str">
            <v>RO</v>
          </cell>
          <cell r="B3328" t="str">
            <v>Izvorul Muntelui</v>
          </cell>
          <cell r="C3328">
            <v>2005</v>
          </cell>
          <cell r="D3328" t="str">
            <v>Annual</v>
          </cell>
          <cell r="E3328" t="str">
            <v>Nitrate</v>
          </cell>
          <cell r="F3328">
            <v>0.76</v>
          </cell>
          <cell r="G3328">
            <v>1</v>
          </cell>
          <cell r="H3328" t="str">
            <v>mg/l N</v>
          </cell>
        </row>
        <row r="3329">
          <cell r="A3329" t="str">
            <v>RO</v>
          </cell>
          <cell r="B3329" t="str">
            <v>Poiana Uzului</v>
          </cell>
          <cell r="C3329">
            <v>2005</v>
          </cell>
          <cell r="D3329" t="str">
            <v>Annual</v>
          </cell>
          <cell r="E3329" t="str">
            <v>Nitrate</v>
          </cell>
          <cell r="F3329">
            <v>0.63900000000000001</v>
          </cell>
          <cell r="G3329">
            <v>1</v>
          </cell>
          <cell r="H3329" t="str">
            <v>mg/l N</v>
          </cell>
        </row>
        <row r="3330">
          <cell r="A3330" t="str">
            <v>RO</v>
          </cell>
          <cell r="B3330" t="str">
            <v>Portile de Fier I</v>
          </cell>
          <cell r="C3330">
            <v>2005</v>
          </cell>
          <cell r="D3330" t="str">
            <v>Annual</v>
          </cell>
          <cell r="E3330" t="str">
            <v>Nitrate</v>
          </cell>
          <cell r="F3330">
            <v>0.223</v>
          </cell>
          <cell r="G3330">
            <v>1</v>
          </cell>
          <cell r="H3330" t="str">
            <v>mg/l N</v>
          </cell>
        </row>
        <row r="3331">
          <cell r="A3331" t="str">
            <v>RO</v>
          </cell>
          <cell r="B3331" t="str">
            <v>Razelm</v>
          </cell>
          <cell r="C3331">
            <v>2005</v>
          </cell>
          <cell r="D3331" t="str">
            <v>Annual</v>
          </cell>
          <cell r="E3331" t="str">
            <v>Nitrate</v>
          </cell>
          <cell r="F3331">
            <v>0.11799999999999999</v>
          </cell>
          <cell r="G3331">
            <v>1</v>
          </cell>
          <cell r="H3331" t="str">
            <v>mg/l N</v>
          </cell>
        </row>
        <row r="3332">
          <cell r="A3332" t="str">
            <v>RO</v>
          </cell>
          <cell r="B3332" t="str">
            <v>Sinoe</v>
          </cell>
          <cell r="C3332">
            <v>2005</v>
          </cell>
          <cell r="D3332" t="str">
            <v>Annual</v>
          </cell>
          <cell r="E3332" t="str">
            <v>Nitrate</v>
          </cell>
          <cell r="F3332">
            <v>0.65200000000000002</v>
          </cell>
          <cell r="G3332">
            <v>1</v>
          </cell>
          <cell r="H3332" t="str">
            <v>mg/l N</v>
          </cell>
        </row>
        <row r="3333">
          <cell r="A3333" t="str">
            <v>RO</v>
          </cell>
          <cell r="B3333" t="str">
            <v>Siutghiol</v>
          </cell>
          <cell r="C3333">
            <v>2005</v>
          </cell>
          <cell r="D3333" t="str">
            <v>Annual</v>
          </cell>
          <cell r="E3333" t="str">
            <v>Nitrate</v>
          </cell>
          <cell r="F3333">
            <v>1.8109999999999999</v>
          </cell>
          <cell r="G3333">
            <v>1</v>
          </cell>
          <cell r="H3333" t="str">
            <v>mg/l N</v>
          </cell>
        </row>
        <row r="3334">
          <cell r="A3334" t="str">
            <v>RO</v>
          </cell>
          <cell r="B3334" t="str">
            <v>Snagov</v>
          </cell>
          <cell r="C3334">
            <v>2005</v>
          </cell>
          <cell r="D3334" t="str">
            <v>Annual</v>
          </cell>
          <cell r="E3334" t="str">
            <v>Nitrate</v>
          </cell>
          <cell r="F3334">
            <v>1.018</v>
          </cell>
          <cell r="G3334">
            <v>1</v>
          </cell>
          <cell r="H3334" t="str">
            <v>mg/l N</v>
          </cell>
        </row>
        <row r="3335">
          <cell r="A3335" t="str">
            <v>RO</v>
          </cell>
          <cell r="B3335" t="str">
            <v>Strâmtori</v>
          </cell>
          <cell r="C3335">
            <v>2005</v>
          </cell>
          <cell r="D3335" t="str">
            <v>Annual</v>
          </cell>
          <cell r="E3335" t="str">
            <v>Nitrate</v>
          </cell>
          <cell r="F3335">
            <v>1.214</v>
          </cell>
          <cell r="G3335">
            <v>1</v>
          </cell>
          <cell r="H3335" t="str">
            <v>mg/l N</v>
          </cell>
        </row>
        <row r="3336">
          <cell r="A3336" t="str">
            <v>RO</v>
          </cell>
          <cell r="B3336" t="str">
            <v>Surduc</v>
          </cell>
          <cell r="C3336">
            <v>2005</v>
          </cell>
          <cell r="D3336" t="str">
            <v>Annual</v>
          </cell>
          <cell r="E3336" t="str">
            <v>Nitrate</v>
          </cell>
          <cell r="F3336">
            <v>0.41699999999999998</v>
          </cell>
          <cell r="G3336">
            <v>1</v>
          </cell>
          <cell r="H3336" t="str">
            <v>mg/l N</v>
          </cell>
        </row>
        <row r="3337">
          <cell r="A3337" t="str">
            <v>RO</v>
          </cell>
          <cell r="B3337" t="str">
            <v>Valea lui Iovan</v>
          </cell>
          <cell r="C3337">
            <v>2005</v>
          </cell>
          <cell r="D3337" t="str">
            <v>Annual</v>
          </cell>
          <cell r="E3337" t="str">
            <v>Nitrate</v>
          </cell>
          <cell r="F3337">
            <v>9.7000000000000003E-2</v>
          </cell>
          <cell r="G3337">
            <v>1</v>
          </cell>
          <cell r="H3337" t="str">
            <v>mg/l N</v>
          </cell>
        </row>
        <row r="3338">
          <cell r="A3338" t="str">
            <v>RO</v>
          </cell>
          <cell r="B3338" t="str">
            <v>Vârºolþ</v>
          </cell>
          <cell r="C3338">
            <v>2005</v>
          </cell>
          <cell r="D3338" t="str">
            <v>Annual</v>
          </cell>
          <cell r="E3338" t="str">
            <v>Nitrate</v>
          </cell>
          <cell r="F3338">
            <v>0.13</v>
          </cell>
          <cell r="G3338">
            <v>1</v>
          </cell>
          <cell r="H3338" t="str">
            <v>mg/l N</v>
          </cell>
        </row>
        <row r="3339">
          <cell r="A3339" t="str">
            <v>RO</v>
          </cell>
          <cell r="B3339" t="str">
            <v>Vidraru</v>
          </cell>
          <cell r="C3339">
            <v>2005</v>
          </cell>
          <cell r="D3339" t="str">
            <v>Annual</v>
          </cell>
          <cell r="E3339" t="str">
            <v>Nitrate</v>
          </cell>
          <cell r="F3339">
            <v>0.314</v>
          </cell>
          <cell r="G3339">
            <v>1</v>
          </cell>
          <cell r="H3339" t="str">
            <v>mg/l N</v>
          </cell>
        </row>
        <row r="3340">
          <cell r="A3340" t="str">
            <v>SL</v>
          </cell>
          <cell r="B3340" t="str">
            <v>Blejsko Jezero</v>
          </cell>
          <cell r="C3340">
            <v>1992</v>
          </cell>
          <cell r="D3340" t="str">
            <v>Annual</v>
          </cell>
          <cell r="E3340" t="str">
            <v>Nitrate</v>
          </cell>
          <cell r="F3340">
            <v>0.212203324</v>
          </cell>
          <cell r="G3340">
            <v>1</v>
          </cell>
          <cell r="H3340" t="str">
            <v>mg/l N</v>
          </cell>
        </row>
        <row r="3341">
          <cell r="A3341" t="str">
            <v>SL</v>
          </cell>
          <cell r="B3341" t="str">
            <v>Bohinjsko Jezero</v>
          </cell>
          <cell r="C3341">
            <v>1992</v>
          </cell>
          <cell r="D3341" t="str">
            <v>Annual</v>
          </cell>
          <cell r="E3341" t="str">
            <v>Nitrate</v>
          </cell>
          <cell r="F3341">
            <v>0.39462331533333339</v>
          </cell>
          <cell r="G3341">
            <v>3</v>
          </cell>
          <cell r="H3341" t="str">
            <v>mg/l N</v>
          </cell>
        </row>
        <row r="3342">
          <cell r="A3342" t="str">
            <v>SL</v>
          </cell>
          <cell r="B3342" t="str">
            <v>Blejsko Jezero</v>
          </cell>
          <cell r="C3342">
            <v>1993</v>
          </cell>
          <cell r="D3342" t="str">
            <v>Annual</v>
          </cell>
          <cell r="E3342" t="str">
            <v>Nitrate</v>
          </cell>
          <cell r="F3342">
            <v>0.14800860199999999</v>
          </cell>
          <cell r="G3342">
            <v>1</v>
          </cell>
          <cell r="H3342" t="str">
            <v>mg/l N</v>
          </cell>
        </row>
        <row r="3343">
          <cell r="A3343" t="str">
            <v>SL</v>
          </cell>
          <cell r="B3343" t="str">
            <v>Bohinjsko Jezero</v>
          </cell>
          <cell r="C3343">
            <v>1993</v>
          </cell>
          <cell r="D3343" t="str">
            <v>Annual</v>
          </cell>
          <cell r="E3343" t="str">
            <v>Nitrate</v>
          </cell>
          <cell r="F3343">
            <v>0.36829804600000005</v>
          </cell>
          <cell r="G3343">
            <v>3</v>
          </cell>
          <cell r="H3343" t="str">
            <v>mg/l N</v>
          </cell>
        </row>
        <row r="3344">
          <cell r="A3344" t="str">
            <v>SL</v>
          </cell>
          <cell r="B3344" t="str">
            <v>Blejsko Jezero</v>
          </cell>
          <cell r="C3344">
            <v>1994</v>
          </cell>
          <cell r="D3344" t="str">
            <v>Annual</v>
          </cell>
          <cell r="E3344" t="str">
            <v>Nitrate</v>
          </cell>
          <cell r="F3344">
            <v>0.104740323</v>
          </cell>
          <cell r="G3344">
            <v>1</v>
          </cell>
          <cell r="H3344" t="str">
            <v>mg/l N</v>
          </cell>
        </row>
        <row r="3345">
          <cell r="A3345" t="str">
            <v>SL</v>
          </cell>
          <cell r="B3345" t="str">
            <v>Bohinjsko Jezero</v>
          </cell>
          <cell r="C3345">
            <v>1994</v>
          </cell>
          <cell r="D3345" t="str">
            <v>Annual</v>
          </cell>
          <cell r="E3345" t="str">
            <v>Nitrate</v>
          </cell>
          <cell r="F3345">
            <v>0.43186891933333338</v>
          </cell>
          <cell r="G3345">
            <v>3</v>
          </cell>
          <cell r="H3345" t="str">
            <v>mg/l N</v>
          </cell>
        </row>
        <row r="3346">
          <cell r="A3346" t="str">
            <v>SL</v>
          </cell>
          <cell r="B3346" t="str">
            <v>Blejsko Jezero</v>
          </cell>
          <cell r="C3346">
            <v>1995</v>
          </cell>
          <cell r="D3346" t="str">
            <v>Annual</v>
          </cell>
          <cell r="E3346" t="str">
            <v>Nitrate</v>
          </cell>
          <cell r="F3346">
            <v>0.18035914</v>
          </cell>
          <cell r="G3346">
            <v>1</v>
          </cell>
          <cell r="H3346" t="str">
            <v>mg/l N</v>
          </cell>
        </row>
        <row r="3347">
          <cell r="A3347" t="str">
            <v>SL</v>
          </cell>
          <cell r="B3347" t="str">
            <v>Bohinjsko Jezero</v>
          </cell>
          <cell r="C3347">
            <v>1995</v>
          </cell>
          <cell r="D3347" t="str">
            <v>Annual</v>
          </cell>
          <cell r="E3347" t="str">
            <v>Nitrate</v>
          </cell>
          <cell r="F3347">
            <v>0.50431814333333336</v>
          </cell>
          <cell r="G3347">
            <v>3</v>
          </cell>
          <cell r="H3347" t="str">
            <v>mg/l N</v>
          </cell>
        </row>
        <row r="3348">
          <cell r="A3348" t="str">
            <v>SL</v>
          </cell>
          <cell r="B3348" t="str">
            <v>Blejsko Jezero</v>
          </cell>
          <cell r="C3348">
            <v>1996</v>
          </cell>
          <cell r="D3348" t="str">
            <v>Annual</v>
          </cell>
          <cell r="E3348" t="str">
            <v>Nitrate</v>
          </cell>
          <cell r="F3348">
            <v>0.18416848599999999</v>
          </cell>
          <cell r="G3348">
            <v>1</v>
          </cell>
          <cell r="H3348" t="str">
            <v>mg/l N</v>
          </cell>
        </row>
        <row r="3349">
          <cell r="A3349" t="str">
            <v>SL</v>
          </cell>
          <cell r="B3349" t="str">
            <v>Bohinjsko Jezero</v>
          </cell>
          <cell r="C3349">
            <v>1996</v>
          </cell>
          <cell r="D3349" t="str">
            <v>Annual</v>
          </cell>
          <cell r="E3349" t="str">
            <v>Nitrate</v>
          </cell>
          <cell r="F3349">
            <v>0.45828360933333334</v>
          </cell>
          <cell r="G3349">
            <v>3</v>
          </cell>
          <cell r="H3349" t="str">
            <v>mg/l N</v>
          </cell>
        </row>
        <row r="3350">
          <cell r="A3350" t="str">
            <v>SL</v>
          </cell>
          <cell r="B3350" t="str">
            <v>Blejsko Jezero</v>
          </cell>
          <cell r="C3350">
            <v>1997</v>
          </cell>
          <cell r="D3350" t="str">
            <v>Annual</v>
          </cell>
          <cell r="E3350" t="str">
            <v>Nitrate</v>
          </cell>
          <cell r="F3350">
            <v>0.27116129</v>
          </cell>
          <cell r="G3350">
            <v>1</v>
          </cell>
          <cell r="H3350" t="str">
            <v>mg/l N</v>
          </cell>
        </row>
        <row r="3351">
          <cell r="A3351" t="str">
            <v>SL</v>
          </cell>
          <cell r="B3351" t="str">
            <v>Bohinjsko Jezero</v>
          </cell>
          <cell r="C3351">
            <v>1997</v>
          </cell>
          <cell r="D3351" t="str">
            <v>Annual</v>
          </cell>
          <cell r="E3351" t="str">
            <v>Nitrate</v>
          </cell>
          <cell r="F3351">
            <v>0.40976553166666668</v>
          </cell>
          <cell r="G3351">
            <v>3</v>
          </cell>
          <cell r="H3351" t="str">
            <v>mg/l N</v>
          </cell>
        </row>
        <row r="3352">
          <cell r="A3352" t="str">
            <v>SL</v>
          </cell>
          <cell r="B3352" t="str">
            <v>Blejsko Jezero</v>
          </cell>
          <cell r="C3352">
            <v>1998</v>
          </cell>
          <cell r="D3352" t="str">
            <v>Annual</v>
          </cell>
          <cell r="E3352" t="str">
            <v>Nitrate</v>
          </cell>
          <cell r="F3352">
            <v>0.84122983900000003</v>
          </cell>
          <cell r="G3352">
            <v>1</v>
          </cell>
          <cell r="H3352" t="str">
            <v>mg/l N</v>
          </cell>
        </row>
        <row r="3353">
          <cell r="A3353" t="str">
            <v>SL</v>
          </cell>
          <cell r="B3353" t="str">
            <v>Bohinjsko Jezero</v>
          </cell>
          <cell r="C3353">
            <v>1998</v>
          </cell>
          <cell r="D3353" t="str">
            <v>Annual</v>
          </cell>
          <cell r="E3353" t="str">
            <v>Nitrate</v>
          </cell>
          <cell r="F3353">
            <v>0.46195191199999996</v>
          </cell>
          <cell r="G3353">
            <v>3</v>
          </cell>
          <cell r="H3353" t="str">
            <v>mg/l N</v>
          </cell>
        </row>
        <row r="3354">
          <cell r="A3354" t="str">
            <v>SL</v>
          </cell>
          <cell r="B3354" t="str">
            <v>Blejsko Jezero</v>
          </cell>
          <cell r="C3354">
            <v>1999</v>
          </cell>
          <cell r="D3354" t="str">
            <v>Annual</v>
          </cell>
          <cell r="E3354" t="str">
            <v>Nitrate</v>
          </cell>
          <cell r="F3354">
            <v>0.23261290300000001</v>
          </cell>
          <cell r="G3354">
            <v>1</v>
          </cell>
          <cell r="H3354" t="str">
            <v>mg/l N</v>
          </cell>
        </row>
        <row r="3355">
          <cell r="A3355" t="str">
            <v>SL</v>
          </cell>
          <cell r="B3355" t="str">
            <v>Bohinjsko Jezero</v>
          </cell>
          <cell r="C3355">
            <v>1999</v>
          </cell>
          <cell r="D3355" t="str">
            <v>Annual</v>
          </cell>
          <cell r="E3355" t="str">
            <v>Nitrate</v>
          </cell>
          <cell r="F3355">
            <v>0.40483124266666665</v>
          </cell>
          <cell r="G3355">
            <v>3</v>
          </cell>
          <cell r="H3355" t="str">
            <v>mg/l N</v>
          </cell>
        </row>
        <row r="3356">
          <cell r="A3356" t="str">
            <v>SL</v>
          </cell>
          <cell r="B3356" t="str">
            <v>Blejsko Jezero</v>
          </cell>
          <cell r="C3356">
            <v>2000</v>
          </cell>
          <cell r="D3356" t="str">
            <v>Annual</v>
          </cell>
          <cell r="E3356" t="str">
            <v>Nitrate</v>
          </cell>
          <cell r="F3356">
            <v>0.138935484</v>
          </cell>
          <cell r="G3356">
            <v>1</v>
          </cell>
          <cell r="H3356" t="str">
            <v>mg/l N</v>
          </cell>
        </row>
        <row r="3357">
          <cell r="A3357" t="str">
            <v>SL</v>
          </cell>
          <cell r="B3357" t="str">
            <v>Bohinjsko Jezero</v>
          </cell>
          <cell r="C3357">
            <v>2000</v>
          </cell>
          <cell r="D3357" t="str">
            <v>Annual</v>
          </cell>
          <cell r="E3357" t="str">
            <v>Nitrate</v>
          </cell>
          <cell r="F3357">
            <v>0.46111559133333335</v>
          </cell>
          <cell r="G3357">
            <v>3</v>
          </cell>
          <cell r="H3357" t="str">
            <v>mg/l N</v>
          </cell>
        </row>
        <row r="3358">
          <cell r="A3358" t="str">
            <v>SL</v>
          </cell>
          <cell r="B3358" t="str">
            <v>Blejsko Jezero</v>
          </cell>
          <cell r="C3358">
            <v>2001</v>
          </cell>
          <cell r="D3358" t="str">
            <v>Annual</v>
          </cell>
          <cell r="E3358" t="str">
            <v>Nitrate</v>
          </cell>
          <cell r="F3358">
            <v>0.146899642</v>
          </cell>
          <cell r="G3358">
            <v>1</v>
          </cell>
          <cell r="H3358" t="str">
            <v>mg/l N</v>
          </cell>
        </row>
        <row r="3359">
          <cell r="A3359" t="str">
            <v>SL</v>
          </cell>
          <cell r="B3359" t="str">
            <v>Bohinjsko Jezero</v>
          </cell>
          <cell r="C3359">
            <v>2001</v>
          </cell>
          <cell r="D3359" t="str">
            <v>Annual</v>
          </cell>
          <cell r="E3359" t="str">
            <v>Nitrate</v>
          </cell>
          <cell r="F3359">
            <v>0.367155018</v>
          </cell>
          <cell r="G3359">
            <v>3</v>
          </cell>
          <cell r="H3359" t="str">
            <v>mg/l N</v>
          </cell>
        </row>
        <row r="3360">
          <cell r="A3360" t="str">
            <v>SL</v>
          </cell>
          <cell r="B3360" t="str">
            <v>Blejsko Jezero</v>
          </cell>
          <cell r="C3360">
            <v>2002</v>
          </cell>
          <cell r="D3360" t="str">
            <v>Annual</v>
          </cell>
          <cell r="E3360" t="str">
            <v>Nitrate</v>
          </cell>
          <cell r="F3360">
            <v>0.18227976200000001</v>
          </cell>
          <cell r="G3360">
            <v>2</v>
          </cell>
          <cell r="H3360" t="str">
            <v>mg/l N</v>
          </cell>
        </row>
        <row r="3361">
          <cell r="A3361" t="str">
            <v>SL</v>
          </cell>
          <cell r="B3361" t="str">
            <v>Bohinjsko Jezero</v>
          </cell>
          <cell r="C3361">
            <v>2002</v>
          </cell>
          <cell r="D3361" t="str">
            <v>Annual</v>
          </cell>
          <cell r="E3361" t="str">
            <v>Nitrate</v>
          </cell>
          <cell r="F3361">
            <v>0.44074999999999998</v>
          </cell>
          <cell r="G3361">
            <v>3</v>
          </cell>
          <cell r="H3361" t="str">
            <v>mg/l N</v>
          </cell>
        </row>
        <row r="3362">
          <cell r="A3362" t="str">
            <v>SL</v>
          </cell>
          <cell r="B3362" t="str">
            <v>Blejsko Jezero</v>
          </cell>
          <cell r="C3362">
            <v>2003</v>
          </cell>
          <cell r="D3362" t="str">
            <v>Annual</v>
          </cell>
          <cell r="E3362" t="str">
            <v>Nitrate</v>
          </cell>
          <cell r="F3362">
            <v>9.0415616000000004E-2</v>
          </cell>
          <cell r="G3362">
            <v>2</v>
          </cell>
          <cell r="H3362" t="str">
            <v>mg/l N</v>
          </cell>
        </row>
        <row r="3363">
          <cell r="A3363" t="str">
            <v>SL</v>
          </cell>
          <cell r="B3363" t="str">
            <v>Bohinjsko Jezero</v>
          </cell>
          <cell r="C3363">
            <v>2003</v>
          </cell>
          <cell r="D3363" t="str">
            <v>Annual</v>
          </cell>
          <cell r="E3363" t="str">
            <v>Nitrate</v>
          </cell>
          <cell r="F3363">
            <v>0.223064815</v>
          </cell>
          <cell r="G3363">
            <v>3</v>
          </cell>
          <cell r="H3363" t="str">
            <v>mg/l N</v>
          </cell>
        </row>
        <row r="3364">
          <cell r="A3364" t="str">
            <v>SL</v>
          </cell>
          <cell r="B3364" t="str">
            <v>Klivnik T1</v>
          </cell>
          <cell r="C3364">
            <v>2003</v>
          </cell>
          <cell r="D3364" t="str">
            <v>Annual</v>
          </cell>
          <cell r="E3364" t="str">
            <v>Nitrate</v>
          </cell>
          <cell r="F3364">
            <v>0.64863923599999995</v>
          </cell>
          <cell r="G3364">
            <v>1</v>
          </cell>
          <cell r="H3364" t="str">
            <v>mg/l N</v>
          </cell>
        </row>
        <row r="3365">
          <cell r="A3365" t="str">
            <v>SL</v>
          </cell>
          <cell r="B3365" t="str">
            <v>Ledavsko jezero</v>
          </cell>
          <cell r="C3365">
            <v>2003</v>
          </cell>
          <cell r="D3365" t="str">
            <v>Annual</v>
          </cell>
          <cell r="E3365" t="str">
            <v>Nitrate</v>
          </cell>
          <cell r="F3365">
            <v>0.80556666650000008</v>
          </cell>
          <cell r="G3365">
            <v>2</v>
          </cell>
          <cell r="H3365" t="str">
            <v>mg/l N</v>
          </cell>
        </row>
        <row r="3366">
          <cell r="A3366" t="str">
            <v>SL</v>
          </cell>
          <cell r="B3366" t="str">
            <v>Mola T2</v>
          </cell>
          <cell r="C3366">
            <v>2003</v>
          </cell>
          <cell r="D3366" t="str">
            <v>Annual</v>
          </cell>
          <cell r="E3366" t="str">
            <v>Nitrate</v>
          </cell>
          <cell r="F3366">
            <v>0.356875</v>
          </cell>
          <cell r="G3366">
            <v>1</v>
          </cell>
          <cell r="H3366" t="str">
            <v>mg/l N</v>
          </cell>
        </row>
        <row r="3367">
          <cell r="A3367" t="str">
            <v>SL</v>
          </cell>
          <cell r="B3367" t="str">
            <v>Šmartinsko jezero</v>
          </cell>
          <cell r="C3367">
            <v>2003</v>
          </cell>
          <cell r="D3367" t="str">
            <v>Annual</v>
          </cell>
          <cell r="E3367" t="str">
            <v>Nitrate</v>
          </cell>
          <cell r="F3367">
            <v>0.51747222233333334</v>
          </cell>
          <cell r="G3367">
            <v>3</v>
          </cell>
          <cell r="H3367" t="str">
            <v>mg/l N</v>
          </cell>
        </row>
        <row r="3368">
          <cell r="A3368" t="str">
            <v>SL</v>
          </cell>
          <cell r="B3368" t="str">
            <v>Blejsko Jezero</v>
          </cell>
          <cell r="C3368">
            <v>2004</v>
          </cell>
          <cell r="D3368" t="str">
            <v>Annual</v>
          </cell>
          <cell r="E3368" t="str">
            <v>Nitrate</v>
          </cell>
          <cell r="F3368">
            <v>8.8054465999999998E-2</v>
          </cell>
          <cell r="G3368">
            <v>2</v>
          </cell>
          <cell r="H3368" t="str">
            <v>mg/l N</v>
          </cell>
        </row>
        <row r="3369">
          <cell r="A3369" t="str">
            <v>SL</v>
          </cell>
          <cell r="B3369" t="str">
            <v>Bohinjsko Jezero</v>
          </cell>
          <cell r="C3369">
            <v>2004</v>
          </cell>
          <cell r="D3369" t="str">
            <v>Annual</v>
          </cell>
          <cell r="E3369" t="str">
            <v>Nitrate</v>
          </cell>
          <cell r="F3369">
            <v>0.27523827166666665</v>
          </cell>
          <cell r="G3369">
            <v>3</v>
          </cell>
          <cell r="H3369" t="str">
            <v>mg/l N</v>
          </cell>
        </row>
        <row r="3370">
          <cell r="A3370" t="str">
            <v>SL</v>
          </cell>
          <cell r="B3370" t="str">
            <v>Mola T2</v>
          </cell>
          <cell r="C3370">
            <v>2004</v>
          </cell>
          <cell r="D3370" t="str">
            <v>Annual</v>
          </cell>
          <cell r="E3370" t="str">
            <v>Nitrate</v>
          </cell>
          <cell r="F3370">
            <v>0.62210208300000003</v>
          </cell>
          <cell r="G3370">
            <v>1</v>
          </cell>
          <cell r="H3370" t="str">
            <v>mg/l N</v>
          </cell>
        </row>
        <row r="3371">
          <cell r="A3371" t="str">
            <v>SL</v>
          </cell>
          <cell r="B3371" t="str">
            <v>Šmartinsko jezero</v>
          </cell>
          <cell r="C3371">
            <v>2004</v>
          </cell>
          <cell r="D3371" t="str">
            <v>Annual</v>
          </cell>
          <cell r="E3371" t="str">
            <v>Nitrate</v>
          </cell>
          <cell r="F3371">
            <v>0.766342262</v>
          </cell>
          <cell r="G3371">
            <v>2</v>
          </cell>
          <cell r="H3371" t="str">
            <v>mg/l N</v>
          </cell>
        </row>
        <row r="3372">
          <cell r="A3372" t="str">
            <v>SL</v>
          </cell>
          <cell r="B3372" t="str">
            <v>Blejsko Jezero</v>
          </cell>
          <cell r="C3372">
            <v>2005</v>
          </cell>
          <cell r="D3372" t="str">
            <v>Annual</v>
          </cell>
          <cell r="E3372" t="str">
            <v>Nitrate</v>
          </cell>
          <cell r="F3372">
            <v>0.10392670399999999</v>
          </cell>
          <cell r="G3372">
            <v>1</v>
          </cell>
          <cell r="H3372" t="str">
            <v>mg/l N</v>
          </cell>
        </row>
        <row r="3373">
          <cell r="A3373" t="str">
            <v>SL</v>
          </cell>
          <cell r="B3373" t="str">
            <v>Bohinjsko Jezero</v>
          </cell>
          <cell r="C3373">
            <v>2005</v>
          </cell>
          <cell r="D3373" t="str">
            <v>Annual</v>
          </cell>
          <cell r="E3373" t="str">
            <v>Nitrate</v>
          </cell>
          <cell r="F3373">
            <v>0.21917645533333333</v>
          </cell>
          <cell r="G3373">
            <v>3</v>
          </cell>
          <cell r="H3373" t="str">
            <v>mg/l N</v>
          </cell>
        </row>
        <row r="3374">
          <cell r="A3374" t="str">
            <v>SL</v>
          </cell>
          <cell r="B3374" t="str">
            <v>Klivnik T1</v>
          </cell>
          <cell r="C3374">
            <v>2005</v>
          </cell>
          <cell r="D3374" t="str">
            <v>Annual</v>
          </cell>
          <cell r="E3374" t="str">
            <v>Nitrate</v>
          </cell>
          <cell r="F3374">
            <v>1.0666666999999999E-2</v>
          </cell>
          <cell r="G3374">
            <v>1</v>
          </cell>
          <cell r="H3374" t="str">
            <v>mg/l N</v>
          </cell>
        </row>
        <row r="3375">
          <cell r="A3375" t="str">
            <v>SL</v>
          </cell>
          <cell r="B3375" t="str">
            <v>Ledavsko jezero</v>
          </cell>
          <cell r="C3375">
            <v>2005</v>
          </cell>
          <cell r="D3375" t="str">
            <v>Annual</v>
          </cell>
          <cell r="E3375" t="str">
            <v>Nitrate</v>
          </cell>
          <cell r="F3375">
            <v>3.165715278</v>
          </cell>
          <cell r="G3375">
            <v>1</v>
          </cell>
          <cell r="H3375" t="str">
            <v>mg/l N</v>
          </cell>
        </row>
        <row r="3376">
          <cell r="A3376" t="str">
            <v>SL</v>
          </cell>
          <cell r="B3376" t="str">
            <v>Mola T2</v>
          </cell>
          <cell r="C3376">
            <v>2005</v>
          </cell>
          <cell r="D3376" t="str">
            <v>Annual</v>
          </cell>
          <cell r="E3376" t="str">
            <v>Nitrate</v>
          </cell>
          <cell r="F3376">
            <v>6.9444440000000001E-3</v>
          </cell>
          <cell r="G3376">
            <v>1</v>
          </cell>
          <cell r="H3376" t="str">
            <v>mg/l N</v>
          </cell>
        </row>
        <row r="3377">
          <cell r="A3377" t="str">
            <v>SL</v>
          </cell>
          <cell r="B3377" t="str">
            <v>Šmartinsko jezero</v>
          </cell>
          <cell r="C3377">
            <v>2005</v>
          </cell>
          <cell r="D3377" t="str">
            <v>Annual</v>
          </cell>
          <cell r="E3377" t="str">
            <v>Nitrate</v>
          </cell>
          <cell r="F3377">
            <v>0.7912986110000001</v>
          </cell>
          <cell r="G3377">
            <v>3</v>
          </cell>
          <cell r="H3377" t="str">
            <v>mg/l N</v>
          </cell>
        </row>
      </sheetData>
    </sheetDataSet>
  </externalBook>
</externalLink>
</file>

<file path=xl/theme/theme1.xml><?xml version="1.0" encoding="utf-8"?>
<a:theme xmlns:a="http://schemas.openxmlformats.org/drawingml/2006/main" name="Motív balíka Office">
  <a:themeElements>
    <a:clrScheme name="IPP">
      <a:dk1>
        <a:sysClr val="windowText" lastClr="000000"/>
      </a:dk1>
      <a:lt1>
        <a:sysClr val="window" lastClr="FFFFFF"/>
      </a:lt1>
      <a:dk2>
        <a:srgbClr val="44546A"/>
      </a:dk2>
      <a:lt2>
        <a:srgbClr val="E7E6E6"/>
      </a:lt2>
      <a:accent1>
        <a:srgbClr val="B8DB7C"/>
      </a:accent1>
      <a:accent2>
        <a:srgbClr val="957F66"/>
      </a:accent2>
      <a:accent3>
        <a:srgbClr val="605D5C"/>
      </a:accent3>
      <a:accent4>
        <a:srgbClr val="628624"/>
      </a:accent4>
      <a:accent5>
        <a:srgbClr val="BFB2A2"/>
      </a:accent5>
      <a:accent6>
        <a:srgbClr val="957F66"/>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Vlastná 5">
    <a:dk1>
      <a:sysClr val="windowText" lastClr="000000"/>
    </a:dk1>
    <a:lt1>
      <a:sysClr val="window" lastClr="FFFFFF"/>
    </a:lt1>
    <a:dk2>
      <a:srgbClr val="1F497D"/>
    </a:dk2>
    <a:lt2>
      <a:srgbClr val="EEECE1"/>
    </a:lt2>
    <a:accent1>
      <a:srgbClr val="1E4E9D"/>
    </a:accent1>
    <a:accent2>
      <a:srgbClr val="0487D9"/>
    </a:accent2>
    <a:accent3>
      <a:srgbClr val="F2A444"/>
    </a:accent3>
    <a:accent4>
      <a:srgbClr val="F2DFCE"/>
    </a:accent4>
    <a:accent5>
      <a:srgbClr val="F24C27"/>
    </a:accent5>
    <a:accent6>
      <a:srgbClr val="26303D"/>
    </a:accent6>
    <a:hlink>
      <a:srgbClr val="23AD7B"/>
    </a:hlink>
    <a:folHlink>
      <a:srgbClr val="BFB8B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Vlastná 5">
    <a:dk1>
      <a:sysClr val="windowText" lastClr="000000"/>
    </a:dk1>
    <a:lt1>
      <a:sysClr val="window" lastClr="FFFFFF"/>
    </a:lt1>
    <a:dk2>
      <a:srgbClr val="1F497D"/>
    </a:dk2>
    <a:lt2>
      <a:srgbClr val="EEECE1"/>
    </a:lt2>
    <a:accent1>
      <a:srgbClr val="1E4E9D"/>
    </a:accent1>
    <a:accent2>
      <a:srgbClr val="0487D9"/>
    </a:accent2>
    <a:accent3>
      <a:srgbClr val="F2A444"/>
    </a:accent3>
    <a:accent4>
      <a:srgbClr val="F2DFCE"/>
    </a:accent4>
    <a:accent5>
      <a:srgbClr val="F24C27"/>
    </a:accent5>
    <a:accent6>
      <a:srgbClr val="26303D"/>
    </a:accent6>
    <a:hlink>
      <a:srgbClr val="23AD7B"/>
    </a:hlink>
    <a:folHlink>
      <a:srgbClr val="BFB8B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Vlastná 5">
    <a:dk1>
      <a:sysClr val="windowText" lastClr="000000"/>
    </a:dk1>
    <a:lt1>
      <a:sysClr val="window" lastClr="FFFFFF"/>
    </a:lt1>
    <a:dk2>
      <a:srgbClr val="1F497D"/>
    </a:dk2>
    <a:lt2>
      <a:srgbClr val="EEECE1"/>
    </a:lt2>
    <a:accent1>
      <a:srgbClr val="1E4E9D"/>
    </a:accent1>
    <a:accent2>
      <a:srgbClr val="0487D9"/>
    </a:accent2>
    <a:accent3>
      <a:srgbClr val="F2A444"/>
    </a:accent3>
    <a:accent4>
      <a:srgbClr val="F2DFCE"/>
    </a:accent4>
    <a:accent5>
      <a:srgbClr val="F24C27"/>
    </a:accent5>
    <a:accent6>
      <a:srgbClr val="26303D"/>
    </a:accent6>
    <a:hlink>
      <a:srgbClr val="23AD7B"/>
    </a:hlink>
    <a:folHlink>
      <a:srgbClr val="BFB8B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Vlastná 5">
    <a:dk1>
      <a:sysClr val="windowText" lastClr="000000"/>
    </a:dk1>
    <a:lt1>
      <a:sysClr val="window" lastClr="FFFFFF"/>
    </a:lt1>
    <a:dk2>
      <a:srgbClr val="1F497D"/>
    </a:dk2>
    <a:lt2>
      <a:srgbClr val="EEECE1"/>
    </a:lt2>
    <a:accent1>
      <a:srgbClr val="1E4E9D"/>
    </a:accent1>
    <a:accent2>
      <a:srgbClr val="0487D9"/>
    </a:accent2>
    <a:accent3>
      <a:srgbClr val="F2A444"/>
    </a:accent3>
    <a:accent4>
      <a:srgbClr val="F2DFCE"/>
    </a:accent4>
    <a:accent5>
      <a:srgbClr val="F24C27"/>
    </a:accent5>
    <a:accent6>
      <a:srgbClr val="26303D"/>
    </a:accent6>
    <a:hlink>
      <a:srgbClr val="23AD7B"/>
    </a:hlink>
    <a:folHlink>
      <a:srgbClr val="BFB8B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Vlastná 5">
    <a:dk1>
      <a:sysClr val="windowText" lastClr="000000"/>
    </a:dk1>
    <a:lt1>
      <a:sysClr val="window" lastClr="FFFFFF"/>
    </a:lt1>
    <a:dk2>
      <a:srgbClr val="1F497D"/>
    </a:dk2>
    <a:lt2>
      <a:srgbClr val="EEECE1"/>
    </a:lt2>
    <a:accent1>
      <a:srgbClr val="1E4E9D"/>
    </a:accent1>
    <a:accent2>
      <a:srgbClr val="0487D9"/>
    </a:accent2>
    <a:accent3>
      <a:srgbClr val="F2A444"/>
    </a:accent3>
    <a:accent4>
      <a:srgbClr val="F2DFCE"/>
    </a:accent4>
    <a:accent5>
      <a:srgbClr val="F24C27"/>
    </a:accent5>
    <a:accent6>
      <a:srgbClr val="26303D"/>
    </a:accent6>
    <a:hlink>
      <a:srgbClr val="23AD7B"/>
    </a:hlink>
    <a:folHlink>
      <a:srgbClr val="BFB8B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Vlastná 5">
    <a:dk1>
      <a:sysClr val="windowText" lastClr="000000"/>
    </a:dk1>
    <a:lt1>
      <a:sysClr val="window" lastClr="FFFFFF"/>
    </a:lt1>
    <a:dk2>
      <a:srgbClr val="1F497D"/>
    </a:dk2>
    <a:lt2>
      <a:srgbClr val="EEECE1"/>
    </a:lt2>
    <a:accent1>
      <a:srgbClr val="1E4E9D"/>
    </a:accent1>
    <a:accent2>
      <a:srgbClr val="0487D9"/>
    </a:accent2>
    <a:accent3>
      <a:srgbClr val="F2A444"/>
    </a:accent3>
    <a:accent4>
      <a:srgbClr val="F2DFCE"/>
    </a:accent4>
    <a:accent5>
      <a:srgbClr val="F24C27"/>
    </a:accent5>
    <a:accent6>
      <a:srgbClr val="26303D"/>
    </a:accent6>
    <a:hlink>
      <a:srgbClr val="23AD7B"/>
    </a:hlink>
    <a:folHlink>
      <a:srgbClr val="BFB8B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Vlastná 5">
    <a:dk1>
      <a:sysClr val="windowText" lastClr="000000"/>
    </a:dk1>
    <a:lt1>
      <a:sysClr val="window" lastClr="FFFFFF"/>
    </a:lt1>
    <a:dk2>
      <a:srgbClr val="1F497D"/>
    </a:dk2>
    <a:lt2>
      <a:srgbClr val="EEECE1"/>
    </a:lt2>
    <a:accent1>
      <a:srgbClr val="1E4E9D"/>
    </a:accent1>
    <a:accent2>
      <a:srgbClr val="0487D9"/>
    </a:accent2>
    <a:accent3>
      <a:srgbClr val="F2A444"/>
    </a:accent3>
    <a:accent4>
      <a:srgbClr val="F2DFCE"/>
    </a:accent4>
    <a:accent5>
      <a:srgbClr val="F24C27"/>
    </a:accent5>
    <a:accent6>
      <a:srgbClr val="26303D"/>
    </a:accent6>
    <a:hlink>
      <a:srgbClr val="23AD7B"/>
    </a:hlink>
    <a:folHlink>
      <a:srgbClr val="BFB8B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Vlastná 5">
    <a:dk1>
      <a:sysClr val="windowText" lastClr="000000"/>
    </a:dk1>
    <a:lt1>
      <a:sysClr val="window" lastClr="FFFFFF"/>
    </a:lt1>
    <a:dk2>
      <a:srgbClr val="1F497D"/>
    </a:dk2>
    <a:lt2>
      <a:srgbClr val="EEECE1"/>
    </a:lt2>
    <a:accent1>
      <a:srgbClr val="1E4E9D"/>
    </a:accent1>
    <a:accent2>
      <a:srgbClr val="0487D9"/>
    </a:accent2>
    <a:accent3>
      <a:srgbClr val="F2A444"/>
    </a:accent3>
    <a:accent4>
      <a:srgbClr val="F2DFCE"/>
    </a:accent4>
    <a:accent5>
      <a:srgbClr val="F24C27"/>
    </a:accent5>
    <a:accent6>
      <a:srgbClr val="26303D"/>
    </a:accent6>
    <a:hlink>
      <a:srgbClr val="23AD7B"/>
    </a:hlink>
    <a:folHlink>
      <a:srgbClr val="BFB8B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Vlastná 5">
    <a:dk1>
      <a:sysClr val="windowText" lastClr="000000"/>
    </a:dk1>
    <a:lt1>
      <a:sysClr val="window" lastClr="FFFFFF"/>
    </a:lt1>
    <a:dk2>
      <a:srgbClr val="1F497D"/>
    </a:dk2>
    <a:lt2>
      <a:srgbClr val="EEECE1"/>
    </a:lt2>
    <a:accent1>
      <a:srgbClr val="1E4E9D"/>
    </a:accent1>
    <a:accent2>
      <a:srgbClr val="0487D9"/>
    </a:accent2>
    <a:accent3>
      <a:srgbClr val="F2A444"/>
    </a:accent3>
    <a:accent4>
      <a:srgbClr val="F2DFCE"/>
    </a:accent4>
    <a:accent5>
      <a:srgbClr val="F24C27"/>
    </a:accent5>
    <a:accent6>
      <a:srgbClr val="26303D"/>
    </a:accent6>
    <a:hlink>
      <a:srgbClr val="23AD7B"/>
    </a:hlink>
    <a:folHlink>
      <a:srgbClr val="BFB8B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6.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27.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09.xml.rels><?xml version="1.0" encoding="UTF-8" standalone="yes"?>
<Relationships xmlns="http://schemas.openxmlformats.org/package/2006/relationships"><Relationship Id="rId2" Type="http://schemas.openxmlformats.org/officeDocument/2006/relationships/hyperlink" Target="https://fondtlk.sk/" TargetMode="External"/><Relationship Id="rId1" Type="http://schemas.openxmlformats.org/officeDocument/2006/relationships/hyperlink" Target="https://webdepozit.sk/"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appsso.eurostat.ec.europa.eu/nui/show.do?query=BOOKMARK_DS-812554_QID_-655CE67E_UID_-3F171EB0&amp;layout=ACL00,L,X,0;GEO,L,Y,0;FREQUENC,L,Z,0;TIME,C,Z,1;ISCED11,L,Z,2;AGE,L,Z,3;SEX,L,Z,4;UNIT,L,Z,5;INDICATORS,C,Z,6;&amp;zSelection=DS-812554TIME,2015;DS-812554AGE,Y_GE16;DS-812554UNIT,PC;DS-812554FREQUENC,GE1;DS-812554INDICATORS,OBS_FLAG;DS-812554ISCED11,TOTAL;DS-812554SEX,T;&amp;rankName1=ISCED11_1_2_-1_2&amp;rankName2=UNIT_1_2_-1_2&amp;rankName3=AGE_1_2_-1_2&amp;rankName4=FREQUENC_1_2_-1_2&amp;rankName5=INDICATORS_1_2_-1_2&amp;rankName6=SEX_1_2_-1_2&amp;rankName7=TIME_1_0_0_0&amp;rankName8=ACL00_1_2_0_0&amp;rankName9=GEO_1_2_0_1&amp;rStp=&amp;cStp=&amp;rDCh=&amp;cDCh=&amp;rDM=true&amp;cDM=true&amp;footnes=false&amp;empty=false&amp;wai=false&amp;time_mode=ROLLING&amp;time_most_recent=true&amp;cfo=%23%23%23%2C%23%23%23.%23%23%23&amp;lang=en"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1.bin"/><Relationship Id="rId1" Type="http://schemas.openxmlformats.org/officeDocument/2006/relationships/hyperlink" Target="https://appsso.eurostat.ec.europa.eu/nui/show.do?dataset=cult_pcs_hbs&amp;lang=en"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2.bin"/><Relationship Id="rId1" Type="http://schemas.openxmlformats.org/officeDocument/2006/relationships/hyperlink" Target="https://appsso.eurostat.ec.europa.eu/nui/show.do?dataset=cult_pcs_qnt&amp;lang=en"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https://ec.europa.eu/info/sites/info/files/file_import/agri_aar_2017_annexes_final.pdf"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https://ec.europa.eu/info/sites/info/files/file_import/agri_aar_2017_annexes_final.pdf" TargetMode="Externa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https://ec.europa.eu/info/sites/info/files/file_import/agri_aar_2017_annexes_final.pdf" TargetMode="Externa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8.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9.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1.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2.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1.xml.rels><?xml version="1.0" encoding="UTF-8" standalone="yes"?>
<Relationships xmlns="http://schemas.openxmlformats.org/package/2006/relationships"><Relationship Id="rId1" Type="http://schemas.openxmlformats.org/officeDocument/2006/relationships/hyperlink" Target="https://appsso.eurostat.ec.europa.eu/nui/show.do?query=BOOKMARK_DS-812552_QID_232CCF96_UID_-3F171EB0&amp;layout=FREQUENC,L,X,0;GEO,L,Y,0;ISCED11,L,Z,0;AGE,L,Z,1;TIME,C,Z,2;UNIT,L,Z,3;SEX,L,Z,4;INDICATORS,C,Z,5;&amp;zSelection=DS-812552TIME,2015;DS-812552SEX,T;DS-812552AGE,Y_GE16;DS-812552ISCED11,TOTAL;DS-812552UNIT,PC;DS-812552INDICATORS,OBS_FLAG;&amp;rankName1=TIME_1_0_-1_2&amp;rankName2=ISCED11_1_2_-1_2&amp;rankName3=UNIT_1_2_-1_2&amp;rankName4=AGE_1_2_-1_2&amp;rankName5=INDICATORS_1_2_-1_2&amp;rankName6=SEX_1_2_1_0&amp;rankName7=FREQUENC_1_2_0_0&amp;rankName8=GEO_1_2_0_1&amp;rStp=&amp;cStp=&amp;rDCh=&amp;cDCh=&amp;rDM=true&amp;cDM=true&amp;footnes=false&amp;empty=false&amp;wai=false&amp;time_mode=ROLLING&amp;time_most_recent=true&amp;&amp;cfo=%23%23%23%2C%23%23%23.%23%23%23&amp;lang=en"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www.fondtlk.s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dimension ref="A1:D140"/>
  <sheetViews>
    <sheetView tabSelected="1" zoomScaleNormal="100" workbookViewId="0"/>
  </sheetViews>
  <sheetFormatPr defaultColWidth="8.85546875" defaultRowHeight="16.5"/>
  <cols>
    <col min="1" max="1" width="7.85546875" style="20" customWidth="1"/>
    <col min="2" max="2" width="151" style="20" customWidth="1"/>
    <col min="3" max="3" width="13.7109375" style="20" customWidth="1"/>
    <col min="4" max="4" width="7.5703125" style="20" customWidth="1"/>
    <col min="5" max="19" width="9.140625" style="20" customWidth="1"/>
    <col min="20" max="16384" width="8.85546875" style="20"/>
  </cols>
  <sheetData>
    <row r="1" spans="1:4" ht="18.75">
      <c r="A1" s="1" t="s">
        <v>208</v>
      </c>
    </row>
    <row r="2" spans="1:4">
      <c r="A2" s="2" t="s">
        <v>1351</v>
      </c>
    </row>
    <row r="3" spans="1:4">
      <c r="A3" s="2"/>
    </row>
    <row r="4" spans="1:4">
      <c r="A4" s="3"/>
    </row>
    <row r="5" spans="1:4">
      <c r="A5" s="4" t="s">
        <v>0</v>
      </c>
    </row>
    <row r="6" spans="1:4">
      <c r="A6" s="88" t="s">
        <v>1</v>
      </c>
      <c r="B6" s="88" t="s">
        <v>2</v>
      </c>
      <c r="C6" s="88" t="s">
        <v>3</v>
      </c>
    </row>
    <row r="7" spans="1:4">
      <c r="A7" s="89">
        <v>1</v>
      </c>
      <c r="B7" s="18" t="str">
        <f ca="1">IF(ISREF(INDIRECT("Graf_"&amp;A7&amp;"!$A$3"))=TRUE,INDIRECT("Graf_"&amp;A7&amp;"!$A$3"),0)</f>
        <v>Dáta ku Grafu 1: Pasívna účasť na kultúre v roku 2015</v>
      </c>
      <c r="C7" s="5" t="str">
        <f>HYPERLINK("#Graf_"&amp;A7&amp;"!$A$1","Prejsť na dáta")</f>
        <v>Prejsť na dáta</v>
      </c>
      <c r="D7" s="5"/>
    </row>
    <row r="8" spans="1:4">
      <c r="A8" s="89">
        <v>2</v>
      </c>
      <c r="B8" s="18" t="str">
        <f ca="1">IF(ISREF(INDIRECT("Graf_"&amp;A8&amp;"!$A$3"))=TRUE,INDIRECT("Graf_"&amp;A8&amp;"!$A$3"),0)</f>
        <v>Dáta ku Grafu 2: Verejné výdavky na kultúru v rokoch 2011-2017 (% HDP)</v>
      </c>
      <c r="C8" s="5" t="str">
        <f t="shared" ref="C8:C20" si="0">HYPERLINK("#Graf_"&amp;A8&amp;"!$A$1","Prejsť na dáta")</f>
        <v>Prejsť na dáta</v>
      </c>
    </row>
    <row r="9" spans="1:4">
      <c r="A9" s="89">
        <v>3</v>
      </c>
      <c r="B9" s="32" t="str">
        <f ca="1">IF(ISREF(INDIRECT("Graf_"&amp;A9&amp;"!$A$3"))=TRUE,INDIRECT("Graf_"&amp;A9&amp;"!$A$3"),0)</f>
        <v>Dáta ku Grafu 3: Verejné výdavky na kultúru v rokoch 2011-2017 (% verejných výdavkov)</v>
      </c>
      <c r="C9" s="5" t="str">
        <f t="shared" si="0"/>
        <v>Prejsť na dáta</v>
      </c>
    </row>
    <row r="10" spans="1:4">
      <c r="A10" s="89">
        <v>4</v>
      </c>
      <c r="B10" s="18" t="str">
        <f ca="1">IF(ISREF(INDIRECT("Graf_"&amp;A10&amp;"!$A$3"))=TRUE,INDIRECT("Graf_"&amp;A10&amp;"!$A$3"),0)</f>
        <v>Dáta ku Grafu 4: Verejné výdavky na kultúru v roku 2017 (% HDP)</v>
      </c>
      <c r="C10" s="5" t="str">
        <f t="shared" si="0"/>
        <v>Prejsť na dáta</v>
      </c>
    </row>
    <row r="11" spans="1:4">
      <c r="A11" s="89">
        <v>5</v>
      </c>
      <c r="B11" s="32" t="str">
        <f ca="1">IF(ISREF(INDIRECT("Graf_"&amp;A11&amp;"!$A$3"))=TRUE,INDIRECT("Graf_"&amp;A11&amp;"!$A$3"),0)</f>
        <v xml:space="preserve">Dáta ku Grafu 5: Verejné výdavky na kultúru v roku 2017 
(% verejných výdavkov)
</v>
      </c>
      <c r="C11" s="5" t="str">
        <f t="shared" si="0"/>
        <v>Prejsť na dáta</v>
      </c>
    </row>
    <row r="12" spans="1:4">
      <c r="A12" s="89">
        <v>6</v>
      </c>
      <c r="B12" s="18" t="str">
        <f t="shared" ref="B12:B20" ca="1" si="1">IF(ISREF(INDIRECT("Graf_"&amp;A12&amp;"!$A$3"))=TRUE,INDIRECT("Graf_"&amp;A12&amp;"!$A$3"),0)</f>
        <v>Dáta ku Grafu 6: Výdavky verejnej správy na kultúru p. c. v roku 2017 (eur, v PKS)</v>
      </c>
      <c r="C12" s="5" t="str">
        <f t="shared" si="0"/>
        <v>Prejsť na dáta</v>
      </c>
    </row>
    <row r="13" spans="1:4">
      <c r="A13" s="89">
        <v>7</v>
      </c>
      <c r="B13" s="18" t="str">
        <f t="shared" ca="1" si="1"/>
        <v>Dáta ku Grafu 7: Vývoj výdavkov na kultúru p. c. v rokoch 2011-2017 (eur, v PKS)</v>
      </c>
      <c r="C13" s="5" t="str">
        <f t="shared" si="0"/>
        <v>Prejsť na dáta</v>
      </c>
    </row>
    <row r="14" spans="1:4">
      <c r="A14" s="89">
        <v>8</v>
      </c>
      <c r="B14" s="18" t="str">
        <f t="shared" ca="1" si="1"/>
        <v>Dáta ku Grafu 8: Vývoj výdavkov na kultúru p. c. vybraných zoskupení krajín v rokoch 2011-2017 (eur, v PKS)</v>
      </c>
      <c r="C14" s="5" t="str">
        <f t="shared" si="0"/>
        <v>Prejsť na dáta</v>
      </c>
    </row>
    <row r="15" spans="1:4">
      <c r="A15" s="89">
        <v>9</v>
      </c>
      <c r="B15" s="32" t="str">
        <f t="shared" ca="1" si="1"/>
        <v>Dáta ku Grafu 9: Vzťah medzi HDP p. c. a podielom verejného rozpočtu alokovaného na kultúru, priemer v rokoch 2011-2019</v>
      </c>
      <c r="C15" s="5" t="str">
        <f t="shared" si="0"/>
        <v>Prejsť na dáta</v>
      </c>
    </row>
    <row r="16" spans="1:4">
      <c r="A16" s="89">
        <v>10</v>
      </c>
      <c r="B16" s="18" t="str">
        <f ca="1">IF(ISREF(INDIRECT("Graf_"&amp;A16&amp;"!$A$3"))=TRUE,INDIRECT("Graf_"&amp;A16&amp;"!$A$3"),0)</f>
        <v xml:space="preserve">Dáta ku Grafu 10: Výdavky verejnej správy na kultúru podľa oblasti kultúry v roku 2017 (v %) </v>
      </c>
      <c r="C16" s="5" t="str">
        <f t="shared" si="0"/>
        <v>Prejsť na dáta</v>
      </c>
    </row>
    <row r="17" spans="1:3">
      <c r="A17" s="89">
        <v>11</v>
      </c>
      <c r="B17" s="18" t="str">
        <f t="shared" ca="1" si="1"/>
        <v>Dáta ku Grafu 11: Výdavky ústrednej štátnej správy a samosprávy na kultúru, priemer v rokoch 2011-2017 (v %)</v>
      </c>
      <c r="C17" s="5" t="str">
        <f t="shared" si="0"/>
        <v>Prejsť na dáta</v>
      </c>
    </row>
    <row r="18" spans="1:3">
      <c r="A18" s="89">
        <v>12</v>
      </c>
      <c r="B18" s="32" t="str">
        <f t="shared" ca="1" si="1"/>
        <v>Dáta ku Grafu 12: Verejné výdavky na kultúru v rokoch 2009-2018 (mil. eur)</v>
      </c>
      <c r="C18" s="5" t="str">
        <f t="shared" si="0"/>
        <v>Prejsť na dáta</v>
      </c>
    </row>
    <row r="19" spans="1:3">
      <c r="A19" s="89">
        <v>13</v>
      </c>
      <c r="B19" s="18" t="str">
        <f t="shared" ca="1" si="1"/>
        <v>Dáta ku Grafu 13: Verejné výdavky na kultúru podľa druhovej klasifikácie v rokoch 2013-2018 (v %)</v>
      </c>
      <c r="C19" s="5" t="str">
        <f t="shared" si="0"/>
        <v>Prejsť na dáta</v>
      </c>
    </row>
    <row r="20" spans="1:3">
      <c r="A20" s="89">
        <v>14</v>
      </c>
      <c r="B20" s="32" t="str">
        <f t="shared" ca="1" si="1"/>
        <v>Dáta ku Grafu 14: Výdavky na kultúru štátnych rozpočtových a príspevkových organizácií (mil. eur, ľavá os) a podiel k celkovým výdavkom štátnych organizácií (%, pravá os) v rokoch 2011-2018</v>
      </c>
      <c r="C20" s="5" t="str">
        <f t="shared" si="0"/>
        <v>Prejsť na dáta</v>
      </c>
    </row>
    <row r="21" spans="1:3">
      <c r="A21" s="89">
        <v>15</v>
      </c>
      <c r="B21" s="18" t="str">
        <f t="shared" ref="B21:B36" ca="1" si="2">IF(ISREF(INDIRECT("Graf_"&amp;A21&amp;"!$A$3"))=TRUE,INDIRECT("Graf_"&amp;A21&amp;"!$A$3"),0)</f>
        <v>Dáta ku Grafu 15: Výdavky rezortu MK SRv rokoch 2011-2018 (mil. eur)</v>
      </c>
      <c r="C21" s="5" t="str">
        <f t="shared" ref="C21:C36" si="3">HYPERLINK("#Graf_"&amp;A21&amp;"!$A$1","Prejsť na dáta")</f>
        <v>Prejsť na dáta</v>
      </c>
    </row>
    <row r="22" spans="1:3">
      <c r="A22" s="89">
        <v>16</v>
      </c>
      <c r="B22" s="18" t="str">
        <f t="shared" ca="1" si="2"/>
        <v>Dáta ku Grafu 16: Výdavky úradu MK SR (mil. eur, ľavá os) a podiel transferov k celkovým výdavkom úradu MK SR (pravá os)</v>
      </c>
      <c r="C22" s="5" t="str">
        <f t="shared" si="3"/>
        <v>Prejsť na dáta</v>
      </c>
    </row>
    <row r="23" spans="1:3">
      <c r="A23" s="89">
        <v>17</v>
      </c>
      <c r="B23" s="18" t="str">
        <f t="shared" ca="1" si="2"/>
        <v>Dáta ku Grafu 17: Výdavky na kultúrne politiky v rokoch 2011-2018 (mil. eur)</v>
      </c>
      <c r="C23" s="5" t="str">
        <f t="shared" si="3"/>
        <v>Prejsť na dáta</v>
      </c>
    </row>
    <row r="24" spans="1:3">
      <c r="A24" s="89">
        <v>18</v>
      </c>
      <c r="B24" s="18" t="str">
        <f t="shared" ca="1" si="2"/>
        <v>Dáta ku Grafu 18: Vlastné príjmy tvorené inštitúciami kultúrnych politík v rokoch 2011-2018 (mil. eur)</v>
      </c>
      <c r="C24" s="5" t="str">
        <f t="shared" si="3"/>
        <v>Prejsť na dáta</v>
      </c>
    </row>
    <row r="25" spans="1:3">
      <c r="A25" s="89">
        <v>19</v>
      </c>
      <c r="B25" s="18" t="str">
        <f t="shared" ca="1" si="2"/>
        <v>Dáta ku Grafu 19: Objem poskytnutej dotačnej podpory z dotačných schém v rokoch 2008-2018 (mil. eur)</v>
      </c>
      <c r="C25" s="5" t="str">
        <f t="shared" si="3"/>
        <v>Prejsť na dáta</v>
      </c>
    </row>
    <row r="26" spans="1:3">
      <c r="A26" s="89">
        <v>20</v>
      </c>
      <c r="B26" s="18" t="str">
        <f t="shared" ca="1" si="2"/>
        <v>Dáta ku Grafu 20: Zdroj financovania výdavkov jednotlivých kultúrnych politík sumárne v rokoch 2011-2020 (v %)</v>
      </c>
      <c r="C26" s="5" t="str">
        <f t="shared" si="3"/>
        <v>Prejsť na dáta</v>
      </c>
    </row>
    <row r="27" spans="1:3">
      <c r="A27" s="89">
        <v>21</v>
      </c>
      <c r="B27" s="18" t="str">
        <f t="shared" ca="1" si="2"/>
        <v>Dáta ku Grafu 21:Podiel transferov MK SR do kultúrnych politík a výdavkov úradu MK SR, priemer v rokoch 2011-2018 (v %)</v>
      </c>
      <c r="C27" s="5" t="str">
        <f t="shared" si="3"/>
        <v>Prejsť na dáta</v>
      </c>
    </row>
    <row r="28" spans="1:3">
      <c r="A28" s="89">
        <v>22</v>
      </c>
      <c r="B28" s="18" t="str">
        <f t="shared" ca="1" si="2"/>
        <v>Dáta ku Grafu 22: Výdavky na kultúru ostatných subjektov verejnej správy v rokoch 2211-2218 (mil. eur)</v>
      </c>
      <c r="C28" s="5" t="str">
        <f t="shared" si="3"/>
        <v>Prejsť na dáta</v>
      </c>
    </row>
    <row r="29" spans="1:3">
      <c r="A29" s="89">
        <v>23</v>
      </c>
      <c r="B29" s="18" t="str">
        <f t="shared" ca="1" si="2"/>
        <v>Dáta ku Grafu 23: Výdavky VÚC na kultúru (mil. eur)</v>
      </c>
      <c r="C29" s="5" t="str">
        <f t="shared" si="3"/>
        <v>Prejsť na dáta</v>
      </c>
    </row>
    <row r="30" spans="1:3">
      <c r="A30" s="89">
        <v>24</v>
      </c>
      <c r="B30" s="32" t="str">
        <f t="shared" ca="1" si="2"/>
        <v>Dáta ku Grafu 24: Výdavky obcí na kultúru (mil. eur)</v>
      </c>
      <c r="C30" s="5" t="str">
        <f t="shared" si="3"/>
        <v>Prejsť na dáta</v>
      </c>
    </row>
    <row r="31" spans="1:3">
      <c r="A31" s="89">
        <v>25</v>
      </c>
      <c r="B31" s="32" t="str">
        <f t="shared" ca="1" si="2"/>
        <v>Dáta ku Grafu 25: Výdavky domácností na kultúru ako podiel na celkových výdavkoch domácností v roku 2015</v>
      </c>
      <c r="C31" s="5" t="str">
        <f t="shared" si="3"/>
        <v>Prejsť na dáta</v>
      </c>
    </row>
    <row r="32" spans="1:3">
      <c r="A32" s="89">
        <v>26</v>
      </c>
      <c r="B32" s="32" t="str">
        <f t="shared" ca="1" si="2"/>
        <v xml:space="preserve">Dáta ku Grafu 26: Pomer výdavkov na kultúru 20 % obyvateľov s najvyšším príjmom oproti výdavkom na kultúru 20 % obyvateľov s najnižším príjmom v roku 2015
</v>
      </c>
      <c r="C32" s="5" t="str">
        <f t="shared" si="3"/>
        <v>Prejsť na dáta</v>
      </c>
    </row>
    <row r="33" spans="1:3">
      <c r="A33" s="89">
        <v>27</v>
      </c>
      <c r="B33" s="32" t="str">
        <f t="shared" ca="1" si="2"/>
        <v xml:space="preserve">Dáta ku Grafu 27: Počet múzeí podľa zriaďovateľa v roku 2018 </v>
      </c>
      <c r="C33" s="5" t="str">
        <f t="shared" si="3"/>
        <v>Prejsť na dáta</v>
      </c>
    </row>
    <row r="34" spans="1:3">
      <c r="A34" s="89">
        <v>28</v>
      </c>
      <c r="B34" s="32" t="str">
        <f t="shared" ca="1" si="2"/>
        <v>Dáta ku Grafu 28: Počet galérii podľa zriaďovateľa v roku 2018</v>
      </c>
      <c r="C34" s="5" t="str">
        <f t="shared" si="3"/>
        <v>Prejsť na dáta</v>
      </c>
    </row>
    <row r="35" spans="1:3">
      <c r="A35" s="89">
        <v>29</v>
      </c>
      <c r="B35" s="32" t="str">
        <f t="shared" ca="1" si="2"/>
        <v>Dáta ku Grafu 29:Počet kusov zbierkových predmetov
 v múzeách podľa zriaďovateľa v roku 2018 (tisíce)</v>
      </c>
      <c r="C35" s="5" t="str">
        <f t="shared" si="3"/>
        <v>Prejsť na dáta</v>
      </c>
    </row>
    <row r="36" spans="1:3">
      <c r="A36" s="89">
        <v>30</v>
      </c>
      <c r="B36" s="32" t="str">
        <f t="shared" ca="1" si="2"/>
        <v>Dáta ku Grafu 30: Počet kusov zbierkových predmetov v galériách podľa zriaďovateľa v roku 2018 (tisíce)</v>
      </c>
      <c r="C36" s="5" t="str">
        <f t="shared" si="3"/>
        <v>Prejsť na dáta</v>
      </c>
    </row>
    <row r="37" spans="1:3">
      <c r="A37" s="89">
        <v>31</v>
      </c>
      <c r="B37" s="32" t="str">
        <f t="shared" ref="B37:B82" ca="1" si="4">IF(ISREF(INDIRECT("Graf_"&amp;A37&amp;"!$A$3"))=TRUE,INDIRECT("Graf_"&amp;A37&amp;"!$A$3"),0)</f>
        <v xml:space="preserve">Dáta ku Grafu 31: Počet depozitárov (vľavo) a priestory depozitárov (m2 ,vpravo) podľa stavu depozitárnych priestorov v roku 2017
</v>
      </c>
      <c r="C37" s="5" t="str">
        <f t="shared" ref="C37:C43" si="5">HYPERLINK("#Graf_"&amp;A37&amp;"!$A$1","Prejsť na dáta")</f>
        <v>Prejsť na dáta</v>
      </c>
    </row>
    <row r="38" spans="1:3">
      <c r="A38" s="89">
        <v>32</v>
      </c>
      <c r="B38" s="18" t="str">
        <f ca="1">IF(ISREF(INDIRECT("Graf_"&amp;A38&amp;"!$A$3"))=TRUE,INDIRECT("Graf_"&amp;A38&amp;"!$A$3"),0)</f>
        <v>Dáta ku Grafu 32: Náklady na akvizície múzeí podľa zriaďovateľa v rokoch 2016-2018 (tisíce eur)</v>
      </c>
      <c r="C38" s="5" t="str">
        <f t="shared" si="5"/>
        <v>Prejsť na dáta</v>
      </c>
    </row>
    <row r="39" spans="1:3">
      <c r="A39" s="89">
        <v>33</v>
      </c>
      <c r="B39" s="32" t="str">
        <f t="shared" ca="1" si="4"/>
        <v>Dáta ku Grafu 33: Náklady na akvizície galérií podľa zriaďovateľa, v tisícoch eur</v>
      </c>
      <c r="C39" s="5" t="str">
        <f t="shared" si="5"/>
        <v>Prejsť na dáta</v>
      </c>
    </row>
    <row r="40" spans="1:3">
      <c r="A40" s="89">
        <v>34</v>
      </c>
      <c r="B40" s="32" t="str">
        <f t="shared" ca="1" si="4"/>
        <v>Dáta ku Grafu 34: Počet prezentačných a výskumných výstupov podľa typu múzeí navrhovaného EGMUS v roku 2017</v>
      </c>
      <c r="C40" s="5" t="str">
        <f t="shared" si="5"/>
        <v>Prejsť na dáta</v>
      </c>
    </row>
    <row r="41" spans="1:3">
      <c r="A41" s="89">
        <v>35</v>
      </c>
      <c r="B41" s="32" t="str">
        <f t="shared" ca="1" si="4"/>
        <v xml:space="preserve">Dáta ku Grafu 35: Návštevnosť podľa typu múzeí v roku 2017 (tisíce)
</v>
      </c>
      <c r="C41" s="5" t="str">
        <f t="shared" si="5"/>
        <v>Prejsť na dáta</v>
      </c>
    </row>
    <row r="42" spans="1:3">
      <c r="A42" s="89">
        <v>36</v>
      </c>
      <c r="B42" s="18" t="str">
        <f t="shared" ca="1" si="4"/>
        <v>Dáta ku Grafu 36: Priemerný počet návštev na 1 výstup podľa typu múzeí v roku 2017 (tisíce)</v>
      </c>
      <c r="C42" s="5" t="str">
        <f t="shared" si="5"/>
        <v>Prejsť na dáta</v>
      </c>
    </row>
    <row r="43" spans="1:3">
      <c r="A43" s="17">
        <v>37</v>
      </c>
      <c r="B43" s="18" t="str">
        <f t="shared" ca="1" si="4"/>
        <v>Dáta ku Grafu 37: Počet verejných knižníc na 100 000 obyvateľov (ľavá os) a počet zamestnancov na jednu knižnicu (pravá os), v rozpätí rokov 2015-2019</v>
      </c>
      <c r="C43" s="5" t="str">
        <f t="shared" si="5"/>
        <v>Prejsť na dáta</v>
      </c>
    </row>
    <row r="44" spans="1:3">
      <c r="A44" s="17">
        <v>38</v>
      </c>
      <c r="B44" s="18" t="str">
        <f t="shared" ca="1" si="4"/>
        <v>Dáta ku Grafu 38: Celkové výdavky knižníc a medián výdavkov v roku 2017 (mil. eur)</v>
      </c>
      <c r="C44" s="5" t="str">
        <f>HYPERLINK("#Graf_"&amp;A44&amp;"!$A$1","Prejsť na dáta")</f>
        <v>Prejsť na dáta</v>
      </c>
    </row>
    <row r="45" spans="1:3">
      <c r="A45" s="17">
        <v>39</v>
      </c>
      <c r="B45" s="18" t="str">
        <f t="shared" ca="1" si="4"/>
        <v>Dáta ku Grafu 39: Počet výpožičiek na 100-tisíc obyvateľov (ľavá os) a počet výpožičiek na 1 registrovaného užívateľa (pravá os), v rozpätí rokov 2015-2019</v>
      </c>
      <c r="C45" s="5" t="str">
        <f t="shared" ref="C45:C82" si="6">HYPERLINK("#Graf_"&amp;A45&amp;"!$A$1","Prejsť na dáta")</f>
        <v>Prejsť na dáta</v>
      </c>
    </row>
    <row r="46" spans="1:3">
      <c r="A46" s="17">
        <v>40</v>
      </c>
      <c r="B46" s="18" t="str">
        <f t="shared" ca="1" si="4"/>
        <v>Dáta ku Grafu 40: Počet knižničných jednotiek (KJ) a výpožičiek na 1 knižnicu v roku 2017</v>
      </c>
      <c r="C46" s="5" t="str">
        <f t="shared" si="6"/>
        <v>Prejsť na dáta</v>
      </c>
    </row>
    <row r="47" spans="1:3">
      <c r="A47" s="17">
        <v>41</v>
      </c>
      <c r="B47" s="18" t="str">
        <f t="shared" ca="1" si="4"/>
        <v>Dáta ku Grafu 41: Počet knižničných jednotiek (KJ) a výpožičiek v agregáte v roku 2017</v>
      </c>
      <c r="C47" s="5" t="str">
        <f t="shared" si="6"/>
        <v>Prejsť na dáta</v>
      </c>
    </row>
    <row r="48" spans="1:3">
      <c r="A48" s="17">
        <v>42</v>
      </c>
      <c r="B48" s="18" t="str">
        <f t="shared" ca="1" si="4"/>
        <v>Dáta ku Grafu 42: Porovnanie úžitku z počtu výpožičiek verejných knižníc a ich výdavkov v roku 2017 (logaritmická škála)</v>
      </c>
      <c r="C48" s="5" t="str">
        <f t="shared" si="6"/>
        <v>Prejsť na dáta</v>
      </c>
    </row>
    <row r="49" spans="1:3">
      <c r="A49" s="17">
        <v>43</v>
      </c>
      <c r="B49" s="32" t="str">
        <f t="shared" ca="1" si="4"/>
        <v>Dáta ku Grafu 43: Prírastok a úbytok knižničných jednotiek v roku 2017 (kusy)</v>
      </c>
      <c r="C49" s="5" t="str">
        <f t="shared" si="6"/>
        <v>Prejsť na dáta</v>
      </c>
    </row>
    <row r="50" spans="1:3">
      <c r="A50" s="17">
        <v>44</v>
      </c>
      <c r="B50" s="18" t="str">
        <f t="shared" ca="1" si="4"/>
        <v>Dáta ku Grafu 44: Počet fyzických návštev knižníc a počet organizovaných podujatí podľa typov v roku 2017</v>
      </c>
      <c r="C50" s="5" t="str">
        <f t="shared" si="6"/>
        <v>Prejsť na dáta</v>
      </c>
    </row>
    <row r="51" spans="1:3">
      <c r="A51" s="17">
        <v>45</v>
      </c>
      <c r="B51" s="18" t="str">
        <f t="shared" ca="1" si="4"/>
        <v>Dáta ku Grafu 45: Pamiatkový fond Slovenskej republiky v roku 2018</v>
      </c>
      <c r="C51" s="5" t="str">
        <f t="shared" si="6"/>
        <v>Prejsť na dáta</v>
      </c>
    </row>
    <row r="52" spans="1:3">
      <c r="A52" s="17">
        <v>46</v>
      </c>
      <c r="B52" s="18" t="str">
        <f t="shared" ca="1" si="4"/>
        <v>Dáta ku Grafu 46: Vývoj vyhlasovania a vyraďovania pamiatkových objektov a predmetov v rokoch 1989-2018</v>
      </c>
      <c r="C52" s="5" t="str">
        <f t="shared" si="6"/>
        <v>Prejsť na dáta</v>
      </c>
    </row>
    <row r="53" spans="1:3">
      <c r="A53" s="17">
        <v>47</v>
      </c>
      <c r="B53" s="18" t="str">
        <f t="shared" ca="1" si="4"/>
        <v>Dáta ku Grafu 47: Stavebno-technický stav pamiatkového fondu v roku 2018</v>
      </c>
      <c r="C53" s="5" t="str">
        <f t="shared" si="6"/>
        <v>Prejsť na dáta</v>
      </c>
    </row>
    <row r="54" spans="1:3">
      <c r="A54" s="17">
        <v>48</v>
      </c>
      <c r="B54" s="18" t="str">
        <f t="shared" ca="1" si="4"/>
        <v>Dáta ku Grafu 48: Koncentrácia pamiatkových objektov podľa okresov v roku 2018</v>
      </c>
      <c r="C54" s="5" t="str">
        <f t="shared" si="6"/>
        <v>Prejsť na dáta</v>
      </c>
    </row>
    <row r="55" spans="1:3">
      <c r="A55" s="17">
        <v>49</v>
      </c>
      <c r="B55" s="18" t="str">
        <f t="shared" ca="1" si="4"/>
        <v>Dáta ku Grafu 49: Pamiatkové objekty podľa vlastníctva v roku 2018</v>
      </c>
      <c r="C55" s="5" t="str">
        <f t="shared" si="6"/>
        <v>Prejsť na dáta</v>
      </c>
    </row>
    <row r="56" spans="1:3">
      <c r="A56" s="17">
        <v>50</v>
      </c>
      <c r="B56" s="32" t="str">
        <f t="shared" ca="1" si="4"/>
        <v>Dáta ku Grafu 50: Vzťah hnuteľných NKP voči nehnuteľnostiam, v ktorých sa nachádzajú v roku 2018</v>
      </c>
      <c r="C56" s="5" t="str">
        <f t="shared" si="6"/>
        <v>Prejsť na dáta</v>
      </c>
    </row>
    <row r="57" spans="1:3">
      <c r="A57" s="17">
        <v>51</v>
      </c>
      <c r="B57" s="32" t="str">
        <f t="shared" ca="1" si="4"/>
        <v>Dáta ku Grafu 51: Vlastníctvo pamiatkových objektov podľa typu v roku 2018</v>
      </c>
      <c r="C57" s="5" t="str">
        <f t="shared" si="6"/>
        <v>Prejsť na dáta</v>
      </c>
    </row>
    <row r="58" spans="1:3">
      <c r="A58" s="17">
        <v>52</v>
      </c>
      <c r="B58" s="32" t="str">
        <f t="shared" ca="1" si="4"/>
        <v xml:space="preserve">Dáta ku Grafu 52: Výška pamiatkového dlhu podľa typu pamiatok (mil. eur)
</v>
      </c>
      <c r="C58" s="5" t="str">
        <f t="shared" si="6"/>
        <v>Prejsť na dáta</v>
      </c>
    </row>
    <row r="59" spans="1:3">
      <c r="A59" s="17">
        <v>53</v>
      </c>
      <c r="B59" s="18" t="str">
        <f t="shared" ca="1" si="4"/>
        <v>Dáta ku Grafu 53: Výška nákladov na obnovu jednej pamiatky, podľa benchmarkov EÚ a EHP (mil. eur)</v>
      </c>
      <c r="C59" s="5" t="str">
        <f t="shared" si="6"/>
        <v>Prejsť na dáta</v>
      </c>
    </row>
    <row r="60" spans="1:3">
      <c r="A60" s="17">
        <v>54</v>
      </c>
      <c r="B60" s="18" t="str">
        <f t="shared" ca="1" si="4"/>
        <v>Dáta ku Grafu 54: Výdavky inštitúcií divadelnej politiky MK SR v rokoch 2011-2018 (mil. eur)</v>
      </c>
      <c r="C60" s="5" t="str">
        <f t="shared" si="6"/>
        <v>Prejsť na dáta</v>
      </c>
    </row>
    <row r="61" spans="1:3">
      <c r="A61" s="17">
        <v>55</v>
      </c>
      <c r="B61" s="18" t="str">
        <f t="shared" ca="1" si="4"/>
        <v>Dáta ku Grafu 55: Zdroj výdavkov inštitúcii divadelnej politiky sumárne v rokoch 2011-2018</v>
      </c>
      <c r="C61" s="5" t="str">
        <f t="shared" si="6"/>
        <v>Prejsť na dáta</v>
      </c>
    </row>
    <row r="62" spans="1:3">
      <c r="A62" s="17">
        <v>56</v>
      </c>
      <c r="B62" s="18" t="str">
        <f t="shared" ca="1" si="4"/>
        <v>Dáta ku Grafu 56: Výdavky inštitúcii divadelnej politiky podľa ekonomickej klasifikácie sumárne v rokoch 2011-2018</v>
      </c>
      <c r="C62" s="5" t="str">
        <f t="shared" si="6"/>
        <v>Prejsť na dáta</v>
      </c>
    </row>
    <row r="63" spans="1:3">
      <c r="A63" s="17">
        <v>57</v>
      </c>
      <c r="B63" s="18" t="str">
        <f t="shared" ca="1" si="4"/>
        <v>Dáta ku Grafu 57: Podpora zriadených a nezávislých divadiel z programov FPU v rokoch 2016-2018</v>
      </c>
      <c r="C63" s="5" t="str">
        <f t="shared" si="6"/>
        <v>Prejsť na dáta</v>
      </c>
    </row>
    <row r="64" spans="1:3">
      <c r="A64" s="17">
        <v>58</v>
      </c>
      <c r="B64" s="18" t="str">
        <f t="shared" ca="1" si="4"/>
        <v>Dáta ku Grafu 58: Ukazovatele výkonnosti divadiel v rokoch 2011-2017 indexované na východiskový rok (rok 2011=100)</v>
      </c>
      <c r="C64" s="5" t="str">
        <f t="shared" si="6"/>
        <v>Prejsť na dáta</v>
      </c>
    </row>
    <row r="65" spans="1:3">
      <c r="A65" s="17">
        <v>59</v>
      </c>
      <c r="B65" s="18" t="str">
        <f t="shared" ca="1" si="4"/>
        <v>Dáta ku Grafu 59: Počet divadelných subjektov podľa zriaďovateľa</v>
      </c>
      <c r="C65" s="5" t="str">
        <f t="shared" si="6"/>
        <v>Prejsť na dáta</v>
      </c>
    </row>
    <row r="66" spans="1:3">
      <c r="A66" s="17">
        <v>60</v>
      </c>
      <c r="B66" s="18" t="str">
        <f t="shared" ca="1" si="4"/>
        <v>Dáta ku Grafu 60: Priemerný počet predstavení za rok na jedno divadlo podľa zriaďovateľa</v>
      </c>
      <c r="C66" s="5" t="str">
        <f t="shared" si="6"/>
        <v>Prejsť na dáta</v>
      </c>
    </row>
    <row r="67" spans="1:3">
      <c r="A67" s="17">
        <v>61</v>
      </c>
      <c r="B67" s="18" t="str">
        <f t="shared" ca="1" si="4"/>
        <v>Dáta ku Grafu 61: Priemerný počet návstevníkov za rok pre jedno divadlo podľa zriaďovateľa (v tisícoch)</v>
      </c>
      <c r="C67" s="5" t="str">
        <f t="shared" si="6"/>
        <v>Prejsť na dáta</v>
      </c>
    </row>
    <row r="68" spans="1:3">
      <c r="A68" s="17">
        <v>62</v>
      </c>
      <c r="B68" s="18" t="str">
        <f t="shared" ca="1" si="4"/>
        <v>Dáta ku Grafu 62: Počet divadelných subjektov na mil. obyvateľov podľa zriaďovateľa v SR a ČR</v>
      </c>
      <c r="C68" s="5" t="str">
        <f t="shared" si="6"/>
        <v>Prejsť na dáta</v>
      </c>
    </row>
    <row r="69" spans="1:3">
      <c r="A69" s="17">
        <v>63</v>
      </c>
      <c r="B69" s="18" t="str">
        <f t="shared" ca="1" si="4"/>
        <v>Dáta ku Grafu 63: Počet predstavení na tisíc obyvateľov podľa zriaďovateľa v SR a ČR</v>
      </c>
      <c r="C69" s="5" t="str">
        <f t="shared" si="6"/>
        <v>Prejsť na dáta</v>
      </c>
    </row>
    <row r="70" spans="1:3">
      <c r="A70" s="17">
        <v>64</v>
      </c>
      <c r="B70" s="18" t="str">
        <f t="shared" ca="1" si="4"/>
        <v>Dáta ku Grafu 64: Počet návštevníkov divadiel na tisíc obyvateľov podľa zriaďovateľa v SR a ČR</v>
      </c>
      <c r="C70" s="5" t="str">
        <f t="shared" si="6"/>
        <v>Prejsť na dáta</v>
      </c>
    </row>
    <row r="71" spans="1:3">
      <c r="A71" s="17">
        <v>65</v>
      </c>
      <c r="B71" s="18" t="str">
        <f t="shared" ca="1" si="4"/>
        <v>Dáta ku Grafu 65: Priemerné výdavky a tržby zo vstupného na jedného diváka podľa zriaďovateľa v rokoch 2015-2017 (eur)</v>
      </c>
      <c r="C71" s="5" t="str">
        <f t="shared" si="6"/>
        <v>Prejsť na dáta</v>
      </c>
    </row>
    <row r="72" spans="1:3">
      <c r="A72" s="17">
        <v>66</v>
      </c>
      <c r="B72" s="18" t="str">
        <f t="shared" ca="1" si="4"/>
        <v>Dáta ku Grafu 66: Počet premiér slovenských filmov v kinách, priemer v rokoch 2003-2009</v>
      </c>
      <c r="C72" s="5" t="str">
        <f t="shared" si="6"/>
        <v>Prejsť na dáta</v>
      </c>
    </row>
    <row r="73" spans="1:3">
      <c r="A73" s="17">
        <v>67</v>
      </c>
      <c r="B73" s="18" t="str">
        <f t="shared" ca="1" si="4"/>
        <v>Dáta ku Grafu 67: Počet divákov slovenských filmov (tisíce, ľavá os) a podiel na celkovom počet divákov (%, pravá os)</v>
      </c>
      <c r="C73" s="5" t="str">
        <f t="shared" si="6"/>
        <v>Prejsť na dáta</v>
      </c>
    </row>
    <row r="74" spans="1:3">
      <c r="A74" s="17">
        <v>68</v>
      </c>
      <c r="B74" s="18" t="str">
        <f t="shared" ca="1" si="4"/>
        <v>Dáta ku Grafu 68: Tržby slovenských filmov (tisíce eur, ľavá os) a ich podiel na celkových tržbách (%, pravá os)</v>
      </c>
      <c r="C74" s="5" t="str">
        <f t="shared" si="6"/>
        <v>Prejsť na dáta</v>
      </c>
    </row>
    <row r="75" spans="1:3">
      <c r="A75" s="17">
        <v>69</v>
      </c>
      <c r="B75" s="18" t="str">
        <f t="shared" ca="1" si="4"/>
        <v>Dáta ku Grafu 69: Počet podaných a podporených žiadostí AVF v programe 1 v rokoch 2010-2018</v>
      </c>
      <c r="C75" s="5" t="str">
        <f t="shared" si="6"/>
        <v>Prejsť na dáta</v>
      </c>
    </row>
    <row r="76" spans="1:3">
      <c r="A76" s="17">
        <v>70</v>
      </c>
      <c r="B76" s="18" t="str">
        <f t="shared" ca="1" si="4"/>
        <v>Dáta ku Grafu 70: Celková požadovaná a schválená suma žiadostí AVF v programe 1 v rokoch 2010-2018 (mil. eur)</v>
      </c>
      <c r="C76" s="5" t="str">
        <f t="shared" si="6"/>
        <v>Prejsť na dáta</v>
      </c>
    </row>
    <row r="77" spans="1:3">
      <c r="A77" s="17">
        <v>71</v>
      </c>
      <c r="B77" s="18" t="str">
        <f t="shared" ca="1" si="4"/>
        <v>Dáta ku Grafu 71: Vývoj výdavkov SFÚ v rokoch 2011-2018 (mil. eur)</v>
      </c>
      <c r="C77" s="5" t="str">
        <f t="shared" si="6"/>
        <v>Prejsť na dáta</v>
      </c>
    </row>
    <row r="78" spans="1:3">
      <c r="A78" s="17">
        <v>72</v>
      </c>
      <c r="B78" s="18" t="str">
        <f t="shared" ca="1" si="4"/>
        <v>Dáta ku Grafu 72: Vývoj výdavkov Rady pre vysielane a retransmisiu v rokoch 2011-2018 (mil. eur)</v>
      </c>
      <c r="C78" s="5" t="str">
        <f t="shared" si="6"/>
        <v>Prejsť na dáta</v>
      </c>
    </row>
    <row r="79" spans="1:3">
      <c r="A79" s="17">
        <v>73</v>
      </c>
      <c r="B79" s="32" t="str">
        <f t="shared" ca="1" si="4"/>
        <v>Dáta ku Grafu 73: Transfer MK SR na činnosť RTVS a celkové výdavky RTVS v rokoch 2011-2018 (mil. eur)</v>
      </c>
      <c r="C79" s="5" t="str">
        <f t="shared" si="6"/>
        <v>Prejsť na dáta</v>
      </c>
    </row>
    <row r="80" spans="1:3">
      <c r="A80" s="17">
        <v>74</v>
      </c>
      <c r="B80" s="18" t="str">
        <f t="shared" ca="1" si="4"/>
        <v>Dáta ku Grafu 74: Štruktúra príjmov RTVS v rokoch 2011-2018 (mil. eur)</v>
      </c>
      <c r="C80" s="5" t="str">
        <f t="shared" si="6"/>
        <v>Prejsť na dáta</v>
      </c>
    </row>
    <row r="81" spans="1:3">
      <c r="A81" s="17">
        <v>75</v>
      </c>
      <c r="B81" s="18" t="str">
        <f t="shared" ca="1" si="4"/>
        <v>Dáta ku Grafu 75: Výška ročného koncesionárskeho poplatku v roku 2019 (eur)</v>
      </c>
      <c r="C81" s="5" t="str">
        <f t="shared" si="6"/>
        <v>Prejsť na dáta</v>
      </c>
    </row>
    <row r="82" spans="1:3">
      <c r="A82" s="17">
        <v>76</v>
      </c>
      <c r="B82" s="18" t="str">
        <f t="shared" ca="1" si="4"/>
        <v>Dáta ku Grafu: 76: Transfer MK SR na činnosť TASR a celkové výdavky TASR v rokoch 2011-2018 (mil. eur)</v>
      </c>
      <c r="C82" s="5" t="str">
        <f t="shared" si="6"/>
        <v>Prejsť na dáta</v>
      </c>
    </row>
    <row r="83" spans="1:3">
      <c r="A83" s="17">
        <v>77</v>
      </c>
      <c r="B83" s="18" t="str">
        <f t="shared" ref="B83:B84" ca="1" si="7">IF(ISREF(INDIRECT("Graf_"&amp;A83&amp;"!$A$3"))=TRUE,INDIRECT("Graf_"&amp;A83&amp;"!$A$3"),0)</f>
        <v>Dáta ku Grafu 77: Výdavky prierezových národných projektov na systémy digitalizácie (mil. eur)</v>
      </c>
      <c r="C83" s="5" t="str">
        <f t="shared" ref="C83:C84" si="8">HYPERLINK("#Graf_"&amp;A83&amp;"!$A$1","Prejsť na dáta")</f>
        <v>Prejsť na dáta</v>
      </c>
    </row>
    <row r="84" spans="1:3">
      <c r="A84" s="17">
        <v>78</v>
      </c>
      <c r="B84" s="18" t="str">
        <f t="shared" ca="1" si="7"/>
        <v xml:space="preserve">Dáta ku Grafu 78: Výdavky národných projektov na digitalizáciu rôznych typov kultúrneho dedičstva (mil. eur) </v>
      </c>
      <c r="C84" s="5" t="str">
        <f t="shared" si="8"/>
        <v>Prejsť na dáta</v>
      </c>
    </row>
    <row r="85" spans="1:3">
      <c r="A85" s="17"/>
      <c r="B85" s="18"/>
      <c r="C85" s="5"/>
    </row>
    <row r="86" spans="1:3">
      <c r="A86" s="43" t="s">
        <v>4</v>
      </c>
      <c r="B86" s="18"/>
      <c r="C86" s="5"/>
    </row>
    <row r="87" spans="1:3">
      <c r="A87" s="41" t="s">
        <v>5</v>
      </c>
      <c r="B87" s="42" t="s">
        <v>2</v>
      </c>
      <c r="C87" s="90" t="s">
        <v>3</v>
      </c>
    </row>
    <row r="88" spans="1:3">
      <c r="A88" s="17">
        <v>1</v>
      </c>
      <c r="B88" s="18" t="str">
        <f ca="1">IF(ISREF(INDIRECT("Tabuľka_"&amp;A88&amp;"!$A$3"))=TRUE,INDIRECT("Tabuľka_"&amp;A88&amp;"!$A$3"),0)</f>
        <v>Tabuľka 1: Základné indikátory účasti na kultúre, návštevnosti kultúry a stavu kultúrneho dedičstva</v>
      </c>
      <c r="C88" s="5" t="str">
        <f>HYPERLINK("#Tabuľka_"&amp;A88&amp;"!$A$1","Prejsť na dáta")</f>
        <v>Prejsť na dáta</v>
      </c>
    </row>
    <row r="89" spans="1:3">
      <c r="A89" s="17">
        <v>2</v>
      </c>
      <c r="B89" s="18" t="str">
        <f t="shared" ref="B89:B105" ca="1" si="9">IF(ISREF(INDIRECT("Tabuľka_"&amp;A89&amp;"!$A$3"))=TRUE,INDIRECT("Tabuľka_"&amp;A89&amp;"!$A$3"),0)</f>
        <v>Tabuľka 2: Podiel respondentov, ktorí sa venujú umeleckému hobby s danou frekvenciou</v>
      </c>
      <c r="C89" s="5" t="str">
        <f t="shared" ref="C89:C105" si="10">HYPERLINK("#Tabuľka_"&amp;A89&amp;"!$A$1","Prejsť na dáta")</f>
        <v>Prejsť na dáta</v>
      </c>
    </row>
    <row r="90" spans="1:3">
      <c r="A90" s="17">
        <v>3</v>
      </c>
      <c r="B90" s="18" t="str">
        <f t="shared" ca="1" si="9"/>
        <v>Tabuľka 3: Výdavky úradu MK SR vo forme transferov, v mil. eur</v>
      </c>
      <c r="C90" s="5" t="str">
        <f t="shared" si="10"/>
        <v>Prejsť na dáta</v>
      </c>
    </row>
    <row r="91" spans="1:3">
      <c r="A91" s="17">
        <v>4</v>
      </c>
      <c r="B91" s="18" t="str">
        <f t="shared" ca="1" si="9"/>
        <v>Tabuľka 4: Prienik EÚ a kapitálových výdavkov v rezorte MK SR</v>
      </c>
      <c r="C91" s="5" t="str">
        <f t="shared" si="10"/>
        <v>Prejsť na dáta</v>
      </c>
    </row>
    <row r="92" spans="1:3">
      <c r="A92" s="17">
        <v>5</v>
      </c>
      <c r="B92" s="18" t="str">
        <f t="shared" ca="1" si="9"/>
        <v>Tabuľka 5: Prehľad cieľov a ukazovateľov politiky podpory múzeí a galérií</v>
      </c>
      <c r="C92" s="5" t="str">
        <f t="shared" si="10"/>
        <v>Prejsť na dáta</v>
      </c>
    </row>
    <row r="93" spans="1:3">
      <c r="A93" s="17">
        <v>6</v>
      </c>
      <c r="B93" s="18" t="str">
        <f t="shared" ca="1" si="9"/>
        <v>Tabuľka 6: Prehľad cieľov a ukazovateľov politiky podpory knižníc</v>
      </c>
      <c r="C93" s="5" t="str">
        <f t="shared" si="10"/>
        <v>Prejsť na dáta</v>
      </c>
    </row>
    <row r="94" spans="1:3">
      <c r="A94" s="17">
        <v>7</v>
      </c>
      <c r="B94" s="18" t="str">
        <f t="shared" ca="1" si="9"/>
        <v>Tabuľka 7: Prehľad čiastkových cieľov a ukazovateľov politiky ochrany pamiatkového fondu</v>
      </c>
      <c r="C94" s="5" t="str">
        <f t="shared" si="10"/>
        <v>Prejsť na dáta</v>
      </c>
    </row>
    <row r="95" spans="1:3">
      <c r="A95" s="17">
        <v>8</v>
      </c>
      <c r="B95" s="18" t="str">
        <f t="shared" ca="1" si="9"/>
        <v>Tabuľka 8: Zdroje financovania obnovy pamiatkového fondu v poslednej dekáde</v>
      </c>
      <c r="C95" s="5" t="str">
        <f t="shared" si="10"/>
        <v>Prejsť na dáta</v>
      </c>
    </row>
    <row r="96" spans="1:3">
      <c r="A96" s="17">
        <v>9</v>
      </c>
      <c r="B96" s="18" t="str">
        <f t="shared" ca="1" si="9"/>
        <v>Tabuľka 9: Prehľad plnenia cieľov politiky podpory divadla</v>
      </c>
      <c r="C96" s="5" t="str">
        <f t="shared" si="10"/>
        <v>Prejsť na dáta</v>
      </c>
    </row>
    <row r="97" spans="1:3">
      <c r="A97" s="17">
        <v>10</v>
      </c>
      <c r="B97" s="18" t="str">
        <f t="shared" ca="1" si="9"/>
        <v>Tabuľka 10: Prehľad cieľov a ukazovateľov politiky podpory hudobných a tanečných súborov</v>
      </c>
      <c r="C97" s="5" t="str">
        <f t="shared" si="10"/>
        <v>Prejsť na dáta</v>
      </c>
    </row>
    <row r="98" spans="1:3">
      <c r="A98" s="17">
        <v>11</v>
      </c>
      <c r="B98" s="18" t="str">
        <f t="shared" ca="1" si="9"/>
        <v>Tabuľka 11: Podujatia a návštevnosť slovenských a českých orchestrov, priemer za roky 2014 - 2018</v>
      </c>
      <c r="C98" s="5" t="str">
        <f t="shared" si="10"/>
        <v>Prejsť na dáta</v>
      </c>
    </row>
    <row r="99" spans="1:3">
      <c r="A99" s="17">
        <v>12</v>
      </c>
      <c r="B99" s="18" t="str">
        <f t="shared" ca="1" si="9"/>
        <v>Tabuľka 12:  Podujatia a návštevnosť slovenských tanečných súborov, priemer za roky 2014 - 2017</v>
      </c>
      <c r="C99" s="5" t="str">
        <f t="shared" si="10"/>
        <v>Prejsť na dáta</v>
      </c>
    </row>
    <row r="100" spans="1:3">
      <c r="A100" s="17">
        <v>13</v>
      </c>
      <c r="B100" s="18" t="str">
        <f t="shared" ca="1" si="9"/>
        <v>Tabuľka 13: Výnosy slovenských a českých súborov za rok 2017</v>
      </c>
      <c r="C100" s="5" t="str">
        <f t="shared" si="10"/>
        <v>Prejsť na dáta</v>
      </c>
    </row>
    <row r="101" spans="1:3">
      <c r="A101" s="17">
        <v>14</v>
      </c>
      <c r="B101" s="18" t="str">
        <f t="shared" ca="1" si="9"/>
        <v>Tabuľka 14: Prehľad cieľov a ukazovateľov audiovizuálnej a mediálnej politiky</v>
      </c>
      <c r="C101" s="5" t="str">
        <f t="shared" si="10"/>
        <v>Prejsť na dáta</v>
      </c>
    </row>
    <row r="102" spans="1:3">
      <c r="A102" s="17">
        <v>15</v>
      </c>
      <c r="B102" s="18" t="str">
        <f t="shared" ca="1" si="9"/>
        <v>Tabuľka 15: Počet zaregistrovaných a vyplatených filmových projektov v programe 5 Podpora audiovizuálneho priemyslu v Slovenskej republike</v>
      </c>
      <c r="C102" s="5" t="str">
        <f t="shared" si="10"/>
        <v>Prejsť na dáta</v>
      </c>
    </row>
    <row r="103" spans="1:3">
      <c r="A103" s="17">
        <v>16</v>
      </c>
      <c r="B103" s="18" t="str">
        <f t="shared" ca="1" si="9"/>
        <v>Tabuľka 16: Modernizačný dlh v oblasti kultúry</v>
      </c>
      <c r="C103" s="5" t="str">
        <f t="shared" si="10"/>
        <v>Prejsť na dáta</v>
      </c>
    </row>
    <row r="104" spans="1:3">
      <c r="A104" s="17">
        <v>17</v>
      </c>
      <c r="B104" s="18" t="str">
        <f t="shared" ca="1" si="9"/>
        <v>Tabuľka 17: Počet žiadostí a schválená suma (v mil. eur) v zriadených dotačných fondoch</v>
      </c>
      <c r="C104" s="5" t="str">
        <f t="shared" si="10"/>
        <v>Prejsť na dáta</v>
      </c>
    </row>
    <row r="105" spans="1:3">
      <c r="A105" s="17">
        <v>18</v>
      </c>
      <c r="B105" s="18" t="str">
        <f t="shared" ca="1" si="9"/>
        <v xml:space="preserve">Tabuľka 18: Zmena v počte žiadostí a v schválenej sume po začiatku pôsobenia zriadených fondov </v>
      </c>
      <c r="C105" s="5" t="str">
        <f t="shared" si="10"/>
        <v>Prejsť na dáta</v>
      </c>
    </row>
    <row r="106" spans="1:3">
      <c r="A106" s="17">
        <v>19</v>
      </c>
      <c r="B106" s="18" t="str">
        <f t="shared" ref="B106" ca="1" si="11">IF(ISREF(INDIRECT("Tabuľka_"&amp;A106&amp;"!$A$3"))=TRUE,INDIRECT("Tabuľka_"&amp;A106&amp;"!$A$3"),0)</f>
        <v>Tabuľka 19: Prehľad štyroch vybraných národných projektov digitalizácie predmetov kultúrneho dedičstva</v>
      </c>
      <c r="C106" s="5" t="str">
        <f t="shared" ref="C106" si="12">HYPERLINK("#Tabuľka_"&amp;A106&amp;"!$A$1","Prejsť na dáta")</f>
        <v>Prejsť na dáta</v>
      </c>
    </row>
    <row r="107" spans="1:3">
      <c r="A107" s="17"/>
      <c r="B107" s="18"/>
      <c r="C107" s="5"/>
    </row>
    <row r="108" spans="1:3">
      <c r="A108" s="44" t="s">
        <v>480</v>
      </c>
      <c r="B108" s="18"/>
      <c r="C108" s="5"/>
    </row>
    <row r="109" spans="1:3">
      <c r="A109" s="41" t="s">
        <v>481</v>
      </c>
      <c r="B109" s="42" t="s">
        <v>2</v>
      </c>
      <c r="C109" s="90" t="s">
        <v>3</v>
      </c>
    </row>
    <row r="110" spans="1:3">
      <c r="A110" s="17">
        <v>1</v>
      </c>
      <c r="B110" s="18" t="str">
        <f t="shared" ref="B110:B116" ca="1" si="13">IF(ISREF(INDIRECT("Príloha_"&amp;A110&amp;"!$A$3"))=TRUE,INDIRECT("Príloha_"&amp;A110&amp;"!$A$3"),0)</f>
        <v>Príloha 1: Kultúrna politika MKSR a jej výdavky v eur, v rokoch 2011-2018</v>
      </c>
      <c r="C110" s="5" t="str">
        <f t="shared" ref="C110:C119" si="14">HYPERLINK("#Príloha_"&amp;A110&amp;"!$A$1","Prejsť na dáta")</f>
        <v>Prejsť na dáta</v>
      </c>
    </row>
    <row r="111" spans="1:3">
      <c r="A111" s="17">
        <v>2</v>
      </c>
      <c r="B111" s="18" t="str">
        <f t="shared" ca="1" si="13"/>
        <v>Príloha 2: Členenie kultúrnych politík MKSR a súvisiaci prehľad nástrojov kultúrnych politík podľa oblastí kultúry</v>
      </c>
      <c r="C111" s="5" t="str">
        <f t="shared" si="14"/>
        <v>Prejsť na dáta</v>
      </c>
    </row>
    <row r="112" spans="1:3">
      <c r="A112" s="17">
        <v>3</v>
      </c>
      <c r="B112" s="18" t="str">
        <f t="shared" ca="1" si="13"/>
        <v>Príloha 3: Vývoj verejných výdavkov krajín V4 na kultúru, 2011-2017</v>
      </c>
      <c r="C112" s="5" t="str">
        <f t="shared" si="14"/>
        <v>Prejsť na dáta</v>
      </c>
    </row>
    <row r="113" spans="1:3">
      <c r="A113" s="17">
        <v>4</v>
      </c>
      <c r="B113" s="18" t="str">
        <f t="shared" ca="1" si="13"/>
        <v>Príloha 4: Prehľad zahraničných dotácií na Slovensko 2000 - súčasnosť</v>
      </c>
      <c r="C113" s="5" t="str">
        <f t="shared" si="14"/>
        <v>Prejsť na dáta</v>
      </c>
    </row>
    <row r="114" spans="1:3">
      <c r="A114" s="17">
        <v>5</v>
      </c>
      <c r="B114" s="18" t="str">
        <f t="shared" ca="1" si="13"/>
        <v>Príloha 5: Prehľad kultúrnych inštitúcií v zriaďovateľskej pôsobnosti VÚC a ich výdavky v roku 2017, v eur</v>
      </c>
      <c r="C114" s="5" t="str">
        <f t="shared" si="14"/>
        <v>Prejsť na dáta</v>
      </c>
    </row>
    <row r="115" spans="1:3">
      <c r="A115" s="40">
        <v>6</v>
      </c>
      <c r="B115" s="18" t="str">
        <f t="shared" ca="1" si="13"/>
        <v>Príloha 6: Prehľad kultúrnych inštitúcií, zariadení a podujatí zriadených / organizovaných obcami a mestskými časťami a ich výdavky v roku 2017, v eur</v>
      </c>
      <c r="C115" s="5" t="str">
        <f t="shared" si="14"/>
        <v>Prejsť na dáta</v>
      </c>
    </row>
    <row r="116" spans="1:3">
      <c r="A116" s="40">
        <v>7</v>
      </c>
      <c r="B116" s="18" t="str">
        <f t="shared" ca="1" si="13"/>
        <v>Príloha 7: Výdavky siete múzeí a galérií na Slovensku</v>
      </c>
      <c r="C116" s="5" t="str">
        <f t="shared" si="14"/>
        <v>Prejsť na dáta</v>
      </c>
    </row>
    <row r="117" spans="1:3">
      <c r="A117" s="40">
        <v>8</v>
      </c>
      <c r="B117" s="18" t="str">
        <f ca="1">IF(ISREF(INDIRECT("Príloha_"&amp;A117&amp;"!$A$3"))=TRUE,INDIRECT("Príloha_"&amp;A117&amp;"!$A$3"),0)</f>
        <v>Príloha 8: Metodika použitá v analýze múzeí a galérií</v>
      </c>
      <c r="C117" s="5" t="str">
        <f t="shared" si="14"/>
        <v>Prejsť na dáta</v>
      </c>
    </row>
    <row r="118" spans="1:3">
      <c r="A118" s="40">
        <v>9</v>
      </c>
      <c r="B118" s="18" t="str">
        <f t="shared" ref="B118:B119" ca="1" si="15">IF(ISREF(INDIRECT("Príloha_"&amp;A118&amp;"!$A$3"))=TRUE,INDIRECT("Príloha_"&amp;A118&amp;"!$A$3"),0)</f>
        <v>Príloha 9: Prírastky v múzeách a v galériách 2016-2019</v>
      </c>
      <c r="C118" s="5" t="str">
        <f t="shared" si="14"/>
        <v>Prejsť na dáta</v>
      </c>
    </row>
    <row r="119" spans="1:3">
      <c r="A119" s="40">
        <v>10</v>
      </c>
      <c r="B119" s="18" t="str">
        <f t="shared" ca="1" si="15"/>
        <v>Príloha 10: Počet knižníc v roku 2017</v>
      </c>
      <c r="C119" s="5" t="str">
        <f t="shared" si="14"/>
        <v>Prejsť na dáta</v>
      </c>
    </row>
    <row r="120" spans="1:3">
      <c r="A120" s="40">
        <v>11</v>
      </c>
      <c r="B120" s="18" t="str">
        <f t="shared" ref="B120" ca="1" si="16">IF(ISREF(INDIRECT("Príloha_"&amp;A120&amp;"!$A$3"))=TRUE,INDIRECT("Príloha_"&amp;A120&amp;"!$A$3"),0)</f>
        <v>Príloha 11: Prehľad informačných systémov v rezorte MK SR</v>
      </c>
      <c r="C120" s="5" t="str">
        <f t="shared" ref="C120" si="17">HYPERLINK("#Príloha_"&amp;A120&amp;"!$A$1","Prejsť na dáta")</f>
        <v>Prejsť na dáta</v>
      </c>
    </row>
    <row r="121" spans="1:3">
      <c r="A121" s="40"/>
      <c r="B121" s="18"/>
      <c r="C121" s="5"/>
    </row>
    <row r="122" spans="1:3">
      <c r="A122" s="40"/>
      <c r="B122" s="18"/>
      <c r="C122" s="5"/>
    </row>
    <row r="123" spans="1:3">
      <c r="A123" s="40"/>
      <c r="B123" s="18"/>
      <c r="C123" s="5"/>
    </row>
    <row r="124" spans="1:3">
      <c r="A124" s="40"/>
      <c r="B124" s="18"/>
      <c r="C124" s="5"/>
    </row>
    <row r="125" spans="1:3">
      <c r="A125" s="40"/>
      <c r="B125" s="18"/>
      <c r="C125" s="5"/>
    </row>
    <row r="126" spans="1:3">
      <c r="A126" s="40"/>
      <c r="B126" s="18"/>
      <c r="C126" s="5"/>
    </row>
    <row r="127" spans="1:3">
      <c r="A127" s="40"/>
      <c r="B127" s="18"/>
      <c r="C127" s="5"/>
    </row>
    <row r="128" spans="1:3">
      <c r="A128" s="40"/>
      <c r="B128" s="18"/>
      <c r="C128" s="5"/>
    </row>
    <row r="129" spans="1:3">
      <c r="A129" s="40"/>
      <c r="B129" s="18"/>
      <c r="C129" s="5"/>
    </row>
    <row r="130" spans="1:3">
      <c r="A130" s="40"/>
      <c r="B130" s="18"/>
      <c r="C130" s="5"/>
    </row>
    <row r="131" spans="1:3">
      <c r="A131" s="40"/>
      <c r="B131" s="18"/>
      <c r="C131" s="5"/>
    </row>
    <row r="132" spans="1:3">
      <c r="A132" s="40"/>
      <c r="B132" s="18"/>
      <c r="C132" s="5"/>
    </row>
    <row r="133" spans="1:3">
      <c r="A133" s="40"/>
      <c r="B133" s="18"/>
      <c r="C133" s="5"/>
    </row>
    <row r="134" spans="1:3">
      <c r="A134" s="40"/>
      <c r="B134" s="18"/>
      <c r="C134" s="5"/>
    </row>
    <row r="135" spans="1:3">
      <c r="A135" s="40"/>
      <c r="B135" s="18"/>
      <c r="C135" s="5"/>
    </row>
    <row r="136" spans="1:3">
      <c r="A136" s="40"/>
      <c r="B136" s="18"/>
      <c r="C136" s="5"/>
    </row>
    <row r="137" spans="1:3">
      <c r="A137" s="40"/>
      <c r="B137" s="18"/>
      <c r="C137" s="5"/>
    </row>
    <row r="138" spans="1:3">
      <c r="A138" s="40"/>
      <c r="B138" s="18"/>
      <c r="C138" s="5"/>
    </row>
    <row r="139" spans="1:3">
      <c r="A139" s="40"/>
      <c r="B139" s="18"/>
      <c r="C139" s="5"/>
    </row>
    <row r="140" spans="1:3">
      <c r="A140" s="40"/>
      <c r="B140" s="18"/>
      <c r="C140" s="5"/>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6"/>
  <dimension ref="A1:J39"/>
  <sheetViews>
    <sheetView workbookViewId="0">
      <selection activeCell="I34" sqref="I34"/>
    </sheetView>
  </sheetViews>
  <sheetFormatPr defaultColWidth="9.140625" defaultRowHeight="16.5"/>
  <cols>
    <col min="1" max="1" width="13.140625" style="14" customWidth="1"/>
    <col min="2" max="3" width="11.42578125" style="14" customWidth="1"/>
    <col min="4" max="4" width="12.5703125" style="14" customWidth="1"/>
    <col min="5" max="5" width="16.7109375" style="14" customWidth="1"/>
    <col min="6" max="6" width="11.42578125" style="14" customWidth="1"/>
    <col min="7" max="7" width="10.140625" style="14" customWidth="1"/>
    <col min="8" max="11" width="9.140625" style="14"/>
    <col min="12" max="12" width="11.28515625" style="14" customWidth="1"/>
    <col min="13" max="16384" width="9.140625" style="14"/>
  </cols>
  <sheetData>
    <row r="1" spans="1:10">
      <c r="A1" s="5" t="s">
        <v>36</v>
      </c>
    </row>
    <row r="3" spans="1:10">
      <c r="A3" s="10" t="s">
        <v>1254</v>
      </c>
    </row>
    <row r="4" spans="1:10">
      <c r="A4" s="14" t="s">
        <v>41</v>
      </c>
    </row>
    <row r="5" spans="1:10">
      <c r="A5" s="26" t="s">
        <v>165</v>
      </c>
    </row>
    <row r="6" spans="1:10">
      <c r="A6" t="s">
        <v>1236</v>
      </c>
      <c r="B6"/>
      <c r="C6"/>
      <c r="D6"/>
      <c r="E6"/>
      <c r="F6"/>
      <c r="G6"/>
      <c r="H6" s="352" t="s">
        <v>1238</v>
      </c>
      <c r="I6"/>
      <c r="J6"/>
    </row>
    <row r="7" spans="1:10">
      <c r="A7" t="s">
        <v>1239</v>
      </c>
      <c r="B7"/>
      <c r="C7"/>
      <c r="D7"/>
      <c r="E7"/>
      <c r="F7"/>
      <c r="G7"/>
      <c r="H7" s="352" t="s">
        <v>1238</v>
      </c>
      <c r="I7"/>
      <c r="J7"/>
    </row>
    <row r="8" spans="1:10">
      <c r="A8" t="s">
        <v>1235</v>
      </c>
      <c r="B8"/>
      <c r="C8"/>
      <c r="D8"/>
      <c r="E8"/>
      <c r="F8"/>
      <c r="G8"/>
      <c r="H8" s="352" t="s">
        <v>1237</v>
      </c>
      <c r="I8"/>
      <c r="J8"/>
    </row>
    <row r="9" spans="1:10">
      <c r="A9" s="229"/>
      <c r="B9" s="229"/>
    </row>
    <row r="10" spans="1:10" ht="33">
      <c r="A10" s="39" t="s">
        <v>166</v>
      </c>
      <c r="B10" s="89" t="s">
        <v>167</v>
      </c>
      <c r="C10" s="89" t="s">
        <v>168</v>
      </c>
      <c r="D10" s="14" t="s">
        <v>364</v>
      </c>
    </row>
    <row r="11" spans="1:10">
      <c r="A11" s="360">
        <v>1.7007213383127846E-2</v>
      </c>
      <c r="B11" s="202">
        <v>89217.90388774671</v>
      </c>
      <c r="C11" s="89" t="s">
        <v>21</v>
      </c>
      <c r="D11" s="291" t="s">
        <v>1103</v>
      </c>
    </row>
    <row r="12" spans="1:10">
      <c r="A12" s="360">
        <v>2.5184394343712894E-2</v>
      </c>
      <c r="B12" s="202">
        <v>47481.025403412619</v>
      </c>
      <c r="C12" s="89" t="s">
        <v>32</v>
      </c>
      <c r="D12" s="20" t="s">
        <v>1101</v>
      </c>
    </row>
    <row r="13" spans="1:10">
      <c r="A13" s="360">
        <v>1.5930635574973109E-2</v>
      </c>
      <c r="B13" s="202">
        <v>47594.231763037875</v>
      </c>
      <c r="C13" s="89" t="s">
        <v>23</v>
      </c>
      <c r="D13" s="235" t="s">
        <v>1111</v>
      </c>
    </row>
    <row r="14" spans="1:10">
      <c r="A14" s="360">
        <v>1.1184138156147549E-2</v>
      </c>
      <c r="B14" s="202">
        <v>45590.921633552047</v>
      </c>
      <c r="C14" s="89" t="s">
        <v>22</v>
      </c>
      <c r="D14" s="289" t="s">
        <v>1100</v>
      </c>
    </row>
    <row r="15" spans="1:10">
      <c r="A15" s="360">
        <v>1.7117941965492042E-2</v>
      </c>
      <c r="B15" s="202">
        <v>40444.964885489346</v>
      </c>
      <c r="C15" s="89" t="s">
        <v>31</v>
      </c>
      <c r="D15" s="290" t="s">
        <v>1102</v>
      </c>
    </row>
    <row r="16" spans="1:10">
      <c r="A16" s="360">
        <v>1.8547537247042011E-2</v>
      </c>
      <c r="B16" s="202">
        <v>39401.108603301618</v>
      </c>
      <c r="C16" s="89" t="s">
        <v>19</v>
      </c>
      <c r="D16" s="235" t="s">
        <v>1106</v>
      </c>
    </row>
    <row r="17" spans="1:4">
      <c r="A17" s="360">
        <v>1.6207945085510333E-2</v>
      </c>
      <c r="B17" s="202">
        <v>38182.357432783327</v>
      </c>
      <c r="C17" s="89" t="s">
        <v>20</v>
      </c>
      <c r="D17" s="291" t="s">
        <v>1099</v>
      </c>
    </row>
    <row r="18" spans="1:4">
      <c r="A18" s="360">
        <v>1.5937902294162087E-2</v>
      </c>
      <c r="B18" s="202">
        <v>36482.023773131979</v>
      </c>
      <c r="C18" s="89" t="s">
        <v>25</v>
      </c>
      <c r="D18" s="235" t="s">
        <v>1107</v>
      </c>
    </row>
    <row r="19" spans="1:4">
      <c r="A19" s="360">
        <v>1.6234348481418311E-2</v>
      </c>
      <c r="B19" s="202">
        <v>36195.134892816699</v>
      </c>
      <c r="C19" s="89" t="s">
        <v>29</v>
      </c>
      <c r="D19" s="235" t="s">
        <v>1112</v>
      </c>
    </row>
    <row r="20" spans="1:4">
      <c r="A20" s="360">
        <v>1.1440176849311869E-2</v>
      </c>
      <c r="B20" s="202">
        <v>34822.281229284163</v>
      </c>
      <c r="C20" s="89" t="s">
        <v>28</v>
      </c>
      <c r="D20" s="235" t="s">
        <v>1105</v>
      </c>
    </row>
    <row r="21" spans="1:4">
      <c r="A21" s="360">
        <v>1.6294960506826158E-2</v>
      </c>
      <c r="B21" s="202">
        <v>32760.511732288782</v>
      </c>
      <c r="C21" s="89" t="s">
        <v>30</v>
      </c>
      <c r="D21" s="235" t="s">
        <v>1104</v>
      </c>
    </row>
    <row r="22" spans="1:4">
      <c r="A22" s="360">
        <v>1.0332847611544519E-2</v>
      </c>
      <c r="B22" s="202">
        <v>27408.175942977239</v>
      </c>
      <c r="C22" s="89" t="s">
        <v>24</v>
      </c>
      <c r="D22" s="235" t="s">
        <v>1121</v>
      </c>
    </row>
    <row r="23" spans="1:4">
      <c r="A23" s="360">
        <v>1.8242722334112248E-2</v>
      </c>
      <c r="B23" s="202">
        <v>23118.693547989984</v>
      </c>
      <c r="C23" s="89" t="s">
        <v>27</v>
      </c>
      <c r="D23" s="235" t="s">
        <v>1117</v>
      </c>
    </row>
    <row r="24" spans="1:4">
      <c r="A24" s="360">
        <v>1.4928314619986446E-2</v>
      </c>
      <c r="B24" s="202">
        <v>21897.78420149775</v>
      </c>
      <c r="C24" s="89" t="s">
        <v>16</v>
      </c>
      <c r="D24" s="235" t="s">
        <v>1118</v>
      </c>
    </row>
    <row r="25" spans="1:4">
      <c r="A25" s="360">
        <v>2.2079086428220245E-2</v>
      </c>
      <c r="B25" s="202">
        <v>20251.503276416031</v>
      </c>
      <c r="C25" s="89" t="s">
        <v>6</v>
      </c>
      <c r="D25" s="235" t="s">
        <v>1119</v>
      </c>
    </row>
    <row r="26" spans="1:4">
      <c r="A26" s="360">
        <v>2.7252933193290394E-2</v>
      </c>
      <c r="B26" s="202">
        <v>18658.95927939485</v>
      </c>
      <c r="C26" s="89" t="s">
        <v>9</v>
      </c>
      <c r="D26" s="235" t="s">
        <v>1109</v>
      </c>
    </row>
    <row r="27" spans="1:4">
      <c r="A27" s="360">
        <v>1.2191535544645219E-2</v>
      </c>
      <c r="B27" s="202">
        <v>17094.089126895069</v>
      </c>
      <c r="C27" s="89" t="s">
        <v>18</v>
      </c>
      <c r="D27" s="235" t="s">
        <v>1116</v>
      </c>
    </row>
    <row r="28" spans="1:4">
      <c r="A28" s="360">
        <v>7.138781997170684E-3</v>
      </c>
      <c r="B28" s="202">
        <v>16871.384454894611</v>
      </c>
      <c r="C28" s="89" t="s">
        <v>26</v>
      </c>
      <c r="D28" s="235" t="s">
        <v>1124</v>
      </c>
    </row>
    <row r="29" spans="1:4">
      <c r="A29" s="360">
        <v>2.3052362160912845E-2</v>
      </c>
      <c r="B29" s="202">
        <v>15964.379577400741</v>
      </c>
      <c r="C29" s="89" t="s">
        <v>15</v>
      </c>
      <c r="D29" s="235" t="s">
        <v>1108</v>
      </c>
    </row>
    <row r="30" spans="1:4">
      <c r="A30" s="360">
        <v>3.9359846422209716E-2</v>
      </c>
      <c r="B30" s="202">
        <v>15106.731725947759</v>
      </c>
      <c r="C30" s="89" t="s">
        <v>8</v>
      </c>
      <c r="D30" s="235" t="s">
        <v>1110</v>
      </c>
    </row>
    <row r="31" spans="1:4">
      <c r="A31" s="360">
        <v>1.832834616458592E-2</v>
      </c>
      <c r="B31" s="202">
        <v>14214.017190773393</v>
      </c>
      <c r="C31" s="89" t="s">
        <v>11</v>
      </c>
      <c r="D31" s="235" t="s">
        <v>37</v>
      </c>
    </row>
    <row r="32" spans="1:4">
      <c r="A32" s="360">
        <v>2.1334065681966583E-2</v>
      </c>
      <c r="B32" s="202">
        <v>12342.902071952894</v>
      </c>
      <c r="C32" s="89" t="s">
        <v>12</v>
      </c>
      <c r="D32" s="235" t="s">
        <v>1115</v>
      </c>
    </row>
    <row r="33" spans="1:4">
      <c r="A33" s="360">
        <v>3.5004933293295008E-2</v>
      </c>
      <c r="B33" s="202">
        <v>11750.911751559446</v>
      </c>
      <c r="C33" s="89" t="s">
        <v>7</v>
      </c>
      <c r="D33" s="235" t="s">
        <v>1114</v>
      </c>
    </row>
    <row r="34" spans="1:4">
      <c r="A34" s="360">
        <v>3.5883883648888157E-2</v>
      </c>
      <c r="B34" s="202">
        <v>10942.879838557952</v>
      </c>
      <c r="C34" s="89" t="s">
        <v>17</v>
      </c>
      <c r="D34" s="235" t="s">
        <v>1120</v>
      </c>
    </row>
    <row r="35" spans="1:4">
      <c r="A35" s="360">
        <v>1.7878591124529386E-2</v>
      </c>
      <c r="B35" s="202">
        <v>10894.579806009699</v>
      </c>
      <c r="C35" s="89" t="s">
        <v>13</v>
      </c>
      <c r="D35" s="235" t="s">
        <v>1123</v>
      </c>
    </row>
    <row r="36" spans="1:4">
      <c r="A36" s="360">
        <v>2.9341359688369744E-2</v>
      </c>
      <c r="B36" s="202">
        <v>10668.019160608193</v>
      </c>
      <c r="C36" s="89" t="s">
        <v>35</v>
      </c>
      <c r="D36" s="235" t="s">
        <v>1122</v>
      </c>
    </row>
    <row r="37" spans="1:4">
      <c r="A37" s="360">
        <v>2.062187489480485E-2</v>
      </c>
      <c r="B37" s="202">
        <v>7722.19847003421</v>
      </c>
      <c r="C37" s="89" t="s">
        <v>10</v>
      </c>
      <c r="D37" s="291" t="s">
        <v>1125</v>
      </c>
    </row>
    <row r="38" spans="1:4">
      <c r="A38" s="306">
        <v>2.0535461800023448E-2</v>
      </c>
      <c r="B38" s="202">
        <v>6175.466079770581</v>
      </c>
      <c r="C38" s="89" t="s">
        <v>14</v>
      </c>
      <c r="D38" s="291" t="s">
        <v>1126</v>
      </c>
    </row>
    <row r="39" spans="1:4">
      <c r="A39" s="229"/>
      <c r="B39" s="229"/>
    </row>
  </sheetData>
  <hyperlinks>
    <hyperlink ref="A1" location="zoznam!A1" display="Späť na obsah"/>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3"/>
  <dimension ref="A1:E144"/>
  <sheetViews>
    <sheetView workbookViewId="0">
      <selection activeCell="G1" sqref="G1"/>
    </sheetView>
  </sheetViews>
  <sheetFormatPr defaultRowHeight="16.5"/>
  <cols>
    <col min="1" max="1" width="14.7109375" style="18" customWidth="1"/>
    <col min="2" max="2" width="12.42578125" style="18" customWidth="1"/>
    <col min="3" max="3" width="66.85546875" style="18" customWidth="1"/>
    <col min="4" max="4" width="79.28515625" style="18" customWidth="1"/>
    <col min="5" max="16384" width="9.140625" style="20"/>
  </cols>
  <sheetData>
    <row r="1" spans="1:5">
      <c r="A1" s="313" t="s">
        <v>36</v>
      </c>
    </row>
    <row r="3" spans="1:5">
      <c r="A3" s="75" t="s">
        <v>920</v>
      </c>
    </row>
    <row r="4" spans="1:5">
      <c r="A4" s="18" t="s">
        <v>244</v>
      </c>
    </row>
    <row r="5" spans="1:5">
      <c r="A5" s="316" t="s">
        <v>803</v>
      </c>
    </row>
    <row r="6" spans="1:5" ht="17.25" thickBot="1"/>
    <row r="7" spans="1:5" ht="17.25" thickBot="1">
      <c r="A7" s="314"/>
      <c r="B7" s="571" t="s">
        <v>750</v>
      </c>
      <c r="C7" s="575" t="s">
        <v>794</v>
      </c>
      <c r="D7" s="576"/>
      <c r="E7" s="577"/>
    </row>
    <row r="8" spans="1:5" ht="26.25" thickBot="1">
      <c r="A8" s="315" t="s">
        <v>749</v>
      </c>
      <c r="B8" s="573"/>
      <c r="C8" s="64" t="s">
        <v>795</v>
      </c>
      <c r="D8" s="578" t="s">
        <v>796</v>
      </c>
      <c r="E8" s="579"/>
    </row>
    <row r="9" spans="1:5">
      <c r="A9" s="551" t="s">
        <v>757</v>
      </c>
      <c r="B9" s="484" t="s">
        <v>114</v>
      </c>
      <c r="C9" s="84" t="s">
        <v>797</v>
      </c>
      <c r="D9" s="545" t="s">
        <v>797</v>
      </c>
      <c r="E9" s="566"/>
    </row>
    <row r="10" spans="1:5">
      <c r="A10" s="552"/>
      <c r="B10" s="485"/>
      <c r="C10" s="318" t="s">
        <v>942</v>
      </c>
      <c r="D10" s="507" t="s">
        <v>943</v>
      </c>
      <c r="E10" s="508"/>
    </row>
    <row r="11" spans="1:5">
      <c r="A11" s="552"/>
      <c r="B11" s="485"/>
      <c r="C11" s="318" t="s">
        <v>944</v>
      </c>
      <c r="D11" s="507" t="s">
        <v>945</v>
      </c>
      <c r="E11" s="508"/>
    </row>
    <row r="12" spans="1:5" ht="26.25">
      <c r="A12" s="552"/>
      <c r="B12" s="485"/>
      <c r="C12" s="318" t="s">
        <v>946</v>
      </c>
      <c r="D12" s="507" t="s">
        <v>947</v>
      </c>
      <c r="E12" s="508"/>
    </row>
    <row r="13" spans="1:5">
      <c r="A13" s="552"/>
      <c r="B13" s="485"/>
      <c r="C13" s="318" t="s">
        <v>948</v>
      </c>
      <c r="D13" s="507" t="s">
        <v>949</v>
      </c>
      <c r="E13" s="508"/>
    </row>
    <row r="14" spans="1:5">
      <c r="A14" s="552"/>
      <c r="B14" s="485"/>
      <c r="C14" s="319"/>
      <c r="D14" s="507" t="s">
        <v>950</v>
      </c>
      <c r="E14" s="508"/>
    </row>
    <row r="15" spans="1:5" ht="17.25" thickBot="1">
      <c r="A15" s="552"/>
      <c r="B15" s="485"/>
      <c r="C15" s="320"/>
      <c r="D15" s="569" t="s">
        <v>951</v>
      </c>
      <c r="E15" s="570"/>
    </row>
    <row r="16" spans="1:5">
      <c r="A16" s="552"/>
      <c r="B16" s="485"/>
      <c r="C16" s="84" t="s">
        <v>798</v>
      </c>
      <c r="D16" s="545" t="s">
        <v>798</v>
      </c>
      <c r="E16" s="566"/>
    </row>
    <row r="17" spans="1:5" ht="26.25">
      <c r="A17" s="552"/>
      <c r="B17" s="485"/>
      <c r="C17" s="318" t="s">
        <v>952</v>
      </c>
      <c r="D17" s="507" t="s">
        <v>953</v>
      </c>
      <c r="E17" s="508"/>
    </row>
    <row r="18" spans="1:5">
      <c r="A18" s="552"/>
      <c r="B18" s="485"/>
      <c r="C18" s="319"/>
      <c r="D18" s="507" t="s">
        <v>954</v>
      </c>
      <c r="E18" s="508"/>
    </row>
    <row r="19" spans="1:5" ht="17.25" thickBot="1">
      <c r="A19" s="552"/>
      <c r="B19" s="486"/>
      <c r="C19" s="320"/>
      <c r="D19" s="569" t="s">
        <v>955</v>
      </c>
      <c r="E19" s="570"/>
    </row>
    <row r="20" spans="1:5">
      <c r="A20" s="552"/>
      <c r="B20" s="551" t="s">
        <v>799</v>
      </c>
      <c r="C20" s="321" t="s">
        <v>797</v>
      </c>
      <c r="D20" s="554" t="s">
        <v>797</v>
      </c>
      <c r="E20" s="555"/>
    </row>
    <row r="21" spans="1:5">
      <c r="A21" s="552"/>
      <c r="B21" s="552"/>
      <c r="C21" s="322" t="s">
        <v>956</v>
      </c>
      <c r="D21" s="556" t="s">
        <v>957</v>
      </c>
      <c r="E21" s="557"/>
    </row>
    <row r="22" spans="1:5">
      <c r="A22" s="552"/>
      <c r="B22" s="552"/>
      <c r="C22" s="322" t="s">
        <v>958</v>
      </c>
      <c r="D22" s="556" t="s">
        <v>959</v>
      </c>
      <c r="E22" s="557"/>
    </row>
    <row r="23" spans="1:5" ht="25.5" customHeight="1">
      <c r="A23" s="552"/>
      <c r="B23" s="552"/>
      <c r="C23" s="322" t="s">
        <v>960</v>
      </c>
      <c r="D23" s="556" t="s">
        <v>961</v>
      </c>
      <c r="E23" s="557"/>
    </row>
    <row r="24" spans="1:5">
      <c r="A24" s="552"/>
      <c r="B24" s="552"/>
      <c r="C24" s="322" t="s">
        <v>962</v>
      </c>
      <c r="D24" s="556" t="s">
        <v>963</v>
      </c>
      <c r="E24" s="557"/>
    </row>
    <row r="25" spans="1:5">
      <c r="A25" s="552"/>
      <c r="B25" s="552"/>
      <c r="C25" s="322" t="s">
        <v>964</v>
      </c>
      <c r="D25" s="556" t="s">
        <v>965</v>
      </c>
      <c r="E25" s="557"/>
    </row>
    <row r="26" spans="1:5" ht="26.25">
      <c r="A26" s="552"/>
      <c r="B26" s="552"/>
      <c r="C26" s="322" t="s">
        <v>966</v>
      </c>
      <c r="D26" s="556" t="s">
        <v>967</v>
      </c>
      <c r="E26" s="557"/>
    </row>
    <row r="27" spans="1:5" ht="26.25">
      <c r="A27" s="552"/>
      <c r="B27" s="552"/>
      <c r="C27" s="322" t="s">
        <v>968</v>
      </c>
      <c r="D27" s="556" t="s">
        <v>969</v>
      </c>
      <c r="E27" s="557"/>
    </row>
    <row r="28" spans="1:5" ht="26.25">
      <c r="A28" s="552"/>
      <c r="B28" s="552"/>
      <c r="C28" s="322" t="s">
        <v>970</v>
      </c>
      <c r="D28" s="556" t="s">
        <v>971</v>
      </c>
      <c r="E28" s="557"/>
    </row>
    <row r="29" spans="1:5" ht="17.25" thickBot="1">
      <c r="A29" s="552"/>
      <c r="B29" s="552"/>
      <c r="C29" s="323" t="s">
        <v>972</v>
      </c>
      <c r="D29" s="560"/>
      <c r="E29" s="561"/>
    </row>
    <row r="30" spans="1:5">
      <c r="A30" s="552"/>
      <c r="B30" s="552"/>
      <c r="C30" s="321" t="s">
        <v>798</v>
      </c>
      <c r="D30" s="554" t="s">
        <v>798</v>
      </c>
      <c r="E30" s="555"/>
    </row>
    <row r="31" spans="1:5" ht="26.25">
      <c r="A31" s="552"/>
      <c r="B31" s="552"/>
      <c r="C31" s="322" t="s">
        <v>973</v>
      </c>
      <c r="D31" s="556" t="s">
        <v>974</v>
      </c>
      <c r="E31" s="557"/>
    </row>
    <row r="32" spans="1:5">
      <c r="A32" s="552"/>
      <c r="B32" s="552"/>
      <c r="C32" s="324"/>
      <c r="D32" s="556" t="s">
        <v>975</v>
      </c>
      <c r="E32" s="557"/>
    </row>
    <row r="33" spans="1:5">
      <c r="A33" s="552"/>
      <c r="B33" s="552"/>
      <c r="C33" s="324"/>
      <c r="D33" s="556" t="s">
        <v>976</v>
      </c>
      <c r="E33" s="557"/>
    </row>
    <row r="34" spans="1:5">
      <c r="A34" s="552"/>
      <c r="B34" s="552"/>
      <c r="C34" s="324"/>
      <c r="D34" s="556" t="s">
        <v>977</v>
      </c>
      <c r="E34" s="557"/>
    </row>
    <row r="35" spans="1:5" ht="17.25" thickBot="1">
      <c r="A35" s="552"/>
      <c r="B35" s="553"/>
      <c r="C35" s="325"/>
      <c r="D35" s="562" t="s">
        <v>978</v>
      </c>
      <c r="E35" s="563"/>
    </row>
    <row r="36" spans="1:5">
      <c r="A36" s="552"/>
      <c r="B36" s="484" t="s">
        <v>198</v>
      </c>
      <c r="C36" s="84" t="s">
        <v>797</v>
      </c>
      <c r="D36" s="545" t="s">
        <v>797</v>
      </c>
      <c r="E36" s="566"/>
    </row>
    <row r="37" spans="1:5">
      <c r="A37" s="552"/>
      <c r="B37" s="485"/>
      <c r="C37" s="318" t="s">
        <v>979</v>
      </c>
      <c r="D37" s="507" t="s">
        <v>980</v>
      </c>
      <c r="E37" s="508"/>
    </row>
    <row r="38" spans="1:5">
      <c r="A38" s="552"/>
      <c r="B38" s="485"/>
      <c r="C38" s="318" t="s">
        <v>981</v>
      </c>
      <c r="D38" s="507" t="s">
        <v>982</v>
      </c>
      <c r="E38" s="508"/>
    </row>
    <row r="39" spans="1:5">
      <c r="A39" s="552"/>
      <c r="B39" s="485"/>
      <c r="C39" s="318" t="s">
        <v>983</v>
      </c>
      <c r="D39" s="507" t="s">
        <v>984</v>
      </c>
      <c r="E39" s="508"/>
    </row>
    <row r="40" spans="1:5">
      <c r="A40" s="552"/>
      <c r="B40" s="485"/>
      <c r="C40" s="318" t="s">
        <v>985</v>
      </c>
      <c r="D40" s="507" t="s">
        <v>969</v>
      </c>
      <c r="E40" s="508"/>
    </row>
    <row r="41" spans="1:5">
      <c r="A41" s="552"/>
      <c r="B41" s="485"/>
      <c r="C41" s="318" t="s">
        <v>986</v>
      </c>
      <c r="D41" s="526"/>
      <c r="E41" s="527"/>
    </row>
    <row r="42" spans="1:5">
      <c r="A42" s="552"/>
      <c r="B42" s="485"/>
      <c r="C42" s="326" t="s">
        <v>987</v>
      </c>
      <c r="D42" s="526"/>
      <c r="E42" s="527"/>
    </row>
    <row r="43" spans="1:5">
      <c r="A43" s="552"/>
      <c r="B43" s="485"/>
      <c r="C43" s="318" t="s">
        <v>988</v>
      </c>
      <c r="D43" s="526"/>
      <c r="E43" s="527"/>
    </row>
    <row r="44" spans="1:5">
      <c r="A44" s="552"/>
      <c r="B44" s="485"/>
      <c r="C44" s="318" t="s">
        <v>989</v>
      </c>
      <c r="D44" s="526"/>
      <c r="E44" s="527"/>
    </row>
    <row r="45" spans="1:5">
      <c r="A45" s="552"/>
      <c r="B45" s="485"/>
      <c r="C45" s="318" t="s">
        <v>990</v>
      </c>
      <c r="D45" s="526"/>
      <c r="E45" s="527"/>
    </row>
    <row r="46" spans="1:5">
      <c r="A46" s="552"/>
      <c r="B46" s="485"/>
      <c r="C46" s="318" t="s">
        <v>991</v>
      </c>
      <c r="D46" s="526"/>
      <c r="E46" s="527"/>
    </row>
    <row r="47" spans="1:5" ht="17.25" thickBot="1">
      <c r="A47" s="552"/>
      <c r="B47" s="485"/>
      <c r="C47" s="82"/>
      <c r="D47" s="564"/>
      <c r="E47" s="565"/>
    </row>
    <row r="48" spans="1:5">
      <c r="A48" s="552"/>
      <c r="B48" s="485"/>
      <c r="C48" s="84" t="s">
        <v>798</v>
      </c>
      <c r="D48" s="545" t="s">
        <v>798</v>
      </c>
      <c r="E48" s="566"/>
    </row>
    <row r="49" spans="1:5" ht="26.25">
      <c r="A49" s="552"/>
      <c r="B49" s="485"/>
      <c r="C49" s="318" t="s">
        <v>992</v>
      </c>
      <c r="D49" s="507" t="s">
        <v>993</v>
      </c>
      <c r="E49" s="508"/>
    </row>
    <row r="50" spans="1:5" ht="26.25">
      <c r="A50" s="552"/>
      <c r="B50" s="485"/>
      <c r="C50" s="318" t="s">
        <v>994</v>
      </c>
      <c r="D50" s="507" t="s">
        <v>995</v>
      </c>
      <c r="E50" s="508"/>
    </row>
    <row r="51" spans="1:5" ht="25.5" customHeight="1">
      <c r="A51" s="552"/>
      <c r="B51" s="485"/>
      <c r="C51" s="319"/>
      <c r="D51" s="507" t="s">
        <v>996</v>
      </c>
      <c r="E51" s="508"/>
    </row>
    <row r="52" spans="1:5" ht="17.25" thickBot="1">
      <c r="A52" s="552"/>
      <c r="B52" s="486"/>
      <c r="C52" s="320"/>
      <c r="D52" s="569" t="s">
        <v>997</v>
      </c>
      <c r="E52" s="570"/>
    </row>
    <row r="53" spans="1:5">
      <c r="A53" s="552"/>
      <c r="B53" s="551" t="s">
        <v>115</v>
      </c>
      <c r="C53" s="321" t="s">
        <v>797</v>
      </c>
      <c r="D53" s="554" t="s">
        <v>797</v>
      </c>
      <c r="E53" s="555"/>
    </row>
    <row r="54" spans="1:5" ht="26.25">
      <c r="A54" s="552"/>
      <c r="B54" s="552"/>
      <c r="C54" s="322" t="s">
        <v>998</v>
      </c>
      <c r="D54" s="556" t="s">
        <v>999</v>
      </c>
      <c r="E54" s="557"/>
    </row>
    <row r="55" spans="1:5">
      <c r="A55" s="552"/>
      <c r="B55" s="552"/>
      <c r="C55" s="322" t="s">
        <v>1000</v>
      </c>
      <c r="D55" s="556" t="s">
        <v>1001</v>
      </c>
      <c r="E55" s="557"/>
    </row>
    <row r="56" spans="1:5">
      <c r="A56" s="552"/>
      <c r="B56" s="552"/>
      <c r="C56" s="322" t="s">
        <v>1002</v>
      </c>
      <c r="D56" s="556" t="s">
        <v>1003</v>
      </c>
      <c r="E56" s="557"/>
    </row>
    <row r="57" spans="1:5">
      <c r="A57" s="552"/>
      <c r="B57" s="552"/>
      <c r="C57" s="322" t="s">
        <v>1004</v>
      </c>
      <c r="D57" s="558"/>
      <c r="E57" s="559"/>
    </row>
    <row r="58" spans="1:5">
      <c r="A58" s="552"/>
      <c r="B58" s="552"/>
      <c r="C58" s="322" t="s">
        <v>1005</v>
      </c>
      <c r="D58" s="558"/>
      <c r="E58" s="559"/>
    </row>
    <row r="59" spans="1:5">
      <c r="A59" s="552"/>
      <c r="B59" s="552"/>
      <c r="C59" s="322" t="s">
        <v>989</v>
      </c>
      <c r="D59" s="558"/>
      <c r="E59" s="559"/>
    </row>
    <row r="60" spans="1:5">
      <c r="A60" s="552"/>
      <c r="B60" s="552"/>
      <c r="C60" s="322" t="s">
        <v>1006</v>
      </c>
      <c r="D60" s="558"/>
      <c r="E60" s="559"/>
    </row>
    <row r="61" spans="1:5" ht="17.25" thickBot="1">
      <c r="A61" s="552"/>
      <c r="B61" s="552"/>
      <c r="C61" s="323" t="s">
        <v>1007</v>
      </c>
      <c r="D61" s="560"/>
      <c r="E61" s="561"/>
    </row>
    <row r="62" spans="1:5">
      <c r="A62" s="552"/>
      <c r="B62" s="552"/>
      <c r="C62" s="433" t="s">
        <v>798</v>
      </c>
      <c r="D62" s="554" t="s">
        <v>798</v>
      </c>
      <c r="E62" s="555"/>
    </row>
    <row r="63" spans="1:5">
      <c r="A63" s="552"/>
      <c r="B63" s="552"/>
      <c r="C63" s="574"/>
      <c r="D63" s="556" t="s">
        <v>1008</v>
      </c>
      <c r="E63" s="557"/>
    </row>
    <row r="64" spans="1:5" ht="17.25" thickBot="1">
      <c r="A64" s="553"/>
      <c r="B64" s="553"/>
      <c r="C64" s="434"/>
      <c r="D64" s="562" t="s">
        <v>1009</v>
      </c>
      <c r="E64" s="563"/>
    </row>
    <row r="65" spans="1:5">
      <c r="A65" s="571" t="s">
        <v>257</v>
      </c>
      <c r="B65" s="484" t="s">
        <v>196</v>
      </c>
      <c r="C65" s="84" t="s">
        <v>797</v>
      </c>
      <c r="D65" s="545" t="s">
        <v>797</v>
      </c>
      <c r="E65" s="566"/>
    </row>
    <row r="66" spans="1:5">
      <c r="A66" s="572"/>
      <c r="B66" s="485"/>
      <c r="C66" s="318" t="s">
        <v>1010</v>
      </c>
      <c r="D66" s="507" t="s">
        <v>1011</v>
      </c>
      <c r="E66" s="508"/>
    </row>
    <row r="67" spans="1:5">
      <c r="A67" s="572"/>
      <c r="B67" s="485"/>
      <c r="C67" s="318" t="s">
        <v>1012</v>
      </c>
      <c r="D67" s="507" t="s">
        <v>1013</v>
      </c>
      <c r="E67" s="508"/>
    </row>
    <row r="68" spans="1:5">
      <c r="A68" s="572"/>
      <c r="B68" s="485"/>
      <c r="C68" s="318" t="s">
        <v>1014</v>
      </c>
      <c r="D68" s="507" t="s">
        <v>1015</v>
      </c>
      <c r="E68" s="508"/>
    </row>
    <row r="69" spans="1:5">
      <c r="A69" s="572"/>
      <c r="B69" s="485"/>
      <c r="C69" s="318" t="s">
        <v>1016</v>
      </c>
      <c r="D69" s="507" t="s">
        <v>1017</v>
      </c>
      <c r="E69" s="508"/>
    </row>
    <row r="70" spans="1:5">
      <c r="A70" s="572"/>
      <c r="B70" s="485"/>
      <c r="C70" s="318" t="s">
        <v>1018</v>
      </c>
      <c r="D70" s="526"/>
      <c r="E70" s="527"/>
    </row>
    <row r="71" spans="1:5">
      <c r="A71" s="572"/>
      <c r="B71" s="485"/>
      <c r="C71" s="318" t="s">
        <v>1019</v>
      </c>
      <c r="D71" s="526"/>
      <c r="E71" s="527"/>
    </row>
    <row r="72" spans="1:5">
      <c r="A72" s="572"/>
      <c r="B72" s="485"/>
      <c r="C72" s="318" t="s">
        <v>1020</v>
      </c>
      <c r="D72" s="526"/>
      <c r="E72" s="527"/>
    </row>
    <row r="73" spans="1:5">
      <c r="A73" s="572"/>
      <c r="B73" s="485"/>
      <c r="C73" s="318" t="s">
        <v>1021</v>
      </c>
      <c r="D73" s="526"/>
      <c r="E73" s="527"/>
    </row>
    <row r="74" spans="1:5">
      <c r="A74" s="572"/>
      <c r="B74" s="485"/>
      <c r="C74" s="318" t="s">
        <v>1022</v>
      </c>
      <c r="D74" s="526"/>
      <c r="E74" s="527"/>
    </row>
    <row r="75" spans="1:5" ht="27" thickBot="1">
      <c r="A75" s="572"/>
      <c r="B75" s="485"/>
      <c r="C75" s="327" t="s">
        <v>1023</v>
      </c>
      <c r="D75" s="564"/>
      <c r="E75" s="565"/>
    </row>
    <row r="76" spans="1:5">
      <c r="A76" s="572"/>
      <c r="B76" s="485"/>
      <c r="C76" s="84" t="s">
        <v>798</v>
      </c>
      <c r="D76" s="545" t="s">
        <v>800</v>
      </c>
      <c r="E76" s="566"/>
    </row>
    <row r="77" spans="1:5" ht="26.25">
      <c r="A77" s="572"/>
      <c r="B77" s="485"/>
      <c r="C77" s="328" t="s">
        <v>1024</v>
      </c>
      <c r="D77" s="507" t="s">
        <v>1025</v>
      </c>
      <c r="E77" s="508"/>
    </row>
    <row r="78" spans="1:5" ht="17.25" thickBot="1">
      <c r="A78" s="572"/>
      <c r="B78" s="486"/>
      <c r="C78" s="327" t="s">
        <v>1026</v>
      </c>
      <c r="D78" s="569"/>
      <c r="E78" s="570"/>
    </row>
    <row r="79" spans="1:5">
      <c r="A79" s="572"/>
      <c r="B79" s="551" t="s">
        <v>197</v>
      </c>
      <c r="C79" s="322" t="s">
        <v>1027</v>
      </c>
      <c r="D79" s="554" t="s">
        <v>797</v>
      </c>
      <c r="E79" s="555"/>
    </row>
    <row r="80" spans="1:5">
      <c r="A80" s="572"/>
      <c r="B80" s="552"/>
      <c r="C80" s="322" t="s">
        <v>1028</v>
      </c>
      <c r="D80" s="556" t="s">
        <v>1011</v>
      </c>
      <c r="E80" s="557"/>
    </row>
    <row r="81" spans="1:5">
      <c r="A81" s="572"/>
      <c r="B81" s="552"/>
      <c r="C81" s="322" t="s">
        <v>1029</v>
      </c>
      <c r="D81" s="556" t="s">
        <v>1030</v>
      </c>
      <c r="E81" s="557"/>
    </row>
    <row r="82" spans="1:5">
      <c r="A82" s="572"/>
      <c r="B82" s="552"/>
      <c r="C82" s="322" t="s">
        <v>1031</v>
      </c>
      <c r="D82" s="556" t="s">
        <v>1032</v>
      </c>
      <c r="E82" s="557"/>
    </row>
    <row r="83" spans="1:5">
      <c r="A83" s="572"/>
      <c r="B83" s="552"/>
      <c r="C83" s="322" t="s">
        <v>1033</v>
      </c>
      <c r="D83" s="556" t="s">
        <v>1034</v>
      </c>
      <c r="E83" s="557"/>
    </row>
    <row r="84" spans="1:5">
      <c r="A84" s="572"/>
      <c r="B84" s="552"/>
      <c r="C84" s="322" t="s">
        <v>1035</v>
      </c>
      <c r="D84" s="558"/>
      <c r="E84" s="559"/>
    </row>
    <row r="85" spans="1:5">
      <c r="A85" s="572"/>
      <c r="B85" s="552"/>
      <c r="C85" s="322" t="s">
        <v>1036</v>
      </c>
      <c r="D85" s="558"/>
      <c r="E85" s="559"/>
    </row>
    <row r="86" spans="1:5">
      <c r="A86" s="572"/>
      <c r="B86" s="552"/>
      <c r="C86" s="322" t="s">
        <v>1037</v>
      </c>
      <c r="D86" s="558"/>
      <c r="E86" s="559"/>
    </row>
    <row r="87" spans="1:5">
      <c r="A87" s="572"/>
      <c r="B87" s="552"/>
      <c r="C87" s="322" t="s">
        <v>1020</v>
      </c>
      <c r="D87" s="558"/>
      <c r="E87" s="559"/>
    </row>
    <row r="88" spans="1:5">
      <c r="A88" s="572"/>
      <c r="B88" s="552"/>
      <c r="C88" s="322" t="s">
        <v>1038</v>
      </c>
      <c r="D88" s="558"/>
      <c r="E88" s="559"/>
    </row>
    <row r="89" spans="1:5" ht="17.25" thickBot="1">
      <c r="A89" s="572"/>
      <c r="B89" s="552"/>
      <c r="C89" s="323" t="s">
        <v>1039</v>
      </c>
      <c r="D89" s="560"/>
      <c r="E89" s="561"/>
    </row>
    <row r="90" spans="1:5">
      <c r="A90" s="572"/>
      <c r="B90" s="552"/>
      <c r="C90" s="321" t="s">
        <v>798</v>
      </c>
      <c r="D90" s="554" t="s">
        <v>798</v>
      </c>
      <c r="E90" s="555"/>
    </row>
    <row r="91" spans="1:5">
      <c r="A91" s="572"/>
      <c r="B91" s="552"/>
      <c r="C91" s="322" t="s">
        <v>1040</v>
      </c>
      <c r="D91" s="556" t="s">
        <v>1041</v>
      </c>
      <c r="E91" s="557"/>
    </row>
    <row r="92" spans="1:5">
      <c r="A92" s="572"/>
      <c r="B92" s="552"/>
      <c r="C92" s="322" t="s">
        <v>1042</v>
      </c>
      <c r="D92" s="558"/>
      <c r="E92" s="559"/>
    </row>
    <row r="93" spans="1:5" ht="17.25" thickBot="1">
      <c r="A93" s="572"/>
      <c r="B93" s="553"/>
      <c r="C93" s="323" t="s">
        <v>801</v>
      </c>
      <c r="D93" s="560"/>
      <c r="E93" s="561"/>
    </row>
    <row r="94" spans="1:5">
      <c r="A94" s="572"/>
      <c r="B94" s="484" t="s">
        <v>112</v>
      </c>
      <c r="C94" s="84" t="s">
        <v>797</v>
      </c>
      <c r="D94" s="545" t="s">
        <v>797</v>
      </c>
      <c r="E94" s="566"/>
    </row>
    <row r="95" spans="1:5">
      <c r="A95" s="572"/>
      <c r="B95" s="485"/>
      <c r="C95" s="318" t="s">
        <v>1043</v>
      </c>
      <c r="D95" s="507" t="s">
        <v>1044</v>
      </c>
      <c r="E95" s="508"/>
    </row>
    <row r="96" spans="1:5">
      <c r="A96" s="572"/>
      <c r="B96" s="485"/>
      <c r="C96" s="318" t="s">
        <v>1045</v>
      </c>
      <c r="D96" s="507" t="s">
        <v>969</v>
      </c>
      <c r="E96" s="508"/>
    </row>
    <row r="97" spans="1:5">
      <c r="A97" s="572"/>
      <c r="B97" s="485"/>
      <c r="C97" s="318" t="s">
        <v>1020</v>
      </c>
      <c r="D97" s="507" t="s">
        <v>1046</v>
      </c>
      <c r="E97" s="508"/>
    </row>
    <row r="98" spans="1:5">
      <c r="A98" s="572"/>
      <c r="B98" s="485"/>
      <c r="C98" s="318" t="s">
        <v>1047</v>
      </c>
      <c r="D98" s="526"/>
      <c r="E98" s="527"/>
    </row>
    <row r="99" spans="1:5" ht="17.25" thickBot="1">
      <c r="A99" s="572"/>
      <c r="B99" s="485"/>
      <c r="C99" s="327" t="s">
        <v>1048</v>
      </c>
      <c r="D99" s="564"/>
      <c r="E99" s="565"/>
    </row>
    <row r="100" spans="1:5">
      <c r="A100" s="572"/>
      <c r="B100" s="485"/>
      <c r="C100" s="84" t="s">
        <v>798</v>
      </c>
      <c r="D100" s="545" t="s">
        <v>798</v>
      </c>
      <c r="E100" s="566"/>
    </row>
    <row r="101" spans="1:5">
      <c r="A101" s="572"/>
      <c r="B101" s="485"/>
      <c r="C101" s="328" t="s">
        <v>1049</v>
      </c>
      <c r="D101" s="567"/>
      <c r="E101" s="568"/>
    </row>
    <row r="102" spans="1:5">
      <c r="A102" s="572"/>
      <c r="B102" s="485"/>
      <c r="C102" s="328" t="s">
        <v>1050</v>
      </c>
      <c r="D102" s="567"/>
      <c r="E102" s="568"/>
    </row>
    <row r="103" spans="1:5">
      <c r="A103" s="572"/>
      <c r="B103" s="485"/>
      <c r="C103" s="328" t="s">
        <v>1051</v>
      </c>
      <c r="D103" s="567"/>
      <c r="E103" s="568"/>
    </row>
    <row r="104" spans="1:5" ht="17.25" thickBot="1">
      <c r="A104" s="572"/>
      <c r="B104" s="486"/>
      <c r="C104" s="327" t="s">
        <v>1052</v>
      </c>
      <c r="D104" s="528"/>
      <c r="E104" s="529"/>
    </row>
    <row r="105" spans="1:5">
      <c r="A105" s="572"/>
      <c r="B105" s="551" t="s">
        <v>113</v>
      </c>
      <c r="C105" s="321" t="s">
        <v>797</v>
      </c>
      <c r="D105" s="554" t="s">
        <v>797</v>
      </c>
      <c r="E105" s="555"/>
    </row>
    <row r="106" spans="1:5" ht="26.25">
      <c r="A106" s="572"/>
      <c r="B106" s="552"/>
      <c r="C106" s="322" t="s">
        <v>1053</v>
      </c>
      <c r="D106" s="556" t="s">
        <v>1054</v>
      </c>
      <c r="E106" s="557"/>
    </row>
    <row r="107" spans="1:5">
      <c r="A107" s="572"/>
      <c r="B107" s="552"/>
      <c r="C107" s="329" t="s">
        <v>1055</v>
      </c>
      <c r="D107" s="556" t="s">
        <v>1017</v>
      </c>
      <c r="E107" s="557"/>
    </row>
    <row r="108" spans="1:5">
      <c r="A108" s="572"/>
      <c r="B108" s="552"/>
      <c r="C108" s="329" t="s">
        <v>1056</v>
      </c>
      <c r="D108" s="556" t="s">
        <v>1057</v>
      </c>
      <c r="E108" s="557"/>
    </row>
    <row r="109" spans="1:5">
      <c r="A109" s="572"/>
      <c r="B109" s="552"/>
      <c r="C109" s="329" t="s">
        <v>1058</v>
      </c>
      <c r="D109" s="558"/>
      <c r="E109" s="559"/>
    </row>
    <row r="110" spans="1:5">
      <c r="A110" s="572"/>
      <c r="B110" s="552"/>
      <c r="C110" s="329" t="s">
        <v>1059</v>
      </c>
      <c r="D110" s="558"/>
      <c r="E110" s="559"/>
    </row>
    <row r="111" spans="1:5">
      <c r="A111" s="572"/>
      <c r="B111" s="552"/>
      <c r="C111" s="329" t="s">
        <v>1060</v>
      </c>
      <c r="D111" s="558"/>
      <c r="E111" s="559"/>
    </row>
    <row r="112" spans="1:5" ht="17.25" thickBot="1">
      <c r="A112" s="572"/>
      <c r="B112" s="552"/>
      <c r="C112" s="330" t="s">
        <v>1061</v>
      </c>
      <c r="D112" s="560"/>
      <c r="E112" s="561"/>
    </row>
    <row r="113" spans="1:5">
      <c r="A113" s="572"/>
      <c r="B113" s="552"/>
      <c r="C113" s="321" t="s">
        <v>798</v>
      </c>
      <c r="D113" s="554" t="s">
        <v>798</v>
      </c>
      <c r="E113" s="555"/>
    </row>
    <row r="114" spans="1:5" ht="26.25">
      <c r="A114" s="572"/>
      <c r="B114" s="552"/>
      <c r="C114" s="322" t="s">
        <v>1062</v>
      </c>
      <c r="D114" s="556" t="s">
        <v>1063</v>
      </c>
      <c r="E114" s="557"/>
    </row>
    <row r="115" spans="1:5" ht="26.25">
      <c r="A115" s="572"/>
      <c r="B115" s="552"/>
      <c r="C115" s="322" t="s">
        <v>1064</v>
      </c>
      <c r="D115" s="556" t="s">
        <v>1065</v>
      </c>
      <c r="E115" s="557"/>
    </row>
    <row r="116" spans="1:5" ht="26.25">
      <c r="A116" s="572"/>
      <c r="B116" s="552"/>
      <c r="C116" s="322" t="s">
        <v>1066</v>
      </c>
      <c r="D116" s="556" t="s">
        <v>1067</v>
      </c>
      <c r="E116" s="557"/>
    </row>
    <row r="117" spans="1:5" ht="27" thickBot="1">
      <c r="A117" s="573"/>
      <c r="B117" s="553"/>
      <c r="C117" s="323" t="s">
        <v>1068</v>
      </c>
      <c r="D117" s="562" t="s">
        <v>1069</v>
      </c>
      <c r="E117" s="563"/>
    </row>
    <row r="118" spans="1:5">
      <c r="A118" s="535" t="s">
        <v>116</v>
      </c>
      <c r="B118" s="536"/>
      <c r="C118" s="318" t="s">
        <v>1070</v>
      </c>
      <c r="D118" s="505" t="s">
        <v>797</v>
      </c>
      <c r="E118" s="506"/>
    </row>
    <row r="119" spans="1:5">
      <c r="A119" s="537"/>
      <c r="B119" s="538"/>
      <c r="C119" s="318" t="s">
        <v>1071</v>
      </c>
      <c r="D119" s="507" t="s">
        <v>1072</v>
      </c>
      <c r="E119" s="508"/>
    </row>
    <row r="120" spans="1:5" ht="26.25">
      <c r="A120" s="537"/>
      <c r="B120" s="538"/>
      <c r="C120" s="318" t="s">
        <v>1073</v>
      </c>
      <c r="D120" s="507" t="s">
        <v>1074</v>
      </c>
      <c r="E120" s="508"/>
    </row>
    <row r="121" spans="1:5">
      <c r="A121" s="537"/>
      <c r="B121" s="538"/>
      <c r="C121" s="331"/>
      <c r="D121" s="507" t="s">
        <v>1075</v>
      </c>
      <c r="E121" s="508"/>
    </row>
    <row r="122" spans="1:5">
      <c r="A122" s="537"/>
      <c r="B122" s="538"/>
      <c r="C122" s="319"/>
      <c r="D122" s="507" t="s">
        <v>1076</v>
      </c>
      <c r="E122" s="508"/>
    </row>
    <row r="123" spans="1:5" ht="25.5" customHeight="1">
      <c r="A123" s="537"/>
      <c r="B123" s="538"/>
      <c r="C123" s="319"/>
      <c r="D123" s="507" t="s">
        <v>1077</v>
      </c>
      <c r="E123" s="508"/>
    </row>
    <row r="124" spans="1:5" ht="25.5" customHeight="1">
      <c r="A124" s="537"/>
      <c r="B124" s="538"/>
      <c r="C124" s="319"/>
      <c r="D124" s="507" t="s">
        <v>1078</v>
      </c>
      <c r="E124" s="508"/>
    </row>
    <row r="125" spans="1:5" ht="17.25" thickBot="1">
      <c r="A125" s="537"/>
      <c r="B125" s="538"/>
      <c r="C125" s="320"/>
      <c r="D125" s="541" t="s">
        <v>1079</v>
      </c>
      <c r="E125" s="542"/>
    </row>
    <row r="126" spans="1:5">
      <c r="A126" s="537"/>
      <c r="B126" s="538"/>
      <c r="C126" s="84" t="s">
        <v>798</v>
      </c>
      <c r="D126" s="505" t="s">
        <v>798</v>
      </c>
      <c r="E126" s="506"/>
    </row>
    <row r="127" spans="1:5" ht="26.25">
      <c r="A127" s="537"/>
      <c r="B127" s="538"/>
      <c r="C127" s="318" t="s">
        <v>1080</v>
      </c>
      <c r="D127" s="543" t="s">
        <v>1081</v>
      </c>
      <c r="E127" s="544"/>
    </row>
    <row r="128" spans="1:5" ht="26.25">
      <c r="A128" s="537"/>
      <c r="B128" s="538"/>
      <c r="C128" s="318" t="s">
        <v>1082</v>
      </c>
      <c r="D128" s="524" t="s">
        <v>1083</v>
      </c>
      <c r="E128" s="525"/>
    </row>
    <row r="129" spans="1:5">
      <c r="A129" s="537"/>
      <c r="B129" s="538"/>
      <c r="C129" s="319"/>
      <c r="D129" s="524" t="s">
        <v>1084</v>
      </c>
      <c r="E129" s="525"/>
    </row>
    <row r="130" spans="1:5">
      <c r="A130" s="537"/>
      <c r="B130" s="538"/>
      <c r="C130" s="319"/>
      <c r="D130" s="524" t="s">
        <v>1085</v>
      </c>
      <c r="E130" s="525"/>
    </row>
    <row r="131" spans="1:5">
      <c r="A131" s="537"/>
      <c r="B131" s="538"/>
      <c r="C131" s="319"/>
      <c r="D131" s="526"/>
      <c r="E131" s="527"/>
    </row>
    <row r="132" spans="1:5" ht="17.25" thickBot="1">
      <c r="A132" s="539"/>
      <c r="B132" s="540"/>
      <c r="C132" s="320"/>
      <c r="D132" s="528"/>
      <c r="E132" s="529"/>
    </row>
    <row r="133" spans="1:5" ht="17.25" thickBot="1">
      <c r="A133" s="530" t="s">
        <v>259</v>
      </c>
      <c r="B133" s="531"/>
      <c r="C133" s="532" t="s">
        <v>1086</v>
      </c>
      <c r="D133" s="533"/>
      <c r="E133" s="534"/>
    </row>
    <row r="134" spans="1:5" ht="16.5" customHeight="1">
      <c r="A134" s="518" t="s">
        <v>802</v>
      </c>
      <c r="B134" s="519"/>
      <c r="C134" s="545" t="s">
        <v>1220</v>
      </c>
      <c r="D134" s="546"/>
      <c r="E134" s="317"/>
    </row>
    <row r="135" spans="1:5">
      <c r="A135" s="520"/>
      <c r="B135" s="521"/>
      <c r="C135" s="547"/>
      <c r="D135" s="548"/>
      <c r="E135" s="65"/>
    </row>
    <row r="136" spans="1:5">
      <c r="A136" s="520"/>
      <c r="B136" s="521"/>
      <c r="C136" s="547"/>
      <c r="D136" s="548"/>
      <c r="E136" s="65"/>
    </row>
    <row r="137" spans="1:5" ht="33.75" customHeight="1" thickBot="1">
      <c r="A137" s="520"/>
      <c r="B137" s="521"/>
      <c r="C137" s="549"/>
      <c r="D137" s="550"/>
      <c r="E137" s="66"/>
    </row>
    <row r="138" spans="1:5" ht="24.75" customHeight="1">
      <c r="A138" s="520"/>
      <c r="B138" s="521"/>
      <c r="C138" s="509" t="s">
        <v>1221</v>
      </c>
      <c r="D138" s="510"/>
      <c r="E138" s="511"/>
    </row>
    <row r="139" spans="1:5" ht="24" customHeight="1">
      <c r="A139" s="520"/>
      <c r="B139" s="521"/>
      <c r="C139" s="512"/>
      <c r="D139" s="513"/>
      <c r="E139" s="514"/>
    </row>
    <row r="140" spans="1:5" ht="38.25" customHeight="1" thickBot="1">
      <c r="A140" s="522"/>
      <c r="B140" s="523"/>
      <c r="C140" s="515"/>
      <c r="D140" s="516"/>
      <c r="E140" s="517"/>
    </row>
    <row r="144" spans="1:5">
      <c r="E144" s="20" t="s">
        <v>160</v>
      </c>
    </row>
  </sheetData>
  <mergeCells count="140">
    <mergeCell ref="B53:B64"/>
    <mergeCell ref="D53:E53"/>
    <mergeCell ref="D28:E28"/>
    <mergeCell ref="D35:E35"/>
    <mergeCell ref="A9:A64"/>
    <mergeCell ref="B9:B19"/>
    <mergeCell ref="D9:E9"/>
    <mergeCell ref="D10:E10"/>
    <mergeCell ref="D11:E11"/>
    <mergeCell ref="D12:E12"/>
    <mergeCell ref="D13:E13"/>
    <mergeCell ref="D14:E14"/>
    <mergeCell ref="D15:E15"/>
    <mergeCell ref="D16:E16"/>
    <mergeCell ref="D17:E17"/>
    <mergeCell ref="D18:E18"/>
    <mergeCell ref="D19:E19"/>
    <mergeCell ref="B36:B52"/>
    <mergeCell ref="D36:E36"/>
    <mergeCell ref="D37:E37"/>
    <mergeCell ref="D38:E38"/>
    <mergeCell ref="D39:E39"/>
    <mergeCell ref="D40:E40"/>
    <mergeCell ref="D41:E41"/>
    <mergeCell ref="D49:E49"/>
    <mergeCell ref="B7:B8"/>
    <mergeCell ref="C7:E7"/>
    <mergeCell ref="D8:E8"/>
    <mergeCell ref="D29:E29"/>
    <mergeCell ref="D30:E30"/>
    <mergeCell ref="D31:E31"/>
    <mergeCell ref="D32:E32"/>
    <mergeCell ref="D33:E33"/>
    <mergeCell ref="D34:E34"/>
    <mergeCell ref="B20:B35"/>
    <mergeCell ref="D20:E20"/>
    <mergeCell ref="D21:E21"/>
    <mergeCell ref="D22:E22"/>
    <mergeCell ref="D23:E23"/>
    <mergeCell ref="D24:E24"/>
    <mergeCell ref="D25:E25"/>
    <mergeCell ref="D26:E26"/>
    <mergeCell ref="D27:E27"/>
    <mergeCell ref="D42:E42"/>
    <mergeCell ref="D43:E43"/>
    <mergeCell ref="D44:E44"/>
    <mergeCell ref="D45:E45"/>
    <mergeCell ref="D46:E46"/>
    <mergeCell ref="D59:E59"/>
    <mergeCell ref="D60:E60"/>
    <mergeCell ref="D61:E61"/>
    <mergeCell ref="C62:C64"/>
    <mergeCell ref="D62:E62"/>
    <mergeCell ref="D63:E63"/>
    <mergeCell ref="D64:E64"/>
    <mergeCell ref="D50:E50"/>
    <mergeCell ref="D51:E51"/>
    <mergeCell ref="D52:E52"/>
    <mergeCell ref="D54:E54"/>
    <mergeCell ref="D55:E55"/>
    <mergeCell ref="D56:E56"/>
    <mergeCell ref="D57:E57"/>
    <mergeCell ref="D58:E58"/>
    <mergeCell ref="D47:E47"/>
    <mergeCell ref="D48:E48"/>
    <mergeCell ref="D73:E73"/>
    <mergeCell ref="D74:E74"/>
    <mergeCell ref="D75:E75"/>
    <mergeCell ref="D76:E76"/>
    <mergeCell ref="D77:E77"/>
    <mergeCell ref="D78:E78"/>
    <mergeCell ref="A65:A117"/>
    <mergeCell ref="B65:B78"/>
    <mergeCell ref="D65:E65"/>
    <mergeCell ref="D66:E66"/>
    <mergeCell ref="D67:E67"/>
    <mergeCell ref="D68:E68"/>
    <mergeCell ref="D69:E69"/>
    <mergeCell ref="D70:E70"/>
    <mergeCell ref="D71:E71"/>
    <mergeCell ref="D72:E72"/>
    <mergeCell ref="B94:B104"/>
    <mergeCell ref="D94:E94"/>
    <mergeCell ref="D95:E95"/>
    <mergeCell ref="D96:E96"/>
    <mergeCell ref="D97:E97"/>
    <mergeCell ref="D98:E98"/>
    <mergeCell ref="D99:E99"/>
    <mergeCell ref="D100:E104"/>
    <mergeCell ref="D88:E88"/>
    <mergeCell ref="D89:E89"/>
    <mergeCell ref="D90:E90"/>
    <mergeCell ref="D91:E91"/>
    <mergeCell ref="D92:E92"/>
    <mergeCell ref="D93:E93"/>
    <mergeCell ref="B79:B93"/>
    <mergeCell ref="D79:E79"/>
    <mergeCell ref="D80:E80"/>
    <mergeCell ref="D81:E81"/>
    <mergeCell ref="D82:E82"/>
    <mergeCell ref="D83:E83"/>
    <mergeCell ref="D84:E84"/>
    <mergeCell ref="D85:E85"/>
    <mergeCell ref="D86:E86"/>
    <mergeCell ref="D87:E87"/>
    <mergeCell ref="B105:B117"/>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C138:E140"/>
    <mergeCell ref="A134:B140"/>
    <mergeCell ref="D129:E129"/>
    <mergeCell ref="D130:E130"/>
    <mergeCell ref="D131:E131"/>
    <mergeCell ref="D132:E132"/>
    <mergeCell ref="A133:B133"/>
    <mergeCell ref="C133:E133"/>
    <mergeCell ref="A118:B132"/>
    <mergeCell ref="D123:E123"/>
    <mergeCell ref="D124:E124"/>
    <mergeCell ref="D125:E125"/>
    <mergeCell ref="D126:E126"/>
    <mergeCell ref="D127:E127"/>
    <mergeCell ref="D128:E128"/>
    <mergeCell ref="C134:D137"/>
  </mergeCells>
  <hyperlinks>
    <hyperlink ref="A1" location="zoznam!A1" display="späť na obsah"/>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9"/>
  <dimension ref="A1:I39"/>
  <sheetViews>
    <sheetView workbookViewId="0"/>
  </sheetViews>
  <sheetFormatPr defaultRowHeight="16.5"/>
  <cols>
    <col min="1" max="1" width="14.7109375" customWidth="1"/>
  </cols>
  <sheetData>
    <row r="1" spans="1:9">
      <c r="A1" s="313" t="s">
        <v>36</v>
      </c>
    </row>
    <row r="3" spans="1:9">
      <c r="A3" s="75" t="s">
        <v>1346</v>
      </c>
    </row>
    <row r="5" spans="1:9">
      <c r="A5" t="s">
        <v>41</v>
      </c>
    </row>
    <row r="6" spans="1:9">
      <c r="A6" t="s">
        <v>1235</v>
      </c>
      <c r="I6" s="352">
        <v>43585</v>
      </c>
    </row>
    <row r="7" spans="1:9">
      <c r="A7" t="s">
        <v>1236</v>
      </c>
      <c r="I7" s="352">
        <v>43587</v>
      </c>
    </row>
    <row r="9" spans="1:9">
      <c r="A9" s="398" t="s">
        <v>1344</v>
      </c>
      <c r="E9" s="352"/>
    </row>
    <row r="10" spans="1:9">
      <c r="B10">
        <v>2011</v>
      </c>
      <c r="C10">
        <v>2012</v>
      </c>
      <c r="D10">
        <v>2013</v>
      </c>
      <c r="E10">
        <v>2014</v>
      </c>
      <c r="F10">
        <v>2015</v>
      </c>
      <c r="G10">
        <v>2016</v>
      </c>
      <c r="H10">
        <v>2017</v>
      </c>
    </row>
    <row r="11" spans="1:9">
      <c r="A11" t="s">
        <v>17</v>
      </c>
      <c r="B11" s="219">
        <v>1.4186168165263479E-2</v>
      </c>
      <c r="C11" s="219">
        <v>1.5768463876248213E-2</v>
      </c>
      <c r="D11" s="219">
        <v>1.4174039777996968E-2</v>
      </c>
      <c r="E11" s="219">
        <v>1.5395037281969171E-2</v>
      </c>
      <c r="F11" s="219">
        <v>1.6052487540431044E-2</v>
      </c>
      <c r="G11" s="219">
        <v>2.1899181590078642E-2</v>
      </c>
      <c r="H11" s="219">
        <v>2.3026949551915633E-2</v>
      </c>
    </row>
    <row r="12" spans="1:9">
      <c r="B12" s="219">
        <v>1.7214618254843307E-2</v>
      </c>
      <c r="C12" s="219">
        <v>1.7214618254843307E-2</v>
      </c>
      <c r="D12" s="219">
        <v>1.7214618254843307E-2</v>
      </c>
      <c r="E12" s="219">
        <v>1.7214618254843307E-2</v>
      </c>
      <c r="F12" s="219">
        <v>1.7214618254843307E-2</v>
      </c>
      <c r="G12" s="219">
        <v>1.7214618254843307E-2</v>
      </c>
      <c r="H12" s="219">
        <v>1.7214618254843307E-2</v>
      </c>
    </row>
    <row r="13" spans="1:9">
      <c r="A13" t="s">
        <v>15</v>
      </c>
      <c r="B13" s="219">
        <v>1.0396213130294044E-2</v>
      </c>
      <c r="C13" s="219">
        <v>9.9123916045103198E-3</v>
      </c>
      <c r="D13" s="219">
        <v>9.8553583835842926E-3</v>
      </c>
      <c r="E13" s="219">
        <v>9.6201966041108145E-3</v>
      </c>
      <c r="F13" s="219">
        <v>9.4679691084581363E-3</v>
      </c>
      <c r="G13" s="219">
        <v>9.2016730727033664E-3</v>
      </c>
      <c r="H13" s="219">
        <v>8.9989766421971831E-3</v>
      </c>
    </row>
    <row r="14" spans="1:9">
      <c r="B14" s="219">
        <v>9.6361112208368793E-3</v>
      </c>
      <c r="C14" s="219">
        <v>9.6361112208368793E-3</v>
      </c>
      <c r="D14" s="219">
        <v>9.6361112208368793E-3</v>
      </c>
      <c r="E14" s="219">
        <v>9.6361112208368793E-3</v>
      </c>
      <c r="F14" s="219">
        <v>9.6361112208368793E-3</v>
      </c>
      <c r="G14" s="219">
        <v>9.6361112208368793E-3</v>
      </c>
      <c r="H14" s="219">
        <v>9.6361112208368793E-3</v>
      </c>
    </row>
    <row r="15" spans="1:9">
      <c r="A15" t="s">
        <v>11</v>
      </c>
      <c r="B15" s="219">
        <v>7.7618821077431932E-3</v>
      </c>
      <c r="C15" s="219">
        <v>7.3806625540723623E-3</v>
      </c>
      <c r="D15" s="219">
        <v>7.3331634530988989E-3</v>
      </c>
      <c r="E15" s="219">
        <v>7.5465449125878253E-3</v>
      </c>
      <c r="F15" s="219">
        <v>8.4813655099560022E-3</v>
      </c>
      <c r="G15" s="219">
        <v>8.0109718427943712E-3</v>
      </c>
      <c r="H15" s="219">
        <v>6.9616232709376101E-3</v>
      </c>
    </row>
    <row r="16" spans="1:9">
      <c r="B16" s="219">
        <v>7.6394590930271792E-3</v>
      </c>
      <c r="C16" s="219">
        <v>7.6394590930271792E-3</v>
      </c>
      <c r="D16" s="219">
        <v>7.6394590930271792E-3</v>
      </c>
      <c r="E16" s="219">
        <v>7.6394590930271792E-3</v>
      </c>
      <c r="F16" s="219">
        <v>7.6394590930271792E-3</v>
      </c>
      <c r="G16" s="219">
        <v>7.6394590930271792E-3</v>
      </c>
      <c r="H16" s="219">
        <v>7.6394590930271792E-3</v>
      </c>
    </row>
    <row r="17" spans="1:8">
      <c r="A17" t="s">
        <v>13</v>
      </c>
      <c r="B17" s="219">
        <v>7.3106132231157183E-3</v>
      </c>
      <c r="C17" s="219">
        <v>7.3186178529383358E-3</v>
      </c>
      <c r="D17" s="219">
        <v>7.3145497041297207E-3</v>
      </c>
      <c r="E17" s="219">
        <v>7.8508971620028251E-3</v>
      </c>
      <c r="F17" s="219">
        <v>7.4070114316061786E-3</v>
      </c>
      <c r="G17" s="219">
        <v>7.2198289756709392E-3</v>
      </c>
      <c r="H17" s="219">
        <v>8.2430245651547735E-3</v>
      </c>
    </row>
    <row r="18" spans="1:8">
      <c r="B18" s="219">
        <v>7.5235061306597835E-3</v>
      </c>
      <c r="C18" s="219">
        <v>7.5235061306597835E-3</v>
      </c>
      <c r="D18" s="219">
        <v>7.5235061306597835E-3</v>
      </c>
      <c r="E18" s="219">
        <v>7.5235061306597835E-3</v>
      </c>
      <c r="F18" s="219">
        <v>7.5235061306597835E-3</v>
      </c>
      <c r="G18" s="219">
        <v>7.5235061306597835E-3</v>
      </c>
      <c r="H18" s="219">
        <v>7.5235061306597835E-3</v>
      </c>
    </row>
    <row r="28" spans="1:8">
      <c r="A28" s="398" t="s">
        <v>1345</v>
      </c>
    </row>
    <row r="29" spans="1:8">
      <c r="A29" t="s">
        <v>41</v>
      </c>
    </row>
    <row r="30" spans="1:8">
      <c r="A30" t="s">
        <v>1235</v>
      </c>
      <c r="H30" s="352">
        <v>43585</v>
      </c>
    </row>
    <row r="31" spans="1:8">
      <c r="B31">
        <v>2011</v>
      </c>
      <c r="C31">
        <v>2012</v>
      </c>
      <c r="D31">
        <v>2013</v>
      </c>
      <c r="E31">
        <v>2014</v>
      </c>
      <c r="F31">
        <v>2015</v>
      </c>
      <c r="G31">
        <v>2016</v>
      </c>
      <c r="H31">
        <v>2017</v>
      </c>
    </row>
    <row r="32" spans="1:8">
      <c r="A32" t="s">
        <v>17</v>
      </c>
      <c r="B32" s="219">
        <v>2.8645625727451014E-2</v>
      </c>
      <c r="C32" s="219">
        <v>3.2490458904435811E-2</v>
      </c>
      <c r="D32" s="219">
        <v>2.8715326174053611E-2</v>
      </c>
      <c r="E32" s="219">
        <v>3.1127815803942079E-2</v>
      </c>
      <c r="F32" s="219">
        <v>3.2050381860801745E-2</v>
      </c>
      <c r="G32" s="219">
        <v>4.6803025384787138E-2</v>
      </c>
      <c r="H32" s="219">
        <v>4.9052184380575577E-2</v>
      </c>
    </row>
    <row r="33" spans="1:8">
      <c r="B33" s="219">
        <v>3.5554974033721001E-2</v>
      </c>
      <c r="C33" s="219">
        <v>3.5554974033721001E-2</v>
      </c>
      <c r="D33" s="219">
        <v>3.5554974033721001E-2</v>
      </c>
      <c r="E33" s="219">
        <v>3.5554974033721001E-2</v>
      </c>
      <c r="F33" s="219">
        <v>3.5554974033721001E-2</v>
      </c>
      <c r="G33" s="219">
        <v>3.5554974033721001E-2</v>
      </c>
      <c r="H33" s="219">
        <v>3.5554974033721001E-2</v>
      </c>
    </row>
    <row r="34" spans="1:8">
      <c r="A34" t="s">
        <v>15</v>
      </c>
      <c r="B34" s="219">
        <v>2.4157723558809199E-2</v>
      </c>
      <c r="C34" s="219">
        <v>2.2285200994352803E-2</v>
      </c>
      <c r="D34" s="219">
        <v>2.3133240082140415E-2</v>
      </c>
      <c r="E34" s="219">
        <v>2.2670964888660907E-2</v>
      </c>
      <c r="F34" s="219">
        <v>2.2705565005729417E-2</v>
      </c>
      <c r="G34" s="219">
        <v>2.3305641519052782E-2</v>
      </c>
      <c r="H34" s="219">
        <v>2.3101890410298573E-2</v>
      </c>
    </row>
    <row r="35" spans="1:8">
      <c r="B35" s="219">
        <v>2.3051460922720583E-2</v>
      </c>
      <c r="C35" s="219">
        <v>2.3051460922720583E-2</v>
      </c>
      <c r="D35" s="219">
        <v>2.3051460922720583E-2</v>
      </c>
      <c r="E35" s="219">
        <v>2.3051460922720583E-2</v>
      </c>
      <c r="F35" s="219">
        <v>2.3051460922720583E-2</v>
      </c>
      <c r="G35" s="219">
        <v>2.3051460922720583E-2</v>
      </c>
      <c r="H35" s="219">
        <v>2.3051460922720583E-2</v>
      </c>
    </row>
    <row r="36" spans="1:8">
      <c r="A36" t="s">
        <v>11</v>
      </c>
      <c r="B36" s="219">
        <v>1.9016366146566859E-2</v>
      </c>
      <c r="C36" s="219">
        <v>1.8165507202220755E-2</v>
      </c>
      <c r="D36" s="219">
        <v>1.7695516094818554E-2</v>
      </c>
      <c r="E36" s="219">
        <v>1.7953007019244297E-2</v>
      </c>
      <c r="F36" s="219">
        <v>1.8809655922295269E-2</v>
      </c>
      <c r="G36" s="219">
        <v>1.9326612927178438E-2</v>
      </c>
      <c r="H36" s="219">
        <v>1.7321006008251452E-2</v>
      </c>
    </row>
    <row r="37" spans="1:8">
      <c r="B37" s="219">
        <v>1.8326810188653658E-2</v>
      </c>
      <c r="C37" s="219">
        <v>1.8326810188653658E-2</v>
      </c>
      <c r="D37" s="219">
        <v>1.8326810188653658E-2</v>
      </c>
      <c r="E37" s="219">
        <v>1.8326810188653658E-2</v>
      </c>
      <c r="F37" s="219">
        <v>1.8326810188653658E-2</v>
      </c>
      <c r="G37" s="219">
        <v>1.8326810188653658E-2</v>
      </c>
      <c r="H37" s="219">
        <v>1.8326810188653658E-2</v>
      </c>
    </row>
    <row r="38" spans="1:8">
      <c r="A38" t="s">
        <v>13</v>
      </c>
      <c r="B38" s="219">
        <v>1.6660573332773945E-2</v>
      </c>
      <c r="C38" s="219">
        <v>1.707587159030851E-2</v>
      </c>
      <c r="D38" s="219">
        <v>1.7172428477456914E-2</v>
      </c>
      <c r="E38" s="219">
        <v>1.8518677876547884E-2</v>
      </c>
      <c r="F38" s="219">
        <v>1.7774438807608393E-2</v>
      </c>
      <c r="G38" s="219">
        <v>1.7563670873370015E-2</v>
      </c>
      <c r="H38" s="219">
        <v>2.0056221984680832E-2</v>
      </c>
    </row>
    <row r="39" spans="1:8">
      <c r="B39" s="219">
        <v>1.78316975632495E-2</v>
      </c>
      <c r="C39" s="219">
        <v>1.78316975632495E-2</v>
      </c>
      <c r="D39" s="219">
        <v>1.78316975632495E-2</v>
      </c>
      <c r="E39" s="219">
        <v>1.78316975632495E-2</v>
      </c>
      <c r="F39" s="219">
        <v>1.78316975632495E-2</v>
      </c>
      <c r="G39" s="219">
        <v>1.78316975632495E-2</v>
      </c>
      <c r="H39" s="219">
        <v>1.78316975632495E-2</v>
      </c>
    </row>
  </sheetData>
  <hyperlinks>
    <hyperlink ref="A1" location="zoznam!A1" display="späť na obsah"/>
  </hyperlink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1"/>
  <dimension ref="A1:E27"/>
  <sheetViews>
    <sheetView workbookViewId="0"/>
  </sheetViews>
  <sheetFormatPr defaultRowHeight="16.5"/>
  <cols>
    <col min="1" max="1" width="15.42578125" style="20" customWidth="1"/>
    <col min="2" max="2" width="32.7109375" style="18" customWidth="1"/>
    <col min="3" max="3" width="27.85546875" style="20" customWidth="1"/>
    <col min="4" max="4" width="21.85546875" style="20" customWidth="1"/>
    <col min="5" max="5" width="43" style="18" customWidth="1"/>
    <col min="6" max="16384" width="9.140625" style="20"/>
  </cols>
  <sheetData>
    <row r="1" spans="1:5">
      <c r="A1" s="5" t="s">
        <v>36</v>
      </c>
    </row>
    <row r="3" spans="1:5">
      <c r="A3" s="75" t="s">
        <v>1336</v>
      </c>
    </row>
    <row r="4" spans="1:5">
      <c r="A4" s="20" t="s">
        <v>1223</v>
      </c>
    </row>
    <row r="7" spans="1:5">
      <c r="A7" s="77"/>
      <c r="B7" s="590" t="s">
        <v>127</v>
      </c>
      <c r="C7" s="421" t="s">
        <v>128</v>
      </c>
      <c r="D7" s="122"/>
      <c r="E7" s="122"/>
    </row>
    <row r="8" spans="1:5">
      <c r="A8" s="78" t="s">
        <v>126</v>
      </c>
      <c r="B8" s="591"/>
      <c r="C8" s="423"/>
      <c r="D8" s="50" t="s">
        <v>129</v>
      </c>
      <c r="E8" s="50" t="s">
        <v>130</v>
      </c>
    </row>
    <row r="9" spans="1:5">
      <c r="A9" s="592" t="s">
        <v>131</v>
      </c>
      <c r="B9" s="593"/>
      <c r="C9" s="593"/>
      <c r="D9" s="593"/>
      <c r="E9" s="594"/>
    </row>
    <row r="10" spans="1:5">
      <c r="A10" s="123"/>
    </row>
    <row r="11" spans="1:5" ht="25.5">
      <c r="A11" s="124" t="s">
        <v>132</v>
      </c>
      <c r="B11" s="125" t="s">
        <v>133</v>
      </c>
      <c r="C11" s="126" t="s">
        <v>134</v>
      </c>
      <c r="D11" s="127">
        <v>6767211</v>
      </c>
      <c r="E11" s="125" t="s">
        <v>1224</v>
      </c>
    </row>
    <row r="12" spans="1:5" ht="38.25">
      <c r="A12" s="128" t="s">
        <v>135</v>
      </c>
      <c r="B12" s="129" t="s">
        <v>136</v>
      </c>
      <c r="C12" s="130" t="s">
        <v>137</v>
      </c>
      <c r="D12" s="131">
        <v>185139207</v>
      </c>
      <c r="E12" s="129" t="s">
        <v>1225</v>
      </c>
    </row>
    <row r="13" spans="1:5" ht="51">
      <c r="A13" s="128" t="s">
        <v>135</v>
      </c>
      <c r="B13" s="129" t="s">
        <v>138</v>
      </c>
      <c r="C13" s="130" t="s">
        <v>137</v>
      </c>
      <c r="D13" s="131">
        <v>112059030</v>
      </c>
      <c r="E13" s="129" t="s">
        <v>1226</v>
      </c>
    </row>
    <row r="14" spans="1:5" ht="51">
      <c r="A14" s="128" t="s">
        <v>135</v>
      </c>
      <c r="B14" s="129" t="s">
        <v>139</v>
      </c>
      <c r="C14" s="130" t="s">
        <v>137</v>
      </c>
      <c r="D14" s="131">
        <v>62247447</v>
      </c>
      <c r="E14" s="129" t="s">
        <v>1227</v>
      </c>
    </row>
    <row r="15" spans="1:5" ht="76.5">
      <c r="A15" s="132" t="s">
        <v>140</v>
      </c>
      <c r="B15" s="129" t="s">
        <v>141</v>
      </c>
      <c r="C15" s="129" t="s">
        <v>142</v>
      </c>
      <c r="D15" s="131">
        <v>67860548</v>
      </c>
      <c r="E15" s="129" t="s">
        <v>1228</v>
      </c>
    </row>
    <row r="16" spans="1:5" ht="89.25">
      <c r="A16" s="132" t="s">
        <v>143</v>
      </c>
      <c r="B16" s="129" t="s">
        <v>144</v>
      </c>
      <c r="C16" s="129" t="s">
        <v>142</v>
      </c>
      <c r="D16" s="131">
        <v>87819458</v>
      </c>
      <c r="E16" s="129" t="s">
        <v>1229</v>
      </c>
    </row>
    <row r="17" spans="1:5">
      <c r="A17" s="592" t="s">
        <v>145</v>
      </c>
      <c r="B17" s="593"/>
      <c r="C17" s="593"/>
      <c r="D17" s="593"/>
      <c r="E17" s="594"/>
    </row>
    <row r="18" spans="1:5" ht="25.5">
      <c r="A18" s="128" t="s">
        <v>135</v>
      </c>
      <c r="B18" s="129" t="s">
        <v>146</v>
      </c>
      <c r="C18" s="129" t="s">
        <v>147</v>
      </c>
      <c r="D18" s="131">
        <v>9700000</v>
      </c>
      <c r="E18" s="129" t="s">
        <v>1230</v>
      </c>
    </row>
    <row r="19" spans="1:5" ht="25.5">
      <c r="A19" s="128" t="s">
        <v>135</v>
      </c>
      <c r="B19" s="129" t="s">
        <v>148</v>
      </c>
      <c r="C19" s="129" t="s">
        <v>149</v>
      </c>
      <c r="D19" s="131">
        <v>11900000</v>
      </c>
      <c r="E19" s="129" t="s">
        <v>1231</v>
      </c>
    </row>
    <row r="20" spans="1:5" ht="25.5">
      <c r="A20" s="132" t="s">
        <v>143</v>
      </c>
      <c r="B20" s="129" t="s">
        <v>150</v>
      </c>
      <c r="C20" s="129" t="s">
        <v>151</v>
      </c>
      <c r="D20" s="131">
        <v>12000000</v>
      </c>
      <c r="E20" s="129" t="s">
        <v>1232</v>
      </c>
    </row>
    <row r="21" spans="1:5">
      <c r="A21" s="592" t="s">
        <v>152</v>
      </c>
      <c r="B21" s="593"/>
      <c r="C21" s="593"/>
      <c r="D21" s="593"/>
      <c r="E21" s="594"/>
    </row>
    <row r="22" spans="1:5" ht="25.5">
      <c r="A22" s="128" t="s">
        <v>153</v>
      </c>
      <c r="B22" s="129" t="s">
        <v>154</v>
      </c>
      <c r="C22" s="129" t="s">
        <v>155</v>
      </c>
      <c r="D22" s="131">
        <v>15900000</v>
      </c>
      <c r="E22" s="129" t="s">
        <v>1234</v>
      </c>
    </row>
    <row r="23" spans="1:5" ht="25.5">
      <c r="A23" s="128" t="s">
        <v>153</v>
      </c>
      <c r="B23" s="129" t="s">
        <v>156</v>
      </c>
      <c r="C23" s="129" t="s">
        <v>157</v>
      </c>
      <c r="D23" s="131">
        <v>29000000</v>
      </c>
      <c r="E23" s="129" t="s">
        <v>1233</v>
      </c>
    </row>
    <row r="24" spans="1:5">
      <c r="A24" s="580" t="s">
        <v>158</v>
      </c>
      <c r="B24" s="581"/>
      <c r="C24" s="582"/>
      <c r="D24" s="586">
        <v>387812895</v>
      </c>
      <c r="E24" s="588"/>
    </row>
    <row r="25" spans="1:5">
      <c r="A25" s="583"/>
      <c r="B25" s="584"/>
      <c r="C25" s="585"/>
      <c r="D25" s="587"/>
      <c r="E25" s="589"/>
    </row>
    <row r="26" spans="1:5">
      <c r="A26" s="580" t="s">
        <v>159</v>
      </c>
      <c r="B26" s="581"/>
      <c r="C26" s="582"/>
      <c r="D26" s="586">
        <v>179580006</v>
      </c>
      <c r="E26" s="588"/>
    </row>
    <row r="27" spans="1:5">
      <c r="A27" s="583"/>
      <c r="B27" s="584"/>
      <c r="C27" s="585"/>
      <c r="D27" s="587"/>
      <c r="E27" s="589"/>
    </row>
  </sheetData>
  <mergeCells count="11">
    <mergeCell ref="A26:C27"/>
    <mergeCell ref="D26:D27"/>
    <mergeCell ref="E26:E27"/>
    <mergeCell ref="B7:B8"/>
    <mergeCell ref="C7:C8"/>
    <mergeCell ref="A9:E9"/>
    <mergeCell ref="A17:E17"/>
    <mergeCell ref="A21:E21"/>
    <mergeCell ref="A24:C25"/>
    <mergeCell ref="D24:D25"/>
    <mergeCell ref="E24:E25"/>
  </mergeCells>
  <hyperlinks>
    <hyperlink ref="A1" location="zoznam!A1" display="späť na obsah"/>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2"/>
  <dimension ref="A1:I24"/>
  <sheetViews>
    <sheetView workbookViewId="0"/>
  </sheetViews>
  <sheetFormatPr defaultRowHeight="16.5"/>
  <cols>
    <col min="1" max="1" width="9.140625" style="20"/>
    <col min="2" max="2" width="18.5703125" style="20" customWidth="1"/>
    <col min="3" max="4" width="9.85546875" style="20" bestFit="1" customWidth="1"/>
    <col min="5" max="5" width="9.28515625" style="20" bestFit="1" customWidth="1"/>
    <col min="6" max="6" width="9.85546875" style="20" bestFit="1" customWidth="1"/>
    <col min="7" max="7" width="9.28515625" style="20" bestFit="1" customWidth="1"/>
    <col min="8" max="8" width="22" style="20" customWidth="1"/>
    <col min="9" max="9" width="12.42578125" style="20" customWidth="1"/>
    <col min="10" max="16384" width="9.140625" style="20"/>
  </cols>
  <sheetData>
    <row r="1" spans="1:9">
      <c r="A1" s="5" t="s">
        <v>36</v>
      </c>
    </row>
    <row r="3" spans="1:9">
      <c r="A3" s="75" t="s">
        <v>1337</v>
      </c>
    </row>
    <row r="4" spans="1:9">
      <c r="A4" s="20" t="s">
        <v>106</v>
      </c>
    </row>
    <row r="5" spans="1:9" ht="17.25" thickBot="1">
      <c r="A5" s="26"/>
    </row>
    <row r="6" spans="1:9" ht="17.25" thickBot="1">
      <c r="A6" s="104"/>
      <c r="B6" s="105"/>
      <c r="C6" s="113" t="s">
        <v>90</v>
      </c>
      <c r="D6" s="113" t="s">
        <v>91</v>
      </c>
      <c r="E6" s="113" t="s">
        <v>92</v>
      </c>
      <c r="F6" s="113" t="s">
        <v>93</v>
      </c>
      <c r="G6" s="113" t="s">
        <v>94</v>
      </c>
      <c r="H6" s="113" t="s">
        <v>95</v>
      </c>
      <c r="I6" s="113" t="s">
        <v>33</v>
      </c>
    </row>
    <row r="7" spans="1:9" ht="17.25" thickBot="1">
      <c r="A7" s="595" t="s">
        <v>33</v>
      </c>
      <c r="B7" s="106" t="s">
        <v>96</v>
      </c>
      <c r="C7" s="114">
        <v>90</v>
      </c>
      <c r="D7" s="114">
        <v>36</v>
      </c>
      <c r="E7" s="114">
        <v>20</v>
      </c>
      <c r="F7" s="114">
        <v>19</v>
      </c>
      <c r="G7" s="114">
        <v>19</v>
      </c>
      <c r="H7" s="114">
        <v>36</v>
      </c>
      <c r="I7" s="115">
        <v>220</v>
      </c>
    </row>
    <row r="8" spans="1:9" ht="17.25" thickBot="1">
      <c r="A8" s="596"/>
      <c r="B8" s="106" t="s">
        <v>97</v>
      </c>
      <c r="C8" s="116">
        <v>15344149</v>
      </c>
      <c r="D8" s="116">
        <v>25426087</v>
      </c>
      <c r="E8" s="116">
        <v>6044401</v>
      </c>
      <c r="F8" s="116">
        <v>28303003</v>
      </c>
      <c r="G8" s="116">
        <v>2940281</v>
      </c>
      <c r="H8" s="116">
        <v>8584938</v>
      </c>
      <c r="I8" s="117">
        <v>86642859</v>
      </c>
    </row>
    <row r="9" spans="1:9" ht="17.25" thickBot="1">
      <c r="A9" s="597" t="s">
        <v>98</v>
      </c>
      <c r="B9" s="66" t="s">
        <v>96</v>
      </c>
      <c r="C9" s="118">
        <v>1</v>
      </c>
      <c r="D9" s="118">
        <v>2</v>
      </c>
      <c r="E9" s="118">
        <v>0</v>
      </c>
      <c r="F9" s="118">
        <v>4</v>
      </c>
      <c r="G9" s="118">
        <v>0</v>
      </c>
      <c r="H9" s="118">
        <v>1</v>
      </c>
      <c r="I9" s="119">
        <v>8</v>
      </c>
    </row>
    <row r="10" spans="1:9" ht="17.25" thickBot="1">
      <c r="A10" s="598"/>
      <c r="B10" s="66" t="s">
        <v>97</v>
      </c>
      <c r="C10" s="120">
        <v>346181</v>
      </c>
      <c r="D10" s="120">
        <v>731573</v>
      </c>
      <c r="E10" s="118">
        <v>0</v>
      </c>
      <c r="F10" s="120">
        <v>8243131</v>
      </c>
      <c r="G10" s="118">
        <v>0</v>
      </c>
      <c r="H10" s="120">
        <v>651503</v>
      </c>
      <c r="I10" s="121">
        <v>9972388</v>
      </c>
    </row>
    <row r="11" spans="1:9" ht="17.25" thickBot="1">
      <c r="A11" s="595" t="s">
        <v>99</v>
      </c>
      <c r="B11" s="106" t="s">
        <v>96</v>
      </c>
      <c r="C11" s="114">
        <v>12</v>
      </c>
      <c r="D11" s="114">
        <v>6</v>
      </c>
      <c r="E11" s="114">
        <v>2</v>
      </c>
      <c r="F11" s="114">
        <v>1</v>
      </c>
      <c r="G11" s="114">
        <v>2</v>
      </c>
      <c r="H11" s="114">
        <v>4</v>
      </c>
      <c r="I11" s="115">
        <v>27</v>
      </c>
    </row>
    <row r="12" spans="1:9" ht="17.25" thickBot="1">
      <c r="A12" s="596"/>
      <c r="B12" s="106" t="s">
        <v>97</v>
      </c>
      <c r="C12" s="116">
        <v>1726676</v>
      </c>
      <c r="D12" s="116">
        <v>2993673</v>
      </c>
      <c r="E12" s="116">
        <v>681239</v>
      </c>
      <c r="F12" s="116">
        <v>1844287</v>
      </c>
      <c r="G12" s="116">
        <v>175823</v>
      </c>
      <c r="H12" s="116">
        <v>898515</v>
      </c>
      <c r="I12" s="117">
        <v>8320213</v>
      </c>
    </row>
    <row r="13" spans="1:9" ht="17.25" thickBot="1">
      <c r="A13" s="597" t="s">
        <v>100</v>
      </c>
      <c r="B13" s="66" t="s">
        <v>96</v>
      </c>
      <c r="C13" s="118">
        <v>10</v>
      </c>
      <c r="D13" s="118">
        <v>3</v>
      </c>
      <c r="E13" s="118">
        <v>1</v>
      </c>
      <c r="F13" s="118">
        <v>0</v>
      </c>
      <c r="G13" s="118">
        <v>3</v>
      </c>
      <c r="H13" s="118">
        <v>4</v>
      </c>
      <c r="I13" s="119">
        <v>21</v>
      </c>
    </row>
    <row r="14" spans="1:9" ht="17.25" thickBot="1">
      <c r="A14" s="598"/>
      <c r="B14" s="66" t="s">
        <v>97</v>
      </c>
      <c r="C14" s="120">
        <v>1505069</v>
      </c>
      <c r="D14" s="120">
        <v>2017597</v>
      </c>
      <c r="E14" s="120">
        <v>335004</v>
      </c>
      <c r="F14" s="118">
        <v>0</v>
      </c>
      <c r="G14" s="120">
        <v>119863</v>
      </c>
      <c r="H14" s="120">
        <v>949993</v>
      </c>
      <c r="I14" s="121">
        <v>4927526</v>
      </c>
    </row>
    <row r="15" spans="1:9" ht="17.25" thickBot="1">
      <c r="A15" s="595" t="s">
        <v>101</v>
      </c>
      <c r="B15" s="106" t="s">
        <v>96</v>
      </c>
      <c r="C15" s="114">
        <v>10</v>
      </c>
      <c r="D15" s="114">
        <v>5</v>
      </c>
      <c r="E15" s="114">
        <v>2</v>
      </c>
      <c r="F15" s="114">
        <v>3</v>
      </c>
      <c r="G15" s="114">
        <v>2</v>
      </c>
      <c r="H15" s="114">
        <v>5</v>
      </c>
      <c r="I15" s="115">
        <v>27</v>
      </c>
    </row>
    <row r="16" spans="1:9" ht="17.25" thickBot="1">
      <c r="A16" s="596"/>
      <c r="B16" s="106" t="s">
        <v>97</v>
      </c>
      <c r="C16" s="116">
        <v>2346231</v>
      </c>
      <c r="D16" s="116">
        <v>1845263</v>
      </c>
      <c r="E16" s="116">
        <v>862748</v>
      </c>
      <c r="F16" s="116">
        <v>6048627</v>
      </c>
      <c r="G16" s="116">
        <v>152659</v>
      </c>
      <c r="H16" s="116">
        <v>1203363</v>
      </c>
      <c r="I16" s="117">
        <v>12458891</v>
      </c>
    </row>
    <row r="17" spans="1:9" ht="17.25" thickBot="1">
      <c r="A17" s="597" t="s">
        <v>102</v>
      </c>
      <c r="B17" s="66" t="s">
        <v>96</v>
      </c>
      <c r="C17" s="118">
        <v>14</v>
      </c>
      <c r="D17" s="118">
        <v>4</v>
      </c>
      <c r="E17" s="118">
        <v>9</v>
      </c>
      <c r="F17" s="118">
        <v>2</v>
      </c>
      <c r="G17" s="118">
        <v>2</v>
      </c>
      <c r="H17" s="118">
        <v>5</v>
      </c>
      <c r="I17" s="119">
        <v>36</v>
      </c>
    </row>
    <row r="18" spans="1:9" ht="17.25" thickBot="1">
      <c r="A18" s="598"/>
      <c r="B18" s="66" t="s">
        <v>97</v>
      </c>
      <c r="C18" s="120">
        <v>2558450</v>
      </c>
      <c r="D18" s="120">
        <v>6074878</v>
      </c>
      <c r="E18" s="120">
        <v>1530895</v>
      </c>
      <c r="F18" s="120">
        <v>2618481</v>
      </c>
      <c r="G18" s="120">
        <v>164922</v>
      </c>
      <c r="H18" s="120">
        <v>1024402</v>
      </c>
      <c r="I18" s="121">
        <v>13972028</v>
      </c>
    </row>
    <row r="19" spans="1:9" ht="17.25" thickBot="1">
      <c r="A19" s="595" t="s">
        <v>103</v>
      </c>
      <c r="B19" s="106" t="s">
        <v>96</v>
      </c>
      <c r="C19" s="114">
        <v>13</v>
      </c>
      <c r="D19" s="114">
        <v>5</v>
      </c>
      <c r="E19" s="114">
        <v>1</v>
      </c>
      <c r="F19" s="114">
        <v>3</v>
      </c>
      <c r="G19" s="114">
        <v>3</v>
      </c>
      <c r="H19" s="114">
        <v>6</v>
      </c>
      <c r="I19" s="115">
        <v>31</v>
      </c>
    </row>
    <row r="20" spans="1:9" ht="17.25" thickBot="1">
      <c r="A20" s="596"/>
      <c r="B20" s="106" t="s">
        <v>97</v>
      </c>
      <c r="C20" s="116">
        <v>1978161</v>
      </c>
      <c r="D20" s="116">
        <v>1741119</v>
      </c>
      <c r="E20" s="116">
        <v>374965</v>
      </c>
      <c r="F20" s="116">
        <v>2207809</v>
      </c>
      <c r="G20" s="116">
        <v>860767</v>
      </c>
      <c r="H20" s="116">
        <v>1335446</v>
      </c>
      <c r="I20" s="117">
        <v>8498267</v>
      </c>
    </row>
    <row r="21" spans="1:9" ht="17.25" thickBot="1">
      <c r="A21" s="597" t="s">
        <v>104</v>
      </c>
      <c r="B21" s="66" t="s">
        <v>96</v>
      </c>
      <c r="C21" s="118">
        <v>15</v>
      </c>
      <c r="D21" s="118">
        <v>6</v>
      </c>
      <c r="E21" s="118">
        <v>3</v>
      </c>
      <c r="F21" s="118">
        <v>2</v>
      </c>
      <c r="G21" s="118">
        <v>3</v>
      </c>
      <c r="H21" s="118">
        <v>5</v>
      </c>
      <c r="I21" s="119">
        <v>34</v>
      </c>
    </row>
    <row r="22" spans="1:9" ht="17.25" thickBot="1">
      <c r="A22" s="598"/>
      <c r="B22" s="66" t="s">
        <v>97</v>
      </c>
      <c r="C22" s="120">
        <v>2749536</v>
      </c>
      <c r="D22" s="120">
        <v>5616882</v>
      </c>
      <c r="E22" s="120">
        <v>1016171</v>
      </c>
      <c r="F22" s="120">
        <v>4338953</v>
      </c>
      <c r="G22" s="120">
        <v>1120000</v>
      </c>
      <c r="H22" s="120">
        <v>1195275</v>
      </c>
      <c r="I22" s="121">
        <v>16036817</v>
      </c>
    </row>
    <row r="23" spans="1:9" ht="17.25" thickBot="1">
      <c r="A23" s="595" t="s">
        <v>105</v>
      </c>
      <c r="B23" s="106" t="s">
        <v>96</v>
      </c>
      <c r="C23" s="114">
        <v>15</v>
      </c>
      <c r="D23" s="114">
        <v>5</v>
      </c>
      <c r="E23" s="114">
        <v>2</v>
      </c>
      <c r="F23" s="114">
        <v>4</v>
      </c>
      <c r="G23" s="114">
        <v>4</v>
      </c>
      <c r="H23" s="114">
        <v>6</v>
      </c>
      <c r="I23" s="115">
        <v>36</v>
      </c>
    </row>
    <row r="24" spans="1:9" ht="17.25" thickBot="1">
      <c r="A24" s="596"/>
      <c r="B24" s="106" t="s">
        <v>97</v>
      </c>
      <c r="C24" s="116">
        <v>2133845</v>
      </c>
      <c r="D24" s="116">
        <v>4405102</v>
      </c>
      <c r="E24" s="116">
        <v>1243379</v>
      </c>
      <c r="F24" s="116">
        <v>3001715</v>
      </c>
      <c r="G24" s="116">
        <v>346247</v>
      </c>
      <c r="H24" s="116">
        <v>1326441</v>
      </c>
      <c r="I24" s="117">
        <v>12456729</v>
      </c>
    </row>
  </sheetData>
  <mergeCells count="9">
    <mergeCell ref="A19:A20"/>
    <mergeCell ref="A21:A22"/>
    <mergeCell ref="A23:A24"/>
    <mergeCell ref="A7:A8"/>
    <mergeCell ref="A9:A10"/>
    <mergeCell ref="A11:A12"/>
    <mergeCell ref="A13:A14"/>
    <mergeCell ref="A15:A16"/>
    <mergeCell ref="A17:A18"/>
  </mergeCells>
  <hyperlinks>
    <hyperlink ref="A1" location="zoznam!A1" display="späť na obsah"/>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3"/>
  <dimension ref="A1:J24"/>
  <sheetViews>
    <sheetView workbookViewId="0">
      <selection activeCell="T20" sqref="T20"/>
    </sheetView>
  </sheetViews>
  <sheetFormatPr defaultRowHeight="16.5"/>
  <cols>
    <col min="1" max="1" width="9.140625" style="20"/>
    <col min="2" max="2" width="13.85546875" style="20" customWidth="1"/>
    <col min="3" max="3" width="11.28515625" style="20" bestFit="1" customWidth="1"/>
    <col min="4" max="6" width="10.140625" style="20" bestFit="1" customWidth="1"/>
    <col min="7" max="7" width="9.28515625" style="20" bestFit="1" customWidth="1"/>
    <col min="8" max="8" width="12.28515625" style="20" customWidth="1"/>
    <col min="9" max="9" width="13" style="20" customWidth="1"/>
    <col min="10" max="10" width="14.85546875" style="20" customWidth="1"/>
    <col min="11" max="16384" width="9.140625" style="20"/>
  </cols>
  <sheetData>
    <row r="1" spans="1:10">
      <c r="A1" s="5" t="s">
        <v>36</v>
      </c>
    </row>
    <row r="3" spans="1:10">
      <c r="A3" s="75" t="s">
        <v>1338</v>
      </c>
    </row>
    <row r="4" spans="1:10">
      <c r="A4" s="76" t="s">
        <v>244</v>
      </c>
    </row>
    <row r="5" spans="1:10" ht="17.25" thickBot="1"/>
    <row r="6" spans="1:10" ht="51.75" thickBot="1">
      <c r="A6" s="104"/>
      <c r="B6" s="105"/>
      <c r="C6" s="81" t="s">
        <v>90</v>
      </c>
      <c r="D6" s="81" t="s">
        <v>91</v>
      </c>
      <c r="E6" s="81" t="s">
        <v>92</v>
      </c>
      <c r="F6" s="81" t="s">
        <v>93</v>
      </c>
      <c r="G6" s="81" t="s">
        <v>94</v>
      </c>
      <c r="H6" s="81" t="s">
        <v>107</v>
      </c>
      <c r="I6" s="81" t="s">
        <v>108</v>
      </c>
      <c r="J6" s="81" t="s">
        <v>109</v>
      </c>
    </row>
    <row r="7" spans="1:10" ht="17.25" thickBot="1">
      <c r="A7" s="595" t="s">
        <v>33</v>
      </c>
      <c r="B7" s="106" t="s">
        <v>96</v>
      </c>
      <c r="C7" s="107">
        <v>1493</v>
      </c>
      <c r="D7" s="108">
        <v>21</v>
      </c>
      <c r="E7" s="108">
        <v>7</v>
      </c>
      <c r="F7" s="108">
        <v>4</v>
      </c>
      <c r="G7" s="108">
        <v>2</v>
      </c>
      <c r="H7" s="107">
        <v>1842</v>
      </c>
      <c r="I7" s="107">
        <v>7960</v>
      </c>
      <c r="J7" s="106"/>
    </row>
    <row r="8" spans="1:10" ht="17.25" thickBot="1">
      <c r="A8" s="596"/>
      <c r="B8" s="106" t="s">
        <v>97</v>
      </c>
      <c r="C8" s="107">
        <v>11338924</v>
      </c>
      <c r="D8" s="107">
        <v>3560140</v>
      </c>
      <c r="E8" s="107">
        <v>1200182</v>
      </c>
      <c r="F8" s="107">
        <v>3514472</v>
      </c>
      <c r="G8" s="107">
        <v>18290</v>
      </c>
      <c r="H8" s="599">
        <v>55964476</v>
      </c>
      <c r="I8" s="600"/>
      <c r="J8" s="109">
        <v>75596484</v>
      </c>
    </row>
    <row r="9" spans="1:10" ht="17.25" thickBot="1">
      <c r="A9" s="597" t="s">
        <v>98</v>
      </c>
      <c r="B9" s="66" t="s">
        <v>96</v>
      </c>
      <c r="C9" s="110">
        <v>68</v>
      </c>
      <c r="D9" s="110">
        <v>4</v>
      </c>
      <c r="E9" s="110">
        <v>1</v>
      </c>
      <c r="F9" s="110">
        <v>1</v>
      </c>
      <c r="G9" s="110">
        <v>0</v>
      </c>
      <c r="H9" s="110">
        <v>103</v>
      </c>
      <c r="I9" s="110">
        <v>618</v>
      </c>
      <c r="J9" s="66"/>
    </row>
    <row r="10" spans="1:10" ht="17.25" thickBot="1">
      <c r="A10" s="598"/>
      <c r="B10" s="66" t="s">
        <v>97</v>
      </c>
      <c r="C10" s="111">
        <v>3796220</v>
      </c>
      <c r="D10" s="111">
        <v>2573771</v>
      </c>
      <c r="E10" s="111">
        <v>1008503</v>
      </c>
      <c r="F10" s="111">
        <v>2137326</v>
      </c>
      <c r="G10" s="110">
        <v>0</v>
      </c>
      <c r="H10" s="601">
        <v>8152786</v>
      </c>
      <c r="I10" s="602"/>
      <c r="J10" s="112">
        <v>17668606</v>
      </c>
    </row>
    <row r="11" spans="1:10" ht="17.25" thickBot="1">
      <c r="A11" s="595" t="s">
        <v>99</v>
      </c>
      <c r="B11" s="106" t="s">
        <v>96</v>
      </c>
      <c r="C11" s="108">
        <v>166</v>
      </c>
      <c r="D11" s="108">
        <v>1</v>
      </c>
      <c r="E11" s="108">
        <v>0</v>
      </c>
      <c r="F11" s="108">
        <v>0</v>
      </c>
      <c r="G11" s="108">
        <v>0</v>
      </c>
      <c r="H11" s="108">
        <v>245</v>
      </c>
      <c r="I11" s="107">
        <v>1641</v>
      </c>
      <c r="J11" s="106"/>
    </row>
    <row r="12" spans="1:10" ht="17.25" thickBot="1">
      <c r="A12" s="596"/>
      <c r="B12" s="106" t="s">
        <v>97</v>
      </c>
      <c r="C12" s="107">
        <v>1239927</v>
      </c>
      <c r="D12" s="107">
        <v>9732</v>
      </c>
      <c r="E12" s="108">
        <v>0</v>
      </c>
      <c r="F12" s="108">
        <v>0</v>
      </c>
      <c r="G12" s="108">
        <v>0</v>
      </c>
      <c r="H12" s="599">
        <v>8255109</v>
      </c>
      <c r="I12" s="600"/>
      <c r="J12" s="109">
        <v>9504768</v>
      </c>
    </row>
    <row r="13" spans="1:10" ht="17.25" thickBot="1">
      <c r="A13" s="597" t="s">
        <v>100</v>
      </c>
      <c r="B13" s="66" t="s">
        <v>96</v>
      </c>
      <c r="C13" s="110">
        <v>181</v>
      </c>
      <c r="D13" s="110">
        <v>2</v>
      </c>
      <c r="E13" s="110">
        <v>1</v>
      </c>
      <c r="F13" s="110">
        <v>0</v>
      </c>
      <c r="G13" s="110">
        <v>0</v>
      </c>
      <c r="H13" s="110">
        <v>257</v>
      </c>
      <c r="I13" s="110">
        <v>614</v>
      </c>
      <c r="J13" s="66"/>
    </row>
    <row r="14" spans="1:10" ht="17.25" thickBot="1">
      <c r="A14" s="598"/>
      <c r="B14" s="66" t="s">
        <v>97</v>
      </c>
      <c r="C14" s="111">
        <v>1052347</v>
      </c>
      <c r="D14" s="111">
        <v>115016</v>
      </c>
      <c r="E14" s="111">
        <v>14301</v>
      </c>
      <c r="F14" s="110">
        <v>0</v>
      </c>
      <c r="G14" s="110">
        <v>0</v>
      </c>
      <c r="H14" s="601">
        <v>7083464</v>
      </c>
      <c r="I14" s="602"/>
      <c r="J14" s="112">
        <v>8265128</v>
      </c>
    </row>
    <row r="15" spans="1:10" ht="17.25" thickBot="1">
      <c r="A15" s="595" t="s">
        <v>101</v>
      </c>
      <c r="B15" s="106" t="s">
        <v>96</v>
      </c>
      <c r="C15" s="108">
        <v>226</v>
      </c>
      <c r="D15" s="108">
        <v>3</v>
      </c>
      <c r="E15" s="108">
        <v>1</v>
      </c>
      <c r="F15" s="108">
        <v>0</v>
      </c>
      <c r="G15" s="108">
        <v>1</v>
      </c>
      <c r="H15" s="108">
        <v>330</v>
      </c>
      <c r="I15" s="107">
        <v>1316</v>
      </c>
      <c r="J15" s="106"/>
    </row>
    <row r="16" spans="1:10" ht="17.25" thickBot="1">
      <c r="A16" s="596"/>
      <c r="B16" s="106" t="s">
        <v>97</v>
      </c>
      <c r="C16" s="107">
        <v>1127886</v>
      </c>
      <c r="D16" s="107">
        <v>61182</v>
      </c>
      <c r="E16" s="107">
        <v>17954</v>
      </c>
      <c r="F16" s="108">
        <v>0</v>
      </c>
      <c r="G16" s="107">
        <v>6150</v>
      </c>
      <c r="H16" s="599">
        <v>7223007</v>
      </c>
      <c r="I16" s="600"/>
      <c r="J16" s="109">
        <v>8436179</v>
      </c>
    </row>
    <row r="17" spans="1:10" ht="17.25" thickBot="1">
      <c r="A17" s="597" t="s">
        <v>102</v>
      </c>
      <c r="B17" s="66" t="s">
        <v>96</v>
      </c>
      <c r="C17" s="110">
        <v>220</v>
      </c>
      <c r="D17" s="110">
        <v>4</v>
      </c>
      <c r="E17" s="110">
        <v>1</v>
      </c>
      <c r="F17" s="110">
        <v>1</v>
      </c>
      <c r="G17" s="110">
        <v>0</v>
      </c>
      <c r="H17" s="110">
        <v>258</v>
      </c>
      <c r="I17" s="111">
        <v>1217</v>
      </c>
      <c r="J17" s="66"/>
    </row>
    <row r="18" spans="1:10" ht="17.25" thickBot="1">
      <c r="A18" s="598"/>
      <c r="B18" s="66" t="s">
        <v>97</v>
      </c>
      <c r="C18" s="111">
        <v>1021647</v>
      </c>
      <c r="D18" s="111">
        <v>411453</v>
      </c>
      <c r="E18" s="111">
        <v>12987</v>
      </c>
      <c r="F18" s="111">
        <v>1056865</v>
      </c>
      <c r="G18" s="110">
        <v>0</v>
      </c>
      <c r="H18" s="601">
        <v>7579652</v>
      </c>
      <c r="I18" s="602"/>
      <c r="J18" s="112">
        <v>10082604</v>
      </c>
    </row>
    <row r="19" spans="1:10" ht="17.25" thickBot="1">
      <c r="A19" s="595" t="s">
        <v>103</v>
      </c>
      <c r="B19" s="106" t="s">
        <v>96</v>
      </c>
      <c r="C19" s="108">
        <v>240</v>
      </c>
      <c r="D19" s="108">
        <v>4</v>
      </c>
      <c r="E19" s="108">
        <v>1</v>
      </c>
      <c r="F19" s="108">
        <v>1</v>
      </c>
      <c r="G19" s="108">
        <v>0</v>
      </c>
      <c r="H19" s="108">
        <v>246</v>
      </c>
      <c r="I19" s="108">
        <v>902</v>
      </c>
      <c r="J19" s="106"/>
    </row>
    <row r="20" spans="1:10" ht="17.25" thickBot="1">
      <c r="A20" s="596"/>
      <c r="B20" s="106" t="s">
        <v>97</v>
      </c>
      <c r="C20" s="107">
        <v>873759</v>
      </c>
      <c r="D20" s="107">
        <v>309353</v>
      </c>
      <c r="E20" s="107">
        <v>31512</v>
      </c>
      <c r="F20" s="107">
        <v>93888</v>
      </c>
      <c r="G20" s="108">
        <v>0</v>
      </c>
      <c r="H20" s="599">
        <v>6327175</v>
      </c>
      <c r="I20" s="600"/>
      <c r="J20" s="109">
        <v>7635687</v>
      </c>
    </row>
    <row r="21" spans="1:10" ht="17.25" thickBot="1">
      <c r="A21" s="597" t="s">
        <v>104</v>
      </c>
      <c r="B21" s="66" t="s">
        <v>96</v>
      </c>
      <c r="C21" s="110">
        <v>244</v>
      </c>
      <c r="D21" s="110">
        <v>1</v>
      </c>
      <c r="E21" s="110">
        <v>1</v>
      </c>
      <c r="F21" s="110">
        <v>0</v>
      </c>
      <c r="G21" s="110">
        <v>0</v>
      </c>
      <c r="H21" s="110">
        <v>224</v>
      </c>
      <c r="I21" s="111">
        <v>1027</v>
      </c>
      <c r="J21" s="66"/>
    </row>
    <row r="22" spans="1:10" ht="17.25" thickBot="1">
      <c r="A22" s="598"/>
      <c r="B22" s="66" t="s">
        <v>97</v>
      </c>
      <c r="C22" s="111">
        <v>1001438</v>
      </c>
      <c r="D22" s="111">
        <v>10000</v>
      </c>
      <c r="E22" s="111">
        <v>5079</v>
      </c>
      <c r="F22" s="110">
        <v>0</v>
      </c>
      <c r="G22" s="110">
        <v>0</v>
      </c>
      <c r="H22" s="601">
        <v>6940402</v>
      </c>
      <c r="I22" s="602"/>
      <c r="J22" s="112">
        <v>7956919</v>
      </c>
    </row>
    <row r="23" spans="1:10" ht="17.25" thickBot="1">
      <c r="A23" s="595" t="s">
        <v>105</v>
      </c>
      <c r="B23" s="106" t="s">
        <v>96</v>
      </c>
      <c r="C23" s="108">
        <v>148</v>
      </c>
      <c r="D23" s="108">
        <v>2</v>
      </c>
      <c r="E23" s="108">
        <v>1</v>
      </c>
      <c r="F23" s="108">
        <v>1</v>
      </c>
      <c r="G23" s="108">
        <v>1</v>
      </c>
      <c r="H23" s="108">
        <v>179</v>
      </c>
      <c r="I23" s="108">
        <v>625</v>
      </c>
      <c r="J23" s="106"/>
    </row>
    <row r="24" spans="1:10" ht="17.25" thickBot="1">
      <c r="A24" s="596"/>
      <c r="B24" s="106" t="s">
        <v>97</v>
      </c>
      <c r="C24" s="107">
        <v>1225700</v>
      </c>
      <c r="D24" s="107">
        <v>69633</v>
      </c>
      <c r="E24" s="107">
        <v>109846</v>
      </c>
      <c r="F24" s="107">
        <v>226393</v>
      </c>
      <c r="G24" s="107">
        <v>12140</v>
      </c>
      <c r="H24" s="599">
        <v>4402881</v>
      </c>
      <c r="I24" s="600"/>
      <c r="J24" s="107">
        <v>6046593</v>
      </c>
    </row>
  </sheetData>
  <mergeCells count="18">
    <mergeCell ref="A7:A8"/>
    <mergeCell ref="H8:I8"/>
    <mergeCell ref="A9:A10"/>
    <mergeCell ref="H10:I10"/>
    <mergeCell ref="A11:A12"/>
    <mergeCell ref="H12:I12"/>
    <mergeCell ref="A13:A14"/>
    <mergeCell ref="H14:I14"/>
    <mergeCell ref="A15:A16"/>
    <mergeCell ref="H16:I16"/>
    <mergeCell ref="A17:A18"/>
    <mergeCell ref="H18:I18"/>
    <mergeCell ref="A19:A20"/>
    <mergeCell ref="H20:I20"/>
    <mergeCell ref="A21:A22"/>
    <mergeCell ref="H22:I22"/>
    <mergeCell ref="A23:A24"/>
    <mergeCell ref="H24:I24"/>
  </mergeCells>
  <hyperlinks>
    <hyperlink ref="A1" location="zoznam!A1" display="späť na obsah"/>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9"/>
  <dimension ref="A1:D28"/>
  <sheetViews>
    <sheetView workbookViewId="0">
      <selection activeCell="U23" sqref="U23"/>
    </sheetView>
  </sheetViews>
  <sheetFormatPr defaultRowHeight="16.5"/>
  <cols>
    <col min="1" max="1" width="13.42578125" style="20" customWidth="1"/>
    <col min="2" max="2" width="14.85546875" style="20" customWidth="1"/>
    <col min="3" max="3" width="16" style="20" customWidth="1"/>
    <col min="4" max="16384" width="9.140625" style="20"/>
  </cols>
  <sheetData>
    <row r="1" spans="1:4">
      <c r="A1" s="5" t="s">
        <v>36</v>
      </c>
    </row>
    <row r="3" spans="1:4">
      <c r="A3" s="58" t="s">
        <v>1339</v>
      </c>
    </row>
    <row r="4" spans="1:4">
      <c r="A4" s="29" t="s">
        <v>469</v>
      </c>
    </row>
    <row r="5" spans="1:4">
      <c r="A5" s="26" t="s">
        <v>941</v>
      </c>
    </row>
    <row r="11" spans="1:4" ht="33">
      <c r="A11" s="212" t="s">
        <v>470</v>
      </c>
      <c r="B11" s="212" t="s">
        <v>471</v>
      </c>
      <c r="C11" s="210" t="s">
        <v>472</v>
      </c>
      <c r="D11" s="404"/>
    </row>
    <row r="12" spans="1:4">
      <c r="A12" s="280" t="s">
        <v>473</v>
      </c>
      <c r="B12" s="405">
        <v>21320855</v>
      </c>
      <c r="C12" s="405">
        <v>32551838</v>
      </c>
      <c r="D12" s="406">
        <v>0.65498160196054056</v>
      </c>
    </row>
    <row r="13" spans="1:4">
      <c r="A13" s="280" t="s">
        <v>474</v>
      </c>
      <c r="B13" s="405">
        <v>6999803</v>
      </c>
      <c r="C13" s="405">
        <v>8123113</v>
      </c>
      <c r="D13" s="406">
        <v>0.8617143452270084</v>
      </c>
    </row>
    <row r="14" spans="1:4">
      <c r="A14" s="280" t="s">
        <v>352</v>
      </c>
      <c r="B14" s="405">
        <v>19293862</v>
      </c>
      <c r="C14" s="405">
        <v>28887815</v>
      </c>
      <c r="D14" s="406">
        <v>0.6678892813457854</v>
      </c>
    </row>
    <row r="15" spans="1:4">
      <c r="A15" s="280" t="s">
        <v>475</v>
      </c>
      <c r="B15" s="405">
        <v>1558977</v>
      </c>
      <c r="C15" s="405">
        <v>4182829</v>
      </c>
      <c r="D15" s="406">
        <v>0.37270875763747452</v>
      </c>
    </row>
    <row r="16" spans="1:4">
      <c r="A16" s="280" t="s">
        <v>476</v>
      </c>
      <c r="B16" s="405">
        <v>1454558</v>
      </c>
      <c r="C16" s="405">
        <v>1633527</v>
      </c>
      <c r="D16" s="406">
        <v>0.89044013352702467</v>
      </c>
    </row>
    <row r="17" spans="1:4">
      <c r="A17" s="407"/>
      <c r="B17" s="407"/>
      <c r="C17" s="407"/>
      <c r="D17" s="407"/>
    </row>
    <row r="18" spans="1:4">
      <c r="A18" s="407"/>
      <c r="B18" s="407"/>
      <c r="C18" s="407"/>
      <c r="D18" s="407"/>
    </row>
    <row r="19" spans="1:4">
      <c r="A19" s="407"/>
      <c r="B19" s="407"/>
      <c r="C19" s="407"/>
      <c r="D19" s="407"/>
    </row>
    <row r="20" spans="1:4">
      <c r="A20" s="407"/>
      <c r="B20" s="407"/>
      <c r="C20" s="407"/>
      <c r="D20" s="407"/>
    </row>
    <row r="21" spans="1:4">
      <c r="A21" s="407"/>
      <c r="B21" s="407"/>
      <c r="C21" s="407"/>
      <c r="D21" s="407"/>
    </row>
    <row r="22" spans="1:4">
      <c r="A22" s="407"/>
      <c r="B22" s="407"/>
      <c r="C22" s="407"/>
      <c r="D22" s="407"/>
    </row>
    <row r="23" spans="1:4">
      <c r="A23" s="407"/>
      <c r="B23" s="407"/>
      <c r="C23" s="407"/>
      <c r="D23" s="407"/>
    </row>
    <row r="24" spans="1:4" ht="33">
      <c r="A24" s="212" t="s">
        <v>479</v>
      </c>
      <c r="B24" s="395" t="s">
        <v>471</v>
      </c>
      <c r="C24" s="4" t="s">
        <v>472</v>
      </c>
      <c r="D24" s="407"/>
    </row>
    <row r="25" spans="1:4">
      <c r="A25" s="407" t="s">
        <v>477</v>
      </c>
      <c r="B25" s="407">
        <v>4270210</v>
      </c>
      <c r="C25" s="407">
        <v>5048667</v>
      </c>
      <c r="D25" s="407"/>
    </row>
    <row r="26" spans="1:4">
      <c r="A26" s="407" t="s">
        <v>352</v>
      </c>
      <c r="B26" s="407">
        <v>4487782</v>
      </c>
      <c r="C26" s="407">
        <v>5718731</v>
      </c>
      <c r="D26" s="407"/>
    </row>
    <row r="27" spans="1:4">
      <c r="A27" s="407" t="s">
        <v>475</v>
      </c>
      <c r="B27" s="407">
        <v>1160123</v>
      </c>
      <c r="C27" s="407">
        <v>1130642</v>
      </c>
      <c r="D27" s="407"/>
    </row>
    <row r="28" spans="1:4">
      <c r="A28" s="407" t="s">
        <v>478</v>
      </c>
      <c r="B28" s="407">
        <v>0</v>
      </c>
      <c r="C28" s="407">
        <v>3350</v>
      </c>
      <c r="D28" s="407"/>
    </row>
  </sheetData>
  <hyperlinks>
    <hyperlink ref="A1" location="zoznam!A1" display="späť na obsah"/>
  </hyperlinks>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4"/>
  <dimension ref="A1:A9"/>
  <sheetViews>
    <sheetView workbookViewId="0">
      <selection activeCell="M9" sqref="M9"/>
    </sheetView>
  </sheetViews>
  <sheetFormatPr defaultRowHeight="16.5"/>
  <cols>
    <col min="1" max="1" width="120.5703125" style="20" customWidth="1"/>
    <col min="2" max="16384" width="9.140625" style="20"/>
  </cols>
  <sheetData>
    <row r="1" spans="1:1">
      <c r="A1" s="5" t="s">
        <v>36</v>
      </c>
    </row>
    <row r="3" spans="1:1">
      <c r="A3" s="75" t="s">
        <v>1340</v>
      </c>
    </row>
    <row r="5" spans="1:1" ht="17.25" thickBot="1"/>
    <row r="6" spans="1:1">
      <c r="A6" s="69" t="s">
        <v>804</v>
      </c>
    </row>
    <row r="7" spans="1:1" ht="63.75">
      <c r="A7" s="67" t="s">
        <v>805</v>
      </c>
    </row>
    <row r="8" spans="1:1">
      <c r="A8" s="70" t="s">
        <v>806</v>
      </c>
    </row>
    <row r="9" spans="1:1" ht="230.25" thickBot="1">
      <c r="A9" s="68" t="s">
        <v>807</v>
      </c>
    </row>
  </sheetData>
  <hyperlinks>
    <hyperlink ref="A1" location="zoznam!A1" display="späť na obsah"/>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0"/>
  <dimension ref="A1:E43"/>
  <sheetViews>
    <sheetView workbookViewId="0">
      <selection activeCell="W20" sqref="W20"/>
    </sheetView>
  </sheetViews>
  <sheetFormatPr defaultRowHeight="16.5"/>
  <cols>
    <col min="1" max="1" width="23.85546875" style="20" customWidth="1"/>
    <col min="2" max="3" width="9.140625" style="20"/>
    <col min="4" max="5" width="10.7109375" style="20" customWidth="1"/>
    <col min="6" max="16384" width="9.140625" style="20"/>
  </cols>
  <sheetData>
    <row r="1" spans="1:5">
      <c r="A1" s="5" t="s">
        <v>36</v>
      </c>
    </row>
    <row r="3" spans="1:5">
      <c r="A3" s="58" t="s">
        <v>1341</v>
      </c>
    </row>
    <row r="5" spans="1:5">
      <c r="A5" s="20" t="s">
        <v>939</v>
      </c>
    </row>
    <row r="6" spans="1:5">
      <c r="A6" s="20" t="s">
        <v>280</v>
      </c>
    </row>
    <row r="8" spans="1:5">
      <c r="A8" s="100" t="s">
        <v>923</v>
      </c>
      <c r="B8" s="101" t="s">
        <v>924</v>
      </c>
      <c r="C8" s="101" t="s">
        <v>925</v>
      </c>
      <c r="D8" s="101" t="s">
        <v>926</v>
      </c>
      <c r="E8" s="101" t="s">
        <v>927</v>
      </c>
    </row>
    <row r="9" spans="1:5">
      <c r="A9" s="102" t="s">
        <v>928</v>
      </c>
      <c r="B9" s="102">
        <v>51982</v>
      </c>
      <c r="C9" s="102">
        <v>3610</v>
      </c>
      <c r="D9" s="102">
        <v>558</v>
      </c>
      <c r="E9" s="102">
        <v>3640</v>
      </c>
    </row>
    <row r="10" spans="1:5">
      <c r="A10" s="102" t="s">
        <v>377</v>
      </c>
      <c r="B10" s="102">
        <v>8192</v>
      </c>
      <c r="C10" s="102">
        <v>18402</v>
      </c>
      <c r="D10" s="102">
        <v>212</v>
      </c>
      <c r="E10" s="102">
        <v>3227</v>
      </c>
    </row>
    <row r="11" spans="1:5">
      <c r="A11" s="102" t="s">
        <v>378</v>
      </c>
      <c r="B11" s="102">
        <v>7391</v>
      </c>
      <c r="C11" s="102">
        <v>2884</v>
      </c>
      <c r="D11" s="102">
        <v>1185</v>
      </c>
      <c r="E11" s="102">
        <v>4024</v>
      </c>
    </row>
    <row r="12" spans="1:5">
      <c r="A12" s="102" t="s">
        <v>379</v>
      </c>
      <c r="B12" s="102">
        <v>6307</v>
      </c>
      <c r="C12" s="102">
        <v>2640</v>
      </c>
      <c r="D12" s="102">
        <v>966</v>
      </c>
      <c r="E12" s="102">
        <v>422</v>
      </c>
    </row>
    <row r="13" spans="1:5">
      <c r="A13" s="102" t="s">
        <v>380</v>
      </c>
      <c r="B13" s="102">
        <v>3408</v>
      </c>
      <c r="C13" s="102">
        <v>5541</v>
      </c>
      <c r="D13" s="102">
        <v>1262</v>
      </c>
      <c r="E13" s="102">
        <v>889</v>
      </c>
    </row>
    <row r="14" spans="1:5">
      <c r="A14" s="102" t="s">
        <v>381</v>
      </c>
      <c r="B14" s="102">
        <v>1029</v>
      </c>
      <c r="C14" s="102">
        <v>1910</v>
      </c>
      <c r="D14" s="102">
        <v>1326</v>
      </c>
      <c r="E14" s="102">
        <v>1162</v>
      </c>
    </row>
    <row r="15" spans="1:5">
      <c r="A15" s="102" t="s">
        <v>382</v>
      </c>
      <c r="B15" s="102">
        <v>26406</v>
      </c>
      <c r="C15" s="102">
        <v>9990</v>
      </c>
      <c r="D15" s="102">
        <v>159</v>
      </c>
      <c r="E15" s="102">
        <v>10548</v>
      </c>
    </row>
    <row r="16" spans="1:5">
      <c r="A16" s="102" t="s">
        <v>383</v>
      </c>
      <c r="B16" s="102">
        <v>16098</v>
      </c>
      <c r="C16" s="102">
        <v>7980</v>
      </c>
      <c r="D16" s="102">
        <v>446</v>
      </c>
      <c r="E16" s="102">
        <v>14013</v>
      </c>
    </row>
    <row r="17" spans="1:5">
      <c r="A17" s="102" t="s">
        <v>384</v>
      </c>
      <c r="B17" s="102">
        <v>17560</v>
      </c>
      <c r="C17" s="102">
        <v>5107</v>
      </c>
      <c r="D17" s="102">
        <v>252</v>
      </c>
      <c r="E17" s="102">
        <v>7993</v>
      </c>
    </row>
    <row r="18" spans="1:5">
      <c r="A18" s="102" t="s">
        <v>385</v>
      </c>
      <c r="B18" s="102">
        <v>5909</v>
      </c>
      <c r="C18" s="102">
        <v>3140</v>
      </c>
      <c r="D18" s="102">
        <v>111</v>
      </c>
      <c r="E18" s="102">
        <v>171</v>
      </c>
    </row>
    <row r="19" spans="1:5">
      <c r="A19" s="102" t="s">
        <v>386</v>
      </c>
      <c r="B19" s="102">
        <v>329</v>
      </c>
      <c r="C19" s="102">
        <v>831</v>
      </c>
      <c r="D19" s="102">
        <v>181</v>
      </c>
      <c r="E19" s="102">
        <v>219</v>
      </c>
    </row>
    <row r="20" spans="1:5">
      <c r="A20" s="102" t="s">
        <v>387</v>
      </c>
      <c r="B20" s="102">
        <v>300</v>
      </c>
      <c r="C20" s="102">
        <v>1215</v>
      </c>
      <c r="D20" s="102">
        <v>109</v>
      </c>
      <c r="E20" s="102">
        <v>122</v>
      </c>
    </row>
    <row r="21" spans="1:5">
      <c r="A21" s="102" t="s">
        <v>388</v>
      </c>
      <c r="B21" s="102">
        <v>1802</v>
      </c>
      <c r="C21" s="102">
        <v>324</v>
      </c>
      <c r="D21" s="102">
        <v>21</v>
      </c>
      <c r="E21" s="102">
        <v>279</v>
      </c>
    </row>
    <row r="22" spans="1:5">
      <c r="A22" s="102" t="s">
        <v>389</v>
      </c>
      <c r="B22" s="102">
        <v>602</v>
      </c>
      <c r="C22" s="102">
        <v>547</v>
      </c>
      <c r="D22" s="102">
        <v>0</v>
      </c>
      <c r="E22" s="102">
        <v>297</v>
      </c>
    </row>
    <row r="23" spans="1:5">
      <c r="A23" s="102" t="s">
        <v>390</v>
      </c>
      <c r="B23" s="102">
        <v>1988</v>
      </c>
      <c r="C23" s="102">
        <v>395</v>
      </c>
      <c r="D23" s="102">
        <v>6</v>
      </c>
      <c r="E23" s="102">
        <v>186</v>
      </c>
    </row>
    <row r="26" spans="1:5">
      <c r="A26" s="20" t="s">
        <v>940</v>
      </c>
    </row>
    <row r="27" spans="1:5">
      <c r="A27" s="20" t="s">
        <v>280</v>
      </c>
    </row>
    <row r="29" spans="1:5">
      <c r="B29" s="20" t="s">
        <v>924</v>
      </c>
      <c r="C29" s="20" t="s">
        <v>925</v>
      </c>
      <c r="D29" s="20" t="s">
        <v>929</v>
      </c>
    </row>
    <row r="30" spans="1:5">
      <c r="A30" s="20" t="s">
        <v>395</v>
      </c>
      <c r="B30" s="20">
        <v>493</v>
      </c>
      <c r="C30" s="20">
        <v>234</v>
      </c>
      <c r="D30" s="20">
        <v>0</v>
      </c>
    </row>
    <row r="31" spans="1:5">
      <c r="A31" s="20" t="s">
        <v>396</v>
      </c>
      <c r="B31" s="20">
        <v>188</v>
      </c>
      <c r="C31" s="20">
        <v>79</v>
      </c>
      <c r="D31" s="20">
        <v>0</v>
      </c>
    </row>
    <row r="32" spans="1:5">
      <c r="A32" s="20" t="s">
        <v>397</v>
      </c>
      <c r="B32" s="20">
        <v>180</v>
      </c>
      <c r="C32" s="20">
        <v>627</v>
      </c>
      <c r="D32" s="20">
        <v>143</v>
      </c>
    </row>
    <row r="33" spans="1:4">
      <c r="A33" s="20" t="s">
        <v>382</v>
      </c>
      <c r="B33" s="20">
        <v>269</v>
      </c>
      <c r="C33" s="20">
        <v>150</v>
      </c>
      <c r="D33" s="20">
        <v>33</v>
      </c>
    </row>
    <row r="34" spans="1:4">
      <c r="A34" s="20" t="s">
        <v>383</v>
      </c>
      <c r="B34" s="20">
        <v>233</v>
      </c>
      <c r="C34" s="20">
        <v>447</v>
      </c>
      <c r="D34" s="20">
        <v>0</v>
      </c>
    </row>
    <row r="35" spans="1:4">
      <c r="A35" s="20" t="s">
        <v>384</v>
      </c>
      <c r="B35" s="20">
        <v>270</v>
      </c>
      <c r="C35" s="20">
        <v>98</v>
      </c>
      <c r="D35" s="20">
        <v>2</v>
      </c>
    </row>
    <row r="36" spans="1:4">
      <c r="A36" s="20" t="s">
        <v>930</v>
      </c>
      <c r="B36" s="20">
        <v>30</v>
      </c>
      <c r="C36" s="20">
        <v>19</v>
      </c>
      <c r="D36" s="20">
        <v>0</v>
      </c>
    </row>
    <row r="37" spans="1:4">
      <c r="A37" s="20" t="s">
        <v>931</v>
      </c>
      <c r="B37" s="20">
        <v>12</v>
      </c>
      <c r="C37" s="20">
        <v>401</v>
      </c>
      <c r="D37" s="20">
        <v>0</v>
      </c>
    </row>
    <row r="38" spans="1:4">
      <c r="A38" s="20" t="s">
        <v>932</v>
      </c>
      <c r="B38" s="20">
        <v>6</v>
      </c>
      <c r="C38" s="20">
        <v>182</v>
      </c>
      <c r="D38" s="20">
        <v>0</v>
      </c>
    </row>
    <row r="42" spans="1:4">
      <c r="B42" s="20" t="s">
        <v>933</v>
      </c>
      <c r="C42" s="20" t="s">
        <v>934</v>
      </c>
      <c r="D42" s="20" t="s">
        <v>935</v>
      </c>
    </row>
    <row r="43" spans="1:4">
      <c r="A43" s="20" t="s">
        <v>936</v>
      </c>
      <c r="B43" s="20">
        <v>186.77777777777777</v>
      </c>
      <c r="C43" s="20">
        <v>248.55555555555554</v>
      </c>
      <c r="D43" s="20">
        <v>19.777777777777779</v>
      </c>
    </row>
  </sheetData>
  <hyperlinks>
    <hyperlink ref="A1" location="zoznam!A1" display="späť na obsah"/>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5"/>
  <dimension ref="A1:I16"/>
  <sheetViews>
    <sheetView workbookViewId="0">
      <selection activeCell="L10" sqref="L10"/>
    </sheetView>
  </sheetViews>
  <sheetFormatPr defaultRowHeight="16.5"/>
  <cols>
    <col min="1" max="1" width="14" style="20" customWidth="1"/>
    <col min="2" max="3" width="9.140625" style="20"/>
    <col min="4" max="4" width="13.7109375" style="20" customWidth="1"/>
    <col min="5" max="16384" width="9.140625" style="20"/>
  </cols>
  <sheetData>
    <row r="1" spans="1:9">
      <c r="A1" s="5" t="s">
        <v>36</v>
      </c>
    </row>
    <row r="3" spans="1:9">
      <c r="A3" s="75" t="s">
        <v>1342</v>
      </c>
    </row>
    <row r="4" spans="1:9" ht="17.25" thickBot="1">
      <c r="A4" s="603" t="s">
        <v>1219</v>
      </c>
      <c r="B4" s="604"/>
      <c r="C4" s="604"/>
      <c r="D4" s="604"/>
      <c r="E4" s="604"/>
      <c r="F4" s="604"/>
      <c r="G4" s="604"/>
      <c r="H4" s="604"/>
      <c r="I4" s="605"/>
    </row>
    <row r="5" spans="1:9" ht="17.25" thickBot="1">
      <c r="A5" s="71"/>
      <c r="B5" s="72"/>
      <c r="C5" s="86"/>
      <c r="D5" s="86"/>
      <c r="E5" s="72"/>
      <c r="F5" s="72"/>
      <c r="G5" s="72"/>
      <c r="H5" s="72"/>
      <c r="I5" s="73"/>
    </row>
    <row r="6" spans="1:9" ht="21" customHeight="1" thickBot="1">
      <c r="A6" s="484" t="s">
        <v>808</v>
      </c>
      <c r="B6" s="484" t="s">
        <v>50</v>
      </c>
      <c r="C6" s="606" t="s">
        <v>809</v>
      </c>
      <c r="D6" s="607"/>
      <c r="E6" s="608" t="s">
        <v>810</v>
      </c>
      <c r="F6" s="484" t="s">
        <v>811</v>
      </c>
      <c r="G6" s="484" t="s">
        <v>812</v>
      </c>
      <c r="H6" s="484" t="s">
        <v>813</v>
      </c>
      <c r="I6" s="484" t="s">
        <v>814</v>
      </c>
    </row>
    <row r="7" spans="1:9" ht="17.25" thickBot="1">
      <c r="A7" s="486"/>
      <c r="B7" s="486"/>
      <c r="C7" s="91" t="s">
        <v>352</v>
      </c>
      <c r="D7" s="91" t="s">
        <v>815</v>
      </c>
      <c r="E7" s="609"/>
      <c r="F7" s="486"/>
      <c r="G7" s="486"/>
      <c r="H7" s="486"/>
      <c r="I7" s="486"/>
    </row>
    <row r="8" spans="1:9" ht="17.25" thickBot="1">
      <c r="A8" s="92" t="s">
        <v>816</v>
      </c>
      <c r="B8" s="93">
        <v>4</v>
      </c>
      <c r="C8" s="94"/>
      <c r="D8" s="94"/>
      <c r="E8" s="93">
        <v>1</v>
      </c>
      <c r="F8" s="93">
        <v>2</v>
      </c>
      <c r="G8" s="93"/>
      <c r="H8" s="93"/>
      <c r="I8" s="93"/>
    </row>
    <row r="9" spans="1:9" ht="17.25" thickBot="1">
      <c r="A9" s="92" t="s">
        <v>817</v>
      </c>
      <c r="B9" s="93"/>
      <c r="C9" s="93"/>
      <c r="D9" s="93">
        <v>1386</v>
      </c>
      <c r="E9" s="93"/>
      <c r="F9" s="93"/>
      <c r="G9" s="93"/>
      <c r="H9" s="95"/>
      <c r="I9" s="93"/>
    </row>
    <row r="10" spans="1:9" ht="17.25" thickBot="1">
      <c r="A10" s="92" t="s">
        <v>818</v>
      </c>
      <c r="B10" s="93"/>
      <c r="C10" s="93"/>
      <c r="D10" s="93">
        <v>102</v>
      </c>
      <c r="E10" s="93"/>
      <c r="F10" s="94"/>
      <c r="G10" s="96"/>
      <c r="H10" s="93"/>
      <c r="I10" s="95"/>
    </row>
    <row r="11" spans="1:9" ht="17.25" thickBot="1">
      <c r="A11" s="92" t="s">
        <v>819</v>
      </c>
      <c r="B11" s="93"/>
      <c r="C11" s="93">
        <v>29</v>
      </c>
      <c r="D11" s="93"/>
      <c r="E11" s="93"/>
      <c r="F11" s="93"/>
      <c r="G11" s="93"/>
      <c r="H11" s="93"/>
      <c r="I11" s="93"/>
    </row>
    <row r="12" spans="1:9" ht="17.25" thickBot="1">
      <c r="A12" s="92" t="s">
        <v>294</v>
      </c>
      <c r="B12" s="93"/>
      <c r="C12" s="93">
        <v>8</v>
      </c>
      <c r="D12" s="93"/>
      <c r="E12" s="93"/>
      <c r="F12" s="93"/>
      <c r="G12" s="93"/>
      <c r="H12" s="93"/>
      <c r="I12" s="93"/>
    </row>
    <row r="13" spans="1:9" ht="17.25" thickBot="1">
      <c r="A13" s="92" t="s">
        <v>201</v>
      </c>
      <c r="B13" s="93">
        <v>1</v>
      </c>
      <c r="C13" s="93"/>
      <c r="D13" s="93"/>
      <c r="E13" s="93"/>
      <c r="F13" s="93"/>
      <c r="G13" s="93"/>
      <c r="H13" s="93"/>
      <c r="I13" s="93"/>
    </row>
    <row r="14" spans="1:9" ht="17.25" thickBot="1">
      <c r="A14" s="92" t="s">
        <v>820</v>
      </c>
      <c r="B14" s="93">
        <v>1</v>
      </c>
      <c r="C14" s="93"/>
      <c r="D14" s="93"/>
      <c r="E14" s="93"/>
      <c r="F14" s="93"/>
      <c r="G14" s="96">
        <v>264</v>
      </c>
      <c r="H14" s="93"/>
      <c r="I14" s="96"/>
    </row>
    <row r="15" spans="1:9" ht="17.25" thickBot="1">
      <c r="A15" s="92" t="s">
        <v>821</v>
      </c>
      <c r="B15" s="93"/>
      <c r="C15" s="93"/>
      <c r="D15" s="93"/>
      <c r="E15" s="93"/>
      <c r="F15" s="93"/>
      <c r="G15" s="96"/>
      <c r="H15" s="93">
        <v>39</v>
      </c>
      <c r="I15" s="96"/>
    </row>
    <row r="16" spans="1:9">
      <c r="A16" s="97" t="s">
        <v>295</v>
      </c>
      <c r="B16" s="98"/>
      <c r="C16" s="98"/>
      <c r="D16" s="98"/>
      <c r="E16" s="98"/>
      <c r="F16" s="98"/>
      <c r="G16" s="99"/>
      <c r="H16" s="98"/>
      <c r="I16" s="99">
        <v>1525</v>
      </c>
    </row>
  </sheetData>
  <mergeCells count="9">
    <mergeCell ref="H6:H7"/>
    <mergeCell ref="I6:I7"/>
    <mergeCell ref="A4:I4"/>
    <mergeCell ref="A6:A7"/>
    <mergeCell ref="B6:B7"/>
    <mergeCell ref="C6:D6"/>
    <mergeCell ref="E6:E7"/>
    <mergeCell ref="F6:F7"/>
    <mergeCell ref="G6:G7"/>
  </mergeCells>
  <hyperlinks>
    <hyperlink ref="A1" location="zoznam!A1" display="späť na obsah"/>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6"/>
  <dimension ref="A1:E33"/>
  <sheetViews>
    <sheetView workbookViewId="0"/>
  </sheetViews>
  <sheetFormatPr defaultRowHeight="16.5"/>
  <cols>
    <col min="1" max="1" width="15" style="20" customWidth="1"/>
    <col min="2" max="2" width="31.7109375" style="20" customWidth="1"/>
    <col min="3" max="3" width="21" style="20" customWidth="1"/>
    <col min="4" max="4" width="21.5703125" style="20" customWidth="1"/>
    <col min="5" max="5" width="31.85546875" style="20" customWidth="1"/>
    <col min="6" max="16384" width="9.140625" style="20"/>
  </cols>
  <sheetData>
    <row r="1" spans="1:5">
      <c r="A1" s="5" t="s">
        <v>36</v>
      </c>
    </row>
    <row r="3" spans="1:5">
      <c r="A3" s="75" t="s">
        <v>1343</v>
      </c>
    </row>
    <row r="4" spans="1:5">
      <c r="A4" s="20" t="s">
        <v>1222</v>
      </c>
    </row>
    <row r="5" spans="1:5" ht="17.25" thickBot="1"/>
    <row r="6" spans="1:5" ht="17.25" thickBot="1">
      <c r="A6" s="332" t="s">
        <v>822</v>
      </c>
      <c r="B6" s="333" t="s">
        <v>823</v>
      </c>
      <c r="C6" s="333" t="s">
        <v>446</v>
      </c>
      <c r="D6" s="333" t="s">
        <v>824</v>
      </c>
      <c r="E6" s="333" t="s">
        <v>496</v>
      </c>
    </row>
    <row r="7" spans="1:5" ht="27.75" thickBot="1">
      <c r="A7" s="334" t="s">
        <v>211</v>
      </c>
      <c r="B7" s="134" t="s">
        <v>825</v>
      </c>
      <c r="C7" s="335" t="s">
        <v>826</v>
      </c>
      <c r="D7" s="336" t="s">
        <v>827</v>
      </c>
      <c r="E7" s="335" t="s">
        <v>828</v>
      </c>
    </row>
    <row r="8" spans="1:5" ht="17.25" thickBot="1">
      <c r="A8" s="337"/>
      <c r="B8" s="134" t="s">
        <v>829</v>
      </c>
      <c r="C8" s="335" t="s">
        <v>826</v>
      </c>
      <c r="D8" s="338" t="s">
        <v>830</v>
      </c>
      <c r="E8" s="335" t="s">
        <v>831</v>
      </c>
    </row>
    <row r="9" spans="1:5" ht="27.75" thickBot="1">
      <c r="A9" s="612" t="s">
        <v>832</v>
      </c>
      <c r="B9" s="339" t="s">
        <v>833</v>
      </c>
      <c r="C9" s="340" t="s">
        <v>834</v>
      </c>
      <c r="D9" s="341" t="s">
        <v>835</v>
      </c>
      <c r="E9" s="340" t="s">
        <v>836</v>
      </c>
    </row>
    <row r="10" spans="1:5" ht="26.25" thickBot="1">
      <c r="A10" s="613"/>
      <c r="B10" s="339" t="s">
        <v>837</v>
      </c>
      <c r="C10" s="340" t="s">
        <v>770</v>
      </c>
      <c r="D10" s="341" t="s">
        <v>735</v>
      </c>
      <c r="E10" s="340" t="s">
        <v>838</v>
      </c>
    </row>
    <row r="11" spans="1:5" ht="26.25" thickBot="1">
      <c r="A11" s="614" t="s">
        <v>839</v>
      </c>
      <c r="B11" s="134" t="s">
        <v>840</v>
      </c>
      <c r="C11" s="335" t="s">
        <v>763</v>
      </c>
      <c r="D11" s="336" t="s">
        <v>841</v>
      </c>
      <c r="E11" s="335" t="s">
        <v>842</v>
      </c>
    </row>
    <row r="12" spans="1:5" ht="26.25" thickBot="1">
      <c r="A12" s="615"/>
      <c r="B12" s="134" t="s">
        <v>843</v>
      </c>
      <c r="C12" s="335" t="s">
        <v>763</v>
      </c>
      <c r="D12" s="336" t="s">
        <v>742</v>
      </c>
      <c r="E12" s="335" t="s">
        <v>844</v>
      </c>
    </row>
    <row r="13" spans="1:5" ht="27.75" thickBot="1">
      <c r="A13" s="342" t="s">
        <v>845</v>
      </c>
      <c r="B13" s="339" t="s">
        <v>846</v>
      </c>
      <c r="C13" s="340" t="s">
        <v>764</v>
      </c>
      <c r="D13" s="341" t="s">
        <v>847</v>
      </c>
      <c r="E13" s="340" t="s">
        <v>848</v>
      </c>
    </row>
    <row r="14" spans="1:5" ht="27.75" thickBot="1">
      <c r="A14" s="343"/>
      <c r="B14" s="339" t="s">
        <v>849</v>
      </c>
      <c r="C14" s="340" t="s">
        <v>764</v>
      </c>
      <c r="D14" s="341" t="s">
        <v>850</v>
      </c>
      <c r="E14" s="340" t="s">
        <v>851</v>
      </c>
    </row>
    <row r="15" spans="1:5" ht="51.75" thickBot="1">
      <c r="A15" s="343"/>
      <c r="B15" s="339" t="s">
        <v>852</v>
      </c>
      <c r="C15" s="340" t="s">
        <v>853</v>
      </c>
      <c r="D15" s="341" t="s">
        <v>854</v>
      </c>
      <c r="E15" s="340" t="s">
        <v>855</v>
      </c>
    </row>
    <row r="16" spans="1:5" ht="27.75" thickBot="1">
      <c r="A16" s="343"/>
      <c r="B16" s="339" t="s">
        <v>856</v>
      </c>
      <c r="C16" s="340" t="s">
        <v>853</v>
      </c>
      <c r="D16" s="344" t="s">
        <v>857</v>
      </c>
      <c r="E16" s="340" t="s">
        <v>858</v>
      </c>
    </row>
    <row r="17" spans="1:5" ht="40.5" thickBot="1">
      <c r="A17" s="343"/>
      <c r="B17" s="339" t="s">
        <v>859</v>
      </c>
      <c r="C17" s="340" t="s">
        <v>860</v>
      </c>
      <c r="D17" s="345" t="s">
        <v>861</v>
      </c>
      <c r="E17" s="340" t="s">
        <v>862</v>
      </c>
    </row>
    <row r="18" spans="1:5" ht="27.75" thickBot="1">
      <c r="A18" s="334" t="s">
        <v>863</v>
      </c>
      <c r="B18" s="134" t="s">
        <v>467</v>
      </c>
      <c r="C18" s="335" t="s">
        <v>782</v>
      </c>
      <c r="D18" s="346" t="s">
        <v>864</v>
      </c>
      <c r="E18" s="347"/>
    </row>
    <row r="19" spans="1:5" ht="51.75" thickBot="1">
      <c r="A19" s="337"/>
      <c r="B19" s="134" t="s">
        <v>865</v>
      </c>
      <c r="C19" s="335" t="s">
        <v>866</v>
      </c>
      <c r="D19" s="338" t="s">
        <v>867</v>
      </c>
      <c r="E19" s="347"/>
    </row>
    <row r="20" spans="1:5" ht="17.25" thickBot="1">
      <c r="A20" s="337"/>
      <c r="B20" s="134" t="s">
        <v>464</v>
      </c>
      <c r="C20" s="335" t="s">
        <v>770</v>
      </c>
      <c r="D20" s="336" t="s">
        <v>735</v>
      </c>
      <c r="E20" s="347"/>
    </row>
    <row r="21" spans="1:5" ht="64.5" thickBot="1">
      <c r="A21" s="337"/>
      <c r="B21" s="134" t="s">
        <v>868</v>
      </c>
      <c r="C21" s="335" t="s">
        <v>869</v>
      </c>
      <c r="D21" s="338" t="s">
        <v>870</v>
      </c>
      <c r="E21" s="347"/>
    </row>
    <row r="22" spans="1:5" ht="26.25" thickBot="1">
      <c r="A22" s="342" t="s">
        <v>871</v>
      </c>
      <c r="B22" s="339" t="s">
        <v>872</v>
      </c>
      <c r="C22" s="340" t="s">
        <v>777</v>
      </c>
      <c r="D22" s="341" t="s">
        <v>873</v>
      </c>
      <c r="E22" s="348"/>
    </row>
    <row r="23" spans="1:5" ht="17.25" thickBot="1">
      <c r="A23" s="334" t="s">
        <v>874</v>
      </c>
      <c r="B23" s="134" t="s">
        <v>875</v>
      </c>
      <c r="C23" s="335" t="s">
        <v>785</v>
      </c>
      <c r="D23" s="336" t="s">
        <v>876</v>
      </c>
      <c r="E23" s="347"/>
    </row>
    <row r="24" spans="1:5" ht="26.25" thickBot="1">
      <c r="A24" s="337"/>
      <c r="B24" s="134" t="s">
        <v>877</v>
      </c>
      <c r="C24" s="335" t="s">
        <v>878</v>
      </c>
      <c r="D24" s="349" t="s">
        <v>879</v>
      </c>
      <c r="E24" s="347"/>
    </row>
    <row r="25" spans="1:5" ht="27.75" thickBot="1">
      <c r="A25" s="342" t="s">
        <v>880</v>
      </c>
      <c r="B25" s="339" t="s">
        <v>881</v>
      </c>
      <c r="C25" s="340" t="s">
        <v>788</v>
      </c>
      <c r="D25" s="345" t="s">
        <v>882</v>
      </c>
      <c r="E25" s="348"/>
    </row>
    <row r="26" spans="1:5" ht="16.5" customHeight="1">
      <c r="A26" s="610"/>
      <c r="B26" s="350" t="s">
        <v>883</v>
      </c>
      <c r="C26" s="616" t="s">
        <v>885</v>
      </c>
      <c r="D26" s="618" t="s">
        <v>886</v>
      </c>
      <c r="E26" s="610"/>
    </row>
    <row r="27" spans="1:5" ht="17.25" thickBot="1">
      <c r="A27" s="611"/>
      <c r="B27" s="339" t="s">
        <v>884</v>
      </c>
      <c r="C27" s="617"/>
      <c r="D27" s="619"/>
      <c r="E27" s="611"/>
    </row>
    <row r="28" spans="1:5" ht="17.25" thickBot="1">
      <c r="A28" s="334" t="s">
        <v>887</v>
      </c>
      <c r="B28" s="134" t="s">
        <v>888</v>
      </c>
      <c r="C28" s="335" t="s">
        <v>787</v>
      </c>
      <c r="D28" s="336" t="s">
        <v>889</v>
      </c>
      <c r="E28" s="347"/>
    </row>
    <row r="29" spans="1:5" ht="27.75" thickBot="1">
      <c r="A29" s="351" t="s">
        <v>890</v>
      </c>
      <c r="B29" s="339" t="s">
        <v>891</v>
      </c>
      <c r="C29" s="340" t="s">
        <v>791</v>
      </c>
      <c r="D29" s="341" t="s">
        <v>892</v>
      </c>
      <c r="E29" s="348"/>
    </row>
    <row r="30" spans="1:5" ht="17.25" thickBot="1">
      <c r="A30" s="343"/>
      <c r="B30" s="339" t="s">
        <v>893</v>
      </c>
      <c r="C30" s="340" t="s">
        <v>894</v>
      </c>
      <c r="D30" s="345" t="s">
        <v>895</v>
      </c>
      <c r="E30" s="340" t="s">
        <v>896</v>
      </c>
    </row>
    <row r="31" spans="1:5" ht="17.25" thickBot="1">
      <c r="A31" s="334" t="s">
        <v>897</v>
      </c>
      <c r="B31" s="134" t="s">
        <v>898</v>
      </c>
      <c r="C31" s="335" t="s">
        <v>899</v>
      </c>
      <c r="D31" s="336" t="s">
        <v>900</v>
      </c>
      <c r="E31" s="347"/>
    </row>
    <row r="32" spans="1:5" ht="17.25" thickBot="1">
      <c r="A32" s="342" t="s">
        <v>901</v>
      </c>
      <c r="B32" s="339" t="s">
        <v>902</v>
      </c>
      <c r="C32" s="340" t="s">
        <v>903</v>
      </c>
      <c r="D32" s="341" t="s">
        <v>904</v>
      </c>
      <c r="E32" s="348"/>
    </row>
    <row r="33" spans="1:5" ht="26.25" thickBot="1">
      <c r="A33" s="343"/>
      <c r="B33" s="339" t="s">
        <v>905</v>
      </c>
      <c r="C33" s="340" t="s">
        <v>903</v>
      </c>
      <c r="D33" s="341" t="s">
        <v>906</v>
      </c>
      <c r="E33" s="340" t="s">
        <v>907</v>
      </c>
    </row>
  </sheetData>
  <mergeCells count="6">
    <mergeCell ref="E26:E27"/>
    <mergeCell ref="A9:A10"/>
    <mergeCell ref="A11:A12"/>
    <mergeCell ref="A26:A27"/>
    <mergeCell ref="C26:C27"/>
    <mergeCell ref="D26:D27"/>
  </mergeCells>
  <hyperlinks>
    <hyperlink ref="A1" location="zoznam!A1" display="späť na obsah"/>
    <hyperlink ref="D16" r:id="rId1" display="https://webdepozit.sk/"/>
    <hyperlink ref="D18" r:id="rId2" display="https://fondtlk.sk/"/>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3"/>
  <dimension ref="A1:T38"/>
  <sheetViews>
    <sheetView workbookViewId="0"/>
  </sheetViews>
  <sheetFormatPr defaultColWidth="9.140625" defaultRowHeight="16.5"/>
  <cols>
    <col min="1" max="1" width="18.85546875" style="14" customWidth="1"/>
    <col min="2" max="2" width="9.140625" style="14"/>
    <col min="3" max="3" width="13.85546875" style="14" customWidth="1"/>
    <col min="4" max="4" width="17.85546875" style="14" customWidth="1"/>
    <col min="5" max="5" width="16.42578125" style="14" customWidth="1"/>
    <col min="6" max="6" width="9.42578125" style="14" bestFit="1" customWidth="1"/>
    <col min="7" max="16384" width="9.140625" style="14"/>
  </cols>
  <sheetData>
    <row r="1" spans="1:20">
      <c r="A1" s="5" t="s">
        <v>36</v>
      </c>
    </row>
    <row r="3" spans="1:20">
      <c r="A3" s="7" t="s">
        <v>1255</v>
      </c>
      <c r="C3" s="205"/>
      <c r="D3" s="205"/>
      <c r="E3" s="205"/>
      <c r="F3" s="205"/>
      <c r="G3" s="205"/>
      <c r="H3" s="205"/>
      <c r="I3" s="205"/>
      <c r="J3" s="205"/>
      <c r="K3" s="205"/>
      <c r="L3" s="205"/>
      <c r="M3" s="205"/>
      <c r="N3" s="205"/>
      <c r="O3" s="205"/>
      <c r="P3" s="205"/>
      <c r="Q3" s="205"/>
      <c r="R3" s="205"/>
      <c r="S3" s="205"/>
      <c r="T3" s="205"/>
    </row>
    <row r="4" spans="1:20">
      <c r="A4" s="261" t="s">
        <v>41</v>
      </c>
      <c r="C4" s="205"/>
      <c r="D4" s="205"/>
      <c r="E4" s="205"/>
      <c r="F4" s="205"/>
      <c r="G4" s="205"/>
      <c r="H4" s="205"/>
      <c r="I4" s="205"/>
      <c r="J4" s="205"/>
      <c r="K4" s="205"/>
      <c r="L4" s="205"/>
      <c r="M4" s="205"/>
      <c r="N4" s="205"/>
      <c r="O4" s="205"/>
      <c r="P4" s="205"/>
      <c r="Q4" s="205"/>
      <c r="R4" s="205"/>
      <c r="S4" s="205"/>
      <c r="T4" s="205"/>
    </row>
    <row r="5" spans="1:20">
      <c r="A5" s="26" t="s">
        <v>179</v>
      </c>
      <c r="C5" s="205"/>
      <c r="D5" s="205"/>
      <c r="E5" s="205"/>
      <c r="F5" s="205"/>
      <c r="G5" s="205"/>
      <c r="H5" s="205"/>
      <c r="I5" s="205"/>
      <c r="J5" s="205"/>
      <c r="K5" s="205"/>
      <c r="L5" s="205"/>
      <c r="M5" s="205"/>
      <c r="N5" s="205"/>
      <c r="O5" s="205"/>
      <c r="P5" s="205"/>
      <c r="Q5" s="205"/>
      <c r="R5" s="205"/>
      <c r="S5" s="205"/>
      <c r="T5" s="205"/>
    </row>
    <row r="6" spans="1:20">
      <c r="A6" t="s">
        <v>1235</v>
      </c>
      <c r="B6"/>
      <c r="C6"/>
      <c r="D6"/>
      <c r="E6"/>
      <c r="F6" s="352" t="s">
        <v>1237</v>
      </c>
      <c r="G6"/>
      <c r="H6"/>
      <c r="I6"/>
      <c r="K6" s="205"/>
      <c r="L6" s="205"/>
      <c r="M6" s="205"/>
      <c r="N6" s="205"/>
      <c r="O6" s="205"/>
      <c r="P6" s="205"/>
      <c r="Q6" s="205"/>
      <c r="R6" s="205"/>
      <c r="S6" s="205"/>
      <c r="T6" s="205"/>
    </row>
    <row r="7" spans="1:20">
      <c r="B7" s="205"/>
      <c r="C7" s="205"/>
      <c r="D7" s="205"/>
      <c r="E7" s="205"/>
      <c r="F7" s="205"/>
      <c r="G7" s="205"/>
      <c r="H7" s="205"/>
      <c r="I7" s="205"/>
      <c r="J7" s="205"/>
      <c r="K7" s="205"/>
      <c r="L7" s="205"/>
      <c r="M7" s="205"/>
      <c r="N7" s="205"/>
      <c r="O7" s="205"/>
      <c r="P7" s="205"/>
      <c r="Q7" s="205"/>
      <c r="R7" s="205"/>
      <c r="S7" s="205"/>
      <c r="T7" s="205"/>
    </row>
    <row r="8" spans="1:20">
      <c r="C8" s="229"/>
      <c r="D8" s="229"/>
      <c r="E8" s="229"/>
      <c r="F8" s="229"/>
    </row>
    <row r="9" spans="1:20" ht="33">
      <c r="A9" s="14" t="s">
        <v>364</v>
      </c>
      <c r="B9" s="89" t="s">
        <v>1097</v>
      </c>
      <c r="C9" s="361" t="s">
        <v>175</v>
      </c>
      <c r="D9" s="361" t="s">
        <v>176</v>
      </c>
      <c r="E9" s="361" t="s">
        <v>177</v>
      </c>
      <c r="F9" s="361" t="s">
        <v>178</v>
      </c>
    </row>
    <row r="10" spans="1:20">
      <c r="A10" s="289" t="s">
        <v>1100</v>
      </c>
      <c r="B10" s="89" t="s">
        <v>22</v>
      </c>
      <c r="C10" s="182">
        <v>0.95320802601316523</v>
      </c>
      <c r="D10" s="182">
        <v>2.4387342374494407E-2</v>
      </c>
      <c r="E10" s="182">
        <v>4.084384170037275E-3</v>
      </c>
      <c r="F10" s="182">
        <v>1.8320247442303116E-2</v>
      </c>
    </row>
    <row r="11" spans="1:20">
      <c r="A11" s="235" t="s">
        <v>1119</v>
      </c>
      <c r="B11" s="89" t="s">
        <v>6</v>
      </c>
      <c r="C11" s="182">
        <v>0.85269121813031168</v>
      </c>
      <c r="D11" s="182">
        <v>2.7384324834749764E-2</v>
      </c>
      <c r="E11" s="182">
        <v>2.1718602455146365E-2</v>
      </c>
      <c r="F11" s="182">
        <v>9.8205854579792265E-2</v>
      </c>
    </row>
    <row r="12" spans="1:20">
      <c r="A12" s="235" t="s">
        <v>1123</v>
      </c>
      <c r="B12" s="89" t="s">
        <v>13</v>
      </c>
      <c r="C12" s="182">
        <v>0.83779854620976124</v>
      </c>
      <c r="D12" s="182">
        <v>0.10220664589823469</v>
      </c>
      <c r="E12" s="182">
        <v>2.6635514018691589E-2</v>
      </c>
      <c r="F12" s="182">
        <v>3.3359293873312566E-2</v>
      </c>
    </row>
    <row r="13" spans="1:20">
      <c r="A13" s="235" t="s">
        <v>1114</v>
      </c>
      <c r="B13" s="89" t="s">
        <v>7</v>
      </c>
      <c r="C13" s="182">
        <v>0.81717226435536294</v>
      </c>
      <c r="D13" s="182">
        <v>0.12269772481040087</v>
      </c>
      <c r="E13" s="182">
        <v>8.1256771397616463E-3</v>
      </c>
      <c r="F13" s="182">
        <v>5.200433369447454E-2</v>
      </c>
    </row>
    <row r="14" spans="1:20">
      <c r="A14" s="235" t="s">
        <v>1104</v>
      </c>
      <c r="B14" s="89" t="s">
        <v>30</v>
      </c>
      <c r="C14" s="182">
        <v>0.79458262526391676</v>
      </c>
      <c r="D14" s="182">
        <v>0.18131726659457231</v>
      </c>
      <c r="E14" s="182">
        <v>2.3739636438539574E-2</v>
      </c>
      <c r="F14" s="182">
        <v>3.6047170297131675E-4</v>
      </c>
    </row>
    <row r="15" spans="1:20">
      <c r="A15" s="235" t="s">
        <v>1115</v>
      </c>
      <c r="B15" s="89" t="s">
        <v>12</v>
      </c>
      <c r="C15" s="182">
        <v>0.78676266962060371</v>
      </c>
      <c r="D15" s="182">
        <v>0.14898919966768207</v>
      </c>
      <c r="E15" s="182">
        <v>2.4093049016892822E-2</v>
      </c>
      <c r="F15" s="182">
        <v>4.0155081694821376E-2</v>
      </c>
    </row>
    <row r="16" spans="1:20">
      <c r="A16" s="291" t="s">
        <v>1103</v>
      </c>
      <c r="B16" s="89" t="s">
        <v>21</v>
      </c>
      <c r="C16" s="182">
        <v>0.71195391262602015</v>
      </c>
      <c r="D16" s="182">
        <v>0.13250120019203074</v>
      </c>
      <c r="E16" s="182">
        <v>0.13730196831493038</v>
      </c>
      <c r="F16" s="182">
        <v>1.8242918867018721E-2</v>
      </c>
    </row>
    <row r="17" spans="1:6">
      <c r="A17" s="291" t="s">
        <v>1126</v>
      </c>
      <c r="B17" s="89" t="s">
        <v>14</v>
      </c>
      <c r="C17" s="182">
        <v>0.68520710059171597</v>
      </c>
      <c r="D17" s="182">
        <v>0.17136094674556215</v>
      </c>
      <c r="E17" s="182">
        <v>0.14343195266272191</v>
      </c>
      <c r="F17" s="182">
        <v>0</v>
      </c>
    </row>
    <row r="18" spans="1:6">
      <c r="A18" s="235" t="s">
        <v>1117</v>
      </c>
      <c r="B18" s="89" t="s">
        <v>27</v>
      </c>
      <c r="C18" s="182">
        <v>0.66302268379338614</v>
      </c>
      <c r="D18" s="182">
        <v>0.14266192948893139</v>
      </c>
      <c r="E18" s="182">
        <v>3.3069144575020491E-2</v>
      </c>
      <c r="F18" s="182">
        <v>0.16124624214266192</v>
      </c>
    </row>
    <row r="19" spans="1:6">
      <c r="A19" s="235" t="s">
        <v>37</v>
      </c>
      <c r="B19" s="89" t="s">
        <v>11</v>
      </c>
      <c r="C19" s="182">
        <v>0.63602505501946838</v>
      </c>
      <c r="D19" s="182">
        <v>0.24377856780091414</v>
      </c>
      <c r="E19" s="182">
        <v>8.5491789402403914E-2</v>
      </c>
      <c r="F19" s="182">
        <v>3.4704587777213476E-2</v>
      </c>
    </row>
    <row r="20" spans="1:6">
      <c r="A20" s="235" t="s">
        <v>1108</v>
      </c>
      <c r="B20" s="89" t="s">
        <v>15</v>
      </c>
      <c r="C20" s="182">
        <v>0.63177418419984932</v>
      </c>
      <c r="D20" s="182">
        <v>0.20037094997971366</v>
      </c>
      <c r="E20" s="182">
        <v>5.2570567437547094E-2</v>
      </c>
      <c r="F20" s="182">
        <v>0.11528429838288994</v>
      </c>
    </row>
    <row r="21" spans="1:6">
      <c r="A21" s="235" t="s">
        <v>1110</v>
      </c>
      <c r="B21" s="89" t="s">
        <v>8</v>
      </c>
      <c r="C21" s="182">
        <v>0.60219675262655203</v>
      </c>
      <c r="D21" s="182">
        <v>0.26420725883476598</v>
      </c>
      <c r="E21" s="182">
        <v>0.10553963705826171</v>
      </c>
      <c r="F21" s="182">
        <v>2.8056351480420249E-2</v>
      </c>
    </row>
    <row r="22" spans="1:6">
      <c r="A22" s="235" t="s">
        <v>1112</v>
      </c>
      <c r="B22" s="89" t="s">
        <v>29</v>
      </c>
      <c r="C22" s="182">
        <v>0.59469647731704145</v>
      </c>
      <c r="D22" s="182">
        <v>0.23774860262576367</v>
      </c>
      <c r="E22" s="182">
        <v>0.10250877421032106</v>
      </c>
      <c r="F22" s="182">
        <v>6.5046145846873765E-2</v>
      </c>
    </row>
    <row r="23" spans="1:6">
      <c r="A23" s="235" t="s">
        <v>1109</v>
      </c>
      <c r="B23" s="89" t="s">
        <v>9</v>
      </c>
      <c r="C23" s="182">
        <v>0.58392632900795316</v>
      </c>
      <c r="D23" s="182">
        <v>0.27501046462955214</v>
      </c>
      <c r="E23" s="182">
        <v>6.6345751360401842E-2</v>
      </c>
      <c r="F23" s="182">
        <v>7.4717455002092925E-2</v>
      </c>
    </row>
    <row r="24" spans="1:6">
      <c r="A24" s="235" t="s">
        <v>1106</v>
      </c>
      <c r="B24" s="89" t="s">
        <v>19</v>
      </c>
      <c r="C24" s="182">
        <v>0.57995767835550183</v>
      </c>
      <c r="D24" s="182">
        <v>0.34144498186215233</v>
      </c>
      <c r="E24" s="182">
        <v>5.3355501813784761E-2</v>
      </c>
      <c r="F24" s="182">
        <v>2.5241837968561064E-2</v>
      </c>
    </row>
    <row r="25" spans="1:6">
      <c r="A25" s="290" t="s">
        <v>1102</v>
      </c>
      <c r="B25" s="89" t="s">
        <v>31</v>
      </c>
      <c r="C25" s="182">
        <v>0.57732949087415941</v>
      </c>
      <c r="D25" s="182">
        <v>0.25552353506243997</v>
      </c>
      <c r="E25" s="182">
        <v>9.6829971181556201E-2</v>
      </c>
      <c r="F25" s="182">
        <v>7.0317002881844379E-2</v>
      </c>
    </row>
    <row r="26" spans="1:6">
      <c r="A26" s="291" t="s">
        <v>1099</v>
      </c>
      <c r="B26" s="89" t="s">
        <v>20</v>
      </c>
      <c r="C26" s="182">
        <v>0.54443405051449956</v>
      </c>
      <c r="D26" s="182">
        <v>0.27034611786716556</v>
      </c>
      <c r="E26" s="182">
        <v>0.18288119738072967</v>
      </c>
      <c r="F26" s="182">
        <v>2.3386342376052385E-3</v>
      </c>
    </row>
    <row r="27" spans="1:6">
      <c r="A27" s="235" t="s">
        <v>1121</v>
      </c>
      <c r="B27" s="89" t="s">
        <v>24</v>
      </c>
      <c r="C27" s="182">
        <v>0.54325831096427835</v>
      </c>
      <c r="D27" s="182">
        <v>0.27431344208135455</v>
      </c>
      <c r="E27" s="182">
        <v>0.17231055131117076</v>
      </c>
      <c r="F27" s="182">
        <v>1.0117695643196365E-2</v>
      </c>
    </row>
    <row r="28" spans="1:6">
      <c r="A28" s="235" t="s">
        <v>1120</v>
      </c>
      <c r="B28" s="89" t="s">
        <v>17</v>
      </c>
      <c r="C28" s="182">
        <v>0.53047435673026433</v>
      </c>
      <c r="D28" s="182">
        <v>0.15312445300192543</v>
      </c>
      <c r="E28" s="182">
        <v>0.26133380010502361</v>
      </c>
      <c r="F28" s="182">
        <v>5.5067390162786632E-2</v>
      </c>
    </row>
    <row r="29" spans="1:6">
      <c r="A29" s="235" t="s">
        <v>1105</v>
      </c>
      <c r="B29" s="89" t="s">
        <v>28</v>
      </c>
      <c r="C29" s="182">
        <v>0.51057701347874773</v>
      </c>
      <c r="D29" s="182">
        <v>0.45734578928025021</v>
      </c>
      <c r="E29" s="182">
        <v>1.2282156257745792E-2</v>
      </c>
      <c r="F29" s="182">
        <v>1.9795040983256268E-2</v>
      </c>
    </row>
    <row r="30" spans="1:6">
      <c r="A30" s="235" t="s">
        <v>1107</v>
      </c>
      <c r="B30" s="89" t="s">
        <v>25</v>
      </c>
      <c r="C30" s="182">
        <v>0.49608876117496808</v>
      </c>
      <c r="D30" s="182">
        <v>0.37064974457215838</v>
      </c>
      <c r="E30" s="182">
        <v>2.9893039591315455E-2</v>
      </c>
      <c r="F30" s="182">
        <v>0.10336845466155811</v>
      </c>
    </row>
    <row r="31" spans="1:6">
      <c r="A31" s="20" t="s">
        <v>1101</v>
      </c>
      <c r="B31" s="89" t="s">
        <v>32</v>
      </c>
      <c r="C31" s="182">
        <v>0.49443516257550441</v>
      </c>
      <c r="D31" s="182">
        <v>0.16851304459581032</v>
      </c>
      <c r="E31" s="182">
        <v>0.3200873923660198</v>
      </c>
      <c r="F31" s="182">
        <v>1.6964400462665466E-2</v>
      </c>
    </row>
    <row r="32" spans="1:6">
      <c r="A32" s="235" t="s">
        <v>1111</v>
      </c>
      <c r="B32" s="89" t="s">
        <v>23</v>
      </c>
      <c r="C32" s="182">
        <v>0.48073923892701192</v>
      </c>
      <c r="D32" s="182">
        <v>0.45617592014971931</v>
      </c>
      <c r="E32" s="182">
        <v>2.9086088583905177E-2</v>
      </c>
      <c r="F32" s="182">
        <v>3.3998752339363697E-2</v>
      </c>
    </row>
    <row r="33" spans="1:6">
      <c r="A33" s="291" t="s">
        <v>1125</v>
      </c>
      <c r="B33" s="89" t="s">
        <v>10</v>
      </c>
      <c r="C33" s="182">
        <v>0.47671353251318099</v>
      </c>
      <c r="D33" s="182">
        <v>0.21155536028119504</v>
      </c>
      <c r="E33" s="182">
        <v>8.0916813122437009E-2</v>
      </c>
      <c r="F33" s="182">
        <v>0.23081429408318685</v>
      </c>
    </row>
    <row r="34" spans="1:6">
      <c r="A34" s="235" t="s">
        <v>1116</v>
      </c>
      <c r="B34" s="89" t="s">
        <v>18</v>
      </c>
      <c r="C34" s="182">
        <v>0.45890022675736969</v>
      </c>
      <c r="D34" s="182">
        <v>0.21740362811791386</v>
      </c>
      <c r="E34" s="182">
        <v>2.2486772486772489E-2</v>
      </c>
      <c r="F34" s="182">
        <v>0.30120937263794412</v>
      </c>
    </row>
    <row r="35" spans="1:6">
      <c r="A35" s="235" t="s">
        <v>1118</v>
      </c>
      <c r="B35" s="89" t="s">
        <v>16</v>
      </c>
      <c r="C35" s="182">
        <v>0.42620087336244539</v>
      </c>
      <c r="D35" s="182">
        <v>0.34934497816593885</v>
      </c>
      <c r="E35" s="182">
        <v>0.21572052401746725</v>
      </c>
      <c r="F35" s="182">
        <v>8.7336244541484712E-3</v>
      </c>
    </row>
    <row r="36" spans="1:6">
      <c r="A36" s="235" t="s">
        <v>1122</v>
      </c>
      <c r="B36" s="89" t="s">
        <v>35</v>
      </c>
      <c r="C36" s="182">
        <v>0.42392998441433882</v>
      </c>
      <c r="D36" s="182">
        <v>0.21088598489389762</v>
      </c>
      <c r="E36" s="182">
        <v>0.33760939935259565</v>
      </c>
      <c r="F36" s="182">
        <v>2.7574631339167963E-2</v>
      </c>
    </row>
    <row r="37" spans="1:6">
      <c r="A37" s="235" t="s">
        <v>1124</v>
      </c>
      <c r="B37" s="89" t="s">
        <v>26</v>
      </c>
      <c r="C37" s="182">
        <v>0.38528138528138528</v>
      </c>
      <c r="D37" s="182">
        <v>0.21789321789321789</v>
      </c>
      <c r="E37" s="182">
        <v>3.3189033189033192E-2</v>
      </c>
      <c r="F37" s="182">
        <v>0.36363636363636365</v>
      </c>
    </row>
    <row r="38" spans="1:6">
      <c r="A38" s="14" t="s">
        <v>1127</v>
      </c>
      <c r="B38" s="89" t="s">
        <v>83</v>
      </c>
      <c r="C38" s="182">
        <v>0.60997635395352745</v>
      </c>
      <c r="D38" s="182">
        <v>0.22246937936794667</v>
      </c>
      <c r="E38" s="182">
        <v>9.58085246078655E-2</v>
      </c>
      <c r="F38" s="182">
        <v>7.174574207066052E-2</v>
      </c>
    </row>
  </sheetData>
  <hyperlinks>
    <hyperlink ref="A1" location="zoznam!A1" display="Späť na obsah"/>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6"/>
  <dimension ref="A1:I37"/>
  <sheetViews>
    <sheetView workbookViewId="0">
      <selection activeCell="C5" sqref="C5"/>
    </sheetView>
  </sheetViews>
  <sheetFormatPr defaultColWidth="9.140625" defaultRowHeight="16.5"/>
  <cols>
    <col min="1" max="1" width="17.7109375" style="14" customWidth="1"/>
    <col min="2" max="2" width="11.85546875" style="14" customWidth="1"/>
    <col min="3" max="3" width="14.7109375" style="14" customWidth="1"/>
    <col min="4" max="4" width="11.28515625" style="14" customWidth="1"/>
    <col min="5" max="5" width="12.5703125" style="14" customWidth="1"/>
    <col min="6" max="6" width="13.42578125" style="14" customWidth="1"/>
    <col min="7" max="16384" width="9.140625" style="14"/>
  </cols>
  <sheetData>
    <row r="1" spans="1:9">
      <c r="A1" s="5" t="s">
        <v>36</v>
      </c>
      <c r="C1" s="217"/>
      <c r="D1" s="217"/>
      <c r="E1" s="217"/>
      <c r="F1" s="217"/>
      <c r="G1" s="218"/>
      <c r="H1" s="218"/>
      <c r="I1" s="218"/>
    </row>
    <row r="2" spans="1:9">
      <c r="A2" s="5"/>
      <c r="C2" s="217"/>
      <c r="D2" s="217"/>
      <c r="E2" s="217"/>
      <c r="F2" s="217"/>
      <c r="G2" s="218"/>
      <c r="H2" s="218"/>
      <c r="I2" s="218"/>
    </row>
    <row r="3" spans="1:9">
      <c r="A3" s="23" t="s">
        <v>1256</v>
      </c>
      <c r="C3" s="218"/>
      <c r="D3" s="218"/>
      <c r="E3" s="218"/>
      <c r="F3" s="218"/>
      <c r="G3" s="218"/>
      <c r="H3" s="218"/>
      <c r="I3" s="218"/>
    </row>
    <row r="4" spans="1:9">
      <c r="A4" s="20" t="s">
        <v>41</v>
      </c>
      <c r="C4" s="217"/>
      <c r="D4" s="217"/>
      <c r="E4" s="217"/>
      <c r="F4" s="217"/>
      <c r="G4" s="218"/>
      <c r="H4" s="218"/>
      <c r="I4" s="218"/>
    </row>
    <row r="5" spans="1:9">
      <c r="A5" s="264" t="s">
        <v>1098</v>
      </c>
      <c r="C5" s="217"/>
      <c r="D5" s="217"/>
      <c r="E5" s="217"/>
      <c r="F5" s="217"/>
      <c r="G5" s="218"/>
      <c r="H5" s="218"/>
      <c r="I5" s="218"/>
    </row>
    <row r="6" spans="1:9">
      <c r="A6" t="s">
        <v>1235</v>
      </c>
      <c r="B6"/>
      <c r="C6"/>
      <c r="D6"/>
      <c r="E6"/>
      <c r="F6" s="352" t="s">
        <v>1237</v>
      </c>
      <c r="G6"/>
      <c r="H6"/>
      <c r="I6"/>
    </row>
    <row r="7" spans="1:9">
      <c r="C7" s="217"/>
      <c r="D7" s="217"/>
      <c r="E7" s="217"/>
      <c r="F7" s="217"/>
      <c r="G7" s="218"/>
      <c r="H7" s="218"/>
      <c r="I7" s="218"/>
    </row>
    <row r="8" spans="1:9" ht="33">
      <c r="A8" s="14" t="s">
        <v>364</v>
      </c>
      <c r="B8" s="20"/>
      <c r="C8" s="18" t="s">
        <v>172</v>
      </c>
      <c r="D8" s="20" t="s">
        <v>173</v>
      </c>
      <c r="E8" s="218"/>
      <c r="F8" s="218"/>
      <c r="G8" s="218"/>
      <c r="H8" s="218"/>
      <c r="I8" s="218"/>
    </row>
    <row r="9" spans="1:9">
      <c r="A9" s="235" t="s">
        <v>1119</v>
      </c>
      <c r="B9" s="20" t="s">
        <v>6</v>
      </c>
      <c r="C9" s="182">
        <v>0.97061575899999997</v>
      </c>
      <c r="D9" s="182">
        <v>2.9384240999999998E-2</v>
      </c>
      <c r="E9" s="218"/>
      <c r="F9" s="218"/>
      <c r="G9" s="218"/>
      <c r="H9" s="218"/>
      <c r="I9" s="218"/>
    </row>
    <row r="10" spans="1:9">
      <c r="A10" s="235" t="s">
        <v>1118</v>
      </c>
      <c r="B10" s="20" t="s">
        <v>16</v>
      </c>
      <c r="C10" s="182">
        <v>0.85132634200000001</v>
      </c>
      <c r="D10" s="182">
        <v>0.14867365799999999</v>
      </c>
      <c r="E10" s="218"/>
      <c r="F10" s="218"/>
      <c r="G10" s="218"/>
      <c r="H10" s="218"/>
      <c r="I10" s="218"/>
    </row>
    <row r="11" spans="1:9">
      <c r="A11" s="235" t="s">
        <v>1105</v>
      </c>
      <c r="B11" s="20" t="s">
        <v>28</v>
      </c>
      <c r="C11" s="182">
        <v>0.80563175899999995</v>
      </c>
      <c r="D11" s="182">
        <v>0.194368241</v>
      </c>
      <c r="E11" s="218"/>
      <c r="F11" s="218"/>
      <c r="G11" s="218"/>
      <c r="H11" s="218"/>
      <c r="I11" s="218"/>
    </row>
    <row r="12" spans="1:9">
      <c r="A12" s="235" t="s">
        <v>1124</v>
      </c>
      <c r="B12" s="20" t="s">
        <v>26</v>
      </c>
      <c r="C12" s="182">
        <v>0.79551478099999995</v>
      </c>
      <c r="D12" s="182">
        <v>0.204485219</v>
      </c>
      <c r="E12" s="218"/>
      <c r="F12" s="218"/>
      <c r="G12" s="218"/>
      <c r="H12" s="218"/>
      <c r="I12" s="218"/>
    </row>
    <row r="13" spans="1:9">
      <c r="A13" s="235" t="s">
        <v>1120</v>
      </c>
      <c r="B13" s="20" t="s">
        <v>17</v>
      </c>
      <c r="C13" s="182">
        <v>0.75308790000000003</v>
      </c>
      <c r="D13" s="182">
        <v>0.2469121</v>
      </c>
      <c r="E13" s="218"/>
      <c r="F13" s="218"/>
      <c r="G13" s="218"/>
      <c r="H13" s="218"/>
      <c r="I13" s="218"/>
    </row>
    <row r="14" spans="1:9">
      <c r="A14" s="235" t="s">
        <v>1111</v>
      </c>
      <c r="B14" s="20" t="s">
        <v>23</v>
      </c>
      <c r="C14" s="182">
        <v>0.74079910900000001</v>
      </c>
      <c r="D14" s="182">
        <v>0.25920089099999999</v>
      </c>
      <c r="E14" s="218"/>
      <c r="F14" s="218"/>
      <c r="G14" s="218"/>
      <c r="H14" s="218"/>
      <c r="I14" s="218"/>
    </row>
    <row r="15" spans="1:9">
      <c r="A15" s="235" t="s">
        <v>1122</v>
      </c>
      <c r="B15" s="20" t="s">
        <v>35</v>
      </c>
      <c r="C15" s="182">
        <v>0.73995046200000003</v>
      </c>
      <c r="D15" s="182">
        <v>0.26004953800000002</v>
      </c>
      <c r="E15" s="218"/>
      <c r="F15" s="218"/>
      <c r="G15" s="218"/>
      <c r="H15" s="218"/>
      <c r="I15" s="218"/>
    </row>
    <row r="16" spans="1:9">
      <c r="A16" s="235" t="s">
        <v>1110</v>
      </c>
      <c r="B16" s="20" t="s">
        <v>8</v>
      </c>
      <c r="C16" s="182">
        <v>0.67551889799999998</v>
      </c>
      <c r="D16" s="182">
        <v>0.32448110200000002</v>
      </c>
      <c r="E16" s="218"/>
      <c r="F16" s="218"/>
      <c r="G16" s="218"/>
      <c r="H16" s="218"/>
      <c r="I16" s="218"/>
    </row>
    <row r="17" spans="1:9">
      <c r="A17" s="20" t="s">
        <v>1101</v>
      </c>
      <c r="B17" s="20" t="s">
        <v>32</v>
      </c>
      <c r="C17" s="182">
        <v>0.673779621</v>
      </c>
      <c r="D17" s="182">
        <v>0.326220379</v>
      </c>
      <c r="E17" s="218"/>
      <c r="F17" s="218"/>
      <c r="G17" s="218"/>
      <c r="H17" s="218"/>
      <c r="I17" s="218"/>
    </row>
    <row r="18" spans="1:9">
      <c r="A18" s="235" t="s">
        <v>1109</v>
      </c>
      <c r="B18" s="20" t="s">
        <v>9</v>
      </c>
      <c r="C18" s="182">
        <v>0.66732237000000005</v>
      </c>
      <c r="D18" s="182">
        <v>0.33267763</v>
      </c>
      <c r="E18" s="218"/>
      <c r="F18" s="218"/>
      <c r="G18" s="218"/>
      <c r="H18" s="218"/>
      <c r="I18" s="218"/>
    </row>
    <row r="19" spans="1:9">
      <c r="A19" s="291" t="s">
        <v>1103</v>
      </c>
      <c r="B19" s="20" t="s">
        <v>21</v>
      </c>
      <c r="C19" s="182">
        <v>0.66254110799999999</v>
      </c>
      <c r="D19" s="182">
        <v>0.33745889200000001</v>
      </c>
      <c r="E19" s="218"/>
      <c r="F19" s="218"/>
      <c r="G19" s="218"/>
      <c r="H19" s="218"/>
      <c r="I19" s="218"/>
    </row>
    <row r="20" spans="1:9">
      <c r="A20" s="235" t="s">
        <v>37</v>
      </c>
      <c r="B20" s="20" t="s">
        <v>11</v>
      </c>
      <c r="C20" s="182">
        <v>0.64118991000000003</v>
      </c>
      <c r="D20" s="182">
        <v>0.35881009000000003</v>
      </c>
      <c r="E20" s="218"/>
      <c r="F20" s="218"/>
      <c r="G20" s="218"/>
      <c r="H20" s="218"/>
      <c r="I20" s="218"/>
    </row>
    <row r="21" spans="1:9">
      <c r="A21" s="235" t="s">
        <v>1115</v>
      </c>
      <c r="B21" s="20" t="s">
        <v>12</v>
      </c>
      <c r="C21" s="182">
        <v>0.61359524399999998</v>
      </c>
      <c r="D21" s="182">
        <v>0.38640475600000002</v>
      </c>
      <c r="E21" s="218"/>
      <c r="F21" s="218"/>
      <c r="G21" s="218"/>
      <c r="H21" s="218"/>
      <c r="I21" s="218"/>
    </row>
    <row r="22" spans="1:9">
      <c r="A22" s="291" t="s">
        <v>1099</v>
      </c>
      <c r="B22" s="20" t="s">
        <v>20</v>
      </c>
      <c r="C22" s="182">
        <v>0.56565725099999997</v>
      </c>
      <c r="D22" s="182">
        <v>0.43434274899999997</v>
      </c>
      <c r="E22" s="218"/>
      <c r="F22" s="218"/>
      <c r="G22" s="218"/>
      <c r="H22" s="218"/>
      <c r="I22" s="218"/>
    </row>
    <row r="23" spans="1:9">
      <c r="A23" s="235" t="s">
        <v>1116</v>
      </c>
      <c r="B23" s="20" t="s">
        <v>18</v>
      </c>
      <c r="C23" s="182">
        <v>0.54674802300000003</v>
      </c>
      <c r="D23" s="182">
        <v>0.45325197699999997</v>
      </c>
      <c r="E23" s="218"/>
      <c r="F23" s="218"/>
      <c r="G23" s="218"/>
      <c r="H23" s="218"/>
      <c r="I23" s="218"/>
    </row>
    <row r="24" spans="1:9">
      <c r="A24" s="291" t="s">
        <v>1126</v>
      </c>
      <c r="B24" s="20" t="s">
        <v>14</v>
      </c>
      <c r="C24" s="182">
        <v>0.516627477</v>
      </c>
      <c r="D24" s="182">
        <v>0.483372523</v>
      </c>
      <c r="E24" s="218"/>
      <c r="F24" s="218"/>
      <c r="G24" s="218"/>
      <c r="H24" s="218"/>
      <c r="I24" s="218"/>
    </row>
    <row r="25" spans="1:9">
      <c r="A25" s="235" t="s">
        <v>1121</v>
      </c>
      <c r="B25" s="20" t="s">
        <v>24</v>
      </c>
      <c r="C25" s="182">
        <v>0.50225891600000006</v>
      </c>
      <c r="D25" s="182">
        <v>0.497741084</v>
      </c>
      <c r="E25" s="218"/>
      <c r="F25" s="218"/>
      <c r="G25" s="218"/>
      <c r="H25" s="218"/>
      <c r="I25" s="218"/>
    </row>
    <row r="26" spans="1:9">
      <c r="A26" s="235" t="s">
        <v>1114</v>
      </c>
      <c r="B26" s="20" t="s">
        <v>7</v>
      </c>
      <c r="C26" s="182">
        <v>0.50112501099999995</v>
      </c>
      <c r="D26" s="182">
        <v>0.49887498899999999</v>
      </c>
      <c r="E26" s="218"/>
      <c r="F26" s="218"/>
      <c r="G26" s="218"/>
      <c r="H26" s="218"/>
      <c r="I26" s="218"/>
    </row>
    <row r="27" spans="1:9">
      <c r="A27" s="235" t="s">
        <v>1108</v>
      </c>
      <c r="B27" s="20" t="s">
        <v>15</v>
      </c>
      <c r="C27" s="182">
        <v>0.47672995600000001</v>
      </c>
      <c r="D27" s="182">
        <v>0.52327004399999999</v>
      </c>
      <c r="E27" s="218"/>
      <c r="F27" s="218"/>
      <c r="G27" s="218"/>
      <c r="H27" s="218"/>
      <c r="I27" s="218"/>
    </row>
    <row r="28" spans="1:9">
      <c r="A28" s="290" t="s">
        <v>1102</v>
      </c>
      <c r="B28" s="20" t="s">
        <v>31</v>
      </c>
      <c r="C28" s="182">
        <v>0.453265311</v>
      </c>
      <c r="D28" s="182">
        <v>0.546734689</v>
      </c>
      <c r="E28" s="218"/>
      <c r="F28" s="218"/>
      <c r="G28" s="218"/>
      <c r="H28" s="218"/>
      <c r="I28" s="218"/>
    </row>
    <row r="29" spans="1:9">
      <c r="A29" s="235" t="s">
        <v>1104</v>
      </c>
      <c r="B29" s="20" t="s">
        <v>30</v>
      </c>
      <c r="C29" s="182">
        <v>0.41495383600000002</v>
      </c>
      <c r="D29" s="182">
        <v>0.58504616399999998</v>
      </c>
      <c r="E29" s="218"/>
      <c r="F29" s="218"/>
      <c r="G29" s="218"/>
      <c r="H29" s="218"/>
      <c r="I29" s="218"/>
    </row>
    <row r="30" spans="1:9">
      <c r="A30" s="291" t="s">
        <v>1125</v>
      </c>
      <c r="B30" s="20" t="s">
        <v>10</v>
      </c>
      <c r="C30" s="182">
        <v>0.41049266600000001</v>
      </c>
      <c r="D30" s="182">
        <v>0.58950733399999999</v>
      </c>
      <c r="E30" s="218"/>
      <c r="F30" s="218"/>
      <c r="G30" s="218"/>
      <c r="H30" s="218"/>
      <c r="I30" s="218"/>
    </row>
    <row r="31" spans="1:9">
      <c r="A31" s="289" t="s">
        <v>1100</v>
      </c>
      <c r="B31" s="20" t="s">
        <v>22</v>
      </c>
      <c r="C31" s="182">
        <v>0.40388443099999999</v>
      </c>
      <c r="D31" s="182">
        <v>0.59611556899999996</v>
      </c>
      <c r="E31" s="218"/>
      <c r="F31" s="218"/>
      <c r="G31" s="218"/>
      <c r="H31" s="218"/>
      <c r="I31" s="218"/>
    </row>
    <row r="32" spans="1:9">
      <c r="A32" s="235" t="s">
        <v>1117</v>
      </c>
      <c r="B32" s="20" t="s">
        <v>27</v>
      </c>
      <c r="C32" s="182">
        <v>0.37382104300000002</v>
      </c>
      <c r="D32" s="182">
        <v>0.62617895700000004</v>
      </c>
      <c r="E32" s="218"/>
      <c r="F32" s="218"/>
      <c r="G32" s="218"/>
      <c r="H32" s="218"/>
      <c r="I32" s="218"/>
    </row>
    <row r="33" spans="1:9">
      <c r="A33" s="235" t="s">
        <v>1123</v>
      </c>
      <c r="B33" s="20" t="s">
        <v>13</v>
      </c>
      <c r="C33" s="182">
        <v>0.324114717</v>
      </c>
      <c r="D33" s="182">
        <v>0.67588528299999995</v>
      </c>
      <c r="E33" s="218"/>
      <c r="F33" s="218"/>
      <c r="G33" s="218"/>
      <c r="H33" s="218"/>
      <c r="I33" s="218"/>
    </row>
    <row r="34" spans="1:9">
      <c r="A34" s="235" t="s">
        <v>1112</v>
      </c>
      <c r="B34" s="20" t="s">
        <v>29</v>
      </c>
      <c r="C34" s="182">
        <v>0.17123068299999999</v>
      </c>
      <c r="D34" s="182">
        <v>0.82876931700000001</v>
      </c>
      <c r="E34" s="218"/>
      <c r="F34" s="218"/>
      <c r="G34" s="218"/>
      <c r="H34" s="218"/>
      <c r="I34" s="218"/>
    </row>
    <row r="35" spans="1:9">
      <c r="B35" s="218"/>
      <c r="C35" s="218"/>
      <c r="D35" s="218"/>
      <c r="E35" s="218"/>
      <c r="F35" s="218"/>
      <c r="G35" s="218"/>
      <c r="H35" s="218"/>
      <c r="I35" s="218"/>
    </row>
    <row r="36" spans="1:9">
      <c r="B36" s="218"/>
      <c r="C36" s="218"/>
      <c r="D36" s="218"/>
      <c r="E36" s="218"/>
      <c r="F36" s="218"/>
      <c r="G36" s="218"/>
      <c r="H36" s="218"/>
      <c r="I36" s="218"/>
    </row>
    <row r="37" spans="1:9">
      <c r="B37" s="218"/>
      <c r="C37" s="218"/>
      <c r="D37" s="218"/>
      <c r="E37" s="218"/>
      <c r="F37" s="218"/>
      <c r="G37" s="218"/>
      <c r="H37" s="218"/>
      <c r="I37" s="218"/>
    </row>
  </sheetData>
  <hyperlinks>
    <hyperlink ref="A1" location="zoznam!A1" display="Späť na obsah"/>
  </hyperlinks>
  <pageMargins left="0.7" right="0.7" top="0.75" bottom="0.75" header="0.3" footer="0.3"/>
  <pageSetup paperSize="0" orientation="portrait" horizontalDpi="0" verticalDpi="0" copie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0"/>
  <dimension ref="A1:N34"/>
  <sheetViews>
    <sheetView zoomScaleNormal="100" workbookViewId="0">
      <selection activeCell="N22" sqref="N22"/>
    </sheetView>
  </sheetViews>
  <sheetFormatPr defaultRowHeight="16.5"/>
  <cols>
    <col min="1" max="1" width="41.28515625" style="205" customWidth="1"/>
    <col min="2" max="2" width="9.140625" style="205"/>
    <col min="3" max="7" width="15.7109375" style="205" customWidth="1"/>
    <col min="8" max="16384" width="9.140625" style="205"/>
  </cols>
  <sheetData>
    <row r="1" spans="1:14">
      <c r="A1" s="5" t="s">
        <v>36</v>
      </c>
    </row>
    <row r="3" spans="1:14">
      <c r="A3" s="4" t="s">
        <v>1257</v>
      </c>
      <c r="B3" s="4"/>
      <c r="C3" s="4"/>
      <c r="D3" s="20"/>
      <c r="E3" s="20"/>
      <c r="F3" s="20"/>
      <c r="G3" s="20"/>
      <c r="H3" s="20"/>
      <c r="I3" s="20"/>
      <c r="J3" s="20"/>
      <c r="K3" s="20"/>
      <c r="L3" s="20"/>
      <c r="M3" s="20"/>
      <c r="N3" s="20"/>
    </row>
    <row r="4" spans="1:14">
      <c r="A4" s="20" t="s">
        <v>42</v>
      </c>
      <c r="B4" s="20"/>
      <c r="C4" s="20"/>
      <c r="D4" s="20"/>
      <c r="E4" s="20"/>
      <c r="F4" s="20"/>
      <c r="G4" s="20"/>
      <c r="H4" s="20"/>
      <c r="I4" s="20"/>
      <c r="J4" s="20"/>
      <c r="K4" s="20"/>
      <c r="L4" s="20"/>
      <c r="M4" s="20"/>
      <c r="N4" s="20"/>
    </row>
    <row r="5" spans="1:14">
      <c r="A5" s="26" t="s">
        <v>49</v>
      </c>
      <c r="B5" s="20"/>
      <c r="C5" s="20"/>
      <c r="D5" s="20"/>
      <c r="E5" s="20"/>
      <c r="F5" s="20"/>
      <c r="G5" s="20"/>
      <c r="H5" s="20"/>
      <c r="I5" s="20"/>
      <c r="J5" s="20"/>
      <c r="K5" s="20"/>
      <c r="L5" s="20"/>
      <c r="M5" s="20"/>
      <c r="N5" s="20"/>
    </row>
    <row r="6" spans="1:14">
      <c r="A6" s="20"/>
      <c r="B6" s="20"/>
      <c r="C6" s="20"/>
      <c r="D6" s="20"/>
      <c r="E6" s="20"/>
      <c r="F6" s="20"/>
      <c r="G6" s="20"/>
      <c r="H6" s="20"/>
      <c r="I6" s="20"/>
      <c r="J6" s="20"/>
      <c r="K6" s="20"/>
      <c r="L6" s="20"/>
      <c r="M6" s="20"/>
      <c r="N6" s="20"/>
    </row>
    <row r="7" spans="1:14">
      <c r="A7" s="243"/>
      <c r="B7" s="243"/>
      <c r="C7" s="243"/>
      <c r="D7" s="89"/>
      <c r="E7" s="89"/>
      <c r="F7" s="89"/>
      <c r="G7" s="89"/>
      <c r="H7" s="89"/>
      <c r="I7" s="89"/>
      <c r="J7" s="89"/>
      <c r="K7" s="89"/>
      <c r="L7" s="20"/>
      <c r="M7" s="20"/>
      <c r="N7" s="20"/>
    </row>
    <row r="8" spans="1:14">
      <c r="A8" s="240"/>
      <c r="B8" s="244">
        <v>2009</v>
      </c>
      <c r="C8" s="244">
        <v>2010</v>
      </c>
      <c r="D8" s="241">
        <v>2011</v>
      </c>
      <c r="E8" s="241">
        <v>2012</v>
      </c>
      <c r="F8" s="241">
        <v>2013</v>
      </c>
      <c r="G8" s="241">
        <v>2014</v>
      </c>
      <c r="H8" s="241">
        <v>2015</v>
      </c>
      <c r="I8" s="241">
        <v>2016</v>
      </c>
      <c r="J8" s="241">
        <v>2017</v>
      </c>
      <c r="K8" s="241">
        <v>2018</v>
      </c>
      <c r="L8" s="20"/>
      <c r="M8" s="20"/>
      <c r="N8" s="20"/>
    </row>
    <row r="9" spans="1:14">
      <c r="A9" s="245" t="s">
        <v>249</v>
      </c>
      <c r="B9" s="295">
        <v>621.46194700000001</v>
      </c>
      <c r="C9" s="295">
        <v>607.72850300000005</v>
      </c>
      <c r="D9" s="296">
        <v>512.74918500000001</v>
      </c>
      <c r="E9" s="296">
        <v>574.46625200000005</v>
      </c>
      <c r="F9" s="296">
        <v>571.12414899999999</v>
      </c>
      <c r="G9" s="296">
        <v>544.21713599999998</v>
      </c>
      <c r="H9" s="296">
        <v>522.62336600000003</v>
      </c>
      <c r="I9" s="296">
        <v>550.55282799999998</v>
      </c>
      <c r="J9" s="296">
        <v>575.715778</v>
      </c>
      <c r="K9" s="296">
        <v>645.79810299999997</v>
      </c>
      <c r="L9" s="20"/>
      <c r="M9" s="20"/>
      <c r="N9" s="20"/>
    </row>
    <row r="10" spans="1:14">
      <c r="A10" s="245" t="s">
        <v>46</v>
      </c>
      <c r="B10" s="295">
        <v>1.6</v>
      </c>
      <c r="C10" s="295">
        <v>1</v>
      </c>
      <c r="D10" s="295">
        <v>3.9</v>
      </c>
      <c r="E10" s="295">
        <v>3.6</v>
      </c>
      <c r="F10" s="295">
        <v>1.4</v>
      </c>
      <c r="G10" s="295">
        <v>-0.1</v>
      </c>
      <c r="H10" s="295">
        <v>-0.3</v>
      </c>
      <c r="I10" s="295">
        <v>-0.5</v>
      </c>
      <c r="J10" s="295">
        <v>1.3</v>
      </c>
      <c r="K10" s="295">
        <v>2.5</v>
      </c>
      <c r="L10" s="20"/>
      <c r="M10" s="20"/>
      <c r="N10" s="20"/>
    </row>
    <row r="11" spans="1:14">
      <c r="A11" s="245" t="s">
        <v>47</v>
      </c>
      <c r="B11" s="297">
        <v>0</v>
      </c>
      <c r="C11" s="297">
        <f t="shared" ref="C11:K11" si="0">B11+C10*(1-B11/100)</f>
        <v>1</v>
      </c>
      <c r="D11" s="297">
        <f t="shared" si="0"/>
        <v>4.8609999999999998</v>
      </c>
      <c r="E11" s="297">
        <f t="shared" si="0"/>
        <v>8.2860040000000001</v>
      </c>
      <c r="F11" s="297">
        <f t="shared" si="0"/>
        <v>9.5699999439999992</v>
      </c>
      <c r="G11" s="297">
        <f t="shared" si="0"/>
        <v>9.479569943944</v>
      </c>
      <c r="H11" s="297">
        <f t="shared" si="0"/>
        <v>9.2080086537758312</v>
      </c>
      <c r="I11" s="297">
        <f t="shared" si="0"/>
        <v>8.7540486970447109</v>
      </c>
      <c r="J11" s="297">
        <f t="shared" si="0"/>
        <v>9.94024606398313</v>
      </c>
      <c r="K11" s="297">
        <f t="shared" si="0"/>
        <v>12.191739912383552</v>
      </c>
      <c r="L11" s="20"/>
      <c r="M11" s="20"/>
      <c r="N11" s="20"/>
    </row>
    <row r="12" spans="1:14">
      <c r="A12" s="245" t="s">
        <v>48</v>
      </c>
      <c r="B12" s="295">
        <f>100-B11</f>
        <v>100</v>
      </c>
      <c r="C12" s="295">
        <f>100-C11</f>
        <v>99</v>
      </c>
      <c r="D12" s="295">
        <f>100-D11</f>
        <v>95.138999999999996</v>
      </c>
      <c r="E12" s="295">
        <f t="shared" ref="E12:J12" si="1">100-E11</f>
        <v>91.713995999999995</v>
      </c>
      <c r="F12" s="295">
        <f t="shared" si="1"/>
        <v>90.430000055999997</v>
      </c>
      <c r="G12" s="295">
        <f t="shared" si="1"/>
        <v>90.520430056056</v>
      </c>
      <c r="H12" s="295">
        <f t="shared" si="1"/>
        <v>90.791991346224165</v>
      </c>
      <c r="I12" s="295">
        <f t="shared" si="1"/>
        <v>91.245951302955291</v>
      </c>
      <c r="J12" s="295">
        <f t="shared" si="1"/>
        <v>90.059753936016875</v>
      </c>
      <c r="K12" s="295">
        <f>100-K11</f>
        <v>87.808260087616446</v>
      </c>
      <c r="L12" s="20"/>
      <c r="M12" s="20"/>
      <c r="N12" s="20"/>
    </row>
    <row r="13" spans="1:14">
      <c r="A13" s="245" t="s">
        <v>250</v>
      </c>
      <c r="B13" s="295">
        <f>B9*B12/100</f>
        <v>621.46194700000001</v>
      </c>
      <c r="C13" s="295">
        <f t="shared" ref="C13:K13" si="2">C9*C12/100</f>
        <v>601.65121797000006</v>
      </c>
      <c r="D13" s="295">
        <f t="shared" si="2"/>
        <v>487.82444711714999</v>
      </c>
      <c r="E13" s="295">
        <f t="shared" si="2"/>
        <v>526.86595538063</v>
      </c>
      <c r="F13" s="295">
        <f t="shared" si="2"/>
        <v>516.46756826052956</v>
      </c>
      <c r="G13" s="295">
        <f t="shared" si="2"/>
        <v>492.62769194595114</v>
      </c>
      <c r="H13" s="295">
        <f t="shared" si="2"/>
        <v>474.50016123206552</v>
      </c>
      <c r="I13" s="295">
        <f t="shared" si="2"/>
        <v>502.35716533392321</v>
      </c>
      <c r="J13" s="295">
        <f t="shared" si="2"/>
        <v>518.4882130376252</v>
      </c>
      <c r="K13" s="295">
        <f t="shared" si="2"/>
        <v>567.06407792313314</v>
      </c>
      <c r="L13" s="20"/>
      <c r="M13" s="20"/>
      <c r="N13" s="20"/>
    </row>
    <row r="14" spans="1:14">
      <c r="A14" s="245" t="s">
        <v>251</v>
      </c>
      <c r="B14" s="295">
        <v>26992.2</v>
      </c>
      <c r="C14" s="295">
        <v>27679.200000000001</v>
      </c>
      <c r="D14" s="295">
        <v>29708.389432</v>
      </c>
      <c r="E14" s="295">
        <v>30320.127849</v>
      </c>
      <c r="F14" s="295">
        <v>30055.484638999998</v>
      </c>
      <c r="G14" s="295">
        <v>30440.074894000001</v>
      </c>
      <c r="H14" s="295">
        <v>31870.741054999999</v>
      </c>
      <c r="I14" s="295">
        <v>34226.667118999998</v>
      </c>
      <c r="J14" s="295">
        <v>35180.014415999998</v>
      </c>
      <c r="K14" s="295">
        <v>35014.665445999999</v>
      </c>
      <c r="L14" s="20"/>
      <c r="M14" s="20"/>
      <c r="N14" s="20"/>
    </row>
    <row r="15" spans="1:14">
      <c r="A15" s="245" t="s">
        <v>252</v>
      </c>
      <c r="B15" s="180">
        <f>B9/B14</f>
        <v>2.3023760456724534E-2</v>
      </c>
      <c r="C15" s="180">
        <f t="shared" ref="C15:K15" si="3">C9/C14</f>
        <v>2.195614407208301E-2</v>
      </c>
      <c r="D15" s="180">
        <f t="shared" si="3"/>
        <v>1.7259407016110371E-2</v>
      </c>
      <c r="E15" s="180">
        <f t="shared" si="3"/>
        <v>1.8946696229677894E-2</v>
      </c>
      <c r="F15" s="180">
        <f t="shared" si="3"/>
        <v>1.9002327058100711E-2</v>
      </c>
      <c r="G15" s="180">
        <f t="shared" si="3"/>
        <v>1.7878311334485902E-2</v>
      </c>
      <c r="H15" s="180">
        <f t="shared" si="3"/>
        <v>1.6398218199510897E-2</v>
      </c>
      <c r="I15" s="180">
        <f t="shared" si="3"/>
        <v>1.6085493398636401E-2</v>
      </c>
      <c r="J15" s="180">
        <f t="shared" si="3"/>
        <v>1.636485338499925E-2</v>
      </c>
      <c r="K15" s="180">
        <f t="shared" si="3"/>
        <v>1.8443646248625649E-2</v>
      </c>
      <c r="L15" s="20"/>
      <c r="M15" s="20"/>
      <c r="N15" s="20"/>
    </row>
    <row r="16" spans="1:14">
      <c r="A16" s="20"/>
      <c r="B16" s="20"/>
      <c r="C16" s="20"/>
      <c r="D16" s="20"/>
      <c r="E16" s="20"/>
      <c r="F16" s="20"/>
      <c r="G16" s="20"/>
      <c r="H16" s="20"/>
      <c r="I16" s="20"/>
      <c r="J16" s="20"/>
      <c r="K16" s="20"/>
      <c r="L16" s="20"/>
      <c r="M16" s="20"/>
      <c r="N16" s="20"/>
    </row>
    <row r="17" spans="1:14">
      <c r="A17" s="20"/>
      <c r="B17" s="20"/>
      <c r="C17" s="20"/>
      <c r="D17" s="20"/>
      <c r="E17" s="20"/>
      <c r="F17" s="20"/>
      <c r="G17" s="20"/>
      <c r="H17" s="20"/>
      <c r="I17" s="20"/>
      <c r="J17" s="20"/>
      <c r="K17" s="20"/>
      <c r="L17" s="20"/>
      <c r="M17" s="20"/>
      <c r="N17" s="20"/>
    </row>
    <row r="18" spans="1:14">
      <c r="A18" s="20"/>
      <c r="B18" s="20"/>
      <c r="C18" s="20"/>
      <c r="D18" s="20"/>
      <c r="E18" s="20"/>
      <c r="F18" s="20"/>
      <c r="G18" s="20"/>
      <c r="H18" s="20"/>
      <c r="I18" s="20"/>
      <c r="J18" s="20"/>
      <c r="K18" s="20"/>
      <c r="L18" s="20"/>
      <c r="M18" s="20"/>
      <c r="N18" s="20"/>
    </row>
    <row r="19" spans="1:14">
      <c r="A19" s="20"/>
      <c r="B19" s="20"/>
      <c r="C19" s="20"/>
      <c r="D19" s="20"/>
      <c r="E19" s="20"/>
      <c r="F19" s="20"/>
      <c r="G19" s="20"/>
      <c r="H19" s="20"/>
      <c r="I19" s="20"/>
      <c r="J19" s="20"/>
      <c r="K19" s="20"/>
      <c r="L19" s="20"/>
      <c r="M19" s="20"/>
      <c r="N19" s="20"/>
    </row>
    <row r="20" spans="1:14">
      <c r="A20" s="20"/>
      <c r="B20" s="20"/>
      <c r="C20" s="20"/>
      <c r="D20" s="20"/>
      <c r="E20" s="20"/>
      <c r="F20" s="20"/>
      <c r="G20" s="20"/>
      <c r="H20" s="20"/>
      <c r="I20" s="20"/>
      <c r="J20" s="20"/>
      <c r="K20" s="20"/>
      <c r="L20" s="20"/>
      <c r="M20" s="20"/>
      <c r="N20" s="20"/>
    </row>
    <row r="21" spans="1:14">
      <c r="A21" s="20"/>
      <c r="B21" s="20"/>
      <c r="C21" s="20"/>
      <c r="D21" s="20"/>
      <c r="E21" s="20"/>
      <c r="F21" s="20"/>
      <c r="G21" s="20"/>
      <c r="H21" s="20"/>
      <c r="I21" s="20"/>
      <c r="J21" s="20"/>
      <c r="K21" s="20"/>
      <c r="L21" s="20"/>
      <c r="M21" s="20"/>
      <c r="N21" s="20"/>
    </row>
    <row r="22" spans="1:14">
      <c r="A22" s="20"/>
      <c r="B22" s="20"/>
      <c r="C22" s="20"/>
      <c r="D22" s="20"/>
      <c r="E22" s="20"/>
      <c r="F22" s="20"/>
      <c r="G22" s="20"/>
      <c r="H22" s="20"/>
      <c r="I22" s="20"/>
      <c r="J22" s="20"/>
      <c r="K22" s="20"/>
      <c r="L22" s="20"/>
      <c r="M22" s="20"/>
      <c r="N22" s="20"/>
    </row>
    <row r="23" spans="1:14">
      <c r="A23" s="20"/>
      <c r="B23" s="20"/>
      <c r="C23" s="20"/>
      <c r="D23" s="20"/>
      <c r="E23" s="20"/>
      <c r="F23" s="20"/>
      <c r="G23" s="20"/>
      <c r="H23" s="20"/>
      <c r="I23" s="20"/>
      <c r="J23" s="20"/>
      <c r="K23" s="20"/>
      <c r="L23" s="20"/>
      <c r="M23" s="20"/>
      <c r="N23" s="20"/>
    </row>
    <row r="24" spans="1:14">
      <c r="A24" s="20"/>
      <c r="B24" s="20"/>
      <c r="C24" s="20"/>
      <c r="D24" s="20"/>
      <c r="E24" s="20"/>
      <c r="F24" s="20"/>
      <c r="G24" s="20"/>
      <c r="H24" s="20"/>
      <c r="I24" s="20"/>
      <c r="J24" s="20"/>
      <c r="K24" s="20"/>
      <c r="L24" s="20"/>
      <c r="M24" s="20"/>
      <c r="N24" s="20"/>
    </row>
    <row r="25" spans="1:14">
      <c r="A25" s="20"/>
      <c r="B25" s="20"/>
      <c r="C25" s="20"/>
      <c r="D25" s="20"/>
      <c r="E25" s="20"/>
      <c r="F25" s="20"/>
      <c r="G25" s="20"/>
      <c r="H25" s="20"/>
      <c r="I25" s="20"/>
      <c r="J25" s="20"/>
      <c r="K25" s="20"/>
      <c r="L25" s="20"/>
      <c r="M25" s="20"/>
      <c r="N25" s="20"/>
    </row>
    <row r="26" spans="1:14">
      <c r="A26" s="20"/>
      <c r="B26" s="20"/>
      <c r="C26" s="20"/>
      <c r="D26" s="20"/>
      <c r="E26" s="20"/>
      <c r="F26" s="20"/>
      <c r="G26" s="20"/>
      <c r="H26" s="20"/>
      <c r="I26" s="20"/>
      <c r="J26" s="20"/>
      <c r="K26" s="20"/>
      <c r="L26" s="20"/>
      <c r="M26" s="20"/>
      <c r="N26" s="20"/>
    </row>
    <row r="27" spans="1:14">
      <c r="A27" s="20"/>
      <c r="B27" s="20"/>
      <c r="C27" s="20"/>
      <c r="D27" s="20"/>
      <c r="E27" s="20"/>
      <c r="F27" s="20"/>
      <c r="G27" s="20"/>
      <c r="H27" s="20"/>
      <c r="I27" s="20"/>
      <c r="J27" s="20"/>
      <c r="K27" s="20"/>
      <c r="L27" s="20"/>
      <c r="M27" s="20"/>
      <c r="N27" s="20"/>
    </row>
    <row r="28" spans="1:14">
      <c r="A28" s="20"/>
      <c r="B28" s="20"/>
      <c r="C28" s="20"/>
      <c r="D28" s="20"/>
      <c r="E28" s="20"/>
      <c r="F28" s="20"/>
      <c r="G28" s="20"/>
      <c r="H28" s="20"/>
      <c r="I28" s="20"/>
      <c r="J28" s="20"/>
      <c r="K28" s="20"/>
      <c r="L28" s="20"/>
      <c r="M28" s="20"/>
      <c r="N28" s="20"/>
    </row>
    <row r="29" spans="1:14">
      <c r="A29" s="20"/>
      <c r="B29" s="20"/>
      <c r="C29" s="20"/>
      <c r="D29" s="20"/>
      <c r="E29" s="20"/>
      <c r="F29" s="20"/>
      <c r="G29" s="20"/>
      <c r="H29" s="20"/>
      <c r="I29" s="20"/>
      <c r="J29" s="20"/>
      <c r="K29" s="20"/>
      <c r="L29" s="20"/>
      <c r="M29" s="20"/>
      <c r="N29" s="20"/>
    </row>
    <row r="30" spans="1:14">
      <c r="A30" s="20"/>
      <c r="B30" s="20"/>
      <c r="C30" s="20"/>
      <c r="D30" s="20"/>
      <c r="E30" s="20"/>
      <c r="F30" s="20"/>
      <c r="G30" s="20"/>
      <c r="H30" s="20"/>
      <c r="I30" s="20"/>
      <c r="J30" s="20"/>
      <c r="K30" s="20"/>
      <c r="L30" s="20"/>
      <c r="M30" s="20"/>
      <c r="N30" s="20"/>
    </row>
    <row r="31" spans="1:14">
      <c r="A31" s="20"/>
      <c r="B31" s="20"/>
      <c r="C31" s="20"/>
      <c r="D31" s="20"/>
      <c r="E31" s="20"/>
      <c r="F31" s="20"/>
      <c r="G31" s="20"/>
      <c r="H31" s="20"/>
      <c r="I31" s="20"/>
      <c r="J31" s="20"/>
      <c r="K31" s="20"/>
      <c r="L31" s="20"/>
      <c r="M31" s="20"/>
      <c r="N31" s="20"/>
    </row>
    <row r="32" spans="1:14">
      <c r="A32" s="20"/>
      <c r="B32" s="20"/>
      <c r="C32" s="20"/>
      <c r="D32" s="20"/>
      <c r="E32" s="20"/>
      <c r="F32" s="20"/>
      <c r="G32" s="20"/>
      <c r="H32" s="20"/>
      <c r="I32" s="20"/>
      <c r="J32" s="20"/>
      <c r="K32" s="20"/>
      <c r="L32" s="20"/>
      <c r="M32" s="20"/>
      <c r="N32" s="20"/>
    </row>
    <row r="33" spans="1:14">
      <c r="A33" s="20"/>
      <c r="B33" s="20"/>
      <c r="C33" s="20"/>
      <c r="D33" s="20"/>
      <c r="E33" s="20"/>
      <c r="F33" s="20"/>
      <c r="G33" s="20"/>
      <c r="H33" s="20"/>
      <c r="I33" s="20"/>
      <c r="J33" s="20"/>
      <c r="K33" s="20"/>
      <c r="L33" s="20"/>
      <c r="M33" s="20"/>
      <c r="N33" s="20"/>
    </row>
    <row r="34" spans="1:14">
      <c r="A34" s="20"/>
      <c r="B34" s="20"/>
      <c r="C34" s="20"/>
      <c r="D34" s="20"/>
      <c r="E34" s="20"/>
      <c r="F34" s="20"/>
      <c r="G34" s="20"/>
      <c r="H34" s="20"/>
      <c r="I34" s="20"/>
      <c r="J34" s="20"/>
      <c r="K34" s="20"/>
      <c r="L34" s="20"/>
      <c r="M34" s="20"/>
      <c r="N34" s="20"/>
    </row>
  </sheetData>
  <hyperlinks>
    <hyperlink ref="A1" location="zoznam!A1" display="späť na obsah"/>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4"/>
  <dimension ref="A1:N37"/>
  <sheetViews>
    <sheetView workbookViewId="0">
      <selection activeCell="R25" sqref="R25"/>
    </sheetView>
  </sheetViews>
  <sheetFormatPr defaultColWidth="9.140625" defaultRowHeight="16.5"/>
  <cols>
    <col min="1" max="1" width="37.140625" style="205" customWidth="1"/>
    <col min="2" max="16384" width="9.140625" style="205"/>
  </cols>
  <sheetData>
    <row r="1" spans="1:14">
      <c r="A1" s="5" t="s">
        <v>36</v>
      </c>
    </row>
    <row r="3" spans="1:14">
      <c r="A3" s="4" t="s">
        <v>1258</v>
      </c>
      <c r="B3" s="20"/>
      <c r="C3" s="20"/>
      <c r="D3" s="20"/>
      <c r="E3" s="20"/>
      <c r="F3" s="20"/>
      <c r="G3" s="20"/>
      <c r="H3" s="20"/>
      <c r="I3" s="20"/>
      <c r="J3" s="20"/>
      <c r="K3" s="20"/>
      <c r="L3" s="20"/>
      <c r="M3" s="20"/>
      <c r="N3" s="20"/>
    </row>
    <row r="4" spans="1:14">
      <c r="A4" s="20" t="s">
        <v>42</v>
      </c>
      <c r="B4" s="20"/>
      <c r="C4" s="20"/>
      <c r="D4" s="20"/>
      <c r="E4" s="20"/>
      <c r="F4" s="20"/>
      <c r="G4" s="20"/>
      <c r="H4" s="20"/>
      <c r="I4" s="20"/>
      <c r="J4" s="20"/>
      <c r="K4" s="20"/>
      <c r="L4" s="20"/>
      <c r="M4" s="20"/>
      <c r="N4" s="20"/>
    </row>
    <row r="5" spans="1:14">
      <c r="A5" s="26" t="s">
        <v>49</v>
      </c>
      <c r="B5" s="20"/>
      <c r="C5" s="20"/>
      <c r="D5" s="20"/>
      <c r="E5" s="20"/>
      <c r="F5" s="20"/>
      <c r="G5" s="20"/>
      <c r="H5" s="20"/>
      <c r="I5" s="20"/>
      <c r="J5" s="20"/>
      <c r="K5" s="20"/>
      <c r="L5" s="20"/>
      <c r="M5" s="20"/>
      <c r="N5" s="20"/>
    </row>
    <row r="6" spans="1:14">
      <c r="A6" s="20"/>
      <c r="B6" s="20"/>
      <c r="C6" s="20"/>
      <c r="D6" s="20"/>
      <c r="E6" s="20"/>
      <c r="F6" s="20"/>
      <c r="G6" s="20"/>
      <c r="H6" s="20"/>
      <c r="I6" s="20"/>
      <c r="J6" s="20"/>
      <c r="K6" s="20"/>
      <c r="L6" s="20"/>
      <c r="M6" s="20"/>
      <c r="N6" s="20"/>
    </row>
    <row r="7" spans="1:14">
      <c r="A7" s="240"/>
      <c r="B7" s="241">
        <v>2011</v>
      </c>
      <c r="C7" s="241">
        <v>2012</v>
      </c>
      <c r="D7" s="241">
        <v>2013</v>
      </c>
      <c r="E7" s="241">
        <v>2014</v>
      </c>
      <c r="F7" s="241">
        <v>2015</v>
      </c>
      <c r="G7" s="241">
        <v>2016</v>
      </c>
      <c r="H7" s="241">
        <v>2017</v>
      </c>
      <c r="I7" s="241">
        <v>2018</v>
      </c>
      <c r="J7" s="20"/>
      <c r="K7" s="20"/>
      <c r="L7" s="20"/>
      <c r="M7" s="20"/>
      <c r="N7" s="20"/>
    </row>
    <row r="8" spans="1:14">
      <c r="A8" s="240" t="s">
        <v>43</v>
      </c>
      <c r="B8" s="298">
        <v>0.38112966283895705</v>
      </c>
      <c r="C8" s="298">
        <v>0.45051234097560183</v>
      </c>
      <c r="D8" s="298">
        <v>0.45026532576194744</v>
      </c>
      <c r="E8" s="298">
        <v>0.41021567354689104</v>
      </c>
      <c r="F8" s="298">
        <v>0.37893531534141167</v>
      </c>
      <c r="G8" s="298">
        <v>0.35957862884685793</v>
      </c>
      <c r="H8" s="298">
        <v>0.37128009717322702</v>
      </c>
      <c r="I8" s="298">
        <v>0.37270211058517155</v>
      </c>
      <c r="J8" s="20"/>
      <c r="K8" s="20"/>
      <c r="L8" s="20"/>
      <c r="M8" s="20"/>
      <c r="N8" s="20"/>
    </row>
    <row r="9" spans="1:14">
      <c r="A9" s="240" t="s">
        <v>44</v>
      </c>
      <c r="B9" s="298">
        <v>0.21393769158306902</v>
      </c>
      <c r="C9" s="298">
        <v>0.18672912225312063</v>
      </c>
      <c r="D9" s="298">
        <v>0.20203969872757035</v>
      </c>
      <c r="E9" s="298">
        <v>0.20035348537793929</v>
      </c>
      <c r="F9" s="298">
        <v>0.21857298091031008</v>
      </c>
      <c r="G9" s="298">
        <v>0.23005432822878896</v>
      </c>
      <c r="H9" s="298">
        <v>0.23901945761854732</v>
      </c>
      <c r="I9" s="298">
        <v>0.23105988900682789</v>
      </c>
      <c r="J9" s="20"/>
      <c r="K9" s="192"/>
      <c r="L9" s="20"/>
      <c r="M9" s="20"/>
      <c r="N9" s="20"/>
    </row>
    <row r="10" spans="1:14">
      <c r="A10" s="242" t="s">
        <v>45</v>
      </c>
      <c r="B10" s="298">
        <v>0.40493264557797398</v>
      </c>
      <c r="C10" s="298">
        <v>0.36275853677127756</v>
      </c>
      <c r="D10" s="298">
        <v>0.34769497551048223</v>
      </c>
      <c r="E10" s="298">
        <v>0.38943084107516968</v>
      </c>
      <c r="F10" s="298">
        <v>0.40249170374827825</v>
      </c>
      <c r="G10" s="298">
        <v>0.41036704292435311</v>
      </c>
      <c r="H10" s="298">
        <v>0.38970044520822567</v>
      </c>
      <c r="I10" s="298">
        <v>0.39623800040800056</v>
      </c>
      <c r="J10" s="20"/>
      <c r="K10" s="20"/>
      <c r="L10" s="20"/>
      <c r="M10" s="20"/>
      <c r="N10" s="20"/>
    </row>
    <row r="11" spans="1:14">
      <c r="A11" s="245" t="s">
        <v>33</v>
      </c>
      <c r="B11" s="299">
        <v>1</v>
      </c>
      <c r="C11" s="299">
        <v>1</v>
      </c>
      <c r="D11" s="299">
        <v>1</v>
      </c>
      <c r="E11" s="299">
        <v>1</v>
      </c>
      <c r="F11" s="299">
        <v>1</v>
      </c>
      <c r="G11" s="299">
        <v>1</v>
      </c>
      <c r="H11" s="299">
        <v>1</v>
      </c>
      <c r="I11" s="299">
        <v>1</v>
      </c>
      <c r="J11" s="20"/>
      <c r="K11" s="20"/>
      <c r="L11" s="20"/>
      <c r="M11" s="20"/>
      <c r="N11" s="20"/>
    </row>
    <row r="12" spans="1:14">
      <c r="A12" s="20"/>
      <c r="B12" s="20"/>
      <c r="C12" s="20"/>
      <c r="D12" s="20"/>
      <c r="E12" s="20"/>
      <c r="F12" s="20"/>
      <c r="G12" s="20"/>
      <c r="H12" s="20"/>
      <c r="I12" s="20"/>
      <c r="J12" s="20"/>
      <c r="K12" s="20"/>
      <c r="L12" s="20"/>
      <c r="M12" s="20"/>
      <c r="N12" s="20"/>
    </row>
    <row r="13" spans="1:14">
      <c r="A13" s="20"/>
      <c r="B13" s="20"/>
      <c r="C13" s="20"/>
      <c r="D13" s="20"/>
      <c r="E13" s="20"/>
      <c r="F13" s="20"/>
      <c r="G13" s="20"/>
      <c r="H13" s="20"/>
      <c r="I13" s="20"/>
      <c r="J13" s="20"/>
      <c r="K13" s="20"/>
      <c r="L13" s="20"/>
      <c r="M13" s="20"/>
      <c r="N13" s="20"/>
    </row>
    <row r="14" spans="1:14">
      <c r="A14" s="20"/>
      <c r="B14" s="20"/>
      <c r="C14" s="20"/>
      <c r="D14" s="20"/>
      <c r="E14" s="20"/>
      <c r="F14" s="20"/>
      <c r="G14" s="20"/>
      <c r="H14" s="20"/>
      <c r="I14" s="20"/>
      <c r="J14" s="20"/>
      <c r="K14" s="20"/>
      <c r="L14" s="20"/>
      <c r="M14" s="20"/>
      <c r="N14" s="20"/>
    </row>
    <row r="15" spans="1:14">
      <c r="A15" s="20"/>
      <c r="B15" s="20"/>
      <c r="C15" s="20"/>
      <c r="D15" s="20"/>
      <c r="E15" s="20"/>
      <c r="F15" s="20"/>
      <c r="G15" s="20"/>
      <c r="H15" s="20"/>
      <c r="I15" s="20"/>
      <c r="J15" s="20"/>
      <c r="K15" s="20"/>
      <c r="L15" s="20"/>
      <c r="M15" s="20"/>
      <c r="N15" s="20"/>
    </row>
    <row r="16" spans="1:14">
      <c r="A16" s="20"/>
      <c r="B16" s="20"/>
      <c r="C16" s="20"/>
      <c r="D16" s="20"/>
      <c r="E16" s="20"/>
      <c r="F16" s="20"/>
      <c r="G16" s="20"/>
      <c r="H16" s="20"/>
      <c r="I16" s="20"/>
      <c r="J16" s="20"/>
      <c r="K16" s="20"/>
      <c r="L16" s="20"/>
      <c r="M16" s="20"/>
      <c r="N16" s="20"/>
    </row>
    <row r="17" spans="1:14">
      <c r="A17" s="20"/>
      <c r="B17" s="20"/>
      <c r="C17" s="20"/>
      <c r="D17" s="20"/>
      <c r="E17" s="20"/>
      <c r="F17" s="20"/>
      <c r="G17" s="20"/>
      <c r="H17" s="20"/>
      <c r="I17" s="20"/>
      <c r="J17" s="20"/>
      <c r="K17" s="20"/>
      <c r="L17" s="20"/>
      <c r="M17" s="20"/>
      <c r="N17" s="20"/>
    </row>
    <row r="18" spans="1:14">
      <c r="A18" s="20"/>
      <c r="B18" s="20"/>
      <c r="C18" s="20"/>
      <c r="D18" s="20"/>
      <c r="E18" s="20"/>
      <c r="F18" s="20"/>
      <c r="G18" s="20"/>
      <c r="H18" s="20"/>
      <c r="I18" s="20"/>
      <c r="J18" s="20"/>
      <c r="K18" s="20"/>
      <c r="L18" s="20"/>
      <c r="M18" s="20"/>
      <c r="N18" s="20"/>
    </row>
    <row r="19" spans="1:14">
      <c r="A19" s="20"/>
      <c r="B19" s="20"/>
      <c r="C19" s="20"/>
      <c r="D19" s="20"/>
      <c r="E19" s="20"/>
      <c r="F19" s="20"/>
      <c r="G19" s="20"/>
      <c r="H19" s="20"/>
      <c r="I19" s="20"/>
      <c r="J19" s="20"/>
      <c r="K19" s="20"/>
      <c r="L19" s="20"/>
      <c r="M19" s="20"/>
      <c r="N19" s="20"/>
    </row>
    <row r="20" spans="1:14">
      <c r="A20" s="20"/>
      <c r="B20" s="20"/>
      <c r="C20" s="20"/>
      <c r="D20" s="20"/>
      <c r="E20" s="20"/>
      <c r="F20" s="20"/>
      <c r="G20" s="20"/>
      <c r="H20" s="20"/>
      <c r="I20" s="20"/>
      <c r="J20" s="20"/>
      <c r="K20" s="20"/>
      <c r="L20" s="20"/>
      <c r="M20" s="20"/>
      <c r="N20" s="20"/>
    </row>
    <row r="21" spans="1:14">
      <c r="A21" s="20"/>
      <c r="B21" s="20"/>
      <c r="C21" s="20"/>
      <c r="D21" s="20"/>
      <c r="E21" s="20"/>
      <c r="F21" s="20"/>
      <c r="G21" s="20"/>
      <c r="H21" s="20"/>
      <c r="I21" s="20"/>
      <c r="J21" s="20"/>
      <c r="K21" s="20"/>
      <c r="L21" s="20"/>
      <c r="M21" s="20"/>
      <c r="N21" s="20"/>
    </row>
    <row r="22" spans="1:14">
      <c r="A22" s="20"/>
      <c r="B22" s="20"/>
      <c r="C22" s="20"/>
      <c r="D22" s="20"/>
      <c r="E22" s="20"/>
      <c r="F22" s="20"/>
      <c r="G22" s="20"/>
      <c r="H22" s="20"/>
      <c r="I22" s="20"/>
      <c r="J22" s="20"/>
      <c r="K22" s="20"/>
      <c r="L22" s="20"/>
      <c r="M22" s="20"/>
      <c r="N22" s="20"/>
    </row>
    <row r="23" spans="1:14">
      <c r="A23" s="20"/>
      <c r="B23" s="20"/>
      <c r="C23" s="20"/>
      <c r="D23" s="20"/>
      <c r="E23" s="20"/>
      <c r="F23" s="20"/>
      <c r="G23" s="20"/>
      <c r="H23" s="20"/>
      <c r="I23" s="20"/>
      <c r="J23" s="20"/>
      <c r="K23" s="20"/>
      <c r="L23" s="20"/>
      <c r="M23" s="20"/>
      <c r="N23" s="20"/>
    </row>
    <row r="24" spans="1:14">
      <c r="A24" s="20"/>
      <c r="B24" s="20"/>
      <c r="C24" s="20"/>
      <c r="D24" s="20"/>
      <c r="E24" s="20"/>
      <c r="F24" s="20"/>
      <c r="G24" s="20"/>
      <c r="H24" s="20"/>
      <c r="I24" s="20"/>
      <c r="J24" s="20"/>
      <c r="K24" s="20"/>
      <c r="L24" s="20"/>
      <c r="M24" s="20"/>
      <c r="N24" s="20"/>
    </row>
    <row r="25" spans="1:14">
      <c r="A25" s="20"/>
      <c r="B25" s="20"/>
      <c r="C25" s="20"/>
      <c r="D25" s="20"/>
      <c r="E25" s="20"/>
      <c r="F25" s="20"/>
      <c r="G25" s="20"/>
      <c r="H25" s="20"/>
      <c r="I25" s="20"/>
      <c r="J25" s="20"/>
      <c r="K25" s="20"/>
      <c r="L25" s="20"/>
      <c r="M25" s="20"/>
      <c r="N25" s="20"/>
    </row>
    <row r="26" spans="1:14">
      <c r="A26" s="20"/>
      <c r="B26" s="20"/>
      <c r="C26" s="20"/>
      <c r="D26" s="20"/>
      <c r="E26" s="20"/>
      <c r="F26" s="20"/>
      <c r="G26" s="20"/>
      <c r="H26" s="20"/>
      <c r="I26" s="20"/>
      <c r="J26" s="20"/>
      <c r="K26" s="20"/>
      <c r="L26" s="20"/>
      <c r="M26" s="20"/>
      <c r="N26" s="20"/>
    </row>
    <row r="27" spans="1:14">
      <c r="A27" s="20"/>
      <c r="B27" s="20"/>
      <c r="C27" s="20"/>
      <c r="D27" s="20"/>
      <c r="E27" s="20"/>
      <c r="F27" s="20"/>
      <c r="G27" s="20"/>
      <c r="H27" s="20"/>
      <c r="I27" s="20"/>
      <c r="J27" s="20"/>
      <c r="K27" s="20"/>
      <c r="L27" s="20"/>
      <c r="M27" s="20"/>
      <c r="N27" s="20"/>
    </row>
    <row r="28" spans="1:14">
      <c r="A28" s="20"/>
      <c r="B28" s="20"/>
      <c r="C28" s="20"/>
      <c r="D28" s="20"/>
      <c r="E28" s="20"/>
      <c r="F28" s="20"/>
      <c r="G28" s="20"/>
      <c r="H28" s="20"/>
      <c r="I28" s="20"/>
      <c r="J28" s="20"/>
      <c r="K28" s="20"/>
      <c r="L28" s="20"/>
      <c r="M28" s="20"/>
      <c r="N28" s="20"/>
    </row>
    <row r="29" spans="1:14">
      <c r="A29" s="20"/>
      <c r="B29" s="20"/>
      <c r="C29" s="20"/>
      <c r="D29" s="20"/>
      <c r="E29" s="20"/>
      <c r="F29" s="20"/>
      <c r="G29" s="20"/>
      <c r="H29" s="20"/>
      <c r="I29" s="20"/>
      <c r="J29" s="20"/>
      <c r="K29" s="20"/>
      <c r="L29" s="20"/>
      <c r="M29" s="20"/>
      <c r="N29" s="20"/>
    </row>
    <row r="30" spans="1:14">
      <c r="A30" s="20"/>
      <c r="B30" s="20"/>
      <c r="C30" s="20"/>
      <c r="D30" s="20"/>
      <c r="E30" s="20"/>
      <c r="F30" s="20"/>
      <c r="G30" s="20"/>
      <c r="H30" s="20"/>
      <c r="I30" s="20"/>
      <c r="J30" s="20"/>
      <c r="K30" s="20"/>
      <c r="L30" s="20"/>
      <c r="M30" s="20"/>
      <c r="N30" s="20"/>
    </row>
    <row r="31" spans="1:14">
      <c r="A31" s="20"/>
      <c r="B31" s="20"/>
      <c r="C31" s="20"/>
      <c r="D31" s="20"/>
      <c r="E31" s="20"/>
      <c r="F31" s="20"/>
      <c r="G31" s="20"/>
      <c r="H31" s="20"/>
      <c r="I31" s="20"/>
      <c r="J31" s="20"/>
      <c r="K31" s="20"/>
      <c r="L31" s="20"/>
      <c r="M31" s="20"/>
      <c r="N31" s="20"/>
    </row>
    <row r="32" spans="1:14">
      <c r="A32" s="20"/>
      <c r="B32" s="20"/>
      <c r="C32" s="20"/>
      <c r="D32" s="20"/>
      <c r="E32" s="20"/>
      <c r="F32" s="20"/>
      <c r="G32" s="20"/>
      <c r="H32" s="20"/>
      <c r="I32" s="20"/>
      <c r="J32" s="20"/>
      <c r="K32" s="20"/>
      <c r="L32" s="20"/>
      <c r="M32" s="20"/>
      <c r="N32" s="20"/>
    </row>
    <row r="33" spans="1:14">
      <c r="A33" s="20"/>
      <c r="B33" s="20"/>
      <c r="C33" s="20"/>
      <c r="D33" s="20"/>
      <c r="E33" s="20"/>
      <c r="F33" s="20"/>
      <c r="G33" s="20"/>
      <c r="H33" s="20"/>
      <c r="I33" s="20"/>
      <c r="J33" s="20"/>
      <c r="K33" s="20"/>
      <c r="L33" s="20"/>
      <c r="M33" s="20"/>
      <c r="N33" s="20"/>
    </row>
    <row r="34" spans="1:14">
      <c r="A34" s="20"/>
      <c r="B34" s="20"/>
      <c r="C34" s="20"/>
      <c r="D34" s="20"/>
      <c r="E34" s="20"/>
      <c r="F34" s="20"/>
      <c r="G34" s="20"/>
      <c r="H34" s="20"/>
      <c r="I34" s="20"/>
      <c r="J34" s="20"/>
      <c r="K34" s="20"/>
      <c r="L34" s="20"/>
      <c r="M34" s="20"/>
      <c r="N34" s="20"/>
    </row>
    <row r="35" spans="1:14">
      <c r="A35" s="20"/>
      <c r="B35" s="20"/>
      <c r="C35" s="20"/>
      <c r="D35" s="20"/>
      <c r="E35" s="20"/>
      <c r="F35" s="20"/>
      <c r="G35" s="20"/>
      <c r="H35" s="20"/>
      <c r="I35" s="20"/>
      <c r="J35" s="20"/>
      <c r="K35" s="20"/>
      <c r="L35" s="20"/>
      <c r="M35" s="20"/>
      <c r="N35" s="20"/>
    </row>
    <row r="36" spans="1:14">
      <c r="A36" s="20"/>
      <c r="B36" s="20"/>
      <c r="C36" s="20"/>
      <c r="D36" s="20"/>
      <c r="E36" s="20"/>
    </row>
    <row r="37" spans="1:14">
      <c r="A37" s="20"/>
      <c r="B37" s="20"/>
      <c r="C37" s="20"/>
      <c r="D37" s="20"/>
      <c r="E37" s="20"/>
    </row>
  </sheetData>
  <hyperlinks>
    <hyperlink ref="A1" location="zoznam!A1" display="späť na obsah"/>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5"/>
  <dimension ref="A1:J35"/>
  <sheetViews>
    <sheetView workbookViewId="0">
      <selection activeCell="A5" sqref="A5"/>
    </sheetView>
  </sheetViews>
  <sheetFormatPr defaultColWidth="9.140625" defaultRowHeight="16.5"/>
  <cols>
    <col min="1" max="1" width="48.140625" style="218" customWidth="1"/>
    <col min="2" max="2" width="14.140625" style="218" customWidth="1"/>
    <col min="3" max="3" width="14.5703125" style="218" customWidth="1"/>
    <col min="4" max="6" width="17.85546875" style="218" customWidth="1"/>
    <col min="7" max="7" width="14.140625" style="218" customWidth="1"/>
    <col min="8" max="16384" width="9.140625" style="218"/>
  </cols>
  <sheetData>
    <row r="1" spans="1:10">
      <c r="A1" s="5" t="s">
        <v>36</v>
      </c>
      <c r="B1" s="217"/>
      <c r="C1" s="217"/>
      <c r="D1" s="217"/>
      <c r="E1" s="217"/>
    </row>
    <row r="2" spans="1:10">
      <c r="A2" s="5"/>
      <c r="B2" s="217"/>
      <c r="C2" s="217"/>
      <c r="D2" s="217"/>
      <c r="E2" s="217"/>
    </row>
    <row r="3" spans="1:10">
      <c r="A3" s="4" t="s">
        <v>1259</v>
      </c>
      <c r="B3" s="20"/>
      <c r="C3" s="20"/>
      <c r="D3" s="20"/>
      <c r="E3" s="20"/>
      <c r="F3" s="20"/>
      <c r="G3" s="20"/>
      <c r="H3" s="20"/>
      <c r="I3" s="20"/>
      <c r="J3" s="20"/>
    </row>
    <row r="4" spans="1:10">
      <c r="A4" s="20" t="s">
        <v>42</v>
      </c>
      <c r="B4" s="20"/>
      <c r="C4" s="20"/>
      <c r="D4" s="20"/>
      <c r="E4" s="20"/>
      <c r="F4" s="20"/>
      <c r="G4" s="20"/>
      <c r="H4" s="20"/>
      <c r="I4" s="20"/>
      <c r="J4" s="20"/>
    </row>
    <row r="5" spans="1:10">
      <c r="A5" s="26" t="s">
        <v>253</v>
      </c>
      <c r="B5" s="20"/>
      <c r="C5" s="20"/>
      <c r="D5" s="20"/>
      <c r="E5" s="20"/>
      <c r="F5" s="20"/>
      <c r="G5" s="20"/>
      <c r="H5" s="20"/>
      <c r="I5" s="20"/>
      <c r="J5" s="20"/>
    </row>
    <row r="6" spans="1:10">
      <c r="A6" s="20"/>
      <c r="B6" s="20"/>
      <c r="C6" s="20"/>
      <c r="D6" s="20"/>
      <c r="E6" s="20"/>
      <c r="F6" s="20"/>
      <c r="G6" s="20"/>
      <c r="H6" s="20"/>
      <c r="I6" s="20"/>
      <c r="J6" s="20"/>
    </row>
    <row r="7" spans="1:10">
      <c r="A7" s="221"/>
      <c r="B7" s="221">
        <v>2011</v>
      </c>
      <c r="C7" s="221">
        <v>2012</v>
      </c>
      <c r="D7" s="221">
        <v>2013</v>
      </c>
      <c r="E7" s="221">
        <v>2014</v>
      </c>
      <c r="F7" s="221">
        <v>2015</v>
      </c>
      <c r="G7" s="221">
        <v>2016</v>
      </c>
      <c r="H7" s="221">
        <v>2017</v>
      </c>
      <c r="I7" s="221">
        <v>2018</v>
      </c>
      <c r="J7" s="20"/>
    </row>
    <row r="8" spans="1:10">
      <c r="A8" s="223" t="s">
        <v>50</v>
      </c>
      <c r="B8" s="300">
        <v>222.64033054999965</v>
      </c>
      <c r="C8" s="300">
        <v>226.12121206000069</v>
      </c>
      <c r="D8" s="300">
        <v>237.1618206700002</v>
      </c>
      <c r="E8" s="300">
        <v>253.89711371000033</v>
      </c>
      <c r="F8" s="300">
        <v>299.41239614999978</v>
      </c>
      <c r="G8" s="300">
        <v>240.76291746000027</v>
      </c>
      <c r="H8" s="300">
        <v>255.49704709999983</v>
      </c>
      <c r="I8" s="300">
        <v>297.41921637342335</v>
      </c>
      <c r="J8" s="20"/>
    </row>
    <row r="9" spans="1:10">
      <c r="A9" s="223" t="s">
        <v>51</v>
      </c>
      <c r="B9" s="300">
        <v>12.003681199999999</v>
      </c>
      <c r="C9" s="300">
        <v>27.610396310000002</v>
      </c>
      <c r="D9" s="300">
        <v>10.345178779999999</v>
      </c>
      <c r="E9" s="300">
        <v>12.22801581</v>
      </c>
      <c r="F9" s="300">
        <v>12.89913518</v>
      </c>
      <c r="G9" s="300">
        <v>38.486408259999997</v>
      </c>
      <c r="H9" s="300">
        <v>17.816892039999999</v>
      </c>
      <c r="I9" s="300">
        <v>19.109854869842529</v>
      </c>
      <c r="J9" s="20"/>
    </row>
    <row r="10" spans="1:10">
      <c r="A10" s="223" t="s">
        <v>52</v>
      </c>
      <c r="B10" s="300">
        <v>19.990723070000001</v>
      </c>
      <c r="C10" s="300">
        <v>10.28249181</v>
      </c>
      <c r="D10" s="300">
        <v>11.9056453</v>
      </c>
      <c r="E10" s="300">
        <v>14.276347689999998</v>
      </c>
      <c r="F10" s="300">
        <v>13.248467880000002</v>
      </c>
      <c r="G10" s="300">
        <v>6.8178976700000007</v>
      </c>
      <c r="H10" s="300">
        <v>6.5851957799999994</v>
      </c>
      <c r="I10" s="300">
        <v>7.7348824412326138</v>
      </c>
      <c r="J10" s="20"/>
    </row>
    <row r="11" spans="1:10">
      <c r="A11" s="223" t="s">
        <v>33</v>
      </c>
      <c r="B11" s="300">
        <v>254.63473481999964</v>
      </c>
      <c r="C11" s="300">
        <v>264.0141001800007</v>
      </c>
      <c r="D11" s="300">
        <v>259.4126447500002</v>
      </c>
      <c r="E11" s="300">
        <v>280.40147721000034</v>
      </c>
      <c r="F11" s="300">
        <v>325.55999920999977</v>
      </c>
      <c r="G11" s="300">
        <v>286.06722339000027</v>
      </c>
      <c r="H11" s="300">
        <v>279.89913491999982</v>
      </c>
      <c r="I11" s="300">
        <v>324.26395368449852</v>
      </c>
      <c r="J11" s="20"/>
    </row>
    <row r="12" spans="1:10">
      <c r="A12" s="223" t="s">
        <v>53</v>
      </c>
      <c r="B12" s="300">
        <v>16326.827105829892</v>
      </c>
      <c r="C12" s="300">
        <v>15238.909126640046</v>
      </c>
      <c r="D12" s="300">
        <v>14443.606568809844</v>
      </c>
      <c r="E12" s="300">
        <v>15000.122424289786</v>
      </c>
      <c r="F12" s="300">
        <v>17953.51526236003</v>
      </c>
      <c r="G12" s="300">
        <v>14978.072405699913</v>
      </c>
      <c r="H12" s="300">
        <v>14965.596852569824</v>
      </c>
      <c r="I12" s="300">
        <v>16398.792896918356</v>
      </c>
      <c r="J12" s="20"/>
    </row>
    <row r="13" spans="1:10">
      <c r="A13" s="223" t="s">
        <v>254</v>
      </c>
      <c r="B13" s="301">
        <f>B11/B12</f>
        <v>1.5596094279033315E-2</v>
      </c>
      <c r="C13" s="301">
        <f t="shared" ref="C13:I13" si="0">C11/C12</f>
        <v>1.7324999971189664E-2</v>
      </c>
      <c r="D13" s="301">
        <f t="shared" si="0"/>
        <v>1.7960378767875554E-2</v>
      </c>
      <c r="E13" s="301">
        <f t="shared" si="0"/>
        <v>1.8693279246570986E-2</v>
      </c>
      <c r="F13" s="301">
        <f t="shared" si="0"/>
        <v>1.8133496112181666E-2</v>
      </c>
      <c r="G13" s="301">
        <f t="shared" si="0"/>
        <v>1.9099068000308052E-2</v>
      </c>
      <c r="H13" s="301">
        <f t="shared" si="0"/>
        <v>1.8702838094421661E-2</v>
      </c>
      <c r="I13" s="301">
        <f t="shared" si="0"/>
        <v>1.9773647714365235E-2</v>
      </c>
      <c r="J13" s="20"/>
    </row>
    <row r="14" spans="1:10">
      <c r="A14" s="20"/>
      <c r="B14" s="20"/>
      <c r="C14" s="20"/>
      <c r="D14" s="20"/>
      <c r="E14" s="20"/>
      <c r="F14" s="20"/>
      <c r="G14" s="20"/>
      <c r="H14" s="20"/>
      <c r="I14" s="20"/>
      <c r="J14" s="20"/>
    </row>
    <row r="15" spans="1:10">
      <c r="A15" s="20"/>
      <c r="B15" s="20"/>
      <c r="C15" s="20"/>
      <c r="D15" s="20"/>
      <c r="E15" s="20"/>
      <c r="F15" s="20"/>
      <c r="G15" s="20"/>
      <c r="H15" s="20"/>
      <c r="I15" s="20"/>
      <c r="J15" s="20"/>
    </row>
    <row r="16" spans="1:10">
      <c r="A16" s="20"/>
      <c r="B16" s="20"/>
      <c r="C16" s="20"/>
      <c r="D16" s="20"/>
      <c r="E16" s="20"/>
      <c r="F16" s="20"/>
      <c r="G16" s="20"/>
      <c r="H16" s="20"/>
      <c r="I16" s="20"/>
      <c r="J16" s="20"/>
    </row>
    <row r="17" spans="1:10">
      <c r="A17" s="20"/>
      <c r="B17" s="20"/>
      <c r="C17" s="20"/>
      <c r="D17" s="20"/>
      <c r="E17" s="20"/>
      <c r="F17" s="20"/>
      <c r="G17" s="20"/>
      <c r="H17" s="20"/>
      <c r="I17" s="20"/>
      <c r="J17" s="20"/>
    </row>
    <row r="18" spans="1:10">
      <c r="A18" s="20"/>
      <c r="B18" s="20"/>
      <c r="C18" s="20"/>
      <c r="D18" s="20"/>
      <c r="E18" s="20"/>
      <c r="F18" s="20"/>
      <c r="G18" s="20"/>
      <c r="H18" s="20"/>
      <c r="I18" s="20"/>
      <c r="J18" s="20"/>
    </row>
    <row r="19" spans="1:10">
      <c r="A19" s="20"/>
      <c r="B19" s="20"/>
      <c r="C19" s="20"/>
      <c r="D19" s="20"/>
      <c r="E19" s="20"/>
      <c r="F19" s="20"/>
      <c r="G19" s="20"/>
      <c r="H19" s="20"/>
      <c r="I19" s="20"/>
      <c r="J19" s="20"/>
    </row>
    <row r="20" spans="1:10">
      <c r="A20" s="20"/>
      <c r="B20" s="20"/>
      <c r="C20" s="20"/>
      <c r="D20" s="20"/>
      <c r="E20" s="20"/>
      <c r="F20" s="20"/>
      <c r="G20" s="20"/>
      <c r="H20" s="20"/>
      <c r="I20" s="20"/>
      <c r="J20" s="20"/>
    </row>
    <row r="21" spans="1:10">
      <c r="A21" s="20"/>
      <c r="B21" s="20"/>
      <c r="C21" s="20"/>
      <c r="D21" s="20"/>
      <c r="E21" s="20"/>
      <c r="F21" s="20"/>
      <c r="G21" s="20"/>
      <c r="H21" s="20"/>
      <c r="I21" s="20"/>
      <c r="J21" s="20"/>
    </row>
    <row r="22" spans="1:10">
      <c r="A22" s="20"/>
      <c r="B22" s="20"/>
      <c r="C22" s="20"/>
      <c r="D22" s="20"/>
      <c r="E22" s="20"/>
      <c r="F22" s="20"/>
      <c r="G22" s="20"/>
      <c r="H22" s="20"/>
      <c r="I22" s="20"/>
      <c r="J22" s="20"/>
    </row>
    <row r="23" spans="1:10">
      <c r="A23" s="20"/>
      <c r="B23" s="20"/>
      <c r="C23" s="20"/>
      <c r="D23" s="20"/>
      <c r="E23" s="20"/>
      <c r="F23" s="20"/>
      <c r="G23" s="20"/>
      <c r="H23" s="20"/>
      <c r="I23" s="20"/>
      <c r="J23" s="20"/>
    </row>
    <row r="24" spans="1:10">
      <c r="A24" s="20"/>
      <c r="B24" s="20"/>
      <c r="C24" s="20"/>
      <c r="D24" s="20"/>
      <c r="E24" s="20"/>
      <c r="F24" s="20"/>
      <c r="G24" s="20"/>
      <c r="H24" s="20"/>
      <c r="I24" s="20"/>
      <c r="J24" s="20"/>
    </row>
    <row r="25" spans="1:10">
      <c r="A25" s="20"/>
      <c r="B25" s="20"/>
      <c r="C25" s="20"/>
      <c r="D25" s="20"/>
      <c r="E25" s="20"/>
      <c r="F25" s="20"/>
      <c r="G25" s="20"/>
      <c r="H25" s="20"/>
      <c r="I25" s="20"/>
      <c r="J25" s="20"/>
    </row>
    <row r="26" spans="1:10">
      <c r="A26" s="20"/>
      <c r="B26" s="20"/>
      <c r="C26" s="20"/>
      <c r="D26" s="20"/>
      <c r="E26" s="20"/>
      <c r="F26" s="20"/>
      <c r="G26" s="20"/>
      <c r="H26" s="20"/>
      <c r="I26" s="20"/>
      <c r="J26" s="20"/>
    </row>
    <row r="27" spans="1:10">
      <c r="A27" s="20"/>
      <c r="B27" s="20"/>
      <c r="C27" s="20"/>
      <c r="D27" s="20"/>
      <c r="E27" s="20"/>
      <c r="F27" s="20"/>
      <c r="G27" s="20"/>
      <c r="H27" s="20"/>
      <c r="I27" s="20"/>
      <c r="J27" s="20"/>
    </row>
    <row r="28" spans="1:10">
      <c r="A28" s="20"/>
      <c r="B28" s="20"/>
      <c r="C28" s="20"/>
      <c r="D28" s="20"/>
      <c r="E28" s="20"/>
      <c r="F28" s="20"/>
      <c r="G28" s="20"/>
      <c r="H28" s="20"/>
      <c r="I28" s="20"/>
      <c r="J28" s="20"/>
    </row>
    <row r="29" spans="1:10">
      <c r="A29" s="20"/>
      <c r="B29" s="20"/>
      <c r="C29" s="20"/>
      <c r="D29" s="20"/>
      <c r="E29" s="20"/>
      <c r="F29" s="20"/>
      <c r="G29" s="20"/>
      <c r="H29" s="20"/>
      <c r="I29" s="20"/>
      <c r="J29" s="20"/>
    </row>
    <row r="30" spans="1:10">
      <c r="A30" s="20"/>
      <c r="B30" s="20"/>
      <c r="C30" s="20"/>
      <c r="D30" s="20"/>
      <c r="E30" s="20"/>
      <c r="F30" s="20"/>
      <c r="G30" s="20"/>
      <c r="H30" s="20"/>
      <c r="I30" s="20"/>
      <c r="J30" s="20"/>
    </row>
    <row r="31" spans="1:10">
      <c r="A31" s="20"/>
      <c r="B31" s="20"/>
      <c r="C31" s="20"/>
      <c r="D31" s="20"/>
      <c r="E31" s="20"/>
      <c r="F31" s="20"/>
      <c r="G31" s="20"/>
      <c r="H31" s="20"/>
      <c r="I31" s="20"/>
      <c r="J31" s="20"/>
    </row>
    <row r="32" spans="1:10">
      <c r="A32" s="20"/>
      <c r="B32" s="20"/>
      <c r="C32" s="20"/>
      <c r="D32" s="20"/>
      <c r="E32" s="20"/>
      <c r="F32" s="20"/>
      <c r="G32" s="20"/>
      <c r="H32" s="20"/>
      <c r="I32" s="20"/>
      <c r="J32" s="20"/>
    </row>
    <row r="33" spans="1:10">
      <c r="A33" s="20"/>
      <c r="B33" s="20"/>
      <c r="C33" s="20"/>
      <c r="D33" s="20"/>
      <c r="E33" s="20"/>
      <c r="F33" s="20"/>
      <c r="G33" s="20"/>
      <c r="H33" s="20"/>
      <c r="I33" s="20"/>
      <c r="J33" s="20"/>
    </row>
    <row r="34" spans="1:10">
      <c r="A34" s="20"/>
      <c r="B34" s="20"/>
      <c r="C34" s="20"/>
      <c r="D34" s="20"/>
      <c r="E34" s="20"/>
      <c r="F34" s="20"/>
      <c r="G34" s="20"/>
      <c r="H34" s="20"/>
      <c r="I34" s="20"/>
      <c r="J34" s="20"/>
    </row>
    <row r="35" spans="1:10">
      <c r="A35" s="20"/>
      <c r="B35" s="20"/>
      <c r="C35" s="20"/>
      <c r="D35" s="20"/>
      <c r="E35" s="20"/>
      <c r="F35" s="20"/>
      <c r="G35" s="20"/>
      <c r="H35" s="20"/>
      <c r="I35" s="20"/>
      <c r="J35" s="20"/>
    </row>
  </sheetData>
  <hyperlinks>
    <hyperlink ref="A1" location="zoznam!A1" display="Späť na obsah"/>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6"/>
  <dimension ref="A1:J30"/>
  <sheetViews>
    <sheetView workbookViewId="0"/>
  </sheetViews>
  <sheetFormatPr defaultColWidth="9.140625" defaultRowHeight="16.5"/>
  <cols>
    <col min="1" max="1" width="23.140625" style="205" customWidth="1"/>
    <col min="2" max="9" width="10.42578125" style="205" bestFit="1" customWidth="1"/>
    <col min="10" max="16384" width="9.140625" style="205"/>
  </cols>
  <sheetData>
    <row r="1" spans="1:10">
      <c r="A1" s="5" t="s">
        <v>36</v>
      </c>
    </row>
    <row r="3" spans="1:10">
      <c r="A3" s="4" t="s">
        <v>1260</v>
      </c>
      <c r="B3" s="20"/>
      <c r="C3" s="20"/>
      <c r="D3" s="20"/>
      <c r="E3" s="20"/>
      <c r="F3" s="20"/>
      <c r="G3" s="20"/>
      <c r="H3" s="20"/>
      <c r="I3" s="20"/>
      <c r="J3" s="20"/>
    </row>
    <row r="4" spans="1:10">
      <c r="A4" s="20" t="s">
        <v>42</v>
      </c>
      <c r="B4" s="20"/>
      <c r="C4" s="20"/>
      <c r="D4" s="20"/>
      <c r="E4" s="20"/>
      <c r="F4" s="20"/>
      <c r="G4" s="20"/>
      <c r="H4" s="20"/>
      <c r="I4" s="20"/>
      <c r="J4" s="20"/>
    </row>
    <row r="5" spans="1:10">
      <c r="A5" s="26" t="s">
        <v>54</v>
      </c>
      <c r="B5" s="20"/>
      <c r="C5" s="20"/>
      <c r="D5" s="20"/>
      <c r="E5" s="20"/>
      <c r="F5" s="20"/>
      <c r="G5" s="20"/>
      <c r="H5" s="20"/>
      <c r="I5" s="20"/>
      <c r="J5" s="20"/>
    </row>
    <row r="6" spans="1:10">
      <c r="A6" s="20"/>
      <c r="B6" s="20"/>
      <c r="C6" s="20"/>
      <c r="D6" s="20"/>
      <c r="E6" s="20"/>
      <c r="F6" s="20"/>
      <c r="G6" s="20"/>
      <c r="H6" s="20"/>
      <c r="I6" s="20"/>
      <c r="J6" s="20"/>
    </row>
    <row r="7" spans="1:10">
      <c r="A7" s="238"/>
      <c r="B7" s="221">
        <v>2011</v>
      </c>
      <c r="C7" s="221">
        <v>2012</v>
      </c>
      <c r="D7" s="221">
        <v>2013</v>
      </c>
      <c r="E7" s="221">
        <v>2014</v>
      </c>
      <c r="F7" s="221">
        <v>2015</v>
      </c>
      <c r="G7" s="221">
        <v>2016</v>
      </c>
      <c r="H7" s="221">
        <v>2017</v>
      </c>
      <c r="I7" s="221">
        <v>2018</v>
      </c>
      <c r="J7" s="20"/>
    </row>
    <row r="8" spans="1:10">
      <c r="A8" s="238" t="s">
        <v>56</v>
      </c>
      <c r="B8" s="239">
        <v>109.93179322999988</v>
      </c>
      <c r="C8" s="239">
        <v>92.410468790000039</v>
      </c>
      <c r="D8" s="239">
        <v>109.23630546</v>
      </c>
      <c r="E8" s="239">
        <v>100.95948974000002</v>
      </c>
      <c r="F8" s="239">
        <v>121.17983097000008</v>
      </c>
      <c r="G8" s="239">
        <v>111.78439972999998</v>
      </c>
      <c r="H8" s="239">
        <v>119.90765474</v>
      </c>
      <c r="I8" s="239">
        <v>152.7960173268562</v>
      </c>
      <c r="J8" s="20"/>
    </row>
    <row r="9" spans="1:10">
      <c r="A9" s="238" t="s">
        <v>38</v>
      </c>
      <c r="B9" s="239">
        <v>20.662425989999996</v>
      </c>
      <c r="C9" s="239">
        <v>47.775570130000013</v>
      </c>
      <c r="D9" s="239">
        <v>34.220330049999994</v>
      </c>
      <c r="E9" s="239">
        <v>42.859550150000018</v>
      </c>
      <c r="F9" s="239">
        <v>49.292137479999987</v>
      </c>
      <c r="G9" s="239">
        <v>31.452912840000018</v>
      </c>
      <c r="H9" s="239">
        <v>30.413855309999988</v>
      </c>
      <c r="I9" s="239">
        <v>33.046839919798252</v>
      </c>
      <c r="J9" s="20"/>
    </row>
    <row r="10" spans="1:10">
      <c r="A10" s="238" t="s">
        <v>39</v>
      </c>
      <c r="B10" s="239">
        <v>95.205948120000002</v>
      </c>
      <c r="C10" s="239">
        <v>89.589325809999977</v>
      </c>
      <c r="D10" s="239">
        <v>107.01430880999997</v>
      </c>
      <c r="E10" s="239">
        <v>116.82988426999999</v>
      </c>
      <c r="F10" s="239">
        <v>140.16966255</v>
      </c>
      <c r="G10" s="239">
        <v>100.91683597000001</v>
      </c>
      <c r="H10" s="239">
        <v>109.88116309000002</v>
      </c>
      <c r="I10" s="239">
        <v>116.3727329418743</v>
      </c>
      <c r="J10" s="20"/>
    </row>
    <row r="11" spans="1:10">
      <c r="A11" s="238" t="s">
        <v>33</v>
      </c>
      <c r="B11" s="239">
        <v>225.80016733999994</v>
      </c>
      <c r="C11" s="239">
        <v>229.77536473000009</v>
      </c>
      <c r="D11" s="239">
        <v>250.47094432</v>
      </c>
      <c r="E11" s="239">
        <v>260.64892416000004</v>
      </c>
      <c r="F11" s="239">
        <v>310.64163100000007</v>
      </c>
      <c r="G11" s="239">
        <v>244.15414853999999</v>
      </c>
      <c r="H11" s="239">
        <v>260.20267313999994</v>
      </c>
      <c r="I11" s="239">
        <v>302.21559018852878</v>
      </c>
      <c r="J11" s="20"/>
    </row>
    <row r="12" spans="1:10">
      <c r="A12" s="20"/>
      <c r="B12" s="20"/>
      <c r="C12" s="20"/>
      <c r="D12" s="20"/>
      <c r="E12" s="20"/>
      <c r="F12" s="20"/>
      <c r="G12" s="20"/>
      <c r="H12" s="20"/>
      <c r="I12" s="20"/>
      <c r="J12" s="20"/>
    </row>
    <row r="13" spans="1:10">
      <c r="A13" s="20"/>
      <c r="B13" s="20"/>
      <c r="C13" s="20"/>
      <c r="D13" s="20"/>
      <c r="E13" s="20"/>
      <c r="F13" s="20"/>
      <c r="G13" s="20"/>
      <c r="H13" s="20"/>
      <c r="I13" s="20"/>
      <c r="J13" s="20"/>
    </row>
    <row r="14" spans="1:10">
      <c r="A14" s="20"/>
      <c r="B14" s="20"/>
      <c r="C14" s="20"/>
      <c r="D14" s="20"/>
      <c r="E14" s="20"/>
      <c r="F14" s="20"/>
      <c r="G14" s="20"/>
      <c r="H14" s="20"/>
      <c r="I14" s="20"/>
      <c r="J14" s="20"/>
    </row>
    <row r="15" spans="1:10">
      <c r="A15" s="20"/>
      <c r="B15" s="20"/>
      <c r="C15" s="20"/>
      <c r="D15" s="20"/>
      <c r="E15" s="20"/>
      <c r="F15" s="20"/>
      <c r="G15" s="20"/>
      <c r="H15" s="20"/>
      <c r="I15" s="20"/>
      <c r="J15" s="20"/>
    </row>
    <row r="16" spans="1:10">
      <c r="A16" s="20"/>
      <c r="B16" s="20"/>
      <c r="C16" s="20"/>
      <c r="D16" s="20"/>
      <c r="E16" s="20"/>
      <c r="F16" s="20"/>
      <c r="G16" s="20"/>
      <c r="H16" s="20"/>
      <c r="I16" s="20"/>
      <c r="J16" s="20"/>
    </row>
    <row r="17" spans="1:10">
      <c r="A17" s="20"/>
      <c r="B17" s="20"/>
      <c r="C17" s="20"/>
      <c r="D17" s="20"/>
      <c r="E17" s="20"/>
      <c r="F17" s="20"/>
      <c r="G17" s="20"/>
      <c r="H17" s="20"/>
      <c r="I17" s="20"/>
      <c r="J17" s="20"/>
    </row>
    <row r="18" spans="1:10">
      <c r="A18" s="20"/>
      <c r="B18" s="20"/>
      <c r="C18" s="20"/>
      <c r="D18" s="20"/>
      <c r="E18" s="20"/>
      <c r="F18" s="20"/>
      <c r="G18" s="20"/>
      <c r="H18" s="20"/>
      <c r="I18" s="20"/>
      <c r="J18" s="20"/>
    </row>
    <row r="19" spans="1:10">
      <c r="A19" s="20"/>
      <c r="B19" s="20"/>
      <c r="C19" s="20"/>
      <c r="D19" s="20"/>
      <c r="E19" s="20"/>
      <c r="F19" s="20"/>
      <c r="G19" s="20"/>
      <c r="H19" s="20"/>
      <c r="I19" s="20"/>
      <c r="J19" s="20"/>
    </row>
    <row r="20" spans="1:10">
      <c r="A20" s="20"/>
      <c r="B20" s="20"/>
      <c r="C20" s="20"/>
      <c r="D20" s="20"/>
      <c r="E20" s="20"/>
      <c r="F20" s="20"/>
      <c r="G20" s="20"/>
      <c r="H20" s="20"/>
      <c r="I20" s="20"/>
      <c r="J20" s="20"/>
    </row>
    <row r="21" spans="1:10">
      <c r="A21" s="20"/>
      <c r="B21" s="20"/>
      <c r="C21" s="20"/>
      <c r="D21" s="20"/>
      <c r="E21" s="20"/>
      <c r="F21" s="20"/>
      <c r="G21" s="20"/>
      <c r="H21" s="20"/>
      <c r="I21" s="20"/>
      <c r="J21" s="20"/>
    </row>
    <row r="22" spans="1:10">
      <c r="A22" s="20"/>
      <c r="B22" s="20"/>
      <c r="C22" s="20"/>
      <c r="D22" s="20"/>
      <c r="E22" s="20"/>
      <c r="F22" s="20"/>
      <c r="G22" s="20"/>
      <c r="H22" s="20"/>
      <c r="I22" s="20"/>
      <c r="J22" s="20"/>
    </row>
    <row r="23" spans="1:10">
      <c r="A23" s="20"/>
      <c r="B23" s="20"/>
      <c r="C23" s="20"/>
      <c r="D23" s="20"/>
      <c r="E23" s="20"/>
      <c r="F23" s="20"/>
      <c r="G23" s="20"/>
      <c r="H23" s="20"/>
      <c r="I23" s="20"/>
      <c r="J23" s="20"/>
    </row>
    <row r="24" spans="1:10">
      <c r="A24" s="20"/>
      <c r="B24" s="20"/>
      <c r="C24" s="20"/>
      <c r="D24" s="20"/>
      <c r="E24" s="20"/>
      <c r="F24" s="20"/>
      <c r="G24" s="20"/>
      <c r="H24" s="20"/>
      <c r="I24" s="20"/>
      <c r="J24" s="20"/>
    </row>
    <row r="25" spans="1:10">
      <c r="A25" s="20"/>
      <c r="B25" s="20"/>
      <c r="C25" s="20"/>
      <c r="D25" s="20"/>
      <c r="E25" s="20"/>
      <c r="F25" s="20"/>
      <c r="G25" s="20"/>
      <c r="H25" s="20"/>
      <c r="I25" s="20"/>
      <c r="J25" s="20"/>
    </row>
    <row r="26" spans="1:10">
      <c r="A26" s="20"/>
      <c r="B26" s="20"/>
      <c r="C26" s="20"/>
      <c r="D26" s="20"/>
      <c r="E26" s="20"/>
      <c r="F26" s="20"/>
      <c r="G26" s="20"/>
      <c r="H26" s="20"/>
      <c r="I26" s="20"/>
      <c r="J26" s="20"/>
    </row>
    <row r="27" spans="1:10">
      <c r="A27" s="20"/>
      <c r="B27" s="20"/>
      <c r="C27" s="20"/>
      <c r="D27" s="20"/>
      <c r="E27" s="20"/>
      <c r="F27" s="20"/>
      <c r="G27" s="20"/>
      <c r="H27" s="20"/>
      <c r="I27" s="20"/>
      <c r="J27" s="20"/>
    </row>
    <row r="28" spans="1:10">
      <c r="A28" s="20"/>
      <c r="B28" s="20"/>
      <c r="C28" s="20"/>
      <c r="D28" s="20"/>
      <c r="E28" s="20"/>
      <c r="F28" s="20"/>
      <c r="G28" s="20"/>
      <c r="H28" s="20"/>
      <c r="I28" s="20"/>
      <c r="J28" s="20"/>
    </row>
    <row r="29" spans="1:10">
      <c r="A29" s="20"/>
      <c r="B29" s="186"/>
      <c r="C29" s="186"/>
      <c r="D29" s="186"/>
      <c r="E29" s="186"/>
      <c r="F29" s="186"/>
      <c r="G29" s="186"/>
      <c r="H29" s="186"/>
      <c r="I29" s="186"/>
      <c r="J29" s="20"/>
    </row>
    <row r="30" spans="1:10">
      <c r="A30" s="20"/>
      <c r="B30" s="186"/>
      <c r="C30" s="186"/>
      <c r="D30" s="186"/>
      <c r="E30" s="186"/>
      <c r="F30" s="186"/>
      <c r="G30" s="186"/>
      <c r="H30" s="186"/>
      <c r="I30" s="186"/>
      <c r="J30" s="20"/>
    </row>
  </sheetData>
  <hyperlinks>
    <hyperlink ref="A1" location="zoznam!A1" display="späť na obsah"/>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7"/>
  <dimension ref="A1:L38"/>
  <sheetViews>
    <sheetView workbookViewId="0"/>
  </sheetViews>
  <sheetFormatPr defaultColWidth="9.140625" defaultRowHeight="16.5"/>
  <cols>
    <col min="1" max="1" width="27.28515625" style="205" customWidth="1"/>
    <col min="2" max="16384" width="9.140625" style="205"/>
  </cols>
  <sheetData>
    <row r="1" spans="1:12">
      <c r="A1" s="5" t="s">
        <v>36</v>
      </c>
    </row>
    <row r="3" spans="1:12">
      <c r="A3" s="4" t="s">
        <v>1261</v>
      </c>
      <c r="B3" s="20"/>
      <c r="C3" s="20"/>
      <c r="D3" s="20"/>
      <c r="E3" s="20"/>
      <c r="F3" s="20"/>
      <c r="G3" s="20"/>
      <c r="H3" s="20"/>
      <c r="I3" s="20"/>
      <c r="J3" s="20"/>
      <c r="K3" s="20"/>
      <c r="L3" s="20"/>
    </row>
    <row r="4" spans="1:12">
      <c r="A4" s="20" t="s">
        <v>42</v>
      </c>
      <c r="B4" s="20"/>
      <c r="C4" s="20"/>
      <c r="D4" s="20"/>
      <c r="E4" s="20"/>
      <c r="F4" s="20"/>
      <c r="G4" s="20"/>
      <c r="H4" s="20"/>
      <c r="I4" s="20"/>
      <c r="J4" s="20"/>
      <c r="K4" s="20"/>
      <c r="L4" s="20"/>
    </row>
    <row r="5" spans="1:12">
      <c r="A5" s="26" t="s">
        <v>57</v>
      </c>
      <c r="B5" s="20"/>
      <c r="C5" s="20"/>
      <c r="D5" s="20"/>
      <c r="E5" s="20"/>
      <c r="F5" s="20"/>
      <c r="G5" s="20"/>
      <c r="H5" s="20"/>
      <c r="I5" s="20"/>
      <c r="J5" s="20"/>
      <c r="K5" s="20"/>
      <c r="L5" s="20"/>
    </row>
    <row r="6" spans="1:12">
      <c r="A6" s="20"/>
      <c r="B6" s="20"/>
      <c r="C6" s="20"/>
      <c r="D6" s="20"/>
      <c r="E6" s="20"/>
      <c r="F6" s="20"/>
      <c r="G6" s="20"/>
      <c r="H6" s="20"/>
      <c r="I6" s="20"/>
      <c r="J6" s="20"/>
      <c r="K6" s="20"/>
      <c r="L6" s="20"/>
    </row>
    <row r="7" spans="1:12">
      <c r="A7" s="20"/>
      <c r="B7" s="20">
        <v>2011</v>
      </c>
      <c r="C7" s="20">
        <v>2012</v>
      </c>
      <c r="D7" s="20">
        <v>2013</v>
      </c>
      <c r="E7" s="20">
        <v>2014</v>
      </c>
      <c r="F7" s="20">
        <v>2015</v>
      </c>
      <c r="G7" s="20">
        <v>2016</v>
      </c>
      <c r="H7" s="20">
        <v>2017</v>
      </c>
      <c r="I7" s="20">
        <v>2018</v>
      </c>
      <c r="J7" s="20"/>
      <c r="K7" s="20"/>
      <c r="L7" s="20"/>
    </row>
    <row r="8" spans="1:12">
      <c r="A8" s="20" t="s">
        <v>58</v>
      </c>
      <c r="B8" s="182">
        <v>3.4786820299999999</v>
      </c>
      <c r="C8" s="182">
        <v>3.8149874199999991</v>
      </c>
      <c r="D8" s="182">
        <v>3.9166432499999999</v>
      </c>
      <c r="E8" s="182">
        <v>4.0097854199999992</v>
      </c>
      <c r="F8" s="182">
        <v>4.1354696900000008</v>
      </c>
      <c r="G8" s="182">
        <v>4.3814657600000011</v>
      </c>
      <c r="H8" s="182">
        <v>5.1759217499999997</v>
      </c>
      <c r="I8" s="182">
        <v>5.8186183571009638</v>
      </c>
      <c r="J8" s="20"/>
      <c r="K8" s="20"/>
      <c r="L8" s="20"/>
    </row>
    <row r="9" spans="1:12">
      <c r="A9" s="20" t="s">
        <v>59</v>
      </c>
      <c r="B9" s="182">
        <v>3.5444738</v>
      </c>
      <c r="C9" s="182">
        <v>3.8492256700000009</v>
      </c>
      <c r="D9" s="182">
        <v>4.6947968200000014</v>
      </c>
      <c r="E9" s="182">
        <v>5.3491311000000019</v>
      </c>
      <c r="F9" s="182">
        <v>7.2367168700000013</v>
      </c>
      <c r="G9" s="182">
        <v>5.7078719700000038</v>
      </c>
      <c r="H9" s="182">
        <v>5.6082478900000012</v>
      </c>
      <c r="I9" s="182">
        <v>7.4538291701336501</v>
      </c>
      <c r="J9" s="20"/>
      <c r="K9" s="20"/>
      <c r="L9" s="20"/>
    </row>
    <row r="10" spans="1:12">
      <c r="A10" s="20" t="s">
        <v>60</v>
      </c>
      <c r="B10" s="182">
        <v>148.52654283000001</v>
      </c>
      <c r="C10" s="182">
        <v>143.34208938000003</v>
      </c>
      <c r="D10" s="182">
        <v>147.86542872999999</v>
      </c>
      <c r="E10" s="182">
        <v>149.60154616</v>
      </c>
      <c r="F10" s="182">
        <v>155.44746910000001</v>
      </c>
      <c r="G10" s="182">
        <v>170.84141801000001</v>
      </c>
      <c r="H10" s="182">
        <v>177.90608466</v>
      </c>
      <c r="I10" s="182">
        <v>208.87144699884033</v>
      </c>
      <c r="J10" s="20"/>
      <c r="K10" s="20"/>
      <c r="L10" s="20"/>
    </row>
    <row r="11" spans="1:12">
      <c r="A11" s="20" t="s">
        <v>61</v>
      </c>
      <c r="B11" s="182">
        <v>0.33908832</v>
      </c>
      <c r="C11" s="182">
        <v>0.56530395999999994</v>
      </c>
      <c r="D11" s="182">
        <v>7.7413974000000003</v>
      </c>
      <c r="E11" s="182">
        <v>2.0840054499999998</v>
      </c>
      <c r="F11" s="182">
        <v>12.603587689999999</v>
      </c>
      <c r="G11" s="182">
        <v>0.34561737000000003</v>
      </c>
      <c r="H11" s="182">
        <v>9.8519999999999996E-2</v>
      </c>
      <c r="I11" s="182">
        <v>0.24092280078125</v>
      </c>
      <c r="J11" s="20"/>
      <c r="K11" s="20"/>
      <c r="L11" s="20"/>
    </row>
    <row r="12" spans="1:12">
      <c r="A12" s="20" t="s">
        <v>62</v>
      </c>
      <c r="B12" s="182">
        <v>20.2452462</v>
      </c>
      <c r="C12" s="182">
        <v>8.8427709899999982</v>
      </c>
      <c r="D12" s="182">
        <v>14.552688</v>
      </c>
      <c r="E12" s="182">
        <v>4.6606856700000003</v>
      </c>
      <c r="F12" s="182">
        <v>13.611063580000001</v>
      </c>
      <c r="G12" s="182">
        <v>18.696426810000002</v>
      </c>
      <c r="H12" s="182">
        <v>27.96048725</v>
      </c>
      <c r="I12" s="182">
        <v>28.60535822076416</v>
      </c>
      <c r="J12" s="20"/>
      <c r="K12" s="20"/>
      <c r="L12" s="20"/>
    </row>
    <row r="13" spans="1:12">
      <c r="A13" s="20"/>
      <c r="B13" s="182"/>
      <c r="C13" s="182"/>
      <c r="D13" s="182"/>
      <c r="E13" s="182"/>
      <c r="F13" s="182"/>
      <c r="G13" s="182"/>
      <c r="H13" s="182"/>
      <c r="I13" s="182"/>
      <c r="J13" s="20"/>
      <c r="K13" s="20"/>
      <c r="L13" s="20"/>
    </row>
    <row r="14" spans="1:12">
      <c r="A14" s="40" t="s">
        <v>63</v>
      </c>
      <c r="B14" s="302">
        <v>176.13403318000002</v>
      </c>
      <c r="C14" s="302">
        <v>160.41437742000002</v>
      </c>
      <c r="D14" s="302">
        <v>178.77095419999998</v>
      </c>
      <c r="E14" s="302">
        <v>165.70515380000001</v>
      </c>
      <c r="F14" s="302">
        <v>193.03430693000004</v>
      </c>
      <c r="G14" s="302">
        <v>199.97279992000003</v>
      </c>
      <c r="H14" s="302">
        <v>216.74926155</v>
      </c>
      <c r="I14" s="302">
        <v>250.99017554762037</v>
      </c>
      <c r="J14" s="20"/>
      <c r="K14" s="20"/>
      <c r="L14" s="20"/>
    </row>
    <row r="15" spans="1:12">
      <c r="A15" s="40" t="s">
        <v>64</v>
      </c>
      <c r="B15" s="302">
        <v>168.77178903000001</v>
      </c>
      <c r="C15" s="302">
        <v>152.18486037000002</v>
      </c>
      <c r="D15" s="302">
        <v>162.41811672999998</v>
      </c>
      <c r="E15" s="302">
        <v>154.26223182999999</v>
      </c>
      <c r="F15" s="302">
        <v>169.05853268000001</v>
      </c>
      <c r="G15" s="302">
        <v>189.53784482</v>
      </c>
      <c r="H15" s="302">
        <v>205.86657191</v>
      </c>
      <c r="I15" s="302">
        <v>237.4768052196045</v>
      </c>
      <c r="J15" s="20"/>
      <c r="K15" s="20"/>
      <c r="L15" s="20"/>
    </row>
    <row r="16" spans="1:12">
      <c r="A16" s="20" t="s">
        <v>255</v>
      </c>
      <c r="B16" s="303">
        <v>0.9582008995247604</v>
      </c>
      <c r="C16" s="303">
        <v>0.94869838238717641</v>
      </c>
      <c r="D16" s="303">
        <v>0.90852631769417491</v>
      </c>
      <c r="E16" s="303">
        <v>0.93094407924203015</v>
      </c>
      <c r="F16" s="303">
        <v>0.87579526856490664</v>
      </c>
      <c r="G16" s="303">
        <v>0.94781812774450036</v>
      </c>
      <c r="H16" s="303">
        <v>0.94979134156132028</v>
      </c>
      <c r="I16" s="303">
        <v>0.94615976382927391</v>
      </c>
      <c r="J16" s="20"/>
      <c r="K16" s="20"/>
      <c r="L16" s="20"/>
    </row>
    <row r="17" spans="1:12">
      <c r="A17" s="20"/>
      <c r="B17" s="20"/>
      <c r="C17" s="20"/>
      <c r="D17" s="20"/>
      <c r="E17" s="20"/>
      <c r="F17" s="20"/>
      <c r="G17" s="20"/>
      <c r="H17" s="20"/>
      <c r="I17" s="20"/>
      <c r="J17" s="20"/>
      <c r="K17" s="20"/>
      <c r="L17" s="20"/>
    </row>
    <row r="18" spans="1:12">
      <c r="A18" s="20"/>
      <c r="B18" s="20"/>
      <c r="C18" s="20"/>
      <c r="D18" s="20"/>
      <c r="E18" s="20"/>
      <c r="F18" s="20"/>
      <c r="G18" s="20"/>
      <c r="H18" s="20"/>
      <c r="I18" s="20"/>
      <c r="J18" s="20"/>
      <c r="K18" s="20"/>
      <c r="L18" s="20"/>
    </row>
    <row r="19" spans="1:12">
      <c r="A19" s="20"/>
      <c r="B19" s="20"/>
      <c r="C19" s="20"/>
      <c r="D19" s="20"/>
      <c r="E19" s="20"/>
      <c r="F19" s="20"/>
      <c r="G19" s="20"/>
      <c r="H19" s="20"/>
      <c r="I19" s="20"/>
      <c r="J19" s="20"/>
      <c r="K19" s="20"/>
      <c r="L19" s="20"/>
    </row>
    <row r="20" spans="1:12">
      <c r="A20" s="20"/>
      <c r="B20" s="20"/>
      <c r="C20" s="20"/>
      <c r="D20" s="20"/>
      <c r="E20" s="20"/>
      <c r="F20" s="20"/>
      <c r="G20" s="20"/>
      <c r="H20" s="20"/>
      <c r="I20" s="20"/>
      <c r="J20" s="20"/>
      <c r="K20" s="20"/>
      <c r="L20" s="20"/>
    </row>
    <row r="21" spans="1:12">
      <c r="A21" s="20"/>
      <c r="B21" s="20"/>
      <c r="C21" s="20"/>
      <c r="D21" s="20"/>
      <c r="E21" s="20"/>
      <c r="F21" s="20"/>
      <c r="G21" s="20"/>
      <c r="H21" s="20"/>
      <c r="I21" s="20"/>
      <c r="J21" s="20"/>
      <c r="K21" s="20"/>
      <c r="L21" s="20"/>
    </row>
    <row r="22" spans="1:12">
      <c r="A22" s="20"/>
      <c r="B22" s="20"/>
      <c r="C22" s="20"/>
      <c r="D22" s="20"/>
      <c r="E22" s="20"/>
      <c r="F22" s="20"/>
      <c r="G22" s="20"/>
      <c r="H22" s="20"/>
      <c r="I22" s="20"/>
      <c r="J22" s="20"/>
      <c r="K22" s="20"/>
      <c r="L22" s="20"/>
    </row>
    <row r="23" spans="1:12">
      <c r="A23" s="20"/>
      <c r="B23" s="20"/>
      <c r="C23" s="20"/>
      <c r="D23" s="20"/>
      <c r="E23" s="20"/>
      <c r="F23" s="20"/>
      <c r="G23" s="20"/>
      <c r="H23" s="20"/>
      <c r="I23" s="20"/>
      <c r="J23" s="20"/>
      <c r="K23" s="20"/>
      <c r="L23" s="20"/>
    </row>
    <row r="24" spans="1:12">
      <c r="A24" s="20"/>
      <c r="B24" s="20"/>
      <c r="C24" s="20"/>
      <c r="D24" s="20"/>
      <c r="E24" s="20"/>
      <c r="F24" s="20"/>
      <c r="G24" s="20"/>
      <c r="H24" s="20"/>
      <c r="I24" s="20"/>
      <c r="J24" s="20"/>
      <c r="K24" s="20"/>
      <c r="L24" s="20"/>
    </row>
    <row r="25" spans="1:12">
      <c r="A25" s="20"/>
      <c r="B25" s="20"/>
      <c r="C25" s="20"/>
      <c r="D25" s="20"/>
      <c r="E25" s="20"/>
      <c r="F25" s="20"/>
      <c r="G25" s="20"/>
      <c r="H25" s="20"/>
      <c r="I25" s="20"/>
      <c r="J25" s="20"/>
      <c r="K25" s="20"/>
      <c r="L25" s="20"/>
    </row>
    <row r="26" spans="1:12">
      <c r="A26" s="20"/>
      <c r="B26" s="20"/>
      <c r="C26" s="20"/>
      <c r="D26" s="20"/>
      <c r="E26" s="20"/>
      <c r="F26" s="20"/>
      <c r="G26" s="20"/>
      <c r="H26" s="20"/>
      <c r="I26" s="20"/>
      <c r="J26" s="20"/>
      <c r="K26" s="20"/>
      <c r="L26" s="20"/>
    </row>
    <row r="27" spans="1:12">
      <c r="A27" s="20"/>
      <c r="B27" s="20"/>
      <c r="C27" s="20"/>
      <c r="D27" s="20"/>
      <c r="E27" s="20"/>
      <c r="F27" s="20"/>
      <c r="G27" s="20"/>
      <c r="H27" s="20"/>
      <c r="I27" s="20"/>
      <c r="J27" s="20"/>
      <c r="K27" s="20"/>
      <c r="L27" s="20"/>
    </row>
    <row r="28" spans="1:12">
      <c r="A28" s="20"/>
      <c r="B28" s="20"/>
      <c r="C28" s="20"/>
      <c r="D28" s="20"/>
      <c r="E28" s="20"/>
      <c r="F28" s="20"/>
      <c r="G28" s="20"/>
      <c r="H28" s="20"/>
      <c r="I28" s="20"/>
      <c r="J28" s="20"/>
      <c r="K28" s="20"/>
      <c r="L28" s="20"/>
    </row>
    <row r="29" spans="1:12">
      <c r="A29" s="20"/>
      <c r="B29" s="20"/>
      <c r="C29" s="20"/>
      <c r="D29" s="20"/>
      <c r="E29" s="20"/>
      <c r="F29" s="20"/>
      <c r="G29" s="20"/>
      <c r="H29" s="20"/>
      <c r="I29" s="20"/>
      <c r="J29" s="20"/>
      <c r="K29" s="20"/>
      <c r="L29" s="20"/>
    </row>
    <row r="30" spans="1:12">
      <c r="A30" s="20"/>
      <c r="B30" s="20"/>
      <c r="C30" s="20"/>
      <c r="D30" s="20"/>
      <c r="E30" s="20"/>
      <c r="F30" s="20"/>
      <c r="G30" s="20"/>
      <c r="H30" s="20"/>
      <c r="I30" s="20"/>
      <c r="J30" s="20"/>
      <c r="K30" s="20"/>
      <c r="L30" s="20"/>
    </row>
    <row r="31" spans="1:12">
      <c r="A31" s="20"/>
      <c r="B31" s="20"/>
      <c r="C31" s="20"/>
      <c r="D31" s="20"/>
      <c r="E31" s="20"/>
      <c r="F31" s="20"/>
      <c r="G31" s="20"/>
      <c r="H31" s="20"/>
      <c r="I31" s="20"/>
      <c r="J31" s="20"/>
      <c r="K31" s="20"/>
      <c r="L31" s="20"/>
    </row>
    <row r="32" spans="1:12">
      <c r="A32" s="20"/>
      <c r="B32" s="20"/>
      <c r="C32" s="20"/>
      <c r="D32" s="20"/>
      <c r="E32" s="20"/>
      <c r="F32" s="20"/>
      <c r="G32" s="20"/>
      <c r="H32" s="20"/>
      <c r="I32" s="20"/>
      <c r="J32" s="20"/>
      <c r="K32" s="20"/>
      <c r="L32" s="20"/>
    </row>
    <row r="33" spans="1:12">
      <c r="A33" s="20"/>
      <c r="B33" s="20"/>
      <c r="C33" s="20"/>
      <c r="D33" s="20"/>
      <c r="E33" s="20"/>
      <c r="F33" s="20"/>
      <c r="G33" s="20"/>
      <c r="H33" s="20"/>
      <c r="I33" s="20"/>
      <c r="J33" s="20"/>
      <c r="K33" s="20"/>
      <c r="L33" s="20"/>
    </row>
    <row r="34" spans="1:12">
      <c r="A34" s="20"/>
      <c r="B34" s="20"/>
      <c r="C34" s="20"/>
      <c r="D34" s="20"/>
      <c r="E34" s="20"/>
      <c r="F34" s="20"/>
      <c r="G34" s="20"/>
      <c r="H34" s="20"/>
      <c r="I34" s="20"/>
      <c r="J34" s="20"/>
      <c r="K34" s="20"/>
      <c r="L34" s="20"/>
    </row>
    <row r="35" spans="1:12">
      <c r="A35" s="20"/>
      <c r="B35" s="20"/>
      <c r="C35" s="20"/>
      <c r="D35" s="20"/>
      <c r="E35" s="20"/>
      <c r="F35" s="20"/>
      <c r="G35" s="20"/>
      <c r="H35" s="20"/>
      <c r="I35" s="20"/>
      <c r="J35" s="20"/>
      <c r="K35" s="20"/>
      <c r="L35" s="20"/>
    </row>
    <row r="36" spans="1:12">
      <c r="A36" s="20"/>
      <c r="B36" s="20"/>
      <c r="C36" s="20"/>
      <c r="D36" s="20"/>
      <c r="E36" s="20"/>
      <c r="F36" s="20"/>
      <c r="G36" s="20"/>
      <c r="H36" s="20"/>
      <c r="I36" s="20"/>
      <c r="J36" s="20"/>
      <c r="K36" s="20"/>
      <c r="L36" s="20"/>
    </row>
    <row r="37" spans="1:12">
      <c r="A37" s="20"/>
      <c r="B37" s="20"/>
      <c r="C37" s="20"/>
      <c r="D37" s="20"/>
      <c r="E37" s="20"/>
      <c r="F37" s="20"/>
      <c r="G37" s="20"/>
      <c r="H37" s="20"/>
      <c r="I37" s="20"/>
      <c r="J37" s="20"/>
      <c r="K37" s="20"/>
      <c r="L37" s="20"/>
    </row>
    <row r="38" spans="1:12">
      <c r="A38" s="235"/>
      <c r="B38" s="235"/>
      <c r="C38" s="235"/>
    </row>
  </sheetData>
  <hyperlinks>
    <hyperlink ref="A1" location="zoznam!A1" display="späť na obsah"/>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8"/>
  <dimension ref="A1:F19"/>
  <sheetViews>
    <sheetView workbookViewId="0">
      <selection activeCell="E13" sqref="E13"/>
    </sheetView>
  </sheetViews>
  <sheetFormatPr defaultRowHeight="16.5"/>
  <cols>
    <col min="1" max="1" width="11.140625" style="205" customWidth="1"/>
    <col min="2" max="2" width="16.7109375" style="205" customWidth="1"/>
    <col min="3" max="3" width="15.42578125" style="205" customWidth="1"/>
    <col min="4" max="4" width="17.5703125" style="205" customWidth="1"/>
    <col min="5" max="5" width="16.28515625" style="205" customWidth="1"/>
    <col min="6" max="6" width="9.28515625" style="205" bestFit="1" customWidth="1"/>
    <col min="7" max="9" width="9.85546875" style="205" bestFit="1" customWidth="1"/>
    <col min="10" max="16384" width="9.140625" style="205"/>
  </cols>
  <sheetData>
    <row r="1" spans="1:6">
      <c r="A1" s="5" t="s">
        <v>36</v>
      </c>
    </row>
    <row r="3" spans="1:6">
      <c r="A3" s="7" t="s">
        <v>1262</v>
      </c>
    </row>
    <row r="4" spans="1:6">
      <c r="A4" s="29" t="s">
        <v>89</v>
      </c>
    </row>
    <row r="5" spans="1:6">
      <c r="A5" s="27" t="s">
        <v>258</v>
      </c>
    </row>
    <row r="7" spans="1:6">
      <c r="A7" s="235"/>
      <c r="B7" s="235"/>
      <c r="C7" s="235"/>
      <c r="D7" s="235"/>
      <c r="E7" s="235"/>
      <c r="F7" s="235"/>
    </row>
    <row r="8" spans="1:6" ht="33.75" customHeight="1">
      <c r="A8" s="266"/>
      <c r="B8" s="267" t="s">
        <v>256</v>
      </c>
      <c r="C8" s="267" t="s">
        <v>257</v>
      </c>
      <c r="D8" s="268" t="s">
        <v>116</v>
      </c>
      <c r="E8" s="268" t="s">
        <v>259</v>
      </c>
      <c r="F8" s="235"/>
    </row>
    <row r="9" spans="1:6">
      <c r="A9" s="89">
        <v>2011</v>
      </c>
      <c r="B9" s="202">
        <v>52872377.459999979</v>
      </c>
      <c r="C9" s="202">
        <v>71437711.159999996</v>
      </c>
      <c r="D9" s="202">
        <v>43633996.399999984</v>
      </c>
      <c r="E9" s="236">
        <v>37562805.05999998</v>
      </c>
      <c r="F9" s="235"/>
    </row>
    <row r="10" spans="1:6">
      <c r="A10" s="89">
        <v>2012</v>
      </c>
      <c r="B10" s="202">
        <v>86512448.270000041</v>
      </c>
      <c r="C10" s="202">
        <v>61735898.299999967</v>
      </c>
      <c r="D10" s="202">
        <v>29531837.37000002</v>
      </c>
      <c r="E10" s="236">
        <v>37555040</v>
      </c>
      <c r="F10" s="235"/>
    </row>
    <row r="11" spans="1:6">
      <c r="A11" s="89">
        <v>2013</v>
      </c>
      <c r="B11" s="202">
        <v>88192819.059999973</v>
      </c>
      <c r="C11" s="202">
        <v>64179739.160000041</v>
      </c>
      <c r="D11" s="202">
        <v>46100261.319999978</v>
      </c>
      <c r="E11" s="236">
        <v>37806781</v>
      </c>
      <c r="F11" s="235"/>
    </row>
    <row r="12" spans="1:6">
      <c r="A12" s="89">
        <v>2014</v>
      </c>
      <c r="B12" s="202">
        <v>106390739.23000006</v>
      </c>
      <c r="C12" s="202">
        <v>57790617.649999984</v>
      </c>
      <c r="D12" s="202">
        <v>44992818.080000021</v>
      </c>
      <c r="E12" s="236">
        <v>38492509.899999999</v>
      </c>
      <c r="F12" s="235"/>
    </row>
    <row r="13" spans="1:6">
      <c r="A13" s="89">
        <v>2015</v>
      </c>
      <c r="B13" s="202">
        <v>138317257.70999992</v>
      </c>
      <c r="C13" s="202">
        <v>62533817.870000012</v>
      </c>
      <c r="D13" s="202">
        <v>50529053.050000012</v>
      </c>
      <c r="E13" s="236">
        <v>39349895</v>
      </c>
      <c r="F13" s="235"/>
    </row>
    <row r="14" spans="1:6">
      <c r="A14" s="89">
        <v>2016</v>
      </c>
      <c r="B14" s="202">
        <v>77045094.909999996</v>
      </c>
      <c r="C14" s="202">
        <v>67406878.290000007</v>
      </c>
      <c r="D14" s="202">
        <v>43349742.289999999</v>
      </c>
      <c r="E14" s="236">
        <v>40216154.32</v>
      </c>
      <c r="F14" s="235"/>
    </row>
    <row r="15" spans="1:6">
      <c r="A15" s="89">
        <v>2017</v>
      </c>
      <c r="B15" s="202">
        <v>87992368.420000046</v>
      </c>
      <c r="C15" s="202">
        <v>70035843.819999993</v>
      </c>
      <c r="D15" s="202">
        <v>49318383.440000005</v>
      </c>
      <c r="E15" s="236">
        <v>43656568</v>
      </c>
      <c r="F15" s="235"/>
    </row>
    <row r="16" spans="1:6">
      <c r="A16" s="89">
        <v>2018</v>
      </c>
      <c r="B16" s="202">
        <v>98332587.930057749</v>
      </c>
      <c r="C16" s="202">
        <v>74584528.350802839</v>
      </c>
      <c r="D16" s="202">
        <v>54442973.590812206</v>
      </c>
      <c r="E16" s="236">
        <v>45850831</v>
      </c>
      <c r="F16" s="235"/>
    </row>
    <row r="17" spans="1:6">
      <c r="A17" s="235"/>
      <c r="B17" s="235"/>
      <c r="C17" s="235"/>
      <c r="D17" s="235"/>
      <c r="E17" s="235"/>
      <c r="F17" s="235"/>
    </row>
    <row r="18" spans="1:6">
      <c r="A18" s="235"/>
      <c r="B18" s="235"/>
      <c r="C18" s="235"/>
      <c r="D18" s="235"/>
      <c r="E18" s="235"/>
      <c r="F18" s="235"/>
    </row>
    <row r="19" spans="1:6">
      <c r="A19" s="235"/>
      <c r="B19" s="235"/>
      <c r="C19" s="235"/>
      <c r="D19" s="235"/>
      <c r="E19" s="235"/>
      <c r="F19" s="235"/>
    </row>
  </sheetData>
  <hyperlinks>
    <hyperlink ref="A1" location="zoznam!A1" display="späť na obsah"/>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9"/>
  <dimension ref="A1:U28"/>
  <sheetViews>
    <sheetView workbookViewId="0">
      <selection activeCell="A16" sqref="A16"/>
    </sheetView>
  </sheetViews>
  <sheetFormatPr defaultRowHeight="16.5"/>
  <cols>
    <col min="1" max="1" width="26.85546875" style="20" customWidth="1"/>
    <col min="2" max="2" width="15.7109375" style="20" customWidth="1"/>
    <col min="3" max="6" width="9.140625" style="20"/>
    <col min="7" max="7" width="10.42578125" style="20" customWidth="1"/>
    <col min="8" max="8" width="11.42578125" style="20" customWidth="1"/>
    <col min="9" max="9" width="11.28515625" style="20" customWidth="1"/>
    <col min="10" max="16384" width="9.140625" style="20"/>
  </cols>
  <sheetData>
    <row r="1" spans="1:21">
      <c r="A1" s="5" t="s">
        <v>36</v>
      </c>
    </row>
    <row r="2" spans="1:21">
      <c r="A2" s="205"/>
    </row>
    <row r="3" spans="1:21">
      <c r="A3" s="7" t="s">
        <v>1263</v>
      </c>
    </row>
    <row r="4" spans="1:21">
      <c r="A4" s="20" t="s">
        <v>42</v>
      </c>
    </row>
    <row r="5" spans="1:21">
      <c r="A5" s="7"/>
    </row>
    <row r="7" spans="1:21">
      <c r="B7" s="233">
        <v>2011</v>
      </c>
      <c r="C7" s="233">
        <v>2012</v>
      </c>
      <c r="D7" s="233">
        <v>2013</v>
      </c>
      <c r="E7" s="233">
        <v>2014</v>
      </c>
      <c r="F7" s="233">
        <v>2015</v>
      </c>
      <c r="G7" s="233">
        <v>2016</v>
      </c>
      <c r="H7" s="233">
        <v>2017</v>
      </c>
      <c r="I7" s="233">
        <v>2018</v>
      </c>
      <c r="J7" s="205"/>
      <c r="K7" s="205"/>
      <c r="L7" s="205"/>
      <c r="M7" s="205"/>
      <c r="N7" s="205"/>
      <c r="O7" s="205"/>
      <c r="P7" s="205"/>
      <c r="Q7" s="205"/>
      <c r="R7" s="205"/>
      <c r="S7" s="205"/>
      <c r="T7" s="205"/>
      <c r="U7" s="205"/>
    </row>
    <row r="8" spans="1:21">
      <c r="A8" s="20" t="s">
        <v>116</v>
      </c>
      <c r="B8" s="188">
        <v>554399.52</v>
      </c>
      <c r="C8" s="188">
        <v>472489.60999999993</v>
      </c>
      <c r="D8" s="188">
        <v>1260530.0499999993</v>
      </c>
      <c r="E8" s="188">
        <v>840057.49</v>
      </c>
      <c r="F8" s="188">
        <v>966410.16000000015</v>
      </c>
      <c r="G8" s="188">
        <v>578347.12999999989</v>
      </c>
      <c r="H8" s="188">
        <v>887953.53</v>
      </c>
      <c r="I8" s="188">
        <v>924147.18710899353</v>
      </c>
      <c r="J8" s="205"/>
      <c r="K8" s="205"/>
      <c r="L8" s="205"/>
      <c r="M8" s="205"/>
      <c r="N8" s="205"/>
      <c r="O8" s="205"/>
      <c r="P8" s="205"/>
      <c r="Q8" s="205"/>
      <c r="R8" s="205"/>
      <c r="S8" s="205"/>
      <c r="T8" s="205"/>
      <c r="U8" s="205"/>
    </row>
    <row r="9" spans="1:21">
      <c r="A9" s="20" t="s">
        <v>256</v>
      </c>
      <c r="B9" s="188">
        <v>4427245.360000005</v>
      </c>
      <c r="C9" s="188">
        <v>4289232.7700000005</v>
      </c>
      <c r="D9" s="188">
        <v>5002938.04</v>
      </c>
      <c r="E9" s="188">
        <v>4631073.3300000019</v>
      </c>
      <c r="F9" s="188">
        <v>5825480.8900000025</v>
      </c>
      <c r="G9" s="188">
        <v>5307339.6300000008</v>
      </c>
      <c r="H9" s="188">
        <v>5752675.9600000037</v>
      </c>
      <c r="I9" s="188">
        <v>6541070.460061118</v>
      </c>
      <c r="J9" s="205"/>
      <c r="K9" s="205"/>
      <c r="L9" s="205"/>
      <c r="M9" s="205"/>
      <c r="N9" s="205"/>
      <c r="O9" s="205"/>
      <c r="P9" s="205"/>
      <c r="Q9" s="205"/>
      <c r="R9" s="205"/>
      <c r="S9" s="205"/>
      <c r="T9" s="205"/>
      <c r="U9" s="205"/>
    </row>
    <row r="10" spans="1:21">
      <c r="A10" s="20" t="s">
        <v>257</v>
      </c>
      <c r="B10" s="234">
        <v>8042981.4699999988</v>
      </c>
      <c r="C10" s="234">
        <v>8239503.6299999952</v>
      </c>
      <c r="D10" s="234">
        <v>8936192.6400000025</v>
      </c>
      <c r="E10" s="234">
        <v>9182274.7599999998</v>
      </c>
      <c r="F10" s="234">
        <v>9452067.2799999975</v>
      </c>
      <c r="G10" s="234">
        <v>10471952.279999997</v>
      </c>
      <c r="H10" s="234">
        <v>11716681.079999998</v>
      </c>
      <c r="I10" s="234">
        <v>10417353.801503181</v>
      </c>
      <c r="J10" s="205"/>
      <c r="K10" s="205"/>
      <c r="L10" s="205"/>
      <c r="M10" s="205"/>
      <c r="N10" s="205"/>
      <c r="O10" s="205"/>
      <c r="P10" s="205"/>
      <c r="Q10" s="205"/>
      <c r="R10" s="205"/>
      <c r="S10" s="205"/>
      <c r="T10" s="205"/>
      <c r="U10" s="205"/>
    </row>
    <row r="11" spans="1:21">
      <c r="L11" s="205"/>
      <c r="M11" s="205"/>
      <c r="N11" s="205"/>
      <c r="O11" s="205"/>
      <c r="P11" s="205"/>
      <c r="Q11" s="205"/>
      <c r="R11" s="205"/>
      <c r="S11" s="205"/>
      <c r="T11" s="205"/>
      <c r="U11" s="205"/>
    </row>
    <row r="12" spans="1:21">
      <c r="L12" s="205"/>
      <c r="M12" s="205"/>
      <c r="N12" s="205"/>
      <c r="O12" s="205"/>
      <c r="P12" s="205"/>
      <c r="Q12" s="205"/>
      <c r="R12" s="205"/>
      <c r="S12" s="205"/>
      <c r="T12" s="205"/>
      <c r="U12" s="205"/>
    </row>
    <row r="13" spans="1:21">
      <c r="A13" s="205"/>
      <c r="B13" s="205"/>
      <c r="C13" s="205"/>
      <c r="D13" s="205"/>
      <c r="E13" s="205"/>
      <c r="F13" s="205"/>
      <c r="G13" s="205"/>
      <c r="H13" s="205"/>
      <c r="I13" s="205"/>
      <c r="J13" s="205"/>
      <c r="K13" s="205"/>
      <c r="L13" s="205"/>
      <c r="M13" s="205"/>
      <c r="N13" s="205"/>
      <c r="O13" s="205"/>
      <c r="P13" s="205"/>
      <c r="Q13" s="205"/>
      <c r="R13" s="205"/>
      <c r="S13" s="205"/>
      <c r="T13" s="205"/>
      <c r="U13" s="205"/>
    </row>
    <row r="14" spans="1:21">
      <c r="A14" s="205"/>
      <c r="B14" s="205"/>
      <c r="C14" s="205"/>
      <c r="D14" s="205"/>
      <c r="E14" s="205"/>
      <c r="F14" s="205"/>
      <c r="G14" s="205"/>
      <c r="H14" s="205"/>
      <c r="I14" s="205"/>
      <c r="J14" s="205"/>
      <c r="K14" s="205"/>
      <c r="L14" s="205"/>
      <c r="M14" s="205"/>
      <c r="N14" s="205"/>
      <c r="O14" s="205"/>
      <c r="P14" s="205"/>
      <c r="Q14" s="205"/>
      <c r="R14" s="205"/>
      <c r="S14" s="205"/>
      <c r="T14" s="205"/>
      <c r="U14" s="205"/>
    </row>
    <row r="15" spans="1:21">
      <c r="A15" s="205"/>
      <c r="B15" s="205"/>
      <c r="C15" s="205"/>
      <c r="D15" s="205"/>
      <c r="E15" s="205"/>
      <c r="F15" s="205"/>
      <c r="G15" s="205"/>
      <c r="H15" s="205"/>
      <c r="I15" s="205"/>
      <c r="J15" s="205"/>
      <c r="K15" s="205"/>
      <c r="L15" s="205"/>
      <c r="M15" s="205"/>
      <c r="N15" s="205"/>
      <c r="O15" s="205"/>
      <c r="P15" s="205"/>
      <c r="Q15" s="205"/>
      <c r="R15" s="205"/>
      <c r="S15" s="205"/>
      <c r="T15" s="205"/>
      <c r="U15" s="205"/>
    </row>
    <row r="16" spans="1:21">
      <c r="A16" s="205"/>
      <c r="B16" s="205"/>
      <c r="C16" s="205"/>
      <c r="D16" s="205"/>
      <c r="E16" s="205"/>
      <c r="F16" s="205"/>
      <c r="G16" s="205"/>
      <c r="H16" s="205"/>
      <c r="I16" s="205"/>
      <c r="J16" s="205"/>
      <c r="K16" s="205"/>
      <c r="L16" s="205"/>
      <c r="M16" s="205"/>
      <c r="N16" s="205"/>
      <c r="O16" s="205"/>
      <c r="P16" s="205"/>
      <c r="Q16" s="205"/>
      <c r="R16" s="205"/>
      <c r="S16" s="205"/>
      <c r="T16" s="205"/>
      <c r="U16" s="205"/>
    </row>
    <row r="17" spans="1:21">
      <c r="A17" s="205"/>
      <c r="B17" s="205"/>
      <c r="C17" s="205"/>
      <c r="D17" s="205"/>
      <c r="E17" s="205"/>
      <c r="F17" s="205"/>
      <c r="G17" s="205"/>
      <c r="H17" s="205"/>
      <c r="I17" s="205"/>
      <c r="J17" s="205"/>
      <c r="K17" s="205"/>
      <c r="L17" s="205"/>
      <c r="M17" s="205"/>
      <c r="N17" s="205"/>
      <c r="O17" s="205"/>
      <c r="P17" s="205"/>
      <c r="Q17" s="205"/>
      <c r="R17" s="205"/>
      <c r="S17" s="205"/>
      <c r="T17" s="205"/>
      <c r="U17" s="205"/>
    </row>
    <row r="18" spans="1:21">
      <c r="A18" s="205"/>
      <c r="B18" s="205"/>
      <c r="C18" s="205"/>
      <c r="D18" s="205"/>
      <c r="E18" s="205"/>
      <c r="F18" s="205"/>
      <c r="G18" s="205"/>
      <c r="H18" s="205"/>
      <c r="I18" s="205"/>
      <c r="J18" s="205"/>
      <c r="K18" s="205"/>
      <c r="L18" s="205"/>
      <c r="M18" s="205"/>
      <c r="N18" s="205"/>
      <c r="O18" s="205"/>
      <c r="P18" s="205"/>
      <c r="Q18" s="205"/>
      <c r="R18" s="205"/>
      <c r="S18" s="205"/>
      <c r="T18" s="205"/>
      <c r="U18" s="205"/>
    </row>
    <row r="19" spans="1:21">
      <c r="A19" s="205"/>
      <c r="B19" s="205"/>
      <c r="C19" s="205"/>
      <c r="D19" s="205"/>
      <c r="E19" s="205"/>
      <c r="F19" s="205"/>
      <c r="G19" s="205"/>
      <c r="H19" s="205"/>
      <c r="I19" s="205"/>
      <c r="J19" s="205"/>
      <c r="K19" s="205"/>
      <c r="L19" s="205"/>
      <c r="M19" s="205"/>
      <c r="N19" s="205"/>
      <c r="O19" s="205"/>
      <c r="P19" s="205"/>
      <c r="Q19" s="205"/>
      <c r="R19" s="205"/>
      <c r="S19" s="205"/>
      <c r="T19" s="205"/>
      <c r="U19" s="205"/>
    </row>
    <row r="20" spans="1:21">
      <c r="A20" s="205"/>
      <c r="B20" s="205"/>
      <c r="C20" s="205"/>
      <c r="D20" s="205"/>
      <c r="E20" s="205"/>
      <c r="F20" s="205"/>
      <c r="G20" s="205"/>
      <c r="H20" s="205"/>
      <c r="I20" s="205"/>
      <c r="J20" s="205"/>
      <c r="K20" s="205"/>
      <c r="L20" s="205"/>
      <c r="M20" s="205"/>
      <c r="N20" s="205"/>
      <c r="O20" s="205"/>
      <c r="P20" s="205"/>
      <c r="Q20" s="205"/>
      <c r="R20" s="205"/>
      <c r="S20" s="205"/>
      <c r="T20" s="205"/>
      <c r="U20" s="205"/>
    </row>
    <row r="21" spans="1:21">
      <c r="A21" s="205"/>
      <c r="B21" s="205"/>
      <c r="C21" s="205"/>
      <c r="D21" s="205"/>
      <c r="E21" s="205"/>
      <c r="F21" s="205"/>
      <c r="G21" s="205"/>
      <c r="H21" s="205"/>
      <c r="I21" s="205"/>
      <c r="J21" s="205"/>
      <c r="K21" s="205"/>
      <c r="L21" s="205"/>
      <c r="M21" s="205"/>
      <c r="N21" s="205"/>
      <c r="O21" s="205"/>
      <c r="P21" s="205"/>
      <c r="Q21" s="205"/>
      <c r="R21" s="205"/>
      <c r="S21" s="205"/>
      <c r="T21" s="205"/>
      <c r="U21" s="205"/>
    </row>
    <row r="22" spans="1:21">
      <c r="A22" s="205"/>
      <c r="B22" s="205"/>
      <c r="C22" s="205"/>
      <c r="D22" s="205"/>
      <c r="E22" s="205"/>
      <c r="F22" s="205"/>
      <c r="G22" s="205"/>
      <c r="H22" s="205"/>
      <c r="I22" s="205"/>
      <c r="J22" s="205"/>
      <c r="K22" s="205"/>
      <c r="L22" s="205"/>
      <c r="M22" s="205"/>
      <c r="N22" s="205"/>
      <c r="O22" s="205"/>
      <c r="P22" s="205"/>
      <c r="Q22" s="205"/>
      <c r="R22" s="205"/>
      <c r="S22" s="205"/>
      <c r="T22" s="205"/>
      <c r="U22" s="205"/>
    </row>
    <row r="23" spans="1:21">
      <c r="A23" s="205"/>
      <c r="B23" s="205"/>
      <c r="C23" s="205"/>
      <c r="D23" s="205"/>
      <c r="E23" s="205"/>
      <c r="F23" s="205"/>
      <c r="G23" s="205"/>
      <c r="H23" s="205"/>
      <c r="I23" s="205"/>
      <c r="J23" s="205"/>
      <c r="K23" s="205"/>
      <c r="L23" s="205"/>
      <c r="M23" s="205"/>
      <c r="N23" s="205"/>
      <c r="O23" s="205"/>
      <c r="P23" s="205"/>
      <c r="Q23" s="205"/>
      <c r="R23" s="205"/>
      <c r="S23" s="205"/>
      <c r="T23" s="205"/>
      <c r="U23" s="205"/>
    </row>
    <row r="24" spans="1:21">
      <c r="A24" s="205"/>
      <c r="B24" s="205"/>
      <c r="C24" s="205"/>
      <c r="D24" s="205"/>
      <c r="E24" s="205"/>
      <c r="F24" s="205"/>
      <c r="G24" s="205"/>
      <c r="H24" s="205"/>
      <c r="I24" s="205"/>
      <c r="J24" s="205"/>
      <c r="K24" s="205"/>
      <c r="L24" s="205"/>
      <c r="M24" s="205"/>
      <c r="N24" s="205"/>
      <c r="O24" s="205"/>
      <c r="P24" s="205"/>
      <c r="Q24" s="205"/>
      <c r="R24" s="205"/>
      <c r="S24" s="205"/>
      <c r="T24" s="205"/>
      <c r="U24" s="205"/>
    </row>
    <row r="25" spans="1:21">
      <c r="A25" s="205"/>
      <c r="B25" s="205"/>
      <c r="C25" s="205"/>
      <c r="D25" s="205"/>
      <c r="E25" s="205"/>
      <c r="F25" s="205"/>
      <c r="G25" s="205"/>
      <c r="H25" s="205"/>
      <c r="I25" s="205"/>
      <c r="J25" s="205"/>
      <c r="K25" s="205"/>
      <c r="L25" s="205"/>
      <c r="M25" s="205"/>
      <c r="N25" s="205"/>
      <c r="O25" s="205"/>
      <c r="P25" s="205"/>
      <c r="Q25" s="205"/>
      <c r="R25" s="205"/>
      <c r="S25" s="205"/>
      <c r="T25" s="205"/>
      <c r="U25" s="205"/>
    </row>
    <row r="26" spans="1:21">
      <c r="A26" s="205"/>
      <c r="B26" s="205"/>
      <c r="C26" s="205"/>
      <c r="D26" s="205"/>
      <c r="E26" s="205"/>
      <c r="F26" s="205"/>
      <c r="G26" s="205"/>
      <c r="H26" s="205"/>
      <c r="I26" s="205"/>
      <c r="J26" s="205"/>
      <c r="K26" s="205"/>
      <c r="L26" s="205"/>
      <c r="M26" s="205"/>
      <c r="N26" s="205"/>
      <c r="O26" s="205"/>
      <c r="P26" s="205"/>
      <c r="Q26" s="205"/>
      <c r="R26" s="205"/>
      <c r="S26" s="205"/>
      <c r="T26" s="205"/>
      <c r="U26" s="205"/>
    </row>
    <row r="27" spans="1:21">
      <c r="A27" s="205"/>
      <c r="B27" s="205"/>
      <c r="C27" s="205"/>
      <c r="D27" s="205"/>
      <c r="E27" s="205"/>
      <c r="F27" s="205"/>
      <c r="G27" s="205"/>
      <c r="H27" s="205"/>
      <c r="I27" s="205"/>
      <c r="J27" s="205"/>
      <c r="K27" s="205"/>
      <c r="L27" s="205"/>
      <c r="M27" s="205"/>
      <c r="N27" s="205"/>
      <c r="O27" s="205"/>
      <c r="P27" s="205"/>
      <c r="Q27" s="205"/>
      <c r="R27" s="205"/>
      <c r="S27" s="205"/>
      <c r="T27" s="205"/>
      <c r="U27" s="205"/>
    </row>
    <row r="28" spans="1:21">
      <c r="A28" s="205"/>
      <c r="B28" s="205"/>
      <c r="C28" s="205"/>
      <c r="D28" s="205"/>
      <c r="E28" s="205"/>
      <c r="F28" s="205"/>
      <c r="G28" s="205"/>
      <c r="H28" s="205"/>
      <c r="I28" s="205"/>
      <c r="J28" s="205"/>
      <c r="K28" s="205"/>
      <c r="L28" s="205"/>
      <c r="M28" s="205"/>
      <c r="N28" s="205"/>
      <c r="O28" s="205"/>
      <c r="P28" s="205"/>
      <c r="Q28" s="205"/>
      <c r="R28" s="205"/>
      <c r="S28" s="205"/>
      <c r="T28" s="205"/>
      <c r="U28" s="205"/>
    </row>
  </sheetData>
  <hyperlinks>
    <hyperlink ref="A1" location="zoznam!A1" display="späť na obsah"/>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36"/>
  <sheetViews>
    <sheetView workbookViewId="0">
      <selection activeCell="F26" sqref="F26"/>
    </sheetView>
  </sheetViews>
  <sheetFormatPr defaultColWidth="9.140625" defaultRowHeight="16.5"/>
  <cols>
    <col min="1" max="1" width="19.42578125" style="205" customWidth="1"/>
    <col min="2" max="2" width="12.140625" style="205" customWidth="1"/>
    <col min="3" max="3" width="9.140625" style="205"/>
    <col min="4" max="4" width="13.28515625" style="205" customWidth="1"/>
    <col min="5" max="16384" width="9.140625" style="205"/>
  </cols>
  <sheetData>
    <row r="1" spans="1:5">
      <c r="A1" s="5" t="s">
        <v>36</v>
      </c>
    </row>
    <row r="3" spans="1:5">
      <c r="A3" s="7" t="s">
        <v>937</v>
      </c>
    </row>
    <row r="4" spans="1:5">
      <c r="A4" s="261" t="s">
        <v>84</v>
      </c>
    </row>
    <row r="5" spans="1:5">
      <c r="A5" s="35" t="s">
        <v>1089</v>
      </c>
    </row>
    <row r="6" spans="1:5">
      <c r="A6" s="352" t="s">
        <v>1238</v>
      </c>
    </row>
    <row r="8" spans="1:5">
      <c r="A8" s="235" t="s">
        <v>364</v>
      </c>
      <c r="B8" s="292" t="s">
        <v>180</v>
      </c>
      <c r="C8" s="293" t="s">
        <v>34</v>
      </c>
      <c r="D8" s="292" t="s">
        <v>181</v>
      </c>
      <c r="E8" s="235"/>
    </row>
    <row r="9" spans="1:5">
      <c r="A9" s="289" t="s">
        <v>1101</v>
      </c>
      <c r="B9" s="292" t="s">
        <v>32</v>
      </c>
      <c r="C9" s="294">
        <v>0.85299999999999998</v>
      </c>
      <c r="D9" s="294">
        <v>0.63700000000000001</v>
      </c>
      <c r="E9" s="235"/>
    </row>
    <row r="10" spans="1:5">
      <c r="A10" s="289" t="s">
        <v>1100</v>
      </c>
      <c r="B10" s="292" t="s">
        <v>22</v>
      </c>
      <c r="C10" s="294">
        <v>0.85</v>
      </c>
      <c r="D10" s="294">
        <v>0.63700000000000001</v>
      </c>
      <c r="E10" s="235"/>
    </row>
    <row r="11" spans="1:5">
      <c r="A11" s="290" t="s">
        <v>1102</v>
      </c>
      <c r="B11" s="292" t="s">
        <v>31</v>
      </c>
      <c r="C11" s="294">
        <v>0.83700000000000008</v>
      </c>
      <c r="D11" s="294">
        <v>0.63700000000000001</v>
      </c>
      <c r="E11" s="235"/>
    </row>
    <row r="12" spans="1:5">
      <c r="A12" s="291" t="s">
        <v>1099</v>
      </c>
      <c r="B12" s="292" t="s">
        <v>20</v>
      </c>
      <c r="C12" s="294">
        <v>0.83700000000000008</v>
      </c>
      <c r="D12" s="294">
        <v>0.63700000000000001</v>
      </c>
      <c r="E12" s="235"/>
    </row>
    <row r="13" spans="1:5">
      <c r="A13" s="291" t="s">
        <v>1103</v>
      </c>
      <c r="B13" s="292" t="s">
        <v>21</v>
      </c>
      <c r="C13" s="294">
        <v>0.79299999999999993</v>
      </c>
      <c r="D13" s="294">
        <v>0.63700000000000001</v>
      </c>
      <c r="E13" s="235"/>
    </row>
    <row r="14" spans="1:5">
      <c r="A14" s="235" t="s">
        <v>1104</v>
      </c>
      <c r="B14" s="292" t="s">
        <v>30</v>
      </c>
      <c r="C14" s="294">
        <v>0.77700000000000002</v>
      </c>
      <c r="D14" s="294">
        <v>0.63700000000000001</v>
      </c>
      <c r="E14" s="235"/>
    </row>
    <row r="15" spans="1:5">
      <c r="A15" s="235" t="s">
        <v>1105</v>
      </c>
      <c r="B15" s="292" t="s">
        <v>28</v>
      </c>
      <c r="C15" s="294">
        <v>0.746</v>
      </c>
      <c r="D15" s="294">
        <v>0.63700000000000001</v>
      </c>
      <c r="E15" s="235"/>
    </row>
    <row r="16" spans="1:5">
      <c r="A16" s="235" t="s">
        <v>1106</v>
      </c>
      <c r="B16" s="292" t="s">
        <v>19</v>
      </c>
      <c r="C16" s="294">
        <v>0.73599999999999999</v>
      </c>
      <c r="D16" s="294">
        <v>0.63700000000000001</v>
      </c>
      <c r="E16" s="235"/>
    </row>
    <row r="17" spans="1:5">
      <c r="A17" s="235" t="s">
        <v>1107</v>
      </c>
      <c r="B17" s="292" t="s">
        <v>25</v>
      </c>
      <c r="C17" s="294">
        <v>0.73299999999999998</v>
      </c>
      <c r="D17" s="294">
        <v>0.63700000000000001</v>
      </c>
      <c r="E17" s="235"/>
    </row>
    <row r="18" spans="1:5">
      <c r="A18" s="235" t="s">
        <v>1108</v>
      </c>
      <c r="B18" s="292" t="s">
        <v>15</v>
      </c>
      <c r="C18" s="294">
        <v>0.70200000000000007</v>
      </c>
      <c r="D18" s="294">
        <v>0.63700000000000001</v>
      </c>
      <c r="E18" s="235"/>
    </row>
    <row r="19" spans="1:5">
      <c r="A19" s="235" t="s">
        <v>1109</v>
      </c>
      <c r="B19" s="292" t="s">
        <v>9</v>
      </c>
      <c r="C19" s="294">
        <v>0.70099999999999996</v>
      </c>
      <c r="D19" s="294">
        <v>0.63700000000000001</v>
      </c>
      <c r="E19" s="235"/>
    </row>
    <row r="20" spans="1:5">
      <c r="A20" s="235" t="s">
        <v>1110</v>
      </c>
      <c r="B20" s="292" t="s">
        <v>8</v>
      </c>
      <c r="C20" s="294">
        <v>0.69799999999999995</v>
      </c>
      <c r="D20" s="294">
        <v>0.63700000000000001</v>
      </c>
      <c r="E20" s="235"/>
    </row>
    <row r="21" spans="1:5">
      <c r="A21" s="235" t="s">
        <v>1111</v>
      </c>
      <c r="B21" s="292" t="s">
        <v>23</v>
      </c>
      <c r="C21" s="294">
        <v>0.69099999999999995</v>
      </c>
      <c r="D21" s="294">
        <v>0.63700000000000001</v>
      </c>
      <c r="E21" s="235"/>
    </row>
    <row r="22" spans="1:5">
      <c r="A22" s="235" t="s">
        <v>1112</v>
      </c>
      <c r="B22" s="292" t="s">
        <v>29</v>
      </c>
      <c r="C22" s="294">
        <v>0.68099999999999994</v>
      </c>
      <c r="D22" s="294">
        <v>0.63700000000000001</v>
      </c>
      <c r="E22" s="235"/>
    </row>
    <row r="23" spans="1:5">
      <c r="A23" s="235" t="s">
        <v>1113</v>
      </c>
      <c r="B23" s="292" t="s">
        <v>182</v>
      </c>
      <c r="C23" s="294">
        <v>0.63700000000000001</v>
      </c>
      <c r="D23" s="294">
        <v>0.63700000000000001</v>
      </c>
      <c r="E23" s="235"/>
    </row>
    <row r="24" spans="1:5">
      <c r="A24" s="235" t="s">
        <v>1114</v>
      </c>
      <c r="B24" s="292" t="s">
        <v>7</v>
      </c>
      <c r="C24" s="294">
        <v>0.63300000000000001</v>
      </c>
      <c r="D24" s="294">
        <v>0.63700000000000001</v>
      </c>
      <c r="E24" s="235"/>
    </row>
    <row r="25" spans="1:5">
      <c r="A25" s="235" t="s">
        <v>1116</v>
      </c>
      <c r="B25" s="292" t="s">
        <v>18</v>
      </c>
      <c r="C25" s="294">
        <v>0.627</v>
      </c>
      <c r="D25" s="294">
        <v>0.63700000000000001</v>
      </c>
      <c r="E25" s="235"/>
    </row>
    <row r="26" spans="1:5">
      <c r="A26" s="235" t="s">
        <v>1115</v>
      </c>
      <c r="B26" s="292" t="s">
        <v>12</v>
      </c>
      <c r="C26" s="294">
        <v>0.62</v>
      </c>
      <c r="D26" s="294">
        <v>0.63700000000000001</v>
      </c>
      <c r="E26" s="235"/>
    </row>
    <row r="27" spans="1:5">
      <c r="A27" s="235" t="s">
        <v>37</v>
      </c>
      <c r="B27" s="292" t="s">
        <v>11</v>
      </c>
      <c r="C27" s="294">
        <v>0.59399999999999997</v>
      </c>
      <c r="D27" s="294">
        <v>0.63700000000000001</v>
      </c>
      <c r="E27" s="235"/>
    </row>
    <row r="28" spans="1:5">
      <c r="A28" s="235" t="s">
        <v>1117</v>
      </c>
      <c r="B28" s="292" t="s">
        <v>27</v>
      </c>
      <c r="C28" s="294">
        <v>0.58499999999999996</v>
      </c>
      <c r="D28" s="294">
        <v>0.63700000000000001</v>
      </c>
      <c r="E28" s="235"/>
    </row>
    <row r="29" spans="1:5">
      <c r="A29" s="235" t="s">
        <v>1123</v>
      </c>
      <c r="B29" s="292" t="s">
        <v>13</v>
      </c>
      <c r="C29" s="294">
        <v>0.53700000000000003</v>
      </c>
      <c r="D29" s="294">
        <v>0.63700000000000001</v>
      </c>
      <c r="E29" s="235"/>
    </row>
    <row r="30" spans="1:5">
      <c r="A30" s="235" t="s">
        <v>1118</v>
      </c>
      <c r="B30" s="292" t="s">
        <v>16</v>
      </c>
      <c r="C30" s="294">
        <v>0.52600000000000002</v>
      </c>
      <c r="D30" s="294">
        <v>0.63700000000000001</v>
      </c>
      <c r="E30" s="235"/>
    </row>
    <row r="31" spans="1:5">
      <c r="A31" s="235" t="s">
        <v>1119</v>
      </c>
      <c r="B31" s="292" t="s">
        <v>6</v>
      </c>
      <c r="C31" s="294">
        <v>0.505</v>
      </c>
      <c r="D31" s="294">
        <v>0.63700000000000001</v>
      </c>
      <c r="E31" s="235"/>
    </row>
    <row r="32" spans="1:5">
      <c r="A32" s="235" t="s">
        <v>1120</v>
      </c>
      <c r="B32" s="292" t="s">
        <v>17</v>
      </c>
      <c r="C32" s="294">
        <v>0.5</v>
      </c>
      <c r="D32" s="294">
        <v>0.63700000000000001</v>
      </c>
      <c r="E32" s="235"/>
    </row>
    <row r="33" spans="1:5">
      <c r="A33" s="235" t="s">
        <v>1124</v>
      </c>
      <c r="B33" s="292" t="s">
        <v>26</v>
      </c>
      <c r="C33" s="294">
        <v>0.46899999999999997</v>
      </c>
      <c r="D33" s="294">
        <v>0.63700000000000001</v>
      </c>
      <c r="E33" s="235"/>
    </row>
    <row r="34" spans="1:5">
      <c r="A34" s="235" t="s">
        <v>1121</v>
      </c>
      <c r="B34" s="292" t="s">
        <v>24</v>
      </c>
      <c r="C34" s="294">
        <v>0.46899999999999997</v>
      </c>
      <c r="D34" s="294">
        <v>0.63700000000000001</v>
      </c>
      <c r="E34" s="235"/>
    </row>
    <row r="35" spans="1:5">
      <c r="A35" s="235" t="s">
        <v>1122</v>
      </c>
      <c r="B35" s="292" t="s">
        <v>35</v>
      </c>
      <c r="C35" s="294">
        <v>0.36599999999999999</v>
      </c>
      <c r="D35" s="294">
        <v>0.63700000000000001</v>
      </c>
      <c r="E35" s="235"/>
    </row>
    <row r="36" spans="1:5">
      <c r="A36" s="235"/>
      <c r="B36" s="235"/>
      <c r="C36" s="235"/>
      <c r="D36" s="235"/>
      <c r="E36" s="235"/>
    </row>
  </sheetData>
  <hyperlinks>
    <hyperlink ref="A1" location="zoznam!A1" display="späť na obsah"/>
    <hyperlink ref="A5" r:id="rId1" display="https://appsso.eurostat.ec.europa.eu/nui/show.do?query=BOOKMARK_DS-812554_QID_-655CE67E_UID_-3F171EB0&amp;layout=ACL00,L,X,0;GEO,L,Y,0;FREQUENC,L,Z,0;TIME,C,Z,1;ISCED11,L,Z,2;AGE,L,Z,3;SEX,L,Z,4;UNIT,L,Z,5;INDICATORS,C,Z,6;&amp;zSelection=DS-812554TIME,2015;DS-812554AGE,Y_GE16;DS-812554UNIT,PC;DS-812554FREQUENC,GE1;DS-812554INDICATORS,OBS_FLAG;DS-812554ISCED11,TOTAL;DS-812554SEX,T;&amp;rankName1=ISCED11_1_2_-1_2&amp;rankName2=UNIT_1_2_-1_2&amp;rankName3=AGE_1_2_-1_2&amp;rankName4=FREQUENC_1_2_-1_2&amp;rankName5=INDICATORS_1_2_-1_2&amp;rankName6=SEX_1_2_-1_2&amp;rankName7=TIME_1_0_0_0&amp;rankName8=ACL00_1_2_0_0&amp;rankName9=GEO_1_2_0_1&amp;rStp=&amp;cStp=&amp;rDCh=&amp;cDCh=&amp;rDM=true&amp;cDM=true&amp;footnes=false&amp;empty=false&amp;wai=false&amp;time_mode=ROLLING&amp;time_most_recent=true&amp;cfo=%23%23%23%2C%23%23%23.%23%23%23&amp;lang=en"/>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5"/>
  <dimension ref="A1:P38"/>
  <sheetViews>
    <sheetView workbookViewId="0">
      <selection activeCell="P14" sqref="P14"/>
    </sheetView>
  </sheetViews>
  <sheetFormatPr defaultRowHeight="16.5"/>
  <cols>
    <col min="1" max="1" width="21.85546875" style="220" customWidth="1"/>
    <col min="2" max="16384" width="9.140625" style="220"/>
  </cols>
  <sheetData>
    <row r="1" spans="1:16" s="217" customFormat="1">
      <c r="A1" s="5" t="s">
        <v>36</v>
      </c>
    </row>
    <row r="3" spans="1:16">
      <c r="A3" s="4" t="s">
        <v>1264</v>
      </c>
      <c r="B3" s="4"/>
      <c r="C3" s="4"/>
      <c r="D3" s="4"/>
      <c r="E3" s="20"/>
      <c r="F3" s="20"/>
      <c r="G3" s="20"/>
      <c r="H3" s="20"/>
      <c r="I3" s="20"/>
      <c r="J3" s="20"/>
      <c r="K3" s="20"/>
      <c r="L3" s="20"/>
      <c r="M3" s="20"/>
      <c r="N3" s="20"/>
      <c r="O3" s="20"/>
      <c r="P3" s="20"/>
    </row>
    <row r="4" spans="1:16">
      <c r="A4" s="20" t="s">
        <v>110</v>
      </c>
      <c r="B4" s="20"/>
      <c r="C4" s="20"/>
      <c r="D4" s="20"/>
      <c r="E4" s="20"/>
      <c r="F4" s="20"/>
      <c r="G4" s="20"/>
      <c r="H4" s="20"/>
      <c r="I4" s="20"/>
      <c r="J4" s="20"/>
      <c r="K4" s="20"/>
      <c r="L4" s="20"/>
      <c r="M4" s="20"/>
      <c r="N4" s="20"/>
      <c r="O4" s="20"/>
      <c r="P4" s="20"/>
    </row>
    <row r="5" spans="1:16">
      <c r="A5" s="20"/>
      <c r="B5" s="20"/>
      <c r="C5" s="20"/>
      <c r="D5" s="20"/>
      <c r="E5" s="20"/>
      <c r="F5" s="20"/>
      <c r="G5" s="20"/>
      <c r="H5" s="20"/>
      <c r="I5" s="20"/>
      <c r="J5" s="20"/>
      <c r="K5" s="20"/>
      <c r="L5" s="20"/>
      <c r="M5" s="20"/>
      <c r="N5" s="20"/>
      <c r="O5" s="20"/>
      <c r="P5" s="20"/>
    </row>
    <row r="6" spans="1:16">
      <c r="A6" s="20"/>
      <c r="B6" s="20">
        <v>2008</v>
      </c>
      <c r="C6" s="20">
        <v>2009</v>
      </c>
      <c r="D6" s="20">
        <v>2010</v>
      </c>
      <c r="E6" s="20">
        <v>2011</v>
      </c>
      <c r="F6" s="20">
        <v>2012</v>
      </c>
      <c r="G6" s="20">
        <v>2013</v>
      </c>
      <c r="H6" s="20">
        <v>2014</v>
      </c>
      <c r="I6" s="20">
        <v>2015</v>
      </c>
      <c r="J6" s="20">
        <v>2016</v>
      </c>
      <c r="K6" s="20">
        <v>2017</v>
      </c>
      <c r="L6" s="20">
        <v>2018</v>
      </c>
      <c r="M6" s="20"/>
      <c r="N6" s="20"/>
      <c r="O6" s="20"/>
      <c r="P6" s="20"/>
    </row>
    <row r="7" spans="1:16">
      <c r="A7" s="20" t="s">
        <v>50</v>
      </c>
      <c r="B7" s="186">
        <v>20.7</v>
      </c>
      <c r="C7" s="186">
        <v>29</v>
      </c>
      <c r="D7" s="186">
        <v>19.7</v>
      </c>
      <c r="E7" s="186">
        <v>16.884958000000001</v>
      </c>
      <c r="F7" s="186">
        <v>18.222529000000002</v>
      </c>
      <c r="G7" s="186">
        <v>18.924927</v>
      </c>
      <c r="H7" s="186">
        <v>17.492357999999999</v>
      </c>
      <c r="I7" s="186">
        <v>17.343368999999999</v>
      </c>
      <c r="J7" s="186">
        <v>9.0862540000000003</v>
      </c>
      <c r="K7" s="186">
        <v>13.403504999999999</v>
      </c>
      <c r="L7" s="186">
        <v>16.459147999999999</v>
      </c>
      <c r="M7" s="20"/>
      <c r="N7" s="20"/>
      <c r="O7" s="20"/>
      <c r="P7" s="20"/>
    </row>
    <row r="8" spans="1:16">
      <c r="A8" s="20" t="s">
        <v>68</v>
      </c>
      <c r="B8" s="186">
        <v>0</v>
      </c>
      <c r="C8" s="186">
        <v>0</v>
      </c>
      <c r="D8" s="186">
        <v>6.8</v>
      </c>
      <c r="E8" s="186">
        <v>5.6579740000000003</v>
      </c>
      <c r="F8" s="186">
        <v>5.5210379999999999</v>
      </c>
      <c r="G8" s="186">
        <v>6.2342899999999997</v>
      </c>
      <c r="H8" s="186">
        <v>6.4010600000000002</v>
      </c>
      <c r="I8" s="186">
        <v>7.1449870000000004</v>
      </c>
      <c r="J8" s="186">
        <v>7.4881279999999997</v>
      </c>
      <c r="K8" s="186">
        <v>12.415300999999999</v>
      </c>
      <c r="L8" s="186">
        <v>10.819687</v>
      </c>
      <c r="M8" s="20"/>
      <c r="N8" s="20"/>
      <c r="O8" s="20"/>
      <c r="P8" s="20"/>
    </row>
    <row r="9" spans="1:16">
      <c r="A9" s="20" t="s">
        <v>69</v>
      </c>
      <c r="B9" s="186">
        <v>0</v>
      </c>
      <c r="C9" s="186">
        <v>0</v>
      </c>
      <c r="D9" s="186">
        <v>0</v>
      </c>
      <c r="E9" s="186">
        <v>0</v>
      </c>
      <c r="F9" s="186">
        <v>0</v>
      </c>
      <c r="G9" s="186">
        <v>0</v>
      </c>
      <c r="H9" s="186">
        <v>0</v>
      </c>
      <c r="I9" s="186">
        <v>0</v>
      </c>
      <c r="J9" s="186">
        <v>14.33039</v>
      </c>
      <c r="K9" s="186">
        <v>15.609628000000001</v>
      </c>
      <c r="L9" s="186">
        <v>19.448449</v>
      </c>
      <c r="M9" s="20"/>
      <c r="N9" s="20"/>
      <c r="O9" s="20"/>
      <c r="P9" s="20"/>
    </row>
    <row r="10" spans="1:16">
      <c r="A10" s="20" t="s">
        <v>111</v>
      </c>
      <c r="B10" s="186">
        <v>0</v>
      </c>
      <c r="C10" s="186">
        <v>0</v>
      </c>
      <c r="D10" s="186">
        <v>0</v>
      </c>
      <c r="E10" s="186">
        <v>3.9816199999999999</v>
      </c>
      <c r="F10" s="186">
        <v>4.3614100000000002</v>
      </c>
      <c r="G10" s="186">
        <v>4.2158189999999998</v>
      </c>
      <c r="H10" s="186">
        <v>3.7849010000000001</v>
      </c>
      <c r="I10" s="186">
        <v>3.8726959999999999</v>
      </c>
      <c r="J10" s="186">
        <v>3.879203</v>
      </c>
      <c r="K10" s="186">
        <v>4.5</v>
      </c>
      <c r="L10" s="186">
        <v>0</v>
      </c>
      <c r="M10" s="20"/>
      <c r="N10" s="20"/>
      <c r="O10" s="20"/>
      <c r="P10" s="20"/>
    </row>
    <row r="11" spans="1:16">
      <c r="A11" s="20" t="s">
        <v>70</v>
      </c>
      <c r="B11" s="186">
        <v>0</v>
      </c>
      <c r="C11" s="186">
        <v>0</v>
      </c>
      <c r="D11" s="186">
        <v>0</v>
      </c>
      <c r="E11" s="186">
        <v>0</v>
      </c>
      <c r="F11" s="186">
        <v>0</v>
      </c>
      <c r="G11" s="186">
        <v>0</v>
      </c>
      <c r="H11" s="186">
        <v>0</v>
      </c>
      <c r="I11" s="186">
        <v>0</v>
      </c>
      <c r="J11" s="186">
        <v>0</v>
      </c>
      <c r="K11" s="186">
        <v>0</v>
      </c>
      <c r="L11" s="186">
        <v>7.2516889999999998</v>
      </c>
      <c r="M11" s="20"/>
      <c r="N11" s="20"/>
      <c r="O11" s="20"/>
      <c r="P11" s="20"/>
    </row>
    <row r="12" spans="1:16">
      <c r="A12" s="20"/>
      <c r="B12" s="20"/>
      <c r="C12" s="20"/>
      <c r="D12" s="20"/>
      <c r="E12" s="20"/>
      <c r="F12" s="20"/>
      <c r="G12" s="20"/>
      <c r="H12" s="20"/>
      <c r="I12" s="20"/>
      <c r="J12" s="20"/>
      <c r="K12" s="20"/>
      <c r="L12" s="20"/>
      <c r="M12" s="20"/>
      <c r="N12" s="20"/>
      <c r="O12" s="20"/>
      <c r="P12" s="20"/>
    </row>
    <row r="13" spans="1:16">
      <c r="A13" s="40" t="s">
        <v>34</v>
      </c>
      <c r="B13" s="265">
        <f>SUM(B7:B11)</f>
        <v>20.7</v>
      </c>
      <c r="C13" s="265">
        <f>SUM(C7:C11)</f>
        <v>29</v>
      </c>
      <c r="D13" s="265">
        <f>SUM(D7:D11)</f>
        <v>26.5</v>
      </c>
      <c r="E13" s="265">
        <f>SUM(E7:E11)</f>
        <v>26.524552</v>
      </c>
      <c r="F13" s="265">
        <f t="shared" ref="F13:L13" si="0">SUM(F7:F11)</f>
        <v>28.104977000000002</v>
      </c>
      <c r="G13" s="265">
        <f t="shared" si="0"/>
        <v>29.375035999999998</v>
      </c>
      <c r="H13" s="265">
        <f t="shared" si="0"/>
        <v>27.678319000000002</v>
      </c>
      <c r="I13" s="265">
        <f t="shared" si="0"/>
        <v>28.361052000000001</v>
      </c>
      <c r="J13" s="265">
        <f t="shared" si="0"/>
        <v>34.783974999999998</v>
      </c>
      <c r="K13" s="265">
        <f t="shared" si="0"/>
        <v>45.928433999999996</v>
      </c>
      <c r="L13" s="265">
        <f t="shared" si="0"/>
        <v>53.978972999999996</v>
      </c>
      <c r="M13" s="20"/>
      <c r="N13" s="20"/>
      <c r="O13" s="20"/>
      <c r="P13" s="20"/>
    </row>
    <row r="14" spans="1:16">
      <c r="A14" s="40" t="s">
        <v>269</v>
      </c>
      <c r="B14" s="265">
        <v>4.5999999999999996</v>
      </c>
      <c r="C14" s="265">
        <v>1.6</v>
      </c>
      <c r="D14" s="265">
        <v>1</v>
      </c>
      <c r="E14" s="265">
        <v>3.9</v>
      </c>
      <c r="F14" s="265">
        <v>3.6</v>
      </c>
      <c r="G14" s="265">
        <v>1.4</v>
      </c>
      <c r="H14" s="265">
        <v>-0.1</v>
      </c>
      <c r="I14" s="265">
        <v>-0.3</v>
      </c>
      <c r="J14" s="265">
        <v>-0.5</v>
      </c>
      <c r="K14" s="265">
        <v>1.3</v>
      </c>
      <c r="L14" s="265">
        <v>2.5</v>
      </c>
      <c r="M14" s="20"/>
      <c r="N14" s="20"/>
      <c r="O14" s="20"/>
      <c r="P14" s="20"/>
    </row>
    <row r="15" spans="1:16">
      <c r="A15" s="40" t="s">
        <v>270</v>
      </c>
      <c r="B15" s="265">
        <v>0</v>
      </c>
      <c r="C15" s="263">
        <f>B15+C14*(1-B15/100)</f>
        <v>1.6</v>
      </c>
      <c r="D15" s="263">
        <f>C15+D14*(1-C15/100)</f>
        <v>2.5840000000000001</v>
      </c>
      <c r="E15" s="263">
        <f>D15+E14*(1-D15/100)</f>
        <v>6.3832240000000002</v>
      </c>
      <c r="F15" s="263">
        <f t="shared" ref="F15:L15" si="1">E15+F14*(1-E15/100)</f>
        <v>9.7534279360000014</v>
      </c>
      <c r="G15" s="263">
        <f t="shared" si="1"/>
        <v>11.016879944896001</v>
      </c>
      <c r="H15" s="263">
        <f t="shared" si="1"/>
        <v>10.927896824840897</v>
      </c>
      <c r="I15" s="263">
        <f t="shared" si="1"/>
        <v>10.66068051531542</v>
      </c>
      <c r="J15" s="263">
        <f t="shared" si="1"/>
        <v>10.213983917891998</v>
      </c>
      <c r="K15" s="263">
        <f t="shared" si="1"/>
        <v>11.381202126959401</v>
      </c>
      <c r="L15" s="263">
        <f t="shared" si="1"/>
        <v>13.596672073785417</v>
      </c>
      <c r="M15" s="20"/>
      <c r="N15" s="20"/>
      <c r="O15" s="20"/>
      <c r="P15" s="20"/>
    </row>
    <row r="16" spans="1:16">
      <c r="A16" s="40" t="s">
        <v>271</v>
      </c>
      <c r="B16" s="40">
        <v>100</v>
      </c>
      <c r="C16" s="265">
        <f>100-C15</f>
        <v>98.4</v>
      </c>
      <c r="D16" s="265">
        <f t="shared" ref="D16:L16" si="2">100-D15</f>
        <v>97.415999999999997</v>
      </c>
      <c r="E16" s="265">
        <f t="shared" si="2"/>
        <v>93.616776000000002</v>
      </c>
      <c r="F16" s="265">
        <f t="shared" si="2"/>
        <v>90.246572063999992</v>
      </c>
      <c r="G16" s="265">
        <f t="shared" si="2"/>
        <v>88.983120055103996</v>
      </c>
      <c r="H16" s="265">
        <f t="shared" si="2"/>
        <v>89.0721031751591</v>
      </c>
      <c r="I16" s="265">
        <f t="shared" si="2"/>
        <v>89.33931948468458</v>
      </c>
      <c r="J16" s="265">
        <f t="shared" si="2"/>
        <v>89.786016082108006</v>
      </c>
      <c r="K16" s="265">
        <f t="shared" si="2"/>
        <v>88.618797873040592</v>
      </c>
      <c r="L16" s="265">
        <f t="shared" si="2"/>
        <v>86.403327926214587</v>
      </c>
      <c r="M16" s="20"/>
      <c r="N16" s="20"/>
      <c r="O16" s="20"/>
      <c r="P16" s="20"/>
    </row>
    <row r="17" spans="1:16">
      <c r="A17" s="20" t="s">
        <v>272</v>
      </c>
      <c r="B17" s="186">
        <f>B13*B16/100</f>
        <v>20.7</v>
      </c>
      <c r="C17" s="186">
        <f t="shared" ref="C17:L17" si="3">C13*C16/100</f>
        <v>28.536000000000005</v>
      </c>
      <c r="D17" s="186">
        <f t="shared" si="3"/>
        <v>25.815239999999999</v>
      </c>
      <c r="E17" s="186">
        <f t="shared" si="3"/>
        <v>24.831430430843522</v>
      </c>
      <c r="F17" s="186">
        <f t="shared" si="3"/>
        <v>25.363778321875625</v>
      </c>
      <c r="G17" s="186">
        <f t="shared" si="3"/>
        <v>26.138823550110018</v>
      </c>
      <c r="H17" s="186">
        <f t="shared" si="3"/>
        <v>24.653660856829664</v>
      </c>
      <c r="I17" s="186">
        <f t="shared" si="3"/>
        <v>25.337570855497525</v>
      </c>
      <c r="J17" s="186">
        <f t="shared" si="3"/>
        <v>31.231145387496426</v>
      </c>
      <c r="K17" s="186">
        <f t="shared" si="3"/>
        <v>40.701226092712851</v>
      </c>
      <c r="L17" s="186">
        <f t="shared" si="3"/>
        <v>46.639629052392827</v>
      </c>
      <c r="M17" s="20"/>
      <c r="N17" s="20"/>
      <c r="O17" s="20"/>
      <c r="P17" s="20"/>
    </row>
    <row r="18" spans="1:16">
      <c r="A18" s="20"/>
      <c r="B18" s="20"/>
      <c r="C18" s="20"/>
      <c r="D18" s="20"/>
      <c r="E18" s="20"/>
      <c r="F18" s="20"/>
      <c r="G18" s="20"/>
      <c r="H18" s="20"/>
      <c r="I18" s="20"/>
      <c r="J18" s="20"/>
      <c r="K18" s="20"/>
      <c r="L18" s="20"/>
      <c r="M18" s="20"/>
      <c r="N18" s="20"/>
      <c r="O18" s="20"/>
      <c r="P18" s="20"/>
    </row>
    <row r="19" spans="1:16">
      <c r="A19" s="20"/>
      <c r="B19" s="20"/>
      <c r="C19" s="20"/>
      <c r="D19" s="20"/>
      <c r="E19" s="20"/>
      <c r="F19" s="20"/>
      <c r="G19" s="20"/>
      <c r="H19" s="20"/>
      <c r="I19" s="20"/>
      <c r="J19" s="20"/>
      <c r="K19" s="20"/>
      <c r="L19" s="20"/>
      <c r="M19" s="20"/>
      <c r="N19" s="20"/>
      <c r="O19" s="20"/>
      <c r="P19" s="20"/>
    </row>
    <row r="20" spans="1:16">
      <c r="A20" s="20"/>
      <c r="B20" s="20"/>
      <c r="C20" s="20"/>
      <c r="D20" s="20"/>
      <c r="E20" s="20"/>
      <c r="F20" s="20"/>
      <c r="G20" s="20"/>
      <c r="H20" s="20"/>
      <c r="I20" s="20"/>
      <c r="J20" s="20"/>
      <c r="K20" s="20"/>
      <c r="L20" s="20"/>
      <c r="M20" s="20"/>
      <c r="N20" s="20"/>
      <c r="O20" s="20"/>
      <c r="P20" s="20"/>
    </row>
    <row r="21" spans="1:16">
      <c r="A21" s="20"/>
      <c r="B21" s="20"/>
      <c r="C21" s="20"/>
      <c r="D21" s="20"/>
      <c r="E21" s="20"/>
      <c r="F21" s="20"/>
      <c r="G21" s="20"/>
      <c r="H21" s="20"/>
      <c r="I21" s="20"/>
      <c r="J21" s="20"/>
      <c r="K21" s="20"/>
      <c r="L21" s="20"/>
      <c r="M21" s="20"/>
      <c r="N21" s="20"/>
      <c r="O21" s="20"/>
      <c r="P21" s="20"/>
    </row>
    <row r="22" spans="1:16">
      <c r="A22" s="20"/>
      <c r="B22" s="20"/>
      <c r="C22" s="20"/>
      <c r="D22" s="20"/>
      <c r="E22" s="20"/>
      <c r="F22" s="20"/>
      <c r="G22" s="20"/>
      <c r="H22" s="20"/>
      <c r="I22" s="20"/>
      <c r="J22" s="20"/>
      <c r="K22" s="20"/>
      <c r="L22" s="20"/>
      <c r="M22" s="20"/>
      <c r="N22" s="20"/>
      <c r="O22" s="20"/>
      <c r="P22" s="20"/>
    </row>
    <row r="23" spans="1:16">
      <c r="A23" s="20"/>
      <c r="B23" s="20"/>
      <c r="C23" s="20"/>
      <c r="D23" s="20"/>
      <c r="E23" s="20"/>
      <c r="F23" s="20"/>
      <c r="G23" s="20"/>
      <c r="H23" s="20"/>
      <c r="I23" s="20"/>
      <c r="J23" s="20"/>
      <c r="K23" s="20"/>
      <c r="L23" s="20"/>
      <c r="M23" s="20"/>
      <c r="N23" s="20"/>
      <c r="O23" s="20"/>
      <c r="P23" s="20"/>
    </row>
    <row r="24" spans="1:16">
      <c r="A24" s="20"/>
      <c r="B24" s="20"/>
      <c r="C24" s="20"/>
      <c r="D24" s="20"/>
      <c r="E24" s="20"/>
      <c r="F24" s="20"/>
      <c r="G24" s="20"/>
      <c r="H24" s="20"/>
      <c r="I24" s="20"/>
      <c r="J24" s="20"/>
      <c r="K24" s="20"/>
      <c r="L24" s="20"/>
      <c r="M24" s="20"/>
      <c r="N24" s="20"/>
      <c r="O24" s="20"/>
      <c r="P24" s="20"/>
    </row>
    <row r="25" spans="1:16">
      <c r="A25" s="20"/>
      <c r="B25" s="20"/>
      <c r="C25" s="20"/>
      <c r="D25" s="20"/>
      <c r="E25" s="20"/>
      <c r="F25" s="20"/>
      <c r="G25" s="20"/>
      <c r="H25" s="20"/>
      <c r="I25" s="20"/>
      <c r="J25" s="20"/>
      <c r="K25" s="20"/>
      <c r="L25" s="20"/>
      <c r="M25" s="20"/>
      <c r="N25" s="20"/>
      <c r="O25" s="20"/>
      <c r="P25" s="20"/>
    </row>
    <row r="26" spans="1:16">
      <c r="A26" s="20"/>
      <c r="B26" s="20"/>
      <c r="C26" s="20"/>
      <c r="D26" s="20"/>
      <c r="E26" s="20"/>
      <c r="F26" s="20"/>
      <c r="G26" s="20"/>
      <c r="H26" s="20"/>
      <c r="I26" s="20"/>
      <c r="J26" s="20"/>
      <c r="K26" s="20"/>
      <c r="L26" s="20"/>
      <c r="M26" s="20"/>
      <c r="N26" s="20"/>
      <c r="O26" s="20"/>
      <c r="P26" s="20"/>
    </row>
    <row r="27" spans="1:16">
      <c r="A27" s="20"/>
      <c r="B27" s="20"/>
      <c r="C27" s="20"/>
      <c r="D27" s="20"/>
      <c r="E27" s="20"/>
      <c r="F27" s="20"/>
      <c r="G27" s="20"/>
      <c r="H27" s="20"/>
      <c r="I27" s="20"/>
      <c r="J27" s="20"/>
      <c r="K27" s="20"/>
      <c r="L27" s="20"/>
      <c r="M27" s="20"/>
      <c r="N27" s="20"/>
      <c r="O27" s="20"/>
      <c r="P27" s="20"/>
    </row>
    <row r="28" spans="1:16">
      <c r="A28" s="20"/>
      <c r="B28" s="20"/>
      <c r="C28" s="20"/>
      <c r="D28" s="20"/>
      <c r="E28" s="20"/>
      <c r="F28" s="20"/>
      <c r="G28" s="20"/>
      <c r="H28" s="20"/>
      <c r="I28" s="20" t="s">
        <v>160</v>
      </c>
      <c r="J28" s="20"/>
      <c r="K28" s="20"/>
      <c r="L28" s="20"/>
      <c r="M28" s="20"/>
      <c r="N28" s="20"/>
      <c r="O28" s="20"/>
      <c r="P28" s="20"/>
    </row>
    <row r="29" spans="1:16">
      <c r="A29" s="20"/>
      <c r="B29" s="20"/>
      <c r="C29" s="20"/>
      <c r="D29" s="20"/>
      <c r="E29" s="20"/>
      <c r="F29" s="20"/>
      <c r="G29" s="20"/>
      <c r="H29" s="20"/>
      <c r="I29" s="20"/>
      <c r="J29" s="20"/>
      <c r="K29" s="20"/>
      <c r="L29" s="20"/>
      <c r="M29" s="20"/>
      <c r="N29" s="20"/>
      <c r="O29" s="20"/>
      <c r="P29" s="20"/>
    </row>
    <row r="30" spans="1:16">
      <c r="A30" s="20"/>
      <c r="B30" s="20"/>
      <c r="C30" s="20"/>
      <c r="D30" s="20"/>
      <c r="E30" s="20"/>
      <c r="F30" s="20"/>
      <c r="G30" s="20"/>
      <c r="H30" s="20"/>
      <c r="I30" s="20"/>
      <c r="J30" s="20"/>
      <c r="K30" s="20"/>
      <c r="L30" s="20"/>
      <c r="M30" s="20"/>
      <c r="N30" s="20"/>
      <c r="O30" s="20"/>
      <c r="P30" s="20"/>
    </row>
    <row r="31" spans="1:16">
      <c r="A31" s="20"/>
      <c r="B31" s="20"/>
      <c r="C31" s="20"/>
      <c r="D31" s="20"/>
      <c r="E31" s="20"/>
      <c r="F31" s="20"/>
      <c r="G31" s="20"/>
      <c r="H31" s="20"/>
      <c r="I31" s="20"/>
      <c r="J31" s="20"/>
      <c r="K31" s="20"/>
      <c r="L31" s="20"/>
      <c r="M31" s="20"/>
      <c r="N31" s="20"/>
      <c r="O31" s="20"/>
      <c r="P31" s="20"/>
    </row>
    <row r="32" spans="1:16">
      <c r="A32" s="20"/>
      <c r="B32" s="20"/>
      <c r="C32" s="20"/>
      <c r="D32" s="20"/>
      <c r="E32" s="20"/>
      <c r="F32" s="20"/>
      <c r="G32" s="20"/>
      <c r="H32" s="20"/>
      <c r="I32" s="20"/>
      <c r="J32" s="20"/>
      <c r="K32" s="20"/>
      <c r="L32" s="20"/>
      <c r="M32" s="20"/>
      <c r="N32" s="20"/>
      <c r="O32" s="20"/>
      <c r="P32" s="20"/>
    </row>
    <row r="33" spans="1:16">
      <c r="A33" s="20"/>
      <c r="B33" s="20"/>
      <c r="C33" s="20"/>
      <c r="D33" s="20"/>
      <c r="E33" s="20"/>
      <c r="F33" s="20"/>
      <c r="G33" s="20"/>
      <c r="H33" s="20"/>
      <c r="I33" s="20"/>
      <c r="J33" s="20"/>
      <c r="K33" s="20"/>
      <c r="L33" s="20"/>
      <c r="M33" s="20"/>
      <c r="N33" s="20"/>
      <c r="O33" s="20"/>
      <c r="P33" s="20"/>
    </row>
    <row r="34" spans="1:16">
      <c r="A34" s="20"/>
      <c r="B34" s="20"/>
      <c r="C34" s="20"/>
      <c r="D34" s="20"/>
      <c r="E34" s="20"/>
      <c r="F34" s="20"/>
      <c r="G34" s="20"/>
      <c r="H34" s="20"/>
      <c r="I34" s="20"/>
      <c r="J34" s="20"/>
      <c r="K34" s="20"/>
      <c r="L34" s="20"/>
      <c r="M34" s="20"/>
      <c r="N34" s="20"/>
      <c r="O34" s="20"/>
      <c r="P34" s="20"/>
    </row>
    <row r="35" spans="1:16">
      <c r="A35" s="20"/>
      <c r="B35" s="20"/>
      <c r="C35" s="20"/>
      <c r="D35" s="20"/>
      <c r="E35" s="20"/>
      <c r="F35" s="20"/>
      <c r="G35" s="20"/>
      <c r="H35" s="20"/>
      <c r="I35" s="20"/>
      <c r="J35" s="20"/>
      <c r="K35" s="20"/>
      <c r="L35" s="20"/>
      <c r="M35" s="20"/>
      <c r="N35" s="20"/>
      <c r="O35" s="20"/>
      <c r="P35" s="20"/>
    </row>
    <row r="36" spans="1:16">
      <c r="A36" s="20"/>
      <c r="B36" s="20"/>
      <c r="C36" s="20"/>
      <c r="D36" s="20"/>
      <c r="E36" s="20"/>
      <c r="F36" s="20"/>
      <c r="G36" s="20"/>
      <c r="H36" s="20"/>
      <c r="I36" s="20"/>
      <c r="J36" s="20"/>
      <c r="K36" s="20"/>
      <c r="L36" s="20"/>
      <c r="M36" s="20"/>
      <c r="N36" s="20"/>
      <c r="O36" s="20"/>
      <c r="P36" s="20"/>
    </row>
    <row r="37" spans="1:16">
      <c r="A37" s="20"/>
      <c r="B37" s="20"/>
      <c r="C37" s="20"/>
      <c r="D37" s="20"/>
      <c r="E37" s="20"/>
      <c r="F37" s="20"/>
      <c r="G37" s="20"/>
      <c r="H37" s="20"/>
      <c r="I37" s="20"/>
      <c r="J37" s="20"/>
      <c r="K37" s="20"/>
      <c r="L37" s="20"/>
      <c r="M37" s="20"/>
      <c r="N37" s="20"/>
      <c r="O37" s="20"/>
      <c r="P37" s="20"/>
    </row>
    <row r="38" spans="1:16">
      <c r="A38" s="20"/>
      <c r="B38" s="20"/>
      <c r="C38" s="20"/>
      <c r="D38" s="20"/>
      <c r="E38" s="20"/>
      <c r="F38" s="20"/>
      <c r="G38" s="20"/>
      <c r="H38" s="20"/>
      <c r="I38" s="20"/>
      <c r="J38" s="20"/>
      <c r="K38" s="20"/>
      <c r="L38" s="20"/>
      <c r="M38" s="20"/>
      <c r="N38" s="20"/>
      <c r="O38" s="20"/>
      <c r="P38" s="20"/>
    </row>
  </sheetData>
  <hyperlinks>
    <hyperlink ref="A1" location="zoznam!A1" display="Späť na obsah"/>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0"/>
  <dimension ref="A1:H18"/>
  <sheetViews>
    <sheetView workbookViewId="0">
      <selection activeCell="C24" sqref="C24"/>
    </sheetView>
  </sheetViews>
  <sheetFormatPr defaultColWidth="9.140625" defaultRowHeight="16.5"/>
  <cols>
    <col min="1" max="1" width="26.85546875" style="205" customWidth="1"/>
    <col min="2" max="2" width="36.7109375" style="205" customWidth="1"/>
    <col min="3" max="3" width="13.140625" style="205" customWidth="1"/>
    <col min="4" max="4" width="16.28515625" style="205" bestFit="1" customWidth="1"/>
    <col min="5" max="5" width="9.85546875" style="205" bestFit="1" customWidth="1"/>
    <col min="6" max="6" width="12.28515625" style="205" bestFit="1" customWidth="1"/>
    <col min="7" max="7" width="10.85546875" style="205" bestFit="1" customWidth="1"/>
    <col min="8" max="8" width="10.28515625" style="205" bestFit="1" customWidth="1"/>
    <col min="9" max="16384" width="9.140625" style="205"/>
  </cols>
  <sheetData>
    <row r="1" spans="1:8">
      <c r="A1" s="5" t="s">
        <v>36</v>
      </c>
    </row>
    <row r="3" spans="1:8">
      <c r="A3" s="7" t="s">
        <v>1265</v>
      </c>
    </row>
    <row r="4" spans="1:8">
      <c r="A4" s="29" t="s">
        <v>89</v>
      </c>
    </row>
    <row r="5" spans="1:8">
      <c r="A5" s="28" t="s">
        <v>260</v>
      </c>
    </row>
    <row r="9" spans="1:8">
      <c r="A9" s="20"/>
      <c r="B9" s="205" t="s">
        <v>194</v>
      </c>
      <c r="C9" s="205" t="s">
        <v>261</v>
      </c>
      <c r="D9" s="205" t="s">
        <v>262</v>
      </c>
      <c r="E9" s="205" t="s">
        <v>195</v>
      </c>
      <c r="F9" s="205" t="s">
        <v>263</v>
      </c>
      <c r="G9" s="230" t="s">
        <v>33</v>
      </c>
      <c r="H9" s="230" t="s">
        <v>317</v>
      </c>
    </row>
    <row r="10" spans="1:8">
      <c r="A10" s="20"/>
      <c r="B10" s="205" t="s">
        <v>116</v>
      </c>
      <c r="C10" s="231">
        <v>277463465.24347883</v>
      </c>
      <c r="D10" s="231">
        <v>7013047.0873336028</v>
      </c>
      <c r="E10" s="231">
        <v>15106315.209999999</v>
      </c>
      <c r="F10" s="231">
        <v>62316238.000000015</v>
      </c>
      <c r="G10" s="188">
        <f>SUM(C10:F10)</f>
        <v>361899065.54081243</v>
      </c>
      <c r="H10" s="232">
        <f>G10/8</f>
        <v>45237383.192601554</v>
      </c>
    </row>
    <row r="11" spans="1:8">
      <c r="A11" s="413" t="s">
        <v>256</v>
      </c>
      <c r="B11" s="205" t="s">
        <v>199</v>
      </c>
      <c r="C11" s="231">
        <v>174040938.22846738</v>
      </c>
      <c r="D11" s="231">
        <v>41805393.57969936</v>
      </c>
      <c r="E11" s="231">
        <v>49801329.739999995</v>
      </c>
      <c r="F11" s="231">
        <v>7370384.0000000009</v>
      </c>
      <c r="G11" s="188">
        <f t="shared" ref="G11:G18" si="0">SUM(C11:F11)</f>
        <v>273018045.54816675</v>
      </c>
      <c r="H11" s="232">
        <f t="shared" ref="H11:H18" si="1">G11/8</f>
        <v>34127255.693520844</v>
      </c>
    </row>
    <row r="12" spans="1:8">
      <c r="A12" s="413"/>
      <c r="B12" s="205" t="s">
        <v>198</v>
      </c>
      <c r="C12" s="231">
        <v>169182051.09569988</v>
      </c>
      <c r="D12" s="231">
        <v>1597528.3902043907</v>
      </c>
      <c r="E12" s="231">
        <v>60776187.649999931</v>
      </c>
      <c r="F12" s="231">
        <v>7022080.9999999991</v>
      </c>
      <c r="G12" s="188">
        <f t="shared" si="0"/>
        <v>238577848.13590419</v>
      </c>
      <c r="H12" s="232">
        <f t="shared" si="1"/>
        <v>29822231.016988024</v>
      </c>
    </row>
    <row r="13" spans="1:8">
      <c r="A13" s="413"/>
      <c r="B13" s="205" t="s">
        <v>115</v>
      </c>
      <c r="C13" s="231">
        <v>60163981.314031757</v>
      </c>
      <c r="D13" s="231">
        <v>5943744.1284599714</v>
      </c>
      <c r="E13" s="231">
        <v>20890338.729999997</v>
      </c>
      <c r="F13" s="231">
        <v>14426635.000000002</v>
      </c>
      <c r="G13" s="188">
        <f t="shared" si="0"/>
        <v>101424699.17249173</v>
      </c>
      <c r="H13" s="232">
        <f t="shared" si="1"/>
        <v>12678087.396561466</v>
      </c>
    </row>
    <row r="14" spans="1:8">
      <c r="A14" s="413"/>
      <c r="B14" s="205" t="s">
        <v>114</v>
      </c>
      <c r="C14" s="231">
        <v>58160836.383494891</v>
      </c>
      <c r="D14" s="231">
        <v>346232</v>
      </c>
      <c r="E14" s="231">
        <v>6800864.7499999972</v>
      </c>
      <c r="F14" s="231">
        <v>57327167</v>
      </c>
      <c r="G14" s="188">
        <f t="shared" si="0"/>
        <v>122635100.13349488</v>
      </c>
      <c r="H14" s="232">
        <f t="shared" si="1"/>
        <v>15329387.51668686</v>
      </c>
    </row>
    <row r="15" spans="1:8">
      <c r="A15" s="413" t="s">
        <v>257</v>
      </c>
      <c r="B15" s="205" t="s">
        <v>196</v>
      </c>
      <c r="C15" s="231">
        <v>234446751.95667988</v>
      </c>
      <c r="D15" s="231">
        <v>57766133.891895682</v>
      </c>
      <c r="E15" s="231">
        <v>6049115.7799999993</v>
      </c>
      <c r="F15" s="231">
        <v>8826934.9999999981</v>
      </c>
      <c r="G15" s="188">
        <f t="shared" si="0"/>
        <v>307088936.62857556</v>
      </c>
      <c r="H15" s="232">
        <f t="shared" si="1"/>
        <v>38386117.078571945</v>
      </c>
    </row>
    <row r="16" spans="1:8">
      <c r="A16" s="413"/>
      <c r="B16" s="205" t="s">
        <v>197</v>
      </c>
      <c r="C16" s="231">
        <v>143242009.84411708</v>
      </c>
      <c r="D16" s="231">
        <v>23272757.695580043</v>
      </c>
      <c r="E16" s="231">
        <v>1140198.53</v>
      </c>
      <c r="F16" s="231">
        <v>12959602.999999998</v>
      </c>
      <c r="G16" s="188">
        <f t="shared" si="0"/>
        <v>180614569.06969711</v>
      </c>
      <c r="H16" s="232">
        <f t="shared" si="1"/>
        <v>22576821.133712139</v>
      </c>
    </row>
    <row r="17" spans="1:8">
      <c r="A17" s="413"/>
      <c r="B17" s="205" t="s">
        <v>113</v>
      </c>
      <c r="C17" s="231">
        <v>21176516.474561244</v>
      </c>
      <c r="D17" s="231">
        <v>246980.51950550076</v>
      </c>
      <c r="E17" s="231"/>
      <c r="F17" s="231">
        <v>8556341.9999999981</v>
      </c>
      <c r="G17" s="188">
        <f t="shared" si="0"/>
        <v>29979838.994066745</v>
      </c>
      <c r="H17" s="232">
        <f t="shared" si="1"/>
        <v>3747479.8742583431</v>
      </c>
    </row>
    <row r="18" spans="1:8">
      <c r="A18" s="413"/>
      <c r="B18" s="205" t="s">
        <v>112</v>
      </c>
      <c r="C18" s="231">
        <v>7588476.6900306679</v>
      </c>
      <c r="D18" s="231">
        <v>846084.21843261726</v>
      </c>
      <c r="E18" s="231"/>
      <c r="F18" s="231">
        <v>10587129</v>
      </c>
      <c r="G18" s="188">
        <f t="shared" si="0"/>
        <v>19021689.908463284</v>
      </c>
      <c r="H18" s="232">
        <f t="shared" si="1"/>
        <v>2377711.2385579105</v>
      </c>
    </row>
  </sheetData>
  <mergeCells count="2">
    <mergeCell ref="A11:A14"/>
    <mergeCell ref="A15:A18"/>
  </mergeCells>
  <hyperlinks>
    <hyperlink ref="A1" location="zoznam!A1" display="späť na obsah"/>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1"/>
  <dimension ref="A1:F38"/>
  <sheetViews>
    <sheetView workbookViewId="0">
      <selection activeCell="G23" sqref="G23"/>
    </sheetView>
  </sheetViews>
  <sheetFormatPr defaultColWidth="9.140625" defaultRowHeight="16.5"/>
  <cols>
    <col min="1" max="1" width="28.5703125" style="14" customWidth="1"/>
    <col min="2" max="2" width="13.85546875" style="14" customWidth="1"/>
    <col min="3" max="4" width="14.28515625" style="14" bestFit="1" customWidth="1"/>
    <col min="5" max="9" width="12" style="14" bestFit="1" customWidth="1"/>
    <col min="10" max="16384" width="9.140625" style="14"/>
  </cols>
  <sheetData>
    <row r="1" spans="1:6">
      <c r="A1" s="5" t="s">
        <v>36</v>
      </c>
    </row>
    <row r="3" spans="1:6">
      <c r="A3" s="10" t="s">
        <v>1266</v>
      </c>
    </row>
    <row r="4" spans="1:6">
      <c r="A4" s="20" t="s">
        <v>55</v>
      </c>
    </row>
    <row r="5" spans="1:6">
      <c r="A5" s="26" t="s">
        <v>258</v>
      </c>
    </row>
    <row r="7" spans="1:6">
      <c r="A7" s="224" t="s">
        <v>264</v>
      </c>
      <c r="B7" s="224" t="s">
        <v>265</v>
      </c>
    </row>
    <row r="8" spans="1:6">
      <c r="A8" s="224" t="s">
        <v>256</v>
      </c>
      <c r="B8" s="188">
        <v>91956961.623757228</v>
      </c>
    </row>
    <row r="9" spans="1:6">
      <c r="A9" s="224" t="s">
        <v>257</v>
      </c>
      <c r="B9" s="202">
        <v>66213129.325100355</v>
      </c>
    </row>
    <row r="10" spans="1:6">
      <c r="A10" s="225" t="s">
        <v>116</v>
      </c>
      <c r="B10" s="202">
        <v>45237383.192601532</v>
      </c>
    </row>
    <row r="11" spans="1:6">
      <c r="A11" s="225" t="s">
        <v>259</v>
      </c>
      <c r="B11" s="202">
        <v>40061323.034999996</v>
      </c>
    </row>
    <row r="12" spans="1:6">
      <c r="A12" s="224" t="s">
        <v>266</v>
      </c>
      <c r="B12" s="202">
        <v>40100000</v>
      </c>
    </row>
    <row r="13" spans="1:6">
      <c r="A13" s="12"/>
      <c r="B13" s="226"/>
      <c r="C13" s="226"/>
      <c r="D13" s="226"/>
      <c r="E13" s="9"/>
      <c r="F13" s="9"/>
    </row>
    <row r="14" spans="1:6">
      <c r="A14" s="12"/>
      <c r="B14" s="226"/>
      <c r="C14" s="226"/>
      <c r="D14" s="226"/>
      <c r="E14" s="9"/>
      <c r="F14" s="9"/>
    </row>
    <row r="15" spans="1:6">
      <c r="A15" s="12"/>
      <c r="B15" s="226"/>
      <c r="C15" s="226"/>
      <c r="D15" s="226"/>
      <c r="E15" s="9"/>
      <c r="F15" s="9"/>
    </row>
    <row r="16" spans="1:6">
      <c r="A16" s="12"/>
      <c r="B16" s="226"/>
      <c r="C16" s="226"/>
      <c r="D16" s="226"/>
      <c r="E16" s="9"/>
      <c r="F16" s="9"/>
    </row>
    <row r="17" spans="1:6">
      <c r="A17" s="12"/>
      <c r="B17" s="226"/>
      <c r="C17" s="226"/>
      <c r="D17" s="226"/>
      <c r="E17" s="9"/>
      <c r="F17" s="9"/>
    </row>
    <row r="18" spans="1:6">
      <c r="A18" s="12"/>
      <c r="B18" s="226"/>
      <c r="C18" s="226"/>
      <c r="D18" s="226"/>
      <c r="E18" s="9"/>
      <c r="F18" s="9"/>
    </row>
    <row r="19" spans="1:6">
      <c r="A19" s="12"/>
      <c r="B19" s="226"/>
      <c r="C19" s="226"/>
      <c r="D19" s="226"/>
      <c r="E19" s="9"/>
      <c r="F19" s="9"/>
    </row>
    <row r="20" spans="1:6">
      <c r="A20" s="12"/>
      <c r="B20" s="226"/>
      <c r="C20" s="226"/>
      <c r="D20" s="226"/>
      <c r="E20" s="9"/>
      <c r="F20" s="9"/>
    </row>
    <row r="21" spans="1:6">
      <c r="A21" s="12"/>
      <c r="B21" s="226"/>
      <c r="C21" s="226"/>
      <c r="D21" s="226"/>
      <c r="E21" s="9"/>
      <c r="F21" s="9"/>
    </row>
    <row r="22" spans="1:6">
      <c r="A22" s="12"/>
      <c r="B22" s="226"/>
      <c r="C22" s="226"/>
      <c r="D22" s="226"/>
      <c r="E22" s="9"/>
      <c r="F22" s="9"/>
    </row>
    <row r="23" spans="1:6">
      <c r="A23" s="12"/>
      <c r="B23" s="226"/>
      <c r="C23" s="226"/>
      <c r="D23" s="226"/>
      <c r="E23" s="9"/>
      <c r="F23" s="9"/>
    </row>
    <row r="24" spans="1:6">
      <c r="A24" s="12"/>
      <c r="B24" s="226"/>
      <c r="C24" s="226"/>
      <c r="D24" s="226"/>
      <c r="E24" s="9"/>
      <c r="F24" s="9"/>
    </row>
    <row r="25" spans="1:6">
      <c r="A25" s="12"/>
      <c r="B25" s="226"/>
      <c r="C25" s="226"/>
      <c r="D25" s="226"/>
      <c r="E25" s="9"/>
      <c r="F25" s="9"/>
    </row>
    <row r="26" spans="1:6">
      <c r="A26" s="12"/>
      <c r="B26" s="226"/>
      <c r="C26" s="226"/>
      <c r="D26" s="226"/>
      <c r="E26" s="9"/>
      <c r="F26" s="9"/>
    </row>
    <row r="27" spans="1:6">
      <c r="A27" s="12"/>
      <c r="B27" s="226"/>
      <c r="C27" s="226"/>
      <c r="D27" s="226"/>
      <c r="E27" s="9"/>
      <c r="F27" s="9"/>
    </row>
    <row r="28" spans="1:6">
      <c r="A28" s="12"/>
      <c r="B28" s="226"/>
      <c r="C28" s="226"/>
      <c r="D28" s="226"/>
      <c r="E28" s="9"/>
      <c r="F28" s="9"/>
    </row>
    <row r="29" spans="1:6">
      <c r="A29" s="12"/>
      <c r="B29" s="226"/>
      <c r="C29" s="226"/>
      <c r="D29" s="226"/>
      <c r="E29" s="9"/>
      <c r="F29" s="9"/>
    </row>
    <row r="30" spans="1:6">
      <c r="A30" s="12"/>
      <c r="B30" s="226"/>
      <c r="C30" s="226"/>
      <c r="D30" s="226"/>
      <c r="E30" s="9"/>
      <c r="F30" s="9"/>
    </row>
    <row r="31" spans="1:6">
      <c r="A31" s="12"/>
      <c r="B31" s="226"/>
      <c r="C31" s="226"/>
      <c r="D31" s="226"/>
      <c r="E31" s="9"/>
      <c r="F31" s="9"/>
    </row>
    <row r="32" spans="1:6">
      <c r="A32" s="12"/>
      <c r="B32" s="226"/>
      <c r="C32" s="226"/>
      <c r="D32" s="226"/>
      <c r="E32" s="9"/>
      <c r="F32" s="9"/>
    </row>
    <row r="33" spans="1:6">
      <c r="A33" s="12"/>
      <c r="B33" s="226"/>
      <c r="C33" s="226"/>
      <c r="D33" s="226"/>
      <c r="E33" s="9"/>
      <c r="F33" s="9"/>
    </row>
    <row r="34" spans="1:6">
      <c r="A34" s="12"/>
      <c r="B34" s="226"/>
      <c r="C34" s="226"/>
      <c r="D34" s="226"/>
      <c r="E34" s="9"/>
      <c r="F34" s="9"/>
    </row>
    <row r="35" spans="1:6">
      <c r="A35" s="22"/>
      <c r="B35" s="227"/>
      <c r="C35" s="227"/>
      <c r="D35" s="227"/>
      <c r="E35" s="228"/>
      <c r="F35" s="228"/>
    </row>
    <row r="36" spans="1:6">
      <c r="A36" s="229"/>
      <c r="B36" s="229"/>
      <c r="C36" s="229"/>
      <c r="D36" s="229"/>
      <c r="E36" s="229"/>
      <c r="F36" s="229"/>
    </row>
    <row r="38" spans="1:6">
      <c r="A38" s="10"/>
    </row>
  </sheetData>
  <hyperlinks>
    <hyperlink ref="A1" location="zoznam!A1" display="Späť na obsah"/>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2"/>
  <dimension ref="A1:L37"/>
  <sheetViews>
    <sheetView workbookViewId="0">
      <selection activeCell="S27" sqref="S27"/>
    </sheetView>
  </sheetViews>
  <sheetFormatPr defaultRowHeight="16.5"/>
  <cols>
    <col min="1" max="1" width="18.5703125" style="14" customWidth="1"/>
    <col min="2" max="2" width="22.28515625" style="14" customWidth="1"/>
    <col min="3" max="3" width="20.85546875" style="14" customWidth="1"/>
    <col min="4" max="16384" width="9.140625" style="14"/>
  </cols>
  <sheetData>
    <row r="1" spans="1:12">
      <c r="A1" s="5" t="s">
        <v>36</v>
      </c>
    </row>
    <row r="3" spans="1:12">
      <c r="A3" s="4" t="s">
        <v>1267</v>
      </c>
      <c r="B3" s="20"/>
      <c r="C3" s="20"/>
      <c r="D3" s="20"/>
      <c r="E3" s="20"/>
      <c r="F3" s="20"/>
      <c r="G3" s="20"/>
      <c r="H3" s="20"/>
      <c r="I3" s="20"/>
      <c r="J3" s="20"/>
      <c r="K3" s="20"/>
      <c r="L3" s="20"/>
    </row>
    <row r="4" spans="1:12">
      <c r="A4" s="29" t="s">
        <v>42</v>
      </c>
      <c r="B4" s="20"/>
      <c r="C4" s="20"/>
      <c r="D4" s="20"/>
      <c r="E4" s="20"/>
      <c r="F4" s="20"/>
      <c r="G4" s="20"/>
      <c r="H4" s="20"/>
      <c r="I4" s="20"/>
      <c r="J4" s="20"/>
      <c r="K4" s="20"/>
      <c r="L4" s="20"/>
    </row>
    <row r="5" spans="1:12">
      <c r="A5" s="26" t="s">
        <v>65</v>
      </c>
      <c r="B5" s="20"/>
      <c r="C5" s="20"/>
      <c r="D5" s="20"/>
      <c r="E5" s="20"/>
      <c r="F5" s="20"/>
      <c r="G5" s="20"/>
      <c r="H5" s="20"/>
      <c r="I5" s="20"/>
      <c r="J5" s="20"/>
      <c r="K5" s="20"/>
      <c r="L5" s="20"/>
    </row>
    <row r="6" spans="1:12">
      <c r="A6" s="20"/>
      <c r="B6" s="20"/>
      <c r="C6" s="20"/>
      <c r="D6" s="20"/>
      <c r="E6" s="20"/>
      <c r="F6" s="20"/>
      <c r="G6" s="20"/>
      <c r="H6" s="20"/>
      <c r="I6" s="20"/>
      <c r="J6" s="20"/>
      <c r="K6" s="20"/>
      <c r="L6" s="20"/>
    </row>
    <row r="7" spans="1:12">
      <c r="A7" s="221"/>
      <c r="B7" s="221">
        <v>2011</v>
      </c>
      <c r="C7" s="221">
        <v>2012</v>
      </c>
      <c r="D7" s="221">
        <v>2013</v>
      </c>
      <c r="E7" s="221">
        <v>2014</v>
      </c>
      <c r="F7" s="221">
        <v>2015</v>
      </c>
      <c r="G7" s="221">
        <v>2016</v>
      </c>
      <c r="H7" s="221">
        <v>2017</v>
      </c>
      <c r="I7" s="221">
        <v>2018</v>
      </c>
      <c r="J7" s="20"/>
      <c r="K7" s="20"/>
      <c r="L7" s="20"/>
    </row>
    <row r="8" spans="1:12">
      <c r="A8" s="222" t="s">
        <v>66</v>
      </c>
      <c r="B8" s="304">
        <v>98.797736999999998</v>
      </c>
      <c r="C8" s="304">
        <v>97.568966000000003</v>
      </c>
      <c r="D8" s="304">
        <v>105.698731</v>
      </c>
      <c r="E8" s="304">
        <v>98.784499999999994</v>
      </c>
      <c r="F8" s="304">
        <v>103.027402</v>
      </c>
      <c r="G8" s="304">
        <v>104.574409</v>
      </c>
      <c r="H8" s="304">
        <v>109.57401299999999</v>
      </c>
      <c r="I8" s="304">
        <v>113.332793</v>
      </c>
      <c r="J8" s="20"/>
      <c r="K8" s="20"/>
      <c r="L8" s="20"/>
    </row>
    <row r="9" spans="1:12">
      <c r="A9" s="222" t="s">
        <v>67</v>
      </c>
      <c r="B9" s="304">
        <v>3.3511000000000002</v>
      </c>
      <c r="C9" s="304">
        <v>2.8511000000000002</v>
      </c>
      <c r="D9" s="304">
        <v>3.2210700000000001</v>
      </c>
      <c r="E9" s="304">
        <v>3.6657999999999999</v>
      </c>
      <c r="F9" s="304">
        <v>4.0258000000000003</v>
      </c>
      <c r="G9" s="304">
        <v>4.4881000000000002</v>
      </c>
      <c r="H9" s="304">
        <v>5.1352640000000003</v>
      </c>
      <c r="I9" s="304">
        <v>5.0017199999999997</v>
      </c>
      <c r="J9" s="20"/>
      <c r="K9" s="20"/>
      <c r="L9" s="20"/>
    </row>
    <row r="10" spans="1:12">
      <c r="A10" s="222" t="s">
        <v>68</v>
      </c>
      <c r="B10" s="304">
        <v>7.0250000000000004</v>
      </c>
      <c r="C10" s="304">
        <v>6.85</v>
      </c>
      <c r="D10" s="304">
        <v>6.3166000000000002</v>
      </c>
      <c r="E10" s="304">
        <v>6.4530000000000003</v>
      </c>
      <c r="F10" s="304">
        <v>7.0124000000000004</v>
      </c>
      <c r="G10" s="304">
        <v>6.9039000000000001</v>
      </c>
      <c r="H10" s="304">
        <v>12.443899999999999</v>
      </c>
      <c r="I10" s="304">
        <v>9.5072369999999999</v>
      </c>
      <c r="J10" s="20"/>
      <c r="K10" s="20"/>
      <c r="L10" s="20"/>
    </row>
    <row r="11" spans="1:12">
      <c r="A11" s="222" t="s">
        <v>69</v>
      </c>
      <c r="B11" s="304">
        <v>0</v>
      </c>
      <c r="C11" s="304">
        <v>0</v>
      </c>
      <c r="D11" s="304">
        <v>0</v>
      </c>
      <c r="E11" s="304">
        <v>0</v>
      </c>
      <c r="F11" s="304">
        <v>0</v>
      </c>
      <c r="G11" s="304">
        <v>14.744396999999999</v>
      </c>
      <c r="H11" s="304">
        <v>14.78848</v>
      </c>
      <c r="I11" s="304">
        <v>19.749583000000001</v>
      </c>
      <c r="J11" s="20"/>
      <c r="K11" s="20"/>
      <c r="L11" s="20"/>
    </row>
    <row r="12" spans="1:12">
      <c r="A12" s="222" t="s">
        <v>70</v>
      </c>
      <c r="B12" s="304">
        <v>0</v>
      </c>
      <c r="C12" s="304">
        <v>0</v>
      </c>
      <c r="D12" s="304">
        <v>0</v>
      </c>
      <c r="E12" s="304">
        <v>0</v>
      </c>
      <c r="F12" s="304">
        <v>0</v>
      </c>
      <c r="G12" s="304">
        <v>0</v>
      </c>
      <c r="H12" s="304">
        <v>0</v>
      </c>
      <c r="I12" s="304">
        <v>7.9242239999999997</v>
      </c>
      <c r="J12" s="20"/>
      <c r="K12" s="20"/>
      <c r="L12" s="20"/>
    </row>
    <row r="13" spans="1:12">
      <c r="A13" s="222" t="s">
        <v>71</v>
      </c>
      <c r="B13" s="304">
        <v>0.52254</v>
      </c>
      <c r="C13" s="304">
        <v>0.169513</v>
      </c>
      <c r="D13" s="304">
        <v>0.40655000000000002</v>
      </c>
      <c r="E13" s="304">
        <v>0.371</v>
      </c>
      <c r="F13" s="304">
        <v>0.42574499999999998</v>
      </c>
      <c r="G13" s="304">
        <v>0.67074500000000004</v>
      </c>
      <c r="H13" s="304">
        <v>0.67074500000000004</v>
      </c>
      <c r="I13" s="304">
        <v>0.74152099999999999</v>
      </c>
      <c r="J13" s="20"/>
      <c r="K13" s="20"/>
      <c r="L13" s="186"/>
    </row>
    <row r="14" spans="1:12">
      <c r="A14" s="20"/>
      <c r="B14" s="20"/>
      <c r="C14" s="20"/>
      <c r="D14" s="20"/>
      <c r="E14" s="20"/>
      <c r="F14" s="20"/>
      <c r="G14" s="20"/>
      <c r="H14" s="20"/>
      <c r="I14" s="20"/>
      <c r="J14" s="20"/>
      <c r="K14" s="20"/>
      <c r="L14" s="20"/>
    </row>
    <row r="15" spans="1:12">
      <c r="A15" s="20"/>
      <c r="B15" s="20"/>
      <c r="C15" s="20"/>
      <c r="D15" s="20"/>
      <c r="E15" s="20"/>
      <c r="F15" s="20"/>
      <c r="G15" s="20"/>
      <c r="H15" s="20"/>
      <c r="I15" s="20"/>
      <c r="J15" s="20"/>
      <c r="K15" s="20"/>
      <c r="L15" s="20"/>
    </row>
    <row r="16" spans="1:12">
      <c r="A16" s="20"/>
      <c r="B16" s="20"/>
      <c r="C16" s="20"/>
      <c r="D16" s="20"/>
      <c r="E16" s="20"/>
      <c r="F16" s="20"/>
      <c r="G16" s="20"/>
      <c r="H16" s="20"/>
      <c r="I16" s="20"/>
      <c r="J16" s="20"/>
      <c r="K16" s="20"/>
      <c r="L16" s="20"/>
    </row>
    <row r="17" spans="1:12">
      <c r="A17" s="20"/>
      <c r="B17" s="20"/>
      <c r="C17" s="20"/>
      <c r="D17" s="20"/>
      <c r="E17" s="20"/>
      <c r="F17" s="20"/>
      <c r="G17" s="20"/>
      <c r="H17" s="20"/>
      <c r="I17" s="20"/>
      <c r="J17" s="20"/>
      <c r="K17" s="20"/>
      <c r="L17" s="20"/>
    </row>
    <row r="18" spans="1:12">
      <c r="A18" s="20"/>
      <c r="B18" s="20"/>
      <c r="C18" s="20"/>
      <c r="D18" s="20"/>
      <c r="E18" s="20"/>
      <c r="F18" s="20"/>
      <c r="G18" s="20"/>
      <c r="H18" s="20"/>
      <c r="I18" s="20"/>
      <c r="J18" s="20"/>
      <c r="K18" s="20"/>
      <c r="L18" s="20"/>
    </row>
    <row r="19" spans="1:12">
      <c r="A19" s="20"/>
      <c r="B19" s="20"/>
      <c r="C19" s="20"/>
      <c r="D19" s="20"/>
      <c r="E19" s="20"/>
      <c r="F19" s="20"/>
      <c r="G19" s="20"/>
      <c r="H19" s="20"/>
      <c r="I19" s="20"/>
      <c r="J19" s="20"/>
      <c r="K19" s="20"/>
      <c r="L19" s="20"/>
    </row>
    <row r="20" spans="1:12">
      <c r="A20" s="20"/>
      <c r="B20" s="20"/>
      <c r="C20" s="20"/>
      <c r="D20" s="20"/>
      <c r="E20" s="20"/>
      <c r="F20" s="20"/>
      <c r="G20" s="20"/>
      <c r="H20" s="20"/>
      <c r="I20" s="20"/>
      <c r="J20" s="20"/>
      <c r="K20" s="20"/>
      <c r="L20" s="20"/>
    </row>
    <row r="21" spans="1:12">
      <c r="A21" s="20"/>
      <c r="B21" s="20"/>
      <c r="C21" s="20"/>
      <c r="D21" s="20"/>
      <c r="E21" s="20"/>
      <c r="F21" s="20"/>
      <c r="G21" s="20"/>
      <c r="H21" s="20"/>
      <c r="I21" s="20"/>
      <c r="J21" s="20"/>
      <c r="K21" s="20"/>
      <c r="L21" s="20"/>
    </row>
    <row r="22" spans="1:12">
      <c r="A22" s="20"/>
      <c r="B22" s="20"/>
      <c r="C22" s="20"/>
      <c r="D22" s="20"/>
      <c r="E22" s="20"/>
      <c r="F22" s="20"/>
      <c r="G22" s="20"/>
      <c r="H22" s="20"/>
      <c r="I22" s="20"/>
      <c r="J22" s="20"/>
      <c r="K22" s="20"/>
      <c r="L22" s="20"/>
    </row>
    <row r="23" spans="1:12">
      <c r="A23" s="20"/>
      <c r="B23" s="20"/>
      <c r="C23" s="20"/>
      <c r="D23" s="20"/>
      <c r="E23" s="20"/>
      <c r="F23" s="20"/>
      <c r="G23" s="20"/>
      <c r="H23" s="20"/>
      <c r="I23" s="20"/>
      <c r="J23" s="20"/>
      <c r="K23" s="20"/>
      <c r="L23" s="20"/>
    </row>
    <row r="24" spans="1:12">
      <c r="A24" s="20"/>
      <c r="B24" s="20"/>
      <c r="C24" s="20"/>
      <c r="D24" s="20"/>
      <c r="E24" s="20"/>
      <c r="F24" s="20"/>
      <c r="G24" s="20"/>
      <c r="H24" s="20"/>
      <c r="I24" s="20"/>
      <c r="J24" s="20"/>
      <c r="K24" s="20"/>
      <c r="L24" s="20"/>
    </row>
    <row r="25" spans="1:12">
      <c r="A25" s="20"/>
      <c r="B25" s="20"/>
      <c r="C25" s="20"/>
      <c r="D25" s="20"/>
      <c r="E25" s="20"/>
      <c r="F25" s="20"/>
      <c r="G25" s="20"/>
      <c r="H25" s="20"/>
      <c r="I25" s="20"/>
      <c r="J25" s="20"/>
      <c r="K25" s="20"/>
      <c r="L25" s="20"/>
    </row>
    <row r="26" spans="1:12">
      <c r="A26" s="20"/>
      <c r="B26" s="20"/>
      <c r="C26" s="20"/>
      <c r="D26" s="20"/>
      <c r="E26" s="20"/>
      <c r="F26" s="20"/>
      <c r="G26" s="20"/>
      <c r="H26" s="20"/>
      <c r="I26" s="20"/>
      <c r="J26" s="20"/>
      <c r="K26" s="20"/>
      <c r="L26" s="20"/>
    </row>
    <row r="27" spans="1:12">
      <c r="A27" s="20"/>
      <c r="B27" s="20"/>
      <c r="C27" s="20"/>
      <c r="D27" s="20"/>
      <c r="E27" s="20"/>
      <c r="F27" s="20"/>
      <c r="G27" s="20"/>
      <c r="H27" s="20"/>
      <c r="I27" s="20"/>
      <c r="J27" s="20"/>
      <c r="K27" s="20"/>
      <c r="L27" s="20"/>
    </row>
    <row r="28" spans="1:12">
      <c r="A28" s="20"/>
      <c r="B28" s="20"/>
      <c r="C28" s="20"/>
      <c r="D28" s="20"/>
      <c r="E28" s="20"/>
      <c r="F28" s="20"/>
      <c r="G28" s="20"/>
      <c r="H28" s="20"/>
      <c r="I28" s="20"/>
      <c r="J28" s="20"/>
      <c r="K28" s="20"/>
      <c r="L28" s="20"/>
    </row>
    <row r="29" spans="1:12">
      <c r="A29" s="20"/>
      <c r="B29" s="20"/>
      <c r="C29" s="20"/>
      <c r="D29" s="20"/>
      <c r="E29" s="20"/>
      <c r="F29" s="20"/>
      <c r="G29" s="20"/>
      <c r="H29" s="20"/>
      <c r="I29" s="20"/>
      <c r="J29" s="20"/>
      <c r="K29" s="20"/>
      <c r="L29" s="20"/>
    </row>
    <row r="30" spans="1:12">
      <c r="A30" s="20"/>
      <c r="B30" s="20"/>
      <c r="C30" s="20"/>
      <c r="D30" s="20"/>
      <c r="E30" s="20"/>
      <c r="F30" s="20"/>
      <c r="G30" s="20"/>
      <c r="H30" s="20"/>
      <c r="I30" s="20"/>
      <c r="J30" s="20"/>
      <c r="K30" s="20"/>
      <c r="L30" s="20"/>
    </row>
    <row r="31" spans="1:12">
      <c r="A31" s="20"/>
      <c r="B31" s="20"/>
      <c r="C31" s="20"/>
      <c r="D31" s="20"/>
      <c r="E31" s="20"/>
      <c r="F31" s="20"/>
      <c r="G31" s="20"/>
      <c r="H31" s="20"/>
      <c r="I31" s="20"/>
      <c r="J31" s="20"/>
      <c r="K31" s="20"/>
      <c r="L31" s="20"/>
    </row>
    <row r="32" spans="1:12">
      <c r="A32" s="20"/>
      <c r="B32" s="20"/>
      <c r="C32" s="20"/>
      <c r="D32" s="20"/>
      <c r="E32" s="20"/>
      <c r="F32" s="20"/>
      <c r="G32" s="20"/>
      <c r="H32" s="20"/>
      <c r="I32" s="20"/>
      <c r="J32" s="20"/>
      <c r="K32" s="20"/>
      <c r="L32" s="20"/>
    </row>
    <row r="33" spans="1:12">
      <c r="A33" s="20"/>
      <c r="B33" s="20"/>
      <c r="C33" s="20"/>
      <c r="D33" s="20"/>
      <c r="E33" s="20"/>
      <c r="F33" s="20"/>
      <c r="G33" s="20"/>
      <c r="H33" s="20"/>
      <c r="I33" s="20"/>
      <c r="J33" s="20"/>
      <c r="K33" s="20"/>
      <c r="L33" s="20"/>
    </row>
    <row r="34" spans="1:12">
      <c r="A34" s="20"/>
      <c r="B34" s="20"/>
      <c r="C34" s="20"/>
      <c r="D34" s="20"/>
      <c r="E34" s="20"/>
      <c r="F34" s="20"/>
      <c r="G34" s="20"/>
      <c r="H34" s="20"/>
      <c r="I34" s="20"/>
      <c r="J34" s="20"/>
      <c r="K34" s="20"/>
      <c r="L34" s="20"/>
    </row>
    <row r="35" spans="1:12">
      <c r="A35" s="20"/>
      <c r="B35" s="20"/>
      <c r="C35" s="20"/>
      <c r="D35" s="20"/>
      <c r="E35" s="20"/>
      <c r="F35" s="20"/>
      <c r="G35" s="20"/>
      <c r="H35" s="20"/>
      <c r="I35" s="20"/>
      <c r="J35" s="20"/>
      <c r="K35" s="20"/>
      <c r="L35" s="20"/>
    </row>
    <row r="36" spans="1:12">
      <c r="A36" s="20"/>
      <c r="B36" s="20"/>
      <c r="C36" s="20"/>
      <c r="D36" s="20"/>
      <c r="E36" s="20"/>
      <c r="F36" s="20"/>
      <c r="G36" s="20"/>
      <c r="H36" s="20"/>
      <c r="I36" s="20"/>
      <c r="J36" s="20"/>
      <c r="K36" s="20"/>
      <c r="L36" s="20"/>
    </row>
    <row r="37" spans="1:12">
      <c r="A37" s="20"/>
      <c r="B37" s="20"/>
      <c r="C37" s="20"/>
      <c r="D37" s="20"/>
      <c r="E37" s="20"/>
      <c r="F37" s="20"/>
      <c r="G37" s="20"/>
      <c r="H37" s="20"/>
      <c r="I37" s="20"/>
      <c r="J37" s="20"/>
      <c r="K37" s="20"/>
      <c r="L37" s="20"/>
    </row>
  </sheetData>
  <hyperlinks>
    <hyperlink ref="A1" location="zoznam!A1" display="Späť na obsah"/>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3"/>
  <dimension ref="A1:I13"/>
  <sheetViews>
    <sheetView workbookViewId="0">
      <selection activeCell="L9" sqref="L9"/>
    </sheetView>
  </sheetViews>
  <sheetFormatPr defaultRowHeight="16.5"/>
  <cols>
    <col min="1" max="1" width="42" style="20" customWidth="1"/>
    <col min="2" max="16384" width="9.140625" style="20"/>
  </cols>
  <sheetData>
    <row r="1" spans="1:9">
      <c r="A1" s="5" t="s">
        <v>36</v>
      </c>
    </row>
    <row r="2" spans="1:9">
      <c r="A2" s="14"/>
    </row>
    <row r="3" spans="1:9">
      <c r="A3" s="4" t="s">
        <v>1268</v>
      </c>
    </row>
    <row r="4" spans="1:9">
      <c r="A4" s="20" t="s">
        <v>42</v>
      </c>
    </row>
    <row r="5" spans="1:9">
      <c r="A5" s="26" t="s">
        <v>72</v>
      </c>
    </row>
    <row r="7" spans="1:9">
      <c r="A7" s="221"/>
      <c r="B7" s="221">
        <v>2011</v>
      </c>
      <c r="C7" s="221">
        <v>2012</v>
      </c>
      <c r="D7" s="221">
        <v>2013</v>
      </c>
      <c r="E7" s="221">
        <v>2014</v>
      </c>
      <c r="F7" s="221">
        <v>2015</v>
      </c>
      <c r="G7" s="221">
        <v>2016</v>
      </c>
      <c r="H7" s="221">
        <v>2017</v>
      </c>
      <c r="I7" s="221">
        <v>2018</v>
      </c>
    </row>
    <row r="8" spans="1:9">
      <c r="A8" s="222" t="s">
        <v>73</v>
      </c>
      <c r="B8" s="181">
        <v>12.851421999999999</v>
      </c>
      <c r="C8" s="181">
        <v>11.022195999999999</v>
      </c>
      <c r="D8" s="181">
        <v>11.915533</v>
      </c>
      <c r="E8" s="181">
        <v>11.99367</v>
      </c>
      <c r="F8" s="181">
        <v>12.205264</v>
      </c>
      <c r="G8" s="181">
        <v>13.959286000000001</v>
      </c>
      <c r="H8" s="181">
        <v>14.055308</v>
      </c>
      <c r="I8" s="181">
        <v>20.984995000000001</v>
      </c>
    </row>
    <row r="9" spans="1:9">
      <c r="A9" s="222" t="s">
        <v>74</v>
      </c>
      <c r="B9" s="181">
        <v>51.288775999999999</v>
      </c>
      <c r="C9" s="181">
        <v>51.288775999999999</v>
      </c>
      <c r="D9" s="181">
        <v>51.641466000000001</v>
      </c>
      <c r="E9" s="181">
        <v>52.673915999999998</v>
      </c>
      <c r="F9" s="181">
        <v>52.658462</v>
      </c>
      <c r="G9" s="181">
        <v>52.842033000000001</v>
      </c>
      <c r="H9" s="181">
        <v>52.599688</v>
      </c>
      <c r="I9" s="181">
        <v>71.247069999999994</v>
      </c>
    </row>
    <row r="10" spans="1:9">
      <c r="A10" s="40" t="s">
        <v>34</v>
      </c>
      <c r="B10" s="265">
        <v>64.140197999999998</v>
      </c>
      <c r="C10" s="265">
        <v>62.310972</v>
      </c>
      <c r="D10" s="265">
        <v>63.556998999999998</v>
      </c>
      <c r="E10" s="265">
        <v>64.667586</v>
      </c>
      <c r="F10" s="265">
        <v>64.863726</v>
      </c>
      <c r="G10" s="265">
        <v>66.801319000000007</v>
      </c>
      <c r="H10" s="265">
        <v>66.654995999999997</v>
      </c>
      <c r="I10" s="265">
        <v>92.232065000000006</v>
      </c>
    </row>
    <row r="11" spans="1:9">
      <c r="A11" s="40" t="s">
        <v>77</v>
      </c>
      <c r="B11" s="269">
        <v>1175.790628</v>
      </c>
      <c r="C11" s="269">
        <v>1169.3240800000001</v>
      </c>
      <c r="D11" s="269">
        <v>1117.201</v>
      </c>
      <c r="E11" s="269">
        <v>1141.827681</v>
      </c>
      <c r="F11" s="269">
        <v>1140.8589480000001</v>
      </c>
      <c r="G11" s="269">
        <v>1219.623912</v>
      </c>
      <c r="H11" s="269">
        <v>1348.724964</v>
      </c>
      <c r="I11" s="269">
        <v>1464.582983</v>
      </c>
    </row>
    <row r="12" spans="1:9">
      <c r="A12" s="223" t="s">
        <v>267</v>
      </c>
      <c r="B12" s="219">
        <f>B10/B11</f>
        <v>5.4550696758913102E-2</v>
      </c>
      <c r="C12" s="219">
        <f t="shared" ref="C12:I12" si="0">C10/C11</f>
        <v>5.3288026019270886E-2</v>
      </c>
      <c r="D12" s="219">
        <f t="shared" si="0"/>
        <v>5.688949347521171E-2</v>
      </c>
      <c r="E12" s="219">
        <f t="shared" si="0"/>
        <v>5.6635153514026607E-2</v>
      </c>
      <c r="F12" s="219">
        <f t="shared" si="0"/>
        <v>5.6855166989495352E-2</v>
      </c>
      <c r="G12" s="219">
        <f t="shared" si="0"/>
        <v>5.4772064029521915E-2</v>
      </c>
      <c r="H12" s="219">
        <f t="shared" si="0"/>
        <v>4.942074757948945E-2</v>
      </c>
      <c r="I12" s="219">
        <f t="shared" si="0"/>
        <v>6.297496698416849E-2</v>
      </c>
    </row>
    <row r="13" spans="1:9">
      <c r="B13" s="30"/>
      <c r="C13" s="30"/>
      <c r="D13" s="30"/>
      <c r="E13" s="30"/>
      <c r="F13" s="30"/>
      <c r="G13" s="30"/>
      <c r="H13" s="30"/>
      <c r="I13" s="30"/>
    </row>
  </sheetData>
  <hyperlinks>
    <hyperlink ref="A1" location="zoznam!A1" display="Späť na obsah"/>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4"/>
  <dimension ref="A1:K36"/>
  <sheetViews>
    <sheetView workbookViewId="0">
      <selection activeCell="N20" sqref="N20"/>
    </sheetView>
  </sheetViews>
  <sheetFormatPr defaultColWidth="9.140625" defaultRowHeight="16.5"/>
  <cols>
    <col min="1" max="1" width="42" style="220" customWidth="1"/>
    <col min="2" max="16384" width="9.140625" style="220"/>
  </cols>
  <sheetData>
    <row r="1" spans="1:11" s="217" customFormat="1">
      <c r="A1" s="5" t="s">
        <v>36</v>
      </c>
    </row>
    <row r="3" spans="1:11">
      <c r="A3" s="4" t="s">
        <v>1269</v>
      </c>
      <c r="B3" s="20"/>
      <c r="C3" s="20"/>
      <c r="D3" s="20"/>
      <c r="E3" s="20"/>
      <c r="F3" s="20"/>
      <c r="G3" s="20"/>
      <c r="H3" s="20"/>
      <c r="I3" s="20"/>
      <c r="J3" s="20"/>
      <c r="K3" s="20"/>
    </row>
    <row r="4" spans="1:11">
      <c r="A4" s="20" t="s">
        <v>42</v>
      </c>
      <c r="B4" s="20"/>
      <c r="C4" s="20"/>
      <c r="D4" s="20"/>
      <c r="E4" s="20"/>
      <c r="F4" s="20"/>
      <c r="G4" s="20"/>
      <c r="H4" s="20"/>
      <c r="I4" s="20"/>
      <c r="J4" s="20"/>
      <c r="K4" s="20"/>
    </row>
    <row r="5" spans="1:11">
      <c r="A5" s="26" t="s">
        <v>72</v>
      </c>
      <c r="B5" s="20"/>
      <c r="C5" s="20"/>
      <c r="D5" s="20"/>
      <c r="E5" s="20"/>
      <c r="F5" s="20"/>
      <c r="G5" s="20"/>
      <c r="H5" s="20"/>
      <c r="I5" s="20"/>
      <c r="J5" s="20"/>
      <c r="K5" s="20"/>
    </row>
    <row r="6" spans="1:11">
      <c r="A6" s="20"/>
      <c r="B6" s="20"/>
      <c r="C6" s="20"/>
      <c r="D6" s="20"/>
      <c r="E6" s="20"/>
      <c r="F6" s="20"/>
      <c r="G6" s="20"/>
      <c r="H6" s="20"/>
      <c r="I6" s="20"/>
      <c r="J6" s="20"/>
      <c r="K6" s="20"/>
    </row>
    <row r="7" spans="1:11">
      <c r="A7" s="221"/>
      <c r="B7" s="221">
        <v>2011</v>
      </c>
      <c r="C7" s="221">
        <v>2012</v>
      </c>
      <c r="D7" s="221">
        <v>2013</v>
      </c>
      <c r="E7" s="221">
        <v>2014</v>
      </c>
      <c r="F7" s="221">
        <v>2015</v>
      </c>
      <c r="G7" s="221">
        <v>2016</v>
      </c>
      <c r="H7" s="221">
        <v>2017</v>
      </c>
      <c r="I7" s="221">
        <v>2018</v>
      </c>
      <c r="J7" s="20"/>
      <c r="K7" s="20"/>
    </row>
    <row r="8" spans="1:11">
      <c r="A8" s="222" t="s">
        <v>75</v>
      </c>
      <c r="B8" s="181">
        <v>108.641051</v>
      </c>
      <c r="C8" s="181">
        <v>110.23013899999999</v>
      </c>
      <c r="D8" s="181">
        <v>101.352344</v>
      </c>
      <c r="E8" s="181">
        <v>113.06465</v>
      </c>
      <c r="F8" s="181">
        <v>110.75354900000001</v>
      </c>
      <c r="G8" s="181">
        <v>124.14783</v>
      </c>
      <c r="H8" s="181">
        <v>122.479223</v>
      </c>
      <c r="I8" s="181">
        <v>127.732544</v>
      </c>
      <c r="J8" s="20"/>
      <c r="K8" s="20"/>
    </row>
    <row r="9" spans="1:11">
      <c r="A9" s="222" t="s">
        <v>76</v>
      </c>
      <c r="B9" s="181">
        <v>35.048493999999998</v>
      </c>
      <c r="C9" s="181">
        <v>36.048493999999998</v>
      </c>
      <c r="D9" s="181">
        <v>33.866683000000002</v>
      </c>
      <c r="E9" s="181">
        <v>34.386042000000003</v>
      </c>
      <c r="F9" s="181">
        <v>34.917634999999997</v>
      </c>
      <c r="G9" s="181">
        <v>35.163356999999998</v>
      </c>
      <c r="H9" s="181">
        <v>35.392938000000001</v>
      </c>
      <c r="I9" s="181">
        <v>36.095602</v>
      </c>
      <c r="J9" s="20"/>
      <c r="K9" s="20"/>
    </row>
    <row r="10" spans="1:11">
      <c r="A10" s="40" t="s">
        <v>34</v>
      </c>
      <c r="B10" s="265">
        <v>143.68954500000001</v>
      </c>
      <c r="C10" s="265">
        <v>146.27863300000001</v>
      </c>
      <c r="D10" s="265">
        <v>135.21902700000001</v>
      </c>
      <c r="E10" s="265">
        <v>147.450692</v>
      </c>
      <c r="F10" s="265">
        <v>145.67118400000001</v>
      </c>
      <c r="G10" s="265">
        <v>159.31118699999999</v>
      </c>
      <c r="H10" s="265">
        <v>157.87216100000001</v>
      </c>
      <c r="I10" s="265">
        <v>163.828146</v>
      </c>
      <c r="J10" s="20"/>
      <c r="K10" s="20"/>
    </row>
    <row r="11" spans="1:11">
      <c r="A11" s="40" t="s">
        <v>78</v>
      </c>
      <c r="B11" s="269">
        <v>3805.6665889999999</v>
      </c>
      <c r="C11" s="269">
        <v>3667.518423</v>
      </c>
      <c r="D11" s="269">
        <v>3698.7693420000001</v>
      </c>
      <c r="E11" s="269">
        <v>3714.5794729999998</v>
      </c>
      <c r="F11" s="269">
        <v>3906.1763040000001</v>
      </c>
      <c r="G11" s="269">
        <v>3861.5500489999999</v>
      </c>
      <c r="H11" s="269">
        <v>4008.4367950000001</v>
      </c>
      <c r="I11" s="269">
        <v>4368.414941</v>
      </c>
      <c r="J11" s="20"/>
      <c r="K11" s="20"/>
    </row>
    <row r="12" spans="1:11">
      <c r="A12" s="223" t="s">
        <v>268</v>
      </c>
      <c r="B12" s="219">
        <f>B10/B11</f>
        <v>3.7756735026479749E-2</v>
      </c>
      <c r="C12" s="219">
        <f t="shared" ref="C12:I12" si="0">C10/C11</f>
        <v>3.9884907484757849E-2</v>
      </c>
      <c r="D12" s="219">
        <f t="shared" si="0"/>
        <v>3.6557842486843024E-2</v>
      </c>
      <c r="E12" s="219">
        <f t="shared" si="0"/>
        <v>3.9695123787704192E-2</v>
      </c>
      <c r="F12" s="219">
        <f t="shared" si="0"/>
        <v>3.7292526671371666E-2</v>
      </c>
      <c r="G12" s="219">
        <f t="shared" si="0"/>
        <v>4.1255761281989795E-2</v>
      </c>
      <c r="H12" s="219">
        <f t="shared" si="0"/>
        <v>3.9384969521516433E-2</v>
      </c>
      <c r="I12" s="219">
        <f t="shared" si="0"/>
        <v>3.7502881070747625E-2</v>
      </c>
      <c r="J12" s="20"/>
      <c r="K12" s="20"/>
    </row>
    <row r="13" spans="1:11">
      <c r="A13" s="20"/>
      <c r="B13" s="20"/>
      <c r="C13" s="20"/>
      <c r="D13" s="20"/>
      <c r="E13" s="20"/>
      <c r="F13" s="20"/>
      <c r="G13" s="20"/>
      <c r="H13" s="20"/>
      <c r="I13" s="20"/>
      <c r="J13" s="20"/>
      <c r="K13" s="20"/>
    </row>
    <row r="14" spans="1:11">
      <c r="A14" s="20"/>
      <c r="B14" s="20"/>
      <c r="C14" s="20"/>
      <c r="D14" s="20"/>
      <c r="E14" s="20"/>
      <c r="F14" s="20"/>
      <c r="G14" s="20"/>
      <c r="H14" s="20"/>
      <c r="I14" s="20"/>
      <c r="J14" s="20"/>
      <c r="K14" s="20"/>
    </row>
    <row r="15" spans="1:11">
      <c r="A15" s="20"/>
      <c r="B15" s="20"/>
      <c r="C15" s="20"/>
      <c r="D15" s="20"/>
      <c r="E15" s="20"/>
      <c r="F15" s="20"/>
      <c r="G15" s="20"/>
      <c r="H15" s="20"/>
      <c r="I15" s="20"/>
      <c r="J15" s="20"/>
      <c r="K15" s="20"/>
    </row>
    <row r="16" spans="1:11">
      <c r="A16" s="20"/>
      <c r="B16" s="20"/>
      <c r="C16" s="20"/>
      <c r="D16" s="20"/>
      <c r="E16" s="20"/>
      <c r="F16" s="20"/>
      <c r="G16" s="20"/>
      <c r="H16" s="20"/>
      <c r="I16" s="20"/>
      <c r="J16" s="20"/>
      <c r="K16" s="20"/>
    </row>
    <row r="17" spans="1:11">
      <c r="A17" s="20"/>
      <c r="B17" s="20"/>
      <c r="C17" s="20"/>
      <c r="D17" s="20"/>
      <c r="E17" s="20"/>
      <c r="F17" s="20"/>
      <c r="G17" s="20"/>
      <c r="H17" s="20"/>
      <c r="I17" s="20"/>
      <c r="J17" s="20"/>
      <c r="K17" s="20"/>
    </row>
    <row r="18" spans="1:11">
      <c r="A18" s="20"/>
      <c r="B18" s="20"/>
      <c r="C18" s="20"/>
      <c r="D18" s="20"/>
      <c r="E18" s="20"/>
      <c r="F18" s="20"/>
      <c r="G18" s="20"/>
      <c r="H18" s="20"/>
      <c r="I18" s="20"/>
      <c r="J18" s="20"/>
      <c r="K18" s="20"/>
    </row>
    <row r="19" spans="1:11">
      <c r="A19" s="20"/>
      <c r="B19" s="20"/>
      <c r="C19" s="20"/>
      <c r="D19" s="20"/>
      <c r="E19" s="20"/>
      <c r="F19" s="20"/>
      <c r="G19" s="20"/>
      <c r="H19" s="20"/>
      <c r="I19" s="20"/>
      <c r="J19" s="20"/>
      <c r="K19" s="20"/>
    </row>
    <row r="20" spans="1:11">
      <c r="A20" s="20"/>
      <c r="B20" s="20"/>
      <c r="C20" s="20"/>
      <c r="D20" s="20"/>
      <c r="E20" s="20"/>
      <c r="F20" s="20"/>
      <c r="G20" s="20"/>
      <c r="H20" s="20"/>
      <c r="I20" s="20"/>
      <c r="J20" s="20"/>
      <c r="K20" s="20"/>
    </row>
    <row r="21" spans="1:11">
      <c r="A21" s="20"/>
      <c r="B21" s="20"/>
      <c r="C21" s="20"/>
      <c r="D21" s="20"/>
      <c r="E21" s="20"/>
      <c r="F21" s="20"/>
      <c r="G21" s="20"/>
      <c r="H21" s="20"/>
      <c r="I21" s="20"/>
      <c r="J21" s="20"/>
      <c r="K21" s="20"/>
    </row>
    <row r="22" spans="1:11">
      <c r="A22" s="20"/>
      <c r="B22" s="20"/>
      <c r="C22" s="20"/>
      <c r="D22" s="20"/>
      <c r="E22" s="20"/>
      <c r="F22" s="20"/>
      <c r="G22" s="20"/>
      <c r="H22" s="20"/>
      <c r="I22" s="20"/>
      <c r="J22" s="20"/>
      <c r="K22" s="20"/>
    </row>
    <row r="23" spans="1:11">
      <c r="A23" s="20"/>
      <c r="B23" s="20"/>
      <c r="C23" s="20"/>
      <c r="D23" s="20"/>
      <c r="E23" s="20"/>
      <c r="F23" s="20"/>
      <c r="G23" s="20"/>
      <c r="H23" s="20"/>
      <c r="I23" s="20"/>
      <c r="J23" s="20"/>
      <c r="K23" s="20"/>
    </row>
    <row r="24" spans="1:11">
      <c r="A24" s="20"/>
      <c r="B24" s="20"/>
      <c r="C24" s="20"/>
      <c r="D24" s="20"/>
      <c r="E24" s="20"/>
      <c r="F24" s="20"/>
      <c r="G24" s="20"/>
      <c r="H24" s="20"/>
      <c r="I24" s="20"/>
      <c r="J24" s="20"/>
      <c r="K24" s="20"/>
    </row>
    <row r="25" spans="1:11">
      <c r="A25" s="20"/>
      <c r="B25" s="20"/>
      <c r="C25" s="20"/>
      <c r="D25" s="20"/>
      <c r="E25" s="20"/>
      <c r="F25" s="20"/>
      <c r="G25" s="20"/>
      <c r="H25" s="20"/>
      <c r="I25" s="20"/>
      <c r="J25" s="20"/>
      <c r="K25" s="20"/>
    </row>
    <row r="26" spans="1:11">
      <c r="A26" s="20"/>
      <c r="B26" s="20"/>
      <c r="C26" s="20"/>
      <c r="D26" s="20"/>
      <c r="E26" s="20"/>
      <c r="F26" s="20"/>
      <c r="G26" s="20"/>
      <c r="H26" s="20"/>
      <c r="I26" s="20"/>
      <c r="J26" s="20"/>
      <c r="K26" s="20"/>
    </row>
    <row r="27" spans="1:11">
      <c r="A27" s="20"/>
      <c r="B27" s="20"/>
      <c r="C27" s="20"/>
      <c r="D27" s="20"/>
      <c r="E27" s="20"/>
      <c r="F27" s="20"/>
      <c r="G27" s="20"/>
      <c r="H27" s="20"/>
      <c r="I27" s="20"/>
      <c r="J27" s="20"/>
      <c r="K27" s="20"/>
    </row>
    <row r="28" spans="1:11">
      <c r="A28" s="20"/>
      <c r="B28" s="20"/>
      <c r="C28" s="20"/>
      <c r="D28" s="20"/>
      <c r="E28" s="20"/>
      <c r="F28" s="20"/>
      <c r="G28" s="20"/>
      <c r="H28" s="20"/>
      <c r="I28" s="20"/>
      <c r="J28" s="20"/>
      <c r="K28" s="20"/>
    </row>
    <row r="29" spans="1:11">
      <c r="A29" s="20"/>
      <c r="B29" s="20"/>
      <c r="C29" s="20"/>
      <c r="D29" s="20"/>
      <c r="E29" s="20"/>
      <c r="F29" s="20"/>
      <c r="G29" s="20"/>
      <c r="H29" s="20"/>
      <c r="I29" s="20"/>
      <c r="J29" s="20"/>
      <c r="K29" s="20"/>
    </row>
    <row r="30" spans="1:11">
      <c r="A30" s="20"/>
      <c r="B30" s="20"/>
      <c r="C30" s="20"/>
      <c r="D30" s="20"/>
      <c r="E30" s="20"/>
      <c r="F30" s="20"/>
      <c r="G30" s="20"/>
      <c r="H30" s="20"/>
      <c r="I30" s="20"/>
      <c r="J30" s="20"/>
      <c r="K30" s="20"/>
    </row>
    <row r="31" spans="1:11">
      <c r="A31" s="20"/>
      <c r="B31" s="20"/>
      <c r="C31" s="20"/>
      <c r="D31" s="20"/>
      <c r="E31" s="20"/>
      <c r="F31" s="20"/>
      <c r="G31" s="20"/>
      <c r="H31" s="20"/>
      <c r="I31" s="20"/>
      <c r="J31" s="20"/>
      <c r="K31" s="20"/>
    </row>
    <row r="32" spans="1:11">
      <c r="A32" s="20"/>
      <c r="B32" s="20"/>
      <c r="C32" s="20"/>
      <c r="D32" s="20"/>
      <c r="E32" s="20"/>
      <c r="F32" s="20"/>
      <c r="G32" s="20"/>
      <c r="H32" s="20"/>
      <c r="I32" s="20"/>
      <c r="J32" s="20"/>
      <c r="K32" s="20"/>
    </row>
    <row r="33" spans="1:11">
      <c r="A33" s="20"/>
      <c r="B33" s="20"/>
      <c r="C33" s="20"/>
      <c r="D33" s="20"/>
      <c r="E33" s="20"/>
      <c r="F33" s="20"/>
      <c r="G33" s="20"/>
      <c r="H33" s="20"/>
      <c r="I33" s="20"/>
      <c r="J33" s="20"/>
      <c r="K33" s="20"/>
    </row>
    <row r="34" spans="1:11">
      <c r="A34" s="20"/>
      <c r="B34" s="20"/>
      <c r="C34" s="20"/>
      <c r="D34" s="20"/>
      <c r="E34" s="20"/>
      <c r="F34" s="20"/>
      <c r="G34" s="20"/>
      <c r="H34" s="20"/>
      <c r="I34" s="20"/>
      <c r="J34" s="20"/>
      <c r="K34" s="20"/>
    </row>
    <row r="35" spans="1:11">
      <c r="A35" s="20"/>
      <c r="B35" s="20"/>
      <c r="C35" s="20"/>
      <c r="D35" s="20"/>
      <c r="E35" s="20"/>
      <c r="F35" s="20"/>
      <c r="G35" s="20"/>
      <c r="H35" s="20"/>
      <c r="I35" s="20"/>
      <c r="J35" s="20"/>
      <c r="K35" s="20"/>
    </row>
    <row r="36" spans="1:11">
      <c r="A36" s="20"/>
      <c r="B36" s="20"/>
      <c r="C36" s="20"/>
      <c r="D36" s="20"/>
      <c r="E36" s="20"/>
      <c r="F36" s="20"/>
      <c r="G36" s="20"/>
      <c r="H36" s="20"/>
      <c r="I36" s="20"/>
      <c r="J36" s="20"/>
      <c r="K36" s="20"/>
    </row>
  </sheetData>
  <hyperlinks>
    <hyperlink ref="A1" location="zoznam!A1" display="Späť na obsah"/>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6"/>
  <dimension ref="A1:R37"/>
  <sheetViews>
    <sheetView workbookViewId="0">
      <selection activeCell="F28" sqref="F28"/>
    </sheetView>
  </sheetViews>
  <sheetFormatPr defaultRowHeight="16.5"/>
  <cols>
    <col min="1" max="1" width="14.28515625" style="218" customWidth="1"/>
    <col min="2" max="2" width="10.42578125" style="218" customWidth="1"/>
    <col min="3" max="3" width="14.5703125" style="218" customWidth="1"/>
    <col min="4" max="6" width="17.85546875" style="218" customWidth="1"/>
    <col min="7" max="7" width="14.140625" style="218" customWidth="1"/>
    <col min="8" max="9" width="12.28515625" style="218" bestFit="1" customWidth="1"/>
    <col min="10" max="16384" width="9.140625" style="218"/>
  </cols>
  <sheetData>
    <row r="1" spans="1:18">
      <c r="A1" s="5" t="s">
        <v>36</v>
      </c>
      <c r="B1" s="217"/>
      <c r="C1" s="217"/>
      <c r="D1" s="217"/>
      <c r="E1" s="217"/>
    </row>
    <row r="2" spans="1:18">
      <c r="A2" s="5"/>
      <c r="B2" s="217"/>
      <c r="C2" s="217"/>
      <c r="D2" s="217"/>
      <c r="E2" s="217"/>
    </row>
    <row r="3" spans="1:18">
      <c r="A3" s="15" t="s">
        <v>1270</v>
      </c>
    </row>
    <row r="4" spans="1:18">
      <c r="A4" s="31" t="s">
        <v>171</v>
      </c>
      <c r="B4" s="217"/>
      <c r="C4" s="217"/>
      <c r="D4" s="217"/>
      <c r="E4" s="217"/>
    </row>
    <row r="5" spans="1:18">
      <c r="A5" s="35" t="s">
        <v>1090</v>
      </c>
      <c r="B5" s="217"/>
      <c r="C5" s="217"/>
      <c r="D5" s="217"/>
      <c r="E5" s="217"/>
      <c r="F5" s="218" t="s">
        <v>1238</v>
      </c>
    </row>
    <row r="6" spans="1:18">
      <c r="A6" s="270" t="s">
        <v>273</v>
      </c>
      <c r="B6" s="20"/>
      <c r="C6" s="20"/>
      <c r="D6" s="20"/>
      <c r="E6" s="20"/>
      <c r="F6" s="20"/>
      <c r="G6" s="20"/>
      <c r="H6" s="20"/>
      <c r="I6" s="20"/>
    </row>
    <row r="7" spans="1:18">
      <c r="A7" s="20"/>
      <c r="B7" s="20"/>
      <c r="C7" s="20"/>
      <c r="D7" s="20"/>
      <c r="E7" s="20"/>
      <c r="F7" s="20"/>
      <c r="G7" s="20"/>
      <c r="H7" s="20"/>
      <c r="I7" s="20"/>
    </row>
    <row r="8" spans="1:18">
      <c r="A8" s="20" t="s">
        <v>184</v>
      </c>
      <c r="B8" s="20" t="s">
        <v>40</v>
      </c>
      <c r="C8" s="20" t="s">
        <v>274</v>
      </c>
      <c r="D8" s="20" t="s">
        <v>185</v>
      </c>
      <c r="E8" s="20"/>
      <c r="F8" s="20"/>
      <c r="G8" s="20"/>
      <c r="H8" s="20"/>
      <c r="I8" s="20"/>
      <c r="J8" s="20"/>
      <c r="K8" s="20"/>
      <c r="L8" s="20"/>
      <c r="M8" s="20"/>
      <c r="N8" s="20"/>
      <c r="O8" s="20"/>
      <c r="P8" s="20"/>
      <c r="Q8" s="20"/>
      <c r="R8" s="20"/>
    </row>
    <row r="9" spans="1:18">
      <c r="A9" s="20" t="s">
        <v>22</v>
      </c>
      <c r="B9" s="219">
        <v>5.0201168526746671E-2</v>
      </c>
      <c r="C9" s="20">
        <v>9747355</v>
      </c>
      <c r="D9" s="219">
        <v>2.8383345114499279E-2</v>
      </c>
      <c r="E9" s="20"/>
      <c r="F9" s="20"/>
      <c r="G9" s="20"/>
      <c r="H9" s="20"/>
      <c r="I9" s="20"/>
      <c r="J9" s="20"/>
      <c r="K9" s="20"/>
      <c r="L9" s="20"/>
      <c r="M9" s="20"/>
      <c r="N9" s="20"/>
      <c r="O9" s="20"/>
      <c r="P9" s="20"/>
      <c r="Q9" s="20"/>
      <c r="R9" s="20"/>
    </row>
    <row r="10" spans="1:18">
      <c r="A10" s="20" t="s">
        <v>25</v>
      </c>
      <c r="B10" s="219">
        <v>4.1332900924274364E-2</v>
      </c>
      <c r="C10" s="20">
        <v>81197537</v>
      </c>
      <c r="D10" s="219">
        <v>2.8383345114499279E-2</v>
      </c>
      <c r="E10" s="20"/>
      <c r="F10" s="20"/>
      <c r="G10" s="20"/>
      <c r="H10" s="20"/>
      <c r="I10" s="20"/>
      <c r="J10" s="20"/>
      <c r="K10" s="20"/>
      <c r="L10" s="20"/>
      <c r="M10" s="20"/>
      <c r="N10" s="20"/>
      <c r="O10" s="20"/>
      <c r="P10" s="20"/>
      <c r="Q10" s="20"/>
      <c r="R10" s="20"/>
    </row>
    <row r="11" spans="1:18">
      <c r="A11" s="20" t="s">
        <v>15</v>
      </c>
      <c r="B11" s="219">
        <v>3.7894387246761876E-2</v>
      </c>
      <c r="C11" s="20">
        <v>10538275</v>
      </c>
      <c r="D11" s="219">
        <v>2.8383345114499279E-2</v>
      </c>
      <c r="E11" s="20"/>
      <c r="F11" s="20"/>
      <c r="G11" s="20"/>
      <c r="H11" s="20"/>
      <c r="I11" s="20"/>
      <c r="J11" s="20"/>
      <c r="K11" s="20"/>
      <c r="L11" s="20"/>
      <c r="M11" s="20"/>
      <c r="N11" s="20"/>
      <c r="O11" s="20"/>
      <c r="P11" s="20"/>
      <c r="Q11" s="20"/>
      <c r="R11" s="20"/>
    </row>
    <row r="12" spans="1:18">
      <c r="A12" s="20" t="s">
        <v>8</v>
      </c>
      <c r="B12" s="219">
        <v>3.7448530951217814E-2</v>
      </c>
      <c r="C12" s="20">
        <v>1314870</v>
      </c>
      <c r="D12" s="219">
        <v>2.8383345114499279E-2</v>
      </c>
      <c r="E12" s="20"/>
      <c r="F12" s="20"/>
      <c r="G12" s="20"/>
      <c r="H12" s="20"/>
      <c r="I12" s="20"/>
      <c r="J12" s="20"/>
      <c r="K12" s="20"/>
      <c r="L12" s="20"/>
      <c r="M12" s="20"/>
      <c r="N12" s="20"/>
      <c r="O12" s="20"/>
      <c r="P12" s="20"/>
      <c r="Q12" s="20"/>
      <c r="R12" s="20"/>
    </row>
    <row r="13" spans="1:18">
      <c r="A13" s="20" t="s">
        <v>19</v>
      </c>
      <c r="B13" s="219">
        <v>3.5214983618915077E-2</v>
      </c>
      <c r="C13" s="20">
        <v>8584926</v>
      </c>
      <c r="D13" s="219">
        <v>2.8383345114499279E-2</v>
      </c>
      <c r="E13" s="20"/>
      <c r="F13" s="20"/>
      <c r="G13" s="20"/>
      <c r="H13" s="20"/>
      <c r="I13" s="20"/>
      <c r="J13" s="20"/>
      <c r="K13" s="20"/>
      <c r="L13" s="20"/>
      <c r="M13" s="20"/>
      <c r="N13" s="20"/>
      <c r="O13" s="20"/>
      <c r="P13" s="20"/>
      <c r="Q13" s="20"/>
      <c r="R13" s="20"/>
    </row>
    <row r="14" spans="1:18">
      <c r="A14" s="20" t="s">
        <v>6</v>
      </c>
      <c r="B14" s="219">
        <v>3.2772355389694273E-2</v>
      </c>
      <c r="C14" s="20">
        <v>439691</v>
      </c>
      <c r="D14" s="219">
        <v>2.8383345114499279E-2</v>
      </c>
      <c r="E14" s="20"/>
      <c r="F14" s="20"/>
      <c r="G14" s="20"/>
      <c r="H14" s="20"/>
      <c r="I14" s="20"/>
      <c r="J14" s="20"/>
      <c r="K14" s="20"/>
      <c r="L14" s="20"/>
      <c r="M14" s="20"/>
      <c r="N14" s="20"/>
      <c r="O14" s="20"/>
      <c r="P14" s="20"/>
      <c r="Q14" s="20"/>
      <c r="R14" s="20"/>
    </row>
    <row r="15" spans="1:18">
      <c r="A15" s="20" t="s">
        <v>9</v>
      </c>
      <c r="B15" s="219">
        <v>3.0541107056905516E-2</v>
      </c>
      <c r="C15" s="20">
        <v>2062874</v>
      </c>
      <c r="D15" s="219">
        <v>2.8383345114499279E-2</v>
      </c>
      <c r="E15" s="20"/>
      <c r="F15" s="20"/>
      <c r="G15" s="20"/>
      <c r="H15" s="20"/>
      <c r="I15" s="20"/>
      <c r="J15" s="20"/>
      <c r="K15" s="20"/>
      <c r="L15" s="20"/>
      <c r="M15" s="20"/>
      <c r="N15" s="20"/>
      <c r="O15" s="20"/>
      <c r="P15" s="20"/>
      <c r="Q15" s="20"/>
      <c r="R15" s="20"/>
    </row>
    <row r="16" spans="1:18">
      <c r="A16" s="20" t="s">
        <v>23</v>
      </c>
      <c r="B16" s="219">
        <v>2.9940261430176848E-2</v>
      </c>
      <c r="C16" s="20">
        <v>4677627</v>
      </c>
      <c r="D16" s="219">
        <v>2.8383345114499279E-2</v>
      </c>
      <c r="E16" s="20"/>
      <c r="F16" s="20"/>
      <c r="G16" s="20"/>
      <c r="H16" s="20"/>
      <c r="I16" s="20"/>
      <c r="J16" s="20"/>
      <c r="K16" s="20"/>
      <c r="L16" s="20"/>
      <c r="M16" s="20"/>
      <c r="N16" s="20"/>
      <c r="O16" s="20"/>
      <c r="P16" s="20"/>
      <c r="Q16" s="20"/>
      <c r="R16" s="20"/>
    </row>
    <row r="17" spans="1:18">
      <c r="A17" s="20" t="s">
        <v>35</v>
      </c>
      <c r="B17" s="219">
        <v>2.9251599464365421E-2</v>
      </c>
      <c r="C17" s="20">
        <v>4225316</v>
      </c>
      <c r="D17" s="219">
        <v>2.8383345114499279E-2</v>
      </c>
      <c r="E17" s="20"/>
      <c r="F17" s="20"/>
      <c r="G17" s="20"/>
      <c r="H17" s="20"/>
      <c r="I17" s="20"/>
      <c r="J17" s="20"/>
      <c r="K17" s="20"/>
      <c r="L17" s="20"/>
      <c r="M17" s="20"/>
      <c r="N17" s="20"/>
      <c r="O17" s="20"/>
      <c r="P17" s="20"/>
      <c r="Q17" s="20"/>
      <c r="R17" s="20"/>
    </row>
    <row r="18" spans="1:18">
      <c r="A18" s="20" t="s">
        <v>186</v>
      </c>
      <c r="B18" s="219">
        <v>2.9205492888670914E-2</v>
      </c>
      <c r="C18" s="20">
        <v>16900726</v>
      </c>
      <c r="D18" s="219">
        <v>2.8383345114499279E-2</v>
      </c>
      <c r="E18" s="20"/>
      <c r="F18" s="20"/>
      <c r="G18" s="20"/>
      <c r="H18" s="20"/>
      <c r="I18" s="20"/>
      <c r="J18" s="20"/>
      <c r="K18" s="20"/>
      <c r="L18" s="20"/>
      <c r="M18" s="20"/>
      <c r="N18" s="20"/>
      <c r="O18" s="20"/>
      <c r="P18" s="20"/>
      <c r="Q18" s="20"/>
      <c r="R18" s="20"/>
    </row>
    <row r="19" spans="1:18">
      <c r="A19" s="20" t="s">
        <v>20</v>
      </c>
      <c r="B19" s="219">
        <v>2.8971810859963629E-2</v>
      </c>
      <c r="C19" s="20">
        <v>5471753</v>
      </c>
      <c r="D19" s="219">
        <v>2.8383345114499279E-2</v>
      </c>
      <c r="E19" s="20"/>
      <c r="F19" s="20"/>
      <c r="G19" s="20"/>
      <c r="H19" s="20"/>
      <c r="I19" s="20"/>
      <c r="J19" s="20"/>
      <c r="K19" s="20"/>
      <c r="L19" s="20"/>
      <c r="M19" s="20"/>
      <c r="N19" s="20"/>
      <c r="O19" s="20"/>
      <c r="P19" s="20"/>
      <c r="Q19" s="20"/>
      <c r="R19" s="20"/>
    </row>
    <row r="20" spans="1:18">
      <c r="A20" s="20" t="s">
        <v>11</v>
      </c>
      <c r="B20" s="219">
        <v>2.8773072747014114E-2</v>
      </c>
      <c r="C20" s="20">
        <v>5421349</v>
      </c>
      <c r="D20" s="219">
        <v>2.8383345114499279E-2</v>
      </c>
      <c r="E20" s="20"/>
      <c r="F20" s="20"/>
      <c r="G20" s="20"/>
      <c r="H20" s="20"/>
      <c r="I20" s="20"/>
      <c r="J20" s="20"/>
      <c r="K20" s="20"/>
      <c r="L20" s="20"/>
      <c r="M20" s="20"/>
      <c r="N20" s="20"/>
      <c r="O20" s="20"/>
      <c r="P20" s="20"/>
      <c r="Q20" s="20"/>
      <c r="R20" s="20"/>
    </row>
    <row r="21" spans="1:18">
      <c r="A21" s="20" t="s">
        <v>187</v>
      </c>
      <c r="B21" s="219">
        <v>2.846433241319192E-2</v>
      </c>
      <c r="C21" s="20"/>
      <c r="D21" s="219">
        <v>2.8383345114499279E-2</v>
      </c>
      <c r="E21" s="20"/>
      <c r="F21" s="20"/>
      <c r="G21" s="20"/>
      <c r="H21" s="20"/>
      <c r="I21" s="20"/>
      <c r="J21" s="20"/>
      <c r="K21" s="20"/>
      <c r="L21" s="20"/>
      <c r="M21" s="20"/>
      <c r="N21" s="20"/>
      <c r="O21" s="20"/>
      <c r="P21" s="20"/>
      <c r="Q21" s="20"/>
      <c r="R21" s="20"/>
    </row>
    <row r="22" spans="1:18">
      <c r="A22" s="20" t="s">
        <v>188</v>
      </c>
      <c r="B22" s="219">
        <v>2.8383345114499279E-2</v>
      </c>
      <c r="C22" s="20">
        <v>371548944</v>
      </c>
      <c r="D22" s="219">
        <v>2.8383345114499279E-2</v>
      </c>
      <c r="E22" s="20"/>
      <c r="F22" s="20"/>
      <c r="G22" s="20"/>
      <c r="H22" s="20"/>
      <c r="I22" s="20"/>
      <c r="J22" s="20"/>
      <c r="K22" s="20"/>
      <c r="L22" s="20"/>
      <c r="M22" s="20"/>
      <c r="N22" s="20"/>
      <c r="O22" s="20"/>
      <c r="P22" s="20"/>
      <c r="Q22" s="20"/>
      <c r="R22" s="20"/>
    </row>
    <row r="23" spans="1:18">
      <c r="A23" s="20" t="s">
        <v>7</v>
      </c>
      <c r="B23" s="219">
        <v>2.8319933462711395E-2</v>
      </c>
      <c r="C23" s="20">
        <v>1986096</v>
      </c>
      <c r="D23" s="219">
        <v>2.8383345114499279E-2</v>
      </c>
      <c r="E23" s="20"/>
      <c r="F23" s="20"/>
      <c r="G23" s="20"/>
      <c r="H23" s="20"/>
      <c r="I23" s="20"/>
      <c r="J23" s="20"/>
      <c r="K23" s="20"/>
      <c r="L23" s="20"/>
      <c r="M23" s="20"/>
      <c r="N23" s="20"/>
      <c r="O23" s="20"/>
      <c r="P23" s="20"/>
      <c r="Q23" s="20"/>
      <c r="R23" s="20"/>
    </row>
    <row r="24" spans="1:18">
      <c r="A24" s="20" t="s">
        <v>12</v>
      </c>
      <c r="B24" s="219">
        <v>2.6639596407038269E-2</v>
      </c>
      <c r="C24" s="20">
        <v>2921262</v>
      </c>
      <c r="D24" s="219">
        <v>2.8383345114499279E-2</v>
      </c>
      <c r="E24" s="20"/>
      <c r="F24" s="20"/>
      <c r="G24" s="20"/>
      <c r="H24" s="20"/>
      <c r="I24" s="20"/>
      <c r="J24" s="20"/>
      <c r="K24" s="20"/>
      <c r="L24" s="20"/>
      <c r="M24" s="20"/>
      <c r="N24" s="20"/>
      <c r="O24" s="20"/>
      <c r="P24" s="20"/>
      <c r="Q24" s="20"/>
      <c r="R24" s="20"/>
    </row>
    <row r="25" spans="1:18">
      <c r="A25" s="20" t="s">
        <v>29</v>
      </c>
      <c r="B25" s="219">
        <v>2.5902700226211953E-2</v>
      </c>
      <c r="C25" s="20">
        <v>11237274</v>
      </c>
      <c r="D25" s="219">
        <v>2.8383345114499279E-2</v>
      </c>
      <c r="E25" s="20"/>
      <c r="F25" s="20"/>
      <c r="G25" s="20"/>
      <c r="H25" s="20"/>
      <c r="I25" s="20"/>
      <c r="J25" s="20"/>
      <c r="K25" s="20"/>
      <c r="L25" s="20"/>
      <c r="M25" s="20"/>
      <c r="N25" s="20"/>
      <c r="O25" s="20"/>
      <c r="P25" s="20"/>
      <c r="Q25" s="20"/>
      <c r="R25" s="20"/>
    </row>
    <row r="26" spans="1:18">
      <c r="A26" s="20" t="s">
        <v>183</v>
      </c>
      <c r="B26" s="219">
        <v>2.5623779561727053E-2</v>
      </c>
      <c r="C26" s="20">
        <v>38005614</v>
      </c>
      <c r="D26" s="219">
        <v>2.8383345114499279E-2</v>
      </c>
      <c r="E26" s="20"/>
      <c r="F26" s="20"/>
      <c r="G26" s="20"/>
      <c r="H26" s="20"/>
      <c r="I26" s="20"/>
      <c r="J26" s="20"/>
      <c r="K26" s="20"/>
      <c r="L26" s="20"/>
      <c r="M26" s="20"/>
      <c r="N26" s="20"/>
      <c r="O26" s="20"/>
      <c r="P26" s="20"/>
      <c r="Q26" s="20"/>
      <c r="R26" s="20"/>
    </row>
    <row r="27" spans="1:18">
      <c r="A27" s="20" t="s">
        <v>17</v>
      </c>
      <c r="B27" s="219">
        <v>2.2490311288911116E-2</v>
      </c>
      <c r="C27" s="20">
        <v>9855571</v>
      </c>
      <c r="D27" s="219">
        <v>2.8383345114499279E-2</v>
      </c>
      <c r="E27" s="20"/>
      <c r="F27" s="20"/>
      <c r="G27" s="20"/>
      <c r="H27" s="20"/>
      <c r="I27" s="20"/>
      <c r="J27" s="20"/>
      <c r="K27" s="20"/>
      <c r="L27" s="20"/>
      <c r="M27" s="20"/>
      <c r="N27" s="20"/>
      <c r="O27" s="20"/>
      <c r="P27" s="20"/>
      <c r="Q27" s="20"/>
      <c r="R27" s="20"/>
    </row>
    <row r="28" spans="1:18">
      <c r="A28" s="20" t="s">
        <v>27</v>
      </c>
      <c r="B28" s="219">
        <v>2.2410085034576314E-2</v>
      </c>
      <c r="C28" s="20">
        <v>46449565</v>
      </c>
      <c r="D28" s="219">
        <v>2.8383345114499279E-2</v>
      </c>
      <c r="E28" s="20"/>
      <c r="F28" s="20"/>
      <c r="G28" s="20"/>
      <c r="H28" s="20"/>
      <c r="I28" s="20"/>
      <c r="J28" s="20"/>
      <c r="K28" s="20"/>
      <c r="L28" s="20"/>
      <c r="M28" s="20"/>
      <c r="N28" s="20"/>
      <c r="O28" s="20"/>
      <c r="P28" s="20"/>
      <c r="Q28" s="20"/>
      <c r="R28" s="20"/>
    </row>
    <row r="29" spans="1:18">
      <c r="A29" s="20" t="s">
        <v>21</v>
      </c>
      <c r="B29" s="219">
        <v>2.0947871102371684E-2</v>
      </c>
      <c r="C29" s="20">
        <v>562958</v>
      </c>
      <c r="D29" s="219">
        <v>2.8383345114499279E-2</v>
      </c>
      <c r="E29" s="20"/>
      <c r="F29" s="20"/>
      <c r="G29" s="20"/>
      <c r="H29" s="20"/>
      <c r="I29" s="20"/>
      <c r="J29" s="20"/>
      <c r="K29" s="20"/>
      <c r="L29" s="20"/>
      <c r="M29" s="20"/>
      <c r="N29" s="20"/>
      <c r="O29" s="20"/>
      <c r="P29" s="20"/>
      <c r="Q29" s="20"/>
      <c r="R29" s="20"/>
    </row>
    <row r="30" spans="1:18">
      <c r="A30" s="20" t="s">
        <v>169</v>
      </c>
      <c r="B30" s="219">
        <v>2.076477883422902E-2</v>
      </c>
      <c r="C30" s="20">
        <v>10858018</v>
      </c>
      <c r="D30" s="219">
        <v>2.8383345114499279E-2</v>
      </c>
      <c r="E30" s="20"/>
      <c r="F30" s="20"/>
      <c r="G30" s="20"/>
      <c r="H30" s="20"/>
      <c r="I30" s="20"/>
      <c r="J30" s="20"/>
      <c r="K30" s="20"/>
      <c r="L30" s="20"/>
      <c r="M30" s="20"/>
      <c r="N30" s="20"/>
      <c r="O30" s="20"/>
      <c r="P30" s="20"/>
      <c r="Q30" s="20"/>
      <c r="R30" s="20"/>
    </row>
    <row r="31" spans="1:18">
      <c r="A31" s="20" t="s">
        <v>24</v>
      </c>
      <c r="B31" s="219">
        <v>1.9675559003069037E-2</v>
      </c>
      <c r="C31" s="20">
        <v>60795612</v>
      </c>
      <c r="D31" s="219">
        <v>2.8383345114499279E-2</v>
      </c>
      <c r="E31" s="20"/>
      <c r="F31" s="20"/>
      <c r="G31" s="20"/>
      <c r="H31" s="20"/>
      <c r="I31" s="20"/>
      <c r="J31" s="20"/>
      <c r="K31" s="20"/>
      <c r="L31" s="20"/>
      <c r="M31" s="20"/>
      <c r="N31" s="20"/>
      <c r="O31" s="20"/>
      <c r="P31" s="20"/>
      <c r="Q31" s="20"/>
      <c r="R31" s="20"/>
    </row>
    <row r="32" spans="1:18">
      <c r="A32" s="20" t="s">
        <v>18</v>
      </c>
      <c r="B32" s="219">
        <v>1.963610015296675E-2</v>
      </c>
      <c r="C32" s="20">
        <v>10374822</v>
      </c>
      <c r="D32" s="219">
        <v>2.8383345114499279E-2</v>
      </c>
      <c r="E32" s="20"/>
      <c r="F32" s="20"/>
      <c r="G32" s="20"/>
      <c r="H32" s="20"/>
      <c r="I32" s="20"/>
      <c r="J32" s="20"/>
      <c r="K32" s="20"/>
      <c r="L32" s="20"/>
      <c r="M32" s="20"/>
      <c r="N32" s="20"/>
      <c r="O32" s="20"/>
      <c r="P32" s="20"/>
      <c r="Q32" s="20"/>
      <c r="R32" s="20"/>
    </row>
    <row r="33" spans="1:18">
      <c r="A33" s="20" t="s">
        <v>10</v>
      </c>
      <c r="B33" s="219">
        <v>1.8543162318333042E-2</v>
      </c>
      <c r="C33" s="20">
        <v>19870647</v>
      </c>
      <c r="D33" s="219">
        <v>2.8383345114499279E-2</v>
      </c>
      <c r="E33" s="20"/>
      <c r="F33" s="20"/>
      <c r="G33" s="20"/>
      <c r="H33" s="20"/>
      <c r="I33" s="20"/>
      <c r="J33" s="20"/>
      <c r="K33" s="20"/>
      <c r="L33" s="20"/>
      <c r="M33" s="20"/>
      <c r="N33" s="20"/>
      <c r="O33" s="20"/>
      <c r="P33" s="20"/>
      <c r="Q33" s="20"/>
      <c r="R33" s="20"/>
    </row>
    <row r="34" spans="1:18">
      <c r="A34" s="20" t="s">
        <v>16</v>
      </c>
      <c r="B34" s="219">
        <v>1.7358554203322184E-2</v>
      </c>
      <c r="C34" s="20">
        <v>847008</v>
      </c>
      <c r="D34" s="219">
        <v>2.8383345114499279E-2</v>
      </c>
      <c r="E34" s="20"/>
      <c r="F34" s="20"/>
      <c r="G34" s="20"/>
      <c r="H34" s="20"/>
      <c r="I34" s="20"/>
      <c r="J34" s="20"/>
      <c r="K34" s="20"/>
      <c r="L34" s="20"/>
      <c r="M34" s="20"/>
      <c r="N34" s="20"/>
      <c r="O34" s="20"/>
      <c r="P34" s="20"/>
      <c r="Q34" s="20"/>
      <c r="R34" s="20"/>
    </row>
    <row r="35" spans="1:18">
      <c r="A35" s="20" t="s">
        <v>14</v>
      </c>
      <c r="B35" s="219">
        <v>1.6433650235679474E-2</v>
      </c>
      <c r="C35" s="20">
        <v>7202198</v>
      </c>
      <c r="D35" s="219">
        <v>2.8383345114499279E-2</v>
      </c>
      <c r="E35" s="20"/>
      <c r="F35" s="20"/>
      <c r="G35" s="20"/>
      <c r="H35" s="20"/>
      <c r="I35" s="20"/>
      <c r="J35" s="20"/>
      <c r="K35" s="20"/>
      <c r="L35" s="20"/>
      <c r="M35" s="20"/>
      <c r="N35" s="20"/>
      <c r="O35" s="20"/>
      <c r="P35" s="20"/>
      <c r="Q35" s="20"/>
      <c r="R35" s="20"/>
    </row>
    <row r="36" spans="1:18">
      <c r="A36" s="20" t="s">
        <v>185</v>
      </c>
      <c r="B36" s="219">
        <f>SUMPRODUCT(B9:B35,C9:C35)/C36</f>
        <v>2.8383345114499275E-2</v>
      </c>
      <c r="C36" s="20">
        <f>SUM(C9:C35)</f>
        <v>743097888</v>
      </c>
      <c r="D36" s="219">
        <f>SUMPRODUCT(B9:B35,C9:C35)/C36</f>
        <v>2.8383345114499275E-2</v>
      </c>
      <c r="E36" s="20"/>
      <c r="F36" s="20"/>
      <c r="G36" s="20"/>
      <c r="H36" s="20"/>
      <c r="I36" s="20"/>
      <c r="J36" s="20"/>
      <c r="K36" s="20"/>
      <c r="L36" s="20"/>
      <c r="M36" s="20"/>
      <c r="N36" s="20"/>
      <c r="O36" s="20"/>
      <c r="P36" s="20"/>
      <c r="Q36" s="20"/>
      <c r="R36" s="20"/>
    </row>
    <row r="37" spans="1:18">
      <c r="A37" s="20"/>
      <c r="B37" s="20"/>
      <c r="C37" s="20"/>
      <c r="D37" s="20"/>
      <c r="E37" s="20"/>
      <c r="F37" s="20"/>
      <c r="G37" s="20"/>
      <c r="H37" s="20"/>
      <c r="I37" s="20"/>
      <c r="J37" s="20"/>
      <c r="K37" s="20"/>
      <c r="L37" s="20"/>
      <c r="M37" s="20"/>
      <c r="N37" s="20"/>
      <c r="O37" s="20"/>
      <c r="P37" s="20"/>
      <c r="Q37" s="20"/>
      <c r="R37" s="20"/>
    </row>
  </sheetData>
  <hyperlinks>
    <hyperlink ref="A1" location="zoznam!A1" display="Späť na obsah"/>
    <hyperlink ref="A5" r:id="rId1"/>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7"/>
  <dimension ref="A1:O38"/>
  <sheetViews>
    <sheetView workbookViewId="0">
      <selection activeCell="L25" sqref="L25"/>
    </sheetView>
  </sheetViews>
  <sheetFormatPr defaultRowHeight="16.5"/>
  <cols>
    <col min="1" max="1" width="16.85546875" style="217" customWidth="1"/>
    <col min="2" max="2" width="19.85546875" style="217" customWidth="1"/>
    <col min="3" max="3" width="21" style="217" bestFit="1" customWidth="1"/>
    <col min="4" max="4" width="9.5703125" style="217" bestFit="1" customWidth="1"/>
    <col min="5" max="16384" width="9.140625" style="217"/>
  </cols>
  <sheetData>
    <row r="1" spans="1:15" s="218" customFormat="1">
      <c r="A1" s="5" t="s">
        <v>36</v>
      </c>
      <c r="C1" s="217"/>
      <c r="D1" s="217"/>
      <c r="E1" s="217"/>
      <c r="F1" s="217"/>
    </row>
    <row r="3" spans="1:15" s="218" customFormat="1">
      <c r="A3" s="23" t="s">
        <v>1271</v>
      </c>
    </row>
    <row r="4" spans="1:15">
      <c r="A4" s="31" t="s">
        <v>41</v>
      </c>
    </row>
    <row r="5" spans="1:15">
      <c r="A5" s="35" t="s">
        <v>1091</v>
      </c>
      <c r="F5" s="217" t="s">
        <v>1238</v>
      </c>
    </row>
    <row r="6" spans="1:15" s="218" customFormat="1">
      <c r="A6" s="270" t="s">
        <v>189</v>
      </c>
    </row>
    <row r="7" spans="1:15" s="218" customFormat="1"/>
    <row r="8" spans="1:15" s="218" customFormat="1"/>
    <row r="9" spans="1:15" s="218" customFormat="1">
      <c r="A9" s="218" t="s">
        <v>364</v>
      </c>
      <c r="B9" s="218" t="s">
        <v>190</v>
      </c>
      <c r="C9" s="218" t="s">
        <v>191</v>
      </c>
      <c r="D9" s="218" t="s">
        <v>192</v>
      </c>
      <c r="E9" s="20"/>
      <c r="F9" s="20"/>
      <c r="G9" s="20"/>
      <c r="H9" s="20"/>
      <c r="I9" s="20"/>
      <c r="J9" s="20"/>
      <c r="K9" s="20"/>
      <c r="L9" s="20"/>
      <c r="M9" s="20"/>
      <c r="N9" s="20"/>
      <c r="O9" s="20"/>
    </row>
    <row r="10" spans="1:15" s="218" customFormat="1">
      <c r="A10" s="235" t="s">
        <v>1118</v>
      </c>
      <c r="B10" s="218" t="s">
        <v>16</v>
      </c>
      <c r="C10" s="305">
        <v>9.3690476190476186</v>
      </c>
      <c r="D10" s="305">
        <v>3.8997167710828853</v>
      </c>
      <c r="E10" s="20"/>
      <c r="F10" s="20"/>
      <c r="G10" s="20"/>
      <c r="H10" s="20"/>
      <c r="I10" s="20"/>
      <c r="J10" s="20"/>
      <c r="K10" s="20"/>
      <c r="L10" s="20"/>
      <c r="M10" s="20"/>
      <c r="N10" s="20"/>
      <c r="O10" s="20"/>
    </row>
    <row r="11" spans="1:15" s="218" customFormat="1">
      <c r="A11" s="235" t="s">
        <v>1115</v>
      </c>
      <c r="B11" s="218" t="s">
        <v>12</v>
      </c>
      <c r="C11" s="305">
        <v>7.4733727810650876</v>
      </c>
      <c r="D11" s="305">
        <v>3.8997167710828853</v>
      </c>
      <c r="E11" s="20"/>
      <c r="F11" s="20"/>
      <c r="G11" s="20"/>
      <c r="H11" s="20"/>
      <c r="I11" s="20"/>
      <c r="J11" s="20"/>
      <c r="K11" s="20"/>
      <c r="L11" s="20"/>
      <c r="M11" s="20"/>
      <c r="N11" s="20"/>
      <c r="O11" s="20"/>
    </row>
    <row r="12" spans="1:15" s="218" customFormat="1">
      <c r="A12" s="235" t="s">
        <v>1116</v>
      </c>
      <c r="B12" s="218" t="s">
        <v>18</v>
      </c>
      <c r="C12" s="305">
        <v>7.192982456140351</v>
      </c>
      <c r="D12" s="305">
        <v>3.8997167710828853</v>
      </c>
      <c r="E12" s="20"/>
      <c r="F12" s="20"/>
      <c r="G12" s="20"/>
      <c r="H12" s="20"/>
      <c r="I12" s="20"/>
      <c r="J12" s="20"/>
      <c r="K12" s="20"/>
      <c r="L12" s="20"/>
      <c r="M12" s="20"/>
      <c r="N12" s="20"/>
      <c r="O12" s="20"/>
    </row>
    <row r="13" spans="1:15" s="218" customFormat="1">
      <c r="A13" s="235" t="s">
        <v>1124</v>
      </c>
      <c r="B13" s="218" t="s">
        <v>26</v>
      </c>
      <c r="C13" s="305">
        <v>5.625</v>
      </c>
      <c r="D13" s="305">
        <v>3.8997167710828853</v>
      </c>
      <c r="E13" s="20"/>
      <c r="F13" s="20"/>
      <c r="G13" s="20"/>
      <c r="H13" s="20"/>
      <c r="I13" s="20"/>
      <c r="J13" s="20"/>
      <c r="K13" s="20"/>
      <c r="L13" s="20"/>
      <c r="M13" s="20"/>
      <c r="N13" s="20"/>
      <c r="O13" s="20"/>
    </row>
    <row r="14" spans="1:15" s="218" customFormat="1">
      <c r="A14" s="235" t="s">
        <v>1110</v>
      </c>
      <c r="B14" s="218" t="s">
        <v>8</v>
      </c>
      <c r="C14" s="305">
        <v>5.4528985507246377</v>
      </c>
      <c r="D14" s="305">
        <v>3.8997167710828853</v>
      </c>
      <c r="E14" s="20"/>
      <c r="F14" s="20"/>
      <c r="G14" s="20"/>
      <c r="H14" s="20"/>
      <c r="I14" s="20"/>
      <c r="J14" s="20"/>
      <c r="K14" s="20"/>
      <c r="L14" s="20"/>
      <c r="M14" s="20"/>
      <c r="N14" s="20"/>
      <c r="O14" s="20"/>
    </row>
    <row r="15" spans="1:15" s="218" customFormat="1">
      <c r="A15" s="235" t="s">
        <v>1117</v>
      </c>
      <c r="B15" s="218" t="s">
        <v>27</v>
      </c>
      <c r="C15" s="305">
        <v>4.8873994638069709</v>
      </c>
      <c r="D15" s="305">
        <v>3.8997167710828853</v>
      </c>
      <c r="E15" s="20"/>
      <c r="F15" s="20"/>
      <c r="G15" s="20"/>
      <c r="H15" s="20"/>
      <c r="I15" s="20"/>
      <c r="J15" s="20"/>
      <c r="K15" s="20"/>
      <c r="L15" s="20"/>
      <c r="M15" s="20"/>
      <c r="N15" s="20"/>
      <c r="O15" s="20"/>
    </row>
    <row r="16" spans="1:15" s="218" customFormat="1">
      <c r="A16" s="235" t="s">
        <v>1105</v>
      </c>
      <c r="B16" s="218" t="s">
        <v>28</v>
      </c>
      <c r="C16" s="305">
        <v>4.3133100185147084</v>
      </c>
      <c r="D16" s="305">
        <v>3.8997167710828853</v>
      </c>
      <c r="E16" s="20"/>
      <c r="F16" s="20"/>
      <c r="G16" s="20"/>
      <c r="H16" s="20"/>
      <c r="I16" s="20"/>
      <c r="J16" s="20"/>
      <c r="K16" s="20"/>
      <c r="L16" s="20"/>
      <c r="M16" s="20"/>
      <c r="N16" s="20"/>
      <c r="O16" s="20"/>
    </row>
    <row r="17" spans="1:15" s="218" customFormat="1">
      <c r="A17" s="235" t="s">
        <v>1120</v>
      </c>
      <c r="B17" s="218" t="s">
        <v>17</v>
      </c>
      <c r="C17" s="305">
        <v>4.0699588477366255</v>
      </c>
      <c r="D17" s="305">
        <v>3.8997167710828853</v>
      </c>
      <c r="E17" s="20"/>
      <c r="F17" s="20"/>
      <c r="G17" s="20"/>
      <c r="H17" s="20"/>
      <c r="I17" s="20"/>
      <c r="J17" s="20"/>
      <c r="K17" s="20"/>
      <c r="L17" s="20"/>
      <c r="M17" s="20"/>
      <c r="N17" s="20"/>
      <c r="O17" s="20"/>
    </row>
    <row r="18" spans="1:15" s="218" customFormat="1">
      <c r="A18" s="235" t="s">
        <v>1114</v>
      </c>
      <c r="B18" s="218" t="s">
        <v>7</v>
      </c>
      <c r="C18" s="305">
        <v>3.9314079422382671</v>
      </c>
      <c r="D18" s="305">
        <v>3.8997167710828853</v>
      </c>
      <c r="E18" s="20"/>
      <c r="F18" s="20"/>
      <c r="G18" s="20"/>
      <c r="H18" s="20"/>
      <c r="I18" s="20"/>
      <c r="J18" s="20"/>
      <c r="K18" s="20"/>
      <c r="L18" s="20"/>
      <c r="M18" s="20"/>
      <c r="N18" s="20"/>
      <c r="O18" s="20"/>
    </row>
    <row r="19" spans="1:15" s="218" customFormat="1">
      <c r="A19" s="218" t="s">
        <v>1119</v>
      </c>
      <c r="B19" s="218" t="s">
        <v>6</v>
      </c>
      <c r="C19" s="305">
        <v>3.914937759336099</v>
      </c>
      <c r="D19" s="305">
        <v>3.8997167710828853</v>
      </c>
      <c r="E19" s="20"/>
      <c r="F19" s="20"/>
      <c r="G19" s="20"/>
      <c r="H19" s="20"/>
      <c r="I19" s="20"/>
      <c r="J19" s="20"/>
      <c r="K19" s="20"/>
      <c r="L19" s="20"/>
      <c r="M19" s="20"/>
      <c r="N19" s="20"/>
      <c r="O19" s="20"/>
    </row>
    <row r="20" spans="1:15" s="218" customFormat="1">
      <c r="A20" s="218" t="s">
        <v>1129</v>
      </c>
      <c r="B20" s="218" t="s">
        <v>193</v>
      </c>
      <c r="C20" s="305">
        <v>3.8997167710828853</v>
      </c>
      <c r="D20" s="305">
        <v>3.8997167710828853</v>
      </c>
      <c r="E20" s="20"/>
      <c r="F20" s="20"/>
      <c r="G20" s="20"/>
      <c r="H20" s="20"/>
      <c r="I20" s="20"/>
      <c r="J20" s="20"/>
      <c r="K20" s="20"/>
      <c r="L20" s="20"/>
      <c r="M20" s="20"/>
      <c r="N20" s="20"/>
      <c r="O20" s="20"/>
    </row>
    <row r="21" spans="1:15" s="218" customFormat="1">
      <c r="A21" s="291" t="s">
        <v>1103</v>
      </c>
      <c r="B21" s="218" t="s">
        <v>21</v>
      </c>
      <c r="C21" s="305">
        <v>3.891938250428816</v>
      </c>
      <c r="D21" s="305">
        <v>3.8997167710828853</v>
      </c>
      <c r="E21" s="20"/>
      <c r="F21" s="20"/>
      <c r="G21" s="20"/>
      <c r="H21" s="20"/>
      <c r="I21" s="20"/>
      <c r="J21" s="20"/>
      <c r="K21" s="20"/>
      <c r="L21" s="20"/>
      <c r="M21" s="20"/>
      <c r="N21" s="20"/>
      <c r="O21" s="20"/>
    </row>
    <row r="22" spans="1:15" s="218" customFormat="1">
      <c r="A22" s="218" t="s">
        <v>1107</v>
      </c>
      <c r="B22" s="218" t="s">
        <v>25</v>
      </c>
      <c r="C22" s="305">
        <v>3.6990049751243781</v>
      </c>
      <c r="D22" s="305">
        <v>3.8997167710828853</v>
      </c>
      <c r="E22" s="20"/>
      <c r="F22" s="20"/>
      <c r="G22" s="20"/>
      <c r="H22" s="20"/>
      <c r="I22" s="20"/>
      <c r="J22" s="20"/>
      <c r="K22" s="20"/>
      <c r="L22" s="20"/>
      <c r="M22" s="20"/>
      <c r="N22" s="20"/>
      <c r="O22" s="20"/>
    </row>
    <row r="23" spans="1:15" s="218" customFormat="1">
      <c r="A23" s="235" t="s">
        <v>1123</v>
      </c>
      <c r="B23" s="218" t="s">
        <v>13</v>
      </c>
      <c r="C23" s="305">
        <v>3.4564564564564559</v>
      </c>
      <c r="D23" s="305">
        <v>3.8997167710828853</v>
      </c>
      <c r="E23" s="20"/>
      <c r="F23" s="20"/>
      <c r="G23" s="20"/>
      <c r="H23" s="20"/>
      <c r="I23" s="20"/>
      <c r="J23" s="20"/>
      <c r="K23" s="20"/>
      <c r="L23" s="20"/>
      <c r="M23" s="20"/>
      <c r="N23" s="20"/>
      <c r="O23" s="20"/>
    </row>
    <row r="24" spans="1:15" s="218" customFormat="1">
      <c r="A24" s="235" t="s">
        <v>1122</v>
      </c>
      <c r="B24" s="218" t="s">
        <v>35</v>
      </c>
      <c r="C24" s="305">
        <v>3.4375000000000004</v>
      </c>
      <c r="D24" s="305">
        <v>3.8997167710828853</v>
      </c>
      <c r="E24" s="20"/>
      <c r="F24" s="20"/>
      <c r="G24" s="20"/>
      <c r="H24" s="20"/>
      <c r="I24" s="20"/>
      <c r="J24" s="20"/>
      <c r="K24" s="20"/>
      <c r="L24" s="20"/>
      <c r="M24" s="20"/>
      <c r="N24" s="20"/>
      <c r="O24" s="20"/>
    </row>
    <row r="25" spans="1:15">
      <c r="A25" s="217" t="s">
        <v>1106</v>
      </c>
      <c r="B25" s="218" t="s">
        <v>19</v>
      </c>
      <c r="C25" s="305">
        <v>3.3325387365911801</v>
      </c>
      <c r="D25" s="305">
        <v>3.8997167710828853</v>
      </c>
      <c r="E25" s="20"/>
      <c r="F25" s="20"/>
      <c r="G25" s="20"/>
      <c r="H25" s="20"/>
      <c r="I25" s="20"/>
      <c r="J25" s="20"/>
      <c r="K25" s="20"/>
      <c r="L25" s="20"/>
      <c r="M25" s="20"/>
      <c r="N25" s="20"/>
      <c r="O25" s="20"/>
    </row>
    <row r="26" spans="1:15">
      <c r="A26" s="291" t="s">
        <v>1099</v>
      </c>
      <c r="B26" s="218" t="s">
        <v>20</v>
      </c>
      <c r="C26" s="305">
        <v>3.3005272407732864</v>
      </c>
      <c r="D26" s="305">
        <v>3.8997167710828853</v>
      </c>
      <c r="E26" s="20"/>
      <c r="F26" s="20"/>
      <c r="G26" s="20"/>
      <c r="H26" s="20"/>
      <c r="I26" s="20"/>
      <c r="J26" s="20"/>
      <c r="K26" s="20"/>
      <c r="L26" s="20"/>
      <c r="M26" s="20"/>
      <c r="N26" s="20"/>
      <c r="O26" s="20"/>
    </row>
    <row r="27" spans="1:15">
      <c r="A27" s="235" t="s">
        <v>1112</v>
      </c>
      <c r="B27" s="218" t="s">
        <v>29</v>
      </c>
      <c r="C27" s="305">
        <v>3.2970123022847102</v>
      </c>
      <c r="D27" s="305">
        <v>3.8997167710828853</v>
      </c>
      <c r="E27" s="20"/>
      <c r="F27" s="20"/>
      <c r="G27" s="20"/>
      <c r="H27" s="20"/>
      <c r="I27" s="20"/>
      <c r="J27" s="20"/>
      <c r="K27" s="20"/>
      <c r="L27" s="20"/>
      <c r="M27" s="20"/>
      <c r="N27" s="20"/>
      <c r="O27" s="20"/>
    </row>
    <row r="28" spans="1:15">
      <c r="A28" s="291" t="s">
        <v>1126</v>
      </c>
      <c r="B28" s="218" t="s">
        <v>14</v>
      </c>
      <c r="C28" s="305">
        <v>3.2721518987341778</v>
      </c>
      <c r="D28" s="305">
        <v>3.8997167710828853</v>
      </c>
      <c r="E28" s="20"/>
      <c r="F28" s="20"/>
      <c r="G28" s="20"/>
      <c r="H28" s="20"/>
      <c r="I28" s="20"/>
      <c r="J28" s="20"/>
      <c r="K28" s="20"/>
      <c r="L28" s="20"/>
      <c r="M28" s="20"/>
      <c r="N28" s="20"/>
      <c r="O28" s="20"/>
    </row>
    <row r="29" spans="1:15">
      <c r="A29" s="217" t="s">
        <v>1111</v>
      </c>
      <c r="B29" s="218" t="s">
        <v>23</v>
      </c>
      <c r="C29" s="305">
        <v>3.2541436464088398</v>
      </c>
      <c r="D29" s="305">
        <v>3.8997167710828853</v>
      </c>
      <c r="E29" s="20"/>
      <c r="F29" s="20"/>
      <c r="G29" s="20"/>
      <c r="H29" s="20"/>
      <c r="I29" s="20"/>
      <c r="J29" s="20"/>
      <c r="K29" s="20"/>
      <c r="L29" s="20"/>
      <c r="M29" s="20"/>
      <c r="N29" s="20"/>
      <c r="O29" s="20"/>
    </row>
    <row r="30" spans="1:15">
      <c r="A30" s="235" t="s">
        <v>1108</v>
      </c>
      <c r="B30" s="218" t="s">
        <v>15</v>
      </c>
      <c r="C30" s="305">
        <v>3.0222222222222221</v>
      </c>
      <c r="D30" s="305">
        <v>3.8997167710828853</v>
      </c>
      <c r="E30" s="20"/>
      <c r="F30" s="20"/>
      <c r="G30" s="20"/>
      <c r="H30" s="20"/>
      <c r="I30" s="20"/>
      <c r="J30" s="20"/>
      <c r="K30" s="20"/>
      <c r="L30" s="20"/>
      <c r="M30" s="20"/>
      <c r="N30" s="20"/>
      <c r="O30" s="20"/>
    </row>
    <row r="31" spans="1:15">
      <c r="A31" s="290" t="s">
        <v>1102</v>
      </c>
      <c r="B31" s="218" t="s">
        <v>186</v>
      </c>
      <c r="C31" s="305">
        <v>2.8392603129445235</v>
      </c>
      <c r="D31" s="305">
        <v>3.8997167710828853</v>
      </c>
      <c r="E31" s="20"/>
      <c r="F31" s="20"/>
      <c r="G31" s="20"/>
      <c r="H31" s="20"/>
      <c r="I31" s="20"/>
      <c r="J31" s="20"/>
      <c r="K31" s="20"/>
      <c r="L31" s="20"/>
      <c r="M31" s="20"/>
      <c r="N31" s="20"/>
      <c r="O31" s="20"/>
    </row>
    <row r="32" spans="1:15">
      <c r="A32" s="235" t="s">
        <v>1109</v>
      </c>
      <c r="B32" s="218" t="s">
        <v>9</v>
      </c>
      <c r="C32" s="305">
        <v>2.4587020648967552</v>
      </c>
      <c r="D32" s="305">
        <v>3.8997167710828853</v>
      </c>
      <c r="E32" s="20"/>
      <c r="F32" s="20"/>
      <c r="G32" s="20"/>
      <c r="H32" s="20"/>
      <c r="I32" s="20"/>
      <c r="J32" s="20"/>
      <c r="K32" s="20"/>
      <c r="L32" s="20"/>
      <c r="M32" s="20"/>
      <c r="N32" s="20"/>
      <c r="O32" s="20"/>
    </row>
    <row r="33" spans="1:15">
      <c r="A33" s="291" t="s">
        <v>1125</v>
      </c>
      <c r="B33" s="218" t="s">
        <v>10</v>
      </c>
      <c r="C33" s="305">
        <v>2.4235807860262009</v>
      </c>
      <c r="D33" s="305">
        <v>3.8997167710828853</v>
      </c>
      <c r="E33" s="20"/>
      <c r="F33" s="20"/>
      <c r="G33" s="20"/>
      <c r="H33" s="20"/>
      <c r="I33" s="20"/>
      <c r="J33" s="20"/>
      <c r="K33" s="20"/>
      <c r="L33" s="20"/>
      <c r="M33" s="20"/>
      <c r="N33" s="20"/>
      <c r="O33" s="20"/>
    </row>
    <row r="34" spans="1:15">
      <c r="A34" s="235" t="s">
        <v>37</v>
      </c>
      <c r="B34" s="218" t="s">
        <v>11</v>
      </c>
      <c r="C34" s="305">
        <v>2.2484848484848485</v>
      </c>
      <c r="D34" s="305">
        <v>3.8997167710828853</v>
      </c>
      <c r="E34" s="20"/>
      <c r="F34" s="20"/>
      <c r="G34" s="20"/>
      <c r="H34" s="20"/>
      <c r="I34" s="20"/>
      <c r="J34" s="20"/>
      <c r="K34" s="20"/>
      <c r="L34" s="20"/>
      <c r="M34" s="20"/>
      <c r="N34" s="20"/>
      <c r="O34" s="20"/>
    </row>
    <row r="35" spans="1:15">
      <c r="A35" s="289" t="s">
        <v>1100</v>
      </c>
      <c r="B35" s="218" t="s">
        <v>22</v>
      </c>
      <c r="C35" s="305">
        <v>2.0043196544276456</v>
      </c>
      <c r="D35" s="305">
        <v>3.8997167710828853</v>
      </c>
      <c r="E35" s="20"/>
      <c r="F35" s="20"/>
      <c r="G35" s="20"/>
      <c r="H35" s="20"/>
      <c r="I35" s="20"/>
      <c r="J35" s="20"/>
      <c r="K35" s="20"/>
      <c r="L35" s="20"/>
      <c r="M35" s="20"/>
      <c r="N35" s="20"/>
      <c r="O35" s="20"/>
    </row>
    <row r="36" spans="1:15">
      <c r="B36" s="20"/>
      <c r="C36" s="20"/>
      <c r="D36" s="20"/>
      <c r="E36" s="20"/>
      <c r="F36" s="20"/>
      <c r="G36" s="20"/>
      <c r="H36" s="20"/>
      <c r="I36" s="20"/>
      <c r="J36" s="20"/>
      <c r="K36" s="20"/>
      <c r="L36" s="20"/>
      <c r="M36" s="20"/>
      <c r="N36" s="20"/>
      <c r="O36" s="20"/>
    </row>
    <row r="37" spans="1:15">
      <c r="B37" s="20"/>
      <c r="C37" s="20"/>
      <c r="D37" s="20"/>
      <c r="E37" s="20"/>
      <c r="F37" s="20"/>
      <c r="G37" s="20"/>
      <c r="H37" s="20"/>
      <c r="I37" s="20"/>
      <c r="J37" s="20"/>
      <c r="K37" s="20"/>
      <c r="L37" s="20"/>
      <c r="M37" s="20"/>
      <c r="N37" s="20"/>
      <c r="O37" s="20"/>
    </row>
    <row r="38" spans="1:15">
      <c r="B38" s="20"/>
      <c r="C38" s="20"/>
      <c r="D38" s="20"/>
      <c r="E38" s="20"/>
      <c r="F38" s="20"/>
      <c r="G38" s="20"/>
      <c r="H38" s="20"/>
      <c r="I38" s="20"/>
      <c r="J38" s="20"/>
      <c r="K38" s="20"/>
      <c r="L38" s="20"/>
      <c r="M38" s="20"/>
      <c r="N38" s="20"/>
      <c r="O38" s="20"/>
    </row>
  </sheetData>
  <hyperlinks>
    <hyperlink ref="A1" location="zoznam!A1" display="Späť na obsah"/>
    <hyperlink ref="A5" r:id="rId1"/>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8"/>
  <dimension ref="A1:N24"/>
  <sheetViews>
    <sheetView workbookViewId="0">
      <selection activeCell="C18" sqref="C18:C19"/>
    </sheetView>
  </sheetViews>
  <sheetFormatPr defaultRowHeight="16.5"/>
  <cols>
    <col min="1" max="1" width="19.7109375" style="205" customWidth="1"/>
    <col min="2" max="2" width="19.42578125" style="205" customWidth="1"/>
    <col min="3" max="3" width="22.5703125" style="205" customWidth="1"/>
    <col min="4" max="4" width="11.7109375" style="205" bestFit="1" customWidth="1"/>
    <col min="5" max="5" width="13.28515625" style="205" customWidth="1"/>
    <col min="6" max="16384" width="9.140625" style="205"/>
  </cols>
  <sheetData>
    <row r="1" spans="1:14">
      <c r="A1" s="5" t="s">
        <v>36</v>
      </c>
    </row>
    <row r="3" spans="1:14">
      <c r="A3" s="7" t="s">
        <v>1272</v>
      </c>
    </row>
    <row r="4" spans="1:14">
      <c r="A4" s="20" t="s">
        <v>275</v>
      </c>
      <c r="B4" s="20"/>
      <c r="C4" s="20"/>
      <c r="D4" s="20"/>
      <c r="E4" s="20"/>
      <c r="F4" s="20"/>
      <c r="G4" s="20"/>
      <c r="H4" s="20"/>
      <c r="I4" s="20"/>
    </row>
    <row r="5" spans="1:14">
      <c r="A5" s="20"/>
      <c r="B5" s="20"/>
      <c r="C5" s="20"/>
      <c r="D5" s="20"/>
      <c r="E5" s="20"/>
      <c r="F5" s="20"/>
      <c r="G5" s="20"/>
      <c r="H5" s="20"/>
      <c r="I5" s="20"/>
    </row>
    <row r="6" spans="1:14" ht="36" customHeight="1">
      <c r="A6" s="20"/>
      <c r="B6" s="20"/>
      <c r="C6" s="20"/>
      <c r="D6" s="20"/>
      <c r="E6" s="20"/>
      <c r="F6" s="20"/>
      <c r="G6" s="20"/>
      <c r="H6" s="20"/>
      <c r="I6" s="20"/>
      <c r="J6" s="20"/>
      <c r="K6" s="20"/>
      <c r="L6" s="20"/>
      <c r="M6" s="20"/>
      <c r="N6" s="20"/>
    </row>
    <row r="7" spans="1:14" ht="33">
      <c r="A7" s="271" t="s">
        <v>354</v>
      </c>
      <c r="B7" s="272" t="s">
        <v>355</v>
      </c>
      <c r="C7" s="271" t="s">
        <v>356</v>
      </c>
      <c r="D7" s="271" t="s">
        <v>357</v>
      </c>
      <c r="E7" s="271" t="s">
        <v>358</v>
      </c>
      <c r="F7" s="20"/>
      <c r="G7" s="20"/>
      <c r="H7" s="20"/>
      <c r="I7" s="20"/>
      <c r="J7" s="20"/>
      <c r="K7" s="20"/>
      <c r="L7" s="20"/>
      <c r="M7" s="20"/>
      <c r="N7" s="20"/>
    </row>
    <row r="8" spans="1:14">
      <c r="A8" s="273" t="s">
        <v>359</v>
      </c>
      <c r="B8" s="20">
        <v>11</v>
      </c>
      <c r="C8" s="20">
        <v>64</v>
      </c>
      <c r="D8" s="20">
        <v>112</v>
      </c>
      <c r="E8" s="20">
        <v>131</v>
      </c>
      <c r="F8" s="20"/>
      <c r="G8" s="20"/>
      <c r="H8" s="20"/>
      <c r="I8" s="20"/>
      <c r="J8" s="20"/>
      <c r="K8" s="20"/>
      <c r="L8" s="20"/>
      <c r="M8" s="20"/>
      <c r="N8" s="20"/>
    </row>
    <row r="9" spans="1:14">
      <c r="A9" s="273" t="s">
        <v>360</v>
      </c>
      <c r="B9" s="20">
        <v>14</v>
      </c>
      <c r="C9" s="20">
        <v>32</v>
      </c>
      <c r="D9" s="20">
        <v>64</v>
      </c>
      <c r="E9" s="20">
        <v>94</v>
      </c>
      <c r="F9" s="20"/>
      <c r="G9" s="20"/>
      <c r="H9" s="20"/>
      <c r="I9" s="20"/>
      <c r="J9" s="20"/>
      <c r="K9" s="20"/>
      <c r="L9" s="20"/>
      <c r="M9" s="20"/>
      <c r="N9" s="20"/>
    </row>
    <row r="10" spans="1:14">
      <c r="A10" s="273" t="s">
        <v>352</v>
      </c>
      <c r="B10" s="20">
        <v>35</v>
      </c>
      <c r="C10" s="20">
        <v>110</v>
      </c>
      <c r="D10" s="20">
        <v>287</v>
      </c>
      <c r="E10" s="20">
        <v>265</v>
      </c>
      <c r="F10" s="20"/>
      <c r="G10" s="20"/>
      <c r="H10" s="20"/>
      <c r="I10" s="20"/>
      <c r="J10" s="20"/>
      <c r="K10" s="20"/>
      <c r="L10" s="20"/>
      <c r="M10" s="20"/>
      <c r="N10" s="20"/>
    </row>
    <row r="11" spans="1:14">
      <c r="A11" s="273" t="s">
        <v>361</v>
      </c>
      <c r="B11" s="20">
        <v>22</v>
      </c>
      <c r="C11" s="20">
        <v>36</v>
      </c>
      <c r="D11" s="20">
        <v>90</v>
      </c>
      <c r="E11" s="20">
        <v>89</v>
      </c>
      <c r="F11" s="20"/>
      <c r="G11" s="20"/>
      <c r="H11" s="20"/>
      <c r="I11" s="20"/>
      <c r="J11" s="20"/>
      <c r="K11" s="20"/>
      <c r="L11" s="20"/>
      <c r="M11" s="20"/>
      <c r="N11" s="20"/>
    </row>
    <row r="12" spans="1:14">
      <c r="A12" s="273" t="s">
        <v>362</v>
      </c>
      <c r="B12" s="20">
        <v>12</v>
      </c>
      <c r="C12" s="20">
        <v>11</v>
      </c>
      <c r="D12" s="20">
        <v>30</v>
      </c>
      <c r="E12" s="20">
        <v>14</v>
      </c>
      <c r="F12" s="20"/>
      <c r="G12" s="20"/>
      <c r="H12" s="20"/>
      <c r="I12" s="20"/>
      <c r="J12" s="20"/>
      <c r="K12" s="20"/>
      <c r="L12" s="20"/>
      <c r="M12" s="20"/>
      <c r="N12" s="20"/>
    </row>
    <row r="13" spans="1:14">
      <c r="A13" s="20"/>
      <c r="B13" s="412"/>
      <c r="C13" s="412"/>
      <c r="D13" s="412"/>
      <c r="E13" s="412"/>
      <c r="F13" s="20"/>
      <c r="G13" s="20"/>
      <c r="H13" s="20"/>
      <c r="I13" s="20"/>
      <c r="J13" s="20"/>
      <c r="K13" s="20"/>
      <c r="L13" s="20"/>
      <c r="M13" s="20"/>
      <c r="N13" s="20"/>
    </row>
    <row r="14" spans="1:14">
      <c r="A14" s="20"/>
      <c r="B14" s="20"/>
      <c r="C14" s="20"/>
      <c r="D14" s="20"/>
      <c r="E14" s="20"/>
      <c r="F14" s="20"/>
      <c r="G14" s="20"/>
      <c r="H14" s="20"/>
      <c r="I14" s="20"/>
      <c r="J14" s="20"/>
      <c r="K14" s="20"/>
      <c r="L14" s="20"/>
      <c r="M14" s="20"/>
      <c r="N14" s="20"/>
    </row>
    <row r="15" spans="1:14">
      <c r="A15" s="20"/>
      <c r="B15" s="20"/>
      <c r="C15" s="20"/>
      <c r="D15" s="20"/>
      <c r="E15" s="20"/>
      <c r="F15" s="20"/>
      <c r="G15" s="20"/>
      <c r="H15" s="20"/>
      <c r="I15" s="20"/>
      <c r="J15" s="20"/>
      <c r="K15" s="20"/>
      <c r="L15" s="20"/>
      <c r="M15" s="20"/>
      <c r="N15" s="20"/>
    </row>
    <row r="16" spans="1:14">
      <c r="A16" s="20"/>
      <c r="B16" s="20"/>
      <c r="C16" s="20"/>
      <c r="D16" s="20"/>
      <c r="E16" s="20"/>
      <c r="F16" s="20"/>
      <c r="G16" s="20"/>
      <c r="H16" s="20"/>
      <c r="I16" s="20"/>
      <c r="J16" s="20"/>
      <c r="K16" s="20"/>
      <c r="L16" s="20"/>
      <c r="M16" s="20"/>
      <c r="N16" s="20"/>
    </row>
    <row r="17" spans="1:14">
      <c r="A17" s="20"/>
      <c r="B17" s="20"/>
      <c r="C17" s="20"/>
      <c r="D17" s="20"/>
      <c r="E17" s="20"/>
      <c r="F17" s="20"/>
      <c r="G17" s="20"/>
      <c r="H17" s="20"/>
      <c r="I17" s="20"/>
      <c r="J17" s="20"/>
      <c r="K17" s="20"/>
      <c r="L17" s="20"/>
      <c r="M17" s="20"/>
      <c r="N17" s="20"/>
    </row>
    <row r="18" spans="1:14">
      <c r="A18" s="20"/>
      <c r="B18" s="20"/>
      <c r="C18" s="20"/>
      <c r="D18" s="20"/>
      <c r="E18" s="20"/>
      <c r="F18" s="20"/>
      <c r="G18" s="20"/>
      <c r="H18" s="20"/>
      <c r="I18" s="20"/>
      <c r="J18" s="20"/>
      <c r="K18" s="20"/>
      <c r="L18" s="20"/>
      <c r="M18" s="20"/>
      <c r="N18" s="20"/>
    </row>
    <row r="19" spans="1:14">
      <c r="A19" s="20"/>
      <c r="B19" s="20"/>
      <c r="C19" s="20"/>
      <c r="D19" s="20"/>
      <c r="E19" s="20"/>
      <c r="F19" s="20"/>
      <c r="G19" s="20"/>
      <c r="H19" s="20"/>
      <c r="I19" s="20"/>
      <c r="J19" s="20"/>
      <c r="K19" s="20"/>
      <c r="L19" s="20"/>
      <c r="M19" s="20"/>
      <c r="N19" s="20"/>
    </row>
    <row r="20" spans="1:14">
      <c r="A20" s="20"/>
      <c r="B20" s="20"/>
      <c r="C20" s="20"/>
      <c r="D20" s="20"/>
      <c r="E20" s="20"/>
      <c r="F20" s="20"/>
      <c r="G20" s="20"/>
      <c r="H20" s="20"/>
      <c r="I20" s="20"/>
      <c r="J20" s="20"/>
      <c r="K20" s="20"/>
      <c r="L20" s="20"/>
      <c r="M20" s="20"/>
      <c r="N20" s="20"/>
    </row>
    <row r="21" spans="1:14">
      <c r="A21" s="20"/>
      <c r="B21" s="20"/>
      <c r="C21" s="20"/>
      <c r="D21" s="20"/>
      <c r="E21" s="20"/>
      <c r="F21" s="20"/>
      <c r="G21" s="20"/>
      <c r="H21" s="20"/>
      <c r="I21" s="20"/>
      <c r="J21" s="20"/>
      <c r="K21" s="20"/>
      <c r="L21" s="20"/>
      <c r="M21" s="20"/>
      <c r="N21" s="20"/>
    </row>
    <row r="22" spans="1:14">
      <c r="A22" s="20"/>
      <c r="B22" s="20"/>
      <c r="C22" s="20"/>
      <c r="D22" s="20"/>
      <c r="E22" s="20"/>
      <c r="F22" s="20"/>
      <c r="G22" s="20"/>
      <c r="H22" s="20"/>
      <c r="I22" s="20"/>
      <c r="J22" s="20"/>
      <c r="K22" s="20"/>
      <c r="L22" s="20"/>
      <c r="M22" s="20"/>
      <c r="N22" s="20"/>
    </row>
    <row r="23" spans="1:14">
      <c r="A23" s="20"/>
      <c r="B23" s="20"/>
      <c r="C23" s="20"/>
      <c r="D23" s="20"/>
      <c r="E23" s="20"/>
      <c r="F23" s="20"/>
      <c r="G23" s="20"/>
      <c r="H23" s="20"/>
      <c r="I23" s="20"/>
      <c r="J23" s="20"/>
      <c r="K23" s="20"/>
      <c r="L23" s="20"/>
      <c r="M23" s="20"/>
      <c r="N23" s="20"/>
    </row>
    <row r="24" spans="1:14">
      <c r="A24" s="20"/>
      <c r="B24" s="20"/>
      <c r="C24" s="20"/>
      <c r="D24" s="20"/>
      <c r="E24" s="20"/>
      <c r="F24" s="20"/>
      <c r="G24" s="20"/>
      <c r="H24" s="20"/>
      <c r="I24" s="20"/>
      <c r="J24" s="20"/>
      <c r="K24" s="20"/>
      <c r="L24" s="20"/>
      <c r="M24" s="20"/>
      <c r="N24" s="20"/>
    </row>
  </sheetData>
  <hyperlinks>
    <hyperlink ref="A1" location="zoznam!A1" display="späť na obsah"/>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9"/>
  <dimension ref="A1:E11"/>
  <sheetViews>
    <sheetView workbookViewId="0">
      <selection activeCell="F26" sqref="F26"/>
    </sheetView>
  </sheetViews>
  <sheetFormatPr defaultRowHeight="16.5"/>
  <cols>
    <col min="1" max="1" width="17.85546875" style="20" customWidth="1"/>
    <col min="2" max="2" width="23.5703125" style="20" customWidth="1"/>
    <col min="3" max="4" width="9.140625" style="20"/>
    <col min="5" max="5" width="14.7109375" style="20" customWidth="1"/>
    <col min="6" max="16384" width="9.140625" style="20"/>
  </cols>
  <sheetData>
    <row r="1" spans="1:5">
      <c r="A1" s="5" t="s">
        <v>36</v>
      </c>
    </row>
    <row r="2" spans="1:5">
      <c r="A2" s="205"/>
    </row>
    <row r="3" spans="1:5">
      <c r="A3" s="7" t="s">
        <v>1273</v>
      </c>
    </row>
    <row r="4" spans="1:5">
      <c r="A4" s="20" t="s">
        <v>276</v>
      </c>
    </row>
    <row r="5" spans="1:5">
      <c r="A5" s="6"/>
    </row>
    <row r="7" spans="1:5" ht="32.25" customHeight="1">
      <c r="A7" s="20" t="s">
        <v>354</v>
      </c>
      <c r="B7" s="18" t="s">
        <v>1353</v>
      </c>
      <c r="C7" s="18" t="s">
        <v>363</v>
      </c>
      <c r="D7" s="18" t="s">
        <v>357</v>
      </c>
      <c r="E7" s="18" t="s">
        <v>358</v>
      </c>
    </row>
    <row r="8" spans="1:5">
      <c r="A8" s="20" t="s">
        <v>364</v>
      </c>
      <c r="B8" s="20">
        <v>1</v>
      </c>
      <c r="C8" s="20">
        <v>5</v>
      </c>
      <c r="D8" s="20">
        <v>8</v>
      </c>
      <c r="E8" s="20">
        <v>6</v>
      </c>
    </row>
    <row r="9" spans="1:5">
      <c r="A9" s="20" t="s">
        <v>352</v>
      </c>
      <c r="B9" s="20">
        <v>16</v>
      </c>
      <c r="C9" s="20">
        <v>26</v>
      </c>
      <c r="D9" s="20">
        <v>49</v>
      </c>
      <c r="E9" s="20">
        <v>30</v>
      </c>
    </row>
    <row r="10" spans="1:5">
      <c r="A10" s="20" t="s">
        <v>361</v>
      </c>
      <c r="B10" s="20">
        <v>7</v>
      </c>
      <c r="C10" s="20">
        <v>8</v>
      </c>
      <c r="D10" s="20">
        <v>7</v>
      </c>
      <c r="E10" s="20">
        <v>7</v>
      </c>
    </row>
    <row r="11" spans="1:5">
      <c r="A11" s="20" t="s">
        <v>362</v>
      </c>
      <c r="B11" s="20">
        <v>1</v>
      </c>
      <c r="C11" s="20">
        <v>1</v>
      </c>
      <c r="D11" s="20">
        <v>1</v>
      </c>
      <c r="E11" s="20">
        <v>0</v>
      </c>
    </row>
  </sheetData>
  <hyperlinks>
    <hyperlink ref="A1" location="zoznam!A1" display="späť na obsah"/>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2"/>
  <dimension ref="A1:I15"/>
  <sheetViews>
    <sheetView workbookViewId="0">
      <selection activeCell="E7" sqref="E7"/>
    </sheetView>
  </sheetViews>
  <sheetFormatPr defaultRowHeight="16.5"/>
  <cols>
    <col min="1" max="4" width="17.42578125" style="205" customWidth="1"/>
    <col min="5" max="5" width="9.28515625" style="205" customWidth="1"/>
    <col min="6" max="6" width="9.42578125" style="205" customWidth="1"/>
    <col min="7" max="9" width="17.42578125" style="205" customWidth="1"/>
    <col min="10" max="16384" width="9.140625" style="205"/>
  </cols>
  <sheetData>
    <row r="1" spans="1:9">
      <c r="A1" s="5" t="s">
        <v>36</v>
      </c>
    </row>
    <row r="3" spans="1:9">
      <c r="A3" s="10" t="s">
        <v>1331</v>
      </c>
    </row>
    <row r="4" spans="1:9">
      <c r="A4" s="14" t="s">
        <v>41</v>
      </c>
    </row>
    <row r="5" spans="1:9">
      <c r="A5" t="s">
        <v>1235</v>
      </c>
      <c r="B5"/>
      <c r="C5"/>
      <c r="D5"/>
      <c r="E5" s="352" t="s">
        <v>1237</v>
      </c>
      <c r="F5"/>
      <c r="G5"/>
      <c r="H5"/>
      <c r="I5"/>
    </row>
    <row r="6" spans="1:9">
      <c r="A6" t="s">
        <v>1236</v>
      </c>
      <c r="B6"/>
      <c r="C6"/>
      <c r="D6"/>
      <c r="E6" s="352" t="s">
        <v>1238</v>
      </c>
      <c r="F6"/>
      <c r="G6"/>
      <c r="H6"/>
      <c r="I6"/>
    </row>
    <row r="8" spans="1:9">
      <c r="A8" s="235"/>
      <c r="B8" s="235"/>
      <c r="C8" s="235"/>
      <c r="D8" s="235"/>
      <c r="E8" s="235"/>
      <c r="F8" s="235"/>
    </row>
    <row r="9" spans="1:9">
      <c r="A9" s="219"/>
      <c r="B9" s="397">
        <v>2011</v>
      </c>
      <c r="C9" s="397">
        <v>2012</v>
      </c>
      <c r="D9" s="397">
        <v>2013</v>
      </c>
      <c r="E9" s="397">
        <v>2014</v>
      </c>
      <c r="F9" s="397">
        <v>2015</v>
      </c>
      <c r="G9" s="397">
        <v>2016</v>
      </c>
      <c r="H9" s="397">
        <v>2017</v>
      </c>
    </row>
    <row r="10" spans="1:9">
      <c r="A10" s="219" t="s">
        <v>11</v>
      </c>
      <c r="B10" s="219">
        <v>7.7618821077431932E-3</v>
      </c>
      <c r="C10" s="219">
        <v>7.3806625540723623E-3</v>
      </c>
      <c r="D10" s="219">
        <v>7.3331634530988989E-3</v>
      </c>
      <c r="E10" s="219">
        <v>7.5465449125878253E-3</v>
      </c>
      <c r="F10" s="219">
        <v>8.4813655099560022E-3</v>
      </c>
      <c r="G10" s="219">
        <v>8.0109718427943712E-3</v>
      </c>
      <c r="H10" s="219">
        <v>6.9616232709376101E-3</v>
      </c>
    </row>
    <row r="11" spans="1:9">
      <c r="A11" s="219"/>
      <c r="B11" s="219">
        <v>7.6394590930271792E-3</v>
      </c>
      <c r="C11" s="219">
        <v>7.6394590930271792E-3</v>
      </c>
      <c r="D11" s="219">
        <v>7.6394590930271792E-3</v>
      </c>
      <c r="E11" s="219">
        <v>7.6394590930271792E-3</v>
      </c>
      <c r="F11" s="219">
        <v>7.6394590930271792E-3</v>
      </c>
      <c r="G11" s="219">
        <v>7.6394590930271792E-3</v>
      </c>
      <c r="H11" s="219">
        <v>7.6394590930271792E-3</v>
      </c>
    </row>
    <row r="12" spans="1:9">
      <c r="A12" s="219" t="s">
        <v>187</v>
      </c>
      <c r="B12" s="219">
        <v>9.0344338047299022E-3</v>
      </c>
      <c r="C12" s="219">
        <v>9.0668684138823837E-3</v>
      </c>
      <c r="D12" s="219">
        <v>8.8259218009602274E-3</v>
      </c>
      <c r="E12" s="219">
        <v>9.2522863189131339E-3</v>
      </c>
      <c r="F12" s="219">
        <v>9.1705422415582251E-3</v>
      </c>
      <c r="G12" s="219">
        <v>9.8334998856584345E-3</v>
      </c>
      <c r="H12" s="219">
        <v>1.03977614712386E-2</v>
      </c>
    </row>
    <row r="13" spans="1:9">
      <c r="A13" s="219"/>
      <c r="B13" s="219">
        <v>9.3687591338487003E-3</v>
      </c>
      <c r="C13" s="219">
        <v>9.3687591338487003E-3</v>
      </c>
      <c r="D13" s="219">
        <v>9.3687591338487003E-3</v>
      </c>
      <c r="E13" s="219">
        <v>9.3687591338487003E-3</v>
      </c>
      <c r="F13" s="219">
        <v>9.3687591338487003E-3</v>
      </c>
      <c r="G13" s="219">
        <v>9.3687591338487003E-3</v>
      </c>
      <c r="H13" s="219">
        <v>9.3687591338487003E-3</v>
      </c>
    </row>
    <row r="14" spans="1:9">
      <c r="A14" s="219" t="s">
        <v>1333</v>
      </c>
      <c r="B14" s="219">
        <v>7.2866566430572419E-3</v>
      </c>
      <c r="C14" s="219">
        <v>7.0333942037110117E-3</v>
      </c>
      <c r="D14" s="219">
        <v>7.5508256996681521E-3</v>
      </c>
      <c r="E14" s="219">
        <v>7.4098312346878338E-3</v>
      </c>
      <c r="F14" s="219">
        <v>7.1883745604513719E-3</v>
      </c>
      <c r="G14" s="219">
        <v>7.2584621986174795E-3</v>
      </c>
      <c r="H14" s="219">
        <v>7.2150781369803366E-3</v>
      </c>
    </row>
    <row r="15" spans="1:9">
      <c r="A15" s="219"/>
      <c r="B15" s="219">
        <v>7.2775175253104894E-3</v>
      </c>
      <c r="C15" s="219">
        <v>7.2775175253104894E-3</v>
      </c>
      <c r="D15" s="219">
        <v>7.2775175253104894E-3</v>
      </c>
      <c r="E15" s="219">
        <v>7.2775175253104894E-3</v>
      </c>
      <c r="F15" s="219">
        <v>7.2775175253104894E-3</v>
      </c>
      <c r="G15" s="219">
        <v>7.2775175253104894E-3</v>
      </c>
      <c r="H15" s="219">
        <v>7.2775175253104894E-3</v>
      </c>
    </row>
  </sheetData>
  <hyperlinks>
    <hyperlink ref="A1" location="zoznam!A1" display="späť na obsah"/>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0"/>
  <dimension ref="A1:P24"/>
  <sheetViews>
    <sheetView workbookViewId="0">
      <selection activeCell="T22" sqref="T22"/>
    </sheetView>
  </sheetViews>
  <sheetFormatPr defaultRowHeight="16.5"/>
  <cols>
    <col min="1" max="1" width="21.140625" style="205" customWidth="1"/>
    <col min="2" max="2" width="24.7109375" style="205" customWidth="1"/>
    <col min="3" max="3" width="23.85546875" style="205" customWidth="1"/>
    <col min="4" max="16384" width="9.140625" style="205"/>
  </cols>
  <sheetData>
    <row r="1" spans="1:16">
      <c r="A1" s="5" t="s">
        <v>36</v>
      </c>
    </row>
    <row r="3" spans="1:16">
      <c r="A3" s="399" t="s">
        <v>1274</v>
      </c>
    </row>
    <row r="4" spans="1:16">
      <c r="A4" s="20" t="s">
        <v>277</v>
      </c>
      <c r="B4" s="16"/>
      <c r="C4" s="213"/>
      <c r="D4" s="213"/>
      <c r="E4" s="213"/>
      <c r="F4" s="213"/>
      <c r="G4" s="213"/>
      <c r="H4" s="213"/>
      <c r="I4" s="213"/>
      <c r="J4" s="214"/>
      <c r="K4" s="214"/>
      <c r="L4" s="214"/>
    </row>
    <row r="5" spans="1:16">
      <c r="A5" s="213"/>
      <c r="B5" s="213"/>
      <c r="C5" s="213"/>
      <c r="D5" s="213"/>
      <c r="E5" s="213"/>
      <c r="F5" s="213"/>
      <c r="G5" s="213"/>
      <c r="H5" s="213"/>
      <c r="I5" s="213"/>
      <c r="J5" s="214"/>
      <c r="K5" s="214"/>
      <c r="L5" s="214"/>
    </row>
    <row r="6" spans="1:16" ht="33">
      <c r="A6" s="215"/>
      <c r="B6" s="274" t="s">
        <v>365</v>
      </c>
      <c r="C6" s="274" t="s">
        <v>366</v>
      </c>
      <c r="D6" s="20"/>
      <c r="E6" s="20"/>
      <c r="F6" s="20"/>
      <c r="G6" s="20"/>
      <c r="H6" s="20"/>
      <c r="I6" s="20"/>
      <c r="J6" s="20"/>
      <c r="K6" s="20"/>
      <c r="L6" s="20"/>
      <c r="M6" s="20"/>
      <c r="N6" s="20"/>
      <c r="O6" s="20"/>
      <c r="P6" s="20"/>
    </row>
    <row r="7" spans="1:16">
      <c r="A7" s="216" t="s">
        <v>362</v>
      </c>
      <c r="B7" s="275">
        <v>57319</v>
      </c>
      <c r="C7" s="276">
        <v>141181</v>
      </c>
      <c r="D7" s="20"/>
      <c r="E7" s="20"/>
      <c r="F7" s="20"/>
      <c r="G7" s="20"/>
      <c r="H7" s="20"/>
      <c r="I7" s="20"/>
      <c r="J7" s="20"/>
      <c r="K7" s="20"/>
      <c r="L7" s="20"/>
      <c r="M7" s="20"/>
      <c r="N7" s="20"/>
      <c r="O7" s="20"/>
      <c r="P7" s="20"/>
    </row>
    <row r="8" spans="1:16">
      <c r="A8" s="216" t="s">
        <v>361</v>
      </c>
      <c r="B8" s="275">
        <v>127242</v>
      </c>
      <c r="C8" s="276">
        <v>227065</v>
      </c>
      <c r="D8" s="20"/>
      <c r="E8" s="20"/>
      <c r="F8" s="20"/>
      <c r="G8" s="20"/>
      <c r="H8" s="20"/>
      <c r="I8" s="20"/>
      <c r="J8" s="20"/>
      <c r="K8" s="20"/>
      <c r="L8" s="20"/>
      <c r="M8" s="20"/>
      <c r="N8" s="20"/>
      <c r="O8" s="20"/>
      <c r="P8" s="20"/>
    </row>
    <row r="9" spans="1:16">
      <c r="A9" s="216" t="s">
        <v>352</v>
      </c>
      <c r="B9" s="275">
        <v>1003253</v>
      </c>
      <c r="C9" s="276">
        <v>4356890</v>
      </c>
      <c r="D9" s="20"/>
      <c r="E9" s="20"/>
      <c r="F9" s="20"/>
      <c r="G9" s="20"/>
      <c r="H9" s="20"/>
      <c r="I9" s="20"/>
      <c r="J9" s="20"/>
      <c r="K9" s="20"/>
      <c r="L9" s="20"/>
      <c r="M9" s="20"/>
      <c r="N9" s="20"/>
      <c r="O9" s="20"/>
      <c r="P9" s="20"/>
    </row>
    <row r="10" spans="1:16">
      <c r="A10" s="216" t="s">
        <v>360</v>
      </c>
      <c r="B10" s="275">
        <v>349115</v>
      </c>
      <c r="C10" s="276">
        <v>7022394</v>
      </c>
      <c r="D10" s="20"/>
      <c r="E10" s="20"/>
      <c r="F10" s="20"/>
      <c r="G10" s="20"/>
      <c r="H10" s="20"/>
      <c r="I10" s="20"/>
      <c r="J10" s="20"/>
      <c r="K10" s="20"/>
      <c r="L10" s="20"/>
      <c r="M10" s="20"/>
      <c r="N10" s="20"/>
      <c r="O10" s="20"/>
      <c r="P10" s="20"/>
    </row>
    <row r="11" spans="1:16">
      <c r="A11" s="216" t="s">
        <v>359</v>
      </c>
      <c r="B11" s="275">
        <v>620733</v>
      </c>
      <c r="C11" s="276">
        <v>4336617</v>
      </c>
      <c r="D11" s="20"/>
      <c r="E11" s="20"/>
      <c r="F11" s="20"/>
      <c r="G11" s="20"/>
      <c r="H11" s="20"/>
      <c r="I11" s="20"/>
      <c r="J11" s="20"/>
      <c r="K11" s="20"/>
      <c r="L11" s="20"/>
      <c r="M11" s="20"/>
      <c r="N11" s="20"/>
      <c r="O11" s="20"/>
      <c r="P11" s="20"/>
    </row>
    <row r="12" spans="1:16">
      <c r="A12" s="20"/>
      <c r="B12" s="20"/>
      <c r="C12" s="20"/>
      <c r="D12" s="20"/>
      <c r="E12" s="20"/>
      <c r="F12" s="20"/>
      <c r="G12" s="20"/>
      <c r="H12" s="20"/>
      <c r="I12" s="20"/>
      <c r="J12" s="20"/>
      <c r="K12" s="20"/>
      <c r="L12" s="20"/>
      <c r="M12" s="20"/>
      <c r="N12" s="20"/>
      <c r="O12" s="20"/>
      <c r="P12" s="20"/>
    </row>
    <row r="13" spans="1:16">
      <c r="A13" s="20"/>
      <c r="B13" s="20"/>
      <c r="C13" s="20"/>
      <c r="D13" s="20"/>
      <c r="E13" s="20"/>
      <c r="F13" s="20"/>
      <c r="G13" s="20"/>
      <c r="H13" s="20"/>
      <c r="I13" s="20"/>
      <c r="J13" s="20"/>
      <c r="K13" s="20"/>
      <c r="L13" s="20"/>
      <c r="M13" s="20"/>
      <c r="N13" s="20"/>
      <c r="O13" s="20"/>
      <c r="P13" s="20"/>
    </row>
    <row r="14" spans="1:16">
      <c r="A14" s="20"/>
      <c r="B14" s="20"/>
      <c r="C14" s="20"/>
      <c r="D14" s="20"/>
      <c r="E14" s="20"/>
      <c r="F14" s="20"/>
      <c r="G14" s="20"/>
      <c r="H14" s="20"/>
      <c r="I14" s="20"/>
      <c r="J14" s="20"/>
      <c r="K14" s="20"/>
      <c r="L14" s="20"/>
      <c r="M14" s="20"/>
      <c r="N14" s="20"/>
      <c r="O14" s="20"/>
      <c r="P14" s="20"/>
    </row>
    <row r="15" spans="1:16">
      <c r="A15" s="20"/>
      <c r="B15" s="20"/>
      <c r="C15" s="20"/>
      <c r="D15" s="20"/>
      <c r="E15" s="20"/>
      <c r="F15" s="20"/>
      <c r="G15" s="20"/>
      <c r="H15" s="20"/>
      <c r="I15" s="20"/>
      <c r="J15" s="20"/>
      <c r="K15" s="20"/>
      <c r="L15" s="20"/>
      <c r="M15" s="20"/>
      <c r="N15" s="20"/>
      <c r="O15" s="20"/>
      <c r="P15" s="20"/>
    </row>
    <row r="16" spans="1:16">
      <c r="A16" s="20"/>
      <c r="B16" s="20"/>
      <c r="C16" s="20"/>
      <c r="D16" s="20"/>
      <c r="E16" s="20"/>
      <c r="F16" s="20"/>
      <c r="G16" s="20"/>
      <c r="H16" s="20"/>
      <c r="I16" s="20"/>
      <c r="J16" s="20"/>
      <c r="K16" s="20"/>
      <c r="L16" s="20"/>
      <c r="M16" s="20"/>
      <c r="N16" s="20"/>
      <c r="O16" s="20"/>
      <c r="P16" s="20"/>
    </row>
    <row r="17" spans="1:16">
      <c r="A17" s="20"/>
      <c r="B17" s="20"/>
      <c r="C17" s="20"/>
      <c r="D17" s="20"/>
      <c r="E17" s="20"/>
      <c r="F17" s="20"/>
      <c r="G17" s="20"/>
      <c r="H17" s="20"/>
      <c r="I17" s="20"/>
      <c r="J17" s="20"/>
      <c r="K17" s="20"/>
      <c r="L17" s="20"/>
      <c r="M17" s="20"/>
      <c r="N17" s="20"/>
      <c r="O17" s="20"/>
      <c r="P17" s="20"/>
    </row>
    <row r="18" spans="1:16">
      <c r="A18" s="20"/>
      <c r="B18" s="20"/>
      <c r="C18" s="20"/>
      <c r="D18" s="20"/>
      <c r="E18" s="20"/>
      <c r="F18" s="20"/>
      <c r="G18" s="20"/>
      <c r="H18" s="20"/>
      <c r="I18" s="20"/>
      <c r="J18" s="20"/>
      <c r="K18" s="20"/>
      <c r="L18" s="20"/>
      <c r="M18" s="20"/>
      <c r="N18" s="20"/>
      <c r="O18" s="20"/>
      <c r="P18" s="20"/>
    </row>
    <row r="19" spans="1:16">
      <c r="A19" s="20"/>
      <c r="B19" s="20"/>
      <c r="C19" s="20"/>
      <c r="D19" s="20"/>
      <c r="E19" s="20"/>
      <c r="F19" s="20"/>
      <c r="G19" s="20"/>
      <c r="H19" s="20"/>
      <c r="I19" s="20"/>
      <c r="J19" s="20"/>
      <c r="K19" s="20"/>
      <c r="L19" s="20"/>
      <c r="M19" s="20"/>
      <c r="N19" s="20"/>
      <c r="O19" s="20"/>
      <c r="P19" s="20"/>
    </row>
    <row r="20" spans="1:16">
      <c r="A20" s="20"/>
      <c r="B20" s="20"/>
      <c r="C20" s="20"/>
      <c r="D20" s="20"/>
      <c r="E20" s="20"/>
      <c r="F20" s="20"/>
      <c r="G20" s="20"/>
      <c r="H20" s="20"/>
      <c r="I20" s="20"/>
      <c r="J20" s="20"/>
      <c r="K20" s="20"/>
      <c r="L20" s="20"/>
      <c r="M20" s="20"/>
      <c r="N20" s="20"/>
      <c r="O20" s="20"/>
      <c r="P20" s="20"/>
    </row>
    <row r="21" spans="1:16">
      <c r="A21" s="20"/>
      <c r="B21" s="20"/>
      <c r="C21" s="20"/>
      <c r="D21" s="20"/>
      <c r="E21" s="20"/>
      <c r="F21" s="20"/>
      <c r="G21" s="20"/>
      <c r="H21" s="20"/>
      <c r="I21" s="20"/>
      <c r="J21" s="20"/>
      <c r="K21" s="20"/>
      <c r="L21" s="20"/>
      <c r="M21" s="20"/>
      <c r="N21" s="20"/>
      <c r="O21" s="20"/>
      <c r="P21" s="20"/>
    </row>
    <row r="22" spans="1:16">
      <c r="A22" s="20"/>
      <c r="B22" s="20"/>
      <c r="C22" s="20"/>
      <c r="D22" s="20"/>
      <c r="E22" s="20"/>
      <c r="F22" s="20"/>
      <c r="G22" s="20"/>
      <c r="H22" s="20"/>
      <c r="I22" s="20"/>
      <c r="J22" s="20"/>
      <c r="K22" s="20"/>
      <c r="L22" s="20"/>
      <c r="M22" s="20"/>
      <c r="N22" s="20"/>
      <c r="O22" s="20"/>
      <c r="P22" s="20"/>
    </row>
    <row r="23" spans="1:16">
      <c r="A23" s="20"/>
      <c r="B23" s="20"/>
      <c r="C23" s="20"/>
      <c r="D23" s="20"/>
      <c r="E23" s="20"/>
      <c r="F23" s="20"/>
      <c r="G23" s="20"/>
      <c r="H23" s="20"/>
      <c r="I23" s="20"/>
      <c r="J23" s="20"/>
      <c r="K23" s="20"/>
      <c r="L23" s="20"/>
      <c r="M23" s="20"/>
      <c r="N23" s="20"/>
      <c r="O23" s="20"/>
      <c r="P23" s="20"/>
    </row>
    <row r="24" spans="1:16">
      <c r="A24" s="20"/>
      <c r="B24" s="20"/>
      <c r="C24" s="20"/>
      <c r="D24" s="20"/>
      <c r="E24" s="20"/>
      <c r="F24" s="20"/>
      <c r="G24" s="20"/>
      <c r="H24" s="20"/>
      <c r="I24" s="20"/>
      <c r="J24" s="20"/>
      <c r="K24" s="20"/>
      <c r="L24" s="20"/>
      <c r="M24" s="20"/>
      <c r="N24" s="20"/>
      <c r="O24" s="20"/>
      <c r="P24" s="20"/>
    </row>
  </sheetData>
  <hyperlinks>
    <hyperlink ref="A1" location="zoznam!A1" display="späť na obsah"/>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1"/>
  <dimension ref="A1:P23"/>
  <sheetViews>
    <sheetView workbookViewId="0">
      <selection activeCell="Q22" sqref="Q22"/>
    </sheetView>
  </sheetViews>
  <sheetFormatPr defaultRowHeight="16.5"/>
  <cols>
    <col min="1" max="1" width="18.140625" style="205" customWidth="1"/>
    <col min="2" max="2" width="18.5703125" style="205" customWidth="1"/>
    <col min="3" max="3" width="19.7109375" style="205" customWidth="1"/>
    <col min="4" max="16384" width="9.140625" style="205"/>
  </cols>
  <sheetData>
    <row r="1" spans="1:16">
      <c r="A1" s="5" t="s">
        <v>36</v>
      </c>
    </row>
    <row r="3" spans="1:16">
      <c r="A3" s="7" t="s">
        <v>1275</v>
      </c>
    </row>
    <row r="4" spans="1:16">
      <c r="A4" s="20" t="s">
        <v>278</v>
      </c>
      <c r="B4" s="20"/>
      <c r="C4" s="20"/>
      <c r="D4" s="20"/>
      <c r="E4" s="20"/>
      <c r="F4" s="20"/>
      <c r="G4" s="20"/>
      <c r="H4" s="20"/>
      <c r="I4" s="20"/>
    </row>
    <row r="5" spans="1:16">
      <c r="A5" s="20"/>
      <c r="B5" s="20"/>
      <c r="C5" s="20"/>
      <c r="D5" s="20"/>
      <c r="E5" s="20"/>
      <c r="F5" s="20"/>
      <c r="G5" s="20"/>
      <c r="H5" s="20"/>
      <c r="I5" s="20"/>
    </row>
    <row r="6" spans="1:16">
      <c r="A6" s="20"/>
      <c r="B6" s="20"/>
      <c r="C6" s="20"/>
      <c r="D6" s="20"/>
      <c r="E6" s="20"/>
      <c r="F6" s="20"/>
      <c r="G6" s="20"/>
      <c r="H6" s="20"/>
      <c r="I6" s="20"/>
      <c r="J6" s="20"/>
      <c r="K6" s="20"/>
      <c r="L6" s="20"/>
      <c r="M6" s="20"/>
      <c r="N6" s="20"/>
      <c r="O6" s="20"/>
      <c r="P6" s="20"/>
    </row>
    <row r="7" spans="1:16" ht="49.5">
      <c r="A7" s="18"/>
      <c r="B7" s="18" t="s">
        <v>365</v>
      </c>
      <c r="C7" s="18" t="s">
        <v>366</v>
      </c>
      <c r="D7" s="20"/>
      <c r="E7" s="20"/>
      <c r="F7" s="20"/>
      <c r="G7" s="20"/>
      <c r="H7" s="20"/>
      <c r="I7" s="20"/>
      <c r="J7" s="20"/>
      <c r="K7" s="20"/>
      <c r="L7" s="20"/>
      <c r="M7" s="20"/>
      <c r="N7" s="20"/>
      <c r="O7" s="20"/>
      <c r="P7" s="20"/>
    </row>
    <row r="8" spans="1:16">
      <c r="A8" s="18" t="s">
        <v>362</v>
      </c>
      <c r="B8" s="277"/>
      <c r="C8" s="277">
        <v>300</v>
      </c>
      <c r="D8" s="20"/>
      <c r="E8" s="20"/>
      <c r="F8" s="20"/>
      <c r="G8" s="20"/>
      <c r="H8" s="20"/>
      <c r="I8" s="20"/>
      <c r="J8" s="20"/>
      <c r="K8" s="20"/>
      <c r="L8" s="20"/>
      <c r="M8" s="20"/>
      <c r="N8" s="20"/>
      <c r="O8" s="20"/>
      <c r="P8" s="20"/>
    </row>
    <row r="9" spans="1:16">
      <c r="A9" s="18" t="s">
        <v>361</v>
      </c>
      <c r="B9" s="277">
        <v>38153</v>
      </c>
      <c r="C9" s="277">
        <v>38139</v>
      </c>
      <c r="D9" s="20"/>
      <c r="E9" s="20"/>
      <c r="F9" s="20"/>
      <c r="G9" s="20"/>
      <c r="H9" s="20"/>
      <c r="I9" s="20"/>
      <c r="J9" s="20"/>
      <c r="K9" s="20"/>
      <c r="L9" s="20"/>
      <c r="M9" s="20"/>
      <c r="N9" s="20"/>
      <c r="O9" s="20"/>
      <c r="P9" s="20"/>
    </row>
    <row r="10" spans="1:16">
      <c r="A10" s="18" t="s">
        <v>352</v>
      </c>
      <c r="B10" s="277">
        <v>73576</v>
      </c>
      <c r="C10" s="277">
        <v>78536</v>
      </c>
      <c r="D10" s="20"/>
      <c r="E10" s="20"/>
      <c r="F10" s="20"/>
      <c r="G10" s="20"/>
      <c r="H10" s="20"/>
      <c r="I10" s="20"/>
      <c r="J10" s="20"/>
      <c r="K10" s="20"/>
      <c r="L10" s="20"/>
      <c r="M10" s="20"/>
      <c r="N10" s="20"/>
      <c r="O10" s="20"/>
      <c r="P10" s="20"/>
    </row>
    <row r="11" spans="1:16">
      <c r="A11" s="18" t="s">
        <v>359</v>
      </c>
      <c r="B11" s="277">
        <v>60731</v>
      </c>
      <c r="C11" s="277">
        <v>63959</v>
      </c>
      <c r="D11" s="20"/>
      <c r="E11" s="20"/>
      <c r="F11" s="20"/>
      <c r="G11" s="20"/>
      <c r="H11" s="20"/>
      <c r="I11" s="20"/>
      <c r="J11" s="20"/>
      <c r="K11" s="20"/>
      <c r="L11" s="20"/>
      <c r="M11" s="20"/>
      <c r="N11" s="20"/>
      <c r="O11" s="20"/>
      <c r="P11" s="20"/>
    </row>
    <row r="12" spans="1:16">
      <c r="A12" s="20"/>
      <c r="B12" s="20"/>
      <c r="C12" s="20"/>
      <c r="D12" s="20"/>
      <c r="E12" s="20"/>
      <c r="F12" s="20"/>
      <c r="G12" s="20"/>
      <c r="H12" s="20"/>
      <c r="I12" s="20"/>
      <c r="J12" s="20"/>
      <c r="K12" s="20"/>
      <c r="L12" s="20"/>
      <c r="M12" s="20"/>
      <c r="N12" s="20"/>
      <c r="O12" s="20"/>
      <c r="P12" s="20"/>
    </row>
    <row r="13" spans="1:16">
      <c r="A13" s="20"/>
      <c r="B13" s="20"/>
      <c r="C13" s="20"/>
      <c r="D13" s="20"/>
      <c r="E13" s="20"/>
      <c r="F13" s="20"/>
      <c r="G13" s="20"/>
      <c r="H13" s="20"/>
      <c r="I13" s="20"/>
      <c r="J13" s="20"/>
      <c r="K13" s="20"/>
      <c r="L13" s="20"/>
      <c r="M13" s="20"/>
      <c r="N13" s="20"/>
      <c r="O13" s="20"/>
      <c r="P13" s="20"/>
    </row>
    <row r="14" spans="1:16">
      <c r="A14" s="20"/>
      <c r="B14" s="20"/>
      <c r="C14" s="20"/>
      <c r="D14" s="20"/>
      <c r="E14" s="20"/>
      <c r="F14" s="20"/>
      <c r="G14" s="20"/>
      <c r="H14" s="20"/>
      <c r="I14" s="20"/>
      <c r="J14" s="20"/>
      <c r="K14" s="20"/>
      <c r="L14" s="20"/>
      <c r="M14" s="20"/>
      <c r="N14" s="20"/>
      <c r="O14" s="20"/>
      <c r="P14" s="20"/>
    </row>
    <row r="15" spans="1:16">
      <c r="A15" s="20"/>
      <c r="B15" s="20"/>
      <c r="C15" s="20"/>
      <c r="D15" s="20"/>
      <c r="E15" s="20"/>
      <c r="F15" s="20"/>
      <c r="G15" s="20"/>
      <c r="H15" s="20"/>
      <c r="I15" s="20"/>
      <c r="J15" s="20"/>
      <c r="K15" s="20"/>
      <c r="L15" s="20"/>
      <c r="M15" s="20"/>
      <c r="N15" s="20"/>
      <c r="O15" s="20"/>
      <c r="P15" s="20"/>
    </row>
    <row r="16" spans="1:16">
      <c r="A16" s="20"/>
      <c r="B16" s="20"/>
      <c r="C16" s="20"/>
      <c r="D16" s="20"/>
      <c r="E16" s="20"/>
      <c r="F16" s="20"/>
      <c r="G16" s="20"/>
      <c r="H16" s="20"/>
      <c r="I16" s="20"/>
      <c r="J16" s="20"/>
      <c r="K16" s="20"/>
      <c r="L16" s="20"/>
      <c r="M16" s="20"/>
      <c r="N16" s="20"/>
      <c r="O16" s="20"/>
      <c r="P16" s="20"/>
    </row>
    <row r="17" spans="1:16">
      <c r="A17" s="20"/>
      <c r="B17" s="20"/>
      <c r="C17" s="20"/>
      <c r="D17" s="20"/>
      <c r="E17" s="20"/>
      <c r="F17" s="20"/>
      <c r="G17" s="20"/>
      <c r="H17" s="20"/>
      <c r="I17" s="20"/>
      <c r="J17" s="20"/>
      <c r="K17" s="20"/>
      <c r="L17" s="20"/>
      <c r="M17" s="20"/>
      <c r="N17" s="20"/>
      <c r="O17" s="20"/>
      <c r="P17" s="20"/>
    </row>
    <row r="18" spans="1:16">
      <c r="A18" s="20"/>
      <c r="B18" s="20"/>
      <c r="C18" s="20"/>
      <c r="D18" s="20"/>
      <c r="E18" s="20"/>
      <c r="F18" s="20"/>
      <c r="G18" s="20"/>
      <c r="H18" s="20"/>
      <c r="I18" s="20"/>
      <c r="J18" s="20"/>
      <c r="K18" s="20"/>
      <c r="L18" s="20"/>
      <c r="M18" s="20"/>
      <c r="N18" s="20"/>
      <c r="O18" s="20"/>
      <c r="P18" s="20"/>
    </row>
    <row r="19" spans="1:16">
      <c r="A19" s="20"/>
      <c r="B19" s="20"/>
      <c r="C19" s="20"/>
      <c r="D19" s="20"/>
      <c r="E19" s="20"/>
      <c r="F19" s="20"/>
      <c r="G19" s="20"/>
      <c r="H19" s="20"/>
      <c r="I19" s="20"/>
      <c r="J19" s="20"/>
      <c r="K19" s="20"/>
      <c r="L19" s="20"/>
      <c r="M19" s="20"/>
      <c r="N19" s="20"/>
      <c r="O19" s="20"/>
      <c r="P19" s="20"/>
    </row>
    <row r="20" spans="1:16">
      <c r="A20" s="20"/>
      <c r="B20" s="20"/>
      <c r="C20" s="20"/>
      <c r="D20" s="20"/>
      <c r="E20" s="20"/>
      <c r="F20" s="20"/>
      <c r="G20" s="20"/>
      <c r="H20" s="20"/>
      <c r="I20" s="20"/>
      <c r="J20" s="20"/>
      <c r="K20" s="20"/>
      <c r="L20" s="20"/>
      <c r="M20" s="20"/>
      <c r="N20" s="20"/>
      <c r="O20" s="20"/>
      <c r="P20" s="20"/>
    </row>
    <row r="21" spans="1:16">
      <c r="A21" s="20"/>
      <c r="B21" s="20"/>
      <c r="C21" s="20"/>
      <c r="D21" s="20"/>
      <c r="E21" s="20"/>
      <c r="F21" s="20"/>
      <c r="G21" s="20"/>
      <c r="H21" s="20"/>
      <c r="I21" s="20"/>
      <c r="J21" s="20"/>
      <c r="K21" s="20"/>
      <c r="L21" s="20"/>
      <c r="M21" s="20"/>
      <c r="N21" s="20"/>
      <c r="O21" s="20"/>
      <c r="P21" s="20"/>
    </row>
    <row r="22" spans="1:16">
      <c r="A22" s="20"/>
      <c r="B22" s="20"/>
      <c r="C22" s="20"/>
      <c r="D22" s="20"/>
      <c r="E22" s="20"/>
      <c r="F22" s="20"/>
      <c r="G22" s="20"/>
      <c r="H22" s="20"/>
      <c r="I22" s="20"/>
      <c r="J22" s="20"/>
      <c r="K22" s="20"/>
      <c r="L22" s="20"/>
      <c r="M22" s="20"/>
      <c r="N22" s="20"/>
      <c r="O22" s="20"/>
      <c r="P22" s="20"/>
    </row>
    <row r="23" spans="1:16">
      <c r="A23" s="20"/>
      <c r="B23" s="20"/>
      <c r="C23" s="20"/>
      <c r="D23" s="20"/>
      <c r="E23" s="20"/>
      <c r="F23" s="20"/>
      <c r="G23" s="20"/>
      <c r="H23" s="20"/>
      <c r="I23" s="20"/>
      <c r="J23" s="20"/>
      <c r="K23" s="20"/>
      <c r="L23" s="20"/>
      <c r="M23" s="20"/>
      <c r="N23" s="20"/>
      <c r="O23" s="20"/>
      <c r="P23" s="20"/>
    </row>
  </sheetData>
  <hyperlinks>
    <hyperlink ref="A1" location="zoznam!A1" display="späť na obsah"/>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2"/>
  <dimension ref="A1:E10"/>
  <sheetViews>
    <sheetView workbookViewId="0">
      <selection activeCell="L34" sqref="L34"/>
    </sheetView>
  </sheetViews>
  <sheetFormatPr defaultRowHeight="16.5"/>
  <cols>
    <col min="1" max="1" width="14.28515625" style="20" customWidth="1"/>
    <col min="2" max="2" width="11.5703125" style="20" bestFit="1" customWidth="1"/>
    <col min="3" max="3" width="12.28515625" style="20" bestFit="1" customWidth="1"/>
    <col min="4" max="4" width="9.5703125" style="20" bestFit="1" customWidth="1"/>
    <col min="5" max="5" width="9.28515625" style="20" bestFit="1" customWidth="1"/>
    <col min="6" max="16384" width="9.140625" style="20"/>
  </cols>
  <sheetData>
    <row r="1" spans="1:5">
      <c r="A1" s="5" t="s">
        <v>36</v>
      </c>
    </row>
    <row r="2" spans="1:5">
      <c r="A2" s="205"/>
    </row>
    <row r="3" spans="1:5">
      <c r="A3" s="399" t="s">
        <v>1276</v>
      </c>
    </row>
    <row r="4" spans="1:5">
      <c r="A4" s="20" t="s">
        <v>279</v>
      </c>
    </row>
    <row r="8" spans="1:5">
      <c r="B8" s="20" t="s">
        <v>367</v>
      </c>
      <c r="C8" s="20" t="s">
        <v>368</v>
      </c>
      <c r="D8" s="20" t="s">
        <v>369</v>
      </c>
      <c r="E8" s="20" t="s">
        <v>370</v>
      </c>
    </row>
    <row r="9" spans="1:5">
      <c r="A9" s="20" t="s">
        <v>371</v>
      </c>
      <c r="B9" s="188">
        <v>21</v>
      </c>
      <c r="C9" s="188">
        <v>7</v>
      </c>
      <c r="D9" s="188">
        <v>3</v>
      </c>
      <c r="E9" s="188">
        <v>12</v>
      </c>
    </row>
    <row r="10" spans="1:5">
      <c r="A10" s="20" t="s">
        <v>372</v>
      </c>
      <c r="B10" s="188">
        <v>53985.249999999985</v>
      </c>
      <c r="C10" s="188">
        <v>2655.75</v>
      </c>
      <c r="D10" s="188">
        <v>331.44</v>
      </c>
      <c r="E10" s="188">
        <v>4258</v>
      </c>
    </row>
  </sheetData>
  <hyperlinks>
    <hyperlink ref="A1" location="zoznam!A1" display="späť na obsah"/>
    <hyperlink ref="A5" r:id="rId1" display="https://ec.europa.eu/info/sites/info/files/file_import/agri_aar_2017_annexes_final.pdf"/>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3"/>
  <dimension ref="A1:D22"/>
  <sheetViews>
    <sheetView workbookViewId="0">
      <selection activeCell="T16" sqref="T16"/>
    </sheetView>
  </sheetViews>
  <sheetFormatPr defaultRowHeight="16.5"/>
  <cols>
    <col min="1" max="1" width="17.28515625" style="20" customWidth="1"/>
    <col min="2" max="2" width="11.7109375" style="20" customWidth="1"/>
    <col min="3" max="3" width="10.28515625" style="20" bestFit="1" customWidth="1"/>
    <col min="4" max="4" width="20.7109375" style="20" customWidth="1"/>
    <col min="5" max="16384" width="9.140625" style="20"/>
  </cols>
  <sheetData>
    <row r="1" spans="1:4">
      <c r="A1" s="5" t="s">
        <v>36</v>
      </c>
    </row>
    <row r="2" spans="1:4">
      <c r="A2" s="205"/>
    </row>
    <row r="3" spans="1:4">
      <c r="A3" s="7" t="s">
        <v>1277</v>
      </c>
    </row>
    <row r="4" spans="1:4">
      <c r="A4" s="20" t="s">
        <v>280</v>
      </c>
    </row>
    <row r="7" spans="1:4" ht="49.5">
      <c r="A7" s="210" t="s">
        <v>354</v>
      </c>
      <c r="B7" s="212" t="s">
        <v>373</v>
      </c>
      <c r="C7" s="212" t="s">
        <v>374</v>
      </c>
      <c r="D7" s="212" t="s">
        <v>375</v>
      </c>
    </row>
    <row r="8" spans="1:4">
      <c r="A8" s="103" t="s">
        <v>376</v>
      </c>
      <c r="B8" s="278">
        <v>55996</v>
      </c>
      <c r="C8" s="278">
        <v>92779</v>
      </c>
      <c r="D8" s="211">
        <v>5.1924995979324802E-3</v>
      </c>
    </row>
    <row r="9" spans="1:4">
      <c r="A9" s="103" t="s">
        <v>377</v>
      </c>
      <c r="B9" s="278">
        <v>43244</v>
      </c>
      <c r="C9" s="278">
        <v>81643</v>
      </c>
      <c r="D9" s="211">
        <v>5.2982252534185597E-3</v>
      </c>
    </row>
    <row r="10" spans="1:4">
      <c r="A10" s="103" t="s">
        <v>378</v>
      </c>
      <c r="B10" s="278">
        <v>114224</v>
      </c>
      <c r="C10" s="278">
        <v>210519</v>
      </c>
      <c r="D10" s="211">
        <v>1.0093048883173463E-2</v>
      </c>
    </row>
    <row r="11" spans="1:4">
      <c r="A11" s="103" t="s">
        <v>379</v>
      </c>
      <c r="B11" s="278">
        <v>149995</v>
      </c>
      <c r="C11" s="278">
        <v>13000</v>
      </c>
      <c r="D11" s="211">
        <v>4.0933852882735731E-2</v>
      </c>
    </row>
    <row r="12" spans="1:4">
      <c r="A12" s="103" t="s">
        <v>380</v>
      </c>
      <c r="B12" s="278">
        <v>21334</v>
      </c>
      <c r="C12" s="278">
        <v>0</v>
      </c>
      <c r="D12" s="211">
        <v>2.6348323002231716E-3</v>
      </c>
    </row>
    <row r="13" spans="1:4">
      <c r="A13" s="103" t="s">
        <v>381</v>
      </c>
      <c r="B13" s="278">
        <v>12300</v>
      </c>
      <c r="C13" s="278">
        <v>1500</v>
      </c>
      <c r="D13" s="211">
        <v>1.8413542546758389E-3</v>
      </c>
    </row>
    <row r="14" spans="1:4">
      <c r="A14" s="103" t="s">
        <v>382</v>
      </c>
      <c r="B14" s="278">
        <v>82232</v>
      </c>
      <c r="C14" s="278">
        <v>102765</v>
      </c>
      <c r="D14" s="211">
        <v>8.4512341491677981E-3</v>
      </c>
    </row>
    <row r="15" spans="1:4">
      <c r="A15" s="103" t="s">
        <v>383</v>
      </c>
      <c r="B15" s="278">
        <v>53727</v>
      </c>
      <c r="C15" s="278">
        <v>172891</v>
      </c>
      <c r="D15" s="211">
        <v>8.9128146222421083E-3</v>
      </c>
    </row>
    <row r="16" spans="1:4">
      <c r="A16" s="103" t="s">
        <v>384</v>
      </c>
      <c r="B16" s="278">
        <v>245948</v>
      </c>
      <c r="C16" s="278">
        <v>198296</v>
      </c>
      <c r="D16" s="211">
        <v>1.5546445971459873E-2</v>
      </c>
    </row>
    <row r="17" spans="1:4">
      <c r="A17" s="103" t="s">
        <v>385</v>
      </c>
      <c r="B17" s="278">
        <v>3500</v>
      </c>
      <c r="C17" s="278">
        <v>30413</v>
      </c>
      <c r="D17" s="211">
        <v>1.0949104244912798E-2</v>
      </c>
    </row>
    <row r="18" spans="1:4">
      <c r="A18" s="103" t="s">
        <v>386</v>
      </c>
      <c r="B18" s="278">
        <v>18899</v>
      </c>
      <c r="C18" s="278">
        <v>34300</v>
      </c>
      <c r="D18" s="211">
        <v>1.4985042843380824E-2</v>
      </c>
    </row>
    <row r="19" spans="1:4">
      <c r="A19" s="103" t="s">
        <v>387</v>
      </c>
      <c r="B19" s="278">
        <v>38120</v>
      </c>
      <c r="C19" s="278">
        <v>5740</v>
      </c>
      <c r="D19" s="211">
        <v>1.0485726287161153E-2</v>
      </c>
    </row>
    <row r="20" spans="1:4">
      <c r="A20" s="103" t="s">
        <v>388</v>
      </c>
      <c r="B20" s="278">
        <v>3000</v>
      </c>
      <c r="C20" s="278">
        <v>0</v>
      </c>
      <c r="D20" s="211">
        <v>4.989779268797746E-3</v>
      </c>
    </row>
    <row r="21" spans="1:4">
      <c r="A21" s="103" t="s">
        <v>389</v>
      </c>
      <c r="B21" s="278">
        <v>7488</v>
      </c>
      <c r="C21" s="278">
        <v>0</v>
      </c>
      <c r="D21" s="211">
        <v>8.1231930831358046E-3</v>
      </c>
    </row>
    <row r="22" spans="1:4">
      <c r="A22" s="103" t="s">
        <v>390</v>
      </c>
      <c r="B22" s="278">
        <v>21420</v>
      </c>
      <c r="C22" s="278">
        <v>6008</v>
      </c>
      <c r="D22" s="211">
        <v>9.0918854557677179E-3</v>
      </c>
    </row>
  </sheetData>
  <hyperlinks>
    <hyperlink ref="A1" location="zoznam!A1" display="späť na obsah"/>
    <hyperlink ref="A5" r:id="rId1" display="https://ec.europa.eu/info/sites/info/files/file_import/agri_aar_2017_annexes_final.pdf"/>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4"/>
  <dimension ref="A1:O18"/>
  <sheetViews>
    <sheetView workbookViewId="0">
      <selection activeCell="D25" sqref="D25"/>
    </sheetView>
  </sheetViews>
  <sheetFormatPr defaultRowHeight="16.5"/>
  <cols>
    <col min="1" max="1" width="22.85546875" style="205" customWidth="1"/>
    <col min="2" max="2" width="16.42578125" style="205" customWidth="1"/>
    <col min="3" max="3" width="15.140625" style="205" customWidth="1"/>
    <col min="4" max="4" width="19" style="205" customWidth="1"/>
    <col min="5" max="16384" width="9.140625" style="205"/>
  </cols>
  <sheetData>
    <row r="1" spans="1:15">
      <c r="A1" s="5" t="s">
        <v>36</v>
      </c>
    </row>
    <row r="3" spans="1:15">
      <c r="A3" s="7" t="s">
        <v>1278</v>
      </c>
    </row>
    <row r="4" spans="1:15">
      <c r="A4" s="20" t="s">
        <v>280</v>
      </c>
      <c r="B4" s="20"/>
      <c r="C4" s="20"/>
      <c r="D4" s="20"/>
      <c r="E4" s="20"/>
      <c r="F4" s="20"/>
      <c r="G4" s="20"/>
      <c r="H4" s="20"/>
      <c r="I4" s="20"/>
      <c r="J4" s="20"/>
      <c r="K4" s="20"/>
      <c r="L4" s="20"/>
      <c r="M4" s="209"/>
      <c r="N4" s="209"/>
      <c r="O4" s="209"/>
    </row>
    <row r="5" spans="1:15">
      <c r="A5" s="20"/>
      <c r="B5" s="20"/>
      <c r="C5" s="20"/>
      <c r="D5" s="20"/>
      <c r="E5" s="20"/>
      <c r="F5" s="20"/>
      <c r="G5" s="20"/>
      <c r="H5" s="20"/>
      <c r="I5" s="20"/>
      <c r="J5" s="20"/>
      <c r="K5" s="20"/>
      <c r="L5" s="20"/>
    </row>
    <row r="7" spans="1:15">
      <c r="A7" s="4"/>
      <c r="B7" s="4"/>
      <c r="C7" s="4"/>
      <c r="D7" s="4"/>
      <c r="E7" s="20"/>
    </row>
    <row r="8" spans="1:15" ht="66">
      <c r="A8" s="206" t="s">
        <v>391</v>
      </c>
      <c r="B8" s="207" t="s">
        <v>392</v>
      </c>
      <c r="C8" s="207" t="s">
        <v>393</v>
      </c>
      <c r="D8" s="207" t="s">
        <v>394</v>
      </c>
      <c r="E8" s="20"/>
    </row>
    <row r="9" spans="1:15">
      <c r="A9" s="206" t="s">
        <v>395</v>
      </c>
      <c r="B9" s="279"/>
      <c r="C9" s="279">
        <v>134388</v>
      </c>
      <c r="D9" s="211">
        <v>2.30787936406751E-2</v>
      </c>
      <c r="E9" s="20"/>
    </row>
    <row r="10" spans="1:15">
      <c r="A10" s="206" t="s">
        <v>396</v>
      </c>
      <c r="B10" s="279"/>
      <c r="C10" s="279">
        <v>94917</v>
      </c>
      <c r="D10" s="211">
        <v>1.6193220640287078E-2</v>
      </c>
      <c r="E10" s="20"/>
    </row>
    <row r="11" spans="1:15">
      <c r="A11" s="206" t="s">
        <v>397</v>
      </c>
      <c r="B11" s="279"/>
      <c r="C11" s="279">
        <v>92356</v>
      </c>
      <c r="D11" s="211">
        <v>1.7706186505829145E-2</v>
      </c>
      <c r="E11" s="20"/>
    </row>
    <row r="12" spans="1:15">
      <c r="A12" s="206" t="s">
        <v>382</v>
      </c>
      <c r="B12" s="279">
        <v>75124</v>
      </c>
      <c r="C12" s="279">
        <v>201942</v>
      </c>
      <c r="D12" s="211">
        <v>5.1456560950170711E-2</v>
      </c>
      <c r="E12" s="20"/>
    </row>
    <row r="13" spans="1:15">
      <c r="A13" s="206" t="s">
        <v>383</v>
      </c>
      <c r="B13" s="279">
        <v>67043</v>
      </c>
      <c r="C13" s="279">
        <v>200125</v>
      </c>
      <c r="D13" s="211">
        <v>4.4200905929305485E-2</v>
      </c>
      <c r="E13" s="20"/>
    </row>
    <row r="14" spans="1:15">
      <c r="A14" s="206" t="s">
        <v>384</v>
      </c>
      <c r="B14" s="279">
        <v>110908</v>
      </c>
      <c r="C14" s="279">
        <v>212999</v>
      </c>
      <c r="D14" s="211">
        <v>5.0668737798468241E-2</v>
      </c>
      <c r="E14" s="20"/>
    </row>
    <row r="15" spans="1:15">
      <c r="A15" s="206" t="s">
        <v>398</v>
      </c>
      <c r="B15" s="279"/>
      <c r="C15" s="279">
        <v>30000</v>
      </c>
      <c r="D15" s="211">
        <v>2.6197212616577596E-2</v>
      </c>
      <c r="E15" s="20"/>
    </row>
    <row r="16" spans="1:15">
      <c r="A16" s="206" t="s">
        <v>399</v>
      </c>
      <c r="B16" s="279">
        <v>41400</v>
      </c>
      <c r="C16" s="279">
        <v>1900</v>
      </c>
      <c r="D16" s="211">
        <v>3.6077861524335474E-2</v>
      </c>
      <c r="E16" s="20"/>
    </row>
    <row r="17" spans="1:5">
      <c r="A17" s="206" t="s">
        <v>400</v>
      </c>
      <c r="B17" s="279">
        <v>165</v>
      </c>
      <c r="C17" s="279">
        <v>3000</v>
      </c>
      <c r="D17" s="211">
        <v>2.7473099798964616E-3</v>
      </c>
      <c r="E17" s="20"/>
    </row>
    <row r="18" spans="1:5">
      <c r="A18" s="20"/>
      <c r="B18" s="20"/>
      <c r="C18" s="20"/>
      <c r="D18" s="20"/>
      <c r="E18" s="20"/>
    </row>
  </sheetData>
  <hyperlinks>
    <hyperlink ref="A1" location="zoznam!A1" display="späť na obsah"/>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5"/>
  <dimension ref="A1:P27"/>
  <sheetViews>
    <sheetView workbookViewId="0">
      <selection activeCell="V11" sqref="V11"/>
    </sheetView>
  </sheetViews>
  <sheetFormatPr defaultRowHeight="16.5"/>
  <cols>
    <col min="1" max="1" width="27.7109375" style="205" customWidth="1"/>
    <col min="2" max="2" width="14.7109375" style="205" customWidth="1"/>
    <col min="3" max="5" width="9.140625" style="205"/>
    <col min="6" max="6" width="23.5703125" style="205" customWidth="1"/>
    <col min="7" max="16384" width="9.140625" style="205"/>
  </cols>
  <sheetData>
    <row r="1" spans="1:16">
      <c r="A1" s="5" t="s">
        <v>36</v>
      </c>
    </row>
    <row r="3" spans="1:16">
      <c r="A3" s="7" t="s">
        <v>1279</v>
      </c>
    </row>
    <row r="4" spans="1:16">
      <c r="A4" s="20" t="s">
        <v>281</v>
      </c>
      <c r="B4" s="20"/>
      <c r="C4" s="20"/>
      <c r="D4" s="20"/>
      <c r="E4" s="20"/>
      <c r="F4" s="20"/>
      <c r="G4" s="20"/>
      <c r="H4" s="20"/>
      <c r="I4" s="20"/>
      <c r="J4" s="20"/>
      <c r="K4" s="20"/>
      <c r="L4" s="20"/>
      <c r="M4" s="209"/>
      <c r="N4" s="209"/>
      <c r="O4" s="209"/>
      <c r="P4" s="209"/>
    </row>
    <row r="5" spans="1:16">
      <c r="A5" s="20"/>
      <c r="B5" s="20"/>
      <c r="C5" s="20"/>
      <c r="D5" s="20"/>
      <c r="E5" s="20"/>
      <c r="F5" s="20"/>
      <c r="G5" s="20"/>
      <c r="H5" s="20"/>
      <c r="I5" s="20"/>
      <c r="J5" s="20"/>
      <c r="K5" s="20"/>
      <c r="L5" s="20"/>
      <c r="M5" s="209"/>
      <c r="N5" s="209"/>
      <c r="O5" s="209"/>
      <c r="P5" s="209"/>
    </row>
    <row r="6" spans="1:16">
      <c r="A6" s="20"/>
      <c r="B6" s="192"/>
      <c r="C6" s="192"/>
      <c r="D6" s="192"/>
      <c r="E6" s="192"/>
      <c r="F6" s="192"/>
      <c r="G6" s="192"/>
      <c r="H6" s="192"/>
      <c r="I6" s="192"/>
      <c r="J6" s="192"/>
      <c r="K6" s="192"/>
      <c r="L6" s="192"/>
      <c r="M6" s="209"/>
      <c r="N6" s="209"/>
      <c r="O6" s="209"/>
      <c r="P6" s="209"/>
    </row>
    <row r="7" spans="1:16">
      <c r="A7" s="103"/>
      <c r="B7" s="103"/>
      <c r="C7" s="103"/>
      <c r="D7" s="103"/>
      <c r="E7" s="103"/>
      <c r="F7" s="103"/>
      <c r="G7" s="192"/>
      <c r="H7" s="192"/>
      <c r="I7" s="192"/>
      <c r="J7" s="192"/>
      <c r="K7" s="192"/>
      <c r="L7" s="192"/>
      <c r="M7" s="209"/>
      <c r="N7" s="209"/>
      <c r="O7" s="209"/>
      <c r="P7" s="209"/>
    </row>
    <row r="8" spans="1:16" ht="33">
      <c r="A8" s="103"/>
      <c r="B8" s="207" t="s">
        <v>401</v>
      </c>
      <c r="C8" s="280" t="s">
        <v>402</v>
      </c>
      <c r="D8" s="280" t="s">
        <v>403</v>
      </c>
      <c r="E8" s="280" t="s">
        <v>404</v>
      </c>
      <c r="F8" s="207" t="s">
        <v>405</v>
      </c>
      <c r="G8" s="24"/>
      <c r="H8" s="24"/>
      <c r="I8" s="24"/>
      <c r="J8" s="24"/>
      <c r="K8" s="24"/>
      <c r="L8" s="24"/>
      <c r="M8" s="209"/>
      <c r="N8" s="209"/>
      <c r="O8" s="209"/>
      <c r="P8" s="209"/>
    </row>
    <row r="9" spans="1:16">
      <c r="A9" s="103" t="s">
        <v>406</v>
      </c>
      <c r="B9" s="282">
        <v>71</v>
      </c>
      <c r="C9" s="282">
        <v>100</v>
      </c>
      <c r="D9" s="282">
        <v>493</v>
      </c>
      <c r="E9" s="282">
        <v>7620</v>
      </c>
      <c r="F9" s="282">
        <v>120</v>
      </c>
      <c r="G9" s="209"/>
      <c r="H9" s="209"/>
      <c r="I9" s="209"/>
      <c r="J9" s="209"/>
      <c r="K9" s="209"/>
      <c r="L9" s="209"/>
      <c r="M9" s="209"/>
      <c r="N9" s="209"/>
    </row>
    <row r="10" spans="1:16">
      <c r="A10" s="103" t="s">
        <v>407</v>
      </c>
      <c r="B10" s="282">
        <v>44</v>
      </c>
      <c r="C10" s="282">
        <v>111</v>
      </c>
      <c r="D10" s="282">
        <v>176</v>
      </c>
      <c r="E10" s="282">
        <v>2049</v>
      </c>
      <c r="F10" s="282">
        <v>83</v>
      </c>
      <c r="G10" s="209"/>
      <c r="H10" s="209"/>
      <c r="I10" s="209"/>
      <c r="J10" s="209"/>
      <c r="K10" s="209"/>
      <c r="L10" s="209"/>
      <c r="M10" s="209"/>
      <c r="N10" s="209"/>
    </row>
    <row r="11" spans="1:16">
      <c r="A11" s="103" t="s">
        <v>408</v>
      </c>
      <c r="B11" s="282">
        <v>174</v>
      </c>
      <c r="C11" s="282">
        <v>424</v>
      </c>
      <c r="D11" s="282">
        <v>897</v>
      </c>
      <c r="E11" s="282">
        <v>8245</v>
      </c>
      <c r="F11" s="282">
        <v>388</v>
      </c>
      <c r="G11" s="209"/>
      <c r="H11" s="209"/>
      <c r="I11" s="209"/>
      <c r="J11" s="209"/>
      <c r="K11" s="209"/>
      <c r="L11" s="209"/>
      <c r="M11" s="209"/>
      <c r="N11" s="209"/>
    </row>
    <row r="12" spans="1:16">
      <c r="A12" s="20"/>
      <c r="B12" s="20"/>
      <c r="C12" s="20"/>
      <c r="D12" s="20"/>
      <c r="E12" s="20"/>
      <c r="F12" s="20"/>
      <c r="G12" s="209"/>
      <c r="H12" s="209"/>
      <c r="I12" s="209"/>
      <c r="J12" s="209"/>
      <c r="K12" s="209"/>
      <c r="L12" s="209"/>
      <c r="M12" s="209"/>
      <c r="N12" s="209"/>
    </row>
    <row r="13" spans="1:16">
      <c r="A13" s="209"/>
      <c r="B13" s="209"/>
      <c r="C13" s="209"/>
      <c r="D13" s="209"/>
      <c r="E13" s="209"/>
      <c r="F13" s="209"/>
      <c r="G13" s="209"/>
      <c r="H13" s="209"/>
      <c r="I13" s="209"/>
      <c r="J13" s="209"/>
      <c r="K13" s="209"/>
      <c r="L13" s="209"/>
      <c r="M13" s="209"/>
      <c r="N13" s="209"/>
    </row>
    <row r="14" spans="1:16">
      <c r="A14" s="209"/>
      <c r="B14" s="209"/>
      <c r="C14" s="209"/>
      <c r="D14" s="209"/>
      <c r="E14" s="209"/>
      <c r="F14" s="209"/>
      <c r="G14" s="209"/>
      <c r="H14" s="209"/>
      <c r="I14" s="209"/>
      <c r="J14" s="209"/>
      <c r="K14" s="209"/>
      <c r="L14" s="209"/>
      <c r="M14" s="209"/>
      <c r="N14" s="209"/>
    </row>
    <row r="15" spans="1:16">
      <c r="A15" s="209"/>
      <c r="B15" s="209"/>
      <c r="C15" s="209"/>
      <c r="D15" s="209"/>
      <c r="E15" s="209"/>
      <c r="F15" s="209"/>
      <c r="G15" s="209"/>
      <c r="H15" s="209"/>
      <c r="I15" s="209"/>
      <c r="J15" s="209"/>
      <c r="K15" s="209"/>
      <c r="L15" s="209"/>
      <c r="M15" s="209"/>
      <c r="N15" s="209"/>
    </row>
    <row r="16" spans="1:16">
      <c r="A16" s="209"/>
      <c r="B16" s="209"/>
      <c r="C16" s="209"/>
      <c r="D16" s="209"/>
      <c r="E16" s="209"/>
      <c r="F16" s="209"/>
      <c r="G16" s="209"/>
      <c r="H16" s="209"/>
      <c r="I16" s="209"/>
      <c r="J16" s="209"/>
      <c r="K16" s="209"/>
      <c r="L16" s="209"/>
      <c r="M16" s="209"/>
      <c r="N16" s="209"/>
    </row>
    <row r="17" spans="1:16">
      <c r="A17" s="209"/>
      <c r="B17" s="209"/>
      <c r="C17" s="209"/>
      <c r="D17" s="209"/>
      <c r="E17" s="209"/>
      <c r="F17" s="209"/>
      <c r="G17" s="209"/>
      <c r="H17" s="209"/>
      <c r="I17" s="209"/>
      <c r="J17" s="209"/>
      <c r="K17" s="209"/>
      <c r="L17" s="209"/>
      <c r="M17" s="209"/>
      <c r="N17" s="209"/>
    </row>
    <row r="18" spans="1:16">
      <c r="A18" s="209"/>
      <c r="B18" s="209"/>
      <c r="C18" s="209"/>
      <c r="D18" s="209"/>
      <c r="E18" s="209"/>
      <c r="F18" s="209"/>
      <c r="G18" s="209"/>
      <c r="H18" s="209"/>
      <c r="I18" s="209"/>
      <c r="J18" s="209"/>
      <c r="K18" s="209"/>
      <c r="L18" s="209"/>
      <c r="M18" s="209"/>
      <c r="N18" s="209"/>
    </row>
    <row r="19" spans="1:16">
      <c r="A19" s="209"/>
      <c r="B19" s="209"/>
      <c r="C19" s="209"/>
      <c r="D19" s="209"/>
      <c r="E19" s="209"/>
      <c r="F19" s="209"/>
      <c r="G19" s="209"/>
      <c r="H19" s="209"/>
      <c r="I19" s="209"/>
      <c r="J19" s="209"/>
      <c r="K19" s="209"/>
      <c r="L19" s="209"/>
      <c r="M19" s="209"/>
      <c r="N19" s="209"/>
    </row>
    <row r="20" spans="1:16">
      <c r="A20" s="209"/>
      <c r="B20" s="209"/>
      <c r="C20" s="209"/>
      <c r="D20" s="209"/>
      <c r="E20" s="209"/>
      <c r="F20" s="209"/>
      <c r="G20" s="209"/>
      <c r="H20" s="209"/>
      <c r="I20" s="209"/>
      <c r="J20" s="209"/>
      <c r="K20" s="209"/>
      <c r="L20" s="209"/>
      <c r="M20" s="209"/>
      <c r="N20" s="209"/>
    </row>
    <row r="21" spans="1:16">
      <c r="A21" s="209"/>
      <c r="B21" s="209"/>
      <c r="C21" s="209"/>
      <c r="D21" s="209"/>
      <c r="E21" s="209"/>
      <c r="F21" s="209"/>
      <c r="G21" s="209"/>
      <c r="H21" s="209"/>
      <c r="I21" s="209"/>
      <c r="J21" s="209"/>
      <c r="K21" s="209"/>
      <c r="L21" s="209"/>
      <c r="M21" s="209"/>
      <c r="N21" s="209"/>
    </row>
    <row r="22" spans="1:16">
      <c r="A22" s="209"/>
      <c r="B22" s="209"/>
      <c r="C22" s="209"/>
      <c r="D22" s="209"/>
      <c r="E22" s="209"/>
      <c r="F22" s="209"/>
      <c r="G22" s="209"/>
      <c r="H22" s="209"/>
      <c r="I22" s="209"/>
      <c r="J22" s="209"/>
      <c r="K22" s="209"/>
      <c r="L22" s="209"/>
      <c r="M22" s="209"/>
      <c r="N22" s="209"/>
      <c r="O22" s="209"/>
      <c r="P22" s="209"/>
    </row>
    <row r="23" spans="1:16">
      <c r="A23" s="209"/>
      <c r="B23" s="209"/>
      <c r="C23" s="209"/>
      <c r="D23" s="209"/>
      <c r="E23" s="209"/>
      <c r="F23" s="209"/>
      <c r="G23" s="209"/>
      <c r="H23" s="209"/>
      <c r="I23" s="209"/>
      <c r="J23" s="209"/>
      <c r="K23" s="209"/>
      <c r="L23" s="209"/>
      <c r="M23" s="209"/>
      <c r="N23" s="209"/>
      <c r="O23" s="209"/>
      <c r="P23" s="209"/>
    </row>
    <row r="24" spans="1:16">
      <c r="A24" s="209"/>
      <c r="B24" s="209"/>
      <c r="C24" s="209"/>
      <c r="D24" s="209"/>
      <c r="E24" s="209"/>
      <c r="F24" s="209"/>
      <c r="G24" s="209"/>
      <c r="H24" s="209"/>
      <c r="I24" s="209"/>
      <c r="J24" s="209"/>
      <c r="K24" s="209"/>
      <c r="L24" s="209"/>
      <c r="M24" s="209"/>
      <c r="N24" s="209"/>
      <c r="O24" s="209"/>
      <c r="P24" s="209"/>
    </row>
    <row r="25" spans="1:16">
      <c r="A25" s="209"/>
      <c r="B25" s="209"/>
      <c r="C25" s="209"/>
      <c r="D25" s="209"/>
      <c r="E25" s="209"/>
      <c r="F25" s="209"/>
      <c r="G25" s="209"/>
      <c r="H25" s="209"/>
      <c r="I25" s="209"/>
      <c r="J25" s="209"/>
      <c r="K25" s="209"/>
      <c r="L25" s="209"/>
      <c r="M25" s="209"/>
      <c r="N25" s="209"/>
      <c r="O25" s="209"/>
      <c r="P25" s="209"/>
    </row>
    <row r="26" spans="1:16">
      <c r="A26" s="209"/>
      <c r="B26" s="209"/>
      <c r="C26" s="209"/>
      <c r="D26" s="209"/>
      <c r="E26" s="209"/>
      <c r="F26" s="209"/>
      <c r="G26" s="209"/>
      <c r="H26" s="209"/>
      <c r="I26" s="209"/>
      <c r="J26" s="209"/>
      <c r="K26" s="209"/>
      <c r="L26" s="209"/>
      <c r="M26" s="209"/>
      <c r="N26" s="209"/>
      <c r="O26" s="209"/>
      <c r="P26" s="209"/>
    </row>
    <row r="27" spans="1:16">
      <c r="A27" s="209"/>
      <c r="B27" s="209"/>
      <c r="C27" s="209"/>
      <c r="D27" s="209"/>
      <c r="E27" s="209"/>
      <c r="F27" s="209"/>
      <c r="G27" s="209"/>
      <c r="H27" s="209"/>
      <c r="I27" s="209"/>
      <c r="J27" s="209"/>
      <c r="K27" s="209"/>
      <c r="L27" s="209"/>
      <c r="M27" s="209"/>
      <c r="N27" s="209"/>
      <c r="O27" s="209"/>
      <c r="P27" s="209"/>
    </row>
  </sheetData>
  <hyperlinks>
    <hyperlink ref="A1" location="zoznam!A1" display="späť na obsah"/>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6"/>
  <dimension ref="A1:C10"/>
  <sheetViews>
    <sheetView workbookViewId="0">
      <selection activeCell="P19" sqref="P19"/>
    </sheetView>
  </sheetViews>
  <sheetFormatPr defaultRowHeight="16.5"/>
  <cols>
    <col min="1" max="1" width="25.28515625" style="20" customWidth="1"/>
    <col min="2" max="2" width="25.7109375" style="20" customWidth="1"/>
    <col min="3" max="3" width="13.42578125" style="20" customWidth="1"/>
    <col min="4" max="16384" width="9.140625" style="20"/>
  </cols>
  <sheetData>
    <row r="1" spans="1:3">
      <c r="A1" s="5" t="s">
        <v>36</v>
      </c>
    </row>
    <row r="2" spans="1:3">
      <c r="A2" s="205"/>
    </row>
    <row r="3" spans="1:3">
      <c r="A3" s="399" t="s">
        <v>1280</v>
      </c>
    </row>
    <row r="4" spans="1:3">
      <c r="A4" s="20" t="s">
        <v>282</v>
      </c>
    </row>
    <row r="7" spans="1:3">
      <c r="A7" s="206"/>
      <c r="B7" s="206" t="s">
        <v>409</v>
      </c>
      <c r="C7" s="206" t="s">
        <v>410</v>
      </c>
    </row>
    <row r="8" spans="1:3">
      <c r="A8" s="206" t="s">
        <v>406</v>
      </c>
      <c r="B8" s="281">
        <v>1686617</v>
      </c>
      <c r="C8" s="281">
        <v>411400</v>
      </c>
    </row>
    <row r="9" spans="1:3">
      <c r="A9" s="206" t="s">
        <v>407</v>
      </c>
      <c r="B9" s="281">
        <v>604885</v>
      </c>
      <c r="C9" s="281">
        <v>152647</v>
      </c>
    </row>
    <row r="10" spans="1:3">
      <c r="A10" s="206" t="s">
        <v>411</v>
      </c>
      <c r="B10" s="281">
        <v>2588394</v>
      </c>
      <c r="C10" s="281">
        <v>583909</v>
      </c>
    </row>
  </sheetData>
  <hyperlinks>
    <hyperlink ref="A1" location="zoznam!A1" display="späť na obsah"/>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7"/>
  <dimension ref="A1:F14"/>
  <sheetViews>
    <sheetView workbookViewId="0">
      <selection activeCell="R26" sqref="R26"/>
    </sheetView>
  </sheetViews>
  <sheetFormatPr defaultRowHeight="16.5"/>
  <cols>
    <col min="1" max="1" width="28.7109375" style="20" customWidth="1"/>
    <col min="2" max="2" width="19.28515625" style="20" customWidth="1"/>
    <col min="3" max="3" width="15.5703125" style="20" customWidth="1"/>
    <col min="4" max="16384" width="9.140625" style="20"/>
  </cols>
  <sheetData>
    <row r="1" spans="1:6">
      <c r="A1" s="5" t="s">
        <v>36</v>
      </c>
    </row>
    <row r="2" spans="1:6">
      <c r="A2" s="205"/>
    </row>
    <row r="3" spans="1:6">
      <c r="A3" s="7" t="s">
        <v>1281</v>
      </c>
    </row>
    <row r="4" spans="1:6">
      <c r="A4" s="20" t="s">
        <v>282</v>
      </c>
    </row>
    <row r="7" spans="1:6" ht="33">
      <c r="A7" s="206"/>
      <c r="B7" s="207" t="s">
        <v>412</v>
      </c>
      <c r="C7" s="207" t="s">
        <v>413</v>
      </c>
    </row>
    <row r="8" spans="1:6">
      <c r="A8" s="206" t="s">
        <v>406</v>
      </c>
      <c r="B8" s="208">
        <v>2844.210792580101</v>
      </c>
      <c r="C8" s="208">
        <v>53.98950131233596</v>
      </c>
    </row>
    <row r="9" spans="1:6">
      <c r="A9" s="206" t="s">
        <v>407</v>
      </c>
      <c r="B9" s="208">
        <v>2107.6132404181185</v>
      </c>
      <c r="C9" s="208">
        <v>74.498291849682772</v>
      </c>
    </row>
    <row r="10" spans="1:6">
      <c r="A10" s="206" t="s">
        <v>411</v>
      </c>
      <c r="B10" s="208">
        <v>1959.4201362604088</v>
      </c>
      <c r="C10" s="208">
        <v>70.819769557307453</v>
      </c>
    </row>
    <row r="11" spans="1:6">
      <c r="D11" s="36"/>
      <c r="E11" s="36"/>
      <c r="F11" s="36"/>
    </row>
    <row r="12" spans="1:6">
      <c r="D12" s="37"/>
      <c r="E12" s="37"/>
      <c r="F12" s="38"/>
    </row>
    <row r="13" spans="1:6">
      <c r="D13" s="37"/>
      <c r="E13" s="37"/>
      <c r="F13" s="38"/>
    </row>
    <row r="14" spans="1:6">
      <c r="D14" s="37"/>
      <c r="E14" s="37"/>
      <c r="F14" s="38"/>
    </row>
  </sheetData>
  <hyperlinks>
    <hyperlink ref="A1" location="zoznam!A1" display="späť na obsah"/>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8"/>
  <dimension ref="A1:D35"/>
  <sheetViews>
    <sheetView workbookViewId="0">
      <selection activeCell="G5" sqref="G5"/>
    </sheetView>
  </sheetViews>
  <sheetFormatPr defaultRowHeight="16.5"/>
  <cols>
    <col min="1" max="1" width="15.85546875" style="20" customWidth="1"/>
    <col min="2" max="2" width="9.140625" style="20"/>
    <col min="3" max="3" width="17.140625" style="20" customWidth="1"/>
    <col min="4" max="4" width="19" style="20" customWidth="1"/>
    <col min="5" max="16384" width="9.140625" style="20"/>
  </cols>
  <sheetData>
    <row r="1" spans="1:4">
      <c r="A1" s="5" t="s">
        <v>36</v>
      </c>
    </row>
    <row r="2" spans="1:4">
      <c r="A2" s="205"/>
    </row>
    <row r="3" spans="1:4">
      <c r="A3" s="7" t="s">
        <v>1282</v>
      </c>
    </row>
    <row r="4" spans="1:4">
      <c r="A4" s="20" t="s">
        <v>283</v>
      </c>
    </row>
    <row r="7" spans="1:4" ht="33">
      <c r="A7" s="20" t="s">
        <v>1128</v>
      </c>
      <c r="B7" s="89" t="s">
        <v>160</v>
      </c>
      <c r="C7" s="89" t="s">
        <v>284</v>
      </c>
      <c r="D7" s="39" t="s">
        <v>285</v>
      </c>
    </row>
    <row r="8" spans="1:4">
      <c r="A8" s="235" t="s">
        <v>1108</v>
      </c>
      <c r="B8" s="89" t="s">
        <v>15</v>
      </c>
      <c r="C8" s="306">
        <v>58.927842898996012</v>
      </c>
      <c r="D8" s="306">
        <v>0.84102234399999998</v>
      </c>
    </row>
    <row r="9" spans="1:4">
      <c r="A9" s="235" t="s">
        <v>1115</v>
      </c>
      <c r="B9" s="89" t="s">
        <v>12</v>
      </c>
      <c r="C9" s="306">
        <v>45.219736734504359</v>
      </c>
      <c r="D9" s="306">
        <v>2.632183908</v>
      </c>
    </row>
    <row r="10" spans="1:4">
      <c r="A10" s="235" t="s">
        <v>1110</v>
      </c>
      <c r="B10" s="89" t="s">
        <v>8</v>
      </c>
      <c r="C10" s="306">
        <v>40.593455027545012</v>
      </c>
      <c r="D10" s="306">
        <v>2.5486891389999999</v>
      </c>
    </row>
    <row r="11" spans="1:4">
      <c r="A11" s="235" t="s">
        <v>1114</v>
      </c>
      <c r="B11" s="89" t="s">
        <v>7</v>
      </c>
      <c r="C11" s="306">
        <v>40.134322974613774</v>
      </c>
      <c r="D11" s="306">
        <v>2.3962025320000002</v>
      </c>
    </row>
    <row r="12" spans="1:4">
      <c r="A12" s="291" t="s">
        <v>1126</v>
      </c>
      <c r="B12" s="89" t="s">
        <v>14</v>
      </c>
      <c r="C12" s="306">
        <v>39.188470117358492</v>
      </c>
      <c r="D12" s="306">
        <v>1.0838387439999999</v>
      </c>
    </row>
    <row r="13" spans="1:4">
      <c r="A13" s="235" t="s">
        <v>1120</v>
      </c>
      <c r="B13" s="89" t="s">
        <v>17</v>
      </c>
      <c r="C13" s="306">
        <v>34.463208312033366</v>
      </c>
      <c r="D13" s="306">
        <v>1.2902273399999999</v>
      </c>
    </row>
    <row r="14" spans="1:4">
      <c r="A14" s="235" t="s">
        <v>37</v>
      </c>
      <c r="B14" s="89" t="s">
        <v>11</v>
      </c>
      <c r="C14" s="306">
        <v>31.026330373671982</v>
      </c>
      <c r="D14" s="306">
        <v>1.232185273</v>
      </c>
    </row>
    <row r="15" spans="1:4">
      <c r="A15" s="291" t="s">
        <v>1104</v>
      </c>
      <c r="B15" s="89" t="s">
        <v>30</v>
      </c>
      <c r="C15" s="306">
        <v>24.16350140706135</v>
      </c>
      <c r="D15" s="306">
        <v>1.9990683810000001</v>
      </c>
    </row>
    <row r="16" spans="1:4">
      <c r="A16" s="235" t="s">
        <v>1123</v>
      </c>
      <c r="B16" s="89" t="s">
        <v>13</v>
      </c>
      <c r="C16" s="306">
        <v>21.196922357471628</v>
      </c>
      <c r="D16" s="306">
        <v>1.748354242</v>
      </c>
    </row>
    <row r="17" spans="1:4">
      <c r="A17" s="217" t="s">
        <v>1106</v>
      </c>
      <c r="B17" s="89" t="s">
        <v>19</v>
      </c>
      <c r="C17" s="306">
        <v>15.887476144321372</v>
      </c>
      <c r="D17" s="306">
        <v>0.67101449300000005</v>
      </c>
    </row>
    <row r="18" spans="1:4">
      <c r="A18" s="291" t="s">
        <v>1099</v>
      </c>
      <c r="B18" s="89" t="s">
        <v>20</v>
      </c>
      <c r="C18" s="306">
        <v>15.580999053659321</v>
      </c>
      <c r="D18" s="306">
        <v>4.3134502919999997</v>
      </c>
    </row>
    <row r="19" spans="1:4">
      <c r="A19" s="235" t="s">
        <v>1109</v>
      </c>
      <c r="B19" s="89" t="s">
        <v>9</v>
      </c>
      <c r="C19" s="306">
        <v>13.951332134229256</v>
      </c>
      <c r="D19" s="306">
        <v>4.6423611109999996</v>
      </c>
    </row>
    <row r="20" spans="1:4">
      <c r="A20" s="291" t="s">
        <v>1125</v>
      </c>
      <c r="B20" s="89" t="s">
        <v>10</v>
      </c>
      <c r="C20" s="306">
        <v>12.192204408759823</v>
      </c>
      <c r="D20" s="306">
        <v>1.8982980490000001</v>
      </c>
    </row>
    <row r="21" spans="1:4">
      <c r="A21" s="289" t="s">
        <v>1100</v>
      </c>
      <c r="B21" s="89" t="s">
        <v>22</v>
      </c>
      <c r="C21" s="306">
        <v>12.124274216210276</v>
      </c>
      <c r="D21" s="306">
        <v>4.4138795990000004</v>
      </c>
    </row>
    <row r="22" spans="1:4">
      <c r="A22" s="235" t="s">
        <v>1117</v>
      </c>
      <c r="B22" s="89" t="s">
        <v>27</v>
      </c>
      <c r="C22" s="306">
        <v>9.9951448772042113</v>
      </c>
      <c r="D22" s="306">
        <v>2.3928955869999999</v>
      </c>
    </row>
    <row r="23" spans="1:4">
      <c r="A23" s="291" t="s">
        <v>1121</v>
      </c>
      <c r="B23" s="89" t="s">
        <v>24</v>
      </c>
      <c r="C23" s="306">
        <v>9.9598678626769548</v>
      </c>
      <c r="D23" s="306">
        <v>1.141793514</v>
      </c>
    </row>
    <row r="24" spans="1:4">
      <c r="A24" s="235" t="s">
        <v>1112</v>
      </c>
      <c r="B24" s="89" t="s">
        <v>29</v>
      </c>
      <c r="C24" s="306">
        <v>9.7698777853775542</v>
      </c>
      <c r="D24" s="306">
        <v>3.5389492749999998</v>
      </c>
    </row>
    <row r="25" spans="1:4">
      <c r="A25" s="291" t="s">
        <v>1101</v>
      </c>
      <c r="B25" s="89" t="s">
        <v>32</v>
      </c>
      <c r="C25" s="306">
        <v>7.6946739360009957</v>
      </c>
      <c r="D25" s="306">
        <v>10.34396355</v>
      </c>
    </row>
    <row r="26" spans="1:4">
      <c r="A26" s="291" t="s">
        <v>1111</v>
      </c>
      <c r="B26" s="89" t="s">
        <v>23</v>
      </c>
      <c r="C26" s="306">
        <v>7.6119077301460294</v>
      </c>
      <c r="D26" s="306">
        <v>4.4666666670000001</v>
      </c>
    </row>
    <row r="27" spans="1:4">
      <c r="A27" s="290" t="s">
        <v>1102</v>
      </c>
      <c r="B27" s="89" t="s">
        <v>31</v>
      </c>
      <c r="C27" s="306">
        <v>6.3636456755054036</v>
      </c>
      <c r="D27" s="306">
        <v>4.1258094359999999</v>
      </c>
    </row>
    <row r="28" spans="1:4">
      <c r="A28" s="218" t="s">
        <v>1107</v>
      </c>
      <c r="B28" s="89" t="s">
        <v>25</v>
      </c>
      <c r="C28" s="306">
        <v>6.0147654806338089</v>
      </c>
      <c r="D28" s="306">
        <v>2.5685598380000001</v>
      </c>
    </row>
    <row r="29" spans="1:4">
      <c r="A29" s="235" t="s">
        <v>1105</v>
      </c>
      <c r="B29" s="89" t="s">
        <v>28</v>
      </c>
      <c r="C29" s="306">
        <v>5.9548162253747998</v>
      </c>
      <c r="D29" s="306">
        <v>4.1608427539999999</v>
      </c>
    </row>
    <row r="30" spans="1:4">
      <c r="A30" s="235" t="s">
        <v>1122</v>
      </c>
      <c r="B30" s="89" t="s">
        <v>35</v>
      </c>
      <c r="C30" s="306">
        <v>4.868658393447741</v>
      </c>
      <c r="D30" s="306">
        <v>9.0392156860000004</v>
      </c>
    </row>
    <row r="31" spans="1:4">
      <c r="A31" s="235" t="s">
        <v>1116</v>
      </c>
      <c r="B31" s="89" t="s">
        <v>18</v>
      </c>
      <c r="C31" s="306">
        <v>4.5929629232826281</v>
      </c>
      <c r="D31" s="306">
        <v>5.4126315790000001</v>
      </c>
    </row>
    <row r="32" spans="1:4">
      <c r="A32" s="235" t="s">
        <v>1118</v>
      </c>
      <c r="B32" s="89" t="s">
        <v>16</v>
      </c>
      <c r="C32" s="306">
        <v>3.6468743345924852</v>
      </c>
      <c r="D32" s="306">
        <v>1.3548387099999999</v>
      </c>
    </row>
    <row r="33" spans="1:4">
      <c r="A33" s="235" t="s">
        <v>1124</v>
      </c>
      <c r="B33" s="89" t="s">
        <v>26</v>
      </c>
      <c r="C33" s="306">
        <v>3.0638729575723018</v>
      </c>
      <c r="D33" s="306">
        <v>0.43806646500000002</v>
      </c>
    </row>
    <row r="34" spans="1:4">
      <c r="A34" s="291" t="s">
        <v>1103</v>
      </c>
      <c r="B34" s="89" t="s">
        <v>21</v>
      </c>
      <c r="C34" s="306">
        <v>1.9076522870149577</v>
      </c>
      <c r="D34" s="306">
        <v>7.5454545450000001</v>
      </c>
    </row>
    <row r="35" spans="1:4">
      <c r="A35" s="89"/>
      <c r="B35" s="89"/>
      <c r="C35" s="89"/>
      <c r="D35" s="89"/>
    </row>
  </sheetData>
  <hyperlinks>
    <hyperlink ref="A1" location="zoznam!A1" display="späť na obsah"/>
    <hyperlink ref="B5" r:id="rId1" display="https://ec.europa.eu/info/sites/info/files/file_import/agri_aar_2017_annexes_final.pdf"/>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9"/>
  <dimension ref="A1:D16"/>
  <sheetViews>
    <sheetView workbookViewId="0">
      <selection activeCell="R23" sqref="R23"/>
    </sheetView>
  </sheetViews>
  <sheetFormatPr defaultRowHeight="16.5"/>
  <cols>
    <col min="1" max="1" width="13.42578125" style="20" customWidth="1"/>
    <col min="2" max="2" width="21.7109375" style="20" customWidth="1"/>
    <col min="3" max="3" width="14" style="20" customWidth="1"/>
    <col min="4" max="16384" width="9.140625" style="20"/>
  </cols>
  <sheetData>
    <row r="1" spans="1:4">
      <c r="A1" s="5" t="s">
        <v>36</v>
      </c>
    </row>
    <row r="2" spans="1:4">
      <c r="A2" s="205"/>
    </row>
    <row r="3" spans="1:4">
      <c r="A3" s="7" t="s">
        <v>1283</v>
      </c>
    </row>
    <row r="4" spans="1:4">
      <c r="A4" s="20" t="s">
        <v>286</v>
      </c>
    </row>
    <row r="6" spans="1:4">
      <c r="A6" s="89"/>
      <c r="B6" s="89"/>
      <c r="C6" s="89"/>
      <c r="D6" s="89"/>
    </row>
    <row r="7" spans="1:4">
      <c r="A7" s="89" t="s">
        <v>160</v>
      </c>
      <c r="B7" s="89" t="s">
        <v>287</v>
      </c>
      <c r="C7" s="89" t="s">
        <v>288</v>
      </c>
      <c r="D7" s="89"/>
    </row>
    <row r="8" spans="1:4">
      <c r="A8" s="204" t="s">
        <v>201</v>
      </c>
      <c r="B8" s="202">
        <v>11934065</v>
      </c>
      <c r="C8" s="202"/>
    </row>
    <row r="9" spans="1:4">
      <c r="A9" s="204" t="s">
        <v>289</v>
      </c>
      <c r="B9" s="202">
        <v>13863058</v>
      </c>
      <c r="C9" s="202"/>
    </row>
    <row r="10" spans="1:4">
      <c r="A10" s="204" t="s">
        <v>290</v>
      </c>
      <c r="B10" s="202">
        <v>7325615</v>
      </c>
      <c r="C10" s="202">
        <v>89196</v>
      </c>
    </row>
    <row r="11" spans="1:4">
      <c r="A11" s="204" t="s">
        <v>291</v>
      </c>
      <c r="B11" s="202">
        <v>2799298</v>
      </c>
      <c r="C11" s="202">
        <v>500</v>
      </c>
    </row>
    <row r="12" spans="1:4">
      <c r="A12" s="204" t="s">
        <v>292</v>
      </c>
      <c r="B12" s="202">
        <v>6807100</v>
      </c>
      <c r="C12" s="202">
        <v>37643</v>
      </c>
    </row>
    <row r="13" spans="1:4">
      <c r="A13" s="204" t="s">
        <v>293</v>
      </c>
      <c r="B13" s="202">
        <v>10646367</v>
      </c>
      <c r="C13" s="202">
        <v>362565</v>
      </c>
    </row>
    <row r="14" spans="1:4">
      <c r="A14" s="204" t="s">
        <v>294</v>
      </c>
      <c r="B14" s="202">
        <v>5317361</v>
      </c>
      <c r="C14" s="202">
        <v>723069.5</v>
      </c>
    </row>
    <row r="15" spans="1:4">
      <c r="A15" s="204" t="s">
        <v>295</v>
      </c>
      <c r="B15" s="202">
        <v>1002575</v>
      </c>
      <c r="C15" s="202">
        <v>75</v>
      </c>
    </row>
    <row r="16" spans="1:4">
      <c r="A16" s="204" t="s">
        <v>296</v>
      </c>
      <c r="B16" s="202">
        <v>5872118</v>
      </c>
      <c r="C16" s="202">
        <v>7514</v>
      </c>
    </row>
  </sheetData>
  <hyperlinks>
    <hyperlink ref="A1" location="zoznam!A1" display="späť na obsah"/>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3"/>
  <dimension ref="A1:R16"/>
  <sheetViews>
    <sheetView zoomScaleNormal="100" workbookViewId="0">
      <selection activeCell="E19" sqref="E19"/>
    </sheetView>
  </sheetViews>
  <sheetFormatPr defaultRowHeight="16.5"/>
  <cols>
    <col min="1" max="1" width="13.28515625" style="246" customWidth="1"/>
    <col min="2" max="2" width="9.140625" style="246"/>
    <col min="3" max="3" width="14.28515625" style="246" bestFit="1" customWidth="1"/>
    <col min="4" max="4" width="15.140625" style="246" customWidth="1"/>
    <col min="5" max="5" width="14.42578125" style="246" bestFit="1" customWidth="1"/>
    <col min="6" max="6" width="11.7109375" style="246" bestFit="1" customWidth="1"/>
    <col min="7" max="7" width="15" style="246" bestFit="1" customWidth="1"/>
    <col min="8" max="16384" width="9.140625" style="246"/>
  </cols>
  <sheetData>
    <row r="1" spans="1:18">
      <c r="A1" s="5" t="s">
        <v>36</v>
      </c>
    </row>
    <row r="3" spans="1:18">
      <c r="A3" s="7" t="s">
        <v>1332</v>
      </c>
      <c r="B3" s="205"/>
      <c r="C3" s="205"/>
      <c r="D3" s="205"/>
      <c r="E3" s="205"/>
      <c r="F3" s="205"/>
      <c r="G3" s="205"/>
      <c r="H3" s="205"/>
      <c r="I3" s="205"/>
      <c r="J3" s="205"/>
      <c r="K3" s="205"/>
      <c r="L3" s="205"/>
      <c r="M3" s="205"/>
      <c r="N3" s="205"/>
      <c r="O3" s="205"/>
      <c r="P3" s="205"/>
      <c r="Q3" s="205"/>
      <c r="R3" s="205"/>
    </row>
    <row r="4" spans="1:18">
      <c r="A4" s="29" t="s">
        <v>171</v>
      </c>
      <c r="B4" s="205"/>
      <c r="C4" s="205"/>
      <c r="D4" s="205"/>
      <c r="E4" s="205"/>
      <c r="F4" s="205"/>
      <c r="G4" s="205"/>
      <c r="H4" s="205"/>
      <c r="I4" s="205"/>
      <c r="J4" s="205"/>
      <c r="K4" s="205"/>
      <c r="L4" s="205"/>
      <c r="M4" s="205"/>
      <c r="N4" s="205"/>
      <c r="O4" s="205"/>
      <c r="P4" s="205"/>
      <c r="Q4" s="205"/>
      <c r="R4" s="205"/>
    </row>
    <row r="5" spans="1:18">
      <c r="A5" t="s">
        <v>1235</v>
      </c>
      <c r="B5"/>
      <c r="C5"/>
      <c r="D5"/>
      <c r="E5"/>
      <c r="F5"/>
      <c r="G5"/>
      <c r="H5"/>
      <c r="I5"/>
      <c r="J5" s="352" t="s">
        <v>1237</v>
      </c>
      <c r="K5" s="205"/>
      <c r="L5" s="205"/>
      <c r="M5" s="205"/>
      <c r="N5" s="205"/>
      <c r="O5" s="205"/>
      <c r="P5" s="205"/>
      <c r="Q5" s="205"/>
      <c r="R5" s="205"/>
    </row>
    <row r="6" spans="1:18">
      <c r="A6" s="235"/>
      <c r="B6" s="235"/>
      <c r="C6" s="235"/>
      <c r="D6" s="235"/>
      <c r="E6" s="235"/>
      <c r="F6" s="235"/>
      <c r="G6" s="235"/>
      <c r="H6" s="205"/>
      <c r="I6" s="205"/>
      <c r="J6" s="205"/>
      <c r="K6" s="205"/>
      <c r="L6" s="205"/>
      <c r="M6" s="205"/>
      <c r="N6" s="205"/>
      <c r="O6" s="205"/>
      <c r="P6" s="205"/>
      <c r="Q6" s="205"/>
      <c r="R6" s="205"/>
    </row>
    <row r="7" spans="1:18">
      <c r="A7" s="408"/>
      <c r="B7" s="408">
        <v>2011</v>
      </c>
      <c r="C7" s="408">
        <v>2012</v>
      </c>
      <c r="D7" s="408">
        <v>2013</v>
      </c>
      <c r="E7" s="409">
        <v>2014</v>
      </c>
      <c r="F7" s="409">
        <v>2015</v>
      </c>
      <c r="G7" s="409">
        <v>2016</v>
      </c>
      <c r="H7" s="409">
        <v>2017</v>
      </c>
      <c r="I7" s="409"/>
      <c r="J7" s="205"/>
      <c r="K7" s="205"/>
      <c r="L7" s="205"/>
      <c r="M7" s="205"/>
      <c r="N7" s="205"/>
      <c r="O7" s="205"/>
    </row>
    <row r="8" spans="1:18">
      <c r="A8" s="408" t="s">
        <v>11</v>
      </c>
      <c r="B8" s="410">
        <v>1.9016366146566859E-2</v>
      </c>
      <c r="C8" s="410">
        <v>1.8165507202220755E-2</v>
      </c>
      <c r="D8" s="410">
        <v>1.7695516094818554E-2</v>
      </c>
      <c r="E8" s="411">
        <v>1.7953007019244297E-2</v>
      </c>
      <c r="F8" s="411">
        <v>1.8809655922295269E-2</v>
      </c>
      <c r="G8" s="411">
        <v>1.9326612927178438E-2</v>
      </c>
      <c r="H8" s="411">
        <v>1.7321006008251452E-2</v>
      </c>
      <c r="I8" s="409"/>
      <c r="J8" s="205"/>
      <c r="K8" s="205"/>
      <c r="L8" s="205"/>
      <c r="M8" s="205"/>
      <c r="N8" s="205"/>
      <c r="O8" s="205"/>
    </row>
    <row r="9" spans="1:18">
      <c r="A9" s="408"/>
      <c r="B9" s="410">
        <v>1.8326810188653658E-2</v>
      </c>
      <c r="C9" s="410">
        <v>1.8326810188653658E-2</v>
      </c>
      <c r="D9" s="410">
        <v>1.8326810188653658E-2</v>
      </c>
      <c r="E9" s="411">
        <v>1.8326810188653658E-2</v>
      </c>
      <c r="F9" s="411">
        <v>1.8326810188653658E-2</v>
      </c>
      <c r="G9" s="411">
        <v>1.8326810188653658E-2</v>
      </c>
      <c r="H9" s="411">
        <v>1.8326810188653658E-2</v>
      </c>
      <c r="I9" s="409"/>
      <c r="J9" s="205"/>
      <c r="K9" s="205"/>
      <c r="L9" s="205"/>
      <c r="M9" s="205"/>
      <c r="N9" s="205"/>
      <c r="O9" s="205"/>
    </row>
    <row r="10" spans="1:18">
      <c r="A10" s="408" t="s">
        <v>187</v>
      </c>
      <c r="B10" s="410">
        <v>2.0448012680820513E-2</v>
      </c>
      <c r="C10" s="410">
        <v>2.0711125686250536E-2</v>
      </c>
      <c r="D10" s="410">
        <v>2.0324425882381949E-2</v>
      </c>
      <c r="E10" s="411">
        <v>2.1337838336841327E-2</v>
      </c>
      <c r="F10" s="411">
        <v>2.1226266294065987E-2</v>
      </c>
      <c r="G10" s="411">
        <v>2.3641693202666753E-2</v>
      </c>
      <c r="H10" s="411">
        <v>2.5132331493349799E-2</v>
      </c>
      <c r="I10" s="409"/>
      <c r="J10" s="205"/>
      <c r="K10" s="205"/>
      <c r="L10" s="205"/>
      <c r="M10" s="205"/>
      <c r="N10" s="205"/>
      <c r="O10" s="205"/>
    </row>
    <row r="11" spans="1:18">
      <c r="A11" s="408"/>
      <c r="B11" s="410">
        <v>2.1831670510910981E-2</v>
      </c>
      <c r="C11" s="410">
        <v>2.1831670510910981E-2</v>
      </c>
      <c r="D11" s="410">
        <v>2.1831670510910981E-2</v>
      </c>
      <c r="E11" s="411">
        <v>2.1831670510910981E-2</v>
      </c>
      <c r="F11" s="411">
        <v>2.1831670510910981E-2</v>
      </c>
      <c r="G11" s="411">
        <v>2.1831670510910981E-2</v>
      </c>
      <c r="H11" s="411">
        <v>2.1831670510910981E-2</v>
      </c>
      <c r="I11" s="409"/>
      <c r="J11" s="205"/>
      <c r="K11" s="205"/>
      <c r="L11" s="205"/>
      <c r="M11" s="205"/>
      <c r="N11" s="205"/>
      <c r="O11" s="205"/>
    </row>
    <row r="12" spans="1:18">
      <c r="A12" s="408" t="s">
        <v>1333</v>
      </c>
      <c r="B12" s="410">
        <v>1.5011743582022964E-2</v>
      </c>
      <c r="C12" s="410">
        <v>1.4388535596186745E-2</v>
      </c>
      <c r="D12" s="410">
        <v>1.5534037902229982E-2</v>
      </c>
      <c r="E12" s="411">
        <v>1.5474826294754643E-2</v>
      </c>
      <c r="F12" s="411">
        <v>1.5312234657135698E-2</v>
      </c>
      <c r="G12" s="411">
        <v>1.5697734756055154E-2</v>
      </c>
      <c r="H12" s="411">
        <v>1.5772685909795116E-2</v>
      </c>
      <c r="I12" s="409"/>
      <c r="J12" s="205"/>
      <c r="K12" s="205"/>
      <c r="L12" s="205"/>
      <c r="M12" s="205"/>
      <c r="N12" s="205"/>
      <c r="O12" s="205"/>
    </row>
    <row r="13" spans="1:18">
      <c r="A13" s="408"/>
      <c r="B13" s="410">
        <v>1.5313114099740042E-2</v>
      </c>
      <c r="C13" s="410">
        <v>1.5313114099740042E-2</v>
      </c>
      <c r="D13" s="410">
        <v>1.5313114099740042E-2</v>
      </c>
      <c r="E13" s="411">
        <v>1.5313114099740042E-2</v>
      </c>
      <c r="F13" s="411">
        <v>1.5313114099740042E-2</v>
      </c>
      <c r="G13" s="411">
        <v>1.5313114099740042E-2</v>
      </c>
      <c r="H13" s="411">
        <v>1.5313114099740042E-2</v>
      </c>
      <c r="I13" s="409"/>
      <c r="J13" s="205"/>
      <c r="K13" s="205"/>
      <c r="L13" s="205"/>
      <c r="M13" s="205"/>
      <c r="N13" s="205"/>
      <c r="O13" s="205"/>
    </row>
    <row r="14" spans="1:18">
      <c r="A14" s="409"/>
      <c r="B14" s="409"/>
      <c r="C14" s="409"/>
      <c r="D14" s="409"/>
      <c r="E14" s="409"/>
      <c r="F14" s="409"/>
      <c r="G14" s="409"/>
      <c r="H14" s="409"/>
      <c r="I14" s="409"/>
      <c r="J14" s="205"/>
      <c r="K14" s="205"/>
      <c r="L14" s="205"/>
      <c r="M14" s="205"/>
      <c r="N14" s="205"/>
      <c r="O14" s="205"/>
      <c r="P14" s="205"/>
      <c r="Q14" s="205"/>
      <c r="R14" s="205"/>
    </row>
    <row r="15" spans="1:18">
      <c r="A15" s="205"/>
      <c r="B15" s="205"/>
      <c r="C15" s="205"/>
      <c r="D15" s="205"/>
      <c r="E15" s="205"/>
      <c r="F15" s="205"/>
      <c r="G15" s="205"/>
      <c r="H15" s="205"/>
      <c r="I15" s="205"/>
      <c r="J15" s="205"/>
      <c r="K15" s="205"/>
      <c r="L15" s="205"/>
      <c r="M15" s="205"/>
      <c r="N15" s="205"/>
      <c r="O15" s="205"/>
      <c r="P15" s="205"/>
      <c r="Q15" s="205"/>
      <c r="R15" s="205"/>
    </row>
    <row r="16" spans="1:18">
      <c r="A16" s="205"/>
      <c r="B16" s="205"/>
      <c r="C16" s="205"/>
      <c r="D16" s="205"/>
      <c r="E16" s="205"/>
      <c r="F16" s="205"/>
      <c r="G16" s="205"/>
      <c r="H16" s="205"/>
      <c r="I16" s="205"/>
      <c r="J16" s="205"/>
      <c r="K16" s="205"/>
      <c r="L16" s="205"/>
      <c r="M16" s="205"/>
      <c r="N16" s="205"/>
      <c r="O16" s="205"/>
      <c r="P16" s="205"/>
      <c r="Q16" s="205"/>
      <c r="R16" s="205"/>
    </row>
  </sheetData>
  <hyperlinks>
    <hyperlink ref="A1" location="zoznam!A1" display="späť na obsah"/>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0"/>
  <dimension ref="A1:G34"/>
  <sheetViews>
    <sheetView workbookViewId="0">
      <selection activeCell="A3" sqref="A3"/>
    </sheetView>
  </sheetViews>
  <sheetFormatPr defaultRowHeight="16.5"/>
  <cols>
    <col min="1" max="1" width="16.28515625" style="20" customWidth="1"/>
    <col min="2" max="2" width="9.140625" style="20"/>
    <col min="3" max="3" width="15.28515625" style="20" customWidth="1"/>
    <col min="4" max="4" width="20.7109375" style="20" customWidth="1"/>
    <col min="5" max="16384" width="9.140625" style="20"/>
  </cols>
  <sheetData>
    <row r="1" spans="1:7">
      <c r="A1" s="5" t="s">
        <v>36</v>
      </c>
    </row>
    <row r="2" spans="1:7">
      <c r="A2" s="205"/>
    </row>
    <row r="3" spans="1:7">
      <c r="A3" s="7" t="s">
        <v>1355</v>
      </c>
    </row>
    <row r="4" spans="1:7">
      <c r="A4" s="20" t="s">
        <v>283</v>
      </c>
    </row>
    <row r="6" spans="1:7">
      <c r="C6" s="89"/>
      <c r="D6" s="89"/>
    </row>
    <row r="7" spans="1:7" ht="33">
      <c r="A7" s="89" t="s">
        <v>1128</v>
      </c>
      <c r="B7" s="89" t="s">
        <v>160</v>
      </c>
      <c r="C7" s="39" t="s">
        <v>297</v>
      </c>
      <c r="D7" s="39" t="s">
        <v>1354</v>
      </c>
    </row>
    <row r="8" spans="1:7">
      <c r="A8" s="291" t="s">
        <v>1099</v>
      </c>
      <c r="B8" s="89" t="s">
        <v>20</v>
      </c>
      <c r="C8" s="202">
        <v>1680792.6190894025</v>
      </c>
      <c r="D8" s="202">
        <v>46.116352499999991</v>
      </c>
      <c r="G8" s="20" t="s">
        <v>160</v>
      </c>
    </row>
    <row r="9" spans="1:7">
      <c r="A9" s="235" t="s">
        <v>1109</v>
      </c>
      <c r="B9" s="89" t="s">
        <v>9</v>
      </c>
      <c r="C9" s="202">
        <v>1264605.8094703387</v>
      </c>
      <c r="D9" s="202">
        <v>54.867112937294429</v>
      </c>
    </row>
    <row r="10" spans="1:7">
      <c r="A10" s="235" t="s">
        <v>1110</v>
      </c>
      <c r="B10" s="89" t="s">
        <v>8</v>
      </c>
      <c r="C10" s="202">
        <v>781162.43235374382</v>
      </c>
      <c r="D10" s="202">
        <v>25.546893295843557</v>
      </c>
    </row>
    <row r="11" spans="1:7">
      <c r="A11" s="291" t="s">
        <v>1101</v>
      </c>
      <c r="B11" s="89" t="s">
        <v>32</v>
      </c>
      <c r="C11" s="202">
        <v>615223.36025884957</v>
      </c>
      <c r="D11" s="202">
        <v>17.9027559022989</v>
      </c>
    </row>
    <row r="12" spans="1:7">
      <c r="A12" s="235" t="s">
        <v>1115</v>
      </c>
      <c r="B12" s="89" t="s">
        <v>12</v>
      </c>
      <c r="C12" s="202">
        <v>614302.98540355416</v>
      </c>
      <c r="D12" s="202">
        <v>28.520392601005799</v>
      </c>
    </row>
    <row r="13" spans="1:7">
      <c r="A13" s="235" t="s">
        <v>1114</v>
      </c>
      <c r="B13" s="89" t="s">
        <v>7</v>
      </c>
      <c r="C13" s="202">
        <v>581699.61237356416</v>
      </c>
      <c r="D13" s="202">
        <v>25.895458050917412</v>
      </c>
    </row>
    <row r="14" spans="1:7">
      <c r="A14" s="289" t="s">
        <v>1100</v>
      </c>
      <c r="B14" s="89" t="s">
        <v>22</v>
      </c>
      <c r="C14" s="202">
        <v>576255.22732608661</v>
      </c>
      <c r="D14" s="202">
        <v>21.79943166674656</v>
      </c>
    </row>
    <row r="15" spans="1:7">
      <c r="A15" s="235" t="s">
        <v>1112</v>
      </c>
      <c r="B15" s="89" t="s">
        <v>29</v>
      </c>
      <c r="C15" s="202">
        <v>538936.19305207708</v>
      </c>
      <c r="D15" s="202">
        <v>32.05263157894737</v>
      </c>
    </row>
    <row r="16" spans="1:7">
      <c r="A16" s="235" t="s">
        <v>1108</v>
      </c>
      <c r="B16" s="89" t="s">
        <v>15</v>
      </c>
      <c r="C16" s="202">
        <v>525116.76872711407</v>
      </c>
      <c r="D16" s="202">
        <v>38.915810415135446</v>
      </c>
    </row>
    <row r="17" spans="1:4">
      <c r="A17" s="290" t="s">
        <v>1102</v>
      </c>
      <c r="B17" s="89" t="s">
        <v>31</v>
      </c>
      <c r="C17" s="202">
        <v>432626.97651243728</v>
      </c>
      <c r="D17" s="202">
        <v>19.242307290495241</v>
      </c>
    </row>
    <row r="18" spans="1:4">
      <c r="A18" s="291" t="s">
        <v>1111</v>
      </c>
      <c r="B18" s="89" t="s">
        <v>23</v>
      </c>
      <c r="C18" s="202">
        <v>380595.38650730153</v>
      </c>
      <c r="D18" s="202">
        <v>23.762093915715855</v>
      </c>
    </row>
    <row r="19" spans="1:4">
      <c r="A19" s="362" t="s">
        <v>1107</v>
      </c>
      <c r="B19" s="89" t="s">
        <v>25</v>
      </c>
      <c r="C19" s="202">
        <v>361739.95233426458</v>
      </c>
      <c r="D19" s="202">
        <v>45.452427174940794</v>
      </c>
    </row>
    <row r="20" spans="1:4">
      <c r="A20" s="235" t="s">
        <v>1123</v>
      </c>
      <c r="B20" s="89" t="s">
        <v>13</v>
      </c>
      <c r="C20" s="202">
        <v>349903.23951161088</v>
      </c>
      <c r="D20" s="202">
        <v>17.259740259740258</v>
      </c>
    </row>
    <row r="21" spans="1:4">
      <c r="A21" s="235" t="s">
        <v>1105</v>
      </c>
      <c r="B21" s="89" t="s">
        <v>28</v>
      </c>
      <c r="C21" s="202">
        <v>300035.83293833461</v>
      </c>
      <c r="D21" s="202">
        <v>23.914634146341463</v>
      </c>
    </row>
    <row r="22" spans="1:4">
      <c r="A22" s="235" t="s">
        <v>37</v>
      </c>
      <c r="B22" s="89" t="s">
        <v>11</v>
      </c>
      <c r="C22" s="202">
        <v>294786.98692324926</v>
      </c>
      <c r="D22" s="202">
        <v>35.465866320283375</v>
      </c>
    </row>
    <row r="23" spans="1:4">
      <c r="A23" s="363" t="s">
        <v>1106</v>
      </c>
      <c r="B23" s="89" t="s">
        <v>19</v>
      </c>
      <c r="C23" s="202">
        <v>252536.46434810059</v>
      </c>
      <c r="D23" s="202">
        <v>27.262254353651201</v>
      </c>
    </row>
    <row r="24" spans="1:4">
      <c r="A24" s="235" t="s">
        <v>1120</v>
      </c>
      <c r="B24" s="89" t="s">
        <v>17</v>
      </c>
      <c r="C24" s="202">
        <v>252169.80847939409</v>
      </c>
      <c r="D24" s="202">
        <v>13.700240085221131</v>
      </c>
    </row>
    <row r="25" spans="1:4">
      <c r="A25" s="235" t="s">
        <v>1122</v>
      </c>
      <c r="B25" s="89" t="s">
        <v>35</v>
      </c>
      <c r="C25" s="202">
        <v>188825.99939953213</v>
      </c>
      <c r="D25" s="202">
        <v>12.868846299606547</v>
      </c>
    </row>
    <row r="26" spans="1:4">
      <c r="A26" s="291" t="s">
        <v>1126</v>
      </c>
      <c r="B26" s="89" t="s">
        <v>14</v>
      </c>
      <c r="C26" s="202">
        <v>177123.32861804089</v>
      </c>
      <c r="D26" s="202">
        <v>19.407208377502315</v>
      </c>
    </row>
    <row r="27" spans="1:4">
      <c r="A27" s="235" t="s">
        <v>1117</v>
      </c>
      <c r="B27" s="89" t="s">
        <v>27</v>
      </c>
      <c r="C27" s="202">
        <v>104581.36126471011</v>
      </c>
      <c r="D27" s="202">
        <v>2.8030860937128903</v>
      </c>
    </row>
    <row r="28" spans="1:4">
      <c r="A28" s="291" t="s">
        <v>1104</v>
      </c>
      <c r="B28" s="89" t="s">
        <v>30</v>
      </c>
      <c r="C28" s="202">
        <v>98448.897105970114</v>
      </c>
      <c r="D28" s="202">
        <v>2.143790849673203</v>
      </c>
    </row>
    <row r="29" spans="1:4">
      <c r="A29" s="291" t="s">
        <v>1125</v>
      </c>
      <c r="B29" s="89" t="s">
        <v>10</v>
      </c>
      <c r="C29" s="202">
        <v>97501.463545334118</v>
      </c>
      <c r="D29" s="202">
        <v>13.182310729928554</v>
      </c>
    </row>
    <row r="30" spans="1:4">
      <c r="A30" s="291" t="s">
        <v>1121</v>
      </c>
      <c r="B30" s="89" t="s">
        <v>24</v>
      </c>
      <c r="C30" s="202">
        <v>54111.477617256845</v>
      </c>
      <c r="D30" s="202">
        <v>8.8020682077525354</v>
      </c>
    </row>
    <row r="31" spans="1:4">
      <c r="A31" s="235" t="s">
        <v>1116</v>
      </c>
      <c r="B31" s="89" t="s">
        <v>18</v>
      </c>
      <c r="C31" s="202">
        <v>23206.549507112228</v>
      </c>
      <c r="D31" s="202">
        <v>1.7097256317792402</v>
      </c>
    </row>
    <row r="32" spans="1:4">
      <c r="A32" s="235" t="s">
        <v>1118</v>
      </c>
      <c r="B32" s="89" t="s">
        <v>16</v>
      </c>
      <c r="C32" s="202">
        <v>7171.7548406374735</v>
      </c>
      <c r="D32" s="202">
        <v>1.8944375388440025</v>
      </c>
    </row>
    <row r="33" spans="1:4">
      <c r="A33" s="291" t="s">
        <v>1103</v>
      </c>
      <c r="B33" s="89" t="s">
        <v>21</v>
      </c>
      <c r="C33" s="202">
        <v>5156.9044006069807</v>
      </c>
      <c r="D33" s="202">
        <v>1.8836944127708095</v>
      </c>
    </row>
    <row r="34" spans="1:4">
      <c r="A34" s="235" t="s">
        <v>1124</v>
      </c>
      <c r="B34" s="89" t="s">
        <v>26</v>
      </c>
      <c r="C34" s="202">
        <v>299.09324170717889</v>
      </c>
      <c r="D34" s="202">
        <v>2.9374545454545453</v>
      </c>
    </row>
  </sheetData>
  <hyperlinks>
    <hyperlink ref="A1" location="zoznam!A1" display="späť na obsah"/>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8"/>
  <dimension ref="A1:C12"/>
  <sheetViews>
    <sheetView workbookViewId="0">
      <selection activeCell="E26" sqref="E26"/>
    </sheetView>
  </sheetViews>
  <sheetFormatPr defaultColWidth="15.42578125" defaultRowHeight="16.5"/>
  <cols>
    <col min="1" max="2" width="15.42578125" style="20"/>
    <col min="3" max="3" width="19.140625" style="20" customWidth="1"/>
    <col min="4" max="16384" width="15.42578125" style="20"/>
  </cols>
  <sheetData>
    <row r="1" spans="1:3">
      <c r="A1" s="5" t="s">
        <v>36</v>
      </c>
    </row>
    <row r="3" spans="1:3">
      <c r="A3" s="4" t="s">
        <v>1284</v>
      </c>
    </row>
    <row r="4" spans="1:3">
      <c r="A4" s="20" t="s">
        <v>298</v>
      </c>
    </row>
    <row r="6" spans="1:3">
      <c r="A6" s="89"/>
      <c r="B6" s="89"/>
      <c r="C6" s="89"/>
    </row>
    <row r="7" spans="1:3">
      <c r="A7" s="89" t="s">
        <v>160</v>
      </c>
      <c r="B7" s="89" t="s">
        <v>299</v>
      </c>
      <c r="C7" s="89" t="s">
        <v>300</v>
      </c>
    </row>
    <row r="8" spans="1:3">
      <c r="A8" s="204" t="s">
        <v>289</v>
      </c>
      <c r="B8" s="202">
        <v>1145050</v>
      </c>
      <c r="C8" s="202">
        <v>198304</v>
      </c>
    </row>
    <row r="9" spans="1:3">
      <c r="A9" s="204" t="s">
        <v>291</v>
      </c>
      <c r="B9" s="202">
        <v>5118</v>
      </c>
      <c r="C9" s="202">
        <v>1390</v>
      </c>
    </row>
    <row r="10" spans="1:3">
      <c r="A10" s="204" t="s">
        <v>292</v>
      </c>
      <c r="B10" s="188">
        <v>33931</v>
      </c>
      <c r="C10" s="188">
        <v>40141</v>
      </c>
    </row>
    <row r="11" spans="1:3">
      <c r="A11" s="204" t="s">
        <v>293</v>
      </c>
      <c r="B11" s="188">
        <v>100972</v>
      </c>
      <c r="C11" s="188">
        <v>179274</v>
      </c>
    </row>
    <row r="12" spans="1:3">
      <c r="A12" s="204" t="s">
        <v>294</v>
      </c>
      <c r="B12" s="188">
        <v>205659</v>
      </c>
      <c r="C12" s="188">
        <v>381368</v>
      </c>
    </row>
  </sheetData>
  <hyperlinks>
    <hyperlink ref="A1" location="zoznam!A1" display="späť na obsah"/>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0"/>
  <dimension ref="A1:D11"/>
  <sheetViews>
    <sheetView workbookViewId="0">
      <selection activeCell="M19" sqref="M19"/>
    </sheetView>
  </sheetViews>
  <sheetFormatPr defaultRowHeight="16.5"/>
  <cols>
    <col min="1" max="1" width="9.140625" style="20"/>
    <col min="2" max="2" width="11.5703125" style="20" customWidth="1"/>
    <col min="3" max="3" width="14.140625" style="20" customWidth="1"/>
    <col min="4" max="16384" width="9.140625" style="20"/>
  </cols>
  <sheetData>
    <row r="1" spans="1:4">
      <c r="A1" s="5" t="s">
        <v>36</v>
      </c>
    </row>
    <row r="3" spans="1:4">
      <c r="A3" s="4" t="s">
        <v>1347</v>
      </c>
    </row>
    <row r="4" spans="1:4">
      <c r="A4" s="20" t="s">
        <v>298</v>
      </c>
    </row>
    <row r="5" spans="1:4">
      <c r="A5" s="89"/>
      <c r="B5" s="89"/>
      <c r="C5" s="89"/>
    </row>
    <row r="6" spans="1:4">
      <c r="A6" s="89" t="s">
        <v>160</v>
      </c>
      <c r="B6" s="89" t="s">
        <v>301</v>
      </c>
      <c r="C6" s="89" t="s">
        <v>297</v>
      </c>
      <c r="D6" s="89"/>
    </row>
    <row r="7" spans="1:4">
      <c r="A7" s="204" t="s">
        <v>289</v>
      </c>
      <c r="B7" s="188">
        <v>9160398</v>
      </c>
      <c r="C7" s="202">
        <v>1586430</v>
      </c>
      <c r="D7" s="89"/>
    </row>
    <row r="8" spans="1:4">
      <c r="A8" s="204" t="s">
        <v>291</v>
      </c>
      <c r="B8" s="188">
        <v>7094104</v>
      </c>
      <c r="C8" s="202">
        <v>1926495</v>
      </c>
      <c r="D8" s="89"/>
    </row>
    <row r="9" spans="1:4">
      <c r="A9" s="204" t="s">
        <v>292</v>
      </c>
      <c r="B9" s="188">
        <v>3460939</v>
      </c>
      <c r="C9" s="202">
        <v>4094416</v>
      </c>
      <c r="D9" s="89"/>
    </row>
    <row r="10" spans="1:4">
      <c r="A10" s="204" t="s">
        <v>293</v>
      </c>
      <c r="B10" s="188">
        <v>2928194</v>
      </c>
      <c r="C10" s="202">
        <v>5198960</v>
      </c>
      <c r="D10" s="89"/>
    </row>
    <row r="11" spans="1:4">
      <c r="A11" s="204" t="s">
        <v>294</v>
      </c>
      <c r="B11" s="188">
        <v>1645274</v>
      </c>
      <c r="C11" s="202">
        <v>3050945</v>
      </c>
      <c r="D11" s="89"/>
    </row>
  </sheetData>
  <hyperlinks>
    <hyperlink ref="A1" location="zoznam!A1" display="späť na obsah"/>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1"/>
  <dimension ref="A1:C1283"/>
  <sheetViews>
    <sheetView workbookViewId="0">
      <selection activeCell="K25" sqref="K25"/>
    </sheetView>
  </sheetViews>
  <sheetFormatPr defaultColWidth="13.42578125" defaultRowHeight="16.5"/>
  <cols>
    <col min="1" max="1" width="19" style="20" customWidth="1"/>
    <col min="2" max="16384" width="13.42578125" style="20"/>
  </cols>
  <sheetData>
    <row r="1" spans="1:3">
      <c r="A1" s="5" t="s">
        <v>36</v>
      </c>
    </row>
    <row r="3" spans="1:3">
      <c r="A3" s="4" t="s">
        <v>1285</v>
      </c>
    </row>
    <row r="4" spans="1:3">
      <c r="A4" s="29" t="s">
        <v>298</v>
      </c>
    </row>
    <row r="5" spans="1:3">
      <c r="A5" s="89"/>
      <c r="B5" s="89"/>
      <c r="C5" s="89"/>
    </row>
    <row r="6" spans="1:3">
      <c r="A6" s="89" t="s">
        <v>303</v>
      </c>
      <c r="B6" s="89" t="s">
        <v>304</v>
      </c>
      <c r="C6" s="89"/>
    </row>
    <row r="7" spans="1:3">
      <c r="A7" s="364">
        <v>42331</v>
      </c>
      <c r="B7" s="202">
        <v>117113.63636363637</v>
      </c>
    </row>
    <row r="8" spans="1:3">
      <c r="A8" s="364">
        <v>51</v>
      </c>
      <c r="B8" s="202">
        <v>1666.6666666666667</v>
      </c>
    </row>
    <row r="9" spans="1:3">
      <c r="A9" s="364">
        <v>4700</v>
      </c>
      <c r="B9" s="202">
        <v>7863.636363636364</v>
      </c>
    </row>
    <row r="10" spans="1:3">
      <c r="A10" s="364">
        <v>2780</v>
      </c>
      <c r="B10" s="188">
        <v>1414.3214285714284</v>
      </c>
    </row>
    <row r="11" spans="1:3">
      <c r="A11" s="364">
        <v>28115</v>
      </c>
      <c r="B11" s="188">
        <v>60116.438356164384</v>
      </c>
    </row>
    <row r="12" spans="1:3">
      <c r="A12" s="364">
        <v>4803</v>
      </c>
      <c r="B12" s="188">
        <v>24353.565217391304</v>
      </c>
    </row>
    <row r="13" spans="1:3">
      <c r="A13" s="364">
        <v>3977</v>
      </c>
      <c r="B13" s="188">
        <v>21567.38667689254</v>
      </c>
    </row>
    <row r="14" spans="1:3">
      <c r="A14" s="364">
        <v>4825</v>
      </c>
      <c r="B14" s="188">
        <v>250</v>
      </c>
    </row>
    <row r="15" spans="1:3">
      <c r="A15" s="364">
        <v>4405</v>
      </c>
      <c r="B15" s="188">
        <v>27868.006849315068</v>
      </c>
    </row>
    <row r="16" spans="1:3">
      <c r="A16" s="364">
        <v>2033</v>
      </c>
      <c r="B16" s="188">
        <v>4740.9375</v>
      </c>
    </row>
    <row r="17" spans="1:2">
      <c r="A17" s="364">
        <v>432</v>
      </c>
      <c r="B17" s="188">
        <v>1592.6111111111111</v>
      </c>
    </row>
    <row r="18" spans="1:2">
      <c r="A18" s="364">
        <v>775</v>
      </c>
      <c r="B18" s="188">
        <v>4332</v>
      </c>
    </row>
    <row r="19" spans="1:2">
      <c r="A19" s="364">
        <v>1198</v>
      </c>
      <c r="B19" s="188">
        <v>5499.090909090909</v>
      </c>
    </row>
    <row r="20" spans="1:2">
      <c r="A20" s="364">
        <v>20735</v>
      </c>
      <c r="B20" s="188">
        <v>84558.912676056338</v>
      </c>
    </row>
    <row r="21" spans="1:2">
      <c r="A21" s="364">
        <v>106</v>
      </c>
      <c r="B21" s="188">
        <v>1236.6666666666667</v>
      </c>
    </row>
    <row r="22" spans="1:2">
      <c r="A22" s="364">
        <v>781</v>
      </c>
      <c r="B22" s="188">
        <v>264.75</v>
      </c>
    </row>
    <row r="23" spans="1:2">
      <c r="A23" s="364">
        <v>201</v>
      </c>
      <c r="B23" s="188">
        <v>848.25</v>
      </c>
    </row>
    <row r="24" spans="1:2">
      <c r="A24" s="364">
        <v>105</v>
      </c>
      <c r="B24" s="188">
        <v>4392.5</v>
      </c>
    </row>
    <row r="25" spans="1:2">
      <c r="A25" s="364">
        <v>101</v>
      </c>
      <c r="B25" s="188">
        <v>1942.5</v>
      </c>
    </row>
    <row r="26" spans="1:2">
      <c r="A26" s="364">
        <v>1110</v>
      </c>
      <c r="B26" s="188">
        <v>12538.470588235294</v>
      </c>
    </row>
    <row r="27" spans="1:2">
      <c r="A27" s="364">
        <v>590</v>
      </c>
      <c r="B27" s="188">
        <v>1701.9230769230769</v>
      </c>
    </row>
    <row r="28" spans="1:2">
      <c r="A28" s="364">
        <v>173</v>
      </c>
      <c r="B28" s="188">
        <v>524.76666666666665</v>
      </c>
    </row>
    <row r="29" spans="1:2">
      <c r="A29" s="364">
        <v>568</v>
      </c>
      <c r="B29" s="188">
        <v>3539.5294117647059</v>
      </c>
    </row>
    <row r="30" spans="1:2">
      <c r="A30" s="364">
        <v>2358</v>
      </c>
      <c r="B30" s="188">
        <v>27646.679104477611</v>
      </c>
    </row>
    <row r="31" spans="1:2">
      <c r="A31" s="364">
        <v>2943</v>
      </c>
      <c r="B31" s="188">
        <v>638.4</v>
      </c>
    </row>
    <row r="32" spans="1:2">
      <c r="A32" s="364">
        <v>18793</v>
      </c>
      <c r="B32" s="188">
        <v>14033.193277310926</v>
      </c>
    </row>
    <row r="33" spans="1:2">
      <c r="A33" s="364">
        <v>3407</v>
      </c>
      <c r="B33" s="188">
        <v>7757.666666666667</v>
      </c>
    </row>
    <row r="34" spans="1:2">
      <c r="A34" s="364">
        <v>426</v>
      </c>
      <c r="B34" s="188">
        <v>1314.6666666666667</v>
      </c>
    </row>
    <row r="35" spans="1:2">
      <c r="A35" s="364">
        <v>11279</v>
      </c>
      <c r="B35" s="188">
        <v>37378.149659863942</v>
      </c>
    </row>
    <row r="36" spans="1:2">
      <c r="A36" s="364">
        <v>948</v>
      </c>
      <c r="B36" s="188">
        <v>4117.193181818182</v>
      </c>
    </row>
    <row r="37" spans="1:2">
      <c r="A37" s="364">
        <v>1326</v>
      </c>
      <c r="B37" s="188">
        <v>97667.90217391304</v>
      </c>
    </row>
    <row r="38" spans="1:2">
      <c r="A38" s="364">
        <v>1142</v>
      </c>
      <c r="B38" s="188">
        <v>40367.636363636368</v>
      </c>
    </row>
    <row r="39" spans="1:2">
      <c r="A39" s="364">
        <v>45</v>
      </c>
      <c r="B39" s="188">
        <v>916.875</v>
      </c>
    </row>
    <row r="40" spans="1:2">
      <c r="A40" s="364">
        <v>760</v>
      </c>
      <c r="B40" s="188">
        <v>5554.8833333333332</v>
      </c>
    </row>
    <row r="41" spans="1:2">
      <c r="A41" s="364">
        <v>1573</v>
      </c>
      <c r="B41" s="188">
        <v>9334.6341463414628</v>
      </c>
    </row>
    <row r="42" spans="1:2">
      <c r="A42" s="364">
        <v>5157</v>
      </c>
      <c r="B42" s="188">
        <v>9594</v>
      </c>
    </row>
    <row r="43" spans="1:2">
      <c r="A43" s="364">
        <v>2208</v>
      </c>
      <c r="B43" s="188">
        <v>2936.1428571428569</v>
      </c>
    </row>
    <row r="44" spans="1:2">
      <c r="A44" s="364">
        <v>500</v>
      </c>
      <c r="B44" s="188">
        <v>6527.7777777777774</v>
      </c>
    </row>
    <row r="45" spans="1:2">
      <c r="A45" s="364">
        <v>2985</v>
      </c>
      <c r="B45" s="188">
        <v>2411.1111111111109</v>
      </c>
    </row>
    <row r="46" spans="1:2">
      <c r="A46" s="364">
        <v>200</v>
      </c>
      <c r="B46" s="188">
        <v>1388.8888888888889</v>
      </c>
    </row>
    <row r="47" spans="1:2">
      <c r="A47" s="364">
        <v>1106</v>
      </c>
      <c r="B47" s="188">
        <v>1077.7777777777778</v>
      </c>
    </row>
    <row r="48" spans="1:2">
      <c r="A48" s="364">
        <v>694</v>
      </c>
      <c r="B48" s="188">
        <v>13474.911745772302</v>
      </c>
    </row>
    <row r="49" spans="1:2">
      <c r="A49" s="364">
        <v>384</v>
      </c>
      <c r="B49" s="188">
        <v>4412.25</v>
      </c>
    </row>
    <row r="50" spans="1:2">
      <c r="A50" s="364">
        <v>6633</v>
      </c>
      <c r="B50" s="188">
        <v>8442.34375</v>
      </c>
    </row>
    <row r="51" spans="1:2">
      <c r="A51" s="364">
        <v>226</v>
      </c>
      <c r="B51" s="188">
        <v>1624.2391304347827</v>
      </c>
    </row>
    <row r="52" spans="1:2">
      <c r="A52" s="364">
        <v>16161</v>
      </c>
      <c r="B52" s="188">
        <v>60805.881818181813</v>
      </c>
    </row>
    <row r="53" spans="1:2">
      <c r="A53" s="364">
        <v>432</v>
      </c>
      <c r="B53" s="188">
        <v>4993.0588235294117</v>
      </c>
    </row>
    <row r="54" spans="1:2">
      <c r="A54" s="364">
        <v>2380</v>
      </c>
      <c r="B54" s="188">
        <v>4387.894736842105</v>
      </c>
    </row>
    <row r="55" spans="1:2">
      <c r="A55" s="364">
        <v>3938</v>
      </c>
      <c r="B55" s="188">
        <v>8923.1462264150941</v>
      </c>
    </row>
    <row r="56" spans="1:2">
      <c r="A56" s="364">
        <v>277</v>
      </c>
      <c r="B56" s="188">
        <v>4515.5</v>
      </c>
    </row>
    <row r="57" spans="1:2">
      <c r="A57" s="364">
        <v>524</v>
      </c>
      <c r="B57" s="188">
        <v>3773</v>
      </c>
    </row>
    <row r="58" spans="1:2">
      <c r="A58" s="364">
        <v>345</v>
      </c>
      <c r="B58" s="188">
        <v>1925</v>
      </c>
    </row>
    <row r="59" spans="1:2">
      <c r="A59" s="364">
        <v>105</v>
      </c>
      <c r="B59" s="188">
        <v>660</v>
      </c>
    </row>
    <row r="60" spans="1:2">
      <c r="A60" s="364">
        <v>194</v>
      </c>
      <c r="B60" s="188">
        <v>511.5</v>
      </c>
    </row>
    <row r="61" spans="1:2">
      <c r="A61" s="364">
        <v>33</v>
      </c>
      <c r="B61" s="188">
        <v>357.5</v>
      </c>
    </row>
    <row r="62" spans="1:2">
      <c r="A62" s="364">
        <v>333</v>
      </c>
      <c r="B62" s="188">
        <v>4247.8537735849059</v>
      </c>
    </row>
    <row r="63" spans="1:2">
      <c r="A63" s="364">
        <v>413</v>
      </c>
      <c r="B63" s="188">
        <v>1854.5454545454545</v>
      </c>
    </row>
    <row r="64" spans="1:2">
      <c r="A64" s="364">
        <v>2047</v>
      </c>
      <c r="B64" s="188">
        <v>42902.867088607592</v>
      </c>
    </row>
    <row r="65" spans="1:2">
      <c r="A65" s="364">
        <v>1547</v>
      </c>
      <c r="B65" s="188">
        <v>7804.347826086957</v>
      </c>
    </row>
    <row r="66" spans="1:2">
      <c r="A66" s="364">
        <v>130</v>
      </c>
      <c r="B66" s="188">
        <v>650</v>
      </c>
    </row>
    <row r="67" spans="1:2">
      <c r="A67" s="364">
        <v>6902</v>
      </c>
      <c r="B67" s="188">
        <v>66156.244444444455</v>
      </c>
    </row>
    <row r="68" spans="1:2">
      <c r="A68" s="364">
        <v>834</v>
      </c>
      <c r="B68" s="188">
        <v>5576.7692307692314</v>
      </c>
    </row>
    <row r="69" spans="1:2">
      <c r="A69" s="364">
        <v>2181</v>
      </c>
      <c r="B69" s="188">
        <v>7990.4925373134329</v>
      </c>
    </row>
    <row r="70" spans="1:2">
      <c r="A70" s="364">
        <v>13254</v>
      </c>
      <c r="B70" s="188">
        <v>4200.5135135135133</v>
      </c>
    </row>
    <row r="71" spans="1:2">
      <c r="A71" s="364">
        <v>8622</v>
      </c>
      <c r="B71" s="188">
        <v>22302.19090909091</v>
      </c>
    </row>
    <row r="72" spans="1:2">
      <c r="A72" s="364">
        <v>1557</v>
      </c>
      <c r="B72" s="188">
        <v>8332.3960396039602</v>
      </c>
    </row>
    <row r="73" spans="1:2">
      <c r="A73" s="364">
        <v>13986</v>
      </c>
      <c r="B73" s="188">
        <v>23619.642857142855</v>
      </c>
    </row>
    <row r="74" spans="1:2">
      <c r="A74" s="364">
        <v>1298</v>
      </c>
      <c r="B74" s="188">
        <v>964.28571428571422</v>
      </c>
    </row>
    <row r="75" spans="1:2">
      <c r="A75" s="364">
        <v>503</v>
      </c>
      <c r="B75" s="188">
        <v>2616.6702127659578</v>
      </c>
    </row>
    <row r="76" spans="1:2">
      <c r="A76" s="364">
        <v>2350</v>
      </c>
      <c r="B76" s="188">
        <v>3831.2280701754389</v>
      </c>
    </row>
    <row r="77" spans="1:2">
      <c r="A77" s="364">
        <v>1134</v>
      </c>
      <c r="B77" s="188">
        <v>1093.0048076923076</v>
      </c>
    </row>
    <row r="78" spans="1:2">
      <c r="A78" s="364">
        <v>981</v>
      </c>
      <c r="B78" s="188">
        <v>18223.854166666668</v>
      </c>
    </row>
    <row r="79" spans="1:2">
      <c r="A79" s="364">
        <v>518</v>
      </c>
      <c r="B79" s="188">
        <v>9421.7200000000012</v>
      </c>
    </row>
    <row r="80" spans="1:2">
      <c r="A80" s="364">
        <v>1649</v>
      </c>
      <c r="B80" s="188">
        <v>11099.446236275509</v>
      </c>
    </row>
    <row r="81" spans="1:2">
      <c r="A81" s="364">
        <v>319</v>
      </c>
      <c r="B81" s="188">
        <v>7586.8833333333332</v>
      </c>
    </row>
    <row r="82" spans="1:2">
      <c r="A82" s="364">
        <v>436</v>
      </c>
      <c r="B82" s="188">
        <v>1343.3095238095239</v>
      </c>
    </row>
    <row r="83" spans="1:2">
      <c r="A83" s="364">
        <v>10131</v>
      </c>
      <c r="B83" s="188">
        <v>12348.965909090908</v>
      </c>
    </row>
    <row r="84" spans="1:2">
      <c r="A84" s="364">
        <v>4045</v>
      </c>
      <c r="B84" s="188">
        <v>493.43525179856118</v>
      </c>
    </row>
    <row r="85" spans="1:2">
      <c r="A85" s="364">
        <v>462</v>
      </c>
      <c r="B85" s="188">
        <v>10861.063253808401</v>
      </c>
    </row>
    <row r="86" spans="1:2">
      <c r="A86" s="364">
        <v>9066</v>
      </c>
      <c r="B86" s="188">
        <v>2441.7372881355932</v>
      </c>
    </row>
    <row r="87" spans="1:2">
      <c r="A87" s="364">
        <v>350</v>
      </c>
      <c r="B87" s="188">
        <v>2085.8823529411766</v>
      </c>
    </row>
    <row r="88" spans="1:2">
      <c r="A88" s="364">
        <v>8365</v>
      </c>
      <c r="B88" s="188">
        <v>3803.8965517241377</v>
      </c>
    </row>
    <row r="89" spans="1:2">
      <c r="A89" s="364">
        <v>750</v>
      </c>
      <c r="B89" s="188">
        <v>19634.789156626506</v>
      </c>
    </row>
    <row r="90" spans="1:2">
      <c r="A90" s="364">
        <v>625</v>
      </c>
      <c r="B90" s="188">
        <v>2431.5789473684213</v>
      </c>
    </row>
    <row r="91" spans="1:2">
      <c r="A91" s="364">
        <v>400</v>
      </c>
      <c r="B91" s="188">
        <v>2252.6315789473688</v>
      </c>
    </row>
    <row r="92" spans="1:2">
      <c r="A92" s="364">
        <v>155</v>
      </c>
      <c r="B92" s="188">
        <v>15.75</v>
      </c>
    </row>
    <row r="93" spans="1:2">
      <c r="A93" s="364">
        <v>612</v>
      </c>
      <c r="B93" s="188">
        <v>4984</v>
      </c>
    </row>
    <row r="94" spans="1:2">
      <c r="A94" s="364">
        <v>215</v>
      </c>
      <c r="B94" s="188">
        <v>1630.909090909091</v>
      </c>
    </row>
    <row r="95" spans="1:2">
      <c r="A95" s="364">
        <v>1989</v>
      </c>
      <c r="B95" s="188">
        <v>8492.7631578947367</v>
      </c>
    </row>
    <row r="96" spans="1:2">
      <c r="A96" s="364">
        <v>2180</v>
      </c>
      <c r="B96" s="188">
        <v>6433.7777777777783</v>
      </c>
    </row>
    <row r="97" spans="1:2">
      <c r="A97" s="364">
        <v>227</v>
      </c>
      <c r="B97" s="188">
        <v>3906.2222222222222</v>
      </c>
    </row>
    <row r="98" spans="1:2">
      <c r="A98" s="364">
        <v>12823</v>
      </c>
      <c r="B98" s="188">
        <v>34672.231343283587</v>
      </c>
    </row>
    <row r="99" spans="1:2">
      <c r="A99" s="364">
        <v>1006</v>
      </c>
      <c r="B99" s="188">
        <v>22087.324074074073</v>
      </c>
    </row>
    <row r="100" spans="1:2">
      <c r="A100" s="364">
        <v>1349</v>
      </c>
      <c r="B100" s="188">
        <v>2718.75</v>
      </c>
    </row>
    <row r="101" spans="1:2">
      <c r="A101" s="364">
        <v>416</v>
      </c>
      <c r="B101" s="188">
        <v>9143.414634146342</v>
      </c>
    </row>
    <row r="102" spans="1:2">
      <c r="A102" s="364">
        <v>12193</v>
      </c>
      <c r="B102" s="188">
        <v>20417.399999999998</v>
      </c>
    </row>
    <row r="103" spans="1:2">
      <c r="A103" s="364">
        <v>1038</v>
      </c>
      <c r="B103" s="188">
        <v>2652.3333333333335</v>
      </c>
    </row>
    <row r="104" spans="1:2">
      <c r="A104" s="364">
        <v>416</v>
      </c>
      <c r="B104" s="188">
        <v>3371.25</v>
      </c>
    </row>
    <row r="105" spans="1:2">
      <c r="A105" s="364">
        <v>1482</v>
      </c>
      <c r="B105" s="188">
        <v>8629.9307692307702</v>
      </c>
    </row>
    <row r="106" spans="1:2">
      <c r="A106" s="364">
        <v>3551</v>
      </c>
      <c r="B106" s="188">
        <v>3208.5</v>
      </c>
    </row>
    <row r="107" spans="1:2">
      <c r="A107" s="364">
        <v>31</v>
      </c>
      <c r="B107" s="188">
        <v>1079.8333333333335</v>
      </c>
    </row>
    <row r="108" spans="1:2">
      <c r="A108" s="364">
        <v>209</v>
      </c>
      <c r="B108" s="188">
        <v>510.75</v>
      </c>
    </row>
    <row r="109" spans="1:2">
      <c r="A109" s="364">
        <v>3454</v>
      </c>
      <c r="B109" s="188">
        <v>7198.125</v>
      </c>
    </row>
    <row r="110" spans="1:2">
      <c r="A110" s="364">
        <v>1310</v>
      </c>
      <c r="B110" s="188">
        <v>6512.34375</v>
      </c>
    </row>
    <row r="111" spans="1:2">
      <c r="A111" s="364">
        <v>755</v>
      </c>
      <c r="B111" s="188">
        <v>6928.787878787879</v>
      </c>
    </row>
    <row r="112" spans="1:2">
      <c r="A112" s="364">
        <v>360</v>
      </c>
      <c r="B112" s="188">
        <v>2468.5714285714289</v>
      </c>
    </row>
    <row r="113" spans="1:2">
      <c r="A113" s="364">
        <v>152</v>
      </c>
      <c r="B113" s="188">
        <v>7704.545454545455</v>
      </c>
    </row>
    <row r="114" spans="1:2">
      <c r="A114" s="364">
        <v>734</v>
      </c>
      <c r="B114" s="188">
        <v>2618.875</v>
      </c>
    </row>
    <row r="115" spans="1:2">
      <c r="A115" s="364">
        <v>3365</v>
      </c>
      <c r="B115" s="188">
        <v>10773.772727272728</v>
      </c>
    </row>
    <row r="116" spans="1:2">
      <c r="A116" s="364">
        <v>1614</v>
      </c>
      <c r="B116" s="188">
        <v>11662.0703125</v>
      </c>
    </row>
    <row r="117" spans="1:2">
      <c r="A117" s="364">
        <v>17097</v>
      </c>
      <c r="B117" s="188">
        <v>4527.1153846153838</v>
      </c>
    </row>
    <row r="118" spans="1:2">
      <c r="A118" s="364">
        <v>262</v>
      </c>
      <c r="B118" s="188">
        <v>230.19230769230768</v>
      </c>
    </row>
    <row r="119" spans="1:2">
      <c r="A119" s="364">
        <v>1023</v>
      </c>
      <c r="B119" s="188">
        <v>6794.5124999999998</v>
      </c>
    </row>
    <row r="120" spans="1:2">
      <c r="A120" s="364">
        <v>636</v>
      </c>
      <c r="B120" s="188">
        <v>3642.8571428571427</v>
      </c>
    </row>
    <row r="121" spans="1:2">
      <c r="A121" s="364">
        <v>343</v>
      </c>
      <c r="B121" s="188">
        <v>3593.5416666666665</v>
      </c>
    </row>
    <row r="122" spans="1:2">
      <c r="A122" s="364">
        <v>1039</v>
      </c>
      <c r="B122" s="188">
        <v>2485.75</v>
      </c>
    </row>
    <row r="123" spans="1:2">
      <c r="A123" s="364">
        <v>5191</v>
      </c>
      <c r="B123" s="188">
        <v>3324.125</v>
      </c>
    </row>
    <row r="124" spans="1:2">
      <c r="A124" s="364">
        <v>13176</v>
      </c>
      <c r="B124" s="188">
        <v>15728.999999999998</v>
      </c>
    </row>
    <row r="125" spans="1:2">
      <c r="A125" s="364">
        <v>1088</v>
      </c>
      <c r="B125" s="188">
        <v>4409.545454545454</v>
      </c>
    </row>
    <row r="126" spans="1:2">
      <c r="A126" s="364">
        <v>5077</v>
      </c>
      <c r="B126" s="188">
        <v>8460.5047987887556</v>
      </c>
    </row>
    <row r="127" spans="1:2">
      <c r="A127" s="364">
        <v>8145</v>
      </c>
      <c r="B127" s="188">
        <v>10072.754716981131</v>
      </c>
    </row>
    <row r="128" spans="1:2">
      <c r="A128" s="364">
        <v>311</v>
      </c>
      <c r="B128" s="188">
        <v>4747</v>
      </c>
    </row>
    <row r="129" spans="1:2">
      <c r="A129" s="364">
        <v>101</v>
      </c>
      <c r="B129" s="188">
        <v>2570.4499999999998</v>
      </c>
    </row>
    <row r="130" spans="1:2">
      <c r="A130" s="364">
        <v>282</v>
      </c>
      <c r="B130" s="188">
        <v>780.53571428571422</v>
      </c>
    </row>
    <row r="131" spans="1:2">
      <c r="A131" s="364">
        <v>141</v>
      </c>
      <c r="B131" s="188">
        <v>448.17857142857144</v>
      </c>
    </row>
    <row r="132" spans="1:2">
      <c r="A132" s="364">
        <v>1208</v>
      </c>
      <c r="B132" s="188">
        <v>6432.5999999999995</v>
      </c>
    </row>
    <row r="133" spans="1:2">
      <c r="A133" s="364">
        <v>419</v>
      </c>
      <c r="B133" s="188">
        <v>9440.3035714285725</v>
      </c>
    </row>
    <row r="134" spans="1:2">
      <c r="A134" s="364">
        <v>281</v>
      </c>
      <c r="B134" s="188">
        <v>587.08928571428578</v>
      </c>
    </row>
    <row r="135" spans="1:2">
      <c r="A135" s="364">
        <v>10</v>
      </c>
      <c r="B135" s="188">
        <v>12940</v>
      </c>
    </row>
    <row r="136" spans="1:2">
      <c r="A136" s="364">
        <v>850</v>
      </c>
      <c r="B136" s="188">
        <v>6400</v>
      </c>
    </row>
    <row r="137" spans="1:2">
      <c r="A137" s="364">
        <v>386</v>
      </c>
      <c r="B137" s="188">
        <v>5035</v>
      </c>
    </row>
    <row r="138" spans="1:2">
      <c r="A138" s="364">
        <v>690</v>
      </c>
      <c r="B138" s="188">
        <v>1865</v>
      </c>
    </row>
    <row r="139" spans="1:2">
      <c r="A139" s="364">
        <v>180</v>
      </c>
      <c r="B139" s="188">
        <v>1000</v>
      </c>
    </row>
    <row r="140" spans="1:2">
      <c r="A140" s="364">
        <v>580</v>
      </c>
      <c r="B140" s="188">
        <v>845</v>
      </c>
    </row>
    <row r="141" spans="1:2">
      <c r="A141" s="364">
        <v>1537</v>
      </c>
      <c r="B141" s="188">
        <v>840</v>
      </c>
    </row>
    <row r="142" spans="1:2">
      <c r="A142" s="364">
        <v>1375</v>
      </c>
      <c r="B142" s="188">
        <v>480</v>
      </c>
    </row>
    <row r="143" spans="1:2">
      <c r="A143" s="364">
        <v>50</v>
      </c>
      <c r="B143" s="188">
        <v>360</v>
      </c>
    </row>
    <row r="144" spans="1:2">
      <c r="A144" s="364">
        <v>20</v>
      </c>
      <c r="B144" s="188">
        <v>285</v>
      </c>
    </row>
    <row r="145" spans="1:2">
      <c r="A145" s="364">
        <v>90</v>
      </c>
      <c r="B145" s="188">
        <v>230</v>
      </c>
    </row>
    <row r="146" spans="1:2">
      <c r="A146" s="364">
        <v>350</v>
      </c>
      <c r="B146" s="188">
        <v>165</v>
      </c>
    </row>
    <row r="147" spans="1:2">
      <c r="A147" s="364">
        <v>20</v>
      </c>
      <c r="B147" s="188">
        <v>50</v>
      </c>
    </row>
    <row r="148" spans="1:2">
      <c r="A148" s="364">
        <v>3312</v>
      </c>
      <c r="B148" s="188">
        <v>10058.208333333332</v>
      </c>
    </row>
    <row r="149" spans="1:2">
      <c r="A149" s="364">
        <v>15638</v>
      </c>
      <c r="B149" s="188">
        <v>11479.09090909091</v>
      </c>
    </row>
    <row r="150" spans="1:2">
      <c r="A150" s="364">
        <v>232</v>
      </c>
      <c r="B150" s="188">
        <v>7402.4189292417677</v>
      </c>
    </row>
    <row r="151" spans="1:2">
      <c r="A151" s="364">
        <v>5105</v>
      </c>
      <c r="B151" s="188">
        <v>7195.58</v>
      </c>
    </row>
    <row r="152" spans="1:2">
      <c r="A152" s="364">
        <v>634</v>
      </c>
      <c r="B152" s="188">
        <v>4402.3200000000006</v>
      </c>
    </row>
    <row r="153" spans="1:2">
      <c r="A153" s="364">
        <v>3553</v>
      </c>
      <c r="B153" s="188">
        <v>13661.864406779661</v>
      </c>
    </row>
    <row r="154" spans="1:2">
      <c r="A154" s="364">
        <v>3959</v>
      </c>
      <c r="B154" s="188">
        <v>2287.5675675675675</v>
      </c>
    </row>
    <row r="155" spans="1:2">
      <c r="A155" s="364">
        <v>1629</v>
      </c>
      <c r="B155" s="188">
        <v>288.26</v>
      </c>
    </row>
    <row r="156" spans="1:2">
      <c r="A156" s="364">
        <v>1708</v>
      </c>
      <c r="B156" s="188">
        <v>5519.1612903225805</v>
      </c>
    </row>
    <row r="157" spans="1:2">
      <c r="A157" s="364">
        <v>829</v>
      </c>
      <c r="B157" s="188">
        <v>894.05660377358492</v>
      </c>
    </row>
    <row r="158" spans="1:2">
      <c r="A158" s="364">
        <v>844</v>
      </c>
      <c r="B158" s="188">
        <v>2949.035294117647</v>
      </c>
    </row>
    <row r="159" spans="1:2">
      <c r="A159" s="364">
        <v>1199</v>
      </c>
      <c r="B159" s="188">
        <v>5584.3513513513517</v>
      </c>
    </row>
    <row r="160" spans="1:2">
      <c r="A160" s="364">
        <v>261</v>
      </c>
      <c r="B160" s="188">
        <v>2521.863636363636</v>
      </c>
    </row>
    <row r="161" spans="1:2">
      <c r="A161" s="364">
        <v>1836.3853965141582</v>
      </c>
      <c r="B161" s="188">
        <v>7000.9318008761129</v>
      </c>
    </row>
    <row r="162" spans="1:2">
      <c r="A162" s="364">
        <v>537</v>
      </c>
      <c r="B162" s="188">
        <v>990</v>
      </c>
    </row>
    <row r="163" spans="1:2">
      <c r="A163" s="364">
        <v>907</v>
      </c>
      <c r="B163" s="188">
        <v>5632.4606741573034</v>
      </c>
    </row>
    <row r="164" spans="1:2">
      <c r="A164" s="364">
        <v>910</v>
      </c>
      <c r="B164" s="188">
        <v>4218.641304347826</v>
      </c>
    </row>
    <row r="165" spans="1:2">
      <c r="A165" s="364">
        <v>504</v>
      </c>
      <c r="B165" s="188">
        <v>2836.2352941176473</v>
      </c>
    </row>
    <row r="166" spans="1:2">
      <c r="A166" s="364">
        <v>8592</v>
      </c>
      <c r="B166" s="188">
        <v>8462.1710526315783</v>
      </c>
    </row>
    <row r="167" spans="1:2">
      <c r="A167" s="364">
        <v>1835</v>
      </c>
      <c r="B167" s="188">
        <v>4972.2580645161288</v>
      </c>
    </row>
    <row r="168" spans="1:2">
      <c r="A168" s="364">
        <v>563</v>
      </c>
      <c r="B168" s="188">
        <v>2563.5514018691588</v>
      </c>
    </row>
    <row r="169" spans="1:2">
      <c r="A169" s="364">
        <v>55</v>
      </c>
      <c r="B169" s="188">
        <v>1498.2857142857144</v>
      </c>
    </row>
    <row r="170" spans="1:2">
      <c r="A170" s="364">
        <v>2870</v>
      </c>
      <c r="B170" s="188">
        <v>38539.779411764706</v>
      </c>
    </row>
    <row r="171" spans="1:2">
      <c r="A171" s="364">
        <v>867</v>
      </c>
      <c r="B171" s="188">
        <v>1748.375</v>
      </c>
    </row>
    <row r="172" spans="1:2">
      <c r="A172" s="364">
        <v>1484</v>
      </c>
      <c r="B172" s="188">
        <v>3358.333333333333</v>
      </c>
    </row>
    <row r="173" spans="1:2">
      <c r="A173" s="364">
        <v>11017</v>
      </c>
      <c r="B173" s="188">
        <v>6595.2625149233154</v>
      </c>
    </row>
    <row r="174" spans="1:2">
      <c r="A174" s="364">
        <v>15936</v>
      </c>
      <c r="B174" s="188">
        <v>101455.88235294119</v>
      </c>
    </row>
    <row r="175" spans="1:2">
      <c r="A175" s="364">
        <v>259</v>
      </c>
      <c r="B175" s="188">
        <v>441.00000000000006</v>
      </c>
    </row>
    <row r="176" spans="1:2">
      <c r="A176" s="364">
        <v>841</v>
      </c>
      <c r="B176" s="188">
        <v>3751.3482142857147</v>
      </c>
    </row>
    <row r="177" spans="1:2">
      <c r="A177" s="364">
        <v>664</v>
      </c>
      <c r="B177" s="188">
        <v>1713.7931034482758</v>
      </c>
    </row>
    <row r="178" spans="1:2">
      <c r="A178" s="364">
        <v>1119</v>
      </c>
      <c r="B178" s="188">
        <v>543.10714285714289</v>
      </c>
    </row>
    <row r="179" spans="1:2">
      <c r="A179" s="364">
        <v>498</v>
      </c>
      <c r="B179" s="188">
        <v>1855.294117647059</v>
      </c>
    </row>
    <row r="180" spans="1:2">
      <c r="A180" s="364">
        <v>2124</v>
      </c>
      <c r="B180" s="188">
        <v>2367.261904761905</v>
      </c>
    </row>
    <row r="181" spans="1:2">
      <c r="A181" s="364">
        <v>1435</v>
      </c>
      <c r="B181" s="188">
        <v>5106.4210526315792</v>
      </c>
    </row>
    <row r="182" spans="1:2">
      <c r="A182" s="364">
        <v>940</v>
      </c>
      <c r="B182" s="188">
        <v>6361.0616900433497</v>
      </c>
    </row>
    <row r="183" spans="1:2">
      <c r="A183" s="364">
        <v>1755.2515393235988</v>
      </c>
      <c r="B183" s="188">
        <v>6335.9687445204963</v>
      </c>
    </row>
    <row r="184" spans="1:2">
      <c r="A184" s="364">
        <v>4496</v>
      </c>
      <c r="B184" s="188">
        <v>18066.75</v>
      </c>
    </row>
    <row r="185" spans="1:2">
      <c r="A185" s="364">
        <v>7435</v>
      </c>
      <c r="B185" s="188">
        <v>29191.545454545452</v>
      </c>
    </row>
    <row r="186" spans="1:2">
      <c r="A186" s="364">
        <v>7319</v>
      </c>
      <c r="B186" s="188">
        <v>5644</v>
      </c>
    </row>
    <row r="187" spans="1:2">
      <c r="A187" s="364">
        <v>1111</v>
      </c>
      <c r="B187" s="188">
        <v>1907.205882352941</v>
      </c>
    </row>
    <row r="188" spans="1:2">
      <c r="A188" s="364">
        <v>97</v>
      </c>
      <c r="B188" s="188">
        <v>111.55</v>
      </c>
    </row>
    <row r="189" spans="1:2">
      <c r="A189" s="364">
        <v>1076</v>
      </c>
      <c r="B189" s="188">
        <v>2092.9655172413795</v>
      </c>
    </row>
    <row r="190" spans="1:2">
      <c r="A190" s="364">
        <v>2727</v>
      </c>
      <c r="B190" s="188">
        <v>16773.052631578947</v>
      </c>
    </row>
    <row r="191" spans="1:2">
      <c r="A191" s="364">
        <v>9664</v>
      </c>
      <c r="B191" s="188">
        <v>19427.419354838712</v>
      </c>
    </row>
    <row r="192" spans="1:2">
      <c r="A192" s="364">
        <v>367</v>
      </c>
      <c r="B192" s="188">
        <v>1382.3333333333333</v>
      </c>
    </row>
    <row r="193" spans="1:2">
      <c r="A193" s="364">
        <v>1273</v>
      </c>
      <c r="B193" s="188">
        <v>1091.0645161290322</v>
      </c>
    </row>
    <row r="194" spans="1:2">
      <c r="A194" s="364">
        <v>704</v>
      </c>
      <c r="B194" s="188">
        <v>4823.565217391304</v>
      </c>
    </row>
    <row r="195" spans="1:2">
      <c r="A195" s="364">
        <v>869</v>
      </c>
      <c r="B195" s="188">
        <v>6534.801470588236</v>
      </c>
    </row>
    <row r="196" spans="1:2">
      <c r="A196" s="364">
        <v>465</v>
      </c>
      <c r="B196" s="188">
        <v>38208</v>
      </c>
    </row>
    <row r="197" spans="1:2">
      <c r="A197" s="364">
        <v>240</v>
      </c>
      <c r="B197" s="188">
        <v>288</v>
      </c>
    </row>
    <row r="198" spans="1:2">
      <c r="A198" s="364">
        <v>3813</v>
      </c>
      <c r="B198" s="188">
        <v>2781.6176470588234</v>
      </c>
    </row>
    <row r="199" spans="1:2">
      <c r="A199" s="364">
        <v>16012</v>
      </c>
      <c r="B199" s="188">
        <v>81149.988095238092</v>
      </c>
    </row>
    <row r="200" spans="1:2">
      <c r="A200" s="364">
        <v>1535</v>
      </c>
      <c r="B200" s="188">
        <v>8342.8571428571431</v>
      </c>
    </row>
    <row r="201" spans="1:2">
      <c r="A201" s="364">
        <v>200</v>
      </c>
      <c r="B201" s="188">
        <v>742.85714285714289</v>
      </c>
    </row>
    <row r="202" spans="1:2">
      <c r="A202" s="364">
        <v>468</v>
      </c>
      <c r="B202" s="188">
        <v>400</v>
      </c>
    </row>
    <row r="203" spans="1:2">
      <c r="A203" s="364">
        <v>259</v>
      </c>
      <c r="B203" s="188">
        <v>4380</v>
      </c>
    </row>
    <row r="204" spans="1:2">
      <c r="A204" s="364">
        <v>288</v>
      </c>
      <c r="B204" s="188">
        <v>20547.724137931036</v>
      </c>
    </row>
    <row r="205" spans="1:2">
      <c r="A205" s="364">
        <v>1312.7792666039497</v>
      </c>
      <c r="B205" s="188">
        <v>5871.7492523477076</v>
      </c>
    </row>
    <row r="206" spans="1:2">
      <c r="A206" s="364">
        <v>12380</v>
      </c>
      <c r="B206" s="188">
        <v>14493.691387559809</v>
      </c>
    </row>
    <row r="207" spans="1:2">
      <c r="A207" s="364">
        <v>671</v>
      </c>
      <c r="B207" s="188">
        <v>1334.75</v>
      </c>
    </row>
    <row r="208" spans="1:2">
      <c r="A208" s="364">
        <v>76</v>
      </c>
      <c r="B208" s="188">
        <v>19</v>
      </c>
    </row>
    <row r="209" spans="1:2">
      <c r="A209" s="364">
        <v>885</v>
      </c>
      <c r="B209" s="188">
        <v>3996.4444444444443</v>
      </c>
    </row>
    <row r="210" spans="1:2">
      <c r="A210" s="364">
        <v>311</v>
      </c>
      <c r="B210" s="188">
        <v>462</v>
      </c>
    </row>
    <row r="211" spans="1:2">
      <c r="A211" s="364">
        <v>298</v>
      </c>
      <c r="B211" s="188">
        <v>725.08333333333326</v>
      </c>
    </row>
    <row r="212" spans="1:2">
      <c r="A212" s="364">
        <v>6066</v>
      </c>
      <c r="B212" s="188">
        <v>5742.1023671462981</v>
      </c>
    </row>
    <row r="213" spans="1:2">
      <c r="A213" s="364">
        <v>1545</v>
      </c>
      <c r="B213" s="188">
        <v>4839.1219512195121</v>
      </c>
    </row>
    <row r="214" spans="1:2">
      <c r="A214" s="364">
        <v>214</v>
      </c>
      <c r="B214" s="188">
        <v>14624.465116279071</v>
      </c>
    </row>
    <row r="215" spans="1:2">
      <c r="A215" s="364">
        <v>14303</v>
      </c>
      <c r="B215" s="188">
        <v>21438.050847457627</v>
      </c>
    </row>
    <row r="216" spans="1:2">
      <c r="A216" s="364">
        <v>1511</v>
      </c>
      <c r="B216" s="188">
        <v>16981.919811320753</v>
      </c>
    </row>
    <row r="217" spans="1:2">
      <c r="A217" s="364">
        <v>1958</v>
      </c>
      <c r="B217" s="188">
        <v>2412.0865384615381</v>
      </c>
    </row>
    <row r="218" spans="1:2">
      <c r="A218" s="364">
        <v>1007</v>
      </c>
      <c r="B218" s="188">
        <v>8296.5208333333339</v>
      </c>
    </row>
    <row r="219" spans="1:2">
      <c r="A219" s="364">
        <v>12924</v>
      </c>
      <c r="B219" s="188">
        <v>48180.907894736847</v>
      </c>
    </row>
    <row r="220" spans="1:2">
      <c r="A220" s="364">
        <v>6712</v>
      </c>
      <c r="B220" s="188">
        <v>14573.293532338308</v>
      </c>
    </row>
    <row r="221" spans="1:2">
      <c r="A221" s="364">
        <v>156</v>
      </c>
      <c r="B221" s="188">
        <v>4462.3846153846152</v>
      </c>
    </row>
    <row r="222" spans="1:2">
      <c r="A222" s="364">
        <v>810</v>
      </c>
      <c r="B222" s="188">
        <v>1846.875</v>
      </c>
    </row>
    <row r="223" spans="1:2">
      <c r="A223" s="364">
        <v>1426</v>
      </c>
      <c r="B223" s="188">
        <v>8976.8148148148139</v>
      </c>
    </row>
    <row r="224" spans="1:2">
      <c r="A224" s="364">
        <v>1319</v>
      </c>
      <c r="B224" s="188">
        <v>4625.9677419354839</v>
      </c>
    </row>
    <row r="225" spans="1:2">
      <c r="A225" s="364">
        <v>7350</v>
      </c>
      <c r="B225" s="188">
        <v>12669.969026548673</v>
      </c>
    </row>
    <row r="226" spans="1:2">
      <c r="A226" s="364">
        <v>5267</v>
      </c>
      <c r="B226" s="188">
        <v>4558.1785714285716</v>
      </c>
    </row>
    <row r="227" spans="1:2">
      <c r="A227" s="364">
        <v>205</v>
      </c>
      <c r="B227" s="188">
        <v>7435.909090909091</v>
      </c>
    </row>
    <row r="228" spans="1:2">
      <c r="A228" s="364">
        <v>629</v>
      </c>
      <c r="B228" s="188">
        <v>572.71875</v>
      </c>
    </row>
    <row r="229" spans="1:2">
      <c r="A229" s="364">
        <v>4665</v>
      </c>
      <c r="B229" s="188">
        <v>8560.6500000000015</v>
      </c>
    </row>
    <row r="230" spans="1:2">
      <c r="A230" s="364">
        <v>6935.9012987012993</v>
      </c>
      <c r="B230" s="188">
        <v>12404.467532467534</v>
      </c>
    </row>
    <row r="231" spans="1:2">
      <c r="A231" s="364">
        <v>1823</v>
      </c>
      <c r="B231" s="188">
        <v>8627.6574074074069</v>
      </c>
    </row>
    <row r="232" spans="1:2">
      <c r="A232" s="364">
        <v>1808</v>
      </c>
      <c r="B232" s="188">
        <v>16336.511627906977</v>
      </c>
    </row>
    <row r="233" spans="1:2">
      <c r="A233" s="364">
        <v>12685</v>
      </c>
      <c r="B233" s="188">
        <v>12741.875</v>
      </c>
    </row>
    <row r="234" spans="1:2">
      <c r="A234" s="364">
        <v>2537.315008119198</v>
      </c>
      <c r="B234" s="188">
        <v>5319.7044508449317</v>
      </c>
    </row>
    <row r="235" spans="1:2">
      <c r="A235" s="364">
        <v>21198</v>
      </c>
      <c r="B235" s="188">
        <v>17106.927710843374</v>
      </c>
    </row>
    <row r="236" spans="1:2">
      <c r="A236" s="364">
        <v>2818</v>
      </c>
      <c r="B236" s="188">
        <v>10379.999999999998</v>
      </c>
    </row>
    <row r="237" spans="1:2">
      <c r="A237" s="364">
        <v>2234.9450145688143</v>
      </c>
      <c r="B237" s="188">
        <v>5269.518559799224</v>
      </c>
    </row>
    <row r="238" spans="1:2">
      <c r="A238" s="364">
        <v>640</v>
      </c>
      <c r="B238" s="188">
        <v>5227.6969839278017</v>
      </c>
    </row>
    <row r="239" spans="1:2">
      <c r="A239" s="364">
        <v>490</v>
      </c>
      <c r="B239" s="188">
        <v>1207.4782608695652</v>
      </c>
    </row>
    <row r="240" spans="1:2">
      <c r="A240" s="364">
        <v>1869</v>
      </c>
      <c r="B240" s="188">
        <v>2083.7999999999997</v>
      </c>
    </row>
    <row r="241" spans="1:2">
      <c r="A241" s="364">
        <v>2021</v>
      </c>
      <c r="B241" s="188">
        <v>3513.0357142857142</v>
      </c>
    </row>
    <row r="242" spans="1:2">
      <c r="A242" s="364">
        <v>9063</v>
      </c>
      <c r="B242" s="188">
        <v>33812.110091743118</v>
      </c>
    </row>
    <row r="243" spans="1:2">
      <c r="A243" s="364">
        <v>6836</v>
      </c>
      <c r="B243" s="188">
        <v>26538.09375</v>
      </c>
    </row>
    <row r="244" spans="1:2">
      <c r="A244" s="364">
        <v>1863.1512050718688</v>
      </c>
      <c r="B244" s="188">
        <v>5114.7787290749611</v>
      </c>
    </row>
    <row r="245" spans="1:2">
      <c r="A245" s="364">
        <v>2113.2442287829749</v>
      </c>
      <c r="B245" s="188">
        <v>5093.8679411392504</v>
      </c>
    </row>
    <row r="246" spans="1:2">
      <c r="A246" s="364">
        <v>979</v>
      </c>
      <c r="B246" s="188">
        <v>5924.4444444444443</v>
      </c>
    </row>
    <row r="247" spans="1:2">
      <c r="A247" s="364">
        <v>1002</v>
      </c>
      <c r="B247" s="188">
        <v>4985.1318438735516</v>
      </c>
    </row>
    <row r="248" spans="1:2">
      <c r="A248" s="364">
        <v>1284</v>
      </c>
      <c r="B248" s="188">
        <v>10888.361538461537</v>
      </c>
    </row>
    <row r="249" spans="1:2">
      <c r="A249" s="364">
        <v>2590</v>
      </c>
      <c r="B249" s="188">
        <v>21599.978260869568</v>
      </c>
    </row>
    <row r="250" spans="1:2">
      <c r="A250" s="364">
        <v>307</v>
      </c>
      <c r="B250" s="188">
        <v>105.28448275862068</v>
      </c>
    </row>
    <row r="251" spans="1:2">
      <c r="A251" s="364">
        <v>662</v>
      </c>
      <c r="B251" s="188">
        <v>764.4</v>
      </c>
    </row>
    <row r="252" spans="1:2">
      <c r="A252" s="364">
        <v>7948</v>
      </c>
      <c r="B252" s="188">
        <v>69490.909090909103</v>
      </c>
    </row>
    <row r="253" spans="1:2">
      <c r="A253" s="364">
        <v>6292</v>
      </c>
      <c r="B253" s="188">
        <v>18190.909090909092</v>
      </c>
    </row>
    <row r="254" spans="1:2">
      <c r="A254" s="364">
        <v>3458</v>
      </c>
      <c r="B254" s="188">
        <v>7477.2727272727279</v>
      </c>
    </row>
    <row r="255" spans="1:2">
      <c r="A255" s="364">
        <v>1852</v>
      </c>
      <c r="B255" s="188">
        <v>2418.1818181818185</v>
      </c>
    </row>
    <row r="256" spans="1:2">
      <c r="A256" s="364">
        <v>1013</v>
      </c>
      <c r="B256" s="188">
        <v>772.72727272727275</v>
      </c>
    </row>
    <row r="257" spans="1:2">
      <c r="A257" s="364">
        <v>198</v>
      </c>
      <c r="B257" s="188">
        <v>636.36363636363637</v>
      </c>
    </row>
    <row r="258" spans="1:2">
      <c r="A258" s="364">
        <v>300</v>
      </c>
      <c r="B258" s="188">
        <v>500.00000000000006</v>
      </c>
    </row>
    <row r="259" spans="1:2">
      <c r="A259" s="364">
        <v>400</v>
      </c>
      <c r="B259" s="188">
        <v>159.09090909090909</v>
      </c>
    </row>
    <row r="260" spans="1:2">
      <c r="A260" s="364">
        <v>53088</v>
      </c>
      <c r="B260" s="188">
        <v>239841.19708029198</v>
      </c>
    </row>
    <row r="261" spans="1:2">
      <c r="A261" s="364">
        <v>256</v>
      </c>
      <c r="B261" s="188">
        <v>3694.2213114754095</v>
      </c>
    </row>
    <row r="262" spans="1:2">
      <c r="A262" s="364">
        <v>707</v>
      </c>
      <c r="B262" s="188">
        <v>4645.3525641025644</v>
      </c>
    </row>
    <row r="263" spans="1:2">
      <c r="A263" s="364">
        <v>861</v>
      </c>
      <c r="B263" s="188">
        <v>756.41176470588232</v>
      </c>
    </row>
    <row r="264" spans="1:2">
      <c r="A264" s="364">
        <v>300</v>
      </c>
      <c r="B264" s="188">
        <v>4608.7376610307501</v>
      </c>
    </row>
    <row r="265" spans="1:2">
      <c r="A265" s="364">
        <v>512</v>
      </c>
      <c r="B265" s="188">
        <v>8227.9166666666661</v>
      </c>
    </row>
    <row r="266" spans="1:2">
      <c r="A266" s="364">
        <v>254</v>
      </c>
      <c r="B266" s="188">
        <v>4600.3733458564657</v>
      </c>
    </row>
    <row r="267" spans="1:2">
      <c r="A267" s="364">
        <v>325</v>
      </c>
      <c r="B267" s="188">
        <v>6639.9152542372876</v>
      </c>
    </row>
    <row r="268" spans="1:2">
      <c r="A268" s="364">
        <v>298</v>
      </c>
      <c r="B268" s="188">
        <v>325.09090909090912</v>
      </c>
    </row>
    <row r="269" spans="1:2">
      <c r="A269" s="364">
        <v>260</v>
      </c>
      <c r="B269" s="188">
        <v>4541.8231396364745</v>
      </c>
    </row>
    <row r="270" spans="1:2">
      <c r="A270" s="364">
        <v>3364</v>
      </c>
      <c r="B270" s="188">
        <v>21891.803278688523</v>
      </c>
    </row>
    <row r="271" spans="1:2">
      <c r="A271" s="364">
        <v>382</v>
      </c>
      <c r="B271" s="188">
        <v>4495.8194061779095</v>
      </c>
    </row>
    <row r="272" spans="1:2">
      <c r="A272" s="364">
        <v>550</v>
      </c>
      <c r="B272" s="188">
        <v>527.45901639344265</v>
      </c>
    </row>
    <row r="273" spans="1:2">
      <c r="A273" s="364">
        <v>6983</v>
      </c>
      <c r="B273" s="188">
        <v>24136.528455284551</v>
      </c>
    </row>
    <row r="274" spans="1:2">
      <c r="A274" s="364">
        <v>2684.9451709453192</v>
      </c>
      <c r="B274" s="188">
        <v>4407.9940968479223</v>
      </c>
    </row>
    <row r="275" spans="1:2">
      <c r="A275" s="364">
        <v>32734</v>
      </c>
      <c r="B275" s="188">
        <v>112928.86836027713</v>
      </c>
    </row>
    <row r="276" spans="1:2">
      <c r="A276" s="364">
        <v>836</v>
      </c>
      <c r="B276" s="188">
        <v>9009</v>
      </c>
    </row>
    <row r="277" spans="1:2">
      <c r="A277" s="364">
        <v>14103</v>
      </c>
      <c r="B277" s="188">
        <v>4725</v>
      </c>
    </row>
    <row r="278" spans="1:2">
      <c r="A278" s="364">
        <v>7914</v>
      </c>
      <c r="B278" s="188">
        <v>4391.2654664993534</v>
      </c>
    </row>
    <row r="279" spans="1:2">
      <c r="A279" s="364">
        <v>929</v>
      </c>
      <c r="B279" s="188">
        <v>630</v>
      </c>
    </row>
    <row r="280" spans="1:2">
      <c r="A280" s="364">
        <v>177</v>
      </c>
      <c r="B280" s="188">
        <v>202.5</v>
      </c>
    </row>
    <row r="281" spans="1:2">
      <c r="A281" s="364">
        <v>976.11558083899934</v>
      </c>
      <c r="B281" s="188">
        <v>4357.8082058022155</v>
      </c>
    </row>
    <row r="282" spans="1:2">
      <c r="A282" s="364">
        <v>3264.1739967645199</v>
      </c>
      <c r="B282" s="188">
        <v>4357.8082058022155</v>
      </c>
    </row>
    <row r="283" spans="1:2">
      <c r="A283" s="364">
        <v>1574.1641158003399</v>
      </c>
      <c r="B283" s="188">
        <v>4349.4438906279311</v>
      </c>
    </row>
    <row r="284" spans="1:2">
      <c r="A284" s="364">
        <v>77</v>
      </c>
      <c r="B284" s="188">
        <v>180</v>
      </c>
    </row>
    <row r="285" spans="1:2">
      <c r="A285" s="364">
        <v>18</v>
      </c>
      <c r="B285" s="188">
        <v>72</v>
      </c>
    </row>
    <row r="286" spans="1:2">
      <c r="A286" s="364">
        <v>121</v>
      </c>
      <c r="B286" s="188">
        <v>67.5</v>
      </c>
    </row>
    <row r="287" spans="1:2">
      <c r="A287" s="364">
        <v>3170</v>
      </c>
      <c r="B287" s="188">
        <v>5126.7204301075271</v>
      </c>
    </row>
    <row r="288" spans="1:2">
      <c r="A288" s="364">
        <v>872</v>
      </c>
      <c r="B288" s="188">
        <v>13095.816666666668</v>
      </c>
    </row>
    <row r="289" spans="1:2">
      <c r="A289" s="364">
        <v>4779</v>
      </c>
      <c r="B289" s="188">
        <v>9157.1200000000008</v>
      </c>
    </row>
    <row r="290" spans="1:2">
      <c r="A290" s="364">
        <v>1110</v>
      </c>
      <c r="B290" s="188">
        <v>953.73134328358196</v>
      </c>
    </row>
    <row r="291" spans="1:2">
      <c r="A291" s="364">
        <v>214</v>
      </c>
      <c r="B291" s="188">
        <v>4290.8936844079399</v>
      </c>
    </row>
    <row r="292" spans="1:2">
      <c r="A292" s="364">
        <v>264</v>
      </c>
      <c r="B292" s="188">
        <v>5328.9411764705883</v>
      </c>
    </row>
    <row r="293" spans="1:2">
      <c r="A293" s="364">
        <v>1101</v>
      </c>
      <c r="B293" s="188">
        <v>830.80000000000007</v>
      </c>
    </row>
    <row r="294" spans="1:2">
      <c r="A294" s="364">
        <v>3130</v>
      </c>
      <c r="B294" s="188">
        <v>11255.230088495575</v>
      </c>
    </row>
    <row r="295" spans="1:2">
      <c r="A295" s="364">
        <v>288</v>
      </c>
      <c r="B295" s="188">
        <v>1354.181818181818</v>
      </c>
    </row>
    <row r="296" spans="1:2">
      <c r="A296" s="364">
        <v>938</v>
      </c>
      <c r="B296" s="188">
        <v>1810.4482758620688</v>
      </c>
    </row>
    <row r="297" spans="1:2">
      <c r="A297" s="364">
        <v>3973.0497077851296</v>
      </c>
      <c r="B297" s="188">
        <v>4140.3360112708197</v>
      </c>
    </row>
    <row r="298" spans="1:2">
      <c r="A298" s="364">
        <v>400</v>
      </c>
      <c r="B298" s="188">
        <v>4666.666666666667</v>
      </c>
    </row>
    <row r="299" spans="1:2">
      <c r="A299" s="364">
        <v>550</v>
      </c>
      <c r="B299" s="188">
        <v>4622.2222222222226</v>
      </c>
    </row>
    <row r="300" spans="1:2">
      <c r="A300" s="364">
        <v>2434</v>
      </c>
      <c r="B300" s="188">
        <v>3200</v>
      </c>
    </row>
    <row r="301" spans="1:2">
      <c r="A301" s="364">
        <v>8584</v>
      </c>
      <c r="B301" s="188">
        <v>457.77777777777777</v>
      </c>
    </row>
    <row r="302" spans="1:2">
      <c r="A302" s="364">
        <v>3243.681424587523</v>
      </c>
      <c r="B302" s="188">
        <v>4098.5144353993965</v>
      </c>
    </row>
    <row r="303" spans="1:2">
      <c r="A303" s="364">
        <v>1515</v>
      </c>
      <c r="B303" s="188">
        <v>2003.4807692307693</v>
      </c>
    </row>
    <row r="304" spans="1:2">
      <c r="A304" s="364">
        <v>2349</v>
      </c>
      <c r="B304" s="188">
        <v>11171.702898550724</v>
      </c>
    </row>
    <row r="305" spans="1:2">
      <c r="A305" s="364">
        <v>3361</v>
      </c>
      <c r="B305" s="188">
        <v>4031.5999140051208</v>
      </c>
    </row>
    <row r="306" spans="1:2">
      <c r="A306" s="364">
        <v>413</v>
      </c>
      <c r="B306" s="188">
        <v>1896.3823529411766</v>
      </c>
    </row>
    <row r="307" spans="1:2">
      <c r="A307" s="364">
        <v>2279.694100751236</v>
      </c>
      <c r="B307" s="188">
        <v>4014.8712836565519</v>
      </c>
    </row>
    <row r="308" spans="1:2">
      <c r="A308" s="364">
        <v>969</v>
      </c>
      <c r="B308" s="188">
        <v>874.1875</v>
      </c>
    </row>
    <row r="309" spans="1:2">
      <c r="A309" s="364">
        <v>434</v>
      </c>
      <c r="B309" s="188">
        <v>7523.3666666666668</v>
      </c>
    </row>
    <row r="310" spans="1:2">
      <c r="A310" s="364">
        <v>1231</v>
      </c>
      <c r="B310" s="188">
        <v>6610.1</v>
      </c>
    </row>
    <row r="311" spans="1:2">
      <c r="A311" s="364">
        <v>1234</v>
      </c>
      <c r="B311" s="188">
        <v>2025.1030534351148</v>
      </c>
    </row>
    <row r="312" spans="1:2">
      <c r="A312" s="364">
        <v>8293</v>
      </c>
      <c r="B312" s="188">
        <v>14472.236842105263</v>
      </c>
    </row>
    <row r="313" spans="1:2">
      <c r="A313" s="364">
        <v>497</v>
      </c>
      <c r="B313" s="188">
        <v>513.71428571428578</v>
      </c>
    </row>
    <row r="314" spans="1:2">
      <c r="A314" s="364">
        <v>220</v>
      </c>
      <c r="B314" s="188">
        <v>3549.8360655737706</v>
      </c>
    </row>
    <row r="315" spans="1:2">
      <c r="A315" s="364">
        <v>246</v>
      </c>
      <c r="B315" s="188">
        <v>309.61538461538464</v>
      </c>
    </row>
    <row r="316" spans="1:2">
      <c r="A316" s="364">
        <v>250</v>
      </c>
      <c r="B316" s="188">
        <v>3851.7671377580045</v>
      </c>
    </row>
    <row r="317" spans="1:2">
      <c r="A317" s="364">
        <v>464</v>
      </c>
      <c r="B317" s="188">
        <v>3421.8947368421054</v>
      </c>
    </row>
    <row r="318" spans="1:2">
      <c r="A318" s="364">
        <v>1075</v>
      </c>
      <c r="B318" s="188">
        <v>5233.28</v>
      </c>
    </row>
    <row r="319" spans="1:2">
      <c r="A319" s="364">
        <v>731</v>
      </c>
      <c r="B319" s="188">
        <v>23203.76896551724</v>
      </c>
    </row>
    <row r="320" spans="1:2">
      <c r="A320" s="364">
        <v>97</v>
      </c>
      <c r="B320" s="188">
        <v>3784.8526163637289</v>
      </c>
    </row>
    <row r="321" spans="1:2">
      <c r="A321" s="364">
        <v>4251</v>
      </c>
      <c r="B321" s="188">
        <v>20702.42105263158</v>
      </c>
    </row>
    <row r="322" spans="1:2">
      <c r="A322" s="364">
        <v>16038</v>
      </c>
      <c r="B322" s="188">
        <v>34905.882352941182</v>
      </c>
    </row>
    <row r="323" spans="1:2">
      <c r="A323" s="364">
        <v>300</v>
      </c>
      <c r="B323" s="188">
        <v>9489.7058823529424</v>
      </c>
    </row>
    <row r="324" spans="1:2">
      <c r="A324" s="364">
        <v>1328.2532496763761</v>
      </c>
      <c r="B324" s="188">
        <v>3734.6667253180217</v>
      </c>
    </row>
    <row r="325" spans="1:2">
      <c r="A325" s="364">
        <v>66</v>
      </c>
      <c r="B325" s="188">
        <v>5995.588235294118</v>
      </c>
    </row>
    <row r="326" spans="1:2">
      <c r="A326" s="364">
        <v>2010</v>
      </c>
      <c r="B326" s="188">
        <v>3961.7647058823532</v>
      </c>
    </row>
    <row r="327" spans="1:2">
      <c r="A327" s="364">
        <v>670</v>
      </c>
      <c r="B327" s="188">
        <v>1804.4117647058824</v>
      </c>
    </row>
    <row r="328" spans="1:2">
      <c r="A328" s="364">
        <v>97</v>
      </c>
      <c r="B328" s="188">
        <v>903.86363636363637</v>
      </c>
    </row>
    <row r="329" spans="1:2">
      <c r="A329" s="364">
        <v>641</v>
      </c>
      <c r="B329" s="188">
        <v>445.14814814814815</v>
      </c>
    </row>
    <row r="330" spans="1:2">
      <c r="A330" s="364">
        <v>185</v>
      </c>
      <c r="B330" s="188">
        <v>823.69047619047626</v>
      </c>
    </row>
    <row r="331" spans="1:2">
      <c r="A331" s="364">
        <v>5144</v>
      </c>
      <c r="B331" s="188">
        <v>5992.4626865671644</v>
      </c>
    </row>
    <row r="332" spans="1:2">
      <c r="A332" s="364">
        <v>10025</v>
      </c>
      <c r="B332" s="188">
        <v>41328.105263157893</v>
      </c>
    </row>
    <row r="333" spans="1:2">
      <c r="A333" s="364">
        <v>2417</v>
      </c>
      <c r="B333" s="188">
        <v>13457.568627450981</v>
      </c>
    </row>
    <row r="334" spans="1:2">
      <c r="A334" s="364">
        <v>5292</v>
      </c>
      <c r="B334" s="188">
        <v>5858.125</v>
      </c>
    </row>
    <row r="335" spans="1:2">
      <c r="A335" s="364">
        <v>774</v>
      </c>
      <c r="B335" s="188">
        <v>1207.5</v>
      </c>
    </row>
    <row r="336" spans="1:2">
      <c r="A336" s="364">
        <v>170</v>
      </c>
      <c r="B336" s="188">
        <v>183.75</v>
      </c>
    </row>
    <row r="337" spans="1:2">
      <c r="A337" s="364">
        <v>35</v>
      </c>
      <c r="B337" s="188">
        <v>43.75</v>
      </c>
    </row>
    <row r="338" spans="1:2">
      <c r="A338" s="364">
        <v>634</v>
      </c>
      <c r="B338" s="188">
        <v>6667.9565217391309</v>
      </c>
    </row>
    <row r="339" spans="1:2">
      <c r="A339" s="364">
        <v>3606</v>
      </c>
      <c r="B339" s="188">
        <v>3787.9642857142853</v>
      </c>
    </row>
    <row r="340" spans="1:2">
      <c r="A340" s="364">
        <v>768</v>
      </c>
      <c r="B340" s="188">
        <v>3559.0161066580476</v>
      </c>
    </row>
    <row r="341" spans="1:2">
      <c r="A341" s="364">
        <v>2467.8911921726371</v>
      </c>
      <c r="B341" s="188">
        <v>3554.8339490709054</v>
      </c>
    </row>
    <row r="342" spans="1:2">
      <c r="A342" s="364">
        <v>1315</v>
      </c>
      <c r="B342" s="188">
        <v>4268.3936170212774</v>
      </c>
    </row>
    <row r="343" spans="1:2">
      <c r="A343" s="364">
        <v>657</v>
      </c>
      <c r="B343" s="188">
        <v>3247.8260869565215</v>
      </c>
    </row>
    <row r="344" spans="1:2">
      <c r="A344" s="364">
        <v>200</v>
      </c>
      <c r="B344" s="188">
        <v>534.78260869565213</v>
      </c>
    </row>
    <row r="345" spans="1:2">
      <c r="A345" s="364">
        <v>3382</v>
      </c>
      <c r="B345" s="188">
        <v>3437.7335366309226</v>
      </c>
    </row>
    <row r="346" spans="1:2">
      <c r="A346" s="364">
        <v>174</v>
      </c>
      <c r="B346" s="188">
        <v>426.08695652173913</v>
      </c>
    </row>
    <row r="347" spans="1:2">
      <c r="A347" s="364">
        <v>8706.8338806714328</v>
      </c>
      <c r="B347" s="188">
        <v>3429.3692214566381</v>
      </c>
    </row>
    <row r="348" spans="1:2">
      <c r="A348" s="364">
        <v>3773</v>
      </c>
      <c r="B348" s="188">
        <v>34968.082010582009</v>
      </c>
    </row>
    <row r="349" spans="1:2">
      <c r="A349" s="364">
        <v>2217</v>
      </c>
      <c r="B349" s="188">
        <v>9755.0595238095229</v>
      </c>
    </row>
    <row r="350" spans="1:2">
      <c r="A350" s="364">
        <v>504</v>
      </c>
      <c r="B350" s="188">
        <v>3013.4210526315787</v>
      </c>
    </row>
    <row r="351" spans="1:2">
      <c r="A351" s="364">
        <v>16832</v>
      </c>
      <c r="B351" s="188">
        <v>121539.66942148762</v>
      </c>
    </row>
    <row r="352" spans="1:2">
      <c r="A352" s="364">
        <v>674.16380304732945</v>
      </c>
      <c r="B352" s="188">
        <v>3362.4547000623625</v>
      </c>
    </row>
    <row r="353" spans="1:2">
      <c r="A353" s="364">
        <v>8307</v>
      </c>
      <c r="B353" s="188">
        <v>10190.514705882351</v>
      </c>
    </row>
    <row r="354" spans="1:2">
      <c r="A354" s="364">
        <v>250</v>
      </c>
      <c r="B354" s="188">
        <v>3324.815281778082</v>
      </c>
    </row>
    <row r="355" spans="1:2">
      <c r="A355" s="364">
        <v>387</v>
      </c>
      <c r="B355" s="188">
        <v>780</v>
      </c>
    </row>
    <row r="356" spans="1:2">
      <c r="A356" s="364">
        <v>2020</v>
      </c>
      <c r="B356" s="188">
        <v>13292.446808510638</v>
      </c>
    </row>
    <row r="357" spans="1:2">
      <c r="A357" s="364">
        <v>788</v>
      </c>
      <c r="B357" s="188">
        <v>16482.581818181818</v>
      </c>
    </row>
    <row r="358" spans="1:2">
      <c r="A358" s="364">
        <v>550</v>
      </c>
      <c r="B358" s="188">
        <v>2020.2826086956522</v>
      </c>
    </row>
    <row r="359" spans="1:2">
      <c r="A359" s="364">
        <v>930</v>
      </c>
      <c r="B359" s="188">
        <v>3278.8115483195174</v>
      </c>
    </row>
    <row r="360" spans="1:2">
      <c r="A360" s="364">
        <v>343</v>
      </c>
      <c r="B360" s="188">
        <v>276.8</v>
      </c>
    </row>
    <row r="361" spans="1:2">
      <c r="A361" s="364">
        <v>1708</v>
      </c>
      <c r="B361" s="188">
        <v>4057.1886792452833</v>
      </c>
    </row>
    <row r="362" spans="1:2">
      <c r="A362" s="364">
        <v>125</v>
      </c>
      <c r="B362" s="188">
        <v>3262.0829179709485</v>
      </c>
    </row>
    <row r="363" spans="1:2">
      <c r="A363" s="364">
        <v>400</v>
      </c>
      <c r="B363" s="188">
        <v>3257.9007603838063</v>
      </c>
    </row>
    <row r="364" spans="1:2">
      <c r="A364" s="364">
        <v>5095</v>
      </c>
      <c r="B364" s="188">
        <v>13804.944444444445</v>
      </c>
    </row>
    <row r="365" spans="1:2">
      <c r="A365" s="364">
        <v>1937</v>
      </c>
      <c r="B365" s="188">
        <v>10374.043243243243</v>
      </c>
    </row>
    <row r="366" spans="1:2">
      <c r="A366" s="364">
        <v>29843</v>
      </c>
      <c r="B366" s="188">
        <v>24628.674698795181</v>
      </c>
    </row>
    <row r="367" spans="1:2">
      <c r="A367" s="364">
        <v>1618.0767704653335</v>
      </c>
      <c r="B367" s="188">
        <v>3220.2613420995262</v>
      </c>
    </row>
    <row r="368" spans="1:2">
      <c r="A368" s="364">
        <v>2256.2740182632397</v>
      </c>
      <c r="B368" s="188">
        <v>3220.2613420995262</v>
      </c>
    </row>
    <row r="369" spans="1:2">
      <c r="A369" s="364">
        <v>1100</v>
      </c>
      <c r="B369" s="188">
        <v>995.68965517241384</v>
      </c>
    </row>
    <row r="370" spans="1:2">
      <c r="A370" s="364">
        <v>295</v>
      </c>
      <c r="B370" s="188">
        <v>1037.8548387096776</v>
      </c>
    </row>
    <row r="371" spans="1:2">
      <c r="A371" s="364">
        <v>5712</v>
      </c>
      <c r="B371" s="188">
        <v>25056.814655172417</v>
      </c>
    </row>
    <row r="372" spans="1:2">
      <c r="A372" s="364">
        <v>2711</v>
      </c>
      <c r="B372" s="188">
        <v>16899.386792452831</v>
      </c>
    </row>
    <row r="373" spans="1:2">
      <c r="A373" s="364">
        <v>72</v>
      </c>
      <c r="B373" s="188">
        <v>3174.2576086409613</v>
      </c>
    </row>
    <row r="374" spans="1:2">
      <c r="A374" s="364">
        <v>7076</v>
      </c>
      <c r="B374" s="188">
        <v>28080.092592592595</v>
      </c>
    </row>
    <row r="375" spans="1:2">
      <c r="A375" s="364">
        <v>15452</v>
      </c>
      <c r="B375" s="188">
        <v>18265.486666666668</v>
      </c>
    </row>
    <row r="376" spans="1:2">
      <c r="A376" s="364">
        <v>5535</v>
      </c>
      <c r="B376" s="188">
        <v>10671.428571428571</v>
      </c>
    </row>
    <row r="377" spans="1:2">
      <c r="A377" s="364">
        <v>120</v>
      </c>
      <c r="B377" s="188">
        <v>2871.4285714285716</v>
      </c>
    </row>
    <row r="378" spans="1:2">
      <c r="A378" s="364">
        <v>60</v>
      </c>
      <c r="B378" s="188">
        <v>835.71428571428567</v>
      </c>
    </row>
    <row r="379" spans="1:2">
      <c r="A379" s="364">
        <v>120</v>
      </c>
      <c r="B379" s="188">
        <v>3136.6181903566812</v>
      </c>
    </row>
    <row r="380" spans="1:2">
      <c r="A380" s="364">
        <v>662</v>
      </c>
      <c r="B380" s="188">
        <v>5531.166666666667</v>
      </c>
    </row>
    <row r="381" spans="1:2">
      <c r="A381" s="364">
        <v>689</v>
      </c>
      <c r="B381" s="188">
        <v>5265.9444444444443</v>
      </c>
    </row>
    <row r="382" spans="1:2">
      <c r="A382" s="364">
        <v>1629</v>
      </c>
      <c r="B382" s="188">
        <v>936.61607142857144</v>
      </c>
    </row>
    <row r="383" spans="1:2">
      <c r="A383" s="364">
        <v>738</v>
      </c>
      <c r="B383" s="188">
        <v>406.20689655172413</v>
      </c>
    </row>
    <row r="384" spans="1:2">
      <c r="A384" s="364">
        <v>6793</v>
      </c>
      <c r="B384" s="188">
        <v>3115.7074024209701</v>
      </c>
    </row>
    <row r="385" spans="1:2">
      <c r="A385" s="364">
        <v>1761.9429914630266</v>
      </c>
      <c r="B385" s="188">
        <v>3107.3430872466856</v>
      </c>
    </row>
    <row r="386" spans="1:2">
      <c r="A386" s="364">
        <v>120</v>
      </c>
      <c r="B386" s="188">
        <v>1551.7557251908397</v>
      </c>
    </row>
    <row r="387" spans="1:2">
      <c r="A387" s="364">
        <v>1904</v>
      </c>
      <c r="B387" s="188">
        <v>3082.2501417238323</v>
      </c>
    </row>
    <row r="388" spans="1:2">
      <c r="A388" s="364">
        <v>1195</v>
      </c>
      <c r="B388" s="188">
        <v>3078.06798413669</v>
      </c>
    </row>
    <row r="389" spans="1:2">
      <c r="A389" s="364">
        <v>614</v>
      </c>
      <c r="B389" s="188">
        <v>2955.8285714285712</v>
      </c>
    </row>
    <row r="390" spans="1:2">
      <c r="A390" s="364">
        <v>577</v>
      </c>
      <c r="B390" s="188">
        <v>3707.7333333333331</v>
      </c>
    </row>
    <row r="391" spans="1:2">
      <c r="A391" s="364">
        <v>553</v>
      </c>
      <c r="B391" s="188">
        <v>1369.6</v>
      </c>
    </row>
    <row r="392" spans="1:2">
      <c r="A392" s="364">
        <v>13273</v>
      </c>
      <c r="B392" s="188">
        <v>26618.6953125</v>
      </c>
    </row>
    <row r="393" spans="1:2">
      <c r="A393" s="364">
        <v>918</v>
      </c>
      <c r="B393" s="188">
        <v>2986.2599999999998</v>
      </c>
    </row>
    <row r="394" spans="1:2">
      <c r="A394" s="364">
        <v>492</v>
      </c>
      <c r="B394" s="188">
        <v>16371.486486486487</v>
      </c>
    </row>
    <row r="395" spans="1:2">
      <c r="A395" s="364">
        <v>533</v>
      </c>
      <c r="B395" s="188">
        <v>3006.9713051552717</v>
      </c>
    </row>
    <row r="396" spans="1:2">
      <c r="A396" s="364">
        <v>5644</v>
      </c>
      <c r="B396" s="188">
        <v>21916.111111111109</v>
      </c>
    </row>
    <row r="397" spans="1:2">
      <c r="A397" s="364">
        <v>17947</v>
      </c>
      <c r="B397" s="188">
        <v>67895.461956521729</v>
      </c>
    </row>
    <row r="398" spans="1:2">
      <c r="A398" s="364">
        <v>4880</v>
      </c>
      <c r="B398" s="188">
        <v>23365.746268656716</v>
      </c>
    </row>
    <row r="399" spans="1:2">
      <c r="A399" s="364">
        <v>517</v>
      </c>
      <c r="B399" s="188">
        <v>3336.25</v>
      </c>
    </row>
    <row r="400" spans="1:2">
      <c r="A400" s="364">
        <v>304</v>
      </c>
      <c r="B400" s="188">
        <v>2805</v>
      </c>
    </row>
    <row r="401" spans="1:2">
      <c r="A401" s="364">
        <v>1325</v>
      </c>
      <c r="B401" s="188">
        <v>2948.4210989352805</v>
      </c>
    </row>
    <row r="402" spans="1:2">
      <c r="A402" s="364">
        <v>116</v>
      </c>
      <c r="B402" s="188">
        <v>1258</v>
      </c>
    </row>
    <row r="403" spans="1:2">
      <c r="A403" s="364">
        <v>265</v>
      </c>
      <c r="B403" s="188">
        <v>148.75</v>
      </c>
    </row>
    <row r="404" spans="1:2">
      <c r="A404" s="364">
        <v>4260</v>
      </c>
      <c r="B404" s="188">
        <v>11745.234042553193</v>
      </c>
    </row>
    <row r="405" spans="1:2">
      <c r="A405" s="364">
        <v>10283</v>
      </c>
      <c r="B405" s="188">
        <v>9145.1232876712329</v>
      </c>
    </row>
    <row r="406" spans="1:2">
      <c r="A406" s="364">
        <v>1520</v>
      </c>
      <c r="B406" s="188">
        <v>8949.295774647886</v>
      </c>
    </row>
    <row r="407" spans="1:2">
      <c r="A407" s="364">
        <v>50</v>
      </c>
      <c r="B407" s="188">
        <v>2927.5103109995694</v>
      </c>
    </row>
    <row r="408" spans="1:2">
      <c r="A408" s="364">
        <v>8446</v>
      </c>
      <c r="B408" s="188">
        <v>2583</v>
      </c>
    </row>
    <row r="409" spans="1:2">
      <c r="A409" s="364">
        <v>1155</v>
      </c>
      <c r="B409" s="188">
        <v>934.24999999999989</v>
      </c>
    </row>
    <row r="410" spans="1:2">
      <c r="A410" s="364">
        <v>565</v>
      </c>
      <c r="B410" s="188">
        <v>715.41666666666663</v>
      </c>
    </row>
    <row r="411" spans="1:2">
      <c r="A411" s="364">
        <v>2924</v>
      </c>
      <c r="B411" s="188">
        <v>9550.8000000000011</v>
      </c>
    </row>
    <row r="412" spans="1:2">
      <c r="A412" s="364">
        <v>4695</v>
      </c>
      <c r="B412" s="188">
        <v>2646</v>
      </c>
    </row>
    <row r="413" spans="1:2">
      <c r="A413" s="364">
        <v>430</v>
      </c>
      <c r="B413" s="188">
        <v>2902.4173654767155</v>
      </c>
    </row>
    <row r="414" spans="1:2">
      <c r="A414" s="364">
        <v>2467</v>
      </c>
      <c r="B414" s="188">
        <v>3162.919117647059</v>
      </c>
    </row>
    <row r="415" spans="1:2">
      <c r="A415" s="364">
        <v>1019</v>
      </c>
      <c r="B415" s="188">
        <v>4676.8055555555557</v>
      </c>
    </row>
    <row r="416" spans="1:2">
      <c r="A416" s="364">
        <v>8247</v>
      </c>
      <c r="B416" s="188">
        <v>846.31034482758616</v>
      </c>
    </row>
    <row r="417" spans="1:2">
      <c r="A417" s="364">
        <v>380</v>
      </c>
      <c r="B417" s="188">
        <v>1256.25</v>
      </c>
    </row>
    <row r="418" spans="1:2">
      <c r="A418" s="364">
        <v>592</v>
      </c>
      <c r="B418" s="188">
        <v>11035.607142857143</v>
      </c>
    </row>
    <row r="419" spans="1:2">
      <c r="A419" s="364">
        <v>1461</v>
      </c>
      <c r="B419" s="188">
        <v>4583.3333333333339</v>
      </c>
    </row>
    <row r="420" spans="1:2">
      <c r="A420" s="364">
        <v>564</v>
      </c>
      <c r="B420" s="188">
        <v>2387.5</v>
      </c>
    </row>
    <row r="421" spans="1:2">
      <c r="A421" s="364">
        <v>674</v>
      </c>
      <c r="B421" s="188">
        <v>1466.6666666666667</v>
      </c>
    </row>
    <row r="422" spans="1:2">
      <c r="A422" s="364">
        <v>1080</v>
      </c>
      <c r="B422" s="188">
        <v>1258.3333333333335</v>
      </c>
    </row>
    <row r="423" spans="1:2">
      <c r="A423" s="364">
        <v>200</v>
      </c>
      <c r="B423" s="188">
        <v>775</v>
      </c>
    </row>
    <row r="424" spans="1:2">
      <c r="A424" s="364">
        <v>100</v>
      </c>
      <c r="B424" s="188">
        <v>616.66666666666674</v>
      </c>
    </row>
    <row r="425" spans="1:2">
      <c r="A425" s="364">
        <v>207</v>
      </c>
      <c r="B425" s="188">
        <v>420.83333333333337</v>
      </c>
    </row>
    <row r="426" spans="1:2">
      <c r="A426" s="364">
        <v>420</v>
      </c>
      <c r="B426" s="188">
        <v>375</v>
      </c>
    </row>
    <row r="427" spans="1:2">
      <c r="A427" s="364">
        <v>5831</v>
      </c>
      <c r="B427" s="188">
        <v>2739.3132195781682</v>
      </c>
    </row>
    <row r="428" spans="1:2">
      <c r="A428" s="364">
        <v>464</v>
      </c>
      <c r="B428" s="188">
        <v>366.66666666666669</v>
      </c>
    </row>
    <row r="429" spans="1:2">
      <c r="A429" s="364">
        <v>180</v>
      </c>
      <c r="B429" s="188">
        <v>179.16666666666669</v>
      </c>
    </row>
    <row r="430" spans="1:2">
      <c r="A430" s="364">
        <v>892.89064485486858</v>
      </c>
      <c r="B430" s="188">
        <v>2718.402431642457</v>
      </c>
    </row>
    <row r="431" spans="1:2">
      <c r="A431" s="364">
        <v>50</v>
      </c>
      <c r="B431" s="188">
        <v>20.833333333333336</v>
      </c>
    </row>
    <row r="432" spans="1:2">
      <c r="A432" s="364">
        <v>383</v>
      </c>
      <c r="B432" s="188">
        <v>9587.4891304347821</v>
      </c>
    </row>
    <row r="433" spans="1:2">
      <c r="A433" s="364">
        <v>2055</v>
      </c>
      <c r="B433" s="188">
        <v>12980.522727272728</v>
      </c>
    </row>
    <row r="434" spans="1:2">
      <c r="A434" s="364">
        <v>2569</v>
      </c>
      <c r="B434" s="188">
        <v>3127.2195121951218</v>
      </c>
    </row>
    <row r="435" spans="1:2">
      <c r="A435" s="364">
        <v>1939</v>
      </c>
      <c r="B435" s="188">
        <v>21117.90625</v>
      </c>
    </row>
    <row r="436" spans="1:2">
      <c r="A436" s="364">
        <v>11883</v>
      </c>
      <c r="B436" s="188">
        <v>11571.011904761906</v>
      </c>
    </row>
    <row r="437" spans="1:2">
      <c r="A437" s="364">
        <v>1099</v>
      </c>
      <c r="B437" s="188">
        <v>15951.442622950819</v>
      </c>
    </row>
    <row r="438" spans="1:2">
      <c r="A438" s="364">
        <v>584</v>
      </c>
      <c r="B438" s="188">
        <v>2531.2857142857147</v>
      </c>
    </row>
    <row r="439" spans="1:2">
      <c r="A439" s="364">
        <v>350</v>
      </c>
      <c r="B439" s="188">
        <v>13895.9375</v>
      </c>
    </row>
    <row r="440" spans="1:2">
      <c r="A440" s="364">
        <v>244</v>
      </c>
      <c r="B440" s="188">
        <v>2588.7555464410475</v>
      </c>
    </row>
    <row r="441" spans="1:2">
      <c r="A441" s="364">
        <v>1316</v>
      </c>
      <c r="B441" s="188">
        <v>1460.6896551724139</v>
      </c>
    </row>
    <row r="442" spans="1:2">
      <c r="A442" s="364">
        <v>1365</v>
      </c>
      <c r="B442" s="188">
        <v>11149.901960784315</v>
      </c>
    </row>
    <row r="443" spans="1:2">
      <c r="A443" s="364">
        <v>4228</v>
      </c>
      <c r="B443" s="188">
        <v>20967.227272727276</v>
      </c>
    </row>
    <row r="444" spans="1:2">
      <c r="A444" s="364">
        <v>724.34969409303631</v>
      </c>
      <c r="B444" s="188">
        <v>2559.4804433310519</v>
      </c>
    </row>
    <row r="445" spans="1:2">
      <c r="A445" s="364">
        <v>5138.617027321673</v>
      </c>
      <c r="B445" s="188">
        <v>2559.4804433310519</v>
      </c>
    </row>
    <row r="446" spans="1:2">
      <c r="A446" s="364">
        <v>196</v>
      </c>
      <c r="B446" s="188">
        <v>731.82692307692309</v>
      </c>
    </row>
    <row r="447" spans="1:2">
      <c r="A447" s="364">
        <v>7842</v>
      </c>
      <c r="B447" s="188">
        <v>5755.2285714285717</v>
      </c>
    </row>
    <row r="448" spans="1:2">
      <c r="A448" s="364">
        <v>66</v>
      </c>
      <c r="B448" s="188">
        <v>1089</v>
      </c>
    </row>
    <row r="449" spans="1:2">
      <c r="A449" s="364">
        <v>947</v>
      </c>
      <c r="B449" s="188">
        <v>940.5</v>
      </c>
    </row>
    <row r="450" spans="1:2">
      <c r="A450" s="364">
        <v>109</v>
      </c>
      <c r="B450" s="188">
        <v>2530.2053402210563</v>
      </c>
    </row>
    <row r="451" spans="1:2">
      <c r="A451" s="364">
        <v>1323.6528763305196</v>
      </c>
      <c r="B451" s="188">
        <v>2509.2945522853452</v>
      </c>
    </row>
    <row r="452" spans="1:2">
      <c r="A452" s="364">
        <v>1654.4615414734708</v>
      </c>
      <c r="B452" s="188">
        <v>2509.2945522853452</v>
      </c>
    </row>
    <row r="453" spans="1:2">
      <c r="A453" s="364">
        <v>99</v>
      </c>
      <c r="B453" s="188">
        <v>239.25</v>
      </c>
    </row>
    <row r="454" spans="1:2">
      <c r="A454" s="364">
        <v>475</v>
      </c>
      <c r="B454" s="188">
        <v>1072.0289855072465</v>
      </c>
    </row>
    <row r="455" spans="1:2">
      <c r="A455" s="364">
        <v>271</v>
      </c>
      <c r="B455" s="188">
        <v>654.98507462686575</v>
      </c>
    </row>
    <row r="456" spans="1:2">
      <c r="A456" s="364">
        <v>66</v>
      </c>
      <c r="B456" s="188">
        <v>2471.6551340010647</v>
      </c>
    </row>
    <row r="457" spans="1:2">
      <c r="A457" s="364">
        <v>920</v>
      </c>
      <c r="B457" s="188">
        <v>2463.2908188267802</v>
      </c>
    </row>
    <row r="458" spans="1:2">
      <c r="A458" s="364">
        <v>1179.7866553328265</v>
      </c>
      <c r="B458" s="188">
        <v>2454.9265036524957</v>
      </c>
    </row>
    <row r="459" spans="1:2">
      <c r="A459" s="364">
        <v>147</v>
      </c>
      <c r="B459" s="188">
        <v>3089.2857142857138</v>
      </c>
    </row>
    <row r="460" spans="1:2">
      <c r="A460" s="364">
        <v>1007</v>
      </c>
      <c r="B460" s="188">
        <v>5812.1860465116279</v>
      </c>
    </row>
    <row r="461" spans="1:2">
      <c r="A461" s="364">
        <v>568</v>
      </c>
      <c r="B461" s="188">
        <v>1370.1812865497077</v>
      </c>
    </row>
    <row r="462" spans="1:2">
      <c r="A462" s="364">
        <v>481</v>
      </c>
      <c r="B462" s="188">
        <v>1320.1999999999998</v>
      </c>
    </row>
    <row r="463" spans="1:2">
      <c r="A463" s="364">
        <v>467</v>
      </c>
      <c r="B463" s="188">
        <v>819.67213114754088</v>
      </c>
    </row>
    <row r="464" spans="1:2">
      <c r="A464" s="364">
        <v>4159</v>
      </c>
      <c r="B464" s="188">
        <v>1882.4166666666665</v>
      </c>
    </row>
    <row r="465" spans="1:2">
      <c r="A465" s="364">
        <v>6800</v>
      </c>
      <c r="B465" s="188">
        <v>12726.39748953975</v>
      </c>
    </row>
    <row r="466" spans="1:2">
      <c r="A466" s="364">
        <v>1969</v>
      </c>
      <c r="B466" s="188">
        <v>1219.7301587301586</v>
      </c>
    </row>
    <row r="467" spans="1:2">
      <c r="A467" s="364">
        <v>3691</v>
      </c>
      <c r="B467" s="188">
        <v>19853.466666666667</v>
      </c>
    </row>
    <row r="468" spans="1:2">
      <c r="A468" s="364">
        <v>128</v>
      </c>
      <c r="B468" s="188">
        <v>77.1875</v>
      </c>
    </row>
    <row r="469" spans="1:2">
      <c r="A469" s="364">
        <v>393</v>
      </c>
      <c r="B469" s="188">
        <v>2375.4655094967934</v>
      </c>
    </row>
    <row r="470" spans="1:2">
      <c r="A470" s="364">
        <v>484</v>
      </c>
      <c r="B470" s="188">
        <v>2578.8775510204082</v>
      </c>
    </row>
    <row r="471" spans="1:2">
      <c r="A471" s="364">
        <v>526</v>
      </c>
      <c r="B471" s="188">
        <v>2342.0082487996551</v>
      </c>
    </row>
    <row r="472" spans="1:2">
      <c r="A472" s="364">
        <v>138</v>
      </c>
      <c r="B472" s="188">
        <v>483</v>
      </c>
    </row>
    <row r="473" spans="1:2">
      <c r="A473" s="364">
        <v>692</v>
      </c>
      <c r="B473" s="188">
        <v>10078.055555555555</v>
      </c>
    </row>
    <row r="474" spans="1:2">
      <c r="A474" s="364">
        <v>640</v>
      </c>
      <c r="B474" s="188">
        <v>5667.5675675675684</v>
      </c>
    </row>
    <row r="475" spans="1:2">
      <c r="A475" s="364">
        <v>6946</v>
      </c>
      <c r="B475" s="188">
        <v>15910.267857142859</v>
      </c>
    </row>
    <row r="476" spans="1:2">
      <c r="A476" s="364">
        <v>4915</v>
      </c>
      <c r="B476" s="188">
        <v>6733.3953488372099</v>
      </c>
    </row>
    <row r="477" spans="1:2">
      <c r="A477" s="364">
        <v>944</v>
      </c>
      <c r="B477" s="188">
        <v>2270.9115698182372</v>
      </c>
    </row>
    <row r="478" spans="1:2">
      <c r="A478" s="364">
        <v>234</v>
      </c>
      <c r="B478" s="188">
        <v>2270.9115698182372</v>
      </c>
    </row>
    <row r="479" spans="1:2">
      <c r="A479" s="364">
        <v>4787</v>
      </c>
      <c r="B479" s="188">
        <v>5105.3636363636369</v>
      </c>
    </row>
    <row r="480" spans="1:2">
      <c r="A480" s="364">
        <v>288</v>
      </c>
      <c r="B480" s="188">
        <v>165.70833333333334</v>
      </c>
    </row>
    <row r="481" spans="1:2">
      <c r="A481" s="364">
        <v>393</v>
      </c>
      <c r="B481" s="188">
        <v>989.42307692307691</v>
      </c>
    </row>
    <row r="482" spans="1:2">
      <c r="A482" s="364">
        <v>14470</v>
      </c>
      <c r="B482" s="188">
        <v>31934.634715025906</v>
      </c>
    </row>
    <row r="483" spans="1:2">
      <c r="A483" s="364">
        <v>340</v>
      </c>
      <c r="B483" s="188">
        <v>2245.8186242953839</v>
      </c>
    </row>
    <row r="484" spans="1:2">
      <c r="A484" s="364">
        <v>991</v>
      </c>
      <c r="B484" s="188">
        <v>4956.5801886792451</v>
      </c>
    </row>
    <row r="485" spans="1:2">
      <c r="A485" s="364">
        <v>2552</v>
      </c>
      <c r="B485" s="188">
        <v>1600.8064516129032</v>
      </c>
    </row>
    <row r="486" spans="1:2">
      <c r="A486" s="364">
        <v>444</v>
      </c>
      <c r="B486" s="188">
        <v>2244.3823529411766</v>
      </c>
    </row>
    <row r="487" spans="1:2">
      <c r="A487" s="364">
        <v>1651.5340311624714</v>
      </c>
      <c r="B487" s="188">
        <v>2212.3613635982456</v>
      </c>
    </row>
    <row r="488" spans="1:2">
      <c r="A488" s="364">
        <v>1223</v>
      </c>
      <c r="B488" s="188">
        <v>3245.7837837837837</v>
      </c>
    </row>
    <row r="489" spans="1:2">
      <c r="A489" s="364">
        <v>55</v>
      </c>
      <c r="B489" s="188">
        <v>475.15267175572518</v>
      </c>
    </row>
    <row r="490" spans="1:2">
      <c r="A490" s="364">
        <v>2582</v>
      </c>
      <c r="B490" s="188">
        <v>4767.1578947368416</v>
      </c>
    </row>
    <row r="491" spans="1:2">
      <c r="A491" s="364">
        <v>377</v>
      </c>
      <c r="B491" s="188">
        <v>2195.6327332496767</v>
      </c>
    </row>
    <row r="492" spans="1:2">
      <c r="A492" s="364">
        <v>870</v>
      </c>
      <c r="B492" s="188">
        <v>526.61999999999989</v>
      </c>
    </row>
    <row r="493" spans="1:2">
      <c r="A493" s="364">
        <v>624</v>
      </c>
      <c r="B493" s="188">
        <v>2829.5384615384614</v>
      </c>
    </row>
    <row r="494" spans="1:2">
      <c r="A494" s="364">
        <v>630</v>
      </c>
      <c r="B494" s="188">
        <v>3871.5483870967746</v>
      </c>
    </row>
    <row r="495" spans="1:2">
      <c r="A495" s="364">
        <v>4027.417756417979</v>
      </c>
      <c r="B495" s="188">
        <v>2174.7219453139655</v>
      </c>
    </row>
    <row r="496" spans="1:2">
      <c r="A496" s="364">
        <v>768</v>
      </c>
      <c r="B496" s="188">
        <v>2170.5397877268233</v>
      </c>
    </row>
    <row r="497" spans="1:2">
      <c r="A497" s="364">
        <v>704</v>
      </c>
      <c r="B497" s="188">
        <v>2484.3648648648646</v>
      </c>
    </row>
    <row r="498" spans="1:2">
      <c r="A498" s="364">
        <v>207</v>
      </c>
      <c r="B498" s="188">
        <v>1924</v>
      </c>
    </row>
    <row r="499" spans="1:2">
      <c r="A499" s="364">
        <v>2472.4915655184936</v>
      </c>
      <c r="B499" s="188">
        <v>2141.2646846168277</v>
      </c>
    </row>
    <row r="500" spans="1:2">
      <c r="A500" s="364">
        <v>408</v>
      </c>
      <c r="B500" s="188">
        <v>1160</v>
      </c>
    </row>
    <row r="501" spans="1:2">
      <c r="A501" s="364">
        <v>32</v>
      </c>
      <c r="B501" s="188">
        <v>780</v>
      </c>
    </row>
    <row r="502" spans="1:2">
      <c r="A502" s="364">
        <v>10949</v>
      </c>
      <c r="B502" s="188">
        <v>748</v>
      </c>
    </row>
    <row r="503" spans="1:2">
      <c r="A503" s="364">
        <v>1082</v>
      </c>
      <c r="B503" s="188">
        <v>744</v>
      </c>
    </row>
    <row r="504" spans="1:2">
      <c r="A504" s="364">
        <v>40</v>
      </c>
      <c r="B504" s="188">
        <v>440</v>
      </c>
    </row>
    <row r="505" spans="1:2">
      <c r="A505" s="364">
        <v>104</v>
      </c>
      <c r="B505" s="188">
        <v>184</v>
      </c>
    </row>
    <row r="506" spans="1:2">
      <c r="A506" s="364">
        <v>6200</v>
      </c>
      <c r="B506" s="188">
        <v>34078.586872586871</v>
      </c>
    </row>
    <row r="507" spans="1:2">
      <c r="A507" s="364">
        <v>548.69907543306215</v>
      </c>
      <c r="B507" s="188">
        <v>2103.6252663325477</v>
      </c>
    </row>
    <row r="508" spans="1:2">
      <c r="A508" s="364">
        <v>787</v>
      </c>
      <c r="B508" s="188">
        <v>39395.047619047618</v>
      </c>
    </row>
    <row r="509" spans="1:2">
      <c r="A509" s="364">
        <v>1305</v>
      </c>
      <c r="B509" s="188">
        <v>2074.3501632225521</v>
      </c>
    </row>
    <row r="510" spans="1:2">
      <c r="A510" s="364">
        <v>4692</v>
      </c>
      <c r="B510" s="188">
        <v>4256.707317073171</v>
      </c>
    </row>
    <row r="511" spans="1:2">
      <c r="A511" s="364">
        <v>1428</v>
      </c>
      <c r="B511" s="188">
        <v>1399.7448979591836</v>
      </c>
    </row>
    <row r="512" spans="1:2">
      <c r="A512" s="364">
        <v>5681</v>
      </c>
      <c r="B512" s="188">
        <v>7037.0338983050842</v>
      </c>
    </row>
    <row r="513" spans="1:2">
      <c r="A513" s="364">
        <v>1098.2345823835528</v>
      </c>
      <c r="B513" s="188">
        <v>2061.8036904611249</v>
      </c>
    </row>
    <row r="514" spans="1:2">
      <c r="A514" s="364">
        <v>6983</v>
      </c>
      <c r="B514" s="188">
        <v>18497.142857142859</v>
      </c>
    </row>
    <row r="515" spans="1:2">
      <c r="A515" s="364">
        <v>6563</v>
      </c>
      <c r="B515" s="188">
        <v>17987.821428571431</v>
      </c>
    </row>
    <row r="516" spans="1:2">
      <c r="A516" s="364">
        <v>6890</v>
      </c>
      <c r="B516" s="188">
        <v>23589.0234375</v>
      </c>
    </row>
    <row r="517" spans="1:2">
      <c r="A517" s="364">
        <v>578</v>
      </c>
      <c r="B517" s="188">
        <v>3393.9418604651164</v>
      </c>
    </row>
    <row r="518" spans="1:2">
      <c r="A518" s="364">
        <v>909.61927520343761</v>
      </c>
      <c r="B518" s="188">
        <v>2024.1642721768449</v>
      </c>
    </row>
    <row r="519" spans="1:2">
      <c r="A519" s="364">
        <v>1494.2849058859229</v>
      </c>
      <c r="B519" s="188">
        <v>2019.9821145897026</v>
      </c>
    </row>
    <row r="520" spans="1:2">
      <c r="A520" s="364">
        <v>1023</v>
      </c>
      <c r="B520" s="188">
        <v>1181.0344827586207</v>
      </c>
    </row>
    <row r="521" spans="1:2">
      <c r="A521" s="364">
        <v>674</v>
      </c>
      <c r="B521" s="188">
        <v>7350.3571428571422</v>
      </c>
    </row>
    <row r="522" spans="1:2">
      <c r="A522" s="364">
        <v>110</v>
      </c>
      <c r="B522" s="188">
        <v>2793.2142857142858</v>
      </c>
    </row>
    <row r="523" spans="1:2">
      <c r="A523" s="364">
        <v>2025</v>
      </c>
      <c r="B523" s="188">
        <v>1986.5248538925648</v>
      </c>
    </row>
    <row r="524" spans="1:2">
      <c r="A524" s="364">
        <v>5382</v>
      </c>
      <c r="B524" s="188">
        <v>3074.4264705882351</v>
      </c>
    </row>
    <row r="525" spans="1:2">
      <c r="A525" s="364">
        <v>1883.2255614901514</v>
      </c>
      <c r="B525" s="188">
        <v>1936.3389628468578</v>
      </c>
    </row>
    <row r="526" spans="1:2">
      <c r="A526" s="364">
        <v>994</v>
      </c>
      <c r="B526" s="188">
        <v>3030.9736842105262</v>
      </c>
    </row>
    <row r="527" spans="1:2">
      <c r="A527" s="364">
        <v>149</v>
      </c>
      <c r="B527" s="188">
        <v>70.578947368421055</v>
      </c>
    </row>
    <row r="528" spans="1:2">
      <c r="A528" s="364">
        <v>16123</v>
      </c>
      <c r="B528" s="188">
        <v>1932.1568052597156</v>
      </c>
    </row>
    <row r="529" spans="1:2">
      <c r="A529" s="364">
        <v>2343.2628960757979</v>
      </c>
      <c r="B529" s="188">
        <v>1927.9746476725734</v>
      </c>
    </row>
    <row r="530" spans="1:2">
      <c r="A530" s="364">
        <v>5293</v>
      </c>
      <c r="B530" s="188">
        <v>8199.2903225806458</v>
      </c>
    </row>
    <row r="531" spans="1:2">
      <c r="A531" s="364">
        <v>600</v>
      </c>
      <c r="B531" s="188">
        <v>2777.34375</v>
      </c>
    </row>
    <row r="532" spans="1:2">
      <c r="A532" s="364">
        <v>108</v>
      </c>
      <c r="B532" s="188">
        <v>510.9</v>
      </c>
    </row>
    <row r="533" spans="1:2">
      <c r="A533" s="364">
        <v>150</v>
      </c>
      <c r="B533" s="188">
        <v>1923.7924900854312</v>
      </c>
    </row>
    <row r="534" spans="1:2">
      <c r="A534" s="364">
        <v>3782</v>
      </c>
      <c r="B534" s="188">
        <v>4615.2631578947367</v>
      </c>
    </row>
    <row r="535" spans="1:2">
      <c r="A535" s="364">
        <v>867</v>
      </c>
      <c r="B535" s="188">
        <v>1923.7924900854312</v>
      </c>
    </row>
    <row r="536" spans="1:2">
      <c r="A536" s="364">
        <v>1080</v>
      </c>
      <c r="B536" s="188">
        <v>969.78947368421052</v>
      </c>
    </row>
    <row r="537" spans="1:2">
      <c r="A537" s="364">
        <v>1400</v>
      </c>
      <c r="B537" s="188">
        <v>1911.2460173240045</v>
      </c>
    </row>
    <row r="538" spans="1:2">
      <c r="A538" s="364">
        <v>243</v>
      </c>
      <c r="B538" s="188">
        <v>682</v>
      </c>
    </row>
    <row r="539" spans="1:2">
      <c r="A539" s="364">
        <v>289</v>
      </c>
      <c r="B539" s="188">
        <v>3304.6688741721855</v>
      </c>
    </row>
    <row r="540" spans="1:2">
      <c r="A540" s="364">
        <v>271</v>
      </c>
      <c r="B540" s="188">
        <v>3046.8142857142857</v>
      </c>
    </row>
    <row r="541" spans="1:2">
      <c r="A541" s="364">
        <v>599</v>
      </c>
      <c r="B541" s="188">
        <v>1890.3352293882931</v>
      </c>
    </row>
    <row r="542" spans="1:2">
      <c r="A542" s="364">
        <v>661</v>
      </c>
      <c r="B542" s="188">
        <v>3322.7252747252746</v>
      </c>
    </row>
    <row r="543" spans="1:2">
      <c r="A543" s="364">
        <v>2221</v>
      </c>
      <c r="B543" s="188">
        <v>2681.7171717171718</v>
      </c>
    </row>
    <row r="544" spans="1:2">
      <c r="A544" s="364">
        <v>666</v>
      </c>
      <c r="B544" s="188">
        <v>307.69230769230768</v>
      </c>
    </row>
    <row r="545" spans="1:2">
      <c r="A545" s="364">
        <v>305</v>
      </c>
      <c r="B545" s="188">
        <v>76.92307692307692</v>
      </c>
    </row>
    <row r="546" spans="1:2">
      <c r="A546" s="364">
        <v>200</v>
      </c>
      <c r="B546" s="188">
        <v>1861.0601262782975</v>
      </c>
    </row>
    <row r="547" spans="1:2">
      <c r="A547" s="364">
        <v>496</v>
      </c>
      <c r="B547" s="188">
        <v>664.68421052631584</v>
      </c>
    </row>
    <row r="548" spans="1:2">
      <c r="A548" s="364">
        <v>11642</v>
      </c>
      <c r="B548" s="188">
        <v>20759.786666666667</v>
      </c>
    </row>
    <row r="549" spans="1:2">
      <c r="A549" s="364">
        <v>2257.1104497806678</v>
      </c>
      <c r="B549" s="188">
        <v>1819.238550406875</v>
      </c>
    </row>
    <row r="550" spans="1:2">
      <c r="A550" s="364">
        <v>1293.9595574618097</v>
      </c>
      <c r="B550" s="188">
        <v>1819.238550406875</v>
      </c>
    </row>
    <row r="551" spans="1:2">
      <c r="A551" s="364">
        <v>366</v>
      </c>
      <c r="B551" s="188">
        <v>1189.5</v>
      </c>
    </row>
    <row r="552" spans="1:2">
      <c r="A552" s="364">
        <v>1123</v>
      </c>
      <c r="B552" s="188">
        <v>1815.0563928197328</v>
      </c>
    </row>
    <row r="553" spans="1:2">
      <c r="A553" s="364">
        <v>15303</v>
      </c>
      <c r="B553" s="188">
        <v>1124.3852459016393</v>
      </c>
    </row>
    <row r="554" spans="1:2">
      <c r="A554" s="364">
        <v>875</v>
      </c>
      <c r="B554" s="188">
        <v>2899.4</v>
      </c>
    </row>
    <row r="555" spans="1:2">
      <c r="A555" s="364">
        <v>304</v>
      </c>
      <c r="B555" s="188">
        <v>2321.7999999999997</v>
      </c>
    </row>
    <row r="556" spans="1:2">
      <c r="A556" s="364">
        <v>445</v>
      </c>
      <c r="B556" s="188">
        <v>129.19999999999999</v>
      </c>
    </row>
    <row r="557" spans="1:2">
      <c r="A557" s="364">
        <v>101</v>
      </c>
      <c r="B557" s="188">
        <v>2384.2344827586207</v>
      </c>
    </row>
    <row r="558" spans="1:2">
      <c r="A558" s="364">
        <v>1260</v>
      </c>
      <c r="B558" s="188">
        <v>4723.4727272727278</v>
      </c>
    </row>
    <row r="559" spans="1:2">
      <c r="A559" s="364">
        <v>52</v>
      </c>
      <c r="B559" s="188">
        <v>598.4848484848485</v>
      </c>
    </row>
    <row r="560" spans="1:2">
      <c r="A560" s="364">
        <v>3548</v>
      </c>
      <c r="B560" s="188">
        <v>204.42857142857142</v>
      </c>
    </row>
    <row r="561" spans="1:2">
      <c r="A561" s="364">
        <v>745</v>
      </c>
      <c r="B561" s="188">
        <v>1867.9245283018868</v>
      </c>
    </row>
    <row r="562" spans="1:2">
      <c r="A562" s="364">
        <v>1476.3016282612114</v>
      </c>
      <c r="B562" s="188">
        <v>1777.4169745354527</v>
      </c>
    </row>
    <row r="563" spans="1:2">
      <c r="A563" s="364">
        <v>909</v>
      </c>
      <c r="B563" s="188">
        <v>747</v>
      </c>
    </row>
    <row r="564" spans="1:2">
      <c r="A564" s="364">
        <v>5763</v>
      </c>
      <c r="B564" s="188">
        <v>1752.3240290125993</v>
      </c>
    </row>
    <row r="565" spans="1:2">
      <c r="A565" s="364">
        <v>703</v>
      </c>
      <c r="B565" s="188">
        <v>1727.2310834897457</v>
      </c>
    </row>
    <row r="566" spans="1:2">
      <c r="A566" s="364">
        <v>1440.3350730117882</v>
      </c>
      <c r="B566" s="188">
        <v>1723.0489259026035</v>
      </c>
    </row>
    <row r="567" spans="1:2">
      <c r="A567" s="364">
        <v>13257</v>
      </c>
      <c r="B567" s="188">
        <v>38507.857142857138</v>
      </c>
    </row>
    <row r="568" spans="1:2">
      <c r="A568" s="364">
        <v>2660</v>
      </c>
      <c r="B568" s="188">
        <v>1714.6846107283191</v>
      </c>
    </row>
    <row r="569" spans="1:2">
      <c r="A569" s="364">
        <v>206</v>
      </c>
      <c r="B569" s="188">
        <v>723.75</v>
      </c>
    </row>
    <row r="570" spans="1:2">
      <c r="A570" s="364">
        <v>30</v>
      </c>
      <c r="B570" s="188">
        <v>22.5</v>
      </c>
    </row>
    <row r="571" spans="1:2">
      <c r="A571" s="364">
        <v>1671</v>
      </c>
      <c r="B571" s="188">
        <v>2463.011904761905</v>
      </c>
    </row>
    <row r="572" spans="1:2">
      <c r="A572" s="364">
        <v>541</v>
      </c>
      <c r="B572" s="188">
        <v>1706.3202955540346</v>
      </c>
    </row>
    <row r="573" spans="1:2">
      <c r="A573" s="364">
        <v>234</v>
      </c>
      <c r="B573" s="188">
        <v>1702.1381379668924</v>
      </c>
    </row>
    <row r="574" spans="1:2">
      <c r="A574" s="364">
        <v>297</v>
      </c>
      <c r="B574" s="188">
        <v>5000.7375000000002</v>
      </c>
    </row>
    <row r="575" spans="1:2">
      <c r="A575" s="364">
        <v>224</v>
      </c>
      <c r="B575" s="188">
        <v>1697.9559803797501</v>
      </c>
    </row>
    <row r="576" spans="1:2">
      <c r="A576" s="364">
        <v>132</v>
      </c>
      <c r="B576" s="188">
        <v>1689.5916652054657</v>
      </c>
    </row>
    <row r="577" spans="1:2">
      <c r="A577" s="364">
        <v>938.05794679600479</v>
      </c>
      <c r="B577" s="188">
        <v>1685.4095076183235</v>
      </c>
    </row>
    <row r="578" spans="1:2">
      <c r="A578" s="364">
        <v>129</v>
      </c>
      <c r="B578" s="188">
        <v>1071.7083333333335</v>
      </c>
    </row>
    <row r="579" spans="1:2">
      <c r="A579" s="364">
        <v>478</v>
      </c>
      <c r="B579" s="188">
        <v>330.04166666666669</v>
      </c>
    </row>
    <row r="580" spans="1:2">
      <c r="A580" s="364">
        <v>394</v>
      </c>
      <c r="B580" s="188">
        <v>1974.5227272727273</v>
      </c>
    </row>
    <row r="581" spans="1:2">
      <c r="A581" s="364">
        <v>903</v>
      </c>
      <c r="B581" s="188">
        <v>11577.777777777777</v>
      </c>
    </row>
    <row r="582" spans="1:2">
      <c r="A582" s="364">
        <v>632</v>
      </c>
      <c r="B582" s="188">
        <v>10970.37037037037</v>
      </c>
    </row>
    <row r="583" spans="1:2">
      <c r="A583" s="364">
        <v>2365.8465470463661</v>
      </c>
      <c r="B583" s="188">
        <v>1643.5879317469009</v>
      </c>
    </row>
    <row r="584" spans="1:2">
      <c r="A584" s="364">
        <v>1922</v>
      </c>
      <c r="B584" s="188">
        <v>3174.0740740740739</v>
      </c>
    </row>
    <row r="585" spans="1:2">
      <c r="A585" s="364">
        <v>559</v>
      </c>
      <c r="B585" s="188">
        <v>233.10000000000002</v>
      </c>
    </row>
    <row r="586" spans="1:2">
      <c r="A586" s="364">
        <v>133</v>
      </c>
      <c r="B586" s="188">
        <v>454.41666666666669</v>
      </c>
    </row>
    <row r="587" spans="1:2">
      <c r="A587" s="364">
        <v>514</v>
      </c>
      <c r="B587" s="188">
        <v>15537.23076923077</v>
      </c>
    </row>
    <row r="588" spans="1:2">
      <c r="A588" s="364">
        <v>2385</v>
      </c>
      <c r="B588" s="188">
        <v>12194.771739130436</v>
      </c>
    </row>
    <row r="589" spans="1:2">
      <c r="A589" s="364">
        <v>2440</v>
      </c>
      <c r="B589" s="188">
        <v>7248.666666666667</v>
      </c>
    </row>
    <row r="590" spans="1:2">
      <c r="A590" s="364">
        <v>128</v>
      </c>
      <c r="B590" s="188">
        <v>1597.5841982883362</v>
      </c>
    </row>
    <row r="591" spans="1:2">
      <c r="A591" s="364">
        <v>177</v>
      </c>
      <c r="B591" s="188">
        <v>5280.5</v>
      </c>
    </row>
    <row r="592" spans="1:2">
      <c r="A592" s="364">
        <v>26</v>
      </c>
      <c r="B592" s="188">
        <v>8077.909090909091</v>
      </c>
    </row>
    <row r="593" spans="1:2">
      <c r="A593" s="364">
        <v>81</v>
      </c>
      <c r="B593" s="188">
        <v>349.77272727272725</v>
      </c>
    </row>
    <row r="594" spans="1:2">
      <c r="A594" s="364">
        <v>288</v>
      </c>
      <c r="B594" s="188">
        <v>1589.2198831140518</v>
      </c>
    </row>
    <row r="595" spans="1:2">
      <c r="A595" s="364">
        <v>1837</v>
      </c>
      <c r="B595" s="188">
        <v>1589.2198831140518</v>
      </c>
    </row>
    <row r="596" spans="1:2">
      <c r="A596" s="364">
        <v>1261.7569440408142</v>
      </c>
      <c r="B596" s="188">
        <v>1576.6734103526251</v>
      </c>
    </row>
    <row r="597" spans="1:2">
      <c r="A597" s="364">
        <v>2574</v>
      </c>
      <c r="B597" s="188">
        <v>14968.107142857141</v>
      </c>
    </row>
    <row r="598" spans="1:2">
      <c r="A598" s="364">
        <v>437</v>
      </c>
      <c r="B598" s="188">
        <v>4237.9655172413795</v>
      </c>
    </row>
    <row r="599" spans="1:2">
      <c r="A599" s="364">
        <v>1339.9632909203742</v>
      </c>
      <c r="B599" s="188">
        <v>1543.2161496554872</v>
      </c>
    </row>
    <row r="600" spans="1:2">
      <c r="A600" s="364">
        <v>2998</v>
      </c>
      <c r="B600" s="188">
        <v>10526.863636363636</v>
      </c>
    </row>
    <row r="601" spans="1:2">
      <c r="A601" s="364">
        <v>843</v>
      </c>
      <c r="B601" s="188">
        <v>1875.0628415300546</v>
      </c>
    </row>
    <row r="602" spans="1:2">
      <c r="A602" s="364">
        <v>3221.0977736169548</v>
      </c>
      <c r="B602" s="188">
        <v>1522.3053617197759</v>
      </c>
    </row>
    <row r="603" spans="1:2">
      <c r="A603" s="364">
        <v>1839</v>
      </c>
      <c r="B603" s="188">
        <v>1522.3053617197759</v>
      </c>
    </row>
    <row r="604" spans="1:2">
      <c r="A604" s="364">
        <v>1581</v>
      </c>
      <c r="B604" s="188">
        <v>6900.6666666666661</v>
      </c>
    </row>
    <row r="605" spans="1:2">
      <c r="A605" s="364">
        <v>352</v>
      </c>
      <c r="B605" s="188">
        <v>5368</v>
      </c>
    </row>
    <row r="606" spans="1:2">
      <c r="A606" s="364">
        <v>495</v>
      </c>
      <c r="B606" s="188">
        <v>1606.0975609756099</v>
      </c>
    </row>
    <row r="607" spans="1:2">
      <c r="A607" s="364">
        <v>211.19895815068321</v>
      </c>
      <c r="B607" s="188">
        <v>1493.0302586097803</v>
      </c>
    </row>
    <row r="608" spans="1:2">
      <c r="A608" s="364">
        <v>6321</v>
      </c>
      <c r="B608" s="188">
        <v>16865.454545454544</v>
      </c>
    </row>
    <row r="609" spans="1:2">
      <c r="A609" s="364">
        <v>2460</v>
      </c>
      <c r="B609" s="188">
        <v>2311.9459459459458</v>
      </c>
    </row>
    <row r="610" spans="1:2">
      <c r="A610" s="364">
        <v>1203</v>
      </c>
      <c r="B610" s="188">
        <v>3163.8719512195121</v>
      </c>
    </row>
    <row r="611" spans="1:2">
      <c r="A611" s="364">
        <v>309</v>
      </c>
      <c r="B611" s="188">
        <v>1141.909090909091</v>
      </c>
    </row>
    <row r="612" spans="1:2">
      <c r="A612" s="364">
        <v>6699</v>
      </c>
      <c r="B612" s="188">
        <v>12425.232558139536</v>
      </c>
    </row>
    <row r="613" spans="1:2">
      <c r="A613" s="364">
        <v>538</v>
      </c>
      <c r="B613" s="188">
        <v>753.37209302325584</v>
      </c>
    </row>
    <row r="614" spans="1:2">
      <c r="A614" s="364">
        <v>332</v>
      </c>
      <c r="B614" s="188">
        <v>1463.7551554997847</v>
      </c>
    </row>
    <row r="615" spans="1:2">
      <c r="A615" s="364">
        <v>332</v>
      </c>
      <c r="B615" s="188">
        <v>2593.8461538461538</v>
      </c>
    </row>
    <row r="616" spans="1:2">
      <c r="A616" s="364">
        <v>158</v>
      </c>
      <c r="B616" s="188">
        <v>687.6</v>
      </c>
    </row>
    <row r="617" spans="1:2">
      <c r="A617" s="364">
        <v>300</v>
      </c>
      <c r="B617" s="188">
        <v>1442.8443675640733</v>
      </c>
    </row>
    <row r="618" spans="1:2">
      <c r="A618" s="364">
        <v>2120</v>
      </c>
      <c r="B618" s="188">
        <v>1442.8443675640733</v>
      </c>
    </row>
    <row r="619" spans="1:2">
      <c r="A619" s="364">
        <v>216</v>
      </c>
      <c r="B619" s="188">
        <v>316.8</v>
      </c>
    </row>
    <row r="620" spans="1:2">
      <c r="A620" s="364">
        <v>385</v>
      </c>
      <c r="B620" s="188">
        <v>585.78125</v>
      </c>
    </row>
    <row r="621" spans="1:2">
      <c r="A621" s="364">
        <v>2037.9653922144144</v>
      </c>
      <c r="B621" s="188">
        <v>1421.9335796283622</v>
      </c>
    </row>
    <row r="622" spans="1:2">
      <c r="A622" s="364">
        <v>6476</v>
      </c>
      <c r="B622" s="188">
        <v>10969.876543209877</v>
      </c>
    </row>
    <row r="623" spans="1:2">
      <c r="A623" s="364">
        <v>120</v>
      </c>
      <c r="B623" s="188">
        <v>1413.5692644540777</v>
      </c>
    </row>
    <row r="624" spans="1:2">
      <c r="A624" s="364">
        <v>504</v>
      </c>
      <c r="B624" s="188">
        <v>1405.2049492797933</v>
      </c>
    </row>
    <row r="625" spans="1:2">
      <c r="A625" s="364">
        <v>1000</v>
      </c>
      <c r="B625" s="188">
        <v>8281.6842105263167</v>
      </c>
    </row>
    <row r="626" spans="1:2">
      <c r="A626" s="364">
        <v>296</v>
      </c>
      <c r="B626" s="188">
        <v>1939.1555555555556</v>
      </c>
    </row>
    <row r="627" spans="1:2">
      <c r="A627" s="364">
        <v>100</v>
      </c>
      <c r="B627" s="188">
        <v>7567.8571428571431</v>
      </c>
    </row>
    <row r="628" spans="1:2">
      <c r="A628" s="364">
        <v>564</v>
      </c>
      <c r="B628" s="188">
        <v>1003.5714285714287</v>
      </c>
    </row>
    <row r="629" spans="1:2">
      <c r="A629" s="364">
        <v>458</v>
      </c>
      <c r="B629" s="188">
        <v>1371.7476885826552</v>
      </c>
    </row>
    <row r="630" spans="1:2">
      <c r="A630" s="364">
        <v>210</v>
      </c>
      <c r="B630" s="188">
        <v>621.42857142857144</v>
      </c>
    </row>
    <row r="631" spans="1:2">
      <c r="A631" s="364">
        <v>5533</v>
      </c>
      <c r="B631" s="188">
        <v>5837.545454545455</v>
      </c>
    </row>
    <row r="632" spans="1:2">
      <c r="A632" s="364">
        <v>250</v>
      </c>
      <c r="B632" s="188">
        <v>1363.3833734083707</v>
      </c>
    </row>
    <row r="633" spans="1:2">
      <c r="A633" s="364">
        <v>231</v>
      </c>
      <c r="B633" s="188">
        <v>1259.2285714285713</v>
      </c>
    </row>
    <row r="634" spans="1:2">
      <c r="A634" s="364">
        <v>3083</v>
      </c>
      <c r="B634" s="188">
        <v>12297.170454545454</v>
      </c>
    </row>
    <row r="635" spans="1:2">
      <c r="A635" s="364">
        <v>1410</v>
      </c>
      <c r="B635" s="188">
        <v>1342.4725854726596</v>
      </c>
    </row>
    <row r="636" spans="1:2">
      <c r="A636" s="364">
        <v>478</v>
      </c>
      <c r="B636" s="188">
        <v>1082.7692307692307</v>
      </c>
    </row>
    <row r="637" spans="1:2">
      <c r="A637" s="364">
        <v>332</v>
      </c>
      <c r="B637" s="188">
        <v>1338.2904278855174</v>
      </c>
    </row>
    <row r="638" spans="1:2">
      <c r="A638" s="364">
        <v>3614.2205868083252</v>
      </c>
      <c r="B638" s="188">
        <v>1329.9261127112329</v>
      </c>
    </row>
    <row r="639" spans="1:2">
      <c r="A639" s="364">
        <v>904</v>
      </c>
      <c r="B639" s="188">
        <v>2469.0483870967741</v>
      </c>
    </row>
    <row r="640" spans="1:2">
      <c r="A640" s="364">
        <v>417</v>
      </c>
      <c r="B640" s="188">
        <v>1321.5617975369485</v>
      </c>
    </row>
    <row r="641" spans="1:2">
      <c r="A641" s="364">
        <v>8042</v>
      </c>
      <c r="B641" s="188">
        <v>3000.9722222222222</v>
      </c>
    </row>
    <row r="642" spans="1:2">
      <c r="A642" s="364">
        <v>1198</v>
      </c>
      <c r="B642" s="188">
        <v>740</v>
      </c>
    </row>
    <row r="643" spans="1:2">
      <c r="A643" s="364">
        <v>6801</v>
      </c>
      <c r="B643" s="188">
        <v>4678.333333333333</v>
      </c>
    </row>
    <row r="644" spans="1:2">
      <c r="A644" s="364">
        <v>1294.3000000000002</v>
      </c>
      <c r="B644" s="188">
        <v>5575.5</v>
      </c>
    </row>
    <row r="645" spans="1:2">
      <c r="A645" s="364">
        <v>3229</v>
      </c>
      <c r="B645" s="188">
        <v>3181.5</v>
      </c>
    </row>
    <row r="646" spans="1:2">
      <c r="A646" s="364">
        <v>3042</v>
      </c>
      <c r="B646" s="188">
        <v>2054.5</v>
      </c>
    </row>
    <row r="647" spans="1:2">
      <c r="A647" s="364">
        <v>408</v>
      </c>
      <c r="B647" s="188">
        <v>455</v>
      </c>
    </row>
    <row r="648" spans="1:2">
      <c r="A648" s="364">
        <v>282</v>
      </c>
      <c r="B648" s="188">
        <v>241.5</v>
      </c>
    </row>
    <row r="649" spans="1:2">
      <c r="A649" s="364">
        <v>4584.0629312666115</v>
      </c>
      <c r="B649" s="188">
        <v>1296.4688520140949</v>
      </c>
    </row>
    <row r="650" spans="1:2">
      <c r="A650" s="364">
        <v>480</v>
      </c>
      <c r="B650" s="188">
        <v>133</v>
      </c>
    </row>
    <row r="651" spans="1:2">
      <c r="A651" s="364">
        <v>2983</v>
      </c>
      <c r="B651" s="188">
        <v>3606.3606557377052</v>
      </c>
    </row>
    <row r="652" spans="1:2">
      <c r="A652" s="364">
        <v>691</v>
      </c>
      <c r="B652" s="188">
        <v>1910.2678571428571</v>
      </c>
    </row>
    <row r="653" spans="1:2">
      <c r="A653" s="364">
        <v>1143</v>
      </c>
      <c r="B653" s="188">
        <v>13940.972222222223</v>
      </c>
    </row>
    <row r="654" spans="1:2">
      <c r="A654" s="364">
        <v>118</v>
      </c>
      <c r="B654" s="188">
        <v>1051.5882352941176</v>
      </c>
    </row>
    <row r="655" spans="1:2">
      <c r="A655" s="364">
        <v>104</v>
      </c>
      <c r="B655" s="188">
        <v>218.4</v>
      </c>
    </row>
    <row r="656" spans="1:2">
      <c r="A656" s="364">
        <v>486</v>
      </c>
      <c r="B656" s="188">
        <v>2961.9642857142858</v>
      </c>
    </row>
    <row r="657" spans="1:2">
      <c r="A657" s="364">
        <v>6083</v>
      </c>
      <c r="B657" s="188">
        <v>25345.48734177215</v>
      </c>
    </row>
    <row r="658" spans="1:2">
      <c r="A658" s="364">
        <v>166</v>
      </c>
      <c r="B658" s="188">
        <v>594.83333333333337</v>
      </c>
    </row>
    <row r="659" spans="1:2">
      <c r="A659" s="364">
        <v>744</v>
      </c>
      <c r="B659" s="188">
        <v>1254.6472761426726</v>
      </c>
    </row>
    <row r="660" spans="1:2">
      <c r="A660" s="364">
        <v>537</v>
      </c>
      <c r="B660" s="188">
        <v>1254.6472761426726</v>
      </c>
    </row>
    <row r="661" spans="1:2">
      <c r="A661" s="364">
        <v>83</v>
      </c>
      <c r="B661" s="188">
        <v>432.29166666666669</v>
      </c>
    </row>
    <row r="662" spans="1:2">
      <c r="A662" s="364">
        <v>1951</v>
      </c>
      <c r="B662" s="188">
        <v>2106.8965517241377</v>
      </c>
    </row>
    <row r="663" spans="1:2">
      <c r="A663" s="364">
        <v>77</v>
      </c>
      <c r="B663" s="188">
        <v>1237.9186457941034</v>
      </c>
    </row>
    <row r="664" spans="1:2">
      <c r="A664" s="364">
        <v>1039</v>
      </c>
      <c r="B664" s="188">
        <v>6410.1111111111113</v>
      </c>
    </row>
    <row r="665" spans="1:2">
      <c r="A665" s="364">
        <v>65</v>
      </c>
      <c r="B665" s="188">
        <v>1233.7364882069612</v>
      </c>
    </row>
    <row r="666" spans="1:2">
      <c r="A666" s="364">
        <v>612</v>
      </c>
      <c r="B666" s="188">
        <v>1570.9375</v>
      </c>
    </row>
    <row r="667" spans="1:2">
      <c r="A667" s="364">
        <v>789</v>
      </c>
      <c r="B667" s="188">
        <v>1398</v>
      </c>
    </row>
    <row r="668" spans="1:2">
      <c r="A668" s="364">
        <v>1639</v>
      </c>
      <c r="B668" s="188">
        <v>5034.2465753424658</v>
      </c>
    </row>
    <row r="669" spans="1:2">
      <c r="A669" s="364">
        <v>405</v>
      </c>
      <c r="B669" s="188">
        <v>1233.7364882069612</v>
      </c>
    </row>
    <row r="670" spans="1:2">
      <c r="A670" s="364">
        <v>182</v>
      </c>
      <c r="B670" s="188">
        <v>37.583333333333329</v>
      </c>
    </row>
    <row r="671" spans="1:2">
      <c r="A671" s="364">
        <v>600</v>
      </c>
      <c r="B671" s="188">
        <v>3942.127659574468</v>
      </c>
    </row>
    <row r="672" spans="1:2">
      <c r="A672" s="364">
        <v>145</v>
      </c>
      <c r="B672" s="188">
        <v>1221.1900154455345</v>
      </c>
    </row>
    <row r="673" spans="1:2">
      <c r="A673" s="364">
        <v>2377.13837253165</v>
      </c>
      <c r="B673" s="188">
        <v>1212.8257002712501</v>
      </c>
    </row>
    <row r="674" spans="1:2">
      <c r="A674" s="364">
        <v>409</v>
      </c>
      <c r="B674" s="188">
        <v>7483.8243243243242</v>
      </c>
    </row>
    <row r="675" spans="1:2">
      <c r="A675" s="364">
        <v>760</v>
      </c>
      <c r="B675" s="188">
        <v>995.63106796116494</v>
      </c>
    </row>
    <row r="676" spans="1:2">
      <c r="A676" s="364">
        <v>6161</v>
      </c>
      <c r="B676" s="188">
        <v>25406.694117647057</v>
      </c>
    </row>
    <row r="677" spans="1:2">
      <c r="A677" s="364">
        <v>2548</v>
      </c>
      <c r="B677" s="188">
        <v>3557.8636363636365</v>
      </c>
    </row>
    <row r="678" spans="1:2">
      <c r="A678" s="364">
        <v>587</v>
      </c>
      <c r="B678" s="188">
        <v>1187.7327547483967</v>
      </c>
    </row>
    <row r="679" spans="1:2">
      <c r="A679" s="364">
        <v>697</v>
      </c>
      <c r="B679" s="188">
        <v>1187.7327547483967</v>
      </c>
    </row>
    <row r="680" spans="1:2">
      <c r="A680" s="364">
        <v>500</v>
      </c>
      <c r="B680" s="188">
        <v>628.37837837837844</v>
      </c>
    </row>
    <row r="681" spans="1:2">
      <c r="A681" s="364">
        <v>2025</v>
      </c>
      <c r="B681" s="188">
        <v>13891.5</v>
      </c>
    </row>
    <row r="682" spans="1:2">
      <c r="A682" s="364">
        <v>142</v>
      </c>
      <c r="B682" s="188">
        <v>563.625</v>
      </c>
    </row>
    <row r="683" spans="1:2">
      <c r="A683" s="364">
        <v>135</v>
      </c>
      <c r="B683" s="188">
        <v>388.125</v>
      </c>
    </row>
    <row r="684" spans="1:2">
      <c r="A684" s="364">
        <v>525</v>
      </c>
      <c r="B684" s="188">
        <v>6007.2115384615381</v>
      </c>
    </row>
    <row r="685" spans="1:2">
      <c r="A685" s="364">
        <v>700</v>
      </c>
      <c r="B685" s="188">
        <v>572.11538461538464</v>
      </c>
    </row>
    <row r="686" spans="1:2">
      <c r="A686" s="364">
        <v>326</v>
      </c>
      <c r="B686" s="188">
        <v>1133.3647061155475</v>
      </c>
    </row>
    <row r="687" spans="1:2">
      <c r="A687" s="364">
        <v>943</v>
      </c>
      <c r="B687" s="188">
        <v>1430.0675675675675</v>
      </c>
    </row>
    <row r="688" spans="1:2">
      <c r="A688" s="364">
        <v>4476</v>
      </c>
      <c r="B688" s="188">
        <v>1236.7213114754097</v>
      </c>
    </row>
    <row r="689" spans="1:2">
      <c r="A689" s="364">
        <v>148.8848101022638</v>
      </c>
      <c r="B689" s="188">
        <v>1099.9074454184095</v>
      </c>
    </row>
    <row r="690" spans="1:2">
      <c r="A690" s="364">
        <v>3272</v>
      </c>
      <c r="B690" s="188">
        <v>3024.7857142857142</v>
      </c>
    </row>
    <row r="691" spans="1:2">
      <c r="A691" s="364">
        <v>313</v>
      </c>
      <c r="B691" s="188">
        <v>161.14285714285714</v>
      </c>
    </row>
    <row r="692" spans="1:2">
      <c r="A692" s="364">
        <v>511</v>
      </c>
      <c r="B692" s="188">
        <v>637.29166666666663</v>
      </c>
    </row>
    <row r="693" spans="1:2">
      <c r="A693" s="364">
        <v>158</v>
      </c>
      <c r="B693" s="188">
        <v>204.60416666666666</v>
      </c>
    </row>
    <row r="694" spans="1:2">
      <c r="A694" s="364">
        <v>11730</v>
      </c>
      <c r="B694" s="188">
        <v>34578.782051282054</v>
      </c>
    </row>
    <row r="695" spans="1:2">
      <c r="A695" s="364">
        <v>3489</v>
      </c>
      <c r="B695" s="188">
        <v>1087.3609726569828</v>
      </c>
    </row>
    <row r="696" spans="1:2">
      <c r="A696" s="364">
        <v>989.08026935914029</v>
      </c>
      <c r="B696" s="188">
        <v>1087.3609726569828</v>
      </c>
    </row>
    <row r="697" spans="1:2">
      <c r="A697" s="364">
        <v>721.42218378203677</v>
      </c>
      <c r="B697" s="188">
        <v>1087.3609726569828</v>
      </c>
    </row>
    <row r="698" spans="1:2">
      <c r="A698" s="364">
        <v>465</v>
      </c>
      <c r="B698" s="188">
        <v>3468.0135135135133</v>
      </c>
    </row>
    <row r="699" spans="1:2">
      <c r="A699" s="364">
        <v>592</v>
      </c>
      <c r="B699" s="188">
        <v>1078.9966574826983</v>
      </c>
    </row>
    <row r="700" spans="1:2">
      <c r="A700" s="364">
        <v>413</v>
      </c>
      <c r="B700" s="188">
        <v>2122.0384615384614</v>
      </c>
    </row>
    <row r="701" spans="1:2">
      <c r="A701" s="364">
        <v>75</v>
      </c>
      <c r="B701" s="188">
        <v>1062.2680271341294</v>
      </c>
    </row>
    <row r="702" spans="1:2">
      <c r="A702" s="364">
        <v>100</v>
      </c>
      <c r="B702" s="188">
        <v>8333.3333333333339</v>
      </c>
    </row>
    <row r="703" spans="1:2">
      <c r="A703" s="364">
        <v>940</v>
      </c>
      <c r="B703" s="188">
        <v>1053.9037119598449</v>
      </c>
    </row>
    <row r="704" spans="1:2">
      <c r="A704" s="364">
        <v>416</v>
      </c>
      <c r="B704" s="188">
        <v>1756.6666666666667</v>
      </c>
    </row>
    <row r="705" spans="1:2">
      <c r="A705" s="364">
        <v>100</v>
      </c>
      <c r="B705" s="188">
        <v>1136.6666666666667</v>
      </c>
    </row>
    <row r="706" spans="1:2">
      <c r="A706" s="364">
        <v>90</v>
      </c>
      <c r="B706" s="188">
        <v>533.33333333333337</v>
      </c>
    </row>
    <row r="707" spans="1:2">
      <c r="A707" s="364">
        <v>813.01143494045175</v>
      </c>
      <c r="B707" s="188">
        <v>1037.175081611276</v>
      </c>
    </row>
    <row r="708" spans="1:2">
      <c r="A708" s="364">
        <v>160</v>
      </c>
      <c r="B708" s="188">
        <v>300</v>
      </c>
    </row>
    <row r="709" spans="1:2">
      <c r="A709" s="364">
        <v>15126</v>
      </c>
      <c r="B709" s="188">
        <v>25311.076677316294</v>
      </c>
    </row>
    <row r="710" spans="1:2">
      <c r="A710" s="364">
        <v>866</v>
      </c>
      <c r="B710" s="188">
        <v>354.68518518518522</v>
      </c>
    </row>
    <row r="711" spans="1:2">
      <c r="A711" s="364">
        <v>242</v>
      </c>
      <c r="B711" s="188">
        <v>3098.8571428571431</v>
      </c>
    </row>
    <row r="712" spans="1:2">
      <c r="A712" s="364">
        <v>1060</v>
      </c>
      <c r="B712" s="188">
        <v>861.3</v>
      </c>
    </row>
    <row r="713" spans="1:2">
      <c r="A713" s="364">
        <v>936</v>
      </c>
      <c r="B713" s="188">
        <v>1003.717820914138</v>
      </c>
    </row>
    <row r="714" spans="1:2">
      <c r="A714" s="364">
        <v>40</v>
      </c>
      <c r="B714" s="188">
        <v>995.35350573985352</v>
      </c>
    </row>
    <row r="715" spans="1:2">
      <c r="A715" s="364">
        <v>422</v>
      </c>
      <c r="B715" s="188">
        <v>838.19999999999993</v>
      </c>
    </row>
    <row r="716" spans="1:2">
      <c r="A716" s="364">
        <v>1355.8554897515148</v>
      </c>
      <c r="B716" s="188">
        <v>995.35350573985352</v>
      </c>
    </row>
    <row r="717" spans="1:2">
      <c r="A717" s="364">
        <v>711</v>
      </c>
      <c r="B717" s="188">
        <v>974.44271780414226</v>
      </c>
    </row>
    <row r="718" spans="1:2">
      <c r="A718" s="364">
        <v>2094.8427353995489</v>
      </c>
      <c r="B718" s="188">
        <v>974.44271780414226</v>
      </c>
    </row>
    <row r="719" spans="1:2">
      <c r="A719" s="364">
        <v>79</v>
      </c>
      <c r="B719" s="188">
        <v>362.08333333333331</v>
      </c>
    </row>
    <row r="720" spans="1:2">
      <c r="A720" s="364">
        <v>1860.6419105195835</v>
      </c>
      <c r="B720" s="188">
        <v>970.26056021700003</v>
      </c>
    </row>
    <row r="721" spans="1:2">
      <c r="A721" s="364">
        <v>355.06517914837633</v>
      </c>
      <c r="B721" s="188">
        <v>966.07840262985781</v>
      </c>
    </row>
    <row r="722" spans="1:2">
      <c r="A722" s="364">
        <v>650</v>
      </c>
      <c r="B722" s="188">
        <v>1805.5555555555557</v>
      </c>
    </row>
    <row r="723" spans="1:2">
      <c r="A723" s="364">
        <v>5959</v>
      </c>
      <c r="B723" s="188">
        <v>7889.6111111111113</v>
      </c>
    </row>
    <row r="724" spans="1:2">
      <c r="A724" s="364">
        <v>685</v>
      </c>
      <c r="B724" s="188">
        <v>451.15384615384613</v>
      </c>
    </row>
    <row r="725" spans="1:2">
      <c r="A725" s="364">
        <v>100</v>
      </c>
      <c r="B725" s="188">
        <v>957.71408745557335</v>
      </c>
    </row>
    <row r="726" spans="1:2">
      <c r="A726" s="364">
        <v>295</v>
      </c>
      <c r="B726" s="188">
        <v>859.13333333333333</v>
      </c>
    </row>
    <row r="727" spans="1:2">
      <c r="A727" s="364">
        <v>300</v>
      </c>
      <c r="B727" s="188">
        <v>1258.695652173913</v>
      </c>
    </row>
    <row r="728" spans="1:2">
      <c r="A728" s="364">
        <v>411</v>
      </c>
      <c r="B728" s="188">
        <v>355.43478260869563</v>
      </c>
    </row>
    <row r="729" spans="1:2">
      <c r="A729" s="364">
        <v>150</v>
      </c>
      <c r="B729" s="188">
        <v>949.34977228128889</v>
      </c>
    </row>
    <row r="730" spans="1:2">
      <c r="A730" s="364">
        <v>1034</v>
      </c>
      <c r="B730" s="188">
        <v>1257.75</v>
      </c>
    </row>
    <row r="731" spans="1:2">
      <c r="A731" s="364">
        <v>142</v>
      </c>
      <c r="B731" s="188">
        <v>932.62114193271987</v>
      </c>
    </row>
    <row r="732" spans="1:2">
      <c r="A732" s="364">
        <v>4333.5516917967907</v>
      </c>
      <c r="B732" s="188">
        <v>932.62114193271987</v>
      </c>
    </row>
    <row r="733" spans="1:2">
      <c r="A733" s="364">
        <v>311</v>
      </c>
      <c r="B733" s="188">
        <v>1334.7083333333335</v>
      </c>
    </row>
    <row r="734" spans="1:2">
      <c r="A734" s="364">
        <v>739</v>
      </c>
      <c r="B734" s="188">
        <v>8131.32421875</v>
      </c>
    </row>
    <row r="735" spans="1:2">
      <c r="A735" s="364">
        <v>350</v>
      </c>
      <c r="B735" s="188">
        <v>920.07466917129318</v>
      </c>
    </row>
    <row r="736" spans="1:2">
      <c r="A736" s="364">
        <v>543</v>
      </c>
      <c r="B736" s="188">
        <v>622.86363636363637</v>
      </c>
    </row>
    <row r="737" spans="1:2">
      <c r="A737" s="364">
        <v>7085</v>
      </c>
      <c r="B737" s="188">
        <v>5049</v>
      </c>
    </row>
    <row r="738" spans="1:2">
      <c r="A738" s="364">
        <v>193</v>
      </c>
      <c r="B738" s="188">
        <v>1836.7166666666667</v>
      </c>
    </row>
    <row r="739" spans="1:2">
      <c r="A739" s="364">
        <v>300</v>
      </c>
      <c r="B739" s="188">
        <v>911.71035399700872</v>
      </c>
    </row>
    <row r="740" spans="1:2">
      <c r="A740" s="364">
        <v>436</v>
      </c>
      <c r="B740" s="188">
        <v>899.16388123558193</v>
      </c>
    </row>
    <row r="741" spans="1:2">
      <c r="A741" s="364">
        <v>80</v>
      </c>
      <c r="B741" s="188">
        <v>899.16388123558193</v>
      </c>
    </row>
    <row r="742" spans="1:2">
      <c r="A742" s="364">
        <v>741.91475595903376</v>
      </c>
      <c r="B742" s="188">
        <v>899.16388123558193</v>
      </c>
    </row>
    <row r="743" spans="1:2">
      <c r="A743" s="364">
        <v>291</v>
      </c>
      <c r="B743" s="188">
        <v>899.16388123558193</v>
      </c>
    </row>
    <row r="744" spans="1:2">
      <c r="A744" s="364">
        <v>712</v>
      </c>
      <c r="B744" s="188">
        <v>972.80000000000007</v>
      </c>
    </row>
    <row r="745" spans="1:2">
      <c r="A745" s="364">
        <v>168</v>
      </c>
      <c r="B745" s="188">
        <v>899.16388123558193</v>
      </c>
    </row>
    <row r="746" spans="1:2">
      <c r="A746" s="364">
        <v>603</v>
      </c>
      <c r="B746" s="188">
        <v>1899.4230769230771</v>
      </c>
    </row>
    <row r="747" spans="1:2">
      <c r="A747" s="364">
        <v>8848</v>
      </c>
      <c r="B747" s="188">
        <v>5597.8723404255315</v>
      </c>
    </row>
    <row r="748" spans="1:2">
      <c r="A748" s="364">
        <v>671.65450849504407</v>
      </c>
      <c r="B748" s="188">
        <v>882.43525088701301</v>
      </c>
    </row>
    <row r="749" spans="1:2">
      <c r="A749" s="364">
        <v>200</v>
      </c>
      <c r="B749" s="188">
        <v>878.25309329987078</v>
      </c>
    </row>
    <row r="750" spans="1:2">
      <c r="A750" s="364">
        <v>6526</v>
      </c>
      <c r="B750" s="188">
        <v>9363.1260504201691</v>
      </c>
    </row>
    <row r="751" spans="1:2">
      <c r="A751" s="364">
        <v>8948</v>
      </c>
      <c r="B751" s="188">
        <v>20841.048648648648</v>
      </c>
    </row>
    <row r="752" spans="1:2">
      <c r="A752" s="364">
        <v>500</v>
      </c>
      <c r="B752" s="188">
        <v>878.25309329987078</v>
      </c>
    </row>
    <row r="753" spans="1:2">
      <c r="A753" s="364">
        <v>1106</v>
      </c>
      <c r="B753" s="188">
        <v>684.09090909090901</v>
      </c>
    </row>
    <row r="754" spans="1:2">
      <c r="A754" s="364">
        <v>210</v>
      </c>
      <c r="B754" s="188">
        <v>136.81818181818181</v>
      </c>
    </row>
    <row r="755" spans="1:2">
      <c r="A755" s="364">
        <v>265</v>
      </c>
      <c r="B755" s="188">
        <v>869.88877812558621</v>
      </c>
    </row>
    <row r="756" spans="1:2">
      <c r="A756" s="364">
        <v>520</v>
      </c>
      <c r="B756" s="188">
        <v>2724.8205128205127</v>
      </c>
    </row>
    <row r="757" spans="1:2">
      <c r="A757" s="364">
        <v>638</v>
      </c>
      <c r="B757" s="188">
        <v>2268.9333333333334</v>
      </c>
    </row>
    <row r="758" spans="1:2">
      <c r="A758" s="364">
        <v>546</v>
      </c>
      <c r="B758" s="188">
        <v>861.52446295130176</v>
      </c>
    </row>
    <row r="759" spans="1:2">
      <c r="A759" s="364">
        <v>884</v>
      </c>
      <c r="B759" s="188">
        <v>7571.5</v>
      </c>
    </row>
    <row r="760" spans="1:2">
      <c r="A760" s="364">
        <v>470</v>
      </c>
      <c r="B760" s="188">
        <v>1819.620253164557</v>
      </c>
    </row>
    <row r="761" spans="1:2">
      <c r="A761" s="364">
        <v>872.39807267787171</v>
      </c>
      <c r="B761" s="188">
        <v>853.1601477770173</v>
      </c>
    </row>
    <row r="762" spans="1:2">
      <c r="A762" s="364">
        <v>176</v>
      </c>
      <c r="B762" s="188">
        <v>844.79583260273284</v>
      </c>
    </row>
    <row r="763" spans="1:2">
      <c r="A763" s="364">
        <v>599.72139799619742</v>
      </c>
      <c r="B763" s="188">
        <v>844.79583260273284</v>
      </c>
    </row>
    <row r="764" spans="1:2">
      <c r="A764" s="364">
        <v>230</v>
      </c>
      <c r="B764" s="188">
        <v>844.79583260273284</v>
      </c>
    </row>
    <row r="765" spans="1:2">
      <c r="A765" s="364">
        <v>164</v>
      </c>
      <c r="B765" s="188">
        <v>589.76923076923072</v>
      </c>
    </row>
    <row r="766" spans="1:2">
      <c r="A766" s="364">
        <v>339</v>
      </c>
      <c r="B766" s="188">
        <v>5493.0555555555557</v>
      </c>
    </row>
    <row r="767" spans="1:2">
      <c r="A767" s="364">
        <v>946</v>
      </c>
      <c r="B767" s="188">
        <v>630.40909090909088</v>
      </c>
    </row>
    <row r="768" spans="1:2">
      <c r="A768" s="364">
        <v>423</v>
      </c>
      <c r="B768" s="188">
        <v>485.66666666666669</v>
      </c>
    </row>
    <row r="769" spans="1:2">
      <c r="A769" s="364">
        <v>66</v>
      </c>
      <c r="B769" s="188">
        <v>836.43151742844827</v>
      </c>
    </row>
    <row r="770" spans="1:2">
      <c r="A770" s="364">
        <v>1611</v>
      </c>
      <c r="B770" s="188">
        <v>5858.6868686868693</v>
      </c>
    </row>
    <row r="771" spans="1:2">
      <c r="A771" s="364">
        <v>2071</v>
      </c>
      <c r="B771" s="188">
        <v>15712.5</v>
      </c>
    </row>
    <row r="772" spans="1:2">
      <c r="A772" s="364">
        <v>50</v>
      </c>
      <c r="B772" s="188">
        <v>3225</v>
      </c>
    </row>
    <row r="773" spans="1:2">
      <c r="A773" s="364">
        <v>200</v>
      </c>
      <c r="B773" s="188">
        <v>2531.25</v>
      </c>
    </row>
    <row r="774" spans="1:2">
      <c r="A774" s="364">
        <v>2590</v>
      </c>
      <c r="B774" s="188">
        <v>2200</v>
      </c>
    </row>
    <row r="775" spans="1:2">
      <c r="A775" s="364">
        <v>25</v>
      </c>
      <c r="B775" s="188">
        <v>1787.5</v>
      </c>
    </row>
    <row r="776" spans="1:2">
      <c r="A776" s="364">
        <v>1100</v>
      </c>
      <c r="B776" s="188">
        <v>1693.75</v>
      </c>
    </row>
    <row r="777" spans="1:2">
      <c r="A777" s="364">
        <v>1097.3981508661243</v>
      </c>
      <c r="B777" s="188">
        <v>819.70288707987936</v>
      </c>
    </row>
    <row r="778" spans="1:2">
      <c r="A778" s="364">
        <v>5160</v>
      </c>
      <c r="B778" s="188">
        <v>819.70288707987936</v>
      </c>
    </row>
    <row r="779" spans="1:2">
      <c r="A779" s="364">
        <v>200</v>
      </c>
      <c r="B779" s="188">
        <v>1143.75</v>
      </c>
    </row>
    <row r="780" spans="1:2">
      <c r="A780" s="364">
        <v>225</v>
      </c>
      <c r="B780" s="188">
        <v>815.52072949273713</v>
      </c>
    </row>
    <row r="781" spans="1:2">
      <c r="A781" s="364">
        <v>969</v>
      </c>
      <c r="B781" s="188">
        <v>1006.25</v>
      </c>
    </row>
    <row r="782" spans="1:2">
      <c r="A782" s="364">
        <v>497</v>
      </c>
      <c r="B782" s="188">
        <v>753.125</v>
      </c>
    </row>
    <row r="783" spans="1:2">
      <c r="A783" s="364">
        <v>178</v>
      </c>
      <c r="B783" s="188">
        <v>807.15641431845268</v>
      </c>
    </row>
    <row r="784" spans="1:2">
      <c r="A784" s="364">
        <v>847</v>
      </c>
      <c r="B784" s="188">
        <v>50</v>
      </c>
    </row>
    <row r="785" spans="1:2">
      <c r="A785" s="364">
        <v>1267</v>
      </c>
      <c r="B785" s="188">
        <v>1496.4705882352941</v>
      </c>
    </row>
    <row r="786" spans="1:2">
      <c r="A786" s="364">
        <v>212</v>
      </c>
      <c r="B786" s="188">
        <v>1402.9411764705883</v>
      </c>
    </row>
    <row r="787" spans="1:2">
      <c r="A787" s="364">
        <v>627</v>
      </c>
      <c r="B787" s="188">
        <v>1800.0571428571429</v>
      </c>
    </row>
    <row r="788" spans="1:2">
      <c r="A788" s="364">
        <v>568</v>
      </c>
      <c r="B788" s="188">
        <v>1865.625</v>
      </c>
    </row>
    <row r="789" spans="1:2">
      <c r="A789" s="364">
        <v>490</v>
      </c>
      <c r="B789" s="188">
        <v>204.1875</v>
      </c>
    </row>
    <row r="790" spans="1:2">
      <c r="A790" s="364">
        <v>2473.3279970359217</v>
      </c>
      <c r="B790" s="188">
        <v>798.79209914416811</v>
      </c>
    </row>
    <row r="791" spans="1:2">
      <c r="A791" s="364">
        <v>80</v>
      </c>
      <c r="B791" s="188">
        <v>794.60994155702588</v>
      </c>
    </row>
    <row r="792" spans="1:2">
      <c r="A792" s="364">
        <v>5475</v>
      </c>
      <c r="B792" s="188">
        <v>10730.573643410853</v>
      </c>
    </row>
    <row r="793" spans="1:2">
      <c r="A793" s="364">
        <v>90</v>
      </c>
      <c r="B793" s="188">
        <v>790.42778396988365</v>
      </c>
    </row>
    <row r="794" spans="1:2">
      <c r="A794" s="364">
        <v>784</v>
      </c>
      <c r="B794" s="188">
        <v>1298.0833333333335</v>
      </c>
    </row>
    <row r="795" spans="1:2">
      <c r="A795" s="364">
        <v>704</v>
      </c>
      <c r="B795" s="188">
        <v>1616.2545454545455</v>
      </c>
    </row>
    <row r="796" spans="1:2">
      <c r="A796" s="364">
        <v>1618.0767704653335</v>
      </c>
      <c r="B796" s="188">
        <v>786.24562638274142</v>
      </c>
    </row>
    <row r="797" spans="1:2">
      <c r="A797" s="364">
        <v>1007</v>
      </c>
      <c r="B797" s="188">
        <v>8501.7142857142862</v>
      </c>
    </row>
    <row r="798" spans="1:2">
      <c r="A798" s="364">
        <v>2837</v>
      </c>
      <c r="B798" s="188">
        <v>4596.4932885906046</v>
      </c>
    </row>
    <row r="799" spans="1:2">
      <c r="A799" s="364">
        <v>697</v>
      </c>
      <c r="B799" s="188">
        <v>6047.7028301886794</v>
      </c>
    </row>
    <row r="800" spans="1:2">
      <c r="A800" s="364">
        <v>1326</v>
      </c>
      <c r="B800" s="188">
        <v>17873.587179487178</v>
      </c>
    </row>
    <row r="801" spans="1:2">
      <c r="A801" s="364">
        <v>1126</v>
      </c>
      <c r="B801" s="188">
        <v>3822.6744186046512</v>
      </c>
    </row>
    <row r="802" spans="1:2">
      <c r="A802" s="364">
        <v>6803</v>
      </c>
      <c r="B802" s="188">
        <v>777.88131120845696</v>
      </c>
    </row>
    <row r="803" spans="1:2">
      <c r="A803" s="364">
        <v>1937</v>
      </c>
      <c r="B803" s="188">
        <v>41648.526315789473</v>
      </c>
    </row>
    <row r="804" spans="1:2">
      <c r="A804" s="364">
        <v>1841</v>
      </c>
      <c r="B804" s="188">
        <v>2304.5766129032259</v>
      </c>
    </row>
    <row r="805" spans="1:2">
      <c r="A805" s="364">
        <v>3669</v>
      </c>
      <c r="B805" s="188">
        <v>8154.2448132780082</v>
      </c>
    </row>
    <row r="806" spans="1:2">
      <c r="A806" s="364">
        <v>142</v>
      </c>
      <c r="B806" s="188">
        <v>773.69915362131474</v>
      </c>
    </row>
    <row r="807" spans="1:2">
      <c r="A807" s="364">
        <v>1558.2719169691993</v>
      </c>
      <c r="B807" s="188">
        <v>773.69915362131474</v>
      </c>
    </row>
    <row r="808" spans="1:2">
      <c r="A808" s="364">
        <v>3300.5587677726576</v>
      </c>
      <c r="B808" s="188">
        <v>769.51699603417251</v>
      </c>
    </row>
    <row r="809" spans="1:2">
      <c r="A809" s="364">
        <v>345</v>
      </c>
      <c r="B809" s="188">
        <v>769.51699603417251</v>
      </c>
    </row>
    <row r="810" spans="1:2">
      <c r="A810" s="364">
        <v>769</v>
      </c>
      <c r="B810" s="188">
        <v>756.97052327274571</v>
      </c>
    </row>
    <row r="811" spans="1:2">
      <c r="A811" s="364">
        <v>396</v>
      </c>
      <c r="B811" s="188">
        <v>756.97052327274571</v>
      </c>
    </row>
    <row r="812" spans="1:2">
      <c r="A812" s="364">
        <v>4819</v>
      </c>
      <c r="B812" s="188">
        <v>28553.022727272728</v>
      </c>
    </row>
    <row r="813" spans="1:2">
      <c r="A813" s="364">
        <v>582</v>
      </c>
      <c r="B813" s="188">
        <v>752.78836568560348</v>
      </c>
    </row>
    <row r="814" spans="1:2">
      <c r="A814" s="364">
        <v>3196</v>
      </c>
      <c r="B814" s="188">
        <v>4447.454545454546</v>
      </c>
    </row>
    <row r="815" spans="1:2">
      <c r="A815" s="364">
        <v>2000</v>
      </c>
      <c r="B815" s="188">
        <v>4324.242424242424</v>
      </c>
    </row>
    <row r="816" spans="1:2">
      <c r="A816" s="364">
        <v>294</v>
      </c>
      <c r="B816" s="188">
        <v>744.42405051131902</v>
      </c>
    </row>
    <row r="817" spans="1:2">
      <c r="A817" s="364">
        <v>2820.8652925274419</v>
      </c>
      <c r="B817" s="188">
        <v>740.2418929241768</v>
      </c>
    </row>
    <row r="818" spans="1:2">
      <c r="A818" s="364">
        <v>200</v>
      </c>
      <c r="B818" s="188">
        <v>672.72727272727275</v>
      </c>
    </row>
    <row r="819" spans="1:2">
      <c r="A819" s="364">
        <v>1154</v>
      </c>
      <c r="B819" s="188">
        <v>1685.1610169491526</v>
      </c>
    </row>
    <row r="820" spans="1:2">
      <c r="A820" s="364">
        <v>526</v>
      </c>
      <c r="B820" s="188">
        <v>4722</v>
      </c>
    </row>
    <row r="821" spans="1:2">
      <c r="A821" s="364">
        <v>385</v>
      </c>
      <c r="B821" s="188">
        <v>1305</v>
      </c>
    </row>
    <row r="822" spans="1:2">
      <c r="A822" s="364">
        <v>785</v>
      </c>
      <c r="B822" s="188">
        <v>1275</v>
      </c>
    </row>
    <row r="823" spans="1:2">
      <c r="A823" s="364">
        <v>168</v>
      </c>
      <c r="B823" s="188">
        <v>858</v>
      </c>
    </row>
    <row r="824" spans="1:2">
      <c r="A824" s="364">
        <v>759</v>
      </c>
      <c r="B824" s="188">
        <v>684</v>
      </c>
    </row>
    <row r="825" spans="1:2">
      <c r="A825" s="364">
        <v>555</v>
      </c>
      <c r="B825" s="188">
        <v>603</v>
      </c>
    </row>
    <row r="826" spans="1:2">
      <c r="A826" s="364">
        <v>1171.0041243998278</v>
      </c>
      <c r="B826" s="188">
        <v>719.33110498846554</v>
      </c>
    </row>
    <row r="827" spans="1:2">
      <c r="A827" s="364">
        <v>506</v>
      </c>
      <c r="B827" s="188">
        <v>719.33110498846554</v>
      </c>
    </row>
    <row r="828" spans="1:2">
      <c r="A828" s="364">
        <v>94</v>
      </c>
      <c r="B828" s="188">
        <v>192</v>
      </c>
    </row>
    <row r="829" spans="1:2">
      <c r="A829" s="364">
        <v>427</v>
      </c>
      <c r="B829" s="188">
        <v>162</v>
      </c>
    </row>
    <row r="830" spans="1:2">
      <c r="A830" s="364">
        <v>1349</v>
      </c>
      <c r="B830" s="188">
        <v>5057.2948717948721</v>
      </c>
    </row>
    <row r="831" spans="1:2">
      <c r="A831" s="364">
        <v>77</v>
      </c>
      <c r="B831" s="188">
        <v>4543</v>
      </c>
    </row>
    <row r="832" spans="1:2">
      <c r="A832" s="364">
        <v>10819</v>
      </c>
      <c r="B832" s="188">
        <v>56235.294117647063</v>
      </c>
    </row>
    <row r="833" spans="1:2">
      <c r="A833" s="364">
        <v>300</v>
      </c>
      <c r="B833" s="188">
        <v>902.94117647058829</v>
      </c>
    </row>
    <row r="834" spans="1:2">
      <c r="A834" s="364">
        <v>200</v>
      </c>
      <c r="B834" s="188">
        <v>767.64705882352951</v>
      </c>
    </row>
    <row r="835" spans="1:2">
      <c r="A835" s="364">
        <v>347</v>
      </c>
      <c r="B835" s="188">
        <v>2626.0254237288136</v>
      </c>
    </row>
    <row r="836" spans="1:2">
      <c r="A836" s="364">
        <v>67</v>
      </c>
      <c r="B836" s="188">
        <v>2202.127659574468</v>
      </c>
    </row>
    <row r="837" spans="1:2">
      <c r="A837" s="364">
        <v>607</v>
      </c>
      <c r="B837" s="188">
        <v>14558.597014925374</v>
      </c>
    </row>
    <row r="838" spans="1:2">
      <c r="A838" s="364">
        <v>1099.4892296596954</v>
      </c>
      <c r="B838" s="188">
        <v>698.4203170527544</v>
      </c>
    </row>
    <row r="839" spans="1:2">
      <c r="A839" s="364">
        <v>1287</v>
      </c>
      <c r="B839" s="188">
        <v>11668.233333333334</v>
      </c>
    </row>
    <row r="840" spans="1:2">
      <c r="A840" s="364">
        <v>1260</v>
      </c>
      <c r="B840" s="188">
        <v>694.23815946561206</v>
      </c>
    </row>
    <row r="841" spans="1:2">
      <c r="A841" s="364">
        <v>208</v>
      </c>
      <c r="B841" s="188">
        <v>690.05600187846983</v>
      </c>
    </row>
    <row r="842" spans="1:2">
      <c r="A842" s="364">
        <v>863.61554174487287</v>
      </c>
      <c r="B842" s="188">
        <v>690.05600187846983</v>
      </c>
    </row>
    <row r="843" spans="1:2">
      <c r="A843" s="364">
        <v>1842.6586328948717</v>
      </c>
      <c r="B843" s="188">
        <v>690.05600187846983</v>
      </c>
    </row>
    <row r="844" spans="1:2">
      <c r="A844" s="364">
        <v>2717</v>
      </c>
      <c r="B844" s="188">
        <v>690.05600187846983</v>
      </c>
    </row>
    <row r="845" spans="1:2">
      <c r="A845" s="364">
        <v>107</v>
      </c>
      <c r="B845" s="188">
        <v>690.05600187846983</v>
      </c>
    </row>
    <row r="846" spans="1:2">
      <c r="A846" s="364">
        <v>318</v>
      </c>
      <c r="B846" s="188">
        <v>685.8738442913276</v>
      </c>
    </row>
    <row r="847" spans="1:2">
      <c r="A847" s="364">
        <v>1112</v>
      </c>
      <c r="B847" s="188">
        <v>1942.3384615384614</v>
      </c>
    </row>
    <row r="848" spans="1:2">
      <c r="A848" s="364">
        <v>29</v>
      </c>
      <c r="B848" s="188">
        <v>432.09999999999997</v>
      </c>
    </row>
    <row r="849" spans="1:2">
      <c r="A849" s="364">
        <v>1372</v>
      </c>
      <c r="B849" s="188">
        <v>4013.1304347826085</v>
      </c>
    </row>
    <row r="850" spans="1:2">
      <c r="A850" s="364">
        <v>2992</v>
      </c>
      <c r="B850" s="188">
        <v>4735.7682926829266</v>
      </c>
    </row>
    <row r="851" spans="1:2">
      <c r="A851" s="364">
        <v>4926</v>
      </c>
      <c r="B851" s="188">
        <v>677.50952911704314</v>
      </c>
    </row>
    <row r="852" spans="1:2">
      <c r="A852" s="364">
        <v>98</v>
      </c>
      <c r="B852" s="188">
        <v>80.705882352941174</v>
      </c>
    </row>
    <row r="853" spans="1:2">
      <c r="A853" s="364">
        <v>1009.154625777423</v>
      </c>
      <c r="B853" s="188">
        <v>669.14521394275869</v>
      </c>
    </row>
    <row r="854" spans="1:2">
      <c r="A854" s="364">
        <v>2507.6216892504881</v>
      </c>
      <c r="B854" s="188">
        <v>669.14521394275869</v>
      </c>
    </row>
    <row r="855" spans="1:2">
      <c r="A855" s="364">
        <v>3360</v>
      </c>
      <c r="B855" s="188">
        <v>892.93478260869574</v>
      </c>
    </row>
    <row r="856" spans="1:2">
      <c r="A856" s="364">
        <v>2845.5400222915814</v>
      </c>
      <c r="B856" s="188">
        <v>660.78089876847423</v>
      </c>
    </row>
    <row r="857" spans="1:2">
      <c r="A857" s="364">
        <v>1699</v>
      </c>
      <c r="B857" s="188">
        <v>711.46739130434787</v>
      </c>
    </row>
    <row r="858" spans="1:2">
      <c r="A858" s="364">
        <v>1266</v>
      </c>
      <c r="B858" s="188">
        <v>592.44827586206895</v>
      </c>
    </row>
    <row r="859" spans="1:2">
      <c r="A859" s="364">
        <v>163</v>
      </c>
      <c r="B859" s="188">
        <v>660.78089876847423</v>
      </c>
    </row>
    <row r="860" spans="1:2">
      <c r="A860" s="364">
        <v>309</v>
      </c>
      <c r="B860" s="188">
        <v>656.59874118133189</v>
      </c>
    </row>
    <row r="861" spans="1:2">
      <c r="A861" s="364">
        <v>596</v>
      </c>
      <c r="B861" s="188">
        <v>656.59874118133189</v>
      </c>
    </row>
    <row r="862" spans="1:2">
      <c r="A862" s="364">
        <v>1350</v>
      </c>
      <c r="B862" s="188">
        <v>652.41658359418966</v>
      </c>
    </row>
    <row r="863" spans="1:2">
      <c r="A863" s="364">
        <v>198</v>
      </c>
      <c r="B863" s="188">
        <v>299.55882352941177</v>
      </c>
    </row>
    <row r="864" spans="1:2">
      <c r="A864" s="364">
        <v>500</v>
      </c>
      <c r="B864" s="188">
        <v>648.23442600704743</v>
      </c>
    </row>
    <row r="865" spans="1:2">
      <c r="A865" s="364">
        <v>1736</v>
      </c>
      <c r="B865" s="188">
        <v>886.83333333333337</v>
      </c>
    </row>
    <row r="866" spans="1:2">
      <c r="A866" s="364">
        <v>90</v>
      </c>
      <c r="B866" s="188">
        <v>489.375</v>
      </c>
    </row>
    <row r="867" spans="1:2">
      <c r="A867" s="364">
        <v>1314</v>
      </c>
      <c r="B867" s="188">
        <v>1923.3644859813082</v>
      </c>
    </row>
    <row r="868" spans="1:2">
      <c r="A868" s="364">
        <v>847</v>
      </c>
      <c r="B868" s="188">
        <v>644.0522684199052</v>
      </c>
    </row>
    <row r="869" spans="1:2">
      <c r="A869" s="364">
        <v>1655</v>
      </c>
      <c r="B869" s="188">
        <v>1084.8351063829787</v>
      </c>
    </row>
    <row r="870" spans="1:2">
      <c r="A870" s="364">
        <v>306</v>
      </c>
      <c r="B870" s="188">
        <v>644.0522684199052</v>
      </c>
    </row>
    <row r="871" spans="1:2">
      <c r="A871" s="364">
        <v>430</v>
      </c>
      <c r="B871" s="188">
        <v>635.68795324562075</v>
      </c>
    </row>
    <row r="872" spans="1:2">
      <c r="A872" s="364">
        <v>345</v>
      </c>
      <c r="B872" s="188">
        <v>1377.2177419354839</v>
      </c>
    </row>
    <row r="873" spans="1:2">
      <c r="A873" s="364">
        <v>410</v>
      </c>
      <c r="B873" s="188">
        <v>627.32363807133629</v>
      </c>
    </row>
    <row r="874" spans="1:2">
      <c r="A874" s="364">
        <v>1857.714400208584</v>
      </c>
      <c r="B874" s="188">
        <v>627.32363807133629</v>
      </c>
    </row>
    <row r="875" spans="1:2">
      <c r="A875" s="364">
        <v>140</v>
      </c>
      <c r="B875" s="188">
        <v>627.32363807133629</v>
      </c>
    </row>
    <row r="876" spans="1:2">
      <c r="A876" s="364">
        <v>150</v>
      </c>
      <c r="B876" s="188">
        <v>1238.8888888888889</v>
      </c>
    </row>
    <row r="877" spans="1:2">
      <c r="A877" s="364">
        <v>3419</v>
      </c>
      <c r="B877" s="188">
        <v>618.95932289705172</v>
      </c>
    </row>
    <row r="878" spans="1:2">
      <c r="A878" s="364">
        <v>7116</v>
      </c>
      <c r="B878" s="188">
        <v>15053.793103448275</v>
      </c>
    </row>
    <row r="879" spans="1:2">
      <c r="A879" s="364">
        <v>382</v>
      </c>
      <c r="B879" s="188">
        <v>606.41285013562504</v>
      </c>
    </row>
    <row r="880" spans="1:2">
      <c r="A880" s="364">
        <v>406</v>
      </c>
      <c r="B880" s="188">
        <v>866.64</v>
      </c>
    </row>
    <row r="881" spans="1:2">
      <c r="A881" s="364">
        <v>953.53192986843123</v>
      </c>
      <c r="B881" s="188">
        <v>606.41285013562504</v>
      </c>
    </row>
    <row r="882" spans="1:2">
      <c r="A882" s="364">
        <v>2089.8241462949782</v>
      </c>
      <c r="B882" s="188">
        <v>602.23069254848281</v>
      </c>
    </row>
    <row r="883" spans="1:2">
      <c r="A883" s="364">
        <v>515</v>
      </c>
      <c r="B883" s="188">
        <v>602.23069254848281</v>
      </c>
    </row>
    <row r="884" spans="1:2">
      <c r="A884" s="364">
        <v>1594.6566879773368</v>
      </c>
      <c r="B884" s="188">
        <v>593.86637737419835</v>
      </c>
    </row>
    <row r="885" spans="1:2">
      <c r="A885" s="364">
        <v>332</v>
      </c>
      <c r="B885" s="188">
        <v>589.68421978705612</v>
      </c>
    </row>
    <row r="886" spans="1:2">
      <c r="A886" s="364">
        <v>828.4854180128782</v>
      </c>
      <c r="B886" s="188">
        <v>585.50206219991378</v>
      </c>
    </row>
    <row r="887" spans="1:2">
      <c r="A887" s="364">
        <v>344</v>
      </c>
      <c r="B887" s="188">
        <v>541.75</v>
      </c>
    </row>
    <row r="888" spans="1:2">
      <c r="A888" s="364">
        <v>166</v>
      </c>
      <c r="B888" s="188">
        <v>374</v>
      </c>
    </row>
    <row r="889" spans="1:2">
      <c r="A889" s="364">
        <v>55</v>
      </c>
      <c r="B889" s="188">
        <v>33</v>
      </c>
    </row>
    <row r="890" spans="1:2">
      <c r="A890" s="364">
        <v>1720.5396313503181</v>
      </c>
      <c r="B890" s="188">
        <v>577.13774702562932</v>
      </c>
    </row>
    <row r="891" spans="1:2">
      <c r="A891" s="364">
        <v>226</v>
      </c>
      <c r="B891" s="188">
        <v>577.13774702562932</v>
      </c>
    </row>
    <row r="892" spans="1:2">
      <c r="A892" s="364">
        <v>1194</v>
      </c>
      <c r="B892" s="188">
        <v>1053.5398860398861</v>
      </c>
    </row>
    <row r="893" spans="1:2">
      <c r="A893" s="364">
        <v>195</v>
      </c>
      <c r="B893" s="188">
        <v>568.77343185134487</v>
      </c>
    </row>
    <row r="894" spans="1:2">
      <c r="A894" s="364">
        <v>56</v>
      </c>
      <c r="B894" s="188">
        <v>512.72727272727263</v>
      </c>
    </row>
    <row r="895" spans="1:2">
      <c r="A895" s="364">
        <v>1217.4260736171066</v>
      </c>
      <c r="B895" s="188">
        <v>564.59127426420264</v>
      </c>
    </row>
    <row r="896" spans="1:2">
      <c r="A896" s="364">
        <v>119</v>
      </c>
      <c r="B896" s="188">
        <v>564.59127426420264</v>
      </c>
    </row>
    <row r="897" spans="1:2">
      <c r="A897" s="364">
        <v>11089</v>
      </c>
      <c r="B897" s="188">
        <v>59486.180811808117</v>
      </c>
    </row>
    <row r="898" spans="1:2">
      <c r="A898" s="364">
        <v>3142</v>
      </c>
      <c r="B898" s="188">
        <v>4777.0042372881362</v>
      </c>
    </row>
    <row r="899" spans="1:2">
      <c r="A899" s="364">
        <v>1550</v>
      </c>
      <c r="B899" s="188">
        <v>547.86264391563361</v>
      </c>
    </row>
    <row r="900" spans="1:2">
      <c r="A900" s="364">
        <v>1231.6454094133903</v>
      </c>
      <c r="B900" s="188">
        <v>547.86264391563361</v>
      </c>
    </row>
    <row r="901" spans="1:2">
      <c r="A901" s="364">
        <v>911</v>
      </c>
      <c r="B901" s="188">
        <v>7452</v>
      </c>
    </row>
    <row r="902" spans="1:2">
      <c r="A902" s="364">
        <v>497</v>
      </c>
      <c r="B902" s="188">
        <v>1193.4807692307693</v>
      </c>
    </row>
    <row r="903" spans="1:2">
      <c r="A903" s="364">
        <v>1173.0952031933989</v>
      </c>
      <c r="B903" s="188">
        <v>543.68048632849138</v>
      </c>
    </row>
    <row r="904" spans="1:2">
      <c r="A904" s="364">
        <v>5945</v>
      </c>
      <c r="B904" s="188">
        <v>2734.4166666666665</v>
      </c>
    </row>
    <row r="905" spans="1:2">
      <c r="A905" s="364">
        <v>1106.180681799123</v>
      </c>
      <c r="B905" s="188">
        <v>531.1340135670647</v>
      </c>
    </row>
    <row r="906" spans="1:2">
      <c r="A906" s="364">
        <v>4709</v>
      </c>
      <c r="B906" s="188">
        <v>9933.3333333333339</v>
      </c>
    </row>
    <row r="907" spans="1:2">
      <c r="A907" s="364">
        <v>777</v>
      </c>
      <c r="B907" s="188">
        <v>1270.6272727272726</v>
      </c>
    </row>
    <row r="908" spans="1:2">
      <c r="A908" s="364">
        <v>561</v>
      </c>
      <c r="B908" s="188">
        <v>518.58754080563801</v>
      </c>
    </row>
    <row r="909" spans="1:2">
      <c r="A909" s="364">
        <v>3670</v>
      </c>
      <c r="B909" s="188">
        <v>3722.9210526315787</v>
      </c>
    </row>
    <row r="910" spans="1:2">
      <c r="A910" s="364">
        <v>513</v>
      </c>
      <c r="B910" s="188">
        <v>1489.5833333333333</v>
      </c>
    </row>
    <row r="911" spans="1:2">
      <c r="A911" s="364">
        <v>806</v>
      </c>
      <c r="B911" s="188">
        <v>13278.2</v>
      </c>
    </row>
    <row r="912" spans="1:2">
      <c r="A912" s="364">
        <v>1439</v>
      </c>
      <c r="B912" s="188">
        <v>2453.3653846153848</v>
      </c>
    </row>
    <row r="913" spans="1:2">
      <c r="A913" s="364">
        <v>352</v>
      </c>
      <c r="B913" s="188">
        <v>510.2232256313535</v>
      </c>
    </row>
    <row r="914" spans="1:2">
      <c r="A914" s="364">
        <v>1776</v>
      </c>
      <c r="B914" s="188">
        <v>5027.5862068965516</v>
      </c>
    </row>
    <row r="915" spans="1:2">
      <c r="A915" s="364">
        <v>903</v>
      </c>
      <c r="B915" s="188">
        <v>1587.0967741935483</v>
      </c>
    </row>
    <row r="916" spans="1:2">
      <c r="A916" s="364">
        <v>1150</v>
      </c>
      <c r="B916" s="188">
        <v>4109.1428571428578</v>
      </c>
    </row>
    <row r="917" spans="1:2">
      <c r="A917" s="364">
        <v>351</v>
      </c>
      <c r="B917" s="188">
        <v>493.49459528278453</v>
      </c>
    </row>
    <row r="918" spans="1:2">
      <c r="A918" s="364">
        <v>1215</v>
      </c>
      <c r="B918" s="188">
        <v>1877.5684931506848</v>
      </c>
    </row>
    <row r="919" spans="1:2">
      <c r="A919" s="364">
        <v>673</v>
      </c>
      <c r="B919" s="188">
        <v>418.2</v>
      </c>
    </row>
    <row r="920" spans="1:2">
      <c r="A920" s="364">
        <v>483</v>
      </c>
      <c r="B920" s="188">
        <v>489.31243769564225</v>
      </c>
    </row>
    <row r="921" spans="1:2">
      <c r="A921" s="364">
        <v>393</v>
      </c>
      <c r="B921" s="188">
        <v>489.31243769564225</v>
      </c>
    </row>
    <row r="922" spans="1:2">
      <c r="A922" s="364">
        <v>9262</v>
      </c>
      <c r="B922" s="188">
        <v>137.69999999999999</v>
      </c>
    </row>
    <row r="923" spans="1:2">
      <c r="A923" s="364">
        <v>1561</v>
      </c>
      <c r="B923" s="188">
        <v>8133.4459459459458</v>
      </c>
    </row>
    <row r="924" spans="1:2">
      <c r="A924" s="364">
        <v>2293</v>
      </c>
      <c r="B924" s="188">
        <v>489.31243769564225</v>
      </c>
    </row>
    <row r="925" spans="1:2">
      <c r="A925" s="364">
        <v>1154</v>
      </c>
      <c r="B925" s="188">
        <v>2199.2352941176468</v>
      </c>
    </row>
    <row r="926" spans="1:2">
      <c r="A926" s="364">
        <v>184</v>
      </c>
      <c r="B926" s="188">
        <v>485.13028010850002</v>
      </c>
    </row>
    <row r="927" spans="1:2">
      <c r="A927" s="364">
        <v>198</v>
      </c>
      <c r="B927" s="188">
        <v>485.13028010850002</v>
      </c>
    </row>
    <row r="928" spans="1:2">
      <c r="A928" s="364">
        <v>2498.4209425587756</v>
      </c>
      <c r="B928" s="188">
        <v>485.13028010850002</v>
      </c>
    </row>
    <row r="929" spans="1:2">
      <c r="A929" s="364">
        <v>791.26421548731219</v>
      </c>
      <c r="B929" s="188">
        <v>485.13028010850002</v>
      </c>
    </row>
    <row r="930" spans="1:2">
      <c r="A930" s="364">
        <v>4148</v>
      </c>
      <c r="B930" s="188">
        <v>480.94812252135779</v>
      </c>
    </row>
    <row r="931" spans="1:2">
      <c r="A931" s="364">
        <v>470</v>
      </c>
      <c r="B931" s="188">
        <v>1071.0583333333334</v>
      </c>
    </row>
    <row r="932" spans="1:2">
      <c r="A932" s="364">
        <v>278</v>
      </c>
      <c r="B932" s="188">
        <v>472.58380734707328</v>
      </c>
    </row>
    <row r="933" spans="1:2">
      <c r="A933" s="364">
        <v>6635</v>
      </c>
      <c r="B933" s="188">
        <v>9513.6176470588234</v>
      </c>
    </row>
    <row r="934" spans="1:2">
      <c r="A934" s="364">
        <v>242.98335581296425</v>
      </c>
      <c r="B934" s="188">
        <v>468.40164975993105</v>
      </c>
    </row>
    <row r="935" spans="1:2">
      <c r="A935" s="364">
        <v>1219.9353681693919</v>
      </c>
      <c r="B935" s="188">
        <v>468.40164975993105</v>
      </c>
    </row>
    <row r="936" spans="1:2">
      <c r="A936" s="364">
        <v>1300</v>
      </c>
      <c r="B936" s="188">
        <v>8632.5</v>
      </c>
    </row>
    <row r="937" spans="1:2">
      <c r="A937" s="364">
        <v>125</v>
      </c>
      <c r="B937" s="188">
        <v>3285</v>
      </c>
    </row>
    <row r="938" spans="1:2">
      <c r="A938" s="364">
        <v>441</v>
      </c>
      <c r="B938" s="188">
        <v>967.5</v>
      </c>
    </row>
    <row r="939" spans="1:2">
      <c r="A939" s="364">
        <v>100</v>
      </c>
      <c r="B939" s="188">
        <v>255</v>
      </c>
    </row>
    <row r="940" spans="1:2">
      <c r="A940" s="364">
        <v>800</v>
      </c>
      <c r="B940" s="188">
        <v>35</v>
      </c>
    </row>
    <row r="941" spans="1:2">
      <c r="A941" s="364">
        <v>378</v>
      </c>
      <c r="B941" s="188">
        <v>455.85517699850436</v>
      </c>
    </row>
    <row r="942" spans="1:2">
      <c r="A942" s="364">
        <v>91</v>
      </c>
      <c r="B942" s="188">
        <v>8375.0769230769238</v>
      </c>
    </row>
    <row r="943" spans="1:2">
      <c r="A943" s="364">
        <v>1055.1583592359875</v>
      </c>
      <c r="B943" s="188">
        <v>455.85517699850436</v>
      </c>
    </row>
    <row r="944" spans="1:2">
      <c r="A944" s="364">
        <v>777</v>
      </c>
      <c r="B944" s="188">
        <v>1064.9709302325582</v>
      </c>
    </row>
    <row r="945" spans="1:2">
      <c r="A945" s="364">
        <v>368</v>
      </c>
      <c r="B945" s="188">
        <v>264.60000000000002</v>
      </c>
    </row>
    <row r="946" spans="1:2">
      <c r="A946" s="364">
        <v>623</v>
      </c>
      <c r="B946" s="188">
        <v>3136.2222222222226</v>
      </c>
    </row>
    <row r="947" spans="1:2">
      <c r="A947" s="364">
        <v>194</v>
      </c>
      <c r="B947" s="188">
        <v>447.49086182421985</v>
      </c>
    </row>
    <row r="948" spans="1:2">
      <c r="A948" s="364">
        <v>2569.0994057814792</v>
      </c>
      <c r="B948" s="188">
        <v>443.30870423707762</v>
      </c>
    </row>
    <row r="949" spans="1:2">
      <c r="A949" s="364">
        <v>1200</v>
      </c>
      <c r="B949" s="188">
        <v>4537.272727272727</v>
      </c>
    </row>
    <row r="950" spans="1:2">
      <c r="A950" s="364">
        <v>143</v>
      </c>
      <c r="B950" s="188">
        <v>443.30870423707762</v>
      </c>
    </row>
    <row r="951" spans="1:2">
      <c r="A951" s="364">
        <v>4620</v>
      </c>
      <c r="B951" s="188">
        <v>4687.7660377358488</v>
      </c>
    </row>
    <row r="952" spans="1:2">
      <c r="A952" s="364">
        <v>242</v>
      </c>
      <c r="B952" s="188">
        <v>439.12654664993539</v>
      </c>
    </row>
    <row r="953" spans="1:2">
      <c r="A953" s="364">
        <v>1720.1214155916041</v>
      </c>
      <c r="B953" s="188">
        <v>439.12654664993539</v>
      </c>
    </row>
    <row r="954" spans="1:2">
      <c r="A954" s="364">
        <v>39</v>
      </c>
      <c r="B954" s="188">
        <v>29.25</v>
      </c>
    </row>
    <row r="955" spans="1:2">
      <c r="A955" s="364">
        <v>1199.4427959923948</v>
      </c>
      <c r="B955" s="188">
        <v>434.94438906279311</v>
      </c>
    </row>
    <row r="956" spans="1:2">
      <c r="A956" s="364">
        <v>1296.4688520140951</v>
      </c>
      <c r="B956" s="188">
        <v>430.76223147565088</v>
      </c>
    </row>
    <row r="957" spans="1:2">
      <c r="A957" s="364">
        <v>817</v>
      </c>
      <c r="B957" s="188">
        <v>9268.6725663716807</v>
      </c>
    </row>
    <row r="958" spans="1:2">
      <c r="A958" s="364">
        <v>965</v>
      </c>
      <c r="B958" s="188">
        <v>430.76223147565088</v>
      </c>
    </row>
    <row r="959" spans="1:2">
      <c r="A959" s="364">
        <v>737</v>
      </c>
      <c r="B959" s="188">
        <v>426.58007388850865</v>
      </c>
    </row>
    <row r="960" spans="1:2">
      <c r="A960" s="364">
        <v>13156</v>
      </c>
      <c r="B960" s="188">
        <v>12142.168674698796</v>
      </c>
    </row>
    <row r="961" spans="1:2">
      <c r="A961" s="364">
        <v>430</v>
      </c>
      <c r="B961" s="188">
        <v>1622.5925925925926</v>
      </c>
    </row>
    <row r="962" spans="1:2">
      <c r="A962" s="364">
        <v>789</v>
      </c>
      <c r="B962" s="188">
        <v>982.22222222222229</v>
      </c>
    </row>
    <row r="963" spans="1:2">
      <c r="A963" s="364">
        <v>150</v>
      </c>
      <c r="B963" s="188">
        <v>418.21575871422414</v>
      </c>
    </row>
    <row r="964" spans="1:2">
      <c r="A964" s="364">
        <v>260</v>
      </c>
      <c r="B964" s="188">
        <v>418.21575871422414</v>
      </c>
    </row>
    <row r="965" spans="1:2">
      <c r="A965" s="364">
        <v>4179</v>
      </c>
      <c r="B965" s="188">
        <v>5155.8095238095239</v>
      </c>
    </row>
    <row r="966" spans="1:2">
      <c r="A966" s="364">
        <v>1257</v>
      </c>
      <c r="B966" s="188">
        <v>414.03360112708191</v>
      </c>
    </row>
    <row r="967" spans="1:2">
      <c r="A967" s="364">
        <v>150</v>
      </c>
      <c r="B967" s="188">
        <v>414.03360112708191</v>
      </c>
    </row>
    <row r="968" spans="1:2">
      <c r="A968" s="364">
        <v>150</v>
      </c>
      <c r="B968" s="188">
        <v>409.85144353993968</v>
      </c>
    </row>
    <row r="969" spans="1:2">
      <c r="A969" s="364">
        <v>406</v>
      </c>
      <c r="B969" s="188">
        <v>249.93548387096774</v>
      </c>
    </row>
    <row r="970" spans="1:2">
      <c r="A970" s="364">
        <v>5130</v>
      </c>
      <c r="B970" s="188">
        <v>8590.4761904761908</v>
      </c>
    </row>
    <row r="971" spans="1:2">
      <c r="A971" s="364">
        <v>375.13953556665911</v>
      </c>
      <c r="B971" s="188">
        <v>405.66928595279745</v>
      </c>
    </row>
    <row r="972" spans="1:2">
      <c r="A972" s="364">
        <v>1913.3370961175756</v>
      </c>
      <c r="B972" s="188">
        <v>405.66928595279745</v>
      </c>
    </row>
    <row r="973" spans="1:2">
      <c r="A973" s="364">
        <v>200</v>
      </c>
      <c r="B973" s="188">
        <v>859.52380952380952</v>
      </c>
    </row>
    <row r="974" spans="1:2">
      <c r="A974" s="364">
        <v>266</v>
      </c>
      <c r="B974" s="188">
        <v>401.48712836565517</v>
      </c>
    </row>
    <row r="975" spans="1:2">
      <c r="A975" s="364">
        <v>6876</v>
      </c>
      <c r="B975" s="188">
        <v>4443.8720930232566</v>
      </c>
    </row>
    <row r="976" spans="1:2">
      <c r="A976" s="364">
        <v>199</v>
      </c>
      <c r="B976" s="188">
        <v>381.85714285714289</v>
      </c>
    </row>
    <row r="977" spans="1:2">
      <c r="A977" s="364">
        <v>5559</v>
      </c>
      <c r="B977" s="188">
        <v>9009.4117647058829</v>
      </c>
    </row>
    <row r="978" spans="1:2">
      <c r="A978" s="364">
        <v>515</v>
      </c>
      <c r="B978" s="188">
        <v>1082.8125</v>
      </c>
    </row>
    <row r="979" spans="1:2">
      <c r="A979" s="364">
        <v>8003</v>
      </c>
      <c r="B979" s="188">
        <v>6753.890625</v>
      </c>
    </row>
    <row r="980" spans="1:2">
      <c r="A980" s="364">
        <v>188</v>
      </c>
      <c r="B980" s="188">
        <v>632.86363636363637</v>
      </c>
    </row>
    <row r="981" spans="1:2">
      <c r="A981" s="364">
        <v>1960.1772610935689</v>
      </c>
      <c r="B981" s="188">
        <v>384.75849801708625</v>
      </c>
    </row>
    <row r="982" spans="1:2">
      <c r="A982" s="364">
        <v>60</v>
      </c>
      <c r="B982" s="188">
        <v>386.1875</v>
      </c>
    </row>
    <row r="983" spans="1:2">
      <c r="A983" s="364">
        <v>701.34782736375394</v>
      </c>
      <c r="B983" s="188">
        <v>380.57634042994397</v>
      </c>
    </row>
    <row r="984" spans="1:2">
      <c r="A984" s="364">
        <v>368</v>
      </c>
      <c r="B984" s="188">
        <v>195.88888888888889</v>
      </c>
    </row>
    <row r="985" spans="1:2">
      <c r="A985" s="364">
        <v>320</v>
      </c>
      <c r="B985" s="188">
        <v>1149.0232558139535</v>
      </c>
    </row>
    <row r="986" spans="1:2">
      <c r="A986" s="364">
        <v>1211.5710529951073</v>
      </c>
      <c r="B986" s="188">
        <v>376.39418284280174</v>
      </c>
    </row>
    <row r="987" spans="1:2">
      <c r="A987" s="364">
        <v>5173</v>
      </c>
      <c r="B987" s="188">
        <v>3890.625</v>
      </c>
    </row>
    <row r="988" spans="1:2">
      <c r="A988" s="364">
        <v>192</v>
      </c>
      <c r="B988" s="188">
        <v>372.21202525565951</v>
      </c>
    </row>
    <row r="989" spans="1:2">
      <c r="A989" s="364">
        <v>8670</v>
      </c>
      <c r="B989" s="188">
        <v>14390.692307692309</v>
      </c>
    </row>
    <row r="990" spans="1:2">
      <c r="A990" s="364">
        <v>14839</v>
      </c>
      <c r="B990" s="188">
        <v>42647.169230769236</v>
      </c>
    </row>
    <row r="991" spans="1:2">
      <c r="A991" s="364">
        <v>356</v>
      </c>
      <c r="B991" s="188">
        <v>372.21202525565951</v>
      </c>
    </row>
    <row r="992" spans="1:2">
      <c r="A992" s="364">
        <v>106</v>
      </c>
      <c r="B992" s="188">
        <v>368.02986766851728</v>
      </c>
    </row>
    <row r="993" spans="1:2">
      <c r="A993" s="364">
        <v>276</v>
      </c>
      <c r="B993" s="188">
        <v>107.1875</v>
      </c>
    </row>
    <row r="994" spans="1:2">
      <c r="A994" s="364">
        <v>315</v>
      </c>
      <c r="B994" s="188">
        <v>368.02986766851728</v>
      </c>
    </row>
    <row r="995" spans="1:2">
      <c r="A995" s="364">
        <v>545</v>
      </c>
      <c r="B995" s="188">
        <v>113.45454545454544</v>
      </c>
    </row>
    <row r="996" spans="1:2">
      <c r="A996" s="364">
        <v>45</v>
      </c>
      <c r="B996" s="188">
        <v>363.847710081375</v>
      </c>
    </row>
    <row r="997" spans="1:2">
      <c r="A997" s="364">
        <v>482</v>
      </c>
      <c r="B997" s="188">
        <v>686.95652173913038</v>
      </c>
    </row>
    <row r="998" spans="1:2">
      <c r="A998" s="364">
        <v>100</v>
      </c>
      <c r="B998" s="188">
        <v>355.48339490709054</v>
      </c>
    </row>
    <row r="999" spans="1:2">
      <c r="A999" s="364">
        <v>297</v>
      </c>
      <c r="B999" s="188">
        <v>355.48339490709054</v>
      </c>
    </row>
    <row r="1000" spans="1:2">
      <c r="A1000" s="364">
        <v>458</v>
      </c>
      <c r="B1000" s="188">
        <v>380.43478260869563</v>
      </c>
    </row>
    <row r="1001" spans="1:2">
      <c r="A1001" s="364">
        <v>300</v>
      </c>
      <c r="B1001" s="188">
        <v>351.30123731994831</v>
      </c>
    </row>
    <row r="1002" spans="1:2">
      <c r="A1002" s="364">
        <v>1202.3703063033945</v>
      </c>
      <c r="B1002" s="188">
        <v>347.11907973280603</v>
      </c>
    </row>
    <row r="1003" spans="1:2">
      <c r="A1003" s="364">
        <v>130</v>
      </c>
      <c r="B1003" s="188">
        <v>347.11907973280603</v>
      </c>
    </row>
    <row r="1004" spans="1:2">
      <c r="A1004" s="364">
        <v>1973.9783811311381</v>
      </c>
      <c r="B1004" s="188">
        <v>338.75476455852157</v>
      </c>
    </row>
    <row r="1005" spans="1:2">
      <c r="A1005" s="364">
        <v>1302.3238726360942</v>
      </c>
      <c r="B1005" s="188">
        <v>338.75476455852157</v>
      </c>
    </row>
    <row r="1006" spans="1:2">
      <c r="A1006" s="364">
        <v>172</v>
      </c>
      <c r="B1006" s="188">
        <v>338.75476455852157</v>
      </c>
    </row>
    <row r="1007" spans="1:2">
      <c r="A1007" s="364">
        <v>1096.5617193486958</v>
      </c>
      <c r="B1007" s="188">
        <v>334.57260697137934</v>
      </c>
    </row>
    <row r="1008" spans="1:2">
      <c r="A1008" s="364">
        <v>1102.8349557294093</v>
      </c>
      <c r="B1008" s="188">
        <v>334.57260697137934</v>
      </c>
    </row>
    <row r="1009" spans="1:2">
      <c r="A1009" s="364">
        <v>1644.0061475056152</v>
      </c>
      <c r="B1009" s="188">
        <v>334.57260697137934</v>
      </c>
    </row>
    <row r="1010" spans="1:2">
      <c r="A1010" s="364">
        <v>540</v>
      </c>
      <c r="B1010" s="188">
        <v>471.32608695652169</v>
      </c>
    </row>
    <row r="1011" spans="1:2">
      <c r="A1011" s="364">
        <v>151</v>
      </c>
      <c r="B1011" s="188">
        <v>326.20829179709483</v>
      </c>
    </row>
    <row r="1012" spans="1:2">
      <c r="A1012" s="364">
        <v>276.8588322688164</v>
      </c>
      <c r="B1012" s="188">
        <v>322.0261342099526</v>
      </c>
    </row>
    <row r="1013" spans="1:2">
      <c r="A1013" s="364">
        <v>467</v>
      </c>
      <c r="B1013" s="188">
        <v>317.84397662281037</v>
      </c>
    </row>
    <row r="1014" spans="1:2">
      <c r="A1014" s="364">
        <v>3110.2705975576851</v>
      </c>
      <c r="B1014" s="188">
        <v>313.66181903566815</v>
      </c>
    </row>
    <row r="1015" spans="1:2">
      <c r="A1015" s="364">
        <v>303</v>
      </c>
      <c r="B1015" s="188">
        <v>1466.3</v>
      </c>
    </row>
    <row r="1016" spans="1:2">
      <c r="A1016" s="364">
        <v>100</v>
      </c>
      <c r="B1016" s="188">
        <v>309.47966144852586</v>
      </c>
    </row>
    <row r="1017" spans="1:2">
      <c r="A1017" s="364">
        <v>150</v>
      </c>
      <c r="B1017" s="188">
        <v>305.29750386138363</v>
      </c>
    </row>
    <row r="1018" spans="1:2">
      <c r="A1018" s="364">
        <v>2675.3262084948924</v>
      </c>
      <c r="B1018" s="188">
        <v>305.29750386138363</v>
      </c>
    </row>
    <row r="1019" spans="1:2">
      <c r="A1019" s="364">
        <v>220</v>
      </c>
      <c r="B1019" s="188">
        <v>301.1153462742414</v>
      </c>
    </row>
    <row r="1020" spans="1:2">
      <c r="A1020" s="364">
        <v>691</v>
      </c>
      <c r="B1020" s="188">
        <v>301.1153462742414</v>
      </c>
    </row>
    <row r="1021" spans="1:2">
      <c r="A1021" s="364">
        <v>200</v>
      </c>
      <c r="B1021" s="188">
        <v>301.1153462742414</v>
      </c>
    </row>
    <row r="1022" spans="1:2">
      <c r="A1022" s="364">
        <v>1719</v>
      </c>
      <c r="B1022" s="188">
        <v>495.97058823529409</v>
      </c>
    </row>
    <row r="1023" spans="1:2">
      <c r="A1023" s="364">
        <v>617</v>
      </c>
      <c r="B1023" s="188">
        <v>301.1153462742414</v>
      </c>
    </row>
    <row r="1024" spans="1:2">
      <c r="A1024" s="364">
        <v>687</v>
      </c>
      <c r="B1024" s="188">
        <v>2314.015625</v>
      </c>
    </row>
    <row r="1025" spans="1:2">
      <c r="A1025" s="364">
        <v>2750.1868293047382</v>
      </c>
      <c r="B1025" s="188">
        <v>296.93318868709918</v>
      </c>
    </row>
    <row r="1026" spans="1:2">
      <c r="A1026" s="364">
        <v>50</v>
      </c>
      <c r="B1026" s="188">
        <v>296.93318868709918</v>
      </c>
    </row>
    <row r="1027" spans="1:2">
      <c r="A1027" s="364">
        <v>917</v>
      </c>
      <c r="B1027" s="188">
        <v>2016</v>
      </c>
    </row>
    <row r="1028" spans="1:2">
      <c r="A1028" s="364">
        <v>1286</v>
      </c>
      <c r="B1028" s="188">
        <v>2478.4430379746832</v>
      </c>
    </row>
    <row r="1029" spans="1:2">
      <c r="A1029" s="364">
        <v>161</v>
      </c>
      <c r="B1029" s="188">
        <v>288.56887351281466</v>
      </c>
    </row>
    <row r="1030" spans="1:2">
      <c r="A1030" s="364">
        <v>1068.5412635148427</v>
      </c>
      <c r="B1030" s="188">
        <v>288.56887351281466</v>
      </c>
    </row>
    <row r="1031" spans="1:2">
      <c r="A1031" s="364">
        <v>1035.502218576419</v>
      </c>
      <c r="B1031" s="188">
        <v>288.56887351281466</v>
      </c>
    </row>
    <row r="1032" spans="1:2">
      <c r="A1032" s="364">
        <v>4141</v>
      </c>
      <c r="B1032" s="188">
        <v>284.38671592567243</v>
      </c>
    </row>
    <row r="1033" spans="1:2">
      <c r="A1033" s="364">
        <v>1687.5005864118948</v>
      </c>
      <c r="B1033" s="188">
        <v>284.38671592567243</v>
      </c>
    </row>
    <row r="1034" spans="1:2">
      <c r="A1034" s="364">
        <v>246.32908188267803</v>
      </c>
      <c r="B1034" s="188">
        <v>284.38671592567243</v>
      </c>
    </row>
    <row r="1035" spans="1:2">
      <c r="A1035" s="364">
        <v>1171.4223401585421</v>
      </c>
      <c r="B1035" s="188">
        <v>284.38671592567243</v>
      </c>
    </row>
    <row r="1036" spans="1:2">
      <c r="A1036" s="364">
        <v>251</v>
      </c>
      <c r="B1036" s="188">
        <v>284.38671592567243</v>
      </c>
    </row>
    <row r="1037" spans="1:2">
      <c r="A1037" s="364">
        <v>789.17313669374107</v>
      </c>
      <c r="B1037" s="188">
        <v>280.20455833853021</v>
      </c>
    </row>
    <row r="1038" spans="1:2">
      <c r="A1038" s="364">
        <v>362</v>
      </c>
      <c r="B1038" s="188">
        <v>616.81818181818176</v>
      </c>
    </row>
    <row r="1039" spans="1:2">
      <c r="A1039" s="364">
        <v>100</v>
      </c>
      <c r="B1039" s="188">
        <v>276.02240075138792</v>
      </c>
    </row>
    <row r="1040" spans="1:2">
      <c r="A1040" s="364">
        <v>186</v>
      </c>
      <c r="B1040" s="188">
        <v>495.83333333333337</v>
      </c>
    </row>
    <row r="1041" spans="1:2">
      <c r="A1041" s="364">
        <v>655</v>
      </c>
      <c r="B1041" s="188">
        <v>276.02240075138792</v>
      </c>
    </row>
    <row r="1042" spans="1:2">
      <c r="A1042" s="364">
        <v>676</v>
      </c>
      <c r="B1042" s="188">
        <v>479.16666666666669</v>
      </c>
    </row>
    <row r="1043" spans="1:2">
      <c r="A1043" s="364">
        <v>791.68243124602634</v>
      </c>
      <c r="B1043" s="188">
        <v>271.84024316424569</v>
      </c>
    </row>
    <row r="1044" spans="1:2">
      <c r="A1044" s="364">
        <v>299</v>
      </c>
      <c r="B1044" s="188">
        <v>267.65808557710346</v>
      </c>
    </row>
    <row r="1045" spans="1:2">
      <c r="A1045" s="364">
        <v>3181</v>
      </c>
      <c r="B1045" s="188">
        <v>366.66666666666669</v>
      </c>
    </row>
    <row r="1046" spans="1:2">
      <c r="A1046" s="364">
        <v>1109.944623627551</v>
      </c>
      <c r="B1046" s="188">
        <v>267.65808557710346</v>
      </c>
    </row>
    <row r="1047" spans="1:2">
      <c r="A1047" s="364">
        <v>916.31072734286522</v>
      </c>
      <c r="B1047" s="188">
        <v>267.65808557710346</v>
      </c>
    </row>
    <row r="1048" spans="1:2">
      <c r="A1048" s="364">
        <v>399</v>
      </c>
      <c r="B1048" s="188">
        <v>1088.1774193548388</v>
      </c>
    </row>
    <row r="1049" spans="1:2">
      <c r="A1049" s="364">
        <v>22744</v>
      </c>
      <c r="B1049" s="188">
        <v>29168.213075060532</v>
      </c>
    </row>
    <row r="1050" spans="1:2">
      <c r="A1050" s="364">
        <v>1008</v>
      </c>
      <c r="B1050" s="188">
        <v>263.47592798996124</v>
      </c>
    </row>
    <row r="1051" spans="1:2">
      <c r="A1051" s="364">
        <v>20055</v>
      </c>
      <c r="B1051" s="188">
        <v>5390.6134020618556</v>
      </c>
    </row>
    <row r="1052" spans="1:2">
      <c r="A1052" s="364">
        <v>571</v>
      </c>
      <c r="B1052" s="188">
        <v>1014.4642857142857</v>
      </c>
    </row>
    <row r="1053" spans="1:2">
      <c r="A1053" s="364">
        <v>95</v>
      </c>
      <c r="B1053" s="188">
        <v>391.68</v>
      </c>
    </row>
    <row r="1054" spans="1:2">
      <c r="A1054" s="364">
        <v>485</v>
      </c>
      <c r="B1054" s="188">
        <v>5628</v>
      </c>
    </row>
    <row r="1055" spans="1:2">
      <c r="A1055" s="364">
        <v>190</v>
      </c>
      <c r="B1055" s="188">
        <v>250.92945522853449</v>
      </c>
    </row>
    <row r="1056" spans="1:2">
      <c r="A1056" s="364">
        <v>100</v>
      </c>
      <c r="B1056" s="188">
        <v>250.92945522853449</v>
      </c>
    </row>
    <row r="1057" spans="1:2">
      <c r="A1057" s="364">
        <v>2092.751656605978</v>
      </c>
      <c r="B1057" s="188">
        <v>250.92945522853449</v>
      </c>
    </row>
    <row r="1058" spans="1:2">
      <c r="A1058" s="364">
        <v>1080</v>
      </c>
      <c r="B1058" s="188">
        <v>250.92945522853449</v>
      </c>
    </row>
    <row r="1059" spans="1:2">
      <c r="A1059" s="364">
        <v>129</v>
      </c>
      <c r="B1059" s="188">
        <v>250.92945522853449</v>
      </c>
    </row>
    <row r="1060" spans="1:2">
      <c r="A1060" s="364">
        <v>225</v>
      </c>
      <c r="B1060" s="188">
        <v>632</v>
      </c>
    </row>
    <row r="1061" spans="1:2">
      <c r="A1061" s="364">
        <v>885</v>
      </c>
      <c r="B1061" s="188">
        <v>246.74729764139227</v>
      </c>
    </row>
    <row r="1062" spans="1:2">
      <c r="A1062" s="364">
        <v>304</v>
      </c>
      <c r="B1062" s="188">
        <v>1912.4482758620688</v>
      </c>
    </row>
    <row r="1063" spans="1:2">
      <c r="A1063" s="364">
        <v>1339.9632909203742</v>
      </c>
      <c r="B1063" s="188">
        <v>242.56514005425001</v>
      </c>
    </row>
    <row r="1064" spans="1:2">
      <c r="A1064" s="364">
        <v>1081.924167793698</v>
      </c>
      <c r="B1064" s="188">
        <v>242.56514005425001</v>
      </c>
    </row>
    <row r="1065" spans="1:2">
      <c r="A1065" s="364">
        <v>160</v>
      </c>
      <c r="B1065" s="188">
        <v>242.56514005425001</v>
      </c>
    </row>
    <row r="1066" spans="1:2">
      <c r="A1066" s="364">
        <v>1002</v>
      </c>
      <c r="B1066" s="188">
        <v>206.7</v>
      </c>
    </row>
    <row r="1067" spans="1:2">
      <c r="A1067" s="364">
        <v>359.66555249423277</v>
      </c>
      <c r="B1067" s="188">
        <v>238.38298246710778</v>
      </c>
    </row>
    <row r="1068" spans="1:2">
      <c r="A1068" s="364">
        <v>4562.7339275721852</v>
      </c>
      <c r="B1068" s="188">
        <v>238.38298246710778</v>
      </c>
    </row>
    <row r="1069" spans="1:2">
      <c r="A1069" s="364">
        <v>4424</v>
      </c>
      <c r="B1069" s="188">
        <v>10621.315217391304</v>
      </c>
    </row>
    <row r="1070" spans="1:2">
      <c r="A1070" s="364">
        <v>104</v>
      </c>
      <c r="B1070" s="188">
        <v>234.20082487996552</v>
      </c>
    </row>
    <row r="1071" spans="1:2">
      <c r="A1071" s="364">
        <v>3948</v>
      </c>
      <c r="B1071" s="188">
        <v>4084.2814960629921</v>
      </c>
    </row>
    <row r="1072" spans="1:2">
      <c r="A1072" s="364">
        <v>176</v>
      </c>
      <c r="B1072" s="188">
        <v>234.20082487996552</v>
      </c>
    </row>
    <row r="1073" spans="1:2">
      <c r="A1073" s="364">
        <v>1567.4726636609121</v>
      </c>
      <c r="B1073" s="188">
        <v>234.20082487996552</v>
      </c>
    </row>
    <row r="1074" spans="1:2">
      <c r="A1074" s="364">
        <v>2083.1326941555503</v>
      </c>
      <c r="B1074" s="188">
        <v>234.20082487996552</v>
      </c>
    </row>
    <row r="1075" spans="1:2">
      <c r="A1075" s="364">
        <v>396</v>
      </c>
      <c r="B1075" s="188">
        <v>234.20082487996552</v>
      </c>
    </row>
    <row r="1076" spans="1:2">
      <c r="A1076" s="364">
        <v>377</v>
      </c>
      <c r="B1076" s="188">
        <v>230.0186672928233</v>
      </c>
    </row>
    <row r="1077" spans="1:2">
      <c r="A1077" s="364">
        <v>1676.6269766853247</v>
      </c>
      <c r="B1077" s="188">
        <v>230.0186672928233</v>
      </c>
    </row>
    <row r="1078" spans="1:2">
      <c r="A1078" s="364">
        <v>989.08026935914029</v>
      </c>
      <c r="B1078" s="188">
        <v>230.0186672928233</v>
      </c>
    </row>
    <row r="1079" spans="1:2">
      <c r="A1079" s="364">
        <v>2520.1681620119148</v>
      </c>
      <c r="B1079" s="188">
        <v>230.0186672928233</v>
      </c>
    </row>
    <row r="1080" spans="1:2">
      <c r="A1080" s="364">
        <v>384</v>
      </c>
      <c r="B1080" s="188">
        <v>619.57894736842104</v>
      </c>
    </row>
    <row r="1081" spans="1:2">
      <c r="A1081" s="364">
        <v>243</v>
      </c>
      <c r="B1081" s="188">
        <v>230.0186672928233</v>
      </c>
    </row>
    <row r="1082" spans="1:2">
      <c r="A1082" s="364">
        <v>949</v>
      </c>
      <c r="B1082" s="188">
        <v>1351.6946564885498</v>
      </c>
    </row>
    <row r="1083" spans="1:2">
      <c r="A1083" s="364">
        <v>4469</v>
      </c>
      <c r="B1083" s="188">
        <v>1523.4701086956522</v>
      </c>
    </row>
    <row r="1084" spans="1:2">
      <c r="A1084" s="364">
        <v>140</v>
      </c>
      <c r="B1084" s="188">
        <v>225.83650970568104</v>
      </c>
    </row>
    <row r="1085" spans="1:2">
      <c r="A1085" s="364">
        <v>527</v>
      </c>
      <c r="B1085" s="188">
        <v>225.83650970568104</v>
      </c>
    </row>
    <row r="1086" spans="1:2">
      <c r="A1086" s="364">
        <v>204</v>
      </c>
      <c r="B1086" s="188">
        <v>78.75</v>
      </c>
    </row>
    <row r="1087" spans="1:2">
      <c r="A1087" s="364">
        <v>1762.3612072217406</v>
      </c>
      <c r="B1087" s="188">
        <v>221.65435211853881</v>
      </c>
    </row>
    <row r="1088" spans="1:2">
      <c r="A1088" s="364">
        <v>818.03002404502251</v>
      </c>
      <c r="B1088" s="188">
        <v>221.65435211853881</v>
      </c>
    </row>
    <row r="1089" spans="1:2">
      <c r="A1089" s="364">
        <v>30</v>
      </c>
      <c r="B1089" s="188">
        <v>217.47219453139655</v>
      </c>
    </row>
    <row r="1090" spans="1:2">
      <c r="A1090" s="364">
        <v>30</v>
      </c>
      <c r="B1090" s="188">
        <v>56.25</v>
      </c>
    </row>
    <row r="1091" spans="1:2">
      <c r="A1091" s="364">
        <v>100</v>
      </c>
      <c r="B1091" s="188">
        <v>217.47219453139655</v>
      </c>
    </row>
    <row r="1092" spans="1:2">
      <c r="A1092" s="364">
        <v>299</v>
      </c>
      <c r="B1092" s="188">
        <v>213.29003694425433</v>
      </c>
    </row>
    <row r="1093" spans="1:2">
      <c r="A1093" s="364">
        <v>818.86645556245094</v>
      </c>
      <c r="B1093" s="188">
        <v>213.29003694425433</v>
      </c>
    </row>
    <row r="1094" spans="1:2">
      <c r="A1094" s="364">
        <v>126</v>
      </c>
      <c r="B1094" s="188">
        <v>213.29003694425433</v>
      </c>
    </row>
    <row r="1095" spans="1:2">
      <c r="A1095" s="364">
        <v>100</v>
      </c>
      <c r="B1095" s="188">
        <v>213.29003694425433</v>
      </c>
    </row>
    <row r="1096" spans="1:2">
      <c r="A1096" s="364">
        <v>294</v>
      </c>
      <c r="B1096" s="188">
        <v>213.29003694425433</v>
      </c>
    </row>
    <row r="1097" spans="1:2">
      <c r="A1097" s="364">
        <v>149</v>
      </c>
      <c r="B1097" s="188">
        <v>209.10787935711207</v>
      </c>
    </row>
    <row r="1098" spans="1:2">
      <c r="A1098" s="364">
        <v>450.41837213521944</v>
      </c>
      <c r="B1098" s="188">
        <v>209.10787935711207</v>
      </c>
    </row>
    <row r="1099" spans="1:2">
      <c r="A1099" s="364">
        <v>1299</v>
      </c>
      <c r="B1099" s="188">
        <v>1186.3846153846155</v>
      </c>
    </row>
    <row r="1100" spans="1:2">
      <c r="A1100" s="364">
        <v>206</v>
      </c>
      <c r="B1100" s="188">
        <v>3389.7540983606555</v>
      </c>
    </row>
    <row r="1101" spans="1:2">
      <c r="A1101" s="364">
        <v>234</v>
      </c>
      <c r="B1101" s="188">
        <v>200.74356418282758</v>
      </c>
    </row>
    <row r="1102" spans="1:2">
      <c r="A1102" s="364">
        <v>100</v>
      </c>
      <c r="B1102" s="188">
        <v>200.74356418282758</v>
      </c>
    </row>
    <row r="1103" spans="1:2">
      <c r="A1103" s="364">
        <v>2072</v>
      </c>
      <c r="B1103" s="188">
        <v>6323.1666666666661</v>
      </c>
    </row>
    <row r="1104" spans="1:2">
      <c r="A1104" s="364">
        <v>376</v>
      </c>
      <c r="B1104" s="188">
        <v>200.74356418282758</v>
      </c>
    </row>
    <row r="1105" spans="1:2">
      <c r="A1105" s="364">
        <v>1298.1417150489519</v>
      </c>
      <c r="B1105" s="188">
        <v>200.74356418282758</v>
      </c>
    </row>
    <row r="1106" spans="1:2">
      <c r="A1106" s="364">
        <v>502</v>
      </c>
      <c r="B1106" s="188">
        <v>200.74356418282758</v>
      </c>
    </row>
    <row r="1107" spans="1:2">
      <c r="A1107" s="364">
        <v>683.36454973904233</v>
      </c>
      <c r="B1107" s="188">
        <v>196.56140659568536</v>
      </c>
    </row>
    <row r="1108" spans="1:2">
      <c r="A1108" s="364">
        <v>140</v>
      </c>
      <c r="B1108" s="188">
        <v>196.56140659568536</v>
      </c>
    </row>
    <row r="1109" spans="1:2">
      <c r="A1109" s="364">
        <v>30</v>
      </c>
      <c r="B1109" s="188">
        <v>1347.2727272727273</v>
      </c>
    </row>
    <row r="1110" spans="1:2">
      <c r="A1110" s="364">
        <v>1217.8442893758208</v>
      </c>
      <c r="B1110" s="188">
        <v>192.37924900854313</v>
      </c>
    </row>
    <row r="1111" spans="1:2">
      <c r="A1111" s="364">
        <v>742</v>
      </c>
      <c r="B1111" s="188">
        <v>1973.9565217391305</v>
      </c>
    </row>
    <row r="1112" spans="1:2">
      <c r="A1112" s="364">
        <v>1801</v>
      </c>
      <c r="B1112" s="188">
        <v>2663.9074074074074</v>
      </c>
    </row>
    <row r="1113" spans="1:2">
      <c r="A1113" s="364">
        <v>1151</v>
      </c>
      <c r="B1113" s="188">
        <v>2417.8571428571431</v>
      </c>
    </row>
    <row r="1114" spans="1:2">
      <c r="A1114" s="364">
        <v>1150.929767981545</v>
      </c>
      <c r="B1114" s="188">
        <v>188.19709142140087</v>
      </c>
    </row>
    <row r="1115" spans="1:2">
      <c r="A1115" s="364">
        <v>457</v>
      </c>
      <c r="B1115" s="188">
        <v>1241.0714285714287</v>
      </c>
    </row>
    <row r="1116" spans="1:2">
      <c r="A1116" s="364">
        <v>596</v>
      </c>
      <c r="B1116" s="188">
        <v>1115.2941176470588</v>
      </c>
    </row>
    <row r="1117" spans="1:2">
      <c r="A1117" s="364">
        <v>1102</v>
      </c>
      <c r="B1117" s="188">
        <v>2005.8396226415093</v>
      </c>
    </row>
    <row r="1118" spans="1:2">
      <c r="A1118" s="364">
        <v>616</v>
      </c>
      <c r="B1118" s="188">
        <v>951.58035714285711</v>
      </c>
    </row>
    <row r="1119" spans="1:2">
      <c r="A1119" s="364">
        <v>3746</v>
      </c>
      <c r="B1119" s="188">
        <v>4121.25</v>
      </c>
    </row>
    <row r="1120" spans="1:2">
      <c r="A1120" s="364">
        <v>492</v>
      </c>
      <c r="B1120" s="188">
        <v>855.1</v>
      </c>
    </row>
    <row r="1121" spans="1:2">
      <c r="A1121" s="364">
        <v>2212</v>
      </c>
      <c r="B1121" s="188">
        <v>4350</v>
      </c>
    </row>
    <row r="1122" spans="1:2">
      <c r="A1122" s="364">
        <v>917.98359037772207</v>
      </c>
      <c r="B1122" s="188">
        <v>179.83277624711639</v>
      </c>
    </row>
    <row r="1123" spans="1:2">
      <c r="A1123" s="364">
        <v>50</v>
      </c>
      <c r="B1123" s="188">
        <v>175.65061865997416</v>
      </c>
    </row>
    <row r="1124" spans="1:2">
      <c r="A1124" s="364">
        <v>7940</v>
      </c>
      <c r="B1124" s="188">
        <v>3966.545454545455</v>
      </c>
    </row>
    <row r="1125" spans="1:2">
      <c r="A1125" s="364">
        <v>1353</v>
      </c>
      <c r="B1125" s="188">
        <v>823.72950819672133</v>
      </c>
    </row>
    <row r="1126" spans="1:2">
      <c r="A1126" s="364">
        <v>372.63024101437372</v>
      </c>
      <c r="B1126" s="188">
        <v>175.65061865997416</v>
      </c>
    </row>
    <row r="1127" spans="1:2">
      <c r="A1127" s="364">
        <v>189.03352293882932</v>
      </c>
      <c r="B1127" s="188">
        <v>175.65061865997416</v>
      </c>
    </row>
    <row r="1128" spans="1:2">
      <c r="A1128" s="364">
        <v>1240.0097245876748</v>
      </c>
      <c r="B1128" s="188">
        <v>171.4684610728319</v>
      </c>
    </row>
    <row r="1129" spans="1:2">
      <c r="A1129" s="364">
        <v>7142.288727321521</v>
      </c>
      <c r="B1129" s="188">
        <v>171.4684610728319</v>
      </c>
    </row>
    <row r="1130" spans="1:2">
      <c r="A1130" s="364">
        <v>582.15633613019997</v>
      </c>
      <c r="B1130" s="188">
        <v>171.4684610728319</v>
      </c>
    </row>
    <row r="1131" spans="1:2">
      <c r="A1131" s="364">
        <v>840</v>
      </c>
      <c r="B1131" s="188">
        <v>2155.4577464788731</v>
      </c>
    </row>
    <row r="1132" spans="1:2">
      <c r="A1132" s="364">
        <v>728</v>
      </c>
      <c r="B1132" s="188">
        <v>2492.8000000000002</v>
      </c>
    </row>
    <row r="1133" spans="1:2">
      <c r="A1133" s="364">
        <v>3497.5383901270566</v>
      </c>
      <c r="B1133" s="188">
        <v>167.28630348568967</v>
      </c>
    </row>
    <row r="1134" spans="1:2">
      <c r="A1134" s="364">
        <v>1102.8349557294093</v>
      </c>
      <c r="B1134" s="188">
        <v>167.28630348568967</v>
      </c>
    </row>
    <row r="1135" spans="1:2">
      <c r="A1135" s="364">
        <v>139</v>
      </c>
      <c r="B1135" s="188">
        <v>69</v>
      </c>
    </row>
    <row r="1136" spans="1:2">
      <c r="A1136" s="364">
        <v>5238.152377895658</v>
      </c>
      <c r="B1136" s="188">
        <v>163.10414589854742</v>
      </c>
    </row>
    <row r="1137" spans="1:2">
      <c r="A1137" s="364">
        <v>90</v>
      </c>
      <c r="B1137" s="188">
        <v>158.92198831140519</v>
      </c>
    </row>
    <row r="1138" spans="1:2">
      <c r="A1138" s="364">
        <v>3114.0345393861135</v>
      </c>
      <c r="B1138" s="188">
        <v>158.92198831140519</v>
      </c>
    </row>
    <row r="1139" spans="1:2">
      <c r="A1139" s="364">
        <v>4990</v>
      </c>
      <c r="B1139" s="188">
        <v>868.87837837837833</v>
      </c>
    </row>
    <row r="1140" spans="1:2">
      <c r="A1140" s="364">
        <v>200</v>
      </c>
      <c r="B1140" s="188">
        <v>154.73983072426293</v>
      </c>
    </row>
    <row r="1141" spans="1:2">
      <c r="A1141" s="364">
        <v>1201.1156590272519</v>
      </c>
      <c r="B1141" s="188">
        <v>150.5576731371207</v>
      </c>
    </row>
    <row r="1142" spans="1:2">
      <c r="A1142" s="364">
        <v>1245.8647452096739</v>
      </c>
      <c r="B1142" s="188">
        <v>150.5576731371207</v>
      </c>
    </row>
    <row r="1143" spans="1:2">
      <c r="A1143" s="364">
        <v>325</v>
      </c>
      <c r="B1143" s="188">
        <v>540</v>
      </c>
    </row>
    <row r="1144" spans="1:2">
      <c r="A1144" s="364">
        <v>510</v>
      </c>
      <c r="B1144" s="188">
        <v>146.37551554997845</v>
      </c>
    </row>
    <row r="1145" spans="1:2">
      <c r="A1145" s="364">
        <v>599</v>
      </c>
      <c r="B1145" s="188">
        <v>146.37551554997845</v>
      </c>
    </row>
    <row r="1146" spans="1:2">
      <c r="A1146" s="364">
        <v>1868.1697941764394</v>
      </c>
      <c r="B1146" s="188">
        <v>146.37551554997845</v>
      </c>
    </row>
    <row r="1147" spans="1:2">
      <c r="A1147" s="364">
        <v>3344.4714224376507</v>
      </c>
      <c r="B1147" s="188">
        <v>146.37551554997845</v>
      </c>
    </row>
    <row r="1148" spans="1:2">
      <c r="A1148" s="364">
        <v>621.46861744933722</v>
      </c>
      <c r="B1148" s="188">
        <v>146.37551554997845</v>
      </c>
    </row>
    <row r="1149" spans="1:2">
      <c r="A1149" s="364">
        <v>1055.1583592359875</v>
      </c>
      <c r="B1149" s="188">
        <v>146.37551554997845</v>
      </c>
    </row>
    <row r="1150" spans="1:2">
      <c r="A1150" s="364">
        <v>50</v>
      </c>
      <c r="B1150" s="188">
        <v>146.37551554997845</v>
      </c>
    </row>
    <row r="1151" spans="1:2">
      <c r="A1151" s="364">
        <v>566</v>
      </c>
      <c r="B1151" s="188">
        <v>288</v>
      </c>
    </row>
    <row r="1152" spans="1:2">
      <c r="A1152" s="364">
        <v>873</v>
      </c>
      <c r="B1152" s="188">
        <v>784.43181818181824</v>
      </c>
    </row>
    <row r="1153" spans="1:2">
      <c r="A1153" s="364">
        <v>51402</v>
      </c>
      <c r="B1153" s="188">
        <v>208403.44601412714</v>
      </c>
    </row>
    <row r="1154" spans="1:2">
      <c r="A1154" s="364">
        <v>90</v>
      </c>
      <c r="B1154" s="188">
        <v>138.01120037569396</v>
      </c>
    </row>
    <row r="1155" spans="1:2">
      <c r="A1155" s="364">
        <v>574</v>
      </c>
      <c r="B1155" s="188">
        <v>138.01120037569396</v>
      </c>
    </row>
    <row r="1156" spans="1:2">
      <c r="A1156" s="364">
        <v>919.65645341257903</v>
      </c>
      <c r="B1156" s="188">
        <v>133.82904278855173</v>
      </c>
    </row>
    <row r="1157" spans="1:2">
      <c r="A1157" s="364">
        <v>927.60255282814933</v>
      </c>
      <c r="B1157" s="188">
        <v>133.82904278855173</v>
      </c>
    </row>
    <row r="1158" spans="1:2">
      <c r="A1158" s="364">
        <v>739.82367716546253</v>
      </c>
      <c r="B1158" s="188">
        <v>133.82904278855173</v>
      </c>
    </row>
    <row r="1159" spans="1:2">
      <c r="A1159" s="364">
        <v>5207</v>
      </c>
      <c r="B1159" s="188">
        <v>129.6468852014095</v>
      </c>
    </row>
    <row r="1160" spans="1:2">
      <c r="A1160" s="364">
        <v>5866.7306632431364</v>
      </c>
      <c r="B1160" s="188">
        <v>129.6468852014095</v>
      </c>
    </row>
    <row r="1161" spans="1:2">
      <c r="A1161" s="364">
        <v>200</v>
      </c>
      <c r="B1161" s="188">
        <v>370</v>
      </c>
    </row>
    <row r="1162" spans="1:2">
      <c r="A1162" s="364">
        <v>320</v>
      </c>
      <c r="B1162" s="188">
        <v>324.28571428571428</v>
      </c>
    </row>
    <row r="1163" spans="1:2">
      <c r="A1163" s="364">
        <v>1124.5821751825488</v>
      </c>
      <c r="B1163" s="188">
        <v>125.46472761426725</v>
      </c>
    </row>
    <row r="1164" spans="1:2">
      <c r="A1164" s="364">
        <v>100</v>
      </c>
      <c r="B1164" s="188">
        <v>125.46472761426725</v>
      </c>
    </row>
    <row r="1165" spans="1:2">
      <c r="A1165" s="364">
        <v>719.45999999999992</v>
      </c>
      <c r="B1165" s="188">
        <v>1052.8</v>
      </c>
    </row>
    <row r="1166" spans="1:2">
      <c r="A1166" s="364">
        <v>625.23255927776518</v>
      </c>
      <c r="B1166" s="188">
        <v>117.10041243998276</v>
      </c>
    </row>
    <row r="1167" spans="1:2">
      <c r="A1167" s="364">
        <v>2270.0751383008087</v>
      </c>
      <c r="B1167" s="188">
        <v>117.10041243998276</v>
      </c>
    </row>
    <row r="1168" spans="1:2">
      <c r="A1168" s="364">
        <v>692.98351218946948</v>
      </c>
      <c r="B1168" s="188">
        <v>112.91825485284052</v>
      </c>
    </row>
    <row r="1169" spans="1:2">
      <c r="A1169" s="364">
        <v>2002.4170527237054</v>
      </c>
      <c r="B1169" s="188">
        <v>112.91825485284052</v>
      </c>
    </row>
    <row r="1170" spans="1:2">
      <c r="A1170" s="364">
        <v>369.28451494465997</v>
      </c>
      <c r="B1170" s="188">
        <v>112.91825485284052</v>
      </c>
    </row>
    <row r="1171" spans="1:2">
      <c r="A1171" s="364">
        <v>150</v>
      </c>
      <c r="B1171" s="188">
        <v>112.91825485284052</v>
      </c>
    </row>
    <row r="1172" spans="1:2">
      <c r="A1172" s="364">
        <v>451.67301941136213</v>
      </c>
      <c r="B1172" s="188">
        <v>108.73609726569828</v>
      </c>
    </row>
    <row r="1173" spans="1:2">
      <c r="A1173" s="364">
        <v>4475</v>
      </c>
      <c r="B1173" s="188">
        <v>2846.0022727272731</v>
      </c>
    </row>
    <row r="1174" spans="1:2">
      <c r="A1174" s="364">
        <v>86</v>
      </c>
      <c r="B1174" s="188">
        <v>104.55393967855603</v>
      </c>
    </row>
    <row r="1175" spans="1:2">
      <c r="A1175" s="364">
        <v>228</v>
      </c>
      <c r="B1175" s="188">
        <v>104.55393967855603</v>
      </c>
    </row>
    <row r="1176" spans="1:2">
      <c r="A1176" s="364">
        <v>809.66570887073794</v>
      </c>
      <c r="B1176" s="188">
        <v>104.55393967855603</v>
      </c>
    </row>
    <row r="1177" spans="1:2">
      <c r="A1177" s="364">
        <v>620.21397017319441</v>
      </c>
      <c r="B1177" s="188">
        <v>104.55393967855603</v>
      </c>
    </row>
    <row r="1178" spans="1:2">
      <c r="A1178" s="364">
        <v>366</v>
      </c>
      <c r="B1178" s="188">
        <v>435.44827586206901</v>
      </c>
    </row>
    <row r="1179" spans="1:2">
      <c r="A1179" s="364">
        <v>1680</v>
      </c>
      <c r="B1179" s="188">
        <v>226.28571428571431</v>
      </c>
    </row>
    <row r="1180" spans="1:2">
      <c r="A1180" s="364">
        <v>992.00777967013971</v>
      </c>
      <c r="B1180" s="188">
        <v>100.37178209141379</v>
      </c>
    </row>
    <row r="1181" spans="1:2">
      <c r="A1181" s="364">
        <v>400</v>
      </c>
      <c r="B1181" s="188">
        <v>3631.8471337579617</v>
      </c>
    </row>
    <row r="1182" spans="1:2">
      <c r="A1182" s="364">
        <v>1000</v>
      </c>
      <c r="B1182" s="188">
        <v>348.72727272727275</v>
      </c>
    </row>
    <row r="1183" spans="1:2">
      <c r="A1183" s="364">
        <v>500</v>
      </c>
      <c r="B1183" s="188">
        <v>92.007466917129321</v>
      </c>
    </row>
    <row r="1184" spans="1:2">
      <c r="A1184" s="364">
        <v>200</v>
      </c>
      <c r="B1184" s="188">
        <v>92.007466917129321</v>
      </c>
    </row>
    <row r="1185" spans="1:2">
      <c r="A1185" s="364">
        <v>654.08944662904662</v>
      </c>
      <c r="B1185" s="188">
        <v>92.007466917129321</v>
      </c>
    </row>
    <row r="1186" spans="1:2">
      <c r="A1186" s="364">
        <v>50</v>
      </c>
      <c r="B1186" s="188">
        <v>92.007466917129321</v>
      </c>
    </row>
    <row r="1187" spans="1:2">
      <c r="A1187" s="364">
        <v>1411.8964014192209</v>
      </c>
      <c r="B1187" s="188">
        <v>87.825309329987078</v>
      </c>
    </row>
    <row r="1188" spans="1:2">
      <c r="A1188" s="364">
        <v>409</v>
      </c>
      <c r="B1188" s="188">
        <v>1847.7846153846153</v>
      </c>
    </row>
    <row r="1189" spans="1:2">
      <c r="A1189" s="364">
        <v>488</v>
      </c>
      <c r="B1189" s="188">
        <v>236.42500000000001</v>
      </c>
    </row>
    <row r="1190" spans="1:2">
      <c r="A1190" s="364">
        <v>574</v>
      </c>
      <c r="B1190" s="188">
        <v>83.643151742844836</v>
      </c>
    </row>
    <row r="1191" spans="1:2">
      <c r="A1191" s="364">
        <v>262</v>
      </c>
      <c r="B1191" s="188">
        <v>83.643151742844836</v>
      </c>
    </row>
    <row r="1192" spans="1:2">
      <c r="A1192" s="364">
        <v>2650.6514787307528</v>
      </c>
      <c r="B1192" s="188">
        <v>83.643151742844836</v>
      </c>
    </row>
    <row r="1193" spans="1:2">
      <c r="A1193" s="364">
        <v>1412.7328329366492</v>
      </c>
      <c r="B1193" s="188">
        <v>83.643151742844836</v>
      </c>
    </row>
    <row r="1194" spans="1:2">
      <c r="A1194" s="364">
        <v>979.04309114999876</v>
      </c>
      <c r="B1194" s="188">
        <v>83.643151742844836</v>
      </c>
    </row>
    <row r="1195" spans="1:2">
      <c r="A1195" s="364">
        <v>468.81986551864532</v>
      </c>
      <c r="B1195" s="188">
        <v>83.643151742844836</v>
      </c>
    </row>
    <row r="1196" spans="1:2">
      <c r="A1196" s="364">
        <v>736.05973533703457</v>
      </c>
      <c r="B1196" s="188">
        <v>83.643151742844836</v>
      </c>
    </row>
    <row r="1197" spans="1:2">
      <c r="A1197" s="364">
        <v>478.43882796907246</v>
      </c>
      <c r="B1197" s="188">
        <v>83.643151742844836</v>
      </c>
    </row>
    <row r="1198" spans="1:2">
      <c r="A1198" s="364">
        <v>669.14521394275869</v>
      </c>
      <c r="B1198" s="188">
        <v>83.643151742844836</v>
      </c>
    </row>
    <row r="1199" spans="1:2">
      <c r="A1199" s="364">
        <v>951.85906683357427</v>
      </c>
      <c r="B1199" s="188">
        <v>83.643151742844836</v>
      </c>
    </row>
    <row r="1200" spans="1:2">
      <c r="A1200" s="364">
        <v>100</v>
      </c>
      <c r="B1200" s="188">
        <v>83.643151742844836</v>
      </c>
    </row>
    <row r="1201" spans="1:2">
      <c r="A1201" s="364">
        <v>381</v>
      </c>
      <c r="B1201" s="188">
        <v>83.643151742844836</v>
      </c>
    </row>
    <row r="1202" spans="1:2">
      <c r="A1202" s="364">
        <v>256</v>
      </c>
      <c r="B1202" s="188">
        <v>83.643151742844836</v>
      </c>
    </row>
    <row r="1203" spans="1:2">
      <c r="A1203" s="364">
        <v>1084</v>
      </c>
      <c r="B1203" s="188">
        <v>3061.2240000000002</v>
      </c>
    </row>
    <row r="1204" spans="1:2">
      <c r="A1204" s="364">
        <v>967.75126566471465</v>
      </c>
      <c r="B1204" s="188">
        <v>79.460994155702593</v>
      </c>
    </row>
    <row r="1205" spans="1:2">
      <c r="A1205" s="364">
        <v>624.81434351905091</v>
      </c>
      <c r="B1205" s="188">
        <v>79.460994155702593</v>
      </c>
    </row>
    <row r="1206" spans="1:2">
      <c r="A1206" s="364">
        <v>466.72878672507414</v>
      </c>
      <c r="B1206" s="188">
        <v>79.460994155702593</v>
      </c>
    </row>
    <row r="1207" spans="1:2">
      <c r="A1207" s="364">
        <v>1446.6083093925015</v>
      </c>
      <c r="B1207" s="188">
        <v>79.460994155702593</v>
      </c>
    </row>
    <row r="1208" spans="1:2">
      <c r="A1208" s="364">
        <v>1049</v>
      </c>
      <c r="B1208" s="188">
        <v>465.85365853658533</v>
      </c>
    </row>
    <row r="1209" spans="1:2">
      <c r="A1209" s="364">
        <v>585.50206219991389</v>
      </c>
      <c r="B1209" s="188">
        <v>75.278836568560351</v>
      </c>
    </row>
    <row r="1210" spans="1:2">
      <c r="A1210" s="364">
        <v>496.00388983506986</v>
      </c>
      <c r="B1210" s="188">
        <v>75.278836568560351</v>
      </c>
    </row>
    <row r="1211" spans="1:2">
      <c r="A1211" s="364">
        <v>401.76</v>
      </c>
      <c r="B1211" s="188">
        <v>421.2</v>
      </c>
    </row>
    <row r="1212" spans="1:2">
      <c r="A1212" s="364">
        <v>118</v>
      </c>
      <c r="B1212" s="188">
        <v>66.914521394275866</v>
      </c>
    </row>
    <row r="1213" spans="1:2">
      <c r="A1213" s="364">
        <v>767</v>
      </c>
      <c r="B1213" s="188">
        <v>396</v>
      </c>
    </row>
    <row r="1214" spans="1:2">
      <c r="A1214" s="364">
        <v>25</v>
      </c>
      <c r="B1214" s="188">
        <v>66.914521394275866</v>
      </c>
    </row>
    <row r="1215" spans="1:2">
      <c r="A1215" s="364">
        <v>307</v>
      </c>
      <c r="B1215" s="188">
        <v>292.85714285714283</v>
      </c>
    </row>
    <row r="1216" spans="1:2">
      <c r="A1216" s="364">
        <v>5060</v>
      </c>
      <c r="B1216" s="188">
        <v>66.914521394275866</v>
      </c>
    </row>
    <row r="1217" spans="1:2">
      <c r="A1217" s="364">
        <v>4224.8155945310928</v>
      </c>
      <c r="B1217" s="188">
        <v>66.914521394275866</v>
      </c>
    </row>
    <row r="1218" spans="1:2">
      <c r="A1218" s="364">
        <v>692</v>
      </c>
      <c r="B1218" s="188">
        <v>1773.153846153846</v>
      </c>
    </row>
    <row r="1219" spans="1:2">
      <c r="A1219" s="364">
        <v>198</v>
      </c>
      <c r="B1219" s="188">
        <v>62.732363807133623</v>
      </c>
    </row>
    <row r="1220" spans="1:2">
      <c r="A1220" s="364">
        <v>246</v>
      </c>
      <c r="B1220" s="188">
        <v>62.732363807133623</v>
      </c>
    </row>
    <row r="1221" spans="1:2">
      <c r="A1221" s="364">
        <v>187</v>
      </c>
      <c r="B1221" s="188">
        <v>62.732363807133623</v>
      </c>
    </row>
    <row r="1222" spans="1:2">
      <c r="A1222" s="364">
        <v>1153.0208467751161</v>
      </c>
      <c r="B1222" s="188">
        <v>62.732363807133623</v>
      </c>
    </row>
    <row r="1223" spans="1:2">
      <c r="A1223" s="364">
        <v>1101.5803084532665</v>
      </c>
      <c r="B1223" s="188">
        <v>62.732363807133623</v>
      </c>
    </row>
    <row r="1224" spans="1:2">
      <c r="A1224" s="364">
        <v>976.95201235642764</v>
      </c>
      <c r="B1224" s="188">
        <v>62.732363807133623</v>
      </c>
    </row>
    <row r="1225" spans="1:2">
      <c r="A1225" s="364">
        <v>724.34969409303631</v>
      </c>
      <c r="B1225" s="188">
        <v>62.732363807133623</v>
      </c>
    </row>
    <row r="1226" spans="1:2">
      <c r="A1226" s="364">
        <v>1499.7217107492079</v>
      </c>
      <c r="B1226" s="188">
        <v>62.732363807133623</v>
      </c>
    </row>
    <row r="1227" spans="1:2">
      <c r="A1227" s="364">
        <v>795.02815731574015</v>
      </c>
      <c r="B1227" s="188">
        <v>62.732363807133623</v>
      </c>
    </row>
    <row r="1228" spans="1:2">
      <c r="A1228" s="364">
        <v>848.97799018987507</v>
      </c>
      <c r="B1228" s="188">
        <v>62.732363807133623</v>
      </c>
    </row>
    <row r="1229" spans="1:2">
      <c r="A1229" s="364">
        <v>557.06339060734661</v>
      </c>
      <c r="B1229" s="188">
        <v>62.732363807133623</v>
      </c>
    </row>
    <row r="1230" spans="1:2">
      <c r="A1230" s="364">
        <v>520</v>
      </c>
      <c r="B1230" s="188">
        <v>414.44444444444446</v>
      </c>
    </row>
    <row r="1231" spans="1:2">
      <c r="A1231" s="364">
        <v>1207.3888954079653</v>
      </c>
      <c r="B1231" s="188">
        <v>58.550206219991381</v>
      </c>
    </row>
    <row r="1232" spans="1:2">
      <c r="A1232" s="364">
        <v>305</v>
      </c>
      <c r="B1232" s="188">
        <v>54.368048632849138</v>
      </c>
    </row>
    <row r="1233" spans="1:2">
      <c r="A1233" s="364">
        <v>6097</v>
      </c>
      <c r="B1233" s="188">
        <v>5536.9379562043796</v>
      </c>
    </row>
    <row r="1234" spans="1:2">
      <c r="A1234" s="364">
        <v>24</v>
      </c>
      <c r="B1234" s="188">
        <v>434.18181818181813</v>
      </c>
    </row>
    <row r="1235" spans="1:2">
      <c r="A1235" s="364">
        <v>949.34977228128889</v>
      </c>
      <c r="B1235" s="188">
        <v>50.185891045706896</v>
      </c>
    </row>
    <row r="1236" spans="1:2">
      <c r="A1236" s="364">
        <v>210</v>
      </c>
      <c r="B1236" s="188">
        <v>54.133333333333333</v>
      </c>
    </row>
    <row r="1237" spans="1:2">
      <c r="A1237" s="364">
        <v>495.58567407635564</v>
      </c>
      <c r="B1237" s="188">
        <v>46.00373345856466</v>
      </c>
    </row>
    <row r="1238" spans="1:2">
      <c r="A1238" s="364">
        <v>524</v>
      </c>
      <c r="B1238" s="188">
        <v>1312.7272727272727</v>
      </c>
    </row>
    <row r="1239" spans="1:2">
      <c r="A1239" s="364">
        <v>366</v>
      </c>
      <c r="B1239" s="188">
        <v>41.821575871422418</v>
      </c>
    </row>
    <row r="1240" spans="1:2">
      <c r="A1240" s="364">
        <v>336</v>
      </c>
      <c r="B1240" s="188">
        <v>165.375</v>
      </c>
    </row>
    <row r="1241" spans="1:2">
      <c r="A1241" s="364">
        <v>954.7865771445737</v>
      </c>
      <c r="B1241" s="188">
        <v>41.821575871422418</v>
      </c>
    </row>
    <row r="1242" spans="1:2">
      <c r="A1242" s="364">
        <v>1282.2495162178113</v>
      </c>
      <c r="B1242" s="188">
        <v>41.821575871422418</v>
      </c>
    </row>
    <row r="1243" spans="1:2">
      <c r="A1243" s="364">
        <v>1050.9762016488455</v>
      </c>
      <c r="B1243" s="188">
        <v>41.821575871422418</v>
      </c>
    </row>
    <row r="1244" spans="1:2">
      <c r="A1244" s="364">
        <v>285</v>
      </c>
      <c r="B1244" s="188">
        <v>37.639418284280175</v>
      </c>
    </row>
    <row r="1245" spans="1:2">
      <c r="A1245" s="364">
        <v>306.55215113752632</v>
      </c>
      <c r="B1245" s="188">
        <v>37.639418284280175</v>
      </c>
    </row>
    <row r="1246" spans="1:2">
      <c r="A1246" s="364">
        <v>952.27728259228843</v>
      </c>
      <c r="B1246" s="188">
        <v>37.639418284280175</v>
      </c>
    </row>
    <row r="1247" spans="1:2">
      <c r="A1247" s="364">
        <v>868.63413084944352</v>
      </c>
      <c r="B1247" s="188">
        <v>37.639418284280175</v>
      </c>
    </row>
    <row r="1248" spans="1:2">
      <c r="A1248" s="364">
        <v>1069.7959107909853</v>
      </c>
      <c r="B1248" s="188">
        <v>37.639418284280175</v>
      </c>
    </row>
    <row r="1249" spans="1:2">
      <c r="A1249" s="364">
        <v>163</v>
      </c>
      <c r="B1249" s="188">
        <v>33.457260697137933</v>
      </c>
    </row>
    <row r="1250" spans="1:2">
      <c r="A1250" s="364">
        <v>235</v>
      </c>
      <c r="B1250" s="188">
        <v>33.457260697137933</v>
      </c>
    </row>
    <row r="1251" spans="1:2">
      <c r="A1251" s="364">
        <v>108</v>
      </c>
      <c r="B1251" s="188">
        <v>485.14285714285711</v>
      </c>
    </row>
    <row r="1252" spans="1:2">
      <c r="A1252" s="364">
        <v>1165.5673195365428</v>
      </c>
      <c r="B1252" s="188">
        <v>33.457260697137933</v>
      </c>
    </row>
    <row r="1253" spans="1:2">
      <c r="A1253" s="364">
        <v>1388.8945346899386</v>
      </c>
      <c r="B1253" s="188">
        <v>33.457260697137933</v>
      </c>
    </row>
    <row r="1254" spans="1:2">
      <c r="A1254" s="364">
        <v>288.15065775410045</v>
      </c>
      <c r="B1254" s="188">
        <v>33.457260697137933</v>
      </c>
    </row>
    <row r="1255" spans="1:2">
      <c r="A1255" s="364">
        <v>1275.1398483196697</v>
      </c>
      <c r="B1255" s="188">
        <v>33.457260697137933</v>
      </c>
    </row>
    <row r="1256" spans="1:2">
      <c r="A1256" s="364">
        <v>955.20479290328808</v>
      </c>
      <c r="B1256" s="188">
        <v>29.27510310999569</v>
      </c>
    </row>
    <row r="1257" spans="1:2">
      <c r="A1257" s="364">
        <v>166</v>
      </c>
      <c r="B1257" s="188">
        <v>9781.7378048780483</v>
      </c>
    </row>
    <row r="1258" spans="1:2">
      <c r="A1258" s="364">
        <v>435.78082058022159</v>
      </c>
      <c r="B1258" s="188">
        <v>25.092945522853448</v>
      </c>
    </row>
    <row r="1259" spans="1:2">
      <c r="A1259" s="364">
        <v>1741.8686350447435</v>
      </c>
      <c r="B1259" s="188">
        <v>25.092945522853448</v>
      </c>
    </row>
    <row r="1260" spans="1:2">
      <c r="A1260" s="364">
        <v>784.57276334788457</v>
      </c>
      <c r="B1260" s="188">
        <v>25.092945522853448</v>
      </c>
    </row>
    <row r="1261" spans="1:2">
      <c r="A1261" s="364">
        <v>85</v>
      </c>
      <c r="B1261" s="188">
        <v>950.66666666666663</v>
      </c>
    </row>
    <row r="1262" spans="1:2">
      <c r="A1262" s="364">
        <v>130</v>
      </c>
      <c r="B1262" s="188">
        <v>20.910787935711209</v>
      </c>
    </row>
    <row r="1263" spans="1:2">
      <c r="A1263" s="364">
        <v>110</v>
      </c>
      <c r="B1263" s="188">
        <v>20.910787935711209</v>
      </c>
    </row>
    <row r="1264" spans="1:2">
      <c r="A1264" s="364">
        <v>482.62098555621469</v>
      </c>
      <c r="B1264" s="188">
        <v>20.910787935711209</v>
      </c>
    </row>
    <row r="1265" spans="1:2">
      <c r="A1265" s="364">
        <v>548.28085967434788</v>
      </c>
      <c r="B1265" s="188">
        <v>20.910787935711209</v>
      </c>
    </row>
    <row r="1266" spans="1:2">
      <c r="A1266" s="364">
        <v>796.28280459188284</v>
      </c>
      <c r="B1266" s="188">
        <v>20.910787935711209</v>
      </c>
    </row>
    <row r="1267" spans="1:2">
      <c r="A1267" s="364">
        <v>1550.7440333123432</v>
      </c>
      <c r="B1267" s="188">
        <v>20.910787935711209</v>
      </c>
    </row>
    <row r="1268" spans="1:2">
      <c r="A1268" s="364">
        <v>137</v>
      </c>
      <c r="B1268" s="188">
        <v>99.384615384615387</v>
      </c>
    </row>
    <row r="1269" spans="1:2">
      <c r="A1269" s="364">
        <v>167</v>
      </c>
      <c r="B1269" s="188">
        <v>16.728630348568966</v>
      </c>
    </row>
    <row r="1270" spans="1:2">
      <c r="A1270" s="364">
        <v>1208.6435426841078</v>
      </c>
      <c r="B1270" s="188">
        <v>16.728630348568966</v>
      </c>
    </row>
    <row r="1271" spans="1:2">
      <c r="A1271" s="364">
        <v>862.77911022744456</v>
      </c>
      <c r="B1271" s="188">
        <v>16.728630348568966</v>
      </c>
    </row>
    <row r="1272" spans="1:2">
      <c r="A1272" s="364">
        <v>651.58015207676135</v>
      </c>
      <c r="B1272" s="188">
        <v>16.728630348568966</v>
      </c>
    </row>
    <row r="1273" spans="1:2">
      <c r="A1273" s="364">
        <v>184</v>
      </c>
      <c r="B1273" s="188">
        <v>16.728630348568966</v>
      </c>
    </row>
    <row r="1274" spans="1:2">
      <c r="A1274" s="364">
        <v>45</v>
      </c>
      <c r="B1274" s="188">
        <v>20.26923076923077</v>
      </c>
    </row>
    <row r="1275" spans="1:2">
      <c r="A1275" s="364">
        <v>609.34036044662469</v>
      </c>
      <c r="B1275" s="188">
        <v>12.546472761426724</v>
      </c>
    </row>
    <row r="1276" spans="1:2">
      <c r="A1276" s="364">
        <v>603.90355558333965</v>
      </c>
      <c r="B1276" s="188">
        <v>12.546472761426724</v>
      </c>
    </row>
    <row r="1277" spans="1:2">
      <c r="A1277" s="364">
        <v>2487.9655485909198</v>
      </c>
      <c r="B1277" s="188">
        <v>12.546472761426724</v>
      </c>
    </row>
    <row r="1278" spans="1:2">
      <c r="A1278" s="364">
        <v>1490.5209640574949</v>
      </c>
      <c r="B1278" s="188">
        <v>12.546472761426724</v>
      </c>
    </row>
    <row r="1279" spans="1:2">
      <c r="A1279" s="364">
        <v>773.28093786260058</v>
      </c>
      <c r="B1279" s="188">
        <v>12.546472761426724</v>
      </c>
    </row>
    <row r="1280" spans="1:2">
      <c r="A1280" s="364">
        <v>169</v>
      </c>
      <c r="B1280" s="188">
        <v>2617.3461538461538</v>
      </c>
    </row>
    <row r="1281" spans="1:2">
      <c r="A1281" s="364">
        <v>100</v>
      </c>
      <c r="B1281" s="188">
        <v>8.3643151742844832</v>
      </c>
    </row>
    <row r="1282" spans="1:2">
      <c r="A1282" s="364">
        <v>846.05047987887565</v>
      </c>
      <c r="B1282" s="188">
        <v>8.3643151742844832</v>
      </c>
    </row>
    <row r="1283" spans="1:2">
      <c r="A1283" s="364">
        <v>1220.3535839281062</v>
      </c>
      <c r="B1283" s="188">
        <v>4.1821575871422416</v>
      </c>
    </row>
  </sheetData>
  <hyperlinks>
    <hyperlink ref="A1" location="zoznam!A1" display="späť na obsah"/>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2"/>
  <dimension ref="A1:K18"/>
  <sheetViews>
    <sheetView workbookViewId="0">
      <selection activeCell="H31" sqref="H31"/>
    </sheetView>
  </sheetViews>
  <sheetFormatPr defaultRowHeight="16.5"/>
  <cols>
    <col min="1" max="1" width="12.85546875" style="20" customWidth="1"/>
    <col min="2" max="3" width="9.140625" style="20"/>
    <col min="4" max="4" width="13.7109375" style="20" bestFit="1" customWidth="1"/>
    <col min="5" max="5" width="9.140625" style="20"/>
    <col min="6" max="6" width="12.5703125" style="20" customWidth="1"/>
    <col min="7" max="7" width="14" style="20" customWidth="1"/>
    <col min="8" max="9" width="10" style="20" bestFit="1" customWidth="1"/>
    <col min="10" max="10" width="10.28515625" style="20" customWidth="1"/>
    <col min="11" max="16384" width="9.140625" style="20"/>
  </cols>
  <sheetData>
    <row r="1" spans="1:11">
      <c r="A1" s="5" t="s">
        <v>36</v>
      </c>
    </row>
    <row r="3" spans="1:11">
      <c r="A3" s="4" t="s">
        <v>1286</v>
      </c>
    </row>
    <row r="4" spans="1:11">
      <c r="A4" s="20" t="s">
        <v>305</v>
      </c>
      <c r="J4" s="89"/>
      <c r="K4" s="89"/>
    </row>
    <row r="5" spans="1:11">
      <c r="A5" s="89"/>
      <c r="B5" s="89"/>
      <c r="C5" s="89"/>
      <c r="D5" s="89"/>
      <c r="E5" s="89"/>
      <c r="F5" s="89"/>
      <c r="G5" s="89"/>
      <c r="H5" s="89"/>
      <c r="J5" s="89"/>
      <c r="K5" s="89"/>
    </row>
    <row r="6" spans="1:11">
      <c r="A6" s="89" t="s">
        <v>160</v>
      </c>
      <c r="B6" s="89" t="s">
        <v>306</v>
      </c>
      <c r="C6" s="89" t="s">
        <v>307</v>
      </c>
      <c r="D6" s="89" t="s">
        <v>308</v>
      </c>
      <c r="E6" s="89" t="s">
        <v>309</v>
      </c>
      <c r="F6" s="89" t="s">
        <v>310</v>
      </c>
      <c r="G6" s="89" t="s">
        <v>311</v>
      </c>
      <c r="H6" s="89"/>
      <c r="I6" s="89"/>
      <c r="J6" s="89"/>
      <c r="K6" s="89"/>
    </row>
    <row r="7" spans="1:11">
      <c r="A7" s="89" t="s">
        <v>201</v>
      </c>
      <c r="B7" s="202">
        <v>2169</v>
      </c>
      <c r="C7" s="202">
        <v>607</v>
      </c>
      <c r="D7" s="202">
        <v>23198</v>
      </c>
      <c r="E7" s="202">
        <v>2251</v>
      </c>
      <c r="F7" s="202">
        <v>0</v>
      </c>
      <c r="G7" s="202">
        <v>28225</v>
      </c>
      <c r="H7" s="202"/>
      <c r="I7" s="202"/>
      <c r="J7" s="202"/>
      <c r="K7" s="89"/>
    </row>
    <row r="8" spans="1:11">
      <c r="A8" s="89" t="s">
        <v>289</v>
      </c>
      <c r="B8" s="202">
        <v>20006</v>
      </c>
      <c r="C8" s="202">
        <v>12248</v>
      </c>
      <c r="D8" s="202">
        <v>42645</v>
      </c>
      <c r="E8" s="202">
        <v>2317</v>
      </c>
      <c r="F8" s="202">
        <v>-20354</v>
      </c>
      <c r="G8" s="202">
        <v>56862</v>
      </c>
      <c r="H8" s="202"/>
      <c r="I8" s="202"/>
      <c r="J8" s="202"/>
      <c r="K8" s="89"/>
    </row>
    <row r="9" spans="1:11">
      <c r="A9" s="89" t="s">
        <v>290</v>
      </c>
      <c r="B9" s="202">
        <v>36840</v>
      </c>
      <c r="C9" s="202">
        <v>77970</v>
      </c>
      <c r="D9" s="202"/>
      <c r="E9" s="202">
        <v>21371</v>
      </c>
      <c r="F9" s="202">
        <v>-170322</v>
      </c>
      <c r="G9" s="202">
        <v>-34141</v>
      </c>
      <c r="H9" s="202"/>
      <c r="I9" s="202"/>
      <c r="J9" s="202"/>
      <c r="K9" s="89"/>
    </row>
    <row r="10" spans="1:11">
      <c r="A10" s="89" t="s">
        <v>291</v>
      </c>
      <c r="B10" s="202">
        <v>53589</v>
      </c>
      <c r="C10" s="202">
        <v>48306</v>
      </c>
      <c r="D10" s="202"/>
      <c r="E10" s="202">
        <v>835</v>
      </c>
      <c r="F10" s="202">
        <v>-77120</v>
      </c>
      <c r="G10" s="202">
        <v>25610</v>
      </c>
      <c r="H10" s="202"/>
      <c r="I10" s="202"/>
      <c r="J10" s="202"/>
      <c r="K10" s="89"/>
    </row>
    <row r="11" spans="1:11">
      <c r="A11" s="89" t="s">
        <v>292</v>
      </c>
      <c r="B11" s="202">
        <v>56254</v>
      </c>
      <c r="C11" s="202">
        <v>21270</v>
      </c>
      <c r="D11" s="202"/>
      <c r="E11" s="202">
        <v>6210</v>
      </c>
      <c r="F11" s="202">
        <v>-66109</v>
      </c>
      <c r="G11" s="202">
        <v>17625</v>
      </c>
      <c r="H11" s="202"/>
      <c r="I11" s="202"/>
      <c r="J11" s="202"/>
      <c r="K11" s="89"/>
    </row>
    <row r="12" spans="1:11">
      <c r="A12" s="89" t="s">
        <v>293</v>
      </c>
      <c r="B12" s="202">
        <v>54019</v>
      </c>
      <c r="C12" s="202">
        <v>20773</v>
      </c>
      <c r="D12" s="202">
        <v>49</v>
      </c>
      <c r="E12" s="202">
        <v>519</v>
      </c>
      <c r="F12" s="202">
        <v>-63996</v>
      </c>
      <c r="G12" s="202">
        <v>11364</v>
      </c>
      <c r="H12" s="202"/>
      <c r="I12" s="202"/>
      <c r="J12" s="202"/>
      <c r="K12" s="89"/>
    </row>
    <row r="13" spans="1:11">
      <c r="A13" s="89" t="s">
        <v>294</v>
      </c>
      <c r="B13" s="202">
        <v>35886</v>
      </c>
      <c r="C13" s="202">
        <v>10782</v>
      </c>
      <c r="D13" s="202">
        <v>59</v>
      </c>
      <c r="E13" s="202">
        <v>1497</v>
      </c>
      <c r="F13" s="202">
        <v>-51631</v>
      </c>
      <c r="G13" s="202">
        <v>-3407</v>
      </c>
      <c r="H13" s="202"/>
      <c r="I13" s="202"/>
      <c r="J13" s="202"/>
      <c r="K13" s="89"/>
    </row>
    <row r="14" spans="1:11">
      <c r="A14" s="89" t="s">
        <v>295</v>
      </c>
      <c r="B14" s="202">
        <v>46782</v>
      </c>
      <c r="C14" s="202">
        <v>40635</v>
      </c>
      <c r="D14" s="202"/>
      <c r="E14" s="202">
        <v>16256</v>
      </c>
      <c r="F14" s="202">
        <v>-102309</v>
      </c>
      <c r="G14" s="202">
        <v>1364</v>
      </c>
      <c r="H14" s="202"/>
      <c r="I14" s="202"/>
      <c r="J14" s="202"/>
      <c r="K14" s="89"/>
    </row>
    <row r="15" spans="1:11">
      <c r="A15" s="89" t="s">
        <v>296</v>
      </c>
      <c r="B15" s="202">
        <v>19650</v>
      </c>
      <c r="C15" s="202">
        <v>18486</v>
      </c>
      <c r="D15" s="202">
        <v>3085</v>
      </c>
      <c r="E15" s="202">
        <v>5932</v>
      </c>
      <c r="F15" s="202">
        <v>-44516</v>
      </c>
      <c r="G15" s="202">
        <v>2637</v>
      </c>
      <c r="H15" s="202"/>
      <c r="I15" s="202"/>
      <c r="J15" s="202"/>
      <c r="K15" s="89"/>
    </row>
    <row r="16" spans="1:11">
      <c r="A16" s="89"/>
      <c r="B16" s="202">
        <f>SUBTOTAL(109,Graf_43!$B$7:$B$15)</f>
        <v>325195</v>
      </c>
      <c r="C16" s="202">
        <f>SUBTOTAL(109,Graf_43!$C$7:$C$15)</f>
        <v>251077</v>
      </c>
      <c r="D16" s="202">
        <f>SUBTOTAL(109,Graf_43!$D$7:$D$15)</f>
        <v>69036</v>
      </c>
      <c r="E16" s="202">
        <f>SUBTOTAL(109,Graf_43!$E$7:$E$15)</f>
        <v>57188</v>
      </c>
      <c r="F16" s="202"/>
      <c r="G16" s="202"/>
      <c r="H16" s="202"/>
      <c r="I16" s="202"/>
      <c r="J16" s="202"/>
      <c r="K16" s="89"/>
    </row>
    <row r="17" spans="1:8">
      <c r="A17" s="89"/>
      <c r="B17" s="89"/>
      <c r="C17" s="89"/>
      <c r="D17" s="89"/>
      <c r="E17" s="89"/>
      <c r="F17" s="89"/>
      <c r="G17" s="89"/>
      <c r="H17" s="89"/>
    </row>
    <row r="18" spans="1:8">
      <c r="A18" s="89"/>
      <c r="B18" s="89"/>
      <c r="C18" s="89"/>
      <c r="D18" s="89"/>
      <c r="E18" s="89"/>
      <c r="F18" s="89"/>
      <c r="G18" s="89"/>
      <c r="H18" s="89"/>
    </row>
  </sheetData>
  <hyperlinks>
    <hyperlink ref="A1" location="zoznam!A1" display="späť na obsah"/>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3"/>
  <dimension ref="A1:C13"/>
  <sheetViews>
    <sheetView workbookViewId="0"/>
  </sheetViews>
  <sheetFormatPr defaultRowHeight="16.5"/>
  <cols>
    <col min="1" max="1" width="18.7109375" style="20" customWidth="1"/>
    <col min="2" max="2" width="16.7109375" style="20" bestFit="1" customWidth="1"/>
    <col min="3" max="3" width="25.28515625" style="20" bestFit="1" customWidth="1"/>
    <col min="4" max="16384" width="9.140625" style="20"/>
  </cols>
  <sheetData>
    <row r="1" spans="1:3">
      <c r="A1" s="5" t="s">
        <v>36</v>
      </c>
    </row>
    <row r="3" spans="1:3">
      <c r="A3" s="25" t="s">
        <v>1287</v>
      </c>
    </row>
    <row r="4" spans="1:3">
      <c r="A4" s="20" t="s">
        <v>298</v>
      </c>
    </row>
    <row r="6" spans="1:3">
      <c r="A6" s="89"/>
      <c r="B6" s="89"/>
      <c r="C6" s="89"/>
    </row>
    <row r="7" spans="1:3">
      <c r="A7" s="89" t="s">
        <v>160</v>
      </c>
      <c r="B7" s="89" t="s">
        <v>312</v>
      </c>
      <c r="C7" s="89" t="s">
        <v>313</v>
      </c>
    </row>
    <row r="8" spans="1:3">
      <c r="A8" s="204" t="s">
        <v>289</v>
      </c>
      <c r="B8" s="188">
        <v>650567</v>
      </c>
      <c r="C8" s="188">
        <v>2082</v>
      </c>
    </row>
    <row r="9" spans="1:3">
      <c r="A9" s="204" t="s">
        <v>291</v>
      </c>
      <c r="B9" s="188">
        <v>616112</v>
      </c>
      <c r="C9" s="188">
        <v>5477</v>
      </c>
    </row>
    <row r="10" spans="1:3">
      <c r="A10" s="204" t="s">
        <v>292</v>
      </c>
      <c r="B10" s="188">
        <v>1525863</v>
      </c>
      <c r="C10" s="188">
        <v>9290</v>
      </c>
    </row>
    <row r="11" spans="1:3">
      <c r="A11" s="204" t="s">
        <v>293</v>
      </c>
      <c r="B11" s="188">
        <v>1652394</v>
      </c>
      <c r="C11" s="188">
        <v>11524</v>
      </c>
    </row>
    <row r="12" spans="1:3">
      <c r="A12" s="204" t="s">
        <v>294</v>
      </c>
      <c r="B12" s="188">
        <v>1116550</v>
      </c>
      <c r="C12" s="188">
        <v>5370</v>
      </c>
    </row>
    <row r="13" spans="1:3">
      <c r="A13" s="366"/>
      <c r="B13" s="188">
        <f>SUBTOTAL(109,B8:B12)</f>
        <v>5561486</v>
      </c>
      <c r="C13" s="188">
        <f>SUBTOTAL(109,C8:C12)</f>
        <v>33743</v>
      </c>
    </row>
  </sheetData>
  <hyperlinks>
    <hyperlink ref="A1" location="zoznam!A1" display="späť na obsah"/>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4"/>
  <dimension ref="A1:K24"/>
  <sheetViews>
    <sheetView workbookViewId="0"/>
  </sheetViews>
  <sheetFormatPr defaultRowHeight="16.5"/>
  <cols>
    <col min="1" max="1" width="17.7109375" style="20" customWidth="1"/>
    <col min="2" max="2" width="22.5703125" style="20" customWidth="1"/>
    <col min="3" max="3" width="13.140625" style="20" customWidth="1"/>
    <col min="4" max="4" width="25.5703125" style="20" customWidth="1"/>
    <col min="5" max="16384" width="9.140625" style="20"/>
  </cols>
  <sheetData>
    <row r="1" spans="1:4">
      <c r="A1" s="5" t="s">
        <v>36</v>
      </c>
    </row>
    <row r="3" spans="1:4">
      <c r="A3" s="4" t="s">
        <v>1288</v>
      </c>
    </row>
    <row r="4" spans="1:4">
      <c r="A4" s="29" t="s">
        <v>209</v>
      </c>
    </row>
    <row r="5" spans="1:4">
      <c r="A5" s="28" t="s">
        <v>314</v>
      </c>
    </row>
    <row r="9" spans="1:4">
      <c r="A9" s="414" t="s">
        <v>1349</v>
      </c>
      <c r="B9" s="414"/>
      <c r="C9" s="414" t="s">
        <v>1350</v>
      </c>
      <c r="D9" s="414"/>
    </row>
    <row r="10" spans="1:4">
      <c r="A10" s="89" t="s">
        <v>210</v>
      </c>
      <c r="B10" s="309" t="s">
        <v>211</v>
      </c>
      <c r="C10" s="309" t="s">
        <v>212</v>
      </c>
      <c r="D10" s="309" t="s">
        <v>213</v>
      </c>
    </row>
    <row r="11" spans="1:4">
      <c r="A11" s="364">
        <v>9989</v>
      </c>
      <c r="B11" s="308">
        <v>16947</v>
      </c>
      <c r="C11" s="308"/>
      <c r="D11" s="308"/>
    </row>
    <row r="12" spans="1:4">
      <c r="A12" s="364"/>
      <c r="B12" s="308"/>
      <c r="C12" s="308">
        <v>15168</v>
      </c>
      <c r="D12" s="308">
        <v>34927</v>
      </c>
    </row>
    <row r="24" spans="11:11">
      <c r="K24" s="20" t="s">
        <v>1130</v>
      </c>
    </row>
  </sheetData>
  <mergeCells count="2">
    <mergeCell ref="A9:B9"/>
    <mergeCell ref="C9:D9"/>
  </mergeCells>
  <hyperlinks>
    <hyperlink ref="A1" location="zoznam!A1" display="späť na obsah"/>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5"/>
  <dimension ref="A1:C36"/>
  <sheetViews>
    <sheetView workbookViewId="0">
      <selection activeCell="H28" sqref="H28"/>
    </sheetView>
  </sheetViews>
  <sheetFormatPr defaultRowHeight="16.5"/>
  <cols>
    <col min="1" max="1" width="13.42578125" style="20" customWidth="1"/>
    <col min="2" max="16384" width="9.140625" style="20"/>
  </cols>
  <sheetData>
    <row r="1" spans="1:3">
      <c r="A1" s="5" t="s">
        <v>36</v>
      </c>
    </row>
    <row r="3" spans="1:3">
      <c r="A3" s="4" t="s">
        <v>1289</v>
      </c>
    </row>
    <row r="4" spans="1:3">
      <c r="A4" s="20" t="s">
        <v>209</v>
      </c>
    </row>
    <row r="5" spans="1:3">
      <c r="A5" s="89"/>
      <c r="B5" s="89"/>
      <c r="C5" s="89"/>
    </row>
    <row r="6" spans="1:3">
      <c r="A6" s="89" t="s">
        <v>160</v>
      </c>
      <c r="B6" s="89" t="s">
        <v>214</v>
      </c>
      <c r="C6" s="89" t="s">
        <v>215</v>
      </c>
    </row>
    <row r="7" spans="1:3">
      <c r="A7" s="204">
        <v>1989</v>
      </c>
      <c r="B7" s="89">
        <v>36</v>
      </c>
      <c r="C7" s="89"/>
    </row>
    <row r="8" spans="1:3">
      <c r="A8" s="204">
        <v>1990</v>
      </c>
      <c r="B8" s="89">
        <v>31</v>
      </c>
      <c r="C8" s="89">
        <v>-1</v>
      </c>
    </row>
    <row r="9" spans="1:3">
      <c r="A9" s="204">
        <v>1991</v>
      </c>
      <c r="B9" s="89">
        <v>-1087</v>
      </c>
      <c r="C9" s="89">
        <v>-6</v>
      </c>
    </row>
    <row r="10" spans="1:3">
      <c r="A10" s="204">
        <v>1992</v>
      </c>
      <c r="B10" s="89">
        <v>70</v>
      </c>
      <c r="C10" s="89">
        <v>161</v>
      </c>
    </row>
    <row r="11" spans="1:3">
      <c r="A11" s="204">
        <v>1993</v>
      </c>
      <c r="B11" s="20">
        <v>105</v>
      </c>
      <c r="C11" s="20">
        <v>186</v>
      </c>
    </row>
    <row r="12" spans="1:3">
      <c r="A12" s="204">
        <v>1994</v>
      </c>
      <c r="B12" s="20">
        <v>40</v>
      </c>
      <c r="C12" s="20">
        <v>40</v>
      </c>
    </row>
    <row r="13" spans="1:3">
      <c r="A13" s="204">
        <v>1995</v>
      </c>
      <c r="B13" s="20">
        <v>95</v>
      </c>
      <c r="C13" s="20">
        <v>48</v>
      </c>
    </row>
    <row r="14" spans="1:3">
      <c r="A14" s="204">
        <v>1996</v>
      </c>
      <c r="B14" s="20">
        <v>112</v>
      </c>
      <c r="C14" s="20">
        <v>63</v>
      </c>
    </row>
    <row r="15" spans="1:3">
      <c r="A15" s="204">
        <v>1997</v>
      </c>
      <c r="B15" s="20">
        <v>377</v>
      </c>
      <c r="C15" s="20">
        <v>498</v>
      </c>
    </row>
    <row r="16" spans="1:3">
      <c r="A16" s="204">
        <v>1998</v>
      </c>
      <c r="B16" s="20">
        <v>52</v>
      </c>
      <c r="C16" s="20">
        <v>542</v>
      </c>
    </row>
    <row r="17" spans="1:3">
      <c r="A17" s="204">
        <v>1999</v>
      </c>
      <c r="B17" s="20">
        <v>10</v>
      </c>
      <c r="C17" s="20">
        <v>210</v>
      </c>
    </row>
    <row r="18" spans="1:3">
      <c r="A18" s="204">
        <v>2000</v>
      </c>
      <c r="B18" s="20">
        <v>89</v>
      </c>
      <c r="C18" s="20">
        <v>-6</v>
      </c>
    </row>
    <row r="19" spans="1:3">
      <c r="A19" s="204">
        <v>2001</v>
      </c>
      <c r="B19" s="20">
        <v>25</v>
      </c>
      <c r="C19" s="20">
        <v>-2</v>
      </c>
    </row>
    <row r="20" spans="1:3">
      <c r="A20" s="204">
        <v>2002</v>
      </c>
      <c r="B20" s="20">
        <v>33</v>
      </c>
      <c r="C20" s="20">
        <v>-267</v>
      </c>
    </row>
    <row r="21" spans="1:3">
      <c r="A21" s="204">
        <v>2003</v>
      </c>
      <c r="B21" s="20">
        <v>-54</v>
      </c>
      <c r="C21" s="20">
        <v>9</v>
      </c>
    </row>
    <row r="22" spans="1:3">
      <c r="A22" s="204">
        <v>2004</v>
      </c>
      <c r="B22" s="20">
        <v>64</v>
      </c>
      <c r="C22" s="20">
        <v>11</v>
      </c>
    </row>
    <row r="23" spans="1:3">
      <c r="A23" s="204">
        <v>2005</v>
      </c>
      <c r="B23" s="20">
        <v>3</v>
      </c>
      <c r="C23" s="20">
        <v>75</v>
      </c>
    </row>
    <row r="24" spans="1:3">
      <c r="A24" s="204">
        <v>2006</v>
      </c>
      <c r="B24" s="20">
        <v>48</v>
      </c>
      <c r="C24" s="20">
        <v>62</v>
      </c>
    </row>
    <row r="25" spans="1:3">
      <c r="A25" s="204">
        <v>2007</v>
      </c>
      <c r="B25" s="20">
        <v>36</v>
      </c>
      <c r="C25" s="20">
        <v>42</v>
      </c>
    </row>
    <row r="26" spans="1:3">
      <c r="A26" s="204">
        <v>2008</v>
      </c>
      <c r="B26" s="20">
        <v>19</v>
      </c>
      <c r="C26" s="20">
        <v>74</v>
      </c>
    </row>
    <row r="27" spans="1:3">
      <c r="A27" s="204">
        <v>2009</v>
      </c>
      <c r="B27" s="20">
        <v>106</v>
      </c>
      <c r="C27" s="20">
        <v>183</v>
      </c>
    </row>
    <row r="28" spans="1:3">
      <c r="A28" s="204">
        <v>2010</v>
      </c>
      <c r="B28" s="20">
        <v>99</v>
      </c>
      <c r="C28" s="20">
        <v>128</v>
      </c>
    </row>
    <row r="29" spans="1:3">
      <c r="A29" s="204">
        <v>2011</v>
      </c>
      <c r="B29" s="20">
        <v>36</v>
      </c>
      <c r="C29" s="20">
        <v>92</v>
      </c>
    </row>
    <row r="30" spans="1:3">
      <c r="A30" s="204">
        <v>2012</v>
      </c>
      <c r="B30" s="20">
        <v>76</v>
      </c>
      <c r="C30" s="20">
        <v>153</v>
      </c>
    </row>
    <row r="31" spans="1:3">
      <c r="A31" s="204">
        <v>2013</v>
      </c>
      <c r="B31" s="20">
        <v>159</v>
      </c>
      <c r="C31" s="20">
        <v>98</v>
      </c>
    </row>
    <row r="32" spans="1:3">
      <c r="A32" s="204">
        <v>2014</v>
      </c>
      <c r="B32" s="20">
        <v>140</v>
      </c>
      <c r="C32" s="20">
        <v>158</v>
      </c>
    </row>
    <row r="33" spans="1:3">
      <c r="A33" s="204">
        <v>2015</v>
      </c>
      <c r="B33" s="20">
        <v>69</v>
      </c>
      <c r="C33" s="20">
        <v>120</v>
      </c>
    </row>
    <row r="34" spans="1:3">
      <c r="A34" s="204">
        <v>2016</v>
      </c>
      <c r="B34" s="20">
        <v>104</v>
      </c>
      <c r="C34" s="20">
        <v>139</v>
      </c>
    </row>
    <row r="35" spans="1:3">
      <c r="A35" s="204">
        <v>2017</v>
      </c>
      <c r="B35" s="20">
        <v>170</v>
      </c>
      <c r="C35" s="20">
        <v>115</v>
      </c>
    </row>
    <row r="36" spans="1:3">
      <c r="A36" s="204">
        <v>2018</v>
      </c>
      <c r="B36" s="20">
        <v>110</v>
      </c>
      <c r="C36" s="20">
        <v>70</v>
      </c>
    </row>
  </sheetData>
  <hyperlinks>
    <hyperlink ref="A1" location="zoznam!A1" display="späť na obsah"/>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6"/>
  <dimension ref="A1:F18"/>
  <sheetViews>
    <sheetView workbookViewId="0">
      <selection activeCell="I6" sqref="I6"/>
    </sheetView>
  </sheetViews>
  <sheetFormatPr defaultRowHeight="16.5"/>
  <cols>
    <col min="1" max="1" width="19.28515625" style="20" customWidth="1"/>
    <col min="2" max="5" width="9.140625" style="20"/>
    <col min="6" max="6" width="11.42578125" style="20" bestFit="1" customWidth="1"/>
    <col min="7" max="16384" width="9.140625" style="20"/>
  </cols>
  <sheetData>
    <row r="1" spans="1:6">
      <c r="A1" s="5" t="s">
        <v>36</v>
      </c>
    </row>
    <row r="3" spans="1:6">
      <c r="A3" s="4" t="s">
        <v>1290</v>
      </c>
    </row>
    <row r="4" spans="1:6">
      <c r="A4" s="20" t="s">
        <v>209</v>
      </c>
    </row>
    <row r="6" spans="1:6">
      <c r="A6" s="89"/>
      <c r="B6" s="89"/>
      <c r="C6" s="89"/>
      <c r="D6" s="89"/>
      <c r="E6" s="89"/>
      <c r="F6" s="89"/>
    </row>
    <row r="7" spans="1:6">
      <c r="A7" s="89" t="s">
        <v>238</v>
      </c>
      <c r="B7" s="89" t="s">
        <v>239</v>
      </c>
      <c r="C7" s="89" t="s">
        <v>240</v>
      </c>
      <c r="D7" s="89" t="s">
        <v>241</v>
      </c>
      <c r="E7" s="89" t="s">
        <v>242</v>
      </c>
      <c r="F7" s="89" t="s">
        <v>243</v>
      </c>
    </row>
    <row r="8" spans="1:6">
      <c r="A8" s="204" t="s">
        <v>315</v>
      </c>
      <c r="B8" s="203">
        <v>3639</v>
      </c>
      <c r="C8" s="203">
        <v>7482</v>
      </c>
      <c r="D8" s="203">
        <v>5998</v>
      </c>
      <c r="E8" s="203">
        <v>567</v>
      </c>
      <c r="F8" s="89">
        <v>17241</v>
      </c>
    </row>
    <row r="9" spans="1:6">
      <c r="A9" s="204" t="s">
        <v>217</v>
      </c>
      <c r="B9" s="203">
        <v>19</v>
      </c>
      <c r="C9" s="203">
        <v>40</v>
      </c>
      <c r="D9" s="203">
        <v>24</v>
      </c>
      <c r="E9" s="203">
        <v>8</v>
      </c>
      <c r="F9" s="203">
        <v>161</v>
      </c>
    </row>
    <row r="10" spans="1:6">
      <c r="A10" s="204" t="s">
        <v>218</v>
      </c>
      <c r="B10" s="203">
        <v>125</v>
      </c>
      <c r="C10" s="203">
        <v>155</v>
      </c>
      <c r="D10" s="203">
        <v>183</v>
      </c>
      <c r="E10" s="203">
        <v>39</v>
      </c>
      <c r="F10" s="203"/>
    </row>
    <row r="11" spans="1:6">
      <c r="A11" s="204" t="s">
        <v>219</v>
      </c>
      <c r="B11" s="203">
        <v>270</v>
      </c>
      <c r="C11" s="203">
        <v>224</v>
      </c>
      <c r="D11" s="203">
        <v>189</v>
      </c>
      <c r="E11" s="203">
        <v>69</v>
      </c>
      <c r="F11" s="203">
        <v>1</v>
      </c>
    </row>
    <row r="12" spans="1:6">
      <c r="A12" s="204" t="s">
        <v>220</v>
      </c>
      <c r="B12" s="203">
        <v>249</v>
      </c>
      <c r="C12" s="203">
        <v>478</v>
      </c>
      <c r="D12" s="203">
        <v>272</v>
      </c>
      <c r="E12" s="203">
        <v>130</v>
      </c>
      <c r="F12" s="203">
        <v>2</v>
      </c>
    </row>
    <row r="13" spans="1:6">
      <c r="A13" s="204" t="s">
        <v>221</v>
      </c>
      <c r="B13" s="203">
        <v>400</v>
      </c>
      <c r="C13" s="203">
        <v>342</v>
      </c>
      <c r="D13" s="203">
        <v>351</v>
      </c>
      <c r="E13" s="203">
        <v>453</v>
      </c>
      <c r="F13" s="203">
        <v>65</v>
      </c>
    </row>
    <row r="14" spans="1:6">
      <c r="A14" s="204" t="s">
        <v>222</v>
      </c>
      <c r="B14" s="203">
        <v>670</v>
      </c>
      <c r="C14" s="203">
        <v>471</v>
      </c>
      <c r="D14" s="203">
        <v>459</v>
      </c>
      <c r="E14" s="203">
        <v>41</v>
      </c>
      <c r="F14" s="203">
        <v>4</v>
      </c>
    </row>
    <row r="15" spans="1:6">
      <c r="A15" s="204" t="s">
        <v>223</v>
      </c>
      <c r="B15" s="203">
        <v>556</v>
      </c>
      <c r="C15" s="203">
        <v>828</v>
      </c>
      <c r="D15" s="203">
        <v>476</v>
      </c>
      <c r="E15" s="203">
        <v>98</v>
      </c>
      <c r="F15" s="203"/>
    </row>
    <row r="16" spans="1:6">
      <c r="A16" s="204" t="s">
        <v>224</v>
      </c>
      <c r="B16" s="203">
        <v>770</v>
      </c>
      <c r="C16" s="203">
        <v>693</v>
      </c>
      <c r="D16" s="203">
        <v>397</v>
      </c>
      <c r="E16" s="203">
        <v>28</v>
      </c>
      <c r="F16" s="203">
        <v>79</v>
      </c>
    </row>
    <row r="17" spans="1:6">
      <c r="A17" s="204" t="s">
        <v>225</v>
      </c>
      <c r="B17" s="203">
        <v>1074</v>
      </c>
      <c r="C17" s="203">
        <v>1198</v>
      </c>
      <c r="D17" s="203">
        <v>415</v>
      </c>
      <c r="E17" s="203">
        <v>46</v>
      </c>
      <c r="F17" s="203">
        <v>22</v>
      </c>
    </row>
    <row r="18" spans="1:6">
      <c r="A18" s="204" t="s">
        <v>226</v>
      </c>
      <c r="B18" s="203">
        <v>1755</v>
      </c>
      <c r="C18" s="203">
        <v>1932</v>
      </c>
      <c r="D18" s="203">
        <v>627</v>
      </c>
      <c r="E18" s="203">
        <v>59</v>
      </c>
      <c r="F18" s="203"/>
    </row>
  </sheetData>
  <hyperlinks>
    <hyperlink ref="A1" location="zoznam!A1" display="späť na obsah"/>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7"/>
  <dimension ref="A1:C86"/>
  <sheetViews>
    <sheetView workbookViewId="0">
      <selection activeCell="A6" sqref="A6"/>
    </sheetView>
  </sheetViews>
  <sheetFormatPr defaultRowHeight="16.5"/>
  <cols>
    <col min="1" max="1" width="42.5703125" style="20" customWidth="1"/>
    <col min="2" max="2" width="9.140625" style="20"/>
    <col min="3" max="3" width="24.42578125" style="20" customWidth="1"/>
    <col min="4" max="16384" width="9.140625" style="20"/>
  </cols>
  <sheetData>
    <row r="1" spans="1:3">
      <c r="A1" s="5" t="s">
        <v>36</v>
      </c>
    </row>
    <row r="3" spans="1:3">
      <c r="A3" s="4" t="s">
        <v>1291</v>
      </c>
    </row>
    <row r="4" spans="1:3">
      <c r="A4" s="20" t="s">
        <v>316</v>
      </c>
    </row>
    <row r="7" spans="1:3">
      <c r="A7" t="s">
        <v>1131</v>
      </c>
      <c r="B7" t="s">
        <v>1132</v>
      </c>
      <c r="C7" t="s">
        <v>1133</v>
      </c>
    </row>
    <row r="8" spans="1:3">
      <c r="A8" t="s">
        <v>1134</v>
      </c>
      <c r="B8">
        <v>101</v>
      </c>
      <c r="C8" s="21">
        <v>7.0808992742078247E-2</v>
      </c>
    </row>
    <row r="9" spans="1:3">
      <c r="A9" t="s">
        <v>1135</v>
      </c>
      <c r="B9">
        <v>102</v>
      </c>
      <c r="C9" s="21">
        <v>1.6522098306484924E-3</v>
      </c>
    </row>
    <row r="10" spans="1:3">
      <c r="A10" t="s">
        <v>1136</v>
      </c>
      <c r="B10">
        <v>103</v>
      </c>
      <c r="C10" s="21">
        <v>3.4224346492004484E-3</v>
      </c>
    </row>
    <row r="11" spans="1:3">
      <c r="A11" t="s">
        <v>1137</v>
      </c>
      <c r="B11">
        <v>104</v>
      </c>
      <c r="C11" s="21">
        <v>7.1989142621112882E-3</v>
      </c>
    </row>
    <row r="12" spans="1:3">
      <c r="A12" t="s">
        <v>1138</v>
      </c>
      <c r="B12">
        <v>105</v>
      </c>
      <c r="C12" s="21">
        <v>1.8292323125036879E-3</v>
      </c>
    </row>
    <row r="13" spans="1:3">
      <c r="A13" t="s">
        <v>1139</v>
      </c>
      <c r="B13">
        <v>106</v>
      </c>
      <c r="C13" s="21">
        <v>1.0857378887118664E-2</v>
      </c>
    </row>
    <row r="14" spans="1:3">
      <c r="A14" t="s">
        <v>1140</v>
      </c>
      <c r="B14">
        <v>107</v>
      </c>
      <c r="C14" s="21">
        <v>1.7171180739953974E-2</v>
      </c>
    </row>
    <row r="15" spans="1:3">
      <c r="A15" t="s">
        <v>1141</v>
      </c>
      <c r="B15">
        <v>108</v>
      </c>
      <c r="C15" s="21">
        <v>4.9566294919454771E-3</v>
      </c>
    </row>
    <row r="16" spans="1:3">
      <c r="A16" t="s">
        <v>1142</v>
      </c>
      <c r="B16">
        <v>201</v>
      </c>
      <c r="C16" s="21">
        <v>6.9038767923526286E-3</v>
      </c>
    </row>
    <row r="17" spans="1:3">
      <c r="A17" t="s">
        <v>1143</v>
      </c>
      <c r="B17">
        <v>202</v>
      </c>
      <c r="C17" s="21">
        <v>7.0218917802560921E-3</v>
      </c>
    </row>
    <row r="18" spans="1:3">
      <c r="A18" t="s">
        <v>1144</v>
      </c>
      <c r="B18">
        <v>203</v>
      </c>
      <c r="C18" s="21">
        <v>9.7952439959874908E-3</v>
      </c>
    </row>
    <row r="19" spans="1:3">
      <c r="A19" t="s">
        <v>1145</v>
      </c>
      <c r="B19">
        <v>204</v>
      </c>
      <c r="C19" s="21">
        <v>9.8542514899392225E-3</v>
      </c>
    </row>
    <row r="20" spans="1:3">
      <c r="A20" t="s">
        <v>1146</v>
      </c>
      <c r="B20">
        <v>205</v>
      </c>
      <c r="C20" s="21">
        <v>9.736236502035759E-3</v>
      </c>
    </row>
    <row r="21" spans="1:3">
      <c r="A21" t="s">
        <v>1147</v>
      </c>
      <c r="B21">
        <v>206</v>
      </c>
      <c r="C21" s="21">
        <v>7.9070041895320711E-3</v>
      </c>
    </row>
    <row r="22" spans="1:3">
      <c r="A22" t="s">
        <v>1148</v>
      </c>
      <c r="B22">
        <v>207</v>
      </c>
      <c r="C22" s="21">
        <v>2.9503746975865934E-2</v>
      </c>
    </row>
    <row r="23" spans="1:3">
      <c r="A23" t="s">
        <v>1149</v>
      </c>
      <c r="B23">
        <v>301</v>
      </c>
      <c r="C23" s="21">
        <v>5.0156369858972089E-3</v>
      </c>
    </row>
    <row r="24" spans="1:3">
      <c r="A24" t="s">
        <v>1150</v>
      </c>
      <c r="B24">
        <v>302</v>
      </c>
      <c r="C24" s="21">
        <v>6.1367793709801149E-3</v>
      </c>
    </row>
    <row r="25" spans="1:3">
      <c r="A25" t="s">
        <v>1151</v>
      </c>
      <c r="B25">
        <v>303</v>
      </c>
      <c r="C25" s="21">
        <v>2.7733522157313978E-3</v>
      </c>
    </row>
    <row r="26" spans="1:3">
      <c r="A26" t="s">
        <v>1152</v>
      </c>
      <c r="B26">
        <v>304</v>
      </c>
      <c r="C26" s="21">
        <v>1.5695993391160679E-2</v>
      </c>
    </row>
    <row r="27" spans="1:3">
      <c r="A27" t="s">
        <v>1153</v>
      </c>
      <c r="B27">
        <v>305</v>
      </c>
      <c r="C27" s="21">
        <v>5.0746444798489406E-3</v>
      </c>
    </row>
    <row r="28" spans="1:3">
      <c r="A28" t="s">
        <v>1154</v>
      </c>
      <c r="B28">
        <v>306</v>
      </c>
      <c r="C28" s="21">
        <v>5.7237269133179917E-3</v>
      </c>
    </row>
    <row r="29" spans="1:3">
      <c r="A29" t="s">
        <v>1155</v>
      </c>
      <c r="B29">
        <v>307</v>
      </c>
      <c r="C29" s="21">
        <v>1.8174308137133416E-2</v>
      </c>
    </row>
    <row r="30" spans="1:3">
      <c r="A30" t="s">
        <v>1156</v>
      </c>
      <c r="B30">
        <v>308</v>
      </c>
      <c r="C30" s="21">
        <v>4.0125095887177673E-3</v>
      </c>
    </row>
    <row r="31" spans="1:3">
      <c r="A31" t="s">
        <v>1157</v>
      </c>
      <c r="B31">
        <v>309</v>
      </c>
      <c r="C31" s="21">
        <v>1.7820263173423025E-2</v>
      </c>
    </row>
    <row r="32" spans="1:3">
      <c r="A32" t="s">
        <v>1158</v>
      </c>
      <c r="B32">
        <v>401</v>
      </c>
      <c r="C32" s="21">
        <v>1.262760370567062E-2</v>
      </c>
    </row>
    <row r="33" spans="1:3">
      <c r="A33" t="s">
        <v>1159</v>
      </c>
      <c r="B33">
        <v>402</v>
      </c>
      <c r="C33" s="21">
        <v>1.321767864518794E-2</v>
      </c>
    </row>
    <row r="34" spans="1:3">
      <c r="A34" t="s">
        <v>1160</v>
      </c>
      <c r="B34">
        <v>403</v>
      </c>
      <c r="C34" s="21">
        <v>2.3721012568596211E-2</v>
      </c>
    </row>
    <row r="35" spans="1:3">
      <c r="A35" t="s">
        <v>1161</v>
      </c>
      <c r="B35">
        <v>404</v>
      </c>
      <c r="C35" s="21">
        <v>9.5002065262288302E-3</v>
      </c>
    </row>
    <row r="36" spans="1:3">
      <c r="A36" t="s">
        <v>1162</v>
      </c>
      <c r="B36">
        <v>405</v>
      </c>
      <c r="C36" s="21">
        <v>2.4783147459727386E-3</v>
      </c>
    </row>
    <row r="37" spans="1:3">
      <c r="A37" t="s">
        <v>1163</v>
      </c>
      <c r="B37">
        <v>406</v>
      </c>
      <c r="C37" s="21">
        <v>1.3099663657284474E-2</v>
      </c>
    </row>
    <row r="38" spans="1:3">
      <c r="A38" t="s">
        <v>1164</v>
      </c>
      <c r="B38">
        <v>407</v>
      </c>
      <c r="C38" s="21">
        <v>9.2641765504219032E-3</v>
      </c>
    </row>
    <row r="39" spans="1:3">
      <c r="A39" t="s">
        <v>1165</v>
      </c>
      <c r="B39">
        <v>501</v>
      </c>
      <c r="C39" s="21">
        <v>3.6584646250073759E-3</v>
      </c>
    </row>
    <row r="40" spans="1:3">
      <c r="A40" t="s">
        <v>1166</v>
      </c>
      <c r="B40">
        <v>502</v>
      </c>
      <c r="C40" s="21">
        <v>5.900749395173187E-3</v>
      </c>
    </row>
    <row r="41" spans="1:3">
      <c r="A41" t="s">
        <v>1167</v>
      </c>
      <c r="B41">
        <v>503</v>
      </c>
      <c r="C41" s="21">
        <v>9.736236502035759E-3</v>
      </c>
    </row>
    <row r="42" spans="1:3">
      <c r="A42" t="s">
        <v>1168</v>
      </c>
      <c r="B42">
        <v>504</v>
      </c>
      <c r="C42" s="21">
        <v>1.0031273971794418E-3</v>
      </c>
    </row>
    <row r="43" spans="1:3">
      <c r="A43" t="s">
        <v>1169</v>
      </c>
      <c r="B43">
        <v>505</v>
      </c>
      <c r="C43" s="21">
        <v>1.3630731102850062E-2</v>
      </c>
    </row>
    <row r="44" spans="1:3">
      <c r="A44" t="s">
        <v>1170</v>
      </c>
      <c r="B44">
        <v>506</v>
      </c>
      <c r="C44" s="21">
        <v>2.1950787750044255E-2</v>
      </c>
    </row>
    <row r="45" spans="1:3">
      <c r="A45" t="s">
        <v>1171</v>
      </c>
      <c r="B45">
        <v>507</v>
      </c>
      <c r="C45" s="21">
        <v>7.9660116834838028E-3</v>
      </c>
    </row>
    <row r="46" spans="1:3">
      <c r="A46" t="s">
        <v>1172</v>
      </c>
      <c r="B46">
        <v>508</v>
      </c>
      <c r="C46" s="21">
        <v>1.3158671151236208E-2</v>
      </c>
    </row>
    <row r="47" spans="1:3">
      <c r="A47" t="s">
        <v>1173</v>
      </c>
      <c r="B47">
        <v>509</v>
      </c>
      <c r="C47" s="21">
        <v>3.6584646250073759E-3</v>
      </c>
    </row>
    <row r="48" spans="1:3">
      <c r="A48" t="s">
        <v>1174</v>
      </c>
      <c r="B48">
        <v>510</v>
      </c>
      <c r="C48" s="21">
        <v>6.9038767923526286E-3</v>
      </c>
    </row>
    <row r="49" spans="1:3">
      <c r="A49" t="s">
        <v>1175</v>
      </c>
      <c r="B49">
        <v>511</v>
      </c>
      <c r="C49" s="21">
        <v>1.6581105800436657E-2</v>
      </c>
    </row>
    <row r="50" spans="1:3">
      <c r="A50" t="s">
        <v>1176</v>
      </c>
      <c r="B50">
        <v>601</v>
      </c>
      <c r="C50" s="21">
        <v>3.4755413937570069E-2</v>
      </c>
    </row>
    <row r="51" spans="1:3">
      <c r="A51" t="s">
        <v>1177</v>
      </c>
      <c r="B51">
        <v>602</v>
      </c>
      <c r="C51" s="21">
        <v>2.4252080014161799E-2</v>
      </c>
    </row>
    <row r="52" spans="1:3">
      <c r="A52" t="s">
        <v>1178</v>
      </c>
      <c r="B52">
        <v>603</v>
      </c>
      <c r="C52" s="21">
        <v>1.1860506284298106E-2</v>
      </c>
    </row>
    <row r="53" spans="1:3">
      <c r="A53" t="s">
        <v>1179</v>
      </c>
      <c r="B53">
        <v>604</v>
      </c>
      <c r="C53" s="21">
        <v>2.8323597096831295E-3</v>
      </c>
    </row>
    <row r="54" spans="1:3">
      <c r="A54" t="s">
        <v>1180</v>
      </c>
      <c r="B54">
        <v>605</v>
      </c>
      <c r="C54" s="21">
        <v>1.3689738596801794E-2</v>
      </c>
    </row>
    <row r="55" spans="1:3">
      <c r="A55" t="s">
        <v>1181</v>
      </c>
      <c r="B55">
        <v>606</v>
      </c>
      <c r="C55" s="21">
        <v>1.0739363899215201E-2</v>
      </c>
    </row>
    <row r="56" spans="1:3">
      <c r="A56" t="s">
        <v>1182</v>
      </c>
      <c r="B56">
        <v>607</v>
      </c>
      <c r="C56" s="21">
        <v>1.5932023366967605E-3</v>
      </c>
    </row>
    <row r="57" spans="1:3">
      <c r="A57" t="s">
        <v>1183</v>
      </c>
      <c r="B57">
        <v>608</v>
      </c>
      <c r="C57" s="21">
        <v>1.0798371393166932E-2</v>
      </c>
    </row>
    <row r="58" spans="1:3">
      <c r="A58" t="s">
        <v>1184</v>
      </c>
      <c r="B58">
        <v>609</v>
      </c>
      <c r="C58" s="21">
        <v>1.4220806042367381E-2</v>
      </c>
    </row>
    <row r="59" spans="1:3">
      <c r="A59" t="s">
        <v>1185</v>
      </c>
      <c r="B59">
        <v>610</v>
      </c>
      <c r="C59" s="21">
        <v>6.8448692984008968E-3</v>
      </c>
    </row>
    <row r="60" spans="1:3">
      <c r="A60" t="s">
        <v>1186</v>
      </c>
      <c r="B60">
        <v>611</v>
      </c>
      <c r="C60" s="21">
        <v>9.736236502035759E-3</v>
      </c>
    </row>
    <row r="61" spans="1:3">
      <c r="A61" t="s">
        <v>1187</v>
      </c>
      <c r="B61">
        <v>612</v>
      </c>
      <c r="C61" s="21">
        <v>7.1989142621112882E-3</v>
      </c>
    </row>
    <row r="62" spans="1:3">
      <c r="A62" t="s">
        <v>1188</v>
      </c>
      <c r="B62">
        <v>613</v>
      </c>
      <c r="C62" s="21">
        <v>1.7348203221809171E-2</v>
      </c>
    </row>
    <row r="63" spans="1:3">
      <c r="A63" t="s">
        <v>1189</v>
      </c>
      <c r="B63">
        <v>701</v>
      </c>
      <c r="C63" s="21">
        <v>2.0239570425444033E-2</v>
      </c>
    </row>
    <row r="64" spans="1:3">
      <c r="A64" t="s">
        <v>1190</v>
      </c>
      <c r="B64">
        <v>702</v>
      </c>
      <c r="C64" s="21">
        <v>7.25792175606302E-3</v>
      </c>
    </row>
    <row r="65" spans="1:3">
      <c r="A65" t="s">
        <v>1191</v>
      </c>
      <c r="B65">
        <v>703</v>
      </c>
      <c r="C65" s="21">
        <v>4.6851950197675102E-2</v>
      </c>
    </row>
    <row r="66" spans="1:3">
      <c r="A66" t="s">
        <v>1192</v>
      </c>
      <c r="B66">
        <v>704</v>
      </c>
      <c r="C66" s="21">
        <v>4.992033988316516E-2</v>
      </c>
    </row>
    <row r="67" spans="1:3">
      <c r="A67" t="s">
        <v>1193</v>
      </c>
      <c r="B67">
        <v>705</v>
      </c>
      <c r="C67" s="21">
        <v>2.5963297338762021E-3</v>
      </c>
    </row>
    <row r="68" spans="1:3">
      <c r="A68" t="s">
        <v>1194</v>
      </c>
      <c r="B68">
        <v>706</v>
      </c>
      <c r="C68" s="21">
        <v>3.1332979288369624E-2</v>
      </c>
    </row>
    <row r="69" spans="1:3">
      <c r="A69" t="s">
        <v>1195</v>
      </c>
      <c r="B69">
        <v>707</v>
      </c>
      <c r="C69" s="21">
        <v>3.4460376467811416E-2</v>
      </c>
    </row>
    <row r="70" spans="1:3">
      <c r="A70" t="s">
        <v>1196</v>
      </c>
      <c r="B70">
        <v>708</v>
      </c>
      <c r="C70" s="21">
        <v>8.6150941169528539E-3</v>
      </c>
    </row>
    <row r="71" spans="1:3">
      <c r="A71" t="s">
        <v>1197</v>
      </c>
      <c r="B71">
        <v>709</v>
      </c>
      <c r="C71" s="21">
        <v>3.6584646250073759E-3</v>
      </c>
    </row>
    <row r="72" spans="1:3">
      <c r="A72" t="s">
        <v>1198</v>
      </c>
      <c r="B72">
        <v>710</v>
      </c>
      <c r="C72" s="21">
        <v>2.047560040125096E-2</v>
      </c>
    </row>
    <row r="73" spans="1:3">
      <c r="A73" t="s">
        <v>1199</v>
      </c>
      <c r="B73">
        <v>711</v>
      </c>
      <c r="C73" s="21">
        <v>4.071517082669499E-3</v>
      </c>
    </row>
    <row r="74" spans="1:3">
      <c r="A74" t="s">
        <v>1200</v>
      </c>
      <c r="B74">
        <v>712</v>
      </c>
      <c r="C74" s="21">
        <v>7.8479966955803393E-3</v>
      </c>
    </row>
    <row r="75" spans="1:3">
      <c r="A75" t="s">
        <v>1201</v>
      </c>
      <c r="B75">
        <v>713</v>
      </c>
      <c r="C75" s="21">
        <v>9.323184044373635E-3</v>
      </c>
    </row>
    <row r="76" spans="1:3">
      <c r="A76" t="s">
        <v>1202</v>
      </c>
      <c r="B76">
        <v>801</v>
      </c>
      <c r="C76" s="21">
        <v>5.1926594677524042E-3</v>
      </c>
    </row>
    <row r="77" spans="1:3">
      <c r="A77" t="s">
        <v>1203</v>
      </c>
      <c r="B77">
        <v>802</v>
      </c>
      <c r="C77" s="21">
        <v>4.16592907299227E-2</v>
      </c>
    </row>
    <row r="78" spans="1:3">
      <c r="A78" t="s">
        <v>1204</v>
      </c>
      <c r="B78">
        <v>803</v>
      </c>
      <c r="C78" s="21">
        <v>4.1305245766212311E-4</v>
      </c>
    </row>
    <row r="79" spans="1:3">
      <c r="A79" t="s">
        <v>1205</v>
      </c>
      <c r="B79">
        <v>804</v>
      </c>
      <c r="C79" s="21">
        <v>5.9007493951731872E-5</v>
      </c>
    </row>
    <row r="80" spans="1:3">
      <c r="A80" t="s">
        <v>1206</v>
      </c>
      <c r="B80">
        <v>805</v>
      </c>
      <c r="C80" s="21">
        <v>4.543577034283354E-3</v>
      </c>
    </row>
    <row r="81" spans="1:3">
      <c r="A81" t="s">
        <v>1207</v>
      </c>
      <c r="B81">
        <v>806</v>
      </c>
      <c r="C81" s="21">
        <v>1.262760370567062E-2</v>
      </c>
    </row>
    <row r="82" spans="1:3">
      <c r="A82" t="s">
        <v>1208</v>
      </c>
      <c r="B82">
        <v>807</v>
      </c>
      <c r="C82" s="21">
        <v>6.3138018528353101E-3</v>
      </c>
    </row>
    <row r="83" spans="1:3">
      <c r="A83" t="s">
        <v>1209</v>
      </c>
      <c r="B83">
        <v>808</v>
      </c>
      <c r="C83" s="21">
        <v>1.7997285655278219E-2</v>
      </c>
    </row>
    <row r="84" spans="1:3">
      <c r="A84" t="s">
        <v>1210</v>
      </c>
      <c r="B84">
        <v>809</v>
      </c>
      <c r="C84" s="21">
        <v>2.1832772762140793E-3</v>
      </c>
    </row>
    <row r="85" spans="1:3">
      <c r="A85" t="s">
        <v>1211</v>
      </c>
      <c r="B85">
        <v>810</v>
      </c>
      <c r="C85" s="21">
        <v>2.1124682834720011E-2</v>
      </c>
    </row>
    <row r="86" spans="1:3">
      <c r="A86" t="s">
        <v>1212</v>
      </c>
      <c r="B86">
        <v>811</v>
      </c>
      <c r="C86" s="21">
        <v>8.2610491532424616E-3</v>
      </c>
    </row>
  </sheetData>
  <hyperlinks>
    <hyperlink ref="A1" location="zoznam!A1" display="späť na obsah"/>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dimension ref="A1:O37"/>
  <sheetViews>
    <sheetView workbookViewId="0">
      <selection activeCell="F11" sqref="F11"/>
    </sheetView>
  </sheetViews>
  <sheetFormatPr defaultRowHeight="16.5"/>
  <cols>
    <col min="1" max="1" width="18.140625" style="20" customWidth="1"/>
    <col min="2" max="2" width="9.140625" style="20"/>
    <col min="3" max="3" width="22.140625" style="20" customWidth="1"/>
    <col min="4" max="4" width="12.85546875" style="20" customWidth="1"/>
    <col min="5" max="5" width="16.140625" style="20" customWidth="1"/>
    <col min="6" max="6" width="17.42578125" style="20" customWidth="1"/>
    <col min="7" max="7" width="9.140625" style="20" customWidth="1"/>
    <col min="8" max="16384" width="9.140625" style="20"/>
  </cols>
  <sheetData>
    <row r="1" spans="1:15">
      <c r="A1" s="5" t="s">
        <v>36</v>
      </c>
      <c r="C1" s="246"/>
      <c r="D1" s="246"/>
      <c r="E1" s="246"/>
      <c r="F1" s="246"/>
      <c r="G1" s="246"/>
      <c r="H1" s="246"/>
      <c r="I1" s="246"/>
      <c r="J1" s="246"/>
      <c r="K1" s="246"/>
      <c r="L1" s="246"/>
      <c r="M1" s="246"/>
      <c r="N1" s="246"/>
      <c r="O1" s="246"/>
    </row>
    <row r="2" spans="1:15">
      <c r="A2" s="246"/>
      <c r="C2" s="246"/>
      <c r="D2" s="246"/>
      <c r="E2" s="246"/>
      <c r="F2" s="246"/>
      <c r="G2" s="246"/>
      <c r="H2" s="246"/>
      <c r="I2" s="246"/>
      <c r="J2" s="246"/>
      <c r="K2" s="246"/>
      <c r="L2" s="246"/>
      <c r="M2" s="246"/>
      <c r="N2" s="246"/>
      <c r="O2" s="246"/>
    </row>
    <row r="3" spans="1:15">
      <c r="A3" s="8" t="s">
        <v>1334</v>
      </c>
      <c r="C3" s="246"/>
      <c r="D3" s="246"/>
      <c r="E3" s="246"/>
      <c r="F3" s="246"/>
      <c r="G3" s="246"/>
      <c r="H3" s="246"/>
      <c r="I3" s="246"/>
      <c r="J3" s="246"/>
      <c r="K3" s="246"/>
      <c r="L3" s="246"/>
      <c r="M3" s="246"/>
      <c r="N3" s="246"/>
      <c r="O3" s="246"/>
    </row>
    <row r="4" spans="1:15">
      <c r="A4" s="262" t="s">
        <v>41</v>
      </c>
      <c r="C4" s="246"/>
      <c r="D4" s="246"/>
      <c r="E4" s="246"/>
      <c r="F4" s="246"/>
      <c r="G4" s="246"/>
      <c r="H4" s="246"/>
      <c r="I4" s="246"/>
      <c r="J4" s="246"/>
      <c r="K4" s="246"/>
      <c r="L4" s="246"/>
      <c r="M4" s="246"/>
      <c r="N4" s="246"/>
      <c r="O4" s="246"/>
    </row>
    <row r="5" spans="1:15">
      <c r="A5" t="s">
        <v>1235</v>
      </c>
      <c r="C5" s="246"/>
      <c r="D5" s="246"/>
      <c r="E5" s="246"/>
      <c r="F5" s="352" t="s">
        <v>1237</v>
      </c>
      <c r="G5" s="246"/>
      <c r="H5" s="246"/>
      <c r="I5" s="246"/>
      <c r="J5" s="246"/>
      <c r="K5" s="246"/>
      <c r="L5" s="246"/>
      <c r="M5" s="246"/>
      <c r="N5" s="246"/>
      <c r="O5" s="246"/>
    </row>
    <row r="6" spans="1:15">
      <c r="A6" t="s">
        <v>1236</v>
      </c>
      <c r="B6" s="249"/>
      <c r="C6" s="249"/>
      <c r="D6" s="249"/>
      <c r="E6" s="249"/>
      <c r="F6" s="352" t="s">
        <v>1238</v>
      </c>
      <c r="G6" s="246"/>
      <c r="H6" s="246"/>
      <c r="I6" s="246"/>
      <c r="J6" s="246"/>
      <c r="K6" s="246"/>
      <c r="L6" s="246"/>
      <c r="M6" s="246"/>
      <c r="N6" s="246"/>
      <c r="O6" s="246"/>
    </row>
    <row r="7" spans="1:15">
      <c r="A7" s="355"/>
      <c r="B7" s="354"/>
      <c r="C7" s="354"/>
      <c r="D7" s="354"/>
      <c r="E7" s="354"/>
      <c r="F7" s="354"/>
      <c r="G7" s="246"/>
      <c r="H7" s="246"/>
      <c r="I7" s="246"/>
      <c r="J7" s="246"/>
      <c r="K7" s="246"/>
      <c r="L7" s="246"/>
      <c r="M7" s="246"/>
      <c r="N7" s="246"/>
      <c r="O7" s="246"/>
    </row>
    <row r="9" spans="1:15">
      <c r="A9" s="20" t="s">
        <v>364</v>
      </c>
      <c r="B9" s="20" t="s">
        <v>160</v>
      </c>
      <c r="C9" s="20" t="s">
        <v>163</v>
      </c>
      <c r="D9" s="20" t="s">
        <v>162</v>
      </c>
      <c r="E9" s="20" t="s">
        <v>302</v>
      </c>
    </row>
    <row r="10" spans="1:15">
      <c r="A10" s="20" t="s">
        <v>1120</v>
      </c>
      <c r="B10" s="20" t="s">
        <v>17</v>
      </c>
      <c r="C10" s="353">
        <v>2.3026949551915633E-2</v>
      </c>
      <c r="D10" s="353">
        <v>7.4737060493267529E-3</v>
      </c>
      <c r="E10" s="353">
        <v>1.0530072395100376E-2</v>
      </c>
    </row>
    <row r="11" spans="1:15">
      <c r="A11" s="20" t="s">
        <v>1122</v>
      </c>
      <c r="B11" s="20" t="s">
        <v>35</v>
      </c>
      <c r="C11" s="353">
        <v>1.7026097429040918E-2</v>
      </c>
      <c r="D11" s="353">
        <v>7.4737060493267529E-3</v>
      </c>
      <c r="E11" s="353">
        <v>1.0530072395100376E-2</v>
      </c>
    </row>
    <row r="12" spans="1:15">
      <c r="A12" s="20" t="s">
        <v>1110</v>
      </c>
      <c r="B12" s="20" t="s">
        <v>8</v>
      </c>
      <c r="C12" s="353">
        <v>1.5494323547221904E-2</v>
      </c>
      <c r="D12" s="353">
        <v>7.4737060493267529E-3</v>
      </c>
      <c r="E12" s="353">
        <v>1.0530072395100376E-2</v>
      </c>
    </row>
    <row r="13" spans="1:15">
      <c r="A13" s="20" t="s">
        <v>1114</v>
      </c>
      <c r="B13" s="20" t="s">
        <v>7</v>
      </c>
      <c r="C13" s="353">
        <v>1.3657331197679881E-2</v>
      </c>
      <c r="D13" s="353">
        <v>7.4737060493267529E-3</v>
      </c>
      <c r="E13" s="353">
        <v>1.0530072395100376E-2</v>
      </c>
    </row>
    <row r="14" spans="1:15">
      <c r="A14" s="20" t="s">
        <v>1101</v>
      </c>
      <c r="B14" s="20" t="s">
        <v>32</v>
      </c>
      <c r="C14" s="353">
        <v>1.3286954502298448E-2</v>
      </c>
      <c r="D14" s="353">
        <v>7.4737060493267529E-3</v>
      </c>
      <c r="E14" s="353">
        <v>1.0530072395100376E-2</v>
      </c>
    </row>
    <row r="15" spans="1:15">
      <c r="A15" s="20" t="s">
        <v>1109</v>
      </c>
      <c r="B15" s="20" t="s">
        <v>9</v>
      </c>
      <c r="C15" s="353">
        <v>1.1111705430503004E-2</v>
      </c>
      <c r="D15" s="353">
        <v>7.4737060493267529E-3</v>
      </c>
      <c r="E15" s="353">
        <v>1.0530072395100376E-2</v>
      </c>
    </row>
    <row r="16" spans="1:15">
      <c r="A16" s="20" t="s">
        <v>1099</v>
      </c>
      <c r="B16" s="20" t="s">
        <v>20</v>
      </c>
      <c r="C16" s="353">
        <v>9.5492469583549205E-3</v>
      </c>
      <c r="D16" s="353">
        <v>7.4737060493267529E-3</v>
      </c>
      <c r="E16" s="353">
        <v>1.0530072395100376E-2</v>
      </c>
    </row>
    <row r="17" spans="1:5">
      <c r="A17" s="20" t="s">
        <v>1119</v>
      </c>
      <c r="B17" s="20" t="s">
        <v>6</v>
      </c>
      <c r="C17" s="353">
        <v>9.3606639972421846E-3</v>
      </c>
      <c r="D17" s="353">
        <v>7.4737060493267529E-3</v>
      </c>
      <c r="E17" s="353">
        <v>1.0530072395100376E-2</v>
      </c>
    </row>
    <row r="18" spans="1:5">
      <c r="A18" s="20" t="s">
        <v>1108</v>
      </c>
      <c r="B18" s="20" t="s">
        <v>15</v>
      </c>
      <c r="C18" s="353">
        <v>8.9989766421971831E-3</v>
      </c>
      <c r="D18" s="353">
        <v>7.4737060493267529E-3</v>
      </c>
      <c r="E18" s="353">
        <v>1.0530072395100376E-2</v>
      </c>
    </row>
    <row r="19" spans="1:5">
      <c r="A19" s="20" t="s">
        <v>1106</v>
      </c>
      <c r="B19" s="20" t="s">
        <v>19</v>
      </c>
      <c r="C19" s="353">
        <v>8.9429768974899106E-3</v>
      </c>
      <c r="D19" s="353">
        <v>7.4737060493267529E-3</v>
      </c>
      <c r="E19" s="353">
        <v>1.0530072395100376E-2</v>
      </c>
    </row>
    <row r="20" spans="1:5">
      <c r="A20" s="20" t="s">
        <v>1112</v>
      </c>
      <c r="B20" s="20" t="s">
        <v>29</v>
      </c>
      <c r="C20" s="353">
        <v>8.7584775527723042E-3</v>
      </c>
      <c r="D20" s="353">
        <v>7.4737060493267529E-3</v>
      </c>
      <c r="E20" s="353">
        <v>1.0530072395100376E-2</v>
      </c>
    </row>
    <row r="21" spans="1:5">
      <c r="A21" s="20" t="s">
        <v>1115</v>
      </c>
      <c r="B21" s="20" t="s">
        <v>12</v>
      </c>
      <c r="C21" s="353">
        <v>8.5587379239075809E-3</v>
      </c>
      <c r="D21" s="353">
        <v>7.4737060493267529E-3</v>
      </c>
      <c r="E21" s="353">
        <v>1.0530072395100376E-2</v>
      </c>
    </row>
    <row r="22" spans="1:5">
      <c r="A22" s="20" t="s">
        <v>1104</v>
      </c>
      <c r="B22" s="20" t="s">
        <v>30</v>
      </c>
      <c r="C22" s="353">
        <v>8.473633294453848E-3</v>
      </c>
      <c r="D22" s="353">
        <v>7.4737060493267529E-3</v>
      </c>
      <c r="E22" s="353">
        <v>1.0530072395100376E-2</v>
      </c>
    </row>
    <row r="23" spans="1:5">
      <c r="A23" s="20" t="s">
        <v>1123</v>
      </c>
      <c r="B23" s="20" t="s">
        <v>13</v>
      </c>
      <c r="C23" s="353">
        <v>8.2430245651547735E-3</v>
      </c>
      <c r="D23" s="353">
        <v>7.4737060493267529E-3</v>
      </c>
      <c r="E23" s="353">
        <v>1.0530072395100376E-2</v>
      </c>
    </row>
    <row r="24" spans="1:5">
      <c r="A24" s="20" t="s">
        <v>1126</v>
      </c>
      <c r="B24" s="20" t="s">
        <v>14</v>
      </c>
      <c r="C24" s="353">
        <v>8.1779997290130271E-3</v>
      </c>
      <c r="D24" s="353">
        <v>7.4737060493267529E-3</v>
      </c>
      <c r="E24" s="353">
        <v>1.0530072395100376E-2</v>
      </c>
    </row>
    <row r="25" spans="1:5">
      <c r="A25" s="20" t="s">
        <v>1107</v>
      </c>
      <c r="B25" s="20" t="s">
        <v>25</v>
      </c>
      <c r="C25" s="353">
        <v>7.6452244808289651E-3</v>
      </c>
      <c r="D25" s="353">
        <v>7.4737060493267529E-3</v>
      </c>
      <c r="E25" s="353">
        <v>1.0530072395100376E-2</v>
      </c>
    </row>
    <row r="26" spans="1:5">
      <c r="A26" s="20" t="s">
        <v>1103</v>
      </c>
      <c r="B26" s="20" t="s">
        <v>21</v>
      </c>
      <c r="C26" s="353">
        <v>7.5335356260646594E-3</v>
      </c>
      <c r="D26" s="353">
        <v>7.4737060493267529E-3</v>
      </c>
      <c r="E26" s="353">
        <v>1.0530072395100376E-2</v>
      </c>
    </row>
    <row r="27" spans="1:5">
      <c r="A27" s="20" t="s">
        <v>1125</v>
      </c>
      <c r="B27" s="20" t="s">
        <v>10</v>
      </c>
      <c r="C27" s="353">
        <v>7.2825474837454563E-3</v>
      </c>
      <c r="D27" s="353">
        <v>7.4737060493267529E-3</v>
      </c>
      <c r="E27" s="353">
        <v>1.0530072395100376E-2</v>
      </c>
    </row>
    <row r="28" spans="1:5">
      <c r="A28" s="20" t="s">
        <v>1117</v>
      </c>
      <c r="B28" s="20" t="s">
        <v>27</v>
      </c>
      <c r="C28" s="353">
        <v>7.1815686788948823E-3</v>
      </c>
      <c r="D28" s="353">
        <v>7.4737060493267529E-3</v>
      </c>
      <c r="E28" s="353">
        <v>1.0530072395100376E-2</v>
      </c>
    </row>
    <row r="29" spans="1:5">
      <c r="A29" s="20" t="s">
        <v>1102</v>
      </c>
      <c r="B29" s="20" t="s">
        <v>31</v>
      </c>
      <c r="C29" s="353">
        <v>7.0619552593589562E-3</v>
      </c>
      <c r="D29" s="353">
        <v>7.4737060493267529E-3</v>
      </c>
      <c r="E29" s="353">
        <v>1.0530072395100376E-2</v>
      </c>
    </row>
    <row r="30" spans="1:5">
      <c r="A30" s="20" t="s">
        <v>37</v>
      </c>
      <c r="B30" s="20" t="s">
        <v>11</v>
      </c>
      <c r="C30" s="353">
        <v>6.9616232709376101E-3</v>
      </c>
      <c r="D30" s="353">
        <v>7.4737060493267529E-3</v>
      </c>
      <c r="E30" s="353">
        <v>1.0530072395100376E-2</v>
      </c>
    </row>
    <row r="31" spans="1:5">
      <c r="A31" s="20" t="s">
        <v>1118</v>
      </c>
      <c r="B31" s="20" t="s">
        <v>16</v>
      </c>
      <c r="C31" s="353">
        <v>5.8273575351041034E-3</v>
      </c>
      <c r="D31" s="353">
        <v>7.4737060493267529E-3</v>
      </c>
      <c r="E31" s="353">
        <v>1.0530072395100376E-2</v>
      </c>
    </row>
    <row r="32" spans="1:5">
      <c r="A32" s="20" t="s">
        <v>1121</v>
      </c>
      <c r="B32" s="20" t="s">
        <v>24</v>
      </c>
      <c r="C32" s="353">
        <v>5.6073310962285981E-3</v>
      </c>
      <c r="D32" s="353">
        <v>7.4737060493267529E-3</v>
      </c>
      <c r="E32" s="353">
        <v>1.0530072395100376E-2</v>
      </c>
    </row>
    <row r="33" spans="1:5">
      <c r="A33" s="20" t="s">
        <v>1116</v>
      </c>
      <c r="B33" s="20" t="s">
        <v>18</v>
      </c>
      <c r="C33" s="353">
        <v>5.4384716373735639E-3</v>
      </c>
      <c r="D33" s="353">
        <v>7.4737060493267529E-3</v>
      </c>
      <c r="E33" s="353">
        <v>1.0530072395100376E-2</v>
      </c>
    </row>
    <row r="34" spans="1:5">
      <c r="A34" s="20" t="s">
        <v>1100</v>
      </c>
      <c r="B34" s="20" t="s">
        <v>22</v>
      </c>
      <c r="C34" s="353">
        <v>5.306547940950819E-3</v>
      </c>
      <c r="D34" s="353">
        <v>7.4737060493267529E-3</v>
      </c>
      <c r="E34" s="353">
        <v>1.0530072395100376E-2</v>
      </c>
    </row>
    <row r="35" spans="1:5">
      <c r="A35" s="20" t="s">
        <v>1105</v>
      </c>
      <c r="B35" s="20" t="s">
        <v>28</v>
      </c>
      <c r="C35" s="353">
        <v>4.5646845063518756E-3</v>
      </c>
      <c r="D35" s="353">
        <v>7.4737060493267529E-3</v>
      </c>
      <c r="E35" s="353">
        <v>1.0530072395100376E-2</v>
      </c>
    </row>
    <row r="36" spans="1:5">
      <c r="A36" s="20" t="s">
        <v>1111</v>
      </c>
      <c r="B36" s="20" t="s">
        <v>23</v>
      </c>
      <c r="C36" s="353">
        <v>4.3602718845765585E-3</v>
      </c>
      <c r="D36" s="353">
        <v>7.4737060493267529E-3</v>
      </c>
      <c r="E36" s="353">
        <v>1.0530072395100376E-2</v>
      </c>
    </row>
    <row r="37" spans="1:5">
      <c r="A37" s="20" t="s">
        <v>1124</v>
      </c>
      <c r="B37" s="20" t="s">
        <v>26</v>
      </c>
      <c r="C37" s="353">
        <v>3.8453513974217833E-3</v>
      </c>
      <c r="D37" s="353">
        <v>7.4737060493267529E-3</v>
      </c>
      <c r="E37" s="353">
        <v>1.0530072395100376E-2</v>
      </c>
    </row>
  </sheetData>
  <hyperlinks>
    <hyperlink ref="A1" location="zoznam!A1" display="späť na obsah"/>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8"/>
  <dimension ref="A1:B12"/>
  <sheetViews>
    <sheetView workbookViewId="0">
      <selection activeCell="R25" sqref="R25"/>
    </sheetView>
  </sheetViews>
  <sheetFormatPr defaultRowHeight="16.5"/>
  <cols>
    <col min="1" max="1" width="33.85546875" style="20" customWidth="1"/>
    <col min="2" max="16384" width="9.140625" style="20"/>
  </cols>
  <sheetData>
    <row r="1" spans="1:2">
      <c r="A1" s="5" t="s">
        <v>36</v>
      </c>
    </row>
    <row r="3" spans="1:2">
      <c r="A3" s="4" t="s">
        <v>1292</v>
      </c>
    </row>
    <row r="4" spans="1:2">
      <c r="A4" s="20" t="s">
        <v>209</v>
      </c>
    </row>
    <row r="8" spans="1:2">
      <c r="A8" s="204" t="s">
        <v>227</v>
      </c>
      <c r="B8" s="203">
        <v>1383</v>
      </c>
    </row>
    <row r="9" spans="1:2">
      <c r="A9" s="204" t="s">
        <v>228</v>
      </c>
      <c r="B9" s="203">
        <v>1724</v>
      </c>
    </row>
    <row r="10" spans="1:2">
      <c r="A10" s="204" t="s">
        <v>229</v>
      </c>
      <c r="B10" s="203">
        <v>4386</v>
      </c>
    </row>
    <row r="11" spans="1:2">
      <c r="A11" s="204" t="s">
        <v>230</v>
      </c>
      <c r="B11" s="203">
        <v>4625</v>
      </c>
    </row>
    <row r="12" spans="1:2">
      <c r="A12" s="204" t="s">
        <v>231</v>
      </c>
      <c r="B12" s="203">
        <v>4829</v>
      </c>
    </row>
  </sheetData>
  <hyperlinks>
    <hyperlink ref="A1" location="zoznam!A1" display="späť na obsah"/>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9"/>
  <dimension ref="A1:G10"/>
  <sheetViews>
    <sheetView workbookViewId="0">
      <selection activeCell="F24" sqref="F24"/>
    </sheetView>
  </sheetViews>
  <sheetFormatPr defaultRowHeight="16.5"/>
  <cols>
    <col min="1" max="1" width="23.140625" style="20" customWidth="1"/>
    <col min="2" max="2" width="24.42578125" style="20" customWidth="1"/>
    <col min="3" max="3" width="18.28515625" style="20" customWidth="1"/>
    <col min="4" max="4" width="18" style="20" customWidth="1"/>
    <col min="5" max="5" width="9.140625" style="20"/>
    <col min="6" max="6" width="15.85546875" style="20" bestFit="1" customWidth="1"/>
    <col min="7" max="16384" width="9.140625" style="20"/>
  </cols>
  <sheetData>
    <row r="1" spans="1:7">
      <c r="A1" s="5" t="s">
        <v>36</v>
      </c>
    </row>
    <row r="3" spans="1:7">
      <c r="A3" s="4" t="s">
        <v>1293</v>
      </c>
    </row>
    <row r="4" spans="1:7">
      <c r="A4" s="20" t="s">
        <v>216</v>
      </c>
    </row>
    <row r="5" spans="1:7">
      <c r="A5" s="89"/>
      <c r="B5" s="89"/>
      <c r="C5" s="89"/>
      <c r="D5" s="89"/>
      <c r="E5" s="89"/>
      <c r="F5" s="89"/>
      <c r="G5" s="89"/>
    </row>
    <row r="6" spans="1:7">
      <c r="A6" s="89" t="s">
        <v>160</v>
      </c>
      <c r="B6" s="89" t="s">
        <v>225</v>
      </c>
      <c r="C6" s="89" t="s">
        <v>232</v>
      </c>
      <c r="D6" s="89" t="s">
        <v>229</v>
      </c>
      <c r="E6" s="89" t="s">
        <v>178</v>
      </c>
      <c r="F6" s="89" t="s">
        <v>233</v>
      </c>
      <c r="G6" s="89" t="s">
        <v>234</v>
      </c>
    </row>
    <row r="7" spans="1:7">
      <c r="A7" s="204" t="s">
        <v>235</v>
      </c>
      <c r="F7" s="20">
        <v>28412</v>
      </c>
      <c r="G7" s="20">
        <v>6515</v>
      </c>
    </row>
    <row r="8" spans="1:7">
      <c r="A8" s="204" t="s">
        <v>236</v>
      </c>
      <c r="D8" s="20">
        <v>26716</v>
      </c>
      <c r="E8" s="20">
        <v>1696</v>
      </c>
    </row>
    <row r="9" spans="1:7">
      <c r="A9" s="204" t="s">
        <v>237</v>
      </c>
      <c r="B9" s="20">
        <v>33020</v>
      </c>
      <c r="C9" s="20">
        <v>1907</v>
      </c>
    </row>
    <row r="10" spans="1:7">
      <c r="A10" s="366"/>
      <c r="B10" s="365"/>
      <c r="C10" s="365"/>
      <c r="D10" s="365"/>
      <c r="E10" s="365"/>
      <c r="F10" s="365"/>
      <c r="G10" s="365"/>
    </row>
  </sheetData>
  <hyperlinks>
    <hyperlink ref="A1" location="zoznam!A1" display="späť na obsah"/>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0"/>
  <dimension ref="A1:F29"/>
  <sheetViews>
    <sheetView workbookViewId="0">
      <selection activeCell="I27" sqref="I27"/>
    </sheetView>
  </sheetViews>
  <sheetFormatPr defaultColWidth="23.85546875" defaultRowHeight="16.5"/>
  <cols>
    <col min="1" max="1" width="23.85546875" style="20"/>
    <col min="2" max="2" width="30" style="20" bestFit="1" customWidth="1"/>
    <col min="3" max="3" width="27.85546875" style="20" bestFit="1" customWidth="1"/>
    <col min="4" max="4" width="16.42578125" style="20" bestFit="1" customWidth="1"/>
    <col min="5" max="5" width="14.5703125" style="20" bestFit="1" customWidth="1"/>
    <col min="6" max="6" width="19.28515625" style="20" bestFit="1" customWidth="1"/>
    <col min="7" max="16384" width="23.85546875" style="20"/>
  </cols>
  <sheetData>
    <row r="1" spans="1:6">
      <c r="A1" s="5" t="s">
        <v>36</v>
      </c>
    </row>
    <row r="3" spans="1:6">
      <c r="A3" s="4" t="s">
        <v>1294</v>
      </c>
    </row>
    <row r="4" spans="1:6">
      <c r="A4" s="20" t="s">
        <v>216</v>
      </c>
    </row>
    <row r="5" spans="1:6">
      <c r="A5" s="283"/>
      <c r="B5" s="283"/>
      <c r="C5" s="283"/>
      <c r="D5" s="283"/>
      <c r="E5" s="283"/>
      <c r="F5" s="283"/>
    </row>
    <row r="6" spans="1:6">
      <c r="A6" s="367"/>
      <c r="B6" s="367"/>
      <c r="C6" s="367"/>
      <c r="D6" s="367"/>
      <c r="E6" s="367"/>
      <c r="F6" s="367"/>
    </row>
    <row r="7" spans="1:6">
      <c r="A7" s="20" t="s">
        <v>238</v>
      </c>
      <c r="B7" s="367" t="s">
        <v>231</v>
      </c>
      <c r="C7" s="367" t="s">
        <v>227</v>
      </c>
      <c r="D7" s="367" t="s">
        <v>229</v>
      </c>
      <c r="E7" s="367" t="s">
        <v>228</v>
      </c>
      <c r="F7" s="367" t="s">
        <v>230</v>
      </c>
    </row>
    <row r="8" spans="1:6">
      <c r="A8" s="400" t="s">
        <v>225</v>
      </c>
      <c r="B8" s="367">
        <v>21</v>
      </c>
      <c r="C8" s="367">
        <v>18</v>
      </c>
      <c r="D8" s="367">
        <v>2394</v>
      </c>
      <c r="E8" s="367">
        <v>63</v>
      </c>
      <c r="F8" s="367">
        <v>259</v>
      </c>
    </row>
    <row r="9" spans="1:6">
      <c r="A9" s="401" t="s">
        <v>222</v>
      </c>
      <c r="B9" s="89">
        <v>36</v>
      </c>
      <c r="C9" s="89">
        <v>37</v>
      </c>
      <c r="D9" s="89">
        <v>671</v>
      </c>
      <c r="E9" s="89">
        <v>49</v>
      </c>
      <c r="F9" s="89">
        <v>852</v>
      </c>
    </row>
    <row r="10" spans="1:6">
      <c r="A10" s="401" t="s">
        <v>224</v>
      </c>
      <c r="B10" s="20">
        <v>53</v>
      </c>
      <c r="C10" s="20">
        <v>31</v>
      </c>
      <c r="D10" s="20">
        <v>588</v>
      </c>
      <c r="E10" s="20">
        <v>120</v>
      </c>
      <c r="F10" s="20">
        <v>1175</v>
      </c>
    </row>
    <row r="11" spans="1:6">
      <c r="A11" s="401" t="s">
        <v>217</v>
      </c>
      <c r="B11" s="20">
        <v>34</v>
      </c>
      <c r="C11" s="20">
        <v>46</v>
      </c>
      <c r="D11" s="20">
        <v>8</v>
      </c>
      <c r="E11" s="20">
        <v>95</v>
      </c>
      <c r="F11" s="20">
        <v>69</v>
      </c>
    </row>
    <row r="12" spans="1:6">
      <c r="A12" s="401" t="s">
        <v>221</v>
      </c>
      <c r="B12" s="20">
        <v>91</v>
      </c>
      <c r="C12" s="20">
        <v>94</v>
      </c>
      <c r="D12" s="20">
        <v>166</v>
      </c>
      <c r="E12" s="20">
        <v>501</v>
      </c>
      <c r="F12" s="20">
        <v>759</v>
      </c>
    </row>
    <row r="13" spans="1:6">
      <c r="A13" s="401" t="s">
        <v>218</v>
      </c>
      <c r="B13" s="20">
        <v>86</v>
      </c>
      <c r="C13" s="20">
        <v>72</v>
      </c>
      <c r="D13" s="20">
        <v>71</v>
      </c>
      <c r="E13" s="20">
        <v>95</v>
      </c>
      <c r="F13" s="20">
        <v>178</v>
      </c>
    </row>
    <row r="14" spans="1:6">
      <c r="A14" s="401" t="s">
        <v>219</v>
      </c>
      <c r="B14" s="20">
        <v>221</v>
      </c>
      <c r="C14" s="20">
        <v>134</v>
      </c>
      <c r="D14" s="20">
        <v>39</v>
      </c>
      <c r="E14" s="20">
        <v>113</v>
      </c>
      <c r="F14" s="20">
        <v>246</v>
      </c>
    </row>
    <row r="15" spans="1:6">
      <c r="A15" s="401" t="s">
        <v>220</v>
      </c>
      <c r="B15" s="20">
        <v>320</v>
      </c>
      <c r="C15" s="20">
        <v>209</v>
      </c>
      <c r="D15" s="20">
        <v>34</v>
      </c>
      <c r="E15" s="20">
        <v>301</v>
      </c>
      <c r="F15" s="20">
        <v>267</v>
      </c>
    </row>
    <row r="16" spans="1:6">
      <c r="A16" s="401" t="s">
        <v>226</v>
      </c>
      <c r="B16" s="20">
        <v>2222</v>
      </c>
      <c r="C16" s="20">
        <v>717</v>
      </c>
      <c r="D16" s="20">
        <v>361</v>
      </c>
      <c r="E16" s="20">
        <v>373</v>
      </c>
      <c r="F16" s="20">
        <v>700</v>
      </c>
    </row>
    <row r="17" spans="1:6">
      <c r="A17" s="401" t="s">
        <v>223</v>
      </c>
      <c r="B17" s="20">
        <v>1745</v>
      </c>
      <c r="C17" s="20">
        <v>25</v>
      </c>
      <c r="D17" s="20">
        <v>54</v>
      </c>
      <c r="E17" s="20">
        <v>14</v>
      </c>
      <c r="F17" s="20">
        <v>120</v>
      </c>
    </row>
    <row r="19" spans="1:6">
      <c r="A19"/>
      <c r="B19"/>
      <c r="C19"/>
      <c r="D19"/>
      <c r="E19"/>
      <c r="F19"/>
    </row>
    <row r="20" spans="1:6">
      <c r="A20"/>
      <c r="B20"/>
      <c r="C20"/>
      <c r="D20"/>
      <c r="E20"/>
      <c r="F20"/>
    </row>
    <row r="21" spans="1:6">
      <c r="A21"/>
      <c r="B21"/>
      <c r="C21"/>
      <c r="D21"/>
      <c r="E21"/>
      <c r="F21"/>
    </row>
    <row r="22" spans="1:6">
      <c r="A22" s="402"/>
      <c r="B22" s="403"/>
      <c r="C22" s="403"/>
      <c r="D22" s="403"/>
      <c r="E22" s="403"/>
      <c r="F22" s="403"/>
    </row>
    <row r="23" spans="1:6">
      <c r="A23" s="402"/>
      <c r="B23" s="403"/>
      <c r="C23" s="403"/>
      <c r="D23" s="403"/>
      <c r="E23" s="403"/>
      <c r="F23" s="403"/>
    </row>
    <row r="24" spans="1:6">
      <c r="A24" s="402"/>
      <c r="B24" s="403"/>
      <c r="C24" s="403"/>
      <c r="D24" s="403"/>
      <c r="E24" s="403"/>
      <c r="F24" s="403"/>
    </row>
    <row r="25" spans="1:6">
      <c r="A25" s="402"/>
      <c r="B25" s="403"/>
      <c r="C25" s="403"/>
      <c r="D25" s="403"/>
      <c r="E25" s="403"/>
      <c r="F25" s="403"/>
    </row>
    <row r="26" spans="1:6">
      <c r="A26" s="402"/>
      <c r="B26" s="403"/>
      <c r="C26" s="403"/>
      <c r="D26" s="403"/>
      <c r="E26" s="403"/>
      <c r="F26" s="403"/>
    </row>
    <row r="27" spans="1:6">
      <c r="A27" s="402"/>
      <c r="B27" s="403"/>
      <c r="C27" s="403"/>
      <c r="D27" s="403"/>
      <c r="E27" s="403"/>
      <c r="F27" s="403"/>
    </row>
    <row r="28" spans="1:6">
      <c r="A28" s="402"/>
      <c r="B28" s="403"/>
      <c r="C28" s="403"/>
      <c r="D28" s="403"/>
      <c r="E28" s="403"/>
      <c r="F28" s="403"/>
    </row>
    <row r="29" spans="1:6">
      <c r="A29" s="402"/>
      <c r="B29" s="403"/>
      <c r="C29" s="403"/>
      <c r="D29" s="403"/>
      <c r="E29" s="403"/>
      <c r="F29" s="403"/>
    </row>
  </sheetData>
  <hyperlinks>
    <hyperlink ref="A1" location="zoznam!A1" display="späť na obsah"/>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1"/>
  <dimension ref="A1:C14"/>
  <sheetViews>
    <sheetView workbookViewId="0">
      <selection activeCell="C19" sqref="C19"/>
    </sheetView>
  </sheetViews>
  <sheetFormatPr defaultRowHeight="16.5"/>
  <cols>
    <col min="1" max="1" width="23.28515625" style="20" customWidth="1"/>
    <col min="2" max="2" width="12.85546875" style="20" bestFit="1" customWidth="1"/>
    <col min="3" max="3" width="14.5703125" style="20" customWidth="1"/>
    <col min="4" max="16384" width="9.140625" style="20"/>
  </cols>
  <sheetData>
    <row r="1" spans="1:3">
      <c r="A1" s="5" t="s">
        <v>36</v>
      </c>
    </row>
    <row r="3" spans="1:3">
      <c r="A3" s="25" t="s">
        <v>1295</v>
      </c>
    </row>
    <row r="4" spans="1:3">
      <c r="A4" s="31" t="s">
        <v>244</v>
      </c>
    </row>
    <row r="7" spans="1:3">
      <c r="A7" s="89"/>
      <c r="B7" s="89"/>
      <c r="C7" s="89"/>
    </row>
    <row r="8" spans="1:3">
      <c r="A8" s="89" t="s">
        <v>170</v>
      </c>
      <c r="B8" s="89" t="s">
        <v>245</v>
      </c>
      <c r="C8" s="89" t="s">
        <v>246</v>
      </c>
    </row>
    <row r="9" spans="1:3">
      <c r="A9" s="204" t="s">
        <v>226</v>
      </c>
      <c r="B9" s="202">
        <v>1362984787.7200003</v>
      </c>
      <c r="C9" s="202">
        <v>555190000.00000024</v>
      </c>
    </row>
    <row r="10" spans="1:3">
      <c r="A10" s="204" t="s">
        <v>221</v>
      </c>
      <c r="B10" s="202">
        <v>1362715521.0349514</v>
      </c>
      <c r="C10" s="202">
        <v>407169248.7215535</v>
      </c>
    </row>
    <row r="11" spans="1:3">
      <c r="A11" s="204" t="s">
        <v>225</v>
      </c>
      <c r="B11" s="202">
        <v>1074765756.0640323</v>
      </c>
      <c r="C11" s="202">
        <v>384293115.83329672</v>
      </c>
    </row>
    <row r="12" spans="1:3">
      <c r="A12" s="204" t="s">
        <v>220</v>
      </c>
      <c r="B12" s="202">
        <v>764954603.99000871</v>
      </c>
      <c r="C12" s="202">
        <v>131288781.6100443</v>
      </c>
    </row>
    <row r="13" spans="1:3">
      <c r="A13" s="204" t="s">
        <v>223</v>
      </c>
      <c r="B13" s="188">
        <v>535197236.09999996</v>
      </c>
      <c r="C13" s="188">
        <v>182384815.95999998</v>
      </c>
    </row>
    <row r="14" spans="1:3">
      <c r="A14" s="204" t="s">
        <v>219</v>
      </c>
      <c r="B14" s="188">
        <v>394522023.97102541</v>
      </c>
      <c r="C14" s="188">
        <v>155091712.87989351</v>
      </c>
    </row>
  </sheetData>
  <hyperlinks>
    <hyperlink ref="A1" location="zoznam!A1" display="späť na obsah"/>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2"/>
  <dimension ref="A1:C12"/>
  <sheetViews>
    <sheetView workbookViewId="0"/>
  </sheetViews>
  <sheetFormatPr defaultColWidth="20.85546875" defaultRowHeight="16.5"/>
  <cols>
    <col min="1" max="1" width="20.85546875" style="20"/>
    <col min="2" max="2" width="10.42578125" style="20" customWidth="1"/>
    <col min="3" max="3" width="9.5703125" style="20" customWidth="1"/>
    <col min="4" max="16384" width="20.85546875" style="20"/>
  </cols>
  <sheetData>
    <row r="1" spans="1:3">
      <c r="A1" s="5" t="s">
        <v>36</v>
      </c>
    </row>
    <row r="3" spans="1:3">
      <c r="A3" s="4" t="s">
        <v>1296</v>
      </c>
    </row>
    <row r="4" spans="1:3">
      <c r="A4" s="31" t="s">
        <v>247</v>
      </c>
    </row>
    <row r="5" spans="1:3">
      <c r="A5" s="89"/>
      <c r="B5" s="89"/>
      <c r="C5" s="89"/>
    </row>
    <row r="6" spans="1:3">
      <c r="A6" s="89" t="s">
        <v>170</v>
      </c>
      <c r="B6" s="89" t="s">
        <v>195</v>
      </c>
      <c r="C6" s="89" t="s">
        <v>248</v>
      </c>
    </row>
    <row r="7" spans="1:3">
      <c r="A7" s="204" t="s">
        <v>221</v>
      </c>
      <c r="B7" s="188">
        <v>1641065</v>
      </c>
      <c r="C7" s="188">
        <v>490338</v>
      </c>
    </row>
    <row r="8" spans="1:3">
      <c r="A8" s="204" t="s">
        <v>220</v>
      </c>
      <c r="B8" s="188">
        <v>1634212</v>
      </c>
      <c r="C8" s="188">
        <v>280479</v>
      </c>
    </row>
    <row r="9" spans="1:3">
      <c r="A9" s="204" t="s">
        <v>225</v>
      </c>
      <c r="B9" s="188">
        <v>1490665</v>
      </c>
      <c r="C9" s="188">
        <v>533002</v>
      </c>
    </row>
    <row r="10" spans="1:3">
      <c r="A10" s="204" t="s">
        <v>219</v>
      </c>
      <c r="B10" s="188">
        <v>1472007</v>
      </c>
      <c r="C10" s="188">
        <v>578665</v>
      </c>
    </row>
    <row r="11" spans="1:3">
      <c r="A11" s="204" t="s">
        <v>226</v>
      </c>
      <c r="B11" s="188">
        <v>1227494</v>
      </c>
      <c r="C11" s="188">
        <v>500000</v>
      </c>
    </row>
    <row r="12" spans="1:3">
      <c r="A12" s="204" t="s">
        <v>223</v>
      </c>
      <c r="B12" s="188">
        <v>781230</v>
      </c>
      <c r="C12" s="188">
        <v>266228</v>
      </c>
    </row>
  </sheetData>
  <hyperlinks>
    <hyperlink ref="A1" location="zoznam!A1" display="späť na obsah"/>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
  <dimension ref="A1:K14"/>
  <sheetViews>
    <sheetView workbookViewId="0">
      <selection activeCell="T22" sqref="T22"/>
    </sheetView>
  </sheetViews>
  <sheetFormatPr defaultRowHeight="16.5"/>
  <cols>
    <col min="1" max="1" width="9.140625" style="20"/>
    <col min="2" max="6" width="10.7109375" style="20" customWidth="1"/>
    <col min="7" max="7" width="14.42578125" style="20" bestFit="1" customWidth="1"/>
    <col min="8" max="8" width="15.85546875" style="20" bestFit="1" customWidth="1"/>
    <col min="9" max="9" width="16" style="20" bestFit="1" customWidth="1"/>
    <col min="10" max="10" width="14.42578125" style="20" bestFit="1" customWidth="1"/>
    <col min="11" max="11" width="13.28515625" style="20" bestFit="1" customWidth="1"/>
    <col min="12" max="16384" width="9.140625" style="20"/>
  </cols>
  <sheetData>
    <row r="1" spans="1:11">
      <c r="A1" s="5" t="s">
        <v>36</v>
      </c>
    </row>
    <row r="3" spans="1:11">
      <c r="A3" s="4" t="s">
        <v>1297</v>
      </c>
    </row>
    <row r="4" spans="1:11">
      <c r="A4" s="20" t="s">
        <v>42</v>
      </c>
    </row>
    <row r="6" spans="1:11">
      <c r="A6" s="20" t="s">
        <v>160</v>
      </c>
      <c r="B6" s="20" t="s">
        <v>202</v>
      </c>
      <c r="C6" s="20" t="s">
        <v>203</v>
      </c>
      <c r="D6" s="20" t="s">
        <v>318</v>
      </c>
      <c r="E6" s="20" t="s">
        <v>205</v>
      </c>
      <c r="F6" s="20" t="s">
        <v>206</v>
      </c>
      <c r="G6" s="20" t="s">
        <v>319</v>
      </c>
      <c r="H6" s="20" t="s">
        <v>320</v>
      </c>
      <c r="I6" s="20" t="s">
        <v>321</v>
      </c>
      <c r="J6" s="20" t="s">
        <v>322</v>
      </c>
      <c r="K6" s="20" t="s">
        <v>323</v>
      </c>
    </row>
    <row r="7" spans="1:11">
      <c r="A7" s="20">
        <v>2011</v>
      </c>
      <c r="B7" s="188">
        <v>20506057.399999995</v>
      </c>
      <c r="C7" s="188">
        <v>4790409.3699999992</v>
      </c>
      <c r="D7" s="188">
        <v>3598538.4100000025</v>
      </c>
      <c r="E7" s="188">
        <v>2550495.02</v>
      </c>
      <c r="F7" s="188">
        <v>1262666.8900000006</v>
      </c>
      <c r="G7" s="188">
        <v>19668505.033380002</v>
      </c>
      <c r="H7" s="188">
        <v>6087458.6280699996</v>
      </c>
      <c r="I7" s="188">
        <v>3644172.3873999999</v>
      </c>
      <c r="J7" s="188">
        <v>2772144.0485800002</v>
      </c>
      <c r="K7" s="188">
        <v>1282361.0131399999</v>
      </c>
    </row>
    <row r="8" spans="1:11">
      <c r="A8" s="20">
        <v>2012</v>
      </c>
      <c r="B8" s="188">
        <v>20933413.229999986</v>
      </c>
      <c r="C8" s="188">
        <v>4793086.0799999973</v>
      </c>
      <c r="D8" s="188">
        <v>3998744.3100000019</v>
      </c>
      <c r="E8" s="188">
        <v>3583381.5000000014</v>
      </c>
      <c r="F8" s="188">
        <v>1295805.0400000003</v>
      </c>
      <c r="G8" s="188">
        <v>20020666.345760003</v>
      </c>
      <c r="H8" s="188">
        <v>6094938.7921199994</v>
      </c>
      <c r="I8" s="188">
        <v>3737051.0763099999</v>
      </c>
      <c r="J8" s="188">
        <v>2883191.2271799999</v>
      </c>
      <c r="K8" s="188">
        <v>1270688.17123</v>
      </c>
    </row>
    <row r="9" spans="1:11">
      <c r="A9" s="20">
        <v>2013</v>
      </c>
      <c r="B9" s="188">
        <v>20287024.11999999</v>
      </c>
      <c r="C9" s="188">
        <v>12410371.030000001</v>
      </c>
      <c r="D9" s="188">
        <v>3799000.0799999987</v>
      </c>
      <c r="E9" s="188">
        <v>3434346.8200000003</v>
      </c>
      <c r="F9" s="188">
        <v>1374784.0800000003</v>
      </c>
      <c r="G9" s="188">
        <v>20372827.65814</v>
      </c>
      <c r="H9" s="188">
        <v>6102418.9561700001</v>
      </c>
      <c r="I9" s="188">
        <v>3829929.7652199999</v>
      </c>
      <c r="J9" s="188">
        <v>2994238.4057800001</v>
      </c>
      <c r="K9" s="188">
        <v>1259015.32932</v>
      </c>
    </row>
    <row r="10" spans="1:11">
      <c r="A10" s="20">
        <v>2014</v>
      </c>
      <c r="B10" s="188">
        <v>21309734.940000013</v>
      </c>
      <c r="C10" s="188">
        <v>4741862.5599999977</v>
      </c>
      <c r="D10" s="188">
        <v>4478378.5999999987</v>
      </c>
      <c r="E10" s="188">
        <v>2832881.03</v>
      </c>
      <c r="F10" s="188">
        <v>1379463.2799999998</v>
      </c>
      <c r="G10" s="188">
        <v>20724988.970520001</v>
      </c>
      <c r="H10" s="188">
        <v>6109899.1202199999</v>
      </c>
      <c r="I10" s="188">
        <v>3922808.45413</v>
      </c>
      <c r="J10" s="188">
        <v>3105285.5843799999</v>
      </c>
      <c r="K10" s="188">
        <v>1247342.4874099998</v>
      </c>
    </row>
    <row r="11" spans="1:11">
      <c r="A11" s="20">
        <v>2015</v>
      </c>
      <c r="B11" s="188">
        <v>22031072.120000005</v>
      </c>
      <c r="C11" s="188">
        <v>5241314.66</v>
      </c>
      <c r="D11" s="188">
        <v>4084359.2999999993</v>
      </c>
      <c r="E11" s="188">
        <v>2722055.66</v>
      </c>
      <c r="F11" s="188">
        <v>1293243.07</v>
      </c>
      <c r="G11" s="188">
        <v>21077150.282900002</v>
      </c>
      <c r="H11" s="188">
        <v>6117379.2842699997</v>
      </c>
      <c r="I11" s="188">
        <v>4015687.14304</v>
      </c>
      <c r="J11" s="188">
        <v>3216332.7629800001</v>
      </c>
      <c r="K11" s="188">
        <v>1235669.6454999999</v>
      </c>
    </row>
    <row r="12" spans="1:11">
      <c r="A12" s="20">
        <v>2016</v>
      </c>
      <c r="B12" s="188">
        <v>22246557.950000007</v>
      </c>
      <c r="C12" s="188">
        <v>6046560.009999997</v>
      </c>
      <c r="D12" s="188">
        <v>4130073.1700000004</v>
      </c>
      <c r="E12" s="188">
        <v>3557691.9600000009</v>
      </c>
      <c r="F12" s="188">
        <v>1169293.4800000004</v>
      </c>
      <c r="G12" s="188">
        <v>21429311.595279999</v>
      </c>
      <c r="H12" s="188">
        <v>6124859.4483199995</v>
      </c>
      <c r="I12" s="188">
        <v>4108565.8319499996</v>
      </c>
      <c r="J12" s="188">
        <v>3327379.9415799999</v>
      </c>
      <c r="K12" s="188">
        <v>1223996.8035899999</v>
      </c>
    </row>
    <row r="13" spans="1:11">
      <c r="A13" s="20">
        <v>2017</v>
      </c>
      <c r="B13" s="188">
        <v>23828794.02999999</v>
      </c>
      <c r="C13" s="188">
        <v>6317981.1700000027</v>
      </c>
      <c r="D13" s="188">
        <v>4442625.4600000018</v>
      </c>
      <c r="E13" s="188">
        <v>3737991.64</v>
      </c>
      <c r="F13" s="188">
        <v>1256899.5600000003</v>
      </c>
      <c r="G13" s="188">
        <v>21781472.90766</v>
      </c>
      <c r="H13" s="188">
        <v>6132339.6123700002</v>
      </c>
      <c r="I13" s="188">
        <v>4201444.5208599996</v>
      </c>
      <c r="J13" s="188">
        <v>3438427.1201800001</v>
      </c>
      <c r="K13" s="188">
        <v>1212323.9616799999</v>
      </c>
    </row>
    <row r="14" spans="1:11">
      <c r="A14" s="20">
        <v>2018</v>
      </c>
      <c r="B14" s="188">
        <v>23887861.898090363</v>
      </c>
      <c r="C14" s="188">
        <v>6943785.1191189289</v>
      </c>
      <c r="D14" s="188">
        <v>4728829.668258667</v>
      </c>
      <c r="E14" s="188">
        <v>4088703.8227310181</v>
      </c>
      <c r="F14" s="188">
        <v>1360419.0903766155</v>
      </c>
      <c r="G14" s="188">
        <v>22133634.220040001</v>
      </c>
      <c r="H14" s="188">
        <v>6139819.77642</v>
      </c>
      <c r="I14" s="188">
        <v>4294323.2097699996</v>
      </c>
      <c r="J14" s="188">
        <v>3549474.2987799998</v>
      </c>
      <c r="K14" s="188">
        <v>1200651.11977</v>
      </c>
    </row>
  </sheetData>
  <hyperlinks>
    <hyperlink ref="A1" location="zoznam!A1" display="späť na obsah"/>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4"/>
  <dimension ref="A1:N12"/>
  <sheetViews>
    <sheetView workbookViewId="0"/>
  </sheetViews>
  <sheetFormatPr defaultRowHeight="16.5"/>
  <cols>
    <col min="1" max="1" width="12" style="20" customWidth="1"/>
    <col min="2" max="2" width="10.85546875" style="20" bestFit="1" customWidth="1"/>
    <col min="3" max="3" width="14.140625" style="20" bestFit="1" customWidth="1"/>
    <col min="4" max="4" width="11" style="20" bestFit="1" customWidth="1"/>
    <col min="5" max="5" width="9.28515625" style="20" bestFit="1" customWidth="1"/>
    <col min="6" max="16384" width="9.140625" style="20"/>
  </cols>
  <sheetData>
    <row r="1" spans="1:14">
      <c r="A1" s="5" t="s">
        <v>36</v>
      </c>
      <c r="N1" s="5"/>
    </row>
    <row r="3" spans="1:14">
      <c r="A3" s="4" t="s">
        <v>1298</v>
      </c>
      <c r="N3" s="4"/>
    </row>
    <row r="4" spans="1:14">
      <c r="A4" s="20" t="s">
        <v>324</v>
      </c>
    </row>
    <row r="6" spans="1:14" ht="33">
      <c r="B6" s="179" t="s">
        <v>261</v>
      </c>
      <c r="C6" s="179" t="s">
        <v>325</v>
      </c>
      <c r="D6" s="179" t="s">
        <v>262</v>
      </c>
      <c r="E6" s="179" t="s">
        <v>195</v>
      </c>
    </row>
    <row r="7" spans="1:14">
      <c r="A7" s="20" t="s">
        <v>173</v>
      </c>
      <c r="B7" s="188">
        <v>53013451</v>
      </c>
      <c r="C7" s="188">
        <v>1666615</v>
      </c>
      <c r="D7" s="188">
        <v>18051604</v>
      </c>
      <c r="E7" s="188">
        <v>466214</v>
      </c>
    </row>
    <row r="8" spans="1:14">
      <c r="A8" s="20" t="s">
        <v>206</v>
      </c>
      <c r="B8" s="188">
        <v>8643232.2332100291</v>
      </c>
      <c r="C8" s="188">
        <v>1172552.7376031494</v>
      </c>
      <c r="D8" s="188">
        <v>576789.51956343651</v>
      </c>
      <c r="E8" s="188"/>
    </row>
    <row r="9" spans="1:14">
      <c r="A9" s="20" t="s">
        <v>205</v>
      </c>
      <c r="B9" s="188">
        <v>14800345.19744263</v>
      </c>
      <c r="C9" s="188">
        <v>2295057.2414453127</v>
      </c>
      <c r="D9" s="188">
        <v>9412145.01384308</v>
      </c>
      <c r="E9" s="188"/>
    </row>
    <row r="10" spans="1:14">
      <c r="A10" s="20" t="s">
        <v>204</v>
      </c>
      <c r="B10" s="188">
        <v>30018407.188812342</v>
      </c>
      <c r="C10" s="188">
        <v>1885580.5780439756</v>
      </c>
      <c r="D10" s="188">
        <v>1356561.2314023585</v>
      </c>
      <c r="E10" s="188"/>
    </row>
    <row r="11" spans="1:14">
      <c r="A11" s="20" t="s">
        <v>203</v>
      </c>
      <c r="B11" s="188">
        <v>37251650.652954638</v>
      </c>
      <c r="C11" s="188">
        <v>1822945.5596580124</v>
      </c>
      <c r="D11" s="188">
        <v>6161658.0065062726</v>
      </c>
      <c r="E11" s="188">
        <v>6049115.7799999993</v>
      </c>
    </row>
    <row r="12" spans="1:14">
      <c r="A12" s="20" t="s">
        <v>202</v>
      </c>
      <c r="B12" s="188">
        <v>132419152.24633794</v>
      </c>
      <c r="C12" s="188">
        <v>2156452.4807812497</v>
      </c>
      <c r="D12" s="188">
        <v>40454910.960971229</v>
      </c>
      <c r="E12" s="188"/>
    </row>
  </sheetData>
  <hyperlinks>
    <hyperlink ref="A1" location="zoznam!A1" display="späť na obsah"/>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5"/>
  <dimension ref="A1:D12"/>
  <sheetViews>
    <sheetView workbookViewId="0">
      <selection activeCell="C29" sqref="C29"/>
    </sheetView>
  </sheetViews>
  <sheetFormatPr defaultRowHeight="16.5"/>
  <cols>
    <col min="1" max="1" width="11.85546875" style="20" customWidth="1"/>
    <col min="2" max="2" width="12.28515625" style="20" bestFit="1" customWidth="1"/>
    <col min="3" max="3" width="28" style="20" bestFit="1" customWidth="1"/>
    <col min="4" max="4" width="15.42578125" style="20" bestFit="1" customWidth="1"/>
    <col min="5" max="16384" width="9.140625" style="20"/>
  </cols>
  <sheetData>
    <row r="1" spans="1:4">
      <c r="A1" s="5" t="s">
        <v>36</v>
      </c>
    </row>
    <row r="3" spans="1:4">
      <c r="A3" s="4" t="s">
        <v>1299</v>
      </c>
    </row>
    <row r="4" spans="1:4">
      <c r="A4" s="20" t="s">
        <v>324</v>
      </c>
    </row>
    <row r="6" spans="1:4">
      <c r="B6" s="20" t="s">
        <v>58</v>
      </c>
      <c r="C6" s="20" t="s">
        <v>200</v>
      </c>
      <c r="D6" s="20" t="s">
        <v>174</v>
      </c>
    </row>
    <row r="7" spans="1:4">
      <c r="A7" s="20" t="s">
        <v>173</v>
      </c>
      <c r="B7" s="188">
        <v>39901380</v>
      </c>
      <c r="C7" s="188">
        <v>33468390</v>
      </c>
      <c r="D7" s="188">
        <v>11028083</v>
      </c>
    </row>
    <row r="8" spans="1:4">
      <c r="A8" s="20" t="s">
        <v>206</v>
      </c>
      <c r="B8" s="188">
        <v>4808914.9478994254</v>
      </c>
      <c r="C8" s="188">
        <v>5306292.4328678111</v>
      </c>
      <c r="D8" s="188">
        <v>277367.10960937501</v>
      </c>
    </row>
    <row r="9" spans="1:4">
      <c r="A9" s="20" t="s">
        <v>205</v>
      </c>
      <c r="B9" s="188">
        <v>12558618.929257812</v>
      </c>
      <c r="C9" s="188">
        <v>12186942.523951715</v>
      </c>
      <c r="D9" s="188">
        <v>1761594.9295214852</v>
      </c>
    </row>
    <row r="10" spans="1:4">
      <c r="A10" s="20" t="s">
        <v>204</v>
      </c>
      <c r="B10" s="188">
        <v>20355398.467910163</v>
      </c>
      <c r="C10" s="188">
        <v>11058701.269099815</v>
      </c>
      <c r="D10" s="188">
        <v>1846080.3112487793</v>
      </c>
    </row>
    <row r="11" spans="1:4">
      <c r="A11" s="20" t="s">
        <v>203</v>
      </c>
      <c r="B11" s="188">
        <v>27210187.24164791</v>
      </c>
      <c r="C11" s="188">
        <v>15226945.115634764</v>
      </c>
      <c r="D11" s="188">
        <v>8848065.2418359369</v>
      </c>
    </row>
    <row r="12" spans="1:4">
      <c r="A12" s="20" t="s">
        <v>202</v>
      </c>
      <c r="B12" s="188">
        <v>110332744.30273439</v>
      </c>
      <c r="C12" s="188">
        <v>61423403.92477002</v>
      </c>
      <c r="D12" s="188">
        <v>3274205.7105859369</v>
      </c>
    </row>
  </sheetData>
  <hyperlinks>
    <hyperlink ref="A1" location="zoznam!A1" display="späť na obsah"/>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6"/>
  <dimension ref="A1:D12"/>
  <sheetViews>
    <sheetView workbookViewId="0">
      <selection activeCell="G9" sqref="G9"/>
    </sheetView>
  </sheetViews>
  <sheetFormatPr defaultRowHeight="16.5"/>
  <cols>
    <col min="1" max="1" width="15.5703125" style="20" customWidth="1"/>
    <col min="2" max="2" width="9.140625" style="20"/>
    <col min="3" max="3" width="17.140625" style="20" customWidth="1"/>
    <col min="4" max="4" width="23.28515625" style="20" customWidth="1"/>
    <col min="5" max="16384" width="9.140625" style="20"/>
  </cols>
  <sheetData>
    <row r="1" spans="1:4">
      <c r="A1" s="5" t="s">
        <v>36</v>
      </c>
    </row>
    <row r="3" spans="1:4">
      <c r="A3" s="4" t="s">
        <v>1300</v>
      </c>
    </row>
    <row r="4" spans="1:4">
      <c r="A4" s="20" t="s">
        <v>1213</v>
      </c>
    </row>
    <row r="5" spans="1:4" ht="33">
      <c r="C5" s="33" t="s">
        <v>125</v>
      </c>
      <c r="D5" s="33" t="s">
        <v>326</v>
      </c>
    </row>
    <row r="6" spans="1:4">
      <c r="A6" s="413" t="s">
        <v>327</v>
      </c>
      <c r="B6" s="199">
        <v>2016</v>
      </c>
      <c r="C6" s="183">
        <v>136</v>
      </c>
      <c r="D6" s="200">
        <v>1164.7</v>
      </c>
    </row>
    <row r="7" spans="1:4">
      <c r="A7" s="413"/>
      <c r="B7" s="199">
        <v>2017</v>
      </c>
      <c r="C7" s="183">
        <v>196</v>
      </c>
      <c r="D7" s="200">
        <v>1275.4000000000001</v>
      </c>
    </row>
    <row r="8" spans="1:4">
      <c r="A8" s="413"/>
      <c r="B8" s="199">
        <v>2018</v>
      </c>
      <c r="C8" s="183">
        <v>186</v>
      </c>
      <c r="D8" s="200">
        <v>1701.9</v>
      </c>
    </row>
    <row r="9" spans="1:4">
      <c r="A9" s="413" t="s">
        <v>328</v>
      </c>
      <c r="B9" s="199">
        <v>2016</v>
      </c>
      <c r="C9" s="183">
        <v>6</v>
      </c>
      <c r="D9" s="200">
        <v>14.1</v>
      </c>
    </row>
    <row r="10" spans="1:4">
      <c r="A10" s="413"/>
      <c r="B10" s="199">
        <v>2017</v>
      </c>
      <c r="C10" s="183">
        <v>5</v>
      </c>
      <c r="D10" s="200">
        <v>22</v>
      </c>
    </row>
    <row r="11" spans="1:4">
      <c r="A11" s="413"/>
      <c r="B11" s="199">
        <v>2018</v>
      </c>
      <c r="C11" s="183">
        <v>6</v>
      </c>
      <c r="D11" s="200">
        <v>37.299999999999997</v>
      </c>
    </row>
    <row r="12" spans="1:4">
      <c r="A12" s="201"/>
      <c r="B12" s="199"/>
      <c r="C12" s="183"/>
      <c r="D12" s="200"/>
    </row>
  </sheetData>
  <mergeCells count="2">
    <mergeCell ref="A6:A8"/>
    <mergeCell ref="A9:A11"/>
  </mergeCells>
  <hyperlinks>
    <hyperlink ref="A1" location="zoznam!A1" display="späť na obsah"/>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7"/>
  <dimension ref="A1:G23"/>
  <sheetViews>
    <sheetView workbookViewId="0">
      <selection activeCell="T6" sqref="T6"/>
    </sheetView>
  </sheetViews>
  <sheetFormatPr defaultRowHeight="16.5"/>
  <cols>
    <col min="1" max="1" width="9.140625" style="20"/>
    <col min="2" max="2" width="16.28515625" style="20" bestFit="1" customWidth="1"/>
    <col min="3" max="3" width="17.140625" style="20" customWidth="1"/>
    <col min="4" max="4" width="8" style="20" bestFit="1" customWidth="1"/>
    <col min="5" max="5" width="13" style="20" customWidth="1"/>
    <col min="6" max="6" width="16.5703125" style="20" customWidth="1"/>
    <col min="7" max="16384" width="9.140625" style="20"/>
  </cols>
  <sheetData>
    <row r="1" spans="1:6">
      <c r="A1" s="5" t="s">
        <v>36</v>
      </c>
    </row>
    <row r="3" spans="1:6">
      <c r="A3" s="4" t="s">
        <v>1301</v>
      </c>
    </row>
    <row r="4" spans="1:6">
      <c r="A4" s="20" t="s">
        <v>342</v>
      </c>
    </row>
    <row r="6" spans="1:6" ht="49.5">
      <c r="A6" s="20" t="s">
        <v>120</v>
      </c>
      <c r="B6" s="33" t="s">
        <v>329</v>
      </c>
      <c r="C6" s="34" t="s">
        <v>330</v>
      </c>
      <c r="D6" s="34" t="s">
        <v>331</v>
      </c>
      <c r="E6" s="34" t="s">
        <v>332</v>
      </c>
      <c r="F6" s="34" t="s">
        <v>333</v>
      </c>
    </row>
    <row r="7" spans="1:6">
      <c r="A7" s="20">
        <v>2011</v>
      </c>
      <c r="B7" s="33">
        <v>58</v>
      </c>
      <c r="C7" s="195">
        <v>66</v>
      </c>
      <c r="D7" s="195">
        <v>188</v>
      </c>
      <c r="E7" s="196">
        <v>7044</v>
      </c>
      <c r="F7" s="188">
        <v>1409334</v>
      </c>
    </row>
    <row r="8" spans="1:6">
      <c r="A8" s="20">
        <v>2012</v>
      </c>
      <c r="B8" s="33">
        <v>66</v>
      </c>
      <c r="C8" s="195">
        <v>85</v>
      </c>
      <c r="D8" s="195">
        <v>220</v>
      </c>
      <c r="E8" s="196">
        <v>7609</v>
      </c>
      <c r="F8" s="188">
        <v>1539667</v>
      </c>
    </row>
    <row r="9" spans="1:6">
      <c r="A9" s="20">
        <v>2013</v>
      </c>
      <c r="B9" s="33">
        <v>66</v>
      </c>
      <c r="C9" s="195">
        <v>71</v>
      </c>
      <c r="D9" s="195">
        <v>200</v>
      </c>
      <c r="E9" s="196">
        <v>7017</v>
      </c>
      <c r="F9" s="188">
        <v>1367617</v>
      </c>
    </row>
    <row r="10" spans="1:6">
      <c r="A10" s="20">
        <v>2014</v>
      </c>
      <c r="B10" s="33">
        <v>77</v>
      </c>
      <c r="C10" s="195">
        <v>104</v>
      </c>
      <c r="D10" s="195">
        <v>276</v>
      </c>
      <c r="E10" s="196">
        <v>9546</v>
      </c>
      <c r="F10" s="188">
        <v>1754657</v>
      </c>
    </row>
    <row r="11" spans="1:6">
      <c r="A11" s="20">
        <v>2015</v>
      </c>
      <c r="B11" s="33">
        <v>79</v>
      </c>
      <c r="C11" s="195">
        <v>128</v>
      </c>
      <c r="D11" s="195">
        <v>245</v>
      </c>
      <c r="E11" s="196">
        <v>8728</v>
      </c>
      <c r="F11" s="188">
        <v>1606175</v>
      </c>
    </row>
    <row r="12" spans="1:6">
      <c r="A12" s="20">
        <v>2016</v>
      </c>
      <c r="B12" s="33">
        <v>82</v>
      </c>
      <c r="C12" s="195">
        <v>129</v>
      </c>
      <c r="D12" s="195">
        <v>211</v>
      </c>
      <c r="E12" s="196">
        <v>8836</v>
      </c>
      <c r="F12" s="188">
        <v>1632910</v>
      </c>
    </row>
    <row r="13" spans="1:6">
      <c r="A13" s="20">
        <v>2017</v>
      </c>
      <c r="B13" s="33">
        <v>85</v>
      </c>
      <c r="C13" s="195">
        <v>114</v>
      </c>
      <c r="D13" s="195">
        <v>251</v>
      </c>
      <c r="E13" s="196">
        <v>8766</v>
      </c>
      <c r="F13" s="188">
        <v>1615889</v>
      </c>
    </row>
    <row r="14" spans="1:6">
      <c r="B14" s="33"/>
    </row>
    <row r="15" spans="1:6">
      <c r="A15" s="4" t="s">
        <v>334</v>
      </c>
      <c r="B15" s="4"/>
    </row>
    <row r="16" spans="1:6" ht="33">
      <c r="A16" s="20" t="s">
        <v>120</v>
      </c>
      <c r="B16" s="197" t="s">
        <v>335</v>
      </c>
      <c r="C16" s="197" t="s">
        <v>336</v>
      </c>
      <c r="D16" s="197" t="s">
        <v>337</v>
      </c>
      <c r="E16" s="197" t="s">
        <v>338</v>
      </c>
      <c r="F16" s="197" t="s">
        <v>339</v>
      </c>
    </row>
    <row r="17" spans="1:7">
      <c r="A17" s="20">
        <v>2011</v>
      </c>
      <c r="B17" s="198">
        <v>100</v>
      </c>
      <c r="C17" s="198">
        <v>100</v>
      </c>
      <c r="D17" s="198">
        <v>100</v>
      </c>
      <c r="E17" s="198">
        <v>100</v>
      </c>
      <c r="F17" s="198">
        <v>100</v>
      </c>
      <c r="G17" s="196"/>
    </row>
    <row r="18" spans="1:7">
      <c r="A18" s="20">
        <v>2012</v>
      </c>
      <c r="B18" s="198">
        <v>113.79310344827587</v>
      </c>
      <c r="C18" s="198">
        <v>128.78787878787878</v>
      </c>
      <c r="D18" s="198">
        <v>117.02127659574468</v>
      </c>
      <c r="E18" s="198">
        <v>108.02101078932425</v>
      </c>
      <c r="F18" s="198">
        <v>109.24784330754811</v>
      </c>
      <c r="G18" s="196"/>
    </row>
    <row r="19" spans="1:7">
      <c r="A19" s="20">
        <v>2013</v>
      </c>
      <c r="B19" s="198">
        <v>113.79310344827587</v>
      </c>
      <c r="C19" s="198">
        <v>107.57575757575756</v>
      </c>
      <c r="D19" s="198">
        <v>106.38297872340425</v>
      </c>
      <c r="E19" s="198">
        <v>99.616695059625215</v>
      </c>
      <c r="F19" s="198">
        <v>97.039949366154516</v>
      </c>
      <c r="G19" s="196"/>
    </row>
    <row r="20" spans="1:7">
      <c r="A20" s="20">
        <v>2014</v>
      </c>
      <c r="B20" s="198">
        <v>132.75862068965517</v>
      </c>
      <c r="C20" s="198">
        <v>157.57575757575756</v>
      </c>
      <c r="D20" s="198">
        <v>146.80851063829786</v>
      </c>
      <c r="E20" s="198">
        <v>135.51959114139694</v>
      </c>
      <c r="F20" s="198">
        <v>124.50256646046998</v>
      </c>
      <c r="G20" s="196"/>
    </row>
    <row r="21" spans="1:7">
      <c r="A21" s="20">
        <v>2015</v>
      </c>
      <c r="B21" s="198">
        <v>136.20689655172413</v>
      </c>
      <c r="C21" s="198">
        <v>193.93939393939394</v>
      </c>
      <c r="D21" s="198">
        <v>130.31914893617019</v>
      </c>
      <c r="E21" s="198">
        <v>123.90687109596821</v>
      </c>
      <c r="F21" s="198">
        <v>113.96695176586955</v>
      </c>
      <c r="G21" s="196"/>
    </row>
    <row r="22" spans="1:7">
      <c r="A22" s="20">
        <v>2016</v>
      </c>
      <c r="B22" s="198">
        <v>141.37931034482759</v>
      </c>
      <c r="C22" s="198">
        <v>195.45454545454547</v>
      </c>
      <c r="D22" s="198">
        <v>112.2340425531915</v>
      </c>
      <c r="E22" s="198">
        <v>125.44009085746734</v>
      </c>
      <c r="F22" s="198">
        <v>115.8639470842256</v>
      </c>
      <c r="G22" s="196"/>
    </row>
    <row r="23" spans="1:7">
      <c r="A23" s="20">
        <v>2017</v>
      </c>
      <c r="B23" s="198">
        <v>146.55172413793102</v>
      </c>
      <c r="C23" s="198">
        <v>172.72727272727272</v>
      </c>
      <c r="D23" s="198">
        <v>133.51063829787233</v>
      </c>
      <c r="E23" s="198">
        <v>124.44633730834754</v>
      </c>
      <c r="F23" s="198">
        <v>114.65621350226418</v>
      </c>
      <c r="G23" s="196"/>
    </row>
  </sheetData>
  <hyperlinks>
    <hyperlink ref="A1" location="zoznam!A1" display="späť na obsah"/>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
  <dimension ref="A1:M36"/>
  <sheetViews>
    <sheetView workbookViewId="0">
      <selection activeCell="C2" sqref="C2"/>
    </sheetView>
  </sheetViews>
  <sheetFormatPr defaultRowHeight="16.5"/>
  <cols>
    <col min="1" max="1" width="13.140625" style="20" customWidth="1"/>
    <col min="2" max="2" width="9.140625" style="20"/>
    <col min="3" max="3" width="25.140625" style="20" bestFit="1" customWidth="1"/>
    <col min="4" max="4" width="18.5703125" style="20" bestFit="1" customWidth="1"/>
    <col min="5" max="5" width="15.5703125" style="20" bestFit="1" customWidth="1"/>
    <col min="6" max="6" width="9.140625" style="20"/>
    <col min="7" max="7" width="15.42578125" style="20" customWidth="1"/>
    <col min="8" max="16384" width="9.140625" style="20"/>
  </cols>
  <sheetData>
    <row r="1" spans="1:13">
      <c r="A1" s="5" t="s">
        <v>36</v>
      </c>
      <c r="C1" s="14"/>
      <c r="D1" s="14"/>
      <c r="E1" s="14"/>
      <c r="F1" s="14"/>
      <c r="G1" s="14"/>
      <c r="H1" s="14"/>
      <c r="I1" s="14"/>
      <c r="J1" s="14"/>
      <c r="K1" s="14"/>
      <c r="L1" s="14"/>
      <c r="M1" s="14"/>
    </row>
    <row r="2" spans="1:13">
      <c r="A2" s="14"/>
      <c r="C2" s="14"/>
      <c r="D2" s="14"/>
      <c r="E2" s="14"/>
      <c r="F2" s="14"/>
      <c r="G2" s="14"/>
      <c r="H2" s="14"/>
      <c r="I2" s="14"/>
      <c r="J2" s="14"/>
      <c r="K2" s="14"/>
      <c r="L2" s="14"/>
      <c r="M2" s="14"/>
    </row>
    <row r="3" spans="1:13">
      <c r="A3" s="87" t="s">
        <v>1335</v>
      </c>
      <c r="C3" s="14"/>
      <c r="D3" s="14"/>
      <c r="E3" s="14"/>
      <c r="F3" s="14"/>
      <c r="G3" s="14"/>
      <c r="H3" s="14"/>
      <c r="I3" s="14"/>
      <c r="J3" s="14"/>
      <c r="K3" s="14"/>
      <c r="L3" s="14"/>
      <c r="M3" s="14"/>
    </row>
    <row r="4" spans="1:13">
      <c r="A4" s="14" t="s">
        <v>41</v>
      </c>
      <c r="C4" s="11"/>
      <c r="D4" s="14"/>
      <c r="E4" s="14"/>
      <c r="F4" s="14"/>
      <c r="G4" s="14"/>
      <c r="H4" s="14"/>
      <c r="I4" s="14"/>
      <c r="J4" s="14"/>
      <c r="K4" s="14"/>
      <c r="L4" s="14"/>
      <c r="M4" s="14"/>
    </row>
    <row r="5" spans="1:13">
      <c r="A5" t="s">
        <v>1235</v>
      </c>
      <c r="C5" s="11"/>
      <c r="D5" s="14"/>
      <c r="E5" s="352" t="s">
        <v>1237</v>
      </c>
      <c r="F5" s="14"/>
      <c r="G5" s="14"/>
      <c r="H5" s="14"/>
      <c r="I5" s="14"/>
      <c r="J5" s="14"/>
      <c r="K5" s="14"/>
      <c r="L5" s="14"/>
      <c r="M5" s="14"/>
    </row>
    <row r="6" spans="1:13">
      <c r="A6" s="14"/>
      <c r="C6" s="11"/>
      <c r="D6" s="14"/>
      <c r="E6" s="14"/>
      <c r="F6" s="14"/>
      <c r="G6" s="14"/>
      <c r="H6" s="14"/>
      <c r="I6" s="14"/>
      <c r="J6" s="14"/>
      <c r="K6" s="14"/>
      <c r="L6" s="14"/>
      <c r="M6" s="14"/>
    </row>
    <row r="7" spans="1:13">
      <c r="C7" s="89"/>
      <c r="D7" s="89"/>
      <c r="E7" s="89"/>
      <c r="F7" s="89"/>
      <c r="G7" s="89"/>
      <c r="H7" s="89"/>
    </row>
    <row r="8" spans="1:13">
      <c r="A8" s="20" t="s">
        <v>364</v>
      </c>
      <c r="C8" s="89" t="s">
        <v>164</v>
      </c>
      <c r="D8" s="89" t="s">
        <v>162</v>
      </c>
      <c r="E8" s="89" t="s">
        <v>302</v>
      </c>
      <c r="F8" s="228"/>
      <c r="G8" s="89"/>
      <c r="H8" s="89"/>
    </row>
    <row r="9" spans="1:13">
      <c r="A9" s="235" t="s">
        <v>1120</v>
      </c>
      <c r="B9" s="89" t="s">
        <v>17</v>
      </c>
      <c r="C9" s="250">
        <v>4.9052184380575577E-2</v>
      </c>
      <c r="D9" s="250">
        <v>1.6776098404632112E-2</v>
      </c>
      <c r="E9" s="250">
        <v>2.4782159522711983E-2</v>
      </c>
      <c r="F9" s="89"/>
      <c r="G9" s="89"/>
      <c r="H9" s="89"/>
    </row>
    <row r="10" spans="1:13">
      <c r="A10" s="235" t="s">
        <v>1110</v>
      </c>
      <c r="B10" s="89" t="s">
        <v>8</v>
      </c>
      <c r="C10" s="237">
        <v>3.9455664944951847E-2</v>
      </c>
      <c r="D10" s="237">
        <v>1.6776098404632112E-2</v>
      </c>
      <c r="E10" s="237">
        <v>2.4782159522711983E-2</v>
      </c>
    </row>
    <row r="11" spans="1:13">
      <c r="A11" s="235" t="s">
        <v>1122</v>
      </c>
      <c r="B11" s="89" t="s">
        <v>35</v>
      </c>
      <c r="C11" s="237">
        <v>3.7847746877027723E-2</v>
      </c>
      <c r="D11" s="237">
        <v>1.6776098404632112E-2</v>
      </c>
      <c r="E11" s="237">
        <v>2.4782159522711983E-2</v>
      </c>
    </row>
    <row r="12" spans="1:13">
      <c r="A12" s="235" t="s">
        <v>1114</v>
      </c>
      <c r="B12" s="89" t="s">
        <v>7</v>
      </c>
      <c r="C12" s="237">
        <v>3.6124891145879197E-2</v>
      </c>
      <c r="D12" s="237">
        <v>1.6776098404632112E-2</v>
      </c>
      <c r="E12" s="237">
        <v>2.4782159522711983E-2</v>
      </c>
    </row>
    <row r="13" spans="1:13">
      <c r="A13" s="235" t="s">
        <v>1119</v>
      </c>
      <c r="B13" s="89" t="s">
        <v>6</v>
      </c>
      <c r="C13" s="237">
        <v>2.6269441619328752E-2</v>
      </c>
      <c r="D13" s="237">
        <v>1.6776098404632112E-2</v>
      </c>
      <c r="E13" s="237">
        <v>2.4782159522711983E-2</v>
      </c>
    </row>
    <row r="14" spans="1:13">
      <c r="A14" s="20" t="s">
        <v>1101</v>
      </c>
      <c r="B14" s="89" t="s">
        <v>32</v>
      </c>
      <c r="C14" s="237">
        <v>2.597250872871229E-2</v>
      </c>
      <c r="D14" s="237">
        <v>1.6776098404632112E-2</v>
      </c>
      <c r="E14" s="237">
        <v>2.4782159522711983E-2</v>
      </c>
    </row>
    <row r="15" spans="1:13">
      <c r="A15" s="235" t="s">
        <v>1115</v>
      </c>
      <c r="B15" s="89" t="s">
        <v>12</v>
      </c>
      <c r="C15" s="237">
        <v>2.5867318065574477E-2</v>
      </c>
      <c r="D15" s="237">
        <v>1.6776098404632112E-2</v>
      </c>
      <c r="E15" s="237">
        <v>2.4782159522711983E-2</v>
      </c>
    </row>
    <row r="16" spans="1:13">
      <c r="A16" s="235" t="s">
        <v>1109</v>
      </c>
      <c r="B16" s="89" t="s">
        <v>9</v>
      </c>
      <c r="C16" s="237">
        <v>2.5737571575550924E-2</v>
      </c>
      <c r="D16" s="237">
        <v>1.6776098404632112E-2</v>
      </c>
      <c r="E16" s="237">
        <v>2.4782159522711983E-2</v>
      </c>
    </row>
    <row r="17" spans="1:5">
      <c r="A17" s="291" t="s">
        <v>1126</v>
      </c>
      <c r="B17" s="89" t="s">
        <v>14</v>
      </c>
      <c r="C17" s="237">
        <v>2.3326303236421056E-2</v>
      </c>
      <c r="D17" s="237">
        <v>1.6776098404632112E-2</v>
      </c>
      <c r="E17" s="237">
        <v>2.4782159522711983E-2</v>
      </c>
    </row>
    <row r="18" spans="1:5">
      <c r="A18" s="235" t="s">
        <v>1108</v>
      </c>
      <c r="B18" s="89" t="s">
        <v>15</v>
      </c>
      <c r="C18" s="237">
        <v>2.3101890410298573E-2</v>
      </c>
      <c r="D18" s="237">
        <v>1.6776098404632112E-2</v>
      </c>
      <c r="E18" s="237">
        <v>2.4782159522711983E-2</v>
      </c>
    </row>
    <row r="19" spans="1:5">
      <c r="A19" s="291" t="s">
        <v>1125</v>
      </c>
      <c r="B19" s="89" t="s">
        <v>10</v>
      </c>
      <c r="C19" s="237">
        <v>2.162764842084591E-2</v>
      </c>
      <c r="D19" s="237">
        <v>1.6776098404632112E-2</v>
      </c>
      <c r="E19" s="237">
        <v>2.4782159522711983E-2</v>
      </c>
    </row>
    <row r="20" spans="1:5">
      <c r="A20" s="235" t="s">
        <v>1123</v>
      </c>
      <c r="B20" s="89" t="s">
        <v>13</v>
      </c>
      <c r="C20" s="237">
        <v>2.0056221984680836E-2</v>
      </c>
      <c r="D20" s="237">
        <v>1.6776098404632112E-2</v>
      </c>
      <c r="E20" s="237">
        <v>2.4782159522711983E-2</v>
      </c>
    </row>
    <row r="21" spans="1:5">
      <c r="A21" s="235" t="s">
        <v>1106</v>
      </c>
      <c r="B21" s="89" t="s">
        <v>19</v>
      </c>
      <c r="C21" s="237">
        <v>1.8194908835696341E-2</v>
      </c>
      <c r="D21" s="237">
        <v>1.6776098404632112E-2</v>
      </c>
      <c r="E21" s="237">
        <v>2.4782159522711983E-2</v>
      </c>
    </row>
    <row r="22" spans="1:5">
      <c r="A22" s="291" t="s">
        <v>1099</v>
      </c>
      <c r="B22" s="89" t="s">
        <v>20</v>
      </c>
      <c r="C22" s="237">
        <v>1.762514014377102E-2</v>
      </c>
      <c r="D22" s="237">
        <v>1.6776098404632112E-2</v>
      </c>
      <c r="E22" s="237">
        <v>2.4782159522711983E-2</v>
      </c>
    </row>
    <row r="23" spans="1:5">
      <c r="A23" s="235" t="s">
        <v>1117</v>
      </c>
      <c r="B23" s="89" t="s">
        <v>27</v>
      </c>
      <c r="C23" s="237">
        <v>1.7518394732769185E-2</v>
      </c>
      <c r="D23" s="237">
        <v>1.6776098404632112E-2</v>
      </c>
      <c r="E23" s="237">
        <v>2.4782159522711983E-2</v>
      </c>
    </row>
    <row r="24" spans="1:5">
      <c r="A24" s="291" t="s">
        <v>1103</v>
      </c>
      <c r="B24" s="89" t="s">
        <v>21</v>
      </c>
      <c r="C24" s="237">
        <v>1.7486201179458122E-2</v>
      </c>
      <c r="D24" s="237">
        <v>1.6776098404632112E-2</v>
      </c>
      <c r="E24" s="237">
        <v>2.4782159522711983E-2</v>
      </c>
    </row>
    <row r="25" spans="1:5">
      <c r="A25" s="235" t="s">
        <v>1107</v>
      </c>
      <c r="B25" s="89" t="s">
        <v>25</v>
      </c>
      <c r="C25" s="237">
        <v>1.7401945634199379E-2</v>
      </c>
      <c r="D25" s="237">
        <v>1.6776098404632112E-2</v>
      </c>
      <c r="E25" s="237">
        <v>2.4782159522711983E-2</v>
      </c>
    </row>
    <row r="26" spans="1:5">
      <c r="A26" s="235" t="s">
        <v>37</v>
      </c>
      <c r="B26" s="89" t="s">
        <v>11</v>
      </c>
      <c r="C26" s="237">
        <v>1.7321006008251452E-2</v>
      </c>
      <c r="D26" s="237">
        <v>1.6776098404632112E-2</v>
      </c>
      <c r="E26" s="237">
        <v>2.4782159522711983E-2</v>
      </c>
    </row>
    <row r="27" spans="1:5">
      <c r="A27" s="235" t="s">
        <v>1112</v>
      </c>
      <c r="B27" s="89" t="s">
        <v>29</v>
      </c>
      <c r="C27" s="237">
        <v>1.6797984853209238E-2</v>
      </c>
      <c r="D27" s="237">
        <v>1.6776098404632112E-2</v>
      </c>
      <c r="E27" s="237">
        <v>2.4782159522711983E-2</v>
      </c>
    </row>
    <row r="28" spans="1:5">
      <c r="A28" s="290" t="s">
        <v>1102</v>
      </c>
      <c r="B28" s="89" t="s">
        <v>31</v>
      </c>
      <c r="C28" s="237">
        <v>1.6615325682728679E-2</v>
      </c>
      <c r="D28" s="237">
        <v>1.6776098404632112E-2</v>
      </c>
      <c r="E28" s="237">
        <v>2.4782159522711983E-2</v>
      </c>
    </row>
    <row r="29" spans="1:5">
      <c r="A29" s="235" t="s">
        <v>1111</v>
      </c>
      <c r="B29" s="89" t="s">
        <v>23</v>
      </c>
      <c r="C29" s="237">
        <v>1.6596393416315303E-2</v>
      </c>
      <c r="D29" s="237">
        <v>1.6776098404632112E-2</v>
      </c>
      <c r="E29" s="237">
        <v>2.4782159522711983E-2</v>
      </c>
    </row>
    <row r="30" spans="1:5">
      <c r="A30" s="235" t="s">
        <v>1118</v>
      </c>
      <c r="B30" s="89" t="s">
        <v>16</v>
      </c>
      <c r="C30" s="237">
        <v>1.5590534026851122E-2</v>
      </c>
      <c r="D30" s="237">
        <v>1.6776098404632112E-2</v>
      </c>
      <c r="E30" s="237">
        <v>2.4782159522711983E-2</v>
      </c>
    </row>
    <row r="31" spans="1:5">
      <c r="A31" s="235" t="s">
        <v>1104</v>
      </c>
      <c r="B31" s="89" t="s">
        <v>30</v>
      </c>
      <c r="C31" s="237">
        <v>1.5006781219692199E-2</v>
      </c>
      <c r="D31" s="237">
        <v>1.6776098404632112E-2</v>
      </c>
      <c r="E31" s="237">
        <v>2.4782159522711983E-2</v>
      </c>
    </row>
    <row r="32" spans="1:5">
      <c r="A32" s="235" t="s">
        <v>1116</v>
      </c>
      <c r="B32" s="89" t="s">
        <v>18</v>
      </c>
      <c r="C32" s="237">
        <v>1.1909262759924386E-2</v>
      </c>
      <c r="D32" s="237">
        <v>1.6776098404632112E-2</v>
      </c>
      <c r="E32" s="237">
        <v>2.4782159522711983E-2</v>
      </c>
    </row>
    <row r="33" spans="1:5">
      <c r="A33" s="235" t="s">
        <v>1121</v>
      </c>
      <c r="B33" s="89" t="s">
        <v>24</v>
      </c>
      <c r="C33" s="237">
        <v>1.1520487937742265E-2</v>
      </c>
      <c r="D33" s="237">
        <v>1.6776098404632112E-2</v>
      </c>
      <c r="E33" s="237">
        <v>2.4782159522711983E-2</v>
      </c>
    </row>
    <row r="34" spans="1:5">
      <c r="A34" s="235" t="s">
        <v>1105</v>
      </c>
      <c r="B34" s="89" t="s">
        <v>28</v>
      </c>
      <c r="C34" s="237">
        <v>1.11836150676004E-2</v>
      </c>
      <c r="D34" s="237">
        <v>1.6776098404632112E-2</v>
      </c>
      <c r="E34" s="237">
        <v>2.4782159522711983E-2</v>
      </c>
    </row>
    <row r="35" spans="1:5">
      <c r="A35" s="289" t="s">
        <v>1100</v>
      </c>
      <c r="B35" s="89" t="s">
        <v>22</v>
      </c>
      <c r="C35" s="237">
        <v>1.0732360847013001E-2</v>
      </c>
      <c r="D35" s="237">
        <v>1.6776098404632112E-2</v>
      </c>
      <c r="E35" s="237">
        <v>2.4782159522711983E-2</v>
      </c>
    </row>
    <row r="36" spans="1:5">
      <c r="A36" s="235" t="s">
        <v>1124</v>
      </c>
      <c r="B36" s="89" t="s">
        <v>26</v>
      </c>
      <c r="C36" s="237">
        <v>8.1264584823574938E-3</v>
      </c>
      <c r="D36" s="237">
        <v>1.6776098404632112E-2</v>
      </c>
      <c r="E36" s="237">
        <v>2.4782159522711983E-2</v>
      </c>
    </row>
  </sheetData>
  <hyperlinks>
    <hyperlink ref="A1" location="zoznam!A1" display="Späť na obsah"/>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8"/>
  <dimension ref="A1:C13"/>
  <sheetViews>
    <sheetView workbookViewId="0">
      <selection activeCell="H3" sqref="H3"/>
    </sheetView>
  </sheetViews>
  <sheetFormatPr defaultRowHeight="16.5"/>
  <cols>
    <col min="1" max="16384" width="9.140625" style="20"/>
  </cols>
  <sheetData>
    <row r="1" spans="1:3">
      <c r="A1" s="5" t="s">
        <v>36</v>
      </c>
    </row>
    <row r="3" spans="1:3">
      <c r="A3" s="4" t="s">
        <v>1302</v>
      </c>
    </row>
    <row r="4" spans="1:3">
      <c r="A4" s="20" t="s">
        <v>342</v>
      </c>
    </row>
    <row r="6" spans="1:3">
      <c r="A6" s="20" t="s">
        <v>120</v>
      </c>
      <c r="B6" s="20" t="s">
        <v>340</v>
      </c>
      <c r="C6" s="20" t="s">
        <v>341</v>
      </c>
    </row>
    <row r="7" spans="1:3">
      <c r="A7" s="20">
        <v>2011</v>
      </c>
      <c r="B7" s="20">
        <v>24</v>
      </c>
      <c r="C7" s="20">
        <v>26</v>
      </c>
    </row>
    <row r="8" spans="1:3">
      <c r="A8" s="20">
        <v>2012</v>
      </c>
      <c r="B8" s="20">
        <v>33</v>
      </c>
      <c r="C8" s="20">
        <v>26</v>
      </c>
    </row>
    <row r="9" spans="1:3">
      <c r="A9" s="20">
        <v>2013</v>
      </c>
      <c r="B9" s="20">
        <v>24</v>
      </c>
      <c r="C9" s="20">
        <v>25</v>
      </c>
    </row>
    <row r="10" spans="1:3">
      <c r="A10" s="20">
        <v>2014</v>
      </c>
      <c r="B10" s="20">
        <v>49</v>
      </c>
      <c r="C10" s="20">
        <v>27</v>
      </c>
    </row>
    <row r="11" spans="1:3">
      <c r="A11" s="20">
        <v>2015</v>
      </c>
      <c r="B11" s="20">
        <v>51</v>
      </c>
      <c r="C11" s="20">
        <v>27</v>
      </c>
    </row>
    <row r="12" spans="1:3">
      <c r="A12" s="20">
        <v>2016</v>
      </c>
      <c r="B12" s="20">
        <v>55</v>
      </c>
      <c r="C12" s="20">
        <v>27</v>
      </c>
    </row>
    <row r="13" spans="1:3">
      <c r="A13" s="20">
        <v>2017</v>
      </c>
      <c r="B13" s="20">
        <v>55</v>
      </c>
      <c r="C13" s="20">
        <v>27</v>
      </c>
    </row>
  </sheetData>
  <hyperlinks>
    <hyperlink ref="A1" location="zoznam!A1" display="späť na obsah"/>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9"/>
  <dimension ref="A1:C14"/>
  <sheetViews>
    <sheetView workbookViewId="0">
      <selection activeCell="K13" sqref="K13"/>
    </sheetView>
  </sheetViews>
  <sheetFormatPr defaultColWidth="16.42578125" defaultRowHeight="16.5"/>
  <cols>
    <col min="1" max="1" width="16.42578125" style="20"/>
    <col min="2" max="2" width="20.85546875" style="20" customWidth="1"/>
    <col min="3" max="16384" width="16.42578125" style="20"/>
  </cols>
  <sheetData>
    <row r="1" spans="1:3">
      <c r="A1" s="5" t="s">
        <v>36</v>
      </c>
    </row>
    <row r="3" spans="1:3">
      <c r="A3" s="4" t="s">
        <v>1303</v>
      </c>
    </row>
    <row r="4" spans="1:3">
      <c r="A4" s="20" t="s">
        <v>342</v>
      </c>
    </row>
    <row r="6" spans="1:3">
      <c r="B6" s="415" t="s">
        <v>343</v>
      </c>
      <c r="C6" s="415"/>
    </row>
    <row r="7" spans="1:3">
      <c r="A7" s="20" t="s">
        <v>120</v>
      </c>
      <c r="B7" s="194" t="s">
        <v>341</v>
      </c>
      <c r="C7" s="194" t="s">
        <v>340</v>
      </c>
    </row>
    <row r="8" spans="1:3">
      <c r="A8" s="20">
        <v>2011</v>
      </c>
      <c r="B8" s="20">
        <v>200</v>
      </c>
      <c r="C8" s="20">
        <v>77</v>
      </c>
    </row>
    <row r="9" spans="1:3">
      <c r="A9" s="20">
        <v>2012</v>
      </c>
      <c r="B9" s="20">
        <v>197</v>
      </c>
      <c r="C9" s="20">
        <v>75</v>
      </c>
    </row>
    <row r="10" spans="1:3">
      <c r="A10" s="20">
        <v>2013</v>
      </c>
      <c r="B10" s="20">
        <v>204</v>
      </c>
      <c r="C10" s="20">
        <v>80</v>
      </c>
    </row>
    <row r="11" spans="1:3">
      <c r="A11" s="20">
        <v>2014</v>
      </c>
      <c r="B11" s="20">
        <v>200</v>
      </c>
      <c r="C11" s="20">
        <v>85</v>
      </c>
    </row>
    <row r="12" spans="1:3">
      <c r="A12" s="20">
        <v>2015</v>
      </c>
      <c r="B12" s="20">
        <v>194</v>
      </c>
      <c r="C12" s="20">
        <v>68</v>
      </c>
    </row>
    <row r="13" spans="1:3">
      <c r="A13" s="20">
        <v>2016</v>
      </c>
      <c r="B13" s="20">
        <v>192</v>
      </c>
      <c r="C13" s="20">
        <v>66</v>
      </c>
    </row>
    <row r="14" spans="1:3">
      <c r="A14" s="20">
        <v>2017</v>
      </c>
      <c r="B14" s="20">
        <v>194</v>
      </c>
      <c r="C14" s="20">
        <v>64</v>
      </c>
    </row>
  </sheetData>
  <mergeCells count="1">
    <mergeCell ref="B6:C6"/>
  </mergeCells>
  <hyperlinks>
    <hyperlink ref="A1" location="zoznam!A1" display="späť na obsah"/>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9"/>
  <dimension ref="A1:C14"/>
  <sheetViews>
    <sheetView workbookViewId="0">
      <selection activeCell="M26" sqref="M26"/>
    </sheetView>
  </sheetViews>
  <sheetFormatPr defaultRowHeight="16.5"/>
  <cols>
    <col min="1" max="1" width="14" style="20" customWidth="1"/>
    <col min="2" max="2" width="14.42578125" style="20" customWidth="1"/>
    <col min="3" max="3" width="14" style="20" customWidth="1"/>
    <col min="4" max="16384" width="9.140625" style="20"/>
  </cols>
  <sheetData>
    <row r="1" spans="1:3">
      <c r="A1" s="5" t="s">
        <v>36</v>
      </c>
    </row>
    <row r="3" spans="1:3">
      <c r="A3" s="4" t="s">
        <v>1304</v>
      </c>
    </row>
    <row r="4" spans="1:3">
      <c r="A4" s="20" t="s">
        <v>342</v>
      </c>
    </row>
    <row r="6" spans="1:3">
      <c r="B6" s="416" t="s">
        <v>344</v>
      </c>
      <c r="C6" s="416"/>
    </row>
    <row r="7" spans="1:3">
      <c r="A7" s="20" t="s">
        <v>120</v>
      </c>
      <c r="B7" s="20" t="s">
        <v>341</v>
      </c>
      <c r="C7" s="20" t="s">
        <v>340</v>
      </c>
    </row>
    <row r="8" spans="1:3">
      <c r="A8" s="20">
        <v>2011</v>
      </c>
      <c r="B8" s="180">
        <v>44.295999999999999</v>
      </c>
      <c r="C8" s="180">
        <v>10.734999999999999</v>
      </c>
    </row>
    <row r="9" spans="1:3">
      <c r="A9" s="20">
        <v>2012</v>
      </c>
      <c r="B9" s="180">
        <v>43.505000000000003</v>
      </c>
      <c r="C9" s="180">
        <v>12.38</v>
      </c>
    </row>
    <row r="10" spans="1:3">
      <c r="A10" s="20">
        <v>2013</v>
      </c>
      <c r="B10" s="180">
        <v>42.847999999999999</v>
      </c>
      <c r="C10" s="180">
        <v>12.351000000000001</v>
      </c>
    </row>
    <row r="11" spans="1:3">
      <c r="A11" s="20">
        <v>2014</v>
      </c>
      <c r="B11" s="180">
        <v>42.603000000000002</v>
      </c>
      <c r="C11" s="180">
        <v>12.334</v>
      </c>
    </row>
    <row r="12" spans="1:3">
      <c r="A12" s="20">
        <v>2015</v>
      </c>
      <c r="B12" s="180">
        <v>43.036999999999999</v>
      </c>
      <c r="C12" s="180">
        <v>8.7089999999999996</v>
      </c>
    </row>
    <row r="13" spans="1:3">
      <c r="A13" s="20">
        <v>2016</v>
      </c>
      <c r="B13" s="180">
        <v>42.265999999999998</v>
      </c>
      <c r="C13" s="180">
        <v>8.94</v>
      </c>
    </row>
    <row r="14" spans="1:3">
      <c r="A14" s="20">
        <v>2017</v>
      </c>
      <c r="B14" s="180">
        <v>43.173000000000002</v>
      </c>
      <c r="C14" s="180">
        <v>8.1859999999999999</v>
      </c>
    </row>
  </sheetData>
  <mergeCells count="1">
    <mergeCell ref="B6:C6"/>
  </mergeCells>
  <hyperlinks>
    <hyperlink ref="A1" location="zoznam!A1" display="späť na obsah"/>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0"/>
  <dimension ref="A1:H10"/>
  <sheetViews>
    <sheetView workbookViewId="0">
      <selection activeCell="Q12" sqref="Q12"/>
    </sheetView>
  </sheetViews>
  <sheetFormatPr defaultRowHeight="16.5"/>
  <cols>
    <col min="1" max="1" width="15.5703125" style="20" customWidth="1"/>
    <col min="2" max="16384" width="9.140625" style="20"/>
  </cols>
  <sheetData>
    <row r="1" spans="1:8">
      <c r="A1" s="5" t="s">
        <v>36</v>
      </c>
    </row>
    <row r="3" spans="1:8">
      <c r="A3" s="4" t="s">
        <v>1305</v>
      </c>
    </row>
    <row r="4" spans="1:8">
      <c r="A4" s="20" t="s">
        <v>414</v>
      </c>
    </row>
    <row r="6" spans="1:8">
      <c r="C6" s="20">
        <v>2011</v>
      </c>
      <c r="D6" s="20">
        <v>2012</v>
      </c>
      <c r="E6" s="20">
        <v>2013</v>
      </c>
      <c r="F6" s="20">
        <v>2014</v>
      </c>
      <c r="G6" s="20">
        <v>2015</v>
      </c>
      <c r="H6" s="20">
        <v>2016</v>
      </c>
    </row>
    <row r="7" spans="1:8">
      <c r="A7" s="413" t="s">
        <v>345</v>
      </c>
      <c r="B7" s="20" t="s">
        <v>346</v>
      </c>
      <c r="C7" s="180">
        <v>3.9097026518559499</v>
      </c>
      <c r="D7" s="180">
        <v>3.7123605901511074</v>
      </c>
      <c r="E7" s="180">
        <v>3.5184062570576136</v>
      </c>
      <c r="F7" s="180">
        <v>3.4245210355485258</v>
      </c>
      <c r="G7" s="180">
        <v>3.7956876243977309</v>
      </c>
      <c r="H7" s="180">
        <v>3.8848408110675896</v>
      </c>
    </row>
    <row r="8" spans="1:8">
      <c r="A8" s="413"/>
      <c r="B8" s="20" t="s">
        <v>347</v>
      </c>
      <c r="C8" s="180">
        <v>10.680163341655279</v>
      </c>
      <c r="D8" s="180">
        <v>10.851515571210928</v>
      </c>
      <c r="E8" s="180">
        <v>10.93558701517907</v>
      </c>
      <c r="F8" s="180">
        <v>11.034567781211917</v>
      </c>
      <c r="G8" s="180">
        <v>10.912601920143477</v>
      </c>
      <c r="H8" s="180">
        <v>12.69679679714773</v>
      </c>
    </row>
    <row r="9" spans="1:8">
      <c r="A9" s="413" t="s">
        <v>348</v>
      </c>
      <c r="B9" s="20" t="s">
        <v>346</v>
      </c>
      <c r="C9" s="180">
        <v>4.8215596410237573</v>
      </c>
      <c r="D9" s="180">
        <v>4.8109642615669452</v>
      </c>
      <c r="E9" s="180">
        <v>4.8051724354609897</v>
      </c>
      <c r="F9" s="180">
        <v>5.1699157432981737</v>
      </c>
      <c r="G9" s="180">
        <v>4.980310251193937</v>
      </c>
      <c r="H9" s="180">
        <v>4.9758101909015657</v>
      </c>
    </row>
    <row r="10" spans="1:8">
      <c r="A10" s="413"/>
      <c r="B10" s="20" t="s">
        <v>347</v>
      </c>
      <c r="C10" s="180">
        <v>4.2652258362902469</v>
      </c>
      <c r="D10" s="180">
        <v>6.1062238704503544</v>
      </c>
      <c r="E10" s="180">
        <v>4.435543786579375</v>
      </c>
      <c r="F10" s="180">
        <v>9.0473525507718051</v>
      </c>
      <c r="G10" s="180">
        <v>9.2227967614702546</v>
      </c>
      <c r="H10" s="180">
        <v>9.7673311154734428</v>
      </c>
    </row>
  </sheetData>
  <mergeCells count="2">
    <mergeCell ref="A7:A8"/>
    <mergeCell ref="A9:A10"/>
  </mergeCells>
  <hyperlinks>
    <hyperlink ref="A1" location="zoznam!A1" display="späť na obsah"/>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
  <dimension ref="A1:H10"/>
  <sheetViews>
    <sheetView workbookViewId="0">
      <selection activeCell="V8" sqref="V7:V8"/>
    </sheetView>
  </sheetViews>
  <sheetFormatPr defaultRowHeight="16.5"/>
  <cols>
    <col min="1" max="1" width="14.85546875" style="20" customWidth="1"/>
    <col min="2" max="16384" width="9.140625" style="20"/>
  </cols>
  <sheetData>
    <row r="1" spans="1:8">
      <c r="A1" s="5" t="s">
        <v>36</v>
      </c>
    </row>
    <row r="3" spans="1:8">
      <c r="A3" s="4" t="s">
        <v>1306</v>
      </c>
    </row>
    <row r="4" spans="1:8">
      <c r="A4" s="20" t="s">
        <v>414</v>
      </c>
    </row>
    <row r="6" spans="1:8">
      <c r="C6" s="20">
        <v>2011</v>
      </c>
      <c r="D6" s="20">
        <v>2012</v>
      </c>
      <c r="E6" s="20">
        <v>2013</v>
      </c>
      <c r="F6" s="20">
        <v>2014</v>
      </c>
      <c r="G6" s="20">
        <v>2015</v>
      </c>
      <c r="H6" s="20">
        <v>2016</v>
      </c>
    </row>
    <row r="7" spans="1:8">
      <c r="A7" s="413" t="s">
        <v>345</v>
      </c>
      <c r="B7" s="20" t="s">
        <v>346</v>
      </c>
      <c r="C7" s="180">
        <v>1.2039976995691031</v>
      </c>
      <c r="D7" s="180">
        <v>1.1905254846415358</v>
      </c>
      <c r="E7" s="180">
        <v>1.1491875572038179</v>
      </c>
      <c r="F7" s="180">
        <v>1.1645274032551405</v>
      </c>
      <c r="G7" s="180">
        <v>1.202568731599811</v>
      </c>
      <c r="H7" s="180">
        <v>1.2881563616210703</v>
      </c>
    </row>
    <row r="8" spans="1:8">
      <c r="A8" s="413"/>
      <c r="B8" s="20" t="s">
        <v>347</v>
      </c>
      <c r="C8" s="180">
        <v>1.4621334331928606</v>
      </c>
      <c r="D8" s="180">
        <v>1.4296395821404995</v>
      </c>
      <c r="E8" s="180">
        <v>1.4658441203390034</v>
      </c>
      <c r="F8" s="180">
        <v>1.4545653098492364</v>
      </c>
      <c r="G8" s="180">
        <v>1.5036616524051611</v>
      </c>
      <c r="H8" s="180">
        <v>1.6388343089810982</v>
      </c>
    </row>
    <row r="9" spans="1:8">
      <c r="A9" s="413" t="s">
        <v>348</v>
      </c>
      <c r="B9" s="20" t="s">
        <v>346</v>
      </c>
      <c r="C9" s="180">
        <v>0.93334267974125285</v>
      </c>
      <c r="D9" s="180">
        <v>0.92870113956940392</v>
      </c>
      <c r="E9" s="180">
        <v>0.93719343923933385</v>
      </c>
      <c r="F9" s="180">
        <v>0.97637551609145512</v>
      </c>
      <c r="G9" s="180">
        <v>0.93924962218813057</v>
      </c>
      <c r="H9" s="180">
        <v>0.92937077010061453</v>
      </c>
    </row>
    <row r="10" spans="1:8">
      <c r="A10" s="413"/>
      <c r="B10" s="20" t="s">
        <v>347</v>
      </c>
      <c r="C10" s="180">
        <v>0.30765259401763129</v>
      </c>
      <c r="D10" s="180">
        <v>0.43280174645404179</v>
      </c>
      <c r="E10" s="180">
        <v>0.32786061155799218</v>
      </c>
      <c r="F10" s="180">
        <v>0.72711172132529311</v>
      </c>
      <c r="G10" s="180">
        <v>0.60852013032180741</v>
      </c>
      <c r="H10" s="180">
        <v>0.64759248188252228</v>
      </c>
    </row>
  </sheetData>
  <mergeCells count="2">
    <mergeCell ref="A7:A8"/>
    <mergeCell ref="A9:A10"/>
  </mergeCells>
  <hyperlinks>
    <hyperlink ref="A1" location="zoznam!A1" display="späť na obsah"/>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dimension ref="A1:H9"/>
  <sheetViews>
    <sheetView workbookViewId="0">
      <selection activeCell="M21" sqref="M21"/>
    </sheetView>
  </sheetViews>
  <sheetFormatPr defaultRowHeight="16.5"/>
  <cols>
    <col min="1" max="1" width="14.42578125" style="20" customWidth="1"/>
    <col min="2" max="16384" width="9.140625" style="20"/>
  </cols>
  <sheetData>
    <row r="1" spans="1:8">
      <c r="A1" s="5" t="s">
        <v>36</v>
      </c>
    </row>
    <row r="3" spans="1:8">
      <c r="A3" s="4" t="s">
        <v>1307</v>
      </c>
    </row>
    <row r="4" spans="1:8">
      <c r="A4" s="20" t="s">
        <v>414</v>
      </c>
    </row>
    <row r="5" spans="1:8">
      <c r="C5" s="20">
        <v>2011</v>
      </c>
      <c r="D5" s="20">
        <v>2012</v>
      </c>
      <c r="E5" s="20">
        <v>2013</v>
      </c>
      <c r="F5" s="20">
        <v>2014</v>
      </c>
      <c r="G5" s="20">
        <v>2015</v>
      </c>
      <c r="H5" s="20">
        <v>2016</v>
      </c>
    </row>
    <row r="6" spans="1:8">
      <c r="A6" s="413" t="s">
        <v>345</v>
      </c>
      <c r="B6" s="20" t="s">
        <v>346</v>
      </c>
      <c r="C6" s="180">
        <v>336.41723049823628</v>
      </c>
      <c r="D6" s="180">
        <v>327.53700580984435</v>
      </c>
      <c r="E6" s="180">
        <v>324.98862461220267</v>
      </c>
      <c r="F6" s="180">
        <v>327.85784128277231</v>
      </c>
      <c r="G6" s="180">
        <v>330.09918606223505</v>
      </c>
      <c r="H6" s="180">
        <v>338.07287070690745</v>
      </c>
    </row>
    <row r="7" spans="1:8">
      <c r="A7" s="413"/>
      <c r="B7" s="20" t="s">
        <v>347</v>
      </c>
      <c r="C7" s="180">
        <v>216.11882673447045</v>
      </c>
      <c r="D7" s="180">
        <v>214.91616966249407</v>
      </c>
      <c r="E7" s="180">
        <v>230.93249652319653</v>
      </c>
      <c r="F7" s="180">
        <v>253.14925137592027</v>
      </c>
      <c r="G7" s="180">
        <v>264.76363541471449</v>
      </c>
      <c r="H7" s="180">
        <v>271.87632031289456</v>
      </c>
    </row>
    <row r="8" spans="1:8">
      <c r="A8" s="413" t="s">
        <v>348</v>
      </c>
      <c r="B8" s="20" t="s">
        <v>346</v>
      </c>
      <c r="C8" s="180">
        <v>200.57428484216624</v>
      </c>
      <c r="D8" s="180">
        <v>199.95921782602889</v>
      </c>
      <c r="E8" s="180">
        <v>190.7481579556283</v>
      </c>
      <c r="F8" s="180">
        <v>262.63781287453043</v>
      </c>
      <c r="G8" s="180">
        <v>203.63252762365971</v>
      </c>
      <c r="H8" s="180">
        <v>198.58403185108247</v>
      </c>
    </row>
    <row r="9" spans="1:8">
      <c r="A9" s="413"/>
      <c r="B9" s="20" t="s">
        <v>347</v>
      </c>
      <c r="C9" s="180">
        <v>41.1861333428281</v>
      </c>
      <c r="D9" s="180">
        <v>71.283132278202515</v>
      </c>
      <c r="E9" s="180">
        <v>50.646517469758834</v>
      </c>
      <c r="F9" s="180">
        <v>105.00338906440957</v>
      </c>
      <c r="G9" s="180">
        <v>76.931221362063212</v>
      </c>
      <c r="H9" s="180">
        <v>84.92786549537324</v>
      </c>
    </row>
  </sheetData>
  <mergeCells count="2">
    <mergeCell ref="A6:A7"/>
    <mergeCell ref="A8:A9"/>
  </mergeCells>
  <hyperlinks>
    <hyperlink ref="A1" location="zoznam!A1" display="späť na obsah"/>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
  <dimension ref="A1:D18"/>
  <sheetViews>
    <sheetView workbookViewId="0"/>
  </sheetViews>
  <sheetFormatPr defaultRowHeight="16.5"/>
  <cols>
    <col min="1" max="1" width="13" style="20" customWidth="1"/>
    <col min="2" max="2" width="19.5703125" style="20" customWidth="1"/>
    <col min="3" max="3" width="19.42578125" style="20" customWidth="1"/>
    <col min="4" max="4" width="23.7109375" style="20" customWidth="1"/>
    <col min="5" max="16384" width="9.140625" style="20"/>
  </cols>
  <sheetData>
    <row r="1" spans="1:4">
      <c r="A1" s="5" t="s">
        <v>36</v>
      </c>
    </row>
    <row r="3" spans="1:4">
      <c r="A3" s="4" t="s">
        <v>1308</v>
      </c>
    </row>
    <row r="4" spans="1:4">
      <c r="A4" s="20" t="s">
        <v>342</v>
      </c>
    </row>
    <row r="6" spans="1:4" ht="34.5" customHeight="1">
      <c r="C6" s="179" t="s">
        <v>349</v>
      </c>
      <c r="D6" s="179" t="s">
        <v>350</v>
      </c>
    </row>
    <row r="7" spans="1:4">
      <c r="A7" s="413">
        <v>2015</v>
      </c>
      <c r="B7" s="20" t="s">
        <v>351</v>
      </c>
      <c r="C7" s="182">
        <v>7.9</v>
      </c>
      <c r="D7" s="20">
        <v>2.42</v>
      </c>
    </row>
    <row r="8" spans="1:4">
      <c r="A8" s="413"/>
      <c r="B8" s="20" t="s">
        <v>291</v>
      </c>
      <c r="C8" s="20">
        <v>31.26</v>
      </c>
      <c r="D8" s="20">
        <v>3.99</v>
      </c>
    </row>
    <row r="9" spans="1:4">
      <c r="A9" s="413"/>
      <c r="B9" s="20" t="s">
        <v>352</v>
      </c>
      <c r="C9" s="20">
        <v>32.090000000000003</v>
      </c>
      <c r="D9" s="20">
        <v>4.3499999999999996</v>
      </c>
    </row>
    <row r="10" spans="1:4">
      <c r="A10" s="413"/>
      <c r="B10" s="20" t="s">
        <v>353</v>
      </c>
      <c r="C10" s="20">
        <v>83.66</v>
      </c>
      <c r="D10" s="20">
        <v>9.67</v>
      </c>
    </row>
    <row r="11" spans="1:4">
      <c r="A11" s="413">
        <v>2016</v>
      </c>
      <c r="B11" s="20" t="s">
        <v>351</v>
      </c>
      <c r="C11" s="20">
        <v>7.34</v>
      </c>
      <c r="D11" s="20">
        <v>2.65</v>
      </c>
    </row>
    <row r="12" spans="1:4">
      <c r="A12" s="413"/>
      <c r="B12" s="20" t="s">
        <v>291</v>
      </c>
      <c r="C12" s="20">
        <v>36.799999999999997</v>
      </c>
      <c r="D12" s="20">
        <v>4.34</v>
      </c>
    </row>
    <row r="13" spans="1:4">
      <c r="A13" s="413"/>
      <c r="B13" s="20" t="s">
        <v>352</v>
      </c>
      <c r="C13" s="20">
        <v>35.020000000000003</v>
      </c>
      <c r="D13" s="20">
        <v>5.17</v>
      </c>
    </row>
    <row r="14" spans="1:4">
      <c r="A14" s="413"/>
      <c r="B14" s="20" t="s">
        <v>353</v>
      </c>
      <c r="C14" s="20">
        <v>87.41</v>
      </c>
      <c r="D14" s="20">
        <v>10.67</v>
      </c>
    </row>
    <row r="15" spans="1:4">
      <c r="A15" s="413">
        <v>2017</v>
      </c>
      <c r="B15" s="20" t="s">
        <v>351</v>
      </c>
      <c r="C15" s="20">
        <v>9.02</v>
      </c>
      <c r="D15" s="20">
        <v>3.83</v>
      </c>
    </row>
    <row r="16" spans="1:4">
      <c r="A16" s="413"/>
      <c r="B16" s="20" t="s">
        <v>291</v>
      </c>
      <c r="C16" s="20">
        <v>30.34</v>
      </c>
      <c r="D16" s="20">
        <v>3.22</v>
      </c>
    </row>
    <row r="17" spans="1:4">
      <c r="A17" s="413"/>
      <c r="B17" s="20" t="s">
        <v>352</v>
      </c>
      <c r="C17" s="20">
        <v>38.56</v>
      </c>
      <c r="D17" s="20">
        <v>6.06</v>
      </c>
    </row>
    <row r="18" spans="1:4">
      <c r="A18" s="413"/>
      <c r="B18" s="20" t="s">
        <v>353</v>
      </c>
      <c r="C18" s="20">
        <v>88.82</v>
      </c>
      <c r="D18" s="20">
        <v>11.06</v>
      </c>
    </row>
  </sheetData>
  <mergeCells count="3">
    <mergeCell ref="A7:A10"/>
    <mergeCell ref="A11:A14"/>
    <mergeCell ref="A15:A18"/>
  </mergeCells>
  <hyperlinks>
    <hyperlink ref="A1" location="zoznam!A1" display="späť na obsah"/>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1"/>
  <dimension ref="A1:K8"/>
  <sheetViews>
    <sheetView workbookViewId="0">
      <selection activeCell="M19" sqref="M19"/>
    </sheetView>
  </sheetViews>
  <sheetFormatPr defaultColWidth="13.42578125" defaultRowHeight="16.5"/>
  <cols>
    <col min="1" max="1" width="21.140625" style="20" customWidth="1"/>
    <col min="2" max="16384" width="13.42578125" style="20"/>
  </cols>
  <sheetData>
    <row r="1" spans="1:11">
      <c r="A1" s="5" t="s">
        <v>36</v>
      </c>
    </row>
    <row r="3" spans="1:11">
      <c r="A3" s="4" t="s">
        <v>1309</v>
      </c>
    </row>
    <row r="4" spans="1:11">
      <c r="A4" s="20" t="s">
        <v>415</v>
      </c>
    </row>
    <row r="6" spans="1:11">
      <c r="B6" s="20" t="s">
        <v>416</v>
      </c>
      <c r="C6" s="20">
        <v>2010</v>
      </c>
      <c r="D6" s="20">
        <v>2011</v>
      </c>
      <c r="E6" s="20">
        <v>2012</v>
      </c>
      <c r="F6" s="20">
        <v>2013</v>
      </c>
      <c r="G6" s="20">
        <v>2014</v>
      </c>
      <c r="H6" s="20">
        <v>2015</v>
      </c>
      <c r="I6" s="20">
        <v>2016</v>
      </c>
      <c r="J6" s="20">
        <v>2017</v>
      </c>
      <c r="K6" s="20">
        <v>2018</v>
      </c>
    </row>
    <row r="7" spans="1:11">
      <c r="A7" s="20" t="s">
        <v>417</v>
      </c>
      <c r="B7" s="20">
        <v>4.7</v>
      </c>
      <c r="C7" s="20">
        <v>4</v>
      </c>
      <c r="D7" s="20">
        <v>10</v>
      </c>
      <c r="E7" s="20">
        <v>12</v>
      </c>
      <c r="F7" s="20">
        <v>19</v>
      </c>
      <c r="G7" s="20">
        <v>19</v>
      </c>
      <c r="H7" s="20">
        <v>21</v>
      </c>
      <c r="I7" s="20">
        <v>20</v>
      </c>
      <c r="J7" s="20">
        <v>19</v>
      </c>
      <c r="K7" s="20">
        <v>20</v>
      </c>
    </row>
    <row r="8" spans="1:11">
      <c r="A8" s="20" t="s">
        <v>418</v>
      </c>
      <c r="B8" s="20">
        <v>3.4</v>
      </c>
      <c r="C8" s="20">
        <v>5</v>
      </c>
      <c r="D8" s="20">
        <v>4</v>
      </c>
      <c r="E8" s="20">
        <v>5</v>
      </c>
      <c r="F8" s="20">
        <v>9</v>
      </c>
      <c r="G8" s="20">
        <v>3</v>
      </c>
      <c r="H8" s="20">
        <v>4</v>
      </c>
      <c r="I8" s="20">
        <v>9</v>
      </c>
      <c r="J8" s="20">
        <v>14</v>
      </c>
      <c r="K8" s="20">
        <v>10</v>
      </c>
    </row>
  </sheetData>
  <hyperlinks>
    <hyperlink ref="A1" location="zoznam!A1" display="späť na obsah"/>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dimension ref="A1:H7"/>
  <sheetViews>
    <sheetView workbookViewId="0">
      <selection activeCell="M11" sqref="M11"/>
    </sheetView>
  </sheetViews>
  <sheetFormatPr defaultColWidth="24.85546875" defaultRowHeight="16.5"/>
  <cols>
    <col min="1" max="1" width="30.28515625" style="20" customWidth="1"/>
    <col min="2" max="2" width="7.140625" style="20" customWidth="1"/>
    <col min="3" max="3" width="7.42578125" style="20" customWidth="1"/>
    <col min="4" max="4" width="8.42578125" style="20" customWidth="1"/>
    <col min="5" max="5" width="8" style="20" customWidth="1"/>
    <col min="6" max="6" width="7" style="20" customWidth="1"/>
    <col min="7" max="7" width="6.85546875" style="20" bestFit="1" customWidth="1"/>
    <col min="8" max="8" width="8.140625" style="20" customWidth="1"/>
    <col min="9" max="16384" width="24.85546875" style="20"/>
  </cols>
  <sheetData>
    <row r="1" spans="1:8">
      <c r="A1" s="5" t="s">
        <v>36</v>
      </c>
    </row>
    <row r="3" spans="1:8">
      <c r="A3" s="4" t="s">
        <v>1310</v>
      </c>
    </row>
    <row r="4" spans="1:8">
      <c r="A4" s="20" t="s">
        <v>415</v>
      </c>
    </row>
    <row r="5" spans="1:8">
      <c r="B5" s="20">
        <v>2012</v>
      </c>
      <c r="C5" s="20">
        <v>2013</v>
      </c>
      <c r="D5" s="20">
        <v>2014</v>
      </c>
      <c r="E5" s="20">
        <v>2015</v>
      </c>
      <c r="F5" s="20">
        <v>2016</v>
      </c>
      <c r="G5" s="20">
        <v>2017</v>
      </c>
      <c r="H5" s="20">
        <v>2018</v>
      </c>
    </row>
    <row r="6" spans="1:8">
      <c r="A6" s="20" t="s">
        <v>419</v>
      </c>
      <c r="B6" s="192">
        <v>101.6</v>
      </c>
      <c r="C6" s="192">
        <v>160.19999999999999</v>
      </c>
      <c r="D6" s="192">
        <v>232.6</v>
      </c>
      <c r="E6" s="192">
        <v>303</v>
      </c>
      <c r="F6" s="192">
        <v>377.1</v>
      </c>
      <c r="G6" s="192">
        <v>1431.3</v>
      </c>
      <c r="H6" s="192">
        <v>251</v>
      </c>
    </row>
    <row r="7" spans="1:8">
      <c r="A7" s="20" t="s">
        <v>420</v>
      </c>
      <c r="B7" s="193">
        <v>0.03</v>
      </c>
      <c r="C7" s="193">
        <v>4.4999999999999998E-2</v>
      </c>
      <c r="D7" s="193">
        <v>5.6000000000000001E-2</v>
      </c>
      <c r="E7" s="193">
        <v>6.6000000000000003E-2</v>
      </c>
      <c r="F7" s="193">
        <v>6.6000000000000003E-2</v>
      </c>
      <c r="G7" s="193">
        <v>0.214</v>
      </c>
      <c r="H7" s="193">
        <v>4.2000000000000003E-2</v>
      </c>
    </row>
  </sheetData>
  <hyperlinks>
    <hyperlink ref="A1" location="zoznam!A1" display="späť na obsah"/>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5"/>
  <dimension ref="A1:H8"/>
  <sheetViews>
    <sheetView workbookViewId="0">
      <selection activeCell="A4" sqref="A4"/>
    </sheetView>
  </sheetViews>
  <sheetFormatPr defaultRowHeight="16.5"/>
  <cols>
    <col min="1" max="1" width="23.5703125" style="20" customWidth="1"/>
    <col min="2" max="16384" width="9.140625" style="20"/>
  </cols>
  <sheetData>
    <row r="1" spans="1:8">
      <c r="A1" s="5" t="s">
        <v>36</v>
      </c>
    </row>
    <row r="3" spans="1:8">
      <c r="A3" s="4" t="s">
        <v>1311</v>
      </c>
    </row>
    <row r="4" spans="1:8">
      <c r="A4" s="20" t="s">
        <v>415</v>
      </c>
    </row>
    <row r="6" spans="1:8">
      <c r="B6" s="20">
        <v>2012</v>
      </c>
      <c r="C6" s="20">
        <v>2013</v>
      </c>
      <c r="D6" s="20">
        <v>2014</v>
      </c>
      <c r="E6" s="20">
        <v>2015</v>
      </c>
      <c r="F6" s="20">
        <v>2016</v>
      </c>
      <c r="G6" s="20">
        <v>2017</v>
      </c>
      <c r="H6" s="20">
        <v>2018</v>
      </c>
    </row>
    <row r="7" spans="1:8">
      <c r="A7" s="20" t="s">
        <v>421</v>
      </c>
      <c r="B7" s="192">
        <v>416.9</v>
      </c>
      <c r="C7" s="192">
        <v>686.7</v>
      </c>
      <c r="D7" s="192">
        <v>980.9</v>
      </c>
      <c r="E7" s="192">
        <v>1396.7</v>
      </c>
      <c r="F7" s="192">
        <v>1672.4</v>
      </c>
      <c r="G7" s="192">
        <v>7203.5</v>
      </c>
      <c r="H7" s="192">
        <v>1219.5999999999999</v>
      </c>
    </row>
    <row r="8" spans="1:8">
      <c r="A8" s="20" t="s">
        <v>422</v>
      </c>
      <c r="B8" s="237">
        <v>2.3800000000000002E-2</v>
      </c>
      <c r="C8" s="237">
        <v>3.6499999999999998E-2</v>
      </c>
      <c r="D8" s="237">
        <v>4.7E-2</v>
      </c>
      <c r="E8" s="237">
        <v>5.8999999999999997E-2</v>
      </c>
      <c r="F8" s="237">
        <v>5.7000000000000002E-2</v>
      </c>
      <c r="G8" s="237">
        <v>0.20860000000000001</v>
      </c>
      <c r="H8" s="237">
        <v>3.6999999999999998E-2</v>
      </c>
    </row>
  </sheetData>
  <hyperlinks>
    <hyperlink ref="A1" location="zoznam!A1" display="späť na obsah"/>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dimension ref="A1:S40"/>
  <sheetViews>
    <sheetView workbookViewId="0">
      <selection activeCell="F17" sqref="F17"/>
    </sheetView>
  </sheetViews>
  <sheetFormatPr defaultRowHeight="16.5"/>
  <cols>
    <col min="1" max="1" width="16.7109375" style="20" customWidth="1"/>
    <col min="2" max="2" width="16.140625" style="20" customWidth="1"/>
    <col min="3" max="3" width="24.28515625" style="20" bestFit="1" customWidth="1"/>
    <col min="4" max="4" width="18.5703125" style="20" bestFit="1" customWidth="1"/>
    <col min="5" max="5" width="15.5703125" style="20" bestFit="1" customWidth="1"/>
    <col min="6" max="6" width="30.5703125" style="20" customWidth="1"/>
    <col min="7" max="16384" width="9.140625" style="20"/>
  </cols>
  <sheetData>
    <row r="1" spans="1:19">
      <c r="A1" s="5" t="s">
        <v>36</v>
      </c>
      <c r="C1" s="14"/>
      <c r="D1" s="14"/>
      <c r="E1" s="14"/>
      <c r="F1" s="14"/>
      <c r="G1" s="14"/>
      <c r="H1" s="14"/>
      <c r="I1" s="14"/>
      <c r="J1" s="14"/>
      <c r="K1" s="14"/>
      <c r="L1" s="14"/>
      <c r="M1" s="14"/>
      <c r="N1" s="14"/>
      <c r="O1" s="14"/>
      <c r="P1" s="14"/>
      <c r="Q1" s="14"/>
      <c r="R1" s="14"/>
      <c r="S1" s="14"/>
    </row>
    <row r="2" spans="1:19">
      <c r="A2" s="14"/>
      <c r="C2" s="14"/>
      <c r="D2" s="14"/>
      <c r="E2" s="14"/>
      <c r="F2" s="247"/>
      <c r="G2" s="14"/>
      <c r="H2" s="14"/>
      <c r="I2" s="14"/>
      <c r="J2" s="14"/>
      <c r="K2" s="14"/>
      <c r="L2" s="14"/>
      <c r="M2" s="14"/>
      <c r="N2" s="14"/>
      <c r="O2" s="14"/>
      <c r="P2" s="14"/>
      <c r="Q2" s="14"/>
      <c r="R2" s="14"/>
      <c r="S2" s="14"/>
    </row>
    <row r="3" spans="1:19">
      <c r="A3" s="10" t="s">
        <v>1330</v>
      </c>
      <c r="C3" s="247"/>
      <c r="D3" s="14"/>
      <c r="E3" s="14"/>
      <c r="F3" s="248"/>
      <c r="G3" s="14"/>
      <c r="H3" s="14"/>
      <c r="I3" s="14"/>
      <c r="J3" s="14"/>
      <c r="K3" s="14"/>
      <c r="L3" s="14"/>
      <c r="M3" s="14"/>
      <c r="N3" s="14"/>
      <c r="O3" s="14"/>
      <c r="P3" s="14"/>
      <c r="Q3" s="14"/>
      <c r="R3" s="14"/>
      <c r="S3" s="14"/>
    </row>
    <row r="4" spans="1:19">
      <c r="A4" s="14" t="s">
        <v>41</v>
      </c>
      <c r="C4" s="14"/>
      <c r="D4" s="14"/>
      <c r="E4" s="14"/>
      <c r="F4" s="13"/>
      <c r="G4" s="14"/>
      <c r="H4" s="14"/>
      <c r="I4" s="14"/>
      <c r="J4" s="14"/>
      <c r="K4" s="14"/>
      <c r="L4" s="14"/>
      <c r="M4" s="14"/>
      <c r="N4" s="14"/>
      <c r="O4" s="14"/>
      <c r="P4" s="14"/>
      <c r="Q4" s="14"/>
      <c r="R4" s="14"/>
      <c r="S4" s="14"/>
    </row>
    <row r="5" spans="1:19">
      <c r="A5" t="s">
        <v>1235</v>
      </c>
      <c r="B5"/>
      <c r="C5"/>
      <c r="D5"/>
      <c r="E5" s="352" t="s">
        <v>1237</v>
      </c>
      <c r="F5"/>
      <c r="G5"/>
      <c r="H5"/>
      <c r="I5"/>
      <c r="K5" s="14"/>
      <c r="L5" s="14"/>
      <c r="M5" s="14"/>
      <c r="N5" s="14"/>
      <c r="O5" s="14"/>
      <c r="P5" s="14"/>
      <c r="Q5" s="14"/>
      <c r="R5" s="14"/>
      <c r="S5" s="14"/>
    </row>
    <row r="6" spans="1:19">
      <c r="A6" t="s">
        <v>1239</v>
      </c>
      <c r="B6"/>
      <c r="C6"/>
      <c r="D6"/>
      <c r="E6" s="352" t="s">
        <v>1238</v>
      </c>
      <c r="F6"/>
      <c r="G6"/>
      <c r="H6"/>
      <c r="I6"/>
      <c r="K6" s="14"/>
      <c r="L6" s="14"/>
      <c r="M6" s="14"/>
      <c r="N6" s="14"/>
      <c r="O6" s="14"/>
      <c r="P6" s="14"/>
      <c r="Q6" s="14"/>
      <c r="R6" s="14"/>
      <c r="S6" s="14"/>
    </row>
    <row r="7" spans="1:19">
      <c r="A7" s="32" t="s">
        <v>1240</v>
      </c>
      <c r="B7"/>
      <c r="C7"/>
      <c r="D7"/>
      <c r="E7" s="352" t="s">
        <v>1241</v>
      </c>
      <c r="F7"/>
      <c r="G7"/>
      <c r="H7"/>
      <c r="I7"/>
      <c r="K7" s="14"/>
      <c r="L7" s="14"/>
      <c r="M7" s="14"/>
      <c r="N7" s="14"/>
      <c r="O7" s="14"/>
      <c r="P7" s="14"/>
      <c r="Q7" s="14"/>
      <c r="R7" s="14"/>
      <c r="S7" s="14"/>
    </row>
    <row r="8" spans="1:19">
      <c r="A8" s="89"/>
      <c r="B8" s="356"/>
      <c r="C8" s="357"/>
      <c r="D8" s="229"/>
      <c r="E8" s="229"/>
      <c r="F8" s="229"/>
      <c r="G8" s="14"/>
      <c r="H8" s="14"/>
      <c r="I8" s="14"/>
      <c r="J8" s="14"/>
      <c r="K8" s="14"/>
      <c r="L8" s="14"/>
      <c r="M8" s="14"/>
      <c r="N8" s="14"/>
      <c r="O8" s="14"/>
      <c r="P8" s="14"/>
      <c r="Q8" s="14"/>
      <c r="R8" s="14"/>
      <c r="S8" s="14"/>
    </row>
    <row r="10" spans="1:19">
      <c r="C10" s="89"/>
      <c r="D10" s="89"/>
      <c r="E10" s="89"/>
    </row>
    <row r="11" spans="1:19">
      <c r="C11" s="89"/>
      <c r="D11" s="89"/>
      <c r="E11" s="89"/>
    </row>
    <row r="12" spans="1:19">
      <c r="A12" s="89" t="s">
        <v>364</v>
      </c>
      <c r="B12" s="89" t="s">
        <v>160</v>
      </c>
      <c r="C12" s="89" t="s">
        <v>161</v>
      </c>
      <c r="D12" s="89" t="s">
        <v>162</v>
      </c>
      <c r="E12" s="89" t="s">
        <v>302</v>
      </c>
    </row>
    <row r="13" spans="1:19">
      <c r="A13" s="291" t="s">
        <v>1103</v>
      </c>
      <c r="B13" s="89" t="s">
        <v>21</v>
      </c>
      <c r="C13" s="358">
        <v>578.06145492167923</v>
      </c>
      <c r="D13" s="202">
        <v>220.86255774810178</v>
      </c>
      <c r="E13" s="358">
        <v>229.25826508142617</v>
      </c>
    </row>
    <row r="14" spans="1:19">
      <c r="A14" s="89" t="s">
        <v>1101</v>
      </c>
      <c r="B14" s="89" t="s">
        <v>32</v>
      </c>
      <c r="C14" s="358">
        <v>511.38876373180699</v>
      </c>
      <c r="D14" s="202">
        <v>220.86255774810178</v>
      </c>
      <c r="E14" s="358">
        <v>229.25826508142617</v>
      </c>
    </row>
    <row r="15" spans="1:19">
      <c r="A15" s="235" t="s">
        <v>1120</v>
      </c>
      <c r="B15" s="89" t="s">
        <v>17</v>
      </c>
      <c r="C15" s="358">
        <v>467.78002031897944</v>
      </c>
      <c r="D15" s="202">
        <v>220.86255774810178</v>
      </c>
      <c r="E15" s="358">
        <v>229.25826508142617</v>
      </c>
    </row>
    <row r="16" spans="1:19">
      <c r="A16" s="235" t="s">
        <v>1110</v>
      </c>
      <c r="B16" s="89" t="s">
        <v>8</v>
      </c>
      <c r="C16" s="358">
        <v>366.41013462535136</v>
      </c>
      <c r="D16" s="202">
        <v>220.86255774810178</v>
      </c>
      <c r="E16" s="358">
        <v>229.25826508142617</v>
      </c>
    </row>
    <row r="17" spans="1:5">
      <c r="A17" s="235" t="s">
        <v>1106</v>
      </c>
      <c r="B17" s="89" t="s">
        <v>19</v>
      </c>
      <c r="C17" s="358">
        <v>341.17352235334323</v>
      </c>
      <c r="D17" s="202">
        <v>220.86255774810178</v>
      </c>
      <c r="E17" s="358">
        <v>229.25826508142617</v>
      </c>
    </row>
    <row r="18" spans="1:5">
      <c r="A18" s="235" t="s">
        <v>1122</v>
      </c>
      <c r="B18" s="89" t="s">
        <v>35</v>
      </c>
      <c r="C18" s="358">
        <v>313.81885070239395</v>
      </c>
      <c r="D18" s="202">
        <v>220.86255774810178</v>
      </c>
      <c r="E18" s="358">
        <v>229.25826508142617</v>
      </c>
    </row>
    <row r="19" spans="1:5">
      <c r="A19" s="291" t="s">
        <v>1099</v>
      </c>
      <c r="B19" s="89" t="s">
        <v>20</v>
      </c>
      <c r="C19" s="358">
        <v>312.74956971196218</v>
      </c>
      <c r="D19" s="202">
        <v>220.86255774810178</v>
      </c>
      <c r="E19" s="358">
        <v>229.25826508142617</v>
      </c>
    </row>
    <row r="20" spans="1:5">
      <c r="A20" s="235" t="s">
        <v>1112</v>
      </c>
      <c r="B20" s="89" t="s">
        <v>29</v>
      </c>
      <c r="C20" s="358">
        <v>306.20006859988143</v>
      </c>
      <c r="D20" s="202">
        <v>220.86255774810178</v>
      </c>
      <c r="E20" s="358">
        <v>229.25826508142617</v>
      </c>
    </row>
    <row r="21" spans="1:5">
      <c r="A21" s="235" t="s">
        <v>1107</v>
      </c>
      <c r="B21" s="89" t="s">
        <v>25</v>
      </c>
      <c r="C21" s="358">
        <v>284.26525123835245</v>
      </c>
      <c r="D21" s="202">
        <v>220.86255774810178</v>
      </c>
      <c r="E21" s="358">
        <v>229.25826508142617</v>
      </c>
    </row>
    <row r="22" spans="1:5">
      <c r="A22" s="235" t="s">
        <v>1109</v>
      </c>
      <c r="B22" s="89" t="s">
        <v>9</v>
      </c>
      <c r="C22" s="358">
        <v>283.71601560817317</v>
      </c>
      <c r="D22" s="202">
        <v>220.86255774810178</v>
      </c>
      <c r="E22" s="358">
        <v>229.25826508142617</v>
      </c>
    </row>
    <row r="23" spans="1:5">
      <c r="A23" s="235" t="s">
        <v>1119</v>
      </c>
      <c r="B23" s="89" t="s">
        <v>6</v>
      </c>
      <c r="C23" s="358">
        <v>279.20332765776931</v>
      </c>
      <c r="D23" s="202">
        <v>220.86255774810178</v>
      </c>
      <c r="E23" s="358">
        <v>229.25826508142617</v>
      </c>
    </row>
    <row r="24" spans="1:5">
      <c r="A24" s="235" t="s">
        <v>1114</v>
      </c>
      <c r="B24" s="89" t="s">
        <v>7</v>
      </c>
      <c r="C24" s="358">
        <v>272.39527543147113</v>
      </c>
      <c r="D24" s="202">
        <v>220.86255774810178</v>
      </c>
      <c r="E24" s="358">
        <v>229.25826508142617</v>
      </c>
    </row>
    <row r="25" spans="1:5">
      <c r="A25" s="290" t="s">
        <v>1102</v>
      </c>
      <c r="B25" s="89" t="s">
        <v>31</v>
      </c>
      <c r="C25" s="358">
        <v>272.15246116749006</v>
      </c>
      <c r="D25" s="202">
        <v>220.86255774810178</v>
      </c>
      <c r="E25" s="358">
        <v>229.25826508142617</v>
      </c>
    </row>
    <row r="26" spans="1:5">
      <c r="A26" s="235" t="s">
        <v>1104</v>
      </c>
      <c r="B26" s="89" t="s">
        <v>30</v>
      </c>
      <c r="C26" s="358">
        <v>264.63740060453409</v>
      </c>
      <c r="D26" s="202">
        <v>220.86255774810178</v>
      </c>
      <c r="E26" s="358">
        <v>229.25826508142617</v>
      </c>
    </row>
    <row r="27" spans="1:5">
      <c r="A27" s="235" t="s">
        <v>1108</v>
      </c>
      <c r="B27" s="89" t="s">
        <v>15</v>
      </c>
      <c r="C27" s="358">
        <v>241.94072089180986</v>
      </c>
      <c r="D27" s="202">
        <v>220.86255774810178</v>
      </c>
      <c r="E27" s="358">
        <v>229.25826508142617</v>
      </c>
    </row>
    <row r="28" spans="1:5">
      <c r="A28" s="235" t="s">
        <v>1111</v>
      </c>
      <c r="B28" s="89" t="s">
        <v>23</v>
      </c>
      <c r="C28" s="358">
        <v>237.60193412078675</v>
      </c>
      <c r="D28" s="202">
        <v>220.86255774810178</v>
      </c>
      <c r="E28" s="358">
        <v>229.25826508142617</v>
      </c>
    </row>
    <row r="29" spans="1:5">
      <c r="A29" s="235" t="s">
        <v>1115</v>
      </c>
      <c r="B29" s="89" t="s">
        <v>12</v>
      </c>
      <c r="C29" s="358">
        <v>199.57345682714262</v>
      </c>
      <c r="D29" s="202">
        <v>220.86255774810178</v>
      </c>
      <c r="E29" s="358">
        <v>229.25826508142617</v>
      </c>
    </row>
    <row r="30" spans="1:5">
      <c r="A30" s="235" t="s">
        <v>1117</v>
      </c>
      <c r="B30" s="89" t="s">
        <v>27</v>
      </c>
      <c r="C30" s="358">
        <v>198.22492204523184</v>
      </c>
      <c r="D30" s="202">
        <v>220.86255774810178</v>
      </c>
      <c r="E30" s="358">
        <v>229.25826508142617</v>
      </c>
    </row>
    <row r="31" spans="1:5">
      <c r="A31" s="289" t="s">
        <v>1100</v>
      </c>
      <c r="B31" s="89" t="s">
        <v>22</v>
      </c>
      <c r="C31" s="358">
        <v>193.81155187592074</v>
      </c>
      <c r="D31" s="202">
        <v>220.86255774810178</v>
      </c>
      <c r="E31" s="358">
        <v>229.25826508142617</v>
      </c>
    </row>
    <row r="32" spans="1:5">
      <c r="A32" s="235" t="s">
        <v>1123</v>
      </c>
      <c r="B32" s="89" t="s">
        <v>13</v>
      </c>
      <c r="C32" s="358">
        <v>174.2064625937968</v>
      </c>
      <c r="D32" s="202">
        <v>220.86255774810178</v>
      </c>
      <c r="E32" s="358">
        <v>229.25826508142617</v>
      </c>
    </row>
    <row r="33" spans="1:5">
      <c r="A33" s="235" t="s">
        <v>1121</v>
      </c>
      <c r="B33" s="89" t="s">
        <v>24</v>
      </c>
      <c r="C33" s="358">
        <v>162.11147587501824</v>
      </c>
      <c r="D33" s="202">
        <v>220.86255774810178</v>
      </c>
      <c r="E33" s="358">
        <v>229.25826508142617</v>
      </c>
    </row>
    <row r="34" spans="1:5">
      <c r="A34" s="235" t="s">
        <v>37</v>
      </c>
      <c r="B34" s="89" t="s">
        <v>11</v>
      </c>
      <c r="C34" s="358">
        <v>159.23200363939011</v>
      </c>
      <c r="D34" s="202">
        <v>220.86255774810178</v>
      </c>
      <c r="E34" s="358">
        <v>229.25826508142617</v>
      </c>
    </row>
    <row r="35" spans="1:5">
      <c r="A35" s="235" t="s">
        <v>1118</v>
      </c>
      <c r="B35" s="89" t="s">
        <v>16</v>
      </c>
      <c r="C35" s="358">
        <v>149.58463166744264</v>
      </c>
      <c r="D35" s="202">
        <v>220.86255774810178</v>
      </c>
      <c r="E35" s="358">
        <v>229.25826508142617</v>
      </c>
    </row>
    <row r="36" spans="1:5">
      <c r="A36" s="235" t="s">
        <v>1105</v>
      </c>
      <c r="B36" s="89" t="s">
        <v>28</v>
      </c>
      <c r="C36" s="358">
        <v>145.17400934934531</v>
      </c>
      <c r="D36" s="202">
        <v>220.86255774810178</v>
      </c>
      <c r="E36" s="358">
        <v>229.25826508142617</v>
      </c>
    </row>
    <row r="37" spans="1:5">
      <c r="A37" s="291" t="s">
        <v>1125</v>
      </c>
      <c r="B37" s="89" t="s">
        <v>10</v>
      </c>
      <c r="C37" s="358">
        <v>136.3663476870228</v>
      </c>
      <c r="D37" s="202">
        <v>220.86255774810178</v>
      </c>
      <c r="E37" s="358">
        <v>229.25826508142617</v>
      </c>
    </row>
    <row r="38" spans="1:5">
      <c r="A38" s="235" t="s">
        <v>1116</v>
      </c>
      <c r="B38" s="89" t="s">
        <v>18</v>
      </c>
      <c r="C38" s="358">
        <v>124.8947560255977</v>
      </c>
      <c r="D38" s="202">
        <v>220.86255774810178</v>
      </c>
      <c r="E38" s="358">
        <v>229.25826508142617</v>
      </c>
    </row>
    <row r="39" spans="1:5">
      <c r="A39" s="291" t="s">
        <v>1126</v>
      </c>
      <c r="B39" s="89" t="s">
        <v>14</v>
      </c>
      <c r="C39" s="358">
        <v>120.54447870511882</v>
      </c>
      <c r="D39" s="202">
        <v>220.86255774810178</v>
      </c>
      <c r="E39" s="358">
        <v>229.25826508142617</v>
      </c>
    </row>
    <row r="40" spans="1:5">
      <c r="A40" s="235" t="s">
        <v>1124</v>
      </c>
      <c r="B40" s="89" t="s">
        <v>26</v>
      </c>
      <c r="C40" s="358">
        <v>77.499589525861737</v>
      </c>
      <c r="D40" s="202">
        <v>220.86255774810178</v>
      </c>
      <c r="E40" s="358">
        <v>229.25826508142617</v>
      </c>
    </row>
  </sheetData>
  <hyperlinks>
    <hyperlink ref="A1" location="zoznam!A1" display="Späť na obsah"/>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7"/>
  <dimension ref="A1:J9"/>
  <sheetViews>
    <sheetView workbookViewId="0">
      <selection activeCell="K5" sqref="K5"/>
    </sheetView>
  </sheetViews>
  <sheetFormatPr defaultColWidth="42.140625" defaultRowHeight="16.5"/>
  <cols>
    <col min="1" max="1" width="44.7109375" style="20" customWidth="1"/>
    <col min="2" max="10" width="7.7109375" style="20" customWidth="1"/>
    <col min="11" max="16384" width="42.140625" style="20"/>
  </cols>
  <sheetData>
    <row r="1" spans="1:10">
      <c r="A1" s="5" t="s">
        <v>36</v>
      </c>
    </row>
    <row r="2" spans="1:10">
      <c r="A2" s="5"/>
    </row>
    <row r="3" spans="1:10">
      <c r="A3" s="4" t="s">
        <v>1312</v>
      </c>
    </row>
    <row r="4" spans="1:10">
      <c r="A4" s="20" t="s">
        <v>118</v>
      </c>
    </row>
    <row r="6" spans="1:10">
      <c r="B6" s="20">
        <v>2010</v>
      </c>
      <c r="C6" s="20">
        <v>2011</v>
      </c>
      <c r="D6" s="20">
        <v>2012</v>
      </c>
      <c r="E6" s="20">
        <v>2013</v>
      </c>
      <c r="F6" s="20">
        <v>2014</v>
      </c>
      <c r="G6" s="20">
        <v>2015</v>
      </c>
      <c r="H6" s="20">
        <v>2016</v>
      </c>
      <c r="I6" s="20">
        <v>2017</v>
      </c>
      <c r="J6" s="20">
        <v>2018</v>
      </c>
    </row>
    <row r="7" spans="1:10">
      <c r="A7" s="20" t="s">
        <v>119</v>
      </c>
      <c r="B7" s="20">
        <v>317</v>
      </c>
      <c r="C7" s="20">
        <v>335</v>
      </c>
      <c r="D7" s="20">
        <v>303</v>
      </c>
      <c r="E7" s="20">
        <v>431</v>
      </c>
      <c r="F7" s="20">
        <v>355</v>
      </c>
      <c r="G7" s="20">
        <v>352</v>
      </c>
      <c r="H7" s="20">
        <v>344</v>
      </c>
      <c r="I7" s="20">
        <v>289</v>
      </c>
      <c r="J7" s="20">
        <v>266</v>
      </c>
    </row>
    <row r="8" spans="1:10">
      <c r="A8" s="20" t="s">
        <v>423</v>
      </c>
      <c r="B8" s="20">
        <v>146</v>
      </c>
      <c r="C8" s="20">
        <v>139</v>
      </c>
      <c r="D8" s="20">
        <v>140</v>
      </c>
      <c r="E8" s="20">
        <v>195</v>
      </c>
      <c r="F8" s="20">
        <v>165</v>
      </c>
      <c r="G8" s="20">
        <v>182</v>
      </c>
      <c r="H8" s="20">
        <v>156</v>
      </c>
      <c r="I8" s="20">
        <v>156</v>
      </c>
      <c r="J8" s="20">
        <v>133</v>
      </c>
    </row>
    <row r="9" spans="1:10">
      <c r="A9" s="20" t="s">
        <v>424</v>
      </c>
      <c r="B9" s="219">
        <f>B8/B7</f>
        <v>0.4605678233438486</v>
      </c>
      <c r="C9" s="219">
        <f t="shared" ref="C9:J9" si="0">C8/C7</f>
        <v>0.41492537313432837</v>
      </c>
      <c r="D9" s="219">
        <f t="shared" si="0"/>
        <v>0.46204620462046203</v>
      </c>
      <c r="E9" s="219">
        <f t="shared" si="0"/>
        <v>0.45243619489559167</v>
      </c>
      <c r="F9" s="219">
        <f t="shared" si="0"/>
        <v>0.46478873239436619</v>
      </c>
      <c r="G9" s="219">
        <f t="shared" si="0"/>
        <v>0.51704545454545459</v>
      </c>
      <c r="H9" s="219">
        <f t="shared" si="0"/>
        <v>0.45348837209302323</v>
      </c>
      <c r="I9" s="219">
        <f t="shared" si="0"/>
        <v>0.53979238754325265</v>
      </c>
      <c r="J9" s="219">
        <f t="shared" si="0"/>
        <v>0.5</v>
      </c>
    </row>
  </sheetData>
  <hyperlinks>
    <hyperlink ref="A1" location="zoznam!A1" display="späť na obsah"/>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8"/>
  <dimension ref="A1:L22"/>
  <sheetViews>
    <sheetView workbookViewId="0">
      <selection activeCell="K10" sqref="K10"/>
    </sheetView>
  </sheetViews>
  <sheetFormatPr defaultRowHeight="16.5"/>
  <cols>
    <col min="1" max="1" width="60.85546875" style="20" customWidth="1"/>
    <col min="2" max="10" width="7.7109375" style="20" customWidth="1"/>
    <col min="11" max="16384" width="9.140625" style="20"/>
  </cols>
  <sheetData>
    <row r="1" spans="1:10">
      <c r="A1" s="5" t="s">
        <v>36</v>
      </c>
    </row>
    <row r="3" spans="1:10">
      <c r="A3" s="4" t="s">
        <v>1313</v>
      </c>
    </row>
    <row r="4" spans="1:10">
      <c r="A4" s="20" t="s">
        <v>118</v>
      </c>
    </row>
    <row r="5" spans="1:10">
      <c r="B5" s="20">
        <v>2010</v>
      </c>
      <c r="C5" s="20">
        <v>2011</v>
      </c>
      <c r="D5" s="20">
        <v>2012</v>
      </c>
      <c r="E5" s="20">
        <v>2013</v>
      </c>
      <c r="F5" s="20">
        <v>2014</v>
      </c>
      <c r="G5" s="20">
        <v>2015</v>
      </c>
      <c r="H5" s="20">
        <v>2016</v>
      </c>
      <c r="I5" s="20">
        <v>2017</v>
      </c>
      <c r="J5" s="20">
        <v>2018</v>
      </c>
    </row>
    <row r="6" spans="1:10">
      <c r="A6" s="20" t="s">
        <v>117</v>
      </c>
      <c r="B6" s="186">
        <v>39.294044999999997</v>
      </c>
      <c r="C6" s="186">
        <v>26.785544000000002</v>
      </c>
      <c r="D6" s="186">
        <v>18.816572000000001</v>
      </c>
      <c r="E6" s="186">
        <v>16.92436</v>
      </c>
      <c r="F6" s="186">
        <v>18.266134000000001</v>
      </c>
      <c r="G6" s="186">
        <v>25.576319999999999</v>
      </c>
      <c r="H6" s="186">
        <v>22.770244000000002</v>
      </c>
      <c r="I6" s="186">
        <v>24.932500999999998</v>
      </c>
      <c r="J6" s="186">
        <v>22.809922</v>
      </c>
    </row>
    <row r="7" spans="1:10">
      <c r="A7" s="20" t="s">
        <v>429</v>
      </c>
      <c r="B7" s="186">
        <v>13.029930999999999</v>
      </c>
      <c r="C7" s="186">
        <v>7.8749729999999998</v>
      </c>
      <c r="D7" s="186">
        <v>6.0865619999999998</v>
      </c>
      <c r="E7" s="186">
        <v>7.3819299999999997</v>
      </c>
      <c r="F7" s="186">
        <v>8.7869550000000007</v>
      </c>
      <c r="G7" s="186">
        <v>9.7491570000000003</v>
      </c>
      <c r="H7" s="186">
        <v>8.526014</v>
      </c>
      <c r="I7" s="186">
        <v>15.000457000000001</v>
      </c>
      <c r="J7" s="186">
        <v>10.613925</v>
      </c>
    </row>
    <row r="8" spans="1:10">
      <c r="A8" s="20" t="s">
        <v>430</v>
      </c>
      <c r="B8" s="186">
        <v>5.3216659999999996</v>
      </c>
      <c r="C8" s="186">
        <v>4.2739140000000004</v>
      </c>
      <c r="D8" s="186">
        <v>3.9707880000000002</v>
      </c>
      <c r="E8" s="186">
        <v>4.5114999999999998</v>
      </c>
      <c r="F8" s="186">
        <v>4.7783499999999997</v>
      </c>
      <c r="G8" s="186">
        <v>5.0014000000000003</v>
      </c>
      <c r="H8" s="186">
        <v>5.58995</v>
      </c>
      <c r="I8" s="186">
        <v>10.214399999999999</v>
      </c>
      <c r="J8" s="186">
        <v>8.1387999999999998</v>
      </c>
    </row>
    <row r="9" spans="1:10">
      <c r="A9" s="20" t="s">
        <v>431</v>
      </c>
      <c r="B9" s="30">
        <f>B8/B7</f>
        <v>0.40841858640694256</v>
      </c>
      <c r="C9" s="30">
        <f t="shared" ref="C9:J9" si="0">C8/C7</f>
        <v>0.54272109885329134</v>
      </c>
      <c r="D9" s="30">
        <f t="shared" si="0"/>
        <v>0.65238602679147939</v>
      </c>
      <c r="E9" s="30">
        <f t="shared" si="0"/>
        <v>0.61115453546701204</v>
      </c>
      <c r="F9" s="30">
        <f t="shared" si="0"/>
        <v>0.54380044053941312</v>
      </c>
      <c r="G9" s="30">
        <f t="shared" si="0"/>
        <v>0.51300845806463058</v>
      </c>
      <c r="H9" s="30">
        <f t="shared" si="0"/>
        <v>0.6556346259811443</v>
      </c>
      <c r="I9" s="30">
        <f t="shared" si="0"/>
        <v>0.68093925405072653</v>
      </c>
      <c r="J9" s="30">
        <f t="shared" si="0"/>
        <v>0.76680398627275015</v>
      </c>
    </row>
    <row r="14" spans="1:10">
      <c r="I14" s="188"/>
    </row>
    <row r="15" spans="1:10">
      <c r="I15" s="188"/>
    </row>
    <row r="16" spans="1:10">
      <c r="I16" s="188"/>
    </row>
    <row r="17" spans="9:12">
      <c r="I17" s="188"/>
    </row>
    <row r="18" spans="9:12">
      <c r="I18" s="188"/>
    </row>
    <row r="19" spans="9:12">
      <c r="I19" s="188"/>
      <c r="L19" s="20" t="s">
        <v>160</v>
      </c>
    </row>
    <row r="20" spans="9:12">
      <c r="I20" s="188"/>
    </row>
    <row r="21" spans="9:12">
      <c r="I21" s="188"/>
    </row>
    <row r="22" spans="9:12">
      <c r="I22" s="188"/>
    </row>
  </sheetData>
  <hyperlinks>
    <hyperlink ref="A1" location="zoznam!A1" display="späť na obsah"/>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9"/>
  <dimension ref="A1:D14"/>
  <sheetViews>
    <sheetView workbookViewId="0">
      <selection activeCell="G31" sqref="G31"/>
    </sheetView>
  </sheetViews>
  <sheetFormatPr defaultRowHeight="16.5"/>
  <cols>
    <col min="1" max="1" width="9.140625" style="20"/>
    <col min="2" max="2" width="11.5703125" style="20" customWidth="1"/>
    <col min="3" max="3" width="14.7109375" style="20" customWidth="1"/>
    <col min="4" max="4" width="11.140625" style="20" customWidth="1"/>
    <col min="5" max="16384" width="9.140625" style="20"/>
  </cols>
  <sheetData>
    <row r="1" spans="1:4">
      <c r="A1" s="5" t="s">
        <v>36</v>
      </c>
    </row>
    <row r="3" spans="1:4">
      <c r="A3" s="4" t="s">
        <v>1314</v>
      </c>
    </row>
    <row r="4" spans="1:4">
      <c r="A4" s="19" t="s">
        <v>425</v>
      </c>
    </row>
    <row r="5" spans="1:4">
      <c r="C5" s="190"/>
      <c r="D5" s="190"/>
    </row>
    <row r="6" spans="1:4">
      <c r="B6" s="179" t="s">
        <v>207</v>
      </c>
      <c r="C6" s="191"/>
      <c r="D6" s="191"/>
    </row>
    <row r="7" spans="1:4">
      <c r="A7" s="20">
        <v>2011</v>
      </c>
      <c r="B7" s="188">
        <v>3373022.4</v>
      </c>
      <c r="C7" s="191"/>
      <c r="D7" s="191"/>
    </row>
    <row r="8" spans="1:4">
      <c r="A8" s="20">
        <v>2012</v>
      </c>
      <c r="B8" s="188">
        <v>3413684.3700000015</v>
      </c>
      <c r="C8" s="191"/>
      <c r="D8" s="191"/>
    </row>
    <row r="9" spans="1:4">
      <c r="A9" s="20">
        <v>2013</v>
      </c>
      <c r="B9" s="188">
        <v>9847231.3199999984</v>
      </c>
      <c r="C9" s="191"/>
      <c r="D9" s="191"/>
    </row>
    <row r="10" spans="1:4">
      <c r="A10" s="20">
        <v>2014</v>
      </c>
      <c r="B10" s="188">
        <v>11903758.080000002</v>
      </c>
      <c r="C10" s="191"/>
      <c r="D10" s="191"/>
    </row>
    <row r="11" spans="1:4">
      <c r="A11" s="20">
        <v>2015</v>
      </c>
      <c r="B11" s="188">
        <v>10750224.050000006</v>
      </c>
      <c r="C11" s="191"/>
      <c r="D11" s="191"/>
    </row>
    <row r="12" spans="1:4">
      <c r="A12" s="20">
        <v>2016</v>
      </c>
      <c r="B12" s="188">
        <v>6173654.2900000038</v>
      </c>
      <c r="C12" s="191"/>
      <c r="D12" s="191"/>
    </row>
    <row r="13" spans="1:4">
      <c r="A13" s="20">
        <v>2017</v>
      </c>
      <c r="B13" s="188">
        <v>5453416.4399999967</v>
      </c>
      <c r="C13" s="191"/>
      <c r="D13" s="191"/>
    </row>
    <row r="14" spans="1:4">
      <c r="A14" s="20">
        <v>2018</v>
      </c>
      <c r="B14" s="188">
        <v>5687769.5908122063</v>
      </c>
    </row>
  </sheetData>
  <hyperlinks>
    <hyperlink ref="A1" location="zoznam!A1" display="späť na obsah"/>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0"/>
  <dimension ref="A1:D13"/>
  <sheetViews>
    <sheetView workbookViewId="0">
      <selection activeCell="K28" sqref="K28"/>
    </sheetView>
  </sheetViews>
  <sheetFormatPr defaultRowHeight="16.5"/>
  <cols>
    <col min="1" max="1" width="15.28515625" style="20" customWidth="1"/>
    <col min="2" max="2" width="15.42578125" style="20" bestFit="1" customWidth="1"/>
    <col min="3" max="16384" width="9.140625" style="20"/>
  </cols>
  <sheetData>
    <row r="1" spans="1:4">
      <c r="A1" s="5" t="s">
        <v>36</v>
      </c>
    </row>
    <row r="3" spans="1:4">
      <c r="A3" s="4" t="s">
        <v>1315</v>
      </c>
    </row>
    <row r="4" spans="1:4">
      <c r="A4" s="20" t="s">
        <v>425</v>
      </c>
    </row>
    <row r="5" spans="1:4">
      <c r="B5" s="179" t="s">
        <v>1348</v>
      </c>
      <c r="C5" s="187"/>
      <c r="D5" s="187"/>
    </row>
    <row r="6" spans="1:4">
      <c r="A6" s="20">
        <v>2011</v>
      </c>
      <c r="B6" s="188">
        <v>1125312.06</v>
      </c>
      <c r="C6" s="189"/>
      <c r="D6" s="189"/>
    </row>
    <row r="7" spans="1:4">
      <c r="A7" s="20">
        <v>2012</v>
      </c>
      <c r="B7" s="188">
        <v>1187768.9199999997</v>
      </c>
      <c r="C7" s="189"/>
      <c r="D7" s="189"/>
    </row>
    <row r="8" spans="1:4">
      <c r="A8" s="20">
        <v>2013</v>
      </c>
      <c r="B8" s="188">
        <v>1140287.03</v>
      </c>
      <c r="C8" s="189"/>
      <c r="D8" s="189"/>
    </row>
    <row r="9" spans="1:4">
      <c r="A9" s="20">
        <v>2014</v>
      </c>
      <c r="B9" s="188">
        <v>1112542.06</v>
      </c>
      <c r="C9" s="189"/>
      <c r="D9" s="189"/>
    </row>
    <row r="10" spans="1:4">
      <c r="A10" s="20">
        <v>2015</v>
      </c>
      <c r="B10" s="188">
        <v>1090852.4200000004</v>
      </c>
      <c r="C10" s="189"/>
      <c r="D10" s="189"/>
    </row>
    <row r="11" spans="1:4">
      <c r="A11" s="20">
        <v>2016</v>
      </c>
      <c r="B11" s="188">
        <v>1119598.69</v>
      </c>
      <c r="C11" s="189"/>
      <c r="D11" s="189"/>
    </row>
    <row r="12" spans="1:4">
      <c r="A12" s="20">
        <v>2017</v>
      </c>
      <c r="B12" s="188">
        <v>1333631.27</v>
      </c>
      <c r="C12" s="189"/>
      <c r="D12" s="189"/>
    </row>
    <row r="13" spans="1:4">
      <c r="A13" s="20">
        <v>2018</v>
      </c>
      <c r="B13" s="188">
        <v>1399654.8698425293</v>
      </c>
      <c r="C13" s="189"/>
      <c r="D13" s="189"/>
    </row>
  </sheetData>
  <hyperlinks>
    <hyperlink ref="A1" location="zoznam!A1" display="späť na obsah"/>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1"/>
  <dimension ref="A1:D14"/>
  <sheetViews>
    <sheetView workbookViewId="0">
      <selection activeCell="G23" sqref="G23"/>
    </sheetView>
  </sheetViews>
  <sheetFormatPr defaultRowHeight="16.5"/>
  <cols>
    <col min="1" max="1" width="9.140625" style="20"/>
    <col min="2" max="2" width="15.5703125" style="20" customWidth="1"/>
    <col min="3" max="3" width="14.140625" style="20" customWidth="1"/>
    <col min="4" max="4" width="16.28515625" style="20" customWidth="1"/>
    <col min="5" max="5" width="16.5703125" style="20" customWidth="1"/>
    <col min="6" max="16384" width="9.140625" style="20"/>
  </cols>
  <sheetData>
    <row r="1" spans="1:4">
      <c r="A1" s="5" t="s">
        <v>36</v>
      </c>
    </row>
    <row r="3" spans="1:4">
      <c r="A3" s="4" t="s">
        <v>1316</v>
      </c>
    </row>
    <row r="4" spans="1:4">
      <c r="A4" s="20" t="s">
        <v>425</v>
      </c>
    </row>
    <row r="6" spans="1:4" ht="49.5">
      <c r="B6" s="179" t="s">
        <v>426</v>
      </c>
      <c r="C6" s="179" t="s">
        <v>427</v>
      </c>
      <c r="D6" s="179" t="s">
        <v>428</v>
      </c>
    </row>
    <row r="7" spans="1:4">
      <c r="A7" s="20">
        <v>2011</v>
      </c>
      <c r="B7" s="295">
        <v>33.5</v>
      </c>
      <c r="C7" s="307">
        <v>99.197737000000004</v>
      </c>
      <c r="D7" s="182">
        <f t="shared" ref="D7:D14" si="0">B7/C7</f>
        <v>0.3377093168970175</v>
      </c>
    </row>
    <row r="8" spans="1:4">
      <c r="A8" s="20">
        <v>2012</v>
      </c>
      <c r="B8" s="295">
        <v>18.637115000000001</v>
      </c>
      <c r="C8" s="307">
        <v>98.036841999999993</v>
      </c>
      <c r="D8" s="182">
        <f t="shared" si="0"/>
        <v>0.19010317570204885</v>
      </c>
    </row>
    <row r="9" spans="1:4">
      <c r="A9" s="20">
        <v>2013</v>
      </c>
      <c r="B9" s="295">
        <v>28.118680000000001</v>
      </c>
      <c r="C9" s="307">
        <v>105.83451599999999</v>
      </c>
      <c r="D9" s="182">
        <f t="shared" si="0"/>
        <v>0.26568534597918891</v>
      </c>
    </row>
    <row r="10" spans="1:4">
      <c r="A10" s="20">
        <v>2014</v>
      </c>
      <c r="B10" s="295">
        <v>24.638000000000002</v>
      </c>
      <c r="C10" s="307">
        <v>98.784499999999994</v>
      </c>
      <c r="D10" s="182">
        <f t="shared" si="0"/>
        <v>0.24941159797336629</v>
      </c>
    </row>
    <row r="11" spans="1:4">
      <c r="A11" s="20">
        <v>2015</v>
      </c>
      <c r="B11" s="295">
        <v>30.233841999999999</v>
      </c>
      <c r="C11" s="307">
        <v>103.027402</v>
      </c>
      <c r="D11" s="182">
        <f t="shared" si="0"/>
        <v>0.29345437634154842</v>
      </c>
    </row>
    <row r="12" spans="1:4">
      <c r="A12" s="20">
        <v>2016</v>
      </c>
      <c r="B12" s="295">
        <v>27.287960000000002</v>
      </c>
      <c r="C12" s="307">
        <v>104.574409</v>
      </c>
      <c r="D12" s="182">
        <f t="shared" si="0"/>
        <v>0.26094299992649256</v>
      </c>
    </row>
    <row r="13" spans="1:4">
      <c r="A13" s="20">
        <v>2017</v>
      </c>
      <c r="B13" s="295">
        <v>28.66911</v>
      </c>
      <c r="C13" s="307">
        <v>109.57401299999999</v>
      </c>
      <c r="D13" s="182">
        <f t="shared" si="0"/>
        <v>0.26164150800975045</v>
      </c>
    </row>
    <row r="14" spans="1:4">
      <c r="A14" s="20">
        <v>2018</v>
      </c>
      <c r="B14" s="295">
        <v>35.228299999999997</v>
      </c>
      <c r="C14" s="307">
        <v>113.332793</v>
      </c>
      <c r="D14" s="182">
        <f t="shared" si="0"/>
        <v>0.3108394231491321</v>
      </c>
    </row>
  </sheetData>
  <hyperlinks>
    <hyperlink ref="A1" location="zoznam!A1" display="späť na obsah"/>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2"/>
  <dimension ref="A1:I10"/>
  <sheetViews>
    <sheetView workbookViewId="0">
      <selection activeCell="A10" sqref="A10"/>
    </sheetView>
  </sheetViews>
  <sheetFormatPr defaultRowHeight="16.5"/>
  <cols>
    <col min="1" max="1" width="54.5703125" style="20" customWidth="1"/>
    <col min="2" max="16384" width="9.140625" style="20"/>
  </cols>
  <sheetData>
    <row r="1" spans="1:9">
      <c r="A1" s="5" t="s">
        <v>36</v>
      </c>
    </row>
    <row r="3" spans="1:9">
      <c r="A3" s="4" t="s">
        <v>1317</v>
      </c>
    </row>
    <row r="4" spans="1:9">
      <c r="A4" s="20" t="s">
        <v>432</v>
      </c>
    </row>
    <row r="5" spans="1:9">
      <c r="A5" s="4"/>
      <c r="B5" s="20">
        <v>2011</v>
      </c>
      <c r="C5" s="20">
        <v>2012</v>
      </c>
      <c r="D5" s="20">
        <v>2013</v>
      </c>
      <c r="E5" s="20">
        <v>2014</v>
      </c>
      <c r="F5" s="20">
        <v>2015</v>
      </c>
      <c r="G5" s="20">
        <v>2016</v>
      </c>
      <c r="H5" s="20">
        <v>2017</v>
      </c>
      <c r="I5" s="20">
        <v>2018</v>
      </c>
    </row>
    <row r="6" spans="1:9">
      <c r="A6" s="20" t="s">
        <v>433</v>
      </c>
      <c r="B6" s="186">
        <v>73.900000000000006</v>
      </c>
      <c r="C6" s="186">
        <v>72.400000000000006</v>
      </c>
      <c r="D6" s="186">
        <v>71.3</v>
      </c>
      <c r="E6" s="186">
        <v>71.099999999999994</v>
      </c>
      <c r="F6" s="186">
        <v>75.2</v>
      </c>
      <c r="G6" s="186">
        <v>78.3</v>
      </c>
      <c r="H6" s="186">
        <v>81</v>
      </c>
      <c r="I6" s="186">
        <v>82.6</v>
      </c>
    </row>
    <row r="7" spans="1:9">
      <c r="A7" s="20" t="s">
        <v>434</v>
      </c>
      <c r="B7" s="186">
        <v>37.5</v>
      </c>
      <c r="C7" s="186">
        <v>18.8</v>
      </c>
      <c r="D7" s="186">
        <v>29.1</v>
      </c>
      <c r="E7" s="186">
        <v>28.9</v>
      </c>
      <c r="F7" s="186">
        <v>33.1</v>
      </c>
      <c r="G7" s="186">
        <v>27.5</v>
      </c>
      <c r="H7" s="186">
        <v>28.7</v>
      </c>
      <c r="I7" s="186">
        <v>36.4</v>
      </c>
    </row>
    <row r="8" spans="1:9">
      <c r="A8" s="20" t="s">
        <v>435</v>
      </c>
      <c r="B8" s="186">
        <v>11.899999999999991</v>
      </c>
      <c r="C8" s="186">
        <v>21.399999999999988</v>
      </c>
      <c r="D8" s="186">
        <v>18.899999999999999</v>
      </c>
      <c r="E8" s="186">
        <v>20.70000000000001</v>
      </c>
      <c r="F8" s="186">
        <v>22.000000000000007</v>
      </c>
      <c r="G8" s="186">
        <v>31.700000000000003</v>
      </c>
      <c r="H8" s="186">
        <v>29.899999999999995</v>
      </c>
      <c r="I8" s="186">
        <v>28.500000000000007</v>
      </c>
    </row>
    <row r="9" spans="1:9">
      <c r="A9" s="20" t="s">
        <v>1352</v>
      </c>
      <c r="B9" s="219">
        <v>0.59935117599351184</v>
      </c>
      <c r="C9" s="219">
        <v>0.6429840142095915</v>
      </c>
      <c r="D9" s="219">
        <v>0.59765297569153397</v>
      </c>
      <c r="E9" s="219">
        <v>0.58906379453189717</v>
      </c>
      <c r="F9" s="219">
        <v>0.57712970069071368</v>
      </c>
      <c r="G9" s="219">
        <v>0.56945454545454544</v>
      </c>
      <c r="H9" s="219">
        <v>0.58022922636103158</v>
      </c>
      <c r="I9" s="219">
        <v>0.55999999999999994</v>
      </c>
    </row>
    <row r="10" spans="1:9">
      <c r="A10" s="20" t="s">
        <v>436</v>
      </c>
      <c r="B10" s="186">
        <v>123.3</v>
      </c>
      <c r="C10" s="186">
        <v>112.6</v>
      </c>
      <c r="D10" s="186">
        <v>119.3</v>
      </c>
      <c r="E10" s="186">
        <v>120.7</v>
      </c>
      <c r="F10" s="186">
        <v>130.30000000000001</v>
      </c>
      <c r="G10" s="186">
        <v>137.5</v>
      </c>
      <c r="H10" s="186">
        <v>139.6</v>
      </c>
      <c r="I10" s="186">
        <v>147.5</v>
      </c>
    </row>
  </sheetData>
  <hyperlinks>
    <hyperlink ref="A1" location="zoznam!A1" display="späť na obsah"/>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3"/>
  <dimension ref="A1:P9"/>
  <sheetViews>
    <sheetView workbookViewId="0">
      <selection activeCell="O19" sqref="O19"/>
    </sheetView>
  </sheetViews>
  <sheetFormatPr defaultRowHeight="16.5"/>
  <cols>
    <col min="1" max="1" width="34.140625" style="20" customWidth="1"/>
    <col min="2" max="16384" width="9.140625" style="20"/>
  </cols>
  <sheetData>
    <row r="1" spans="1:16">
      <c r="A1" s="5" t="s">
        <v>36</v>
      </c>
    </row>
    <row r="3" spans="1:16">
      <c r="A3" s="4" t="s">
        <v>1318</v>
      </c>
    </row>
    <row r="4" spans="1:16">
      <c r="A4" s="20" t="s">
        <v>437</v>
      </c>
    </row>
    <row r="5" spans="1:16">
      <c r="A5" s="310" t="s">
        <v>1214</v>
      </c>
    </row>
    <row r="6" spans="1:16">
      <c r="A6" s="310" t="s">
        <v>1215</v>
      </c>
    </row>
    <row r="7" spans="1:16">
      <c r="A7" s="270" t="s">
        <v>1216</v>
      </c>
    </row>
    <row r="8" spans="1:16">
      <c r="B8" s="183" t="s">
        <v>438</v>
      </c>
      <c r="C8" s="183" t="s">
        <v>32</v>
      </c>
      <c r="D8" s="183" t="s">
        <v>25</v>
      </c>
      <c r="E8" s="183" t="s">
        <v>439</v>
      </c>
      <c r="F8" s="183" t="s">
        <v>28</v>
      </c>
      <c r="G8" s="183" t="s">
        <v>23</v>
      </c>
      <c r="H8" s="183" t="s">
        <v>9</v>
      </c>
      <c r="I8" s="183" t="s">
        <v>30</v>
      </c>
      <c r="J8" s="183" t="s">
        <v>35</v>
      </c>
      <c r="K8" s="183" t="s">
        <v>24</v>
      </c>
      <c r="L8" s="183" t="s">
        <v>13</v>
      </c>
      <c r="M8" s="183" t="s">
        <v>15</v>
      </c>
      <c r="N8" s="183" t="s">
        <v>11</v>
      </c>
      <c r="O8" s="183" t="s">
        <v>440</v>
      </c>
      <c r="P8" s="183" t="s">
        <v>26</v>
      </c>
    </row>
    <row r="9" spans="1:16">
      <c r="A9" s="20" t="s">
        <v>441</v>
      </c>
      <c r="B9" s="184">
        <v>336.68</v>
      </c>
      <c r="C9" s="184">
        <v>258.14</v>
      </c>
      <c r="D9" s="184">
        <v>210</v>
      </c>
      <c r="E9" s="184">
        <v>206.52</v>
      </c>
      <c r="F9" s="184">
        <v>174.25</v>
      </c>
      <c r="G9" s="184">
        <v>160</v>
      </c>
      <c r="H9" s="184">
        <v>153</v>
      </c>
      <c r="I9" s="184">
        <v>139</v>
      </c>
      <c r="J9" s="184">
        <v>129.60000000000002</v>
      </c>
      <c r="K9" s="184">
        <v>90</v>
      </c>
      <c r="L9" s="184">
        <v>73.040000000000006</v>
      </c>
      <c r="M9" s="184">
        <v>62.64</v>
      </c>
      <c r="N9" s="184">
        <v>55.679999999999993</v>
      </c>
      <c r="O9" s="185">
        <v>36.24</v>
      </c>
      <c r="P9" s="184">
        <v>36</v>
      </c>
    </row>
  </sheetData>
  <hyperlinks>
    <hyperlink ref="A1" location="zoznam!A1" display="späť na obsah"/>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4"/>
  <dimension ref="A1:L14"/>
  <sheetViews>
    <sheetView workbookViewId="0">
      <selection activeCell="I9" sqref="I9"/>
    </sheetView>
  </sheetViews>
  <sheetFormatPr defaultRowHeight="16.5"/>
  <cols>
    <col min="1" max="1" width="9.140625" style="20"/>
    <col min="2" max="2" width="15.140625" style="20" customWidth="1"/>
    <col min="3" max="3" width="13.5703125" style="20" customWidth="1"/>
    <col min="4" max="4" width="18.140625" style="20" customWidth="1"/>
    <col min="5" max="5" width="17.7109375" style="20" customWidth="1"/>
    <col min="6" max="6" width="14.85546875" style="20" customWidth="1"/>
    <col min="7" max="7" width="19.5703125" style="20" customWidth="1"/>
    <col min="8" max="9" width="13.42578125" style="20" customWidth="1"/>
    <col min="10" max="10" width="12.140625" style="20" customWidth="1"/>
    <col min="11" max="16384" width="9.140625" style="20"/>
  </cols>
  <sheetData>
    <row r="1" spans="1:12">
      <c r="A1" s="5" t="s">
        <v>36</v>
      </c>
    </row>
    <row r="3" spans="1:12">
      <c r="A3" s="4" t="s">
        <v>1319</v>
      </c>
    </row>
    <row r="4" spans="1:12">
      <c r="A4" s="20" t="s">
        <v>425</v>
      </c>
    </row>
    <row r="5" spans="1:12">
      <c r="K5" s="89"/>
      <c r="L5" s="89"/>
    </row>
    <row r="6" spans="1:12" ht="33">
      <c r="B6" s="179" t="s">
        <v>442</v>
      </c>
      <c r="C6" s="179" t="s">
        <v>443</v>
      </c>
      <c r="D6" s="179" t="s">
        <v>428</v>
      </c>
      <c r="J6" s="89"/>
      <c r="K6" s="89"/>
    </row>
    <row r="7" spans="1:12">
      <c r="A7" s="20">
        <v>2011</v>
      </c>
      <c r="B7" s="180">
        <v>1.103</v>
      </c>
      <c r="C7" s="181">
        <v>3.3511000000000002</v>
      </c>
      <c r="D7" s="182">
        <f>B7/C7</f>
        <v>0.32914565366596038</v>
      </c>
    </row>
    <row r="8" spans="1:12">
      <c r="A8" s="20">
        <v>2012</v>
      </c>
      <c r="B8" s="180">
        <v>1.96</v>
      </c>
      <c r="C8" s="181">
        <v>2.8511000000000002</v>
      </c>
      <c r="D8" s="182">
        <f t="shared" ref="D8:D14" si="0">B8/C8</f>
        <v>0.68745396513626311</v>
      </c>
    </row>
    <row r="9" spans="1:12">
      <c r="A9" s="20">
        <v>2013</v>
      </c>
      <c r="B9" s="180">
        <v>1.9</v>
      </c>
      <c r="C9" s="181">
        <v>3.2210700000000001</v>
      </c>
      <c r="D9" s="182">
        <f t="shared" si="0"/>
        <v>0.58986610039521026</v>
      </c>
    </row>
    <row r="10" spans="1:12">
      <c r="A10" s="20">
        <v>2014</v>
      </c>
      <c r="B10" s="180">
        <v>2.0499999999999998</v>
      </c>
      <c r="C10" s="181">
        <v>3.7658</v>
      </c>
      <c r="D10" s="182">
        <f t="shared" si="0"/>
        <v>0.54437304158478939</v>
      </c>
    </row>
    <row r="11" spans="1:12">
      <c r="A11" s="20">
        <v>2015</v>
      </c>
      <c r="B11" s="180">
        <v>2.4</v>
      </c>
      <c r="C11" s="181">
        <v>4.0758000000000001</v>
      </c>
      <c r="D11" s="182">
        <f t="shared" si="0"/>
        <v>0.58884145443839242</v>
      </c>
    </row>
    <row r="12" spans="1:12">
      <c r="A12" s="20">
        <v>2016</v>
      </c>
      <c r="B12" s="180">
        <v>2.4</v>
      </c>
      <c r="C12" s="181">
        <v>4.4881000000000002</v>
      </c>
      <c r="D12" s="182">
        <f t="shared" si="0"/>
        <v>0.53474744323878698</v>
      </c>
    </row>
    <row r="13" spans="1:12">
      <c r="A13" s="20">
        <v>2017</v>
      </c>
      <c r="B13" s="180">
        <v>2.5</v>
      </c>
      <c r="C13" s="181">
        <v>5.1352640000000003</v>
      </c>
      <c r="D13" s="182">
        <f t="shared" si="0"/>
        <v>0.48682988839522173</v>
      </c>
    </row>
    <row r="14" spans="1:12">
      <c r="A14" s="20">
        <v>2018</v>
      </c>
      <c r="B14" s="180">
        <v>2.3540000000000001</v>
      </c>
      <c r="C14" s="181">
        <v>5.0017199999999997</v>
      </c>
      <c r="D14" s="182">
        <f t="shared" si="0"/>
        <v>0.4706381004934303</v>
      </c>
    </row>
  </sheetData>
  <protectedRanges>
    <protectedRange sqref="H16" name="SM_2"/>
  </protectedRanges>
  <hyperlinks>
    <hyperlink ref="A1" location="zoznam!A1" display="späť na obsah"/>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5"/>
  <dimension ref="A1:C10"/>
  <sheetViews>
    <sheetView workbookViewId="0">
      <selection activeCell="P9" sqref="P9"/>
    </sheetView>
  </sheetViews>
  <sheetFormatPr defaultRowHeight="16.5"/>
  <cols>
    <col min="1" max="1" width="24.42578125" style="20" customWidth="1"/>
    <col min="2" max="2" width="36.140625" style="20" customWidth="1"/>
    <col min="3" max="3" width="17.85546875" style="20" bestFit="1" customWidth="1"/>
    <col min="4" max="6" width="10.7109375" style="20" customWidth="1"/>
    <col min="7" max="16384" width="9.140625" style="20"/>
  </cols>
  <sheetData>
    <row r="1" spans="1:3">
      <c r="A1" s="5" t="s">
        <v>36</v>
      </c>
    </row>
    <row r="2" spans="1:3">
      <c r="A2" s="5"/>
    </row>
    <row r="3" spans="1:3">
      <c r="A3" s="4" t="s">
        <v>1320</v>
      </c>
    </row>
    <row r="4" spans="1:3">
      <c r="A4" s="20" t="s">
        <v>444</v>
      </c>
    </row>
    <row r="7" spans="1:3">
      <c r="A7" s="4" t="s">
        <v>445</v>
      </c>
      <c r="B7" s="4" t="s">
        <v>446</v>
      </c>
      <c r="C7" s="4" t="s">
        <v>1348</v>
      </c>
    </row>
    <row r="8" spans="1:3">
      <c r="A8" s="18" t="s">
        <v>448</v>
      </c>
      <c r="B8" s="18" t="s">
        <v>449</v>
      </c>
      <c r="C8" s="177">
        <v>32.923153689999999</v>
      </c>
    </row>
    <row r="9" spans="1:3" ht="33">
      <c r="A9" s="178" t="s">
        <v>450</v>
      </c>
      <c r="B9" s="18" t="s">
        <v>451</v>
      </c>
      <c r="C9" s="177">
        <v>23.07211216</v>
      </c>
    </row>
    <row r="10" spans="1:3" ht="33">
      <c r="A10" s="39" t="s">
        <v>452</v>
      </c>
      <c r="B10" s="39" t="s">
        <v>451</v>
      </c>
      <c r="C10" s="177">
        <v>6.9506550199999992</v>
      </c>
    </row>
  </sheetData>
  <hyperlinks>
    <hyperlink ref="A1" location="zoznam!A1" display="späť na obsah"/>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6"/>
  <dimension ref="A1:D17"/>
  <sheetViews>
    <sheetView workbookViewId="0">
      <selection activeCell="E29" sqref="E29"/>
    </sheetView>
  </sheetViews>
  <sheetFormatPr defaultRowHeight="16.5"/>
  <cols>
    <col min="1" max="1" width="51.7109375" style="20" customWidth="1"/>
    <col min="2" max="2" width="27.7109375" style="20" customWidth="1"/>
    <col min="3" max="3" width="12.28515625" style="20" customWidth="1"/>
    <col min="4" max="4" width="12.7109375" style="20" customWidth="1"/>
    <col min="5" max="16384" width="9.140625" style="20"/>
  </cols>
  <sheetData>
    <row r="1" spans="1:4">
      <c r="A1" s="5" t="s">
        <v>36</v>
      </c>
    </row>
    <row r="3" spans="1:4">
      <c r="A3" s="4" t="s">
        <v>1321</v>
      </c>
    </row>
    <row r="4" spans="1:4">
      <c r="A4" s="20" t="s">
        <v>444</v>
      </c>
    </row>
    <row r="6" spans="1:4">
      <c r="A6" s="89"/>
      <c r="B6" s="89"/>
      <c r="C6" s="89"/>
      <c r="D6" s="89"/>
    </row>
    <row r="7" spans="1:4">
      <c r="A7" s="284" t="s">
        <v>445</v>
      </c>
      <c r="B7" s="284" t="s">
        <v>446</v>
      </c>
      <c r="C7" s="285" t="s">
        <v>447</v>
      </c>
      <c r="D7" s="89"/>
    </row>
    <row r="8" spans="1:4" ht="33">
      <c r="A8" s="286" t="s">
        <v>453</v>
      </c>
      <c r="B8" s="286" t="s">
        <v>454</v>
      </c>
      <c r="C8" s="287">
        <v>39.695796979999997</v>
      </c>
      <c r="D8" s="89"/>
    </row>
    <row r="9" spans="1:4">
      <c r="A9" s="286" t="s">
        <v>455</v>
      </c>
      <c r="B9" s="286" t="s">
        <v>456</v>
      </c>
      <c r="C9" s="287">
        <v>26.287339109999998</v>
      </c>
      <c r="D9" s="89"/>
    </row>
    <row r="10" spans="1:4">
      <c r="A10" s="286" t="s">
        <v>457</v>
      </c>
      <c r="B10" s="286" t="s">
        <v>458</v>
      </c>
      <c r="C10" s="287">
        <v>20.883676219999998</v>
      </c>
      <c r="D10" s="89"/>
    </row>
    <row r="11" spans="1:4">
      <c r="A11" s="286" t="s">
        <v>459</v>
      </c>
      <c r="B11" s="286" t="s">
        <v>460</v>
      </c>
      <c r="C11" s="287">
        <v>13.976008</v>
      </c>
      <c r="D11" s="89"/>
    </row>
    <row r="12" spans="1:4">
      <c r="A12" s="286" t="s">
        <v>461</v>
      </c>
      <c r="B12" s="286" t="s">
        <v>462</v>
      </c>
      <c r="C12" s="287">
        <v>9.33305118</v>
      </c>
      <c r="D12" s="89"/>
    </row>
    <row r="13" spans="1:4">
      <c r="A13" s="89" t="s">
        <v>463</v>
      </c>
      <c r="B13" s="89" t="s">
        <v>449</v>
      </c>
      <c r="C13" s="287">
        <v>6.8</v>
      </c>
      <c r="D13" s="89"/>
    </row>
    <row r="14" spans="1:4">
      <c r="A14" s="286" t="s">
        <v>464</v>
      </c>
      <c r="B14" s="286" t="s">
        <v>451</v>
      </c>
      <c r="C14" s="287">
        <v>5.0417430799999998</v>
      </c>
      <c r="D14" s="89"/>
    </row>
    <row r="15" spans="1:4" ht="33">
      <c r="A15" s="288" t="s">
        <v>465</v>
      </c>
      <c r="B15" s="288" t="s">
        <v>466</v>
      </c>
      <c r="C15" s="287">
        <v>1.8886890000000001</v>
      </c>
      <c r="D15" s="89"/>
    </row>
    <row r="16" spans="1:4" ht="33">
      <c r="A16" s="286" t="s">
        <v>467</v>
      </c>
      <c r="B16" s="286" t="s">
        <v>468</v>
      </c>
      <c r="C16" s="287">
        <v>1.5999963899999998</v>
      </c>
      <c r="D16" s="89"/>
    </row>
    <row r="17" spans="1:4">
      <c r="A17" s="89"/>
      <c r="B17" s="89"/>
      <c r="C17" s="89"/>
      <c r="D17" s="89"/>
    </row>
  </sheetData>
  <hyperlinks>
    <hyperlink ref="A1" location="zoznam!A1" display="späť na obsah"/>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8"/>
  <dimension ref="A1:I17"/>
  <sheetViews>
    <sheetView workbookViewId="0">
      <selection activeCell="H19" sqref="H19"/>
    </sheetView>
  </sheetViews>
  <sheetFormatPr defaultRowHeight="16.5"/>
  <sheetData>
    <row r="1" spans="1:9">
      <c r="A1" s="5" t="s">
        <v>36</v>
      </c>
    </row>
    <row r="3" spans="1:9">
      <c r="A3" s="4" t="s">
        <v>1322</v>
      </c>
    </row>
    <row r="4" spans="1:9">
      <c r="A4" s="20" t="s">
        <v>41</v>
      </c>
    </row>
    <row r="5" spans="1:9" ht="22.5" customHeight="1">
      <c r="A5" t="s">
        <v>1235</v>
      </c>
      <c r="I5" s="352" t="s">
        <v>1237</v>
      </c>
    </row>
    <row r="6" spans="1:9">
      <c r="A6" t="s">
        <v>1239</v>
      </c>
      <c r="I6" s="352" t="s">
        <v>1238</v>
      </c>
    </row>
    <row r="7" spans="1:9">
      <c r="A7" s="32" t="s">
        <v>1240</v>
      </c>
      <c r="I7" s="352" t="s">
        <v>1241</v>
      </c>
    </row>
    <row r="8" spans="1:9">
      <c r="A8" s="396"/>
      <c r="B8" s="396"/>
      <c r="C8" s="396"/>
      <c r="D8" s="396"/>
      <c r="E8" s="396"/>
      <c r="F8" s="396"/>
      <c r="G8" s="396"/>
      <c r="H8" s="396"/>
    </row>
    <row r="9" spans="1:9">
      <c r="A9" s="359"/>
      <c r="B9" s="359" t="s">
        <v>11</v>
      </c>
      <c r="C9" s="359" t="s">
        <v>15</v>
      </c>
      <c r="D9" s="359" t="s">
        <v>17</v>
      </c>
      <c r="E9" s="359" t="s">
        <v>13</v>
      </c>
      <c r="F9" s="359" t="s">
        <v>182</v>
      </c>
      <c r="H9" s="396"/>
    </row>
    <row r="10" spans="1:9">
      <c r="A10" s="359">
        <v>2011</v>
      </c>
      <c r="B10" s="191">
        <v>151.45235986730532</v>
      </c>
      <c r="C10" s="191">
        <v>226.06367446837422</v>
      </c>
      <c r="D10" s="191">
        <v>244.12196814376745</v>
      </c>
      <c r="E10" s="191">
        <v>126.03177601881691</v>
      </c>
      <c r="F10" s="191">
        <v>196.46576055271788</v>
      </c>
    </row>
    <row r="11" spans="1:9">
      <c r="A11" s="359">
        <v>2012</v>
      </c>
      <c r="B11" s="191">
        <v>148.72946862204037</v>
      </c>
      <c r="C11" s="191">
        <v>217.71289650928608</v>
      </c>
      <c r="D11" s="191">
        <v>274.9024837799472</v>
      </c>
      <c r="E11" s="191">
        <v>131.8210483947388</v>
      </c>
      <c r="F11" s="191">
        <v>194.02309827817945</v>
      </c>
    </row>
    <row r="12" spans="1:9">
      <c r="A12" s="359">
        <v>2013</v>
      </c>
      <c r="B12" s="191">
        <v>150.35803497968723</v>
      </c>
      <c r="C12" s="191">
        <v>220.66795762271028</v>
      </c>
      <c r="D12" s="191">
        <v>254.32148481274871</v>
      </c>
      <c r="E12" s="191">
        <v>132.74618085452386</v>
      </c>
      <c r="F12" s="191">
        <v>207.93159339460229</v>
      </c>
    </row>
    <row r="13" spans="1:9">
      <c r="A13" s="359">
        <v>2014</v>
      </c>
      <c r="B13" s="191">
        <v>160.9984263234017</v>
      </c>
      <c r="C13" s="191">
        <v>229.07881642027715</v>
      </c>
      <c r="D13" s="191">
        <v>289.25299608494169</v>
      </c>
      <c r="E13" s="191">
        <v>148.20167229734409</v>
      </c>
      <c r="F13" s="191">
        <v>211.91776494789295</v>
      </c>
    </row>
    <row r="14" spans="1:9">
      <c r="A14" s="359">
        <v>2015</v>
      </c>
      <c r="B14" s="191">
        <v>189.30070200387249</v>
      </c>
      <c r="C14" s="191">
        <v>239.8598783582618</v>
      </c>
      <c r="D14" s="191">
        <v>317.46680282179614</v>
      </c>
      <c r="E14" s="191">
        <v>149.39711103929832</v>
      </c>
      <c r="F14" s="191">
        <v>217.60266175399605</v>
      </c>
    </row>
    <row r="15" spans="1:9">
      <c r="A15" s="359">
        <v>2016</v>
      </c>
      <c r="B15" s="191">
        <v>180.21741082943498</v>
      </c>
      <c r="C15" s="191">
        <v>236.12974863973196</v>
      </c>
      <c r="D15" s="191">
        <v>427.0870363841521</v>
      </c>
      <c r="E15" s="191">
        <v>145.69055655993486</v>
      </c>
      <c r="F15" s="191">
        <v>220.13033443414511</v>
      </c>
    </row>
    <row r="16" spans="1:9">
      <c r="A16" s="359">
        <v>2017</v>
      </c>
      <c r="B16" s="191">
        <v>159.23200363939011</v>
      </c>
      <c r="C16" s="191">
        <v>241.94072089180986</v>
      </c>
      <c r="D16" s="191">
        <v>467.78002031897944</v>
      </c>
      <c r="E16" s="191">
        <v>174.2064625937968</v>
      </c>
      <c r="F16" s="191">
        <v>224.80683893519969</v>
      </c>
    </row>
    <row r="17" spans="1:2">
      <c r="A17" s="396"/>
      <c r="B17" s="396"/>
    </row>
  </sheetData>
  <hyperlinks>
    <hyperlink ref="A1" location="zoznam!A1" display="Späť na obsah"/>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
  <dimension ref="A1:I17"/>
  <sheetViews>
    <sheetView workbookViewId="0">
      <selection activeCell="U10" sqref="U10"/>
    </sheetView>
  </sheetViews>
  <sheetFormatPr defaultRowHeight="16.5"/>
  <cols>
    <col min="1" max="1" width="44.140625" style="20" customWidth="1"/>
    <col min="2" max="2" width="9.140625" style="20"/>
    <col min="3" max="3" width="9.140625" style="20" customWidth="1"/>
    <col min="4" max="16384" width="9.140625" style="20"/>
  </cols>
  <sheetData>
    <row r="1" spans="1:9">
      <c r="A1" s="5" t="s">
        <v>36</v>
      </c>
    </row>
    <row r="3" spans="1:9">
      <c r="A3" s="4" t="s">
        <v>482</v>
      </c>
    </row>
    <row r="4" spans="1:9">
      <c r="A4" s="20" t="s">
        <v>1217</v>
      </c>
    </row>
    <row r="5" spans="1:9">
      <c r="A5" s="20" t="s">
        <v>1218</v>
      </c>
    </row>
    <row r="7" spans="1:9" ht="17.25" thickBot="1">
      <c r="A7" s="85"/>
      <c r="B7" s="85"/>
      <c r="C7" s="85">
        <v>2012</v>
      </c>
      <c r="D7" s="85">
        <v>2013</v>
      </c>
      <c r="E7" s="85">
        <v>2014</v>
      </c>
      <c r="F7" s="85">
        <v>2015</v>
      </c>
      <c r="G7" s="85">
        <v>2016</v>
      </c>
      <c r="H7" s="85">
        <v>2017</v>
      </c>
      <c r="I7" s="85">
        <v>2018</v>
      </c>
    </row>
    <row r="8" spans="1:9" ht="33" customHeight="1" thickBot="1">
      <c r="A8" s="419" t="s">
        <v>922</v>
      </c>
      <c r="B8" s="85" t="s">
        <v>11</v>
      </c>
      <c r="C8" s="85" t="s">
        <v>483</v>
      </c>
      <c r="D8" s="85" t="s">
        <v>483</v>
      </c>
      <c r="E8" s="85" t="s">
        <v>483</v>
      </c>
      <c r="F8" s="251">
        <v>0.59399999999999997</v>
      </c>
      <c r="G8" s="85" t="s">
        <v>483</v>
      </c>
      <c r="H8" s="85" t="s">
        <v>483</v>
      </c>
      <c r="I8" s="85" t="s">
        <v>483</v>
      </c>
    </row>
    <row r="9" spans="1:9" ht="17.25" thickBot="1">
      <c r="A9" s="420"/>
      <c r="B9" s="85" t="s">
        <v>195</v>
      </c>
      <c r="C9" s="85" t="s">
        <v>483</v>
      </c>
      <c r="D9" s="85" t="s">
        <v>483</v>
      </c>
      <c r="E9" s="85" t="s">
        <v>483</v>
      </c>
      <c r="F9" s="251">
        <v>0.63700000000000001</v>
      </c>
      <c r="G9" s="85" t="s">
        <v>483</v>
      </c>
      <c r="H9" s="85" t="s">
        <v>483</v>
      </c>
      <c r="I9" s="85" t="s">
        <v>483</v>
      </c>
    </row>
    <row r="10" spans="1:9" ht="24.75" customHeight="1" thickBot="1">
      <c r="A10" s="417" t="s">
        <v>921</v>
      </c>
      <c r="B10" s="85" t="s">
        <v>11</v>
      </c>
      <c r="C10" s="85" t="s">
        <v>483</v>
      </c>
      <c r="D10" s="85" t="s">
        <v>483</v>
      </c>
      <c r="E10" s="85" t="s">
        <v>483</v>
      </c>
      <c r="F10" s="251">
        <v>0.59399999999999997</v>
      </c>
      <c r="G10" s="85" t="s">
        <v>483</v>
      </c>
      <c r="H10" s="85" t="s">
        <v>483</v>
      </c>
      <c r="I10" s="85" t="s">
        <v>483</v>
      </c>
    </row>
    <row r="11" spans="1:9" ht="17.25" thickBot="1">
      <c r="A11" s="418"/>
      <c r="B11" s="85" t="s">
        <v>195</v>
      </c>
      <c r="C11" s="85" t="s">
        <v>483</v>
      </c>
      <c r="D11" s="85" t="s">
        <v>483</v>
      </c>
      <c r="E11" s="85" t="s">
        <v>483</v>
      </c>
      <c r="F11" s="251">
        <v>0.35199999999999998</v>
      </c>
      <c r="G11" s="85" t="s">
        <v>483</v>
      </c>
      <c r="H11" s="85" t="s">
        <v>483</v>
      </c>
      <c r="I11" s="85" t="s">
        <v>483</v>
      </c>
    </row>
    <row r="12" spans="1:9" ht="26.25" thickBot="1">
      <c r="A12" s="79" t="s">
        <v>484</v>
      </c>
      <c r="B12" s="85"/>
      <c r="C12" s="85">
        <v>3904</v>
      </c>
      <c r="D12" s="85">
        <v>4495</v>
      </c>
      <c r="E12" s="85">
        <v>4047</v>
      </c>
      <c r="F12" s="85">
        <v>3619</v>
      </c>
      <c r="G12" s="85">
        <v>4125</v>
      </c>
      <c r="H12" s="85">
        <v>4503</v>
      </c>
      <c r="I12" s="85" t="s">
        <v>483</v>
      </c>
    </row>
    <row r="13" spans="1:9" ht="26.25" thickBot="1">
      <c r="A13" s="79" t="s">
        <v>485</v>
      </c>
      <c r="B13" s="85"/>
      <c r="C13" s="85">
        <v>2656</v>
      </c>
      <c r="D13" s="85">
        <v>2108</v>
      </c>
      <c r="E13" s="85">
        <v>2621</v>
      </c>
      <c r="F13" s="85">
        <v>2471</v>
      </c>
      <c r="G13" s="85">
        <v>2720</v>
      </c>
      <c r="H13" s="85">
        <v>2835</v>
      </c>
      <c r="I13" s="85" t="s">
        <v>483</v>
      </c>
    </row>
    <row r="14" spans="1:9" ht="17.25" thickBot="1">
      <c r="A14" s="79" t="s">
        <v>487</v>
      </c>
      <c r="B14" s="85"/>
      <c r="C14" s="85">
        <v>3421</v>
      </c>
      <c r="D14" s="85">
        <v>3583</v>
      </c>
      <c r="E14" s="85">
        <v>4153</v>
      </c>
      <c r="F14" s="85">
        <v>4592</v>
      </c>
      <c r="G14" s="85">
        <v>5713</v>
      </c>
      <c r="H14" s="85">
        <v>6698</v>
      </c>
      <c r="I14" s="85">
        <v>5976</v>
      </c>
    </row>
    <row r="15" spans="1:9" ht="17.25" thickBot="1">
      <c r="A15" s="79" t="s">
        <v>488</v>
      </c>
      <c r="B15" s="85"/>
      <c r="C15" s="85" t="s">
        <v>483</v>
      </c>
      <c r="D15" s="251">
        <v>0.71599999999999997</v>
      </c>
      <c r="E15" s="251">
        <v>0.71299999999999997</v>
      </c>
      <c r="F15" s="251">
        <v>0.71699999999999997</v>
      </c>
      <c r="G15" s="251" t="s">
        <v>483</v>
      </c>
      <c r="H15" s="251" t="s">
        <v>483</v>
      </c>
      <c r="I15" s="251" t="s">
        <v>483</v>
      </c>
    </row>
    <row r="16" spans="1:9" ht="26.25" thickBot="1">
      <c r="A16" s="79" t="s">
        <v>486</v>
      </c>
      <c r="B16" s="85"/>
      <c r="C16" s="85" t="s">
        <v>483</v>
      </c>
      <c r="D16" s="251" t="s">
        <v>483</v>
      </c>
      <c r="E16" s="251" t="s">
        <v>483</v>
      </c>
      <c r="F16" s="251" t="s">
        <v>483</v>
      </c>
      <c r="G16" s="251" t="s">
        <v>483</v>
      </c>
      <c r="H16" s="251" t="s">
        <v>483</v>
      </c>
      <c r="I16" s="251">
        <v>0.25800000000000001</v>
      </c>
    </row>
    <row r="17" spans="1:1">
      <c r="A17" s="18"/>
    </row>
  </sheetData>
  <mergeCells count="2">
    <mergeCell ref="A10:A11"/>
    <mergeCell ref="A8:A9"/>
  </mergeCells>
  <hyperlinks>
    <hyperlink ref="A1" location="zoznam!A1" display="späť na obsah"/>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7"/>
  <dimension ref="A1:H9"/>
  <sheetViews>
    <sheetView workbookViewId="0">
      <selection activeCell="F16" sqref="F16"/>
    </sheetView>
  </sheetViews>
  <sheetFormatPr defaultRowHeight="16.5"/>
  <cols>
    <col min="1" max="3" width="9.140625" style="20"/>
    <col min="4" max="4" width="13.85546875" style="20" customWidth="1"/>
    <col min="5" max="5" width="9.140625" style="20"/>
    <col min="6" max="6" width="13.140625" style="20" customWidth="1"/>
    <col min="7" max="16384" width="9.140625" style="20"/>
  </cols>
  <sheetData>
    <row r="1" spans="1:8">
      <c r="A1" s="5" t="s">
        <v>36</v>
      </c>
    </row>
    <row r="3" spans="1:8">
      <c r="A3" s="368" t="s">
        <v>490</v>
      </c>
      <c r="B3" s="45"/>
      <c r="C3" s="45"/>
      <c r="D3" s="45"/>
      <c r="E3" s="45"/>
      <c r="F3" s="45"/>
      <c r="G3" s="89"/>
      <c r="H3" s="89"/>
    </row>
    <row r="4" spans="1:8">
      <c r="A4" s="20" t="s">
        <v>41</v>
      </c>
    </row>
    <row r="5" spans="1:8">
      <c r="A5" s="35" t="s">
        <v>1092</v>
      </c>
    </row>
    <row r="7" spans="1:8" ht="26.25" thickBot="1">
      <c r="A7" s="175"/>
      <c r="B7" s="176" t="s">
        <v>79</v>
      </c>
      <c r="C7" s="176" t="s">
        <v>80</v>
      </c>
      <c r="D7" s="176" t="s">
        <v>489</v>
      </c>
      <c r="E7" s="176" t="s">
        <v>81</v>
      </c>
      <c r="F7" s="176" t="s">
        <v>82</v>
      </c>
    </row>
    <row r="8" spans="1:8" ht="17.25" thickBot="1">
      <c r="A8" s="83" t="s">
        <v>11</v>
      </c>
      <c r="B8" s="153">
        <v>5.8999999999999997E-2</v>
      </c>
      <c r="C8" s="153">
        <v>6.8000000000000005E-2</v>
      </c>
      <c r="D8" s="153">
        <v>7.6999999999999999E-2</v>
      </c>
      <c r="E8" s="155">
        <v>8.3000000000000004E-2</v>
      </c>
      <c r="F8" s="153">
        <v>9.2999999999999999E-2</v>
      </c>
    </row>
    <row r="9" spans="1:8" ht="17.25" thickBot="1">
      <c r="A9" s="83" t="s">
        <v>83</v>
      </c>
      <c r="B9" s="153">
        <v>5.5E-2</v>
      </c>
      <c r="C9" s="153">
        <v>0.123</v>
      </c>
      <c r="D9" s="153">
        <v>7.0999999999999994E-2</v>
      </c>
      <c r="E9" s="155">
        <v>5.0999999999999997E-2</v>
      </c>
      <c r="F9" s="153">
        <v>5.0999999999999997E-2</v>
      </c>
    </row>
  </sheetData>
  <hyperlinks>
    <hyperlink ref="A1" location="zoznam!A1" display="späť na obsah"/>
    <hyperlink ref="A5" r:id="rId1" display="https://appsso.eurostat.ec.europa.eu/nui/show.do?query=BOOKMARK_DS-812552_QID_232CCF96_UID_-3F171EB0&amp;layout=FREQUENC,L,X,0;GEO,L,Y,0;ISCED11,L,Z,0;AGE,L,Z,1;TIME,C,Z,2;UNIT,L,Z,3;SEX,L,Z,4;INDICATORS,C,Z,5;&amp;zSelection=DS-812552TIME,2015;DS-812552SEX,T;DS-812552AGE,Y_GE16;DS-812552ISCED11,TOTAL;DS-812552UNIT,PC;DS-812552INDICATORS,OBS_FLAG;&amp;rankName1=TIME_1_0_-1_2&amp;rankName2=ISCED11_1_2_-1_2&amp;rankName3=UNIT_1_2_-1_2&amp;rankName4=AGE_1_2_-1_2&amp;rankName5=INDICATORS_1_2_-1_2&amp;rankName6=SEX_1_2_1_0&amp;rankName7=FREQUENC_1_2_0_0&amp;rankName8=GEO_1_2_0_1&amp;rStp=&amp;cStp=&amp;rDCh=&amp;cDCh=&amp;rDM=true&amp;cDM=true&amp;footnes=false&amp;empty=false&amp;wai=false&amp;time_mode=ROLLING&amp;time_most_recent=true&amp;&amp;cfo=%23%23%23%2C%23%23%23.%23%23%23&amp;lang=en"/>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8"/>
  <dimension ref="A1:I18"/>
  <sheetViews>
    <sheetView workbookViewId="0"/>
  </sheetViews>
  <sheetFormatPr defaultRowHeight="16.5"/>
  <cols>
    <col min="1" max="1" width="31.28515625" style="20" customWidth="1"/>
    <col min="2" max="16384" width="9.140625" style="20"/>
  </cols>
  <sheetData>
    <row r="1" spans="1:9">
      <c r="A1" s="5" t="s">
        <v>36</v>
      </c>
    </row>
    <row r="3" spans="1:9">
      <c r="A3" s="369" t="s">
        <v>491</v>
      </c>
      <c r="B3" s="369"/>
      <c r="C3" s="369"/>
    </row>
    <row r="4" spans="1:9">
      <c r="A4" s="20" t="s">
        <v>89</v>
      </c>
    </row>
    <row r="5" spans="1:9" ht="17.25" thickBot="1"/>
    <row r="6" spans="1:9" ht="17.25" thickBot="1">
      <c r="A6" s="104"/>
      <c r="B6" s="383">
        <v>2011</v>
      </c>
      <c r="C6" s="383">
        <v>2012</v>
      </c>
      <c r="D6" s="383">
        <v>2013</v>
      </c>
      <c r="E6" s="383">
        <v>2014</v>
      </c>
      <c r="F6" s="384">
        <v>2015</v>
      </c>
      <c r="G6" s="384">
        <v>2016</v>
      </c>
      <c r="H6" s="384">
        <v>2017</v>
      </c>
      <c r="I6" s="384">
        <v>2018</v>
      </c>
    </row>
    <row r="7" spans="1:9" ht="17.25" thickBot="1">
      <c r="A7" s="374" t="s">
        <v>39</v>
      </c>
      <c r="B7" s="385">
        <v>66.2</v>
      </c>
      <c r="C7" s="385">
        <v>68</v>
      </c>
      <c r="D7" s="385">
        <v>69.5</v>
      </c>
      <c r="E7" s="385">
        <v>64.7</v>
      </c>
      <c r="F7" s="386">
        <v>71.900000000000006</v>
      </c>
      <c r="G7" s="386">
        <v>88.2</v>
      </c>
      <c r="H7" s="386">
        <v>96.7</v>
      </c>
      <c r="I7" s="386">
        <v>98.2</v>
      </c>
    </row>
    <row r="8" spans="1:9" ht="17.25" thickBot="1">
      <c r="A8" s="374" t="s">
        <v>85</v>
      </c>
      <c r="B8" s="385">
        <v>39.5</v>
      </c>
      <c r="C8" s="385">
        <v>39.5</v>
      </c>
      <c r="D8" s="385">
        <v>39.9</v>
      </c>
      <c r="E8" s="385">
        <v>40.799999999999997</v>
      </c>
      <c r="F8" s="386">
        <v>41.6</v>
      </c>
      <c r="G8" s="386">
        <v>42.8</v>
      </c>
      <c r="H8" s="386">
        <v>46.6</v>
      </c>
      <c r="I8" s="386">
        <v>51</v>
      </c>
    </row>
    <row r="9" spans="1:9" ht="17.25" thickBot="1">
      <c r="A9" s="374" t="s">
        <v>66</v>
      </c>
      <c r="B9" s="385">
        <v>33.5</v>
      </c>
      <c r="C9" s="385">
        <v>18.600000000000001</v>
      </c>
      <c r="D9" s="385">
        <v>28.1</v>
      </c>
      <c r="E9" s="385">
        <v>24.6</v>
      </c>
      <c r="F9" s="386">
        <v>30.2</v>
      </c>
      <c r="G9" s="386">
        <v>27.3</v>
      </c>
      <c r="H9" s="386">
        <v>28.7</v>
      </c>
      <c r="I9" s="386">
        <v>35.200000000000003</v>
      </c>
    </row>
    <row r="10" spans="1:9" ht="17.25" thickBot="1">
      <c r="A10" s="374" t="s">
        <v>67</v>
      </c>
      <c r="B10" s="385">
        <v>1.1000000000000001</v>
      </c>
      <c r="C10" s="385">
        <v>2</v>
      </c>
      <c r="D10" s="385">
        <v>1.9</v>
      </c>
      <c r="E10" s="385">
        <v>2.1</v>
      </c>
      <c r="F10" s="386">
        <v>2.4</v>
      </c>
      <c r="G10" s="386">
        <v>2.4</v>
      </c>
      <c r="H10" s="386">
        <v>2.5</v>
      </c>
      <c r="I10" s="386">
        <v>2.4</v>
      </c>
    </row>
    <row r="11" spans="1:9" ht="17.25" thickBot="1">
      <c r="A11" s="374" t="s">
        <v>69</v>
      </c>
      <c r="B11" s="385">
        <v>0</v>
      </c>
      <c r="C11" s="385">
        <v>0</v>
      </c>
      <c r="D11" s="385">
        <v>0</v>
      </c>
      <c r="E11" s="385">
        <v>0</v>
      </c>
      <c r="F11" s="386">
        <v>0</v>
      </c>
      <c r="G11" s="386">
        <v>15</v>
      </c>
      <c r="H11" s="386">
        <v>14.5</v>
      </c>
      <c r="I11" s="386">
        <v>20</v>
      </c>
    </row>
    <row r="12" spans="1:9" ht="17.25" thickBot="1">
      <c r="A12" s="374" t="s">
        <v>70</v>
      </c>
      <c r="B12" s="385">
        <v>0</v>
      </c>
      <c r="C12" s="385">
        <v>0</v>
      </c>
      <c r="D12" s="385">
        <v>0</v>
      </c>
      <c r="E12" s="385">
        <v>0</v>
      </c>
      <c r="F12" s="386">
        <v>0</v>
      </c>
      <c r="G12" s="386">
        <v>0</v>
      </c>
      <c r="H12" s="386">
        <v>0</v>
      </c>
      <c r="I12" s="386">
        <v>8</v>
      </c>
    </row>
    <row r="13" spans="1:9" ht="17.25" thickBot="1">
      <c r="A13" s="374" t="s">
        <v>68</v>
      </c>
      <c r="B13" s="385">
        <v>3.5</v>
      </c>
      <c r="C13" s="385">
        <v>3.5</v>
      </c>
      <c r="D13" s="385">
        <v>3.5</v>
      </c>
      <c r="E13" s="385">
        <v>4</v>
      </c>
      <c r="F13" s="386">
        <v>4.5</v>
      </c>
      <c r="G13" s="386">
        <v>4.9000000000000004</v>
      </c>
      <c r="H13" s="386">
        <v>5.5</v>
      </c>
      <c r="I13" s="386">
        <v>6.8</v>
      </c>
    </row>
    <row r="14" spans="1:9" ht="17.25" thickBot="1">
      <c r="A14" s="374" t="s">
        <v>45</v>
      </c>
      <c r="B14" s="385">
        <v>4.3</v>
      </c>
      <c r="C14" s="385">
        <v>5.3</v>
      </c>
      <c r="D14" s="385">
        <v>5</v>
      </c>
      <c r="E14" s="385">
        <v>6.4</v>
      </c>
      <c r="F14" s="386">
        <v>6.2</v>
      </c>
      <c r="G14" s="386">
        <v>2.4</v>
      </c>
      <c r="H14" s="386">
        <v>3.6</v>
      </c>
      <c r="I14" s="386">
        <v>7.8</v>
      </c>
    </row>
    <row r="15" spans="1:9" ht="17.25" thickBot="1">
      <c r="A15" s="374" t="s">
        <v>86</v>
      </c>
      <c r="B15" s="385">
        <v>1.5</v>
      </c>
      <c r="C15" s="385">
        <v>1.5</v>
      </c>
      <c r="D15" s="385">
        <v>1.5</v>
      </c>
      <c r="E15" s="385">
        <v>1.6</v>
      </c>
      <c r="F15" s="386">
        <v>1.5</v>
      </c>
      <c r="G15" s="386">
        <v>1.5</v>
      </c>
      <c r="H15" s="386">
        <v>1.6</v>
      </c>
      <c r="I15" s="386">
        <v>1.7</v>
      </c>
    </row>
    <row r="16" spans="1:9" ht="17.25" thickBot="1">
      <c r="A16" s="374" t="s">
        <v>87</v>
      </c>
      <c r="B16" s="385">
        <v>7</v>
      </c>
      <c r="C16" s="385">
        <v>0.3</v>
      </c>
      <c r="D16" s="385">
        <v>0</v>
      </c>
      <c r="E16" s="385">
        <v>0</v>
      </c>
      <c r="F16" s="386">
        <v>0</v>
      </c>
      <c r="G16" s="386">
        <v>0.4</v>
      </c>
      <c r="H16" s="386">
        <v>0.3</v>
      </c>
      <c r="I16" s="386">
        <v>0.6</v>
      </c>
    </row>
    <row r="17" spans="1:9" ht="17.25" thickBot="1">
      <c r="A17" s="374" t="s">
        <v>88</v>
      </c>
      <c r="B17" s="385">
        <v>12.2</v>
      </c>
      <c r="C17" s="385">
        <v>13.5</v>
      </c>
      <c r="D17" s="385">
        <v>12.9</v>
      </c>
      <c r="E17" s="385">
        <v>10</v>
      </c>
      <c r="F17" s="386">
        <v>10.8</v>
      </c>
      <c r="G17" s="386">
        <v>4.5999999999999996</v>
      </c>
      <c r="H17" s="386">
        <v>5.9</v>
      </c>
      <c r="I17" s="386">
        <v>5.8</v>
      </c>
    </row>
    <row r="18" spans="1:9" ht="17.25" thickBot="1">
      <c r="A18" s="387" t="s">
        <v>33</v>
      </c>
      <c r="B18" s="388">
        <v>168.8</v>
      </c>
      <c r="C18" s="388">
        <v>152.19999999999999</v>
      </c>
      <c r="D18" s="388">
        <v>162.4</v>
      </c>
      <c r="E18" s="388">
        <v>154.30000000000001</v>
      </c>
      <c r="F18" s="389">
        <v>169.1</v>
      </c>
      <c r="G18" s="389">
        <v>189.5</v>
      </c>
      <c r="H18" s="389">
        <v>205.9</v>
      </c>
      <c r="I18" s="389">
        <v>237.5</v>
      </c>
    </row>
  </sheetData>
  <hyperlinks>
    <hyperlink ref="A1" location="zoznam!A1" display="späť na obsah"/>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2"/>
  <dimension ref="A1:I8"/>
  <sheetViews>
    <sheetView workbookViewId="0">
      <selection activeCell="E39" sqref="E39"/>
    </sheetView>
  </sheetViews>
  <sheetFormatPr defaultRowHeight="16.5"/>
  <cols>
    <col min="1" max="16384" width="9.140625" style="20"/>
  </cols>
  <sheetData>
    <row r="1" spans="1:9">
      <c r="A1" s="5" t="s">
        <v>36</v>
      </c>
    </row>
    <row r="3" spans="1:9">
      <c r="A3" s="58" t="s">
        <v>938</v>
      </c>
    </row>
    <row r="4" spans="1:9">
      <c r="A4" s="29" t="s">
        <v>42</v>
      </c>
    </row>
    <row r="5" spans="1:9" ht="17.25" thickBot="1"/>
    <row r="6" spans="1:9" ht="17.25" thickBot="1">
      <c r="A6" s="104"/>
      <c r="B6" s="157">
        <v>2011</v>
      </c>
      <c r="C6" s="157">
        <v>2012</v>
      </c>
      <c r="D6" s="157">
        <v>2013</v>
      </c>
      <c r="E6" s="157">
        <v>2014</v>
      </c>
      <c r="F6" s="157">
        <v>2015</v>
      </c>
      <c r="G6" s="157">
        <v>2016</v>
      </c>
      <c r="H6" s="157">
        <v>2017</v>
      </c>
      <c r="I6" s="157">
        <v>2018</v>
      </c>
    </row>
    <row r="7" spans="1:9" ht="17.25" thickBot="1">
      <c r="A7" s="159" t="s">
        <v>492</v>
      </c>
      <c r="B7" s="173">
        <v>0</v>
      </c>
      <c r="C7" s="173">
        <v>0.73799999999999999</v>
      </c>
      <c r="D7" s="173">
        <v>0.755</v>
      </c>
      <c r="E7" s="173">
        <v>0.498</v>
      </c>
      <c r="F7" s="173">
        <v>0.54700000000000004</v>
      </c>
      <c r="G7" s="173">
        <v>0.30299999999999999</v>
      </c>
      <c r="H7" s="173">
        <v>0</v>
      </c>
      <c r="I7" s="173">
        <v>0</v>
      </c>
    </row>
    <row r="8" spans="1:9" ht="17.25" thickBot="1">
      <c r="A8" s="159" t="s">
        <v>493</v>
      </c>
      <c r="B8" s="173">
        <v>0</v>
      </c>
      <c r="C8" s="173">
        <v>0.51700000000000002</v>
      </c>
      <c r="D8" s="173">
        <v>0.53300000000000003</v>
      </c>
      <c r="E8" s="173">
        <v>0.61799999999999999</v>
      </c>
      <c r="F8" s="173">
        <v>0.48899999999999999</v>
      </c>
      <c r="G8" s="173">
        <v>5.0999999999999997E-2</v>
      </c>
      <c r="H8" s="173">
        <v>0</v>
      </c>
      <c r="I8" s="173">
        <v>0</v>
      </c>
    </row>
  </sheetData>
  <hyperlinks>
    <hyperlink ref="A1" location="zoznam!A1" display="späť na obsah"/>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4"/>
  <dimension ref="A1:C24"/>
  <sheetViews>
    <sheetView workbookViewId="0">
      <selection activeCell="I15" sqref="I15"/>
    </sheetView>
  </sheetViews>
  <sheetFormatPr defaultRowHeight="16.5"/>
  <cols>
    <col min="1" max="1" width="13.85546875" style="20" customWidth="1"/>
    <col min="2" max="2" width="75.28515625" style="20" customWidth="1"/>
    <col min="3" max="3" width="20.28515625" style="20" customWidth="1"/>
    <col min="4" max="16384" width="9.140625" style="20"/>
  </cols>
  <sheetData>
    <row r="1" spans="1:3">
      <c r="A1" s="5" t="s">
        <v>36</v>
      </c>
    </row>
    <row r="3" spans="1:3">
      <c r="A3" s="58" t="s">
        <v>908</v>
      </c>
    </row>
    <row r="4" spans="1:3">
      <c r="A4" s="20" t="s">
        <v>244</v>
      </c>
    </row>
    <row r="6" spans="1:3">
      <c r="A6" s="46" t="s">
        <v>494</v>
      </c>
      <c r="B6" s="47" t="s">
        <v>495</v>
      </c>
      <c r="C6" s="47" t="s">
        <v>496</v>
      </c>
    </row>
    <row r="7" spans="1:3">
      <c r="A7" s="421" t="s">
        <v>497</v>
      </c>
      <c r="B7" s="48" t="s">
        <v>498</v>
      </c>
      <c r="C7" s="424" t="s">
        <v>500</v>
      </c>
    </row>
    <row r="8" spans="1:3">
      <c r="A8" s="423"/>
      <c r="B8" s="49" t="s">
        <v>499</v>
      </c>
      <c r="C8" s="426"/>
    </row>
    <row r="9" spans="1:3" ht="25.5">
      <c r="A9" s="421" t="s">
        <v>501</v>
      </c>
      <c r="B9" s="48" t="s">
        <v>502</v>
      </c>
      <c r="C9" s="424"/>
    </row>
    <row r="10" spans="1:3">
      <c r="A10" s="423"/>
      <c r="B10" s="49" t="s">
        <v>503</v>
      </c>
      <c r="C10" s="426"/>
    </row>
    <row r="11" spans="1:3">
      <c r="A11" s="421" t="s">
        <v>504</v>
      </c>
      <c r="B11" s="48" t="s">
        <v>505</v>
      </c>
      <c r="C11" s="424" t="s">
        <v>507</v>
      </c>
    </row>
    <row r="12" spans="1:3">
      <c r="A12" s="423"/>
      <c r="B12" s="49" t="s">
        <v>506</v>
      </c>
      <c r="C12" s="426"/>
    </row>
    <row r="13" spans="1:3" ht="27.75" customHeight="1">
      <c r="A13" s="78" t="s">
        <v>508</v>
      </c>
      <c r="B13" s="49" t="s">
        <v>509</v>
      </c>
      <c r="C13" s="49" t="s">
        <v>510</v>
      </c>
    </row>
    <row r="14" spans="1:3">
      <c r="A14" s="421" t="s">
        <v>511</v>
      </c>
      <c r="B14" s="48" t="s">
        <v>512</v>
      </c>
      <c r="C14" s="424" t="s">
        <v>515</v>
      </c>
    </row>
    <row r="15" spans="1:3">
      <c r="A15" s="422"/>
      <c r="B15" s="48" t="s">
        <v>513</v>
      </c>
      <c r="C15" s="425"/>
    </row>
    <row r="16" spans="1:3">
      <c r="A16" s="422"/>
      <c r="B16" s="49" t="s">
        <v>514</v>
      </c>
      <c r="C16" s="426"/>
    </row>
    <row r="17" spans="1:3">
      <c r="A17" s="422"/>
      <c r="B17" s="48" t="s">
        <v>516</v>
      </c>
      <c r="C17" s="424" t="s">
        <v>518</v>
      </c>
    </row>
    <row r="18" spans="1:3">
      <c r="A18" s="422"/>
      <c r="B18" s="48" t="s">
        <v>517</v>
      </c>
      <c r="C18" s="425"/>
    </row>
    <row r="19" spans="1:3">
      <c r="A19" s="421" t="s">
        <v>519</v>
      </c>
      <c r="B19" s="48" t="s">
        <v>520</v>
      </c>
      <c r="C19" s="424" t="s">
        <v>523</v>
      </c>
    </row>
    <row r="20" spans="1:3">
      <c r="A20" s="422"/>
      <c r="B20" s="48" t="s">
        <v>521</v>
      </c>
      <c r="C20" s="425"/>
    </row>
    <row r="21" spans="1:3">
      <c r="A21" s="423"/>
      <c r="B21" s="49" t="s">
        <v>522</v>
      </c>
      <c r="C21" s="426"/>
    </row>
    <row r="22" spans="1:3">
      <c r="A22" s="421" t="s">
        <v>524</v>
      </c>
      <c r="B22" s="48" t="s">
        <v>525</v>
      </c>
      <c r="C22" s="424" t="s">
        <v>528</v>
      </c>
    </row>
    <row r="23" spans="1:3">
      <c r="A23" s="422"/>
      <c r="B23" s="48" t="s">
        <v>526</v>
      </c>
      <c r="C23" s="425"/>
    </row>
    <row r="24" spans="1:3">
      <c r="A24" s="423"/>
      <c r="B24" s="49" t="s">
        <v>527</v>
      </c>
      <c r="C24" s="426"/>
    </row>
  </sheetData>
  <mergeCells count="13">
    <mergeCell ref="A22:A24"/>
    <mergeCell ref="C22:C24"/>
    <mergeCell ref="A7:A8"/>
    <mergeCell ref="C7:C8"/>
    <mergeCell ref="A9:A10"/>
    <mergeCell ref="C9:C10"/>
    <mergeCell ref="A11:A12"/>
    <mergeCell ref="C11:C12"/>
    <mergeCell ref="A14:A18"/>
    <mergeCell ref="C14:C16"/>
    <mergeCell ref="C17:C18"/>
    <mergeCell ref="A19:A21"/>
    <mergeCell ref="C19:C21"/>
  </mergeCells>
  <hyperlinks>
    <hyperlink ref="A1" location="zoznam!A1" display="späť na obsah"/>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5"/>
  <dimension ref="A1:C20"/>
  <sheetViews>
    <sheetView workbookViewId="0"/>
  </sheetViews>
  <sheetFormatPr defaultRowHeight="16.5"/>
  <cols>
    <col min="1" max="1" width="13.140625" style="20" customWidth="1"/>
    <col min="2" max="2" width="42.140625" style="20" customWidth="1"/>
    <col min="3" max="3" width="25.7109375" style="20" customWidth="1"/>
    <col min="4" max="16384" width="9.140625" style="20"/>
  </cols>
  <sheetData>
    <row r="1" spans="1:3">
      <c r="A1" s="5" t="s">
        <v>36</v>
      </c>
    </row>
    <row r="3" spans="1:3">
      <c r="A3" s="58" t="s">
        <v>529</v>
      </c>
    </row>
    <row r="4" spans="1:3">
      <c r="A4" s="20" t="s">
        <v>244</v>
      </c>
    </row>
    <row r="6" spans="1:3">
      <c r="A6" s="78" t="s">
        <v>494</v>
      </c>
      <c r="B6" s="50" t="s">
        <v>495</v>
      </c>
      <c r="C6" s="50" t="s">
        <v>496</v>
      </c>
    </row>
    <row r="7" spans="1:3">
      <c r="A7" s="427" t="s">
        <v>530</v>
      </c>
      <c r="B7" s="48" t="s">
        <v>531</v>
      </c>
      <c r="C7" s="424" t="s">
        <v>537</v>
      </c>
    </row>
    <row r="8" spans="1:3">
      <c r="A8" s="428"/>
      <c r="B8" s="48" t="s">
        <v>532</v>
      </c>
      <c r="C8" s="425"/>
    </row>
    <row r="9" spans="1:3">
      <c r="A9" s="428"/>
      <c r="B9" s="48" t="s">
        <v>533</v>
      </c>
      <c r="C9" s="425"/>
    </row>
    <row r="10" spans="1:3">
      <c r="A10" s="428"/>
      <c r="B10" s="48" t="s">
        <v>534</v>
      </c>
      <c r="C10" s="425"/>
    </row>
    <row r="11" spans="1:3">
      <c r="A11" s="428"/>
      <c r="B11" s="48" t="s">
        <v>535</v>
      </c>
      <c r="C11" s="425"/>
    </row>
    <row r="12" spans="1:3" ht="25.5">
      <c r="A12" s="429"/>
      <c r="B12" s="49" t="s">
        <v>536</v>
      </c>
      <c r="C12" s="426"/>
    </row>
    <row r="13" spans="1:3">
      <c r="A13" s="427" t="s">
        <v>538</v>
      </c>
      <c r="B13" s="48" t="s">
        <v>539</v>
      </c>
      <c r="C13" s="430"/>
    </row>
    <row r="14" spans="1:3">
      <c r="A14" s="428"/>
      <c r="B14" s="48" t="s">
        <v>540</v>
      </c>
      <c r="C14" s="431"/>
    </row>
    <row r="15" spans="1:3">
      <c r="A15" s="428"/>
      <c r="B15" s="48" t="s">
        <v>541</v>
      </c>
      <c r="C15" s="431"/>
    </row>
    <row r="16" spans="1:3" ht="25.5">
      <c r="A16" s="429"/>
      <c r="B16" s="49" t="s">
        <v>542</v>
      </c>
      <c r="C16" s="432"/>
    </row>
    <row r="17" spans="1:3">
      <c r="A17" s="427" t="s">
        <v>543</v>
      </c>
      <c r="B17" s="48" t="s">
        <v>544</v>
      </c>
      <c r="C17" s="430"/>
    </row>
    <row r="18" spans="1:3">
      <c r="A18" s="428"/>
      <c r="B18" s="51" t="s">
        <v>545</v>
      </c>
      <c r="C18" s="431"/>
    </row>
    <row r="19" spans="1:3">
      <c r="A19" s="428"/>
      <c r="B19" s="48" t="s">
        <v>546</v>
      </c>
      <c r="C19" s="431"/>
    </row>
    <row r="20" spans="1:3">
      <c r="A20" s="429"/>
      <c r="B20" s="49" t="s">
        <v>547</v>
      </c>
      <c r="C20" s="432"/>
    </row>
  </sheetData>
  <mergeCells count="6">
    <mergeCell ref="A7:A12"/>
    <mergeCell ref="C7:C12"/>
    <mergeCell ref="A13:A16"/>
    <mergeCell ref="C13:C16"/>
    <mergeCell ref="A17:A20"/>
    <mergeCell ref="C17:C20"/>
  </mergeCells>
  <hyperlinks>
    <hyperlink ref="A1" location="zoznam!A1" display="späť na obsah"/>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7"/>
  <dimension ref="A1:C19"/>
  <sheetViews>
    <sheetView workbookViewId="0">
      <selection activeCell="G13" sqref="G13"/>
    </sheetView>
  </sheetViews>
  <sheetFormatPr defaultRowHeight="16.5"/>
  <cols>
    <col min="1" max="1" width="13.7109375" style="20" customWidth="1"/>
    <col min="2" max="2" width="39.5703125" style="20" customWidth="1"/>
    <col min="3" max="3" width="21.42578125" style="20" customWidth="1"/>
    <col min="4" max="16384" width="9.140625" style="20"/>
  </cols>
  <sheetData>
    <row r="1" spans="1:3">
      <c r="A1" s="5" t="s">
        <v>36</v>
      </c>
    </row>
    <row r="3" spans="1:3">
      <c r="A3" s="58" t="s">
        <v>909</v>
      </c>
    </row>
    <row r="4" spans="1:3">
      <c r="A4" s="20" t="s">
        <v>244</v>
      </c>
    </row>
    <row r="6" spans="1:3">
      <c r="A6" s="46" t="s">
        <v>494</v>
      </c>
      <c r="B6" s="47" t="s">
        <v>495</v>
      </c>
      <c r="C6" s="47" t="s">
        <v>496</v>
      </c>
    </row>
    <row r="7" spans="1:3" ht="63.75" customHeight="1">
      <c r="A7" s="427" t="s">
        <v>548</v>
      </c>
      <c r="B7" s="48" t="s">
        <v>549</v>
      </c>
      <c r="C7" s="424" t="s">
        <v>551</v>
      </c>
    </row>
    <row r="8" spans="1:3" ht="25.5">
      <c r="A8" s="429"/>
      <c r="B8" s="49" t="s">
        <v>550</v>
      </c>
      <c r="C8" s="426"/>
    </row>
    <row r="9" spans="1:3">
      <c r="A9" s="427" t="s">
        <v>552</v>
      </c>
      <c r="B9" s="48" t="s">
        <v>553</v>
      </c>
      <c r="C9" s="48" t="s">
        <v>556</v>
      </c>
    </row>
    <row r="10" spans="1:3" ht="51">
      <c r="A10" s="428"/>
      <c r="B10" s="48" t="s">
        <v>554</v>
      </c>
      <c r="C10" s="48" t="s">
        <v>557</v>
      </c>
    </row>
    <row r="11" spans="1:3">
      <c r="A11" s="429"/>
      <c r="B11" s="49" t="s">
        <v>555</v>
      </c>
      <c r="C11" s="171"/>
    </row>
    <row r="12" spans="1:3">
      <c r="A12" s="427" t="s">
        <v>558</v>
      </c>
      <c r="B12" s="48" t="s">
        <v>559</v>
      </c>
      <c r="C12" s="424" t="s">
        <v>566</v>
      </c>
    </row>
    <row r="13" spans="1:3">
      <c r="A13" s="428"/>
      <c r="B13" s="48" t="s">
        <v>560</v>
      </c>
      <c r="C13" s="425"/>
    </row>
    <row r="14" spans="1:3">
      <c r="A14" s="428"/>
      <c r="B14" s="48" t="s">
        <v>561</v>
      </c>
      <c r="C14" s="425"/>
    </row>
    <row r="15" spans="1:3">
      <c r="A15" s="428"/>
      <c r="B15" s="48" t="s">
        <v>562</v>
      </c>
      <c r="C15" s="425"/>
    </row>
    <row r="16" spans="1:3">
      <c r="A16" s="428"/>
      <c r="B16" s="48"/>
      <c r="C16" s="425"/>
    </row>
    <row r="17" spans="1:3" ht="25.5">
      <c r="A17" s="428"/>
      <c r="B17" s="48" t="s">
        <v>563</v>
      </c>
      <c r="C17" s="425"/>
    </row>
    <row r="18" spans="1:3">
      <c r="A18" s="428"/>
      <c r="B18" s="48" t="s">
        <v>564</v>
      </c>
      <c r="C18" s="425"/>
    </row>
    <row r="19" spans="1:3">
      <c r="A19" s="429"/>
      <c r="B19" s="49" t="s">
        <v>565</v>
      </c>
      <c r="C19" s="426"/>
    </row>
  </sheetData>
  <mergeCells count="5">
    <mergeCell ref="A7:A8"/>
    <mergeCell ref="C7:C8"/>
    <mergeCell ref="A9:A11"/>
    <mergeCell ref="A12:A19"/>
    <mergeCell ref="C12:C19"/>
  </mergeCells>
  <hyperlinks>
    <hyperlink ref="A1" location="zoznam!A1" display="späť na obsah"/>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8"/>
  <dimension ref="A1:E13"/>
  <sheetViews>
    <sheetView workbookViewId="0">
      <selection activeCell="E10" sqref="E10"/>
    </sheetView>
  </sheetViews>
  <sheetFormatPr defaultRowHeight="16.5"/>
  <cols>
    <col min="1" max="1" width="19.140625" style="20" customWidth="1"/>
    <col min="2" max="2" width="20.85546875" style="20" customWidth="1"/>
    <col min="3" max="3" width="19.85546875" style="20" customWidth="1"/>
    <col min="4" max="4" width="15.5703125" style="20" customWidth="1"/>
    <col min="5" max="5" width="16.7109375" style="20" customWidth="1"/>
    <col min="6" max="16384" width="9.140625" style="20"/>
  </cols>
  <sheetData>
    <row r="1" spans="1:5">
      <c r="A1" s="5" t="s">
        <v>36</v>
      </c>
    </row>
    <row r="3" spans="1:5">
      <c r="A3" s="58" t="s">
        <v>910</v>
      </c>
    </row>
    <row r="4" spans="1:5">
      <c r="A4" s="20" t="s">
        <v>244</v>
      </c>
    </row>
    <row r="5" spans="1:5" ht="17.25" thickBot="1"/>
    <row r="6" spans="1:5" ht="26.25" thickBot="1">
      <c r="A6" s="52" t="s">
        <v>2</v>
      </c>
      <c r="B6" s="53" t="s">
        <v>567</v>
      </c>
      <c r="C6" s="53" t="s">
        <v>568</v>
      </c>
      <c r="D6" s="53" t="s">
        <v>569</v>
      </c>
      <c r="E6" s="53" t="s">
        <v>570</v>
      </c>
    </row>
    <row r="7" spans="1:5" ht="26.25" thickBot="1">
      <c r="A7" s="79" t="s">
        <v>571</v>
      </c>
      <c r="B7" s="54" t="s">
        <v>572</v>
      </c>
      <c r="C7" s="54" t="s">
        <v>573</v>
      </c>
      <c r="D7" s="54" t="s">
        <v>574</v>
      </c>
      <c r="E7" s="54" t="s">
        <v>575</v>
      </c>
    </row>
    <row r="8" spans="1:5" ht="16.5" customHeight="1">
      <c r="A8" s="433" t="s">
        <v>576</v>
      </c>
      <c r="B8" s="435" t="s">
        <v>577</v>
      </c>
      <c r="C8" s="433" t="s">
        <v>578</v>
      </c>
      <c r="D8" s="433" t="s">
        <v>579</v>
      </c>
      <c r="E8" s="433" t="s">
        <v>50</v>
      </c>
    </row>
    <row r="9" spans="1:5" ht="17.25" thickBot="1">
      <c r="A9" s="434"/>
      <c r="B9" s="436"/>
      <c r="C9" s="434"/>
      <c r="D9" s="434"/>
      <c r="E9" s="434"/>
    </row>
    <row r="10" spans="1:5" ht="26.25" thickBot="1">
      <c r="A10" s="79" t="s">
        <v>580</v>
      </c>
      <c r="B10" s="54" t="s">
        <v>581</v>
      </c>
      <c r="C10" s="54" t="s">
        <v>573</v>
      </c>
      <c r="D10" s="54" t="s">
        <v>574</v>
      </c>
      <c r="E10" s="54" t="s">
        <v>582</v>
      </c>
    </row>
    <row r="11" spans="1:5" ht="26.25" thickBot="1">
      <c r="A11" s="79" t="s">
        <v>583</v>
      </c>
      <c r="B11" s="54" t="s">
        <v>584</v>
      </c>
      <c r="C11" s="54" t="s">
        <v>157</v>
      </c>
      <c r="D11" s="54" t="s">
        <v>579</v>
      </c>
      <c r="E11" s="54" t="s">
        <v>585</v>
      </c>
    </row>
    <row r="12" spans="1:5" ht="26.25" thickBot="1">
      <c r="A12" s="79" t="s">
        <v>586</v>
      </c>
      <c r="B12" s="54" t="s">
        <v>587</v>
      </c>
      <c r="C12" s="54" t="s">
        <v>588</v>
      </c>
      <c r="D12" s="54" t="s">
        <v>579</v>
      </c>
      <c r="E12" s="54" t="s">
        <v>589</v>
      </c>
    </row>
    <row r="13" spans="1:5" ht="39" thickBot="1">
      <c r="A13" s="79" t="s">
        <v>590</v>
      </c>
      <c r="B13" s="54" t="s">
        <v>591</v>
      </c>
      <c r="C13" s="54" t="s">
        <v>573</v>
      </c>
      <c r="D13" s="54" t="s">
        <v>592</v>
      </c>
      <c r="E13" s="54" t="s">
        <v>593</v>
      </c>
    </row>
  </sheetData>
  <mergeCells count="5">
    <mergeCell ref="A8:A9"/>
    <mergeCell ref="B8:B9"/>
    <mergeCell ref="C8:C9"/>
    <mergeCell ref="D8:D9"/>
    <mergeCell ref="E8:E9"/>
  </mergeCells>
  <hyperlinks>
    <hyperlink ref="A1" location="zoznam!A1" display="späť na obsah"/>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9"/>
  <dimension ref="A1:C17"/>
  <sheetViews>
    <sheetView workbookViewId="0">
      <selection activeCell="B16" sqref="B16"/>
    </sheetView>
  </sheetViews>
  <sheetFormatPr defaultRowHeight="16.5"/>
  <cols>
    <col min="1" max="1" width="15.42578125" style="20" customWidth="1"/>
    <col min="2" max="2" width="49" style="20" customWidth="1"/>
    <col min="3" max="3" width="25.85546875" style="20" customWidth="1"/>
    <col min="4" max="16384" width="9.140625" style="20"/>
  </cols>
  <sheetData>
    <row r="1" spans="1:3">
      <c r="A1" s="5" t="s">
        <v>36</v>
      </c>
    </row>
    <row r="3" spans="1:3">
      <c r="A3" s="58" t="s">
        <v>911</v>
      </c>
    </row>
    <row r="4" spans="1:3">
      <c r="A4" s="20" t="s">
        <v>244</v>
      </c>
    </row>
    <row r="6" spans="1:3">
      <c r="A6" s="46" t="s">
        <v>494</v>
      </c>
      <c r="B6" s="47" t="s">
        <v>594</v>
      </c>
      <c r="C6" s="47" t="s">
        <v>496</v>
      </c>
    </row>
    <row r="7" spans="1:3">
      <c r="A7" s="421" t="s">
        <v>497</v>
      </c>
      <c r="B7" s="48" t="s">
        <v>595</v>
      </c>
      <c r="C7" s="424" t="s">
        <v>607</v>
      </c>
    </row>
    <row r="8" spans="1:3" ht="25.5">
      <c r="A8" s="422"/>
      <c r="B8" s="48" t="s">
        <v>596</v>
      </c>
      <c r="C8" s="425"/>
    </row>
    <row r="9" spans="1:3" ht="25.5">
      <c r="A9" s="423"/>
      <c r="B9" s="49" t="s">
        <v>597</v>
      </c>
      <c r="C9" s="426"/>
    </row>
    <row r="10" spans="1:3" ht="38.25">
      <c r="A10" s="421" t="s">
        <v>501</v>
      </c>
      <c r="B10" s="48" t="s">
        <v>1088</v>
      </c>
      <c r="C10" s="424"/>
    </row>
    <row r="11" spans="1:3" ht="25.5">
      <c r="A11" s="422"/>
      <c r="B11" s="48" t="s">
        <v>598</v>
      </c>
      <c r="C11" s="425"/>
    </row>
    <row r="12" spans="1:3" ht="25.5">
      <c r="A12" s="423"/>
      <c r="B12" s="49" t="s">
        <v>599</v>
      </c>
      <c r="C12" s="426"/>
    </row>
    <row r="13" spans="1:3" ht="25.5">
      <c r="A13" s="421" t="s">
        <v>600</v>
      </c>
      <c r="B13" s="48" t="s">
        <v>601</v>
      </c>
      <c r="C13" s="424"/>
    </row>
    <row r="14" spans="1:3" ht="25.5">
      <c r="A14" s="423"/>
      <c r="B14" s="49" t="s">
        <v>602</v>
      </c>
      <c r="C14" s="426"/>
    </row>
    <row r="15" spans="1:3" ht="25.5">
      <c r="A15" s="421" t="s">
        <v>603</v>
      </c>
      <c r="B15" s="48" t="s">
        <v>604</v>
      </c>
      <c r="C15" s="424"/>
    </row>
    <row r="16" spans="1:3">
      <c r="A16" s="422"/>
      <c r="B16" s="48" t="s">
        <v>605</v>
      </c>
      <c r="C16" s="425"/>
    </row>
    <row r="17" spans="1:3" ht="25.5">
      <c r="A17" s="423"/>
      <c r="B17" s="49" t="s">
        <v>606</v>
      </c>
      <c r="C17" s="426"/>
    </row>
  </sheetData>
  <mergeCells count="8">
    <mergeCell ref="A7:A9"/>
    <mergeCell ref="A10:A12"/>
    <mergeCell ref="A13:A14"/>
    <mergeCell ref="A15:A17"/>
    <mergeCell ref="C7:C9"/>
    <mergeCell ref="C10:C12"/>
    <mergeCell ref="C13:C14"/>
    <mergeCell ref="C15:C17"/>
  </mergeCells>
  <hyperlinks>
    <hyperlink ref="A1" location="zoznam!A1" display="späť na obsah"/>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1"/>
  <dimension ref="A1:C28"/>
  <sheetViews>
    <sheetView workbookViewId="0">
      <selection activeCell="I10" sqref="I10"/>
    </sheetView>
  </sheetViews>
  <sheetFormatPr defaultRowHeight="16.5"/>
  <cols>
    <col min="1" max="1" width="13" style="20" customWidth="1"/>
    <col min="2" max="2" width="61" style="20" customWidth="1"/>
    <col min="3" max="3" width="23" style="20" customWidth="1"/>
    <col min="4" max="16384" width="9.140625" style="20"/>
  </cols>
  <sheetData>
    <row r="1" spans="1:3">
      <c r="A1" s="5" t="s">
        <v>36</v>
      </c>
    </row>
    <row r="3" spans="1:3">
      <c r="A3" s="58" t="s">
        <v>912</v>
      </c>
    </row>
    <row r="4" spans="1:3">
      <c r="A4" s="20" t="s">
        <v>244</v>
      </c>
    </row>
    <row r="6" spans="1:3">
      <c r="A6" s="46" t="s">
        <v>494</v>
      </c>
      <c r="B6" s="47" t="s">
        <v>594</v>
      </c>
      <c r="C6" s="47" t="s">
        <v>496</v>
      </c>
    </row>
    <row r="7" spans="1:3" ht="25.5">
      <c r="A7" s="421" t="s">
        <v>497</v>
      </c>
      <c r="B7" s="48" t="s">
        <v>608</v>
      </c>
      <c r="C7" s="48" t="s">
        <v>615</v>
      </c>
    </row>
    <row r="8" spans="1:3" ht="25.5">
      <c r="A8" s="422"/>
      <c r="B8" s="55" t="s">
        <v>609</v>
      </c>
      <c r="C8" s="48"/>
    </row>
    <row r="9" spans="1:3" ht="38.25">
      <c r="A9" s="422"/>
      <c r="B9" s="55" t="s">
        <v>610</v>
      </c>
      <c r="C9" s="48" t="s">
        <v>616</v>
      </c>
    </row>
    <row r="10" spans="1:3">
      <c r="A10" s="422"/>
      <c r="B10" s="48" t="s">
        <v>611</v>
      </c>
      <c r="C10" s="170"/>
    </row>
    <row r="11" spans="1:3">
      <c r="A11" s="422"/>
      <c r="B11" s="48"/>
      <c r="C11" s="170"/>
    </row>
    <row r="12" spans="1:3">
      <c r="A12" s="422"/>
      <c r="B12" s="48" t="s">
        <v>612</v>
      </c>
      <c r="C12" s="170"/>
    </row>
    <row r="13" spans="1:3">
      <c r="A13" s="422"/>
      <c r="B13" s="48" t="s">
        <v>613</v>
      </c>
      <c r="C13" s="170"/>
    </row>
    <row r="14" spans="1:3">
      <c r="A14" s="422"/>
      <c r="B14" s="48"/>
      <c r="C14" s="170"/>
    </row>
    <row r="15" spans="1:3">
      <c r="A15" s="423"/>
      <c r="B15" s="56" t="s">
        <v>614</v>
      </c>
      <c r="C15" s="171"/>
    </row>
    <row r="16" spans="1:3">
      <c r="A16" s="421" t="s">
        <v>617</v>
      </c>
      <c r="B16" s="48" t="s">
        <v>618</v>
      </c>
      <c r="C16" s="48" t="s">
        <v>621</v>
      </c>
    </row>
    <row r="17" spans="1:3">
      <c r="A17" s="422"/>
      <c r="B17" s="48" t="s">
        <v>619</v>
      </c>
      <c r="C17" s="48"/>
    </row>
    <row r="18" spans="1:3" ht="25.5">
      <c r="A18" s="423"/>
      <c r="B18" s="56" t="s">
        <v>620</v>
      </c>
      <c r="C18" s="49" t="s">
        <v>622</v>
      </c>
    </row>
    <row r="19" spans="1:3">
      <c r="A19" s="421" t="s">
        <v>600</v>
      </c>
      <c r="B19" s="48" t="s">
        <v>623</v>
      </c>
      <c r="C19" s="424" t="s">
        <v>621</v>
      </c>
    </row>
    <row r="20" spans="1:3">
      <c r="A20" s="422"/>
      <c r="B20" s="55" t="s">
        <v>624</v>
      </c>
      <c r="C20" s="425"/>
    </row>
    <row r="21" spans="1:3">
      <c r="A21" s="422"/>
      <c r="B21" s="48" t="s">
        <v>625</v>
      </c>
      <c r="C21" s="425"/>
    </row>
    <row r="22" spans="1:3">
      <c r="A22" s="422"/>
      <c r="B22" s="48" t="s">
        <v>626</v>
      </c>
      <c r="C22" s="425"/>
    </row>
    <row r="23" spans="1:3">
      <c r="A23" s="422"/>
      <c r="B23" s="48" t="s">
        <v>627</v>
      </c>
      <c r="C23" s="425"/>
    </row>
    <row r="24" spans="1:3">
      <c r="A24" s="423"/>
      <c r="B24" s="49" t="s">
        <v>628</v>
      </c>
      <c r="C24" s="426"/>
    </row>
    <row r="25" spans="1:3" ht="25.5">
      <c r="A25" s="421" t="s">
        <v>603</v>
      </c>
      <c r="B25" s="55" t="s">
        <v>629</v>
      </c>
      <c r="C25" s="424" t="s">
        <v>633</v>
      </c>
    </row>
    <row r="26" spans="1:3" ht="25.5">
      <c r="A26" s="422"/>
      <c r="B26" s="55" t="s">
        <v>630</v>
      </c>
      <c r="C26" s="425"/>
    </row>
    <row r="27" spans="1:3" ht="33">
      <c r="A27" s="422"/>
      <c r="B27" s="172" t="s">
        <v>631</v>
      </c>
      <c r="C27" s="425"/>
    </row>
    <row r="28" spans="1:3">
      <c r="A28" s="423"/>
      <c r="B28" s="56" t="s">
        <v>632</v>
      </c>
      <c r="C28" s="426"/>
    </row>
  </sheetData>
  <mergeCells count="6">
    <mergeCell ref="A7:A15"/>
    <mergeCell ref="A16:A18"/>
    <mergeCell ref="A19:A24"/>
    <mergeCell ref="C19:C24"/>
    <mergeCell ref="A25:A28"/>
    <mergeCell ref="C25:C28"/>
  </mergeCells>
  <hyperlinks>
    <hyperlink ref="A1" location="zoznam!A1" display="späť na obsah"/>
    <hyperlink ref="B27" r:id="rId1" display="http://www.fondtlk.sk/"/>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7"/>
  <dimension ref="A1:G25"/>
  <sheetViews>
    <sheetView workbookViewId="0">
      <selection activeCell="G27" sqref="G27"/>
    </sheetView>
  </sheetViews>
  <sheetFormatPr defaultRowHeight="16.5"/>
  <cols>
    <col min="2" max="2" width="9.7109375" customWidth="1"/>
    <col min="3" max="3" width="14.28515625" bestFit="1" customWidth="1"/>
    <col min="4" max="4" width="13.7109375" bestFit="1" customWidth="1"/>
    <col min="5" max="5" width="14.42578125" customWidth="1"/>
    <col min="6" max="6" width="11.7109375" bestFit="1" customWidth="1"/>
    <col min="7" max="7" width="15" bestFit="1" customWidth="1"/>
  </cols>
  <sheetData>
    <row r="1" spans="1:7">
      <c r="A1" s="5" t="s">
        <v>36</v>
      </c>
    </row>
    <row r="3" spans="1:7">
      <c r="A3" s="4" t="s">
        <v>1323</v>
      </c>
    </row>
    <row r="4" spans="1:7">
      <c r="A4" s="29" t="s">
        <v>171</v>
      </c>
    </row>
    <row r="5" spans="1:7">
      <c r="A5" s="26" t="s">
        <v>1329</v>
      </c>
    </row>
    <row r="6" spans="1:7">
      <c r="A6" s="32" t="s">
        <v>1240</v>
      </c>
      <c r="G6" s="352" t="s">
        <v>1241</v>
      </c>
    </row>
    <row r="7" spans="1:7">
      <c r="A7" t="s">
        <v>1235</v>
      </c>
      <c r="G7" s="352" t="s">
        <v>1237</v>
      </c>
    </row>
    <row r="8" spans="1:7">
      <c r="A8" t="s">
        <v>1239</v>
      </c>
      <c r="G8" s="352" t="s">
        <v>1238</v>
      </c>
    </row>
    <row r="9" spans="1:7">
      <c r="A9" s="32" t="s">
        <v>1240</v>
      </c>
      <c r="G9" s="352" t="s">
        <v>1241</v>
      </c>
    </row>
    <row r="10" spans="1:7">
      <c r="A10" s="396"/>
      <c r="B10" s="396"/>
      <c r="C10" s="396"/>
      <c r="D10" s="396"/>
      <c r="E10" s="396"/>
      <c r="F10" s="396"/>
      <c r="G10" s="396"/>
    </row>
    <row r="11" spans="1:7">
      <c r="A11" s="89"/>
      <c r="B11" s="359" t="s">
        <v>37</v>
      </c>
      <c r="C11" s="89" t="s">
        <v>1324</v>
      </c>
      <c r="D11" s="89" t="s">
        <v>1325</v>
      </c>
      <c r="E11" s="89" t="s">
        <v>1326</v>
      </c>
      <c r="F11" s="89" t="s">
        <v>1327</v>
      </c>
      <c r="G11" s="89" t="s">
        <v>1328</v>
      </c>
    </row>
    <row r="12" spans="1:7">
      <c r="A12" s="204">
        <v>2011</v>
      </c>
      <c r="B12" s="191">
        <v>151</v>
      </c>
      <c r="C12" s="188">
        <v>173.88831712600549</v>
      </c>
      <c r="D12" s="188">
        <v>279.1308748447409</v>
      </c>
      <c r="E12" s="188">
        <v>227.88148495352502</v>
      </c>
      <c r="F12" s="188">
        <v>202.63108181299981</v>
      </c>
      <c r="G12" s="188">
        <v>109.89679818969478</v>
      </c>
    </row>
    <row r="13" spans="1:7">
      <c r="A13" s="204">
        <v>2012</v>
      </c>
      <c r="B13" s="191">
        <v>149</v>
      </c>
      <c r="C13" s="188">
        <v>184.84379695782854</v>
      </c>
      <c r="D13" s="188">
        <v>283.35890148655449</v>
      </c>
      <c r="E13" s="188">
        <v>213.40939502369443</v>
      </c>
      <c r="F13" s="188">
        <v>184.44420403610147</v>
      </c>
      <c r="G13" s="188">
        <v>131.46768633405128</v>
      </c>
    </row>
    <row r="14" spans="1:7">
      <c r="A14" s="204">
        <v>2013</v>
      </c>
      <c r="B14" s="191">
        <v>150</v>
      </c>
      <c r="C14" s="188">
        <v>202.8758859539347</v>
      </c>
      <c r="D14" s="188">
        <v>304.6230325726815</v>
      </c>
      <c r="E14" s="188">
        <v>243.96430723662047</v>
      </c>
      <c r="F14" s="188">
        <v>175.90109011815929</v>
      </c>
      <c r="G14" s="188">
        <v>130.8383378942946</v>
      </c>
    </row>
    <row r="15" spans="1:7">
      <c r="A15" s="204">
        <v>2014</v>
      </c>
      <c r="B15" s="191">
        <v>161</v>
      </c>
      <c r="C15" s="188">
        <v>219.80748490718139</v>
      </c>
      <c r="D15" s="188">
        <v>302.0877310055136</v>
      </c>
      <c r="E15" s="188">
        <v>248.38837291189893</v>
      </c>
      <c r="F15" s="188">
        <v>177.32099376865139</v>
      </c>
      <c r="G15" s="188">
        <v>137.22651021546238</v>
      </c>
    </row>
    <row r="16" spans="1:7">
      <c r="A16" s="204">
        <v>2015</v>
      </c>
      <c r="B16" s="191">
        <v>189</v>
      </c>
      <c r="C16" s="188">
        <v>232.12367783694202</v>
      </c>
      <c r="D16" s="188">
        <v>312.97477185375823</v>
      </c>
      <c r="E16" s="188">
        <v>248.48481979949477</v>
      </c>
      <c r="F16" s="188">
        <v>188.96697898602883</v>
      </c>
      <c r="G16" s="188">
        <v>151.15805173910221</v>
      </c>
    </row>
    <row r="17" spans="1:7">
      <c r="A17" s="204">
        <v>2016</v>
      </c>
      <c r="B17" s="191">
        <v>180</v>
      </c>
      <c r="C17" s="188">
        <v>232.87372327247982</v>
      </c>
      <c r="D17" s="188">
        <v>307.79912623916778</v>
      </c>
      <c r="E17" s="188">
        <v>244.7519936225693</v>
      </c>
      <c r="F17" s="188">
        <v>197.66805783922734</v>
      </c>
      <c r="G17" s="188">
        <v>149.33904512574395</v>
      </c>
    </row>
    <row r="18" spans="1:7">
      <c r="A18" s="204">
        <v>2017</v>
      </c>
      <c r="B18" s="191">
        <v>159</v>
      </c>
      <c r="C18" s="188">
        <v>258.7045602671397</v>
      </c>
      <c r="D18" s="188">
        <v>310.54350006935027</v>
      </c>
      <c r="E18" s="188">
        <v>245.55370479031774</v>
      </c>
      <c r="F18" s="188">
        <v>206.55731030544635</v>
      </c>
      <c r="G18" s="188">
        <v>164.55329238325288</v>
      </c>
    </row>
    <row r="25" spans="1:7">
      <c r="E25" t="s">
        <v>160</v>
      </c>
    </row>
  </sheetData>
  <hyperlinks>
    <hyperlink ref="A1" location="zoznam!A1" display="Späť na obsah"/>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1"/>
  <dimension ref="A1:F17"/>
  <sheetViews>
    <sheetView workbookViewId="0">
      <selection activeCell="H3" sqref="H3"/>
    </sheetView>
  </sheetViews>
  <sheetFormatPr defaultRowHeight="16.5"/>
  <cols>
    <col min="1" max="1" width="32.140625" style="20" customWidth="1"/>
    <col min="2" max="2" width="14.5703125" style="20" bestFit="1" customWidth="1"/>
    <col min="3" max="3" width="14.140625" style="20" bestFit="1" customWidth="1"/>
    <col min="4" max="4" width="18" style="20" bestFit="1" customWidth="1"/>
    <col min="5" max="5" width="17.7109375" style="20" bestFit="1" customWidth="1"/>
    <col min="6" max="6" width="23.42578125" style="20" bestFit="1" customWidth="1"/>
    <col min="7" max="16384" width="9.140625" style="20"/>
  </cols>
  <sheetData>
    <row r="1" spans="1:6">
      <c r="A1" s="5" t="s">
        <v>36</v>
      </c>
    </row>
    <row r="3" spans="1:6">
      <c r="A3" s="4" t="s">
        <v>913</v>
      </c>
    </row>
    <row r="4" spans="1:6">
      <c r="A4" s="20" t="s">
        <v>646</v>
      </c>
    </row>
    <row r="5" spans="1:6">
      <c r="A5" s="26" t="s">
        <v>647</v>
      </c>
    </row>
    <row r="6" spans="1:6">
      <c r="A6" s="40"/>
    </row>
    <row r="7" spans="1:6" ht="17.25" thickBot="1"/>
    <row r="8" spans="1:6" ht="16.5" customHeight="1">
      <c r="A8" s="442"/>
      <c r="B8" s="440" t="s">
        <v>634</v>
      </c>
      <c r="C8" s="440" t="s">
        <v>635</v>
      </c>
      <c r="D8" s="440" t="s">
        <v>636</v>
      </c>
      <c r="E8" s="440" t="s">
        <v>637</v>
      </c>
      <c r="F8" s="440" t="s">
        <v>638</v>
      </c>
    </row>
    <row r="9" spans="1:6" ht="17.25" thickBot="1">
      <c r="A9" s="443"/>
      <c r="B9" s="441"/>
      <c r="C9" s="441"/>
      <c r="D9" s="441"/>
      <c r="E9" s="441"/>
      <c r="F9" s="441"/>
    </row>
    <row r="10" spans="1:6" ht="17.25" thickBot="1">
      <c r="A10" s="85" t="s">
        <v>639</v>
      </c>
      <c r="B10" s="106">
        <v>124</v>
      </c>
      <c r="C10" s="54">
        <v>114</v>
      </c>
      <c r="D10" s="54">
        <v>211</v>
      </c>
      <c r="E10" s="106">
        <v>87</v>
      </c>
      <c r="F10" s="54">
        <v>33</v>
      </c>
    </row>
    <row r="11" spans="1:6" ht="17.25" thickBot="1">
      <c r="A11" s="437" t="s">
        <v>640</v>
      </c>
      <c r="B11" s="438"/>
      <c r="C11" s="438"/>
      <c r="D11" s="438"/>
      <c r="E11" s="438"/>
      <c r="F11" s="439"/>
    </row>
    <row r="12" spans="1:6" ht="17.25" thickBot="1">
      <c r="A12" s="92" t="s">
        <v>34</v>
      </c>
      <c r="B12" s="161">
        <v>428</v>
      </c>
      <c r="C12" s="161">
        <v>138</v>
      </c>
      <c r="D12" s="161">
        <v>178</v>
      </c>
      <c r="E12" s="161">
        <v>64</v>
      </c>
      <c r="F12" s="161">
        <v>83</v>
      </c>
    </row>
    <row r="13" spans="1:6" ht="17.25" thickBot="1">
      <c r="A13" s="160" t="s">
        <v>641</v>
      </c>
      <c r="B13" s="161">
        <v>371</v>
      </c>
      <c r="C13" s="161">
        <v>91</v>
      </c>
      <c r="D13" s="161">
        <v>119</v>
      </c>
      <c r="E13" s="161">
        <v>50</v>
      </c>
      <c r="F13" s="161">
        <v>50</v>
      </c>
    </row>
    <row r="14" spans="1:6" ht="17.25" thickBot="1">
      <c r="A14" s="437" t="s">
        <v>642</v>
      </c>
      <c r="B14" s="438"/>
      <c r="C14" s="438"/>
      <c r="D14" s="438"/>
      <c r="E14" s="438"/>
      <c r="F14" s="439"/>
    </row>
    <row r="15" spans="1:6" ht="17.25" thickBot="1">
      <c r="A15" s="167" t="s">
        <v>643</v>
      </c>
      <c r="B15" s="163">
        <v>105809</v>
      </c>
      <c r="C15" s="168">
        <v>59929</v>
      </c>
      <c r="D15" s="168">
        <v>60503</v>
      </c>
      <c r="E15" s="168">
        <v>23446</v>
      </c>
      <c r="F15" s="169">
        <v>19173</v>
      </c>
    </row>
    <row r="16" spans="1:6" ht="17.25" thickBot="1">
      <c r="A16" s="85" t="s">
        <v>644</v>
      </c>
      <c r="B16" s="106">
        <v>2750</v>
      </c>
      <c r="C16" s="106">
        <v>3385</v>
      </c>
      <c r="D16" s="106">
        <v>1513</v>
      </c>
      <c r="E16" s="106">
        <v>426</v>
      </c>
      <c r="F16" s="54">
        <v>127</v>
      </c>
    </row>
    <row r="17" spans="1:6" ht="17.25" thickBot="1">
      <c r="A17" s="85" t="s">
        <v>645</v>
      </c>
      <c r="B17" s="165">
        <v>0.70899999999999996</v>
      </c>
      <c r="C17" s="165">
        <v>0.79400000000000004</v>
      </c>
      <c r="D17" s="165">
        <v>0.81299999999999994</v>
      </c>
      <c r="E17" s="165">
        <v>0.66700000000000004</v>
      </c>
      <c r="F17" s="166">
        <v>0.78500000000000003</v>
      </c>
    </row>
  </sheetData>
  <mergeCells count="8">
    <mergeCell ref="A14:F14"/>
    <mergeCell ref="A11:F11"/>
    <mergeCell ref="F8:F9"/>
    <mergeCell ref="E8:E9"/>
    <mergeCell ref="D8:D9"/>
    <mergeCell ref="B8:B9"/>
    <mergeCell ref="A8:A9"/>
    <mergeCell ref="C8:C9"/>
  </mergeCells>
  <hyperlinks>
    <hyperlink ref="A1" location="zoznam!A1" display="späť na obsah"/>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2"/>
  <dimension ref="A1:I22"/>
  <sheetViews>
    <sheetView workbookViewId="0">
      <selection activeCell="H20" sqref="H19:H20"/>
    </sheetView>
  </sheetViews>
  <sheetFormatPr defaultRowHeight="16.5"/>
  <cols>
    <col min="1" max="1" width="30.7109375" style="20" customWidth="1"/>
    <col min="2" max="8" width="9.140625" style="20"/>
    <col min="9" max="9" width="12.5703125" style="20" customWidth="1"/>
    <col min="10" max="16384" width="9.140625" style="20"/>
  </cols>
  <sheetData>
    <row r="1" spans="1:9">
      <c r="A1" s="5" t="s">
        <v>36</v>
      </c>
    </row>
    <row r="3" spans="1:9">
      <c r="A3" s="444" t="s">
        <v>914</v>
      </c>
      <c r="B3" s="444"/>
      <c r="C3" s="444"/>
      <c r="D3" s="444"/>
      <c r="E3" s="444"/>
      <c r="F3" s="444"/>
      <c r="G3" s="444"/>
    </row>
    <row r="4" spans="1:9">
      <c r="A4" s="29" t="s">
        <v>1093</v>
      </c>
    </row>
    <row r="5" spans="1:9">
      <c r="A5" s="445" t="s">
        <v>657</v>
      </c>
      <c r="B5" s="445"/>
      <c r="C5" s="445"/>
      <c r="D5" s="445"/>
      <c r="E5" s="445"/>
      <c r="F5" s="445"/>
      <c r="G5" s="445"/>
      <c r="H5" s="445"/>
      <c r="I5" s="445"/>
    </row>
    <row r="6" spans="1:9">
      <c r="A6" s="446" t="s">
        <v>658</v>
      </c>
      <c r="B6" s="446"/>
      <c r="C6" s="446"/>
      <c r="D6" s="446"/>
      <c r="E6" s="446"/>
      <c r="F6" s="446"/>
      <c r="G6" s="446"/>
      <c r="H6" s="446"/>
      <c r="I6" s="446"/>
    </row>
    <row r="7" spans="1:9" ht="17.25" thickBot="1"/>
    <row r="8" spans="1:9" ht="26.25" thickBot="1">
      <c r="A8" s="156"/>
      <c r="B8" s="157" t="s">
        <v>648</v>
      </c>
      <c r="C8" s="158" t="s">
        <v>649</v>
      </c>
      <c r="D8" s="158" t="s">
        <v>650</v>
      </c>
    </row>
    <row r="9" spans="1:9" ht="17.25" thickBot="1">
      <c r="A9" s="85" t="s">
        <v>651</v>
      </c>
      <c r="B9" s="106" t="s">
        <v>652</v>
      </c>
      <c r="C9" s="54">
        <v>35</v>
      </c>
      <c r="D9" s="54">
        <v>20</v>
      </c>
    </row>
    <row r="10" spans="1:9" ht="17.25" thickBot="1">
      <c r="A10" s="159" t="s">
        <v>640</v>
      </c>
      <c r="B10" s="82"/>
      <c r="C10" s="82"/>
      <c r="D10" s="82"/>
    </row>
    <row r="11" spans="1:9" ht="17.25" thickBot="1">
      <c r="A11" s="152" t="s">
        <v>34</v>
      </c>
      <c r="B11" s="54">
        <v>90</v>
      </c>
      <c r="C11" s="54">
        <v>95</v>
      </c>
      <c r="D11" s="54">
        <v>64</v>
      </c>
    </row>
    <row r="12" spans="1:9" ht="17.25" thickBot="1">
      <c r="A12" s="160" t="s">
        <v>653</v>
      </c>
      <c r="B12" s="161">
        <v>5</v>
      </c>
      <c r="C12" s="161">
        <v>22</v>
      </c>
      <c r="D12" s="162">
        <v>11</v>
      </c>
    </row>
    <row r="13" spans="1:9" ht="17.25" thickBot="1">
      <c r="A13" s="160" t="s">
        <v>654</v>
      </c>
      <c r="B13" s="161">
        <v>67</v>
      </c>
      <c r="C13" s="161">
        <v>63</v>
      </c>
      <c r="D13" s="162">
        <v>21</v>
      </c>
    </row>
    <row r="14" spans="1:9" ht="17.25" thickBot="1">
      <c r="A14" s="160" t="s">
        <v>655</v>
      </c>
      <c r="B14" s="161">
        <v>19</v>
      </c>
      <c r="C14" s="161">
        <v>11</v>
      </c>
      <c r="D14" s="162">
        <v>32</v>
      </c>
    </row>
    <row r="15" spans="1:9" ht="17.25" thickBot="1">
      <c r="A15" s="437" t="s">
        <v>656</v>
      </c>
      <c r="B15" s="438"/>
      <c r="C15" s="438"/>
      <c r="D15" s="439"/>
    </row>
    <row r="16" spans="1:9" ht="17.25" thickBot="1">
      <c r="A16" s="85" t="s">
        <v>643</v>
      </c>
      <c r="B16" s="163">
        <v>76732</v>
      </c>
      <c r="C16" s="164">
        <v>43094</v>
      </c>
      <c r="D16" s="54">
        <v>7955</v>
      </c>
    </row>
    <row r="17" spans="1:4" ht="17.25" thickBot="1">
      <c r="A17" s="85" t="s">
        <v>645</v>
      </c>
      <c r="B17" s="165">
        <v>0.84899999999999998</v>
      </c>
      <c r="C17" s="166">
        <v>0.82599999999999996</v>
      </c>
      <c r="D17" s="166">
        <v>0.53600000000000003</v>
      </c>
    </row>
    <row r="22" spans="1:4">
      <c r="B22" s="20" t="s">
        <v>160</v>
      </c>
    </row>
  </sheetData>
  <mergeCells count="4">
    <mergeCell ref="A15:D15"/>
    <mergeCell ref="A3:G3"/>
    <mergeCell ref="A5:I5"/>
    <mergeCell ref="A6:I6"/>
  </mergeCells>
  <hyperlinks>
    <hyperlink ref="A1" location="zoznam!A1" display="späť na obsah"/>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3"/>
  <dimension ref="A1:J16"/>
  <sheetViews>
    <sheetView workbookViewId="0">
      <selection activeCell="K7" sqref="K7"/>
    </sheetView>
  </sheetViews>
  <sheetFormatPr defaultRowHeight="16.5"/>
  <cols>
    <col min="1" max="1" width="28.7109375" style="20" customWidth="1"/>
    <col min="2" max="16384" width="9.140625" style="20"/>
  </cols>
  <sheetData>
    <row r="1" spans="1:10">
      <c r="A1" s="5" t="s">
        <v>36</v>
      </c>
    </row>
    <row r="3" spans="1:10" ht="16.5" customHeight="1">
      <c r="A3" s="444" t="s">
        <v>915</v>
      </c>
      <c r="B3" s="444"/>
      <c r="C3" s="444"/>
      <c r="D3" s="444"/>
    </row>
    <row r="4" spans="1:10">
      <c r="A4" s="74" t="s">
        <v>675</v>
      </c>
    </row>
    <row r="6" spans="1:10">
      <c r="A6" s="452"/>
      <c r="B6" s="454" t="s">
        <v>659</v>
      </c>
      <c r="C6" s="447" t="s">
        <v>660</v>
      </c>
      <c r="D6" s="447" t="s">
        <v>661</v>
      </c>
      <c r="E6" s="454" t="s">
        <v>662</v>
      </c>
      <c r="F6" s="447" t="s">
        <v>663</v>
      </c>
      <c r="G6" s="447" t="s">
        <v>664</v>
      </c>
      <c r="H6" s="447" t="s">
        <v>649</v>
      </c>
      <c r="I6" s="447" t="s">
        <v>665</v>
      </c>
      <c r="J6" s="133"/>
    </row>
    <row r="7" spans="1:10" ht="17.25" thickBot="1">
      <c r="A7" s="453"/>
      <c r="B7" s="455"/>
      <c r="C7" s="448"/>
      <c r="D7" s="448"/>
      <c r="E7" s="455"/>
      <c r="F7" s="448"/>
      <c r="G7" s="448"/>
      <c r="H7" s="448"/>
      <c r="I7" s="448"/>
      <c r="J7" s="133"/>
    </row>
    <row r="8" spans="1:10" ht="17.25" thickBot="1">
      <c r="A8" s="449" t="s">
        <v>666</v>
      </c>
      <c r="B8" s="450"/>
      <c r="C8" s="450"/>
      <c r="D8" s="450"/>
      <c r="E8" s="450"/>
      <c r="F8" s="450"/>
      <c r="G8" s="450"/>
      <c r="H8" s="450"/>
      <c r="I8" s="451"/>
      <c r="J8" s="133"/>
    </row>
    <row r="9" spans="1:10" ht="17.25" thickBot="1">
      <c r="A9" s="83" t="s">
        <v>667</v>
      </c>
      <c r="B9" s="151">
        <v>13077</v>
      </c>
      <c r="C9" s="151">
        <v>4533</v>
      </c>
      <c r="D9" s="151">
        <v>11006</v>
      </c>
      <c r="E9" s="150">
        <v>2499</v>
      </c>
      <c r="F9" s="150">
        <v>1454</v>
      </c>
      <c r="G9" s="150">
        <v>1754</v>
      </c>
      <c r="H9" s="151">
        <v>2414</v>
      </c>
      <c r="I9" s="96">
        <v>880</v>
      </c>
      <c r="J9" s="133"/>
    </row>
    <row r="10" spans="1:10" ht="17.25" thickBot="1">
      <c r="A10" s="152" t="s">
        <v>668</v>
      </c>
      <c r="B10" s="151">
        <v>6829</v>
      </c>
      <c r="C10" s="151">
        <v>3845</v>
      </c>
      <c r="D10" s="151">
        <v>9409</v>
      </c>
      <c r="E10" s="150">
        <v>2198</v>
      </c>
      <c r="F10" s="150">
        <v>1143</v>
      </c>
      <c r="G10" s="150">
        <v>1422</v>
      </c>
      <c r="H10" s="151">
        <v>2177</v>
      </c>
      <c r="I10" s="96">
        <v>671</v>
      </c>
      <c r="J10" s="133"/>
    </row>
    <row r="11" spans="1:10" ht="17.25" thickBot="1">
      <c r="A11" s="152" t="s">
        <v>669</v>
      </c>
      <c r="B11" s="151">
        <v>2578</v>
      </c>
      <c r="C11" s="93">
        <v>594</v>
      </c>
      <c r="D11" s="93">
        <v>957</v>
      </c>
      <c r="E11" s="96">
        <v>172</v>
      </c>
      <c r="F11" s="96">
        <v>262</v>
      </c>
      <c r="G11" s="96">
        <v>268</v>
      </c>
      <c r="H11" s="93">
        <v>172</v>
      </c>
      <c r="I11" s="96">
        <v>47</v>
      </c>
      <c r="J11" s="133"/>
    </row>
    <row r="12" spans="1:10" ht="17.25" thickBot="1">
      <c r="A12" s="92" t="s">
        <v>670</v>
      </c>
      <c r="B12" s="151">
        <v>1346</v>
      </c>
      <c r="C12" s="93">
        <v>65</v>
      </c>
      <c r="D12" s="93">
        <v>511</v>
      </c>
      <c r="E12" s="96">
        <v>90</v>
      </c>
      <c r="F12" s="96">
        <v>18</v>
      </c>
      <c r="G12" s="96">
        <v>36</v>
      </c>
      <c r="H12" s="93">
        <v>31</v>
      </c>
      <c r="I12" s="96">
        <v>150</v>
      </c>
      <c r="J12" s="133"/>
    </row>
    <row r="13" spans="1:10" ht="17.25" thickBot="1">
      <c r="A13" s="92" t="s">
        <v>671</v>
      </c>
      <c r="B13" s="151">
        <v>1633</v>
      </c>
      <c r="C13" s="93">
        <v>28</v>
      </c>
      <c r="D13" s="93">
        <v>511</v>
      </c>
      <c r="E13" s="96">
        <v>39</v>
      </c>
      <c r="F13" s="96">
        <v>32</v>
      </c>
      <c r="G13" s="96">
        <v>29</v>
      </c>
      <c r="H13" s="93">
        <v>34</v>
      </c>
      <c r="I13" s="96">
        <v>13</v>
      </c>
      <c r="J13" s="133"/>
    </row>
    <row r="14" spans="1:10" ht="17.25" thickBot="1">
      <c r="A14" s="449" t="s">
        <v>672</v>
      </c>
      <c r="B14" s="450"/>
      <c r="C14" s="450"/>
      <c r="D14" s="450"/>
      <c r="E14" s="450"/>
      <c r="F14" s="450"/>
      <c r="G14" s="450"/>
      <c r="H14" s="450"/>
      <c r="I14" s="450"/>
      <c r="J14" s="133"/>
    </row>
    <row r="15" spans="1:10" ht="17.25" thickBot="1">
      <c r="A15" s="152" t="s">
        <v>673</v>
      </c>
      <c r="B15" s="153">
        <v>0.47799999999999998</v>
      </c>
      <c r="C15" s="153">
        <v>0.152</v>
      </c>
      <c r="D15" s="153">
        <v>0.14499999999999999</v>
      </c>
      <c r="E15" s="154">
        <v>0.12</v>
      </c>
      <c r="F15" s="155">
        <v>0.214</v>
      </c>
      <c r="G15" s="155">
        <v>0.189</v>
      </c>
      <c r="H15" s="153">
        <v>9.8000000000000004E-2</v>
      </c>
      <c r="I15" s="155">
        <v>0.23799999999999999</v>
      </c>
      <c r="J15" s="133"/>
    </row>
    <row r="16" spans="1:10" ht="17.25" thickBot="1">
      <c r="A16" s="152" t="s">
        <v>674</v>
      </c>
      <c r="B16" s="153">
        <v>0.21099999999999999</v>
      </c>
      <c r="C16" s="153">
        <v>0.13100000000000001</v>
      </c>
      <c r="D16" s="153">
        <v>8.6999999999999994E-2</v>
      </c>
      <c r="E16" s="155">
        <v>6.9000000000000006E-2</v>
      </c>
      <c r="F16" s="155">
        <v>0.18</v>
      </c>
      <c r="G16" s="155">
        <v>0.153</v>
      </c>
      <c r="H16" s="153">
        <v>7.0999999999999994E-2</v>
      </c>
      <c r="I16" s="155">
        <v>5.2999999999999999E-2</v>
      </c>
      <c r="J16" s="133"/>
    </row>
  </sheetData>
  <mergeCells count="12">
    <mergeCell ref="A14:I14"/>
    <mergeCell ref="A6:A7"/>
    <mergeCell ref="B6:B7"/>
    <mergeCell ref="C6:C7"/>
    <mergeCell ref="D6:D7"/>
    <mergeCell ref="E6:E7"/>
    <mergeCell ref="F6:F7"/>
    <mergeCell ref="A3:D3"/>
    <mergeCell ref="G6:G7"/>
    <mergeCell ref="H6:H7"/>
    <mergeCell ref="I6:I7"/>
    <mergeCell ref="A8:I8"/>
  </mergeCells>
  <hyperlinks>
    <hyperlink ref="A1" location="zoznam!A1" display="späť na obsah"/>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1"/>
  <dimension ref="A1:C21"/>
  <sheetViews>
    <sheetView workbookViewId="0">
      <selection activeCell="A3" sqref="A3"/>
    </sheetView>
  </sheetViews>
  <sheetFormatPr defaultRowHeight="16.5"/>
  <cols>
    <col min="1" max="1" width="14.140625" style="20" customWidth="1"/>
    <col min="2" max="2" width="44.85546875" style="20" customWidth="1"/>
    <col min="3" max="3" width="24.85546875" style="20" customWidth="1"/>
    <col min="4" max="16384" width="9.140625" style="20"/>
  </cols>
  <sheetData>
    <row r="1" spans="1:3">
      <c r="A1" s="5" t="s">
        <v>36</v>
      </c>
    </row>
    <row r="3" spans="1:3">
      <c r="A3" s="58" t="s">
        <v>916</v>
      </c>
    </row>
    <row r="4" spans="1:3">
      <c r="A4" s="20" t="s">
        <v>244</v>
      </c>
    </row>
    <row r="6" spans="1:3">
      <c r="A6" s="46" t="s">
        <v>494</v>
      </c>
      <c r="B6" s="47" t="s">
        <v>594</v>
      </c>
      <c r="C6" s="47" t="s">
        <v>496</v>
      </c>
    </row>
    <row r="7" spans="1:3" ht="25.5">
      <c r="A7" s="421" t="s">
        <v>676</v>
      </c>
      <c r="B7" s="48" t="s">
        <v>677</v>
      </c>
      <c r="C7" s="424" t="s">
        <v>633</v>
      </c>
    </row>
    <row r="8" spans="1:3" ht="25.5">
      <c r="A8" s="422"/>
      <c r="B8" s="48" t="s">
        <v>678</v>
      </c>
      <c r="C8" s="425"/>
    </row>
    <row r="9" spans="1:3">
      <c r="A9" s="423"/>
      <c r="B9" s="49" t="s">
        <v>679</v>
      </c>
      <c r="C9" s="426"/>
    </row>
    <row r="10" spans="1:3">
      <c r="A10" s="421" t="s">
        <v>680</v>
      </c>
      <c r="B10" s="57" t="s">
        <v>207</v>
      </c>
      <c r="C10" s="424" t="s">
        <v>633</v>
      </c>
    </row>
    <row r="11" spans="1:3" ht="25.5">
      <c r="A11" s="422"/>
      <c r="B11" s="48" t="s">
        <v>681</v>
      </c>
      <c r="C11" s="425"/>
    </row>
    <row r="12" spans="1:3" ht="25.5">
      <c r="A12" s="422"/>
      <c r="B12" s="48" t="s">
        <v>682</v>
      </c>
      <c r="C12" s="425"/>
    </row>
    <row r="13" spans="1:3">
      <c r="A13" s="422"/>
      <c r="B13" s="48" t="s">
        <v>683</v>
      </c>
      <c r="C13" s="425"/>
    </row>
    <row r="14" spans="1:3">
      <c r="A14" s="422"/>
      <c r="B14" s="57" t="s">
        <v>66</v>
      </c>
      <c r="C14" s="425"/>
    </row>
    <row r="15" spans="1:3" ht="25.5">
      <c r="A15" s="422"/>
      <c r="B15" s="48" t="s">
        <v>684</v>
      </c>
      <c r="C15" s="425"/>
    </row>
    <row r="16" spans="1:3" ht="25.5">
      <c r="A16" s="422"/>
      <c r="B16" s="48" t="s">
        <v>685</v>
      </c>
      <c r="C16" s="425"/>
    </row>
    <row r="17" spans="1:3">
      <c r="A17" s="423"/>
      <c r="B17" s="49" t="s">
        <v>686</v>
      </c>
      <c r="C17" s="426"/>
    </row>
    <row r="18" spans="1:3">
      <c r="A18" s="421" t="s">
        <v>687</v>
      </c>
      <c r="B18" s="48" t="s">
        <v>688</v>
      </c>
      <c r="C18" s="424" t="s">
        <v>692</v>
      </c>
    </row>
    <row r="19" spans="1:3">
      <c r="A19" s="422"/>
      <c r="B19" s="48" t="s">
        <v>689</v>
      </c>
      <c r="C19" s="425"/>
    </row>
    <row r="20" spans="1:3">
      <c r="A20" s="422"/>
      <c r="B20" s="48" t="s">
        <v>690</v>
      </c>
      <c r="C20" s="425"/>
    </row>
    <row r="21" spans="1:3">
      <c r="A21" s="423"/>
      <c r="B21" s="49" t="s">
        <v>691</v>
      </c>
      <c r="C21" s="426"/>
    </row>
  </sheetData>
  <mergeCells count="6">
    <mergeCell ref="A7:A9"/>
    <mergeCell ref="C7:C9"/>
    <mergeCell ref="A10:A17"/>
    <mergeCell ref="C10:C17"/>
    <mergeCell ref="A18:A21"/>
    <mergeCell ref="C18:C21"/>
  </mergeCells>
  <hyperlinks>
    <hyperlink ref="A1" location="zoznam!A1" display="späť na obsah"/>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2"/>
  <dimension ref="A1:H10"/>
  <sheetViews>
    <sheetView workbookViewId="0">
      <selection activeCell="Q37" sqref="Q37"/>
    </sheetView>
  </sheetViews>
  <sheetFormatPr defaultRowHeight="16.5"/>
  <cols>
    <col min="1" max="1" width="13.85546875" style="20" customWidth="1"/>
    <col min="2" max="2" width="12.85546875" style="20" customWidth="1"/>
    <col min="3" max="3" width="11.85546875" style="20" customWidth="1"/>
    <col min="4" max="4" width="13.140625" style="20" customWidth="1"/>
    <col min="5" max="5" width="10.28515625" style="20" customWidth="1"/>
    <col min="6" max="16384" width="9.140625" style="20"/>
  </cols>
  <sheetData>
    <row r="1" spans="1:8">
      <c r="A1" s="5" t="s">
        <v>36</v>
      </c>
    </row>
    <row r="3" spans="1:8">
      <c r="A3" s="311" t="s">
        <v>917</v>
      </c>
    </row>
    <row r="4" spans="1:8">
      <c r="A4" s="312" t="s">
        <v>118</v>
      </c>
    </row>
    <row r="5" spans="1:8" ht="17.25" thickBot="1">
      <c r="A5" s="17"/>
    </row>
    <row r="6" spans="1:8" ht="50.25" thickBot="1">
      <c r="A6" s="174" t="s">
        <v>120</v>
      </c>
      <c r="B6" s="252" t="s">
        <v>121</v>
      </c>
      <c r="C6" s="252" t="s">
        <v>122</v>
      </c>
      <c r="D6" s="252" t="s">
        <v>123</v>
      </c>
      <c r="E6" s="252" t="s">
        <v>124</v>
      </c>
    </row>
    <row r="7" spans="1:8" ht="17.25" thickBot="1">
      <c r="A7" s="149">
        <v>2015</v>
      </c>
      <c r="B7" s="93">
        <v>1</v>
      </c>
      <c r="C7" s="150">
        <v>440000</v>
      </c>
      <c r="D7" s="96">
        <v>1</v>
      </c>
      <c r="E7" s="150">
        <v>412599</v>
      </c>
    </row>
    <row r="8" spans="1:8" ht="17.25" thickBot="1">
      <c r="A8" s="149">
        <v>2016</v>
      </c>
      <c r="B8" s="93">
        <v>4</v>
      </c>
      <c r="C8" s="150">
        <v>4492000</v>
      </c>
      <c r="D8" s="96">
        <v>2</v>
      </c>
      <c r="E8" s="150">
        <v>426228</v>
      </c>
    </row>
    <row r="9" spans="1:8" ht="17.25" thickBot="1">
      <c r="A9" s="149">
        <v>2017</v>
      </c>
      <c r="B9" s="93">
        <v>12</v>
      </c>
      <c r="C9" s="150">
        <v>1463967</v>
      </c>
      <c r="D9" s="96">
        <v>2</v>
      </c>
      <c r="E9" s="150">
        <v>194713</v>
      </c>
    </row>
    <row r="10" spans="1:8" ht="17.25" thickBot="1">
      <c r="A10" s="149">
        <v>2018</v>
      </c>
      <c r="B10" s="93">
        <v>30</v>
      </c>
      <c r="C10" s="150">
        <v>4790622</v>
      </c>
      <c r="D10" s="96">
        <v>2</v>
      </c>
      <c r="E10" s="150">
        <v>323213</v>
      </c>
      <c r="H10" s="40"/>
    </row>
  </sheetData>
  <hyperlinks>
    <hyperlink ref="A1" location="zoznam!A1" display="späť na obsah"/>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3"/>
  <dimension ref="A1:H18"/>
  <sheetViews>
    <sheetView workbookViewId="0">
      <selection activeCell="L12" sqref="L12"/>
    </sheetView>
  </sheetViews>
  <sheetFormatPr defaultRowHeight="16.5"/>
  <cols>
    <col min="1" max="1" width="9.140625" style="20"/>
    <col min="2" max="2" width="7.140625" style="20" customWidth="1"/>
    <col min="3" max="3" width="13.85546875" style="20" customWidth="1"/>
    <col min="4" max="4" width="29.140625" style="20" customWidth="1"/>
    <col min="5" max="5" width="9.140625" style="20"/>
    <col min="6" max="6" width="10.5703125" style="20" customWidth="1"/>
    <col min="7" max="7" width="11.42578125" style="20" customWidth="1"/>
    <col min="8" max="8" width="11.85546875" style="20" customWidth="1"/>
    <col min="9" max="16384" width="9.140625" style="20"/>
  </cols>
  <sheetData>
    <row r="1" spans="1:8">
      <c r="A1" s="5" t="s">
        <v>36</v>
      </c>
    </row>
    <row r="3" spans="1:8">
      <c r="A3" s="58" t="s">
        <v>918</v>
      </c>
    </row>
    <row r="4" spans="1:8">
      <c r="A4" s="20" t="s">
        <v>244</v>
      </c>
    </row>
    <row r="5" spans="1:8" ht="17.25" thickBot="1"/>
    <row r="6" spans="1:8" ht="26.25" thickBot="1">
      <c r="A6" s="59"/>
      <c r="B6" s="475" t="s">
        <v>693</v>
      </c>
      <c r="C6" s="476"/>
      <c r="D6" s="370" t="s">
        <v>694</v>
      </c>
      <c r="E6" s="370" t="s">
        <v>50</v>
      </c>
      <c r="F6" s="370" t="s">
        <v>173</v>
      </c>
      <c r="G6" s="370" t="s">
        <v>695</v>
      </c>
      <c r="H6" s="370" t="s">
        <v>34</v>
      </c>
    </row>
    <row r="7" spans="1:8" ht="36" customHeight="1" thickBot="1">
      <c r="A7" s="466" t="s">
        <v>696</v>
      </c>
      <c r="B7" s="459" t="s">
        <v>722</v>
      </c>
      <c r="C7" s="460"/>
      <c r="D7" s="54" t="s">
        <v>697</v>
      </c>
      <c r="E7" s="60" t="s">
        <v>698</v>
      </c>
      <c r="F7" s="60" t="s">
        <v>698</v>
      </c>
      <c r="G7" s="148" t="s">
        <v>699</v>
      </c>
      <c r="H7" s="60" t="s">
        <v>700</v>
      </c>
    </row>
    <row r="8" spans="1:8" ht="31.5" customHeight="1" thickBot="1">
      <c r="A8" s="467"/>
      <c r="B8" s="461"/>
      <c r="C8" s="462"/>
      <c r="D8" s="54" t="s">
        <v>701</v>
      </c>
      <c r="E8" s="60" t="s">
        <v>698</v>
      </c>
      <c r="F8" s="60" t="s">
        <v>698</v>
      </c>
      <c r="G8" s="148" t="s">
        <v>699</v>
      </c>
      <c r="H8" s="60" t="s">
        <v>702</v>
      </c>
    </row>
    <row r="9" spans="1:8" ht="17.25" thickBot="1">
      <c r="A9" s="467"/>
      <c r="B9" s="463"/>
      <c r="C9" s="464"/>
      <c r="D9" s="54" t="s">
        <v>703</v>
      </c>
      <c r="E9" s="60" t="s">
        <v>698</v>
      </c>
      <c r="F9" s="60" t="s">
        <v>698</v>
      </c>
      <c r="G9" s="60" t="s">
        <v>699</v>
      </c>
      <c r="H9" s="60" t="s">
        <v>704</v>
      </c>
    </row>
    <row r="10" spans="1:8">
      <c r="A10" s="467"/>
      <c r="B10" s="466" t="s">
        <v>705</v>
      </c>
      <c r="C10" s="466" t="s">
        <v>706</v>
      </c>
      <c r="D10" s="433" t="s">
        <v>707</v>
      </c>
      <c r="E10" s="465" t="s">
        <v>708</v>
      </c>
      <c r="F10" s="465" t="s">
        <v>709</v>
      </c>
      <c r="G10" s="465" t="s">
        <v>710</v>
      </c>
      <c r="H10" s="61" t="s">
        <v>711</v>
      </c>
    </row>
    <row r="11" spans="1:8" ht="33" customHeight="1" thickBot="1">
      <c r="A11" s="467"/>
      <c r="B11" s="467"/>
      <c r="C11" s="468"/>
      <c r="D11" s="434"/>
      <c r="E11" s="420"/>
      <c r="F11" s="420"/>
      <c r="G11" s="420"/>
      <c r="H11" s="60" t="s">
        <v>712</v>
      </c>
    </row>
    <row r="12" spans="1:8" ht="26.25" thickBot="1">
      <c r="A12" s="467"/>
      <c r="B12" s="467"/>
      <c r="C12" s="466" t="s">
        <v>713</v>
      </c>
      <c r="D12" s="54" t="s">
        <v>714</v>
      </c>
      <c r="E12" s="60" t="s">
        <v>698</v>
      </c>
      <c r="F12" s="60" t="s">
        <v>715</v>
      </c>
      <c r="G12" s="60" t="s">
        <v>699</v>
      </c>
      <c r="H12" s="60"/>
    </row>
    <row r="13" spans="1:8" ht="17.25" thickBot="1">
      <c r="A13" s="467"/>
      <c r="B13" s="467"/>
      <c r="C13" s="467"/>
      <c r="D13" s="54" t="s">
        <v>716</v>
      </c>
      <c r="E13" s="60" t="s">
        <v>698</v>
      </c>
      <c r="F13" s="60" t="s">
        <v>715</v>
      </c>
      <c r="G13" s="60" t="s">
        <v>699</v>
      </c>
      <c r="H13" s="60"/>
    </row>
    <row r="14" spans="1:8" ht="26.25" thickBot="1">
      <c r="A14" s="468"/>
      <c r="B14" s="468"/>
      <c r="C14" s="468"/>
      <c r="D14" s="54" t="s">
        <v>717</v>
      </c>
      <c r="E14" s="60" t="s">
        <v>698</v>
      </c>
      <c r="F14" s="60" t="s">
        <v>715</v>
      </c>
      <c r="G14" s="60" t="s">
        <v>699</v>
      </c>
      <c r="H14" s="60"/>
    </row>
    <row r="15" spans="1:8" ht="29.25" customHeight="1" thickBot="1">
      <c r="A15" s="469" t="s">
        <v>718</v>
      </c>
      <c r="B15" s="470"/>
      <c r="C15" s="471"/>
      <c r="D15" s="373" t="s">
        <v>719</v>
      </c>
      <c r="E15" s="62" t="s">
        <v>698</v>
      </c>
      <c r="F15" s="62" t="s">
        <v>698</v>
      </c>
      <c r="G15" s="62" t="s">
        <v>699</v>
      </c>
      <c r="H15" s="62"/>
    </row>
    <row r="16" spans="1:8" ht="21.75" customHeight="1" thickBot="1">
      <c r="A16" s="472"/>
      <c r="B16" s="473"/>
      <c r="C16" s="474"/>
      <c r="D16" s="373" t="s">
        <v>720</v>
      </c>
      <c r="E16" s="62" t="s">
        <v>698</v>
      </c>
      <c r="F16" s="62" t="s">
        <v>698</v>
      </c>
      <c r="G16" s="62" t="s">
        <v>699</v>
      </c>
      <c r="H16" s="62"/>
    </row>
    <row r="17" spans="1:8" ht="15.75" customHeight="1">
      <c r="A17" s="477" t="s">
        <v>1087</v>
      </c>
      <c r="B17" s="478"/>
      <c r="C17" s="478"/>
      <c r="D17" s="478"/>
      <c r="E17" s="478"/>
      <c r="F17" s="478"/>
      <c r="G17" s="478"/>
      <c r="H17" s="479"/>
    </row>
    <row r="18" spans="1:8" ht="17.25" thickBot="1">
      <c r="A18" s="456" t="s">
        <v>721</v>
      </c>
      <c r="B18" s="457"/>
      <c r="C18" s="457"/>
      <c r="D18" s="457"/>
      <c r="E18" s="457"/>
      <c r="F18" s="457"/>
      <c r="G18" s="457"/>
      <c r="H18" s="458"/>
    </row>
  </sheetData>
  <mergeCells count="13">
    <mergeCell ref="B6:C6"/>
    <mergeCell ref="A7:A14"/>
    <mergeCell ref="B10:B14"/>
    <mergeCell ref="C10:C11"/>
    <mergeCell ref="A17:H17"/>
    <mergeCell ref="A18:H18"/>
    <mergeCell ref="B7:C9"/>
    <mergeCell ref="D10:D11"/>
    <mergeCell ref="E10:E11"/>
    <mergeCell ref="F10:F11"/>
    <mergeCell ref="G10:G11"/>
    <mergeCell ref="C12:C14"/>
    <mergeCell ref="A15:C16"/>
  </mergeCells>
  <hyperlinks>
    <hyperlink ref="A1" location="zoznam!A1" display="späť na obsah"/>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4"/>
  <dimension ref="A1:M20"/>
  <sheetViews>
    <sheetView workbookViewId="0">
      <selection activeCell="S21" sqref="S21"/>
    </sheetView>
  </sheetViews>
  <sheetFormatPr defaultRowHeight="16.5"/>
  <cols>
    <col min="1" max="1" width="12.42578125" style="20" customWidth="1"/>
    <col min="2" max="2" width="16.5703125" style="20" customWidth="1"/>
    <col min="3" max="16384" width="9.140625" style="20"/>
  </cols>
  <sheetData>
    <row r="1" spans="1:13">
      <c r="A1" s="5" t="s">
        <v>36</v>
      </c>
    </row>
    <row r="3" spans="1:13">
      <c r="A3" s="58" t="s">
        <v>919</v>
      </c>
    </row>
    <row r="4" spans="1:13">
      <c r="A4" s="20" t="s">
        <v>110</v>
      </c>
    </row>
    <row r="6" spans="1:13" ht="17.25" thickBot="1"/>
    <row r="7" spans="1:13" ht="17.25" thickBot="1">
      <c r="A7" s="144"/>
      <c r="B7" s="145"/>
      <c r="C7" s="375">
        <v>2008</v>
      </c>
      <c r="D7" s="376">
        <v>2009</v>
      </c>
      <c r="E7" s="376">
        <v>2010</v>
      </c>
      <c r="F7" s="376">
        <v>2011</v>
      </c>
      <c r="G7" s="376">
        <v>2012</v>
      </c>
      <c r="H7" s="376">
        <v>2013</v>
      </c>
      <c r="I7" s="376">
        <v>2014</v>
      </c>
      <c r="J7" s="376">
        <v>2015</v>
      </c>
      <c r="K7" s="376">
        <v>2016</v>
      </c>
      <c r="L7" s="376">
        <v>2017</v>
      </c>
      <c r="M7" s="376">
        <v>2018</v>
      </c>
    </row>
    <row r="8" spans="1:13" ht="25.5">
      <c r="A8" s="371" t="s">
        <v>1242</v>
      </c>
      <c r="B8" s="480" t="s">
        <v>723</v>
      </c>
      <c r="C8" s="482">
        <v>6574</v>
      </c>
      <c r="D8" s="487">
        <v>7246</v>
      </c>
      <c r="E8" s="487">
        <v>6705</v>
      </c>
      <c r="F8" s="487">
        <v>5623</v>
      </c>
      <c r="G8" s="487">
        <v>5199</v>
      </c>
      <c r="H8" s="487">
        <v>6124</v>
      </c>
      <c r="I8" s="487">
        <v>5638</v>
      </c>
      <c r="J8" s="487">
        <v>5522</v>
      </c>
      <c r="K8" s="487">
        <v>1607</v>
      </c>
      <c r="L8" s="487">
        <v>1491</v>
      </c>
      <c r="M8" s="487">
        <v>1447</v>
      </c>
    </row>
    <row r="9" spans="1:13" ht="17.25" thickBot="1">
      <c r="A9" s="371" t="s">
        <v>50</v>
      </c>
      <c r="B9" s="481"/>
      <c r="C9" s="483"/>
      <c r="D9" s="488"/>
      <c r="E9" s="488"/>
      <c r="F9" s="488"/>
      <c r="G9" s="488"/>
      <c r="H9" s="488"/>
      <c r="I9" s="488"/>
      <c r="J9" s="488"/>
      <c r="K9" s="488"/>
      <c r="L9" s="488"/>
      <c r="M9" s="488"/>
    </row>
    <row r="10" spans="1:13" ht="17.25" thickBot="1">
      <c r="A10" s="371"/>
      <c r="B10" s="146" t="s">
        <v>724</v>
      </c>
      <c r="C10" s="377">
        <v>3279</v>
      </c>
      <c r="D10" s="135">
        <v>3583</v>
      </c>
      <c r="E10" s="135">
        <v>3585</v>
      </c>
      <c r="F10" s="135">
        <v>2781</v>
      </c>
      <c r="G10" s="135">
        <v>3018</v>
      </c>
      <c r="H10" s="135">
        <v>3407</v>
      </c>
      <c r="I10" s="135">
        <v>3406</v>
      </c>
      <c r="J10" s="135">
        <v>3508</v>
      </c>
      <c r="K10" s="135">
        <v>1050</v>
      </c>
      <c r="L10" s="135">
        <v>1039</v>
      </c>
      <c r="M10" s="135">
        <v>1079</v>
      </c>
    </row>
    <row r="11" spans="1:13" ht="17.25" thickBot="1">
      <c r="A11" s="372"/>
      <c r="B11" s="146" t="s">
        <v>725</v>
      </c>
      <c r="C11" s="378">
        <v>20.7</v>
      </c>
      <c r="D11" s="379">
        <v>29</v>
      </c>
      <c r="E11" s="379">
        <v>19.7</v>
      </c>
      <c r="F11" s="379">
        <v>16.899999999999999</v>
      </c>
      <c r="G11" s="379">
        <v>18.2</v>
      </c>
      <c r="H11" s="379">
        <v>18.899999999999999</v>
      </c>
      <c r="I11" s="379">
        <v>17.5</v>
      </c>
      <c r="J11" s="379">
        <v>17.3</v>
      </c>
      <c r="K11" s="379">
        <v>9.1</v>
      </c>
      <c r="L11" s="379">
        <v>13.4</v>
      </c>
      <c r="M11" s="379">
        <v>16.5</v>
      </c>
    </row>
    <row r="12" spans="1:13" ht="17.25" thickBot="1">
      <c r="A12" s="484" t="s">
        <v>68</v>
      </c>
      <c r="B12" s="146" t="s">
        <v>723</v>
      </c>
      <c r="C12" s="378" t="s">
        <v>483</v>
      </c>
      <c r="D12" s="379" t="s">
        <v>483</v>
      </c>
      <c r="E12" s="142">
        <v>492</v>
      </c>
      <c r="F12" s="142">
        <v>499</v>
      </c>
      <c r="G12" s="142">
        <v>472</v>
      </c>
      <c r="H12" s="142">
        <v>647</v>
      </c>
      <c r="I12" s="142">
        <v>576</v>
      </c>
      <c r="J12" s="142">
        <v>581</v>
      </c>
      <c r="K12" s="142">
        <v>532</v>
      </c>
      <c r="L12" s="142">
        <v>508</v>
      </c>
      <c r="M12" s="142">
        <v>500</v>
      </c>
    </row>
    <row r="13" spans="1:13" ht="17.25" thickBot="1">
      <c r="A13" s="485"/>
      <c r="B13" s="146" t="s">
        <v>724</v>
      </c>
      <c r="C13" s="378" t="s">
        <v>483</v>
      </c>
      <c r="D13" s="379" t="s">
        <v>483</v>
      </c>
      <c r="E13" s="142">
        <v>260</v>
      </c>
      <c r="F13" s="142">
        <v>243</v>
      </c>
      <c r="G13" s="142">
        <v>249</v>
      </c>
      <c r="H13" s="142">
        <v>349</v>
      </c>
      <c r="I13" s="142">
        <v>329</v>
      </c>
      <c r="J13" s="142">
        <v>369</v>
      </c>
      <c r="K13" s="142">
        <v>312</v>
      </c>
      <c r="L13" s="142">
        <v>346</v>
      </c>
      <c r="M13" s="142">
        <v>332</v>
      </c>
    </row>
    <row r="14" spans="1:13" ht="17.25" thickBot="1">
      <c r="A14" s="486"/>
      <c r="B14" s="146" t="s">
        <v>725</v>
      </c>
      <c r="C14" s="378" t="s">
        <v>483</v>
      </c>
      <c r="D14" s="379" t="s">
        <v>483</v>
      </c>
      <c r="E14" s="142">
        <v>6.8</v>
      </c>
      <c r="F14" s="142">
        <v>5.7</v>
      </c>
      <c r="G14" s="142">
        <v>5.5</v>
      </c>
      <c r="H14" s="142">
        <v>6.2</v>
      </c>
      <c r="I14" s="142">
        <v>6.4</v>
      </c>
      <c r="J14" s="142">
        <v>6.7</v>
      </c>
      <c r="K14" s="142">
        <v>7.1</v>
      </c>
      <c r="L14" s="142">
        <v>12.2</v>
      </c>
      <c r="M14" s="142">
        <v>10.5</v>
      </c>
    </row>
    <row r="15" spans="1:13" ht="17.25" thickBot="1">
      <c r="A15" s="371"/>
      <c r="B15" s="146" t="s">
        <v>723</v>
      </c>
      <c r="C15" s="378" t="s">
        <v>483</v>
      </c>
      <c r="D15" s="379" t="s">
        <v>483</v>
      </c>
      <c r="E15" s="379" t="s">
        <v>483</v>
      </c>
      <c r="F15" s="379" t="s">
        <v>483</v>
      </c>
      <c r="G15" s="379" t="s">
        <v>483</v>
      </c>
      <c r="H15" s="379" t="s">
        <v>483</v>
      </c>
      <c r="I15" s="379" t="s">
        <v>483</v>
      </c>
      <c r="J15" s="379" t="s">
        <v>483</v>
      </c>
      <c r="K15" s="138">
        <v>5349</v>
      </c>
      <c r="L15" s="138">
        <v>4552</v>
      </c>
      <c r="M15" s="138">
        <v>4938</v>
      </c>
    </row>
    <row r="16" spans="1:13" ht="17.25" thickBot="1">
      <c r="A16" s="371" t="s">
        <v>69</v>
      </c>
      <c r="B16" s="146" t="s">
        <v>724</v>
      </c>
      <c r="C16" s="378" t="s">
        <v>483</v>
      </c>
      <c r="D16" s="379" t="s">
        <v>483</v>
      </c>
      <c r="E16" s="379" t="s">
        <v>483</v>
      </c>
      <c r="F16" s="379" t="s">
        <v>483</v>
      </c>
      <c r="G16" s="379" t="s">
        <v>483</v>
      </c>
      <c r="H16" s="379" t="s">
        <v>483</v>
      </c>
      <c r="I16" s="379" t="s">
        <v>483</v>
      </c>
      <c r="J16" s="379" t="s">
        <v>483</v>
      </c>
      <c r="K16" s="138">
        <v>2910</v>
      </c>
      <c r="L16" s="138">
        <v>2883</v>
      </c>
      <c r="M16" s="138">
        <v>3076</v>
      </c>
    </row>
    <row r="17" spans="1:13" ht="17.25" thickBot="1">
      <c r="A17" s="68"/>
      <c r="B17" s="146" t="s">
        <v>725</v>
      </c>
      <c r="C17" s="378" t="s">
        <v>483</v>
      </c>
      <c r="D17" s="379" t="s">
        <v>483</v>
      </c>
      <c r="E17" s="379" t="s">
        <v>483</v>
      </c>
      <c r="F17" s="379" t="s">
        <v>483</v>
      </c>
      <c r="G17" s="379" t="s">
        <v>483</v>
      </c>
      <c r="H17" s="379" t="s">
        <v>483</v>
      </c>
      <c r="I17" s="379" t="s">
        <v>483</v>
      </c>
      <c r="J17" s="379" t="s">
        <v>483</v>
      </c>
      <c r="K17" s="142">
        <v>14.3</v>
      </c>
      <c r="L17" s="142">
        <v>15.6</v>
      </c>
      <c r="M17" s="142">
        <v>19.399999999999999</v>
      </c>
    </row>
    <row r="18" spans="1:13" ht="17.25" thickBot="1">
      <c r="A18" s="484" t="s">
        <v>70</v>
      </c>
      <c r="B18" s="146" t="s">
        <v>723</v>
      </c>
      <c r="C18" s="378" t="s">
        <v>483</v>
      </c>
      <c r="D18" s="379" t="s">
        <v>483</v>
      </c>
      <c r="E18" s="379" t="s">
        <v>483</v>
      </c>
      <c r="F18" s="379" t="s">
        <v>483</v>
      </c>
      <c r="G18" s="379" t="s">
        <v>483</v>
      </c>
      <c r="H18" s="379" t="s">
        <v>483</v>
      </c>
      <c r="I18" s="379" t="s">
        <v>483</v>
      </c>
      <c r="J18" s="379" t="s">
        <v>483</v>
      </c>
      <c r="K18" s="379" t="s">
        <v>483</v>
      </c>
      <c r="L18" s="379" t="s">
        <v>483</v>
      </c>
      <c r="M18" s="141">
        <v>2079</v>
      </c>
    </row>
    <row r="19" spans="1:13" ht="17.25" thickBot="1">
      <c r="A19" s="485"/>
      <c r="B19" s="146" t="s">
        <v>724</v>
      </c>
      <c r="C19" s="378" t="s">
        <v>483</v>
      </c>
      <c r="D19" s="379" t="s">
        <v>483</v>
      </c>
      <c r="E19" s="379" t="s">
        <v>483</v>
      </c>
      <c r="F19" s="379" t="s">
        <v>483</v>
      </c>
      <c r="G19" s="379" t="s">
        <v>483</v>
      </c>
      <c r="H19" s="379" t="s">
        <v>483</v>
      </c>
      <c r="I19" s="379" t="s">
        <v>483</v>
      </c>
      <c r="J19" s="379" t="s">
        <v>483</v>
      </c>
      <c r="K19" s="379" t="s">
        <v>483</v>
      </c>
      <c r="L19" s="379" t="s">
        <v>483</v>
      </c>
      <c r="M19" s="141">
        <v>1400</v>
      </c>
    </row>
    <row r="20" spans="1:13" ht="17.25" thickBot="1">
      <c r="A20" s="486"/>
      <c r="B20" s="147" t="s">
        <v>725</v>
      </c>
      <c r="C20" s="380" t="s">
        <v>483</v>
      </c>
      <c r="D20" s="381" t="s">
        <v>483</v>
      </c>
      <c r="E20" s="381" t="s">
        <v>483</v>
      </c>
      <c r="F20" s="381" t="s">
        <v>483</v>
      </c>
      <c r="G20" s="381" t="s">
        <v>483</v>
      </c>
      <c r="H20" s="381" t="s">
        <v>483</v>
      </c>
      <c r="I20" s="381" t="s">
        <v>483</v>
      </c>
      <c r="J20" s="381" t="s">
        <v>483</v>
      </c>
      <c r="K20" s="381" t="s">
        <v>483</v>
      </c>
      <c r="L20" s="381" t="s">
        <v>483</v>
      </c>
      <c r="M20" s="382">
        <v>7.3</v>
      </c>
    </row>
  </sheetData>
  <mergeCells count="14">
    <mergeCell ref="J8:J9"/>
    <mergeCell ref="K8:K9"/>
    <mergeCell ref="L8:L9"/>
    <mergeCell ref="M8:M9"/>
    <mergeCell ref="E8:E9"/>
    <mergeCell ref="F8:F9"/>
    <mergeCell ref="G8:G9"/>
    <mergeCell ref="H8:H9"/>
    <mergeCell ref="I8:I9"/>
    <mergeCell ref="B8:B9"/>
    <mergeCell ref="C8:C9"/>
    <mergeCell ref="A12:A14"/>
    <mergeCell ref="A18:A20"/>
    <mergeCell ref="D8:D9"/>
  </mergeCells>
  <hyperlinks>
    <hyperlink ref="A1" location="zoznam!A1" display="späť na obsah"/>
  </hyperlink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5"/>
  <dimension ref="A1:G14"/>
  <sheetViews>
    <sheetView workbookViewId="0">
      <selection activeCell="M21" sqref="M21"/>
    </sheetView>
  </sheetViews>
  <sheetFormatPr defaultRowHeight="16.5"/>
  <cols>
    <col min="2" max="2" width="13.28515625" customWidth="1"/>
    <col min="3" max="3" width="15.7109375" customWidth="1"/>
    <col min="4" max="5" width="12.140625" customWidth="1"/>
    <col min="6" max="6" width="11.140625" customWidth="1"/>
    <col min="7" max="7" width="10.5703125" customWidth="1"/>
  </cols>
  <sheetData>
    <row r="1" spans="1:7">
      <c r="A1" s="5" t="s">
        <v>36</v>
      </c>
    </row>
    <row r="3" spans="1:7">
      <c r="A3" s="58" t="s">
        <v>1243</v>
      </c>
    </row>
    <row r="4" spans="1:7">
      <c r="A4" s="31" t="s">
        <v>110</v>
      </c>
    </row>
    <row r="5" spans="1:7">
      <c r="A5" s="310" t="s">
        <v>1244</v>
      </c>
    </row>
    <row r="6" spans="1:7">
      <c r="A6" s="310" t="s">
        <v>1245</v>
      </c>
    </row>
    <row r="8" spans="1:7" ht="17.25" thickBot="1"/>
    <row r="9" spans="1:7" ht="24" customHeight="1" thickBot="1">
      <c r="A9" s="390"/>
      <c r="B9" s="489" t="s">
        <v>1246</v>
      </c>
      <c r="C9" s="490"/>
      <c r="D9" s="489" t="s">
        <v>423</v>
      </c>
      <c r="E9" s="490"/>
      <c r="F9" s="489" t="s">
        <v>1247</v>
      </c>
      <c r="G9" s="490"/>
    </row>
    <row r="10" spans="1:7">
      <c r="A10" s="491"/>
      <c r="B10" s="391" t="s">
        <v>1248</v>
      </c>
      <c r="C10" s="493" t="s">
        <v>1250</v>
      </c>
      <c r="D10" s="391" t="s">
        <v>1248</v>
      </c>
      <c r="E10" s="493" t="s">
        <v>1250</v>
      </c>
      <c r="F10" s="391" t="s">
        <v>1248</v>
      </c>
      <c r="G10" s="391" t="s">
        <v>1248</v>
      </c>
    </row>
    <row r="11" spans="1:7" ht="17.25" thickBot="1">
      <c r="A11" s="492"/>
      <c r="B11" s="392" t="s">
        <v>1249</v>
      </c>
      <c r="C11" s="494"/>
      <c r="D11" s="392" t="s">
        <v>1251</v>
      </c>
      <c r="E11" s="494"/>
      <c r="F11" s="392" t="s">
        <v>1251</v>
      </c>
      <c r="G11" s="392" t="s">
        <v>1252</v>
      </c>
    </row>
    <row r="12" spans="1:7" ht="17.25" thickBot="1">
      <c r="A12" s="393" t="s">
        <v>68</v>
      </c>
      <c r="B12" s="392">
        <v>261</v>
      </c>
      <c r="C12" s="392">
        <v>488</v>
      </c>
      <c r="D12" s="392">
        <v>112</v>
      </c>
      <c r="E12" s="392">
        <v>251</v>
      </c>
      <c r="F12" s="392">
        <v>3.8</v>
      </c>
      <c r="G12" s="392">
        <v>6</v>
      </c>
    </row>
    <row r="13" spans="1:7" ht="17.25" thickBot="1">
      <c r="A13" s="393" t="s">
        <v>69</v>
      </c>
      <c r="B13" s="394">
        <v>3995</v>
      </c>
      <c r="C13" s="394">
        <v>4946</v>
      </c>
      <c r="D13" s="394">
        <v>2419</v>
      </c>
      <c r="E13" s="394">
        <v>2959</v>
      </c>
      <c r="F13" s="392">
        <v>9.3000000000000007</v>
      </c>
      <c r="G13" s="392">
        <v>16.5</v>
      </c>
    </row>
    <row r="14" spans="1:7" ht="26.25" thickBot="1">
      <c r="A14" s="393" t="s">
        <v>70</v>
      </c>
      <c r="B14" s="394">
        <v>1897</v>
      </c>
      <c r="C14" s="394">
        <v>2079</v>
      </c>
      <c r="D14" s="394">
        <v>1269</v>
      </c>
      <c r="E14" s="394">
        <v>1400</v>
      </c>
      <c r="F14" s="392">
        <v>4.0999999999999996</v>
      </c>
      <c r="G14" s="392">
        <v>7.3</v>
      </c>
    </row>
  </sheetData>
  <mergeCells count="6">
    <mergeCell ref="B9:C9"/>
    <mergeCell ref="D9:E9"/>
    <mergeCell ref="F9:G9"/>
    <mergeCell ref="A10:A11"/>
    <mergeCell ref="C10:C11"/>
    <mergeCell ref="E10:E11"/>
  </mergeCells>
  <hyperlinks>
    <hyperlink ref="A1" location="zoznam!A1" display="späť na obsah"/>
  </hyperlink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6"/>
  <dimension ref="A1:G11"/>
  <sheetViews>
    <sheetView workbookViewId="0">
      <selection activeCell="C9" sqref="C9"/>
    </sheetView>
  </sheetViews>
  <sheetFormatPr defaultRowHeight="16.5"/>
  <cols>
    <col min="1" max="1" width="14.5703125" style="20" customWidth="1"/>
    <col min="2" max="2" width="16.7109375" style="20" bestFit="1" customWidth="1"/>
    <col min="3" max="3" width="14.85546875" style="20" customWidth="1"/>
    <col min="4" max="4" width="18.28515625" style="20" customWidth="1"/>
    <col min="5" max="5" width="23.140625" style="20" customWidth="1"/>
    <col min="6" max="6" width="16.28515625" style="20" customWidth="1"/>
    <col min="7" max="7" width="18.42578125" style="20" customWidth="1"/>
    <col min="8" max="16384" width="9.140625" style="20"/>
  </cols>
  <sheetData>
    <row r="1" spans="1:7">
      <c r="A1" s="5" t="s">
        <v>36</v>
      </c>
    </row>
    <row r="3" spans="1:7">
      <c r="A3" s="58" t="s">
        <v>1253</v>
      </c>
    </row>
    <row r="4" spans="1:7">
      <c r="A4" s="260" t="s">
        <v>244</v>
      </c>
    </row>
    <row r="6" spans="1:7">
      <c r="A6" s="485" t="s">
        <v>726</v>
      </c>
      <c r="B6" s="485" t="s">
        <v>727</v>
      </c>
      <c r="C6" s="485" t="s">
        <v>728</v>
      </c>
      <c r="D6" s="497" t="s">
        <v>1094</v>
      </c>
      <c r="E6" s="485" t="s">
        <v>729</v>
      </c>
      <c r="F6" s="497" t="s">
        <v>1095</v>
      </c>
      <c r="G6" s="495" t="s">
        <v>730</v>
      </c>
    </row>
    <row r="7" spans="1:7" ht="34.5" customHeight="1" thickBot="1">
      <c r="A7" s="486"/>
      <c r="B7" s="486"/>
      <c r="C7" s="486"/>
      <c r="D7" s="498"/>
      <c r="E7" s="486"/>
      <c r="F7" s="498"/>
      <c r="G7" s="496"/>
    </row>
    <row r="8" spans="1:7" ht="26.25" thickBot="1">
      <c r="A8" s="80" t="s">
        <v>731</v>
      </c>
      <c r="B8" s="161" t="s">
        <v>732</v>
      </c>
      <c r="C8" s="161" t="s">
        <v>733</v>
      </c>
      <c r="D8" s="258">
        <v>0.3</v>
      </c>
      <c r="E8" s="161" t="s">
        <v>734</v>
      </c>
      <c r="F8" s="258">
        <v>0.16</v>
      </c>
      <c r="G8" s="253" t="s">
        <v>735</v>
      </c>
    </row>
    <row r="9" spans="1:7" ht="26.25" thickBot="1">
      <c r="A9" s="80" t="s">
        <v>736</v>
      </c>
      <c r="B9" s="161" t="s">
        <v>737</v>
      </c>
      <c r="C9" s="161" t="s">
        <v>738</v>
      </c>
      <c r="D9" s="258">
        <v>0.09</v>
      </c>
      <c r="E9" s="257">
        <v>78425</v>
      </c>
      <c r="F9" s="258">
        <v>0.04</v>
      </c>
      <c r="G9" s="253" t="s">
        <v>735</v>
      </c>
    </row>
    <row r="10" spans="1:7" ht="26.25" thickBot="1">
      <c r="A10" s="80" t="s">
        <v>739</v>
      </c>
      <c r="B10" s="161" t="s">
        <v>740</v>
      </c>
      <c r="C10" s="257">
        <v>180934</v>
      </c>
      <c r="D10" s="258">
        <v>0.93</v>
      </c>
      <c r="E10" s="161" t="s">
        <v>741</v>
      </c>
      <c r="F10" s="258">
        <v>0.47</v>
      </c>
      <c r="G10" s="253" t="s">
        <v>742</v>
      </c>
    </row>
    <row r="11" spans="1:7" ht="76.5">
      <c r="A11" s="254" t="s">
        <v>743</v>
      </c>
      <c r="B11" s="255" t="s">
        <v>744</v>
      </c>
      <c r="C11" s="255" t="s">
        <v>745</v>
      </c>
      <c r="D11" s="259">
        <v>0.11</v>
      </c>
      <c r="E11" s="255" t="s">
        <v>746</v>
      </c>
      <c r="F11" s="259">
        <v>0.08</v>
      </c>
      <c r="G11" s="256" t="s">
        <v>747</v>
      </c>
    </row>
  </sheetData>
  <mergeCells count="7">
    <mergeCell ref="G6:G7"/>
    <mergeCell ref="A6:A7"/>
    <mergeCell ref="B6:B7"/>
    <mergeCell ref="C6:C7"/>
    <mergeCell ref="E6:E7"/>
    <mergeCell ref="F6:F7"/>
    <mergeCell ref="D6:D7"/>
  </mergeCells>
  <hyperlinks>
    <hyperlink ref="A1" location="zoznam!A1" display="späť na obsah"/>
  </hyperlink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7"/>
  <dimension ref="A1:I43"/>
  <sheetViews>
    <sheetView workbookViewId="0"/>
  </sheetViews>
  <sheetFormatPr defaultRowHeight="16.5"/>
  <cols>
    <col min="1" max="1" width="10.5703125" style="20" customWidth="1"/>
    <col min="2" max="2" width="17" style="20" customWidth="1"/>
    <col min="3" max="3" width="33.140625" style="20" customWidth="1"/>
    <col min="4" max="4" width="13.5703125" style="20" customWidth="1"/>
    <col min="5" max="5" width="15.140625" style="20" customWidth="1"/>
    <col min="6" max="6" width="19.5703125" style="20" customWidth="1"/>
    <col min="7" max="7" width="19.85546875" style="20" customWidth="1"/>
    <col min="8" max="16384" width="9.140625" style="20"/>
  </cols>
  <sheetData>
    <row r="1" spans="1:9">
      <c r="A1" s="5" t="s">
        <v>36</v>
      </c>
    </row>
    <row r="3" spans="1:9">
      <c r="A3" s="75" t="s">
        <v>748</v>
      </c>
    </row>
    <row r="4" spans="1:9">
      <c r="A4" s="20" t="s">
        <v>1096</v>
      </c>
    </row>
    <row r="5" spans="1:9" ht="17.25" thickBot="1"/>
    <row r="6" spans="1:9" ht="33.75" customHeight="1">
      <c r="A6" s="503" t="s">
        <v>749</v>
      </c>
      <c r="B6" s="499" t="s">
        <v>750</v>
      </c>
      <c r="C6" s="499" t="s">
        <v>751</v>
      </c>
      <c r="D6" s="503" t="s">
        <v>752</v>
      </c>
      <c r="E6" s="503" t="s">
        <v>753</v>
      </c>
      <c r="F6" s="503" t="s">
        <v>754</v>
      </c>
      <c r="G6" s="503" t="s">
        <v>755</v>
      </c>
      <c r="H6" s="503" t="s">
        <v>756</v>
      </c>
      <c r="I6" s="133"/>
    </row>
    <row r="7" spans="1:9" ht="17.25" thickBot="1">
      <c r="A7" s="504"/>
      <c r="B7" s="501"/>
      <c r="C7" s="501"/>
      <c r="D7" s="504"/>
      <c r="E7" s="504"/>
      <c r="F7" s="504"/>
      <c r="G7" s="504"/>
      <c r="H7" s="504"/>
      <c r="I7" s="133"/>
    </row>
    <row r="8" spans="1:9" ht="26.25" thickBot="1">
      <c r="A8" s="499" t="s">
        <v>757</v>
      </c>
      <c r="B8" s="134" t="s">
        <v>758</v>
      </c>
      <c r="C8" s="134" t="s">
        <v>759</v>
      </c>
      <c r="D8" s="135">
        <v>8451186</v>
      </c>
      <c r="E8" s="135">
        <v>6067351</v>
      </c>
      <c r="F8" s="135">
        <v>53356172</v>
      </c>
      <c r="G8" s="135">
        <v>210332</v>
      </c>
      <c r="H8" s="136">
        <v>3.1E-2</v>
      </c>
      <c r="I8" s="133"/>
    </row>
    <row r="9" spans="1:9" ht="17.25" thickBot="1">
      <c r="A9" s="500"/>
      <c r="B9" s="499" t="s">
        <v>199</v>
      </c>
      <c r="C9" s="137" t="s">
        <v>760</v>
      </c>
      <c r="D9" s="138">
        <v>19748856</v>
      </c>
      <c r="E9" s="138">
        <v>12337505</v>
      </c>
      <c r="F9" s="138">
        <v>112443567</v>
      </c>
      <c r="G9" s="138">
        <v>736669</v>
      </c>
      <c r="H9" s="139">
        <v>5.62E-2</v>
      </c>
      <c r="I9" s="133"/>
    </row>
    <row r="10" spans="1:9" ht="17.25" thickBot="1">
      <c r="A10" s="500"/>
      <c r="B10" s="500"/>
      <c r="C10" s="137" t="s">
        <v>761</v>
      </c>
      <c r="D10" s="138">
        <v>3548419</v>
      </c>
      <c r="E10" s="138">
        <v>1163398</v>
      </c>
      <c r="F10" s="138">
        <v>20103149</v>
      </c>
      <c r="G10" s="138">
        <v>264070</v>
      </c>
      <c r="H10" s="139">
        <v>0.1454</v>
      </c>
      <c r="I10" s="133"/>
    </row>
    <row r="11" spans="1:9" ht="17.25" thickBot="1">
      <c r="A11" s="500"/>
      <c r="B11" s="500"/>
      <c r="C11" s="137" t="s">
        <v>762</v>
      </c>
      <c r="D11" s="138">
        <v>1696969</v>
      </c>
      <c r="E11" s="138">
        <v>1240096</v>
      </c>
      <c r="F11" s="138">
        <v>12712405</v>
      </c>
      <c r="G11" s="138">
        <v>55269</v>
      </c>
      <c r="H11" s="139">
        <v>3.4700000000000002E-2</v>
      </c>
      <c r="I11" s="133"/>
    </row>
    <row r="12" spans="1:9" ht="17.25" thickBot="1">
      <c r="A12" s="500"/>
      <c r="B12" s="501"/>
      <c r="C12" s="137" t="s">
        <v>763</v>
      </c>
      <c r="D12" s="138">
        <v>10092862</v>
      </c>
      <c r="E12" s="138">
        <v>3601348</v>
      </c>
      <c r="F12" s="138">
        <v>53626131</v>
      </c>
      <c r="G12" s="138">
        <v>1051019</v>
      </c>
      <c r="H12" s="139">
        <v>0.30399999999999999</v>
      </c>
      <c r="I12" s="133"/>
    </row>
    <row r="13" spans="1:9" ht="17.25" thickBot="1">
      <c r="A13" s="500"/>
      <c r="B13" s="480" t="s">
        <v>198</v>
      </c>
      <c r="C13" s="134" t="s">
        <v>764</v>
      </c>
      <c r="D13" s="135">
        <v>13109918</v>
      </c>
      <c r="E13" s="135">
        <v>5703841</v>
      </c>
      <c r="F13" s="135">
        <v>61780012</v>
      </c>
      <c r="G13" s="135">
        <v>866749</v>
      </c>
      <c r="H13" s="136">
        <v>0.16170000000000001</v>
      </c>
      <c r="I13" s="133"/>
    </row>
    <row r="14" spans="1:9" ht="17.25" thickBot="1">
      <c r="A14" s="500"/>
      <c r="B14" s="502"/>
      <c r="C14" s="134" t="s">
        <v>765</v>
      </c>
      <c r="D14" s="135">
        <v>7445250</v>
      </c>
      <c r="E14" s="135">
        <v>5719155</v>
      </c>
      <c r="F14" s="135">
        <v>46300120</v>
      </c>
      <c r="G14" s="135">
        <v>427335</v>
      </c>
      <c r="H14" s="136">
        <v>8.7099999999999997E-2</v>
      </c>
      <c r="I14" s="133"/>
    </row>
    <row r="15" spans="1:9" ht="17.25" thickBot="1">
      <c r="A15" s="500"/>
      <c r="B15" s="502"/>
      <c r="C15" s="134" t="s">
        <v>766</v>
      </c>
      <c r="D15" s="135">
        <v>1242719</v>
      </c>
      <c r="E15" s="135">
        <v>821950</v>
      </c>
      <c r="F15" s="135">
        <v>8617791</v>
      </c>
      <c r="G15" s="135">
        <v>27696</v>
      </c>
      <c r="H15" s="136">
        <v>2.47E-2</v>
      </c>
      <c r="I15" s="133"/>
    </row>
    <row r="16" spans="1:9" ht="17.25" thickBot="1">
      <c r="A16" s="500"/>
      <c r="B16" s="502"/>
      <c r="C16" s="134" t="s">
        <v>767</v>
      </c>
      <c r="D16" s="135">
        <v>1464669</v>
      </c>
      <c r="E16" s="135">
        <v>1221422</v>
      </c>
      <c r="F16" s="135">
        <v>10446619</v>
      </c>
      <c r="G16" s="135">
        <v>-12109</v>
      </c>
      <c r="H16" s="136">
        <v>-7.9000000000000008E-3</v>
      </c>
      <c r="I16" s="133"/>
    </row>
    <row r="17" spans="1:9" ht="17.25" thickBot="1">
      <c r="A17" s="500"/>
      <c r="B17" s="502"/>
      <c r="C17" s="134" t="s">
        <v>768</v>
      </c>
      <c r="D17" s="135">
        <v>1294033</v>
      </c>
      <c r="E17" s="135">
        <v>1104461</v>
      </c>
      <c r="F17" s="135">
        <v>8931714</v>
      </c>
      <c r="G17" s="135">
        <v>3263</v>
      </c>
      <c r="H17" s="136">
        <v>2.5999999999999999E-3</v>
      </c>
      <c r="I17" s="133"/>
    </row>
    <row r="18" spans="1:9" ht="26.25" thickBot="1">
      <c r="A18" s="500"/>
      <c r="B18" s="481"/>
      <c r="C18" s="134" t="s">
        <v>769</v>
      </c>
      <c r="D18" s="135">
        <v>1026116</v>
      </c>
      <c r="E18" s="135">
        <v>904521</v>
      </c>
      <c r="F18" s="135">
        <v>7614800</v>
      </c>
      <c r="G18" s="118">
        <v>935</v>
      </c>
      <c r="H18" s="136">
        <v>8.9999999999999998E-4</v>
      </c>
      <c r="I18" s="133"/>
    </row>
    <row r="19" spans="1:9" ht="17.25" thickBot="1">
      <c r="A19" s="500"/>
      <c r="B19" s="499" t="s">
        <v>115</v>
      </c>
      <c r="C19" s="137" t="s">
        <v>770</v>
      </c>
      <c r="D19" s="138">
        <v>5558435</v>
      </c>
      <c r="E19" s="138">
        <v>2494399</v>
      </c>
      <c r="F19" s="138">
        <v>25356040</v>
      </c>
      <c r="G19" s="138">
        <v>357501</v>
      </c>
      <c r="H19" s="139">
        <v>0.16309999999999999</v>
      </c>
      <c r="I19" s="133"/>
    </row>
    <row r="20" spans="1:9" ht="17.25" thickBot="1">
      <c r="A20" s="500"/>
      <c r="B20" s="500"/>
      <c r="C20" s="137" t="s">
        <v>771</v>
      </c>
      <c r="D20" s="138">
        <v>2094619</v>
      </c>
      <c r="E20" s="138">
        <v>1853235</v>
      </c>
      <c r="F20" s="138">
        <v>14173303</v>
      </c>
      <c r="G20" s="138">
        <v>62787</v>
      </c>
      <c r="H20" s="139">
        <v>3.5400000000000001E-2</v>
      </c>
      <c r="I20" s="133"/>
    </row>
    <row r="21" spans="1:9" ht="17.25" thickBot="1">
      <c r="A21" s="500"/>
      <c r="B21" s="500"/>
      <c r="C21" s="137" t="s">
        <v>772</v>
      </c>
      <c r="D21" s="138">
        <v>640016</v>
      </c>
      <c r="E21" s="138">
        <v>560926</v>
      </c>
      <c r="F21" s="138">
        <v>4518524</v>
      </c>
      <c r="G21" s="138">
        <v>7509</v>
      </c>
      <c r="H21" s="139">
        <v>1.2200000000000001E-2</v>
      </c>
      <c r="I21" s="133"/>
    </row>
    <row r="22" spans="1:9" ht="17.25" thickBot="1">
      <c r="A22" s="501"/>
      <c r="B22" s="501"/>
      <c r="C22" s="140" t="s">
        <v>86</v>
      </c>
      <c r="D22" s="138">
        <v>1734000</v>
      </c>
      <c r="E22" s="138">
        <v>1494000</v>
      </c>
      <c r="F22" s="138">
        <v>11829484</v>
      </c>
      <c r="G22" s="138">
        <v>13352</v>
      </c>
      <c r="H22" s="139">
        <v>8.2000000000000007E-3</v>
      </c>
      <c r="I22" s="133"/>
    </row>
    <row r="23" spans="1:9" ht="17.25" thickBot="1">
      <c r="A23" s="499" t="s">
        <v>257</v>
      </c>
      <c r="B23" s="480" t="s">
        <v>196</v>
      </c>
      <c r="C23" s="134" t="s">
        <v>773</v>
      </c>
      <c r="D23" s="135">
        <v>23887862</v>
      </c>
      <c r="E23" s="135">
        <v>20506057</v>
      </c>
      <c r="F23" s="135">
        <v>167208557</v>
      </c>
      <c r="G23" s="135">
        <v>352161</v>
      </c>
      <c r="H23" s="136">
        <v>1.5699999999999999E-2</v>
      </c>
      <c r="I23" s="133"/>
    </row>
    <row r="24" spans="1:9" ht="17.25" thickBot="1">
      <c r="A24" s="500"/>
      <c r="B24" s="502"/>
      <c r="C24" s="134" t="s">
        <v>774</v>
      </c>
      <c r="D24" s="135">
        <v>6943785</v>
      </c>
      <c r="E24" s="135">
        <v>4790409</v>
      </c>
      <c r="F24" s="135">
        <v>43157791</v>
      </c>
      <c r="G24" s="135">
        <v>7480</v>
      </c>
      <c r="H24" s="136">
        <v>1.1000000000000001E-3</v>
      </c>
      <c r="I24" s="133"/>
    </row>
    <row r="25" spans="1:9" ht="17.25" thickBot="1">
      <c r="A25" s="500"/>
      <c r="B25" s="502"/>
      <c r="C25" s="134" t="s">
        <v>775</v>
      </c>
      <c r="D25" s="135">
        <v>4728830</v>
      </c>
      <c r="E25" s="135">
        <v>3598538</v>
      </c>
      <c r="F25" s="135">
        <v>31753982</v>
      </c>
      <c r="G25" s="135">
        <v>92879</v>
      </c>
      <c r="H25" s="136">
        <v>2.23E-2</v>
      </c>
      <c r="I25" s="133"/>
    </row>
    <row r="26" spans="1:9" ht="17.25" thickBot="1">
      <c r="A26" s="500"/>
      <c r="B26" s="502"/>
      <c r="C26" s="134" t="s">
        <v>776</v>
      </c>
      <c r="D26" s="135">
        <v>4088704</v>
      </c>
      <c r="E26" s="135">
        <v>2550495</v>
      </c>
      <c r="F26" s="135">
        <v>25286473</v>
      </c>
      <c r="G26" s="135">
        <v>111047</v>
      </c>
      <c r="H26" s="136">
        <v>3.5099999999999999E-2</v>
      </c>
      <c r="I26" s="133"/>
    </row>
    <row r="27" spans="1:9" ht="17.25" thickBot="1">
      <c r="A27" s="500"/>
      <c r="B27" s="481"/>
      <c r="C27" s="134" t="s">
        <v>777</v>
      </c>
      <c r="D27" s="135">
        <v>1360419</v>
      </c>
      <c r="E27" s="135">
        <v>1262667</v>
      </c>
      <c r="F27" s="135">
        <v>9932049</v>
      </c>
      <c r="G27" s="135">
        <v>-11673</v>
      </c>
      <c r="H27" s="136">
        <v>-8.0000000000000002E-3</v>
      </c>
      <c r="I27" s="133"/>
    </row>
    <row r="28" spans="1:9" ht="17.25" thickBot="1">
      <c r="A28" s="500"/>
      <c r="B28" s="499" t="s">
        <v>197</v>
      </c>
      <c r="C28" s="137" t="s">
        <v>778</v>
      </c>
      <c r="D28" s="138">
        <v>10725206</v>
      </c>
      <c r="E28" s="138">
        <v>24948716</v>
      </c>
      <c r="F28" s="138">
        <v>94316745</v>
      </c>
      <c r="G28" s="138">
        <v>449230</v>
      </c>
      <c r="H28" s="139">
        <v>6.1600000000000002E-2</v>
      </c>
      <c r="I28" s="133"/>
    </row>
    <row r="29" spans="1:9" ht="17.25" thickBot="1">
      <c r="A29" s="500"/>
      <c r="B29" s="500"/>
      <c r="C29" s="137" t="s">
        <v>779</v>
      </c>
      <c r="D29" s="138">
        <v>2941935</v>
      </c>
      <c r="E29" s="138">
        <v>1729161</v>
      </c>
      <c r="F29" s="138">
        <v>15656237</v>
      </c>
      <c r="G29" s="138">
        <v>129363</v>
      </c>
      <c r="H29" s="139">
        <v>7.5200000000000003E-2</v>
      </c>
      <c r="I29" s="133"/>
    </row>
    <row r="30" spans="1:9" ht="17.25" thickBot="1">
      <c r="A30" s="500"/>
      <c r="B30" s="500"/>
      <c r="C30" s="137" t="s">
        <v>780</v>
      </c>
      <c r="D30" s="138">
        <v>1441424</v>
      </c>
      <c r="E30" s="138">
        <v>1097226</v>
      </c>
      <c r="F30" s="138">
        <v>10300546</v>
      </c>
      <c r="G30" s="141">
        <v>-9583</v>
      </c>
      <c r="H30" s="139">
        <v>-6.3E-3</v>
      </c>
      <c r="I30" s="133"/>
    </row>
    <row r="31" spans="1:9" ht="17.25" thickBot="1">
      <c r="A31" s="500"/>
      <c r="B31" s="500"/>
      <c r="C31" s="137" t="s">
        <v>781</v>
      </c>
      <c r="D31" s="138">
        <v>1601769</v>
      </c>
      <c r="E31" s="138">
        <v>805108</v>
      </c>
      <c r="F31" s="138">
        <v>9904012</v>
      </c>
      <c r="G31" s="138">
        <v>104176</v>
      </c>
      <c r="H31" s="139">
        <v>0.10440000000000001</v>
      </c>
      <c r="I31" s="133"/>
    </row>
    <row r="32" spans="1:9" ht="17.25" thickBot="1">
      <c r="A32" s="500"/>
      <c r="B32" s="500"/>
      <c r="C32" s="137" t="s">
        <v>782</v>
      </c>
      <c r="D32" s="138">
        <v>2508884</v>
      </c>
      <c r="E32" s="138">
        <v>1520336</v>
      </c>
      <c r="F32" s="138">
        <v>17728337</v>
      </c>
      <c r="G32" s="138">
        <v>188493</v>
      </c>
      <c r="H32" s="139">
        <v>0.106</v>
      </c>
      <c r="I32" s="133"/>
    </row>
    <row r="33" spans="1:9" ht="17.25" thickBot="1">
      <c r="A33" s="500"/>
      <c r="B33" s="500"/>
      <c r="C33" s="137" t="s">
        <v>783</v>
      </c>
      <c r="D33" s="138">
        <v>1079127</v>
      </c>
      <c r="E33" s="142" t="s">
        <v>784</v>
      </c>
      <c r="F33" s="138">
        <v>1610631</v>
      </c>
      <c r="G33" s="138">
        <v>381322</v>
      </c>
      <c r="H33" s="139">
        <v>0.13700000000000001</v>
      </c>
      <c r="I33" s="133"/>
    </row>
    <row r="34" spans="1:9" ht="17.25" thickBot="1">
      <c r="A34" s="500"/>
      <c r="B34" s="501"/>
      <c r="C34" s="137" t="s">
        <v>785</v>
      </c>
      <c r="D34" s="138">
        <v>1480962</v>
      </c>
      <c r="E34" s="138">
        <v>1275068</v>
      </c>
      <c r="F34" s="138">
        <v>11257316</v>
      </c>
      <c r="G34" s="138">
        <v>19555</v>
      </c>
      <c r="H34" s="139">
        <v>1.2800000000000001E-2</v>
      </c>
      <c r="I34" s="133"/>
    </row>
    <row r="35" spans="1:9" ht="26.25" thickBot="1">
      <c r="A35" s="500"/>
      <c r="B35" s="134" t="s">
        <v>786</v>
      </c>
      <c r="C35" s="134" t="s">
        <v>787</v>
      </c>
      <c r="D35" s="135">
        <v>1389261</v>
      </c>
      <c r="E35" s="135">
        <v>867881</v>
      </c>
      <c r="F35" s="135">
        <v>8044811</v>
      </c>
      <c r="G35" s="135">
        <v>43667</v>
      </c>
      <c r="H35" s="136">
        <v>4.48E-2</v>
      </c>
      <c r="I35" s="133"/>
    </row>
    <row r="36" spans="1:9" ht="17.25" thickBot="1">
      <c r="A36" s="500"/>
      <c r="B36" s="499" t="s">
        <v>113</v>
      </c>
      <c r="C36" s="137" t="s">
        <v>788</v>
      </c>
      <c r="D36" s="138">
        <v>1333098</v>
      </c>
      <c r="E36" s="138">
        <v>1128705</v>
      </c>
      <c r="F36" s="138">
        <v>9427151</v>
      </c>
      <c r="G36" s="138">
        <v>17037</v>
      </c>
      <c r="H36" s="139">
        <v>1.3299999999999999E-2</v>
      </c>
      <c r="I36" s="133"/>
    </row>
    <row r="37" spans="1:9" ht="17.25" thickBot="1">
      <c r="A37" s="500"/>
      <c r="B37" s="500"/>
      <c r="C37" s="137" t="s">
        <v>789</v>
      </c>
      <c r="D37" s="138">
        <v>912880</v>
      </c>
      <c r="E37" s="138">
        <v>390080</v>
      </c>
      <c r="F37" s="138">
        <v>4331926</v>
      </c>
      <c r="G37" s="138">
        <v>68224</v>
      </c>
      <c r="H37" s="139">
        <v>0.19719999999999999</v>
      </c>
      <c r="I37" s="133"/>
    </row>
    <row r="38" spans="1:9" ht="26.25" thickBot="1">
      <c r="A38" s="501"/>
      <c r="B38" s="501"/>
      <c r="C38" s="140" t="s">
        <v>790</v>
      </c>
      <c r="D38" s="138">
        <v>600000</v>
      </c>
      <c r="E38" s="142" t="s">
        <v>784</v>
      </c>
      <c r="F38" s="138">
        <v>7630799</v>
      </c>
      <c r="G38" s="142" t="s">
        <v>784</v>
      </c>
      <c r="H38" s="142" t="s">
        <v>784</v>
      </c>
      <c r="I38" s="133"/>
    </row>
    <row r="39" spans="1:9" ht="17.25" thickBot="1">
      <c r="A39" s="499" t="s">
        <v>116</v>
      </c>
      <c r="B39" s="480" t="s">
        <v>116</v>
      </c>
      <c r="C39" s="134" t="s">
        <v>791</v>
      </c>
      <c r="D39" s="135">
        <v>5687770</v>
      </c>
      <c r="E39" s="135">
        <v>3373022</v>
      </c>
      <c r="F39" s="135">
        <v>40248143</v>
      </c>
      <c r="G39" s="135">
        <v>284630</v>
      </c>
      <c r="H39" s="136">
        <v>5.8999999999999999E-3</v>
      </c>
      <c r="I39" s="133"/>
    </row>
    <row r="40" spans="1:9" ht="17.25" thickBot="1">
      <c r="A40" s="500"/>
      <c r="B40" s="502"/>
      <c r="C40" s="143" t="s">
        <v>792</v>
      </c>
      <c r="D40" s="135">
        <v>35228300</v>
      </c>
      <c r="E40" s="135">
        <v>33500000</v>
      </c>
      <c r="F40" s="135">
        <v>216311194</v>
      </c>
      <c r="G40" s="135">
        <v>508364</v>
      </c>
      <c r="H40" s="136">
        <v>1.6999999999999999E-3</v>
      </c>
      <c r="I40" s="133"/>
    </row>
    <row r="41" spans="1:9" ht="17.25" thickBot="1">
      <c r="A41" s="501"/>
      <c r="B41" s="481"/>
      <c r="C41" s="143" t="s">
        <v>793</v>
      </c>
      <c r="D41" s="135">
        <v>2354000</v>
      </c>
      <c r="E41" s="135">
        <v>1103000</v>
      </c>
      <c r="F41" s="135">
        <v>15880162</v>
      </c>
      <c r="G41" s="135">
        <v>139287</v>
      </c>
      <c r="H41" s="136">
        <v>7.7999999999999996E-3</v>
      </c>
      <c r="I41" s="133"/>
    </row>
    <row r="42" spans="1:9">
      <c r="A42" s="63"/>
    </row>
    <row r="43" spans="1:9">
      <c r="A43" s="63"/>
    </row>
  </sheetData>
  <mergeCells count="18">
    <mergeCell ref="G6:G7"/>
    <mergeCell ref="H6:H7"/>
    <mergeCell ref="A8:A22"/>
    <mergeCell ref="B9:B12"/>
    <mergeCell ref="B13:B18"/>
    <mergeCell ref="B19:B22"/>
    <mergeCell ref="A6:A7"/>
    <mergeCell ref="B6:B7"/>
    <mergeCell ref="C6:C7"/>
    <mergeCell ref="D6:D7"/>
    <mergeCell ref="E6:E7"/>
    <mergeCell ref="F6:F7"/>
    <mergeCell ref="A23:A38"/>
    <mergeCell ref="B23:B27"/>
    <mergeCell ref="B28:B34"/>
    <mergeCell ref="B36:B38"/>
    <mergeCell ref="A39:A41"/>
    <mergeCell ref="B39:B41"/>
  </mergeCells>
  <hyperlinks>
    <hyperlink ref="A1" location="zoznam!A1" display="späť na obsah"/>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109</vt:i4>
      </vt:variant>
      <vt:variant>
        <vt:lpstr>Pomenované rozsahy</vt:lpstr>
      </vt:variant>
      <vt:variant>
        <vt:i4>22</vt:i4>
      </vt:variant>
    </vt:vector>
  </HeadingPairs>
  <TitlesOfParts>
    <vt:vector size="131" baseType="lpstr">
      <vt:lpstr>zoznam</vt:lpstr>
      <vt:lpstr>Graf_1</vt:lpstr>
      <vt:lpstr>Graf_2</vt:lpstr>
      <vt:lpstr>Graf_3</vt:lpstr>
      <vt:lpstr>Graf_4</vt:lpstr>
      <vt:lpstr>Graf_5</vt:lpstr>
      <vt:lpstr>Graf_6</vt:lpstr>
      <vt:lpstr>Graf_7</vt:lpstr>
      <vt:lpstr>Graf_8</vt:lpstr>
      <vt:lpstr>Graf_9</vt:lpstr>
      <vt:lpstr>Graf_10</vt:lpstr>
      <vt:lpstr>Graf_11</vt:lpstr>
      <vt:lpstr>Graf_12</vt:lpstr>
      <vt:lpstr>Graf_13</vt:lpstr>
      <vt:lpstr>Graf_14</vt:lpstr>
      <vt:lpstr>Graf_15</vt:lpstr>
      <vt:lpstr>Graf_16</vt:lpstr>
      <vt:lpstr>Graf_17</vt:lpstr>
      <vt:lpstr>Graf_18</vt:lpstr>
      <vt:lpstr>Graf_19</vt:lpstr>
      <vt:lpstr>Graf_20</vt:lpstr>
      <vt:lpstr>Graf_21</vt:lpstr>
      <vt:lpstr>Graf_22</vt:lpstr>
      <vt:lpstr>Graf_23</vt:lpstr>
      <vt:lpstr>Graf_24</vt:lpstr>
      <vt:lpstr>Graf_25</vt:lpstr>
      <vt:lpstr>Graf_26</vt:lpstr>
      <vt:lpstr>Graf_27</vt:lpstr>
      <vt:lpstr>Graf_28</vt:lpstr>
      <vt:lpstr>Graf_29</vt:lpstr>
      <vt:lpstr>Graf_30</vt:lpstr>
      <vt:lpstr>Graf_31</vt:lpstr>
      <vt:lpstr>Graf_32</vt:lpstr>
      <vt:lpstr>Graf_33</vt:lpstr>
      <vt:lpstr>Graf_34</vt:lpstr>
      <vt:lpstr>Graf_35</vt:lpstr>
      <vt:lpstr>Graf_36</vt:lpstr>
      <vt:lpstr>Graf_37</vt:lpstr>
      <vt:lpstr>Graf_38</vt:lpstr>
      <vt:lpstr>Graf_39</vt:lpstr>
      <vt:lpstr>Graf_40</vt:lpstr>
      <vt:lpstr>Graf_41</vt:lpstr>
      <vt:lpstr>Graf_42</vt:lpstr>
      <vt:lpstr>Graf_43</vt:lpstr>
      <vt:lpstr>Graf_44</vt:lpstr>
      <vt:lpstr>Graf_45</vt:lpstr>
      <vt:lpstr>Graf_46</vt:lpstr>
      <vt:lpstr>Graf_47</vt:lpstr>
      <vt:lpstr>Graf_48</vt:lpstr>
      <vt:lpstr>Graf_49</vt:lpstr>
      <vt:lpstr>Graf_50</vt:lpstr>
      <vt:lpstr>Graf_51</vt:lpstr>
      <vt:lpstr>Graf_52</vt:lpstr>
      <vt:lpstr>Graf_53</vt:lpstr>
      <vt:lpstr>Graf_54</vt:lpstr>
      <vt:lpstr>Graf_55</vt:lpstr>
      <vt:lpstr>Graf_56</vt:lpstr>
      <vt:lpstr>Graf_57</vt:lpstr>
      <vt:lpstr>Graf_58</vt:lpstr>
      <vt:lpstr>Graf_59</vt:lpstr>
      <vt:lpstr>Graf_60</vt:lpstr>
      <vt:lpstr>Graf_61</vt:lpstr>
      <vt:lpstr>Graf_62</vt:lpstr>
      <vt:lpstr>Graf_63</vt:lpstr>
      <vt:lpstr>Graf_64</vt:lpstr>
      <vt:lpstr>Graf_65</vt:lpstr>
      <vt:lpstr>Graf_66</vt:lpstr>
      <vt:lpstr>Graf_67</vt:lpstr>
      <vt:lpstr>Graf_68</vt:lpstr>
      <vt:lpstr>Graf_69</vt:lpstr>
      <vt:lpstr>Graf_70</vt:lpstr>
      <vt:lpstr>Graf_71</vt:lpstr>
      <vt:lpstr>Graf_72</vt:lpstr>
      <vt:lpstr>Graf_73</vt:lpstr>
      <vt:lpstr>Graf_74</vt:lpstr>
      <vt:lpstr>Graf_75</vt:lpstr>
      <vt:lpstr>Graf_76</vt:lpstr>
      <vt:lpstr>Graf_77</vt:lpstr>
      <vt:lpstr>Graf_78</vt:lpstr>
      <vt:lpstr>Tabuľka_1</vt:lpstr>
      <vt:lpstr>Tabuľka_2</vt:lpstr>
      <vt:lpstr>Tabuľka_3</vt:lpstr>
      <vt:lpstr>Tabuľka_4</vt:lpstr>
      <vt:lpstr>Tabuľka_5</vt:lpstr>
      <vt:lpstr>Tabuľka_6</vt:lpstr>
      <vt:lpstr>Tabuľka_7</vt:lpstr>
      <vt:lpstr>Tabuľka_8</vt:lpstr>
      <vt:lpstr>Tabuľka_9</vt:lpstr>
      <vt:lpstr>Tabuľka_10</vt:lpstr>
      <vt:lpstr>Tabuľka_11</vt:lpstr>
      <vt:lpstr>Tabuľka_12</vt:lpstr>
      <vt:lpstr>Tabuľka_13</vt:lpstr>
      <vt:lpstr>Tabuľka_14</vt:lpstr>
      <vt:lpstr>Tabuľka_15</vt:lpstr>
      <vt:lpstr>Tabuľka_16</vt:lpstr>
      <vt:lpstr>Tabuľka_17</vt:lpstr>
      <vt:lpstr>Tabuľka_18</vt:lpstr>
      <vt:lpstr>Tabuľka_19</vt:lpstr>
      <vt:lpstr>Príloha_1</vt:lpstr>
      <vt:lpstr>Príloha_2</vt:lpstr>
      <vt:lpstr>Príloha_3</vt:lpstr>
      <vt:lpstr>Príloha_4</vt:lpstr>
      <vt:lpstr>Príloha_5</vt:lpstr>
      <vt:lpstr>Príloha_6</vt:lpstr>
      <vt:lpstr>Príloha_7</vt:lpstr>
      <vt:lpstr>Príloha_8</vt:lpstr>
      <vt:lpstr>Príloha_9</vt:lpstr>
      <vt:lpstr>Príloha_10</vt:lpstr>
      <vt:lpstr>Príloha_11</vt:lpstr>
      <vt:lpstr>Tabuľka_2!_Ref18583957</vt:lpstr>
      <vt:lpstr>Tabuľka_8!_Ref19542285</vt:lpstr>
      <vt:lpstr>Tabuľka_3!_Ref19690532</vt:lpstr>
      <vt:lpstr>Tabuľka_16!_Ref21000543</vt:lpstr>
      <vt:lpstr>Tabuľka_9!_Ref21349493</vt:lpstr>
      <vt:lpstr>Tabuľka_14!_Ref21874811</vt:lpstr>
      <vt:lpstr>Tabuľka_15!_Ref21875133</vt:lpstr>
      <vt:lpstr>Graf_20!_Ref22042073</vt:lpstr>
      <vt:lpstr>Tabuľka_4!_Ref22050089</vt:lpstr>
      <vt:lpstr>Príloha_2!_Ref22562951</vt:lpstr>
      <vt:lpstr>Tabuľka_11!_Ref22563998</vt:lpstr>
      <vt:lpstr>Tabuľka_12!_Ref22564137</vt:lpstr>
      <vt:lpstr>Tabuľka_13!_Ref22564243</vt:lpstr>
      <vt:lpstr>Tabuľka_17!_Ref22564284</vt:lpstr>
      <vt:lpstr>Tabuľka_19!_Ref22564427</vt:lpstr>
      <vt:lpstr>Tabuľka_18!_Ref23314610</vt:lpstr>
      <vt:lpstr>Príloha_3!_Ref23932732</vt:lpstr>
      <vt:lpstr>Graf_24!_Ref524427565</vt:lpstr>
      <vt:lpstr>Tabuľka_5!_Toc22569182</vt:lpstr>
      <vt:lpstr>Tabuľka_6!_Toc22569183</vt:lpstr>
      <vt:lpstr>Tabuľka_7!_Toc22569184</vt:lpstr>
      <vt:lpstr>Tabuľka_10!_Toc22569187</vt:lpstr>
    </vt:vector>
  </TitlesOfParts>
  <Company>Ministerstvo financií SR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Bederka Marian</dc:creator>
  <cp:lastModifiedBy>Bieščad Matúš</cp:lastModifiedBy>
  <dcterms:created xsi:type="dcterms:W3CDTF">2018-10-16T08:17:54Z</dcterms:created>
  <dcterms:modified xsi:type="dcterms:W3CDTF">2019-11-27T13:11:30Z</dcterms:modified>
</cp:coreProperties>
</file>